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herentcapital.sharepoint.com/sites/PreSales/Shared Documents/General/Sales &amp; Field Engineering/L&amp;R/3 - Demo Models/Insurance/Benefits/Disability/"/>
    </mc:Choice>
  </mc:AlternateContent>
  <xr:revisionPtr revIDLastSave="26" documentId="13_ncr:1_{56F1D793-9754-4A61-9243-75DA3784ED8E}" xr6:coauthVersionLast="47" xr6:coauthVersionMax="47" xr10:uidLastSave="{3EDB0E1C-A327-4C71-9BC1-F89E8A82BCD8}"/>
  <bookViews>
    <workbookView xWindow="-10245" yWindow="-16320" windowWidth="29040" windowHeight="16440" tabRatio="719" activeTab="2" xr2:uid="{C82C969D-69BC-4852-A024-251C4DC2767E}"/>
  </bookViews>
  <sheets>
    <sheet name="Summary" sheetId="1" r:id="rId1"/>
    <sheet name="Calculation" sheetId="2" r:id="rId2"/>
    <sheet name="Factors" sheetId="3" r:id="rId3"/>
    <sheet name="Rates" sheetId="4" r:id="rId4"/>
  </sheets>
  <definedNames>
    <definedName name="_xlnm._FilterDatabase" localSheetId="3" hidden="1">Rates!$A$1:$J$26817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Rates">Rates!$A$1:$J$21281</definedName>
    <definedName name="Xinput_Accident_Benefit">Summary!$B$19</definedName>
    <definedName name="Xinput_AttAge">Summary!$B$4</definedName>
    <definedName name="Xinput_BenPeriod">Summary!$B$9</definedName>
    <definedName name="Xinput_Capital_Sum">Summary!$B$20</definedName>
    <definedName name="Xinput_CDB_Benefit">Summary!$B$24</definedName>
    <definedName name="Xinput_CDB_Benefit_Period">Summary!$B$26</definedName>
    <definedName name="Xinput_CDB_Elim_Period">Summary!$B$25</definedName>
    <definedName name="Xinput_COLA">Summary!$B$18</definedName>
    <definedName name="Xinput_Commissionable">Summary!$B$12</definedName>
    <definedName name="Xinput_ElimPeriod">Summary!$B$8</definedName>
    <definedName name="Xinput_Gender">Summary!$B$5</definedName>
    <definedName name="Xinput_IncomeBenefit_Monthly">Summary!$B$10</definedName>
    <definedName name="Xinput_Issue_Age">Summary!$B$3</definedName>
    <definedName name="Xinput_Lifetime_Presumptive">Summary!$B$27</definedName>
    <definedName name="Xinput_NicotineUse">Summary!$B$15</definedName>
    <definedName name="Xinput_Occupation">Summary!$B$11</definedName>
    <definedName name="Xinput_ResidualType">Summary!$B$17</definedName>
    <definedName name="Xinput_Special_Death">Summary!$B$21</definedName>
    <definedName name="Xinput_StateOfResidence">Summary!$B$7</definedName>
    <definedName name="Xinput_SubstandardPct">Summary!$B$16</definedName>
    <definedName name="Xinput_Supp_Health">Summary!$B$22</definedName>
    <definedName name="Xinput_Total_While_Working">Summary!$B$23</definedName>
    <definedName name="Xinput_Written_State">Summary!$B$6</definedName>
    <definedName name="Xoutput_PremComp_01_Core">Summary!$E$8</definedName>
    <definedName name="Xoutput_PremComp_02_Residual">Summary!$E$9</definedName>
    <definedName name="Xoutput_PremComp_03_COLA">Summary!$E$10</definedName>
    <definedName name="Xoutput_PremComp_04_Accident">Summary!$E$11</definedName>
    <definedName name="Xoutput_PremComp_05_Capital_Sum">Summary!$E$12</definedName>
    <definedName name="Xoutput_PremComp_06_Special_Death">Summary!$E$13</definedName>
    <definedName name="Xoutput_PremComp_07_Supplemental_Health">Summary!$E$14</definedName>
    <definedName name="Xoutput_PremComp_08_Total_While_Working">Summary!$E$15</definedName>
    <definedName name="Xoutput_PremComp_09_CDB">Summary!$E$16</definedName>
    <definedName name="Xoutput_PremComp_10_Lifetime_Presumptive">Summary!$E$17</definedName>
    <definedName name="Xoutput_Premium_Annual">Summary!$E$2</definedName>
    <definedName name="Xoutput_Premium_Monthly">Summary!$E$5</definedName>
    <definedName name="Xoutput_Premium_Quarterly">Summary!$E$4</definedName>
    <definedName name="Xoutput_Premium_SemiAnnual">Summary!$E$3</definedName>
    <definedName name="Xoutput_PremiumComponents">Summary!$D$7:$E$17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2" l="1"/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A4002" i="4"/>
  <c r="A4003" i="4"/>
  <c r="A4004" i="4"/>
  <c r="A4005" i="4"/>
  <c r="A4006" i="4"/>
  <c r="A4007" i="4"/>
  <c r="A4008" i="4"/>
  <c r="A4009" i="4"/>
  <c r="A4010" i="4"/>
  <c r="A4011" i="4"/>
  <c r="A4012" i="4"/>
  <c r="A4013" i="4"/>
  <c r="A4014" i="4"/>
  <c r="A4015" i="4"/>
  <c r="A4016" i="4"/>
  <c r="A4017" i="4"/>
  <c r="A4018" i="4"/>
  <c r="A4019" i="4"/>
  <c r="A4020" i="4"/>
  <c r="A4021" i="4"/>
  <c r="A4022" i="4"/>
  <c r="A4023" i="4"/>
  <c r="A4024" i="4"/>
  <c r="A4025" i="4"/>
  <c r="A4026" i="4"/>
  <c r="A4027" i="4"/>
  <c r="A4028" i="4"/>
  <c r="A4029" i="4"/>
  <c r="A4030" i="4"/>
  <c r="A4031" i="4"/>
  <c r="A4032" i="4"/>
  <c r="A4033" i="4"/>
  <c r="A4034" i="4"/>
  <c r="A4035" i="4"/>
  <c r="A4036" i="4"/>
  <c r="A4037" i="4"/>
  <c r="A4038" i="4"/>
  <c r="A4039" i="4"/>
  <c r="A4040" i="4"/>
  <c r="A4041" i="4"/>
  <c r="A4042" i="4"/>
  <c r="A4043" i="4"/>
  <c r="A4044" i="4"/>
  <c r="A4045" i="4"/>
  <c r="A4046" i="4"/>
  <c r="A4047" i="4"/>
  <c r="A4048" i="4"/>
  <c r="A4049" i="4"/>
  <c r="A4050" i="4"/>
  <c r="A4051" i="4"/>
  <c r="A4052" i="4"/>
  <c r="A4053" i="4"/>
  <c r="A4054" i="4"/>
  <c r="A4055" i="4"/>
  <c r="A4056" i="4"/>
  <c r="A4057" i="4"/>
  <c r="A4058" i="4"/>
  <c r="A4059" i="4"/>
  <c r="A4060" i="4"/>
  <c r="A4061" i="4"/>
  <c r="A4062" i="4"/>
  <c r="A4063" i="4"/>
  <c r="A4064" i="4"/>
  <c r="A4065" i="4"/>
  <c r="A4066" i="4"/>
  <c r="A4067" i="4"/>
  <c r="A4068" i="4"/>
  <c r="A4069" i="4"/>
  <c r="A4070" i="4"/>
  <c r="A4071" i="4"/>
  <c r="A4072" i="4"/>
  <c r="A4073" i="4"/>
  <c r="A4074" i="4"/>
  <c r="A4075" i="4"/>
  <c r="A4076" i="4"/>
  <c r="A4077" i="4"/>
  <c r="A4078" i="4"/>
  <c r="A4079" i="4"/>
  <c r="A4080" i="4"/>
  <c r="A4081" i="4"/>
  <c r="A4082" i="4"/>
  <c r="A4083" i="4"/>
  <c r="A4084" i="4"/>
  <c r="A4085" i="4"/>
  <c r="A4086" i="4"/>
  <c r="A4087" i="4"/>
  <c r="A4088" i="4"/>
  <c r="A4089" i="4"/>
  <c r="A4090" i="4"/>
  <c r="A4091" i="4"/>
  <c r="A4092" i="4"/>
  <c r="A4093" i="4"/>
  <c r="A4094" i="4"/>
  <c r="A4095" i="4"/>
  <c r="A4096" i="4"/>
  <c r="A4097" i="4"/>
  <c r="A4098" i="4"/>
  <c r="A4099" i="4"/>
  <c r="A4100" i="4"/>
  <c r="A4101" i="4"/>
  <c r="A4102" i="4"/>
  <c r="A4103" i="4"/>
  <c r="A4104" i="4"/>
  <c r="A4105" i="4"/>
  <c r="A4106" i="4"/>
  <c r="A4107" i="4"/>
  <c r="A4108" i="4"/>
  <c r="A4109" i="4"/>
  <c r="A4110" i="4"/>
  <c r="A4111" i="4"/>
  <c r="A4112" i="4"/>
  <c r="A4113" i="4"/>
  <c r="A4114" i="4"/>
  <c r="A4115" i="4"/>
  <c r="A4116" i="4"/>
  <c r="A4117" i="4"/>
  <c r="A4118" i="4"/>
  <c r="A4119" i="4"/>
  <c r="A4120" i="4"/>
  <c r="A4121" i="4"/>
  <c r="A4122" i="4"/>
  <c r="A4123" i="4"/>
  <c r="A4124" i="4"/>
  <c r="A4125" i="4"/>
  <c r="A4126" i="4"/>
  <c r="A4127" i="4"/>
  <c r="A4128" i="4"/>
  <c r="A4129" i="4"/>
  <c r="A4130" i="4"/>
  <c r="A4131" i="4"/>
  <c r="A4132" i="4"/>
  <c r="A4133" i="4"/>
  <c r="A4134" i="4"/>
  <c r="A4135" i="4"/>
  <c r="A4136" i="4"/>
  <c r="A4137" i="4"/>
  <c r="A4138" i="4"/>
  <c r="A4139" i="4"/>
  <c r="A4140" i="4"/>
  <c r="A4141" i="4"/>
  <c r="A4142" i="4"/>
  <c r="A4143" i="4"/>
  <c r="A4144" i="4"/>
  <c r="A4145" i="4"/>
  <c r="A4146" i="4"/>
  <c r="A4147" i="4"/>
  <c r="A4148" i="4"/>
  <c r="A4149" i="4"/>
  <c r="A4150" i="4"/>
  <c r="A4151" i="4"/>
  <c r="A4152" i="4"/>
  <c r="A4153" i="4"/>
  <c r="A4154" i="4"/>
  <c r="A4155" i="4"/>
  <c r="A4156" i="4"/>
  <c r="A4157" i="4"/>
  <c r="A4158" i="4"/>
  <c r="A4159" i="4"/>
  <c r="A4160" i="4"/>
  <c r="A4161" i="4"/>
  <c r="A4162" i="4"/>
  <c r="A4163" i="4"/>
  <c r="A4164" i="4"/>
  <c r="A4165" i="4"/>
  <c r="A4166" i="4"/>
  <c r="A4167" i="4"/>
  <c r="A4168" i="4"/>
  <c r="A4169" i="4"/>
  <c r="A4170" i="4"/>
  <c r="A4171" i="4"/>
  <c r="A4172" i="4"/>
  <c r="A4173" i="4"/>
  <c r="A4174" i="4"/>
  <c r="A4175" i="4"/>
  <c r="A4176" i="4"/>
  <c r="A4177" i="4"/>
  <c r="A4178" i="4"/>
  <c r="A4179" i="4"/>
  <c r="A4180" i="4"/>
  <c r="A4181" i="4"/>
  <c r="A4182" i="4"/>
  <c r="A4183" i="4"/>
  <c r="A4184" i="4"/>
  <c r="A4185" i="4"/>
  <c r="A4186" i="4"/>
  <c r="A4187" i="4"/>
  <c r="A4188" i="4"/>
  <c r="A4189" i="4"/>
  <c r="A4190" i="4"/>
  <c r="A4191" i="4"/>
  <c r="A4192" i="4"/>
  <c r="A4193" i="4"/>
  <c r="A4194" i="4"/>
  <c r="A4195" i="4"/>
  <c r="A4196" i="4"/>
  <c r="A4197" i="4"/>
  <c r="A4198" i="4"/>
  <c r="A4199" i="4"/>
  <c r="A4200" i="4"/>
  <c r="A4201" i="4"/>
  <c r="A4202" i="4"/>
  <c r="A4203" i="4"/>
  <c r="A4204" i="4"/>
  <c r="A4205" i="4"/>
  <c r="A4206" i="4"/>
  <c r="A4207" i="4"/>
  <c r="A4208" i="4"/>
  <c r="A4209" i="4"/>
  <c r="A4210" i="4"/>
  <c r="A4211" i="4"/>
  <c r="A4212" i="4"/>
  <c r="A4213" i="4"/>
  <c r="A4214" i="4"/>
  <c r="A4215" i="4"/>
  <c r="A4216" i="4"/>
  <c r="A4217" i="4"/>
  <c r="A4218" i="4"/>
  <c r="A4219" i="4"/>
  <c r="A4220" i="4"/>
  <c r="A4221" i="4"/>
  <c r="A4222" i="4"/>
  <c r="A4223" i="4"/>
  <c r="A4224" i="4"/>
  <c r="A4225" i="4"/>
  <c r="A4226" i="4"/>
  <c r="A4227" i="4"/>
  <c r="A4228" i="4"/>
  <c r="A4229" i="4"/>
  <c r="A4230" i="4"/>
  <c r="A4231" i="4"/>
  <c r="A4232" i="4"/>
  <c r="A4233" i="4"/>
  <c r="A4234" i="4"/>
  <c r="A4235" i="4"/>
  <c r="A4236" i="4"/>
  <c r="A4237" i="4"/>
  <c r="A4238" i="4"/>
  <c r="A4239" i="4"/>
  <c r="A4240" i="4"/>
  <c r="A4241" i="4"/>
  <c r="A4242" i="4"/>
  <c r="A4243" i="4"/>
  <c r="A4244" i="4"/>
  <c r="A4245" i="4"/>
  <c r="A4246" i="4"/>
  <c r="A4247" i="4"/>
  <c r="A4248" i="4"/>
  <c r="A4249" i="4"/>
  <c r="A4250" i="4"/>
  <c r="A4251" i="4"/>
  <c r="A4252" i="4"/>
  <c r="A4253" i="4"/>
  <c r="A4254" i="4"/>
  <c r="A4255" i="4"/>
  <c r="A4256" i="4"/>
  <c r="A4257" i="4"/>
  <c r="A4258" i="4"/>
  <c r="A4259" i="4"/>
  <c r="A4260" i="4"/>
  <c r="A4261" i="4"/>
  <c r="A4262" i="4"/>
  <c r="A4263" i="4"/>
  <c r="A4264" i="4"/>
  <c r="A4265" i="4"/>
  <c r="A4266" i="4"/>
  <c r="A4267" i="4"/>
  <c r="A4268" i="4"/>
  <c r="A4269" i="4"/>
  <c r="A4270" i="4"/>
  <c r="A4271" i="4"/>
  <c r="A4272" i="4"/>
  <c r="A4273" i="4"/>
  <c r="A4274" i="4"/>
  <c r="A4275" i="4"/>
  <c r="A4276" i="4"/>
  <c r="A4277" i="4"/>
  <c r="A4278" i="4"/>
  <c r="A4279" i="4"/>
  <c r="A4280" i="4"/>
  <c r="A4281" i="4"/>
  <c r="A4282" i="4"/>
  <c r="A4283" i="4"/>
  <c r="A4284" i="4"/>
  <c r="A4285" i="4"/>
  <c r="A4286" i="4"/>
  <c r="A4287" i="4"/>
  <c r="A4288" i="4"/>
  <c r="A4289" i="4"/>
  <c r="A4290" i="4"/>
  <c r="A4291" i="4"/>
  <c r="A4292" i="4"/>
  <c r="A4293" i="4"/>
  <c r="A4294" i="4"/>
  <c r="A4295" i="4"/>
  <c r="A4296" i="4"/>
  <c r="A4297" i="4"/>
  <c r="A4298" i="4"/>
  <c r="A4299" i="4"/>
  <c r="A4300" i="4"/>
  <c r="A4301" i="4"/>
  <c r="A4302" i="4"/>
  <c r="A4303" i="4"/>
  <c r="A4304" i="4"/>
  <c r="A4305" i="4"/>
  <c r="A4306" i="4"/>
  <c r="A4307" i="4"/>
  <c r="A4308" i="4"/>
  <c r="A4309" i="4"/>
  <c r="A4310" i="4"/>
  <c r="A4311" i="4"/>
  <c r="A4312" i="4"/>
  <c r="A4313" i="4"/>
  <c r="A4314" i="4"/>
  <c r="A4315" i="4"/>
  <c r="A4316" i="4"/>
  <c r="A4317" i="4"/>
  <c r="A4318" i="4"/>
  <c r="A4319" i="4"/>
  <c r="A4320" i="4"/>
  <c r="A4321" i="4"/>
  <c r="A4322" i="4"/>
  <c r="A4323" i="4"/>
  <c r="A4324" i="4"/>
  <c r="A4325" i="4"/>
  <c r="A4326" i="4"/>
  <c r="A4327" i="4"/>
  <c r="A4328" i="4"/>
  <c r="A4329" i="4"/>
  <c r="A4330" i="4"/>
  <c r="A4331" i="4"/>
  <c r="A4332" i="4"/>
  <c r="A4333" i="4"/>
  <c r="A4334" i="4"/>
  <c r="A4335" i="4"/>
  <c r="A4336" i="4"/>
  <c r="A4337" i="4"/>
  <c r="A4338" i="4"/>
  <c r="A4339" i="4"/>
  <c r="A4340" i="4"/>
  <c r="A4341" i="4"/>
  <c r="A4342" i="4"/>
  <c r="A4343" i="4"/>
  <c r="A4344" i="4"/>
  <c r="A4345" i="4"/>
  <c r="A4346" i="4"/>
  <c r="A4347" i="4"/>
  <c r="A4348" i="4"/>
  <c r="A4349" i="4"/>
  <c r="A4350" i="4"/>
  <c r="A4351" i="4"/>
  <c r="A4352" i="4"/>
  <c r="A4353" i="4"/>
  <c r="A4354" i="4"/>
  <c r="A4355" i="4"/>
  <c r="A4356" i="4"/>
  <c r="A4357" i="4"/>
  <c r="A4358" i="4"/>
  <c r="A4359" i="4"/>
  <c r="A4360" i="4"/>
  <c r="A4361" i="4"/>
  <c r="A4362" i="4"/>
  <c r="A4363" i="4"/>
  <c r="A4364" i="4"/>
  <c r="A4365" i="4"/>
  <c r="A4366" i="4"/>
  <c r="A4367" i="4"/>
  <c r="A4368" i="4"/>
  <c r="A4369" i="4"/>
  <c r="A4370" i="4"/>
  <c r="A4371" i="4"/>
  <c r="A4372" i="4"/>
  <c r="A4373" i="4"/>
  <c r="A4374" i="4"/>
  <c r="A4375" i="4"/>
  <c r="A4376" i="4"/>
  <c r="A4377" i="4"/>
  <c r="A4378" i="4"/>
  <c r="A4379" i="4"/>
  <c r="A4380" i="4"/>
  <c r="A4381" i="4"/>
  <c r="A4382" i="4"/>
  <c r="A4383" i="4"/>
  <c r="A4384" i="4"/>
  <c r="A4385" i="4"/>
  <c r="A4386" i="4"/>
  <c r="A4387" i="4"/>
  <c r="A4388" i="4"/>
  <c r="A4389" i="4"/>
  <c r="A4390" i="4"/>
  <c r="A4391" i="4"/>
  <c r="A4392" i="4"/>
  <c r="A4393" i="4"/>
  <c r="A4394" i="4"/>
  <c r="A4395" i="4"/>
  <c r="A4396" i="4"/>
  <c r="A4397" i="4"/>
  <c r="A4398" i="4"/>
  <c r="A4399" i="4"/>
  <c r="A4400" i="4"/>
  <c r="A4401" i="4"/>
  <c r="A4402" i="4"/>
  <c r="A4403" i="4"/>
  <c r="A4404" i="4"/>
  <c r="A4405" i="4"/>
  <c r="A4406" i="4"/>
  <c r="A4407" i="4"/>
  <c r="A4408" i="4"/>
  <c r="A4409" i="4"/>
  <c r="A4410" i="4"/>
  <c r="A4411" i="4"/>
  <c r="A4412" i="4"/>
  <c r="A4413" i="4"/>
  <c r="A4414" i="4"/>
  <c r="A4415" i="4"/>
  <c r="A4416" i="4"/>
  <c r="A4417" i="4"/>
  <c r="A4418" i="4"/>
  <c r="A4419" i="4"/>
  <c r="A4420" i="4"/>
  <c r="A4421" i="4"/>
  <c r="A4422" i="4"/>
  <c r="A4423" i="4"/>
  <c r="A4424" i="4"/>
  <c r="A4425" i="4"/>
  <c r="A4426" i="4"/>
  <c r="A4427" i="4"/>
  <c r="A4428" i="4"/>
  <c r="A4429" i="4"/>
  <c r="A4430" i="4"/>
  <c r="A4431" i="4"/>
  <c r="A4432" i="4"/>
  <c r="A4433" i="4"/>
  <c r="A4434" i="4"/>
  <c r="A4435" i="4"/>
  <c r="A4436" i="4"/>
  <c r="A4437" i="4"/>
  <c r="A4438" i="4"/>
  <c r="A4439" i="4"/>
  <c r="A4440" i="4"/>
  <c r="A4441" i="4"/>
  <c r="A4442" i="4"/>
  <c r="A4443" i="4"/>
  <c r="A4444" i="4"/>
  <c r="A4445" i="4"/>
  <c r="A4446" i="4"/>
  <c r="A4447" i="4"/>
  <c r="A4448" i="4"/>
  <c r="A4449" i="4"/>
  <c r="A4450" i="4"/>
  <c r="A4451" i="4"/>
  <c r="A4452" i="4"/>
  <c r="A4453" i="4"/>
  <c r="A4454" i="4"/>
  <c r="A4455" i="4"/>
  <c r="A4456" i="4"/>
  <c r="A4457" i="4"/>
  <c r="A4458" i="4"/>
  <c r="A4459" i="4"/>
  <c r="A4460" i="4"/>
  <c r="A4461" i="4"/>
  <c r="A4462" i="4"/>
  <c r="A4463" i="4"/>
  <c r="A4464" i="4"/>
  <c r="A4465" i="4"/>
  <c r="A4466" i="4"/>
  <c r="A4467" i="4"/>
  <c r="A4468" i="4"/>
  <c r="A4469" i="4"/>
  <c r="A4470" i="4"/>
  <c r="A4471" i="4"/>
  <c r="A4472" i="4"/>
  <c r="A4473" i="4"/>
  <c r="A4474" i="4"/>
  <c r="A4475" i="4"/>
  <c r="A4476" i="4"/>
  <c r="A4477" i="4"/>
  <c r="A4478" i="4"/>
  <c r="A4479" i="4"/>
  <c r="A4480" i="4"/>
  <c r="A4481" i="4"/>
  <c r="A4482" i="4"/>
  <c r="A4483" i="4"/>
  <c r="A4484" i="4"/>
  <c r="A4485" i="4"/>
  <c r="A4486" i="4"/>
  <c r="A4487" i="4"/>
  <c r="A4488" i="4"/>
  <c r="A4489" i="4"/>
  <c r="A4490" i="4"/>
  <c r="A4491" i="4"/>
  <c r="A4492" i="4"/>
  <c r="A4493" i="4"/>
  <c r="A4494" i="4"/>
  <c r="A4495" i="4"/>
  <c r="A4496" i="4"/>
  <c r="A4497" i="4"/>
  <c r="A4498" i="4"/>
  <c r="A4499" i="4"/>
  <c r="A4500" i="4"/>
  <c r="A4501" i="4"/>
  <c r="A4502" i="4"/>
  <c r="A4503" i="4"/>
  <c r="A4504" i="4"/>
  <c r="A4505" i="4"/>
  <c r="A4506" i="4"/>
  <c r="A4507" i="4"/>
  <c r="A4508" i="4"/>
  <c r="A4509" i="4"/>
  <c r="A4510" i="4"/>
  <c r="A4511" i="4"/>
  <c r="A4512" i="4"/>
  <c r="A4513" i="4"/>
  <c r="A4514" i="4"/>
  <c r="A4515" i="4"/>
  <c r="A4516" i="4"/>
  <c r="A4517" i="4"/>
  <c r="A4518" i="4"/>
  <c r="A4519" i="4"/>
  <c r="A4520" i="4"/>
  <c r="A4521" i="4"/>
  <c r="A4522" i="4"/>
  <c r="A4523" i="4"/>
  <c r="A4524" i="4"/>
  <c r="A4525" i="4"/>
  <c r="A4526" i="4"/>
  <c r="A4527" i="4"/>
  <c r="A4528" i="4"/>
  <c r="A4529" i="4"/>
  <c r="A4530" i="4"/>
  <c r="A4531" i="4"/>
  <c r="A4532" i="4"/>
  <c r="A4533" i="4"/>
  <c r="A4534" i="4"/>
  <c r="A4535" i="4"/>
  <c r="A4536" i="4"/>
  <c r="A4537" i="4"/>
  <c r="A4538" i="4"/>
  <c r="A4539" i="4"/>
  <c r="A4540" i="4"/>
  <c r="A4541" i="4"/>
  <c r="A4542" i="4"/>
  <c r="A4543" i="4"/>
  <c r="A4544" i="4"/>
  <c r="A4545" i="4"/>
  <c r="A4546" i="4"/>
  <c r="A4547" i="4"/>
  <c r="A4548" i="4"/>
  <c r="A4549" i="4"/>
  <c r="A4550" i="4"/>
  <c r="A4551" i="4"/>
  <c r="A4552" i="4"/>
  <c r="A4553" i="4"/>
  <c r="A4554" i="4"/>
  <c r="A4555" i="4"/>
  <c r="A4556" i="4"/>
  <c r="A4557" i="4"/>
  <c r="A4558" i="4"/>
  <c r="A4559" i="4"/>
  <c r="A4560" i="4"/>
  <c r="A4561" i="4"/>
  <c r="A4562" i="4"/>
  <c r="A4563" i="4"/>
  <c r="A4564" i="4"/>
  <c r="A4565" i="4"/>
  <c r="A4566" i="4"/>
  <c r="A4567" i="4"/>
  <c r="A4568" i="4"/>
  <c r="A4569" i="4"/>
  <c r="A4570" i="4"/>
  <c r="A4571" i="4"/>
  <c r="A4572" i="4"/>
  <c r="A4573" i="4"/>
  <c r="A4574" i="4"/>
  <c r="A4575" i="4"/>
  <c r="A4576" i="4"/>
  <c r="A4577" i="4"/>
  <c r="A4578" i="4"/>
  <c r="A4579" i="4"/>
  <c r="A4580" i="4"/>
  <c r="A4581" i="4"/>
  <c r="A4582" i="4"/>
  <c r="A4583" i="4"/>
  <c r="A4584" i="4"/>
  <c r="A4585" i="4"/>
  <c r="A4586" i="4"/>
  <c r="A4587" i="4"/>
  <c r="A4588" i="4"/>
  <c r="A4589" i="4"/>
  <c r="A4590" i="4"/>
  <c r="A4591" i="4"/>
  <c r="A4592" i="4"/>
  <c r="A4593" i="4"/>
  <c r="A4594" i="4"/>
  <c r="A4595" i="4"/>
  <c r="A4596" i="4"/>
  <c r="A4597" i="4"/>
  <c r="A4598" i="4"/>
  <c r="A4599" i="4"/>
  <c r="A4600" i="4"/>
  <c r="A4601" i="4"/>
  <c r="A4602" i="4"/>
  <c r="A4603" i="4"/>
  <c r="A4604" i="4"/>
  <c r="A4605" i="4"/>
  <c r="A4606" i="4"/>
  <c r="A4607" i="4"/>
  <c r="A4608" i="4"/>
  <c r="A4609" i="4"/>
  <c r="A4610" i="4"/>
  <c r="A4611" i="4"/>
  <c r="A4612" i="4"/>
  <c r="A4613" i="4"/>
  <c r="A4614" i="4"/>
  <c r="A4615" i="4"/>
  <c r="A4616" i="4"/>
  <c r="A4617" i="4"/>
  <c r="A4618" i="4"/>
  <c r="A4619" i="4"/>
  <c r="A4620" i="4"/>
  <c r="A4621" i="4"/>
  <c r="A4622" i="4"/>
  <c r="A4623" i="4"/>
  <c r="A4624" i="4"/>
  <c r="A4625" i="4"/>
  <c r="A4626" i="4"/>
  <c r="A4627" i="4"/>
  <c r="A4628" i="4"/>
  <c r="A4629" i="4"/>
  <c r="A4630" i="4"/>
  <c r="A4631" i="4"/>
  <c r="A4632" i="4"/>
  <c r="A4633" i="4"/>
  <c r="A4634" i="4"/>
  <c r="A4635" i="4"/>
  <c r="A4636" i="4"/>
  <c r="A4637" i="4"/>
  <c r="A4638" i="4"/>
  <c r="A4639" i="4"/>
  <c r="A4640" i="4"/>
  <c r="A4641" i="4"/>
  <c r="A4642" i="4"/>
  <c r="A4643" i="4"/>
  <c r="A4644" i="4"/>
  <c r="A4645" i="4"/>
  <c r="A4646" i="4"/>
  <c r="A4647" i="4"/>
  <c r="A4648" i="4"/>
  <c r="A4649" i="4"/>
  <c r="A4650" i="4"/>
  <c r="A4651" i="4"/>
  <c r="A4652" i="4"/>
  <c r="A4653" i="4"/>
  <c r="A4654" i="4"/>
  <c r="A4655" i="4"/>
  <c r="A4656" i="4"/>
  <c r="A4657" i="4"/>
  <c r="A4658" i="4"/>
  <c r="A4659" i="4"/>
  <c r="A4660" i="4"/>
  <c r="A4661" i="4"/>
  <c r="A4662" i="4"/>
  <c r="A4663" i="4"/>
  <c r="A4664" i="4"/>
  <c r="A4665" i="4"/>
  <c r="A4666" i="4"/>
  <c r="A4667" i="4"/>
  <c r="A4668" i="4"/>
  <c r="A4669" i="4"/>
  <c r="A4670" i="4"/>
  <c r="A4671" i="4"/>
  <c r="A4672" i="4"/>
  <c r="A4673" i="4"/>
  <c r="A4674" i="4"/>
  <c r="A4675" i="4"/>
  <c r="A4676" i="4"/>
  <c r="A4677" i="4"/>
  <c r="A4678" i="4"/>
  <c r="A4679" i="4"/>
  <c r="A4680" i="4"/>
  <c r="A4681" i="4"/>
  <c r="A4682" i="4"/>
  <c r="A4683" i="4"/>
  <c r="A4684" i="4"/>
  <c r="A4685" i="4"/>
  <c r="A4686" i="4"/>
  <c r="A4687" i="4"/>
  <c r="A4688" i="4"/>
  <c r="A4689" i="4"/>
  <c r="A4690" i="4"/>
  <c r="A4691" i="4"/>
  <c r="A4692" i="4"/>
  <c r="A4693" i="4"/>
  <c r="A4694" i="4"/>
  <c r="A4695" i="4"/>
  <c r="A4696" i="4"/>
  <c r="A4697" i="4"/>
  <c r="A4698" i="4"/>
  <c r="A4699" i="4"/>
  <c r="A4700" i="4"/>
  <c r="A4701" i="4"/>
  <c r="A4702" i="4"/>
  <c r="A4703" i="4"/>
  <c r="A4704" i="4"/>
  <c r="A4705" i="4"/>
  <c r="A4706" i="4"/>
  <c r="A4707" i="4"/>
  <c r="A4708" i="4"/>
  <c r="A4709" i="4"/>
  <c r="A4710" i="4"/>
  <c r="A4711" i="4"/>
  <c r="A4712" i="4"/>
  <c r="A4713" i="4"/>
  <c r="A4714" i="4"/>
  <c r="A4715" i="4"/>
  <c r="A4716" i="4"/>
  <c r="A4717" i="4"/>
  <c r="A4718" i="4"/>
  <c r="A4719" i="4"/>
  <c r="A4720" i="4"/>
  <c r="A4721" i="4"/>
  <c r="A4722" i="4"/>
  <c r="A4723" i="4"/>
  <c r="A4724" i="4"/>
  <c r="A4725" i="4"/>
  <c r="A4726" i="4"/>
  <c r="A4727" i="4"/>
  <c r="A4728" i="4"/>
  <c r="A4729" i="4"/>
  <c r="A4730" i="4"/>
  <c r="A4731" i="4"/>
  <c r="A4732" i="4"/>
  <c r="A4733" i="4"/>
  <c r="A4734" i="4"/>
  <c r="A4735" i="4"/>
  <c r="A4736" i="4"/>
  <c r="A4737" i="4"/>
  <c r="A4738" i="4"/>
  <c r="A4739" i="4"/>
  <c r="A4740" i="4"/>
  <c r="A4741" i="4"/>
  <c r="A4742" i="4"/>
  <c r="A4743" i="4"/>
  <c r="A4744" i="4"/>
  <c r="A4745" i="4"/>
  <c r="A4746" i="4"/>
  <c r="A4747" i="4"/>
  <c r="A4748" i="4"/>
  <c r="A4749" i="4"/>
  <c r="A4750" i="4"/>
  <c r="A4751" i="4"/>
  <c r="A4752" i="4"/>
  <c r="A4753" i="4"/>
  <c r="A4754" i="4"/>
  <c r="A4755" i="4"/>
  <c r="A4756" i="4"/>
  <c r="A4757" i="4"/>
  <c r="A4758" i="4"/>
  <c r="A4759" i="4"/>
  <c r="A4760" i="4"/>
  <c r="A4761" i="4"/>
  <c r="A4762" i="4"/>
  <c r="A4763" i="4"/>
  <c r="A4764" i="4"/>
  <c r="A4765" i="4"/>
  <c r="A4766" i="4"/>
  <c r="A4767" i="4"/>
  <c r="A4768" i="4"/>
  <c r="A4769" i="4"/>
  <c r="A4770" i="4"/>
  <c r="A4771" i="4"/>
  <c r="A4772" i="4"/>
  <c r="A4773" i="4"/>
  <c r="A4774" i="4"/>
  <c r="A4775" i="4"/>
  <c r="A4776" i="4"/>
  <c r="A4777" i="4"/>
  <c r="A4778" i="4"/>
  <c r="A4779" i="4"/>
  <c r="A4780" i="4"/>
  <c r="A4781" i="4"/>
  <c r="A4782" i="4"/>
  <c r="A4783" i="4"/>
  <c r="A4784" i="4"/>
  <c r="A4785" i="4"/>
  <c r="A4786" i="4"/>
  <c r="A4787" i="4"/>
  <c r="A4788" i="4"/>
  <c r="A4789" i="4"/>
  <c r="A4790" i="4"/>
  <c r="A4791" i="4"/>
  <c r="A4792" i="4"/>
  <c r="A4793" i="4"/>
  <c r="A4794" i="4"/>
  <c r="A4795" i="4"/>
  <c r="A4796" i="4"/>
  <c r="A4797" i="4"/>
  <c r="A4798" i="4"/>
  <c r="A4799" i="4"/>
  <c r="A4800" i="4"/>
  <c r="A4801" i="4"/>
  <c r="A4802" i="4"/>
  <c r="A4803" i="4"/>
  <c r="A4804" i="4"/>
  <c r="A4805" i="4"/>
  <c r="A4806" i="4"/>
  <c r="A4807" i="4"/>
  <c r="A4808" i="4"/>
  <c r="A4809" i="4"/>
  <c r="A4810" i="4"/>
  <c r="A4811" i="4"/>
  <c r="A4812" i="4"/>
  <c r="A4813" i="4"/>
  <c r="A4814" i="4"/>
  <c r="A4815" i="4"/>
  <c r="A4816" i="4"/>
  <c r="A4817" i="4"/>
  <c r="A4818" i="4"/>
  <c r="A4819" i="4"/>
  <c r="A4820" i="4"/>
  <c r="A4821" i="4"/>
  <c r="A4822" i="4"/>
  <c r="A4823" i="4"/>
  <c r="A4824" i="4"/>
  <c r="A4825" i="4"/>
  <c r="A4826" i="4"/>
  <c r="A4827" i="4"/>
  <c r="A4828" i="4"/>
  <c r="A4829" i="4"/>
  <c r="A4830" i="4"/>
  <c r="A4831" i="4"/>
  <c r="A4832" i="4"/>
  <c r="A4833" i="4"/>
  <c r="A4834" i="4"/>
  <c r="A4835" i="4"/>
  <c r="A4836" i="4"/>
  <c r="A4837" i="4"/>
  <c r="A4838" i="4"/>
  <c r="A4839" i="4"/>
  <c r="A4840" i="4"/>
  <c r="A4841" i="4"/>
  <c r="A4842" i="4"/>
  <c r="A4843" i="4"/>
  <c r="A4844" i="4"/>
  <c r="A4845" i="4"/>
  <c r="A4846" i="4"/>
  <c r="A4847" i="4"/>
  <c r="A4848" i="4"/>
  <c r="A4849" i="4"/>
  <c r="A4850" i="4"/>
  <c r="A4851" i="4"/>
  <c r="A4852" i="4"/>
  <c r="A4853" i="4"/>
  <c r="A4854" i="4"/>
  <c r="A4855" i="4"/>
  <c r="A4856" i="4"/>
  <c r="A4857" i="4"/>
  <c r="A4858" i="4"/>
  <c r="A4859" i="4"/>
  <c r="A4860" i="4"/>
  <c r="A4861" i="4"/>
  <c r="A4862" i="4"/>
  <c r="A4863" i="4"/>
  <c r="A4864" i="4"/>
  <c r="A4865" i="4"/>
  <c r="A4866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A5001" i="4"/>
  <c r="A5002" i="4"/>
  <c r="A5003" i="4"/>
  <c r="A5004" i="4"/>
  <c r="A5005" i="4"/>
  <c r="A5006" i="4"/>
  <c r="A5007" i="4"/>
  <c r="A5008" i="4"/>
  <c r="A5009" i="4"/>
  <c r="A5010" i="4"/>
  <c r="A5011" i="4"/>
  <c r="A5012" i="4"/>
  <c r="A5013" i="4"/>
  <c r="A5014" i="4"/>
  <c r="A5015" i="4"/>
  <c r="A5016" i="4"/>
  <c r="A5017" i="4"/>
  <c r="A5018" i="4"/>
  <c r="A5019" i="4"/>
  <c r="A5020" i="4"/>
  <c r="A5021" i="4"/>
  <c r="A5022" i="4"/>
  <c r="A5023" i="4"/>
  <c r="A5024" i="4"/>
  <c r="A5025" i="4"/>
  <c r="A5026" i="4"/>
  <c r="A5027" i="4"/>
  <c r="A5028" i="4"/>
  <c r="A5029" i="4"/>
  <c r="A5030" i="4"/>
  <c r="A5031" i="4"/>
  <c r="A5032" i="4"/>
  <c r="A5033" i="4"/>
  <c r="A5034" i="4"/>
  <c r="A5035" i="4"/>
  <c r="A5036" i="4"/>
  <c r="A5037" i="4"/>
  <c r="A5038" i="4"/>
  <c r="A5039" i="4"/>
  <c r="A5040" i="4"/>
  <c r="A5041" i="4"/>
  <c r="A5042" i="4"/>
  <c r="A5043" i="4"/>
  <c r="A5044" i="4"/>
  <c r="A5045" i="4"/>
  <c r="A5046" i="4"/>
  <c r="A5047" i="4"/>
  <c r="A5048" i="4"/>
  <c r="A5049" i="4"/>
  <c r="A5050" i="4"/>
  <c r="A5051" i="4"/>
  <c r="A5052" i="4"/>
  <c r="A5053" i="4"/>
  <c r="A5054" i="4"/>
  <c r="A5055" i="4"/>
  <c r="A5056" i="4"/>
  <c r="A5057" i="4"/>
  <c r="A5058" i="4"/>
  <c r="A5059" i="4"/>
  <c r="A5060" i="4"/>
  <c r="A5061" i="4"/>
  <c r="A5062" i="4"/>
  <c r="A5063" i="4"/>
  <c r="A5064" i="4"/>
  <c r="A5065" i="4"/>
  <c r="A5066" i="4"/>
  <c r="A5067" i="4"/>
  <c r="A5068" i="4"/>
  <c r="A5069" i="4"/>
  <c r="A5070" i="4"/>
  <c r="A5071" i="4"/>
  <c r="A5072" i="4"/>
  <c r="A5073" i="4"/>
  <c r="A5074" i="4"/>
  <c r="A5075" i="4"/>
  <c r="A5076" i="4"/>
  <c r="A5077" i="4"/>
  <c r="A5078" i="4"/>
  <c r="A5079" i="4"/>
  <c r="A5080" i="4"/>
  <c r="A5081" i="4"/>
  <c r="A5082" i="4"/>
  <c r="A5083" i="4"/>
  <c r="A5084" i="4"/>
  <c r="A5085" i="4"/>
  <c r="A5086" i="4"/>
  <c r="A5087" i="4"/>
  <c r="A5088" i="4"/>
  <c r="A5089" i="4"/>
  <c r="A5090" i="4"/>
  <c r="A5091" i="4"/>
  <c r="A5092" i="4"/>
  <c r="A5093" i="4"/>
  <c r="A5094" i="4"/>
  <c r="A5095" i="4"/>
  <c r="A5096" i="4"/>
  <c r="A5097" i="4"/>
  <c r="A5098" i="4"/>
  <c r="A5099" i="4"/>
  <c r="A5100" i="4"/>
  <c r="A5101" i="4"/>
  <c r="A5102" i="4"/>
  <c r="A5103" i="4"/>
  <c r="A5104" i="4"/>
  <c r="A5105" i="4"/>
  <c r="A5106" i="4"/>
  <c r="A5107" i="4"/>
  <c r="A5108" i="4"/>
  <c r="A5109" i="4"/>
  <c r="A5110" i="4"/>
  <c r="A5111" i="4"/>
  <c r="A5112" i="4"/>
  <c r="A5113" i="4"/>
  <c r="A5114" i="4"/>
  <c r="A5115" i="4"/>
  <c r="A5116" i="4"/>
  <c r="A5117" i="4"/>
  <c r="A5118" i="4"/>
  <c r="A5119" i="4"/>
  <c r="A5120" i="4"/>
  <c r="A5121" i="4"/>
  <c r="A5122" i="4"/>
  <c r="A5123" i="4"/>
  <c r="A5124" i="4"/>
  <c r="A5125" i="4"/>
  <c r="A5126" i="4"/>
  <c r="A5127" i="4"/>
  <c r="A5128" i="4"/>
  <c r="A5129" i="4"/>
  <c r="A5130" i="4"/>
  <c r="A5131" i="4"/>
  <c r="A5132" i="4"/>
  <c r="A5133" i="4"/>
  <c r="A5134" i="4"/>
  <c r="A5135" i="4"/>
  <c r="A5136" i="4"/>
  <c r="A5137" i="4"/>
  <c r="A5138" i="4"/>
  <c r="A5139" i="4"/>
  <c r="A5140" i="4"/>
  <c r="A5141" i="4"/>
  <c r="A5142" i="4"/>
  <c r="A5143" i="4"/>
  <c r="A5144" i="4"/>
  <c r="A5145" i="4"/>
  <c r="A5146" i="4"/>
  <c r="A5147" i="4"/>
  <c r="A5148" i="4"/>
  <c r="A5149" i="4"/>
  <c r="A5150" i="4"/>
  <c r="A5151" i="4"/>
  <c r="A5152" i="4"/>
  <c r="A5153" i="4"/>
  <c r="A5154" i="4"/>
  <c r="A5155" i="4"/>
  <c r="A5156" i="4"/>
  <c r="A5157" i="4"/>
  <c r="A5158" i="4"/>
  <c r="A5159" i="4"/>
  <c r="A5160" i="4"/>
  <c r="A5161" i="4"/>
  <c r="A5162" i="4"/>
  <c r="A5163" i="4"/>
  <c r="A5164" i="4"/>
  <c r="A5165" i="4"/>
  <c r="A5166" i="4"/>
  <c r="A5167" i="4"/>
  <c r="A5168" i="4"/>
  <c r="A5169" i="4"/>
  <c r="A5170" i="4"/>
  <c r="A5171" i="4"/>
  <c r="A5172" i="4"/>
  <c r="A5173" i="4"/>
  <c r="A5174" i="4"/>
  <c r="A5175" i="4"/>
  <c r="A5176" i="4"/>
  <c r="A5177" i="4"/>
  <c r="A5178" i="4"/>
  <c r="A5179" i="4"/>
  <c r="A5180" i="4"/>
  <c r="A5181" i="4"/>
  <c r="A5182" i="4"/>
  <c r="A5183" i="4"/>
  <c r="A5184" i="4"/>
  <c r="A5185" i="4"/>
  <c r="A5186" i="4"/>
  <c r="A5187" i="4"/>
  <c r="A5188" i="4"/>
  <c r="A5189" i="4"/>
  <c r="A5190" i="4"/>
  <c r="A5191" i="4"/>
  <c r="A5192" i="4"/>
  <c r="A5193" i="4"/>
  <c r="A5194" i="4"/>
  <c r="A5195" i="4"/>
  <c r="A5196" i="4"/>
  <c r="A5197" i="4"/>
  <c r="A5198" i="4"/>
  <c r="A5199" i="4"/>
  <c r="A5200" i="4"/>
  <c r="A5201" i="4"/>
  <c r="A5202" i="4"/>
  <c r="A5203" i="4"/>
  <c r="A5204" i="4"/>
  <c r="A5205" i="4"/>
  <c r="A5206" i="4"/>
  <c r="A5207" i="4"/>
  <c r="A5208" i="4"/>
  <c r="A5209" i="4"/>
  <c r="A5210" i="4"/>
  <c r="A5211" i="4"/>
  <c r="A5212" i="4"/>
  <c r="A5213" i="4"/>
  <c r="A5214" i="4"/>
  <c r="A5215" i="4"/>
  <c r="A5216" i="4"/>
  <c r="A5217" i="4"/>
  <c r="A5218" i="4"/>
  <c r="A5219" i="4"/>
  <c r="A5220" i="4"/>
  <c r="A5221" i="4"/>
  <c r="A5222" i="4"/>
  <c r="A5223" i="4"/>
  <c r="A5224" i="4"/>
  <c r="A5225" i="4"/>
  <c r="A5226" i="4"/>
  <c r="A5227" i="4"/>
  <c r="A5228" i="4"/>
  <c r="A5229" i="4"/>
  <c r="A5230" i="4"/>
  <c r="A5231" i="4"/>
  <c r="A5232" i="4"/>
  <c r="A5233" i="4"/>
  <c r="A5234" i="4"/>
  <c r="A5235" i="4"/>
  <c r="A5236" i="4"/>
  <c r="A5237" i="4"/>
  <c r="A5238" i="4"/>
  <c r="A5239" i="4"/>
  <c r="A5240" i="4"/>
  <c r="A5241" i="4"/>
  <c r="A5242" i="4"/>
  <c r="A5243" i="4"/>
  <c r="A5244" i="4"/>
  <c r="A5245" i="4"/>
  <c r="A5246" i="4"/>
  <c r="A5247" i="4"/>
  <c r="A5248" i="4"/>
  <c r="A5249" i="4"/>
  <c r="A5250" i="4"/>
  <c r="A5251" i="4"/>
  <c r="A5252" i="4"/>
  <c r="A5253" i="4"/>
  <c r="A5254" i="4"/>
  <c r="A5255" i="4"/>
  <c r="A5256" i="4"/>
  <c r="A5257" i="4"/>
  <c r="A5258" i="4"/>
  <c r="A5259" i="4"/>
  <c r="A5260" i="4"/>
  <c r="A5261" i="4"/>
  <c r="A5262" i="4"/>
  <c r="A5263" i="4"/>
  <c r="A5264" i="4"/>
  <c r="A5265" i="4"/>
  <c r="A5266" i="4"/>
  <c r="A5267" i="4"/>
  <c r="A5268" i="4"/>
  <c r="A5269" i="4"/>
  <c r="A5270" i="4"/>
  <c r="A5271" i="4"/>
  <c r="A5272" i="4"/>
  <c r="A5273" i="4"/>
  <c r="A5274" i="4"/>
  <c r="A5275" i="4"/>
  <c r="A5276" i="4"/>
  <c r="A5277" i="4"/>
  <c r="A5278" i="4"/>
  <c r="A5279" i="4"/>
  <c r="A5280" i="4"/>
  <c r="A5281" i="4"/>
  <c r="A5282" i="4"/>
  <c r="A5283" i="4"/>
  <c r="A5284" i="4"/>
  <c r="A5285" i="4"/>
  <c r="A5286" i="4"/>
  <c r="A5287" i="4"/>
  <c r="A5288" i="4"/>
  <c r="A5289" i="4"/>
  <c r="A5290" i="4"/>
  <c r="A5291" i="4"/>
  <c r="A5292" i="4"/>
  <c r="A5293" i="4"/>
  <c r="A5294" i="4"/>
  <c r="A5295" i="4"/>
  <c r="A5296" i="4"/>
  <c r="A5297" i="4"/>
  <c r="A5298" i="4"/>
  <c r="A5299" i="4"/>
  <c r="A5300" i="4"/>
  <c r="A5301" i="4"/>
  <c r="A5302" i="4"/>
  <c r="A5303" i="4"/>
  <c r="A5304" i="4"/>
  <c r="A5305" i="4"/>
  <c r="A5306" i="4"/>
  <c r="A5307" i="4"/>
  <c r="A5308" i="4"/>
  <c r="A5309" i="4"/>
  <c r="A5310" i="4"/>
  <c r="A5311" i="4"/>
  <c r="A5312" i="4"/>
  <c r="A5313" i="4"/>
  <c r="A5314" i="4"/>
  <c r="A5315" i="4"/>
  <c r="A5316" i="4"/>
  <c r="A5317" i="4"/>
  <c r="A5318" i="4"/>
  <c r="A5319" i="4"/>
  <c r="A5320" i="4"/>
  <c r="A5321" i="4"/>
  <c r="A5322" i="4"/>
  <c r="A5323" i="4"/>
  <c r="A5324" i="4"/>
  <c r="A5325" i="4"/>
  <c r="A5326" i="4"/>
  <c r="A5327" i="4"/>
  <c r="A5328" i="4"/>
  <c r="A5329" i="4"/>
  <c r="A5330" i="4"/>
  <c r="A5331" i="4"/>
  <c r="A5332" i="4"/>
  <c r="A5333" i="4"/>
  <c r="A5334" i="4"/>
  <c r="A5335" i="4"/>
  <c r="A5336" i="4"/>
  <c r="A5337" i="4"/>
  <c r="A5338" i="4"/>
  <c r="A5339" i="4"/>
  <c r="A5340" i="4"/>
  <c r="A5341" i="4"/>
  <c r="A5342" i="4"/>
  <c r="A5343" i="4"/>
  <c r="A5344" i="4"/>
  <c r="A5345" i="4"/>
  <c r="A5346" i="4"/>
  <c r="A5347" i="4"/>
  <c r="A5348" i="4"/>
  <c r="A5349" i="4"/>
  <c r="A5350" i="4"/>
  <c r="A5351" i="4"/>
  <c r="A5352" i="4"/>
  <c r="A5353" i="4"/>
  <c r="A5354" i="4"/>
  <c r="A5355" i="4"/>
  <c r="A5356" i="4"/>
  <c r="A5357" i="4"/>
  <c r="A5358" i="4"/>
  <c r="A5359" i="4"/>
  <c r="A5360" i="4"/>
  <c r="A5361" i="4"/>
  <c r="A5362" i="4"/>
  <c r="A5363" i="4"/>
  <c r="A5364" i="4"/>
  <c r="A5365" i="4"/>
  <c r="A5366" i="4"/>
  <c r="A5367" i="4"/>
  <c r="A5368" i="4"/>
  <c r="A5369" i="4"/>
  <c r="A5370" i="4"/>
  <c r="A5371" i="4"/>
  <c r="A5372" i="4"/>
  <c r="A5373" i="4"/>
  <c r="A5374" i="4"/>
  <c r="A5375" i="4"/>
  <c r="A5376" i="4"/>
  <c r="A5377" i="4"/>
  <c r="A5378" i="4"/>
  <c r="A5379" i="4"/>
  <c r="A5380" i="4"/>
  <c r="A5381" i="4"/>
  <c r="A5382" i="4"/>
  <c r="A5383" i="4"/>
  <c r="A5384" i="4"/>
  <c r="A5385" i="4"/>
  <c r="A5386" i="4"/>
  <c r="A5387" i="4"/>
  <c r="A5388" i="4"/>
  <c r="A5389" i="4"/>
  <c r="A5390" i="4"/>
  <c r="A5391" i="4"/>
  <c r="A5392" i="4"/>
  <c r="A5393" i="4"/>
  <c r="A5394" i="4"/>
  <c r="A5395" i="4"/>
  <c r="A5396" i="4"/>
  <c r="A5397" i="4"/>
  <c r="A5398" i="4"/>
  <c r="A5399" i="4"/>
  <c r="A5400" i="4"/>
  <c r="A5401" i="4"/>
  <c r="A5402" i="4"/>
  <c r="A5403" i="4"/>
  <c r="A5404" i="4"/>
  <c r="A5405" i="4"/>
  <c r="A5406" i="4"/>
  <c r="A5407" i="4"/>
  <c r="A5408" i="4"/>
  <c r="A5409" i="4"/>
  <c r="A5410" i="4"/>
  <c r="A5411" i="4"/>
  <c r="A5412" i="4"/>
  <c r="A5413" i="4"/>
  <c r="A5414" i="4"/>
  <c r="A5415" i="4"/>
  <c r="A5416" i="4"/>
  <c r="A5417" i="4"/>
  <c r="A5418" i="4"/>
  <c r="A5419" i="4"/>
  <c r="A5420" i="4"/>
  <c r="A5421" i="4"/>
  <c r="A5422" i="4"/>
  <c r="A5423" i="4"/>
  <c r="A5424" i="4"/>
  <c r="A5425" i="4"/>
  <c r="A5426" i="4"/>
  <c r="A5427" i="4"/>
  <c r="A5428" i="4"/>
  <c r="A5429" i="4"/>
  <c r="A5430" i="4"/>
  <c r="A5431" i="4"/>
  <c r="A5432" i="4"/>
  <c r="A5433" i="4"/>
  <c r="A5434" i="4"/>
  <c r="A5435" i="4"/>
  <c r="A5436" i="4"/>
  <c r="A5437" i="4"/>
  <c r="A5438" i="4"/>
  <c r="A5439" i="4"/>
  <c r="A5440" i="4"/>
  <c r="A5441" i="4"/>
  <c r="A5442" i="4"/>
  <c r="A5443" i="4"/>
  <c r="A5444" i="4"/>
  <c r="A5445" i="4"/>
  <c r="A5446" i="4"/>
  <c r="A5447" i="4"/>
  <c r="A5448" i="4"/>
  <c r="A5449" i="4"/>
  <c r="A5450" i="4"/>
  <c r="A5451" i="4"/>
  <c r="A5452" i="4"/>
  <c r="A5453" i="4"/>
  <c r="A5454" i="4"/>
  <c r="A5455" i="4"/>
  <c r="A5456" i="4"/>
  <c r="A5457" i="4"/>
  <c r="A5458" i="4"/>
  <c r="A5459" i="4"/>
  <c r="A5460" i="4"/>
  <c r="A5461" i="4"/>
  <c r="A5462" i="4"/>
  <c r="A5463" i="4"/>
  <c r="A5464" i="4"/>
  <c r="A5465" i="4"/>
  <c r="A5466" i="4"/>
  <c r="A5467" i="4"/>
  <c r="A5468" i="4"/>
  <c r="A5469" i="4"/>
  <c r="A5470" i="4"/>
  <c r="A5471" i="4"/>
  <c r="A5472" i="4"/>
  <c r="A5473" i="4"/>
  <c r="A5474" i="4"/>
  <c r="A5475" i="4"/>
  <c r="A5476" i="4"/>
  <c r="A5477" i="4"/>
  <c r="A5478" i="4"/>
  <c r="A5479" i="4"/>
  <c r="A5480" i="4"/>
  <c r="A5481" i="4"/>
  <c r="A5482" i="4"/>
  <c r="A5483" i="4"/>
  <c r="A5484" i="4"/>
  <c r="A5485" i="4"/>
  <c r="A5486" i="4"/>
  <c r="A5487" i="4"/>
  <c r="A5488" i="4"/>
  <c r="A5489" i="4"/>
  <c r="A5490" i="4"/>
  <c r="A5491" i="4"/>
  <c r="A5492" i="4"/>
  <c r="A5493" i="4"/>
  <c r="A5494" i="4"/>
  <c r="A5495" i="4"/>
  <c r="A5496" i="4"/>
  <c r="A5497" i="4"/>
  <c r="A5498" i="4"/>
  <c r="A5499" i="4"/>
  <c r="A5500" i="4"/>
  <c r="A5501" i="4"/>
  <c r="A5502" i="4"/>
  <c r="A5503" i="4"/>
  <c r="A5504" i="4"/>
  <c r="A5505" i="4"/>
  <c r="A5506" i="4"/>
  <c r="A5507" i="4"/>
  <c r="A5508" i="4"/>
  <c r="A5509" i="4"/>
  <c r="A5510" i="4"/>
  <c r="A5511" i="4"/>
  <c r="A5512" i="4"/>
  <c r="A5513" i="4"/>
  <c r="A5514" i="4"/>
  <c r="A5515" i="4"/>
  <c r="A5516" i="4"/>
  <c r="A5517" i="4"/>
  <c r="A5518" i="4"/>
  <c r="A5519" i="4"/>
  <c r="A5520" i="4"/>
  <c r="A5521" i="4"/>
  <c r="A5522" i="4"/>
  <c r="A5523" i="4"/>
  <c r="A5524" i="4"/>
  <c r="A5525" i="4"/>
  <c r="A5526" i="4"/>
  <c r="A5527" i="4"/>
  <c r="A5528" i="4"/>
  <c r="A5529" i="4"/>
  <c r="A5530" i="4"/>
  <c r="A5531" i="4"/>
  <c r="A5532" i="4"/>
  <c r="A5533" i="4"/>
  <c r="A5534" i="4"/>
  <c r="A5535" i="4"/>
  <c r="A5536" i="4"/>
  <c r="A5537" i="4"/>
  <c r="A5538" i="4"/>
  <c r="A5539" i="4"/>
  <c r="A5540" i="4"/>
  <c r="A5541" i="4"/>
  <c r="A5542" i="4"/>
  <c r="A5543" i="4"/>
  <c r="A5544" i="4"/>
  <c r="A5545" i="4"/>
  <c r="A5546" i="4"/>
  <c r="A5547" i="4"/>
  <c r="A5548" i="4"/>
  <c r="A5549" i="4"/>
  <c r="A5550" i="4"/>
  <c r="A5551" i="4"/>
  <c r="A5552" i="4"/>
  <c r="A5553" i="4"/>
  <c r="A5554" i="4"/>
  <c r="A5555" i="4"/>
  <c r="A5556" i="4"/>
  <c r="A5557" i="4"/>
  <c r="A5558" i="4"/>
  <c r="A5559" i="4"/>
  <c r="A5560" i="4"/>
  <c r="A5561" i="4"/>
  <c r="A5562" i="4"/>
  <c r="A5563" i="4"/>
  <c r="A5564" i="4"/>
  <c r="A5565" i="4"/>
  <c r="A5566" i="4"/>
  <c r="A5567" i="4"/>
  <c r="A5568" i="4"/>
  <c r="A5569" i="4"/>
  <c r="A5570" i="4"/>
  <c r="A5571" i="4"/>
  <c r="A5572" i="4"/>
  <c r="A5573" i="4"/>
  <c r="A5574" i="4"/>
  <c r="A5575" i="4"/>
  <c r="A5576" i="4"/>
  <c r="A5577" i="4"/>
  <c r="A5578" i="4"/>
  <c r="A5579" i="4"/>
  <c r="A5580" i="4"/>
  <c r="A5581" i="4"/>
  <c r="A5582" i="4"/>
  <c r="A5583" i="4"/>
  <c r="A5584" i="4"/>
  <c r="A5585" i="4"/>
  <c r="A5586" i="4"/>
  <c r="A5587" i="4"/>
  <c r="A5588" i="4"/>
  <c r="A5589" i="4"/>
  <c r="A5590" i="4"/>
  <c r="A5591" i="4"/>
  <c r="A5592" i="4"/>
  <c r="A5593" i="4"/>
  <c r="A5594" i="4"/>
  <c r="A5595" i="4"/>
  <c r="A5596" i="4"/>
  <c r="A5597" i="4"/>
  <c r="A5598" i="4"/>
  <c r="A5599" i="4"/>
  <c r="A5600" i="4"/>
  <c r="A5601" i="4"/>
  <c r="A5602" i="4"/>
  <c r="A5603" i="4"/>
  <c r="A5604" i="4"/>
  <c r="A5605" i="4"/>
  <c r="A5606" i="4"/>
  <c r="A5607" i="4"/>
  <c r="A5608" i="4"/>
  <c r="A5609" i="4"/>
  <c r="A5610" i="4"/>
  <c r="A5611" i="4"/>
  <c r="A5612" i="4"/>
  <c r="A5613" i="4"/>
  <c r="A5614" i="4"/>
  <c r="A5615" i="4"/>
  <c r="A5616" i="4"/>
  <c r="A5617" i="4"/>
  <c r="A5618" i="4"/>
  <c r="A5619" i="4"/>
  <c r="A5620" i="4"/>
  <c r="A5621" i="4"/>
  <c r="A5622" i="4"/>
  <c r="A5623" i="4"/>
  <c r="A5624" i="4"/>
  <c r="A5625" i="4"/>
  <c r="A5626" i="4"/>
  <c r="A5627" i="4"/>
  <c r="A5628" i="4"/>
  <c r="A5629" i="4"/>
  <c r="A5630" i="4"/>
  <c r="A5631" i="4"/>
  <c r="A5632" i="4"/>
  <c r="A5633" i="4"/>
  <c r="A5634" i="4"/>
  <c r="A5635" i="4"/>
  <c r="A5636" i="4"/>
  <c r="A5637" i="4"/>
  <c r="A5638" i="4"/>
  <c r="A5639" i="4"/>
  <c r="A5640" i="4"/>
  <c r="A5641" i="4"/>
  <c r="A5642" i="4"/>
  <c r="A5643" i="4"/>
  <c r="A5644" i="4"/>
  <c r="A5645" i="4"/>
  <c r="A5646" i="4"/>
  <c r="A5647" i="4"/>
  <c r="A5648" i="4"/>
  <c r="A5649" i="4"/>
  <c r="A5650" i="4"/>
  <c r="A5651" i="4"/>
  <c r="A5652" i="4"/>
  <c r="A5653" i="4"/>
  <c r="A5654" i="4"/>
  <c r="A5655" i="4"/>
  <c r="A5656" i="4"/>
  <c r="A5657" i="4"/>
  <c r="A5658" i="4"/>
  <c r="A5659" i="4"/>
  <c r="A5660" i="4"/>
  <c r="A5661" i="4"/>
  <c r="A5662" i="4"/>
  <c r="A5663" i="4"/>
  <c r="A5664" i="4"/>
  <c r="A5665" i="4"/>
  <c r="A5666" i="4"/>
  <c r="A5667" i="4"/>
  <c r="A5668" i="4"/>
  <c r="A5669" i="4"/>
  <c r="A5670" i="4"/>
  <c r="A5671" i="4"/>
  <c r="A5672" i="4"/>
  <c r="A5673" i="4"/>
  <c r="A5674" i="4"/>
  <c r="A5675" i="4"/>
  <c r="A5676" i="4"/>
  <c r="A5677" i="4"/>
  <c r="A5678" i="4"/>
  <c r="A5679" i="4"/>
  <c r="A5680" i="4"/>
  <c r="A5681" i="4"/>
  <c r="A5682" i="4"/>
  <c r="A5683" i="4"/>
  <c r="A5684" i="4"/>
  <c r="A5685" i="4"/>
  <c r="A5686" i="4"/>
  <c r="A5687" i="4"/>
  <c r="A5688" i="4"/>
  <c r="A5689" i="4"/>
  <c r="A5690" i="4"/>
  <c r="A5691" i="4"/>
  <c r="A5692" i="4"/>
  <c r="A5693" i="4"/>
  <c r="A5694" i="4"/>
  <c r="A5695" i="4"/>
  <c r="A5696" i="4"/>
  <c r="A5697" i="4"/>
  <c r="A5698" i="4"/>
  <c r="A5699" i="4"/>
  <c r="A5700" i="4"/>
  <c r="A5701" i="4"/>
  <c r="A5702" i="4"/>
  <c r="A5703" i="4"/>
  <c r="A5704" i="4"/>
  <c r="A5705" i="4"/>
  <c r="A5706" i="4"/>
  <c r="A5707" i="4"/>
  <c r="A5708" i="4"/>
  <c r="A5709" i="4"/>
  <c r="A5710" i="4"/>
  <c r="A5711" i="4"/>
  <c r="A5712" i="4"/>
  <c r="A5713" i="4"/>
  <c r="A5714" i="4"/>
  <c r="A5715" i="4"/>
  <c r="A5716" i="4"/>
  <c r="A5717" i="4"/>
  <c r="A5718" i="4"/>
  <c r="A5719" i="4"/>
  <c r="A5720" i="4"/>
  <c r="A5721" i="4"/>
  <c r="A5722" i="4"/>
  <c r="A5723" i="4"/>
  <c r="A5724" i="4"/>
  <c r="A5725" i="4"/>
  <c r="A5726" i="4"/>
  <c r="A5727" i="4"/>
  <c r="A5728" i="4"/>
  <c r="A5729" i="4"/>
  <c r="A5730" i="4"/>
  <c r="A5731" i="4"/>
  <c r="A5732" i="4"/>
  <c r="A5733" i="4"/>
  <c r="A5734" i="4"/>
  <c r="A5735" i="4"/>
  <c r="A5736" i="4"/>
  <c r="A5737" i="4"/>
  <c r="A5738" i="4"/>
  <c r="A5739" i="4"/>
  <c r="A5740" i="4"/>
  <c r="A5741" i="4"/>
  <c r="A5742" i="4"/>
  <c r="A5743" i="4"/>
  <c r="A5744" i="4"/>
  <c r="A5745" i="4"/>
  <c r="A5746" i="4"/>
  <c r="A5747" i="4"/>
  <c r="A5748" i="4"/>
  <c r="A5749" i="4"/>
  <c r="A5750" i="4"/>
  <c r="A5751" i="4"/>
  <c r="A5752" i="4"/>
  <c r="A5753" i="4"/>
  <c r="A5754" i="4"/>
  <c r="A5755" i="4"/>
  <c r="A5756" i="4"/>
  <c r="A5757" i="4"/>
  <c r="A5758" i="4"/>
  <c r="A5759" i="4"/>
  <c r="A5760" i="4"/>
  <c r="A5761" i="4"/>
  <c r="A5762" i="4"/>
  <c r="A5763" i="4"/>
  <c r="A5764" i="4"/>
  <c r="A5765" i="4"/>
  <c r="A5766" i="4"/>
  <c r="A5767" i="4"/>
  <c r="A5768" i="4"/>
  <c r="A5769" i="4"/>
  <c r="A5770" i="4"/>
  <c r="A5771" i="4"/>
  <c r="A5772" i="4"/>
  <c r="A5773" i="4"/>
  <c r="A5774" i="4"/>
  <c r="A5775" i="4"/>
  <c r="A5776" i="4"/>
  <c r="A5777" i="4"/>
  <c r="A5778" i="4"/>
  <c r="A5779" i="4"/>
  <c r="A5780" i="4"/>
  <c r="A5781" i="4"/>
  <c r="A5782" i="4"/>
  <c r="A5783" i="4"/>
  <c r="A5784" i="4"/>
  <c r="A5785" i="4"/>
  <c r="A5786" i="4"/>
  <c r="A5787" i="4"/>
  <c r="A5788" i="4"/>
  <c r="A5789" i="4"/>
  <c r="A5790" i="4"/>
  <c r="A5791" i="4"/>
  <c r="A5792" i="4"/>
  <c r="A5793" i="4"/>
  <c r="A5794" i="4"/>
  <c r="A5795" i="4"/>
  <c r="A5796" i="4"/>
  <c r="A5797" i="4"/>
  <c r="A5798" i="4"/>
  <c r="A5799" i="4"/>
  <c r="A5800" i="4"/>
  <c r="A5801" i="4"/>
  <c r="A5802" i="4"/>
  <c r="A5803" i="4"/>
  <c r="A5804" i="4"/>
  <c r="A5805" i="4"/>
  <c r="A5806" i="4"/>
  <c r="A5807" i="4"/>
  <c r="A5808" i="4"/>
  <c r="A5809" i="4"/>
  <c r="A5810" i="4"/>
  <c r="A5811" i="4"/>
  <c r="A5812" i="4"/>
  <c r="A5813" i="4"/>
  <c r="A5814" i="4"/>
  <c r="A5815" i="4"/>
  <c r="A5816" i="4"/>
  <c r="A5817" i="4"/>
  <c r="A5818" i="4"/>
  <c r="A5819" i="4"/>
  <c r="A5820" i="4"/>
  <c r="A5821" i="4"/>
  <c r="A5822" i="4"/>
  <c r="A5823" i="4"/>
  <c r="A5824" i="4"/>
  <c r="A5825" i="4"/>
  <c r="A5826" i="4"/>
  <c r="A5827" i="4"/>
  <c r="A5828" i="4"/>
  <c r="A5829" i="4"/>
  <c r="A5830" i="4"/>
  <c r="A5831" i="4"/>
  <c r="A5832" i="4"/>
  <c r="A5833" i="4"/>
  <c r="A5834" i="4"/>
  <c r="A5835" i="4"/>
  <c r="A5836" i="4"/>
  <c r="A5837" i="4"/>
  <c r="A5838" i="4"/>
  <c r="A5839" i="4"/>
  <c r="A5840" i="4"/>
  <c r="A5841" i="4"/>
  <c r="A5842" i="4"/>
  <c r="A5843" i="4"/>
  <c r="A5844" i="4"/>
  <c r="A5845" i="4"/>
  <c r="A5846" i="4"/>
  <c r="A5847" i="4"/>
  <c r="A5848" i="4"/>
  <c r="A5849" i="4"/>
  <c r="A5850" i="4"/>
  <c r="A5851" i="4"/>
  <c r="A5852" i="4"/>
  <c r="A5853" i="4"/>
  <c r="A5854" i="4"/>
  <c r="A5855" i="4"/>
  <c r="A5856" i="4"/>
  <c r="A5857" i="4"/>
  <c r="A5858" i="4"/>
  <c r="A5859" i="4"/>
  <c r="A5860" i="4"/>
  <c r="A5861" i="4"/>
  <c r="A5862" i="4"/>
  <c r="A5863" i="4"/>
  <c r="A5864" i="4"/>
  <c r="A5865" i="4"/>
  <c r="A5866" i="4"/>
  <c r="A5867" i="4"/>
  <c r="A5868" i="4"/>
  <c r="A5869" i="4"/>
  <c r="A5870" i="4"/>
  <c r="A5871" i="4"/>
  <c r="A5872" i="4"/>
  <c r="A5873" i="4"/>
  <c r="A5874" i="4"/>
  <c r="A5875" i="4"/>
  <c r="A5876" i="4"/>
  <c r="A5877" i="4"/>
  <c r="A5878" i="4"/>
  <c r="A5879" i="4"/>
  <c r="A5880" i="4"/>
  <c r="A5881" i="4"/>
  <c r="A5882" i="4"/>
  <c r="A5883" i="4"/>
  <c r="A5884" i="4"/>
  <c r="A5885" i="4"/>
  <c r="A5886" i="4"/>
  <c r="A5887" i="4"/>
  <c r="A5888" i="4"/>
  <c r="A5889" i="4"/>
  <c r="A5890" i="4"/>
  <c r="A5891" i="4"/>
  <c r="A5892" i="4"/>
  <c r="A5893" i="4"/>
  <c r="A5894" i="4"/>
  <c r="A5895" i="4"/>
  <c r="A5896" i="4"/>
  <c r="A5897" i="4"/>
  <c r="A5898" i="4"/>
  <c r="A5899" i="4"/>
  <c r="A5900" i="4"/>
  <c r="A5901" i="4"/>
  <c r="A5902" i="4"/>
  <c r="A5903" i="4"/>
  <c r="A5904" i="4"/>
  <c r="A5905" i="4"/>
  <c r="A5906" i="4"/>
  <c r="A5907" i="4"/>
  <c r="A5908" i="4"/>
  <c r="A5909" i="4"/>
  <c r="A5910" i="4"/>
  <c r="A5911" i="4"/>
  <c r="A5912" i="4"/>
  <c r="A5913" i="4"/>
  <c r="A5914" i="4"/>
  <c r="A5915" i="4"/>
  <c r="A5916" i="4"/>
  <c r="A5917" i="4"/>
  <c r="A5918" i="4"/>
  <c r="A5919" i="4"/>
  <c r="A5920" i="4"/>
  <c r="A5921" i="4"/>
  <c r="A5922" i="4"/>
  <c r="A5923" i="4"/>
  <c r="A5924" i="4"/>
  <c r="A5925" i="4"/>
  <c r="A5926" i="4"/>
  <c r="A5927" i="4"/>
  <c r="A5928" i="4"/>
  <c r="A5929" i="4"/>
  <c r="A5930" i="4"/>
  <c r="A5931" i="4"/>
  <c r="A5932" i="4"/>
  <c r="A5933" i="4"/>
  <c r="A5934" i="4"/>
  <c r="A5935" i="4"/>
  <c r="A5936" i="4"/>
  <c r="A5937" i="4"/>
  <c r="A5938" i="4"/>
  <c r="A5939" i="4"/>
  <c r="A5940" i="4"/>
  <c r="A5941" i="4"/>
  <c r="A5942" i="4"/>
  <c r="A5943" i="4"/>
  <c r="A5944" i="4"/>
  <c r="A5945" i="4"/>
  <c r="A5946" i="4"/>
  <c r="A5947" i="4"/>
  <c r="A5948" i="4"/>
  <c r="A5949" i="4"/>
  <c r="A5950" i="4"/>
  <c r="A5951" i="4"/>
  <c r="A5952" i="4"/>
  <c r="A5953" i="4"/>
  <c r="A5954" i="4"/>
  <c r="A5955" i="4"/>
  <c r="A5956" i="4"/>
  <c r="A5957" i="4"/>
  <c r="A5958" i="4"/>
  <c r="A5959" i="4"/>
  <c r="A5960" i="4"/>
  <c r="A5961" i="4"/>
  <c r="A5962" i="4"/>
  <c r="A5963" i="4"/>
  <c r="A5964" i="4"/>
  <c r="A5965" i="4"/>
  <c r="A5966" i="4"/>
  <c r="A5967" i="4"/>
  <c r="A5968" i="4"/>
  <c r="A5969" i="4"/>
  <c r="A5970" i="4"/>
  <c r="A5971" i="4"/>
  <c r="A5972" i="4"/>
  <c r="A5973" i="4"/>
  <c r="A5974" i="4"/>
  <c r="A5975" i="4"/>
  <c r="A5976" i="4"/>
  <c r="A5977" i="4"/>
  <c r="A5978" i="4"/>
  <c r="A5979" i="4"/>
  <c r="A5980" i="4"/>
  <c r="A5981" i="4"/>
  <c r="A5982" i="4"/>
  <c r="A5983" i="4"/>
  <c r="A5984" i="4"/>
  <c r="A5985" i="4"/>
  <c r="A5986" i="4"/>
  <c r="A5987" i="4"/>
  <c r="A5988" i="4"/>
  <c r="A5989" i="4"/>
  <c r="A5990" i="4"/>
  <c r="A5991" i="4"/>
  <c r="A5992" i="4"/>
  <c r="A5993" i="4"/>
  <c r="A5994" i="4"/>
  <c r="A5995" i="4"/>
  <c r="A5996" i="4"/>
  <c r="A5997" i="4"/>
  <c r="A5998" i="4"/>
  <c r="A5999" i="4"/>
  <c r="A6000" i="4"/>
  <c r="A6001" i="4"/>
  <c r="A6002" i="4"/>
  <c r="A6003" i="4"/>
  <c r="A6004" i="4"/>
  <c r="A6005" i="4"/>
  <c r="A6006" i="4"/>
  <c r="A6007" i="4"/>
  <c r="A6008" i="4"/>
  <c r="A6009" i="4"/>
  <c r="A6010" i="4"/>
  <c r="A6011" i="4"/>
  <c r="A6012" i="4"/>
  <c r="A6013" i="4"/>
  <c r="A6014" i="4"/>
  <c r="A6015" i="4"/>
  <c r="A6016" i="4"/>
  <c r="A6017" i="4"/>
  <c r="A6018" i="4"/>
  <c r="A6019" i="4"/>
  <c r="A6020" i="4"/>
  <c r="A6021" i="4"/>
  <c r="A6022" i="4"/>
  <c r="A6023" i="4"/>
  <c r="A6024" i="4"/>
  <c r="A6025" i="4"/>
  <c r="A6026" i="4"/>
  <c r="A6027" i="4"/>
  <c r="A6028" i="4"/>
  <c r="A6029" i="4"/>
  <c r="A6030" i="4"/>
  <c r="A6031" i="4"/>
  <c r="A6032" i="4"/>
  <c r="A6033" i="4"/>
  <c r="A6034" i="4"/>
  <c r="A6035" i="4"/>
  <c r="A6036" i="4"/>
  <c r="A6037" i="4"/>
  <c r="A6038" i="4"/>
  <c r="A6039" i="4"/>
  <c r="A6040" i="4"/>
  <c r="A6041" i="4"/>
  <c r="A6042" i="4"/>
  <c r="A6043" i="4"/>
  <c r="A6044" i="4"/>
  <c r="A6045" i="4"/>
  <c r="A6046" i="4"/>
  <c r="A6047" i="4"/>
  <c r="A6048" i="4"/>
  <c r="A6049" i="4"/>
  <c r="A6050" i="4"/>
  <c r="A6051" i="4"/>
  <c r="A6052" i="4"/>
  <c r="A6053" i="4"/>
  <c r="A6054" i="4"/>
  <c r="A6055" i="4"/>
  <c r="A6056" i="4"/>
  <c r="A6057" i="4"/>
  <c r="A6058" i="4"/>
  <c r="A6059" i="4"/>
  <c r="A6060" i="4"/>
  <c r="A6061" i="4"/>
  <c r="A6062" i="4"/>
  <c r="A6063" i="4"/>
  <c r="A6064" i="4"/>
  <c r="A6065" i="4"/>
  <c r="A6066" i="4"/>
  <c r="A6067" i="4"/>
  <c r="A6068" i="4"/>
  <c r="A6069" i="4"/>
  <c r="A6070" i="4"/>
  <c r="A6071" i="4"/>
  <c r="A6072" i="4"/>
  <c r="A6073" i="4"/>
  <c r="A6074" i="4"/>
  <c r="A6075" i="4"/>
  <c r="A6076" i="4"/>
  <c r="A6077" i="4"/>
  <c r="A6078" i="4"/>
  <c r="A6079" i="4"/>
  <c r="A6080" i="4"/>
  <c r="A6081" i="4"/>
  <c r="A6082" i="4"/>
  <c r="A6083" i="4"/>
  <c r="A6084" i="4"/>
  <c r="A6085" i="4"/>
  <c r="A6086" i="4"/>
  <c r="A6087" i="4"/>
  <c r="A6088" i="4"/>
  <c r="A6089" i="4"/>
  <c r="A6090" i="4"/>
  <c r="A6091" i="4"/>
  <c r="A6092" i="4"/>
  <c r="A6093" i="4"/>
  <c r="A6094" i="4"/>
  <c r="A6095" i="4"/>
  <c r="A6096" i="4"/>
  <c r="A6097" i="4"/>
  <c r="A6098" i="4"/>
  <c r="A6099" i="4"/>
  <c r="A6100" i="4"/>
  <c r="A6101" i="4"/>
  <c r="A6102" i="4"/>
  <c r="A6103" i="4"/>
  <c r="A6104" i="4"/>
  <c r="A6105" i="4"/>
  <c r="A6106" i="4"/>
  <c r="A6107" i="4"/>
  <c r="A6108" i="4"/>
  <c r="A6109" i="4"/>
  <c r="A6110" i="4"/>
  <c r="A6111" i="4"/>
  <c r="A6112" i="4"/>
  <c r="A6113" i="4"/>
  <c r="A6114" i="4"/>
  <c r="A6115" i="4"/>
  <c r="A6116" i="4"/>
  <c r="A6117" i="4"/>
  <c r="A6118" i="4"/>
  <c r="A6119" i="4"/>
  <c r="A6120" i="4"/>
  <c r="A6121" i="4"/>
  <c r="A6122" i="4"/>
  <c r="A6123" i="4"/>
  <c r="A6124" i="4"/>
  <c r="A6125" i="4"/>
  <c r="A6126" i="4"/>
  <c r="A6127" i="4"/>
  <c r="A6128" i="4"/>
  <c r="A6129" i="4"/>
  <c r="A6130" i="4"/>
  <c r="A6131" i="4"/>
  <c r="A6132" i="4"/>
  <c r="A6133" i="4"/>
  <c r="A6134" i="4"/>
  <c r="A6135" i="4"/>
  <c r="A6136" i="4"/>
  <c r="A6137" i="4"/>
  <c r="A6138" i="4"/>
  <c r="A6139" i="4"/>
  <c r="A6140" i="4"/>
  <c r="A6141" i="4"/>
  <c r="A6142" i="4"/>
  <c r="A6143" i="4"/>
  <c r="A6144" i="4"/>
  <c r="A6145" i="4"/>
  <c r="A6146" i="4"/>
  <c r="A6147" i="4"/>
  <c r="A6148" i="4"/>
  <c r="A6149" i="4"/>
  <c r="A6150" i="4"/>
  <c r="A6151" i="4"/>
  <c r="A6152" i="4"/>
  <c r="A6153" i="4"/>
  <c r="A6154" i="4"/>
  <c r="A6155" i="4"/>
  <c r="A6156" i="4"/>
  <c r="A6157" i="4"/>
  <c r="A6158" i="4"/>
  <c r="A6159" i="4"/>
  <c r="A6160" i="4"/>
  <c r="A6161" i="4"/>
  <c r="A6162" i="4"/>
  <c r="A6163" i="4"/>
  <c r="A6164" i="4"/>
  <c r="A6165" i="4"/>
  <c r="A6166" i="4"/>
  <c r="A6167" i="4"/>
  <c r="A6168" i="4"/>
  <c r="A6169" i="4"/>
  <c r="A6170" i="4"/>
  <c r="A6171" i="4"/>
  <c r="A6172" i="4"/>
  <c r="A6173" i="4"/>
  <c r="A6174" i="4"/>
  <c r="A6175" i="4"/>
  <c r="A6176" i="4"/>
  <c r="A6177" i="4"/>
  <c r="A6178" i="4"/>
  <c r="A6179" i="4"/>
  <c r="A6180" i="4"/>
  <c r="A6181" i="4"/>
  <c r="A6182" i="4"/>
  <c r="A6183" i="4"/>
  <c r="A6184" i="4"/>
  <c r="A6185" i="4"/>
  <c r="A6186" i="4"/>
  <c r="A6187" i="4"/>
  <c r="A6188" i="4"/>
  <c r="A6189" i="4"/>
  <c r="A6190" i="4"/>
  <c r="A6191" i="4"/>
  <c r="A6192" i="4"/>
  <c r="A6193" i="4"/>
  <c r="A6194" i="4"/>
  <c r="A6195" i="4"/>
  <c r="A6196" i="4"/>
  <c r="A6197" i="4"/>
  <c r="A6198" i="4"/>
  <c r="A6199" i="4"/>
  <c r="A6200" i="4"/>
  <c r="A6201" i="4"/>
  <c r="A6202" i="4"/>
  <c r="A6203" i="4"/>
  <c r="A6204" i="4"/>
  <c r="A6205" i="4"/>
  <c r="A6206" i="4"/>
  <c r="A6207" i="4"/>
  <c r="A6208" i="4"/>
  <c r="A6209" i="4"/>
  <c r="A6210" i="4"/>
  <c r="A6211" i="4"/>
  <c r="A6212" i="4"/>
  <c r="A6213" i="4"/>
  <c r="A6214" i="4"/>
  <c r="A6215" i="4"/>
  <c r="A6216" i="4"/>
  <c r="A6217" i="4"/>
  <c r="A6218" i="4"/>
  <c r="A6219" i="4"/>
  <c r="A6220" i="4"/>
  <c r="A6221" i="4"/>
  <c r="A6222" i="4"/>
  <c r="A6223" i="4"/>
  <c r="A6224" i="4"/>
  <c r="A6225" i="4"/>
  <c r="A6226" i="4"/>
  <c r="A6227" i="4"/>
  <c r="A6228" i="4"/>
  <c r="A6229" i="4"/>
  <c r="A6230" i="4"/>
  <c r="A6231" i="4"/>
  <c r="A6232" i="4"/>
  <c r="A6233" i="4"/>
  <c r="A6234" i="4"/>
  <c r="A6235" i="4"/>
  <c r="A6236" i="4"/>
  <c r="A6237" i="4"/>
  <c r="A6238" i="4"/>
  <c r="A6239" i="4"/>
  <c r="A6240" i="4"/>
  <c r="A6241" i="4"/>
  <c r="A6242" i="4"/>
  <c r="A6243" i="4"/>
  <c r="A6244" i="4"/>
  <c r="A6245" i="4"/>
  <c r="A6246" i="4"/>
  <c r="A6247" i="4"/>
  <c r="A6248" i="4"/>
  <c r="A6249" i="4"/>
  <c r="A6250" i="4"/>
  <c r="A6251" i="4"/>
  <c r="A6252" i="4"/>
  <c r="A6253" i="4"/>
  <c r="A6254" i="4"/>
  <c r="A6255" i="4"/>
  <c r="A6256" i="4"/>
  <c r="A6257" i="4"/>
  <c r="A6258" i="4"/>
  <c r="A6259" i="4"/>
  <c r="A6260" i="4"/>
  <c r="A6261" i="4"/>
  <c r="A6262" i="4"/>
  <c r="A6263" i="4"/>
  <c r="A6264" i="4"/>
  <c r="A6265" i="4"/>
  <c r="A6266" i="4"/>
  <c r="A6267" i="4"/>
  <c r="A6268" i="4"/>
  <c r="A6269" i="4"/>
  <c r="A6270" i="4"/>
  <c r="A6271" i="4"/>
  <c r="A6272" i="4"/>
  <c r="A6273" i="4"/>
  <c r="A6274" i="4"/>
  <c r="A6275" i="4"/>
  <c r="A6276" i="4"/>
  <c r="A6277" i="4"/>
  <c r="A6278" i="4"/>
  <c r="A6279" i="4"/>
  <c r="A6280" i="4"/>
  <c r="A6281" i="4"/>
  <c r="A6282" i="4"/>
  <c r="A6283" i="4"/>
  <c r="A6284" i="4"/>
  <c r="A6285" i="4"/>
  <c r="A6286" i="4"/>
  <c r="A6287" i="4"/>
  <c r="A6288" i="4"/>
  <c r="A6289" i="4"/>
  <c r="A6290" i="4"/>
  <c r="A6291" i="4"/>
  <c r="A6292" i="4"/>
  <c r="A6293" i="4"/>
  <c r="A6294" i="4"/>
  <c r="A6295" i="4"/>
  <c r="A6296" i="4"/>
  <c r="A6297" i="4"/>
  <c r="A6298" i="4"/>
  <c r="A6299" i="4"/>
  <c r="A6300" i="4"/>
  <c r="A6301" i="4"/>
  <c r="A6302" i="4"/>
  <c r="A6303" i="4"/>
  <c r="A6304" i="4"/>
  <c r="A6305" i="4"/>
  <c r="A6306" i="4"/>
  <c r="A6307" i="4"/>
  <c r="A6308" i="4"/>
  <c r="A6309" i="4"/>
  <c r="A6310" i="4"/>
  <c r="A6311" i="4"/>
  <c r="A6312" i="4"/>
  <c r="A6313" i="4"/>
  <c r="A6314" i="4"/>
  <c r="A6315" i="4"/>
  <c r="A6316" i="4"/>
  <c r="A6317" i="4"/>
  <c r="A6318" i="4"/>
  <c r="A6319" i="4"/>
  <c r="A6320" i="4"/>
  <c r="A6321" i="4"/>
  <c r="A6322" i="4"/>
  <c r="A6323" i="4"/>
  <c r="A6324" i="4"/>
  <c r="A6325" i="4"/>
  <c r="A6326" i="4"/>
  <c r="A6327" i="4"/>
  <c r="A6328" i="4"/>
  <c r="A6329" i="4"/>
  <c r="A6330" i="4"/>
  <c r="A6331" i="4"/>
  <c r="A6332" i="4"/>
  <c r="A6333" i="4"/>
  <c r="A6334" i="4"/>
  <c r="A6335" i="4"/>
  <c r="A6336" i="4"/>
  <c r="A6337" i="4"/>
  <c r="A6338" i="4"/>
  <c r="A6339" i="4"/>
  <c r="A6340" i="4"/>
  <c r="A6341" i="4"/>
  <c r="A6342" i="4"/>
  <c r="A6343" i="4"/>
  <c r="A6344" i="4"/>
  <c r="A6345" i="4"/>
  <c r="A6346" i="4"/>
  <c r="A6347" i="4"/>
  <c r="A6348" i="4"/>
  <c r="A6349" i="4"/>
  <c r="A6350" i="4"/>
  <c r="A6351" i="4"/>
  <c r="A6352" i="4"/>
  <c r="A6353" i="4"/>
  <c r="A6354" i="4"/>
  <c r="A6355" i="4"/>
  <c r="A6356" i="4"/>
  <c r="A6357" i="4"/>
  <c r="A6358" i="4"/>
  <c r="A6359" i="4"/>
  <c r="A6360" i="4"/>
  <c r="A6361" i="4"/>
  <c r="A6362" i="4"/>
  <c r="A6363" i="4"/>
  <c r="A6364" i="4"/>
  <c r="A6365" i="4"/>
  <c r="A6366" i="4"/>
  <c r="A6367" i="4"/>
  <c r="A6368" i="4"/>
  <c r="A6369" i="4"/>
  <c r="A6370" i="4"/>
  <c r="A6371" i="4"/>
  <c r="A6372" i="4"/>
  <c r="A6373" i="4"/>
  <c r="A6374" i="4"/>
  <c r="A6375" i="4"/>
  <c r="A6376" i="4"/>
  <c r="A6377" i="4"/>
  <c r="A6378" i="4"/>
  <c r="A6379" i="4"/>
  <c r="A6380" i="4"/>
  <c r="A6381" i="4"/>
  <c r="A6382" i="4"/>
  <c r="A6383" i="4"/>
  <c r="A6384" i="4"/>
  <c r="A6385" i="4"/>
  <c r="A6386" i="4"/>
  <c r="A6387" i="4"/>
  <c r="A6388" i="4"/>
  <c r="A6389" i="4"/>
  <c r="A6390" i="4"/>
  <c r="A6391" i="4"/>
  <c r="A6392" i="4"/>
  <c r="A6393" i="4"/>
  <c r="A6394" i="4"/>
  <c r="A6395" i="4"/>
  <c r="A6396" i="4"/>
  <c r="A6397" i="4"/>
  <c r="A6398" i="4"/>
  <c r="A6399" i="4"/>
  <c r="A6400" i="4"/>
  <c r="A6401" i="4"/>
  <c r="A6402" i="4"/>
  <c r="A6403" i="4"/>
  <c r="A6404" i="4"/>
  <c r="A6405" i="4"/>
  <c r="A6406" i="4"/>
  <c r="A6407" i="4"/>
  <c r="A6408" i="4"/>
  <c r="A6409" i="4"/>
  <c r="A6410" i="4"/>
  <c r="A6411" i="4"/>
  <c r="A6412" i="4"/>
  <c r="A6413" i="4"/>
  <c r="A6414" i="4"/>
  <c r="A6415" i="4"/>
  <c r="A6416" i="4"/>
  <c r="A6417" i="4"/>
  <c r="A6418" i="4"/>
  <c r="A6419" i="4"/>
  <c r="A6420" i="4"/>
  <c r="A6421" i="4"/>
  <c r="A6422" i="4"/>
  <c r="A6423" i="4"/>
  <c r="A6424" i="4"/>
  <c r="A6425" i="4"/>
  <c r="A6426" i="4"/>
  <c r="A6427" i="4"/>
  <c r="A6428" i="4"/>
  <c r="A6429" i="4"/>
  <c r="A6430" i="4"/>
  <c r="A6431" i="4"/>
  <c r="A6432" i="4"/>
  <c r="A6433" i="4"/>
  <c r="A6434" i="4"/>
  <c r="A6435" i="4"/>
  <c r="A6436" i="4"/>
  <c r="A6437" i="4"/>
  <c r="A6438" i="4"/>
  <c r="A6439" i="4"/>
  <c r="A6440" i="4"/>
  <c r="A6441" i="4"/>
  <c r="A6442" i="4"/>
  <c r="A6443" i="4"/>
  <c r="A6444" i="4"/>
  <c r="A6445" i="4"/>
  <c r="A6446" i="4"/>
  <c r="A6447" i="4"/>
  <c r="A6448" i="4"/>
  <c r="A6449" i="4"/>
  <c r="A6450" i="4"/>
  <c r="A6451" i="4"/>
  <c r="A6452" i="4"/>
  <c r="A6453" i="4"/>
  <c r="A6454" i="4"/>
  <c r="A6455" i="4"/>
  <c r="A6456" i="4"/>
  <c r="A6457" i="4"/>
  <c r="A6458" i="4"/>
  <c r="A6459" i="4"/>
  <c r="A6460" i="4"/>
  <c r="A6461" i="4"/>
  <c r="A6462" i="4"/>
  <c r="A6463" i="4"/>
  <c r="A6464" i="4"/>
  <c r="A6465" i="4"/>
  <c r="A6466" i="4"/>
  <c r="A6467" i="4"/>
  <c r="A6468" i="4"/>
  <c r="A6469" i="4"/>
  <c r="A6470" i="4"/>
  <c r="A6471" i="4"/>
  <c r="A6472" i="4"/>
  <c r="A6473" i="4"/>
  <c r="A6474" i="4"/>
  <c r="A6475" i="4"/>
  <c r="A6476" i="4"/>
  <c r="A6477" i="4"/>
  <c r="A6478" i="4"/>
  <c r="A6479" i="4"/>
  <c r="A6480" i="4"/>
  <c r="A6481" i="4"/>
  <c r="A6482" i="4"/>
  <c r="A6483" i="4"/>
  <c r="A6484" i="4"/>
  <c r="A6485" i="4"/>
  <c r="A6486" i="4"/>
  <c r="A6487" i="4"/>
  <c r="A6488" i="4"/>
  <c r="A6489" i="4"/>
  <c r="A6490" i="4"/>
  <c r="A6491" i="4"/>
  <c r="A6492" i="4"/>
  <c r="A6493" i="4"/>
  <c r="A6494" i="4"/>
  <c r="A6495" i="4"/>
  <c r="A6496" i="4"/>
  <c r="A6497" i="4"/>
  <c r="A6498" i="4"/>
  <c r="A6499" i="4"/>
  <c r="A6500" i="4"/>
  <c r="A6501" i="4"/>
  <c r="A6502" i="4"/>
  <c r="A6503" i="4"/>
  <c r="A6504" i="4"/>
  <c r="A6505" i="4"/>
  <c r="A6506" i="4"/>
  <c r="A6507" i="4"/>
  <c r="A6508" i="4"/>
  <c r="A6509" i="4"/>
  <c r="A6510" i="4"/>
  <c r="A6511" i="4"/>
  <c r="A6512" i="4"/>
  <c r="A6513" i="4"/>
  <c r="A6514" i="4"/>
  <c r="A6515" i="4"/>
  <c r="A6516" i="4"/>
  <c r="A6517" i="4"/>
  <c r="A6518" i="4"/>
  <c r="A6519" i="4"/>
  <c r="A6520" i="4"/>
  <c r="A6521" i="4"/>
  <c r="A6522" i="4"/>
  <c r="A6523" i="4"/>
  <c r="A6524" i="4"/>
  <c r="A6525" i="4"/>
  <c r="A6526" i="4"/>
  <c r="A6527" i="4"/>
  <c r="A6528" i="4"/>
  <c r="A6529" i="4"/>
  <c r="A6530" i="4"/>
  <c r="A6531" i="4"/>
  <c r="A6532" i="4"/>
  <c r="A6533" i="4"/>
  <c r="A6534" i="4"/>
  <c r="A6535" i="4"/>
  <c r="A6536" i="4"/>
  <c r="A6537" i="4"/>
  <c r="A6538" i="4"/>
  <c r="A6539" i="4"/>
  <c r="A6540" i="4"/>
  <c r="A6541" i="4"/>
  <c r="A6542" i="4"/>
  <c r="A6543" i="4"/>
  <c r="A6544" i="4"/>
  <c r="A6545" i="4"/>
  <c r="A6546" i="4"/>
  <c r="A6547" i="4"/>
  <c r="A6548" i="4"/>
  <c r="A6549" i="4"/>
  <c r="A6550" i="4"/>
  <c r="A6551" i="4"/>
  <c r="A6552" i="4"/>
  <c r="A6553" i="4"/>
  <c r="A6554" i="4"/>
  <c r="A6555" i="4"/>
  <c r="A6556" i="4"/>
  <c r="A6557" i="4"/>
  <c r="A6558" i="4"/>
  <c r="A6559" i="4"/>
  <c r="A6560" i="4"/>
  <c r="A6561" i="4"/>
  <c r="A6562" i="4"/>
  <c r="A6563" i="4"/>
  <c r="A6564" i="4"/>
  <c r="A6565" i="4"/>
  <c r="A6566" i="4"/>
  <c r="A6567" i="4"/>
  <c r="A6568" i="4"/>
  <c r="A6569" i="4"/>
  <c r="A6570" i="4"/>
  <c r="A6571" i="4"/>
  <c r="A6572" i="4"/>
  <c r="A6573" i="4"/>
  <c r="A6574" i="4"/>
  <c r="A6575" i="4"/>
  <c r="A6576" i="4"/>
  <c r="A6577" i="4"/>
  <c r="A6578" i="4"/>
  <c r="A6579" i="4"/>
  <c r="A6580" i="4"/>
  <c r="A6581" i="4"/>
  <c r="A6582" i="4"/>
  <c r="A6583" i="4"/>
  <c r="A6584" i="4"/>
  <c r="A6585" i="4"/>
  <c r="A6586" i="4"/>
  <c r="A6587" i="4"/>
  <c r="A6588" i="4"/>
  <c r="A6589" i="4"/>
  <c r="A6590" i="4"/>
  <c r="A6591" i="4"/>
  <c r="A6592" i="4"/>
  <c r="A6593" i="4"/>
  <c r="A6594" i="4"/>
  <c r="A6595" i="4"/>
  <c r="A6596" i="4"/>
  <c r="A6597" i="4"/>
  <c r="A6598" i="4"/>
  <c r="A6599" i="4"/>
  <c r="A6600" i="4"/>
  <c r="A6601" i="4"/>
  <c r="A6602" i="4"/>
  <c r="A6603" i="4"/>
  <c r="A6604" i="4"/>
  <c r="A6605" i="4"/>
  <c r="A6606" i="4"/>
  <c r="A6607" i="4"/>
  <c r="A6608" i="4"/>
  <c r="A6609" i="4"/>
  <c r="A6610" i="4"/>
  <c r="A6611" i="4"/>
  <c r="A6612" i="4"/>
  <c r="A6613" i="4"/>
  <c r="A6614" i="4"/>
  <c r="A6615" i="4"/>
  <c r="A6616" i="4"/>
  <c r="A6617" i="4"/>
  <c r="A6618" i="4"/>
  <c r="A6619" i="4"/>
  <c r="A6620" i="4"/>
  <c r="A6621" i="4"/>
  <c r="A6622" i="4"/>
  <c r="A6623" i="4"/>
  <c r="A6624" i="4"/>
  <c r="A6625" i="4"/>
  <c r="A6626" i="4"/>
  <c r="A6627" i="4"/>
  <c r="A6628" i="4"/>
  <c r="A6629" i="4"/>
  <c r="A6630" i="4"/>
  <c r="A6631" i="4"/>
  <c r="A6632" i="4"/>
  <c r="A6633" i="4"/>
  <c r="A6634" i="4"/>
  <c r="A6635" i="4"/>
  <c r="A6636" i="4"/>
  <c r="A6637" i="4"/>
  <c r="A6638" i="4"/>
  <c r="A6639" i="4"/>
  <c r="A6640" i="4"/>
  <c r="A6641" i="4"/>
  <c r="A6642" i="4"/>
  <c r="A6643" i="4"/>
  <c r="A6644" i="4"/>
  <c r="A6645" i="4"/>
  <c r="A6646" i="4"/>
  <c r="A6647" i="4"/>
  <c r="A6648" i="4"/>
  <c r="A6649" i="4"/>
  <c r="A6650" i="4"/>
  <c r="A6651" i="4"/>
  <c r="A6652" i="4"/>
  <c r="A6653" i="4"/>
  <c r="A6654" i="4"/>
  <c r="A6655" i="4"/>
  <c r="A6656" i="4"/>
  <c r="A6657" i="4"/>
  <c r="A6658" i="4"/>
  <c r="A6659" i="4"/>
  <c r="A6660" i="4"/>
  <c r="A6661" i="4"/>
  <c r="A6662" i="4"/>
  <c r="A6663" i="4"/>
  <c r="A6664" i="4"/>
  <c r="A6665" i="4"/>
  <c r="A6666" i="4"/>
  <c r="A6667" i="4"/>
  <c r="A6668" i="4"/>
  <c r="A6669" i="4"/>
  <c r="A6670" i="4"/>
  <c r="A6671" i="4"/>
  <c r="A6672" i="4"/>
  <c r="A6673" i="4"/>
  <c r="A6674" i="4"/>
  <c r="A6675" i="4"/>
  <c r="A6676" i="4"/>
  <c r="A6677" i="4"/>
  <c r="A6678" i="4"/>
  <c r="A6679" i="4"/>
  <c r="A6680" i="4"/>
  <c r="A6681" i="4"/>
  <c r="A6682" i="4"/>
  <c r="A6683" i="4"/>
  <c r="A6684" i="4"/>
  <c r="A6685" i="4"/>
  <c r="A6686" i="4"/>
  <c r="A6687" i="4"/>
  <c r="A6688" i="4"/>
  <c r="A6689" i="4"/>
  <c r="A6690" i="4"/>
  <c r="A6691" i="4"/>
  <c r="A6692" i="4"/>
  <c r="A6693" i="4"/>
  <c r="A6694" i="4"/>
  <c r="A6695" i="4"/>
  <c r="A6696" i="4"/>
  <c r="A6697" i="4"/>
  <c r="A6698" i="4"/>
  <c r="A6699" i="4"/>
  <c r="A6700" i="4"/>
  <c r="A6701" i="4"/>
  <c r="A6702" i="4"/>
  <c r="A6703" i="4"/>
  <c r="A6704" i="4"/>
  <c r="A6705" i="4"/>
  <c r="A6706" i="4"/>
  <c r="A6707" i="4"/>
  <c r="A6708" i="4"/>
  <c r="A6709" i="4"/>
  <c r="A6710" i="4"/>
  <c r="A6711" i="4"/>
  <c r="A6712" i="4"/>
  <c r="A6713" i="4"/>
  <c r="A6714" i="4"/>
  <c r="A6715" i="4"/>
  <c r="A6716" i="4"/>
  <c r="A6717" i="4"/>
  <c r="A6718" i="4"/>
  <c r="A6719" i="4"/>
  <c r="A6720" i="4"/>
  <c r="A6721" i="4"/>
  <c r="A6722" i="4"/>
  <c r="A6723" i="4"/>
  <c r="A6724" i="4"/>
  <c r="A6725" i="4"/>
  <c r="A6726" i="4"/>
  <c r="A6727" i="4"/>
  <c r="A6728" i="4"/>
  <c r="A6729" i="4"/>
  <c r="A6730" i="4"/>
  <c r="A6731" i="4"/>
  <c r="A6732" i="4"/>
  <c r="A6733" i="4"/>
  <c r="A6734" i="4"/>
  <c r="A6735" i="4"/>
  <c r="A6736" i="4"/>
  <c r="A6737" i="4"/>
  <c r="A6738" i="4"/>
  <c r="A6739" i="4"/>
  <c r="A6740" i="4"/>
  <c r="A6741" i="4"/>
  <c r="A6742" i="4"/>
  <c r="A6743" i="4"/>
  <c r="A6744" i="4"/>
  <c r="A6745" i="4"/>
  <c r="A6746" i="4"/>
  <c r="A6747" i="4"/>
  <c r="A6748" i="4"/>
  <c r="A6749" i="4"/>
  <c r="A6750" i="4"/>
  <c r="A6751" i="4"/>
  <c r="A6752" i="4"/>
  <c r="A6753" i="4"/>
  <c r="A6754" i="4"/>
  <c r="A6755" i="4"/>
  <c r="A6756" i="4"/>
  <c r="A6757" i="4"/>
  <c r="A6758" i="4"/>
  <c r="A6759" i="4"/>
  <c r="A6760" i="4"/>
  <c r="A6761" i="4"/>
  <c r="A6762" i="4"/>
  <c r="A6763" i="4"/>
  <c r="A6764" i="4"/>
  <c r="A6765" i="4"/>
  <c r="A6766" i="4"/>
  <c r="A6767" i="4"/>
  <c r="A6768" i="4"/>
  <c r="A6769" i="4"/>
  <c r="A6770" i="4"/>
  <c r="A6771" i="4"/>
  <c r="A6772" i="4"/>
  <c r="A6773" i="4"/>
  <c r="A6774" i="4"/>
  <c r="A6775" i="4"/>
  <c r="A6776" i="4"/>
  <c r="A6777" i="4"/>
  <c r="A6778" i="4"/>
  <c r="A6779" i="4"/>
  <c r="A6780" i="4"/>
  <c r="A6781" i="4"/>
  <c r="A6782" i="4"/>
  <c r="A6783" i="4"/>
  <c r="A6784" i="4"/>
  <c r="A6785" i="4"/>
  <c r="A6786" i="4"/>
  <c r="A6787" i="4"/>
  <c r="A6788" i="4"/>
  <c r="A6789" i="4"/>
  <c r="A6790" i="4"/>
  <c r="A6791" i="4"/>
  <c r="A6792" i="4"/>
  <c r="A6793" i="4"/>
  <c r="A6794" i="4"/>
  <c r="A6795" i="4"/>
  <c r="A6796" i="4"/>
  <c r="A6797" i="4"/>
  <c r="A6798" i="4"/>
  <c r="A6799" i="4"/>
  <c r="A6800" i="4"/>
  <c r="A6801" i="4"/>
  <c r="A6802" i="4"/>
  <c r="A6803" i="4"/>
  <c r="A6804" i="4"/>
  <c r="A6805" i="4"/>
  <c r="A6806" i="4"/>
  <c r="A6807" i="4"/>
  <c r="A6808" i="4"/>
  <c r="A6809" i="4"/>
  <c r="A6810" i="4"/>
  <c r="A6811" i="4"/>
  <c r="A6812" i="4"/>
  <c r="A6813" i="4"/>
  <c r="A6814" i="4"/>
  <c r="A6815" i="4"/>
  <c r="A6816" i="4"/>
  <c r="A6817" i="4"/>
  <c r="A6818" i="4"/>
  <c r="A6819" i="4"/>
  <c r="A6820" i="4"/>
  <c r="A6821" i="4"/>
  <c r="A6822" i="4"/>
  <c r="A6823" i="4"/>
  <c r="A6824" i="4"/>
  <c r="A6825" i="4"/>
  <c r="A6826" i="4"/>
  <c r="A6827" i="4"/>
  <c r="A6828" i="4"/>
  <c r="A6829" i="4"/>
  <c r="A6830" i="4"/>
  <c r="A6831" i="4"/>
  <c r="A6832" i="4"/>
  <c r="A6833" i="4"/>
  <c r="A6834" i="4"/>
  <c r="A6835" i="4"/>
  <c r="A6836" i="4"/>
  <c r="A6837" i="4"/>
  <c r="A6838" i="4"/>
  <c r="A6839" i="4"/>
  <c r="A6840" i="4"/>
  <c r="A6841" i="4"/>
  <c r="A6842" i="4"/>
  <c r="A6843" i="4"/>
  <c r="A6844" i="4"/>
  <c r="A6845" i="4"/>
  <c r="A6846" i="4"/>
  <c r="A6847" i="4"/>
  <c r="A6848" i="4"/>
  <c r="A6849" i="4"/>
  <c r="A6850" i="4"/>
  <c r="A6851" i="4"/>
  <c r="A6852" i="4"/>
  <c r="A6853" i="4"/>
  <c r="A6854" i="4"/>
  <c r="A6855" i="4"/>
  <c r="A6856" i="4"/>
  <c r="A6857" i="4"/>
  <c r="A6858" i="4"/>
  <c r="A6859" i="4"/>
  <c r="A6860" i="4"/>
  <c r="A6861" i="4"/>
  <c r="A6862" i="4"/>
  <c r="A6863" i="4"/>
  <c r="A6864" i="4"/>
  <c r="A6865" i="4"/>
  <c r="A6866" i="4"/>
  <c r="A6867" i="4"/>
  <c r="A6868" i="4"/>
  <c r="A6869" i="4"/>
  <c r="A6870" i="4"/>
  <c r="A6871" i="4"/>
  <c r="A6872" i="4"/>
  <c r="A6873" i="4"/>
  <c r="A6874" i="4"/>
  <c r="A6875" i="4"/>
  <c r="A6876" i="4"/>
  <c r="A6877" i="4"/>
  <c r="A6878" i="4"/>
  <c r="A6879" i="4"/>
  <c r="A6880" i="4"/>
  <c r="A6881" i="4"/>
  <c r="A6882" i="4"/>
  <c r="A6883" i="4"/>
  <c r="A6884" i="4"/>
  <c r="A6885" i="4"/>
  <c r="A6886" i="4"/>
  <c r="A6887" i="4"/>
  <c r="A6888" i="4"/>
  <c r="A6889" i="4"/>
  <c r="A6890" i="4"/>
  <c r="A6891" i="4"/>
  <c r="A6892" i="4"/>
  <c r="A6893" i="4"/>
  <c r="A6894" i="4"/>
  <c r="A6895" i="4"/>
  <c r="A6896" i="4"/>
  <c r="A6897" i="4"/>
  <c r="A6898" i="4"/>
  <c r="A6899" i="4"/>
  <c r="A6900" i="4"/>
  <c r="A6901" i="4"/>
  <c r="A6902" i="4"/>
  <c r="A6903" i="4"/>
  <c r="A6904" i="4"/>
  <c r="A6905" i="4"/>
  <c r="A6906" i="4"/>
  <c r="A6907" i="4"/>
  <c r="A6908" i="4"/>
  <c r="A6909" i="4"/>
  <c r="A6910" i="4"/>
  <c r="A6911" i="4"/>
  <c r="A6912" i="4"/>
  <c r="A6913" i="4"/>
  <c r="A6914" i="4"/>
  <c r="A6915" i="4"/>
  <c r="A6916" i="4"/>
  <c r="A6917" i="4"/>
  <c r="A6918" i="4"/>
  <c r="A6919" i="4"/>
  <c r="A6920" i="4"/>
  <c r="A6921" i="4"/>
  <c r="A6922" i="4"/>
  <c r="A6923" i="4"/>
  <c r="A6924" i="4"/>
  <c r="A6925" i="4"/>
  <c r="A6926" i="4"/>
  <c r="A6927" i="4"/>
  <c r="A6928" i="4"/>
  <c r="A6929" i="4"/>
  <c r="A6930" i="4"/>
  <c r="A6931" i="4"/>
  <c r="A6932" i="4"/>
  <c r="A6933" i="4"/>
  <c r="A6934" i="4"/>
  <c r="A6935" i="4"/>
  <c r="A6936" i="4"/>
  <c r="A6937" i="4"/>
  <c r="A6938" i="4"/>
  <c r="A6939" i="4"/>
  <c r="A6940" i="4"/>
  <c r="A6941" i="4"/>
  <c r="A6942" i="4"/>
  <c r="A6943" i="4"/>
  <c r="A6944" i="4"/>
  <c r="A6945" i="4"/>
  <c r="A6946" i="4"/>
  <c r="A6947" i="4"/>
  <c r="A6948" i="4"/>
  <c r="A6949" i="4"/>
  <c r="A6950" i="4"/>
  <c r="A6951" i="4"/>
  <c r="A6952" i="4"/>
  <c r="A6953" i="4"/>
  <c r="A6954" i="4"/>
  <c r="A6955" i="4"/>
  <c r="A6956" i="4"/>
  <c r="A6957" i="4"/>
  <c r="A6958" i="4"/>
  <c r="A6959" i="4"/>
  <c r="A6960" i="4"/>
  <c r="A6961" i="4"/>
  <c r="A6962" i="4"/>
  <c r="A6963" i="4"/>
  <c r="A6964" i="4"/>
  <c r="A6965" i="4"/>
  <c r="A6966" i="4"/>
  <c r="A6967" i="4"/>
  <c r="A6968" i="4"/>
  <c r="A6969" i="4"/>
  <c r="A6970" i="4"/>
  <c r="A6971" i="4"/>
  <c r="A6972" i="4"/>
  <c r="A6973" i="4"/>
  <c r="A6974" i="4"/>
  <c r="A6975" i="4"/>
  <c r="A6976" i="4"/>
  <c r="A6977" i="4"/>
  <c r="A6978" i="4"/>
  <c r="A6979" i="4"/>
  <c r="A6980" i="4"/>
  <c r="A6981" i="4"/>
  <c r="A6982" i="4"/>
  <c r="A6983" i="4"/>
  <c r="A6984" i="4"/>
  <c r="A6985" i="4"/>
  <c r="A6986" i="4"/>
  <c r="A6987" i="4"/>
  <c r="A6988" i="4"/>
  <c r="A6989" i="4"/>
  <c r="A6990" i="4"/>
  <c r="A6991" i="4"/>
  <c r="A6992" i="4"/>
  <c r="A6993" i="4"/>
  <c r="A6994" i="4"/>
  <c r="A6995" i="4"/>
  <c r="A6996" i="4"/>
  <c r="A6997" i="4"/>
  <c r="A6998" i="4"/>
  <c r="A6999" i="4"/>
  <c r="A7000" i="4"/>
  <c r="A7001" i="4"/>
  <c r="A7002" i="4"/>
  <c r="A7003" i="4"/>
  <c r="A7004" i="4"/>
  <c r="A7005" i="4"/>
  <c r="A7006" i="4"/>
  <c r="A7007" i="4"/>
  <c r="A7008" i="4"/>
  <c r="A7009" i="4"/>
  <c r="A7010" i="4"/>
  <c r="A7011" i="4"/>
  <c r="A7012" i="4"/>
  <c r="A7013" i="4"/>
  <c r="A7014" i="4"/>
  <c r="A7015" i="4"/>
  <c r="A7016" i="4"/>
  <c r="A7017" i="4"/>
  <c r="A7018" i="4"/>
  <c r="A7019" i="4"/>
  <c r="A7020" i="4"/>
  <c r="A7021" i="4"/>
  <c r="A7022" i="4"/>
  <c r="A7023" i="4"/>
  <c r="A7024" i="4"/>
  <c r="A7025" i="4"/>
  <c r="A7026" i="4"/>
  <c r="A7027" i="4"/>
  <c r="A7028" i="4"/>
  <c r="A7029" i="4"/>
  <c r="A7030" i="4"/>
  <c r="A7031" i="4"/>
  <c r="A7032" i="4"/>
  <c r="A7033" i="4"/>
  <c r="A7034" i="4"/>
  <c r="A7035" i="4"/>
  <c r="A7036" i="4"/>
  <c r="A7037" i="4"/>
  <c r="A7038" i="4"/>
  <c r="A7039" i="4"/>
  <c r="A7040" i="4"/>
  <c r="A7041" i="4"/>
  <c r="A7042" i="4"/>
  <c r="A7043" i="4"/>
  <c r="A7044" i="4"/>
  <c r="A7045" i="4"/>
  <c r="A7046" i="4"/>
  <c r="A7047" i="4"/>
  <c r="A7048" i="4"/>
  <c r="A7049" i="4"/>
  <c r="A7050" i="4"/>
  <c r="A7051" i="4"/>
  <c r="A7052" i="4"/>
  <c r="A7053" i="4"/>
  <c r="A7054" i="4"/>
  <c r="A7055" i="4"/>
  <c r="A7056" i="4"/>
  <c r="A7057" i="4"/>
  <c r="A7058" i="4"/>
  <c r="A7059" i="4"/>
  <c r="A7060" i="4"/>
  <c r="A7061" i="4"/>
  <c r="A7062" i="4"/>
  <c r="A7063" i="4"/>
  <c r="A7064" i="4"/>
  <c r="A7065" i="4"/>
  <c r="A7066" i="4"/>
  <c r="A7067" i="4"/>
  <c r="A7068" i="4"/>
  <c r="A7069" i="4"/>
  <c r="A7070" i="4"/>
  <c r="A7071" i="4"/>
  <c r="A7072" i="4"/>
  <c r="A7073" i="4"/>
  <c r="A7074" i="4"/>
  <c r="A7075" i="4"/>
  <c r="A7076" i="4"/>
  <c r="A7077" i="4"/>
  <c r="A7078" i="4"/>
  <c r="A7079" i="4"/>
  <c r="A7080" i="4"/>
  <c r="A7081" i="4"/>
  <c r="A7082" i="4"/>
  <c r="A7083" i="4"/>
  <c r="A7084" i="4"/>
  <c r="A7085" i="4"/>
  <c r="A7086" i="4"/>
  <c r="A7087" i="4"/>
  <c r="A7088" i="4"/>
  <c r="A7089" i="4"/>
  <c r="A7090" i="4"/>
  <c r="A7091" i="4"/>
  <c r="A7092" i="4"/>
  <c r="A7093" i="4"/>
  <c r="A7094" i="4"/>
  <c r="A7095" i="4"/>
  <c r="A7096" i="4"/>
  <c r="A7097" i="4"/>
  <c r="A7098" i="4"/>
  <c r="A7099" i="4"/>
  <c r="A7100" i="4"/>
  <c r="A7101" i="4"/>
  <c r="A7102" i="4"/>
  <c r="A7103" i="4"/>
  <c r="A7104" i="4"/>
  <c r="A7105" i="4"/>
  <c r="A7106" i="4"/>
  <c r="A7107" i="4"/>
  <c r="A7108" i="4"/>
  <c r="A7109" i="4"/>
  <c r="A7110" i="4"/>
  <c r="A7111" i="4"/>
  <c r="A7112" i="4"/>
  <c r="A7113" i="4"/>
  <c r="A7114" i="4"/>
  <c r="A7115" i="4"/>
  <c r="A7116" i="4"/>
  <c r="A7117" i="4"/>
  <c r="A7118" i="4"/>
  <c r="A7119" i="4"/>
  <c r="A7120" i="4"/>
  <c r="A7121" i="4"/>
  <c r="A7122" i="4"/>
  <c r="A7123" i="4"/>
  <c r="A7124" i="4"/>
  <c r="A7125" i="4"/>
  <c r="A7126" i="4"/>
  <c r="A7127" i="4"/>
  <c r="A7128" i="4"/>
  <c r="A7129" i="4"/>
  <c r="A7130" i="4"/>
  <c r="A7131" i="4"/>
  <c r="A7132" i="4"/>
  <c r="A7133" i="4"/>
  <c r="A7134" i="4"/>
  <c r="A7135" i="4"/>
  <c r="A7136" i="4"/>
  <c r="A7137" i="4"/>
  <c r="A7138" i="4"/>
  <c r="A7139" i="4"/>
  <c r="A7140" i="4"/>
  <c r="A7141" i="4"/>
  <c r="A7142" i="4"/>
  <c r="A7143" i="4"/>
  <c r="A7144" i="4"/>
  <c r="A7145" i="4"/>
  <c r="A7146" i="4"/>
  <c r="A7147" i="4"/>
  <c r="A7148" i="4"/>
  <c r="A7149" i="4"/>
  <c r="A7150" i="4"/>
  <c r="A7151" i="4"/>
  <c r="A7152" i="4"/>
  <c r="A7153" i="4"/>
  <c r="A7154" i="4"/>
  <c r="A7155" i="4"/>
  <c r="A7156" i="4"/>
  <c r="A7157" i="4"/>
  <c r="A7158" i="4"/>
  <c r="A7159" i="4"/>
  <c r="A7160" i="4"/>
  <c r="A7161" i="4"/>
  <c r="A7162" i="4"/>
  <c r="A7163" i="4"/>
  <c r="A7164" i="4"/>
  <c r="A7165" i="4"/>
  <c r="A7166" i="4"/>
  <c r="A7167" i="4"/>
  <c r="A7168" i="4"/>
  <c r="A7169" i="4"/>
  <c r="A7170" i="4"/>
  <c r="A7171" i="4"/>
  <c r="A7172" i="4"/>
  <c r="A7173" i="4"/>
  <c r="A7174" i="4"/>
  <c r="A7175" i="4"/>
  <c r="A7176" i="4"/>
  <c r="A7177" i="4"/>
  <c r="A7178" i="4"/>
  <c r="A7179" i="4"/>
  <c r="A7180" i="4"/>
  <c r="A7181" i="4"/>
  <c r="A7182" i="4"/>
  <c r="A7183" i="4"/>
  <c r="A7184" i="4"/>
  <c r="A7185" i="4"/>
  <c r="A7186" i="4"/>
  <c r="A7187" i="4"/>
  <c r="A7188" i="4"/>
  <c r="A7189" i="4"/>
  <c r="A7190" i="4"/>
  <c r="A7191" i="4"/>
  <c r="A7192" i="4"/>
  <c r="A7193" i="4"/>
  <c r="A7194" i="4"/>
  <c r="A7195" i="4"/>
  <c r="A7196" i="4"/>
  <c r="A7197" i="4"/>
  <c r="A7198" i="4"/>
  <c r="A7199" i="4"/>
  <c r="A7200" i="4"/>
  <c r="A7201" i="4"/>
  <c r="A7202" i="4"/>
  <c r="A7203" i="4"/>
  <c r="A7204" i="4"/>
  <c r="A7205" i="4"/>
  <c r="A7206" i="4"/>
  <c r="A7207" i="4"/>
  <c r="A7208" i="4"/>
  <c r="A7209" i="4"/>
  <c r="A7210" i="4"/>
  <c r="A7211" i="4"/>
  <c r="A7212" i="4"/>
  <c r="A7213" i="4"/>
  <c r="A7214" i="4"/>
  <c r="A7215" i="4"/>
  <c r="A7216" i="4"/>
  <c r="A7217" i="4"/>
  <c r="A7218" i="4"/>
  <c r="A7219" i="4"/>
  <c r="A7220" i="4"/>
  <c r="A7221" i="4"/>
  <c r="A7222" i="4"/>
  <c r="A7223" i="4"/>
  <c r="A7224" i="4"/>
  <c r="A7225" i="4"/>
  <c r="A7226" i="4"/>
  <c r="A7227" i="4"/>
  <c r="A7228" i="4"/>
  <c r="A7229" i="4"/>
  <c r="A7230" i="4"/>
  <c r="A7231" i="4"/>
  <c r="A7232" i="4"/>
  <c r="A7233" i="4"/>
  <c r="A7234" i="4"/>
  <c r="A7235" i="4"/>
  <c r="A7236" i="4"/>
  <c r="A7237" i="4"/>
  <c r="A7238" i="4"/>
  <c r="A7239" i="4"/>
  <c r="A7240" i="4"/>
  <c r="A7241" i="4"/>
  <c r="A7242" i="4"/>
  <c r="A7243" i="4"/>
  <c r="A7244" i="4"/>
  <c r="A7245" i="4"/>
  <c r="A7246" i="4"/>
  <c r="A7247" i="4"/>
  <c r="A7248" i="4"/>
  <c r="A7249" i="4"/>
  <c r="A7250" i="4"/>
  <c r="A7251" i="4"/>
  <c r="A7252" i="4"/>
  <c r="A7253" i="4"/>
  <c r="A7254" i="4"/>
  <c r="A7255" i="4"/>
  <c r="A7256" i="4"/>
  <c r="A7257" i="4"/>
  <c r="A7258" i="4"/>
  <c r="A7259" i="4"/>
  <c r="A7260" i="4"/>
  <c r="A7261" i="4"/>
  <c r="A7262" i="4"/>
  <c r="A7263" i="4"/>
  <c r="A7264" i="4"/>
  <c r="A7265" i="4"/>
  <c r="A7266" i="4"/>
  <c r="A7267" i="4"/>
  <c r="A7268" i="4"/>
  <c r="A7269" i="4"/>
  <c r="A7270" i="4"/>
  <c r="A7271" i="4"/>
  <c r="A7272" i="4"/>
  <c r="A7273" i="4"/>
  <c r="A7274" i="4"/>
  <c r="A7275" i="4"/>
  <c r="A7276" i="4"/>
  <c r="A7277" i="4"/>
  <c r="A7278" i="4"/>
  <c r="A7279" i="4"/>
  <c r="A7280" i="4"/>
  <c r="A7281" i="4"/>
  <c r="A7282" i="4"/>
  <c r="A7283" i="4"/>
  <c r="A7284" i="4"/>
  <c r="A7285" i="4"/>
  <c r="A7286" i="4"/>
  <c r="A7287" i="4"/>
  <c r="A7288" i="4"/>
  <c r="A7289" i="4"/>
  <c r="A7290" i="4"/>
  <c r="A7291" i="4"/>
  <c r="A7292" i="4"/>
  <c r="A7293" i="4"/>
  <c r="A7294" i="4"/>
  <c r="A7295" i="4"/>
  <c r="A7296" i="4"/>
  <c r="A7297" i="4"/>
  <c r="A7298" i="4"/>
  <c r="A7299" i="4"/>
  <c r="A7300" i="4"/>
  <c r="A7301" i="4"/>
  <c r="A7302" i="4"/>
  <c r="A7303" i="4"/>
  <c r="A7304" i="4"/>
  <c r="A7305" i="4"/>
  <c r="A7306" i="4"/>
  <c r="A7307" i="4"/>
  <c r="A7308" i="4"/>
  <c r="A7309" i="4"/>
  <c r="A7310" i="4"/>
  <c r="A7311" i="4"/>
  <c r="A7312" i="4"/>
  <c r="A7313" i="4"/>
  <c r="A7314" i="4"/>
  <c r="A7315" i="4"/>
  <c r="A7316" i="4"/>
  <c r="A7317" i="4"/>
  <c r="A7318" i="4"/>
  <c r="A7319" i="4"/>
  <c r="A7320" i="4"/>
  <c r="A7321" i="4"/>
  <c r="A7322" i="4"/>
  <c r="A7323" i="4"/>
  <c r="A7324" i="4"/>
  <c r="A7325" i="4"/>
  <c r="A7326" i="4"/>
  <c r="A7327" i="4"/>
  <c r="A7328" i="4"/>
  <c r="A7329" i="4"/>
  <c r="A7330" i="4"/>
  <c r="A7331" i="4"/>
  <c r="A7332" i="4"/>
  <c r="A7333" i="4"/>
  <c r="A7334" i="4"/>
  <c r="A7335" i="4"/>
  <c r="A7336" i="4"/>
  <c r="A7337" i="4"/>
  <c r="A7338" i="4"/>
  <c r="A7339" i="4"/>
  <c r="A7340" i="4"/>
  <c r="A7341" i="4"/>
  <c r="A7342" i="4"/>
  <c r="A7343" i="4"/>
  <c r="A7344" i="4"/>
  <c r="A7345" i="4"/>
  <c r="A7346" i="4"/>
  <c r="A7347" i="4"/>
  <c r="A7348" i="4"/>
  <c r="A7349" i="4"/>
  <c r="A7350" i="4"/>
  <c r="A7351" i="4"/>
  <c r="A7352" i="4"/>
  <c r="A7353" i="4"/>
  <c r="A7354" i="4"/>
  <c r="A7355" i="4"/>
  <c r="A7356" i="4"/>
  <c r="A7357" i="4"/>
  <c r="A7358" i="4"/>
  <c r="A7359" i="4"/>
  <c r="A7360" i="4"/>
  <c r="A7361" i="4"/>
  <c r="A7362" i="4"/>
  <c r="A7363" i="4"/>
  <c r="A7364" i="4"/>
  <c r="A7365" i="4"/>
  <c r="A7366" i="4"/>
  <c r="A7367" i="4"/>
  <c r="A7368" i="4"/>
  <c r="A7369" i="4"/>
  <c r="A7370" i="4"/>
  <c r="A7371" i="4"/>
  <c r="A7372" i="4"/>
  <c r="A7373" i="4"/>
  <c r="A7374" i="4"/>
  <c r="A7375" i="4"/>
  <c r="A7376" i="4"/>
  <c r="A7377" i="4"/>
  <c r="A7378" i="4"/>
  <c r="A7379" i="4"/>
  <c r="A7380" i="4"/>
  <c r="A7381" i="4"/>
  <c r="A7382" i="4"/>
  <c r="A7383" i="4"/>
  <c r="A7384" i="4"/>
  <c r="A7385" i="4"/>
  <c r="A7386" i="4"/>
  <c r="A7387" i="4"/>
  <c r="A7388" i="4"/>
  <c r="A7389" i="4"/>
  <c r="A7390" i="4"/>
  <c r="A7391" i="4"/>
  <c r="A7392" i="4"/>
  <c r="A7393" i="4"/>
  <c r="A7394" i="4"/>
  <c r="A7395" i="4"/>
  <c r="A7396" i="4"/>
  <c r="A7397" i="4"/>
  <c r="A7398" i="4"/>
  <c r="A7399" i="4"/>
  <c r="A7400" i="4"/>
  <c r="A7401" i="4"/>
  <c r="A7402" i="4"/>
  <c r="A7403" i="4"/>
  <c r="A7404" i="4"/>
  <c r="A7405" i="4"/>
  <c r="A7406" i="4"/>
  <c r="A7407" i="4"/>
  <c r="A7408" i="4"/>
  <c r="A7409" i="4"/>
  <c r="A7410" i="4"/>
  <c r="A7411" i="4"/>
  <c r="A7412" i="4"/>
  <c r="A7413" i="4"/>
  <c r="A7414" i="4"/>
  <c r="A7415" i="4"/>
  <c r="A7416" i="4"/>
  <c r="A7417" i="4"/>
  <c r="A7418" i="4"/>
  <c r="A7419" i="4"/>
  <c r="A7420" i="4"/>
  <c r="A7421" i="4"/>
  <c r="A7422" i="4"/>
  <c r="A7423" i="4"/>
  <c r="A7424" i="4"/>
  <c r="A7425" i="4"/>
  <c r="A7426" i="4"/>
  <c r="A7427" i="4"/>
  <c r="A7428" i="4"/>
  <c r="A7429" i="4"/>
  <c r="A7430" i="4"/>
  <c r="A7431" i="4"/>
  <c r="A7432" i="4"/>
  <c r="A7433" i="4"/>
  <c r="A7434" i="4"/>
  <c r="A7435" i="4"/>
  <c r="A7436" i="4"/>
  <c r="A7437" i="4"/>
  <c r="A7438" i="4"/>
  <c r="A7439" i="4"/>
  <c r="A7440" i="4"/>
  <c r="A7441" i="4"/>
  <c r="A7442" i="4"/>
  <c r="A7443" i="4"/>
  <c r="A7444" i="4"/>
  <c r="A7445" i="4"/>
  <c r="A7446" i="4"/>
  <c r="A7447" i="4"/>
  <c r="A7448" i="4"/>
  <c r="A7449" i="4"/>
  <c r="A7450" i="4"/>
  <c r="A7451" i="4"/>
  <c r="A7452" i="4"/>
  <c r="A7453" i="4"/>
  <c r="A7454" i="4"/>
  <c r="A7455" i="4"/>
  <c r="A7456" i="4"/>
  <c r="A7457" i="4"/>
  <c r="A7458" i="4"/>
  <c r="A7459" i="4"/>
  <c r="A7460" i="4"/>
  <c r="A7461" i="4"/>
  <c r="A7462" i="4"/>
  <c r="A7463" i="4"/>
  <c r="A7464" i="4"/>
  <c r="A7465" i="4"/>
  <c r="A7466" i="4"/>
  <c r="A7467" i="4"/>
  <c r="A7468" i="4"/>
  <c r="A7469" i="4"/>
  <c r="A7470" i="4"/>
  <c r="A7471" i="4"/>
  <c r="A7472" i="4"/>
  <c r="A7473" i="4"/>
  <c r="A7474" i="4"/>
  <c r="A7475" i="4"/>
  <c r="A7476" i="4"/>
  <c r="A7477" i="4"/>
  <c r="A7478" i="4"/>
  <c r="A7479" i="4"/>
  <c r="A7480" i="4"/>
  <c r="A7481" i="4"/>
  <c r="A7482" i="4"/>
  <c r="A7483" i="4"/>
  <c r="A7484" i="4"/>
  <c r="A7485" i="4"/>
  <c r="A7486" i="4"/>
  <c r="A7487" i="4"/>
  <c r="A7488" i="4"/>
  <c r="A7489" i="4"/>
  <c r="A7490" i="4"/>
  <c r="A7491" i="4"/>
  <c r="A7492" i="4"/>
  <c r="A7493" i="4"/>
  <c r="A7494" i="4"/>
  <c r="A7495" i="4"/>
  <c r="A7496" i="4"/>
  <c r="A7497" i="4"/>
  <c r="A7498" i="4"/>
  <c r="A7499" i="4"/>
  <c r="A7500" i="4"/>
  <c r="A7501" i="4"/>
  <c r="A7502" i="4"/>
  <c r="A7503" i="4"/>
  <c r="A7504" i="4"/>
  <c r="A7505" i="4"/>
  <c r="A7506" i="4"/>
  <c r="A7507" i="4"/>
  <c r="A7508" i="4"/>
  <c r="A7509" i="4"/>
  <c r="A7510" i="4"/>
  <c r="A7511" i="4"/>
  <c r="A7512" i="4"/>
  <c r="A7513" i="4"/>
  <c r="A7514" i="4"/>
  <c r="A7515" i="4"/>
  <c r="A7516" i="4"/>
  <c r="A7517" i="4"/>
  <c r="A7518" i="4"/>
  <c r="A7519" i="4"/>
  <c r="A7520" i="4"/>
  <c r="A7521" i="4"/>
  <c r="A7522" i="4"/>
  <c r="A7523" i="4"/>
  <c r="A7524" i="4"/>
  <c r="A7525" i="4"/>
  <c r="A7526" i="4"/>
  <c r="A7527" i="4"/>
  <c r="A7528" i="4"/>
  <c r="A7529" i="4"/>
  <c r="A7530" i="4"/>
  <c r="A7531" i="4"/>
  <c r="A7532" i="4"/>
  <c r="A7533" i="4"/>
  <c r="A7534" i="4"/>
  <c r="A7535" i="4"/>
  <c r="A7536" i="4"/>
  <c r="A7537" i="4"/>
  <c r="A7538" i="4"/>
  <c r="A7539" i="4"/>
  <c r="A7540" i="4"/>
  <c r="A7541" i="4"/>
  <c r="A7542" i="4"/>
  <c r="A7543" i="4"/>
  <c r="A7544" i="4"/>
  <c r="A7545" i="4"/>
  <c r="A7546" i="4"/>
  <c r="A7547" i="4"/>
  <c r="A7548" i="4"/>
  <c r="A7549" i="4"/>
  <c r="A7550" i="4"/>
  <c r="A7551" i="4"/>
  <c r="A7552" i="4"/>
  <c r="A7553" i="4"/>
  <c r="A7554" i="4"/>
  <c r="A7555" i="4"/>
  <c r="A7556" i="4"/>
  <c r="A7557" i="4"/>
  <c r="A7558" i="4"/>
  <c r="A7559" i="4"/>
  <c r="A7560" i="4"/>
  <c r="A7561" i="4"/>
  <c r="A7562" i="4"/>
  <c r="A7563" i="4"/>
  <c r="A7564" i="4"/>
  <c r="A7565" i="4"/>
  <c r="A7566" i="4"/>
  <c r="A7567" i="4"/>
  <c r="A7568" i="4"/>
  <c r="A7569" i="4"/>
  <c r="A7570" i="4"/>
  <c r="A7571" i="4"/>
  <c r="A7572" i="4"/>
  <c r="A7573" i="4"/>
  <c r="A7574" i="4"/>
  <c r="A7575" i="4"/>
  <c r="A7576" i="4"/>
  <c r="A7577" i="4"/>
  <c r="A7578" i="4"/>
  <c r="A7579" i="4"/>
  <c r="A7580" i="4"/>
  <c r="A7581" i="4"/>
  <c r="A7582" i="4"/>
  <c r="A7583" i="4"/>
  <c r="A7584" i="4"/>
  <c r="A7585" i="4"/>
  <c r="A7586" i="4"/>
  <c r="A7587" i="4"/>
  <c r="A7588" i="4"/>
  <c r="A7589" i="4"/>
  <c r="A7590" i="4"/>
  <c r="A7591" i="4"/>
  <c r="A7592" i="4"/>
  <c r="A7593" i="4"/>
  <c r="A7594" i="4"/>
  <c r="A7595" i="4"/>
  <c r="A7596" i="4"/>
  <c r="A7597" i="4"/>
  <c r="A7598" i="4"/>
  <c r="A7599" i="4"/>
  <c r="A7600" i="4"/>
  <c r="A7601" i="4"/>
  <c r="A7602" i="4"/>
  <c r="A7603" i="4"/>
  <c r="A7604" i="4"/>
  <c r="A7605" i="4"/>
  <c r="A7606" i="4"/>
  <c r="A7607" i="4"/>
  <c r="A7608" i="4"/>
  <c r="A7609" i="4"/>
  <c r="A7610" i="4"/>
  <c r="A7611" i="4"/>
  <c r="A7612" i="4"/>
  <c r="A7613" i="4"/>
  <c r="A7614" i="4"/>
  <c r="A7615" i="4"/>
  <c r="A7616" i="4"/>
  <c r="A7617" i="4"/>
  <c r="A7618" i="4"/>
  <c r="A7619" i="4"/>
  <c r="A7620" i="4"/>
  <c r="A7621" i="4"/>
  <c r="A7622" i="4"/>
  <c r="A7623" i="4"/>
  <c r="A7624" i="4"/>
  <c r="A7625" i="4"/>
  <c r="A7626" i="4"/>
  <c r="A7627" i="4"/>
  <c r="A7628" i="4"/>
  <c r="A7629" i="4"/>
  <c r="A7630" i="4"/>
  <c r="A7631" i="4"/>
  <c r="A7632" i="4"/>
  <c r="A7633" i="4"/>
  <c r="A7634" i="4"/>
  <c r="A7635" i="4"/>
  <c r="A7636" i="4"/>
  <c r="A7637" i="4"/>
  <c r="A7638" i="4"/>
  <c r="A7639" i="4"/>
  <c r="A7640" i="4"/>
  <c r="A7641" i="4"/>
  <c r="A7642" i="4"/>
  <c r="A7643" i="4"/>
  <c r="A7644" i="4"/>
  <c r="A7645" i="4"/>
  <c r="A7646" i="4"/>
  <c r="A7647" i="4"/>
  <c r="A7648" i="4"/>
  <c r="A7649" i="4"/>
  <c r="A7650" i="4"/>
  <c r="A7651" i="4"/>
  <c r="A7652" i="4"/>
  <c r="A7653" i="4"/>
  <c r="A7654" i="4"/>
  <c r="A7655" i="4"/>
  <c r="A7656" i="4"/>
  <c r="A7657" i="4"/>
  <c r="A7658" i="4"/>
  <c r="A7659" i="4"/>
  <c r="A7660" i="4"/>
  <c r="A7661" i="4"/>
  <c r="A7662" i="4"/>
  <c r="A7663" i="4"/>
  <c r="A7664" i="4"/>
  <c r="A7665" i="4"/>
  <c r="A7666" i="4"/>
  <c r="A7667" i="4"/>
  <c r="A7668" i="4"/>
  <c r="A7669" i="4"/>
  <c r="A7670" i="4"/>
  <c r="A7671" i="4"/>
  <c r="A7672" i="4"/>
  <c r="A7673" i="4"/>
  <c r="A7674" i="4"/>
  <c r="A7675" i="4"/>
  <c r="A7676" i="4"/>
  <c r="A7677" i="4"/>
  <c r="A7678" i="4"/>
  <c r="A7679" i="4"/>
  <c r="A7680" i="4"/>
  <c r="A7681" i="4"/>
  <c r="A7682" i="4"/>
  <c r="A7683" i="4"/>
  <c r="A7684" i="4"/>
  <c r="A7685" i="4"/>
  <c r="A7686" i="4"/>
  <c r="A7687" i="4"/>
  <c r="A7688" i="4"/>
  <c r="A7689" i="4"/>
  <c r="A7690" i="4"/>
  <c r="A7691" i="4"/>
  <c r="A7692" i="4"/>
  <c r="A7693" i="4"/>
  <c r="A7694" i="4"/>
  <c r="A7695" i="4"/>
  <c r="A7696" i="4"/>
  <c r="A7697" i="4"/>
  <c r="A7698" i="4"/>
  <c r="A7699" i="4"/>
  <c r="A7700" i="4"/>
  <c r="A7701" i="4"/>
  <c r="A7702" i="4"/>
  <c r="A7703" i="4"/>
  <c r="A7704" i="4"/>
  <c r="A7705" i="4"/>
  <c r="A7706" i="4"/>
  <c r="A7707" i="4"/>
  <c r="A7708" i="4"/>
  <c r="A7709" i="4"/>
  <c r="A7710" i="4"/>
  <c r="A7711" i="4"/>
  <c r="A7712" i="4"/>
  <c r="A7713" i="4"/>
  <c r="A7714" i="4"/>
  <c r="A7715" i="4"/>
  <c r="A7716" i="4"/>
  <c r="A7717" i="4"/>
  <c r="A7718" i="4"/>
  <c r="A7719" i="4"/>
  <c r="A7720" i="4"/>
  <c r="A7721" i="4"/>
  <c r="A7722" i="4"/>
  <c r="A7723" i="4"/>
  <c r="A7724" i="4"/>
  <c r="A7725" i="4"/>
  <c r="A7726" i="4"/>
  <c r="A7727" i="4"/>
  <c r="A7728" i="4"/>
  <c r="A7729" i="4"/>
  <c r="A7730" i="4"/>
  <c r="A7731" i="4"/>
  <c r="A7732" i="4"/>
  <c r="A7733" i="4"/>
  <c r="A7734" i="4"/>
  <c r="A7735" i="4"/>
  <c r="A7736" i="4"/>
  <c r="A7737" i="4"/>
  <c r="A7738" i="4"/>
  <c r="A7739" i="4"/>
  <c r="A7740" i="4"/>
  <c r="A7741" i="4"/>
  <c r="A7742" i="4"/>
  <c r="A7743" i="4"/>
  <c r="A7744" i="4"/>
  <c r="A7745" i="4"/>
  <c r="A7746" i="4"/>
  <c r="A7747" i="4"/>
  <c r="A7748" i="4"/>
  <c r="A7749" i="4"/>
  <c r="A7750" i="4"/>
  <c r="A7751" i="4"/>
  <c r="A7752" i="4"/>
  <c r="A7753" i="4"/>
  <c r="A7754" i="4"/>
  <c r="A7755" i="4"/>
  <c r="A7756" i="4"/>
  <c r="A7757" i="4"/>
  <c r="A7758" i="4"/>
  <c r="A7759" i="4"/>
  <c r="A7760" i="4"/>
  <c r="A7761" i="4"/>
  <c r="A7762" i="4"/>
  <c r="A7763" i="4"/>
  <c r="A7764" i="4"/>
  <c r="A7765" i="4"/>
  <c r="A7766" i="4"/>
  <c r="A7767" i="4"/>
  <c r="A7768" i="4"/>
  <c r="A7769" i="4"/>
  <c r="A7770" i="4"/>
  <c r="A7771" i="4"/>
  <c r="A7772" i="4"/>
  <c r="A7773" i="4"/>
  <c r="A7774" i="4"/>
  <c r="A7775" i="4"/>
  <c r="A7776" i="4"/>
  <c r="A7777" i="4"/>
  <c r="A7778" i="4"/>
  <c r="A7779" i="4"/>
  <c r="A7780" i="4"/>
  <c r="A7781" i="4"/>
  <c r="A7782" i="4"/>
  <c r="A7783" i="4"/>
  <c r="A7784" i="4"/>
  <c r="A7785" i="4"/>
  <c r="A7786" i="4"/>
  <c r="A7787" i="4"/>
  <c r="A7788" i="4"/>
  <c r="A7789" i="4"/>
  <c r="A7790" i="4"/>
  <c r="A7791" i="4"/>
  <c r="A7792" i="4"/>
  <c r="A7793" i="4"/>
  <c r="A7794" i="4"/>
  <c r="A7795" i="4"/>
  <c r="A7796" i="4"/>
  <c r="A7797" i="4"/>
  <c r="A7798" i="4"/>
  <c r="A7799" i="4"/>
  <c r="A7800" i="4"/>
  <c r="A7801" i="4"/>
  <c r="A7802" i="4"/>
  <c r="A7803" i="4"/>
  <c r="A7804" i="4"/>
  <c r="A7805" i="4"/>
  <c r="A7806" i="4"/>
  <c r="A7807" i="4"/>
  <c r="A7808" i="4"/>
  <c r="A7809" i="4"/>
  <c r="A7810" i="4"/>
  <c r="A7811" i="4"/>
  <c r="A7812" i="4"/>
  <c r="A7813" i="4"/>
  <c r="A7814" i="4"/>
  <c r="A7815" i="4"/>
  <c r="A7816" i="4"/>
  <c r="A7817" i="4"/>
  <c r="A7818" i="4"/>
  <c r="A7819" i="4"/>
  <c r="A7820" i="4"/>
  <c r="A7821" i="4"/>
  <c r="A7822" i="4"/>
  <c r="A7823" i="4"/>
  <c r="A7824" i="4"/>
  <c r="A7825" i="4"/>
  <c r="A7826" i="4"/>
  <c r="A7827" i="4"/>
  <c r="A7828" i="4"/>
  <c r="A7829" i="4"/>
  <c r="A7830" i="4"/>
  <c r="A7831" i="4"/>
  <c r="A7832" i="4"/>
  <c r="A7833" i="4"/>
  <c r="A7834" i="4"/>
  <c r="A7835" i="4"/>
  <c r="A7836" i="4"/>
  <c r="A7837" i="4"/>
  <c r="A7838" i="4"/>
  <c r="A7839" i="4"/>
  <c r="A7840" i="4"/>
  <c r="A7841" i="4"/>
  <c r="A7842" i="4"/>
  <c r="A7843" i="4"/>
  <c r="A7844" i="4"/>
  <c r="A7845" i="4"/>
  <c r="A7846" i="4"/>
  <c r="A7847" i="4"/>
  <c r="A7848" i="4"/>
  <c r="A7849" i="4"/>
  <c r="A7850" i="4"/>
  <c r="A7851" i="4"/>
  <c r="A7852" i="4"/>
  <c r="A7853" i="4"/>
  <c r="A7854" i="4"/>
  <c r="A7855" i="4"/>
  <c r="A7856" i="4"/>
  <c r="A7857" i="4"/>
  <c r="A7858" i="4"/>
  <c r="A7859" i="4"/>
  <c r="A7860" i="4"/>
  <c r="A7861" i="4"/>
  <c r="A7862" i="4"/>
  <c r="A7863" i="4"/>
  <c r="A7864" i="4"/>
  <c r="A7865" i="4"/>
  <c r="A7866" i="4"/>
  <c r="A7867" i="4"/>
  <c r="A7868" i="4"/>
  <c r="A7869" i="4"/>
  <c r="A7870" i="4"/>
  <c r="A7871" i="4"/>
  <c r="A7872" i="4"/>
  <c r="A7873" i="4"/>
  <c r="A7874" i="4"/>
  <c r="A7875" i="4"/>
  <c r="A7876" i="4"/>
  <c r="A7877" i="4"/>
  <c r="A7878" i="4"/>
  <c r="A7879" i="4"/>
  <c r="A7880" i="4"/>
  <c r="A7881" i="4"/>
  <c r="A7882" i="4"/>
  <c r="A7883" i="4"/>
  <c r="A7884" i="4"/>
  <c r="A7885" i="4"/>
  <c r="A7886" i="4"/>
  <c r="A7887" i="4"/>
  <c r="A7888" i="4"/>
  <c r="A7889" i="4"/>
  <c r="A7890" i="4"/>
  <c r="A7891" i="4"/>
  <c r="A7892" i="4"/>
  <c r="A7893" i="4"/>
  <c r="A7894" i="4"/>
  <c r="A7895" i="4"/>
  <c r="A7896" i="4"/>
  <c r="A7897" i="4"/>
  <c r="A7898" i="4"/>
  <c r="A7899" i="4"/>
  <c r="A7900" i="4"/>
  <c r="A7901" i="4"/>
  <c r="A7902" i="4"/>
  <c r="A7903" i="4"/>
  <c r="A7904" i="4"/>
  <c r="A7905" i="4"/>
  <c r="A7906" i="4"/>
  <c r="A7907" i="4"/>
  <c r="A7908" i="4"/>
  <c r="A7909" i="4"/>
  <c r="A7910" i="4"/>
  <c r="A7911" i="4"/>
  <c r="A7912" i="4"/>
  <c r="A7913" i="4"/>
  <c r="A7914" i="4"/>
  <c r="A7915" i="4"/>
  <c r="A7916" i="4"/>
  <c r="A7917" i="4"/>
  <c r="A7918" i="4"/>
  <c r="A7919" i="4"/>
  <c r="A7920" i="4"/>
  <c r="A7921" i="4"/>
  <c r="A7922" i="4"/>
  <c r="A7923" i="4"/>
  <c r="A7924" i="4"/>
  <c r="A7925" i="4"/>
  <c r="A7926" i="4"/>
  <c r="A7927" i="4"/>
  <c r="A7928" i="4"/>
  <c r="A7929" i="4"/>
  <c r="A7930" i="4"/>
  <c r="A7931" i="4"/>
  <c r="A7932" i="4"/>
  <c r="A7933" i="4"/>
  <c r="A7934" i="4"/>
  <c r="A7935" i="4"/>
  <c r="A7936" i="4"/>
  <c r="A7937" i="4"/>
  <c r="A7938" i="4"/>
  <c r="A7939" i="4"/>
  <c r="A7940" i="4"/>
  <c r="A7941" i="4"/>
  <c r="A7942" i="4"/>
  <c r="A7943" i="4"/>
  <c r="A7944" i="4"/>
  <c r="A7945" i="4"/>
  <c r="A7946" i="4"/>
  <c r="A7947" i="4"/>
  <c r="A7948" i="4"/>
  <c r="A7949" i="4"/>
  <c r="A7950" i="4"/>
  <c r="A7951" i="4"/>
  <c r="A7952" i="4"/>
  <c r="A7953" i="4"/>
  <c r="A7954" i="4"/>
  <c r="A7955" i="4"/>
  <c r="A7956" i="4"/>
  <c r="A7957" i="4"/>
  <c r="A7958" i="4"/>
  <c r="A7959" i="4"/>
  <c r="A7960" i="4"/>
  <c r="A7961" i="4"/>
  <c r="A7962" i="4"/>
  <c r="A7963" i="4"/>
  <c r="A7964" i="4"/>
  <c r="A7965" i="4"/>
  <c r="A7966" i="4"/>
  <c r="A7967" i="4"/>
  <c r="A7968" i="4"/>
  <c r="A7969" i="4"/>
  <c r="A7970" i="4"/>
  <c r="A7971" i="4"/>
  <c r="A7972" i="4"/>
  <c r="A7973" i="4"/>
  <c r="A7974" i="4"/>
  <c r="A7975" i="4"/>
  <c r="A7976" i="4"/>
  <c r="A7977" i="4"/>
  <c r="A7978" i="4"/>
  <c r="A7979" i="4"/>
  <c r="A7980" i="4"/>
  <c r="A7981" i="4"/>
  <c r="A7982" i="4"/>
  <c r="A7983" i="4"/>
  <c r="A7984" i="4"/>
  <c r="A7985" i="4"/>
  <c r="A7986" i="4"/>
  <c r="A7987" i="4"/>
  <c r="A7988" i="4"/>
  <c r="A7989" i="4"/>
  <c r="A7990" i="4"/>
  <c r="A7991" i="4"/>
  <c r="A7992" i="4"/>
  <c r="A7993" i="4"/>
  <c r="A7994" i="4"/>
  <c r="A7995" i="4"/>
  <c r="A7996" i="4"/>
  <c r="A7997" i="4"/>
  <c r="A7998" i="4"/>
  <c r="A7999" i="4"/>
  <c r="A8000" i="4"/>
  <c r="A8001" i="4"/>
  <c r="A8002" i="4"/>
  <c r="A8003" i="4"/>
  <c r="A8004" i="4"/>
  <c r="A8005" i="4"/>
  <c r="A8006" i="4"/>
  <c r="A8007" i="4"/>
  <c r="A8008" i="4"/>
  <c r="A8009" i="4"/>
  <c r="A8010" i="4"/>
  <c r="A8011" i="4"/>
  <c r="A8012" i="4"/>
  <c r="A8013" i="4"/>
  <c r="A8014" i="4"/>
  <c r="A8015" i="4"/>
  <c r="A8016" i="4"/>
  <c r="A8017" i="4"/>
  <c r="A8018" i="4"/>
  <c r="A8019" i="4"/>
  <c r="A8020" i="4"/>
  <c r="A8021" i="4"/>
  <c r="A8022" i="4"/>
  <c r="A8023" i="4"/>
  <c r="A8024" i="4"/>
  <c r="A8025" i="4"/>
  <c r="A8026" i="4"/>
  <c r="A8027" i="4"/>
  <c r="A8028" i="4"/>
  <c r="A8029" i="4"/>
  <c r="A8030" i="4"/>
  <c r="A8031" i="4"/>
  <c r="A8032" i="4"/>
  <c r="A8033" i="4"/>
  <c r="A8034" i="4"/>
  <c r="A8035" i="4"/>
  <c r="A8036" i="4"/>
  <c r="A8037" i="4"/>
  <c r="A8038" i="4"/>
  <c r="A8039" i="4"/>
  <c r="A8040" i="4"/>
  <c r="A8041" i="4"/>
  <c r="A8042" i="4"/>
  <c r="A8043" i="4"/>
  <c r="A8044" i="4"/>
  <c r="A8045" i="4"/>
  <c r="A8046" i="4"/>
  <c r="A8047" i="4"/>
  <c r="A8048" i="4"/>
  <c r="A8049" i="4"/>
  <c r="A8050" i="4"/>
  <c r="A8051" i="4"/>
  <c r="A8052" i="4"/>
  <c r="A8053" i="4"/>
  <c r="A8054" i="4"/>
  <c r="A8055" i="4"/>
  <c r="A8056" i="4"/>
  <c r="A8057" i="4"/>
  <c r="A8058" i="4"/>
  <c r="A8059" i="4"/>
  <c r="A8060" i="4"/>
  <c r="A8061" i="4"/>
  <c r="A8062" i="4"/>
  <c r="A8063" i="4"/>
  <c r="A8064" i="4"/>
  <c r="A8065" i="4"/>
  <c r="A8066" i="4"/>
  <c r="A8067" i="4"/>
  <c r="A8068" i="4"/>
  <c r="A8069" i="4"/>
  <c r="A8070" i="4"/>
  <c r="A8071" i="4"/>
  <c r="A8072" i="4"/>
  <c r="A8073" i="4"/>
  <c r="A8074" i="4"/>
  <c r="A8075" i="4"/>
  <c r="A8076" i="4"/>
  <c r="A8077" i="4"/>
  <c r="A8078" i="4"/>
  <c r="A8079" i="4"/>
  <c r="A8080" i="4"/>
  <c r="A8081" i="4"/>
  <c r="A8082" i="4"/>
  <c r="A8083" i="4"/>
  <c r="A8084" i="4"/>
  <c r="A8085" i="4"/>
  <c r="A8086" i="4"/>
  <c r="A8087" i="4"/>
  <c r="A8088" i="4"/>
  <c r="A8089" i="4"/>
  <c r="A8090" i="4"/>
  <c r="A8091" i="4"/>
  <c r="A8092" i="4"/>
  <c r="A8093" i="4"/>
  <c r="A8094" i="4"/>
  <c r="A8095" i="4"/>
  <c r="A8096" i="4"/>
  <c r="A8097" i="4"/>
  <c r="A8098" i="4"/>
  <c r="A8099" i="4"/>
  <c r="A8100" i="4"/>
  <c r="A8101" i="4"/>
  <c r="A8102" i="4"/>
  <c r="A8103" i="4"/>
  <c r="A8104" i="4"/>
  <c r="A8105" i="4"/>
  <c r="A8106" i="4"/>
  <c r="A8107" i="4"/>
  <c r="A8108" i="4"/>
  <c r="A8109" i="4"/>
  <c r="A8110" i="4"/>
  <c r="A8111" i="4"/>
  <c r="A8112" i="4"/>
  <c r="A8113" i="4"/>
  <c r="A8114" i="4"/>
  <c r="A8115" i="4"/>
  <c r="A8116" i="4"/>
  <c r="A8117" i="4"/>
  <c r="A8118" i="4"/>
  <c r="A8119" i="4"/>
  <c r="A8120" i="4"/>
  <c r="A8121" i="4"/>
  <c r="A8122" i="4"/>
  <c r="A8123" i="4"/>
  <c r="A8124" i="4"/>
  <c r="A8125" i="4"/>
  <c r="A8126" i="4"/>
  <c r="A8127" i="4"/>
  <c r="A8128" i="4"/>
  <c r="A8129" i="4"/>
  <c r="A8130" i="4"/>
  <c r="A8131" i="4"/>
  <c r="A8132" i="4"/>
  <c r="A8133" i="4"/>
  <c r="A8134" i="4"/>
  <c r="A8135" i="4"/>
  <c r="A8136" i="4"/>
  <c r="A8137" i="4"/>
  <c r="A8138" i="4"/>
  <c r="A8139" i="4"/>
  <c r="A8140" i="4"/>
  <c r="A8141" i="4"/>
  <c r="A8142" i="4"/>
  <c r="A8143" i="4"/>
  <c r="A8144" i="4"/>
  <c r="A8145" i="4"/>
  <c r="A8146" i="4"/>
  <c r="A8147" i="4"/>
  <c r="A8148" i="4"/>
  <c r="A8149" i="4"/>
  <c r="A8150" i="4"/>
  <c r="A8151" i="4"/>
  <c r="A8152" i="4"/>
  <c r="A8153" i="4"/>
  <c r="A8154" i="4"/>
  <c r="A8155" i="4"/>
  <c r="A8156" i="4"/>
  <c r="A8157" i="4"/>
  <c r="A8158" i="4"/>
  <c r="A8159" i="4"/>
  <c r="A8160" i="4"/>
  <c r="A8161" i="4"/>
  <c r="A8162" i="4"/>
  <c r="A8163" i="4"/>
  <c r="A8164" i="4"/>
  <c r="A8165" i="4"/>
  <c r="A8166" i="4"/>
  <c r="A8167" i="4"/>
  <c r="A8168" i="4"/>
  <c r="A8169" i="4"/>
  <c r="A8170" i="4"/>
  <c r="A8171" i="4"/>
  <c r="A8172" i="4"/>
  <c r="A8173" i="4"/>
  <c r="A8174" i="4"/>
  <c r="A8175" i="4"/>
  <c r="A8176" i="4"/>
  <c r="A8177" i="4"/>
  <c r="A8178" i="4"/>
  <c r="A8179" i="4"/>
  <c r="A8180" i="4"/>
  <c r="A8181" i="4"/>
  <c r="A8182" i="4"/>
  <c r="A8183" i="4"/>
  <c r="A8184" i="4"/>
  <c r="A8185" i="4"/>
  <c r="A8186" i="4"/>
  <c r="A8187" i="4"/>
  <c r="A8188" i="4"/>
  <c r="A8189" i="4"/>
  <c r="A8190" i="4"/>
  <c r="A8191" i="4"/>
  <c r="A8192" i="4"/>
  <c r="A8193" i="4"/>
  <c r="A8194" i="4"/>
  <c r="A8195" i="4"/>
  <c r="A8196" i="4"/>
  <c r="A8197" i="4"/>
  <c r="A8198" i="4"/>
  <c r="A8199" i="4"/>
  <c r="A8200" i="4"/>
  <c r="A8201" i="4"/>
  <c r="A8202" i="4"/>
  <c r="A8203" i="4"/>
  <c r="A8204" i="4"/>
  <c r="A8205" i="4"/>
  <c r="A8206" i="4"/>
  <c r="A8207" i="4"/>
  <c r="A8208" i="4"/>
  <c r="A8209" i="4"/>
  <c r="A8210" i="4"/>
  <c r="A8211" i="4"/>
  <c r="A8212" i="4"/>
  <c r="A8213" i="4"/>
  <c r="A8214" i="4"/>
  <c r="A8215" i="4"/>
  <c r="A8216" i="4"/>
  <c r="A8217" i="4"/>
  <c r="A8218" i="4"/>
  <c r="A8219" i="4"/>
  <c r="A8220" i="4"/>
  <c r="A8221" i="4"/>
  <c r="A8222" i="4"/>
  <c r="A8223" i="4"/>
  <c r="A8224" i="4"/>
  <c r="A8225" i="4"/>
  <c r="A8226" i="4"/>
  <c r="A8227" i="4"/>
  <c r="A8228" i="4"/>
  <c r="A8229" i="4"/>
  <c r="A8230" i="4"/>
  <c r="A8231" i="4"/>
  <c r="A8232" i="4"/>
  <c r="A8233" i="4"/>
  <c r="A8234" i="4"/>
  <c r="A8235" i="4"/>
  <c r="A8236" i="4"/>
  <c r="A8237" i="4"/>
  <c r="A8238" i="4"/>
  <c r="A8239" i="4"/>
  <c r="A8240" i="4"/>
  <c r="A8241" i="4"/>
  <c r="A8242" i="4"/>
  <c r="A8243" i="4"/>
  <c r="A8244" i="4"/>
  <c r="A8245" i="4"/>
  <c r="A8246" i="4"/>
  <c r="A8247" i="4"/>
  <c r="A8248" i="4"/>
  <c r="A8249" i="4"/>
  <c r="A8250" i="4"/>
  <c r="A8251" i="4"/>
  <c r="A8252" i="4"/>
  <c r="A8253" i="4"/>
  <c r="A8254" i="4"/>
  <c r="A8255" i="4"/>
  <c r="A8256" i="4"/>
  <c r="A8257" i="4"/>
  <c r="A8258" i="4"/>
  <c r="A8259" i="4"/>
  <c r="A8260" i="4"/>
  <c r="A8261" i="4"/>
  <c r="A8262" i="4"/>
  <c r="A8263" i="4"/>
  <c r="A8264" i="4"/>
  <c r="A8265" i="4"/>
  <c r="A8266" i="4"/>
  <c r="A8267" i="4"/>
  <c r="A8268" i="4"/>
  <c r="A8269" i="4"/>
  <c r="A8270" i="4"/>
  <c r="A8271" i="4"/>
  <c r="A8272" i="4"/>
  <c r="A8273" i="4"/>
  <c r="A8274" i="4"/>
  <c r="A8275" i="4"/>
  <c r="A8276" i="4"/>
  <c r="A8277" i="4"/>
  <c r="A8278" i="4"/>
  <c r="A8279" i="4"/>
  <c r="A8280" i="4"/>
  <c r="A8281" i="4"/>
  <c r="A8282" i="4"/>
  <c r="A8283" i="4"/>
  <c r="A8284" i="4"/>
  <c r="A8285" i="4"/>
  <c r="A8286" i="4"/>
  <c r="A8287" i="4"/>
  <c r="A8288" i="4"/>
  <c r="A8289" i="4"/>
  <c r="A8290" i="4"/>
  <c r="A8291" i="4"/>
  <c r="A8292" i="4"/>
  <c r="A8293" i="4"/>
  <c r="A8294" i="4"/>
  <c r="A8295" i="4"/>
  <c r="A8296" i="4"/>
  <c r="A8297" i="4"/>
  <c r="A8298" i="4"/>
  <c r="A8299" i="4"/>
  <c r="A8300" i="4"/>
  <c r="A8301" i="4"/>
  <c r="A8302" i="4"/>
  <c r="A8303" i="4"/>
  <c r="A8304" i="4"/>
  <c r="A8305" i="4"/>
  <c r="A8306" i="4"/>
  <c r="A8307" i="4"/>
  <c r="A8308" i="4"/>
  <c r="A8309" i="4"/>
  <c r="A8310" i="4"/>
  <c r="A8311" i="4"/>
  <c r="A8312" i="4"/>
  <c r="A8313" i="4"/>
  <c r="A8314" i="4"/>
  <c r="A8315" i="4"/>
  <c r="A8316" i="4"/>
  <c r="A8317" i="4"/>
  <c r="A8318" i="4"/>
  <c r="A8319" i="4"/>
  <c r="A8320" i="4"/>
  <c r="A8321" i="4"/>
  <c r="A8322" i="4"/>
  <c r="A8323" i="4"/>
  <c r="A8324" i="4"/>
  <c r="A8325" i="4"/>
  <c r="A8326" i="4"/>
  <c r="A8327" i="4"/>
  <c r="A8328" i="4"/>
  <c r="A8329" i="4"/>
  <c r="A8330" i="4"/>
  <c r="A8331" i="4"/>
  <c r="A8332" i="4"/>
  <c r="A8333" i="4"/>
  <c r="A8334" i="4"/>
  <c r="A8335" i="4"/>
  <c r="A8336" i="4"/>
  <c r="A8337" i="4"/>
  <c r="A8338" i="4"/>
  <c r="A8339" i="4"/>
  <c r="A8340" i="4"/>
  <c r="A8341" i="4"/>
  <c r="A8342" i="4"/>
  <c r="A8343" i="4"/>
  <c r="A8344" i="4"/>
  <c r="A8345" i="4"/>
  <c r="A8346" i="4"/>
  <c r="A8347" i="4"/>
  <c r="A8348" i="4"/>
  <c r="A8349" i="4"/>
  <c r="A8350" i="4"/>
  <c r="A8351" i="4"/>
  <c r="A8352" i="4"/>
  <c r="A8353" i="4"/>
  <c r="A8354" i="4"/>
  <c r="A8355" i="4"/>
  <c r="A8356" i="4"/>
  <c r="A8357" i="4"/>
  <c r="A8358" i="4"/>
  <c r="A8359" i="4"/>
  <c r="A8360" i="4"/>
  <c r="A8361" i="4"/>
  <c r="A8362" i="4"/>
  <c r="A8363" i="4"/>
  <c r="A8364" i="4"/>
  <c r="A8365" i="4"/>
  <c r="A8366" i="4"/>
  <c r="A8367" i="4"/>
  <c r="A8368" i="4"/>
  <c r="A8369" i="4"/>
  <c r="A8370" i="4"/>
  <c r="A8371" i="4"/>
  <c r="A8372" i="4"/>
  <c r="A8373" i="4"/>
  <c r="A8374" i="4"/>
  <c r="A8375" i="4"/>
  <c r="A8376" i="4"/>
  <c r="A8377" i="4"/>
  <c r="A8378" i="4"/>
  <c r="A8379" i="4"/>
  <c r="A8380" i="4"/>
  <c r="A8381" i="4"/>
  <c r="A8382" i="4"/>
  <c r="A8383" i="4"/>
  <c r="A8384" i="4"/>
  <c r="A8385" i="4"/>
  <c r="A8386" i="4"/>
  <c r="A8387" i="4"/>
  <c r="A8388" i="4"/>
  <c r="A8389" i="4"/>
  <c r="A8390" i="4"/>
  <c r="A8391" i="4"/>
  <c r="A8392" i="4"/>
  <c r="A8393" i="4"/>
  <c r="A8394" i="4"/>
  <c r="A8395" i="4"/>
  <c r="A8396" i="4"/>
  <c r="A8397" i="4"/>
  <c r="A8398" i="4"/>
  <c r="A8399" i="4"/>
  <c r="A8400" i="4"/>
  <c r="A8401" i="4"/>
  <c r="A8402" i="4"/>
  <c r="A8403" i="4"/>
  <c r="A8404" i="4"/>
  <c r="A8405" i="4"/>
  <c r="A8406" i="4"/>
  <c r="A8407" i="4"/>
  <c r="A8408" i="4"/>
  <c r="A8409" i="4"/>
  <c r="A8410" i="4"/>
  <c r="A8411" i="4"/>
  <c r="A8412" i="4"/>
  <c r="A8413" i="4"/>
  <c r="A8414" i="4"/>
  <c r="A8415" i="4"/>
  <c r="A8416" i="4"/>
  <c r="A8417" i="4"/>
  <c r="A8418" i="4"/>
  <c r="A8419" i="4"/>
  <c r="A8420" i="4"/>
  <c r="A8421" i="4"/>
  <c r="A8422" i="4"/>
  <c r="A8423" i="4"/>
  <c r="A8424" i="4"/>
  <c r="A8425" i="4"/>
  <c r="A8426" i="4"/>
  <c r="A8427" i="4"/>
  <c r="A8428" i="4"/>
  <c r="A8429" i="4"/>
  <c r="A8430" i="4"/>
  <c r="A8431" i="4"/>
  <c r="A8432" i="4"/>
  <c r="A8433" i="4"/>
  <c r="A8434" i="4"/>
  <c r="A8435" i="4"/>
  <c r="A8436" i="4"/>
  <c r="A8437" i="4"/>
  <c r="A8438" i="4"/>
  <c r="A8439" i="4"/>
  <c r="A8440" i="4"/>
  <c r="A8441" i="4"/>
  <c r="A8442" i="4"/>
  <c r="A8443" i="4"/>
  <c r="A8444" i="4"/>
  <c r="A8445" i="4"/>
  <c r="A8446" i="4"/>
  <c r="A8447" i="4"/>
  <c r="A8448" i="4"/>
  <c r="A8449" i="4"/>
  <c r="A8450" i="4"/>
  <c r="A8451" i="4"/>
  <c r="A8452" i="4"/>
  <c r="A8453" i="4"/>
  <c r="A8454" i="4"/>
  <c r="A8455" i="4"/>
  <c r="A8456" i="4"/>
  <c r="A8457" i="4"/>
  <c r="A8458" i="4"/>
  <c r="A8459" i="4"/>
  <c r="A8460" i="4"/>
  <c r="A8461" i="4"/>
  <c r="A8462" i="4"/>
  <c r="A8463" i="4"/>
  <c r="A8464" i="4"/>
  <c r="A8465" i="4"/>
  <c r="A8466" i="4"/>
  <c r="A8467" i="4"/>
  <c r="A8468" i="4"/>
  <c r="A8469" i="4"/>
  <c r="A8470" i="4"/>
  <c r="A8471" i="4"/>
  <c r="A8472" i="4"/>
  <c r="A8473" i="4"/>
  <c r="A8474" i="4"/>
  <c r="A8475" i="4"/>
  <c r="A8476" i="4"/>
  <c r="A8477" i="4"/>
  <c r="A8478" i="4"/>
  <c r="A8479" i="4"/>
  <c r="A8480" i="4"/>
  <c r="A8481" i="4"/>
  <c r="A8482" i="4"/>
  <c r="A8483" i="4"/>
  <c r="A8484" i="4"/>
  <c r="A8485" i="4"/>
  <c r="A8486" i="4"/>
  <c r="A8487" i="4"/>
  <c r="A8488" i="4"/>
  <c r="A8489" i="4"/>
  <c r="A8490" i="4"/>
  <c r="A8491" i="4"/>
  <c r="A8492" i="4"/>
  <c r="A8493" i="4"/>
  <c r="A8494" i="4"/>
  <c r="A8495" i="4"/>
  <c r="A8496" i="4"/>
  <c r="A8497" i="4"/>
  <c r="A8498" i="4"/>
  <c r="A8499" i="4"/>
  <c r="A8500" i="4"/>
  <c r="A8501" i="4"/>
  <c r="A8502" i="4"/>
  <c r="A8503" i="4"/>
  <c r="A8504" i="4"/>
  <c r="A8505" i="4"/>
  <c r="A8506" i="4"/>
  <c r="A8507" i="4"/>
  <c r="A8508" i="4"/>
  <c r="A8509" i="4"/>
  <c r="A8510" i="4"/>
  <c r="A8511" i="4"/>
  <c r="A8512" i="4"/>
  <c r="A8513" i="4"/>
  <c r="A8514" i="4"/>
  <c r="A8515" i="4"/>
  <c r="A8516" i="4"/>
  <c r="A8517" i="4"/>
  <c r="A8518" i="4"/>
  <c r="A8519" i="4"/>
  <c r="A8520" i="4"/>
  <c r="A8521" i="4"/>
  <c r="A8522" i="4"/>
  <c r="A8523" i="4"/>
  <c r="A8524" i="4"/>
  <c r="A8525" i="4"/>
  <c r="A8526" i="4"/>
  <c r="A8527" i="4"/>
  <c r="A8528" i="4"/>
  <c r="A8529" i="4"/>
  <c r="A8530" i="4"/>
  <c r="A8531" i="4"/>
  <c r="A8532" i="4"/>
  <c r="A8533" i="4"/>
  <c r="A8534" i="4"/>
  <c r="A8535" i="4"/>
  <c r="A8536" i="4"/>
  <c r="A8537" i="4"/>
  <c r="A8538" i="4"/>
  <c r="A8539" i="4"/>
  <c r="A8540" i="4"/>
  <c r="A8541" i="4"/>
  <c r="A8542" i="4"/>
  <c r="A8543" i="4"/>
  <c r="A8544" i="4"/>
  <c r="A8545" i="4"/>
  <c r="A8546" i="4"/>
  <c r="A8547" i="4"/>
  <c r="A8548" i="4"/>
  <c r="A8549" i="4"/>
  <c r="A8550" i="4"/>
  <c r="A8551" i="4"/>
  <c r="A8552" i="4"/>
  <c r="A8553" i="4"/>
  <c r="A8554" i="4"/>
  <c r="A8555" i="4"/>
  <c r="A8556" i="4"/>
  <c r="A8557" i="4"/>
  <c r="A8558" i="4"/>
  <c r="A8559" i="4"/>
  <c r="A8560" i="4"/>
  <c r="A8561" i="4"/>
  <c r="A8562" i="4"/>
  <c r="A8563" i="4"/>
  <c r="A8564" i="4"/>
  <c r="A8565" i="4"/>
  <c r="A8566" i="4"/>
  <c r="A8567" i="4"/>
  <c r="A8568" i="4"/>
  <c r="A8569" i="4"/>
  <c r="A8570" i="4"/>
  <c r="A8571" i="4"/>
  <c r="A8572" i="4"/>
  <c r="A8573" i="4"/>
  <c r="A8574" i="4"/>
  <c r="A8575" i="4"/>
  <c r="A8576" i="4"/>
  <c r="A8577" i="4"/>
  <c r="A8578" i="4"/>
  <c r="A8579" i="4"/>
  <c r="A8580" i="4"/>
  <c r="A8581" i="4"/>
  <c r="A8582" i="4"/>
  <c r="A8583" i="4"/>
  <c r="A8584" i="4"/>
  <c r="A8585" i="4"/>
  <c r="A8586" i="4"/>
  <c r="A8587" i="4"/>
  <c r="A8588" i="4"/>
  <c r="A8589" i="4"/>
  <c r="A8590" i="4"/>
  <c r="A8591" i="4"/>
  <c r="A8592" i="4"/>
  <c r="A8593" i="4"/>
  <c r="A8594" i="4"/>
  <c r="A8595" i="4"/>
  <c r="A8596" i="4"/>
  <c r="A8597" i="4"/>
  <c r="A8598" i="4"/>
  <c r="A8599" i="4"/>
  <c r="A8600" i="4"/>
  <c r="A8601" i="4"/>
  <c r="A8602" i="4"/>
  <c r="A8603" i="4"/>
  <c r="A8604" i="4"/>
  <c r="A8605" i="4"/>
  <c r="A8606" i="4"/>
  <c r="A8607" i="4"/>
  <c r="A8608" i="4"/>
  <c r="A8609" i="4"/>
  <c r="A8610" i="4"/>
  <c r="A8611" i="4"/>
  <c r="A8612" i="4"/>
  <c r="A8613" i="4"/>
  <c r="A8614" i="4"/>
  <c r="A8615" i="4"/>
  <c r="A8616" i="4"/>
  <c r="A8617" i="4"/>
  <c r="A8618" i="4"/>
  <c r="A8619" i="4"/>
  <c r="A8620" i="4"/>
  <c r="A8621" i="4"/>
  <c r="A8622" i="4"/>
  <c r="A8623" i="4"/>
  <c r="A8624" i="4"/>
  <c r="A8625" i="4"/>
  <c r="A8626" i="4"/>
  <c r="A8627" i="4"/>
  <c r="A8628" i="4"/>
  <c r="A8629" i="4"/>
  <c r="A8630" i="4"/>
  <c r="A8631" i="4"/>
  <c r="A8632" i="4"/>
  <c r="A8633" i="4"/>
  <c r="A8634" i="4"/>
  <c r="A8635" i="4"/>
  <c r="A8636" i="4"/>
  <c r="A8637" i="4"/>
  <c r="A8638" i="4"/>
  <c r="A8639" i="4"/>
  <c r="A8640" i="4"/>
  <c r="A8641" i="4"/>
  <c r="A8642" i="4"/>
  <c r="A8643" i="4"/>
  <c r="A8644" i="4"/>
  <c r="A8645" i="4"/>
  <c r="A8646" i="4"/>
  <c r="A8647" i="4"/>
  <c r="A8648" i="4"/>
  <c r="A8649" i="4"/>
  <c r="A8650" i="4"/>
  <c r="A8651" i="4"/>
  <c r="A8652" i="4"/>
  <c r="A8653" i="4"/>
  <c r="A8654" i="4"/>
  <c r="A8655" i="4"/>
  <c r="A8656" i="4"/>
  <c r="A8657" i="4"/>
  <c r="A8658" i="4"/>
  <c r="A8659" i="4"/>
  <c r="A8660" i="4"/>
  <c r="A8661" i="4"/>
  <c r="A8662" i="4"/>
  <c r="A8663" i="4"/>
  <c r="A8664" i="4"/>
  <c r="A8665" i="4"/>
  <c r="A8666" i="4"/>
  <c r="A8667" i="4"/>
  <c r="A8668" i="4"/>
  <c r="A8669" i="4"/>
  <c r="A8670" i="4"/>
  <c r="A8671" i="4"/>
  <c r="A8672" i="4"/>
  <c r="A8673" i="4"/>
  <c r="A8674" i="4"/>
  <c r="A8675" i="4"/>
  <c r="A8676" i="4"/>
  <c r="A8677" i="4"/>
  <c r="A8678" i="4"/>
  <c r="A8679" i="4"/>
  <c r="A8680" i="4"/>
  <c r="A8681" i="4"/>
  <c r="A8682" i="4"/>
  <c r="A8683" i="4"/>
  <c r="A8684" i="4"/>
  <c r="A8685" i="4"/>
  <c r="A8686" i="4"/>
  <c r="A8687" i="4"/>
  <c r="A8688" i="4"/>
  <c r="A8689" i="4"/>
  <c r="A8690" i="4"/>
  <c r="A8691" i="4"/>
  <c r="A8692" i="4"/>
  <c r="A8693" i="4"/>
  <c r="A8694" i="4"/>
  <c r="A8695" i="4"/>
  <c r="A8696" i="4"/>
  <c r="A8697" i="4"/>
  <c r="A8698" i="4"/>
  <c r="A8699" i="4"/>
  <c r="A8700" i="4"/>
  <c r="A8701" i="4"/>
  <c r="A8702" i="4"/>
  <c r="A8703" i="4"/>
  <c r="A8704" i="4"/>
  <c r="A8705" i="4"/>
  <c r="A8706" i="4"/>
  <c r="A8707" i="4"/>
  <c r="A8708" i="4"/>
  <c r="A8709" i="4"/>
  <c r="A8710" i="4"/>
  <c r="A8711" i="4"/>
  <c r="A8712" i="4"/>
  <c r="A8713" i="4"/>
  <c r="A8714" i="4"/>
  <c r="A8715" i="4"/>
  <c r="A8716" i="4"/>
  <c r="A8717" i="4"/>
  <c r="A8718" i="4"/>
  <c r="A8719" i="4"/>
  <c r="A8720" i="4"/>
  <c r="A8721" i="4"/>
  <c r="A8722" i="4"/>
  <c r="A8723" i="4"/>
  <c r="A8724" i="4"/>
  <c r="A8725" i="4"/>
  <c r="A8726" i="4"/>
  <c r="A8727" i="4"/>
  <c r="A8728" i="4"/>
  <c r="A8729" i="4"/>
  <c r="A8730" i="4"/>
  <c r="A8731" i="4"/>
  <c r="A8732" i="4"/>
  <c r="A8733" i="4"/>
  <c r="A8734" i="4"/>
  <c r="A8735" i="4"/>
  <c r="A8736" i="4"/>
  <c r="A8737" i="4"/>
  <c r="A8738" i="4"/>
  <c r="A8739" i="4"/>
  <c r="A8740" i="4"/>
  <c r="A8741" i="4"/>
  <c r="A8742" i="4"/>
  <c r="A8743" i="4"/>
  <c r="A8744" i="4"/>
  <c r="A8745" i="4"/>
  <c r="A8746" i="4"/>
  <c r="A8747" i="4"/>
  <c r="A8748" i="4"/>
  <c r="A8749" i="4"/>
  <c r="A8750" i="4"/>
  <c r="A8751" i="4"/>
  <c r="A8752" i="4"/>
  <c r="A8753" i="4"/>
  <c r="A8754" i="4"/>
  <c r="A8755" i="4"/>
  <c r="A8756" i="4"/>
  <c r="A8757" i="4"/>
  <c r="A8758" i="4"/>
  <c r="A8759" i="4"/>
  <c r="A8760" i="4"/>
  <c r="A8761" i="4"/>
  <c r="A8762" i="4"/>
  <c r="A8763" i="4"/>
  <c r="A8764" i="4"/>
  <c r="A8765" i="4"/>
  <c r="A8766" i="4"/>
  <c r="A8767" i="4"/>
  <c r="A8768" i="4"/>
  <c r="A8769" i="4"/>
  <c r="A8770" i="4"/>
  <c r="A8771" i="4"/>
  <c r="A8772" i="4"/>
  <c r="A8773" i="4"/>
  <c r="A8774" i="4"/>
  <c r="A8775" i="4"/>
  <c r="A8776" i="4"/>
  <c r="A8777" i="4"/>
  <c r="A8778" i="4"/>
  <c r="A8779" i="4"/>
  <c r="A8780" i="4"/>
  <c r="A8781" i="4"/>
  <c r="A8782" i="4"/>
  <c r="A8783" i="4"/>
  <c r="A8784" i="4"/>
  <c r="A8785" i="4"/>
  <c r="A8786" i="4"/>
  <c r="A8787" i="4"/>
  <c r="A8788" i="4"/>
  <c r="A8789" i="4"/>
  <c r="A8790" i="4"/>
  <c r="A8791" i="4"/>
  <c r="A8792" i="4"/>
  <c r="A8793" i="4"/>
  <c r="A8794" i="4"/>
  <c r="A8795" i="4"/>
  <c r="A8796" i="4"/>
  <c r="A8797" i="4"/>
  <c r="A8798" i="4"/>
  <c r="A8799" i="4"/>
  <c r="A8800" i="4"/>
  <c r="A8801" i="4"/>
  <c r="A8802" i="4"/>
  <c r="A8803" i="4"/>
  <c r="A8804" i="4"/>
  <c r="A8805" i="4"/>
  <c r="A8806" i="4"/>
  <c r="A8807" i="4"/>
  <c r="A8808" i="4"/>
  <c r="A8809" i="4"/>
  <c r="A8810" i="4"/>
  <c r="A8811" i="4"/>
  <c r="A8812" i="4"/>
  <c r="A8813" i="4"/>
  <c r="A8814" i="4"/>
  <c r="A8815" i="4"/>
  <c r="A8816" i="4"/>
  <c r="A8817" i="4"/>
  <c r="A8818" i="4"/>
  <c r="A8819" i="4"/>
  <c r="A8820" i="4"/>
  <c r="A8821" i="4"/>
  <c r="A8822" i="4"/>
  <c r="A8823" i="4"/>
  <c r="A8824" i="4"/>
  <c r="A8825" i="4"/>
  <c r="A8826" i="4"/>
  <c r="A8827" i="4"/>
  <c r="A8828" i="4"/>
  <c r="A8829" i="4"/>
  <c r="A8830" i="4"/>
  <c r="A8831" i="4"/>
  <c r="A8832" i="4"/>
  <c r="A8833" i="4"/>
  <c r="A8834" i="4"/>
  <c r="A8835" i="4"/>
  <c r="A8836" i="4"/>
  <c r="A8837" i="4"/>
  <c r="A8838" i="4"/>
  <c r="A8839" i="4"/>
  <c r="A8840" i="4"/>
  <c r="A8841" i="4"/>
  <c r="A8842" i="4"/>
  <c r="A8843" i="4"/>
  <c r="A8844" i="4"/>
  <c r="A8845" i="4"/>
  <c r="A8846" i="4"/>
  <c r="A8847" i="4"/>
  <c r="A8848" i="4"/>
  <c r="A8849" i="4"/>
  <c r="A8850" i="4"/>
  <c r="A8851" i="4"/>
  <c r="A8852" i="4"/>
  <c r="A8853" i="4"/>
  <c r="A8854" i="4"/>
  <c r="A8855" i="4"/>
  <c r="A8856" i="4"/>
  <c r="A8857" i="4"/>
  <c r="A8858" i="4"/>
  <c r="A8859" i="4"/>
  <c r="A8860" i="4"/>
  <c r="A8861" i="4"/>
  <c r="A8862" i="4"/>
  <c r="A8863" i="4"/>
  <c r="A8864" i="4"/>
  <c r="A8865" i="4"/>
  <c r="A8866" i="4"/>
  <c r="A8867" i="4"/>
  <c r="A8868" i="4"/>
  <c r="A8869" i="4"/>
  <c r="A8870" i="4"/>
  <c r="A8871" i="4"/>
  <c r="A8872" i="4"/>
  <c r="A8873" i="4"/>
  <c r="A8874" i="4"/>
  <c r="A8875" i="4"/>
  <c r="A8876" i="4"/>
  <c r="A8877" i="4"/>
  <c r="A8878" i="4"/>
  <c r="A8879" i="4"/>
  <c r="A8880" i="4"/>
  <c r="A8881" i="4"/>
  <c r="A8882" i="4"/>
  <c r="A8883" i="4"/>
  <c r="A8884" i="4"/>
  <c r="A8885" i="4"/>
  <c r="A8886" i="4"/>
  <c r="A8887" i="4"/>
  <c r="A8888" i="4"/>
  <c r="A8889" i="4"/>
  <c r="A8890" i="4"/>
  <c r="A8891" i="4"/>
  <c r="A8892" i="4"/>
  <c r="A8893" i="4"/>
  <c r="A8894" i="4"/>
  <c r="A8895" i="4"/>
  <c r="A8896" i="4"/>
  <c r="A8897" i="4"/>
  <c r="A8898" i="4"/>
  <c r="A8899" i="4"/>
  <c r="A8900" i="4"/>
  <c r="A8901" i="4"/>
  <c r="A8902" i="4"/>
  <c r="A8903" i="4"/>
  <c r="A8904" i="4"/>
  <c r="A8905" i="4"/>
  <c r="A8906" i="4"/>
  <c r="A8907" i="4"/>
  <c r="A8908" i="4"/>
  <c r="A8909" i="4"/>
  <c r="A8910" i="4"/>
  <c r="A8911" i="4"/>
  <c r="A8912" i="4"/>
  <c r="A8913" i="4"/>
  <c r="A8914" i="4"/>
  <c r="A8915" i="4"/>
  <c r="A8916" i="4"/>
  <c r="A8917" i="4"/>
  <c r="A8918" i="4"/>
  <c r="A8919" i="4"/>
  <c r="A8920" i="4"/>
  <c r="A8921" i="4"/>
  <c r="A8922" i="4"/>
  <c r="A8923" i="4"/>
  <c r="A8924" i="4"/>
  <c r="A8925" i="4"/>
  <c r="A8926" i="4"/>
  <c r="A8927" i="4"/>
  <c r="A8928" i="4"/>
  <c r="A8929" i="4"/>
  <c r="A8930" i="4"/>
  <c r="A8931" i="4"/>
  <c r="A8932" i="4"/>
  <c r="A8933" i="4"/>
  <c r="A8934" i="4"/>
  <c r="A8935" i="4"/>
  <c r="A8936" i="4"/>
  <c r="A8937" i="4"/>
  <c r="A8938" i="4"/>
  <c r="A8939" i="4"/>
  <c r="A8940" i="4"/>
  <c r="A8941" i="4"/>
  <c r="A8942" i="4"/>
  <c r="A8943" i="4"/>
  <c r="A8944" i="4"/>
  <c r="A8945" i="4"/>
  <c r="A8946" i="4"/>
  <c r="A8947" i="4"/>
  <c r="A8948" i="4"/>
  <c r="A8949" i="4"/>
  <c r="A8950" i="4"/>
  <c r="A8951" i="4"/>
  <c r="A8952" i="4"/>
  <c r="A8953" i="4"/>
  <c r="A8954" i="4"/>
  <c r="A8955" i="4"/>
  <c r="A8956" i="4"/>
  <c r="A8957" i="4"/>
  <c r="A8958" i="4"/>
  <c r="A8959" i="4"/>
  <c r="A8960" i="4"/>
  <c r="A8961" i="4"/>
  <c r="A8962" i="4"/>
  <c r="A8963" i="4"/>
  <c r="A8964" i="4"/>
  <c r="A8965" i="4"/>
  <c r="A8966" i="4"/>
  <c r="A8967" i="4"/>
  <c r="A8968" i="4"/>
  <c r="A8969" i="4"/>
  <c r="A8970" i="4"/>
  <c r="A8971" i="4"/>
  <c r="A8972" i="4"/>
  <c r="A8973" i="4"/>
  <c r="A8974" i="4"/>
  <c r="A8975" i="4"/>
  <c r="A8976" i="4"/>
  <c r="A8977" i="4"/>
  <c r="A8978" i="4"/>
  <c r="A8979" i="4"/>
  <c r="A8980" i="4"/>
  <c r="A8981" i="4"/>
  <c r="A8982" i="4"/>
  <c r="A8983" i="4"/>
  <c r="A8984" i="4"/>
  <c r="A8985" i="4"/>
  <c r="A8986" i="4"/>
  <c r="A8987" i="4"/>
  <c r="A8988" i="4"/>
  <c r="A8989" i="4"/>
  <c r="A8990" i="4"/>
  <c r="A8991" i="4"/>
  <c r="A8992" i="4"/>
  <c r="A8993" i="4"/>
  <c r="A8994" i="4"/>
  <c r="A8995" i="4"/>
  <c r="A8996" i="4"/>
  <c r="A8997" i="4"/>
  <c r="A8998" i="4"/>
  <c r="A8999" i="4"/>
  <c r="A9000" i="4"/>
  <c r="A9001" i="4"/>
  <c r="A9002" i="4"/>
  <c r="A9003" i="4"/>
  <c r="A9004" i="4"/>
  <c r="A9005" i="4"/>
  <c r="A9006" i="4"/>
  <c r="A9007" i="4"/>
  <c r="A9008" i="4"/>
  <c r="A9009" i="4"/>
  <c r="A9010" i="4"/>
  <c r="A9011" i="4"/>
  <c r="A9012" i="4"/>
  <c r="A9013" i="4"/>
  <c r="A9014" i="4"/>
  <c r="A9015" i="4"/>
  <c r="A9016" i="4"/>
  <c r="A9017" i="4"/>
  <c r="A9018" i="4"/>
  <c r="A9019" i="4"/>
  <c r="A9020" i="4"/>
  <c r="A9021" i="4"/>
  <c r="A9022" i="4"/>
  <c r="A9023" i="4"/>
  <c r="A9024" i="4"/>
  <c r="A9025" i="4"/>
  <c r="A9026" i="4"/>
  <c r="A9027" i="4"/>
  <c r="A9028" i="4"/>
  <c r="A9029" i="4"/>
  <c r="A9030" i="4"/>
  <c r="A9031" i="4"/>
  <c r="A9032" i="4"/>
  <c r="A9033" i="4"/>
  <c r="A9034" i="4"/>
  <c r="A9035" i="4"/>
  <c r="A9036" i="4"/>
  <c r="A9037" i="4"/>
  <c r="A9038" i="4"/>
  <c r="A9039" i="4"/>
  <c r="A9040" i="4"/>
  <c r="A9041" i="4"/>
  <c r="A9042" i="4"/>
  <c r="A9043" i="4"/>
  <c r="A9044" i="4"/>
  <c r="A9045" i="4"/>
  <c r="A9046" i="4"/>
  <c r="A9047" i="4"/>
  <c r="A9048" i="4"/>
  <c r="A9049" i="4"/>
  <c r="A9050" i="4"/>
  <c r="A9051" i="4"/>
  <c r="A9052" i="4"/>
  <c r="A9053" i="4"/>
  <c r="A9054" i="4"/>
  <c r="A9055" i="4"/>
  <c r="A9056" i="4"/>
  <c r="A9057" i="4"/>
  <c r="A9058" i="4"/>
  <c r="A9059" i="4"/>
  <c r="A9060" i="4"/>
  <c r="A9061" i="4"/>
  <c r="A9062" i="4"/>
  <c r="A9063" i="4"/>
  <c r="A9064" i="4"/>
  <c r="A9065" i="4"/>
  <c r="A9066" i="4"/>
  <c r="A9067" i="4"/>
  <c r="A9068" i="4"/>
  <c r="A9069" i="4"/>
  <c r="A9070" i="4"/>
  <c r="A9071" i="4"/>
  <c r="A9072" i="4"/>
  <c r="A9073" i="4"/>
  <c r="A9074" i="4"/>
  <c r="A9075" i="4"/>
  <c r="A9076" i="4"/>
  <c r="A9077" i="4"/>
  <c r="A9078" i="4"/>
  <c r="A9079" i="4"/>
  <c r="A9080" i="4"/>
  <c r="A9081" i="4"/>
  <c r="A9082" i="4"/>
  <c r="A9083" i="4"/>
  <c r="A9084" i="4"/>
  <c r="A9085" i="4"/>
  <c r="A9086" i="4"/>
  <c r="A9087" i="4"/>
  <c r="A9088" i="4"/>
  <c r="A9089" i="4"/>
  <c r="A9090" i="4"/>
  <c r="A9091" i="4"/>
  <c r="A9092" i="4"/>
  <c r="A9093" i="4"/>
  <c r="A9094" i="4"/>
  <c r="A9095" i="4"/>
  <c r="A9096" i="4"/>
  <c r="A9097" i="4"/>
  <c r="A9098" i="4"/>
  <c r="A9099" i="4"/>
  <c r="A9100" i="4"/>
  <c r="A9101" i="4"/>
  <c r="A9102" i="4"/>
  <c r="A9103" i="4"/>
  <c r="A9104" i="4"/>
  <c r="A9105" i="4"/>
  <c r="A9106" i="4"/>
  <c r="A9107" i="4"/>
  <c r="A9108" i="4"/>
  <c r="A9109" i="4"/>
  <c r="A9110" i="4"/>
  <c r="A9111" i="4"/>
  <c r="A9112" i="4"/>
  <c r="A9113" i="4"/>
  <c r="A9114" i="4"/>
  <c r="A9115" i="4"/>
  <c r="A9116" i="4"/>
  <c r="A9117" i="4"/>
  <c r="A9118" i="4"/>
  <c r="A9119" i="4"/>
  <c r="A9120" i="4"/>
  <c r="A9121" i="4"/>
  <c r="A9122" i="4"/>
  <c r="A9123" i="4"/>
  <c r="A9124" i="4"/>
  <c r="A9125" i="4"/>
  <c r="A9126" i="4"/>
  <c r="A9127" i="4"/>
  <c r="A9128" i="4"/>
  <c r="A9129" i="4"/>
  <c r="A9130" i="4"/>
  <c r="A9131" i="4"/>
  <c r="A9132" i="4"/>
  <c r="A9133" i="4"/>
  <c r="A9134" i="4"/>
  <c r="A9135" i="4"/>
  <c r="A9136" i="4"/>
  <c r="A9137" i="4"/>
  <c r="A9138" i="4"/>
  <c r="A9139" i="4"/>
  <c r="A9140" i="4"/>
  <c r="A9141" i="4"/>
  <c r="A9142" i="4"/>
  <c r="A9143" i="4"/>
  <c r="A9144" i="4"/>
  <c r="A9145" i="4"/>
  <c r="A9146" i="4"/>
  <c r="A9147" i="4"/>
  <c r="A9148" i="4"/>
  <c r="A9149" i="4"/>
  <c r="A9150" i="4"/>
  <c r="A9151" i="4"/>
  <c r="A9152" i="4"/>
  <c r="A9153" i="4"/>
  <c r="A9154" i="4"/>
  <c r="A9155" i="4"/>
  <c r="A9156" i="4"/>
  <c r="A9157" i="4"/>
  <c r="A9158" i="4"/>
  <c r="A9159" i="4"/>
  <c r="A9160" i="4"/>
  <c r="A9161" i="4"/>
  <c r="A9162" i="4"/>
  <c r="A9163" i="4"/>
  <c r="A9164" i="4"/>
  <c r="A9165" i="4"/>
  <c r="A9166" i="4"/>
  <c r="A9167" i="4"/>
  <c r="A9168" i="4"/>
  <c r="A9169" i="4"/>
  <c r="A9170" i="4"/>
  <c r="A9171" i="4"/>
  <c r="A9172" i="4"/>
  <c r="A9173" i="4"/>
  <c r="A9174" i="4"/>
  <c r="A9175" i="4"/>
  <c r="A9176" i="4"/>
  <c r="A9177" i="4"/>
  <c r="A9178" i="4"/>
  <c r="A9179" i="4"/>
  <c r="A9180" i="4"/>
  <c r="A9181" i="4"/>
  <c r="A9182" i="4"/>
  <c r="A9183" i="4"/>
  <c r="A9184" i="4"/>
  <c r="A9185" i="4"/>
  <c r="A9186" i="4"/>
  <c r="A9187" i="4"/>
  <c r="A9188" i="4"/>
  <c r="A9189" i="4"/>
  <c r="A9190" i="4"/>
  <c r="A9191" i="4"/>
  <c r="A9192" i="4"/>
  <c r="A9193" i="4"/>
  <c r="A9194" i="4"/>
  <c r="A9195" i="4"/>
  <c r="A9196" i="4"/>
  <c r="A9197" i="4"/>
  <c r="A9198" i="4"/>
  <c r="A9199" i="4"/>
  <c r="A9200" i="4"/>
  <c r="A9201" i="4"/>
  <c r="A9202" i="4"/>
  <c r="A9203" i="4"/>
  <c r="A9204" i="4"/>
  <c r="A9205" i="4"/>
  <c r="A9206" i="4"/>
  <c r="A9207" i="4"/>
  <c r="A9208" i="4"/>
  <c r="A9209" i="4"/>
  <c r="A9210" i="4"/>
  <c r="A9211" i="4"/>
  <c r="A9212" i="4"/>
  <c r="A9213" i="4"/>
  <c r="A9214" i="4"/>
  <c r="A9215" i="4"/>
  <c r="A9216" i="4"/>
  <c r="A9217" i="4"/>
  <c r="A9218" i="4"/>
  <c r="A9219" i="4"/>
  <c r="A9220" i="4"/>
  <c r="A9221" i="4"/>
  <c r="A9222" i="4"/>
  <c r="A9223" i="4"/>
  <c r="A9224" i="4"/>
  <c r="A9225" i="4"/>
  <c r="A9226" i="4"/>
  <c r="A9227" i="4"/>
  <c r="A9228" i="4"/>
  <c r="A9229" i="4"/>
  <c r="A9230" i="4"/>
  <c r="A9231" i="4"/>
  <c r="A9232" i="4"/>
  <c r="A9233" i="4"/>
  <c r="A9234" i="4"/>
  <c r="A9235" i="4"/>
  <c r="A9236" i="4"/>
  <c r="A9237" i="4"/>
  <c r="A9238" i="4"/>
  <c r="A9239" i="4"/>
  <c r="A9240" i="4"/>
  <c r="A9241" i="4"/>
  <c r="A9242" i="4"/>
  <c r="A9243" i="4"/>
  <c r="A9244" i="4"/>
  <c r="A9245" i="4"/>
  <c r="A9246" i="4"/>
  <c r="A9247" i="4"/>
  <c r="A9248" i="4"/>
  <c r="A9249" i="4"/>
  <c r="A9250" i="4"/>
  <c r="A9251" i="4"/>
  <c r="A9252" i="4"/>
  <c r="A9253" i="4"/>
  <c r="A9254" i="4"/>
  <c r="A9255" i="4"/>
  <c r="A9256" i="4"/>
  <c r="A9257" i="4"/>
  <c r="A9258" i="4"/>
  <c r="A9259" i="4"/>
  <c r="A9260" i="4"/>
  <c r="A9261" i="4"/>
  <c r="A9262" i="4"/>
  <c r="A9263" i="4"/>
  <c r="A9264" i="4"/>
  <c r="A9265" i="4"/>
  <c r="A9266" i="4"/>
  <c r="A9267" i="4"/>
  <c r="A9268" i="4"/>
  <c r="A9269" i="4"/>
  <c r="A9270" i="4"/>
  <c r="A9271" i="4"/>
  <c r="A9272" i="4"/>
  <c r="A9273" i="4"/>
  <c r="A9274" i="4"/>
  <c r="A9275" i="4"/>
  <c r="A9276" i="4"/>
  <c r="A9277" i="4"/>
  <c r="A9278" i="4"/>
  <c r="A9279" i="4"/>
  <c r="A9280" i="4"/>
  <c r="A9281" i="4"/>
  <c r="A9282" i="4"/>
  <c r="A9283" i="4"/>
  <c r="A9284" i="4"/>
  <c r="A9285" i="4"/>
  <c r="A9286" i="4"/>
  <c r="A9287" i="4"/>
  <c r="A9288" i="4"/>
  <c r="A9289" i="4"/>
  <c r="A9290" i="4"/>
  <c r="A9291" i="4"/>
  <c r="A9292" i="4"/>
  <c r="A9293" i="4"/>
  <c r="A9294" i="4"/>
  <c r="A9295" i="4"/>
  <c r="A9296" i="4"/>
  <c r="A9297" i="4"/>
  <c r="A9298" i="4"/>
  <c r="A9299" i="4"/>
  <c r="A9300" i="4"/>
  <c r="A9301" i="4"/>
  <c r="A9302" i="4"/>
  <c r="A9303" i="4"/>
  <c r="A9304" i="4"/>
  <c r="A9305" i="4"/>
  <c r="A9306" i="4"/>
  <c r="A9307" i="4"/>
  <c r="A9308" i="4"/>
  <c r="A9309" i="4"/>
  <c r="A9310" i="4"/>
  <c r="A9311" i="4"/>
  <c r="A9312" i="4"/>
  <c r="A9313" i="4"/>
  <c r="A9314" i="4"/>
  <c r="A9315" i="4"/>
  <c r="A9316" i="4"/>
  <c r="A9317" i="4"/>
  <c r="A9318" i="4"/>
  <c r="A9319" i="4"/>
  <c r="A9320" i="4"/>
  <c r="A9321" i="4"/>
  <c r="A9322" i="4"/>
  <c r="A9323" i="4"/>
  <c r="A9324" i="4"/>
  <c r="A9325" i="4"/>
  <c r="A9326" i="4"/>
  <c r="A9327" i="4"/>
  <c r="A9328" i="4"/>
  <c r="A9329" i="4"/>
  <c r="A9330" i="4"/>
  <c r="A9331" i="4"/>
  <c r="A9332" i="4"/>
  <c r="A9333" i="4"/>
  <c r="A9334" i="4"/>
  <c r="A9335" i="4"/>
  <c r="A9336" i="4"/>
  <c r="A9337" i="4"/>
  <c r="A9338" i="4"/>
  <c r="A9339" i="4"/>
  <c r="A9340" i="4"/>
  <c r="A9341" i="4"/>
  <c r="A9342" i="4"/>
  <c r="A9343" i="4"/>
  <c r="A9344" i="4"/>
  <c r="A9345" i="4"/>
  <c r="A9346" i="4"/>
  <c r="A9347" i="4"/>
  <c r="A9348" i="4"/>
  <c r="A9349" i="4"/>
  <c r="A9350" i="4"/>
  <c r="A9351" i="4"/>
  <c r="A9352" i="4"/>
  <c r="A9353" i="4"/>
  <c r="A9354" i="4"/>
  <c r="A9355" i="4"/>
  <c r="A9356" i="4"/>
  <c r="A9357" i="4"/>
  <c r="A9358" i="4"/>
  <c r="A9359" i="4"/>
  <c r="A9360" i="4"/>
  <c r="A9361" i="4"/>
  <c r="A9362" i="4"/>
  <c r="A9363" i="4"/>
  <c r="A9364" i="4"/>
  <c r="A9365" i="4"/>
  <c r="A9366" i="4"/>
  <c r="A9367" i="4"/>
  <c r="A9368" i="4"/>
  <c r="A9369" i="4"/>
  <c r="A9370" i="4"/>
  <c r="A9371" i="4"/>
  <c r="A9372" i="4"/>
  <c r="A9373" i="4"/>
  <c r="A9374" i="4"/>
  <c r="A9375" i="4"/>
  <c r="A9376" i="4"/>
  <c r="A9377" i="4"/>
  <c r="A9378" i="4"/>
  <c r="A9379" i="4"/>
  <c r="A9380" i="4"/>
  <c r="A9381" i="4"/>
  <c r="A9382" i="4"/>
  <c r="A9383" i="4"/>
  <c r="A9384" i="4"/>
  <c r="A9385" i="4"/>
  <c r="A9386" i="4"/>
  <c r="A9387" i="4"/>
  <c r="A9388" i="4"/>
  <c r="A9389" i="4"/>
  <c r="A9390" i="4"/>
  <c r="A9391" i="4"/>
  <c r="A9392" i="4"/>
  <c r="A9393" i="4"/>
  <c r="A9394" i="4"/>
  <c r="A9395" i="4"/>
  <c r="A9396" i="4"/>
  <c r="A9397" i="4"/>
  <c r="A9398" i="4"/>
  <c r="A9399" i="4"/>
  <c r="A9400" i="4"/>
  <c r="A9401" i="4"/>
  <c r="A9402" i="4"/>
  <c r="A9403" i="4"/>
  <c r="A9404" i="4"/>
  <c r="A9405" i="4"/>
  <c r="A9406" i="4"/>
  <c r="A9407" i="4"/>
  <c r="A9408" i="4"/>
  <c r="A9409" i="4"/>
  <c r="A9410" i="4"/>
  <c r="A9411" i="4"/>
  <c r="A9412" i="4"/>
  <c r="A9413" i="4"/>
  <c r="A9414" i="4"/>
  <c r="A9415" i="4"/>
  <c r="A9416" i="4"/>
  <c r="A9417" i="4"/>
  <c r="A9418" i="4"/>
  <c r="A9419" i="4"/>
  <c r="A9420" i="4"/>
  <c r="A9421" i="4"/>
  <c r="A9422" i="4"/>
  <c r="A9423" i="4"/>
  <c r="A9424" i="4"/>
  <c r="A9425" i="4"/>
  <c r="A9426" i="4"/>
  <c r="A9427" i="4"/>
  <c r="A9428" i="4"/>
  <c r="A9429" i="4"/>
  <c r="A9430" i="4"/>
  <c r="A9431" i="4"/>
  <c r="A9432" i="4"/>
  <c r="A9433" i="4"/>
  <c r="A9434" i="4"/>
  <c r="A9435" i="4"/>
  <c r="A9436" i="4"/>
  <c r="A9437" i="4"/>
  <c r="A9438" i="4"/>
  <c r="A9439" i="4"/>
  <c r="A9440" i="4"/>
  <c r="A9441" i="4"/>
  <c r="A9442" i="4"/>
  <c r="A9443" i="4"/>
  <c r="A9444" i="4"/>
  <c r="A9445" i="4"/>
  <c r="A9446" i="4"/>
  <c r="A9447" i="4"/>
  <c r="A9448" i="4"/>
  <c r="A9449" i="4"/>
  <c r="A9450" i="4"/>
  <c r="A9451" i="4"/>
  <c r="A9452" i="4"/>
  <c r="A9453" i="4"/>
  <c r="A9454" i="4"/>
  <c r="A9455" i="4"/>
  <c r="A9456" i="4"/>
  <c r="A9457" i="4"/>
  <c r="A9458" i="4"/>
  <c r="A9459" i="4"/>
  <c r="A9460" i="4"/>
  <c r="A9461" i="4"/>
  <c r="A9462" i="4"/>
  <c r="A9463" i="4"/>
  <c r="A9464" i="4"/>
  <c r="A9465" i="4"/>
  <c r="A9466" i="4"/>
  <c r="A9467" i="4"/>
  <c r="A9468" i="4"/>
  <c r="A9469" i="4"/>
  <c r="A9470" i="4"/>
  <c r="A9471" i="4"/>
  <c r="A9472" i="4"/>
  <c r="A9473" i="4"/>
  <c r="A9474" i="4"/>
  <c r="A9475" i="4"/>
  <c r="A9476" i="4"/>
  <c r="A9477" i="4"/>
  <c r="A9478" i="4"/>
  <c r="A9479" i="4"/>
  <c r="A9480" i="4"/>
  <c r="A9481" i="4"/>
  <c r="A9482" i="4"/>
  <c r="A9483" i="4"/>
  <c r="A9484" i="4"/>
  <c r="A9485" i="4"/>
  <c r="A9486" i="4"/>
  <c r="A9487" i="4"/>
  <c r="A9488" i="4"/>
  <c r="A9489" i="4"/>
  <c r="A9490" i="4"/>
  <c r="A9491" i="4"/>
  <c r="A9492" i="4"/>
  <c r="A9493" i="4"/>
  <c r="A9494" i="4"/>
  <c r="A9495" i="4"/>
  <c r="A9496" i="4"/>
  <c r="A9497" i="4"/>
  <c r="A9498" i="4"/>
  <c r="A9499" i="4"/>
  <c r="A9500" i="4"/>
  <c r="A9501" i="4"/>
  <c r="A9502" i="4"/>
  <c r="A9503" i="4"/>
  <c r="A9504" i="4"/>
  <c r="A9505" i="4"/>
  <c r="A9506" i="4"/>
  <c r="A9507" i="4"/>
  <c r="A9508" i="4"/>
  <c r="A9509" i="4"/>
  <c r="A9510" i="4"/>
  <c r="A9511" i="4"/>
  <c r="A9512" i="4"/>
  <c r="A9513" i="4"/>
  <c r="A9514" i="4"/>
  <c r="A9515" i="4"/>
  <c r="A9516" i="4"/>
  <c r="A9517" i="4"/>
  <c r="A9518" i="4"/>
  <c r="A9519" i="4"/>
  <c r="A9520" i="4"/>
  <c r="A9521" i="4"/>
  <c r="A9522" i="4"/>
  <c r="A9523" i="4"/>
  <c r="A9524" i="4"/>
  <c r="A9525" i="4"/>
  <c r="A9526" i="4"/>
  <c r="A9527" i="4"/>
  <c r="A9528" i="4"/>
  <c r="A9529" i="4"/>
  <c r="A9530" i="4"/>
  <c r="A9531" i="4"/>
  <c r="A9532" i="4"/>
  <c r="A9533" i="4"/>
  <c r="A9534" i="4"/>
  <c r="A9535" i="4"/>
  <c r="A9536" i="4"/>
  <c r="A9537" i="4"/>
  <c r="A9538" i="4"/>
  <c r="A9539" i="4"/>
  <c r="A9540" i="4"/>
  <c r="A9541" i="4"/>
  <c r="A9542" i="4"/>
  <c r="A9543" i="4"/>
  <c r="A9544" i="4"/>
  <c r="A9545" i="4"/>
  <c r="A9546" i="4"/>
  <c r="A9547" i="4"/>
  <c r="A9548" i="4"/>
  <c r="A9549" i="4"/>
  <c r="A9550" i="4"/>
  <c r="A9551" i="4"/>
  <c r="A9552" i="4"/>
  <c r="A9553" i="4"/>
  <c r="A9554" i="4"/>
  <c r="A9555" i="4"/>
  <c r="A9556" i="4"/>
  <c r="A9557" i="4"/>
  <c r="A9558" i="4"/>
  <c r="A9559" i="4"/>
  <c r="A9560" i="4"/>
  <c r="A9561" i="4"/>
  <c r="A9562" i="4"/>
  <c r="A9563" i="4"/>
  <c r="A9564" i="4"/>
  <c r="A9565" i="4"/>
  <c r="A9566" i="4"/>
  <c r="A9567" i="4"/>
  <c r="A9568" i="4"/>
  <c r="A9569" i="4"/>
  <c r="A9570" i="4"/>
  <c r="A9571" i="4"/>
  <c r="A9572" i="4"/>
  <c r="A9573" i="4"/>
  <c r="A9574" i="4"/>
  <c r="A9575" i="4"/>
  <c r="A9576" i="4"/>
  <c r="A9577" i="4"/>
  <c r="A9578" i="4"/>
  <c r="A9579" i="4"/>
  <c r="A9580" i="4"/>
  <c r="A9581" i="4"/>
  <c r="A9582" i="4"/>
  <c r="A9583" i="4"/>
  <c r="A9584" i="4"/>
  <c r="A9585" i="4"/>
  <c r="A9586" i="4"/>
  <c r="A9587" i="4"/>
  <c r="A9588" i="4"/>
  <c r="A9589" i="4"/>
  <c r="A9590" i="4"/>
  <c r="A9591" i="4"/>
  <c r="A9592" i="4"/>
  <c r="A9593" i="4"/>
  <c r="A9594" i="4"/>
  <c r="A9595" i="4"/>
  <c r="A9596" i="4"/>
  <c r="A9597" i="4"/>
  <c r="A9598" i="4"/>
  <c r="A9599" i="4"/>
  <c r="A9600" i="4"/>
  <c r="A9601" i="4"/>
  <c r="A9602" i="4"/>
  <c r="A9603" i="4"/>
  <c r="A9604" i="4"/>
  <c r="A9605" i="4"/>
  <c r="A9606" i="4"/>
  <c r="A9607" i="4"/>
  <c r="A9608" i="4"/>
  <c r="A9609" i="4"/>
  <c r="A9610" i="4"/>
  <c r="A9611" i="4"/>
  <c r="A9612" i="4"/>
  <c r="A9613" i="4"/>
  <c r="A9614" i="4"/>
  <c r="A9615" i="4"/>
  <c r="A9616" i="4"/>
  <c r="A9617" i="4"/>
  <c r="A9618" i="4"/>
  <c r="A9619" i="4"/>
  <c r="A9620" i="4"/>
  <c r="A9621" i="4"/>
  <c r="A9622" i="4"/>
  <c r="A9623" i="4"/>
  <c r="A9624" i="4"/>
  <c r="A9625" i="4"/>
  <c r="A9626" i="4"/>
  <c r="A9627" i="4"/>
  <c r="A9628" i="4"/>
  <c r="A9629" i="4"/>
  <c r="A9630" i="4"/>
  <c r="A9631" i="4"/>
  <c r="A9632" i="4"/>
  <c r="A9633" i="4"/>
  <c r="A9634" i="4"/>
  <c r="A9635" i="4"/>
  <c r="A9636" i="4"/>
  <c r="A9637" i="4"/>
  <c r="A9638" i="4"/>
  <c r="A9639" i="4"/>
  <c r="A9640" i="4"/>
  <c r="A9641" i="4"/>
  <c r="A9642" i="4"/>
  <c r="A9643" i="4"/>
  <c r="A9644" i="4"/>
  <c r="A9645" i="4"/>
  <c r="A9646" i="4"/>
  <c r="A9647" i="4"/>
  <c r="A9648" i="4"/>
  <c r="A9649" i="4"/>
  <c r="A9650" i="4"/>
  <c r="A9651" i="4"/>
  <c r="A9652" i="4"/>
  <c r="A9653" i="4"/>
  <c r="A9654" i="4"/>
  <c r="A9655" i="4"/>
  <c r="A9656" i="4"/>
  <c r="A9657" i="4"/>
  <c r="A9658" i="4"/>
  <c r="A9659" i="4"/>
  <c r="A9660" i="4"/>
  <c r="A9661" i="4"/>
  <c r="A9662" i="4"/>
  <c r="A9663" i="4"/>
  <c r="A9664" i="4"/>
  <c r="A9665" i="4"/>
  <c r="A9666" i="4"/>
  <c r="A9667" i="4"/>
  <c r="A9668" i="4"/>
  <c r="A9669" i="4"/>
  <c r="A9670" i="4"/>
  <c r="A9671" i="4"/>
  <c r="A9672" i="4"/>
  <c r="A9673" i="4"/>
  <c r="A9674" i="4"/>
  <c r="A9675" i="4"/>
  <c r="A9676" i="4"/>
  <c r="A9677" i="4"/>
  <c r="A9678" i="4"/>
  <c r="A9679" i="4"/>
  <c r="A9680" i="4"/>
  <c r="A9681" i="4"/>
  <c r="A9682" i="4"/>
  <c r="A9683" i="4"/>
  <c r="A9684" i="4"/>
  <c r="A9685" i="4"/>
  <c r="A9686" i="4"/>
  <c r="A9687" i="4"/>
  <c r="A9688" i="4"/>
  <c r="A9689" i="4"/>
  <c r="A9690" i="4"/>
  <c r="A9691" i="4"/>
  <c r="A9692" i="4"/>
  <c r="A9693" i="4"/>
  <c r="A9694" i="4"/>
  <c r="A9695" i="4"/>
  <c r="A9696" i="4"/>
  <c r="A9697" i="4"/>
  <c r="A9698" i="4"/>
  <c r="A9699" i="4"/>
  <c r="A9700" i="4"/>
  <c r="A9701" i="4"/>
  <c r="A9702" i="4"/>
  <c r="A9703" i="4"/>
  <c r="A9704" i="4"/>
  <c r="A9705" i="4"/>
  <c r="A9706" i="4"/>
  <c r="A9707" i="4"/>
  <c r="A9708" i="4"/>
  <c r="A9709" i="4"/>
  <c r="A9710" i="4"/>
  <c r="A9711" i="4"/>
  <c r="A9712" i="4"/>
  <c r="A9713" i="4"/>
  <c r="A9714" i="4"/>
  <c r="A9715" i="4"/>
  <c r="A9716" i="4"/>
  <c r="A9717" i="4"/>
  <c r="A9718" i="4"/>
  <c r="A9719" i="4"/>
  <c r="A9720" i="4"/>
  <c r="A9721" i="4"/>
  <c r="A9722" i="4"/>
  <c r="A9723" i="4"/>
  <c r="A9724" i="4"/>
  <c r="A9725" i="4"/>
  <c r="A9726" i="4"/>
  <c r="A9727" i="4"/>
  <c r="A9728" i="4"/>
  <c r="A9729" i="4"/>
  <c r="A9730" i="4"/>
  <c r="A9731" i="4"/>
  <c r="A9732" i="4"/>
  <c r="A9733" i="4"/>
  <c r="A9734" i="4"/>
  <c r="A9735" i="4"/>
  <c r="A9736" i="4"/>
  <c r="A9737" i="4"/>
  <c r="A9738" i="4"/>
  <c r="A9739" i="4"/>
  <c r="A9740" i="4"/>
  <c r="A9741" i="4"/>
  <c r="A9742" i="4"/>
  <c r="A9743" i="4"/>
  <c r="A9744" i="4"/>
  <c r="A9745" i="4"/>
  <c r="A9746" i="4"/>
  <c r="A9747" i="4"/>
  <c r="A9748" i="4"/>
  <c r="A9749" i="4"/>
  <c r="A9750" i="4"/>
  <c r="A9751" i="4"/>
  <c r="A9752" i="4"/>
  <c r="A9753" i="4"/>
  <c r="A9754" i="4"/>
  <c r="A9755" i="4"/>
  <c r="A9756" i="4"/>
  <c r="A9757" i="4"/>
  <c r="A9758" i="4"/>
  <c r="A9759" i="4"/>
  <c r="A9760" i="4"/>
  <c r="A9761" i="4"/>
  <c r="A9762" i="4"/>
  <c r="A9763" i="4"/>
  <c r="A9764" i="4"/>
  <c r="A9765" i="4"/>
  <c r="A9766" i="4"/>
  <c r="A9767" i="4"/>
  <c r="A9768" i="4"/>
  <c r="A9769" i="4"/>
  <c r="A9770" i="4"/>
  <c r="A9771" i="4"/>
  <c r="A9772" i="4"/>
  <c r="A9773" i="4"/>
  <c r="A9774" i="4"/>
  <c r="A9775" i="4"/>
  <c r="A9776" i="4"/>
  <c r="A9777" i="4"/>
  <c r="A9778" i="4"/>
  <c r="A9779" i="4"/>
  <c r="A9780" i="4"/>
  <c r="A9781" i="4"/>
  <c r="A9782" i="4"/>
  <c r="A9783" i="4"/>
  <c r="A9784" i="4"/>
  <c r="A9785" i="4"/>
  <c r="A9786" i="4"/>
  <c r="A9787" i="4"/>
  <c r="A9788" i="4"/>
  <c r="A9789" i="4"/>
  <c r="A9790" i="4"/>
  <c r="A9791" i="4"/>
  <c r="A9792" i="4"/>
  <c r="A9793" i="4"/>
  <c r="A9794" i="4"/>
  <c r="A9795" i="4"/>
  <c r="A9796" i="4"/>
  <c r="A9797" i="4"/>
  <c r="A9798" i="4"/>
  <c r="A9799" i="4"/>
  <c r="A9800" i="4"/>
  <c r="A9801" i="4"/>
  <c r="A9802" i="4"/>
  <c r="A9803" i="4"/>
  <c r="A9804" i="4"/>
  <c r="A9805" i="4"/>
  <c r="A9806" i="4"/>
  <c r="A9807" i="4"/>
  <c r="A9808" i="4"/>
  <c r="A9809" i="4"/>
  <c r="A9810" i="4"/>
  <c r="A9811" i="4"/>
  <c r="A9812" i="4"/>
  <c r="A9813" i="4"/>
  <c r="A9814" i="4"/>
  <c r="A9815" i="4"/>
  <c r="A9816" i="4"/>
  <c r="A9817" i="4"/>
  <c r="A9818" i="4"/>
  <c r="A9819" i="4"/>
  <c r="A9820" i="4"/>
  <c r="A9821" i="4"/>
  <c r="A9822" i="4"/>
  <c r="A9823" i="4"/>
  <c r="A9824" i="4"/>
  <c r="A9825" i="4"/>
  <c r="A9826" i="4"/>
  <c r="A9827" i="4"/>
  <c r="A9828" i="4"/>
  <c r="A9829" i="4"/>
  <c r="A9830" i="4"/>
  <c r="A9831" i="4"/>
  <c r="A9832" i="4"/>
  <c r="A9833" i="4"/>
  <c r="A9834" i="4"/>
  <c r="A9835" i="4"/>
  <c r="A9836" i="4"/>
  <c r="A9837" i="4"/>
  <c r="A9838" i="4"/>
  <c r="A9839" i="4"/>
  <c r="A9840" i="4"/>
  <c r="A9841" i="4"/>
  <c r="A9842" i="4"/>
  <c r="A9843" i="4"/>
  <c r="A9844" i="4"/>
  <c r="A9845" i="4"/>
  <c r="A9846" i="4"/>
  <c r="A9847" i="4"/>
  <c r="A9848" i="4"/>
  <c r="A9849" i="4"/>
  <c r="A9850" i="4"/>
  <c r="A9851" i="4"/>
  <c r="A9852" i="4"/>
  <c r="A9853" i="4"/>
  <c r="A9854" i="4"/>
  <c r="A9855" i="4"/>
  <c r="A9856" i="4"/>
  <c r="A9857" i="4"/>
  <c r="A9858" i="4"/>
  <c r="A9859" i="4"/>
  <c r="A9860" i="4"/>
  <c r="A9861" i="4"/>
  <c r="A9862" i="4"/>
  <c r="A9863" i="4"/>
  <c r="A9864" i="4"/>
  <c r="A9865" i="4"/>
  <c r="A9866" i="4"/>
  <c r="A9867" i="4"/>
  <c r="A9868" i="4"/>
  <c r="A9869" i="4"/>
  <c r="A9870" i="4"/>
  <c r="A9871" i="4"/>
  <c r="A9872" i="4"/>
  <c r="A9873" i="4"/>
  <c r="A9874" i="4"/>
  <c r="A9875" i="4"/>
  <c r="A9876" i="4"/>
  <c r="A9877" i="4"/>
  <c r="A9878" i="4"/>
  <c r="A9879" i="4"/>
  <c r="A9880" i="4"/>
  <c r="A9881" i="4"/>
  <c r="A9882" i="4"/>
  <c r="A9883" i="4"/>
  <c r="A9884" i="4"/>
  <c r="A9885" i="4"/>
  <c r="A9886" i="4"/>
  <c r="A9887" i="4"/>
  <c r="A9888" i="4"/>
  <c r="A9889" i="4"/>
  <c r="A9890" i="4"/>
  <c r="A9891" i="4"/>
  <c r="A9892" i="4"/>
  <c r="A9893" i="4"/>
  <c r="A9894" i="4"/>
  <c r="A9895" i="4"/>
  <c r="A9896" i="4"/>
  <c r="A9897" i="4"/>
  <c r="A9898" i="4"/>
  <c r="A9899" i="4"/>
  <c r="A9900" i="4"/>
  <c r="A9901" i="4"/>
  <c r="A9902" i="4"/>
  <c r="A9903" i="4"/>
  <c r="A9904" i="4"/>
  <c r="A9905" i="4"/>
  <c r="A9906" i="4"/>
  <c r="A9907" i="4"/>
  <c r="A9908" i="4"/>
  <c r="A9909" i="4"/>
  <c r="A9910" i="4"/>
  <c r="A9911" i="4"/>
  <c r="A9912" i="4"/>
  <c r="A9913" i="4"/>
  <c r="A9914" i="4"/>
  <c r="A9915" i="4"/>
  <c r="A9916" i="4"/>
  <c r="A9917" i="4"/>
  <c r="A9918" i="4"/>
  <c r="A9919" i="4"/>
  <c r="A9920" i="4"/>
  <c r="A9921" i="4"/>
  <c r="A9922" i="4"/>
  <c r="A9923" i="4"/>
  <c r="A9924" i="4"/>
  <c r="A9925" i="4"/>
  <c r="A9926" i="4"/>
  <c r="A9927" i="4"/>
  <c r="A9928" i="4"/>
  <c r="A9929" i="4"/>
  <c r="A9930" i="4"/>
  <c r="A9931" i="4"/>
  <c r="A9932" i="4"/>
  <c r="A9933" i="4"/>
  <c r="A9934" i="4"/>
  <c r="A9935" i="4"/>
  <c r="A9936" i="4"/>
  <c r="A9937" i="4"/>
  <c r="A9938" i="4"/>
  <c r="A9939" i="4"/>
  <c r="A9940" i="4"/>
  <c r="A9941" i="4"/>
  <c r="A9942" i="4"/>
  <c r="A9943" i="4"/>
  <c r="A9944" i="4"/>
  <c r="A9945" i="4"/>
  <c r="A9946" i="4"/>
  <c r="A9947" i="4"/>
  <c r="A9948" i="4"/>
  <c r="A9949" i="4"/>
  <c r="A9950" i="4"/>
  <c r="A9951" i="4"/>
  <c r="A9952" i="4"/>
  <c r="A9953" i="4"/>
  <c r="A9954" i="4"/>
  <c r="A9955" i="4"/>
  <c r="A9956" i="4"/>
  <c r="A9957" i="4"/>
  <c r="A9958" i="4"/>
  <c r="A9959" i="4"/>
  <c r="A9960" i="4"/>
  <c r="A9961" i="4"/>
  <c r="A9962" i="4"/>
  <c r="A9963" i="4"/>
  <c r="A9964" i="4"/>
  <c r="A9965" i="4"/>
  <c r="A9966" i="4"/>
  <c r="A9967" i="4"/>
  <c r="A9968" i="4"/>
  <c r="A9969" i="4"/>
  <c r="A9970" i="4"/>
  <c r="A9971" i="4"/>
  <c r="A9972" i="4"/>
  <c r="A9973" i="4"/>
  <c r="A9974" i="4"/>
  <c r="A9975" i="4"/>
  <c r="A9976" i="4"/>
  <c r="A9977" i="4"/>
  <c r="A9978" i="4"/>
  <c r="A9979" i="4"/>
  <c r="A9980" i="4"/>
  <c r="A9981" i="4"/>
  <c r="A9982" i="4"/>
  <c r="A9983" i="4"/>
  <c r="A9984" i="4"/>
  <c r="A9985" i="4"/>
  <c r="A9986" i="4"/>
  <c r="A9987" i="4"/>
  <c r="A9988" i="4"/>
  <c r="A9989" i="4"/>
  <c r="A9990" i="4"/>
  <c r="A9991" i="4"/>
  <c r="A9992" i="4"/>
  <c r="A9993" i="4"/>
  <c r="A9994" i="4"/>
  <c r="A9995" i="4"/>
  <c r="A9996" i="4"/>
  <c r="A9997" i="4"/>
  <c r="A9998" i="4"/>
  <c r="A9999" i="4"/>
  <c r="A10000" i="4"/>
  <c r="A10001" i="4"/>
  <c r="A10002" i="4"/>
  <c r="A10003" i="4"/>
  <c r="A10004" i="4"/>
  <c r="A10005" i="4"/>
  <c r="A10006" i="4"/>
  <c r="A10007" i="4"/>
  <c r="A10008" i="4"/>
  <c r="A10009" i="4"/>
  <c r="A10010" i="4"/>
  <c r="A10011" i="4"/>
  <c r="A10012" i="4"/>
  <c r="A10013" i="4"/>
  <c r="A10014" i="4"/>
  <c r="A10015" i="4"/>
  <c r="A10016" i="4"/>
  <c r="A10017" i="4"/>
  <c r="A10018" i="4"/>
  <c r="A10019" i="4"/>
  <c r="A10020" i="4"/>
  <c r="A10021" i="4"/>
  <c r="A10022" i="4"/>
  <c r="A10023" i="4"/>
  <c r="A10024" i="4"/>
  <c r="A10025" i="4"/>
  <c r="A10026" i="4"/>
  <c r="A10027" i="4"/>
  <c r="A10028" i="4"/>
  <c r="A10029" i="4"/>
  <c r="A10030" i="4"/>
  <c r="A10031" i="4"/>
  <c r="A10032" i="4"/>
  <c r="A10033" i="4"/>
  <c r="A10034" i="4"/>
  <c r="A10035" i="4"/>
  <c r="A10036" i="4"/>
  <c r="A10037" i="4"/>
  <c r="A10038" i="4"/>
  <c r="A10039" i="4"/>
  <c r="A10040" i="4"/>
  <c r="A10041" i="4"/>
  <c r="A10042" i="4"/>
  <c r="A10043" i="4"/>
  <c r="A10044" i="4"/>
  <c r="A10045" i="4"/>
  <c r="A10046" i="4"/>
  <c r="A10047" i="4"/>
  <c r="A10048" i="4"/>
  <c r="A10049" i="4"/>
  <c r="A10050" i="4"/>
  <c r="A10051" i="4"/>
  <c r="A10052" i="4"/>
  <c r="A10053" i="4"/>
  <c r="A10054" i="4"/>
  <c r="A10055" i="4"/>
  <c r="A10056" i="4"/>
  <c r="A10057" i="4"/>
  <c r="A10058" i="4"/>
  <c r="A10059" i="4"/>
  <c r="A10060" i="4"/>
  <c r="A10061" i="4"/>
  <c r="A10062" i="4"/>
  <c r="A10063" i="4"/>
  <c r="A10064" i="4"/>
  <c r="A10065" i="4"/>
  <c r="A10066" i="4"/>
  <c r="A10067" i="4"/>
  <c r="A10068" i="4"/>
  <c r="A10069" i="4"/>
  <c r="A10070" i="4"/>
  <c r="A10071" i="4"/>
  <c r="A10072" i="4"/>
  <c r="A10073" i="4"/>
  <c r="A10074" i="4"/>
  <c r="A10075" i="4"/>
  <c r="A10076" i="4"/>
  <c r="A10077" i="4"/>
  <c r="A10078" i="4"/>
  <c r="A10079" i="4"/>
  <c r="A10080" i="4"/>
  <c r="A10081" i="4"/>
  <c r="A10082" i="4"/>
  <c r="A10083" i="4"/>
  <c r="A10084" i="4"/>
  <c r="A10085" i="4"/>
  <c r="A10086" i="4"/>
  <c r="A10087" i="4"/>
  <c r="A10088" i="4"/>
  <c r="A10089" i="4"/>
  <c r="A10090" i="4"/>
  <c r="A10091" i="4"/>
  <c r="A10092" i="4"/>
  <c r="A10093" i="4"/>
  <c r="A10094" i="4"/>
  <c r="A10095" i="4"/>
  <c r="A10096" i="4"/>
  <c r="A10097" i="4"/>
  <c r="A10098" i="4"/>
  <c r="A10099" i="4"/>
  <c r="A10100" i="4"/>
  <c r="A10101" i="4"/>
  <c r="A10102" i="4"/>
  <c r="A10103" i="4"/>
  <c r="A10104" i="4"/>
  <c r="A10105" i="4"/>
  <c r="A10106" i="4"/>
  <c r="A10107" i="4"/>
  <c r="A10108" i="4"/>
  <c r="A10109" i="4"/>
  <c r="A10110" i="4"/>
  <c r="A10111" i="4"/>
  <c r="A10112" i="4"/>
  <c r="A10113" i="4"/>
  <c r="A10114" i="4"/>
  <c r="A10115" i="4"/>
  <c r="A10116" i="4"/>
  <c r="A10117" i="4"/>
  <c r="A10118" i="4"/>
  <c r="A10119" i="4"/>
  <c r="A10120" i="4"/>
  <c r="A10121" i="4"/>
  <c r="A10122" i="4"/>
  <c r="A10123" i="4"/>
  <c r="A10124" i="4"/>
  <c r="A10125" i="4"/>
  <c r="A10126" i="4"/>
  <c r="A10127" i="4"/>
  <c r="A10128" i="4"/>
  <c r="A10129" i="4"/>
  <c r="A10130" i="4"/>
  <c r="A10131" i="4"/>
  <c r="A10132" i="4"/>
  <c r="A10133" i="4"/>
  <c r="A10134" i="4"/>
  <c r="A10135" i="4"/>
  <c r="A10136" i="4"/>
  <c r="A10137" i="4"/>
  <c r="A10138" i="4"/>
  <c r="A10139" i="4"/>
  <c r="A10140" i="4"/>
  <c r="A10141" i="4"/>
  <c r="A10142" i="4"/>
  <c r="A10143" i="4"/>
  <c r="A10144" i="4"/>
  <c r="A10145" i="4"/>
  <c r="A10146" i="4"/>
  <c r="A10147" i="4"/>
  <c r="A10148" i="4"/>
  <c r="A10149" i="4"/>
  <c r="A10150" i="4"/>
  <c r="A10151" i="4"/>
  <c r="A10152" i="4"/>
  <c r="A10153" i="4"/>
  <c r="A10154" i="4"/>
  <c r="A10155" i="4"/>
  <c r="A10156" i="4"/>
  <c r="A10157" i="4"/>
  <c r="A10158" i="4"/>
  <c r="A10159" i="4"/>
  <c r="A10160" i="4"/>
  <c r="A10161" i="4"/>
  <c r="A10162" i="4"/>
  <c r="A10163" i="4"/>
  <c r="A10164" i="4"/>
  <c r="A10165" i="4"/>
  <c r="A10166" i="4"/>
  <c r="A10167" i="4"/>
  <c r="A10168" i="4"/>
  <c r="A10169" i="4"/>
  <c r="A10170" i="4"/>
  <c r="A10171" i="4"/>
  <c r="A10172" i="4"/>
  <c r="A10173" i="4"/>
  <c r="A10174" i="4"/>
  <c r="A10175" i="4"/>
  <c r="A10176" i="4"/>
  <c r="A10177" i="4"/>
  <c r="A10178" i="4"/>
  <c r="A10179" i="4"/>
  <c r="A10180" i="4"/>
  <c r="A10181" i="4"/>
  <c r="A10182" i="4"/>
  <c r="A10183" i="4"/>
  <c r="A10184" i="4"/>
  <c r="A10185" i="4"/>
  <c r="A10186" i="4"/>
  <c r="A10187" i="4"/>
  <c r="A10188" i="4"/>
  <c r="A10189" i="4"/>
  <c r="A10190" i="4"/>
  <c r="A10191" i="4"/>
  <c r="A10192" i="4"/>
  <c r="A10193" i="4"/>
  <c r="A10194" i="4"/>
  <c r="A10195" i="4"/>
  <c r="A10196" i="4"/>
  <c r="A10197" i="4"/>
  <c r="A10198" i="4"/>
  <c r="A10199" i="4"/>
  <c r="A10200" i="4"/>
  <c r="A10201" i="4"/>
  <c r="A10202" i="4"/>
  <c r="A10203" i="4"/>
  <c r="A10204" i="4"/>
  <c r="A10205" i="4"/>
  <c r="A10206" i="4"/>
  <c r="A10207" i="4"/>
  <c r="A10208" i="4"/>
  <c r="A10209" i="4"/>
  <c r="A10210" i="4"/>
  <c r="A10211" i="4"/>
  <c r="A10212" i="4"/>
  <c r="A10213" i="4"/>
  <c r="A10214" i="4"/>
  <c r="A10215" i="4"/>
  <c r="A10216" i="4"/>
  <c r="A10217" i="4"/>
  <c r="A10218" i="4"/>
  <c r="A10219" i="4"/>
  <c r="A10220" i="4"/>
  <c r="A10221" i="4"/>
  <c r="A10222" i="4"/>
  <c r="A10223" i="4"/>
  <c r="A10224" i="4"/>
  <c r="A10225" i="4"/>
  <c r="A10226" i="4"/>
  <c r="A10227" i="4"/>
  <c r="A10228" i="4"/>
  <c r="A10229" i="4"/>
  <c r="A10230" i="4"/>
  <c r="A10231" i="4"/>
  <c r="A10232" i="4"/>
  <c r="A10233" i="4"/>
  <c r="A10234" i="4"/>
  <c r="A10235" i="4"/>
  <c r="A10236" i="4"/>
  <c r="A10237" i="4"/>
  <c r="A10238" i="4"/>
  <c r="A10239" i="4"/>
  <c r="A10240" i="4"/>
  <c r="A10241" i="4"/>
  <c r="A10242" i="4"/>
  <c r="A10243" i="4"/>
  <c r="A10244" i="4"/>
  <c r="A10245" i="4"/>
  <c r="A10246" i="4"/>
  <c r="A10247" i="4"/>
  <c r="A10248" i="4"/>
  <c r="A10249" i="4"/>
  <c r="A10250" i="4"/>
  <c r="A10251" i="4"/>
  <c r="A10252" i="4"/>
  <c r="A10253" i="4"/>
  <c r="A10254" i="4"/>
  <c r="A10255" i="4"/>
  <c r="A10256" i="4"/>
  <c r="A10257" i="4"/>
  <c r="A10258" i="4"/>
  <c r="A10259" i="4"/>
  <c r="A10260" i="4"/>
  <c r="A10261" i="4"/>
  <c r="A10262" i="4"/>
  <c r="A10263" i="4"/>
  <c r="A10264" i="4"/>
  <c r="A10265" i="4"/>
  <c r="A10266" i="4"/>
  <c r="A10267" i="4"/>
  <c r="A10268" i="4"/>
  <c r="A10269" i="4"/>
  <c r="A10270" i="4"/>
  <c r="A10271" i="4"/>
  <c r="A10272" i="4"/>
  <c r="A10273" i="4"/>
  <c r="A10274" i="4"/>
  <c r="A10275" i="4"/>
  <c r="A10276" i="4"/>
  <c r="A10277" i="4"/>
  <c r="A10278" i="4"/>
  <c r="A10279" i="4"/>
  <c r="A10280" i="4"/>
  <c r="A10281" i="4"/>
  <c r="A10282" i="4"/>
  <c r="A10283" i="4"/>
  <c r="A10284" i="4"/>
  <c r="A10285" i="4"/>
  <c r="A10286" i="4"/>
  <c r="A10287" i="4"/>
  <c r="A10288" i="4"/>
  <c r="A10289" i="4"/>
  <c r="A10290" i="4"/>
  <c r="A10291" i="4"/>
  <c r="A10292" i="4"/>
  <c r="A10293" i="4"/>
  <c r="A10294" i="4"/>
  <c r="A10295" i="4"/>
  <c r="A10296" i="4"/>
  <c r="A10297" i="4"/>
  <c r="A10298" i="4"/>
  <c r="A10299" i="4"/>
  <c r="A10300" i="4"/>
  <c r="A10301" i="4"/>
  <c r="A10302" i="4"/>
  <c r="A10303" i="4"/>
  <c r="A10304" i="4"/>
  <c r="A10305" i="4"/>
  <c r="A10306" i="4"/>
  <c r="A10307" i="4"/>
  <c r="A10308" i="4"/>
  <c r="A10309" i="4"/>
  <c r="A10310" i="4"/>
  <c r="A10311" i="4"/>
  <c r="A10312" i="4"/>
  <c r="A10313" i="4"/>
  <c r="A10314" i="4"/>
  <c r="A10315" i="4"/>
  <c r="A10316" i="4"/>
  <c r="A10317" i="4"/>
  <c r="A10318" i="4"/>
  <c r="A10319" i="4"/>
  <c r="A10320" i="4"/>
  <c r="A10321" i="4"/>
  <c r="A10322" i="4"/>
  <c r="A10323" i="4"/>
  <c r="A10324" i="4"/>
  <c r="A10325" i="4"/>
  <c r="A10326" i="4"/>
  <c r="A10327" i="4"/>
  <c r="A10328" i="4"/>
  <c r="A10329" i="4"/>
  <c r="A10330" i="4"/>
  <c r="A10331" i="4"/>
  <c r="A10332" i="4"/>
  <c r="A10333" i="4"/>
  <c r="A10334" i="4"/>
  <c r="A10335" i="4"/>
  <c r="A10336" i="4"/>
  <c r="A10337" i="4"/>
  <c r="A10338" i="4"/>
  <c r="A10339" i="4"/>
  <c r="A10340" i="4"/>
  <c r="A10341" i="4"/>
  <c r="A10342" i="4"/>
  <c r="A10343" i="4"/>
  <c r="A10344" i="4"/>
  <c r="A10345" i="4"/>
  <c r="A10346" i="4"/>
  <c r="A10347" i="4"/>
  <c r="A10348" i="4"/>
  <c r="A10349" i="4"/>
  <c r="A10350" i="4"/>
  <c r="A10351" i="4"/>
  <c r="A10352" i="4"/>
  <c r="A10353" i="4"/>
  <c r="A10354" i="4"/>
  <c r="A10355" i="4"/>
  <c r="A10356" i="4"/>
  <c r="A10357" i="4"/>
  <c r="A10358" i="4"/>
  <c r="A10359" i="4"/>
  <c r="A10360" i="4"/>
  <c r="A10361" i="4"/>
  <c r="A10362" i="4"/>
  <c r="A10363" i="4"/>
  <c r="A10364" i="4"/>
  <c r="A10365" i="4"/>
  <c r="A10366" i="4"/>
  <c r="A10367" i="4"/>
  <c r="A10368" i="4"/>
  <c r="A10369" i="4"/>
  <c r="A10370" i="4"/>
  <c r="A10371" i="4"/>
  <c r="A10372" i="4"/>
  <c r="A10373" i="4"/>
  <c r="A10374" i="4"/>
  <c r="A10375" i="4"/>
  <c r="A10376" i="4"/>
  <c r="A10377" i="4"/>
  <c r="A10378" i="4"/>
  <c r="A10379" i="4"/>
  <c r="A10380" i="4"/>
  <c r="A10381" i="4"/>
  <c r="A10382" i="4"/>
  <c r="A10383" i="4"/>
  <c r="A10384" i="4"/>
  <c r="A10385" i="4"/>
  <c r="A10386" i="4"/>
  <c r="A10387" i="4"/>
  <c r="A10388" i="4"/>
  <c r="A10389" i="4"/>
  <c r="A10390" i="4"/>
  <c r="A10391" i="4"/>
  <c r="A10392" i="4"/>
  <c r="A10393" i="4"/>
  <c r="A10394" i="4"/>
  <c r="A10395" i="4"/>
  <c r="A10396" i="4"/>
  <c r="A10397" i="4"/>
  <c r="A10398" i="4"/>
  <c r="A10399" i="4"/>
  <c r="A10400" i="4"/>
  <c r="A10401" i="4"/>
  <c r="A10402" i="4"/>
  <c r="A10403" i="4"/>
  <c r="A10404" i="4"/>
  <c r="A10405" i="4"/>
  <c r="A10406" i="4"/>
  <c r="A10407" i="4"/>
  <c r="A10408" i="4"/>
  <c r="A10409" i="4"/>
  <c r="A10410" i="4"/>
  <c r="A10411" i="4"/>
  <c r="A10412" i="4"/>
  <c r="A10413" i="4"/>
  <c r="A10414" i="4"/>
  <c r="A10415" i="4"/>
  <c r="A10416" i="4"/>
  <c r="A10417" i="4"/>
  <c r="A10418" i="4"/>
  <c r="A10419" i="4"/>
  <c r="A10420" i="4"/>
  <c r="A10421" i="4"/>
  <c r="A10422" i="4"/>
  <c r="A10423" i="4"/>
  <c r="A10424" i="4"/>
  <c r="A10425" i="4"/>
  <c r="A10426" i="4"/>
  <c r="A10427" i="4"/>
  <c r="A10428" i="4"/>
  <c r="A10429" i="4"/>
  <c r="A10430" i="4"/>
  <c r="A10431" i="4"/>
  <c r="A10432" i="4"/>
  <c r="A10433" i="4"/>
  <c r="A10434" i="4"/>
  <c r="A10435" i="4"/>
  <c r="A10436" i="4"/>
  <c r="A10437" i="4"/>
  <c r="A10438" i="4"/>
  <c r="A10439" i="4"/>
  <c r="A10440" i="4"/>
  <c r="A10441" i="4"/>
  <c r="A10442" i="4"/>
  <c r="A10443" i="4"/>
  <c r="A10444" i="4"/>
  <c r="A10445" i="4"/>
  <c r="A10446" i="4"/>
  <c r="A10447" i="4"/>
  <c r="A10448" i="4"/>
  <c r="A10449" i="4"/>
  <c r="A10450" i="4"/>
  <c r="A10451" i="4"/>
  <c r="A10452" i="4"/>
  <c r="A10453" i="4"/>
  <c r="A10454" i="4"/>
  <c r="A10455" i="4"/>
  <c r="A10456" i="4"/>
  <c r="A10457" i="4"/>
  <c r="A10458" i="4"/>
  <c r="A10459" i="4"/>
  <c r="A10460" i="4"/>
  <c r="A10461" i="4"/>
  <c r="A10462" i="4"/>
  <c r="A10463" i="4"/>
  <c r="A10464" i="4"/>
  <c r="A10465" i="4"/>
  <c r="A10466" i="4"/>
  <c r="A10467" i="4"/>
  <c r="A10468" i="4"/>
  <c r="A10469" i="4"/>
  <c r="A10470" i="4"/>
  <c r="A10471" i="4"/>
  <c r="A10472" i="4"/>
  <c r="A10473" i="4"/>
  <c r="A10474" i="4"/>
  <c r="A10475" i="4"/>
  <c r="A10476" i="4"/>
  <c r="A10477" i="4"/>
  <c r="A10478" i="4"/>
  <c r="A10479" i="4"/>
  <c r="A10480" i="4"/>
  <c r="A10481" i="4"/>
  <c r="A10482" i="4"/>
  <c r="A10483" i="4"/>
  <c r="A10484" i="4"/>
  <c r="A10485" i="4"/>
  <c r="A10486" i="4"/>
  <c r="A10487" i="4"/>
  <c r="A10488" i="4"/>
  <c r="A10489" i="4"/>
  <c r="A10490" i="4"/>
  <c r="A10491" i="4"/>
  <c r="A10492" i="4"/>
  <c r="A10493" i="4"/>
  <c r="A10494" i="4"/>
  <c r="A10495" i="4"/>
  <c r="A10496" i="4"/>
  <c r="A10497" i="4"/>
  <c r="A10498" i="4"/>
  <c r="A10499" i="4"/>
  <c r="A10500" i="4"/>
  <c r="A10501" i="4"/>
  <c r="A10502" i="4"/>
  <c r="A10503" i="4"/>
  <c r="A10504" i="4"/>
  <c r="A10505" i="4"/>
  <c r="A10506" i="4"/>
  <c r="A10507" i="4"/>
  <c r="A10508" i="4"/>
  <c r="A10509" i="4"/>
  <c r="A10510" i="4"/>
  <c r="A10511" i="4"/>
  <c r="A10512" i="4"/>
  <c r="A10513" i="4"/>
  <c r="A10514" i="4"/>
  <c r="A10515" i="4"/>
  <c r="A10516" i="4"/>
  <c r="A10517" i="4"/>
  <c r="A10518" i="4"/>
  <c r="A10519" i="4"/>
  <c r="A10520" i="4"/>
  <c r="A10521" i="4"/>
  <c r="A10522" i="4"/>
  <c r="A10523" i="4"/>
  <c r="A10524" i="4"/>
  <c r="A10525" i="4"/>
  <c r="A10526" i="4"/>
  <c r="A10527" i="4"/>
  <c r="A10528" i="4"/>
  <c r="A10529" i="4"/>
  <c r="A10530" i="4"/>
  <c r="A10531" i="4"/>
  <c r="A10532" i="4"/>
  <c r="A10533" i="4"/>
  <c r="A10534" i="4"/>
  <c r="A10535" i="4"/>
  <c r="A10536" i="4"/>
  <c r="A10537" i="4"/>
  <c r="A10538" i="4"/>
  <c r="A10539" i="4"/>
  <c r="A10540" i="4"/>
  <c r="A10541" i="4"/>
  <c r="A10542" i="4"/>
  <c r="A10543" i="4"/>
  <c r="A10544" i="4"/>
  <c r="A10545" i="4"/>
  <c r="A10546" i="4"/>
  <c r="A10547" i="4"/>
  <c r="A10548" i="4"/>
  <c r="A10549" i="4"/>
  <c r="A10550" i="4"/>
  <c r="A10551" i="4"/>
  <c r="A10552" i="4"/>
  <c r="A10553" i="4"/>
  <c r="A10554" i="4"/>
  <c r="A10555" i="4"/>
  <c r="A10556" i="4"/>
  <c r="A10557" i="4"/>
  <c r="A10558" i="4"/>
  <c r="A10559" i="4"/>
  <c r="A10560" i="4"/>
  <c r="A10561" i="4"/>
  <c r="A10562" i="4"/>
  <c r="A10563" i="4"/>
  <c r="A10564" i="4"/>
  <c r="A10565" i="4"/>
  <c r="A10566" i="4"/>
  <c r="A10567" i="4"/>
  <c r="A10568" i="4"/>
  <c r="A10569" i="4"/>
  <c r="A10570" i="4"/>
  <c r="A10571" i="4"/>
  <c r="A10572" i="4"/>
  <c r="A10573" i="4"/>
  <c r="A10574" i="4"/>
  <c r="A10575" i="4"/>
  <c r="A10576" i="4"/>
  <c r="A10577" i="4"/>
  <c r="A10578" i="4"/>
  <c r="A10579" i="4"/>
  <c r="A10580" i="4"/>
  <c r="A10581" i="4"/>
  <c r="A10582" i="4"/>
  <c r="A10583" i="4"/>
  <c r="A10584" i="4"/>
  <c r="A10585" i="4"/>
  <c r="A10586" i="4"/>
  <c r="A10587" i="4"/>
  <c r="A10588" i="4"/>
  <c r="A10589" i="4"/>
  <c r="A10590" i="4"/>
  <c r="A10591" i="4"/>
  <c r="A10592" i="4"/>
  <c r="A10593" i="4"/>
  <c r="A10594" i="4"/>
  <c r="A10595" i="4"/>
  <c r="A10596" i="4"/>
  <c r="A10597" i="4"/>
  <c r="A10598" i="4"/>
  <c r="A10599" i="4"/>
  <c r="A10600" i="4"/>
  <c r="A10601" i="4"/>
  <c r="A10602" i="4"/>
  <c r="A10603" i="4"/>
  <c r="A10604" i="4"/>
  <c r="A10605" i="4"/>
  <c r="A10606" i="4"/>
  <c r="A10607" i="4"/>
  <c r="A10608" i="4"/>
  <c r="A10609" i="4"/>
  <c r="A10610" i="4"/>
  <c r="A10611" i="4"/>
  <c r="A10612" i="4"/>
  <c r="A10613" i="4"/>
  <c r="A10614" i="4"/>
  <c r="A10615" i="4"/>
  <c r="A10616" i="4"/>
  <c r="A10617" i="4"/>
  <c r="A10618" i="4"/>
  <c r="A10619" i="4"/>
  <c r="A10620" i="4"/>
  <c r="A10621" i="4"/>
  <c r="A10622" i="4"/>
  <c r="A10623" i="4"/>
  <c r="A10624" i="4"/>
  <c r="A10625" i="4"/>
  <c r="A10626" i="4"/>
  <c r="A10627" i="4"/>
  <c r="A10628" i="4"/>
  <c r="A10629" i="4"/>
  <c r="A10630" i="4"/>
  <c r="A10631" i="4"/>
  <c r="A10632" i="4"/>
  <c r="A10633" i="4"/>
  <c r="A10634" i="4"/>
  <c r="A10635" i="4"/>
  <c r="A10636" i="4"/>
  <c r="A10637" i="4"/>
  <c r="A10638" i="4"/>
  <c r="A10639" i="4"/>
  <c r="A10640" i="4"/>
  <c r="A10641" i="4"/>
  <c r="A10642" i="4"/>
  <c r="A10643" i="4"/>
  <c r="A10644" i="4"/>
  <c r="A10645" i="4"/>
  <c r="A10646" i="4"/>
  <c r="A10647" i="4"/>
  <c r="A10648" i="4"/>
  <c r="A10649" i="4"/>
  <c r="A10650" i="4"/>
  <c r="A10651" i="4"/>
  <c r="A10652" i="4"/>
  <c r="A10653" i="4"/>
  <c r="A10654" i="4"/>
  <c r="A10655" i="4"/>
  <c r="A10656" i="4"/>
  <c r="A10657" i="4"/>
  <c r="A10658" i="4"/>
  <c r="A10659" i="4"/>
  <c r="A10660" i="4"/>
  <c r="A10661" i="4"/>
  <c r="A10662" i="4"/>
  <c r="A10663" i="4"/>
  <c r="A10664" i="4"/>
  <c r="A10665" i="4"/>
  <c r="A10666" i="4"/>
  <c r="A10667" i="4"/>
  <c r="A10668" i="4"/>
  <c r="A10669" i="4"/>
  <c r="A10670" i="4"/>
  <c r="A10671" i="4"/>
  <c r="A10672" i="4"/>
  <c r="A10673" i="4"/>
  <c r="A10674" i="4"/>
  <c r="A10675" i="4"/>
  <c r="A10676" i="4"/>
  <c r="A10677" i="4"/>
  <c r="A10678" i="4"/>
  <c r="A10679" i="4"/>
  <c r="A10680" i="4"/>
  <c r="A10681" i="4"/>
  <c r="A10682" i="4"/>
  <c r="A10683" i="4"/>
  <c r="A10684" i="4"/>
  <c r="A10685" i="4"/>
  <c r="A10686" i="4"/>
  <c r="A10687" i="4"/>
  <c r="A10688" i="4"/>
  <c r="A10689" i="4"/>
  <c r="A10690" i="4"/>
  <c r="A10691" i="4"/>
  <c r="A10692" i="4"/>
  <c r="A10693" i="4"/>
  <c r="A10694" i="4"/>
  <c r="A10695" i="4"/>
  <c r="A10696" i="4"/>
  <c r="A10697" i="4"/>
  <c r="A10698" i="4"/>
  <c r="A10699" i="4"/>
  <c r="A10700" i="4"/>
  <c r="A10701" i="4"/>
  <c r="A10702" i="4"/>
  <c r="A10703" i="4"/>
  <c r="A10704" i="4"/>
  <c r="A10705" i="4"/>
  <c r="A10706" i="4"/>
  <c r="A10707" i="4"/>
  <c r="A10708" i="4"/>
  <c r="A10709" i="4"/>
  <c r="A10710" i="4"/>
  <c r="A10711" i="4"/>
  <c r="A10712" i="4"/>
  <c r="A10713" i="4"/>
  <c r="A10714" i="4"/>
  <c r="A10715" i="4"/>
  <c r="A10716" i="4"/>
  <c r="A10717" i="4"/>
  <c r="A10718" i="4"/>
  <c r="A10719" i="4"/>
  <c r="A10720" i="4"/>
  <c r="A10721" i="4"/>
  <c r="A10722" i="4"/>
  <c r="A10723" i="4"/>
  <c r="A10724" i="4"/>
  <c r="A10725" i="4"/>
  <c r="A10726" i="4"/>
  <c r="A10727" i="4"/>
  <c r="A10728" i="4"/>
  <c r="A10729" i="4"/>
  <c r="A10730" i="4"/>
  <c r="A10731" i="4"/>
  <c r="A10732" i="4"/>
  <c r="A10733" i="4"/>
  <c r="A10734" i="4"/>
  <c r="A10735" i="4"/>
  <c r="A10736" i="4"/>
  <c r="A10737" i="4"/>
  <c r="A10738" i="4"/>
  <c r="A10739" i="4"/>
  <c r="A10740" i="4"/>
  <c r="A10741" i="4"/>
  <c r="A10742" i="4"/>
  <c r="A10743" i="4"/>
  <c r="A10744" i="4"/>
  <c r="A10745" i="4"/>
  <c r="A10746" i="4"/>
  <c r="A10747" i="4"/>
  <c r="A10748" i="4"/>
  <c r="A10749" i="4"/>
  <c r="A10750" i="4"/>
  <c r="A10751" i="4"/>
  <c r="A10752" i="4"/>
  <c r="A10753" i="4"/>
  <c r="A10754" i="4"/>
  <c r="A10755" i="4"/>
  <c r="A10756" i="4"/>
  <c r="A10757" i="4"/>
  <c r="A10758" i="4"/>
  <c r="A10759" i="4"/>
  <c r="A10760" i="4"/>
  <c r="A10761" i="4"/>
  <c r="A10762" i="4"/>
  <c r="A10763" i="4"/>
  <c r="A10764" i="4"/>
  <c r="A10765" i="4"/>
  <c r="A10766" i="4"/>
  <c r="A10767" i="4"/>
  <c r="A10768" i="4"/>
  <c r="A10769" i="4"/>
  <c r="A10770" i="4"/>
  <c r="A10771" i="4"/>
  <c r="A10772" i="4"/>
  <c r="A10773" i="4"/>
  <c r="A10774" i="4"/>
  <c r="A10775" i="4"/>
  <c r="A10776" i="4"/>
  <c r="A10777" i="4"/>
  <c r="A10778" i="4"/>
  <c r="A10779" i="4"/>
  <c r="A10780" i="4"/>
  <c r="A10781" i="4"/>
  <c r="A10782" i="4"/>
  <c r="A10783" i="4"/>
  <c r="A10784" i="4"/>
  <c r="A10785" i="4"/>
  <c r="A10786" i="4"/>
  <c r="A10787" i="4"/>
  <c r="A10788" i="4"/>
  <c r="A10789" i="4"/>
  <c r="A10790" i="4"/>
  <c r="A10791" i="4"/>
  <c r="A10792" i="4"/>
  <c r="A10793" i="4"/>
  <c r="A10794" i="4"/>
  <c r="A10795" i="4"/>
  <c r="A10796" i="4"/>
  <c r="A10797" i="4"/>
  <c r="A10798" i="4"/>
  <c r="A10799" i="4"/>
  <c r="A10800" i="4"/>
  <c r="A10801" i="4"/>
  <c r="A10802" i="4"/>
  <c r="A10803" i="4"/>
  <c r="A10804" i="4"/>
  <c r="A10805" i="4"/>
  <c r="A10806" i="4"/>
  <c r="A10807" i="4"/>
  <c r="A10808" i="4"/>
  <c r="A10809" i="4"/>
  <c r="A10810" i="4"/>
  <c r="A10811" i="4"/>
  <c r="A10812" i="4"/>
  <c r="A10813" i="4"/>
  <c r="A10814" i="4"/>
  <c r="A10815" i="4"/>
  <c r="A10816" i="4"/>
  <c r="A10817" i="4"/>
  <c r="A10818" i="4"/>
  <c r="A10819" i="4"/>
  <c r="A10820" i="4"/>
  <c r="A10821" i="4"/>
  <c r="A10822" i="4"/>
  <c r="A10823" i="4"/>
  <c r="A10824" i="4"/>
  <c r="A10825" i="4"/>
  <c r="A10826" i="4"/>
  <c r="A10827" i="4"/>
  <c r="A10828" i="4"/>
  <c r="A10829" i="4"/>
  <c r="A10830" i="4"/>
  <c r="A10831" i="4"/>
  <c r="A10832" i="4"/>
  <c r="A10833" i="4"/>
  <c r="A10834" i="4"/>
  <c r="A10835" i="4"/>
  <c r="A10836" i="4"/>
  <c r="A10837" i="4"/>
  <c r="A10838" i="4"/>
  <c r="A10839" i="4"/>
  <c r="A10840" i="4"/>
  <c r="A10841" i="4"/>
  <c r="A10842" i="4"/>
  <c r="A10843" i="4"/>
  <c r="A10844" i="4"/>
  <c r="A10845" i="4"/>
  <c r="A10846" i="4"/>
  <c r="A10847" i="4"/>
  <c r="A10848" i="4"/>
  <c r="A10849" i="4"/>
  <c r="A10850" i="4"/>
  <c r="A10851" i="4"/>
  <c r="A10852" i="4"/>
  <c r="A10853" i="4"/>
  <c r="A10854" i="4"/>
  <c r="A10855" i="4"/>
  <c r="A10856" i="4"/>
  <c r="A10857" i="4"/>
  <c r="A10858" i="4"/>
  <c r="A10859" i="4"/>
  <c r="A10860" i="4"/>
  <c r="A10861" i="4"/>
  <c r="A10862" i="4"/>
  <c r="A10863" i="4"/>
  <c r="A10864" i="4"/>
  <c r="A10865" i="4"/>
  <c r="A10866" i="4"/>
  <c r="A10867" i="4"/>
  <c r="A10868" i="4"/>
  <c r="A10869" i="4"/>
  <c r="A10870" i="4"/>
  <c r="A10871" i="4"/>
  <c r="A10872" i="4"/>
  <c r="A10873" i="4"/>
  <c r="A10874" i="4"/>
  <c r="A10875" i="4"/>
  <c r="A10876" i="4"/>
  <c r="A10877" i="4"/>
  <c r="A10878" i="4"/>
  <c r="A10879" i="4"/>
  <c r="A10880" i="4"/>
  <c r="A10881" i="4"/>
  <c r="A10882" i="4"/>
  <c r="A10883" i="4"/>
  <c r="A10884" i="4"/>
  <c r="A10885" i="4"/>
  <c r="A10886" i="4"/>
  <c r="A10887" i="4"/>
  <c r="A10888" i="4"/>
  <c r="A10889" i="4"/>
  <c r="A10890" i="4"/>
  <c r="A10891" i="4"/>
  <c r="A10892" i="4"/>
  <c r="A10893" i="4"/>
  <c r="A10894" i="4"/>
  <c r="A10895" i="4"/>
  <c r="A10896" i="4"/>
  <c r="A10897" i="4"/>
  <c r="A10898" i="4"/>
  <c r="A10899" i="4"/>
  <c r="A10900" i="4"/>
  <c r="A10901" i="4"/>
  <c r="A10902" i="4"/>
  <c r="A10903" i="4"/>
  <c r="A10904" i="4"/>
  <c r="A10905" i="4"/>
  <c r="A10906" i="4"/>
  <c r="A10907" i="4"/>
  <c r="A10908" i="4"/>
  <c r="A10909" i="4"/>
  <c r="A10910" i="4"/>
  <c r="A10911" i="4"/>
  <c r="A10912" i="4"/>
  <c r="A10913" i="4"/>
  <c r="A10914" i="4"/>
  <c r="A10915" i="4"/>
  <c r="A10916" i="4"/>
  <c r="A10917" i="4"/>
  <c r="A10918" i="4"/>
  <c r="A10919" i="4"/>
  <c r="A10920" i="4"/>
  <c r="A10921" i="4"/>
  <c r="A10922" i="4"/>
  <c r="A10923" i="4"/>
  <c r="A10924" i="4"/>
  <c r="A10925" i="4"/>
  <c r="A10926" i="4"/>
  <c r="A10927" i="4"/>
  <c r="A10928" i="4"/>
  <c r="A10929" i="4"/>
  <c r="A10930" i="4"/>
  <c r="A10931" i="4"/>
  <c r="A10932" i="4"/>
  <c r="A10933" i="4"/>
  <c r="A10934" i="4"/>
  <c r="A10935" i="4"/>
  <c r="A10936" i="4"/>
  <c r="A10937" i="4"/>
  <c r="A10938" i="4"/>
  <c r="A10939" i="4"/>
  <c r="A10940" i="4"/>
  <c r="A10941" i="4"/>
  <c r="A10942" i="4"/>
  <c r="A10943" i="4"/>
  <c r="A10944" i="4"/>
  <c r="A10945" i="4"/>
  <c r="A10946" i="4"/>
  <c r="A10947" i="4"/>
  <c r="A10948" i="4"/>
  <c r="A10949" i="4"/>
  <c r="A10950" i="4"/>
  <c r="A10951" i="4"/>
  <c r="A10952" i="4"/>
  <c r="A10953" i="4"/>
  <c r="A10954" i="4"/>
  <c r="A10955" i="4"/>
  <c r="A10956" i="4"/>
  <c r="A10957" i="4"/>
  <c r="A10958" i="4"/>
  <c r="A10959" i="4"/>
  <c r="A10960" i="4"/>
  <c r="A10961" i="4"/>
  <c r="A10962" i="4"/>
  <c r="A10963" i="4"/>
  <c r="A10964" i="4"/>
  <c r="A10965" i="4"/>
  <c r="A10966" i="4"/>
  <c r="A10967" i="4"/>
  <c r="A10968" i="4"/>
  <c r="A10969" i="4"/>
  <c r="A10970" i="4"/>
  <c r="A10971" i="4"/>
  <c r="A10972" i="4"/>
  <c r="A10973" i="4"/>
  <c r="A10974" i="4"/>
  <c r="A10975" i="4"/>
  <c r="A10976" i="4"/>
  <c r="A10977" i="4"/>
  <c r="A10978" i="4"/>
  <c r="A10979" i="4"/>
  <c r="A10980" i="4"/>
  <c r="A10981" i="4"/>
  <c r="A10982" i="4"/>
  <c r="A10983" i="4"/>
  <c r="A10984" i="4"/>
  <c r="A10985" i="4"/>
  <c r="A10986" i="4"/>
  <c r="A10987" i="4"/>
  <c r="A10988" i="4"/>
  <c r="A10989" i="4"/>
  <c r="A10990" i="4"/>
  <c r="A10991" i="4"/>
  <c r="A10992" i="4"/>
  <c r="A10993" i="4"/>
  <c r="A10994" i="4"/>
  <c r="A10995" i="4"/>
  <c r="A10996" i="4"/>
  <c r="A10997" i="4"/>
  <c r="A10998" i="4"/>
  <c r="A10999" i="4"/>
  <c r="A11000" i="4"/>
  <c r="A11001" i="4"/>
  <c r="A11002" i="4"/>
  <c r="A11003" i="4"/>
  <c r="A11004" i="4"/>
  <c r="A11005" i="4"/>
  <c r="A11006" i="4"/>
  <c r="A11007" i="4"/>
  <c r="A11008" i="4"/>
  <c r="A11009" i="4"/>
  <c r="A11010" i="4"/>
  <c r="A11011" i="4"/>
  <c r="A11012" i="4"/>
  <c r="A11013" i="4"/>
  <c r="A11014" i="4"/>
  <c r="A11015" i="4"/>
  <c r="A11016" i="4"/>
  <c r="A11017" i="4"/>
  <c r="A11018" i="4"/>
  <c r="A11019" i="4"/>
  <c r="A11020" i="4"/>
  <c r="A11021" i="4"/>
  <c r="A11022" i="4"/>
  <c r="A11023" i="4"/>
  <c r="A11024" i="4"/>
  <c r="A11025" i="4"/>
  <c r="A11026" i="4"/>
  <c r="A11027" i="4"/>
  <c r="A11028" i="4"/>
  <c r="A11029" i="4"/>
  <c r="A11030" i="4"/>
  <c r="A11031" i="4"/>
  <c r="A11032" i="4"/>
  <c r="A11033" i="4"/>
  <c r="A11034" i="4"/>
  <c r="A11035" i="4"/>
  <c r="A11036" i="4"/>
  <c r="A11037" i="4"/>
  <c r="A11038" i="4"/>
  <c r="A11039" i="4"/>
  <c r="A11040" i="4"/>
  <c r="A11041" i="4"/>
  <c r="A11042" i="4"/>
  <c r="A11043" i="4"/>
  <c r="A11044" i="4"/>
  <c r="A11045" i="4"/>
  <c r="A11046" i="4"/>
  <c r="A11047" i="4"/>
  <c r="A11048" i="4"/>
  <c r="A11049" i="4"/>
  <c r="A11050" i="4"/>
  <c r="A11051" i="4"/>
  <c r="A11052" i="4"/>
  <c r="A11053" i="4"/>
  <c r="A11054" i="4"/>
  <c r="A11055" i="4"/>
  <c r="A11056" i="4"/>
  <c r="A11057" i="4"/>
  <c r="A11058" i="4"/>
  <c r="A11059" i="4"/>
  <c r="A11060" i="4"/>
  <c r="A11061" i="4"/>
  <c r="A11062" i="4"/>
  <c r="A11063" i="4"/>
  <c r="A11064" i="4"/>
  <c r="A11065" i="4"/>
  <c r="A11066" i="4"/>
  <c r="A11067" i="4"/>
  <c r="A11068" i="4"/>
  <c r="A11069" i="4"/>
  <c r="A11070" i="4"/>
  <c r="A11071" i="4"/>
  <c r="A11072" i="4"/>
  <c r="A11073" i="4"/>
  <c r="A11074" i="4"/>
  <c r="A11075" i="4"/>
  <c r="A11076" i="4"/>
  <c r="A11077" i="4"/>
  <c r="A11078" i="4"/>
  <c r="A11079" i="4"/>
  <c r="A11080" i="4"/>
  <c r="A11081" i="4"/>
  <c r="A11082" i="4"/>
  <c r="A11083" i="4"/>
  <c r="A11084" i="4"/>
  <c r="A11085" i="4"/>
  <c r="A11086" i="4"/>
  <c r="A11087" i="4"/>
  <c r="A11088" i="4"/>
  <c r="A11089" i="4"/>
  <c r="A11090" i="4"/>
  <c r="A11091" i="4"/>
  <c r="A11092" i="4"/>
  <c r="A11093" i="4"/>
  <c r="A11094" i="4"/>
  <c r="A11095" i="4"/>
  <c r="A11096" i="4"/>
  <c r="A11097" i="4"/>
  <c r="A11098" i="4"/>
  <c r="A11099" i="4"/>
  <c r="A11100" i="4"/>
  <c r="A11101" i="4"/>
  <c r="A11102" i="4"/>
  <c r="A11103" i="4"/>
  <c r="A11104" i="4"/>
  <c r="A11105" i="4"/>
  <c r="A11106" i="4"/>
  <c r="A11107" i="4"/>
  <c r="A11108" i="4"/>
  <c r="A11109" i="4"/>
  <c r="A11110" i="4"/>
  <c r="A11111" i="4"/>
  <c r="A11112" i="4"/>
  <c r="A11113" i="4"/>
  <c r="A11114" i="4"/>
  <c r="A11115" i="4"/>
  <c r="A11116" i="4"/>
  <c r="A11117" i="4"/>
  <c r="A11118" i="4"/>
  <c r="A11119" i="4"/>
  <c r="A11120" i="4"/>
  <c r="A11121" i="4"/>
  <c r="A11122" i="4"/>
  <c r="A11123" i="4"/>
  <c r="A11124" i="4"/>
  <c r="A11125" i="4"/>
  <c r="A11126" i="4"/>
  <c r="A11127" i="4"/>
  <c r="A11128" i="4"/>
  <c r="A11129" i="4"/>
  <c r="A11130" i="4"/>
  <c r="A11131" i="4"/>
  <c r="A11132" i="4"/>
  <c r="A11133" i="4"/>
  <c r="A11134" i="4"/>
  <c r="A11135" i="4"/>
  <c r="A11136" i="4"/>
  <c r="A11137" i="4"/>
  <c r="A11138" i="4"/>
  <c r="A11139" i="4"/>
  <c r="A11140" i="4"/>
  <c r="A11141" i="4"/>
  <c r="A11142" i="4"/>
  <c r="A11143" i="4"/>
  <c r="A11144" i="4"/>
  <c r="A11145" i="4"/>
  <c r="A11146" i="4"/>
  <c r="A11147" i="4"/>
  <c r="A11148" i="4"/>
  <c r="A11149" i="4"/>
  <c r="A11150" i="4"/>
  <c r="A11151" i="4"/>
  <c r="A11152" i="4"/>
  <c r="A11153" i="4"/>
  <c r="A11154" i="4"/>
  <c r="A11155" i="4"/>
  <c r="A11156" i="4"/>
  <c r="A11157" i="4"/>
  <c r="A11158" i="4"/>
  <c r="A11159" i="4"/>
  <c r="A11160" i="4"/>
  <c r="A11161" i="4"/>
  <c r="A11162" i="4"/>
  <c r="A11163" i="4"/>
  <c r="A11164" i="4"/>
  <c r="A11165" i="4"/>
  <c r="A11166" i="4"/>
  <c r="A11167" i="4"/>
  <c r="A11168" i="4"/>
  <c r="A11169" i="4"/>
  <c r="A11170" i="4"/>
  <c r="A11171" i="4"/>
  <c r="A11172" i="4"/>
  <c r="A11173" i="4"/>
  <c r="A11174" i="4"/>
  <c r="A11175" i="4"/>
  <c r="A11176" i="4"/>
  <c r="A11177" i="4"/>
  <c r="A11178" i="4"/>
  <c r="A11179" i="4"/>
  <c r="A11180" i="4"/>
  <c r="A11181" i="4"/>
  <c r="A11182" i="4"/>
  <c r="A11183" i="4"/>
  <c r="A11184" i="4"/>
  <c r="A11185" i="4"/>
  <c r="A11186" i="4"/>
  <c r="A11187" i="4"/>
  <c r="A11188" i="4"/>
  <c r="A11189" i="4"/>
  <c r="A11190" i="4"/>
  <c r="A11191" i="4"/>
  <c r="A11192" i="4"/>
  <c r="A11193" i="4"/>
  <c r="A11194" i="4"/>
  <c r="A11195" i="4"/>
  <c r="A11196" i="4"/>
  <c r="A11197" i="4"/>
  <c r="A11198" i="4"/>
  <c r="A11199" i="4"/>
  <c r="A11200" i="4"/>
  <c r="A11201" i="4"/>
  <c r="A11202" i="4"/>
  <c r="A11203" i="4"/>
  <c r="A11204" i="4"/>
  <c r="A11205" i="4"/>
  <c r="A11206" i="4"/>
  <c r="A11207" i="4"/>
  <c r="A11208" i="4"/>
  <c r="A11209" i="4"/>
  <c r="A11210" i="4"/>
  <c r="A11211" i="4"/>
  <c r="A11212" i="4"/>
  <c r="A11213" i="4"/>
  <c r="A11214" i="4"/>
  <c r="A11215" i="4"/>
  <c r="A11216" i="4"/>
  <c r="A11217" i="4"/>
  <c r="A11218" i="4"/>
  <c r="A11219" i="4"/>
  <c r="A11220" i="4"/>
  <c r="A11221" i="4"/>
  <c r="A11222" i="4"/>
  <c r="A11223" i="4"/>
  <c r="A11224" i="4"/>
  <c r="A11225" i="4"/>
  <c r="A11226" i="4"/>
  <c r="A11227" i="4"/>
  <c r="A11228" i="4"/>
  <c r="A11229" i="4"/>
  <c r="A11230" i="4"/>
  <c r="A11231" i="4"/>
  <c r="A11232" i="4"/>
  <c r="A11233" i="4"/>
  <c r="A11234" i="4"/>
  <c r="A11235" i="4"/>
  <c r="A11236" i="4"/>
  <c r="A11237" i="4"/>
  <c r="A11238" i="4"/>
  <c r="A11239" i="4"/>
  <c r="A11240" i="4"/>
  <c r="A11241" i="4"/>
  <c r="A11242" i="4"/>
  <c r="A11243" i="4"/>
  <c r="A11244" i="4"/>
  <c r="A11245" i="4"/>
  <c r="A11246" i="4"/>
  <c r="A11247" i="4"/>
  <c r="A11248" i="4"/>
  <c r="A11249" i="4"/>
  <c r="A11250" i="4"/>
  <c r="A11251" i="4"/>
  <c r="A11252" i="4"/>
  <c r="A11253" i="4"/>
  <c r="A11254" i="4"/>
  <c r="A11255" i="4"/>
  <c r="A11256" i="4"/>
  <c r="A11257" i="4"/>
  <c r="A11258" i="4"/>
  <c r="A11259" i="4"/>
  <c r="A11260" i="4"/>
  <c r="A11261" i="4"/>
  <c r="A11262" i="4"/>
  <c r="A11263" i="4"/>
  <c r="A11264" i="4"/>
  <c r="A11265" i="4"/>
  <c r="A11266" i="4"/>
  <c r="A11267" i="4"/>
  <c r="A11268" i="4"/>
  <c r="A11269" i="4"/>
  <c r="A11270" i="4"/>
  <c r="A11271" i="4"/>
  <c r="A11272" i="4"/>
  <c r="A11273" i="4"/>
  <c r="A11274" i="4"/>
  <c r="A11275" i="4"/>
  <c r="A11276" i="4"/>
  <c r="A11277" i="4"/>
  <c r="A11278" i="4"/>
  <c r="A11279" i="4"/>
  <c r="A11280" i="4"/>
  <c r="A11281" i="4"/>
  <c r="A11282" i="4"/>
  <c r="A11283" i="4"/>
  <c r="A11284" i="4"/>
  <c r="A11285" i="4"/>
  <c r="A11286" i="4"/>
  <c r="A11287" i="4"/>
  <c r="A11288" i="4"/>
  <c r="A11289" i="4"/>
  <c r="A11290" i="4"/>
  <c r="A11291" i="4"/>
  <c r="A11292" i="4"/>
  <c r="A11293" i="4"/>
  <c r="A11294" i="4"/>
  <c r="A11295" i="4"/>
  <c r="A11296" i="4"/>
  <c r="A11297" i="4"/>
  <c r="A11298" i="4"/>
  <c r="A11299" i="4"/>
  <c r="A11300" i="4"/>
  <c r="A11301" i="4"/>
  <c r="A11302" i="4"/>
  <c r="A11303" i="4"/>
  <c r="A11304" i="4"/>
  <c r="A11305" i="4"/>
  <c r="A11306" i="4"/>
  <c r="A11307" i="4"/>
  <c r="A11308" i="4"/>
  <c r="A11309" i="4"/>
  <c r="A11310" i="4"/>
  <c r="A11311" i="4"/>
  <c r="A11312" i="4"/>
  <c r="A11313" i="4"/>
  <c r="A11314" i="4"/>
  <c r="A11315" i="4"/>
  <c r="A11316" i="4"/>
  <c r="A11317" i="4"/>
  <c r="A11318" i="4"/>
  <c r="A11319" i="4"/>
  <c r="A11320" i="4"/>
  <c r="A11321" i="4"/>
  <c r="A11322" i="4"/>
  <c r="A11323" i="4"/>
  <c r="A11324" i="4"/>
  <c r="A11325" i="4"/>
  <c r="A11326" i="4"/>
  <c r="A11327" i="4"/>
  <c r="A11328" i="4"/>
  <c r="A11329" i="4"/>
  <c r="A11330" i="4"/>
  <c r="A11331" i="4"/>
  <c r="A11332" i="4"/>
  <c r="A11333" i="4"/>
  <c r="A11334" i="4"/>
  <c r="A11335" i="4"/>
  <c r="A11336" i="4"/>
  <c r="A11337" i="4"/>
  <c r="A11338" i="4"/>
  <c r="A11339" i="4"/>
  <c r="A11340" i="4"/>
  <c r="A11341" i="4"/>
  <c r="A11342" i="4"/>
  <c r="A11343" i="4"/>
  <c r="A11344" i="4"/>
  <c r="A11345" i="4"/>
  <c r="A11346" i="4"/>
  <c r="A11347" i="4"/>
  <c r="A11348" i="4"/>
  <c r="A11349" i="4"/>
  <c r="A11350" i="4"/>
  <c r="A11351" i="4"/>
  <c r="A11352" i="4"/>
  <c r="A11353" i="4"/>
  <c r="A11354" i="4"/>
  <c r="A11355" i="4"/>
  <c r="A11356" i="4"/>
  <c r="A11357" i="4"/>
  <c r="A11358" i="4"/>
  <c r="A11359" i="4"/>
  <c r="A11360" i="4"/>
  <c r="A11361" i="4"/>
  <c r="A11362" i="4"/>
  <c r="A11363" i="4"/>
  <c r="A11364" i="4"/>
  <c r="A11365" i="4"/>
  <c r="A11366" i="4"/>
  <c r="A11367" i="4"/>
  <c r="A11368" i="4"/>
  <c r="A11369" i="4"/>
  <c r="A11370" i="4"/>
  <c r="A11371" i="4"/>
  <c r="A11372" i="4"/>
  <c r="A11373" i="4"/>
  <c r="A11374" i="4"/>
  <c r="A11375" i="4"/>
  <c r="A11376" i="4"/>
  <c r="A11377" i="4"/>
  <c r="A11378" i="4"/>
  <c r="A11379" i="4"/>
  <c r="A11380" i="4"/>
  <c r="A11381" i="4"/>
  <c r="A11382" i="4"/>
  <c r="A11383" i="4"/>
  <c r="A11384" i="4"/>
  <c r="A11385" i="4"/>
  <c r="A11386" i="4"/>
  <c r="A11387" i="4"/>
  <c r="A11388" i="4"/>
  <c r="A11389" i="4"/>
  <c r="A11390" i="4"/>
  <c r="A11391" i="4"/>
  <c r="A11392" i="4"/>
  <c r="A11393" i="4"/>
  <c r="A11394" i="4"/>
  <c r="A11395" i="4"/>
  <c r="A11396" i="4"/>
  <c r="A11397" i="4"/>
  <c r="A11398" i="4"/>
  <c r="A11399" i="4"/>
  <c r="A11400" i="4"/>
  <c r="A11401" i="4"/>
  <c r="A11402" i="4"/>
  <c r="A11403" i="4"/>
  <c r="A11404" i="4"/>
  <c r="A11405" i="4"/>
  <c r="A11406" i="4"/>
  <c r="A11407" i="4"/>
  <c r="A11408" i="4"/>
  <c r="A11409" i="4"/>
  <c r="A11410" i="4"/>
  <c r="A11411" i="4"/>
  <c r="A11412" i="4"/>
  <c r="A11413" i="4"/>
  <c r="A11414" i="4"/>
  <c r="A11415" i="4"/>
  <c r="A11416" i="4"/>
  <c r="A11417" i="4"/>
  <c r="A11418" i="4"/>
  <c r="A11419" i="4"/>
  <c r="A11420" i="4"/>
  <c r="A11421" i="4"/>
  <c r="A11422" i="4"/>
  <c r="A11423" i="4"/>
  <c r="A11424" i="4"/>
  <c r="A11425" i="4"/>
  <c r="A11426" i="4"/>
  <c r="A11427" i="4"/>
  <c r="A11428" i="4"/>
  <c r="A11429" i="4"/>
  <c r="A11430" i="4"/>
  <c r="A11431" i="4"/>
  <c r="A11432" i="4"/>
  <c r="A11433" i="4"/>
  <c r="A11434" i="4"/>
  <c r="A11435" i="4"/>
  <c r="A11436" i="4"/>
  <c r="A11437" i="4"/>
  <c r="A11438" i="4"/>
  <c r="A11439" i="4"/>
  <c r="A11440" i="4"/>
  <c r="A11441" i="4"/>
  <c r="A11442" i="4"/>
  <c r="A11443" i="4"/>
  <c r="A11444" i="4"/>
  <c r="A11445" i="4"/>
  <c r="A11446" i="4"/>
  <c r="A11447" i="4"/>
  <c r="A11448" i="4"/>
  <c r="A11449" i="4"/>
  <c r="A11450" i="4"/>
  <c r="A11451" i="4"/>
  <c r="A11452" i="4"/>
  <c r="A11453" i="4"/>
  <c r="A11454" i="4"/>
  <c r="A11455" i="4"/>
  <c r="A11456" i="4"/>
  <c r="A11457" i="4"/>
  <c r="A11458" i="4"/>
  <c r="A11459" i="4"/>
  <c r="A11460" i="4"/>
  <c r="A11461" i="4"/>
  <c r="A11462" i="4"/>
  <c r="A11463" i="4"/>
  <c r="A11464" i="4"/>
  <c r="A11465" i="4"/>
  <c r="A11466" i="4"/>
  <c r="A11467" i="4"/>
  <c r="A11468" i="4"/>
  <c r="A11469" i="4"/>
  <c r="A11470" i="4"/>
  <c r="A11471" i="4"/>
  <c r="A11472" i="4"/>
  <c r="A11473" i="4"/>
  <c r="A11474" i="4"/>
  <c r="A11475" i="4"/>
  <c r="A11476" i="4"/>
  <c r="A11477" i="4"/>
  <c r="A11478" i="4"/>
  <c r="A11479" i="4"/>
  <c r="A11480" i="4"/>
  <c r="A11481" i="4"/>
  <c r="A11482" i="4"/>
  <c r="A11483" i="4"/>
  <c r="A11484" i="4"/>
  <c r="A11485" i="4"/>
  <c r="A11486" i="4"/>
  <c r="A11487" i="4"/>
  <c r="A11488" i="4"/>
  <c r="A11489" i="4"/>
  <c r="A11490" i="4"/>
  <c r="A11491" i="4"/>
  <c r="A11492" i="4"/>
  <c r="A11493" i="4"/>
  <c r="A11494" i="4"/>
  <c r="A11495" i="4"/>
  <c r="A11496" i="4"/>
  <c r="A11497" i="4"/>
  <c r="A11498" i="4"/>
  <c r="A11499" i="4"/>
  <c r="A11500" i="4"/>
  <c r="A11501" i="4"/>
  <c r="A11502" i="4"/>
  <c r="A11503" i="4"/>
  <c r="A11504" i="4"/>
  <c r="A11505" i="4"/>
  <c r="A11506" i="4"/>
  <c r="A11507" i="4"/>
  <c r="A11508" i="4"/>
  <c r="A11509" i="4"/>
  <c r="A11510" i="4"/>
  <c r="A11511" i="4"/>
  <c r="A11512" i="4"/>
  <c r="A11513" i="4"/>
  <c r="A11514" i="4"/>
  <c r="A11515" i="4"/>
  <c r="A11516" i="4"/>
  <c r="A11517" i="4"/>
  <c r="A11518" i="4"/>
  <c r="A11519" i="4"/>
  <c r="A11520" i="4"/>
  <c r="A11521" i="4"/>
  <c r="A11522" i="4"/>
  <c r="A11523" i="4"/>
  <c r="A11524" i="4"/>
  <c r="A11525" i="4"/>
  <c r="A11526" i="4"/>
  <c r="A11527" i="4"/>
  <c r="A11528" i="4"/>
  <c r="A11529" i="4"/>
  <c r="A11530" i="4"/>
  <c r="A11531" i="4"/>
  <c r="A11532" i="4"/>
  <c r="A11533" i="4"/>
  <c r="A11534" i="4"/>
  <c r="A11535" i="4"/>
  <c r="A11536" i="4"/>
  <c r="A11537" i="4"/>
  <c r="A11538" i="4"/>
  <c r="A11539" i="4"/>
  <c r="A11540" i="4"/>
  <c r="A11541" i="4"/>
  <c r="A11542" i="4"/>
  <c r="A11543" i="4"/>
  <c r="A11544" i="4"/>
  <c r="A11545" i="4"/>
  <c r="A11546" i="4"/>
  <c r="A11547" i="4"/>
  <c r="A11548" i="4"/>
  <c r="A11549" i="4"/>
  <c r="A11550" i="4"/>
  <c r="A11551" i="4"/>
  <c r="A11552" i="4"/>
  <c r="A11553" i="4"/>
  <c r="A11554" i="4"/>
  <c r="A11555" i="4"/>
  <c r="A11556" i="4"/>
  <c r="A11557" i="4"/>
  <c r="A11558" i="4"/>
  <c r="A11559" i="4"/>
  <c r="A11560" i="4"/>
  <c r="A11561" i="4"/>
  <c r="A11562" i="4"/>
  <c r="A11563" i="4"/>
  <c r="A11564" i="4"/>
  <c r="A11565" i="4"/>
  <c r="A11566" i="4"/>
  <c r="A11567" i="4"/>
  <c r="A11568" i="4"/>
  <c r="A11569" i="4"/>
  <c r="A11570" i="4"/>
  <c r="A11571" i="4"/>
  <c r="A11572" i="4"/>
  <c r="A11573" i="4"/>
  <c r="A11574" i="4"/>
  <c r="A11575" i="4"/>
  <c r="A11576" i="4"/>
  <c r="A11577" i="4"/>
  <c r="A11578" i="4"/>
  <c r="A11579" i="4"/>
  <c r="A11580" i="4"/>
  <c r="A11581" i="4"/>
  <c r="A11582" i="4"/>
  <c r="A11583" i="4"/>
  <c r="A11584" i="4"/>
  <c r="A11585" i="4"/>
  <c r="A11586" i="4"/>
  <c r="A11587" i="4"/>
  <c r="A11588" i="4"/>
  <c r="A11589" i="4"/>
  <c r="A11590" i="4"/>
  <c r="A11591" i="4"/>
  <c r="A11592" i="4"/>
  <c r="A11593" i="4"/>
  <c r="A11594" i="4"/>
  <c r="A11595" i="4"/>
  <c r="A11596" i="4"/>
  <c r="A11597" i="4"/>
  <c r="A11598" i="4"/>
  <c r="A11599" i="4"/>
  <c r="A11600" i="4"/>
  <c r="A11601" i="4"/>
  <c r="A11602" i="4"/>
  <c r="A11603" i="4"/>
  <c r="A11604" i="4"/>
  <c r="A11605" i="4"/>
  <c r="A11606" i="4"/>
  <c r="A11607" i="4"/>
  <c r="A11608" i="4"/>
  <c r="A11609" i="4"/>
  <c r="A11610" i="4"/>
  <c r="A11611" i="4"/>
  <c r="A11612" i="4"/>
  <c r="A11613" i="4"/>
  <c r="A11614" i="4"/>
  <c r="A11615" i="4"/>
  <c r="A11616" i="4"/>
  <c r="A11617" i="4"/>
  <c r="A11618" i="4"/>
  <c r="A11619" i="4"/>
  <c r="A11620" i="4"/>
  <c r="A11621" i="4"/>
  <c r="A11622" i="4"/>
  <c r="A11623" i="4"/>
  <c r="A11624" i="4"/>
  <c r="A11625" i="4"/>
  <c r="A11626" i="4"/>
  <c r="A11627" i="4"/>
  <c r="A11628" i="4"/>
  <c r="A11629" i="4"/>
  <c r="A11630" i="4"/>
  <c r="A11631" i="4"/>
  <c r="A11632" i="4"/>
  <c r="A11633" i="4"/>
  <c r="A11634" i="4"/>
  <c r="A11635" i="4"/>
  <c r="A11636" i="4"/>
  <c r="A11637" i="4"/>
  <c r="A11638" i="4"/>
  <c r="A11639" i="4"/>
  <c r="A11640" i="4"/>
  <c r="A11641" i="4"/>
  <c r="A11642" i="4"/>
  <c r="A11643" i="4"/>
  <c r="A11644" i="4"/>
  <c r="A11645" i="4"/>
  <c r="A11646" i="4"/>
  <c r="A11647" i="4"/>
  <c r="A11648" i="4"/>
  <c r="A11649" i="4"/>
  <c r="A11650" i="4"/>
  <c r="A11651" i="4"/>
  <c r="A11652" i="4"/>
  <c r="A11653" i="4"/>
  <c r="A11654" i="4"/>
  <c r="A11655" i="4"/>
  <c r="A11656" i="4"/>
  <c r="A11657" i="4"/>
  <c r="A11658" i="4"/>
  <c r="A11659" i="4"/>
  <c r="A11660" i="4"/>
  <c r="A11661" i="4"/>
  <c r="A11662" i="4"/>
  <c r="A11663" i="4"/>
  <c r="A11664" i="4"/>
  <c r="A11665" i="4"/>
  <c r="A11666" i="4"/>
  <c r="A11667" i="4"/>
  <c r="A11668" i="4"/>
  <c r="A11669" i="4"/>
  <c r="A11670" i="4"/>
  <c r="A11671" i="4"/>
  <c r="A11672" i="4"/>
  <c r="A11673" i="4"/>
  <c r="A11674" i="4"/>
  <c r="A11675" i="4"/>
  <c r="A11676" i="4"/>
  <c r="A11677" i="4"/>
  <c r="A11678" i="4"/>
  <c r="A11679" i="4"/>
  <c r="A11680" i="4"/>
  <c r="A11681" i="4"/>
  <c r="A11682" i="4"/>
  <c r="A11683" i="4"/>
  <c r="A11684" i="4"/>
  <c r="A11685" i="4"/>
  <c r="A11686" i="4"/>
  <c r="A11687" i="4"/>
  <c r="A11688" i="4"/>
  <c r="A11689" i="4"/>
  <c r="A11690" i="4"/>
  <c r="A11691" i="4"/>
  <c r="A11692" i="4"/>
  <c r="A11693" i="4"/>
  <c r="A11694" i="4"/>
  <c r="A11695" i="4"/>
  <c r="A11696" i="4"/>
  <c r="A11697" i="4"/>
  <c r="A11698" i="4"/>
  <c r="A11699" i="4"/>
  <c r="A11700" i="4"/>
  <c r="A11701" i="4"/>
  <c r="A11702" i="4"/>
  <c r="A11703" i="4"/>
  <c r="A11704" i="4"/>
  <c r="A11705" i="4"/>
  <c r="A11706" i="4"/>
  <c r="A11707" i="4"/>
  <c r="A11708" i="4"/>
  <c r="A11709" i="4"/>
  <c r="A11710" i="4"/>
  <c r="A11711" i="4"/>
  <c r="A11712" i="4"/>
  <c r="A11713" i="4"/>
  <c r="A11714" i="4"/>
  <c r="A11715" i="4"/>
  <c r="A11716" i="4"/>
  <c r="A11717" i="4"/>
  <c r="A11718" i="4"/>
  <c r="A11719" i="4"/>
  <c r="A11720" i="4"/>
  <c r="A11721" i="4"/>
  <c r="A11722" i="4"/>
  <c r="A11723" i="4"/>
  <c r="A11724" i="4"/>
  <c r="A11725" i="4"/>
  <c r="A11726" i="4"/>
  <c r="A11727" i="4"/>
  <c r="A11728" i="4"/>
  <c r="A11729" i="4"/>
  <c r="A11730" i="4"/>
  <c r="A11731" i="4"/>
  <c r="A11732" i="4"/>
  <c r="A11733" i="4"/>
  <c r="A11734" i="4"/>
  <c r="A11735" i="4"/>
  <c r="A11736" i="4"/>
  <c r="A11737" i="4"/>
  <c r="A11738" i="4"/>
  <c r="A11739" i="4"/>
  <c r="A11740" i="4"/>
  <c r="A11741" i="4"/>
  <c r="A11742" i="4"/>
  <c r="A11743" i="4"/>
  <c r="A11744" i="4"/>
  <c r="A11745" i="4"/>
  <c r="A11746" i="4"/>
  <c r="A11747" i="4"/>
  <c r="A11748" i="4"/>
  <c r="A11749" i="4"/>
  <c r="A11750" i="4"/>
  <c r="A11751" i="4"/>
  <c r="A11752" i="4"/>
  <c r="A11753" i="4"/>
  <c r="A11754" i="4"/>
  <c r="A11755" i="4"/>
  <c r="A11756" i="4"/>
  <c r="A11757" i="4"/>
  <c r="A11758" i="4"/>
  <c r="A11759" i="4"/>
  <c r="A11760" i="4"/>
  <c r="A11761" i="4"/>
  <c r="A11762" i="4"/>
  <c r="A11763" i="4"/>
  <c r="A11764" i="4"/>
  <c r="A11765" i="4"/>
  <c r="A11766" i="4"/>
  <c r="A11767" i="4"/>
  <c r="A11768" i="4"/>
  <c r="A11769" i="4"/>
  <c r="A11770" i="4"/>
  <c r="A11771" i="4"/>
  <c r="A11772" i="4"/>
  <c r="A11773" i="4"/>
  <c r="A11774" i="4"/>
  <c r="A11775" i="4"/>
  <c r="A11776" i="4"/>
  <c r="A11777" i="4"/>
  <c r="A11778" i="4"/>
  <c r="A11779" i="4"/>
  <c r="A11780" i="4"/>
  <c r="A11781" i="4"/>
  <c r="A11782" i="4"/>
  <c r="A11783" i="4"/>
  <c r="A11784" i="4"/>
  <c r="A11785" i="4"/>
  <c r="A11786" i="4"/>
  <c r="A11787" i="4"/>
  <c r="A11788" i="4"/>
  <c r="A11789" i="4"/>
  <c r="A11790" i="4"/>
  <c r="A11791" i="4"/>
  <c r="A11792" i="4"/>
  <c r="A11793" i="4"/>
  <c r="A11794" i="4"/>
  <c r="A11795" i="4"/>
  <c r="A11796" i="4"/>
  <c r="A11797" i="4"/>
  <c r="A11798" i="4"/>
  <c r="A11799" i="4"/>
  <c r="A11800" i="4"/>
  <c r="A11801" i="4"/>
  <c r="A11802" i="4"/>
  <c r="A11803" i="4"/>
  <c r="A11804" i="4"/>
  <c r="A11805" i="4"/>
  <c r="A11806" i="4"/>
  <c r="A11807" i="4"/>
  <c r="A11808" i="4"/>
  <c r="A11809" i="4"/>
  <c r="A11810" i="4"/>
  <c r="A11811" i="4"/>
  <c r="A11812" i="4"/>
  <c r="A11813" i="4"/>
  <c r="A11814" i="4"/>
  <c r="A11815" i="4"/>
  <c r="A11816" i="4"/>
  <c r="A11817" i="4"/>
  <c r="A11818" i="4"/>
  <c r="A11819" i="4"/>
  <c r="A11820" i="4"/>
  <c r="A11821" i="4"/>
  <c r="A11822" i="4"/>
  <c r="A11823" i="4"/>
  <c r="A11824" i="4"/>
  <c r="A11825" i="4"/>
  <c r="A11826" i="4"/>
  <c r="A11827" i="4"/>
  <c r="A11828" i="4"/>
  <c r="A11829" i="4"/>
  <c r="A11830" i="4"/>
  <c r="A11831" i="4"/>
  <c r="A11832" i="4"/>
  <c r="A11833" i="4"/>
  <c r="A11834" i="4"/>
  <c r="A11835" i="4"/>
  <c r="A11836" i="4"/>
  <c r="A11837" i="4"/>
  <c r="A11838" i="4"/>
  <c r="A11839" i="4"/>
  <c r="A11840" i="4"/>
  <c r="A11841" i="4"/>
  <c r="A11842" i="4"/>
  <c r="A11843" i="4"/>
  <c r="A11844" i="4"/>
  <c r="A11845" i="4"/>
  <c r="A11846" i="4"/>
  <c r="A11847" i="4"/>
  <c r="A11848" i="4"/>
  <c r="A11849" i="4"/>
  <c r="A11850" i="4"/>
  <c r="A11851" i="4"/>
  <c r="A11852" i="4"/>
  <c r="A11853" i="4"/>
  <c r="A11854" i="4"/>
  <c r="A11855" i="4"/>
  <c r="A11856" i="4"/>
  <c r="A11857" i="4"/>
  <c r="A11858" i="4"/>
  <c r="A11859" i="4"/>
  <c r="A11860" i="4"/>
  <c r="A11861" i="4"/>
  <c r="A11862" i="4"/>
  <c r="A11863" i="4"/>
  <c r="A11864" i="4"/>
  <c r="A11865" i="4"/>
  <c r="A11866" i="4"/>
  <c r="A11867" i="4"/>
  <c r="A11868" i="4"/>
  <c r="A11869" i="4"/>
  <c r="A11870" i="4"/>
  <c r="A11871" i="4"/>
  <c r="A11872" i="4"/>
  <c r="A11873" i="4"/>
  <c r="A11874" i="4"/>
  <c r="A11875" i="4"/>
  <c r="A11876" i="4"/>
  <c r="A11877" i="4"/>
  <c r="A11878" i="4"/>
  <c r="A11879" i="4"/>
  <c r="A11880" i="4"/>
  <c r="A11881" i="4"/>
  <c r="A11882" i="4"/>
  <c r="A11883" i="4"/>
  <c r="A11884" i="4"/>
  <c r="A11885" i="4"/>
  <c r="A11886" i="4"/>
  <c r="A11887" i="4"/>
  <c r="A11888" i="4"/>
  <c r="A11889" i="4"/>
  <c r="A11890" i="4"/>
  <c r="A11891" i="4"/>
  <c r="A11892" i="4"/>
  <c r="A11893" i="4"/>
  <c r="A11894" i="4"/>
  <c r="A11895" i="4"/>
  <c r="A11896" i="4"/>
  <c r="A11897" i="4"/>
  <c r="A11898" i="4"/>
  <c r="A11899" i="4"/>
  <c r="A11900" i="4"/>
  <c r="A11901" i="4"/>
  <c r="A11902" i="4"/>
  <c r="A11903" i="4"/>
  <c r="A11904" i="4"/>
  <c r="A11905" i="4"/>
  <c r="A11906" i="4"/>
  <c r="A11907" i="4"/>
  <c r="A11908" i="4"/>
  <c r="A11909" i="4"/>
  <c r="A11910" i="4"/>
  <c r="A11911" i="4"/>
  <c r="A11912" i="4"/>
  <c r="A11913" i="4"/>
  <c r="A11914" i="4"/>
  <c r="A11915" i="4"/>
  <c r="A11916" i="4"/>
  <c r="A11917" i="4"/>
  <c r="A11918" i="4"/>
  <c r="A11919" i="4"/>
  <c r="A11920" i="4"/>
  <c r="A11921" i="4"/>
  <c r="A11922" i="4"/>
  <c r="A11923" i="4"/>
  <c r="A11924" i="4"/>
  <c r="A11925" i="4"/>
  <c r="A11926" i="4"/>
  <c r="A11927" i="4"/>
  <c r="A11928" i="4"/>
  <c r="A11929" i="4"/>
  <c r="A11930" i="4"/>
  <c r="A11931" i="4"/>
  <c r="A11932" i="4"/>
  <c r="A11933" i="4"/>
  <c r="A11934" i="4"/>
  <c r="A11935" i="4"/>
  <c r="A11936" i="4"/>
  <c r="A11937" i="4"/>
  <c r="A11938" i="4"/>
  <c r="A11939" i="4"/>
  <c r="A11940" i="4"/>
  <c r="A11941" i="4"/>
  <c r="A11942" i="4"/>
  <c r="A11943" i="4"/>
  <c r="A11944" i="4"/>
  <c r="A11945" i="4"/>
  <c r="A11946" i="4"/>
  <c r="A11947" i="4"/>
  <c r="A11948" i="4"/>
  <c r="A11949" i="4"/>
  <c r="A11950" i="4"/>
  <c r="A11951" i="4"/>
  <c r="A11952" i="4"/>
  <c r="A11953" i="4"/>
  <c r="A11954" i="4"/>
  <c r="A11955" i="4"/>
  <c r="A11956" i="4"/>
  <c r="A11957" i="4"/>
  <c r="A11958" i="4"/>
  <c r="A11959" i="4"/>
  <c r="A11960" i="4"/>
  <c r="A11961" i="4"/>
  <c r="A11962" i="4"/>
  <c r="A11963" i="4"/>
  <c r="A11964" i="4"/>
  <c r="A11965" i="4"/>
  <c r="A11966" i="4"/>
  <c r="A11967" i="4"/>
  <c r="A11968" i="4"/>
  <c r="A11969" i="4"/>
  <c r="A11970" i="4"/>
  <c r="A11971" i="4"/>
  <c r="A11972" i="4"/>
  <c r="A11973" i="4"/>
  <c r="A11974" i="4"/>
  <c r="A11975" i="4"/>
  <c r="A11976" i="4"/>
  <c r="A11977" i="4"/>
  <c r="A11978" i="4"/>
  <c r="A11979" i="4"/>
  <c r="A11980" i="4"/>
  <c r="A11981" i="4"/>
  <c r="A11982" i="4"/>
  <c r="A11983" i="4"/>
  <c r="A11984" i="4"/>
  <c r="A11985" i="4"/>
  <c r="A11986" i="4"/>
  <c r="A11987" i="4"/>
  <c r="A11988" i="4"/>
  <c r="A11989" i="4"/>
  <c r="A11990" i="4"/>
  <c r="A11991" i="4"/>
  <c r="A11992" i="4"/>
  <c r="A11993" i="4"/>
  <c r="A11994" i="4"/>
  <c r="A11995" i="4"/>
  <c r="A11996" i="4"/>
  <c r="A11997" i="4"/>
  <c r="A11998" i="4"/>
  <c r="A11999" i="4"/>
  <c r="A12000" i="4"/>
  <c r="A12001" i="4"/>
  <c r="A12002" i="4"/>
  <c r="A12003" i="4"/>
  <c r="A12004" i="4"/>
  <c r="A12005" i="4"/>
  <c r="A12006" i="4"/>
  <c r="A12007" i="4"/>
  <c r="A12008" i="4"/>
  <c r="A12009" i="4"/>
  <c r="A12010" i="4"/>
  <c r="A12011" i="4"/>
  <c r="A12012" i="4"/>
  <c r="A12013" i="4"/>
  <c r="A12014" i="4"/>
  <c r="A12015" i="4"/>
  <c r="A12016" i="4"/>
  <c r="A12017" i="4"/>
  <c r="A12018" i="4"/>
  <c r="A12019" i="4"/>
  <c r="A12020" i="4"/>
  <c r="A12021" i="4"/>
  <c r="A12022" i="4"/>
  <c r="A12023" i="4"/>
  <c r="A12024" i="4"/>
  <c r="A12025" i="4"/>
  <c r="A12026" i="4"/>
  <c r="A12027" i="4"/>
  <c r="A12028" i="4"/>
  <c r="A12029" i="4"/>
  <c r="A12030" i="4"/>
  <c r="A12031" i="4"/>
  <c r="A12032" i="4"/>
  <c r="A12033" i="4"/>
  <c r="A12034" i="4"/>
  <c r="A12035" i="4"/>
  <c r="A12036" i="4"/>
  <c r="A12037" i="4"/>
  <c r="A12038" i="4"/>
  <c r="A12039" i="4"/>
  <c r="A12040" i="4"/>
  <c r="A12041" i="4"/>
  <c r="A12042" i="4"/>
  <c r="A12043" i="4"/>
  <c r="A12044" i="4"/>
  <c r="A12045" i="4"/>
  <c r="A12046" i="4"/>
  <c r="A12047" i="4"/>
  <c r="A12048" i="4"/>
  <c r="A12049" i="4"/>
  <c r="A12050" i="4"/>
  <c r="A12051" i="4"/>
  <c r="A12052" i="4"/>
  <c r="A12053" i="4"/>
  <c r="A12054" i="4"/>
  <c r="A12055" i="4"/>
  <c r="A12056" i="4"/>
  <c r="A12057" i="4"/>
  <c r="A12058" i="4"/>
  <c r="A12059" i="4"/>
  <c r="A12060" i="4"/>
  <c r="A12061" i="4"/>
  <c r="A12062" i="4"/>
  <c r="A12063" i="4"/>
  <c r="A12064" i="4"/>
  <c r="A12065" i="4"/>
  <c r="A12066" i="4"/>
  <c r="A12067" i="4"/>
  <c r="A12068" i="4"/>
  <c r="A12069" i="4"/>
  <c r="A12070" i="4"/>
  <c r="A12071" i="4"/>
  <c r="A12072" i="4"/>
  <c r="A12073" i="4"/>
  <c r="A12074" i="4"/>
  <c r="A12075" i="4"/>
  <c r="A12076" i="4"/>
  <c r="A12077" i="4"/>
  <c r="A12078" i="4"/>
  <c r="A12079" i="4"/>
  <c r="A12080" i="4"/>
  <c r="A12081" i="4"/>
  <c r="A12082" i="4"/>
  <c r="A12083" i="4"/>
  <c r="A12084" i="4"/>
  <c r="A12085" i="4"/>
  <c r="A12086" i="4"/>
  <c r="A12087" i="4"/>
  <c r="A12088" i="4"/>
  <c r="A12089" i="4"/>
  <c r="A12090" i="4"/>
  <c r="A12091" i="4"/>
  <c r="A12092" i="4"/>
  <c r="A12093" i="4"/>
  <c r="A12094" i="4"/>
  <c r="A12095" i="4"/>
  <c r="A12096" i="4"/>
  <c r="A12097" i="4"/>
  <c r="A12098" i="4"/>
  <c r="A12099" i="4"/>
  <c r="A12100" i="4"/>
  <c r="A12101" i="4"/>
  <c r="A12102" i="4"/>
  <c r="A12103" i="4"/>
  <c r="A12104" i="4"/>
  <c r="A12105" i="4"/>
  <c r="A12106" i="4"/>
  <c r="A12107" i="4"/>
  <c r="A12108" i="4"/>
  <c r="A12109" i="4"/>
  <c r="A12110" i="4"/>
  <c r="A12111" i="4"/>
  <c r="A12112" i="4"/>
  <c r="A12113" i="4"/>
  <c r="A12114" i="4"/>
  <c r="A12115" i="4"/>
  <c r="A12116" i="4"/>
  <c r="A12117" i="4"/>
  <c r="A12118" i="4"/>
  <c r="A12119" i="4"/>
  <c r="A12120" i="4"/>
  <c r="A12121" i="4"/>
  <c r="A12122" i="4"/>
  <c r="A12123" i="4"/>
  <c r="A12124" i="4"/>
  <c r="A12125" i="4"/>
  <c r="A12126" i="4"/>
  <c r="A12127" i="4"/>
  <c r="A12128" i="4"/>
  <c r="A12129" i="4"/>
  <c r="A12130" i="4"/>
  <c r="A12131" i="4"/>
  <c r="A12132" i="4"/>
  <c r="A12133" i="4"/>
  <c r="A12134" i="4"/>
  <c r="A12135" i="4"/>
  <c r="A12136" i="4"/>
  <c r="A12137" i="4"/>
  <c r="A12138" i="4"/>
  <c r="A12139" i="4"/>
  <c r="A12140" i="4"/>
  <c r="A12141" i="4"/>
  <c r="A12142" i="4"/>
  <c r="A12143" i="4"/>
  <c r="A12144" i="4"/>
  <c r="A12145" i="4"/>
  <c r="A12146" i="4"/>
  <c r="A12147" i="4"/>
  <c r="A12148" i="4"/>
  <c r="A12149" i="4"/>
  <c r="A12150" i="4"/>
  <c r="A12151" i="4"/>
  <c r="A12152" i="4"/>
  <c r="A12153" i="4"/>
  <c r="A12154" i="4"/>
  <c r="A12155" i="4"/>
  <c r="A12156" i="4"/>
  <c r="A12157" i="4"/>
  <c r="A12158" i="4"/>
  <c r="A12159" i="4"/>
  <c r="A12160" i="4"/>
  <c r="A12161" i="4"/>
  <c r="A12162" i="4"/>
  <c r="A12163" i="4"/>
  <c r="A12164" i="4"/>
  <c r="A12165" i="4"/>
  <c r="A12166" i="4"/>
  <c r="A12167" i="4"/>
  <c r="A12168" i="4"/>
  <c r="A12169" i="4"/>
  <c r="A12170" i="4"/>
  <c r="A12171" i="4"/>
  <c r="A12172" i="4"/>
  <c r="A12173" i="4"/>
  <c r="A12174" i="4"/>
  <c r="A12175" i="4"/>
  <c r="A12176" i="4"/>
  <c r="A12177" i="4"/>
  <c r="A12178" i="4"/>
  <c r="A12179" i="4"/>
  <c r="A12180" i="4"/>
  <c r="A12181" i="4"/>
  <c r="A12182" i="4"/>
  <c r="A12183" i="4"/>
  <c r="A12184" i="4"/>
  <c r="A12185" i="4"/>
  <c r="A12186" i="4"/>
  <c r="A12187" i="4"/>
  <c r="A12188" i="4"/>
  <c r="A12189" i="4"/>
  <c r="A12190" i="4"/>
  <c r="A12191" i="4"/>
  <c r="A12192" i="4"/>
  <c r="A12193" i="4"/>
  <c r="A12194" i="4"/>
  <c r="A12195" i="4"/>
  <c r="A12196" i="4"/>
  <c r="A12197" i="4"/>
  <c r="A12198" i="4"/>
  <c r="A12199" i="4"/>
  <c r="A12200" i="4"/>
  <c r="A12201" i="4"/>
  <c r="A12202" i="4"/>
  <c r="A12203" i="4"/>
  <c r="A12204" i="4"/>
  <c r="A12205" i="4"/>
  <c r="A12206" i="4"/>
  <c r="A12207" i="4"/>
  <c r="A12208" i="4"/>
  <c r="A12209" i="4"/>
  <c r="A12210" i="4"/>
  <c r="A12211" i="4"/>
  <c r="A12212" i="4"/>
  <c r="A12213" i="4"/>
  <c r="A12214" i="4"/>
  <c r="A12215" i="4"/>
  <c r="A12216" i="4"/>
  <c r="A12217" i="4"/>
  <c r="A12218" i="4"/>
  <c r="A12219" i="4"/>
  <c r="A12220" i="4"/>
  <c r="A12221" i="4"/>
  <c r="A12222" i="4"/>
  <c r="A12223" i="4"/>
  <c r="A12224" i="4"/>
  <c r="A12225" i="4"/>
  <c r="A12226" i="4"/>
  <c r="A12227" i="4"/>
  <c r="A12228" i="4"/>
  <c r="A12229" i="4"/>
  <c r="A12230" i="4"/>
  <c r="A12231" i="4"/>
  <c r="A12232" i="4"/>
  <c r="A12233" i="4"/>
  <c r="A12234" i="4"/>
  <c r="A12235" i="4"/>
  <c r="A12236" i="4"/>
  <c r="A12237" i="4"/>
  <c r="A12238" i="4"/>
  <c r="A12239" i="4"/>
  <c r="A12240" i="4"/>
  <c r="A12241" i="4"/>
  <c r="A12242" i="4"/>
  <c r="A12243" i="4"/>
  <c r="A12244" i="4"/>
  <c r="A12245" i="4"/>
  <c r="A12246" i="4"/>
  <c r="A12247" i="4"/>
  <c r="A12248" i="4"/>
  <c r="A12249" i="4"/>
  <c r="A12250" i="4"/>
  <c r="A12251" i="4"/>
  <c r="A12252" i="4"/>
  <c r="A12253" i="4"/>
  <c r="A12254" i="4"/>
  <c r="A12255" i="4"/>
  <c r="A12256" i="4"/>
  <c r="A12257" i="4"/>
  <c r="A12258" i="4"/>
  <c r="A12259" i="4"/>
  <c r="A12260" i="4"/>
  <c r="A12261" i="4"/>
  <c r="A12262" i="4"/>
  <c r="A12263" i="4"/>
  <c r="A12264" i="4"/>
  <c r="A12265" i="4"/>
  <c r="A12266" i="4"/>
  <c r="A12267" i="4"/>
  <c r="A12268" i="4"/>
  <c r="A12269" i="4"/>
  <c r="A12270" i="4"/>
  <c r="A12271" i="4"/>
  <c r="A12272" i="4"/>
  <c r="A12273" i="4"/>
  <c r="A12274" i="4"/>
  <c r="A12275" i="4"/>
  <c r="A12276" i="4"/>
  <c r="A12277" i="4"/>
  <c r="A12278" i="4"/>
  <c r="A12279" i="4"/>
  <c r="A12280" i="4"/>
  <c r="A12281" i="4"/>
  <c r="A12282" i="4"/>
  <c r="A12283" i="4"/>
  <c r="A12284" i="4"/>
  <c r="A12285" i="4"/>
  <c r="A12286" i="4"/>
  <c r="A12287" i="4"/>
  <c r="A12288" i="4"/>
  <c r="A12289" i="4"/>
  <c r="A12290" i="4"/>
  <c r="A12291" i="4"/>
  <c r="A12292" i="4"/>
  <c r="A12293" i="4"/>
  <c r="A12294" i="4"/>
  <c r="A12295" i="4"/>
  <c r="A12296" i="4"/>
  <c r="A12297" i="4"/>
  <c r="A12298" i="4"/>
  <c r="A12299" i="4"/>
  <c r="A12300" i="4"/>
  <c r="A12301" i="4"/>
  <c r="A12302" i="4"/>
  <c r="A12303" i="4"/>
  <c r="A12304" i="4"/>
  <c r="A12305" i="4"/>
  <c r="A12306" i="4"/>
  <c r="A12307" i="4"/>
  <c r="A12308" i="4"/>
  <c r="A12309" i="4"/>
  <c r="A12310" i="4"/>
  <c r="A12311" i="4"/>
  <c r="A12312" i="4"/>
  <c r="A12313" i="4"/>
  <c r="A12314" i="4"/>
  <c r="A12315" i="4"/>
  <c r="A12316" i="4"/>
  <c r="A12317" i="4"/>
  <c r="A12318" i="4"/>
  <c r="A12319" i="4"/>
  <c r="A12320" i="4"/>
  <c r="A12321" i="4"/>
  <c r="A12322" i="4"/>
  <c r="A12323" i="4"/>
  <c r="A12324" i="4"/>
  <c r="A12325" i="4"/>
  <c r="A12326" i="4"/>
  <c r="A12327" i="4"/>
  <c r="A12328" i="4"/>
  <c r="A12329" i="4"/>
  <c r="A12330" i="4"/>
  <c r="A12331" i="4"/>
  <c r="A12332" i="4"/>
  <c r="A12333" i="4"/>
  <c r="A12334" i="4"/>
  <c r="A12335" i="4"/>
  <c r="A12336" i="4"/>
  <c r="A12337" i="4"/>
  <c r="A12338" i="4"/>
  <c r="A12339" i="4"/>
  <c r="A12340" i="4"/>
  <c r="A12341" i="4"/>
  <c r="A12342" i="4"/>
  <c r="A12343" i="4"/>
  <c r="A12344" i="4"/>
  <c r="A12345" i="4"/>
  <c r="A12346" i="4"/>
  <c r="A12347" i="4"/>
  <c r="A12348" i="4"/>
  <c r="A12349" i="4"/>
  <c r="A12350" i="4"/>
  <c r="A12351" i="4"/>
  <c r="A12352" i="4"/>
  <c r="A12353" i="4"/>
  <c r="A12354" i="4"/>
  <c r="A12355" i="4"/>
  <c r="A12356" i="4"/>
  <c r="A12357" i="4"/>
  <c r="A12358" i="4"/>
  <c r="A12359" i="4"/>
  <c r="A12360" i="4"/>
  <c r="A12361" i="4"/>
  <c r="A12362" i="4"/>
  <c r="A12363" i="4"/>
  <c r="A12364" i="4"/>
  <c r="A12365" i="4"/>
  <c r="A12366" i="4"/>
  <c r="A12367" i="4"/>
  <c r="A12368" i="4"/>
  <c r="A12369" i="4"/>
  <c r="A12370" i="4"/>
  <c r="A12371" i="4"/>
  <c r="A12372" i="4"/>
  <c r="A12373" i="4"/>
  <c r="A12374" i="4"/>
  <c r="A12375" i="4"/>
  <c r="A12376" i="4"/>
  <c r="A12377" i="4"/>
  <c r="A12378" i="4"/>
  <c r="A12379" i="4"/>
  <c r="A12380" i="4"/>
  <c r="A12381" i="4"/>
  <c r="A12382" i="4"/>
  <c r="A12383" i="4"/>
  <c r="A12384" i="4"/>
  <c r="A12385" i="4"/>
  <c r="A12386" i="4"/>
  <c r="A12387" i="4"/>
  <c r="A12388" i="4"/>
  <c r="A12389" i="4"/>
  <c r="A12390" i="4"/>
  <c r="A12391" i="4"/>
  <c r="A12392" i="4"/>
  <c r="A12393" i="4"/>
  <c r="A12394" i="4"/>
  <c r="A12395" i="4"/>
  <c r="A12396" i="4"/>
  <c r="A12397" i="4"/>
  <c r="A12398" i="4"/>
  <c r="A12399" i="4"/>
  <c r="A12400" i="4"/>
  <c r="A12401" i="4"/>
  <c r="A12402" i="4"/>
  <c r="A12403" i="4"/>
  <c r="A12404" i="4"/>
  <c r="A12405" i="4"/>
  <c r="A12406" i="4"/>
  <c r="A12407" i="4"/>
  <c r="A12408" i="4"/>
  <c r="A12409" i="4"/>
  <c r="A12410" i="4"/>
  <c r="A12411" i="4"/>
  <c r="A12412" i="4"/>
  <c r="A12413" i="4"/>
  <c r="A12414" i="4"/>
  <c r="A12415" i="4"/>
  <c r="A12416" i="4"/>
  <c r="A12417" i="4"/>
  <c r="A12418" i="4"/>
  <c r="A12419" i="4"/>
  <c r="A12420" i="4"/>
  <c r="A12421" i="4"/>
  <c r="A12422" i="4"/>
  <c r="A12423" i="4"/>
  <c r="A12424" i="4"/>
  <c r="A12425" i="4"/>
  <c r="A12426" i="4"/>
  <c r="A12427" i="4"/>
  <c r="A12428" i="4"/>
  <c r="A12429" i="4"/>
  <c r="A12430" i="4"/>
  <c r="A12431" i="4"/>
  <c r="A12432" i="4"/>
  <c r="A12433" i="4"/>
  <c r="A12434" i="4"/>
  <c r="A12435" i="4"/>
  <c r="A12436" i="4"/>
  <c r="A12437" i="4"/>
  <c r="A12438" i="4"/>
  <c r="A12439" i="4"/>
  <c r="A12440" i="4"/>
  <c r="A12441" i="4"/>
  <c r="A12442" i="4"/>
  <c r="A12443" i="4"/>
  <c r="A12444" i="4"/>
  <c r="A12445" i="4"/>
  <c r="A12446" i="4"/>
  <c r="A12447" i="4"/>
  <c r="A12448" i="4"/>
  <c r="A12449" i="4"/>
  <c r="A12450" i="4"/>
  <c r="A12451" i="4"/>
  <c r="A12452" i="4"/>
  <c r="A12453" i="4"/>
  <c r="A12454" i="4"/>
  <c r="A12455" i="4"/>
  <c r="A12456" i="4"/>
  <c r="A12457" i="4"/>
  <c r="A12458" i="4"/>
  <c r="A12459" i="4"/>
  <c r="A12460" i="4"/>
  <c r="A12461" i="4"/>
  <c r="A12462" i="4"/>
  <c r="A12463" i="4"/>
  <c r="A12464" i="4"/>
  <c r="A12465" i="4"/>
  <c r="A12466" i="4"/>
  <c r="A12467" i="4"/>
  <c r="A12468" i="4"/>
  <c r="A12469" i="4"/>
  <c r="A12470" i="4"/>
  <c r="A12471" i="4"/>
  <c r="A12472" i="4"/>
  <c r="A12473" i="4"/>
  <c r="A12474" i="4"/>
  <c r="A12475" i="4"/>
  <c r="A12476" i="4"/>
  <c r="A12477" i="4"/>
  <c r="A12478" i="4"/>
  <c r="A12479" i="4"/>
  <c r="A12480" i="4"/>
  <c r="A12481" i="4"/>
  <c r="A12482" i="4"/>
  <c r="A12483" i="4"/>
  <c r="A12484" i="4"/>
  <c r="A12485" i="4"/>
  <c r="A12486" i="4"/>
  <c r="A12487" i="4"/>
  <c r="A12488" i="4"/>
  <c r="A12489" i="4"/>
  <c r="A12490" i="4"/>
  <c r="A12491" i="4"/>
  <c r="A12492" i="4"/>
  <c r="A12493" i="4"/>
  <c r="A12494" i="4"/>
  <c r="A12495" i="4"/>
  <c r="A12496" i="4"/>
  <c r="A12497" i="4"/>
  <c r="A12498" i="4"/>
  <c r="A12499" i="4"/>
  <c r="A12500" i="4"/>
  <c r="A12501" i="4"/>
  <c r="A12502" i="4"/>
  <c r="A12503" i="4"/>
  <c r="A12504" i="4"/>
  <c r="A12505" i="4"/>
  <c r="A12506" i="4"/>
  <c r="A12507" i="4"/>
  <c r="A12508" i="4"/>
  <c r="A12509" i="4"/>
  <c r="A12510" i="4"/>
  <c r="A12511" i="4"/>
  <c r="A12512" i="4"/>
  <c r="A12513" i="4"/>
  <c r="A12514" i="4"/>
  <c r="A12515" i="4"/>
  <c r="A12516" i="4"/>
  <c r="A12517" i="4"/>
  <c r="A12518" i="4"/>
  <c r="A12519" i="4"/>
  <c r="A12520" i="4"/>
  <c r="A12521" i="4"/>
  <c r="A12522" i="4"/>
  <c r="A12523" i="4"/>
  <c r="A12524" i="4"/>
  <c r="A12525" i="4"/>
  <c r="A12526" i="4"/>
  <c r="A12527" i="4"/>
  <c r="A12528" i="4"/>
  <c r="A12529" i="4"/>
  <c r="A12530" i="4"/>
  <c r="A12531" i="4"/>
  <c r="A12532" i="4"/>
  <c r="A12533" i="4"/>
  <c r="A12534" i="4"/>
  <c r="A12535" i="4"/>
  <c r="A12536" i="4"/>
  <c r="A12537" i="4"/>
  <c r="A12538" i="4"/>
  <c r="A12539" i="4"/>
  <c r="A12540" i="4"/>
  <c r="A12541" i="4"/>
  <c r="A12542" i="4"/>
  <c r="A12543" i="4"/>
  <c r="A12544" i="4"/>
  <c r="A12545" i="4"/>
  <c r="A12546" i="4"/>
  <c r="A12547" i="4"/>
  <c r="A12548" i="4"/>
  <c r="A12549" i="4"/>
  <c r="A12550" i="4"/>
  <c r="A12551" i="4"/>
  <c r="A12552" i="4"/>
  <c r="A12553" i="4"/>
  <c r="A12554" i="4"/>
  <c r="A12555" i="4"/>
  <c r="A12556" i="4"/>
  <c r="A12557" i="4"/>
  <c r="A12558" i="4"/>
  <c r="A12559" i="4"/>
  <c r="A12560" i="4"/>
  <c r="A12561" i="4"/>
  <c r="A12562" i="4"/>
  <c r="A12563" i="4"/>
  <c r="A12564" i="4"/>
  <c r="A12565" i="4"/>
  <c r="A12566" i="4"/>
  <c r="A12567" i="4"/>
  <c r="A12568" i="4"/>
  <c r="A12569" i="4"/>
  <c r="A12570" i="4"/>
  <c r="A12571" i="4"/>
  <c r="A12572" i="4"/>
  <c r="A12573" i="4"/>
  <c r="A12574" i="4"/>
  <c r="A12575" i="4"/>
  <c r="A12576" i="4"/>
  <c r="A12577" i="4"/>
  <c r="A12578" i="4"/>
  <c r="A12579" i="4"/>
  <c r="A12580" i="4"/>
  <c r="A12581" i="4"/>
  <c r="A12582" i="4"/>
  <c r="A12583" i="4"/>
  <c r="A12584" i="4"/>
  <c r="A12585" i="4"/>
  <c r="A12586" i="4"/>
  <c r="A12587" i="4"/>
  <c r="A12588" i="4"/>
  <c r="A12589" i="4"/>
  <c r="A12590" i="4"/>
  <c r="A12591" i="4"/>
  <c r="A12592" i="4"/>
  <c r="A12593" i="4"/>
  <c r="A12594" i="4"/>
  <c r="A12595" i="4"/>
  <c r="A12596" i="4"/>
  <c r="A12597" i="4"/>
  <c r="A12598" i="4"/>
  <c r="A12599" i="4"/>
  <c r="A12600" i="4"/>
  <c r="A12601" i="4"/>
  <c r="A12602" i="4"/>
  <c r="A12603" i="4"/>
  <c r="A12604" i="4"/>
  <c r="A12605" i="4"/>
  <c r="A12606" i="4"/>
  <c r="A12607" i="4"/>
  <c r="A12608" i="4"/>
  <c r="A12609" i="4"/>
  <c r="A12610" i="4"/>
  <c r="A12611" i="4"/>
  <c r="A12612" i="4"/>
  <c r="A12613" i="4"/>
  <c r="A12614" i="4"/>
  <c r="A12615" i="4"/>
  <c r="A12616" i="4"/>
  <c r="A12617" i="4"/>
  <c r="A12618" i="4"/>
  <c r="A12619" i="4"/>
  <c r="A12620" i="4"/>
  <c r="A12621" i="4"/>
  <c r="A12622" i="4"/>
  <c r="A12623" i="4"/>
  <c r="A12624" i="4"/>
  <c r="A12625" i="4"/>
  <c r="A12626" i="4"/>
  <c r="A12627" i="4"/>
  <c r="A12628" i="4"/>
  <c r="A12629" i="4"/>
  <c r="A12630" i="4"/>
  <c r="A12631" i="4"/>
  <c r="A12632" i="4"/>
  <c r="A12633" i="4"/>
  <c r="A12634" i="4"/>
  <c r="A12635" i="4"/>
  <c r="A12636" i="4"/>
  <c r="A12637" i="4"/>
  <c r="A12638" i="4"/>
  <c r="A12639" i="4"/>
  <c r="A12640" i="4"/>
  <c r="A12641" i="4"/>
  <c r="A12642" i="4"/>
  <c r="A12643" i="4"/>
  <c r="A12644" i="4"/>
  <c r="A12645" i="4"/>
  <c r="A12646" i="4"/>
  <c r="A12647" i="4"/>
  <c r="A12648" i="4"/>
  <c r="A12649" i="4"/>
  <c r="A12650" i="4"/>
  <c r="A12651" i="4"/>
  <c r="A12652" i="4"/>
  <c r="A12653" i="4"/>
  <c r="A12654" i="4"/>
  <c r="A12655" i="4"/>
  <c r="A12656" i="4"/>
  <c r="A12657" i="4"/>
  <c r="A12658" i="4"/>
  <c r="A12659" i="4"/>
  <c r="A12660" i="4"/>
  <c r="A12661" i="4"/>
  <c r="A12662" i="4"/>
  <c r="A12663" i="4"/>
  <c r="A12664" i="4"/>
  <c r="A12665" i="4"/>
  <c r="A12666" i="4"/>
  <c r="A12667" i="4"/>
  <c r="A12668" i="4"/>
  <c r="A12669" i="4"/>
  <c r="A12670" i="4"/>
  <c r="A12671" i="4"/>
  <c r="A12672" i="4"/>
  <c r="A12673" i="4"/>
  <c r="A12674" i="4"/>
  <c r="A12675" i="4"/>
  <c r="A12676" i="4"/>
  <c r="A12677" i="4"/>
  <c r="A12678" i="4"/>
  <c r="A12679" i="4"/>
  <c r="A12680" i="4"/>
  <c r="A12681" i="4"/>
  <c r="A12682" i="4"/>
  <c r="A12683" i="4"/>
  <c r="A12684" i="4"/>
  <c r="A12685" i="4"/>
  <c r="A12686" i="4"/>
  <c r="A12687" i="4"/>
  <c r="A12688" i="4"/>
  <c r="A12689" i="4"/>
  <c r="A12690" i="4"/>
  <c r="A12691" i="4"/>
  <c r="A12692" i="4"/>
  <c r="A12693" i="4"/>
  <c r="A12694" i="4"/>
  <c r="A12695" i="4"/>
  <c r="A12696" i="4"/>
  <c r="A12697" i="4"/>
  <c r="A12698" i="4"/>
  <c r="A12699" i="4"/>
  <c r="A12700" i="4"/>
  <c r="A12701" i="4"/>
  <c r="A12702" i="4"/>
  <c r="A12703" i="4"/>
  <c r="A12704" i="4"/>
  <c r="A12705" i="4"/>
  <c r="A12706" i="4"/>
  <c r="A12707" i="4"/>
  <c r="A12708" i="4"/>
  <c r="A12709" i="4"/>
  <c r="A12710" i="4"/>
  <c r="A12711" i="4"/>
  <c r="A12712" i="4"/>
  <c r="A12713" i="4"/>
  <c r="A12714" i="4"/>
  <c r="A12715" i="4"/>
  <c r="A12716" i="4"/>
  <c r="A12717" i="4"/>
  <c r="A12718" i="4"/>
  <c r="A12719" i="4"/>
  <c r="A12720" i="4"/>
  <c r="A12721" i="4"/>
  <c r="A12722" i="4"/>
  <c r="A12723" i="4"/>
  <c r="A12724" i="4"/>
  <c r="A12725" i="4"/>
  <c r="A12726" i="4"/>
  <c r="A12727" i="4"/>
  <c r="A12728" i="4"/>
  <c r="A12729" i="4"/>
  <c r="A12730" i="4"/>
  <c r="A12731" i="4"/>
  <c r="A12732" i="4"/>
  <c r="A12733" i="4"/>
  <c r="A12734" i="4"/>
  <c r="A12735" i="4"/>
  <c r="A12736" i="4"/>
  <c r="A12737" i="4"/>
  <c r="A12738" i="4"/>
  <c r="A12739" i="4"/>
  <c r="A12740" i="4"/>
  <c r="A12741" i="4"/>
  <c r="A12742" i="4"/>
  <c r="A12743" i="4"/>
  <c r="A12744" i="4"/>
  <c r="A12745" i="4"/>
  <c r="A12746" i="4"/>
  <c r="A12747" i="4"/>
  <c r="A12748" i="4"/>
  <c r="A12749" i="4"/>
  <c r="A12750" i="4"/>
  <c r="A12751" i="4"/>
  <c r="A12752" i="4"/>
  <c r="A12753" i="4"/>
  <c r="A12754" i="4"/>
  <c r="A12755" i="4"/>
  <c r="A12756" i="4"/>
  <c r="A12757" i="4"/>
  <c r="A12758" i="4"/>
  <c r="A12759" i="4"/>
  <c r="A12760" i="4"/>
  <c r="A12761" i="4"/>
  <c r="A12762" i="4"/>
  <c r="A12763" i="4"/>
  <c r="A12764" i="4"/>
  <c r="A12765" i="4"/>
  <c r="A12766" i="4"/>
  <c r="A12767" i="4"/>
  <c r="A12768" i="4"/>
  <c r="A12769" i="4"/>
  <c r="A12770" i="4"/>
  <c r="A12771" i="4"/>
  <c r="A12772" i="4"/>
  <c r="A12773" i="4"/>
  <c r="A12774" i="4"/>
  <c r="A12775" i="4"/>
  <c r="A12776" i="4"/>
  <c r="A12777" i="4"/>
  <c r="A12778" i="4"/>
  <c r="A12779" i="4"/>
  <c r="A12780" i="4"/>
  <c r="A12781" i="4"/>
  <c r="A12782" i="4"/>
  <c r="A12783" i="4"/>
  <c r="A12784" i="4"/>
  <c r="A12785" i="4"/>
  <c r="A12786" i="4"/>
  <c r="A12787" i="4"/>
  <c r="A12788" i="4"/>
  <c r="A12789" i="4"/>
  <c r="A12790" i="4"/>
  <c r="A12791" i="4"/>
  <c r="A12792" i="4"/>
  <c r="A12793" i="4"/>
  <c r="A12794" i="4"/>
  <c r="A12795" i="4"/>
  <c r="A12796" i="4"/>
  <c r="A12797" i="4"/>
  <c r="A12798" i="4"/>
  <c r="A12799" i="4"/>
  <c r="A12800" i="4"/>
  <c r="A12801" i="4"/>
  <c r="A12802" i="4"/>
  <c r="A12803" i="4"/>
  <c r="A12804" i="4"/>
  <c r="A12805" i="4"/>
  <c r="A12806" i="4"/>
  <c r="A12807" i="4"/>
  <c r="A12808" i="4"/>
  <c r="A12809" i="4"/>
  <c r="A12810" i="4"/>
  <c r="A12811" i="4"/>
  <c r="A12812" i="4"/>
  <c r="A12813" i="4"/>
  <c r="A12814" i="4"/>
  <c r="A12815" i="4"/>
  <c r="A12816" i="4"/>
  <c r="A12817" i="4"/>
  <c r="A12818" i="4"/>
  <c r="A12819" i="4"/>
  <c r="A12820" i="4"/>
  <c r="A12821" i="4"/>
  <c r="A12822" i="4"/>
  <c r="A12823" i="4"/>
  <c r="A12824" i="4"/>
  <c r="A12825" i="4"/>
  <c r="A12826" i="4"/>
  <c r="A12827" i="4"/>
  <c r="A12828" i="4"/>
  <c r="A12829" i="4"/>
  <c r="A12830" i="4"/>
  <c r="A12831" i="4"/>
  <c r="A12832" i="4"/>
  <c r="A12833" i="4"/>
  <c r="A12834" i="4"/>
  <c r="A12835" i="4"/>
  <c r="A12836" i="4"/>
  <c r="A12837" i="4"/>
  <c r="A12838" i="4"/>
  <c r="A12839" i="4"/>
  <c r="A12840" i="4"/>
  <c r="A12841" i="4"/>
  <c r="A12842" i="4"/>
  <c r="A12843" i="4"/>
  <c r="A12844" i="4"/>
  <c r="A12845" i="4"/>
  <c r="A12846" i="4"/>
  <c r="A12847" i="4"/>
  <c r="A12848" i="4"/>
  <c r="A12849" i="4"/>
  <c r="A12850" i="4"/>
  <c r="A12851" i="4"/>
  <c r="A12852" i="4"/>
  <c r="A12853" i="4"/>
  <c r="A12854" i="4"/>
  <c r="A12855" i="4"/>
  <c r="A12856" i="4"/>
  <c r="A12857" i="4"/>
  <c r="A12858" i="4"/>
  <c r="A12859" i="4"/>
  <c r="A12860" i="4"/>
  <c r="A12861" i="4"/>
  <c r="A12862" i="4"/>
  <c r="A12863" i="4"/>
  <c r="A12864" i="4"/>
  <c r="A12865" i="4"/>
  <c r="A12866" i="4"/>
  <c r="A12867" i="4"/>
  <c r="A12868" i="4"/>
  <c r="A12869" i="4"/>
  <c r="A12870" i="4"/>
  <c r="A12871" i="4"/>
  <c r="A12872" i="4"/>
  <c r="A12873" i="4"/>
  <c r="A12874" i="4"/>
  <c r="A12875" i="4"/>
  <c r="A12876" i="4"/>
  <c r="A12877" i="4"/>
  <c r="A12878" i="4"/>
  <c r="A12879" i="4"/>
  <c r="A12880" i="4"/>
  <c r="A12881" i="4"/>
  <c r="A12882" i="4"/>
  <c r="A12883" i="4"/>
  <c r="A12884" i="4"/>
  <c r="A12885" i="4"/>
  <c r="A12886" i="4"/>
  <c r="A12887" i="4"/>
  <c r="A12888" i="4"/>
  <c r="A12889" i="4"/>
  <c r="A12890" i="4"/>
  <c r="A12891" i="4"/>
  <c r="A12892" i="4"/>
  <c r="A12893" i="4"/>
  <c r="A12894" i="4"/>
  <c r="A12895" i="4"/>
  <c r="A12896" i="4"/>
  <c r="A12897" i="4"/>
  <c r="A12898" i="4"/>
  <c r="A12899" i="4"/>
  <c r="A12900" i="4"/>
  <c r="A12901" i="4"/>
  <c r="A12902" i="4"/>
  <c r="A12903" i="4"/>
  <c r="A12904" i="4"/>
  <c r="A12905" i="4"/>
  <c r="A12906" i="4"/>
  <c r="A12907" i="4"/>
  <c r="A12908" i="4"/>
  <c r="A12909" i="4"/>
  <c r="A12910" i="4"/>
  <c r="A12911" i="4"/>
  <c r="A12912" i="4"/>
  <c r="A12913" i="4"/>
  <c r="A12914" i="4"/>
  <c r="A12915" i="4"/>
  <c r="A12916" i="4"/>
  <c r="A12917" i="4"/>
  <c r="A12918" i="4"/>
  <c r="A12919" i="4"/>
  <c r="A12920" i="4"/>
  <c r="A12921" i="4"/>
  <c r="A12922" i="4"/>
  <c r="A12923" i="4"/>
  <c r="A12924" i="4"/>
  <c r="A12925" i="4"/>
  <c r="A12926" i="4"/>
  <c r="A12927" i="4"/>
  <c r="A12928" i="4"/>
  <c r="A12929" i="4"/>
  <c r="A12930" i="4"/>
  <c r="A12931" i="4"/>
  <c r="A12932" i="4"/>
  <c r="A12933" i="4"/>
  <c r="A12934" i="4"/>
  <c r="A12935" i="4"/>
  <c r="A12936" i="4"/>
  <c r="A12937" i="4"/>
  <c r="A12938" i="4"/>
  <c r="A12939" i="4"/>
  <c r="A12940" i="4"/>
  <c r="A12941" i="4"/>
  <c r="A12942" i="4"/>
  <c r="A12943" i="4"/>
  <c r="A12944" i="4"/>
  <c r="A12945" i="4"/>
  <c r="A12946" i="4"/>
  <c r="A12947" i="4"/>
  <c r="A12948" i="4"/>
  <c r="A12949" i="4"/>
  <c r="A12950" i="4"/>
  <c r="A12951" i="4"/>
  <c r="A12952" i="4"/>
  <c r="A12953" i="4"/>
  <c r="A12954" i="4"/>
  <c r="A12955" i="4"/>
  <c r="A12956" i="4"/>
  <c r="A12957" i="4"/>
  <c r="A12958" i="4"/>
  <c r="A12959" i="4"/>
  <c r="A12960" i="4"/>
  <c r="A12961" i="4"/>
  <c r="A12962" i="4"/>
  <c r="A12963" i="4"/>
  <c r="A12964" i="4"/>
  <c r="A12965" i="4"/>
  <c r="A12966" i="4"/>
  <c r="A12967" i="4"/>
  <c r="A12968" i="4"/>
  <c r="A12969" i="4"/>
  <c r="A12970" i="4"/>
  <c r="A12971" i="4"/>
  <c r="A12972" i="4"/>
  <c r="A12973" i="4"/>
  <c r="A12974" i="4"/>
  <c r="A12975" i="4"/>
  <c r="A12976" i="4"/>
  <c r="A12977" i="4"/>
  <c r="A12978" i="4"/>
  <c r="A12979" i="4"/>
  <c r="A12980" i="4"/>
  <c r="A12981" i="4"/>
  <c r="A12982" i="4"/>
  <c r="A12983" i="4"/>
  <c r="A12984" i="4"/>
  <c r="A12985" i="4"/>
  <c r="A12986" i="4"/>
  <c r="A12987" i="4"/>
  <c r="A12988" i="4"/>
  <c r="A12989" i="4"/>
  <c r="A12990" i="4"/>
  <c r="A12991" i="4"/>
  <c r="A12992" i="4"/>
  <c r="A12993" i="4"/>
  <c r="A12994" i="4"/>
  <c r="A12995" i="4"/>
  <c r="A12996" i="4"/>
  <c r="A12997" i="4"/>
  <c r="A12998" i="4"/>
  <c r="A12999" i="4"/>
  <c r="A13000" i="4"/>
  <c r="A13001" i="4"/>
  <c r="A13002" i="4"/>
  <c r="A13003" i="4"/>
  <c r="A13004" i="4"/>
  <c r="A13005" i="4"/>
  <c r="A13006" i="4"/>
  <c r="A13007" i="4"/>
  <c r="A13008" i="4"/>
  <c r="A13009" i="4"/>
  <c r="A13010" i="4"/>
  <c r="A13011" i="4"/>
  <c r="A13012" i="4"/>
  <c r="A13013" i="4"/>
  <c r="A13014" i="4"/>
  <c r="A13015" i="4"/>
  <c r="A13016" i="4"/>
  <c r="A13017" i="4"/>
  <c r="A13018" i="4"/>
  <c r="A13019" i="4"/>
  <c r="A13020" i="4"/>
  <c r="A13021" i="4"/>
  <c r="A13022" i="4"/>
  <c r="A13023" i="4"/>
  <c r="A13024" i="4"/>
  <c r="A13025" i="4"/>
  <c r="A13026" i="4"/>
  <c r="A13027" i="4"/>
  <c r="A13028" i="4"/>
  <c r="A13029" i="4"/>
  <c r="A13030" i="4"/>
  <c r="A13031" i="4"/>
  <c r="A13032" i="4"/>
  <c r="A13033" i="4"/>
  <c r="A13034" i="4"/>
  <c r="A13035" i="4"/>
  <c r="A13036" i="4"/>
  <c r="A13037" i="4"/>
  <c r="A13038" i="4"/>
  <c r="A13039" i="4"/>
  <c r="A13040" i="4"/>
  <c r="A13041" i="4"/>
  <c r="A13042" i="4"/>
  <c r="A13043" i="4"/>
  <c r="A13044" i="4"/>
  <c r="A13045" i="4"/>
  <c r="A13046" i="4"/>
  <c r="A13047" i="4"/>
  <c r="A13048" i="4"/>
  <c r="A13049" i="4"/>
  <c r="A13050" i="4"/>
  <c r="A13051" i="4"/>
  <c r="A13052" i="4"/>
  <c r="A13053" i="4"/>
  <c r="A13054" i="4"/>
  <c r="A13055" i="4"/>
  <c r="A13056" i="4"/>
  <c r="A13057" i="4"/>
  <c r="A13058" i="4"/>
  <c r="A13059" i="4"/>
  <c r="A13060" i="4"/>
  <c r="A13061" i="4"/>
  <c r="A13062" i="4"/>
  <c r="A13063" i="4"/>
  <c r="A13064" i="4"/>
  <c r="A13065" i="4"/>
  <c r="A13066" i="4"/>
  <c r="A13067" i="4"/>
  <c r="A13068" i="4"/>
  <c r="A13069" i="4"/>
  <c r="A13070" i="4"/>
  <c r="A13071" i="4"/>
  <c r="A13072" i="4"/>
  <c r="A13073" i="4"/>
  <c r="A13074" i="4"/>
  <c r="A13075" i="4"/>
  <c r="A13076" i="4"/>
  <c r="A13077" i="4"/>
  <c r="A13078" i="4"/>
  <c r="A13079" i="4"/>
  <c r="A13080" i="4"/>
  <c r="A13081" i="4"/>
  <c r="A13082" i="4"/>
  <c r="A13083" i="4"/>
  <c r="A13084" i="4"/>
  <c r="A13085" i="4"/>
  <c r="A13086" i="4"/>
  <c r="A13087" i="4"/>
  <c r="A13088" i="4"/>
  <c r="A13089" i="4"/>
  <c r="A13090" i="4"/>
  <c r="A13091" i="4"/>
  <c r="A13092" i="4"/>
  <c r="A13093" i="4"/>
  <c r="A13094" i="4"/>
  <c r="A13095" i="4"/>
  <c r="A13096" i="4"/>
  <c r="A13097" i="4"/>
  <c r="A13098" i="4"/>
  <c r="A13099" i="4"/>
  <c r="A13100" i="4"/>
  <c r="A13101" i="4"/>
  <c r="A13102" i="4"/>
  <c r="A13103" i="4"/>
  <c r="A13104" i="4"/>
  <c r="A13105" i="4"/>
  <c r="A13106" i="4"/>
  <c r="A13107" i="4"/>
  <c r="A13108" i="4"/>
  <c r="A13109" i="4"/>
  <c r="A13110" i="4"/>
  <c r="A13111" i="4"/>
  <c r="A13112" i="4"/>
  <c r="A13113" i="4"/>
  <c r="A13114" i="4"/>
  <c r="A13115" i="4"/>
  <c r="A13116" i="4"/>
  <c r="A13117" i="4"/>
  <c r="A13118" i="4"/>
  <c r="A13119" i="4"/>
  <c r="A13120" i="4"/>
  <c r="A13121" i="4"/>
  <c r="A13122" i="4"/>
  <c r="A13123" i="4"/>
  <c r="A13124" i="4"/>
  <c r="A13125" i="4"/>
  <c r="A13126" i="4"/>
  <c r="A13127" i="4"/>
  <c r="A13128" i="4"/>
  <c r="A13129" i="4"/>
  <c r="A13130" i="4"/>
  <c r="A13131" i="4"/>
  <c r="A13132" i="4"/>
  <c r="A13133" i="4"/>
  <c r="A13134" i="4"/>
  <c r="A13135" i="4"/>
  <c r="A13136" i="4"/>
  <c r="A13137" i="4"/>
  <c r="A13138" i="4"/>
  <c r="A13139" i="4"/>
  <c r="A13140" i="4"/>
  <c r="A13141" i="4"/>
  <c r="A13142" i="4"/>
  <c r="A13143" i="4"/>
  <c r="A13144" i="4"/>
  <c r="A13145" i="4"/>
  <c r="A13146" i="4"/>
  <c r="A13147" i="4"/>
  <c r="A13148" i="4"/>
  <c r="A13149" i="4"/>
  <c r="A13150" i="4"/>
  <c r="A13151" i="4"/>
  <c r="A13152" i="4"/>
  <c r="A13153" i="4"/>
  <c r="A13154" i="4"/>
  <c r="A13155" i="4"/>
  <c r="A13156" i="4"/>
  <c r="A13157" i="4"/>
  <c r="A13158" i="4"/>
  <c r="A13159" i="4"/>
  <c r="A13160" i="4"/>
  <c r="A13161" i="4"/>
  <c r="A13162" i="4"/>
  <c r="A13163" i="4"/>
  <c r="A13164" i="4"/>
  <c r="A13165" i="4"/>
  <c r="A13166" i="4"/>
  <c r="A13167" i="4"/>
  <c r="A13168" i="4"/>
  <c r="A13169" i="4"/>
  <c r="A13170" i="4"/>
  <c r="A13171" i="4"/>
  <c r="A13172" i="4"/>
  <c r="A13173" i="4"/>
  <c r="A13174" i="4"/>
  <c r="A13175" i="4"/>
  <c r="A13176" i="4"/>
  <c r="A13177" i="4"/>
  <c r="A13178" i="4"/>
  <c r="A13179" i="4"/>
  <c r="A13180" i="4"/>
  <c r="A13181" i="4"/>
  <c r="A13182" i="4"/>
  <c r="A13183" i="4"/>
  <c r="A13184" i="4"/>
  <c r="A13185" i="4"/>
  <c r="A13186" i="4"/>
  <c r="A13187" i="4"/>
  <c r="A13188" i="4"/>
  <c r="A13189" i="4"/>
  <c r="A13190" i="4"/>
  <c r="A13191" i="4"/>
  <c r="A13192" i="4"/>
  <c r="A13193" i="4"/>
  <c r="A13194" i="4"/>
  <c r="A13195" i="4"/>
  <c r="A13196" i="4"/>
  <c r="A13197" i="4"/>
  <c r="A13198" i="4"/>
  <c r="A13199" i="4"/>
  <c r="A13200" i="4"/>
  <c r="A13201" i="4"/>
  <c r="A13202" i="4"/>
  <c r="A13203" i="4"/>
  <c r="A13204" i="4"/>
  <c r="A13205" i="4"/>
  <c r="A13206" i="4"/>
  <c r="A13207" i="4"/>
  <c r="A13208" i="4"/>
  <c r="A13209" i="4"/>
  <c r="A13210" i="4"/>
  <c r="A13211" i="4"/>
  <c r="A13212" i="4"/>
  <c r="A13213" i="4"/>
  <c r="A13214" i="4"/>
  <c r="A13215" i="4"/>
  <c r="A13216" i="4"/>
  <c r="A13217" i="4"/>
  <c r="A13218" i="4"/>
  <c r="A13219" i="4"/>
  <c r="A13220" i="4"/>
  <c r="A13221" i="4"/>
  <c r="A13222" i="4"/>
  <c r="A13223" i="4"/>
  <c r="A13224" i="4"/>
  <c r="A13225" i="4"/>
  <c r="A13226" i="4"/>
  <c r="A13227" i="4"/>
  <c r="A13228" i="4"/>
  <c r="A13229" i="4"/>
  <c r="A13230" i="4"/>
  <c r="A13231" i="4"/>
  <c r="A13232" i="4"/>
  <c r="A13233" i="4"/>
  <c r="A13234" i="4"/>
  <c r="A13235" i="4"/>
  <c r="A13236" i="4"/>
  <c r="A13237" i="4"/>
  <c r="A13238" i="4"/>
  <c r="A13239" i="4"/>
  <c r="A13240" i="4"/>
  <c r="A13241" i="4"/>
  <c r="A13242" i="4"/>
  <c r="A13243" i="4"/>
  <c r="A13244" i="4"/>
  <c r="A13245" i="4"/>
  <c r="A13246" i="4"/>
  <c r="A13247" i="4"/>
  <c r="A13248" i="4"/>
  <c r="A13249" i="4"/>
  <c r="A13250" i="4"/>
  <c r="A13251" i="4"/>
  <c r="A13252" i="4"/>
  <c r="A13253" i="4"/>
  <c r="A13254" i="4"/>
  <c r="A13255" i="4"/>
  <c r="A13256" i="4"/>
  <c r="A13257" i="4"/>
  <c r="A13258" i="4"/>
  <c r="A13259" i="4"/>
  <c r="A13260" i="4"/>
  <c r="A13261" i="4"/>
  <c r="A13262" i="4"/>
  <c r="A13263" i="4"/>
  <c r="A13264" i="4"/>
  <c r="A13265" i="4"/>
  <c r="A13266" i="4"/>
  <c r="A13267" i="4"/>
  <c r="A13268" i="4"/>
  <c r="A13269" i="4"/>
  <c r="A13270" i="4"/>
  <c r="A13271" i="4"/>
  <c r="A13272" i="4"/>
  <c r="A13273" i="4"/>
  <c r="A13274" i="4"/>
  <c r="A13275" i="4"/>
  <c r="A13276" i="4"/>
  <c r="A13277" i="4"/>
  <c r="A13278" i="4"/>
  <c r="A13279" i="4"/>
  <c r="A13280" i="4"/>
  <c r="A13281" i="4"/>
  <c r="A13282" i="4"/>
  <c r="A13283" i="4"/>
  <c r="A13284" i="4"/>
  <c r="A13285" i="4"/>
  <c r="A13286" i="4"/>
  <c r="A13287" i="4"/>
  <c r="A13288" i="4"/>
  <c r="A13289" i="4"/>
  <c r="A13290" i="4"/>
  <c r="A13291" i="4"/>
  <c r="A13292" i="4"/>
  <c r="A13293" i="4"/>
  <c r="A13294" i="4"/>
  <c r="A13295" i="4"/>
  <c r="A13296" i="4"/>
  <c r="A13297" i="4"/>
  <c r="A13298" i="4"/>
  <c r="A13299" i="4"/>
  <c r="A13300" i="4"/>
  <c r="A13301" i="4"/>
  <c r="A13302" i="4"/>
  <c r="A13303" i="4"/>
  <c r="A13304" i="4"/>
  <c r="A13305" i="4"/>
  <c r="A13306" i="4"/>
  <c r="A13307" i="4"/>
  <c r="A13308" i="4"/>
  <c r="A13309" i="4"/>
  <c r="A13310" i="4"/>
  <c r="A13311" i="4"/>
  <c r="A13312" i="4"/>
  <c r="A13313" i="4"/>
  <c r="A13314" i="4"/>
  <c r="A13315" i="4"/>
  <c r="A13316" i="4"/>
  <c r="A13317" i="4"/>
  <c r="A13318" i="4"/>
  <c r="A13319" i="4"/>
  <c r="A13320" i="4"/>
  <c r="A13321" i="4"/>
  <c r="A13322" i="4"/>
  <c r="A13323" i="4"/>
  <c r="A13324" i="4"/>
  <c r="A13325" i="4"/>
  <c r="A13326" i="4"/>
  <c r="A13327" i="4"/>
  <c r="A13328" i="4"/>
  <c r="A13329" i="4"/>
  <c r="A13330" i="4"/>
  <c r="A13331" i="4"/>
  <c r="A13332" i="4"/>
  <c r="A13333" i="4"/>
  <c r="A13334" i="4"/>
  <c r="A13335" i="4"/>
  <c r="A13336" i="4"/>
  <c r="A13337" i="4"/>
  <c r="A13338" i="4"/>
  <c r="A13339" i="4"/>
  <c r="A13340" i="4"/>
  <c r="A13341" i="4"/>
  <c r="A13342" i="4"/>
  <c r="A13343" i="4"/>
  <c r="A13344" i="4"/>
  <c r="A13345" i="4"/>
  <c r="A13346" i="4"/>
  <c r="A13347" i="4"/>
  <c r="A13348" i="4"/>
  <c r="A13349" i="4"/>
  <c r="A13350" i="4"/>
  <c r="A13351" i="4"/>
  <c r="A13352" i="4"/>
  <c r="A13353" i="4"/>
  <c r="A13354" i="4"/>
  <c r="A13355" i="4"/>
  <c r="A13356" i="4"/>
  <c r="A13357" i="4"/>
  <c r="A13358" i="4"/>
  <c r="A13359" i="4"/>
  <c r="A13360" i="4"/>
  <c r="A13361" i="4"/>
  <c r="A13362" i="4"/>
  <c r="A13363" i="4"/>
  <c r="A13364" i="4"/>
  <c r="A13365" i="4"/>
  <c r="A13366" i="4"/>
  <c r="A13367" i="4"/>
  <c r="A13368" i="4"/>
  <c r="A13369" i="4"/>
  <c r="A13370" i="4"/>
  <c r="A13371" i="4"/>
  <c r="A13372" i="4"/>
  <c r="A13373" i="4"/>
  <c r="A13374" i="4"/>
  <c r="A13375" i="4"/>
  <c r="A13376" i="4"/>
  <c r="A13377" i="4"/>
  <c r="A13378" i="4"/>
  <c r="A13379" i="4"/>
  <c r="A13380" i="4"/>
  <c r="A13381" i="4"/>
  <c r="A13382" i="4"/>
  <c r="A13383" i="4"/>
  <c r="A13384" i="4"/>
  <c r="A13385" i="4"/>
  <c r="A13386" i="4"/>
  <c r="A13387" i="4"/>
  <c r="A13388" i="4"/>
  <c r="A13389" i="4"/>
  <c r="A13390" i="4"/>
  <c r="A13391" i="4"/>
  <c r="A13392" i="4"/>
  <c r="A13393" i="4"/>
  <c r="A13394" i="4"/>
  <c r="A13395" i="4"/>
  <c r="A13396" i="4"/>
  <c r="A13397" i="4"/>
  <c r="A13398" i="4"/>
  <c r="A13399" i="4"/>
  <c r="A13400" i="4"/>
  <c r="A13401" i="4"/>
  <c r="A13402" i="4"/>
  <c r="A13403" i="4"/>
  <c r="A13404" i="4"/>
  <c r="A13405" i="4"/>
  <c r="A13406" i="4"/>
  <c r="A13407" i="4"/>
  <c r="A13408" i="4"/>
  <c r="A13409" i="4"/>
  <c r="A13410" i="4"/>
  <c r="A13411" i="4"/>
  <c r="A13412" i="4"/>
  <c r="A13413" i="4"/>
  <c r="A13414" i="4"/>
  <c r="A13415" i="4"/>
  <c r="A13416" i="4"/>
  <c r="A13417" i="4"/>
  <c r="A13418" i="4"/>
  <c r="A13419" i="4"/>
  <c r="A13420" i="4"/>
  <c r="A13421" i="4"/>
  <c r="A13422" i="4"/>
  <c r="A13423" i="4"/>
  <c r="A13424" i="4"/>
  <c r="A13425" i="4"/>
  <c r="A13426" i="4"/>
  <c r="A13427" i="4"/>
  <c r="A13428" i="4"/>
  <c r="A13429" i="4"/>
  <c r="A13430" i="4"/>
  <c r="A13431" i="4"/>
  <c r="A13432" i="4"/>
  <c r="A13433" i="4"/>
  <c r="A13434" i="4"/>
  <c r="A13435" i="4"/>
  <c r="A13436" i="4"/>
  <c r="A13437" i="4"/>
  <c r="A13438" i="4"/>
  <c r="A13439" i="4"/>
  <c r="A13440" i="4"/>
  <c r="A13441" i="4"/>
  <c r="A13442" i="4"/>
  <c r="A13443" i="4"/>
  <c r="A13444" i="4"/>
  <c r="A13445" i="4"/>
  <c r="A13446" i="4"/>
  <c r="A13447" i="4"/>
  <c r="A13448" i="4"/>
  <c r="A13449" i="4"/>
  <c r="A13450" i="4"/>
  <c r="A13451" i="4"/>
  <c r="A13452" i="4"/>
  <c r="A13453" i="4"/>
  <c r="A13454" i="4"/>
  <c r="A13455" i="4"/>
  <c r="A13456" i="4"/>
  <c r="A13457" i="4"/>
  <c r="A13458" i="4"/>
  <c r="A13459" i="4"/>
  <c r="A13460" i="4"/>
  <c r="A13461" i="4"/>
  <c r="A13462" i="4"/>
  <c r="A13463" i="4"/>
  <c r="A13464" i="4"/>
  <c r="A13465" i="4"/>
  <c r="A13466" i="4"/>
  <c r="A13467" i="4"/>
  <c r="A13468" i="4"/>
  <c r="A13469" i="4"/>
  <c r="A13470" i="4"/>
  <c r="A13471" i="4"/>
  <c r="A13472" i="4"/>
  <c r="A13473" i="4"/>
  <c r="A13474" i="4"/>
  <c r="A13475" i="4"/>
  <c r="A13476" i="4"/>
  <c r="A13477" i="4"/>
  <c r="A13478" i="4"/>
  <c r="A13479" i="4"/>
  <c r="A13480" i="4"/>
  <c r="A13481" i="4"/>
  <c r="A13482" i="4"/>
  <c r="A13483" i="4"/>
  <c r="A13484" i="4"/>
  <c r="A13485" i="4"/>
  <c r="A13486" i="4"/>
  <c r="A13487" i="4"/>
  <c r="A13488" i="4"/>
  <c r="A13489" i="4"/>
  <c r="A13490" i="4"/>
  <c r="A13491" i="4"/>
  <c r="A13492" i="4"/>
  <c r="A13493" i="4"/>
  <c r="A13494" i="4"/>
  <c r="A13495" i="4"/>
  <c r="A13496" i="4"/>
  <c r="A13497" i="4"/>
  <c r="A13498" i="4"/>
  <c r="A13499" i="4"/>
  <c r="A13500" i="4"/>
  <c r="A13501" i="4"/>
  <c r="A13502" i="4"/>
  <c r="A13503" i="4"/>
  <c r="A13504" i="4"/>
  <c r="A13505" i="4"/>
  <c r="A13506" i="4"/>
  <c r="A13507" i="4"/>
  <c r="A13508" i="4"/>
  <c r="A13509" i="4"/>
  <c r="A13510" i="4"/>
  <c r="A13511" i="4"/>
  <c r="A13512" i="4"/>
  <c r="A13513" i="4"/>
  <c r="A13514" i="4"/>
  <c r="A13515" i="4"/>
  <c r="A13516" i="4"/>
  <c r="A13517" i="4"/>
  <c r="A13518" i="4"/>
  <c r="A13519" i="4"/>
  <c r="A13520" i="4"/>
  <c r="A13521" i="4"/>
  <c r="A13522" i="4"/>
  <c r="A13523" i="4"/>
  <c r="A13524" i="4"/>
  <c r="A13525" i="4"/>
  <c r="A13526" i="4"/>
  <c r="A13527" i="4"/>
  <c r="A13528" i="4"/>
  <c r="A13529" i="4"/>
  <c r="A13530" i="4"/>
  <c r="A13531" i="4"/>
  <c r="A13532" i="4"/>
  <c r="A13533" i="4"/>
  <c r="A13534" i="4"/>
  <c r="A13535" i="4"/>
  <c r="A13536" i="4"/>
  <c r="A13537" i="4"/>
  <c r="A13538" i="4"/>
  <c r="A13539" i="4"/>
  <c r="A13540" i="4"/>
  <c r="A13541" i="4"/>
  <c r="A13542" i="4"/>
  <c r="A13543" i="4"/>
  <c r="A13544" i="4"/>
  <c r="A13545" i="4"/>
  <c r="A13546" i="4"/>
  <c r="A13547" i="4"/>
  <c r="A13548" i="4"/>
  <c r="A13549" i="4"/>
  <c r="A13550" i="4"/>
  <c r="A13551" i="4"/>
  <c r="A13552" i="4"/>
  <c r="A13553" i="4"/>
  <c r="A13554" i="4"/>
  <c r="A13555" i="4"/>
  <c r="A13556" i="4"/>
  <c r="A13557" i="4"/>
  <c r="A13558" i="4"/>
  <c r="A13559" i="4"/>
  <c r="A13560" i="4"/>
  <c r="A13561" i="4"/>
  <c r="A13562" i="4"/>
  <c r="A13563" i="4"/>
  <c r="A13564" i="4"/>
  <c r="A13565" i="4"/>
  <c r="A13566" i="4"/>
  <c r="A13567" i="4"/>
  <c r="A13568" i="4"/>
  <c r="A13569" i="4"/>
  <c r="A13570" i="4"/>
  <c r="A13571" i="4"/>
  <c r="A13572" i="4"/>
  <c r="A13573" i="4"/>
  <c r="A13574" i="4"/>
  <c r="A13575" i="4"/>
  <c r="A13576" i="4"/>
  <c r="A13577" i="4"/>
  <c r="A13578" i="4"/>
  <c r="A13579" i="4"/>
  <c r="A13580" i="4"/>
  <c r="A13581" i="4"/>
  <c r="A13582" i="4"/>
  <c r="A13583" i="4"/>
  <c r="A13584" i="4"/>
  <c r="A13585" i="4"/>
  <c r="A13586" i="4"/>
  <c r="A13587" i="4"/>
  <c r="A13588" i="4"/>
  <c r="A13589" i="4"/>
  <c r="A13590" i="4"/>
  <c r="A13591" i="4"/>
  <c r="A13592" i="4"/>
  <c r="A13593" i="4"/>
  <c r="A13594" i="4"/>
  <c r="A13595" i="4"/>
  <c r="A13596" i="4"/>
  <c r="A13597" i="4"/>
  <c r="A13598" i="4"/>
  <c r="A13599" i="4"/>
  <c r="A13600" i="4"/>
  <c r="A13601" i="4"/>
  <c r="A13602" i="4"/>
  <c r="A13603" i="4"/>
  <c r="A13604" i="4"/>
  <c r="A13605" i="4"/>
  <c r="A13606" i="4"/>
  <c r="A13607" i="4"/>
  <c r="A13608" i="4"/>
  <c r="A13609" i="4"/>
  <c r="A13610" i="4"/>
  <c r="A13611" i="4"/>
  <c r="A13612" i="4"/>
  <c r="A13613" i="4"/>
  <c r="A13614" i="4"/>
  <c r="A13615" i="4"/>
  <c r="A13616" i="4"/>
  <c r="A13617" i="4"/>
  <c r="A13618" i="4"/>
  <c r="A13619" i="4"/>
  <c r="A13620" i="4"/>
  <c r="A13621" i="4"/>
  <c r="A13622" i="4"/>
  <c r="A13623" i="4"/>
  <c r="A13624" i="4"/>
  <c r="A13625" i="4"/>
  <c r="A13626" i="4"/>
  <c r="A13627" i="4"/>
  <c r="A13628" i="4"/>
  <c r="A13629" i="4"/>
  <c r="A13630" i="4"/>
  <c r="A13631" i="4"/>
  <c r="A13632" i="4"/>
  <c r="A13633" i="4"/>
  <c r="A13634" i="4"/>
  <c r="A13635" i="4"/>
  <c r="A13636" i="4"/>
  <c r="A13637" i="4"/>
  <c r="A13638" i="4"/>
  <c r="A13639" i="4"/>
  <c r="A13640" i="4"/>
  <c r="A13641" i="4"/>
  <c r="A13642" i="4"/>
  <c r="A13643" i="4"/>
  <c r="A13644" i="4"/>
  <c r="A13645" i="4"/>
  <c r="A13646" i="4"/>
  <c r="A13647" i="4"/>
  <c r="A13648" i="4"/>
  <c r="A13649" i="4"/>
  <c r="A13650" i="4"/>
  <c r="A13651" i="4"/>
  <c r="A13652" i="4"/>
  <c r="A13653" i="4"/>
  <c r="A13654" i="4"/>
  <c r="A13655" i="4"/>
  <c r="A13656" i="4"/>
  <c r="A13657" i="4"/>
  <c r="A13658" i="4"/>
  <c r="A13659" i="4"/>
  <c r="A13660" i="4"/>
  <c r="A13661" i="4"/>
  <c r="A13662" i="4"/>
  <c r="A13663" i="4"/>
  <c r="A13664" i="4"/>
  <c r="A13665" i="4"/>
  <c r="A13666" i="4"/>
  <c r="A13667" i="4"/>
  <c r="A13668" i="4"/>
  <c r="A13669" i="4"/>
  <c r="A13670" i="4"/>
  <c r="A13671" i="4"/>
  <c r="A13672" i="4"/>
  <c r="A13673" i="4"/>
  <c r="A13674" i="4"/>
  <c r="A13675" i="4"/>
  <c r="A13676" i="4"/>
  <c r="A13677" i="4"/>
  <c r="A13678" i="4"/>
  <c r="A13679" i="4"/>
  <c r="A13680" i="4"/>
  <c r="A13681" i="4"/>
  <c r="A13682" i="4"/>
  <c r="A13683" i="4"/>
  <c r="A13684" i="4"/>
  <c r="A13685" i="4"/>
  <c r="A13686" i="4"/>
  <c r="A13687" i="4"/>
  <c r="A13688" i="4"/>
  <c r="A13689" i="4"/>
  <c r="A13690" i="4"/>
  <c r="A13691" i="4"/>
  <c r="A13692" i="4"/>
  <c r="A13693" i="4"/>
  <c r="A13694" i="4"/>
  <c r="A13695" i="4"/>
  <c r="A13696" i="4"/>
  <c r="A13697" i="4"/>
  <c r="A13698" i="4"/>
  <c r="A13699" i="4"/>
  <c r="A13700" i="4"/>
  <c r="A13701" i="4"/>
  <c r="A13702" i="4"/>
  <c r="A13703" i="4"/>
  <c r="A13704" i="4"/>
  <c r="A13705" i="4"/>
  <c r="A13706" i="4"/>
  <c r="A13707" i="4"/>
  <c r="A13708" i="4"/>
  <c r="A13709" i="4"/>
  <c r="A13710" i="4"/>
  <c r="A13711" i="4"/>
  <c r="A13712" i="4"/>
  <c r="A13713" i="4"/>
  <c r="A13714" i="4"/>
  <c r="A13715" i="4"/>
  <c r="A13716" i="4"/>
  <c r="A13717" i="4"/>
  <c r="A13718" i="4"/>
  <c r="A13719" i="4"/>
  <c r="A13720" i="4"/>
  <c r="A13721" i="4"/>
  <c r="A13722" i="4"/>
  <c r="A13723" i="4"/>
  <c r="A13724" i="4"/>
  <c r="A13725" i="4"/>
  <c r="A13726" i="4"/>
  <c r="A13727" i="4"/>
  <c r="A13728" i="4"/>
  <c r="A13729" i="4"/>
  <c r="A13730" i="4"/>
  <c r="A13731" i="4"/>
  <c r="A13732" i="4"/>
  <c r="A13733" i="4"/>
  <c r="A13734" i="4"/>
  <c r="A13735" i="4"/>
  <c r="A13736" i="4"/>
  <c r="A13737" i="4"/>
  <c r="A13738" i="4"/>
  <c r="A13739" i="4"/>
  <c r="A13740" i="4"/>
  <c r="A13741" i="4"/>
  <c r="A13742" i="4"/>
  <c r="A13743" i="4"/>
  <c r="A13744" i="4"/>
  <c r="A13745" i="4"/>
  <c r="A13746" i="4"/>
  <c r="A13747" i="4"/>
  <c r="A13748" i="4"/>
  <c r="A13749" i="4"/>
  <c r="A13750" i="4"/>
  <c r="A13751" i="4"/>
  <c r="A13752" i="4"/>
  <c r="A13753" i="4"/>
  <c r="A13754" i="4"/>
  <c r="A13755" i="4"/>
  <c r="A13756" i="4"/>
  <c r="A13757" i="4"/>
  <c r="A13758" i="4"/>
  <c r="A13759" i="4"/>
  <c r="A13760" i="4"/>
  <c r="A13761" i="4"/>
  <c r="A13762" i="4"/>
  <c r="A13763" i="4"/>
  <c r="A13764" i="4"/>
  <c r="A13765" i="4"/>
  <c r="A13766" i="4"/>
  <c r="A13767" i="4"/>
  <c r="A13768" i="4"/>
  <c r="A13769" i="4"/>
  <c r="A13770" i="4"/>
  <c r="A13771" i="4"/>
  <c r="A13772" i="4"/>
  <c r="A13773" i="4"/>
  <c r="A13774" i="4"/>
  <c r="A13775" i="4"/>
  <c r="A13776" i="4"/>
  <c r="A13777" i="4"/>
  <c r="A13778" i="4"/>
  <c r="A13779" i="4"/>
  <c r="A13780" i="4"/>
  <c r="A13781" i="4"/>
  <c r="A13782" i="4"/>
  <c r="A13783" i="4"/>
  <c r="A13784" i="4"/>
  <c r="A13785" i="4"/>
  <c r="A13786" i="4"/>
  <c r="A13787" i="4"/>
  <c r="A13788" i="4"/>
  <c r="A13789" i="4"/>
  <c r="A13790" i="4"/>
  <c r="A13791" i="4"/>
  <c r="A13792" i="4"/>
  <c r="A13793" i="4"/>
  <c r="A13794" i="4"/>
  <c r="A13795" i="4"/>
  <c r="A13796" i="4"/>
  <c r="A13797" i="4"/>
  <c r="A13798" i="4"/>
  <c r="A13799" i="4"/>
  <c r="A13800" i="4"/>
  <c r="A13801" i="4"/>
  <c r="A13802" i="4"/>
  <c r="A13803" i="4"/>
  <c r="A13804" i="4"/>
  <c r="A13805" i="4"/>
  <c r="A13806" i="4"/>
  <c r="A13807" i="4"/>
  <c r="A13808" i="4"/>
  <c r="A13809" i="4"/>
  <c r="A13810" i="4"/>
  <c r="A13811" i="4"/>
  <c r="A13812" i="4"/>
  <c r="A13813" i="4"/>
  <c r="A13814" i="4"/>
  <c r="A13815" i="4"/>
  <c r="A13816" i="4"/>
  <c r="A13817" i="4"/>
  <c r="A13818" i="4"/>
  <c r="A13819" i="4"/>
  <c r="A13820" i="4"/>
  <c r="A13821" i="4"/>
  <c r="A13822" i="4"/>
  <c r="A13823" i="4"/>
  <c r="A13824" i="4"/>
  <c r="A13825" i="4"/>
  <c r="A13826" i="4"/>
  <c r="A13827" i="4"/>
  <c r="A13828" i="4"/>
  <c r="A13829" i="4"/>
  <c r="A13830" i="4"/>
  <c r="A13831" i="4"/>
  <c r="A13832" i="4"/>
  <c r="A13833" i="4"/>
  <c r="A13834" i="4"/>
  <c r="A13835" i="4"/>
  <c r="A13836" i="4"/>
  <c r="A13837" i="4"/>
  <c r="A13838" i="4"/>
  <c r="A13839" i="4"/>
  <c r="A13840" i="4"/>
  <c r="A13841" i="4"/>
  <c r="A13842" i="4"/>
  <c r="A13843" i="4"/>
  <c r="A13844" i="4"/>
  <c r="A13845" i="4"/>
  <c r="A13846" i="4"/>
  <c r="A13847" i="4"/>
  <c r="A13848" i="4"/>
  <c r="A13849" i="4"/>
  <c r="A13850" i="4"/>
  <c r="A13851" i="4"/>
  <c r="A13852" i="4"/>
  <c r="A13853" i="4"/>
  <c r="A13854" i="4"/>
  <c r="A13855" i="4"/>
  <c r="A13856" i="4"/>
  <c r="A13857" i="4"/>
  <c r="A13858" i="4"/>
  <c r="A13859" i="4"/>
  <c r="A13860" i="4"/>
  <c r="A13861" i="4"/>
  <c r="A13862" i="4"/>
  <c r="A13863" i="4"/>
  <c r="A13864" i="4"/>
  <c r="A13865" i="4"/>
  <c r="A13866" i="4"/>
  <c r="A13867" i="4"/>
  <c r="A13868" i="4"/>
  <c r="A13869" i="4"/>
  <c r="A13870" i="4"/>
  <c r="A13871" i="4"/>
  <c r="A13872" i="4"/>
  <c r="A13873" i="4"/>
  <c r="A13874" i="4"/>
  <c r="A13875" i="4"/>
  <c r="A13876" i="4"/>
  <c r="A13877" i="4"/>
  <c r="A13878" i="4"/>
  <c r="A13879" i="4"/>
  <c r="A13880" i="4"/>
  <c r="A13881" i="4"/>
  <c r="A13882" i="4"/>
  <c r="A13883" i="4"/>
  <c r="A13884" i="4"/>
  <c r="A13885" i="4"/>
  <c r="A13886" i="4"/>
  <c r="A13887" i="4"/>
  <c r="A13888" i="4"/>
  <c r="A13889" i="4"/>
  <c r="A13890" i="4"/>
  <c r="A13891" i="4"/>
  <c r="A13892" i="4"/>
  <c r="A13893" i="4"/>
  <c r="A13894" i="4"/>
  <c r="A13895" i="4"/>
  <c r="A13896" i="4"/>
  <c r="A13897" i="4"/>
  <c r="A13898" i="4"/>
  <c r="A13899" i="4"/>
  <c r="A13900" i="4"/>
  <c r="A13901" i="4"/>
  <c r="A13902" i="4"/>
  <c r="A13903" i="4"/>
  <c r="A13904" i="4"/>
  <c r="A13905" i="4"/>
  <c r="A13906" i="4"/>
  <c r="A13907" i="4"/>
  <c r="A13908" i="4"/>
  <c r="A13909" i="4"/>
  <c r="A13910" i="4"/>
  <c r="A13911" i="4"/>
  <c r="A13912" i="4"/>
  <c r="A13913" i="4"/>
  <c r="A13914" i="4"/>
  <c r="A13915" i="4"/>
  <c r="A13916" i="4"/>
  <c r="A13917" i="4"/>
  <c r="A13918" i="4"/>
  <c r="A13919" i="4"/>
  <c r="A13920" i="4"/>
  <c r="A13921" i="4"/>
  <c r="A13922" i="4"/>
  <c r="A13923" i="4"/>
  <c r="A13924" i="4"/>
  <c r="A13925" i="4"/>
  <c r="A13926" i="4"/>
  <c r="A13927" i="4"/>
  <c r="A13928" i="4"/>
  <c r="A13929" i="4"/>
  <c r="A13930" i="4"/>
  <c r="A13931" i="4"/>
  <c r="A13932" i="4"/>
  <c r="A13933" i="4"/>
  <c r="A13934" i="4"/>
  <c r="A13935" i="4"/>
  <c r="A13936" i="4"/>
  <c r="A13937" i="4"/>
  <c r="A13938" i="4"/>
  <c r="A13939" i="4"/>
  <c r="A13940" i="4"/>
  <c r="A13941" i="4"/>
  <c r="A13942" i="4"/>
  <c r="A13943" i="4"/>
  <c r="A13944" i="4"/>
  <c r="A13945" i="4"/>
  <c r="A13946" i="4"/>
  <c r="A13947" i="4"/>
  <c r="A13948" i="4"/>
  <c r="A13949" i="4"/>
  <c r="A13950" i="4"/>
  <c r="A13951" i="4"/>
  <c r="A13952" i="4"/>
  <c r="A13953" i="4"/>
  <c r="A13954" i="4"/>
  <c r="A13955" i="4"/>
  <c r="A13956" i="4"/>
  <c r="A13957" i="4"/>
  <c r="A13958" i="4"/>
  <c r="A13959" i="4"/>
  <c r="A13960" i="4"/>
  <c r="A13961" i="4"/>
  <c r="A13962" i="4"/>
  <c r="A13963" i="4"/>
  <c r="A13964" i="4"/>
  <c r="A13965" i="4"/>
  <c r="A13966" i="4"/>
  <c r="A13967" i="4"/>
  <c r="A13968" i="4"/>
  <c r="A13969" i="4"/>
  <c r="A13970" i="4"/>
  <c r="A13971" i="4"/>
  <c r="A13972" i="4"/>
  <c r="A13973" i="4"/>
  <c r="A13974" i="4"/>
  <c r="A13975" i="4"/>
  <c r="A13976" i="4"/>
  <c r="A13977" i="4"/>
  <c r="A13978" i="4"/>
  <c r="A13979" i="4"/>
  <c r="A13980" i="4"/>
  <c r="A13981" i="4"/>
  <c r="A13982" i="4"/>
  <c r="A13983" i="4"/>
  <c r="A13984" i="4"/>
  <c r="A13985" i="4"/>
  <c r="A13986" i="4"/>
  <c r="A13987" i="4"/>
  <c r="A13988" i="4"/>
  <c r="A13989" i="4"/>
  <c r="A13990" i="4"/>
  <c r="A13991" i="4"/>
  <c r="A13992" i="4"/>
  <c r="A13993" i="4"/>
  <c r="A13994" i="4"/>
  <c r="A13995" i="4"/>
  <c r="A13996" i="4"/>
  <c r="A13997" i="4"/>
  <c r="A13998" i="4"/>
  <c r="A13999" i="4"/>
  <c r="A14000" i="4"/>
  <c r="A14001" i="4"/>
  <c r="A14002" i="4"/>
  <c r="A14003" i="4"/>
  <c r="A14004" i="4"/>
  <c r="A14005" i="4"/>
  <c r="A14006" i="4"/>
  <c r="A14007" i="4"/>
  <c r="A14008" i="4"/>
  <c r="A14009" i="4"/>
  <c r="A14010" i="4"/>
  <c r="A14011" i="4"/>
  <c r="A14012" i="4"/>
  <c r="A14013" i="4"/>
  <c r="A14014" i="4"/>
  <c r="A14015" i="4"/>
  <c r="A14016" i="4"/>
  <c r="A14017" i="4"/>
  <c r="A14018" i="4"/>
  <c r="A14019" i="4"/>
  <c r="A14020" i="4"/>
  <c r="A14021" i="4"/>
  <c r="A14022" i="4"/>
  <c r="A14023" i="4"/>
  <c r="A14024" i="4"/>
  <c r="A14025" i="4"/>
  <c r="A14026" i="4"/>
  <c r="A14027" i="4"/>
  <c r="A14028" i="4"/>
  <c r="A14029" i="4"/>
  <c r="A14030" i="4"/>
  <c r="A14031" i="4"/>
  <c r="A14032" i="4"/>
  <c r="A14033" i="4"/>
  <c r="A14034" i="4"/>
  <c r="A14035" i="4"/>
  <c r="A14036" i="4"/>
  <c r="A14037" i="4"/>
  <c r="A14038" i="4"/>
  <c r="A14039" i="4"/>
  <c r="A14040" i="4"/>
  <c r="A14041" i="4"/>
  <c r="A14042" i="4"/>
  <c r="A14043" i="4"/>
  <c r="A14044" i="4"/>
  <c r="A14045" i="4"/>
  <c r="A14046" i="4"/>
  <c r="A14047" i="4"/>
  <c r="A14048" i="4"/>
  <c r="A14049" i="4"/>
  <c r="A14050" i="4"/>
  <c r="A14051" i="4"/>
  <c r="A14052" i="4"/>
  <c r="A14053" i="4"/>
  <c r="A14054" i="4"/>
  <c r="A14055" i="4"/>
  <c r="A14056" i="4"/>
  <c r="A14057" i="4"/>
  <c r="A14058" i="4"/>
  <c r="A14059" i="4"/>
  <c r="A14060" i="4"/>
  <c r="A14061" i="4"/>
  <c r="A14062" i="4"/>
  <c r="A14063" i="4"/>
  <c r="A14064" i="4"/>
  <c r="A14065" i="4"/>
  <c r="A14066" i="4"/>
  <c r="A14067" i="4"/>
  <c r="A14068" i="4"/>
  <c r="A14069" i="4"/>
  <c r="A14070" i="4"/>
  <c r="A14071" i="4"/>
  <c r="A14072" i="4"/>
  <c r="A14073" i="4"/>
  <c r="A14074" i="4"/>
  <c r="A14075" i="4"/>
  <c r="A14076" i="4"/>
  <c r="A14077" i="4"/>
  <c r="A14078" i="4"/>
  <c r="A14079" i="4"/>
  <c r="A14080" i="4"/>
  <c r="A14081" i="4"/>
  <c r="A14082" i="4"/>
  <c r="A14083" i="4"/>
  <c r="A14084" i="4"/>
  <c r="A14085" i="4"/>
  <c r="A14086" i="4"/>
  <c r="A14087" i="4"/>
  <c r="A14088" i="4"/>
  <c r="A14089" i="4"/>
  <c r="A14090" i="4"/>
  <c r="A14091" i="4"/>
  <c r="A14092" i="4"/>
  <c r="A14093" i="4"/>
  <c r="A14094" i="4"/>
  <c r="A14095" i="4"/>
  <c r="A14096" i="4"/>
  <c r="A14097" i="4"/>
  <c r="A14098" i="4"/>
  <c r="A14099" i="4"/>
  <c r="A14100" i="4"/>
  <c r="A14101" i="4"/>
  <c r="A14102" i="4"/>
  <c r="A14103" i="4"/>
  <c r="A14104" i="4"/>
  <c r="A14105" i="4"/>
  <c r="A14106" i="4"/>
  <c r="A14107" i="4"/>
  <c r="A14108" i="4"/>
  <c r="A14109" i="4"/>
  <c r="A14110" i="4"/>
  <c r="A14111" i="4"/>
  <c r="A14112" i="4"/>
  <c r="A14113" i="4"/>
  <c r="A14114" i="4"/>
  <c r="A14115" i="4"/>
  <c r="A14116" i="4"/>
  <c r="A14117" i="4"/>
  <c r="A14118" i="4"/>
  <c r="A14119" i="4"/>
  <c r="A14120" i="4"/>
  <c r="A14121" i="4"/>
  <c r="A14122" i="4"/>
  <c r="A14123" i="4"/>
  <c r="A14124" i="4"/>
  <c r="A14125" i="4"/>
  <c r="A14126" i="4"/>
  <c r="A14127" i="4"/>
  <c r="A14128" i="4"/>
  <c r="A14129" i="4"/>
  <c r="A14130" i="4"/>
  <c r="A14131" i="4"/>
  <c r="A14132" i="4"/>
  <c r="A14133" i="4"/>
  <c r="A14134" i="4"/>
  <c r="A14135" i="4"/>
  <c r="A14136" i="4"/>
  <c r="A14137" i="4"/>
  <c r="A14138" i="4"/>
  <c r="A14139" i="4"/>
  <c r="A14140" i="4"/>
  <c r="A14141" i="4"/>
  <c r="A14142" i="4"/>
  <c r="A14143" i="4"/>
  <c r="A14144" i="4"/>
  <c r="A14145" i="4"/>
  <c r="A14146" i="4"/>
  <c r="A14147" i="4"/>
  <c r="A14148" i="4"/>
  <c r="A14149" i="4"/>
  <c r="A14150" i="4"/>
  <c r="A14151" i="4"/>
  <c r="A14152" i="4"/>
  <c r="A14153" i="4"/>
  <c r="A14154" i="4"/>
  <c r="A14155" i="4"/>
  <c r="A14156" i="4"/>
  <c r="A14157" i="4"/>
  <c r="A14158" i="4"/>
  <c r="A14159" i="4"/>
  <c r="A14160" i="4"/>
  <c r="A14161" i="4"/>
  <c r="A14162" i="4"/>
  <c r="A14163" i="4"/>
  <c r="A14164" i="4"/>
  <c r="A14165" i="4"/>
  <c r="A14166" i="4"/>
  <c r="A14167" i="4"/>
  <c r="A14168" i="4"/>
  <c r="A14169" i="4"/>
  <c r="A14170" i="4"/>
  <c r="A14171" i="4"/>
  <c r="A14172" i="4"/>
  <c r="A14173" i="4"/>
  <c r="A14174" i="4"/>
  <c r="A14175" i="4"/>
  <c r="A14176" i="4"/>
  <c r="A14177" i="4"/>
  <c r="A14178" i="4"/>
  <c r="A14179" i="4"/>
  <c r="A14180" i="4"/>
  <c r="A14181" i="4"/>
  <c r="A14182" i="4"/>
  <c r="A14183" i="4"/>
  <c r="A14184" i="4"/>
  <c r="A14185" i="4"/>
  <c r="A14186" i="4"/>
  <c r="A14187" i="4"/>
  <c r="A14188" i="4"/>
  <c r="A14189" i="4"/>
  <c r="A14190" i="4"/>
  <c r="A14191" i="4"/>
  <c r="A14192" i="4"/>
  <c r="A14193" i="4"/>
  <c r="A14194" i="4"/>
  <c r="A14195" i="4"/>
  <c r="A14196" i="4"/>
  <c r="A14197" i="4"/>
  <c r="A14198" i="4"/>
  <c r="A14199" i="4"/>
  <c r="A14200" i="4"/>
  <c r="A14201" i="4"/>
  <c r="A14202" i="4"/>
  <c r="A14203" i="4"/>
  <c r="A14204" i="4"/>
  <c r="A14205" i="4"/>
  <c r="A14206" i="4"/>
  <c r="A14207" i="4"/>
  <c r="A14208" i="4"/>
  <c r="A14209" i="4"/>
  <c r="A14210" i="4"/>
  <c r="A14211" i="4"/>
  <c r="A14212" i="4"/>
  <c r="A14213" i="4"/>
  <c r="A14214" i="4"/>
  <c r="A14215" i="4"/>
  <c r="A14216" i="4"/>
  <c r="A14217" i="4"/>
  <c r="A14218" i="4"/>
  <c r="A14219" i="4"/>
  <c r="A14220" i="4"/>
  <c r="A14221" i="4"/>
  <c r="A14222" i="4"/>
  <c r="A14223" i="4"/>
  <c r="A14224" i="4"/>
  <c r="A14225" i="4"/>
  <c r="A14226" i="4"/>
  <c r="A14227" i="4"/>
  <c r="A14228" i="4"/>
  <c r="A14229" i="4"/>
  <c r="A14230" i="4"/>
  <c r="A14231" i="4"/>
  <c r="A14232" i="4"/>
  <c r="A14233" i="4"/>
  <c r="A14234" i="4"/>
  <c r="A14235" i="4"/>
  <c r="A14236" i="4"/>
  <c r="A14237" i="4"/>
  <c r="A14238" i="4"/>
  <c r="A14239" i="4"/>
  <c r="A14240" i="4"/>
  <c r="A14241" i="4"/>
  <c r="A14242" i="4"/>
  <c r="A14243" i="4"/>
  <c r="A14244" i="4"/>
  <c r="A14245" i="4"/>
  <c r="A14246" i="4"/>
  <c r="A14247" i="4"/>
  <c r="A14248" i="4"/>
  <c r="A14249" i="4"/>
  <c r="A14250" i="4"/>
  <c r="A14251" i="4"/>
  <c r="A14252" i="4"/>
  <c r="A14253" i="4"/>
  <c r="A14254" i="4"/>
  <c r="A14255" i="4"/>
  <c r="A14256" i="4"/>
  <c r="A14257" i="4"/>
  <c r="A14258" i="4"/>
  <c r="A14259" i="4"/>
  <c r="A14260" i="4"/>
  <c r="A14261" i="4"/>
  <c r="A14262" i="4"/>
  <c r="A14263" i="4"/>
  <c r="A14264" i="4"/>
  <c r="A14265" i="4"/>
  <c r="A14266" i="4"/>
  <c r="A14267" i="4"/>
  <c r="A14268" i="4"/>
  <c r="A14269" i="4"/>
  <c r="A14270" i="4"/>
  <c r="A14271" i="4"/>
  <c r="A14272" i="4"/>
  <c r="A14273" i="4"/>
  <c r="A14274" i="4"/>
  <c r="A14275" i="4"/>
  <c r="A14276" i="4"/>
  <c r="A14277" i="4"/>
  <c r="A14278" i="4"/>
  <c r="A14279" i="4"/>
  <c r="A14280" i="4"/>
  <c r="A14281" i="4"/>
  <c r="A14282" i="4"/>
  <c r="A14283" i="4"/>
  <c r="A14284" i="4"/>
  <c r="A14285" i="4"/>
  <c r="A14286" i="4"/>
  <c r="A14287" i="4"/>
  <c r="A14288" i="4"/>
  <c r="A14289" i="4"/>
  <c r="A14290" i="4"/>
  <c r="A14291" i="4"/>
  <c r="A14292" i="4"/>
  <c r="A14293" i="4"/>
  <c r="A14294" i="4"/>
  <c r="A14295" i="4"/>
  <c r="A14296" i="4"/>
  <c r="A14297" i="4"/>
  <c r="A14298" i="4"/>
  <c r="A14299" i="4"/>
  <c r="A14300" i="4"/>
  <c r="A14301" i="4"/>
  <c r="A14302" i="4"/>
  <c r="A14303" i="4"/>
  <c r="A14304" i="4"/>
  <c r="A14305" i="4"/>
  <c r="A14306" i="4"/>
  <c r="A14307" i="4"/>
  <c r="A14308" i="4"/>
  <c r="A14309" i="4"/>
  <c r="A14310" i="4"/>
  <c r="A14311" i="4"/>
  <c r="A14312" i="4"/>
  <c r="A14313" i="4"/>
  <c r="A14314" i="4"/>
  <c r="A14315" i="4"/>
  <c r="A14316" i="4"/>
  <c r="A14317" i="4"/>
  <c r="A14318" i="4"/>
  <c r="A14319" i="4"/>
  <c r="A14320" i="4"/>
  <c r="A14321" i="4"/>
  <c r="A14322" i="4"/>
  <c r="A14323" i="4"/>
  <c r="A14324" i="4"/>
  <c r="A14325" i="4"/>
  <c r="A14326" i="4"/>
  <c r="A14327" i="4"/>
  <c r="A14328" i="4"/>
  <c r="A14329" i="4"/>
  <c r="A14330" i="4"/>
  <c r="A14331" i="4"/>
  <c r="A14332" i="4"/>
  <c r="A14333" i="4"/>
  <c r="A14334" i="4"/>
  <c r="A14335" i="4"/>
  <c r="A14336" i="4"/>
  <c r="A14337" i="4"/>
  <c r="A14338" i="4"/>
  <c r="A14339" i="4"/>
  <c r="A14340" i="4"/>
  <c r="A14341" i="4"/>
  <c r="A14342" i="4"/>
  <c r="A14343" i="4"/>
  <c r="A14344" i="4"/>
  <c r="A14345" i="4"/>
  <c r="A14346" i="4"/>
  <c r="A14347" i="4"/>
  <c r="A14348" i="4"/>
  <c r="A14349" i="4"/>
  <c r="A14350" i="4"/>
  <c r="A14351" i="4"/>
  <c r="A14352" i="4"/>
  <c r="A14353" i="4"/>
  <c r="A14354" i="4"/>
  <c r="A14355" i="4"/>
  <c r="A14356" i="4"/>
  <c r="A14357" i="4"/>
  <c r="A14358" i="4"/>
  <c r="A14359" i="4"/>
  <c r="A14360" i="4"/>
  <c r="A14361" i="4"/>
  <c r="A14362" i="4"/>
  <c r="A14363" i="4"/>
  <c r="A14364" i="4"/>
  <c r="A14365" i="4"/>
  <c r="A14366" i="4"/>
  <c r="A14367" i="4"/>
  <c r="A14368" i="4"/>
  <c r="A14369" i="4"/>
  <c r="A14370" i="4"/>
  <c r="A14371" i="4"/>
  <c r="A14372" i="4"/>
  <c r="A14373" i="4"/>
  <c r="A14374" i="4"/>
  <c r="A14375" i="4"/>
  <c r="A14376" i="4"/>
  <c r="A14377" i="4"/>
  <c r="A14378" i="4"/>
  <c r="A14379" i="4"/>
  <c r="A14380" i="4"/>
  <c r="A14381" i="4"/>
  <c r="A14382" i="4"/>
  <c r="A14383" i="4"/>
  <c r="A14384" i="4"/>
  <c r="A14385" i="4"/>
  <c r="A14386" i="4"/>
  <c r="A14387" i="4"/>
  <c r="A14388" i="4"/>
  <c r="A14389" i="4"/>
  <c r="A14390" i="4"/>
  <c r="A14391" i="4"/>
  <c r="A14392" i="4"/>
  <c r="A14393" i="4"/>
  <c r="A14394" i="4"/>
  <c r="A14395" i="4"/>
  <c r="A14396" i="4"/>
  <c r="A14397" i="4"/>
  <c r="A14398" i="4"/>
  <c r="A14399" i="4"/>
  <c r="A14400" i="4"/>
  <c r="A14401" i="4"/>
  <c r="A14402" i="4"/>
  <c r="A14403" i="4"/>
  <c r="A14404" i="4"/>
  <c r="A14405" i="4"/>
  <c r="A14406" i="4"/>
  <c r="A14407" i="4"/>
  <c r="A14408" i="4"/>
  <c r="A14409" i="4"/>
  <c r="A14410" i="4"/>
  <c r="A14411" i="4"/>
  <c r="A14412" i="4"/>
  <c r="A14413" i="4"/>
  <c r="A14414" i="4"/>
  <c r="A14415" i="4"/>
  <c r="A14416" i="4"/>
  <c r="A14417" i="4"/>
  <c r="A14418" i="4"/>
  <c r="A14419" i="4"/>
  <c r="A14420" i="4"/>
  <c r="A14421" i="4"/>
  <c r="A14422" i="4"/>
  <c r="A14423" i="4"/>
  <c r="A14424" i="4"/>
  <c r="A14425" i="4"/>
  <c r="A14426" i="4"/>
  <c r="A14427" i="4"/>
  <c r="A14428" i="4"/>
  <c r="A14429" i="4"/>
  <c r="A14430" i="4"/>
  <c r="A14431" i="4"/>
  <c r="A14432" i="4"/>
  <c r="A14433" i="4"/>
  <c r="A14434" i="4"/>
  <c r="A14435" i="4"/>
  <c r="A14436" i="4"/>
  <c r="A14437" i="4"/>
  <c r="A14438" i="4"/>
  <c r="A14439" i="4"/>
  <c r="A14440" i="4"/>
  <c r="A14441" i="4"/>
  <c r="A14442" i="4"/>
  <c r="A14443" i="4"/>
  <c r="A14444" i="4"/>
  <c r="A14445" i="4"/>
  <c r="A14446" i="4"/>
  <c r="A14447" i="4"/>
  <c r="A14448" i="4"/>
  <c r="A14449" i="4"/>
  <c r="A14450" i="4"/>
  <c r="A14451" i="4"/>
  <c r="A14452" i="4"/>
  <c r="A14453" i="4"/>
  <c r="A14454" i="4"/>
  <c r="A14455" i="4"/>
  <c r="A14456" i="4"/>
  <c r="A14457" i="4"/>
  <c r="A14458" i="4"/>
  <c r="A14459" i="4"/>
  <c r="A14460" i="4"/>
  <c r="A14461" i="4"/>
  <c r="A14462" i="4"/>
  <c r="A14463" i="4"/>
  <c r="A14464" i="4"/>
  <c r="A14465" i="4"/>
  <c r="A14466" i="4"/>
  <c r="A14467" i="4"/>
  <c r="A14468" i="4"/>
  <c r="A14469" i="4"/>
  <c r="A14470" i="4"/>
  <c r="A14471" i="4"/>
  <c r="A14472" i="4"/>
  <c r="A14473" i="4"/>
  <c r="A14474" i="4"/>
  <c r="A14475" i="4"/>
  <c r="A14476" i="4"/>
  <c r="A14477" i="4"/>
  <c r="A14478" i="4"/>
  <c r="A14479" i="4"/>
  <c r="A14480" i="4"/>
  <c r="A14481" i="4"/>
  <c r="A14482" i="4"/>
  <c r="A14483" i="4"/>
  <c r="A14484" i="4"/>
  <c r="A14485" i="4"/>
  <c r="A14486" i="4"/>
  <c r="A14487" i="4"/>
  <c r="A14488" i="4"/>
  <c r="A14489" i="4"/>
  <c r="A14490" i="4"/>
  <c r="A14491" i="4"/>
  <c r="A14492" i="4"/>
  <c r="A14493" i="4"/>
  <c r="A14494" i="4"/>
  <c r="A14495" i="4"/>
  <c r="A14496" i="4"/>
  <c r="A14497" i="4"/>
  <c r="A14498" i="4"/>
  <c r="A14499" i="4"/>
  <c r="A14500" i="4"/>
  <c r="A14501" i="4"/>
  <c r="A14502" i="4"/>
  <c r="A14503" i="4"/>
  <c r="A14504" i="4"/>
  <c r="A14505" i="4"/>
  <c r="A14506" i="4"/>
  <c r="A14507" i="4"/>
  <c r="A14508" i="4"/>
  <c r="A14509" i="4"/>
  <c r="A14510" i="4"/>
  <c r="A14511" i="4"/>
  <c r="A14512" i="4"/>
  <c r="A14513" i="4"/>
  <c r="A14514" i="4"/>
  <c r="A14515" i="4"/>
  <c r="A14516" i="4"/>
  <c r="A14517" i="4"/>
  <c r="A14518" i="4"/>
  <c r="A14519" i="4"/>
  <c r="A14520" i="4"/>
  <c r="A14521" i="4"/>
  <c r="A14522" i="4"/>
  <c r="A14523" i="4"/>
  <c r="A14524" i="4"/>
  <c r="A14525" i="4"/>
  <c r="A14526" i="4"/>
  <c r="A14527" i="4"/>
  <c r="A14528" i="4"/>
  <c r="A14529" i="4"/>
  <c r="A14530" i="4"/>
  <c r="A14531" i="4"/>
  <c r="A14532" i="4"/>
  <c r="A14533" i="4"/>
  <c r="A14534" i="4"/>
  <c r="A14535" i="4"/>
  <c r="A14536" i="4"/>
  <c r="A14537" i="4"/>
  <c r="A14538" i="4"/>
  <c r="A14539" i="4"/>
  <c r="A14540" i="4"/>
  <c r="A14541" i="4"/>
  <c r="A14542" i="4"/>
  <c r="A14543" i="4"/>
  <c r="A14544" i="4"/>
  <c r="A14545" i="4"/>
  <c r="A14546" i="4"/>
  <c r="A14547" i="4"/>
  <c r="A14548" i="4"/>
  <c r="A14549" i="4"/>
  <c r="A14550" i="4"/>
  <c r="A14551" i="4"/>
  <c r="A14552" i="4"/>
  <c r="A14553" i="4"/>
  <c r="A14554" i="4"/>
  <c r="A14555" i="4"/>
  <c r="A14556" i="4"/>
  <c r="A14557" i="4"/>
  <c r="A14558" i="4"/>
  <c r="A14559" i="4"/>
  <c r="A14560" i="4"/>
  <c r="A14561" i="4"/>
  <c r="A14562" i="4"/>
  <c r="A14563" i="4"/>
  <c r="A14564" i="4"/>
  <c r="A14565" i="4"/>
  <c r="A14566" i="4"/>
  <c r="A14567" i="4"/>
  <c r="A14568" i="4"/>
  <c r="A14569" i="4"/>
  <c r="A14570" i="4"/>
  <c r="A14571" i="4"/>
  <c r="A14572" i="4"/>
  <c r="A14573" i="4"/>
  <c r="A14574" i="4"/>
  <c r="A14575" i="4"/>
  <c r="A14576" i="4"/>
  <c r="A14577" i="4"/>
  <c r="A14578" i="4"/>
  <c r="A14579" i="4"/>
  <c r="A14580" i="4"/>
  <c r="A14581" i="4"/>
  <c r="A14582" i="4"/>
  <c r="A14583" i="4"/>
  <c r="A14584" i="4"/>
  <c r="A14585" i="4"/>
  <c r="A14586" i="4"/>
  <c r="A14587" i="4"/>
  <c r="A14588" i="4"/>
  <c r="A14589" i="4"/>
  <c r="A14590" i="4"/>
  <c r="A14591" i="4"/>
  <c r="A14592" i="4"/>
  <c r="A14593" i="4"/>
  <c r="A14594" i="4"/>
  <c r="A14595" i="4"/>
  <c r="A14596" i="4"/>
  <c r="A14597" i="4"/>
  <c r="A14598" i="4"/>
  <c r="A14599" i="4"/>
  <c r="A14600" i="4"/>
  <c r="A14601" i="4"/>
  <c r="A14602" i="4"/>
  <c r="A14603" i="4"/>
  <c r="A14604" i="4"/>
  <c r="A14605" i="4"/>
  <c r="A14606" i="4"/>
  <c r="A14607" i="4"/>
  <c r="A14608" i="4"/>
  <c r="A14609" i="4"/>
  <c r="A14610" i="4"/>
  <c r="A14611" i="4"/>
  <c r="A14612" i="4"/>
  <c r="A14613" i="4"/>
  <c r="A14614" i="4"/>
  <c r="A14615" i="4"/>
  <c r="A14616" i="4"/>
  <c r="A14617" i="4"/>
  <c r="A14618" i="4"/>
  <c r="A14619" i="4"/>
  <c r="A14620" i="4"/>
  <c r="A14621" i="4"/>
  <c r="A14622" i="4"/>
  <c r="A14623" i="4"/>
  <c r="A14624" i="4"/>
  <c r="A14625" i="4"/>
  <c r="A14626" i="4"/>
  <c r="A14627" i="4"/>
  <c r="A14628" i="4"/>
  <c r="A14629" i="4"/>
  <c r="A14630" i="4"/>
  <c r="A14631" i="4"/>
  <c r="A14632" i="4"/>
  <c r="A14633" i="4"/>
  <c r="A14634" i="4"/>
  <c r="A14635" i="4"/>
  <c r="A14636" i="4"/>
  <c r="A14637" i="4"/>
  <c r="A14638" i="4"/>
  <c r="A14639" i="4"/>
  <c r="A14640" i="4"/>
  <c r="A14641" i="4"/>
  <c r="A14642" i="4"/>
  <c r="A14643" i="4"/>
  <c r="A14644" i="4"/>
  <c r="A14645" i="4"/>
  <c r="A14646" i="4"/>
  <c r="A14647" i="4"/>
  <c r="A14648" i="4"/>
  <c r="A14649" i="4"/>
  <c r="A14650" i="4"/>
  <c r="A14651" i="4"/>
  <c r="A14652" i="4"/>
  <c r="A14653" i="4"/>
  <c r="A14654" i="4"/>
  <c r="A14655" i="4"/>
  <c r="A14656" i="4"/>
  <c r="A14657" i="4"/>
  <c r="A14658" i="4"/>
  <c r="A14659" i="4"/>
  <c r="A14660" i="4"/>
  <c r="A14661" i="4"/>
  <c r="A14662" i="4"/>
  <c r="A14663" i="4"/>
  <c r="A14664" i="4"/>
  <c r="A14665" i="4"/>
  <c r="A14666" i="4"/>
  <c r="A14667" i="4"/>
  <c r="A14668" i="4"/>
  <c r="A14669" i="4"/>
  <c r="A14670" i="4"/>
  <c r="A14671" i="4"/>
  <c r="A14672" i="4"/>
  <c r="A14673" i="4"/>
  <c r="A14674" i="4"/>
  <c r="A14675" i="4"/>
  <c r="A14676" i="4"/>
  <c r="A14677" i="4"/>
  <c r="A14678" i="4"/>
  <c r="A14679" i="4"/>
  <c r="A14680" i="4"/>
  <c r="A14681" i="4"/>
  <c r="A14682" i="4"/>
  <c r="A14683" i="4"/>
  <c r="A14684" i="4"/>
  <c r="A14685" i="4"/>
  <c r="A14686" i="4"/>
  <c r="A14687" i="4"/>
  <c r="A14688" i="4"/>
  <c r="A14689" i="4"/>
  <c r="A14690" i="4"/>
  <c r="A14691" i="4"/>
  <c r="A14692" i="4"/>
  <c r="A14693" i="4"/>
  <c r="A14694" i="4"/>
  <c r="A14695" i="4"/>
  <c r="A14696" i="4"/>
  <c r="A14697" i="4"/>
  <c r="A14698" i="4"/>
  <c r="A14699" i="4"/>
  <c r="A14700" i="4"/>
  <c r="A14701" i="4"/>
  <c r="A14702" i="4"/>
  <c r="A14703" i="4"/>
  <c r="A14704" i="4"/>
  <c r="A14705" i="4"/>
  <c r="A14706" i="4"/>
  <c r="A14707" i="4"/>
  <c r="A14708" i="4"/>
  <c r="A14709" i="4"/>
  <c r="A14710" i="4"/>
  <c r="A14711" i="4"/>
  <c r="A14712" i="4"/>
  <c r="A14713" i="4"/>
  <c r="A14714" i="4"/>
  <c r="A14715" i="4"/>
  <c r="A14716" i="4"/>
  <c r="A14717" i="4"/>
  <c r="A14718" i="4"/>
  <c r="A14719" i="4"/>
  <c r="A14720" i="4"/>
  <c r="A14721" i="4"/>
  <c r="A14722" i="4"/>
  <c r="A14723" i="4"/>
  <c r="A14724" i="4"/>
  <c r="A14725" i="4"/>
  <c r="A14726" i="4"/>
  <c r="A14727" i="4"/>
  <c r="A14728" i="4"/>
  <c r="A14729" i="4"/>
  <c r="A14730" i="4"/>
  <c r="A14731" i="4"/>
  <c r="A14732" i="4"/>
  <c r="A14733" i="4"/>
  <c r="A14734" i="4"/>
  <c r="A14735" i="4"/>
  <c r="A14736" i="4"/>
  <c r="A14737" i="4"/>
  <c r="A14738" i="4"/>
  <c r="A14739" i="4"/>
  <c r="A14740" i="4"/>
  <c r="A14741" i="4"/>
  <c r="A14742" i="4"/>
  <c r="A14743" i="4"/>
  <c r="A14744" i="4"/>
  <c r="A14745" i="4"/>
  <c r="A14746" i="4"/>
  <c r="A14747" i="4"/>
  <c r="A14748" i="4"/>
  <c r="A14749" i="4"/>
  <c r="A14750" i="4"/>
  <c r="A14751" i="4"/>
  <c r="A14752" i="4"/>
  <c r="A14753" i="4"/>
  <c r="A14754" i="4"/>
  <c r="A14755" i="4"/>
  <c r="A14756" i="4"/>
  <c r="A14757" i="4"/>
  <c r="A14758" i="4"/>
  <c r="A14759" i="4"/>
  <c r="A14760" i="4"/>
  <c r="A14761" i="4"/>
  <c r="A14762" i="4"/>
  <c r="A14763" i="4"/>
  <c r="A14764" i="4"/>
  <c r="A14765" i="4"/>
  <c r="A14766" i="4"/>
  <c r="A14767" i="4"/>
  <c r="A14768" i="4"/>
  <c r="A14769" i="4"/>
  <c r="A14770" i="4"/>
  <c r="A14771" i="4"/>
  <c r="A14772" i="4"/>
  <c r="A14773" i="4"/>
  <c r="A14774" i="4"/>
  <c r="A14775" i="4"/>
  <c r="A14776" i="4"/>
  <c r="A14777" i="4"/>
  <c r="A14778" i="4"/>
  <c r="A14779" i="4"/>
  <c r="A14780" i="4"/>
  <c r="A14781" i="4"/>
  <c r="A14782" i="4"/>
  <c r="A14783" i="4"/>
  <c r="A14784" i="4"/>
  <c r="A14785" i="4"/>
  <c r="A14786" i="4"/>
  <c r="A14787" i="4"/>
  <c r="A14788" i="4"/>
  <c r="A14789" i="4"/>
  <c r="A14790" i="4"/>
  <c r="A14791" i="4"/>
  <c r="A14792" i="4"/>
  <c r="A14793" i="4"/>
  <c r="A14794" i="4"/>
  <c r="A14795" i="4"/>
  <c r="A14796" i="4"/>
  <c r="A14797" i="4"/>
  <c r="A14798" i="4"/>
  <c r="A14799" i="4"/>
  <c r="A14800" i="4"/>
  <c r="A14801" i="4"/>
  <c r="A14802" i="4"/>
  <c r="A14803" i="4"/>
  <c r="A14804" i="4"/>
  <c r="A14805" i="4"/>
  <c r="A14806" i="4"/>
  <c r="A14807" i="4"/>
  <c r="A14808" i="4"/>
  <c r="A14809" i="4"/>
  <c r="A14810" i="4"/>
  <c r="A14811" i="4"/>
  <c r="A14812" i="4"/>
  <c r="A14813" i="4"/>
  <c r="A14814" i="4"/>
  <c r="A14815" i="4"/>
  <c r="A14816" i="4"/>
  <c r="A14817" i="4"/>
  <c r="A14818" i="4"/>
  <c r="A14819" i="4"/>
  <c r="A14820" i="4"/>
  <c r="A14821" i="4"/>
  <c r="A14822" i="4"/>
  <c r="A14823" i="4"/>
  <c r="A14824" i="4"/>
  <c r="A14825" i="4"/>
  <c r="A14826" i="4"/>
  <c r="A14827" i="4"/>
  <c r="A14828" i="4"/>
  <c r="A14829" i="4"/>
  <c r="A14830" i="4"/>
  <c r="A14831" i="4"/>
  <c r="A14832" i="4"/>
  <c r="A14833" i="4"/>
  <c r="A14834" i="4"/>
  <c r="A14835" i="4"/>
  <c r="A14836" i="4"/>
  <c r="A14837" i="4"/>
  <c r="A14838" i="4"/>
  <c r="A14839" i="4"/>
  <c r="A14840" i="4"/>
  <c r="A14841" i="4"/>
  <c r="A14842" i="4"/>
  <c r="A14843" i="4"/>
  <c r="A14844" i="4"/>
  <c r="A14845" i="4"/>
  <c r="A14846" i="4"/>
  <c r="A14847" i="4"/>
  <c r="A14848" i="4"/>
  <c r="A14849" i="4"/>
  <c r="A14850" i="4"/>
  <c r="A14851" i="4"/>
  <c r="A14852" i="4"/>
  <c r="A14853" i="4"/>
  <c r="A14854" i="4"/>
  <c r="A14855" i="4"/>
  <c r="A14856" i="4"/>
  <c r="A14857" i="4"/>
  <c r="A14858" i="4"/>
  <c r="A14859" i="4"/>
  <c r="A14860" i="4"/>
  <c r="A14861" i="4"/>
  <c r="A14862" i="4"/>
  <c r="A14863" i="4"/>
  <c r="A14864" i="4"/>
  <c r="A14865" i="4"/>
  <c r="A14866" i="4"/>
  <c r="A14867" i="4"/>
  <c r="A14868" i="4"/>
  <c r="A14869" i="4"/>
  <c r="A14870" i="4"/>
  <c r="A14871" i="4"/>
  <c r="A14872" i="4"/>
  <c r="A14873" i="4"/>
  <c r="A14874" i="4"/>
  <c r="A14875" i="4"/>
  <c r="A14876" i="4"/>
  <c r="A14877" i="4"/>
  <c r="A14878" i="4"/>
  <c r="A14879" i="4"/>
  <c r="A14880" i="4"/>
  <c r="A14881" i="4"/>
  <c r="A14882" i="4"/>
  <c r="A14883" i="4"/>
  <c r="A14884" i="4"/>
  <c r="A14885" i="4"/>
  <c r="A14886" i="4"/>
  <c r="A14887" i="4"/>
  <c r="A14888" i="4"/>
  <c r="A14889" i="4"/>
  <c r="A14890" i="4"/>
  <c r="A14891" i="4"/>
  <c r="A14892" i="4"/>
  <c r="A14893" i="4"/>
  <c r="A14894" i="4"/>
  <c r="A14895" i="4"/>
  <c r="A14896" i="4"/>
  <c r="A14897" i="4"/>
  <c r="A14898" i="4"/>
  <c r="A14899" i="4"/>
  <c r="A14900" i="4"/>
  <c r="A14901" i="4"/>
  <c r="A14902" i="4"/>
  <c r="A14903" i="4"/>
  <c r="A14904" i="4"/>
  <c r="A14905" i="4"/>
  <c r="A14906" i="4"/>
  <c r="A14907" i="4"/>
  <c r="A14908" i="4"/>
  <c r="A14909" i="4"/>
  <c r="A14910" i="4"/>
  <c r="A14911" i="4"/>
  <c r="A14912" i="4"/>
  <c r="A14913" i="4"/>
  <c r="A14914" i="4"/>
  <c r="A14915" i="4"/>
  <c r="A14916" i="4"/>
  <c r="A14917" i="4"/>
  <c r="A14918" i="4"/>
  <c r="A14919" i="4"/>
  <c r="A14920" i="4"/>
  <c r="A14921" i="4"/>
  <c r="A14922" i="4"/>
  <c r="A14923" i="4"/>
  <c r="A14924" i="4"/>
  <c r="A14925" i="4"/>
  <c r="A14926" i="4"/>
  <c r="A14927" i="4"/>
  <c r="A14928" i="4"/>
  <c r="A14929" i="4"/>
  <c r="A14930" i="4"/>
  <c r="A14931" i="4"/>
  <c r="A14932" i="4"/>
  <c r="A14933" i="4"/>
  <c r="A14934" i="4"/>
  <c r="A14935" i="4"/>
  <c r="A14936" i="4"/>
  <c r="A14937" i="4"/>
  <c r="A14938" i="4"/>
  <c r="A14939" i="4"/>
  <c r="A14940" i="4"/>
  <c r="A14941" i="4"/>
  <c r="A14942" i="4"/>
  <c r="A14943" i="4"/>
  <c r="A14944" i="4"/>
  <c r="A14945" i="4"/>
  <c r="A14946" i="4"/>
  <c r="A14947" i="4"/>
  <c r="A14948" i="4"/>
  <c r="A14949" i="4"/>
  <c r="A14950" i="4"/>
  <c r="A14951" i="4"/>
  <c r="A14952" i="4"/>
  <c r="A14953" i="4"/>
  <c r="A14954" i="4"/>
  <c r="A14955" i="4"/>
  <c r="A14956" i="4"/>
  <c r="A14957" i="4"/>
  <c r="A14958" i="4"/>
  <c r="A14959" i="4"/>
  <c r="A14960" i="4"/>
  <c r="A14961" i="4"/>
  <c r="A14962" i="4"/>
  <c r="A14963" i="4"/>
  <c r="A14964" i="4"/>
  <c r="A14965" i="4"/>
  <c r="A14966" i="4"/>
  <c r="A14967" i="4"/>
  <c r="A14968" i="4"/>
  <c r="A14969" i="4"/>
  <c r="A14970" i="4"/>
  <c r="A14971" i="4"/>
  <c r="A14972" i="4"/>
  <c r="A14973" i="4"/>
  <c r="A14974" i="4"/>
  <c r="A14975" i="4"/>
  <c r="A14976" i="4"/>
  <c r="A14977" i="4"/>
  <c r="A14978" i="4"/>
  <c r="A14979" i="4"/>
  <c r="A14980" i="4"/>
  <c r="A14981" i="4"/>
  <c r="A14982" i="4"/>
  <c r="A14983" i="4"/>
  <c r="A14984" i="4"/>
  <c r="A14985" i="4"/>
  <c r="A14986" i="4"/>
  <c r="A14987" i="4"/>
  <c r="A14988" i="4"/>
  <c r="A14989" i="4"/>
  <c r="A14990" i="4"/>
  <c r="A14991" i="4"/>
  <c r="A14992" i="4"/>
  <c r="A14993" i="4"/>
  <c r="A14994" i="4"/>
  <c r="A14995" i="4"/>
  <c r="A14996" i="4"/>
  <c r="A14997" i="4"/>
  <c r="A14998" i="4"/>
  <c r="A14999" i="4"/>
  <c r="A15000" i="4"/>
  <c r="A15001" i="4"/>
  <c r="A15002" i="4"/>
  <c r="A15003" i="4"/>
  <c r="A15004" i="4"/>
  <c r="A15005" i="4"/>
  <c r="A15006" i="4"/>
  <c r="A15007" i="4"/>
  <c r="A15008" i="4"/>
  <c r="A15009" i="4"/>
  <c r="A15010" i="4"/>
  <c r="A15011" i="4"/>
  <c r="A15012" i="4"/>
  <c r="A15013" i="4"/>
  <c r="A15014" i="4"/>
  <c r="A15015" i="4"/>
  <c r="A15016" i="4"/>
  <c r="A15017" i="4"/>
  <c r="A15018" i="4"/>
  <c r="A15019" i="4"/>
  <c r="A15020" i="4"/>
  <c r="A15021" i="4"/>
  <c r="A15022" i="4"/>
  <c r="A15023" i="4"/>
  <c r="A15024" i="4"/>
  <c r="A15025" i="4"/>
  <c r="A15026" i="4"/>
  <c r="A15027" i="4"/>
  <c r="A15028" i="4"/>
  <c r="A15029" i="4"/>
  <c r="A15030" i="4"/>
  <c r="A15031" i="4"/>
  <c r="A15032" i="4"/>
  <c r="A15033" i="4"/>
  <c r="A15034" i="4"/>
  <c r="A15035" i="4"/>
  <c r="A15036" i="4"/>
  <c r="A15037" i="4"/>
  <c r="A15038" i="4"/>
  <c r="A15039" i="4"/>
  <c r="A15040" i="4"/>
  <c r="A15041" i="4"/>
  <c r="A15042" i="4"/>
  <c r="A15043" i="4"/>
  <c r="A15044" i="4"/>
  <c r="A15045" i="4"/>
  <c r="A15046" i="4"/>
  <c r="A15047" i="4"/>
  <c r="A15048" i="4"/>
  <c r="A15049" i="4"/>
  <c r="A15050" i="4"/>
  <c r="A15051" i="4"/>
  <c r="A15052" i="4"/>
  <c r="A15053" i="4"/>
  <c r="A15054" i="4"/>
  <c r="A15055" i="4"/>
  <c r="A15056" i="4"/>
  <c r="A15057" i="4"/>
  <c r="A15058" i="4"/>
  <c r="A15059" i="4"/>
  <c r="A15060" i="4"/>
  <c r="A15061" i="4"/>
  <c r="A15062" i="4"/>
  <c r="A15063" i="4"/>
  <c r="A15064" i="4"/>
  <c r="A15065" i="4"/>
  <c r="A15066" i="4"/>
  <c r="A15067" i="4"/>
  <c r="A15068" i="4"/>
  <c r="A15069" i="4"/>
  <c r="A15070" i="4"/>
  <c r="A15071" i="4"/>
  <c r="A15072" i="4"/>
  <c r="A15073" i="4"/>
  <c r="A15074" i="4"/>
  <c r="A15075" i="4"/>
  <c r="A15076" i="4"/>
  <c r="A15077" i="4"/>
  <c r="A15078" i="4"/>
  <c r="A15079" i="4"/>
  <c r="A15080" i="4"/>
  <c r="A15081" i="4"/>
  <c r="A15082" i="4"/>
  <c r="A15083" i="4"/>
  <c r="A15084" i="4"/>
  <c r="A15085" i="4"/>
  <c r="A15086" i="4"/>
  <c r="A15087" i="4"/>
  <c r="A15088" i="4"/>
  <c r="A15089" i="4"/>
  <c r="A15090" i="4"/>
  <c r="A15091" i="4"/>
  <c r="A15092" i="4"/>
  <c r="A15093" i="4"/>
  <c r="A15094" i="4"/>
  <c r="A15095" i="4"/>
  <c r="A15096" i="4"/>
  <c r="A15097" i="4"/>
  <c r="A15098" i="4"/>
  <c r="A15099" i="4"/>
  <c r="A15100" i="4"/>
  <c r="A15101" i="4"/>
  <c r="A15102" i="4"/>
  <c r="A15103" i="4"/>
  <c r="A15104" i="4"/>
  <c r="A15105" i="4"/>
  <c r="A15106" i="4"/>
  <c r="A15107" i="4"/>
  <c r="A15108" i="4"/>
  <c r="A15109" i="4"/>
  <c r="A15110" i="4"/>
  <c r="A15111" i="4"/>
  <c r="A15112" i="4"/>
  <c r="A15113" i="4"/>
  <c r="A15114" i="4"/>
  <c r="A15115" i="4"/>
  <c r="A15116" i="4"/>
  <c r="A15117" i="4"/>
  <c r="A15118" i="4"/>
  <c r="A15119" i="4"/>
  <c r="A15120" i="4"/>
  <c r="A15121" i="4"/>
  <c r="A15122" i="4"/>
  <c r="A15123" i="4"/>
  <c r="A15124" i="4"/>
  <c r="A15125" i="4"/>
  <c r="A15126" i="4"/>
  <c r="A15127" i="4"/>
  <c r="A15128" i="4"/>
  <c r="A15129" i="4"/>
  <c r="A15130" i="4"/>
  <c r="A15131" i="4"/>
  <c r="A15132" i="4"/>
  <c r="A15133" i="4"/>
  <c r="A15134" i="4"/>
  <c r="A15135" i="4"/>
  <c r="A15136" i="4"/>
  <c r="A15137" i="4"/>
  <c r="A15138" i="4"/>
  <c r="A15139" i="4"/>
  <c r="A15140" i="4"/>
  <c r="A15141" i="4"/>
  <c r="A15142" i="4"/>
  <c r="A15143" i="4"/>
  <c r="A15144" i="4"/>
  <c r="A15145" i="4"/>
  <c r="A15146" i="4"/>
  <c r="A15147" i="4"/>
  <c r="A15148" i="4"/>
  <c r="A15149" i="4"/>
  <c r="A15150" i="4"/>
  <c r="A15151" i="4"/>
  <c r="A15152" i="4"/>
  <c r="A15153" i="4"/>
  <c r="A15154" i="4"/>
  <c r="A15155" i="4"/>
  <c r="A15156" i="4"/>
  <c r="A15157" i="4"/>
  <c r="A15158" i="4"/>
  <c r="A15159" i="4"/>
  <c r="A15160" i="4"/>
  <c r="A15161" i="4"/>
  <c r="A15162" i="4"/>
  <c r="A15163" i="4"/>
  <c r="A15164" i="4"/>
  <c r="A15165" i="4"/>
  <c r="A15166" i="4"/>
  <c r="A15167" i="4"/>
  <c r="A15168" i="4"/>
  <c r="A15169" i="4"/>
  <c r="A15170" i="4"/>
  <c r="A15171" i="4"/>
  <c r="A15172" i="4"/>
  <c r="A15173" i="4"/>
  <c r="A15174" i="4"/>
  <c r="A15175" i="4"/>
  <c r="A15176" i="4"/>
  <c r="A15177" i="4"/>
  <c r="A15178" i="4"/>
  <c r="A15179" i="4"/>
  <c r="A15180" i="4"/>
  <c r="A15181" i="4"/>
  <c r="A15182" i="4"/>
  <c r="A15183" i="4"/>
  <c r="A15184" i="4"/>
  <c r="A15185" i="4"/>
  <c r="A15186" i="4"/>
  <c r="A15187" i="4"/>
  <c r="A15188" i="4"/>
  <c r="A15189" i="4"/>
  <c r="A15190" i="4"/>
  <c r="A15191" i="4"/>
  <c r="A15192" i="4"/>
  <c r="A15193" i="4"/>
  <c r="A15194" i="4"/>
  <c r="A15195" i="4"/>
  <c r="A15196" i="4"/>
  <c r="A15197" i="4"/>
  <c r="A15198" i="4"/>
  <c r="A15199" i="4"/>
  <c r="A15200" i="4"/>
  <c r="A15201" i="4"/>
  <c r="A15202" i="4"/>
  <c r="A15203" i="4"/>
  <c r="A15204" i="4"/>
  <c r="A15205" i="4"/>
  <c r="A15206" i="4"/>
  <c r="A15207" i="4"/>
  <c r="A15208" i="4"/>
  <c r="A15209" i="4"/>
  <c r="A15210" i="4"/>
  <c r="A15211" i="4"/>
  <c r="A15212" i="4"/>
  <c r="A15213" i="4"/>
  <c r="A15214" i="4"/>
  <c r="A15215" i="4"/>
  <c r="A15216" i="4"/>
  <c r="A15217" i="4"/>
  <c r="A15218" i="4"/>
  <c r="A15219" i="4"/>
  <c r="A15220" i="4"/>
  <c r="A15221" i="4"/>
  <c r="A15222" i="4"/>
  <c r="A15223" i="4"/>
  <c r="A15224" i="4"/>
  <c r="A15225" i="4"/>
  <c r="A15226" i="4"/>
  <c r="A15227" i="4"/>
  <c r="A15228" i="4"/>
  <c r="A15229" i="4"/>
  <c r="A15230" i="4"/>
  <c r="A15231" i="4"/>
  <c r="A15232" i="4"/>
  <c r="A15233" i="4"/>
  <c r="A15234" i="4"/>
  <c r="A15235" i="4"/>
  <c r="A15236" i="4"/>
  <c r="A15237" i="4"/>
  <c r="A15238" i="4"/>
  <c r="A15239" i="4"/>
  <c r="A15240" i="4"/>
  <c r="A15241" i="4"/>
  <c r="A15242" i="4"/>
  <c r="A15243" i="4"/>
  <c r="A15244" i="4"/>
  <c r="A15245" i="4"/>
  <c r="A15246" i="4"/>
  <c r="A15247" i="4"/>
  <c r="A15248" i="4"/>
  <c r="A15249" i="4"/>
  <c r="A15250" i="4"/>
  <c r="A15251" i="4"/>
  <c r="A15252" i="4"/>
  <c r="A15253" i="4"/>
  <c r="A15254" i="4"/>
  <c r="A15255" i="4"/>
  <c r="A15256" i="4"/>
  <c r="A15257" i="4"/>
  <c r="A15258" i="4"/>
  <c r="A15259" i="4"/>
  <c r="A15260" i="4"/>
  <c r="A15261" i="4"/>
  <c r="A15262" i="4"/>
  <c r="A15263" i="4"/>
  <c r="A15264" i="4"/>
  <c r="A15265" i="4"/>
  <c r="A15266" i="4"/>
  <c r="A15267" i="4"/>
  <c r="A15268" i="4"/>
  <c r="A15269" i="4"/>
  <c r="A15270" i="4"/>
  <c r="A15271" i="4"/>
  <c r="A15272" i="4"/>
  <c r="A15273" i="4"/>
  <c r="A15274" i="4"/>
  <c r="A15275" i="4"/>
  <c r="A15276" i="4"/>
  <c r="A15277" i="4"/>
  <c r="A15278" i="4"/>
  <c r="A15279" i="4"/>
  <c r="A15280" i="4"/>
  <c r="A15281" i="4"/>
  <c r="A15282" i="4"/>
  <c r="A15283" i="4"/>
  <c r="A15284" i="4"/>
  <c r="A15285" i="4"/>
  <c r="A15286" i="4"/>
  <c r="A15287" i="4"/>
  <c r="A15288" i="4"/>
  <c r="A15289" i="4"/>
  <c r="A15290" i="4"/>
  <c r="A15291" i="4"/>
  <c r="A15292" i="4"/>
  <c r="A15293" i="4"/>
  <c r="A15294" i="4"/>
  <c r="A15295" i="4"/>
  <c r="A15296" i="4"/>
  <c r="A15297" i="4"/>
  <c r="A15298" i="4"/>
  <c r="A15299" i="4"/>
  <c r="A15300" i="4"/>
  <c r="A15301" i="4"/>
  <c r="A15302" i="4"/>
  <c r="A15303" i="4"/>
  <c r="A15304" i="4"/>
  <c r="A15305" i="4"/>
  <c r="A15306" i="4"/>
  <c r="A15307" i="4"/>
  <c r="A15308" i="4"/>
  <c r="A15309" i="4"/>
  <c r="A15310" i="4"/>
  <c r="A15311" i="4"/>
  <c r="A15312" i="4"/>
  <c r="A15313" i="4"/>
  <c r="A15314" i="4"/>
  <c r="A15315" i="4"/>
  <c r="A15316" i="4"/>
  <c r="A15317" i="4"/>
  <c r="A15318" i="4"/>
  <c r="A15319" i="4"/>
  <c r="A15320" i="4"/>
  <c r="A15321" i="4"/>
  <c r="A15322" i="4"/>
  <c r="A15323" i="4"/>
  <c r="A15324" i="4"/>
  <c r="A15325" i="4"/>
  <c r="A15326" i="4"/>
  <c r="A15327" i="4"/>
  <c r="A15328" i="4"/>
  <c r="A15329" i="4"/>
  <c r="A15330" i="4"/>
  <c r="A15331" i="4"/>
  <c r="A15332" i="4"/>
  <c r="A15333" i="4"/>
  <c r="A15334" i="4"/>
  <c r="A15335" i="4"/>
  <c r="A15336" i="4"/>
  <c r="A15337" i="4"/>
  <c r="A15338" i="4"/>
  <c r="A15339" i="4"/>
  <c r="A15340" i="4"/>
  <c r="A15341" i="4"/>
  <c r="A15342" i="4"/>
  <c r="A15343" i="4"/>
  <c r="A15344" i="4"/>
  <c r="A15345" i="4"/>
  <c r="A15346" i="4"/>
  <c r="A15347" i="4"/>
  <c r="A15348" i="4"/>
  <c r="A15349" i="4"/>
  <c r="A15350" i="4"/>
  <c r="A15351" i="4"/>
  <c r="A15352" i="4"/>
  <c r="A15353" i="4"/>
  <c r="A15354" i="4"/>
  <c r="A15355" i="4"/>
  <c r="A15356" i="4"/>
  <c r="A15357" i="4"/>
  <c r="A15358" i="4"/>
  <c r="A15359" i="4"/>
  <c r="A15360" i="4"/>
  <c r="A15361" i="4"/>
  <c r="A15362" i="4"/>
  <c r="A15363" i="4"/>
  <c r="A15364" i="4"/>
  <c r="A15365" i="4"/>
  <c r="A15366" i="4"/>
  <c r="A15367" i="4"/>
  <c r="A15368" i="4"/>
  <c r="A15369" i="4"/>
  <c r="A15370" i="4"/>
  <c r="A15371" i="4"/>
  <c r="A15372" i="4"/>
  <c r="A15373" i="4"/>
  <c r="A15374" i="4"/>
  <c r="A15375" i="4"/>
  <c r="A15376" i="4"/>
  <c r="A15377" i="4"/>
  <c r="A15378" i="4"/>
  <c r="A15379" i="4"/>
  <c r="A15380" i="4"/>
  <c r="A15381" i="4"/>
  <c r="A15382" i="4"/>
  <c r="A15383" i="4"/>
  <c r="A15384" i="4"/>
  <c r="A15385" i="4"/>
  <c r="A15386" i="4"/>
  <c r="A15387" i="4"/>
  <c r="A15388" i="4"/>
  <c r="A15389" i="4"/>
  <c r="A15390" i="4"/>
  <c r="A15391" i="4"/>
  <c r="A15392" i="4"/>
  <c r="A15393" i="4"/>
  <c r="A15394" i="4"/>
  <c r="A15395" i="4"/>
  <c r="A15396" i="4"/>
  <c r="A15397" i="4"/>
  <c r="A15398" i="4"/>
  <c r="A15399" i="4"/>
  <c r="A15400" i="4"/>
  <c r="A15401" i="4"/>
  <c r="A15402" i="4"/>
  <c r="A15403" i="4"/>
  <c r="A15404" i="4"/>
  <c r="A15405" i="4"/>
  <c r="A15406" i="4"/>
  <c r="A15407" i="4"/>
  <c r="A15408" i="4"/>
  <c r="A15409" i="4"/>
  <c r="A15410" i="4"/>
  <c r="A15411" i="4"/>
  <c r="A15412" i="4"/>
  <c r="A15413" i="4"/>
  <c r="A15414" i="4"/>
  <c r="A15415" i="4"/>
  <c r="A15416" i="4"/>
  <c r="A15417" i="4"/>
  <c r="A15418" i="4"/>
  <c r="A15419" i="4"/>
  <c r="A15420" i="4"/>
  <c r="A15421" i="4"/>
  <c r="A15422" i="4"/>
  <c r="A15423" i="4"/>
  <c r="A15424" i="4"/>
  <c r="A15425" i="4"/>
  <c r="A15426" i="4"/>
  <c r="A15427" i="4"/>
  <c r="A15428" i="4"/>
  <c r="A15429" i="4"/>
  <c r="A15430" i="4"/>
  <c r="A15431" i="4"/>
  <c r="A15432" i="4"/>
  <c r="A15433" i="4"/>
  <c r="A15434" i="4"/>
  <c r="A15435" i="4"/>
  <c r="A15436" i="4"/>
  <c r="A15437" i="4"/>
  <c r="A15438" i="4"/>
  <c r="A15439" i="4"/>
  <c r="A15440" i="4"/>
  <c r="A15441" i="4"/>
  <c r="A15442" i="4"/>
  <c r="A15443" i="4"/>
  <c r="A15444" i="4"/>
  <c r="A15445" i="4"/>
  <c r="A15446" i="4"/>
  <c r="A15447" i="4"/>
  <c r="A15448" i="4"/>
  <c r="A15449" i="4"/>
  <c r="A15450" i="4"/>
  <c r="A15451" i="4"/>
  <c r="A15452" i="4"/>
  <c r="A15453" i="4"/>
  <c r="A15454" i="4"/>
  <c r="A15455" i="4"/>
  <c r="A15456" i="4"/>
  <c r="A15457" i="4"/>
  <c r="A15458" i="4"/>
  <c r="A15459" i="4"/>
  <c r="A15460" i="4"/>
  <c r="A15461" i="4"/>
  <c r="A15462" i="4"/>
  <c r="A15463" i="4"/>
  <c r="A15464" i="4"/>
  <c r="A15465" i="4"/>
  <c r="A15466" i="4"/>
  <c r="A15467" i="4"/>
  <c r="A15468" i="4"/>
  <c r="A15469" i="4"/>
  <c r="A15470" i="4"/>
  <c r="A15471" i="4"/>
  <c r="A15472" i="4"/>
  <c r="A15473" i="4"/>
  <c r="A15474" i="4"/>
  <c r="A15475" i="4"/>
  <c r="A15476" i="4"/>
  <c r="A15477" i="4"/>
  <c r="A15478" i="4"/>
  <c r="A15479" i="4"/>
  <c r="A15480" i="4"/>
  <c r="A15481" i="4"/>
  <c r="A15482" i="4"/>
  <c r="A15483" i="4"/>
  <c r="A15484" i="4"/>
  <c r="A15485" i="4"/>
  <c r="A15486" i="4"/>
  <c r="A15487" i="4"/>
  <c r="A15488" i="4"/>
  <c r="A15489" i="4"/>
  <c r="A15490" i="4"/>
  <c r="A15491" i="4"/>
  <c r="A15492" i="4"/>
  <c r="A15493" i="4"/>
  <c r="A15494" i="4"/>
  <c r="A15495" i="4"/>
  <c r="A15496" i="4"/>
  <c r="A15497" i="4"/>
  <c r="A15498" i="4"/>
  <c r="A15499" i="4"/>
  <c r="A15500" i="4"/>
  <c r="A15501" i="4"/>
  <c r="A15502" i="4"/>
  <c r="A15503" i="4"/>
  <c r="A15504" i="4"/>
  <c r="A15505" i="4"/>
  <c r="A15506" i="4"/>
  <c r="A15507" i="4"/>
  <c r="A15508" i="4"/>
  <c r="A15509" i="4"/>
  <c r="A15510" i="4"/>
  <c r="A15511" i="4"/>
  <c r="A15512" i="4"/>
  <c r="A15513" i="4"/>
  <c r="A15514" i="4"/>
  <c r="A15515" i="4"/>
  <c r="A15516" i="4"/>
  <c r="A15517" i="4"/>
  <c r="A15518" i="4"/>
  <c r="A15519" i="4"/>
  <c r="A15520" i="4"/>
  <c r="A15521" i="4"/>
  <c r="A15522" i="4"/>
  <c r="A15523" i="4"/>
  <c r="A15524" i="4"/>
  <c r="A15525" i="4"/>
  <c r="A15526" i="4"/>
  <c r="A15527" i="4"/>
  <c r="A15528" i="4"/>
  <c r="A15529" i="4"/>
  <c r="A15530" i="4"/>
  <c r="A15531" i="4"/>
  <c r="A15532" i="4"/>
  <c r="A15533" i="4"/>
  <c r="A15534" i="4"/>
  <c r="A15535" i="4"/>
  <c r="A15536" i="4"/>
  <c r="A15537" i="4"/>
  <c r="A15538" i="4"/>
  <c r="A15539" i="4"/>
  <c r="A15540" i="4"/>
  <c r="A15541" i="4"/>
  <c r="A15542" i="4"/>
  <c r="A15543" i="4"/>
  <c r="A15544" i="4"/>
  <c r="A15545" i="4"/>
  <c r="A15546" i="4"/>
  <c r="A15547" i="4"/>
  <c r="A15548" i="4"/>
  <c r="A15549" i="4"/>
  <c r="A15550" i="4"/>
  <c r="A15551" i="4"/>
  <c r="A15552" i="4"/>
  <c r="A15553" i="4"/>
  <c r="A15554" i="4"/>
  <c r="A15555" i="4"/>
  <c r="A15556" i="4"/>
  <c r="A15557" i="4"/>
  <c r="A15558" i="4"/>
  <c r="A15559" i="4"/>
  <c r="A15560" i="4"/>
  <c r="A15561" i="4"/>
  <c r="A15562" i="4"/>
  <c r="A15563" i="4"/>
  <c r="A15564" i="4"/>
  <c r="A15565" i="4"/>
  <c r="A15566" i="4"/>
  <c r="A15567" i="4"/>
  <c r="A15568" i="4"/>
  <c r="A15569" i="4"/>
  <c r="A15570" i="4"/>
  <c r="A15571" i="4"/>
  <c r="A15572" i="4"/>
  <c r="A15573" i="4"/>
  <c r="A15574" i="4"/>
  <c r="A15575" i="4"/>
  <c r="A15576" i="4"/>
  <c r="A15577" i="4"/>
  <c r="A15578" i="4"/>
  <c r="A15579" i="4"/>
  <c r="A15580" i="4"/>
  <c r="A15581" i="4"/>
  <c r="A15582" i="4"/>
  <c r="A15583" i="4"/>
  <c r="A15584" i="4"/>
  <c r="A15585" i="4"/>
  <c r="A15586" i="4"/>
  <c r="A15587" i="4"/>
  <c r="A15588" i="4"/>
  <c r="A15589" i="4"/>
  <c r="A15590" i="4"/>
  <c r="A15591" i="4"/>
  <c r="A15592" i="4"/>
  <c r="A15593" i="4"/>
  <c r="A15594" i="4"/>
  <c r="A15595" i="4"/>
  <c r="A15596" i="4"/>
  <c r="A15597" i="4"/>
  <c r="A15598" i="4"/>
  <c r="A15599" i="4"/>
  <c r="A15600" i="4"/>
  <c r="A15601" i="4"/>
  <c r="A15602" i="4"/>
  <c r="A15603" i="4"/>
  <c r="A15604" i="4"/>
  <c r="A15605" i="4"/>
  <c r="A15606" i="4"/>
  <c r="A15607" i="4"/>
  <c r="A15608" i="4"/>
  <c r="A15609" i="4"/>
  <c r="A15610" i="4"/>
  <c r="A15611" i="4"/>
  <c r="A15612" i="4"/>
  <c r="A15613" i="4"/>
  <c r="A15614" i="4"/>
  <c r="A15615" i="4"/>
  <c r="A15616" i="4"/>
  <c r="A15617" i="4"/>
  <c r="A15618" i="4"/>
  <c r="A15619" i="4"/>
  <c r="A15620" i="4"/>
  <c r="A15621" i="4"/>
  <c r="A15622" i="4"/>
  <c r="A15623" i="4"/>
  <c r="A15624" i="4"/>
  <c r="A15625" i="4"/>
  <c r="A15626" i="4"/>
  <c r="A15627" i="4"/>
  <c r="A15628" i="4"/>
  <c r="A15629" i="4"/>
  <c r="A15630" i="4"/>
  <c r="A15631" i="4"/>
  <c r="A15632" i="4"/>
  <c r="A15633" i="4"/>
  <c r="A15634" i="4"/>
  <c r="A15635" i="4"/>
  <c r="A15636" i="4"/>
  <c r="A15637" i="4"/>
  <c r="A15638" i="4"/>
  <c r="A15639" i="4"/>
  <c r="A15640" i="4"/>
  <c r="A15641" i="4"/>
  <c r="A15642" i="4"/>
  <c r="A15643" i="4"/>
  <c r="A15644" i="4"/>
  <c r="A15645" i="4"/>
  <c r="A15646" i="4"/>
  <c r="A15647" i="4"/>
  <c r="A15648" i="4"/>
  <c r="A15649" i="4"/>
  <c r="A15650" i="4"/>
  <c r="A15651" i="4"/>
  <c r="A15652" i="4"/>
  <c r="A15653" i="4"/>
  <c r="A15654" i="4"/>
  <c r="A15655" i="4"/>
  <c r="A15656" i="4"/>
  <c r="A15657" i="4"/>
  <c r="A15658" i="4"/>
  <c r="A15659" i="4"/>
  <c r="A15660" i="4"/>
  <c r="A15661" i="4"/>
  <c r="A15662" i="4"/>
  <c r="A15663" i="4"/>
  <c r="A15664" i="4"/>
  <c r="A15665" i="4"/>
  <c r="A15666" i="4"/>
  <c r="A15667" i="4"/>
  <c r="A15668" i="4"/>
  <c r="A15669" i="4"/>
  <c r="A15670" i="4"/>
  <c r="A15671" i="4"/>
  <c r="A15672" i="4"/>
  <c r="A15673" i="4"/>
  <c r="A15674" i="4"/>
  <c r="A15675" i="4"/>
  <c r="A15676" i="4"/>
  <c r="A15677" i="4"/>
  <c r="A15678" i="4"/>
  <c r="A15679" i="4"/>
  <c r="A15680" i="4"/>
  <c r="A15681" i="4"/>
  <c r="A15682" i="4"/>
  <c r="A15683" i="4"/>
  <c r="A15684" i="4"/>
  <c r="A15685" i="4"/>
  <c r="A15686" i="4"/>
  <c r="A15687" i="4"/>
  <c r="A15688" i="4"/>
  <c r="A15689" i="4"/>
  <c r="A15690" i="4"/>
  <c r="A15691" i="4"/>
  <c r="A15692" i="4"/>
  <c r="A15693" i="4"/>
  <c r="A15694" i="4"/>
  <c r="A15695" i="4"/>
  <c r="A15696" i="4"/>
  <c r="A15697" i="4"/>
  <c r="A15698" i="4"/>
  <c r="A15699" i="4"/>
  <c r="A15700" i="4"/>
  <c r="A15701" i="4"/>
  <c r="A15702" i="4"/>
  <c r="A15703" i="4"/>
  <c r="A15704" i="4"/>
  <c r="A15705" i="4"/>
  <c r="A15706" i="4"/>
  <c r="A15707" i="4"/>
  <c r="A15708" i="4"/>
  <c r="A15709" i="4"/>
  <c r="A15710" i="4"/>
  <c r="A15711" i="4"/>
  <c r="A15712" i="4"/>
  <c r="A15713" i="4"/>
  <c r="A15714" i="4"/>
  <c r="A15715" i="4"/>
  <c r="A15716" i="4"/>
  <c r="A15717" i="4"/>
  <c r="A15718" i="4"/>
  <c r="A15719" i="4"/>
  <c r="A15720" i="4"/>
  <c r="A15721" i="4"/>
  <c r="A15722" i="4"/>
  <c r="A15723" i="4"/>
  <c r="A15724" i="4"/>
  <c r="A15725" i="4"/>
  <c r="A15726" i="4"/>
  <c r="A15727" i="4"/>
  <c r="A15728" i="4"/>
  <c r="A15729" i="4"/>
  <c r="A15730" i="4"/>
  <c r="A15731" i="4"/>
  <c r="A15732" i="4"/>
  <c r="A15733" i="4"/>
  <c r="A15734" i="4"/>
  <c r="A15735" i="4"/>
  <c r="A15736" i="4"/>
  <c r="A15737" i="4"/>
  <c r="A15738" i="4"/>
  <c r="A15739" i="4"/>
  <c r="A15740" i="4"/>
  <c r="A15741" i="4"/>
  <c r="A15742" i="4"/>
  <c r="A15743" i="4"/>
  <c r="A15744" i="4"/>
  <c r="A15745" i="4"/>
  <c r="A15746" i="4"/>
  <c r="A15747" i="4"/>
  <c r="A15748" i="4"/>
  <c r="A15749" i="4"/>
  <c r="A15750" i="4"/>
  <c r="A15751" i="4"/>
  <c r="A15752" i="4"/>
  <c r="A15753" i="4"/>
  <c r="A15754" i="4"/>
  <c r="A15755" i="4"/>
  <c r="A15756" i="4"/>
  <c r="A15757" i="4"/>
  <c r="A15758" i="4"/>
  <c r="A15759" i="4"/>
  <c r="A15760" i="4"/>
  <c r="A15761" i="4"/>
  <c r="A15762" i="4"/>
  <c r="A15763" i="4"/>
  <c r="A15764" i="4"/>
  <c r="A15765" i="4"/>
  <c r="A15766" i="4"/>
  <c r="A15767" i="4"/>
  <c r="A15768" i="4"/>
  <c r="A15769" i="4"/>
  <c r="A15770" i="4"/>
  <c r="A15771" i="4"/>
  <c r="A15772" i="4"/>
  <c r="A15773" i="4"/>
  <c r="A15774" i="4"/>
  <c r="A15775" i="4"/>
  <c r="A15776" i="4"/>
  <c r="A15777" i="4"/>
  <c r="A15778" i="4"/>
  <c r="A15779" i="4"/>
  <c r="A15780" i="4"/>
  <c r="A15781" i="4"/>
  <c r="A15782" i="4"/>
  <c r="A15783" i="4"/>
  <c r="A15784" i="4"/>
  <c r="A15785" i="4"/>
  <c r="A15786" i="4"/>
  <c r="A15787" i="4"/>
  <c r="A15788" i="4"/>
  <c r="A15789" i="4"/>
  <c r="A15790" i="4"/>
  <c r="A15791" i="4"/>
  <c r="A15792" i="4"/>
  <c r="A15793" i="4"/>
  <c r="A15794" i="4"/>
  <c r="A15795" i="4"/>
  <c r="A15796" i="4"/>
  <c r="A15797" i="4"/>
  <c r="A15798" i="4"/>
  <c r="A15799" i="4"/>
  <c r="A15800" i="4"/>
  <c r="A15801" i="4"/>
  <c r="A15802" i="4"/>
  <c r="A15803" i="4"/>
  <c r="A15804" i="4"/>
  <c r="A15805" i="4"/>
  <c r="A15806" i="4"/>
  <c r="A15807" i="4"/>
  <c r="A15808" i="4"/>
  <c r="A15809" i="4"/>
  <c r="A15810" i="4"/>
  <c r="A15811" i="4"/>
  <c r="A15812" i="4"/>
  <c r="A15813" i="4"/>
  <c r="A15814" i="4"/>
  <c r="A15815" i="4"/>
  <c r="A15816" i="4"/>
  <c r="A15817" i="4"/>
  <c r="A15818" i="4"/>
  <c r="A15819" i="4"/>
  <c r="A15820" i="4"/>
  <c r="A15821" i="4"/>
  <c r="A15822" i="4"/>
  <c r="A15823" i="4"/>
  <c r="A15824" i="4"/>
  <c r="A15825" i="4"/>
  <c r="A15826" i="4"/>
  <c r="A15827" i="4"/>
  <c r="A15828" i="4"/>
  <c r="A15829" i="4"/>
  <c r="A15830" i="4"/>
  <c r="A15831" i="4"/>
  <c r="A15832" i="4"/>
  <c r="A15833" i="4"/>
  <c r="A15834" i="4"/>
  <c r="A15835" i="4"/>
  <c r="A15836" i="4"/>
  <c r="A15837" i="4"/>
  <c r="A15838" i="4"/>
  <c r="A15839" i="4"/>
  <c r="A15840" i="4"/>
  <c r="A15841" i="4"/>
  <c r="A15842" i="4"/>
  <c r="A15843" i="4"/>
  <c r="A15844" i="4"/>
  <c r="A15845" i="4"/>
  <c r="A15846" i="4"/>
  <c r="A15847" i="4"/>
  <c r="A15848" i="4"/>
  <c r="A15849" i="4"/>
  <c r="A15850" i="4"/>
  <c r="A15851" i="4"/>
  <c r="A15852" i="4"/>
  <c r="A15853" i="4"/>
  <c r="A15854" i="4"/>
  <c r="A15855" i="4"/>
  <c r="A15856" i="4"/>
  <c r="A15857" i="4"/>
  <c r="A15858" i="4"/>
  <c r="A15859" i="4"/>
  <c r="A15860" i="4"/>
  <c r="A15861" i="4"/>
  <c r="A15862" i="4"/>
  <c r="A15863" i="4"/>
  <c r="A15864" i="4"/>
  <c r="A15865" i="4"/>
  <c r="A15866" i="4"/>
  <c r="A15867" i="4"/>
  <c r="A15868" i="4"/>
  <c r="A15869" i="4"/>
  <c r="A15870" i="4"/>
  <c r="A15871" i="4"/>
  <c r="A15872" i="4"/>
  <c r="A15873" i="4"/>
  <c r="A15874" i="4"/>
  <c r="A15875" i="4"/>
  <c r="A15876" i="4"/>
  <c r="A15877" i="4"/>
  <c r="A15878" i="4"/>
  <c r="A15879" i="4"/>
  <c r="A15880" i="4"/>
  <c r="A15881" i="4"/>
  <c r="A15882" i="4"/>
  <c r="A15883" i="4"/>
  <c r="A15884" i="4"/>
  <c r="A15885" i="4"/>
  <c r="A15886" i="4"/>
  <c r="A15887" i="4"/>
  <c r="A15888" i="4"/>
  <c r="A15889" i="4"/>
  <c r="A15890" i="4"/>
  <c r="A15891" i="4"/>
  <c r="A15892" i="4"/>
  <c r="A15893" i="4"/>
  <c r="A15894" i="4"/>
  <c r="A15895" i="4"/>
  <c r="A15896" i="4"/>
  <c r="A15897" i="4"/>
  <c r="A15898" i="4"/>
  <c r="A15899" i="4"/>
  <c r="A15900" i="4"/>
  <c r="A15901" i="4"/>
  <c r="A15902" i="4"/>
  <c r="A15903" i="4"/>
  <c r="A15904" i="4"/>
  <c r="A15905" i="4"/>
  <c r="A15906" i="4"/>
  <c r="A15907" i="4"/>
  <c r="A15908" i="4"/>
  <c r="A15909" i="4"/>
  <c r="A15910" i="4"/>
  <c r="A15911" i="4"/>
  <c r="A15912" i="4"/>
  <c r="A15913" i="4"/>
  <c r="A15914" i="4"/>
  <c r="A15915" i="4"/>
  <c r="A15916" i="4"/>
  <c r="A15917" i="4"/>
  <c r="A15918" i="4"/>
  <c r="A15919" i="4"/>
  <c r="A15920" i="4"/>
  <c r="A15921" i="4"/>
  <c r="A15922" i="4"/>
  <c r="A15923" i="4"/>
  <c r="A15924" i="4"/>
  <c r="A15925" i="4"/>
  <c r="A15926" i="4"/>
  <c r="A15927" i="4"/>
  <c r="A15928" i="4"/>
  <c r="A15929" i="4"/>
  <c r="A15930" i="4"/>
  <c r="A15931" i="4"/>
  <c r="A15932" i="4"/>
  <c r="A15933" i="4"/>
  <c r="A15934" i="4"/>
  <c r="A15935" i="4"/>
  <c r="A15936" i="4"/>
  <c r="A15937" i="4"/>
  <c r="A15938" i="4"/>
  <c r="A15939" i="4"/>
  <c r="A15940" i="4"/>
  <c r="A15941" i="4"/>
  <c r="A15942" i="4"/>
  <c r="A15943" i="4"/>
  <c r="A15944" i="4"/>
  <c r="A15945" i="4"/>
  <c r="A15946" i="4"/>
  <c r="A15947" i="4"/>
  <c r="A15948" i="4"/>
  <c r="A15949" i="4"/>
  <c r="A15950" i="4"/>
  <c r="A15951" i="4"/>
  <c r="A15952" i="4"/>
  <c r="A15953" i="4"/>
  <c r="A15954" i="4"/>
  <c r="A15955" i="4"/>
  <c r="A15956" i="4"/>
  <c r="A15957" i="4"/>
  <c r="A15958" i="4"/>
  <c r="A15959" i="4"/>
  <c r="A15960" i="4"/>
  <c r="A15961" i="4"/>
  <c r="A15962" i="4"/>
  <c r="A15963" i="4"/>
  <c r="A15964" i="4"/>
  <c r="A15965" i="4"/>
  <c r="A15966" i="4"/>
  <c r="A15967" i="4"/>
  <c r="A15968" i="4"/>
  <c r="A15969" i="4"/>
  <c r="A15970" i="4"/>
  <c r="A15971" i="4"/>
  <c r="A15972" i="4"/>
  <c r="A15973" i="4"/>
  <c r="A15974" i="4"/>
  <c r="A15975" i="4"/>
  <c r="A15976" i="4"/>
  <c r="A15977" i="4"/>
  <c r="A15978" i="4"/>
  <c r="A15979" i="4"/>
  <c r="A15980" i="4"/>
  <c r="A15981" i="4"/>
  <c r="A15982" i="4"/>
  <c r="A15983" i="4"/>
  <c r="A15984" i="4"/>
  <c r="A15985" i="4"/>
  <c r="A15986" i="4"/>
  <c r="A15987" i="4"/>
  <c r="A15988" i="4"/>
  <c r="A15989" i="4"/>
  <c r="A15990" i="4"/>
  <c r="A15991" i="4"/>
  <c r="A15992" i="4"/>
  <c r="A15993" i="4"/>
  <c r="A15994" i="4"/>
  <c r="A15995" i="4"/>
  <c r="A15996" i="4"/>
  <c r="A15997" i="4"/>
  <c r="A15998" i="4"/>
  <c r="A15999" i="4"/>
  <c r="A16000" i="4"/>
  <c r="A16001" i="4"/>
  <c r="A16002" i="4"/>
  <c r="A16003" i="4"/>
  <c r="A16004" i="4"/>
  <c r="A16005" i="4"/>
  <c r="A16006" i="4"/>
  <c r="A16007" i="4"/>
  <c r="A16008" i="4"/>
  <c r="A16009" i="4"/>
  <c r="A16010" i="4"/>
  <c r="A16011" i="4"/>
  <c r="A16012" i="4"/>
  <c r="A16013" i="4"/>
  <c r="A16014" i="4"/>
  <c r="A16015" i="4"/>
  <c r="A16016" i="4"/>
  <c r="A16017" i="4"/>
  <c r="A16018" i="4"/>
  <c r="A16019" i="4"/>
  <c r="A16020" i="4"/>
  <c r="A16021" i="4"/>
  <c r="A16022" i="4"/>
  <c r="A16023" i="4"/>
  <c r="A16024" i="4"/>
  <c r="A16025" i="4"/>
  <c r="A16026" i="4"/>
  <c r="A16027" i="4"/>
  <c r="A16028" i="4"/>
  <c r="A16029" i="4"/>
  <c r="A16030" i="4"/>
  <c r="A16031" i="4"/>
  <c r="A16032" i="4"/>
  <c r="A16033" i="4"/>
  <c r="A16034" i="4"/>
  <c r="A16035" i="4"/>
  <c r="A16036" i="4"/>
  <c r="A16037" i="4"/>
  <c r="A16038" i="4"/>
  <c r="A16039" i="4"/>
  <c r="A16040" i="4"/>
  <c r="A16041" i="4"/>
  <c r="A16042" i="4"/>
  <c r="A16043" i="4"/>
  <c r="A16044" i="4"/>
  <c r="A16045" i="4"/>
  <c r="A16046" i="4"/>
  <c r="A16047" i="4"/>
  <c r="A16048" i="4"/>
  <c r="A16049" i="4"/>
  <c r="A16050" i="4"/>
  <c r="A16051" i="4"/>
  <c r="A16052" i="4"/>
  <c r="A16053" i="4"/>
  <c r="A16054" i="4"/>
  <c r="A16055" i="4"/>
  <c r="A16056" i="4"/>
  <c r="A16057" i="4"/>
  <c r="A16058" i="4"/>
  <c r="A16059" i="4"/>
  <c r="A16060" i="4"/>
  <c r="A16061" i="4"/>
  <c r="A16062" i="4"/>
  <c r="A16063" i="4"/>
  <c r="A16064" i="4"/>
  <c r="A16065" i="4"/>
  <c r="A16066" i="4"/>
  <c r="A16067" i="4"/>
  <c r="A16068" i="4"/>
  <c r="A16069" i="4"/>
  <c r="A16070" i="4"/>
  <c r="A16071" i="4"/>
  <c r="A16072" i="4"/>
  <c r="A16073" i="4"/>
  <c r="A16074" i="4"/>
  <c r="A16075" i="4"/>
  <c r="A16076" i="4"/>
  <c r="A16077" i="4"/>
  <c r="A16078" i="4"/>
  <c r="A16079" i="4"/>
  <c r="A16080" i="4"/>
  <c r="A16081" i="4"/>
  <c r="A16082" i="4"/>
  <c r="A16083" i="4"/>
  <c r="A16084" i="4"/>
  <c r="A16085" i="4"/>
  <c r="A16086" i="4"/>
  <c r="A16087" i="4"/>
  <c r="A16088" i="4"/>
  <c r="A16089" i="4"/>
  <c r="A16090" i="4"/>
  <c r="A16091" i="4"/>
  <c r="A16092" i="4"/>
  <c r="A16093" i="4"/>
  <c r="A16094" i="4"/>
  <c r="A16095" i="4"/>
  <c r="A16096" i="4"/>
  <c r="A16097" i="4"/>
  <c r="A16098" i="4"/>
  <c r="A16099" i="4"/>
  <c r="A16100" i="4"/>
  <c r="A16101" i="4"/>
  <c r="A16102" i="4"/>
  <c r="A16103" i="4"/>
  <c r="A16104" i="4"/>
  <c r="A16105" i="4"/>
  <c r="A16106" i="4"/>
  <c r="A16107" i="4"/>
  <c r="A16108" i="4"/>
  <c r="A16109" i="4"/>
  <c r="A16110" i="4"/>
  <c r="A16111" i="4"/>
  <c r="A16112" i="4"/>
  <c r="A16113" i="4"/>
  <c r="A16114" i="4"/>
  <c r="A16115" i="4"/>
  <c r="A16116" i="4"/>
  <c r="A16117" i="4"/>
  <c r="A16118" i="4"/>
  <c r="A16119" i="4"/>
  <c r="A16120" i="4"/>
  <c r="A16121" i="4"/>
  <c r="A16122" i="4"/>
  <c r="A16123" i="4"/>
  <c r="A16124" i="4"/>
  <c r="A16125" i="4"/>
  <c r="A16126" i="4"/>
  <c r="A16127" i="4"/>
  <c r="A16128" i="4"/>
  <c r="A16129" i="4"/>
  <c r="A16130" i="4"/>
  <c r="A16131" i="4"/>
  <c r="A16132" i="4"/>
  <c r="A16133" i="4"/>
  <c r="A16134" i="4"/>
  <c r="A16135" i="4"/>
  <c r="A16136" i="4"/>
  <c r="A16137" i="4"/>
  <c r="A16138" i="4"/>
  <c r="A16139" i="4"/>
  <c r="A16140" i="4"/>
  <c r="A16141" i="4"/>
  <c r="A16142" i="4"/>
  <c r="A16143" i="4"/>
  <c r="A16144" i="4"/>
  <c r="A16145" i="4"/>
  <c r="A16146" i="4"/>
  <c r="A16147" i="4"/>
  <c r="A16148" i="4"/>
  <c r="A16149" i="4"/>
  <c r="A16150" i="4"/>
  <c r="A16151" i="4"/>
  <c r="A16152" i="4"/>
  <c r="A16153" i="4"/>
  <c r="A16154" i="4"/>
  <c r="A16155" i="4"/>
  <c r="A16156" i="4"/>
  <c r="A16157" i="4"/>
  <c r="A16158" i="4"/>
  <c r="A16159" i="4"/>
  <c r="A16160" i="4"/>
  <c r="A16161" i="4"/>
  <c r="A16162" i="4"/>
  <c r="A16163" i="4"/>
  <c r="A16164" i="4"/>
  <c r="A16165" i="4"/>
  <c r="A16166" i="4"/>
  <c r="A16167" i="4"/>
  <c r="A16168" i="4"/>
  <c r="A16169" i="4"/>
  <c r="A16170" i="4"/>
  <c r="A16171" i="4"/>
  <c r="A16172" i="4"/>
  <c r="A16173" i="4"/>
  <c r="A16174" i="4"/>
  <c r="A16175" i="4"/>
  <c r="A16176" i="4"/>
  <c r="A16177" i="4"/>
  <c r="A16178" i="4"/>
  <c r="A16179" i="4"/>
  <c r="A16180" i="4"/>
  <c r="A16181" i="4"/>
  <c r="A16182" i="4"/>
  <c r="A16183" i="4"/>
  <c r="A16184" i="4"/>
  <c r="A16185" i="4"/>
  <c r="A16186" i="4"/>
  <c r="A16187" i="4"/>
  <c r="A16188" i="4"/>
  <c r="A16189" i="4"/>
  <c r="A16190" i="4"/>
  <c r="A16191" i="4"/>
  <c r="A16192" i="4"/>
  <c r="A16193" i="4"/>
  <c r="A16194" i="4"/>
  <c r="A16195" i="4"/>
  <c r="A16196" i="4"/>
  <c r="A16197" i="4"/>
  <c r="A16198" i="4"/>
  <c r="A16199" i="4"/>
  <c r="A16200" i="4"/>
  <c r="A16201" i="4"/>
  <c r="A16202" i="4"/>
  <c r="A16203" i="4"/>
  <c r="A16204" i="4"/>
  <c r="A16205" i="4"/>
  <c r="A16206" i="4"/>
  <c r="A16207" i="4"/>
  <c r="A16208" i="4"/>
  <c r="A16209" i="4"/>
  <c r="A16210" i="4"/>
  <c r="A16211" i="4"/>
  <c r="A16212" i="4"/>
  <c r="A16213" i="4"/>
  <c r="A16214" i="4"/>
  <c r="A16215" i="4"/>
  <c r="A16216" i="4"/>
  <c r="A16217" i="4"/>
  <c r="A16218" i="4"/>
  <c r="A16219" i="4"/>
  <c r="A16220" i="4"/>
  <c r="A16221" i="4"/>
  <c r="A16222" i="4"/>
  <c r="A16223" i="4"/>
  <c r="A16224" i="4"/>
  <c r="A16225" i="4"/>
  <c r="A16226" i="4"/>
  <c r="A16227" i="4"/>
  <c r="A16228" i="4"/>
  <c r="A16229" i="4"/>
  <c r="A16230" i="4"/>
  <c r="A16231" i="4"/>
  <c r="A16232" i="4"/>
  <c r="A16233" i="4"/>
  <c r="A16234" i="4"/>
  <c r="A16235" i="4"/>
  <c r="A16236" i="4"/>
  <c r="A16237" i="4"/>
  <c r="A16238" i="4"/>
  <c r="A16239" i="4"/>
  <c r="A16240" i="4"/>
  <c r="A16241" i="4"/>
  <c r="A16242" i="4"/>
  <c r="A16243" i="4"/>
  <c r="A16244" i="4"/>
  <c r="A16245" i="4"/>
  <c r="A16246" i="4"/>
  <c r="A16247" i="4"/>
  <c r="A16248" i="4"/>
  <c r="A16249" i="4"/>
  <c r="A16250" i="4"/>
  <c r="A16251" i="4"/>
  <c r="A16252" i="4"/>
  <c r="A16253" i="4"/>
  <c r="A16254" i="4"/>
  <c r="A16255" i="4"/>
  <c r="A16256" i="4"/>
  <c r="A16257" i="4"/>
  <c r="A16258" i="4"/>
  <c r="A16259" i="4"/>
  <c r="A16260" i="4"/>
  <c r="A16261" i="4"/>
  <c r="A16262" i="4"/>
  <c r="A16263" i="4"/>
  <c r="A16264" i="4"/>
  <c r="A16265" i="4"/>
  <c r="A16266" i="4"/>
  <c r="A16267" i="4"/>
  <c r="A16268" i="4"/>
  <c r="A16269" i="4"/>
  <c r="A16270" i="4"/>
  <c r="A16271" i="4"/>
  <c r="A16272" i="4"/>
  <c r="A16273" i="4"/>
  <c r="A16274" i="4"/>
  <c r="A16275" i="4"/>
  <c r="A16276" i="4"/>
  <c r="A16277" i="4"/>
  <c r="A16278" i="4"/>
  <c r="A16279" i="4"/>
  <c r="A16280" i="4"/>
  <c r="A16281" i="4"/>
  <c r="A16282" i="4"/>
  <c r="A16283" i="4"/>
  <c r="A16284" i="4"/>
  <c r="A16285" i="4"/>
  <c r="A16286" i="4"/>
  <c r="A16287" i="4"/>
  <c r="A16288" i="4"/>
  <c r="A16289" i="4"/>
  <c r="A16290" i="4"/>
  <c r="A16291" i="4"/>
  <c r="A16292" i="4"/>
  <c r="A16293" i="4"/>
  <c r="A16294" i="4"/>
  <c r="A16295" i="4"/>
  <c r="A16296" i="4"/>
  <c r="A16297" i="4"/>
  <c r="A16298" i="4"/>
  <c r="A16299" i="4"/>
  <c r="A16300" i="4"/>
  <c r="A16301" i="4"/>
  <c r="A16302" i="4"/>
  <c r="A16303" i="4"/>
  <c r="A16304" i="4"/>
  <c r="A16305" i="4"/>
  <c r="A16306" i="4"/>
  <c r="A16307" i="4"/>
  <c r="A16308" i="4"/>
  <c r="A16309" i="4"/>
  <c r="A16310" i="4"/>
  <c r="A16311" i="4"/>
  <c r="A16312" i="4"/>
  <c r="A16313" i="4"/>
  <c r="A16314" i="4"/>
  <c r="A16315" i="4"/>
  <c r="A16316" i="4"/>
  <c r="A16317" i="4"/>
  <c r="A16318" i="4"/>
  <c r="A16319" i="4"/>
  <c r="A16320" i="4"/>
  <c r="A16321" i="4"/>
  <c r="A16322" i="4"/>
  <c r="A16323" i="4"/>
  <c r="A16324" i="4"/>
  <c r="A16325" i="4"/>
  <c r="A16326" i="4"/>
  <c r="A16327" i="4"/>
  <c r="A16328" i="4"/>
  <c r="A16329" i="4"/>
  <c r="A16330" i="4"/>
  <c r="A16331" i="4"/>
  <c r="A16332" i="4"/>
  <c r="A16333" i="4"/>
  <c r="A16334" i="4"/>
  <c r="A16335" i="4"/>
  <c r="A16336" i="4"/>
  <c r="A16337" i="4"/>
  <c r="A16338" i="4"/>
  <c r="A16339" i="4"/>
  <c r="A16340" i="4"/>
  <c r="A16341" i="4"/>
  <c r="A16342" i="4"/>
  <c r="A16343" i="4"/>
  <c r="A16344" i="4"/>
  <c r="A16345" i="4"/>
  <c r="A16346" i="4"/>
  <c r="A16347" i="4"/>
  <c r="A16348" i="4"/>
  <c r="A16349" i="4"/>
  <c r="A16350" i="4"/>
  <c r="A16351" i="4"/>
  <c r="A16352" i="4"/>
  <c r="A16353" i="4"/>
  <c r="A16354" i="4"/>
  <c r="A16355" i="4"/>
  <c r="A16356" i="4"/>
  <c r="A16357" i="4"/>
  <c r="A16358" i="4"/>
  <c r="A16359" i="4"/>
  <c r="A16360" i="4"/>
  <c r="A16361" i="4"/>
  <c r="A16362" i="4"/>
  <c r="A16363" i="4"/>
  <c r="A16364" i="4"/>
  <c r="A16365" i="4"/>
  <c r="A16366" i="4"/>
  <c r="A16367" i="4"/>
  <c r="A16368" i="4"/>
  <c r="A16369" i="4"/>
  <c r="A16370" i="4"/>
  <c r="A16371" i="4"/>
  <c r="A16372" i="4"/>
  <c r="A16373" i="4"/>
  <c r="A16374" i="4"/>
  <c r="A16375" i="4"/>
  <c r="A16376" i="4"/>
  <c r="A16377" i="4"/>
  <c r="A16378" i="4"/>
  <c r="A16379" i="4"/>
  <c r="A16380" i="4"/>
  <c r="A16381" i="4"/>
  <c r="A16382" i="4"/>
  <c r="A16383" i="4"/>
  <c r="A16384" i="4"/>
  <c r="A16385" i="4"/>
  <c r="A16386" i="4"/>
  <c r="A16387" i="4"/>
  <c r="A16388" i="4"/>
  <c r="A16389" i="4"/>
  <c r="A16390" i="4"/>
  <c r="A16391" i="4"/>
  <c r="A16392" i="4"/>
  <c r="A16393" i="4"/>
  <c r="A16394" i="4"/>
  <c r="A16395" i="4"/>
  <c r="A16396" i="4"/>
  <c r="A16397" i="4"/>
  <c r="A16398" i="4"/>
  <c r="A16399" i="4"/>
  <c r="A16400" i="4"/>
  <c r="A16401" i="4"/>
  <c r="A16402" i="4"/>
  <c r="A16403" i="4"/>
  <c r="A16404" i="4"/>
  <c r="A16405" i="4"/>
  <c r="A16406" i="4"/>
  <c r="A16407" i="4"/>
  <c r="A16408" i="4"/>
  <c r="A16409" i="4"/>
  <c r="A16410" i="4"/>
  <c r="A16411" i="4"/>
  <c r="A16412" i="4"/>
  <c r="A16413" i="4"/>
  <c r="A16414" i="4"/>
  <c r="A16415" i="4"/>
  <c r="A16416" i="4"/>
  <c r="A16417" i="4"/>
  <c r="A16418" i="4"/>
  <c r="A16419" i="4"/>
  <c r="A16420" i="4"/>
  <c r="A16421" i="4"/>
  <c r="A16422" i="4"/>
  <c r="A16423" i="4"/>
  <c r="A16424" i="4"/>
  <c r="A16425" i="4"/>
  <c r="A16426" i="4"/>
  <c r="A16427" i="4"/>
  <c r="A16428" i="4"/>
  <c r="A16429" i="4"/>
  <c r="A16430" i="4"/>
  <c r="A16431" i="4"/>
  <c r="A16432" i="4"/>
  <c r="A16433" i="4"/>
  <c r="A16434" i="4"/>
  <c r="A16435" i="4"/>
  <c r="A16436" i="4"/>
  <c r="A16437" i="4"/>
  <c r="A16438" i="4"/>
  <c r="A16439" i="4"/>
  <c r="A16440" i="4"/>
  <c r="A16441" i="4"/>
  <c r="A16442" i="4"/>
  <c r="A16443" i="4"/>
  <c r="A16444" i="4"/>
  <c r="A16445" i="4"/>
  <c r="A16446" i="4"/>
  <c r="A16447" i="4"/>
  <c r="A16448" i="4"/>
  <c r="A16449" i="4"/>
  <c r="A16450" i="4"/>
  <c r="A16451" i="4"/>
  <c r="A16452" i="4"/>
  <c r="A16453" i="4"/>
  <c r="A16454" i="4"/>
  <c r="A16455" i="4"/>
  <c r="A16456" i="4"/>
  <c r="A16457" i="4"/>
  <c r="A16458" i="4"/>
  <c r="A16459" i="4"/>
  <c r="A16460" i="4"/>
  <c r="A16461" i="4"/>
  <c r="A16462" i="4"/>
  <c r="A16463" i="4"/>
  <c r="A16464" i="4"/>
  <c r="A16465" i="4"/>
  <c r="A16466" i="4"/>
  <c r="A16467" i="4"/>
  <c r="A16468" i="4"/>
  <c r="A16469" i="4"/>
  <c r="A16470" i="4"/>
  <c r="A16471" i="4"/>
  <c r="A16472" i="4"/>
  <c r="A16473" i="4"/>
  <c r="A16474" i="4"/>
  <c r="A16475" i="4"/>
  <c r="A16476" i="4"/>
  <c r="A16477" i="4"/>
  <c r="A16478" i="4"/>
  <c r="A16479" i="4"/>
  <c r="A16480" i="4"/>
  <c r="A16481" i="4"/>
  <c r="A16482" i="4"/>
  <c r="A16483" i="4"/>
  <c r="A16484" i="4"/>
  <c r="A16485" i="4"/>
  <c r="A16486" i="4"/>
  <c r="A16487" i="4"/>
  <c r="A16488" i="4"/>
  <c r="A16489" i="4"/>
  <c r="A16490" i="4"/>
  <c r="A16491" i="4"/>
  <c r="A16492" i="4"/>
  <c r="A16493" i="4"/>
  <c r="A16494" i="4"/>
  <c r="A16495" i="4"/>
  <c r="A16496" i="4"/>
  <c r="A16497" i="4"/>
  <c r="A16498" i="4"/>
  <c r="A16499" i="4"/>
  <c r="A16500" i="4"/>
  <c r="A16501" i="4"/>
  <c r="A16502" i="4"/>
  <c r="A16503" i="4"/>
  <c r="A16504" i="4"/>
  <c r="A16505" i="4"/>
  <c r="A16506" i="4"/>
  <c r="A16507" i="4"/>
  <c r="A16508" i="4"/>
  <c r="A16509" i="4"/>
  <c r="A16510" i="4"/>
  <c r="A16511" i="4"/>
  <c r="A16512" i="4"/>
  <c r="A16513" i="4"/>
  <c r="A16514" i="4"/>
  <c r="A16515" i="4"/>
  <c r="A16516" i="4"/>
  <c r="A16517" i="4"/>
  <c r="A16518" i="4"/>
  <c r="A16519" i="4"/>
  <c r="A16520" i="4"/>
  <c r="A16521" i="4"/>
  <c r="A16522" i="4"/>
  <c r="A16523" i="4"/>
  <c r="A16524" i="4"/>
  <c r="A16525" i="4"/>
  <c r="A16526" i="4"/>
  <c r="A16527" i="4"/>
  <c r="A16528" i="4"/>
  <c r="A16529" i="4"/>
  <c r="A16530" i="4"/>
  <c r="A16531" i="4"/>
  <c r="A16532" i="4"/>
  <c r="A16533" i="4"/>
  <c r="A16534" i="4"/>
  <c r="A16535" i="4"/>
  <c r="A16536" i="4"/>
  <c r="A16537" i="4"/>
  <c r="A16538" i="4"/>
  <c r="A16539" i="4"/>
  <c r="A16540" i="4"/>
  <c r="A16541" i="4"/>
  <c r="A16542" i="4"/>
  <c r="A16543" i="4"/>
  <c r="A16544" i="4"/>
  <c r="A16545" i="4"/>
  <c r="A16546" i="4"/>
  <c r="A16547" i="4"/>
  <c r="A16548" i="4"/>
  <c r="A16549" i="4"/>
  <c r="A16550" i="4"/>
  <c r="A16551" i="4"/>
  <c r="A16552" i="4"/>
  <c r="A16553" i="4"/>
  <c r="A16554" i="4"/>
  <c r="A16555" i="4"/>
  <c r="A16556" i="4"/>
  <c r="A16557" i="4"/>
  <c r="A16558" i="4"/>
  <c r="A16559" i="4"/>
  <c r="A16560" i="4"/>
  <c r="A16561" i="4"/>
  <c r="A16562" i="4"/>
  <c r="A16563" i="4"/>
  <c r="A16564" i="4"/>
  <c r="A16565" i="4"/>
  <c r="A16566" i="4"/>
  <c r="A16567" i="4"/>
  <c r="A16568" i="4"/>
  <c r="A16569" i="4"/>
  <c r="A16570" i="4"/>
  <c r="A16571" i="4"/>
  <c r="A16572" i="4"/>
  <c r="A16573" i="4"/>
  <c r="A16574" i="4"/>
  <c r="A16575" i="4"/>
  <c r="A16576" i="4"/>
  <c r="A16577" i="4"/>
  <c r="A16578" i="4"/>
  <c r="A16579" i="4"/>
  <c r="A16580" i="4"/>
  <c r="A16581" i="4"/>
  <c r="A16582" i="4"/>
  <c r="A16583" i="4"/>
  <c r="A16584" i="4"/>
  <c r="A16585" i="4"/>
  <c r="A16586" i="4"/>
  <c r="A16587" i="4"/>
  <c r="A16588" i="4"/>
  <c r="A16589" i="4"/>
  <c r="A16590" i="4"/>
  <c r="A16591" i="4"/>
  <c r="A16592" i="4"/>
  <c r="A16593" i="4"/>
  <c r="A16594" i="4"/>
  <c r="A16595" i="4"/>
  <c r="A16596" i="4"/>
  <c r="A16597" i="4"/>
  <c r="A16598" i="4"/>
  <c r="A16599" i="4"/>
  <c r="A16600" i="4"/>
  <c r="A16601" i="4"/>
  <c r="A16602" i="4"/>
  <c r="A16603" i="4"/>
  <c r="A16604" i="4"/>
  <c r="A16605" i="4"/>
  <c r="A16606" i="4"/>
  <c r="A16607" i="4"/>
  <c r="A16608" i="4"/>
  <c r="A16609" i="4"/>
  <c r="A16610" i="4"/>
  <c r="A16611" i="4"/>
  <c r="A16612" i="4"/>
  <c r="A16613" i="4"/>
  <c r="A16614" i="4"/>
  <c r="A16615" i="4"/>
  <c r="A16616" i="4"/>
  <c r="A16617" i="4"/>
  <c r="A16618" i="4"/>
  <c r="A16619" i="4"/>
  <c r="A16620" i="4"/>
  <c r="A16621" i="4"/>
  <c r="A16622" i="4"/>
  <c r="A16623" i="4"/>
  <c r="A16624" i="4"/>
  <c r="A16625" i="4"/>
  <c r="A16626" i="4"/>
  <c r="A16627" i="4"/>
  <c r="A16628" i="4"/>
  <c r="A16629" i="4"/>
  <c r="A16630" i="4"/>
  <c r="A16631" i="4"/>
  <c r="A16632" i="4"/>
  <c r="A16633" i="4"/>
  <c r="A16634" i="4"/>
  <c r="A16635" i="4"/>
  <c r="A16636" i="4"/>
  <c r="A16637" i="4"/>
  <c r="A16638" i="4"/>
  <c r="A16639" i="4"/>
  <c r="A16640" i="4"/>
  <c r="A16641" i="4"/>
  <c r="A16642" i="4"/>
  <c r="A16643" i="4"/>
  <c r="A16644" i="4"/>
  <c r="A16645" i="4"/>
  <c r="A16646" i="4"/>
  <c r="A16647" i="4"/>
  <c r="A16648" i="4"/>
  <c r="A16649" i="4"/>
  <c r="A16650" i="4"/>
  <c r="A16651" i="4"/>
  <c r="A16652" i="4"/>
  <c r="A16653" i="4"/>
  <c r="A16654" i="4"/>
  <c r="A16655" i="4"/>
  <c r="A16656" i="4"/>
  <c r="A16657" i="4"/>
  <c r="A16658" i="4"/>
  <c r="A16659" i="4"/>
  <c r="A16660" i="4"/>
  <c r="A16661" i="4"/>
  <c r="A16662" i="4"/>
  <c r="A16663" i="4"/>
  <c r="A16664" i="4"/>
  <c r="A16665" i="4"/>
  <c r="A16666" i="4"/>
  <c r="A16667" i="4"/>
  <c r="A16668" i="4"/>
  <c r="A16669" i="4"/>
  <c r="A16670" i="4"/>
  <c r="A16671" i="4"/>
  <c r="A16672" i="4"/>
  <c r="A16673" i="4"/>
  <c r="A16674" i="4"/>
  <c r="A16675" i="4"/>
  <c r="A16676" i="4"/>
  <c r="A16677" i="4"/>
  <c r="A16678" i="4"/>
  <c r="A16679" i="4"/>
  <c r="A16680" i="4"/>
  <c r="A16681" i="4"/>
  <c r="A16682" i="4"/>
  <c r="A16683" i="4"/>
  <c r="A16684" i="4"/>
  <c r="A16685" i="4"/>
  <c r="A16686" i="4"/>
  <c r="A16687" i="4"/>
  <c r="A16688" i="4"/>
  <c r="A16689" i="4"/>
  <c r="A16690" i="4"/>
  <c r="A16691" i="4"/>
  <c r="A16692" i="4"/>
  <c r="A16693" i="4"/>
  <c r="A16694" i="4"/>
  <c r="A16695" i="4"/>
  <c r="A16696" i="4"/>
  <c r="A16697" i="4"/>
  <c r="A16698" i="4"/>
  <c r="A16699" i="4"/>
  <c r="A16700" i="4"/>
  <c r="A16701" i="4"/>
  <c r="A16702" i="4"/>
  <c r="A16703" i="4"/>
  <c r="A16704" i="4"/>
  <c r="A16705" i="4"/>
  <c r="A16706" i="4"/>
  <c r="A16707" i="4"/>
  <c r="A16708" i="4"/>
  <c r="A16709" i="4"/>
  <c r="A16710" i="4"/>
  <c r="A16711" i="4"/>
  <c r="A16712" i="4"/>
  <c r="A16713" i="4"/>
  <c r="A16714" i="4"/>
  <c r="A16715" i="4"/>
  <c r="A16716" i="4"/>
  <c r="A16717" i="4"/>
  <c r="A16718" i="4"/>
  <c r="A16719" i="4"/>
  <c r="A16720" i="4"/>
  <c r="A16721" i="4"/>
  <c r="A16722" i="4"/>
  <c r="A16723" i="4"/>
  <c r="A16724" i="4"/>
  <c r="A16725" i="4"/>
  <c r="A16726" i="4"/>
  <c r="A16727" i="4"/>
  <c r="A16728" i="4"/>
  <c r="A16729" i="4"/>
  <c r="A16730" i="4"/>
  <c r="A16731" i="4"/>
  <c r="A16732" i="4"/>
  <c r="A16733" i="4"/>
  <c r="A16734" i="4"/>
  <c r="A16735" i="4"/>
  <c r="A16736" i="4"/>
  <c r="A16737" i="4"/>
  <c r="A16738" i="4"/>
  <c r="A16739" i="4"/>
  <c r="A16740" i="4"/>
  <c r="A16741" i="4"/>
  <c r="A16742" i="4"/>
  <c r="A16743" i="4"/>
  <c r="A16744" i="4"/>
  <c r="A16745" i="4"/>
  <c r="A16746" i="4"/>
  <c r="A16747" i="4"/>
  <c r="A16748" i="4"/>
  <c r="A16749" i="4"/>
  <c r="A16750" i="4"/>
  <c r="A16751" i="4"/>
  <c r="A16752" i="4"/>
  <c r="A16753" i="4"/>
  <c r="A16754" i="4"/>
  <c r="A16755" i="4"/>
  <c r="A16756" i="4"/>
  <c r="A16757" i="4"/>
  <c r="A16758" i="4"/>
  <c r="A16759" i="4"/>
  <c r="A16760" i="4"/>
  <c r="A16761" i="4"/>
  <c r="A16762" i="4"/>
  <c r="A16763" i="4"/>
  <c r="A16764" i="4"/>
  <c r="A16765" i="4"/>
  <c r="A16766" i="4"/>
  <c r="A16767" i="4"/>
  <c r="A16768" i="4"/>
  <c r="A16769" i="4"/>
  <c r="A16770" i="4"/>
  <c r="A16771" i="4"/>
  <c r="A16772" i="4"/>
  <c r="A16773" i="4"/>
  <c r="A16774" i="4"/>
  <c r="A16775" i="4"/>
  <c r="A16776" i="4"/>
  <c r="A16777" i="4"/>
  <c r="A16778" i="4"/>
  <c r="A16779" i="4"/>
  <c r="A16780" i="4"/>
  <c r="A16781" i="4"/>
  <c r="A16782" i="4"/>
  <c r="A16783" i="4"/>
  <c r="A16784" i="4"/>
  <c r="A16785" i="4"/>
  <c r="A16786" i="4"/>
  <c r="A16787" i="4"/>
  <c r="A16788" i="4"/>
  <c r="A16789" i="4"/>
  <c r="A16790" i="4"/>
  <c r="A16791" i="4"/>
  <c r="A16792" i="4"/>
  <c r="A16793" i="4"/>
  <c r="A16794" i="4"/>
  <c r="A16795" i="4"/>
  <c r="A16796" i="4"/>
  <c r="A16797" i="4"/>
  <c r="A16798" i="4"/>
  <c r="A16799" i="4"/>
  <c r="A16800" i="4"/>
  <c r="A16801" i="4"/>
  <c r="A16802" i="4"/>
  <c r="A16803" i="4"/>
  <c r="A16804" i="4"/>
  <c r="A16805" i="4"/>
  <c r="A16806" i="4"/>
  <c r="A16807" i="4"/>
  <c r="A16808" i="4"/>
  <c r="A16809" i="4"/>
  <c r="A16810" i="4"/>
  <c r="A16811" i="4"/>
  <c r="A16812" i="4"/>
  <c r="A16813" i="4"/>
  <c r="A16814" i="4"/>
  <c r="A16815" i="4"/>
  <c r="A16816" i="4"/>
  <c r="A16817" i="4"/>
  <c r="A16818" i="4"/>
  <c r="A16819" i="4"/>
  <c r="A16820" i="4"/>
  <c r="A16821" i="4"/>
  <c r="A16822" i="4"/>
  <c r="A16823" i="4"/>
  <c r="A16824" i="4"/>
  <c r="A16825" i="4"/>
  <c r="A16826" i="4"/>
  <c r="A16827" i="4"/>
  <c r="A16828" i="4"/>
  <c r="A16829" i="4"/>
  <c r="A16830" i="4"/>
  <c r="A16831" i="4"/>
  <c r="A16832" i="4"/>
  <c r="A16833" i="4"/>
  <c r="A16834" i="4"/>
  <c r="A16835" i="4"/>
  <c r="A16836" i="4"/>
  <c r="A16837" i="4"/>
  <c r="A16838" i="4"/>
  <c r="A16839" i="4"/>
  <c r="A16840" i="4"/>
  <c r="A16841" i="4"/>
  <c r="A16842" i="4"/>
  <c r="A16843" i="4"/>
  <c r="A16844" i="4"/>
  <c r="A16845" i="4"/>
  <c r="A16846" i="4"/>
  <c r="A16847" i="4"/>
  <c r="A16848" i="4"/>
  <c r="A16849" i="4"/>
  <c r="A16850" i="4"/>
  <c r="A16851" i="4"/>
  <c r="A16852" i="4"/>
  <c r="A16853" i="4"/>
  <c r="A16854" i="4"/>
  <c r="A16855" i="4"/>
  <c r="A16856" i="4"/>
  <c r="A16857" i="4"/>
  <c r="A16858" i="4"/>
  <c r="A16859" i="4"/>
  <c r="A16860" i="4"/>
  <c r="A16861" i="4"/>
  <c r="A16862" i="4"/>
  <c r="A16863" i="4"/>
  <c r="A16864" i="4"/>
  <c r="A16865" i="4"/>
  <c r="A16866" i="4"/>
  <c r="A16867" i="4"/>
  <c r="A16868" i="4"/>
  <c r="A16869" i="4"/>
  <c r="A16870" i="4"/>
  <c r="A16871" i="4"/>
  <c r="A16872" i="4"/>
  <c r="A16873" i="4"/>
  <c r="A16874" i="4"/>
  <c r="A16875" i="4"/>
  <c r="A16876" i="4"/>
  <c r="A16877" i="4"/>
  <c r="A16878" i="4"/>
  <c r="A16879" i="4"/>
  <c r="A16880" i="4"/>
  <c r="A16881" i="4"/>
  <c r="A16882" i="4"/>
  <c r="A16883" i="4"/>
  <c r="A16884" i="4"/>
  <c r="A16885" i="4"/>
  <c r="A16886" i="4"/>
  <c r="A16887" i="4"/>
  <c r="A16888" i="4"/>
  <c r="A16889" i="4"/>
  <c r="A16890" i="4"/>
  <c r="A16891" i="4"/>
  <c r="A16892" i="4"/>
  <c r="A16893" i="4"/>
  <c r="A16894" i="4"/>
  <c r="A16895" i="4"/>
  <c r="A16896" i="4"/>
  <c r="A16897" i="4"/>
  <c r="A16898" i="4"/>
  <c r="A16899" i="4"/>
  <c r="A16900" i="4"/>
  <c r="A16901" i="4"/>
  <c r="A16902" i="4"/>
  <c r="A16903" i="4"/>
  <c r="A16904" i="4"/>
  <c r="A16905" i="4"/>
  <c r="A16906" i="4"/>
  <c r="A16907" i="4"/>
  <c r="A16908" i="4"/>
  <c r="A16909" i="4"/>
  <c r="A16910" i="4"/>
  <c r="A16911" i="4"/>
  <c r="A16912" i="4"/>
  <c r="A16913" i="4"/>
  <c r="A16914" i="4"/>
  <c r="A16915" i="4"/>
  <c r="A16916" i="4"/>
  <c r="A16917" i="4"/>
  <c r="A16918" i="4"/>
  <c r="A16919" i="4"/>
  <c r="A16920" i="4"/>
  <c r="A16921" i="4"/>
  <c r="A16922" i="4"/>
  <c r="A16923" i="4"/>
  <c r="A16924" i="4"/>
  <c r="A16925" i="4"/>
  <c r="A16926" i="4"/>
  <c r="A16927" i="4"/>
  <c r="A16928" i="4"/>
  <c r="A16929" i="4"/>
  <c r="A16930" i="4"/>
  <c r="A16931" i="4"/>
  <c r="A16932" i="4"/>
  <c r="A16933" i="4"/>
  <c r="A16934" i="4"/>
  <c r="A16935" i="4"/>
  <c r="A16936" i="4"/>
  <c r="A16937" i="4"/>
  <c r="A16938" i="4"/>
  <c r="A16939" i="4"/>
  <c r="A16940" i="4"/>
  <c r="A16941" i="4"/>
  <c r="A16942" i="4"/>
  <c r="A16943" i="4"/>
  <c r="A16944" i="4"/>
  <c r="A16945" i="4"/>
  <c r="A16946" i="4"/>
  <c r="A16947" i="4"/>
  <c r="A16948" i="4"/>
  <c r="A16949" i="4"/>
  <c r="A16950" i="4"/>
  <c r="A16951" i="4"/>
  <c r="A16952" i="4"/>
  <c r="A16953" i="4"/>
  <c r="A16954" i="4"/>
  <c r="A16955" i="4"/>
  <c r="A16956" i="4"/>
  <c r="A16957" i="4"/>
  <c r="A16958" i="4"/>
  <c r="A16959" i="4"/>
  <c r="A16960" i="4"/>
  <c r="A16961" i="4"/>
  <c r="A16962" i="4"/>
  <c r="A16963" i="4"/>
  <c r="A16964" i="4"/>
  <c r="A16965" i="4"/>
  <c r="A16966" i="4"/>
  <c r="A16967" i="4"/>
  <c r="A16968" i="4"/>
  <c r="A16969" i="4"/>
  <c r="A16970" i="4"/>
  <c r="A16971" i="4"/>
  <c r="A16972" i="4"/>
  <c r="A16973" i="4"/>
  <c r="A16974" i="4"/>
  <c r="A16975" i="4"/>
  <c r="A16976" i="4"/>
  <c r="A16977" i="4"/>
  <c r="A16978" i="4"/>
  <c r="A16979" i="4"/>
  <c r="A16980" i="4"/>
  <c r="A16981" i="4"/>
  <c r="A16982" i="4"/>
  <c r="A16983" i="4"/>
  <c r="A16984" i="4"/>
  <c r="A16985" i="4"/>
  <c r="A16986" i="4"/>
  <c r="A16987" i="4"/>
  <c r="A16988" i="4"/>
  <c r="A16989" i="4"/>
  <c r="A16990" i="4"/>
  <c r="A16991" i="4"/>
  <c r="A16992" i="4"/>
  <c r="A16993" i="4"/>
  <c r="A16994" i="4"/>
  <c r="A16995" i="4"/>
  <c r="A16996" i="4"/>
  <c r="A16997" i="4"/>
  <c r="A16998" i="4"/>
  <c r="A16999" i="4"/>
  <c r="A17000" i="4"/>
  <c r="A17001" i="4"/>
  <c r="A17002" i="4"/>
  <c r="A17003" i="4"/>
  <c r="A17004" i="4"/>
  <c r="A17005" i="4"/>
  <c r="A17006" i="4"/>
  <c r="A17007" i="4"/>
  <c r="A17008" i="4"/>
  <c r="A17009" i="4"/>
  <c r="A17010" i="4"/>
  <c r="A17011" i="4"/>
  <c r="A17012" i="4"/>
  <c r="A17013" i="4"/>
  <c r="A17014" i="4"/>
  <c r="A17015" i="4"/>
  <c r="A17016" i="4"/>
  <c r="A17017" i="4"/>
  <c r="A17018" i="4"/>
  <c r="A17019" i="4"/>
  <c r="A17020" i="4"/>
  <c r="A17021" i="4"/>
  <c r="A17022" i="4"/>
  <c r="A17023" i="4"/>
  <c r="A17024" i="4"/>
  <c r="A17025" i="4"/>
  <c r="A17026" i="4"/>
  <c r="A17027" i="4"/>
  <c r="A17028" i="4"/>
  <c r="A17029" i="4"/>
  <c r="A17030" i="4"/>
  <c r="A17031" i="4"/>
  <c r="A17032" i="4"/>
  <c r="A17033" i="4"/>
  <c r="A17034" i="4"/>
  <c r="A17035" i="4"/>
  <c r="A17036" i="4"/>
  <c r="A17037" i="4"/>
  <c r="A17038" i="4"/>
  <c r="A17039" i="4"/>
  <c r="A17040" i="4"/>
  <c r="A17041" i="4"/>
  <c r="A17042" i="4"/>
  <c r="A17043" i="4"/>
  <c r="A17044" i="4"/>
  <c r="A17045" i="4"/>
  <c r="A17046" i="4"/>
  <c r="A17047" i="4"/>
  <c r="A17048" i="4"/>
  <c r="A17049" i="4"/>
  <c r="A17050" i="4"/>
  <c r="A17051" i="4"/>
  <c r="A17052" i="4"/>
  <c r="A17053" i="4"/>
  <c r="A17054" i="4"/>
  <c r="A17055" i="4"/>
  <c r="A17056" i="4"/>
  <c r="A17057" i="4"/>
  <c r="A17058" i="4"/>
  <c r="A17059" i="4"/>
  <c r="A17060" i="4"/>
  <c r="A17061" i="4"/>
  <c r="A17062" i="4"/>
  <c r="A17063" i="4"/>
  <c r="A17064" i="4"/>
  <c r="A17065" i="4"/>
  <c r="A17066" i="4"/>
  <c r="A17067" i="4"/>
  <c r="A17068" i="4"/>
  <c r="A17069" i="4"/>
  <c r="A17070" i="4"/>
  <c r="A17071" i="4"/>
  <c r="A17072" i="4"/>
  <c r="A17073" i="4"/>
  <c r="A17074" i="4"/>
  <c r="A17075" i="4"/>
  <c r="A17076" i="4"/>
  <c r="A17077" i="4"/>
  <c r="A17078" i="4"/>
  <c r="A17079" i="4"/>
  <c r="A17080" i="4"/>
  <c r="A17081" i="4"/>
  <c r="A17082" i="4"/>
  <c r="A17083" i="4"/>
  <c r="A17084" i="4"/>
  <c r="A17085" i="4"/>
  <c r="A17086" i="4"/>
  <c r="A17087" i="4"/>
  <c r="A17088" i="4"/>
  <c r="A17089" i="4"/>
  <c r="A17090" i="4"/>
  <c r="A17091" i="4"/>
  <c r="A17092" i="4"/>
  <c r="A17093" i="4"/>
  <c r="A17094" i="4"/>
  <c r="A17095" i="4"/>
  <c r="A17096" i="4"/>
  <c r="A17097" i="4"/>
  <c r="A17098" i="4"/>
  <c r="A17099" i="4"/>
  <c r="A17100" i="4"/>
  <c r="A17101" i="4"/>
  <c r="A17102" i="4"/>
  <c r="A17103" i="4"/>
  <c r="A17104" i="4"/>
  <c r="A17105" i="4"/>
  <c r="A17106" i="4"/>
  <c r="A17107" i="4"/>
  <c r="A17108" i="4"/>
  <c r="A17109" i="4"/>
  <c r="A17110" i="4"/>
  <c r="A17111" i="4"/>
  <c r="A17112" i="4"/>
  <c r="A17113" i="4"/>
  <c r="A17114" i="4"/>
  <c r="A17115" i="4"/>
  <c r="A17116" i="4"/>
  <c r="A17117" i="4"/>
  <c r="A17118" i="4"/>
  <c r="A17119" i="4"/>
  <c r="A17120" i="4"/>
  <c r="A17121" i="4"/>
  <c r="A17122" i="4"/>
  <c r="A17123" i="4"/>
  <c r="A17124" i="4"/>
  <c r="A17125" i="4"/>
  <c r="A17126" i="4"/>
  <c r="A17127" i="4"/>
  <c r="A17128" i="4"/>
  <c r="A17129" i="4"/>
  <c r="A17130" i="4"/>
  <c r="A17131" i="4"/>
  <c r="A17132" i="4"/>
  <c r="A17133" i="4"/>
  <c r="A17134" i="4"/>
  <c r="A17135" i="4"/>
  <c r="A17136" i="4"/>
  <c r="A17137" i="4"/>
  <c r="A17138" i="4"/>
  <c r="A17139" i="4"/>
  <c r="A17140" i="4"/>
  <c r="A17141" i="4"/>
  <c r="A17142" i="4"/>
  <c r="A17143" i="4"/>
  <c r="A17144" i="4"/>
  <c r="A17145" i="4"/>
  <c r="A17146" i="4"/>
  <c r="A17147" i="4"/>
  <c r="A17148" i="4"/>
  <c r="A17149" i="4"/>
  <c r="A17150" i="4"/>
  <c r="A17151" i="4"/>
  <c r="A17152" i="4"/>
  <c r="A17153" i="4"/>
  <c r="A17154" i="4"/>
  <c r="A17155" i="4"/>
  <c r="A17156" i="4"/>
  <c r="A17157" i="4"/>
  <c r="A17158" i="4"/>
  <c r="A17159" i="4"/>
  <c r="A17160" i="4"/>
  <c r="A17161" i="4"/>
  <c r="A17162" i="4"/>
  <c r="A17163" i="4"/>
  <c r="A17164" i="4"/>
  <c r="A17165" i="4"/>
  <c r="A17166" i="4"/>
  <c r="A17167" i="4"/>
  <c r="A17168" i="4"/>
  <c r="A17169" i="4"/>
  <c r="A17170" i="4"/>
  <c r="A17171" i="4"/>
  <c r="A17172" i="4"/>
  <c r="A17173" i="4"/>
  <c r="A17174" i="4"/>
  <c r="A17175" i="4"/>
  <c r="A17176" i="4"/>
  <c r="A17177" i="4"/>
  <c r="A17178" i="4"/>
  <c r="A17179" i="4"/>
  <c r="A17180" i="4"/>
  <c r="A17181" i="4"/>
  <c r="A17182" i="4"/>
  <c r="A17183" i="4"/>
  <c r="A17184" i="4"/>
  <c r="A17185" i="4"/>
  <c r="A17186" i="4"/>
  <c r="A17187" i="4"/>
  <c r="A17188" i="4"/>
  <c r="A17189" i="4"/>
  <c r="A17190" i="4"/>
  <c r="A17191" i="4"/>
  <c r="A17192" i="4"/>
  <c r="A17193" i="4"/>
  <c r="A17194" i="4"/>
  <c r="A17195" i="4"/>
  <c r="A17196" i="4"/>
  <c r="A17197" i="4"/>
  <c r="A17198" i="4"/>
  <c r="A17199" i="4"/>
  <c r="A17200" i="4"/>
  <c r="A17201" i="4"/>
  <c r="A17202" i="4"/>
  <c r="A17203" i="4"/>
  <c r="A17204" i="4"/>
  <c r="A17205" i="4"/>
  <c r="A17206" i="4"/>
  <c r="A17207" i="4"/>
  <c r="A17208" i="4"/>
  <c r="A17209" i="4"/>
  <c r="A17210" i="4"/>
  <c r="A17211" i="4"/>
  <c r="A17212" i="4"/>
  <c r="A17213" i="4"/>
  <c r="A17214" i="4"/>
  <c r="A17215" i="4"/>
  <c r="A17216" i="4"/>
  <c r="A17217" i="4"/>
  <c r="A17218" i="4"/>
  <c r="A17219" i="4"/>
  <c r="A17220" i="4"/>
  <c r="A17221" i="4"/>
  <c r="A17222" i="4"/>
  <c r="A17223" i="4"/>
  <c r="A17224" i="4"/>
  <c r="A17225" i="4"/>
  <c r="A17226" i="4"/>
  <c r="A17227" i="4"/>
  <c r="A17228" i="4"/>
  <c r="A17229" i="4"/>
  <c r="A17230" i="4"/>
  <c r="A17231" i="4"/>
  <c r="A17232" i="4"/>
  <c r="A17233" i="4"/>
  <c r="A17234" i="4"/>
  <c r="A17235" i="4"/>
  <c r="A17236" i="4"/>
  <c r="A17237" i="4"/>
  <c r="A17238" i="4"/>
  <c r="A17239" i="4"/>
  <c r="A17240" i="4"/>
  <c r="A17241" i="4"/>
  <c r="A17242" i="4"/>
  <c r="A17243" i="4"/>
  <c r="A17244" i="4"/>
  <c r="A17245" i="4"/>
  <c r="A17246" i="4"/>
  <c r="A17247" i="4"/>
  <c r="A17248" i="4"/>
  <c r="A17249" i="4"/>
  <c r="A17250" i="4"/>
  <c r="A17251" i="4"/>
  <c r="A17252" i="4"/>
  <c r="A17253" i="4"/>
  <c r="A17254" i="4"/>
  <c r="A17255" i="4"/>
  <c r="A17256" i="4"/>
  <c r="A17257" i="4"/>
  <c r="A17258" i="4"/>
  <c r="A17259" i="4"/>
  <c r="A17260" i="4"/>
  <c r="A17261" i="4"/>
  <c r="A17262" i="4"/>
  <c r="A17263" i="4"/>
  <c r="A17264" i="4"/>
  <c r="A17265" i="4"/>
  <c r="A17266" i="4"/>
  <c r="A17267" i="4"/>
  <c r="A17268" i="4"/>
  <c r="A17269" i="4"/>
  <c r="A17270" i="4"/>
  <c r="A17271" i="4"/>
  <c r="A17272" i="4"/>
  <c r="A17273" i="4"/>
  <c r="A17274" i="4"/>
  <c r="A17275" i="4"/>
  <c r="A17276" i="4"/>
  <c r="A17277" i="4"/>
  <c r="A17278" i="4"/>
  <c r="A17279" i="4"/>
  <c r="A17280" i="4"/>
  <c r="A17281" i="4"/>
  <c r="A17282" i="4"/>
  <c r="A17283" i="4"/>
  <c r="A17284" i="4"/>
  <c r="A17285" i="4"/>
  <c r="A17286" i="4"/>
  <c r="A17287" i="4"/>
  <c r="A17288" i="4"/>
  <c r="A17289" i="4"/>
  <c r="A17290" i="4"/>
  <c r="A17291" i="4"/>
  <c r="A17292" i="4"/>
  <c r="A17293" i="4"/>
  <c r="A17294" i="4"/>
  <c r="A17295" i="4"/>
  <c r="A17296" i="4"/>
  <c r="A17297" i="4"/>
  <c r="A17298" i="4"/>
  <c r="A17299" i="4"/>
  <c r="A17300" i="4"/>
  <c r="A17301" i="4"/>
  <c r="A17302" i="4"/>
  <c r="A17303" i="4"/>
  <c r="A17304" i="4"/>
  <c r="A17305" i="4"/>
  <c r="A17306" i="4"/>
  <c r="A17307" i="4"/>
  <c r="A17308" i="4"/>
  <c r="A17309" i="4"/>
  <c r="A17310" i="4"/>
  <c r="A17311" i="4"/>
  <c r="A17312" i="4"/>
  <c r="A17313" i="4"/>
  <c r="A17314" i="4"/>
  <c r="A17315" i="4"/>
  <c r="A17316" i="4"/>
  <c r="A17317" i="4"/>
  <c r="A17318" i="4"/>
  <c r="A17319" i="4"/>
  <c r="A17320" i="4"/>
  <c r="A17321" i="4"/>
  <c r="A17322" i="4"/>
  <c r="A17323" i="4"/>
  <c r="A17324" i="4"/>
  <c r="A17325" i="4"/>
  <c r="A17326" i="4"/>
  <c r="A17327" i="4"/>
  <c r="A17328" i="4"/>
  <c r="A17329" i="4"/>
  <c r="A17330" i="4"/>
  <c r="A17331" i="4"/>
  <c r="A17332" i="4"/>
  <c r="A17333" i="4"/>
  <c r="A17334" i="4"/>
  <c r="A17335" i="4"/>
  <c r="A17336" i="4"/>
  <c r="A17337" i="4"/>
  <c r="A17338" i="4"/>
  <c r="A17339" i="4"/>
  <c r="A17340" i="4"/>
  <c r="A17341" i="4"/>
  <c r="A17342" i="4"/>
  <c r="A17343" i="4"/>
  <c r="A17344" i="4"/>
  <c r="A17345" i="4"/>
  <c r="A17346" i="4"/>
  <c r="A17347" i="4"/>
  <c r="A17348" i="4"/>
  <c r="A17349" i="4"/>
  <c r="A17350" i="4"/>
  <c r="A17351" i="4"/>
  <c r="A17352" i="4"/>
  <c r="A17353" i="4"/>
  <c r="A17354" i="4"/>
  <c r="A17355" i="4"/>
  <c r="A17356" i="4"/>
  <c r="A17357" i="4"/>
  <c r="A17358" i="4"/>
  <c r="A17359" i="4"/>
  <c r="A17360" i="4"/>
  <c r="A17361" i="4"/>
  <c r="A17362" i="4"/>
  <c r="A17363" i="4"/>
  <c r="A17364" i="4"/>
  <c r="A17365" i="4"/>
  <c r="A17366" i="4"/>
  <c r="A17367" i="4"/>
  <c r="A17368" i="4"/>
  <c r="A17369" i="4"/>
  <c r="A17370" i="4"/>
  <c r="A17371" i="4"/>
  <c r="A17372" i="4"/>
  <c r="A17373" i="4"/>
  <c r="A17374" i="4"/>
  <c r="A17375" i="4"/>
  <c r="A17376" i="4"/>
  <c r="A17377" i="4"/>
  <c r="A17378" i="4"/>
  <c r="A17379" i="4"/>
  <c r="A17380" i="4"/>
  <c r="A17381" i="4"/>
  <c r="A17382" i="4"/>
  <c r="A17383" i="4"/>
  <c r="A17384" i="4"/>
  <c r="A17385" i="4"/>
  <c r="A17386" i="4"/>
  <c r="A17387" i="4"/>
  <c r="A17388" i="4"/>
  <c r="A17389" i="4"/>
  <c r="A17390" i="4"/>
  <c r="A17391" i="4"/>
  <c r="A17392" i="4"/>
  <c r="A17393" i="4"/>
  <c r="A17394" i="4"/>
  <c r="A17395" i="4"/>
  <c r="A17396" i="4"/>
  <c r="A17397" i="4"/>
  <c r="A17398" i="4"/>
  <c r="A17399" i="4"/>
  <c r="A17400" i="4"/>
  <c r="A17401" i="4"/>
  <c r="A17402" i="4"/>
  <c r="A17403" i="4"/>
  <c r="A17404" i="4"/>
  <c r="A17405" i="4"/>
  <c r="A17406" i="4"/>
  <c r="A17407" i="4"/>
  <c r="A17408" i="4"/>
  <c r="A17409" i="4"/>
  <c r="A17410" i="4"/>
  <c r="A17411" i="4"/>
  <c r="A17412" i="4"/>
  <c r="A17413" i="4"/>
  <c r="A17414" i="4"/>
  <c r="A17415" i="4"/>
  <c r="A17416" i="4"/>
  <c r="A17417" i="4"/>
  <c r="A17418" i="4"/>
  <c r="A17419" i="4"/>
  <c r="A17420" i="4"/>
  <c r="A17421" i="4"/>
  <c r="A17422" i="4"/>
  <c r="A17423" i="4"/>
  <c r="A17424" i="4"/>
  <c r="A17425" i="4"/>
  <c r="A17426" i="4"/>
  <c r="A17427" i="4"/>
  <c r="A17428" i="4"/>
  <c r="A17429" i="4"/>
  <c r="A17430" i="4"/>
  <c r="A17431" i="4"/>
  <c r="A17432" i="4"/>
  <c r="A17433" i="4"/>
  <c r="A17434" i="4"/>
  <c r="A17435" i="4"/>
  <c r="A17436" i="4"/>
  <c r="A17437" i="4"/>
  <c r="A17438" i="4"/>
  <c r="A17439" i="4"/>
  <c r="A17440" i="4"/>
  <c r="A17441" i="4"/>
  <c r="A17442" i="4"/>
  <c r="A17443" i="4"/>
  <c r="A17444" i="4"/>
  <c r="A17445" i="4"/>
  <c r="A17446" i="4"/>
  <c r="A17447" i="4"/>
  <c r="A17448" i="4"/>
  <c r="A17449" i="4"/>
  <c r="A17450" i="4"/>
  <c r="A17451" i="4"/>
  <c r="A17452" i="4"/>
  <c r="A17453" i="4"/>
  <c r="A17454" i="4"/>
  <c r="A17455" i="4"/>
  <c r="A17456" i="4"/>
  <c r="A17457" i="4"/>
  <c r="A17458" i="4"/>
  <c r="A17459" i="4"/>
  <c r="A17460" i="4"/>
  <c r="A17461" i="4"/>
  <c r="A17462" i="4"/>
  <c r="A17463" i="4"/>
  <c r="A17464" i="4"/>
  <c r="A17465" i="4"/>
  <c r="A17466" i="4"/>
  <c r="A17467" i="4"/>
  <c r="A17468" i="4"/>
  <c r="A17469" i="4"/>
  <c r="A17470" i="4"/>
  <c r="A17471" i="4"/>
  <c r="A17472" i="4"/>
  <c r="A17473" i="4"/>
  <c r="A17474" i="4"/>
  <c r="A17475" i="4"/>
  <c r="A17476" i="4"/>
  <c r="A17477" i="4"/>
  <c r="A17478" i="4"/>
  <c r="A17479" i="4"/>
  <c r="A17480" i="4"/>
  <c r="A17481" i="4"/>
  <c r="A17482" i="4"/>
  <c r="A17483" i="4"/>
  <c r="A17484" i="4"/>
  <c r="A17485" i="4"/>
  <c r="A17486" i="4"/>
  <c r="A17487" i="4"/>
  <c r="A17488" i="4"/>
  <c r="A17489" i="4"/>
  <c r="A17490" i="4"/>
  <c r="A17491" i="4"/>
  <c r="A17492" i="4"/>
  <c r="A17493" i="4"/>
  <c r="A17494" i="4"/>
  <c r="A17495" i="4"/>
  <c r="A17496" i="4"/>
  <c r="A17497" i="4"/>
  <c r="A17498" i="4"/>
  <c r="A17499" i="4"/>
  <c r="A17500" i="4"/>
  <c r="A17501" i="4"/>
  <c r="A17502" i="4"/>
  <c r="A17503" i="4"/>
  <c r="A17504" i="4"/>
  <c r="A17505" i="4"/>
  <c r="A17506" i="4"/>
  <c r="A17507" i="4"/>
  <c r="A17508" i="4"/>
  <c r="A17509" i="4"/>
  <c r="A17510" i="4"/>
  <c r="A17511" i="4"/>
  <c r="A17512" i="4"/>
  <c r="A17513" i="4"/>
  <c r="A17514" i="4"/>
  <c r="A17515" i="4"/>
  <c r="A17516" i="4"/>
  <c r="A17517" i="4"/>
  <c r="A17518" i="4"/>
  <c r="A17519" i="4"/>
  <c r="A17520" i="4"/>
  <c r="A17521" i="4"/>
  <c r="A17522" i="4"/>
  <c r="A17523" i="4"/>
  <c r="A17524" i="4"/>
  <c r="A17525" i="4"/>
  <c r="A17526" i="4"/>
  <c r="A17527" i="4"/>
  <c r="A17528" i="4"/>
  <c r="A17529" i="4"/>
  <c r="A17530" i="4"/>
  <c r="A17531" i="4"/>
  <c r="A17532" i="4"/>
  <c r="A17533" i="4"/>
  <c r="A17534" i="4"/>
  <c r="A17535" i="4"/>
  <c r="A17536" i="4"/>
  <c r="A17537" i="4"/>
  <c r="A17538" i="4"/>
  <c r="A17539" i="4"/>
  <c r="A17540" i="4"/>
  <c r="A17541" i="4"/>
  <c r="A17542" i="4"/>
  <c r="A17543" i="4"/>
  <c r="A17544" i="4"/>
  <c r="A17545" i="4"/>
  <c r="A17546" i="4"/>
  <c r="A17547" i="4"/>
  <c r="A17548" i="4"/>
  <c r="A17549" i="4"/>
  <c r="A17550" i="4"/>
  <c r="A17551" i="4"/>
  <c r="A17552" i="4"/>
  <c r="A17553" i="4"/>
  <c r="A17554" i="4"/>
  <c r="A17555" i="4"/>
  <c r="A17556" i="4"/>
  <c r="A17557" i="4"/>
  <c r="A17558" i="4"/>
  <c r="A17559" i="4"/>
  <c r="A17560" i="4"/>
  <c r="A17561" i="4"/>
  <c r="A17562" i="4"/>
  <c r="A17563" i="4"/>
  <c r="A17564" i="4"/>
  <c r="A17565" i="4"/>
  <c r="A17566" i="4"/>
  <c r="A17567" i="4"/>
  <c r="A17568" i="4"/>
  <c r="A17569" i="4"/>
  <c r="A17570" i="4"/>
  <c r="A17571" i="4"/>
  <c r="A17572" i="4"/>
  <c r="A17573" i="4"/>
  <c r="A17574" i="4"/>
  <c r="A17575" i="4"/>
  <c r="A17576" i="4"/>
  <c r="A17577" i="4"/>
  <c r="A17578" i="4"/>
  <c r="A17579" i="4"/>
  <c r="A17580" i="4"/>
  <c r="A17581" i="4"/>
  <c r="A17582" i="4"/>
  <c r="A17583" i="4"/>
  <c r="A17584" i="4"/>
  <c r="A17585" i="4"/>
  <c r="A17586" i="4"/>
  <c r="A17587" i="4"/>
  <c r="A17588" i="4"/>
  <c r="A17589" i="4"/>
  <c r="A17590" i="4"/>
  <c r="A17591" i="4"/>
  <c r="A17592" i="4"/>
  <c r="A17593" i="4"/>
  <c r="A17594" i="4"/>
  <c r="A17595" i="4"/>
  <c r="A17596" i="4"/>
  <c r="A17597" i="4"/>
  <c r="A17598" i="4"/>
  <c r="A17599" i="4"/>
  <c r="A17600" i="4"/>
  <c r="A17601" i="4"/>
  <c r="A17602" i="4"/>
  <c r="A17603" i="4"/>
  <c r="A17604" i="4"/>
  <c r="A17605" i="4"/>
  <c r="A17606" i="4"/>
  <c r="A17607" i="4"/>
  <c r="A17608" i="4"/>
  <c r="A17609" i="4"/>
  <c r="A17610" i="4"/>
  <c r="A17611" i="4"/>
  <c r="A17612" i="4"/>
  <c r="A17613" i="4"/>
  <c r="A17614" i="4"/>
  <c r="A17615" i="4"/>
  <c r="A17616" i="4"/>
  <c r="A17617" i="4"/>
  <c r="A17618" i="4"/>
  <c r="A17619" i="4"/>
  <c r="A17620" i="4"/>
  <c r="A17621" i="4"/>
  <c r="A17622" i="4"/>
  <c r="A17623" i="4"/>
  <c r="A17624" i="4"/>
  <c r="A17625" i="4"/>
  <c r="A17626" i="4"/>
  <c r="A17627" i="4"/>
  <c r="A17628" i="4"/>
  <c r="A17629" i="4"/>
  <c r="A17630" i="4"/>
  <c r="A17631" i="4"/>
  <c r="A17632" i="4"/>
  <c r="A17633" i="4"/>
  <c r="A17634" i="4"/>
  <c r="A17635" i="4"/>
  <c r="A17636" i="4"/>
  <c r="A17637" i="4"/>
  <c r="A17638" i="4"/>
  <c r="A17639" i="4"/>
  <c r="A17640" i="4"/>
  <c r="A17641" i="4"/>
  <c r="A17642" i="4"/>
  <c r="A17643" i="4"/>
  <c r="A17644" i="4"/>
  <c r="A17645" i="4"/>
  <c r="A17646" i="4"/>
  <c r="A17647" i="4"/>
  <c r="A17648" i="4"/>
  <c r="A17649" i="4"/>
  <c r="A17650" i="4"/>
  <c r="A17651" i="4"/>
  <c r="A17652" i="4"/>
  <c r="A17653" i="4"/>
  <c r="A17654" i="4"/>
  <c r="A17655" i="4"/>
  <c r="A17656" i="4"/>
  <c r="A17657" i="4"/>
  <c r="A17658" i="4"/>
  <c r="A17659" i="4"/>
  <c r="A17660" i="4"/>
  <c r="A17661" i="4"/>
  <c r="A17662" i="4"/>
  <c r="A17663" i="4"/>
  <c r="A17664" i="4"/>
  <c r="A17665" i="4"/>
  <c r="A17666" i="4"/>
  <c r="A17667" i="4"/>
  <c r="A17668" i="4"/>
  <c r="A17669" i="4"/>
  <c r="A17670" i="4"/>
  <c r="A17671" i="4"/>
  <c r="A17672" i="4"/>
  <c r="A17673" i="4"/>
  <c r="A17674" i="4"/>
  <c r="A17675" i="4"/>
  <c r="A17676" i="4"/>
  <c r="A17677" i="4"/>
  <c r="A17678" i="4"/>
  <c r="A17679" i="4"/>
  <c r="A17680" i="4"/>
  <c r="A17681" i="4"/>
  <c r="A17682" i="4"/>
  <c r="A17683" i="4"/>
  <c r="A17684" i="4"/>
  <c r="A17685" i="4"/>
  <c r="A17686" i="4"/>
  <c r="A17687" i="4"/>
  <c r="A17688" i="4"/>
  <c r="A17689" i="4"/>
  <c r="A17690" i="4"/>
  <c r="A17691" i="4"/>
  <c r="A17692" i="4"/>
  <c r="A17693" i="4"/>
  <c r="A17694" i="4"/>
  <c r="A17695" i="4"/>
  <c r="A17696" i="4"/>
  <c r="A17697" i="4"/>
  <c r="A17698" i="4"/>
  <c r="A17699" i="4"/>
  <c r="A17700" i="4"/>
  <c r="A17701" i="4"/>
  <c r="A17702" i="4"/>
  <c r="A17703" i="4"/>
  <c r="A17704" i="4"/>
  <c r="A17705" i="4"/>
  <c r="A17706" i="4"/>
  <c r="A17707" i="4"/>
  <c r="A17708" i="4"/>
  <c r="A17709" i="4"/>
  <c r="A17710" i="4"/>
  <c r="A17711" i="4"/>
  <c r="A17712" i="4"/>
  <c r="A17713" i="4"/>
  <c r="A17714" i="4"/>
  <c r="A17715" i="4"/>
  <c r="A17716" i="4"/>
  <c r="A17717" i="4"/>
  <c r="A17718" i="4"/>
  <c r="A17719" i="4"/>
  <c r="A17720" i="4"/>
  <c r="A17721" i="4"/>
  <c r="A17722" i="4"/>
  <c r="A17723" i="4"/>
  <c r="A17724" i="4"/>
  <c r="A17725" i="4"/>
  <c r="A17726" i="4"/>
  <c r="A17727" i="4"/>
  <c r="A17728" i="4"/>
  <c r="A17729" i="4"/>
  <c r="A17730" i="4"/>
  <c r="A17731" i="4"/>
  <c r="A17732" i="4"/>
  <c r="A17733" i="4"/>
  <c r="A17734" i="4"/>
  <c r="A17735" i="4"/>
  <c r="A17736" i="4"/>
  <c r="A17737" i="4"/>
  <c r="A17738" i="4"/>
  <c r="A17739" i="4"/>
  <c r="A17740" i="4"/>
  <c r="A17741" i="4"/>
  <c r="A17742" i="4"/>
  <c r="A17743" i="4"/>
  <c r="A17744" i="4"/>
  <c r="A17745" i="4"/>
  <c r="A17746" i="4"/>
  <c r="A17747" i="4"/>
  <c r="A17748" i="4"/>
  <c r="A17749" i="4"/>
  <c r="A17750" i="4"/>
  <c r="A17751" i="4"/>
  <c r="A17752" i="4"/>
  <c r="A17753" i="4"/>
  <c r="A17754" i="4"/>
  <c r="A17755" i="4"/>
  <c r="A17756" i="4"/>
  <c r="A17757" i="4"/>
  <c r="A17758" i="4"/>
  <c r="A17759" i="4"/>
  <c r="A17760" i="4"/>
  <c r="A17761" i="4"/>
  <c r="A17762" i="4"/>
  <c r="A17763" i="4"/>
  <c r="A17764" i="4"/>
  <c r="A17765" i="4"/>
  <c r="A17766" i="4"/>
  <c r="A17767" i="4"/>
  <c r="A17768" i="4"/>
  <c r="A17769" i="4"/>
  <c r="A17770" i="4"/>
  <c r="A17771" i="4"/>
  <c r="A17772" i="4"/>
  <c r="A17773" i="4"/>
  <c r="A17774" i="4"/>
  <c r="A17775" i="4"/>
  <c r="A17776" i="4"/>
  <c r="A17777" i="4"/>
  <c r="A17778" i="4"/>
  <c r="A17779" i="4"/>
  <c r="A17780" i="4"/>
  <c r="A17781" i="4"/>
  <c r="A17782" i="4"/>
  <c r="A17783" i="4"/>
  <c r="A17784" i="4"/>
  <c r="A17785" i="4"/>
  <c r="A17786" i="4"/>
  <c r="A17787" i="4"/>
  <c r="A17788" i="4"/>
  <c r="A17789" i="4"/>
  <c r="A17790" i="4"/>
  <c r="A17791" i="4"/>
  <c r="A17792" i="4"/>
  <c r="A17793" i="4"/>
  <c r="A17794" i="4"/>
  <c r="A17795" i="4"/>
  <c r="A17796" i="4"/>
  <c r="A17797" i="4"/>
  <c r="A17798" i="4"/>
  <c r="A17799" i="4"/>
  <c r="A17800" i="4"/>
  <c r="A17801" i="4"/>
  <c r="A17802" i="4"/>
  <c r="A17803" i="4"/>
  <c r="A17804" i="4"/>
  <c r="A17805" i="4"/>
  <c r="A17806" i="4"/>
  <c r="A17807" i="4"/>
  <c r="A17808" i="4"/>
  <c r="A17809" i="4"/>
  <c r="A17810" i="4"/>
  <c r="A17811" i="4"/>
  <c r="A17812" i="4"/>
  <c r="A17813" i="4"/>
  <c r="A17814" i="4"/>
  <c r="A17815" i="4"/>
  <c r="A17816" i="4"/>
  <c r="A17817" i="4"/>
  <c r="A17818" i="4"/>
  <c r="A17819" i="4"/>
  <c r="A17820" i="4"/>
  <c r="A17821" i="4"/>
  <c r="A17822" i="4"/>
  <c r="A17823" i="4"/>
  <c r="A17824" i="4"/>
  <c r="A17825" i="4"/>
  <c r="A17826" i="4"/>
  <c r="A17827" i="4"/>
  <c r="A17828" i="4"/>
  <c r="A17829" i="4"/>
  <c r="A17830" i="4"/>
  <c r="A17831" i="4"/>
  <c r="A17832" i="4"/>
  <c r="A17833" i="4"/>
  <c r="A17834" i="4"/>
  <c r="A17835" i="4"/>
  <c r="A17836" i="4"/>
  <c r="A17837" i="4"/>
  <c r="A17838" i="4"/>
  <c r="A17839" i="4"/>
  <c r="A17840" i="4"/>
  <c r="A17841" i="4"/>
  <c r="A17842" i="4"/>
  <c r="A17843" i="4"/>
  <c r="A17844" i="4"/>
  <c r="A17845" i="4"/>
  <c r="A17846" i="4"/>
  <c r="A17847" i="4"/>
  <c r="A17848" i="4"/>
  <c r="A17849" i="4"/>
  <c r="A17850" i="4"/>
  <c r="A17851" i="4"/>
  <c r="A17852" i="4"/>
  <c r="A17853" i="4"/>
  <c r="A17854" i="4"/>
  <c r="A17855" i="4"/>
  <c r="A17856" i="4"/>
  <c r="A17857" i="4"/>
  <c r="A17858" i="4"/>
  <c r="A17859" i="4"/>
  <c r="A17860" i="4"/>
  <c r="A17861" i="4"/>
  <c r="A17862" i="4"/>
  <c r="A17863" i="4"/>
  <c r="A17864" i="4"/>
  <c r="A17865" i="4"/>
  <c r="A17866" i="4"/>
  <c r="A17867" i="4"/>
  <c r="A17868" i="4"/>
  <c r="A17869" i="4"/>
  <c r="A17870" i="4"/>
  <c r="A17871" i="4"/>
  <c r="A17872" i="4"/>
  <c r="A17873" i="4"/>
  <c r="A17874" i="4"/>
  <c r="A17875" i="4"/>
  <c r="A17876" i="4"/>
  <c r="A17877" i="4"/>
  <c r="A17878" i="4"/>
  <c r="A17879" i="4"/>
  <c r="A17880" i="4"/>
  <c r="A17881" i="4"/>
  <c r="A17882" i="4"/>
  <c r="A17883" i="4"/>
  <c r="A17884" i="4"/>
  <c r="A17885" i="4"/>
  <c r="A17886" i="4"/>
  <c r="A17887" i="4"/>
  <c r="A17888" i="4"/>
  <c r="A17889" i="4"/>
  <c r="A17890" i="4"/>
  <c r="A17891" i="4"/>
  <c r="A17892" i="4"/>
  <c r="A17893" i="4"/>
  <c r="A17894" i="4"/>
  <c r="A17895" i="4"/>
  <c r="A17896" i="4"/>
  <c r="A17897" i="4"/>
  <c r="A17898" i="4"/>
  <c r="A17899" i="4"/>
  <c r="A17900" i="4"/>
  <c r="A17901" i="4"/>
  <c r="A17902" i="4"/>
  <c r="A17903" i="4"/>
  <c r="A17904" i="4"/>
  <c r="A17905" i="4"/>
  <c r="A17906" i="4"/>
  <c r="A17907" i="4"/>
  <c r="A17908" i="4"/>
  <c r="A17909" i="4"/>
  <c r="A17910" i="4"/>
  <c r="A17911" i="4"/>
  <c r="A17912" i="4"/>
  <c r="A17913" i="4"/>
  <c r="A17914" i="4"/>
  <c r="A17915" i="4"/>
  <c r="A17916" i="4"/>
  <c r="A17917" i="4"/>
  <c r="A17918" i="4"/>
  <c r="A17919" i="4"/>
  <c r="A17920" i="4"/>
  <c r="A17921" i="4"/>
  <c r="A17922" i="4"/>
  <c r="A17923" i="4"/>
  <c r="A17924" i="4"/>
  <c r="A17925" i="4"/>
  <c r="A17926" i="4"/>
  <c r="A17927" i="4"/>
  <c r="A17928" i="4"/>
  <c r="A17929" i="4"/>
  <c r="A17930" i="4"/>
  <c r="A17931" i="4"/>
  <c r="A17932" i="4"/>
  <c r="A17933" i="4"/>
  <c r="A17934" i="4"/>
  <c r="A17935" i="4"/>
  <c r="A17936" i="4"/>
  <c r="A17937" i="4"/>
  <c r="A17938" i="4"/>
  <c r="A17939" i="4"/>
  <c r="A17940" i="4"/>
  <c r="A17941" i="4"/>
  <c r="A17942" i="4"/>
  <c r="A17943" i="4"/>
  <c r="A17944" i="4"/>
  <c r="A17945" i="4"/>
  <c r="A17946" i="4"/>
  <c r="A17947" i="4"/>
  <c r="A17948" i="4"/>
  <c r="A17949" i="4"/>
  <c r="A17950" i="4"/>
  <c r="A17951" i="4"/>
  <c r="A17952" i="4"/>
  <c r="A17953" i="4"/>
  <c r="A17954" i="4"/>
  <c r="A17955" i="4"/>
  <c r="A17956" i="4"/>
  <c r="A17957" i="4"/>
  <c r="A17958" i="4"/>
  <c r="A17959" i="4"/>
  <c r="A17960" i="4"/>
  <c r="A17961" i="4"/>
  <c r="A17962" i="4"/>
  <c r="A17963" i="4"/>
  <c r="A17964" i="4"/>
  <c r="A17965" i="4"/>
  <c r="A17966" i="4"/>
  <c r="A17967" i="4"/>
  <c r="A17968" i="4"/>
  <c r="A17969" i="4"/>
  <c r="A17970" i="4"/>
  <c r="A17971" i="4"/>
  <c r="A17972" i="4"/>
  <c r="A17973" i="4"/>
  <c r="A17974" i="4"/>
  <c r="A17975" i="4"/>
  <c r="A17976" i="4"/>
  <c r="A17977" i="4"/>
  <c r="A17978" i="4"/>
  <c r="A17979" i="4"/>
  <c r="A17980" i="4"/>
  <c r="A17981" i="4"/>
  <c r="A17982" i="4"/>
  <c r="A17983" i="4"/>
  <c r="A17984" i="4"/>
  <c r="A17985" i="4"/>
  <c r="A17986" i="4"/>
  <c r="A17987" i="4"/>
  <c r="A17988" i="4"/>
  <c r="A17989" i="4"/>
  <c r="A17990" i="4"/>
  <c r="A17991" i="4"/>
  <c r="A17992" i="4"/>
  <c r="A17993" i="4"/>
  <c r="A17994" i="4"/>
  <c r="A17995" i="4"/>
  <c r="A17996" i="4"/>
  <c r="A17997" i="4"/>
  <c r="A17998" i="4"/>
  <c r="A17999" i="4"/>
  <c r="A18000" i="4"/>
  <c r="A18001" i="4"/>
  <c r="A18002" i="4"/>
  <c r="A18003" i="4"/>
  <c r="A18004" i="4"/>
  <c r="A18005" i="4"/>
  <c r="A18006" i="4"/>
  <c r="A18007" i="4"/>
  <c r="A18008" i="4"/>
  <c r="A18009" i="4"/>
  <c r="A18010" i="4"/>
  <c r="A18011" i="4"/>
  <c r="A18012" i="4"/>
  <c r="A18013" i="4"/>
  <c r="A18014" i="4"/>
  <c r="A18015" i="4"/>
  <c r="A18016" i="4"/>
  <c r="A18017" i="4"/>
  <c r="A18018" i="4"/>
  <c r="A18019" i="4"/>
  <c r="A18020" i="4"/>
  <c r="A18021" i="4"/>
  <c r="A18022" i="4"/>
  <c r="A18023" i="4"/>
  <c r="A18024" i="4"/>
  <c r="A18025" i="4"/>
  <c r="A18026" i="4"/>
  <c r="A18027" i="4"/>
  <c r="A18028" i="4"/>
  <c r="A18029" i="4"/>
  <c r="A18030" i="4"/>
  <c r="A18031" i="4"/>
  <c r="A18032" i="4"/>
  <c r="A18033" i="4"/>
  <c r="A18034" i="4"/>
  <c r="A18035" i="4"/>
  <c r="A18036" i="4"/>
  <c r="A18037" i="4"/>
  <c r="A18038" i="4"/>
  <c r="A18039" i="4"/>
  <c r="A18040" i="4"/>
  <c r="A18041" i="4"/>
  <c r="A18042" i="4"/>
  <c r="A18043" i="4"/>
  <c r="A18044" i="4"/>
  <c r="A18045" i="4"/>
  <c r="A18046" i="4"/>
  <c r="A18047" i="4"/>
  <c r="A18048" i="4"/>
  <c r="A18049" i="4"/>
  <c r="A18050" i="4"/>
  <c r="A18051" i="4"/>
  <c r="A18052" i="4"/>
  <c r="A18053" i="4"/>
  <c r="A18054" i="4"/>
  <c r="A18055" i="4"/>
  <c r="A18056" i="4"/>
  <c r="A18057" i="4"/>
  <c r="A18058" i="4"/>
  <c r="A18059" i="4"/>
  <c r="A18060" i="4"/>
  <c r="A18061" i="4"/>
  <c r="A18062" i="4"/>
  <c r="A18063" i="4"/>
  <c r="A18064" i="4"/>
  <c r="A18065" i="4"/>
  <c r="A18066" i="4"/>
  <c r="A18067" i="4"/>
  <c r="A18068" i="4"/>
  <c r="A18069" i="4"/>
  <c r="A18070" i="4"/>
  <c r="A18071" i="4"/>
  <c r="A18072" i="4"/>
  <c r="A18073" i="4"/>
  <c r="A18074" i="4"/>
  <c r="A18075" i="4"/>
  <c r="A18076" i="4"/>
  <c r="A18077" i="4"/>
  <c r="A18078" i="4"/>
  <c r="A18079" i="4"/>
  <c r="A18080" i="4"/>
  <c r="A18081" i="4"/>
  <c r="A18082" i="4"/>
  <c r="A18083" i="4"/>
  <c r="A18084" i="4"/>
  <c r="A18085" i="4"/>
  <c r="A18086" i="4"/>
  <c r="A18087" i="4"/>
  <c r="A18088" i="4"/>
  <c r="A18089" i="4"/>
  <c r="A18090" i="4"/>
  <c r="A18091" i="4"/>
  <c r="A18092" i="4"/>
  <c r="A18093" i="4"/>
  <c r="A18094" i="4"/>
  <c r="A18095" i="4"/>
  <c r="A18096" i="4"/>
  <c r="A18097" i="4"/>
  <c r="A18098" i="4"/>
  <c r="A18099" i="4"/>
  <c r="A18100" i="4"/>
  <c r="A18101" i="4"/>
  <c r="A18102" i="4"/>
  <c r="A18103" i="4"/>
  <c r="A18104" i="4"/>
  <c r="A18105" i="4"/>
  <c r="A18106" i="4"/>
  <c r="A18107" i="4"/>
  <c r="A18108" i="4"/>
  <c r="A18109" i="4"/>
  <c r="A18110" i="4"/>
  <c r="A18111" i="4"/>
  <c r="A18112" i="4"/>
  <c r="A18113" i="4"/>
  <c r="A18114" i="4"/>
  <c r="A18115" i="4"/>
  <c r="A18116" i="4"/>
  <c r="A18117" i="4"/>
  <c r="A18118" i="4"/>
  <c r="A18119" i="4"/>
  <c r="A18120" i="4"/>
  <c r="A18121" i="4"/>
  <c r="A18122" i="4"/>
  <c r="A18123" i="4"/>
  <c r="A18124" i="4"/>
  <c r="A18125" i="4"/>
  <c r="A18126" i="4"/>
  <c r="A18127" i="4"/>
  <c r="A18128" i="4"/>
  <c r="A18129" i="4"/>
  <c r="A18130" i="4"/>
  <c r="A18131" i="4"/>
  <c r="A18132" i="4"/>
  <c r="A18133" i="4"/>
  <c r="A18134" i="4"/>
  <c r="A18135" i="4"/>
  <c r="A18136" i="4"/>
  <c r="A18137" i="4"/>
  <c r="A18138" i="4"/>
  <c r="A18139" i="4"/>
  <c r="A18140" i="4"/>
  <c r="A18141" i="4"/>
  <c r="A18142" i="4"/>
  <c r="A18143" i="4"/>
  <c r="A18144" i="4"/>
  <c r="A18145" i="4"/>
  <c r="A18146" i="4"/>
  <c r="A18147" i="4"/>
  <c r="A18148" i="4"/>
  <c r="A18149" i="4"/>
  <c r="A18150" i="4"/>
  <c r="A18151" i="4"/>
  <c r="A18152" i="4"/>
  <c r="A18153" i="4"/>
  <c r="A18154" i="4"/>
  <c r="A18155" i="4"/>
  <c r="A18156" i="4"/>
  <c r="A18157" i="4"/>
  <c r="A18158" i="4"/>
  <c r="A18159" i="4"/>
  <c r="A18160" i="4"/>
  <c r="A18161" i="4"/>
  <c r="A18162" i="4"/>
  <c r="A18163" i="4"/>
  <c r="A18164" i="4"/>
  <c r="A18165" i="4"/>
  <c r="A18166" i="4"/>
  <c r="A18167" i="4"/>
  <c r="A18168" i="4"/>
  <c r="A18169" i="4"/>
  <c r="A18170" i="4"/>
  <c r="A18171" i="4"/>
  <c r="A18172" i="4"/>
  <c r="A18173" i="4"/>
  <c r="A18174" i="4"/>
  <c r="A18175" i="4"/>
  <c r="A18176" i="4"/>
  <c r="A18177" i="4"/>
  <c r="A18178" i="4"/>
  <c r="A18179" i="4"/>
  <c r="A18180" i="4"/>
  <c r="A18181" i="4"/>
  <c r="A18182" i="4"/>
  <c r="A18183" i="4"/>
  <c r="A18184" i="4"/>
  <c r="A18185" i="4"/>
  <c r="A18186" i="4"/>
  <c r="A18187" i="4"/>
  <c r="A18188" i="4"/>
  <c r="A18189" i="4"/>
  <c r="A18190" i="4"/>
  <c r="A18191" i="4"/>
  <c r="A18192" i="4"/>
  <c r="A18193" i="4"/>
  <c r="A18194" i="4"/>
  <c r="A18195" i="4"/>
  <c r="A18196" i="4"/>
  <c r="A18197" i="4"/>
  <c r="A18198" i="4"/>
  <c r="A18199" i="4"/>
  <c r="A18200" i="4"/>
  <c r="A18201" i="4"/>
  <c r="A18202" i="4"/>
  <c r="A18203" i="4"/>
  <c r="A18204" i="4"/>
  <c r="A18205" i="4"/>
  <c r="A18206" i="4"/>
  <c r="A18207" i="4"/>
  <c r="A18208" i="4"/>
  <c r="A18209" i="4"/>
  <c r="A18210" i="4"/>
  <c r="A18211" i="4"/>
  <c r="A18212" i="4"/>
  <c r="A18213" i="4"/>
  <c r="A18214" i="4"/>
  <c r="A18215" i="4"/>
  <c r="A18216" i="4"/>
  <c r="A18217" i="4"/>
  <c r="A18218" i="4"/>
  <c r="A18219" i="4"/>
  <c r="A18220" i="4"/>
  <c r="A18221" i="4"/>
  <c r="A18222" i="4"/>
  <c r="A18223" i="4"/>
  <c r="A18224" i="4"/>
  <c r="A18225" i="4"/>
  <c r="A18226" i="4"/>
  <c r="A18227" i="4"/>
  <c r="A18228" i="4"/>
  <c r="A18229" i="4"/>
  <c r="A18230" i="4"/>
  <c r="A18231" i="4"/>
  <c r="A18232" i="4"/>
  <c r="A18233" i="4"/>
  <c r="A18234" i="4"/>
  <c r="A18235" i="4"/>
  <c r="A18236" i="4"/>
  <c r="A18237" i="4"/>
  <c r="A18238" i="4"/>
  <c r="A18239" i="4"/>
  <c r="A18240" i="4"/>
  <c r="A18241" i="4"/>
  <c r="A18242" i="4"/>
  <c r="A18243" i="4"/>
  <c r="A18244" i="4"/>
  <c r="A18245" i="4"/>
  <c r="A18246" i="4"/>
  <c r="A18247" i="4"/>
  <c r="A18248" i="4"/>
  <c r="A18249" i="4"/>
  <c r="A18250" i="4"/>
  <c r="A18251" i="4"/>
  <c r="A18252" i="4"/>
  <c r="A18253" i="4"/>
  <c r="A18254" i="4"/>
  <c r="A18255" i="4"/>
  <c r="A18256" i="4"/>
  <c r="A18257" i="4"/>
  <c r="A18258" i="4"/>
  <c r="A18259" i="4"/>
  <c r="A18260" i="4"/>
  <c r="A18261" i="4"/>
  <c r="A18262" i="4"/>
  <c r="A18263" i="4"/>
  <c r="A18264" i="4"/>
  <c r="A18265" i="4"/>
  <c r="A18266" i="4"/>
  <c r="A18267" i="4"/>
  <c r="A18268" i="4"/>
  <c r="A18269" i="4"/>
  <c r="A18270" i="4"/>
  <c r="A18271" i="4"/>
  <c r="A18272" i="4"/>
  <c r="A18273" i="4"/>
  <c r="A18274" i="4"/>
  <c r="A18275" i="4"/>
  <c r="A18276" i="4"/>
  <c r="A18277" i="4"/>
  <c r="A18278" i="4"/>
  <c r="A18279" i="4"/>
  <c r="A18280" i="4"/>
  <c r="A18281" i="4"/>
  <c r="A18282" i="4"/>
  <c r="A18283" i="4"/>
  <c r="A18284" i="4"/>
  <c r="A18285" i="4"/>
  <c r="A18286" i="4"/>
  <c r="A18287" i="4"/>
  <c r="A18288" i="4"/>
  <c r="A18289" i="4"/>
  <c r="A18290" i="4"/>
  <c r="A18291" i="4"/>
  <c r="A18292" i="4"/>
  <c r="A18293" i="4"/>
  <c r="A18294" i="4"/>
  <c r="A18295" i="4"/>
  <c r="A18296" i="4"/>
  <c r="A18297" i="4"/>
  <c r="A18298" i="4"/>
  <c r="A18299" i="4"/>
  <c r="A18300" i="4"/>
  <c r="A18301" i="4"/>
  <c r="A18302" i="4"/>
  <c r="A18303" i="4"/>
  <c r="A18304" i="4"/>
  <c r="A18305" i="4"/>
  <c r="A18306" i="4"/>
  <c r="A18307" i="4"/>
  <c r="A18308" i="4"/>
  <c r="A18309" i="4"/>
  <c r="A18310" i="4"/>
  <c r="A18311" i="4"/>
  <c r="A18312" i="4"/>
  <c r="A18313" i="4"/>
  <c r="A18314" i="4"/>
  <c r="A18315" i="4"/>
  <c r="A18316" i="4"/>
  <c r="A18317" i="4"/>
  <c r="A18318" i="4"/>
  <c r="A18319" i="4"/>
  <c r="A18320" i="4"/>
  <c r="A18321" i="4"/>
  <c r="A18322" i="4"/>
  <c r="A18323" i="4"/>
  <c r="A18324" i="4"/>
  <c r="A18325" i="4"/>
  <c r="A18326" i="4"/>
  <c r="A18327" i="4"/>
  <c r="A18328" i="4"/>
  <c r="A18329" i="4"/>
  <c r="A18330" i="4"/>
  <c r="A18331" i="4"/>
  <c r="A18332" i="4"/>
  <c r="A18333" i="4"/>
  <c r="A18334" i="4"/>
  <c r="A18335" i="4"/>
  <c r="A18336" i="4"/>
  <c r="A18337" i="4"/>
  <c r="A18338" i="4"/>
  <c r="A18339" i="4"/>
  <c r="A18340" i="4"/>
  <c r="A18341" i="4"/>
  <c r="A18342" i="4"/>
  <c r="A18343" i="4"/>
  <c r="A18344" i="4"/>
  <c r="A18345" i="4"/>
  <c r="A18346" i="4"/>
  <c r="A18347" i="4"/>
  <c r="A18348" i="4"/>
  <c r="A18349" i="4"/>
  <c r="A18350" i="4"/>
  <c r="A18351" i="4"/>
  <c r="A18352" i="4"/>
  <c r="A18353" i="4"/>
  <c r="A18354" i="4"/>
  <c r="A18355" i="4"/>
  <c r="A18356" i="4"/>
  <c r="A18357" i="4"/>
  <c r="A18358" i="4"/>
  <c r="A18359" i="4"/>
  <c r="A18360" i="4"/>
  <c r="A18361" i="4"/>
  <c r="A18362" i="4"/>
  <c r="A18363" i="4"/>
  <c r="A18364" i="4"/>
  <c r="A18365" i="4"/>
  <c r="A18366" i="4"/>
  <c r="A18367" i="4"/>
  <c r="A18368" i="4"/>
  <c r="A18369" i="4"/>
  <c r="A18370" i="4"/>
  <c r="A18371" i="4"/>
  <c r="A18372" i="4"/>
  <c r="A18373" i="4"/>
  <c r="A18374" i="4"/>
  <c r="A18375" i="4"/>
  <c r="A18376" i="4"/>
  <c r="A18377" i="4"/>
  <c r="A18378" i="4"/>
  <c r="A18379" i="4"/>
  <c r="A18380" i="4"/>
  <c r="A18381" i="4"/>
  <c r="A18382" i="4"/>
  <c r="A18383" i="4"/>
  <c r="A18384" i="4"/>
  <c r="A18385" i="4"/>
  <c r="A18386" i="4"/>
  <c r="A18387" i="4"/>
  <c r="A18388" i="4"/>
  <c r="A18389" i="4"/>
  <c r="A18390" i="4"/>
  <c r="A18391" i="4"/>
  <c r="A18392" i="4"/>
  <c r="A18393" i="4"/>
  <c r="A18394" i="4"/>
  <c r="A18395" i="4"/>
  <c r="A18396" i="4"/>
  <c r="A18397" i="4"/>
  <c r="A18398" i="4"/>
  <c r="A18399" i="4"/>
  <c r="A18400" i="4"/>
  <c r="A18401" i="4"/>
  <c r="A18402" i="4"/>
  <c r="A18403" i="4"/>
  <c r="A18404" i="4"/>
  <c r="A18405" i="4"/>
  <c r="A18406" i="4"/>
  <c r="A18407" i="4"/>
  <c r="A18408" i="4"/>
  <c r="A18409" i="4"/>
  <c r="A18410" i="4"/>
  <c r="A18411" i="4"/>
  <c r="A18412" i="4"/>
  <c r="A18413" i="4"/>
  <c r="A18414" i="4"/>
  <c r="A18415" i="4"/>
  <c r="A18416" i="4"/>
  <c r="A18417" i="4"/>
  <c r="A18418" i="4"/>
  <c r="A18419" i="4"/>
  <c r="A18420" i="4"/>
  <c r="A18421" i="4"/>
  <c r="A18422" i="4"/>
  <c r="A18423" i="4"/>
  <c r="A18424" i="4"/>
  <c r="A18425" i="4"/>
  <c r="A18426" i="4"/>
  <c r="A18427" i="4"/>
  <c r="A18428" i="4"/>
  <c r="A18429" i="4"/>
  <c r="A18430" i="4"/>
  <c r="A18431" i="4"/>
  <c r="A18432" i="4"/>
  <c r="A18433" i="4"/>
  <c r="A18434" i="4"/>
  <c r="A18435" i="4"/>
  <c r="A18436" i="4"/>
  <c r="A18437" i="4"/>
  <c r="A18438" i="4"/>
  <c r="A18439" i="4"/>
  <c r="A18440" i="4"/>
  <c r="A18441" i="4"/>
  <c r="A18442" i="4"/>
  <c r="A18443" i="4"/>
  <c r="A18444" i="4"/>
  <c r="A18445" i="4"/>
  <c r="A18446" i="4"/>
  <c r="A18447" i="4"/>
  <c r="A18448" i="4"/>
  <c r="A18449" i="4"/>
  <c r="A18450" i="4"/>
  <c r="A18451" i="4"/>
  <c r="A18452" i="4"/>
  <c r="A18453" i="4"/>
  <c r="A18454" i="4"/>
  <c r="A18455" i="4"/>
  <c r="A18456" i="4"/>
  <c r="A18457" i="4"/>
  <c r="A18458" i="4"/>
  <c r="A18459" i="4"/>
  <c r="A18460" i="4"/>
  <c r="A18461" i="4"/>
  <c r="A18462" i="4"/>
  <c r="A18463" i="4"/>
  <c r="A18464" i="4"/>
  <c r="A18465" i="4"/>
  <c r="A18466" i="4"/>
  <c r="A18467" i="4"/>
  <c r="A18468" i="4"/>
  <c r="A18469" i="4"/>
  <c r="A18470" i="4"/>
  <c r="A18471" i="4"/>
  <c r="A18472" i="4"/>
  <c r="A18473" i="4"/>
  <c r="A18474" i="4"/>
  <c r="A18475" i="4"/>
  <c r="A18476" i="4"/>
  <c r="A18477" i="4"/>
  <c r="A18478" i="4"/>
  <c r="A18479" i="4"/>
  <c r="A18480" i="4"/>
  <c r="A18481" i="4"/>
  <c r="A18482" i="4"/>
  <c r="A18483" i="4"/>
  <c r="A18484" i="4"/>
  <c r="A18485" i="4"/>
  <c r="A18486" i="4"/>
  <c r="A18487" i="4"/>
  <c r="A18488" i="4"/>
  <c r="A18489" i="4"/>
  <c r="A18490" i="4"/>
  <c r="A18491" i="4"/>
  <c r="A18492" i="4"/>
  <c r="A18493" i="4"/>
  <c r="A18494" i="4"/>
  <c r="A18495" i="4"/>
  <c r="A18496" i="4"/>
  <c r="A18497" i="4"/>
  <c r="A18498" i="4"/>
  <c r="A18499" i="4"/>
  <c r="A18500" i="4"/>
  <c r="A18501" i="4"/>
  <c r="A18502" i="4"/>
  <c r="A18503" i="4"/>
  <c r="A18504" i="4"/>
  <c r="A18505" i="4"/>
  <c r="A18506" i="4"/>
  <c r="A18507" i="4"/>
  <c r="A18508" i="4"/>
  <c r="A18509" i="4"/>
  <c r="A18510" i="4"/>
  <c r="A18511" i="4"/>
  <c r="A18512" i="4"/>
  <c r="A18513" i="4"/>
  <c r="A18514" i="4"/>
  <c r="A18515" i="4"/>
  <c r="A18516" i="4"/>
  <c r="A18517" i="4"/>
  <c r="A18518" i="4"/>
  <c r="A18519" i="4"/>
  <c r="A18520" i="4"/>
  <c r="A18521" i="4"/>
  <c r="A18522" i="4"/>
  <c r="A18523" i="4"/>
  <c r="A18524" i="4"/>
  <c r="A18525" i="4"/>
  <c r="A18526" i="4"/>
  <c r="A18527" i="4"/>
  <c r="A18528" i="4"/>
  <c r="A18529" i="4"/>
  <c r="A18530" i="4"/>
  <c r="A18531" i="4"/>
  <c r="A18532" i="4"/>
  <c r="A18533" i="4"/>
  <c r="A18534" i="4"/>
  <c r="A18535" i="4"/>
  <c r="A18536" i="4"/>
  <c r="A18537" i="4"/>
  <c r="A18538" i="4"/>
  <c r="A18539" i="4"/>
  <c r="A18540" i="4"/>
  <c r="A18541" i="4"/>
  <c r="A18542" i="4"/>
  <c r="A18543" i="4"/>
  <c r="A18544" i="4"/>
  <c r="A18545" i="4"/>
  <c r="A18546" i="4"/>
  <c r="A18547" i="4"/>
  <c r="A18548" i="4"/>
  <c r="A18549" i="4"/>
  <c r="A18550" i="4"/>
  <c r="A18551" i="4"/>
  <c r="A18552" i="4"/>
  <c r="A18553" i="4"/>
  <c r="A18554" i="4"/>
  <c r="A18555" i="4"/>
  <c r="A18556" i="4"/>
  <c r="A18557" i="4"/>
  <c r="A18558" i="4"/>
  <c r="A18559" i="4"/>
  <c r="A18560" i="4"/>
  <c r="A18561" i="4"/>
  <c r="A18562" i="4"/>
  <c r="A18563" i="4"/>
  <c r="A18564" i="4"/>
  <c r="A18565" i="4"/>
  <c r="A18566" i="4"/>
  <c r="A18567" i="4"/>
  <c r="A18568" i="4"/>
  <c r="A18569" i="4"/>
  <c r="A18570" i="4"/>
  <c r="A18571" i="4"/>
  <c r="A18572" i="4"/>
  <c r="A18573" i="4"/>
  <c r="A18574" i="4"/>
  <c r="A18575" i="4"/>
  <c r="A18576" i="4"/>
  <c r="A18577" i="4"/>
  <c r="A18578" i="4"/>
  <c r="A18579" i="4"/>
  <c r="A18580" i="4"/>
  <c r="A18581" i="4"/>
  <c r="A18582" i="4"/>
  <c r="A18583" i="4"/>
  <c r="A18584" i="4"/>
  <c r="A18585" i="4"/>
  <c r="A18586" i="4"/>
  <c r="A18587" i="4"/>
  <c r="A18588" i="4"/>
  <c r="A18589" i="4"/>
  <c r="A18590" i="4"/>
  <c r="A18591" i="4"/>
  <c r="A18592" i="4"/>
  <c r="A18593" i="4"/>
  <c r="A18594" i="4"/>
  <c r="A18595" i="4"/>
  <c r="A18596" i="4"/>
  <c r="A18597" i="4"/>
  <c r="A18598" i="4"/>
  <c r="A18599" i="4"/>
  <c r="A18600" i="4"/>
  <c r="A18601" i="4"/>
  <c r="A18602" i="4"/>
  <c r="A18603" i="4"/>
  <c r="A18604" i="4"/>
  <c r="A18605" i="4"/>
  <c r="A18606" i="4"/>
  <c r="A18607" i="4"/>
  <c r="A18608" i="4"/>
  <c r="A18609" i="4"/>
  <c r="A18610" i="4"/>
  <c r="A18611" i="4"/>
  <c r="A18612" i="4"/>
  <c r="A18613" i="4"/>
  <c r="A18614" i="4"/>
  <c r="A18615" i="4"/>
  <c r="A18616" i="4"/>
  <c r="A18617" i="4"/>
  <c r="A18618" i="4"/>
  <c r="A18619" i="4"/>
  <c r="A18620" i="4"/>
  <c r="A18621" i="4"/>
  <c r="A18622" i="4"/>
  <c r="A18623" i="4"/>
  <c r="A18624" i="4"/>
  <c r="A18625" i="4"/>
  <c r="A18626" i="4"/>
  <c r="A18627" i="4"/>
  <c r="A18628" i="4"/>
  <c r="A18629" i="4"/>
  <c r="A18630" i="4"/>
  <c r="A18631" i="4"/>
  <c r="A18632" i="4"/>
  <c r="A18633" i="4"/>
  <c r="A18634" i="4"/>
  <c r="A18635" i="4"/>
  <c r="A18636" i="4"/>
  <c r="A18637" i="4"/>
  <c r="A18638" i="4"/>
  <c r="A18639" i="4"/>
  <c r="A18640" i="4"/>
  <c r="A18641" i="4"/>
  <c r="A18642" i="4"/>
  <c r="A18643" i="4"/>
  <c r="A18644" i="4"/>
  <c r="A18645" i="4"/>
  <c r="A18646" i="4"/>
  <c r="A18647" i="4"/>
  <c r="A18648" i="4"/>
  <c r="A18649" i="4"/>
  <c r="A18650" i="4"/>
  <c r="A18651" i="4"/>
  <c r="A18652" i="4"/>
  <c r="A18653" i="4"/>
  <c r="A18654" i="4"/>
  <c r="A18655" i="4"/>
  <c r="A18656" i="4"/>
  <c r="A18657" i="4"/>
  <c r="A18658" i="4"/>
  <c r="A18659" i="4"/>
  <c r="A18660" i="4"/>
  <c r="A18661" i="4"/>
  <c r="A18662" i="4"/>
  <c r="A18663" i="4"/>
  <c r="A18664" i="4"/>
  <c r="A18665" i="4"/>
  <c r="A18666" i="4"/>
  <c r="A18667" i="4"/>
  <c r="A18668" i="4"/>
  <c r="A18669" i="4"/>
  <c r="A18670" i="4"/>
  <c r="A18671" i="4"/>
  <c r="A18672" i="4"/>
  <c r="A18673" i="4"/>
  <c r="A18674" i="4"/>
  <c r="A18675" i="4"/>
  <c r="A18676" i="4"/>
  <c r="A18677" i="4"/>
  <c r="A18678" i="4"/>
  <c r="A18679" i="4"/>
  <c r="A18680" i="4"/>
  <c r="A18681" i="4"/>
  <c r="A18682" i="4"/>
  <c r="A18683" i="4"/>
  <c r="A18684" i="4"/>
  <c r="A18685" i="4"/>
  <c r="A18686" i="4"/>
  <c r="A18687" i="4"/>
  <c r="A18688" i="4"/>
  <c r="A18689" i="4"/>
  <c r="A18690" i="4"/>
  <c r="A18691" i="4"/>
  <c r="A18692" i="4"/>
  <c r="A18693" i="4"/>
  <c r="A18694" i="4"/>
  <c r="A18695" i="4"/>
  <c r="A18696" i="4"/>
  <c r="A18697" i="4"/>
  <c r="A18698" i="4"/>
  <c r="A18699" i="4"/>
  <c r="A18700" i="4"/>
  <c r="A18701" i="4"/>
  <c r="A18702" i="4"/>
  <c r="A18703" i="4"/>
  <c r="A18704" i="4"/>
  <c r="A18705" i="4"/>
  <c r="A18706" i="4"/>
  <c r="A18707" i="4"/>
  <c r="A18708" i="4"/>
  <c r="A18709" i="4"/>
  <c r="A18710" i="4"/>
  <c r="A18711" i="4"/>
  <c r="A18712" i="4"/>
  <c r="A18713" i="4"/>
  <c r="A18714" i="4"/>
  <c r="A18715" i="4"/>
  <c r="A18716" i="4"/>
  <c r="A18717" i="4"/>
  <c r="A18718" i="4"/>
  <c r="A18719" i="4"/>
  <c r="A18720" i="4"/>
  <c r="A18721" i="4"/>
  <c r="A18722" i="4"/>
  <c r="A18723" i="4"/>
  <c r="A18724" i="4"/>
  <c r="A18725" i="4"/>
  <c r="A18726" i="4"/>
  <c r="A18727" i="4"/>
  <c r="A18728" i="4"/>
  <c r="A18729" i="4"/>
  <c r="A18730" i="4"/>
  <c r="A18731" i="4"/>
  <c r="A18732" i="4"/>
  <c r="A18733" i="4"/>
  <c r="A18734" i="4"/>
  <c r="A18735" i="4"/>
  <c r="A18736" i="4"/>
  <c r="A18737" i="4"/>
  <c r="A18738" i="4"/>
  <c r="A18739" i="4"/>
  <c r="A18740" i="4"/>
  <c r="A18741" i="4"/>
  <c r="A18742" i="4"/>
  <c r="A18743" i="4"/>
  <c r="A18744" i="4"/>
  <c r="A18745" i="4"/>
  <c r="A18746" i="4"/>
  <c r="A18747" i="4"/>
  <c r="A18748" i="4"/>
  <c r="A18749" i="4"/>
  <c r="A18750" i="4"/>
  <c r="A18751" i="4"/>
  <c r="A18752" i="4"/>
  <c r="A18753" i="4"/>
  <c r="A18754" i="4"/>
  <c r="A18755" i="4"/>
  <c r="A18756" i="4"/>
  <c r="A18757" i="4"/>
  <c r="A18758" i="4"/>
  <c r="A18759" i="4"/>
  <c r="A18760" i="4"/>
  <c r="A18761" i="4"/>
  <c r="A18762" i="4"/>
  <c r="A18763" i="4"/>
  <c r="A18764" i="4"/>
  <c r="A18765" i="4"/>
  <c r="A18766" i="4"/>
  <c r="A18767" i="4"/>
  <c r="A18768" i="4"/>
  <c r="A18769" i="4"/>
  <c r="A18770" i="4"/>
  <c r="A18771" i="4"/>
  <c r="A18772" i="4"/>
  <c r="A18773" i="4"/>
  <c r="A18774" i="4"/>
  <c r="A18775" i="4"/>
  <c r="A18776" i="4"/>
  <c r="A18777" i="4"/>
  <c r="A18778" i="4"/>
  <c r="A18779" i="4"/>
  <c r="A18780" i="4"/>
  <c r="A18781" i="4"/>
  <c r="A18782" i="4"/>
  <c r="A18783" i="4"/>
  <c r="A18784" i="4"/>
  <c r="A18785" i="4"/>
  <c r="A18786" i="4"/>
  <c r="A18787" i="4"/>
  <c r="A18788" i="4"/>
  <c r="A18789" i="4"/>
  <c r="A18790" i="4"/>
  <c r="A18791" i="4"/>
  <c r="A18792" i="4"/>
  <c r="A18793" i="4"/>
  <c r="A18794" i="4"/>
  <c r="A18795" i="4"/>
  <c r="A18796" i="4"/>
  <c r="A18797" i="4"/>
  <c r="A18798" i="4"/>
  <c r="A18799" i="4"/>
  <c r="A18800" i="4"/>
  <c r="A18801" i="4"/>
  <c r="A18802" i="4"/>
  <c r="A18803" i="4"/>
  <c r="A18804" i="4"/>
  <c r="A18805" i="4"/>
  <c r="A18806" i="4"/>
  <c r="A18807" i="4"/>
  <c r="A18808" i="4"/>
  <c r="A18809" i="4"/>
  <c r="A18810" i="4"/>
  <c r="A18811" i="4"/>
  <c r="A18812" i="4"/>
  <c r="A18813" i="4"/>
  <c r="A18814" i="4"/>
  <c r="A18815" i="4"/>
  <c r="A18816" i="4"/>
  <c r="A18817" i="4"/>
  <c r="A18818" i="4"/>
  <c r="A18819" i="4"/>
  <c r="A18820" i="4"/>
  <c r="A18821" i="4"/>
  <c r="A18822" i="4"/>
  <c r="A18823" i="4"/>
  <c r="A18824" i="4"/>
  <c r="A18825" i="4"/>
  <c r="A18826" i="4"/>
  <c r="A18827" i="4"/>
  <c r="A18828" i="4"/>
  <c r="A18829" i="4"/>
  <c r="A18830" i="4"/>
  <c r="A18831" i="4"/>
  <c r="A18832" i="4"/>
  <c r="A18833" i="4"/>
  <c r="A18834" i="4"/>
  <c r="A18835" i="4"/>
  <c r="A18836" i="4"/>
  <c r="A18837" i="4"/>
  <c r="A18838" i="4"/>
  <c r="A18839" i="4"/>
  <c r="A18840" i="4"/>
  <c r="A18841" i="4"/>
  <c r="A18842" i="4"/>
  <c r="A18843" i="4"/>
  <c r="A18844" i="4"/>
  <c r="A18845" i="4"/>
  <c r="A18846" i="4"/>
  <c r="A18847" i="4"/>
  <c r="A18848" i="4"/>
  <c r="A18849" i="4"/>
  <c r="A18850" i="4"/>
  <c r="A18851" i="4"/>
  <c r="A18852" i="4"/>
  <c r="A18853" i="4"/>
  <c r="A18854" i="4"/>
  <c r="A18855" i="4"/>
  <c r="A18856" i="4"/>
  <c r="A18857" i="4"/>
  <c r="A18858" i="4"/>
  <c r="A18859" i="4"/>
  <c r="A18860" i="4"/>
  <c r="A18861" i="4"/>
  <c r="A18862" i="4"/>
  <c r="A18863" i="4"/>
  <c r="A18864" i="4"/>
  <c r="A18865" i="4"/>
  <c r="A18866" i="4"/>
  <c r="A18867" i="4"/>
  <c r="A18868" i="4"/>
  <c r="A18869" i="4"/>
  <c r="A18870" i="4"/>
  <c r="A18871" i="4"/>
  <c r="A18872" i="4"/>
  <c r="A18873" i="4"/>
  <c r="A18874" i="4"/>
  <c r="A18875" i="4"/>
  <c r="A18876" i="4"/>
  <c r="A18877" i="4"/>
  <c r="A18878" i="4"/>
  <c r="A18879" i="4"/>
  <c r="A18880" i="4"/>
  <c r="A18881" i="4"/>
  <c r="A18882" i="4"/>
  <c r="A18883" i="4"/>
  <c r="A18884" i="4"/>
  <c r="A18885" i="4"/>
  <c r="A18886" i="4"/>
  <c r="A18887" i="4"/>
  <c r="A18888" i="4"/>
  <c r="A18889" i="4"/>
  <c r="A18890" i="4"/>
  <c r="A18891" i="4"/>
  <c r="A18892" i="4"/>
  <c r="A18893" i="4"/>
  <c r="A18894" i="4"/>
  <c r="A18895" i="4"/>
  <c r="A18896" i="4"/>
  <c r="A18897" i="4"/>
  <c r="A18898" i="4"/>
  <c r="A18899" i="4"/>
  <c r="A18900" i="4"/>
  <c r="A18901" i="4"/>
  <c r="A18902" i="4"/>
  <c r="A18903" i="4"/>
  <c r="A18904" i="4"/>
  <c r="A18905" i="4"/>
  <c r="A18906" i="4"/>
  <c r="A18907" i="4"/>
  <c r="A18908" i="4"/>
  <c r="A18909" i="4"/>
  <c r="A18910" i="4"/>
  <c r="A18911" i="4"/>
  <c r="A18912" i="4"/>
  <c r="A18913" i="4"/>
  <c r="A18914" i="4"/>
  <c r="A18915" i="4"/>
  <c r="A18916" i="4"/>
  <c r="A18917" i="4"/>
  <c r="A18918" i="4"/>
  <c r="A18919" i="4"/>
  <c r="A18920" i="4"/>
  <c r="A18921" i="4"/>
  <c r="A18922" i="4"/>
  <c r="A18923" i="4"/>
  <c r="A18924" i="4"/>
  <c r="A18925" i="4"/>
  <c r="A18926" i="4"/>
  <c r="A18927" i="4"/>
  <c r="A18928" i="4"/>
  <c r="A18929" i="4"/>
  <c r="A18930" i="4"/>
  <c r="A18931" i="4"/>
  <c r="A18932" i="4"/>
  <c r="A18933" i="4"/>
  <c r="A18934" i="4"/>
  <c r="A18935" i="4"/>
  <c r="A18936" i="4"/>
  <c r="A18937" i="4"/>
  <c r="A18938" i="4"/>
  <c r="A18939" i="4"/>
  <c r="A18940" i="4"/>
  <c r="A18941" i="4"/>
  <c r="A18942" i="4"/>
  <c r="A18943" i="4"/>
  <c r="A18944" i="4"/>
  <c r="A18945" i="4"/>
  <c r="A18946" i="4"/>
  <c r="A18947" i="4"/>
  <c r="A18948" i="4"/>
  <c r="A18949" i="4"/>
  <c r="A18950" i="4"/>
  <c r="A18951" i="4"/>
  <c r="A18952" i="4"/>
  <c r="A18953" i="4"/>
  <c r="A18954" i="4"/>
  <c r="A18955" i="4"/>
  <c r="A18956" i="4"/>
  <c r="A18957" i="4"/>
  <c r="A18958" i="4"/>
  <c r="A18959" i="4"/>
  <c r="A18960" i="4"/>
  <c r="A18961" i="4"/>
  <c r="A18962" i="4"/>
  <c r="A18963" i="4"/>
  <c r="A18964" i="4"/>
  <c r="A18965" i="4"/>
  <c r="A18966" i="4"/>
  <c r="A18967" i="4"/>
  <c r="A18968" i="4"/>
  <c r="A18969" i="4"/>
  <c r="A18970" i="4"/>
  <c r="A18971" i="4"/>
  <c r="A18972" i="4"/>
  <c r="A18973" i="4"/>
  <c r="A18974" i="4"/>
  <c r="A18975" i="4"/>
  <c r="A18976" i="4"/>
  <c r="A18977" i="4"/>
  <c r="A18978" i="4"/>
  <c r="A18979" i="4"/>
  <c r="A18980" i="4"/>
  <c r="A18981" i="4"/>
  <c r="A18982" i="4"/>
  <c r="A18983" i="4"/>
  <c r="A18984" i="4"/>
  <c r="A18985" i="4"/>
  <c r="A18986" i="4"/>
  <c r="A18987" i="4"/>
  <c r="A18988" i="4"/>
  <c r="A18989" i="4"/>
  <c r="A18990" i="4"/>
  <c r="A18991" i="4"/>
  <c r="A18992" i="4"/>
  <c r="A18993" i="4"/>
  <c r="A18994" i="4"/>
  <c r="A18995" i="4"/>
  <c r="A18996" i="4"/>
  <c r="A18997" i="4"/>
  <c r="A18998" i="4"/>
  <c r="A18999" i="4"/>
  <c r="A19000" i="4"/>
  <c r="A19001" i="4"/>
  <c r="A19002" i="4"/>
  <c r="A19003" i="4"/>
  <c r="A19004" i="4"/>
  <c r="A19005" i="4"/>
  <c r="A19006" i="4"/>
  <c r="A19007" i="4"/>
  <c r="A19008" i="4"/>
  <c r="A19009" i="4"/>
  <c r="A19010" i="4"/>
  <c r="A19011" i="4"/>
  <c r="A19012" i="4"/>
  <c r="A19013" i="4"/>
  <c r="A19014" i="4"/>
  <c r="A19015" i="4"/>
  <c r="A19016" i="4"/>
  <c r="A19017" i="4"/>
  <c r="A19018" i="4"/>
  <c r="A19019" i="4"/>
  <c r="A19020" i="4"/>
  <c r="A19021" i="4"/>
  <c r="A19022" i="4"/>
  <c r="A19023" i="4"/>
  <c r="A19024" i="4"/>
  <c r="A19025" i="4"/>
  <c r="A19026" i="4"/>
  <c r="A19027" i="4"/>
  <c r="A19028" i="4"/>
  <c r="A19029" i="4"/>
  <c r="A19030" i="4"/>
  <c r="A19031" i="4"/>
  <c r="A19032" i="4"/>
  <c r="A19033" i="4"/>
  <c r="A19034" i="4"/>
  <c r="A19035" i="4"/>
  <c r="A19036" i="4"/>
  <c r="A19037" i="4"/>
  <c r="A19038" i="4"/>
  <c r="A19039" i="4"/>
  <c r="A19040" i="4"/>
  <c r="A19041" i="4"/>
  <c r="A19042" i="4"/>
  <c r="A19043" i="4"/>
  <c r="A19044" i="4"/>
  <c r="A19045" i="4"/>
  <c r="A19046" i="4"/>
  <c r="A19047" i="4"/>
  <c r="A19048" i="4"/>
  <c r="A19049" i="4"/>
  <c r="A19050" i="4"/>
  <c r="A19051" i="4"/>
  <c r="A19052" i="4"/>
  <c r="A19053" i="4"/>
  <c r="A19054" i="4"/>
  <c r="A19055" i="4"/>
  <c r="A19056" i="4"/>
  <c r="A19057" i="4"/>
  <c r="A19058" i="4"/>
  <c r="A19059" i="4"/>
  <c r="A19060" i="4"/>
  <c r="A19061" i="4"/>
  <c r="A19062" i="4"/>
  <c r="A19063" i="4"/>
  <c r="A19064" i="4"/>
  <c r="A19065" i="4"/>
  <c r="A19066" i="4"/>
  <c r="A19067" i="4"/>
  <c r="A19068" i="4"/>
  <c r="A19069" i="4"/>
  <c r="A19070" i="4"/>
  <c r="A19071" i="4"/>
  <c r="A19072" i="4"/>
  <c r="A19073" i="4"/>
  <c r="A19074" i="4"/>
  <c r="A19075" i="4"/>
  <c r="A19076" i="4"/>
  <c r="A19077" i="4"/>
  <c r="A19078" i="4"/>
  <c r="A19079" i="4"/>
  <c r="A19080" i="4"/>
  <c r="A19081" i="4"/>
  <c r="A19082" i="4"/>
  <c r="A19083" i="4"/>
  <c r="A19084" i="4"/>
  <c r="A19085" i="4"/>
  <c r="A19086" i="4"/>
  <c r="A19087" i="4"/>
  <c r="A19088" i="4"/>
  <c r="A19089" i="4"/>
  <c r="A19090" i="4"/>
  <c r="A19091" i="4"/>
  <c r="A19092" i="4"/>
  <c r="A19093" i="4"/>
  <c r="A19094" i="4"/>
  <c r="A19095" i="4"/>
  <c r="A19096" i="4"/>
  <c r="A19097" i="4"/>
  <c r="A19098" i="4"/>
  <c r="A19099" i="4"/>
  <c r="A19100" i="4"/>
  <c r="A19101" i="4"/>
  <c r="A19102" i="4"/>
  <c r="A19103" i="4"/>
  <c r="A19104" i="4"/>
  <c r="A19105" i="4"/>
  <c r="A19106" i="4"/>
  <c r="A19107" i="4"/>
  <c r="A19108" i="4"/>
  <c r="A19109" i="4"/>
  <c r="A19110" i="4"/>
  <c r="A19111" i="4"/>
  <c r="A19112" i="4"/>
  <c r="A19113" i="4"/>
  <c r="A19114" i="4"/>
  <c r="A19115" i="4"/>
  <c r="A19116" i="4"/>
  <c r="A19117" i="4"/>
  <c r="A19118" i="4"/>
  <c r="A19119" i="4"/>
  <c r="A19120" i="4"/>
  <c r="A19121" i="4"/>
  <c r="A19122" i="4"/>
  <c r="A19123" i="4"/>
  <c r="A19124" i="4"/>
  <c r="A19125" i="4"/>
  <c r="A19126" i="4"/>
  <c r="A19127" i="4"/>
  <c r="A19128" i="4"/>
  <c r="A19129" i="4"/>
  <c r="A19130" i="4"/>
  <c r="A19131" i="4"/>
  <c r="A19132" i="4"/>
  <c r="A19133" i="4"/>
  <c r="A19134" i="4"/>
  <c r="A19135" i="4"/>
  <c r="A19136" i="4"/>
  <c r="A19137" i="4"/>
  <c r="A19138" i="4"/>
  <c r="A19139" i="4"/>
  <c r="A19140" i="4"/>
  <c r="A19141" i="4"/>
  <c r="A19142" i="4"/>
  <c r="A19143" i="4"/>
  <c r="A19144" i="4"/>
  <c r="A19145" i="4"/>
  <c r="A19146" i="4"/>
  <c r="A19147" i="4"/>
  <c r="A19148" i="4"/>
  <c r="A19149" i="4"/>
  <c r="A19150" i="4"/>
  <c r="A19151" i="4"/>
  <c r="A19152" i="4"/>
  <c r="A19153" i="4"/>
  <c r="A19154" i="4"/>
  <c r="A19155" i="4"/>
  <c r="A19156" i="4"/>
  <c r="A19157" i="4"/>
  <c r="A19158" i="4"/>
  <c r="A19159" i="4"/>
  <c r="A19160" i="4"/>
  <c r="A19161" i="4"/>
  <c r="A19162" i="4"/>
  <c r="A19163" i="4"/>
  <c r="A19164" i="4"/>
  <c r="A19165" i="4"/>
  <c r="A19166" i="4"/>
  <c r="A19167" i="4"/>
  <c r="A19168" i="4"/>
  <c r="A19169" i="4"/>
  <c r="A19170" i="4"/>
  <c r="A19171" i="4"/>
  <c r="A19172" i="4"/>
  <c r="A19173" i="4"/>
  <c r="A19174" i="4"/>
  <c r="A19175" i="4"/>
  <c r="A19176" i="4"/>
  <c r="A19177" i="4"/>
  <c r="A19178" i="4"/>
  <c r="A19179" i="4"/>
  <c r="A19180" i="4"/>
  <c r="A19181" i="4"/>
  <c r="A19182" i="4"/>
  <c r="A19183" i="4"/>
  <c r="A19184" i="4"/>
  <c r="A19185" i="4"/>
  <c r="A19186" i="4"/>
  <c r="A19187" i="4"/>
  <c r="A19188" i="4"/>
  <c r="A19189" i="4"/>
  <c r="A19190" i="4"/>
  <c r="A19191" i="4"/>
  <c r="A19192" i="4"/>
  <c r="A19193" i="4"/>
  <c r="A19194" i="4"/>
  <c r="A19195" i="4"/>
  <c r="A19196" i="4"/>
  <c r="A19197" i="4"/>
  <c r="A19198" i="4"/>
  <c r="A19199" i="4"/>
  <c r="A19200" i="4"/>
  <c r="A19201" i="4"/>
  <c r="A19202" i="4"/>
  <c r="A19203" i="4"/>
  <c r="A19204" i="4"/>
  <c r="A19205" i="4"/>
  <c r="A19206" i="4"/>
  <c r="A19207" i="4"/>
  <c r="A19208" i="4"/>
  <c r="A19209" i="4"/>
  <c r="A19210" i="4"/>
  <c r="A19211" i="4"/>
  <c r="A19212" i="4"/>
  <c r="A19213" i="4"/>
  <c r="A19214" i="4"/>
  <c r="A19215" i="4"/>
  <c r="A19216" i="4"/>
  <c r="A19217" i="4"/>
  <c r="A19218" i="4"/>
  <c r="A19219" i="4"/>
  <c r="A19220" i="4"/>
  <c r="A19221" i="4"/>
  <c r="A19222" i="4"/>
  <c r="A19223" i="4"/>
  <c r="A19224" i="4"/>
  <c r="A19225" i="4"/>
  <c r="A19226" i="4"/>
  <c r="A19227" i="4"/>
  <c r="A19228" i="4"/>
  <c r="A19229" i="4"/>
  <c r="A19230" i="4"/>
  <c r="A19231" i="4"/>
  <c r="A19232" i="4"/>
  <c r="A19233" i="4"/>
  <c r="A19234" i="4"/>
  <c r="A19235" i="4"/>
  <c r="A19236" i="4"/>
  <c r="A19237" i="4"/>
  <c r="A19238" i="4"/>
  <c r="A19239" i="4"/>
  <c r="A19240" i="4"/>
  <c r="A19241" i="4"/>
  <c r="A19242" i="4"/>
  <c r="A19243" i="4"/>
  <c r="A19244" i="4"/>
  <c r="A19245" i="4"/>
  <c r="A19246" i="4"/>
  <c r="A19247" i="4"/>
  <c r="A19248" i="4"/>
  <c r="A19249" i="4"/>
  <c r="A19250" i="4"/>
  <c r="A19251" i="4"/>
  <c r="A19252" i="4"/>
  <c r="A19253" i="4"/>
  <c r="A19254" i="4"/>
  <c r="A19255" i="4"/>
  <c r="A19256" i="4"/>
  <c r="A19257" i="4"/>
  <c r="A19258" i="4"/>
  <c r="A19259" i="4"/>
  <c r="A19260" i="4"/>
  <c r="A19261" i="4"/>
  <c r="A19262" i="4"/>
  <c r="A19263" i="4"/>
  <c r="A19264" i="4"/>
  <c r="A19265" i="4"/>
  <c r="A19266" i="4"/>
  <c r="A19267" i="4"/>
  <c r="A19268" i="4"/>
  <c r="A19269" i="4"/>
  <c r="A19270" i="4"/>
  <c r="A19271" i="4"/>
  <c r="A19272" i="4"/>
  <c r="A19273" i="4"/>
  <c r="A19274" i="4"/>
  <c r="A19275" i="4"/>
  <c r="A19276" i="4"/>
  <c r="A19277" i="4"/>
  <c r="A19278" i="4"/>
  <c r="A19279" i="4"/>
  <c r="A19280" i="4"/>
  <c r="A19281" i="4"/>
  <c r="A19282" i="4"/>
  <c r="A19283" i="4"/>
  <c r="A19284" i="4"/>
  <c r="A19285" i="4"/>
  <c r="A19286" i="4"/>
  <c r="A19287" i="4"/>
  <c r="A19288" i="4"/>
  <c r="A19289" i="4"/>
  <c r="A19290" i="4"/>
  <c r="A19291" i="4"/>
  <c r="A19292" i="4"/>
  <c r="A19293" i="4"/>
  <c r="A19294" i="4"/>
  <c r="A19295" i="4"/>
  <c r="A19296" i="4"/>
  <c r="A19297" i="4"/>
  <c r="A19298" i="4"/>
  <c r="A19299" i="4"/>
  <c r="A19300" i="4"/>
  <c r="A19301" i="4"/>
  <c r="A19302" i="4"/>
  <c r="A19303" i="4"/>
  <c r="A19304" i="4"/>
  <c r="A19305" i="4"/>
  <c r="A19306" i="4"/>
  <c r="A19307" i="4"/>
  <c r="A19308" i="4"/>
  <c r="A19309" i="4"/>
  <c r="A19310" i="4"/>
  <c r="A19311" i="4"/>
  <c r="A19312" i="4"/>
  <c r="A19313" i="4"/>
  <c r="A19314" i="4"/>
  <c r="A19315" i="4"/>
  <c r="A19316" i="4"/>
  <c r="A19317" i="4"/>
  <c r="A19318" i="4"/>
  <c r="A19319" i="4"/>
  <c r="A19320" i="4"/>
  <c r="A19321" i="4"/>
  <c r="A19322" i="4"/>
  <c r="A19323" i="4"/>
  <c r="A19324" i="4"/>
  <c r="A19325" i="4"/>
  <c r="A19326" i="4"/>
  <c r="A19327" i="4"/>
  <c r="A19328" i="4"/>
  <c r="A19329" i="4"/>
  <c r="A19330" i="4"/>
  <c r="A19331" i="4"/>
  <c r="A19332" i="4"/>
  <c r="A19333" i="4"/>
  <c r="A19334" i="4"/>
  <c r="A19335" i="4"/>
  <c r="A19336" i="4"/>
  <c r="A19337" i="4"/>
  <c r="A19338" i="4"/>
  <c r="A19339" i="4"/>
  <c r="A19340" i="4"/>
  <c r="A19341" i="4"/>
  <c r="A19342" i="4"/>
  <c r="A19343" i="4"/>
  <c r="A19344" i="4"/>
  <c r="A19345" i="4"/>
  <c r="A19346" i="4"/>
  <c r="A19347" i="4"/>
  <c r="A19348" i="4"/>
  <c r="A19349" i="4"/>
  <c r="A19350" i="4"/>
  <c r="A19351" i="4"/>
  <c r="A19352" i="4"/>
  <c r="A19353" i="4"/>
  <c r="A19354" i="4"/>
  <c r="A19355" i="4"/>
  <c r="A19356" i="4"/>
  <c r="A19357" i="4"/>
  <c r="A19358" i="4"/>
  <c r="A19359" i="4"/>
  <c r="A19360" i="4"/>
  <c r="A19361" i="4"/>
  <c r="A19362" i="4"/>
  <c r="A19363" i="4"/>
  <c r="A19364" i="4"/>
  <c r="A19365" i="4"/>
  <c r="A19366" i="4"/>
  <c r="A19367" i="4"/>
  <c r="A19368" i="4"/>
  <c r="A19369" i="4"/>
  <c r="A19370" i="4"/>
  <c r="A19371" i="4"/>
  <c r="A19372" i="4"/>
  <c r="A19373" i="4"/>
  <c r="A19374" i="4"/>
  <c r="A19375" i="4"/>
  <c r="A19376" i="4"/>
  <c r="A19377" i="4"/>
  <c r="A19378" i="4"/>
  <c r="A19379" i="4"/>
  <c r="A19380" i="4"/>
  <c r="A19381" i="4"/>
  <c r="A19382" i="4"/>
  <c r="A19383" i="4"/>
  <c r="A19384" i="4"/>
  <c r="A19385" i="4"/>
  <c r="A19386" i="4"/>
  <c r="A19387" i="4"/>
  <c r="A19388" i="4"/>
  <c r="A19389" i="4"/>
  <c r="A19390" i="4"/>
  <c r="A19391" i="4"/>
  <c r="A19392" i="4"/>
  <c r="A19393" i="4"/>
  <c r="A19394" i="4"/>
  <c r="A19395" i="4"/>
  <c r="A19396" i="4"/>
  <c r="A19397" i="4"/>
  <c r="A19398" i="4"/>
  <c r="A19399" i="4"/>
  <c r="A19400" i="4"/>
  <c r="A19401" i="4"/>
  <c r="A19402" i="4"/>
  <c r="A19403" i="4"/>
  <c r="A19404" i="4"/>
  <c r="A19405" i="4"/>
  <c r="A19406" i="4"/>
  <c r="A19407" i="4"/>
  <c r="A19408" i="4"/>
  <c r="A19409" i="4"/>
  <c r="A19410" i="4"/>
  <c r="A19411" i="4"/>
  <c r="A19412" i="4"/>
  <c r="A19413" i="4"/>
  <c r="A19414" i="4"/>
  <c r="A19415" i="4"/>
  <c r="A19416" i="4"/>
  <c r="A19417" i="4"/>
  <c r="A19418" i="4"/>
  <c r="A19419" i="4"/>
  <c r="A19420" i="4"/>
  <c r="A19421" i="4"/>
  <c r="A19422" i="4"/>
  <c r="A19423" i="4"/>
  <c r="A19424" i="4"/>
  <c r="A19425" i="4"/>
  <c r="A19426" i="4"/>
  <c r="A19427" i="4"/>
  <c r="A19428" i="4"/>
  <c r="A19429" i="4"/>
  <c r="A19430" i="4"/>
  <c r="A19431" i="4"/>
  <c r="A19432" i="4"/>
  <c r="A19433" i="4"/>
  <c r="A19434" i="4"/>
  <c r="A19435" i="4"/>
  <c r="A19436" i="4"/>
  <c r="A19437" i="4"/>
  <c r="A19438" i="4"/>
  <c r="A19439" i="4"/>
  <c r="A19440" i="4"/>
  <c r="A19441" i="4"/>
  <c r="A19442" i="4"/>
  <c r="A19443" i="4"/>
  <c r="A19444" i="4"/>
  <c r="A19445" i="4"/>
  <c r="A19446" i="4"/>
  <c r="A19447" i="4"/>
  <c r="A19448" i="4"/>
  <c r="A19449" i="4"/>
  <c r="A19450" i="4"/>
  <c r="A19451" i="4"/>
  <c r="A19452" i="4"/>
  <c r="A19453" i="4"/>
  <c r="A19454" i="4"/>
  <c r="A19455" i="4"/>
  <c r="A19456" i="4"/>
  <c r="A19457" i="4"/>
  <c r="A19458" i="4"/>
  <c r="A19459" i="4"/>
  <c r="A19460" i="4"/>
  <c r="A19461" i="4"/>
  <c r="A19462" i="4"/>
  <c r="A19463" i="4"/>
  <c r="A19464" i="4"/>
  <c r="A19465" i="4"/>
  <c r="A19466" i="4"/>
  <c r="A19467" i="4"/>
  <c r="A19468" i="4"/>
  <c r="A19469" i="4"/>
  <c r="A19470" i="4"/>
  <c r="A19471" i="4"/>
  <c r="A19472" i="4"/>
  <c r="A19473" i="4"/>
  <c r="A19474" i="4"/>
  <c r="A19475" i="4"/>
  <c r="A19476" i="4"/>
  <c r="A19477" i="4"/>
  <c r="A19478" i="4"/>
  <c r="A19479" i="4"/>
  <c r="A19480" i="4"/>
  <c r="A19481" i="4"/>
  <c r="A19482" i="4"/>
  <c r="A19483" i="4"/>
  <c r="A19484" i="4"/>
  <c r="A19485" i="4"/>
  <c r="A19486" i="4"/>
  <c r="A19487" i="4"/>
  <c r="A19488" i="4"/>
  <c r="A19489" i="4"/>
  <c r="A19490" i="4"/>
  <c r="A19491" i="4"/>
  <c r="A19492" i="4"/>
  <c r="A19493" i="4"/>
  <c r="A19494" i="4"/>
  <c r="A19495" i="4"/>
  <c r="A19496" i="4"/>
  <c r="A19497" i="4"/>
  <c r="A19498" i="4"/>
  <c r="A19499" i="4"/>
  <c r="A19500" i="4"/>
  <c r="A19501" i="4"/>
  <c r="A19502" i="4"/>
  <c r="A19503" i="4"/>
  <c r="A19504" i="4"/>
  <c r="A19505" i="4"/>
  <c r="A19506" i="4"/>
  <c r="A19507" i="4"/>
  <c r="A19508" i="4"/>
  <c r="A19509" i="4"/>
  <c r="A19510" i="4"/>
  <c r="A19511" i="4"/>
  <c r="A19512" i="4"/>
  <c r="A19513" i="4"/>
  <c r="A19514" i="4"/>
  <c r="A19515" i="4"/>
  <c r="A19516" i="4"/>
  <c r="A19517" i="4"/>
  <c r="A19518" i="4"/>
  <c r="A19519" i="4"/>
  <c r="A19520" i="4"/>
  <c r="A19521" i="4"/>
  <c r="A19522" i="4"/>
  <c r="A19523" i="4"/>
  <c r="A19524" i="4"/>
  <c r="A19525" i="4"/>
  <c r="A19526" i="4"/>
  <c r="A19527" i="4"/>
  <c r="A19528" i="4"/>
  <c r="A19529" i="4"/>
  <c r="A19530" i="4"/>
  <c r="A19531" i="4"/>
  <c r="A19532" i="4"/>
  <c r="A19533" i="4"/>
  <c r="A19534" i="4"/>
  <c r="A19535" i="4"/>
  <c r="A19536" i="4"/>
  <c r="A19537" i="4"/>
  <c r="A19538" i="4"/>
  <c r="A19539" i="4"/>
  <c r="A19540" i="4"/>
  <c r="A19541" i="4"/>
  <c r="A19542" i="4"/>
  <c r="A19543" i="4"/>
  <c r="A19544" i="4"/>
  <c r="A19545" i="4"/>
  <c r="A19546" i="4"/>
  <c r="A19547" i="4"/>
  <c r="A19548" i="4"/>
  <c r="A19549" i="4"/>
  <c r="A19550" i="4"/>
  <c r="A19551" i="4"/>
  <c r="A19552" i="4"/>
  <c r="A19553" i="4"/>
  <c r="A19554" i="4"/>
  <c r="A19555" i="4"/>
  <c r="A19556" i="4"/>
  <c r="A19557" i="4"/>
  <c r="A19558" i="4"/>
  <c r="A19559" i="4"/>
  <c r="A19560" i="4"/>
  <c r="A19561" i="4"/>
  <c r="A19562" i="4"/>
  <c r="A19563" i="4"/>
  <c r="A19564" i="4"/>
  <c r="A19565" i="4"/>
  <c r="A19566" i="4"/>
  <c r="A19567" i="4"/>
  <c r="A19568" i="4"/>
  <c r="A19569" i="4"/>
  <c r="A19570" i="4"/>
  <c r="A19571" i="4"/>
  <c r="A19572" i="4"/>
  <c r="A19573" i="4"/>
  <c r="A19574" i="4"/>
  <c r="A19575" i="4"/>
  <c r="A19576" i="4"/>
  <c r="A19577" i="4"/>
  <c r="A19578" i="4"/>
  <c r="A19579" i="4"/>
  <c r="A19580" i="4"/>
  <c r="A19581" i="4"/>
  <c r="A19582" i="4"/>
  <c r="A19583" i="4"/>
  <c r="A19584" i="4"/>
  <c r="A19585" i="4"/>
  <c r="A19586" i="4"/>
  <c r="A19587" i="4"/>
  <c r="A19588" i="4"/>
  <c r="A19589" i="4"/>
  <c r="A19590" i="4"/>
  <c r="A19591" i="4"/>
  <c r="A19592" i="4"/>
  <c r="A19593" i="4"/>
  <c r="A19594" i="4"/>
  <c r="A19595" i="4"/>
  <c r="A19596" i="4"/>
  <c r="A19597" i="4"/>
  <c r="A19598" i="4"/>
  <c r="A19599" i="4"/>
  <c r="A19600" i="4"/>
  <c r="A19601" i="4"/>
  <c r="A19602" i="4"/>
  <c r="A19603" i="4"/>
  <c r="A19604" i="4"/>
  <c r="A19605" i="4"/>
  <c r="A19606" i="4"/>
  <c r="A19607" i="4"/>
  <c r="A19608" i="4"/>
  <c r="A19609" i="4"/>
  <c r="A19610" i="4"/>
  <c r="A19611" i="4"/>
  <c r="A19612" i="4"/>
  <c r="A19613" i="4"/>
  <c r="A19614" i="4"/>
  <c r="A19615" i="4"/>
  <c r="A19616" i="4"/>
  <c r="A19617" i="4"/>
  <c r="A19618" i="4"/>
  <c r="A19619" i="4"/>
  <c r="A19620" i="4"/>
  <c r="A19621" i="4"/>
  <c r="A19622" i="4"/>
  <c r="A19623" i="4"/>
  <c r="A19624" i="4"/>
  <c r="A19625" i="4"/>
  <c r="A19626" i="4"/>
  <c r="A19627" i="4"/>
  <c r="A19628" i="4"/>
  <c r="A19629" i="4"/>
  <c r="A19630" i="4"/>
  <c r="A19631" i="4"/>
  <c r="A19632" i="4"/>
  <c r="A19633" i="4"/>
  <c r="A19634" i="4"/>
  <c r="A19635" i="4"/>
  <c r="A19636" i="4"/>
  <c r="A19637" i="4"/>
  <c r="A19638" i="4"/>
  <c r="A19639" i="4"/>
  <c r="A19640" i="4"/>
  <c r="A19641" i="4"/>
  <c r="A19642" i="4"/>
  <c r="A19643" i="4"/>
  <c r="A19644" i="4"/>
  <c r="A19645" i="4"/>
  <c r="A19646" i="4"/>
  <c r="A19647" i="4"/>
  <c r="A19648" i="4"/>
  <c r="A19649" i="4"/>
  <c r="A19650" i="4"/>
  <c r="A19651" i="4"/>
  <c r="A19652" i="4"/>
  <c r="A19653" i="4"/>
  <c r="A19654" i="4"/>
  <c r="A19655" i="4"/>
  <c r="A19656" i="4"/>
  <c r="A19657" i="4"/>
  <c r="A19658" i="4"/>
  <c r="A19659" i="4"/>
  <c r="A19660" i="4"/>
  <c r="A19661" i="4"/>
  <c r="A19662" i="4"/>
  <c r="A19663" i="4"/>
  <c r="A19664" i="4"/>
  <c r="A19665" i="4"/>
  <c r="A19666" i="4"/>
  <c r="A19667" i="4"/>
  <c r="A19668" i="4"/>
  <c r="A19669" i="4"/>
  <c r="A19670" i="4"/>
  <c r="A19671" i="4"/>
  <c r="A19672" i="4"/>
  <c r="A19673" i="4"/>
  <c r="A19674" i="4"/>
  <c r="A19675" i="4"/>
  <c r="A19676" i="4"/>
  <c r="A19677" i="4"/>
  <c r="A19678" i="4"/>
  <c r="A19679" i="4"/>
  <c r="A19680" i="4"/>
  <c r="A19681" i="4"/>
  <c r="A19682" i="4"/>
  <c r="A19683" i="4"/>
  <c r="A19684" i="4"/>
  <c r="A19685" i="4"/>
  <c r="A19686" i="4"/>
  <c r="A19687" i="4"/>
  <c r="A19688" i="4"/>
  <c r="A19689" i="4"/>
  <c r="A19690" i="4"/>
  <c r="A19691" i="4"/>
  <c r="A19692" i="4"/>
  <c r="A19693" i="4"/>
  <c r="A19694" i="4"/>
  <c r="A19695" i="4"/>
  <c r="A19696" i="4"/>
  <c r="A19697" i="4"/>
  <c r="A19698" i="4"/>
  <c r="A19699" i="4"/>
  <c r="A19700" i="4"/>
  <c r="A19701" i="4"/>
  <c r="A19702" i="4"/>
  <c r="A19703" i="4"/>
  <c r="A19704" i="4"/>
  <c r="A19705" i="4"/>
  <c r="A19706" i="4"/>
  <c r="A19707" i="4"/>
  <c r="A19708" i="4"/>
  <c r="A19709" i="4"/>
  <c r="A19710" i="4"/>
  <c r="A19711" i="4"/>
  <c r="A19712" i="4"/>
  <c r="A19713" i="4"/>
  <c r="A19714" i="4"/>
  <c r="A19715" i="4"/>
  <c r="A19716" i="4"/>
  <c r="A19717" i="4"/>
  <c r="A19718" i="4"/>
  <c r="A19719" i="4"/>
  <c r="A19720" i="4"/>
  <c r="A19721" i="4"/>
  <c r="A19722" i="4"/>
  <c r="A19723" i="4"/>
  <c r="A19724" i="4"/>
  <c r="A19725" i="4"/>
  <c r="A19726" i="4"/>
  <c r="A19727" i="4"/>
  <c r="A19728" i="4"/>
  <c r="A19729" i="4"/>
  <c r="A19730" i="4"/>
  <c r="A19731" i="4"/>
  <c r="A19732" i="4"/>
  <c r="A19733" i="4"/>
  <c r="A19734" i="4"/>
  <c r="A19735" i="4"/>
  <c r="A19736" i="4"/>
  <c r="A19737" i="4"/>
  <c r="A19738" i="4"/>
  <c r="A19739" i="4"/>
  <c r="A19740" i="4"/>
  <c r="A19741" i="4"/>
  <c r="A19742" i="4"/>
  <c r="A19743" i="4"/>
  <c r="A19744" i="4"/>
  <c r="A19745" i="4"/>
  <c r="A19746" i="4"/>
  <c r="A19747" i="4"/>
  <c r="A19748" i="4"/>
  <c r="A19749" i="4"/>
  <c r="A19750" i="4"/>
  <c r="A19751" i="4"/>
  <c r="A19752" i="4"/>
  <c r="A19753" i="4"/>
  <c r="A19754" i="4"/>
  <c r="A19755" i="4"/>
  <c r="A19756" i="4"/>
  <c r="A19757" i="4"/>
  <c r="A19758" i="4"/>
  <c r="A19759" i="4"/>
  <c r="A19760" i="4"/>
  <c r="A19761" i="4"/>
  <c r="A19762" i="4"/>
  <c r="A19763" i="4"/>
  <c r="A19764" i="4"/>
  <c r="A19765" i="4"/>
  <c r="A19766" i="4"/>
  <c r="A19767" i="4"/>
  <c r="A19768" i="4"/>
  <c r="A19769" i="4"/>
  <c r="A19770" i="4"/>
  <c r="A19771" i="4"/>
  <c r="A19772" i="4"/>
  <c r="A19773" i="4"/>
  <c r="A19774" i="4"/>
  <c r="A19775" i="4"/>
  <c r="A19776" i="4"/>
  <c r="A19777" i="4"/>
  <c r="A19778" i="4"/>
  <c r="A19779" i="4"/>
  <c r="A19780" i="4"/>
  <c r="A19781" i="4"/>
  <c r="A19782" i="4"/>
  <c r="A19783" i="4"/>
  <c r="A19784" i="4"/>
  <c r="A19785" i="4"/>
  <c r="A19786" i="4"/>
  <c r="A19787" i="4"/>
  <c r="A19788" i="4"/>
  <c r="A19789" i="4"/>
  <c r="A19790" i="4"/>
  <c r="A19791" i="4"/>
  <c r="A19792" i="4"/>
  <c r="A19793" i="4"/>
  <c r="A19794" i="4"/>
  <c r="A19795" i="4"/>
  <c r="A19796" i="4"/>
  <c r="A19797" i="4"/>
  <c r="A19798" i="4"/>
  <c r="A19799" i="4"/>
  <c r="A19800" i="4"/>
  <c r="A19801" i="4"/>
  <c r="A19802" i="4"/>
  <c r="A19803" i="4"/>
  <c r="A19804" i="4"/>
  <c r="A19805" i="4"/>
  <c r="A19806" i="4"/>
  <c r="A19807" i="4"/>
  <c r="A19808" i="4"/>
  <c r="A19809" i="4"/>
  <c r="A19810" i="4"/>
  <c r="A19811" i="4"/>
  <c r="A19812" i="4"/>
  <c r="A19813" i="4"/>
  <c r="A19814" i="4"/>
  <c r="A19815" i="4"/>
  <c r="A19816" i="4"/>
  <c r="A19817" i="4"/>
  <c r="A19818" i="4"/>
  <c r="A19819" i="4"/>
  <c r="A19820" i="4"/>
  <c r="A19821" i="4"/>
  <c r="A19822" i="4"/>
  <c r="A19823" i="4"/>
  <c r="A19824" i="4"/>
  <c r="A19825" i="4"/>
  <c r="A19826" i="4"/>
  <c r="A19827" i="4"/>
  <c r="A19828" i="4"/>
  <c r="A19829" i="4"/>
  <c r="A19830" i="4"/>
  <c r="A19831" i="4"/>
  <c r="A19832" i="4"/>
  <c r="A19833" i="4"/>
  <c r="A19834" i="4"/>
  <c r="A19835" i="4"/>
  <c r="A19836" i="4"/>
  <c r="A19837" i="4"/>
  <c r="A19838" i="4"/>
  <c r="A19839" i="4"/>
  <c r="A19840" i="4"/>
  <c r="A19841" i="4"/>
  <c r="A19842" i="4"/>
  <c r="A19843" i="4"/>
  <c r="A19844" i="4"/>
  <c r="A19845" i="4"/>
  <c r="A19846" i="4"/>
  <c r="A19847" i="4"/>
  <c r="A19848" i="4"/>
  <c r="A19849" i="4"/>
  <c r="A19850" i="4"/>
  <c r="A19851" i="4"/>
  <c r="A19852" i="4"/>
  <c r="A19853" i="4"/>
  <c r="A19854" i="4"/>
  <c r="A19855" i="4"/>
  <c r="A19856" i="4"/>
  <c r="A19857" i="4"/>
  <c r="A19858" i="4"/>
  <c r="A19859" i="4"/>
  <c r="A19860" i="4"/>
  <c r="A19861" i="4"/>
  <c r="A19862" i="4"/>
  <c r="A19863" i="4"/>
  <c r="A19864" i="4"/>
  <c r="A19865" i="4"/>
  <c r="A19866" i="4"/>
  <c r="A19867" i="4"/>
  <c r="A19868" i="4"/>
  <c r="A19869" i="4"/>
  <c r="A19870" i="4"/>
  <c r="A19871" i="4"/>
  <c r="A19872" i="4"/>
  <c r="A19873" i="4"/>
  <c r="A19874" i="4"/>
  <c r="A19875" i="4"/>
  <c r="A19876" i="4"/>
  <c r="A19877" i="4"/>
  <c r="A19878" i="4"/>
  <c r="A19879" i="4"/>
  <c r="A19880" i="4"/>
  <c r="A19881" i="4"/>
  <c r="A19882" i="4"/>
  <c r="A19883" i="4"/>
  <c r="A19884" i="4"/>
  <c r="A19885" i="4"/>
  <c r="A19886" i="4"/>
  <c r="A19887" i="4"/>
  <c r="A19888" i="4"/>
  <c r="A19889" i="4"/>
  <c r="A19890" i="4"/>
  <c r="A19891" i="4"/>
  <c r="A19892" i="4"/>
  <c r="A19893" i="4"/>
  <c r="A19894" i="4"/>
  <c r="A19895" i="4"/>
  <c r="A19896" i="4"/>
  <c r="A19897" i="4"/>
  <c r="A19898" i="4"/>
  <c r="A19899" i="4"/>
  <c r="A19900" i="4"/>
  <c r="A19901" i="4"/>
  <c r="A19902" i="4"/>
  <c r="A19903" i="4"/>
  <c r="A19904" i="4"/>
  <c r="A19905" i="4"/>
  <c r="A19906" i="4"/>
  <c r="A19907" i="4"/>
  <c r="A19908" i="4"/>
  <c r="A19909" i="4"/>
  <c r="A19910" i="4"/>
  <c r="A19911" i="4"/>
  <c r="A19912" i="4"/>
  <c r="A19913" i="4"/>
  <c r="A19914" i="4"/>
  <c r="A19915" i="4"/>
  <c r="A19916" i="4"/>
  <c r="A19917" i="4"/>
  <c r="A19918" i="4"/>
  <c r="A19919" i="4"/>
  <c r="A19920" i="4"/>
  <c r="A19921" i="4"/>
  <c r="A19922" i="4"/>
  <c r="A19923" i="4"/>
  <c r="A19924" i="4"/>
  <c r="A19925" i="4"/>
  <c r="A19926" i="4"/>
  <c r="A19927" i="4"/>
  <c r="A19928" i="4"/>
  <c r="A19929" i="4"/>
  <c r="A19930" i="4"/>
  <c r="A19931" i="4"/>
  <c r="A19932" i="4"/>
  <c r="A19933" i="4"/>
  <c r="A19934" i="4"/>
  <c r="A19935" i="4"/>
  <c r="A19936" i="4"/>
  <c r="A19937" i="4"/>
  <c r="A19938" i="4"/>
  <c r="A19939" i="4"/>
  <c r="A19940" i="4"/>
  <c r="A19941" i="4"/>
  <c r="A19942" i="4"/>
  <c r="A19943" i="4"/>
  <c r="A19944" i="4"/>
  <c r="A19945" i="4"/>
  <c r="A19946" i="4"/>
  <c r="A19947" i="4"/>
  <c r="A19948" i="4"/>
  <c r="A19949" i="4"/>
  <c r="A19950" i="4"/>
  <c r="A19951" i="4"/>
  <c r="A19952" i="4"/>
  <c r="A19953" i="4"/>
  <c r="A19954" i="4"/>
  <c r="A19955" i="4"/>
  <c r="A19956" i="4"/>
  <c r="A19957" i="4"/>
  <c r="A19958" i="4"/>
  <c r="A19959" i="4"/>
  <c r="A19960" i="4"/>
  <c r="A19961" i="4"/>
  <c r="A19962" i="4"/>
  <c r="A19963" i="4"/>
  <c r="A19964" i="4"/>
  <c r="A19965" i="4"/>
  <c r="A19966" i="4"/>
  <c r="A19967" i="4"/>
  <c r="A19968" i="4"/>
  <c r="A19969" i="4"/>
  <c r="A19970" i="4"/>
  <c r="A19971" i="4"/>
  <c r="A19972" i="4"/>
  <c r="A19973" i="4"/>
  <c r="A19974" i="4"/>
  <c r="A19975" i="4"/>
  <c r="A19976" i="4"/>
  <c r="A19977" i="4"/>
  <c r="A19978" i="4"/>
  <c r="A19979" i="4"/>
  <c r="A19980" i="4"/>
  <c r="A19981" i="4"/>
  <c r="A19982" i="4"/>
  <c r="A19983" i="4"/>
  <c r="A19984" i="4"/>
  <c r="A19985" i="4"/>
  <c r="A19986" i="4"/>
  <c r="A19987" i="4"/>
  <c r="A19988" i="4"/>
  <c r="A19989" i="4"/>
  <c r="A19990" i="4"/>
  <c r="A19991" i="4"/>
  <c r="A19992" i="4"/>
  <c r="A19993" i="4"/>
  <c r="A19994" i="4"/>
  <c r="A19995" i="4"/>
  <c r="A19996" i="4"/>
  <c r="A19997" i="4"/>
  <c r="A19998" i="4"/>
  <c r="A19999" i="4"/>
  <c r="A20000" i="4"/>
  <c r="A20001" i="4"/>
  <c r="A20002" i="4"/>
  <c r="A20003" i="4"/>
  <c r="A20004" i="4"/>
  <c r="A20005" i="4"/>
  <c r="A20006" i="4"/>
  <c r="A20007" i="4"/>
  <c r="A20008" i="4"/>
  <c r="A20009" i="4"/>
  <c r="A20010" i="4"/>
  <c r="A20011" i="4"/>
  <c r="A20012" i="4"/>
  <c r="A20013" i="4"/>
  <c r="A20014" i="4"/>
  <c r="A20015" i="4"/>
  <c r="A20016" i="4"/>
  <c r="A20017" i="4"/>
  <c r="A20018" i="4"/>
  <c r="A20019" i="4"/>
  <c r="A20020" i="4"/>
  <c r="A20021" i="4"/>
  <c r="A20022" i="4"/>
  <c r="A20023" i="4"/>
  <c r="A20024" i="4"/>
  <c r="A20025" i="4"/>
  <c r="A20026" i="4"/>
  <c r="A20027" i="4"/>
  <c r="A20028" i="4"/>
  <c r="A20029" i="4"/>
  <c r="A20030" i="4"/>
  <c r="A20031" i="4"/>
  <c r="A20032" i="4"/>
  <c r="A20033" i="4"/>
  <c r="A20034" i="4"/>
  <c r="A20035" i="4"/>
  <c r="A20036" i="4"/>
  <c r="A20037" i="4"/>
  <c r="A20038" i="4"/>
  <c r="A20039" i="4"/>
  <c r="A20040" i="4"/>
  <c r="A20041" i="4"/>
  <c r="A20042" i="4"/>
  <c r="A20043" i="4"/>
  <c r="A20044" i="4"/>
  <c r="A20045" i="4"/>
  <c r="A20046" i="4"/>
  <c r="A20047" i="4"/>
  <c r="A20048" i="4"/>
  <c r="A20049" i="4"/>
  <c r="A20050" i="4"/>
  <c r="A20051" i="4"/>
  <c r="A20052" i="4"/>
  <c r="A20053" i="4"/>
  <c r="A20054" i="4"/>
  <c r="A20055" i="4"/>
  <c r="A20056" i="4"/>
  <c r="A20057" i="4"/>
  <c r="A20058" i="4"/>
  <c r="A20059" i="4"/>
  <c r="A20060" i="4"/>
  <c r="A20061" i="4"/>
  <c r="A20062" i="4"/>
  <c r="A20063" i="4"/>
  <c r="A20064" i="4"/>
  <c r="A20065" i="4"/>
  <c r="A20066" i="4"/>
  <c r="A20067" i="4"/>
  <c r="A20068" i="4"/>
  <c r="A20069" i="4"/>
  <c r="A20070" i="4"/>
  <c r="A20071" i="4"/>
  <c r="A20072" i="4"/>
  <c r="A20073" i="4"/>
  <c r="A20074" i="4"/>
  <c r="A20075" i="4"/>
  <c r="A20076" i="4"/>
  <c r="A20077" i="4"/>
  <c r="A20078" i="4"/>
  <c r="A20079" i="4"/>
  <c r="A20080" i="4"/>
  <c r="A20081" i="4"/>
  <c r="A20082" i="4"/>
  <c r="A20083" i="4"/>
  <c r="A20084" i="4"/>
  <c r="A20085" i="4"/>
  <c r="A20086" i="4"/>
  <c r="A20087" i="4"/>
  <c r="A20088" i="4"/>
  <c r="A20089" i="4"/>
  <c r="A20090" i="4"/>
  <c r="A20091" i="4"/>
  <c r="A20092" i="4"/>
  <c r="A20093" i="4"/>
  <c r="A20094" i="4"/>
  <c r="A20095" i="4"/>
  <c r="A20096" i="4"/>
  <c r="A20097" i="4"/>
  <c r="A20098" i="4"/>
  <c r="A20099" i="4"/>
  <c r="A20100" i="4"/>
  <c r="A20101" i="4"/>
  <c r="A20102" i="4"/>
  <c r="A20103" i="4"/>
  <c r="A20104" i="4"/>
  <c r="A20105" i="4"/>
  <c r="A20106" i="4"/>
  <c r="A20107" i="4"/>
  <c r="A20108" i="4"/>
  <c r="A20109" i="4"/>
  <c r="A20110" i="4"/>
  <c r="A20111" i="4"/>
  <c r="A20112" i="4"/>
  <c r="A20113" i="4"/>
  <c r="A20114" i="4"/>
  <c r="A20115" i="4"/>
  <c r="A20116" i="4"/>
  <c r="A20117" i="4"/>
  <c r="A20118" i="4"/>
  <c r="A20119" i="4"/>
  <c r="A20120" i="4"/>
  <c r="A20121" i="4"/>
  <c r="A20122" i="4"/>
  <c r="A20123" i="4"/>
  <c r="A20124" i="4"/>
  <c r="A20125" i="4"/>
  <c r="A20126" i="4"/>
  <c r="A20127" i="4"/>
  <c r="A20128" i="4"/>
  <c r="A20129" i="4"/>
  <c r="A20130" i="4"/>
  <c r="A20131" i="4"/>
  <c r="A20132" i="4"/>
  <c r="A20133" i="4"/>
  <c r="A20134" i="4"/>
  <c r="A20135" i="4"/>
  <c r="A20136" i="4"/>
  <c r="A20137" i="4"/>
  <c r="A20138" i="4"/>
  <c r="A20139" i="4"/>
  <c r="A20140" i="4"/>
  <c r="A20141" i="4"/>
  <c r="A20142" i="4"/>
  <c r="A20143" i="4"/>
  <c r="A20144" i="4"/>
  <c r="A20145" i="4"/>
  <c r="A20146" i="4"/>
  <c r="A20147" i="4"/>
  <c r="A20148" i="4"/>
  <c r="A20149" i="4"/>
  <c r="A20150" i="4"/>
  <c r="A20151" i="4"/>
  <c r="A20152" i="4"/>
  <c r="A20153" i="4"/>
  <c r="A20154" i="4"/>
  <c r="A20155" i="4"/>
  <c r="A20156" i="4"/>
  <c r="A20157" i="4"/>
  <c r="A20158" i="4"/>
  <c r="A20159" i="4"/>
  <c r="A20160" i="4"/>
  <c r="A20161" i="4"/>
  <c r="A20162" i="4"/>
  <c r="A20163" i="4"/>
  <c r="A20164" i="4"/>
  <c r="A20165" i="4"/>
  <c r="A20166" i="4"/>
  <c r="A20167" i="4"/>
  <c r="A20168" i="4"/>
  <c r="A20169" i="4"/>
  <c r="A20170" i="4"/>
  <c r="A20171" i="4"/>
  <c r="A20172" i="4"/>
  <c r="A20173" i="4"/>
  <c r="A20174" i="4"/>
  <c r="A20175" i="4"/>
  <c r="A20176" i="4"/>
  <c r="A20177" i="4"/>
  <c r="A20178" i="4"/>
  <c r="A20179" i="4"/>
  <c r="A20180" i="4"/>
  <c r="A20181" i="4"/>
  <c r="A20182" i="4"/>
  <c r="A20183" i="4"/>
  <c r="A20184" i="4"/>
  <c r="A20185" i="4"/>
  <c r="A20186" i="4"/>
  <c r="A20187" i="4"/>
  <c r="A20188" i="4"/>
  <c r="A20189" i="4"/>
  <c r="A20190" i="4"/>
  <c r="A20191" i="4"/>
  <c r="A20192" i="4"/>
  <c r="A20193" i="4"/>
  <c r="A20194" i="4"/>
  <c r="A20195" i="4"/>
  <c r="A20196" i="4"/>
  <c r="A20197" i="4"/>
  <c r="A20198" i="4"/>
  <c r="A20199" i="4"/>
  <c r="A20200" i="4"/>
  <c r="A20201" i="4"/>
  <c r="A20202" i="4"/>
  <c r="A20203" i="4"/>
  <c r="A20204" i="4"/>
  <c r="A20205" i="4"/>
  <c r="A20206" i="4"/>
  <c r="A20207" i="4"/>
  <c r="A20208" i="4"/>
  <c r="A20209" i="4"/>
  <c r="A20210" i="4"/>
  <c r="A20211" i="4"/>
  <c r="A20212" i="4"/>
  <c r="A20213" i="4"/>
  <c r="A20214" i="4"/>
  <c r="A20215" i="4"/>
  <c r="A20216" i="4"/>
  <c r="A20217" i="4"/>
  <c r="A20218" i="4"/>
  <c r="A20219" i="4"/>
  <c r="A20220" i="4"/>
  <c r="A20221" i="4"/>
  <c r="A20222" i="4"/>
  <c r="A20223" i="4"/>
  <c r="A20224" i="4"/>
  <c r="A20225" i="4"/>
  <c r="A20226" i="4"/>
  <c r="A20227" i="4"/>
  <c r="A20228" i="4"/>
  <c r="A20229" i="4"/>
  <c r="A20230" i="4"/>
  <c r="A20231" i="4"/>
  <c r="A20232" i="4"/>
  <c r="A20233" i="4"/>
  <c r="A20234" i="4"/>
  <c r="A20235" i="4"/>
  <c r="A20236" i="4"/>
  <c r="A20237" i="4"/>
  <c r="A20238" i="4"/>
  <c r="A20239" i="4"/>
  <c r="A20240" i="4"/>
  <c r="A20241" i="4"/>
  <c r="A20242" i="4"/>
  <c r="A20243" i="4"/>
  <c r="A20244" i="4"/>
  <c r="A20245" i="4"/>
  <c r="A20246" i="4"/>
  <c r="A20247" i="4"/>
  <c r="A20248" i="4"/>
  <c r="A20249" i="4"/>
  <c r="A20250" i="4"/>
  <c r="A20251" i="4"/>
  <c r="A20252" i="4"/>
  <c r="A20253" i="4"/>
  <c r="A20254" i="4"/>
  <c r="A20255" i="4"/>
  <c r="A20256" i="4"/>
  <c r="A20257" i="4"/>
  <c r="A20258" i="4"/>
  <c r="A20259" i="4"/>
  <c r="A20260" i="4"/>
  <c r="A20261" i="4"/>
  <c r="A20262" i="4"/>
  <c r="A20263" i="4"/>
  <c r="A20264" i="4"/>
  <c r="A20265" i="4"/>
  <c r="A20266" i="4"/>
  <c r="A20267" i="4"/>
  <c r="A20268" i="4"/>
  <c r="A20269" i="4"/>
  <c r="A20270" i="4"/>
  <c r="A20271" i="4"/>
  <c r="A20272" i="4"/>
  <c r="A20273" i="4"/>
  <c r="A20274" i="4"/>
  <c r="A20275" i="4"/>
  <c r="A20276" i="4"/>
  <c r="A20277" i="4"/>
  <c r="A20278" i="4"/>
  <c r="A20279" i="4"/>
  <c r="A20280" i="4"/>
  <c r="A20281" i="4"/>
  <c r="A20282" i="4"/>
  <c r="A20283" i="4"/>
  <c r="A20284" i="4"/>
  <c r="A20285" i="4"/>
  <c r="A20286" i="4"/>
  <c r="A20287" i="4"/>
  <c r="A20288" i="4"/>
  <c r="A20289" i="4"/>
  <c r="A20290" i="4"/>
  <c r="A20291" i="4"/>
  <c r="A20292" i="4"/>
  <c r="A20293" i="4"/>
  <c r="A20294" i="4"/>
  <c r="A20295" i="4"/>
  <c r="A20296" i="4"/>
  <c r="A20297" i="4"/>
  <c r="A20298" i="4"/>
  <c r="A20299" i="4"/>
  <c r="A20300" i="4"/>
  <c r="A20301" i="4"/>
  <c r="A20302" i="4"/>
  <c r="A20303" i="4"/>
  <c r="A20304" i="4"/>
  <c r="A20305" i="4"/>
  <c r="A20306" i="4"/>
  <c r="A20307" i="4"/>
  <c r="A20308" i="4"/>
  <c r="A20309" i="4"/>
  <c r="A20310" i="4"/>
  <c r="A20311" i="4"/>
  <c r="A20312" i="4"/>
  <c r="A20313" i="4"/>
  <c r="A20314" i="4"/>
  <c r="A20315" i="4"/>
  <c r="A20316" i="4"/>
  <c r="A20317" i="4"/>
  <c r="A20318" i="4"/>
  <c r="A20319" i="4"/>
  <c r="A20320" i="4"/>
  <c r="A20321" i="4"/>
  <c r="A20322" i="4"/>
  <c r="A20323" i="4"/>
  <c r="A20324" i="4"/>
  <c r="A20325" i="4"/>
  <c r="A20326" i="4"/>
  <c r="A20327" i="4"/>
  <c r="A20328" i="4"/>
  <c r="A20329" i="4"/>
  <c r="A20330" i="4"/>
  <c r="A20331" i="4"/>
  <c r="A20332" i="4"/>
  <c r="A20333" i="4"/>
  <c r="A20334" i="4"/>
  <c r="A20335" i="4"/>
  <c r="A20336" i="4"/>
  <c r="A20337" i="4"/>
  <c r="A20338" i="4"/>
  <c r="A20339" i="4"/>
  <c r="A20340" i="4"/>
  <c r="A20341" i="4"/>
  <c r="A20342" i="4"/>
  <c r="A20343" i="4"/>
  <c r="A20344" i="4"/>
  <c r="A20345" i="4"/>
  <c r="A20346" i="4"/>
  <c r="A20347" i="4"/>
  <c r="A20348" i="4"/>
  <c r="A20349" i="4"/>
  <c r="A20350" i="4"/>
  <c r="A20351" i="4"/>
  <c r="A20352" i="4"/>
  <c r="A20353" i="4"/>
  <c r="A20354" i="4"/>
  <c r="A20355" i="4"/>
  <c r="A20356" i="4"/>
  <c r="A20357" i="4"/>
  <c r="A20358" i="4"/>
  <c r="A20359" i="4"/>
  <c r="A20360" i="4"/>
  <c r="A20361" i="4"/>
  <c r="A20362" i="4"/>
  <c r="A20363" i="4"/>
  <c r="A20364" i="4"/>
  <c r="A20365" i="4"/>
  <c r="A20366" i="4"/>
  <c r="A20367" i="4"/>
  <c r="A20368" i="4"/>
  <c r="A20369" i="4"/>
  <c r="A20370" i="4"/>
  <c r="A20371" i="4"/>
  <c r="A20372" i="4"/>
  <c r="A20373" i="4"/>
  <c r="A20374" i="4"/>
  <c r="A20375" i="4"/>
  <c r="A20376" i="4"/>
  <c r="A20377" i="4"/>
  <c r="A20378" i="4"/>
  <c r="A20379" i="4"/>
  <c r="A20380" i="4"/>
  <c r="A20381" i="4"/>
  <c r="A20382" i="4"/>
  <c r="A20383" i="4"/>
  <c r="A20384" i="4"/>
  <c r="A20385" i="4"/>
  <c r="A20386" i="4"/>
  <c r="A20387" i="4"/>
  <c r="A20388" i="4"/>
  <c r="A20389" i="4"/>
  <c r="A20390" i="4"/>
  <c r="A20391" i="4"/>
  <c r="A20392" i="4"/>
  <c r="A20393" i="4"/>
  <c r="A20394" i="4"/>
  <c r="A20395" i="4"/>
  <c r="A20396" i="4"/>
  <c r="A20397" i="4"/>
  <c r="A20398" i="4"/>
  <c r="A20399" i="4"/>
  <c r="A20400" i="4"/>
  <c r="A20401" i="4"/>
  <c r="A20402" i="4"/>
  <c r="A20403" i="4"/>
  <c r="A20404" i="4"/>
  <c r="A20405" i="4"/>
  <c r="A20406" i="4"/>
  <c r="A20407" i="4"/>
  <c r="A20408" i="4"/>
  <c r="A20409" i="4"/>
  <c r="A20410" i="4"/>
  <c r="A20411" i="4"/>
  <c r="A20412" i="4"/>
  <c r="A20413" i="4"/>
  <c r="A20414" i="4"/>
  <c r="A20415" i="4"/>
  <c r="A20416" i="4"/>
  <c r="A20417" i="4"/>
  <c r="A20418" i="4"/>
  <c r="A20419" i="4"/>
  <c r="A20420" i="4"/>
  <c r="A20421" i="4"/>
  <c r="A20422" i="4"/>
  <c r="A20423" i="4"/>
  <c r="A20424" i="4"/>
  <c r="A20425" i="4"/>
  <c r="A20426" i="4"/>
  <c r="A20427" i="4"/>
  <c r="A20428" i="4"/>
  <c r="A20429" i="4"/>
  <c r="A20430" i="4"/>
  <c r="A20431" i="4"/>
  <c r="A20432" i="4"/>
  <c r="A20433" i="4"/>
  <c r="A20434" i="4"/>
  <c r="A20435" i="4"/>
  <c r="A20436" i="4"/>
  <c r="A20437" i="4"/>
  <c r="A20438" i="4"/>
  <c r="A20439" i="4"/>
  <c r="A20440" i="4"/>
  <c r="A20441" i="4"/>
  <c r="A20442" i="4"/>
  <c r="A20443" i="4"/>
  <c r="A20444" i="4"/>
  <c r="A20445" i="4"/>
  <c r="A20446" i="4"/>
  <c r="A20447" i="4"/>
  <c r="A20448" i="4"/>
  <c r="A20449" i="4"/>
  <c r="A20450" i="4"/>
  <c r="A20451" i="4"/>
  <c r="A20452" i="4"/>
  <c r="A20453" i="4"/>
  <c r="A20454" i="4"/>
  <c r="A20455" i="4"/>
  <c r="A20456" i="4"/>
  <c r="A20457" i="4"/>
  <c r="A20458" i="4"/>
  <c r="A20459" i="4"/>
  <c r="A20460" i="4"/>
  <c r="A20461" i="4"/>
  <c r="A20462" i="4"/>
  <c r="A20463" i="4"/>
  <c r="A20464" i="4"/>
  <c r="A20465" i="4"/>
  <c r="A20466" i="4"/>
  <c r="A20467" i="4"/>
  <c r="A20468" i="4"/>
  <c r="A20469" i="4"/>
  <c r="A20470" i="4"/>
  <c r="A20471" i="4"/>
  <c r="A20472" i="4"/>
  <c r="A20473" i="4"/>
  <c r="A20474" i="4"/>
  <c r="A20475" i="4"/>
  <c r="A20476" i="4"/>
  <c r="A20477" i="4"/>
  <c r="A20478" i="4"/>
  <c r="A20479" i="4"/>
  <c r="A20480" i="4"/>
  <c r="A20481" i="4"/>
  <c r="A20482" i="4"/>
  <c r="A20483" i="4"/>
  <c r="A20484" i="4"/>
  <c r="A20485" i="4"/>
  <c r="A20486" i="4"/>
  <c r="A20487" i="4"/>
  <c r="A20488" i="4"/>
  <c r="A20489" i="4"/>
  <c r="A20490" i="4"/>
  <c r="A20491" i="4"/>
  <c r="A20492" i="4"/>
  <c r="A20493" i="4"/>
  <c r="A20494" i="4"/>
  <c r="A20495" i="4"/>
  <c r="A20496" i="4"/>
  <c r="A20497" i="4"/>
  <c r="A20498" i="4"/>
  <c r="A20499" i="4"/>
  <c r="A20500" i="4"/>
  <c r="A20501" i="4"/>
  <c r="A20502" i="4"/>
  <c r="A20503" i="4"/>
  <c r="A20504" i="4"/>
  <c r="A20505" i="4"/>
  <c r="A20506" i="4"/>
  <c r="A20507" i="4"/>
  <c r="A20508" i="4"/>
  <c r="A20509" i="4"/>
  <c r="A20510" i="4"/>
  <c r="A20511" i="4"/>
  <c r="A20512" i="4"/>
  <c r="A20513" i="4"/>
  <c r="A20514" i="4"/>
  <c r="A20515" i="4"/>
  <c r="A20516" i="4"/>
  <c r="A20517" i="4"/>
  <c r="A20518" i="4"/>
  <c r="A20519" i="4"/>
  <c r="A20520" i="4"/>
  <c r="A20521" i="4"/>
  <c r="A20522" i="4"/>
  <c r="A20523" i="4"/>
  <c r="A20524" i="4"/>
  <c r="A20525" i="4"/>
  <c r="A20526" i="4"/>
  <c r="A20527" i="4"/>
  <c r="A20528" i="4"/>
  <c r="A20529" i="4"/>
  <c r="A20530" i="4"/>
  <c r="A20531" i="4"/>
  <c r="A20532" i="4"/>
  <c r="A20533" i="4"/>
  <c r="A20534" i="4"/>
  <c r="A20535" i="4"/>
  <c r="A20536" i="4"/>
  <c r="A20537" i="4"/>
  <c r="A20538" i="4"/>
  <c r="A20539" i="4"/>
  <c r="A20540" i="4"/>
  <c r="A20541" i="4"/>
  <c r="A20542" i="4"/>
  <c r="A20543" i="4"/>
  <c r="A20544" i="4"/>
  <c r="A20545" i="4"/>
  <c r="A20546" i="4"/>
  <c r="A20547" i="4"/>
  <c r="A20548" i="4"/>
  <c r="A20549" i="4"/>
  <c r="A20550" i="4"/>
  <c r="A20551" i="4"/>
  <c r="A20552" i="4"/>
  <c r="A20553" i="4"/>
  <c r="A20554" i="4"/>
  <c r="A20555" i="4"/>
  <c r="A20556" i="4"/>
  <c r="A20557" i="4"/>
  <c r="A20558" i="4"/>
  <c r="A20559" i="4"/>
  <c r="A20560" i="4"/>
  <c r="A20561" i="4"/>
  <c r="A20562" i="4"/>
  <c r="A20563" i="4"/>
  <c r="A20564" i="4"/>
  <c r="A20565" i="4"/>
  <c r="A20566" i="4"/>
  <c r="A20567" i="4"/>
  <c r="A20568" i="4"/>
  <c r="A20569" i="4"/>
  <c r="A20570" i="4"/>
  <c r="A20571" i="4"/>
  <c r="A20572" i="4"/>
  <c r="A20573" i="4"/>
  <c r="A20574" i="4"/>
  <c r="A20575" i="4"/>
  <c r="A20576" i="4"/>
  <c r="A20577" i="4"/>
  <c r="A20578" i="4"/>
  <c r="A20579" i="4"/>
  <c r="A20580" i="4"/>
  <c r="A20581" i="4"/>
  <c r="A20582" i="4"/>
  <c r="A20583" i="4"/>
  <c r="A20584" i="4"/>
  <c r="A20585" i="4"/>
  <c r="A20586" i="4"/>
  <c r="A20587" i="4"/>
  <c r="A20588" i="4"/>
  <c r="A20589" i="4"/>
  <c r="A20590" i="4"/>
  <c r="A20591" i="4"/>
  <c r="A20592" i="4"/>
  <c r="A20593" i="4"/>
  <c r="A20594" i="4"/>
  <c r="A20595" i="4"/>
  <c r="A20596" i="4"/>
  <c r="A20597" i="4"/>
  <c r="A20598" i="4"/>
  <c r="A20599" i="4"/>
  <c r="A20600" i="4"/>
  <c r="A20601" i="4"/>
  <c r="A20602" i="4"/>
  <c r="A20603" i="4"/>
  <c r="A20604" i="4"/>
  <c r="A20605" i="4"/>
  <c r="A20606" i="4"/>
  <c r="A20607" i="4"/>
  <c r="A20608" i="4"/>
  <c r="A20609" i="4"/>
  <c r="A20610" i="4"/>
  <c r="A20611" i="4"/>
  <c r="A20612" i="4"/>
  <c r="A20613" i="4"/>
  <c r="A20614" i="4"/>
  <c r="A20615" i="4"/>
  <c r="A20616" i="4"/>
  <c r="A20617" i="4"/>
  <c r="A20618" i="4"/>
  <c r="A20619" i="4"/>
  <c r="A20620" i="4"/>
  <c r="A20621" i="4"/>
  <c r="A20622" i="4"/>
  <c r="A20623" i="4"/>
  <c r="A20624" i="4"/>
  <c r="A20625" i="4"/>
  <c r="A20626" i="4"/>
  <c r="A20627" i="4"/>
  <c r="A20628" i="4"/>
  <c r="A20629" i="4"/>
  <c r="A20630" i="4"/>
  <c r="A20631" i="4"/>
  <c r="A20632" i="4"/>
  <c r="A20633" i="4"/>
  <c r="A20634" i="4"/>
  <c r="A20635" i="4"/>
  <c r="A20636" i="4"/>
  <c r="A20637" i="4"/>
  <c r="A20638" i="4"/>
  <c r="A20639" i="4"/>
  <c r="A20640" i="4"/>
  <c r="A20641" i="4"/>
  <c r="A20642" i="4"/>
  <c r="A20643" i="4"/>
  <c r="A20644" i="4"/>
  <c r="A20645" i="4"/>
  <c r="A20646" i="4"/>
  <c r="A20647" i="4"/>
  <c r="A20648" i="4"/>
  <c r="A20649" i="4"/>
  <c r="A20650" i="4"/>
  <c r="A20651" i="4"/>
  <c r="A20652" i="4"/>
  <c r="A20653" i="4"/>
  <c r="A20654" i="4"/>
  <c r="A20655" i="4"/>
  <c r="A20656" i="4"/>
  <c r="A20657" i="4"/>
  <c r="A20658" i="4"/>
  <c r="A20659" i="4"/>
  <c r="A20660" i="4"/>
  <c r="A20661" i="4"/>
  <c r="A20662" i="4"/>
  <c r="A20663" i="4"/>
  <c r="A20664" i="4"/>
  <c r="A20665" i="4"/>
  <c r="A20666" i="4"/>
  <c r="A20667" i="4"/>
  <c r="A20668" i="4"/>
  <c r="A20669" i="4"/>
  <c r="A20670" i="4"/>
  <c r="A20671" i="4"/>
  <c r="A20672" i="4"/>
  <c r="A20673" i="4"/>
  <c r="A20674" i="4"/>
  <c r="A20675" i="4"/>
  <c r="A20676" i="4"/>
  <c r="A20677" i="4"/>
  <c r="A20678" i="4"/>
  <c r="A20679" i="4"/>
  <c r="A20680" i="4"/>
  <c r="A20681" i="4"/>
  <c r="A20682" i="4"/>
  <c r="A20683" i="4"/>
  <c r="A20684" i="4"/>
  <c r="A20685" i="4"/>
  <c r="A20686" i="4"/>
  <c r="A20687" i="4"/>
  <c r="A20688" i="4"/>
  <c r="A20689" i="4"/>
  <c r="A20690" i="4"/>
  <c r="A20691" i="4"/>
  <c r="A20692" i="4"/>
  <c r="A20693" i="4"/>
  <c r="A20694" i="4"/>
  <c r="A20695" i="4"/>
  <c r="A20696" i="4"/>
  <c r="A20697" i="4"/>
  <c r="A20698" i="4"/>
  <c r="A20699" i="4"/>
  <c r="A20700" i="4"/>
  <c r="A20701" i="4"/>
  <c r="A20702" i="4"/>
  <c r="A20703" i="4"/>
  <c r="A20704" i="4"/>
  <c r="A20705" i="4"/>
  <c r="A20706" i="4"/>
  <c r="A20707" i="4"/>
  <c r="A20708" i="4"/>
  <c r="A20709" i="4"/>
  <c r="A20710" i="4"/>
  <c r="A20711" i="4"/>
  <c r="A20712" i="4"/>
  <c r="A20713" i="4"/>
  <c r="A20714" i="4"/>
  <c r="A20715" i="4"/>
  <c r="A20716" i="4"/>
  <c r="A20717" i="4"/>
  <c r="A20718" i="4"/>
  <c r="A20719" i="4"/>
  <c r="A20720" i="4"/>
  <c r="A20721" i="4"/>
  <c r="A20722" i="4"/>
  <c r="A20723" i="4"/>
  <c r="A20724" i="4"/>
  <c r="A20725" i="4"/>
  <c r="A20726" i="4"/>
  <c r="A20727" i="4"/>
  <c r="A20728" i="4"/>
  <c r="A20729" i="4"/>
  <c r="A20730" i="4"/>
  <c r="A20731" i="4"/>
  <c r="A20732" i="4"/>
  <c r="A20733" i="4"/>
  <c r="A20734" i="4"/>
  <c r="A20735" i="4"/>
  <c r="A20736" i="4"/>
  <c r="A20737" i="4"/>
  <c r="A20738" i="4"/>
  <c r="A20739" i="4"/>
  <c r="A20740" i="4"/>
  <c r="A20741" i="4"/>
  <c r="A20742" i="4"/>
  <c r="A20743" i="4"/>
  <c r="A20744" i="4"/>
  <c r="A20745" i="4"/>
  <c r="A20746" i="4"/>
  <c r="A20747" i="4"/>
  <c r="A20748" i="4"/>
  <c r="A20749" i="4"/>
  <c r="A20750" i="4"/>
  <c r="A20751" i="4"/>
  <c r="A20752" i="4"/>
  <c r="A20753" i="4"/>
  <c r="A20754" i="4"/>
  <c r="A20755" i="4"/>
  <c r="A20756" i="4"/>
  <c r="A20757" i="4"/>
  <c r="A20758" i="4"/>
  <c r="A20759" i="4"/>
  <c r="A20760" i="4"/>
  <c r="A20761" i="4"/>
  <c r="A20762" i="4"/>
  <c r="A20763" i="4"/>
  <c r="A20764" i="4"/>
  <c r="A20765" i="4"/>
  <c r="A20766" i="4"/>
  <c r="A20767" i="4"/>
  <c r="A20768" i="4"/>
  <c r="A20769" i="4"/>
  <c r="A20770" i="4"/>
  <c r="A20771" i="4"/>
  <c r="A20772" i="4"/>
  <c r="A20773" i="4"/>
  <c r="A20774" i="4"/>
  <c r="A20775" i="4"/>
  <c r="A20776" i="4"/>
  <c r="A20777" i="4"/>
  <c r="A20778" i="4"/>
  <c r="A20779" i="4"/>
  <c r="A20780" i="4"/>
  <c r="A20781" i="4"/>
  <c r="A20782" i="4"/>
  <c r="A20783" i="4"/>
  <c r="A20784" i="4"/>
  <c r="A20785" i="4"/>
  <c r="A20786" i="4"/>
  <c r="A20787" i="4"/>
  <c r="A20788" i="4"/>
  <c r="A20789" i="4"/>
  <c r="A20790" i="4"/>
  <c r="A20791" i="4"/>
  <c r="A20792" i="4"/>
  <c r="A20793" i="4"/>
  <c r="A20794" i="4"/>
  <c r="A20795" i="4"/>
  <c r="A20796" i="4"/>
  <c r="A20797" i="4"/>
  <c r="A20798" i="4"/>
  <c r="A20799" i="4"/>
  <c r="A20800" i="4"/>
  <c r="A20801" i="4"/>
  <c r="A20802" i="4"/>
  <c r="A20803" i="4"/>
  <c r="A20804" i="4"/>
  <c r="A20805" i="4"/>
  <c r="A20806" i="4"/>
  <c r="A20807" i="4"/>
  <c r="A20808" i="4"/>
  <c r="A20809" i="4"/>
  <c r="A20810" i="4"/>
  <c r="A20811" i="4"/>
  <c r="A20812" i="4"/>
  <c r="A20813" i="4"/>
  <c r="A20814" i="4"/>
  <c r="A20815" i="4"/>
  <c r="A20816" i="4"/>
  <c r="A20817" i="4"/>
  <c r="A20818" i="4"/>
  <c r="A20819" i="4"/>
  <c r="A20820" i="4"/>
  <c r="A20821" i="4"/>
  <c r="A20822" i="4"/>
  <c r="A20823" i="4"/>
  <c r="A20824" i="4"/>
  <c r="A20825" i="4"/>
  <c r="A20826" i="4"/>
  <c r="A20827" i="4"/>
  <c r="A20828" i="4"/>
  <c r="A20829" i="4"/>
  <c r="A20830" i="4"/>
  <c r="A20831" i="4"/>
  <c r="A20832" i="4"/>
  <c r="A20833" i="4"/>
  <c r="A20834" i="4"/>
  <c r="A20835" i="4"/>
  <c r="A20836" i="4"/>
  <c r="A20837" i="4"/>
  <c r="A20838" i="4"/>
  <c r="A20839" i="4"/>
  <c r="A20840" i="4"/>
  <c r="A20841" i="4"/>
  <c r="A20842" i="4"/>
  <c r="A20843" i="4"/>
  <c r="A20844" i="4"/>
  <c r="A20845" i="4"/>
  <c r="A20846" i="4"/>
  <c r="A20847" i="4"/>
  <c r="A20848" i="4"/>
  <c r="A20849" i="4"/>
  <c r="A20850" i="4"/>
  <c r="A20851" i="4"/>
  <c r="A20852" i="4"/>
  <c r="A20853" i="4"/>
  <c r="A20854" i="4"/>
  <c r="A20855" i="4"/>
  <c r="A20856" i="4"/>
  <c r="A20857" i="4"/>
  <c r="A20858" i="4"/>
  <c r="A20859" i="4"/>
  <c r="A20860" i="4"/>
  <c r="A20861" i="4"/>
  <c r="A20862" i="4"/>
  <c r="A20863" i="4"/>
  <c r="A20864" i="4"/>
  <c r="A20865" i="4"/>
  <c r="A20866" i="4"/>
  <c r="A20867" i="4"/>
  <c r="A20868" i="4"/>
  <c r="A20869" i="4"/>
  <c r="A20870" i="4"/>
  <c r="A20871" i="4"/>
  <c r="A20872" i="4"/>
  <c r="A20873" i="4"/>
  <c r="A20874" i="4"/>
  <c r="A20875" i="4"/>
  <c r="A20876" i="4"/>
  <c r="A20877" i="4"/>
  <c r="A20878" i="4"/>
  <c r="A20879" i="4"/>
  <c r="A20880" i="4"/>
  <c r="A20881" i="4"/>
  <c r="A20882" i="4"/>
  <c r="A20883" i="4"/>
  <c r="A20884" i="4"/>
  <c r="A20885" i="4"/>
  <c r="A20886" i="4"/>
  <c r="A20887" i="4"/>
  <c r="A20888" i="4"/>
  <c r="A20889" i="4"/>
  <c r="A20890" i="4"/>
  <c r="A20891" i="4"/>
  <c r="A20892" i="4"/>
  <c r="A20893" i="4"/>
  <c r="A20894" i="4"/>
  <c r="A20895" i="4"/>
  <c r="A20896" i="4"/>
  <c r="A20897" i="4"/>
  <c r="A20898" i="4"/>
  <c r="A20899" i="4"/>
  <c r="A20900" i="4"/>
  <c r="A20901" i="4"/>
  <c r="A20902" i="4"/>
  <c r="A20903" i="4"/>
  <c r="A20904" i="4"/>
  <c r="A20905" i="4"/>
  <c r="A20906" i="4"/>
  <c r="A20907" i="4"/>
  <c r="A20908" i="4"/>
  <c r="A20909" i="4"/>
  <c r="A20910" i="4"/>
  <c r="A20911" i="4"/>
  <c r="A20912" i="4"/>
  <c r="A20913" i="4"/>
  <c r="A20914" i="4"/>
  <c r="A20915" i="4"/>
  <c r="A20916" i="4"/>
  <c r="A20917" i="4"/>
  <c r="A20918" i="4"/>
  <c r="A20919" i="4"/>
  <c r="A20920" i="4"/>
  <c r="A20921" i="4"/>
  <c r="A20922" i="4"/>
  <c r="A20923" i="4"/>
  <c r="A20924" i="4"/>
  <c r="A20925" i="4"/>
  <c r="A20926" i="4"/>
  <c r="A20927" i="4"/>
  <c r="A20928" i="4"/>
  <c r="A20929" i="4"/>
  <c r="A20930" i="4"/>
  <c r="A20931" i="4"/>
  <c r="A20932" i="4"/>
  <c r="A20933" i="4"/>
  <c r="A20934" i="4"/>
  <c r="A20935" i="4"/>
  <c r="A20936" i="4"/>
  <c r="A20937" i="4"/>
  <c r="A20938" i="4"/>
  <c r="A20939" i="4"/>
  <c r="A20940" i="4"/>
  <c r="A20941" i="4"/>
  <c r="A20942" i="4"/>
  <c r="A20943" i="4"/>
  <c r="A20944" i="4"/>
  <c r="A20945" i="4"/>
  <c r="A20946" i="4"/>
  <c r="A20947" i="4"/>
  <c r="A20948" i="4"/>
  <c r="A20949" i="4"/>
  <c r="A20950" i="4"/>
  <c r="A20951" i="4"/>
  <c r="A20952" i="4"/>
  <c r="A20953" i="4"/>
  <c r="A20954" i="4"/>
  <c r="A20955" i="4"/>
  <c r="A20956" i="4"/>
  <c r="A20957" i="4"/>
  <c r="A20958" i="4"/>
  <c r="A20959" i="4"/>
  <c r="A20960" i="4"/>
  <c r="A20961" i="4"/>
  <c r="A20962" i="4"/>
  <c r="A20963" i="4"/>
  <c r="A20964" i="4"/>
  <c r="A20965" i="4"/>
  <c r="A20966" i="4"/>
  <c r="A20967" i="4"/>
  <c r="A20968" i="4"/>
  <c r="A20969" i="4"/>
  <c r="A20970" i="4"/>
  <c r="A20971" i="4"/>
  <c r="A20972" i="4"/>
  <c r="A20973" i="4"/>
  <c r="A20974" i="4"/>
  <c r="A20975" i="4"/>
  <c r="A20976" i="4"/>
  <c r="A20977" i="4"/>
  <c r="A20978" i="4"/>
  <c r="A20979" i="4"/>
  <c r="A20980" i="4"/>
  <c r="A20981" i="4"/>
  <c r="A20982" i="4"/>
  <c r="A20983" i="4"/>
  <c r="A20984" i="4"/>
  <c r="A20985" i="4"/>
  <c r="A20986" i="4"/>
  <c r="A20987" i="4"/>
  <c r="A20988" i="4"/>
  <c r="A20989" i="4"/>
  <c r="A20990" i="4"/>
  <c r="A20991" i="4"/>
  <c r="A20992" i="4"/>
  <c r="A20993" i="4"/>
  <c r="A20994" i="4"/>
  <c r="A20995" i="4"/>
  <c r="A20996" i="4"/>
  <c r="A20997" i="4"/>
  <c r="A20998" i="4"/>
  <c r="A20999" i="4"/>
  <c r="A21000" i="4"/>
  <c r="A21001" i="4"/>
  <c r="A21002" i="4"/>
  <c r="A21003" i="4"/>
  <c r="A21004" i="4"/>
  <c r="A21005" i="4"/>
  <c r="A21006" i="4"/>
  <c r="A21007" i="4"/>
  <c r="A21008" i="4"/>
  <c r="A21009" i="4"/>
  <c r="A21010" i="4"/>
  <c r="A21011" i="4"/>
  <c r="A21012" i="4"/>
  <c r="A21013" i="4"/>
  <c r="A21014" i="4"/>
  <c r="A21015" i="4"/>
  <c r="A21016" i="4"/>
  <c r="A21017" i="4"/>
  <c r="A21018" i="4"/>
  <c r="A21019" i="4"/>
  <c r="A21020" i="4"/>
  <c r="A21021" i="4"/>
  <c r="A21022" i="4"/>
  <c r="A21023" i="4"/>
  <c r="A21024" i="4"/>
  <c r="A21025" i="4"/>
  <c r="A21026" i="4"/>
  <c r="A21027" i="4"/>
  <c r="A21028" i="4"/>
  <c r="A21029" i="4"/>
  <c r="A21030" i="4"/>
  <c r="A21031" i="4"/>
  <c r="A21032" i="4"/>
  <c r="A21033" i="4"/>
  <c r="A21034" i="4"/>
  <c r="A21035" i="4"/>
  <c r="A21036" i="4"/>
  <c r="A21037" i="4"/>
  <c r="A21038" i="4"/>
  <c r="A21039" i="4"/>
  <c r="A21040" i="4"/>
  <c r="A21041" i="4"/>
  <c r="A21042" i="4"/>
  <c r="A21043" i="4"/>
  <c r="A21044" i="4"/>
  <c r="A21045" i="4"/>
  <c r="A21046" i="4"/>
  <c r="A21047" i="4"/>
  <c r="A21048" i="4"/>
  <c r="A21049" i="4"/>
  <c r="A21050" i="4"/>
  <c r="A21051" i="4"/>
  <c r="A21052" i="4"/>
  <c r="A21053" i="4"/>
  <c r="A21054" i="4"/>
  <c r="A21055" i="4"/>
  <c r="A21056" i="4"/>
  <c r="A21057" i="4"/>
  <c r="A21058" i="4"/>
  <c r="A21059" i="4"/>
  <c r="A21060" i="4"/>
  <c r="A21061" i="4"/>
  <c r="A21062" i="4"/>
  <c r="A21063" i="4"/>
  <c r="A21064" i="4"/>
  <c r="A21065" i="4"/>
  <c r="A21066" i="4"/>
  <c r="A21067" i="4"/>
  <c r="A21068" i="4"/>
  <c r="A21069" i="4"/>
  <c r="A21070" i="4"/>
  <c r="A21071" i="4"/>
  <c r="A21072" i="4"/>
  <c r="A21073" i="4"/>
  <c r="A21074" i="4"/>
  <c r="A21075" i="4"/>
  <c r="A21076" i="4"/>
  <c r="A21077" i="4"/>
  <c r="A21078" i="4"/>
  <c r="A21079" i="4"/>
  <c r="A21080" i="4"/>
  <c r="A21081" i="4"/>
  <c r="A21082" i="4"/>
  <c r="A21083" i="4"/>
  <c r="A21084" i="4"/>
  <c r="A21085" i="4"/>
  <c r="A21086" i="4"/>
  <c r="A21087" i="4"/>
  <c r="A21088" i="4"/>
  <c r="A21089" i="4"/>
  <c r="A21090" i="4"/>
  <c r="A21091" i="4"/>
  <c r="A21092" i="4"/>
  <c r="A21093" i="4"/>
  <c r="A21094" i="4"/>
  <c r="A21095" i="4"/>
  <c r="A21096" i="4"/>
  <c r="A21097" i="4"/>
  <c r="A21098" i="4"/>
  <c r="A21099" i="4"/>
  <c r="A21100" i="4"/>
  <c r="A21101" i="4"/>
  <c r="A21102" i="4"/>
  <c r="A21103" i="4"/>
  <c r="A21104" i="4"/>
  <c r="A21105" i="4"/>
  <c r="A21106" i="4"/>
  <c r="A21107" i="4"/>
  <c r="A21108" i="4"/>
  <c r="A21109" i="4"/>
  <c r="A21110" i="4"/>
  <c r="A21111" i="4"/>
  <c r="A21112" i="4"/>
  <c r="A21113" i="4"/>
  <c r="A21114" i="4"/>
  <c r="A21115" i="4"/>
  <c r="A21116" i="4"/>
  <c r="A21117" i="4"/>
  <c r="A21118" i="4"/>
  <c r="A21119" i="4"/>
  <c r="A21120" i="4"/>
  <c r="A21121" i="4"/>
  <c r="A21122" i="4"/>
  <c r="A21123" i="4"/>
  <c r="A21124" i="4"/>
  <c r="A21125" i="4"/>
  <c r="A21126" i="4"/>
  <c r="A21127" i="4"/>
  <c r="A21128" i="4"/>
  <c r="A21129" i="4"/>
  <c r="A21130" i="4"/>
  <c r="A21131" i="4"/>
  <c r="A21132" i="4"/>
  <c r="A21133" i="4"/>
  <c r="A21134" i="4"/>
  <c r="A21135" i="4"/>
  <c r="A21136" i="4"/>
  <c r="A21137" i="4"/>
  <c r="A21138" i="4"/>
  <c r="A21139" i="4"/>
  <c r="A21140" i="4"/>
  <c r="A21141" i="4"/>
  <c r="A21142" i="4"/>
  <c r="A21143" i="4"/>
  <c r="A21144" i="4"/>
  <c r="A21145" i="4"/>
  <c r="A21146" i="4"/>
  <c r="A21147" i="4"/>
  <c r="A21148" i="4"/>
  <c r="A21149" i="4"/>
  <c r="A21150" i="4"/>
  <c r="A21151" i="4"/>
  <c r="A21152" i="4"/>
  <c r="A21153" i="4"/>
  <c r="A21154" i="4"/>
  <c r="A21155" i="4"/>
  <c r="A21156" i="4"/>
  <c r="A21157" i="4"/>
  <c r="A21158" i="4"/>
  <c r="A21159" i="4"/>
  <c r="A21160" i="4"/>
  <c r="A21161" i="4"/>
  <c r="A21162" i="4"/>
  <c r="A21163" i="4"/>
  <c r="A21164" i="4"/>
  <c r="A21165" i="4"/>
  <c r="A21166" i="4"/>
  <c r="A21167" i="4"/>
  <c r="A21168" i="4"/>
  <c r="A21169" i="4"/>
  <c r="A21170" i="4"/>
  <c r="A21171" i="4"/>
  <c r="A21172" i="4"/>
  <c r="A21173" i="4"/>
  <c r="A21174" i="4"/>
  <c r="A21175" i="4"/>
  <c r="A21176" i="4"/>
  <c r="A21177" i="4"/>
  <c r="A21178" i="4"/>
  <c r="A21179" i="4"/>
  <c r="A21180" i="4"/>
  <c r="A21181" i="4"/>
  <c r="A21182" i="4"/>
  <c r="A21183" i="4"/>
  <c r="A21184" i="4"/>
  <c r="A21185" i="4"/>
  <c r="A21186" i="4"/>
  <c r="A21187" i="4"/>
  <c r="A21188" i="4"/>
  <c r="A21189" i="4"/>
  <c r="A21190" i="4"/>
  <c r="A21191" i="4"/>
  <c r="A21192" i="4"/>
  <c r="A21193" i="4"/>
  <c r="A21194" i="4"/>
  <c r="A21195" i="4"/>
  <c r="A21196" i="4"/>
  <c r="A21197" i="4"/>
  <c r="A21198" i="4"/>
  <c r="A21199" i="4"/>
  <c r="A21200" i="4"/>
  <c r="A21201" i="4"/>
  <c r="A21202" i="4"/>
  <c r="A21203" i="4"/>
  <c r="A21204" i="4"/>
  <c r="A21205" i="4"/>
  <c r="A21206" i="4"/>
  <c r="A21207" i="4"/>
  <c r="A21208" i="4"/>
  <c r="A21209" i="4"/>
  <c r="A21210" i="4"/>
  <c r="A21211" i="4"/>
  <c r="A21212" i="4"/>
  <c r="A21213" i="4"/>
  <c r="A21214" i="4"/>
  <c r="A21215" i="4"/>
  <c r="A21216" i="4"/>
  <c r="A21217" i="4"/>
  <c r="A21218" i="4"/>
  <c r="A21219" i="4"/>
  <c r="A21220" i="4"/>
  <c r="A21221" i="4"/>
  <c r="A21222" i="4"/>
  <c r="A21223" i="4"/>
  <c r="A21224" i="4"/>
  <c r="A21225" i="4"/>
  <c r="A21226" i="4"/>
  <c r="A21227" i="4"/>
  <c r="A21228" i="4"/>
  <c r="A21229" i="4"/>
  <c r="A21230" i="4"/>
  <c r="A21231" i="4"/>
  <c r="A21232" i="4"/>
  <c r="A21233" i="4"/>
  <c r="A21234" i="4"/>
  <c r="A21235" i="4"/>
  <c r="A21236" i="4"/>
  <c r="A21237" i="4"/>
  <c r="A21238" i="4"/>
  <c r="A21239" i="4"/>
  <c r="A21240" i="4"/>
  <c r="A21241" i="4"/>
  <c r="A21242" i="4"/>
  <c r="A21243" i="4"/>
  <c r="A21244" i="4"/>
  <c r="A21245" i="4"/>
  <c r="A21246" i="4"/>
  <c r="A21247" i="4"/>
  <c r="A21248" i="4"/>
  <c r="A21249" i="4"/>
  <c r="A21250" i="4"/>
  <c r="A21251" i="4"/>
  <c r="A21252" i="4"/>
  <c r="A21253" i="4"/>
  <c r="A21254" i="4"/>
  <c r="A21255" i="4"/>
  <c r="A21256" i="4"/>
  <c r="A21257" i="4"/>
  <c r="A21258" i="4"/>
  <c r="A21259" i="4"/>
  <c r="A21260" i="4"/>
  <c r="A21261" i="4"/>
  <c r="A21262" i="4"/>
  <c r="A21263" i="4"/>
  <c r="A21264" i="4"/>
  <c r="A21265" i="4"/>
  <c r="A21266" i="4"/>
  <c r="A21267" i="4"/>
  <c r="A21268" i="4"/>
  <c r="A21269" i="4"/>
  <c r="A21270" i="4"/>
  <c r="A21271" i="4"/>
  <c r="A21272" i="4"/>
  <c r="A21273" i="4"/>
  <c r="A21274" i="4"/>
  <c r="A21275" i="4"/>
  <c r="A21276" i="4"/>
  <c r="A21277" i="4"/>
  <c r="A21278" i="4"/>
  <c r="A21279" i="4"/>
  <c r="A21280" i="4"/>
  <c r="A21281" i="4"/>
  <c r="A21282" i="4"/>
  <c r="A21283" i="4"/>
  <c r="A21284" i="4"/>
  <c r="A21285" i="4"/>
  <c r="A21286" i="4"/>
  <c r="A21287" i="4"/>
  <c r="A21288" i="4"/>
  <c r="A21289" i="4"/>
  <c r="A21290" i="4"/>
  <c r="A21291" i="4"/>
  <c r="A21292" i="4"/>
  <c r="A21293" i="4"/>
  <c r="A21294" i="4"/>
  <c r="A21295" i="4"/>
  <c r="A21296" i="4"/>
  <c r="A21297" i="4"/>
  <c r="A21298" i="4"/>
  <c r="A21299" i="4"/>
  <c r="A21300" i="4"/>
  <c r="A21301" i="4"/>
  <c r="A21302" i="4"/>
  <c r="A21303" i="4"/>
  <c r="A21304" i="4"/>
  <c r="A21305" i="4"/>
  <c r="A21306" i="4"/>
  <c r="A21307" i="4"/>
  <c r="A21308" i="4"/>
  <c r="A21309" i="4"/>
  <c r="A21310" i="4"/>
  <c r="A21311" i="4"/>
  <c r="A21312" i="4"/>
  <c r="A21313" i="4"/>
  <c r="A21314" i="4"/>
  <c r="A21315" i="4"/>
  <c r="A21316" i="4"/>
  <c r="A21317" i="4"/>
  <c r="A21318" i="4"/>
  <c r="A21319" i="4"/>
  <c r="A21320" i="4"/>
  <c r="A21321" i="4"/>
  <c r="A21322" i="4"/>
  <c r="A21323" i="4"/>
  <c r="A21324" i="4"/>
  <c r="A21325" i="4"/>
  <c r="A21326" i="4"/>
  <c r="A21327" i="4"/>
  <c r="A21328" i="4"/>
  <c r="A21329" i="4"/>
  <c r="A21330" i="4"/>
  <c r="A21331" i="4"/>
  <c r="A21332" i="4"/>
  <c r="A21333" i="4"/>
  <c r="A21334" i="4"/>
  <c r="A21335" i="4"/>
  <c r="A21336" i="4"/>
  <c r="A21337" i="4"/>
  <c r="A21338" i="4"/>
  <c r="A21339" i="4"/>
  <c r="A21340" i="4"/>
  <c r="A21341" i="4"/>
  <c r="A21342" i="4"/>
  <c r="A21343" i="4"/>
  <c r="A21344" i="4"/>
  <c r="A21345" i="4"/>
  <c r="A21346" i="4"/>
  <c r="A21347" i="4"/>
  <c r="A21348" i="4"/>
  <c r="A21349" i="4"/>
  <c r="A21350" i="4"/>
  <c r="A21351" i="4"/>
  <c r="A21352" i="4"/>
  <c r="A21353" i="4"/>
  <c r="A21354" i="4"/>
  <c r="A21355" i="4"/>
  <c r="A21356" i="4"/>
  <c r="A21357" i="4"/>
  <c r="A21358" i="4"/>
  <c r="A21359" i="4"/>
  <c r="A21360" i="4"/>
  <c r="A21361" i="4"/>
  <c r="A21362" i="4"/>
  <c r="A21363" i="4"/>
  <c r="A21364" i="4"/>
  <c r="A21365" i="4"/>
  <c r="A21366" i="4"/>
  <c r="A21367" i="4"/>
  <c r="A21368" i="4"/>
  <c r="A21369" i="4"/>
  <c r="A21370" i="4"/>
  <c r="A21371" i="4"/>
  <c r="A21372" i="4"/>
  <c r="A21373" i="4"/>
  <c r="A21374" i="4"/>
  <c r="A21375" i="4"/>
  <c r="A21376" i="4"/>
  <c r="A21377" i="4"/>
  <c r="A21378" i="4"/>
  <c r="A21379" i="4"/>
  <c r="A21380" i="4"/>
  <c r="A21381" i="4"/>
  <c r="A21382" i="4"/>
  <c r="A21383" i="4"/>
  <c r="A21384" i="4"/>
  <c r="A21385" i="4"/>
  <c r="A21386" i="4"/>
  <c r="A21387" i="4"/>
  <c r="A21388" i="4"/>
  <c r="A21389" i="4"/>
  <c r="A21390" i="4"/>
  <c r="A21391" i="4"/>
  <c r="A21392" i="4"/>
  <c r="A21393" i="4"/>
  <c r="A21394" i="4"/>
  <c r="A21395" i="4"/>
  <c r="A21396" i="4"/>
  <c r="A21397" i="4"/>
  <c r="A21398" i="4"/>
  <c r="A21399" i="4"/>
  <c r="A21400" i="4"/>
  <c r="A21401" i="4"/>
  <c r="A21402" i="4"/>
  <c r="A21403" i="4"/>
  <c r="A21404" i="4"/>
  <c r="A21405" i="4"/>
  <c r="A21406" i="4"/>
  <c r="A21407" i="4"/>
  <c r="A21408" i="4"/>
  <c r="A21409" i="4"/>
  <c r="A21410" i="4"/>
  <c r="A21411" i="4"/>
  <c r="A21412" i="4"/>
  <c r="A21413" i="4"/>
  <c r="A21414" i="4"/>
  <c r="A21415" i="4"/>
  <c r="A21416" i="4"/>
  <c r="A21417" i="4"/>
  <c r="A21418" i="4"/>
  <c r="A21419" i="4"/>
  <c r="A21420" i="4"/>
  <c r="A21421" i="4"/>
  <c r="A21422" i="4"/>
  <c r="A21423" i="4"/>
  <c r="A21424" i="4"/>
  <c r="A21425" i="4"/>
  <c r="A21426" i="4"/>
  <c r="A21427" i="4"/>
  <c r="A21428" i="4"/>
  <c r="A21429" i="4"/>
  <c r="A21430" i="4"/>
  <c r="A21431" i="4"/>
  <c r="A21432" i="4"/>
  <c r="A21433" i="4"/>
  <c r="A21434" i="4"/>
  <c r="A21435" i="4"/>
  <c r="A21436" i="4"/>
  <c r="A21437" i="4"/>
  <c r="A21438" i="4"/>
  <c r="A21439" i="4"/>
  <c r="A21440" i="4"/>
  <c r="A21441" i="4"/>
  <c r="A21442" i="4"/>
  <c r="A21443" i="4"/>
  <c r="A21444" i="4"/>
  <c r="A21445" i="4"/>
  <c r="A21446" i="4"/>
  <c r="A21447" i="4"/>
  <c r="A21448" i="4"/>
  <c r="A21449" i="4"/>
  <c r="A21450" i="4"/>
  <c r="A21451" i="4"/>
  <c r="A21452" i="4"/>
  <c r="A21453" i="4"/>
  <c r="A21454" i="4"/>
  <c r="A21455" i="4"/>
  <c r="A21456" i="4"/>
  <c r="A21457" i="4"/>
  <c r="A21458" i="4"/>
  <c r="A21459" i="4"/>
  <c r="A21460" i="4"/>
  <c r="A21461" i="4"/>
  <c r="A21462" i="4"/>
  <c r="A21463" i="4"/>
  <c r="A21464" i="4"/>
  <c r="A21465" i="4"/>
  <c r="A21466" i="4"/>
  <c r="A21467" i="4"/>
  <c r="A21468" i="4"/>
  <c r="A21469" i="4"/>
  <c r="A21470" i="4"/>
  <c r="A21471" i="4"/>
  <c r="A21472" i="4"/>
  <c r="A21473" i="4"/>
  <c r="A21474" i="4"/>
  <c r="A21475" i="4"/>
  <c r="A21476" i="4"/>
  <c r="A21477" i="4"/>
  <c r="A21478" i="4"/>
  <c r="A21479" i="4"/>
  <c r="A21480" i="4"/>
  <c r="A21481" i="4"/>
  <c r="A21482" i="4"/>
  <c r="A21483" i="4"/>
  <c r="A21484" i="4"/>
  <c r="A21485" i="4"/>
  <c r="A21486" i="4"/>
  <c r="A21487" i="4"/>
  <c r="A21488" i="4"/>
  <c r="A21489" i="4"/>
  <c r="A21490" i="4"/>
  <c r="A21491" i="4"/>
  <c r="A21492" i="4"/>
  <c r="A21493" i="4"/>
  <c r="A21494" i="4"/>
  <c r="A21495" i="4"/>
  <c r="A21496" i="4"/>
  <c r="A21497" i="4"/>
  <c r="A21498" i="4"/>
  <c r="A21499" i="4"/>
  <c r="A21500" i="4"/>
  <c r="A21501" i="4"/>
  <c r="A21502" i="4"/>
  <c r="A21503" i="4"/>
  <c r="A21504" i="4"/>
  <c r="A21505" i="4"/>
  <c r="A21506" i="4"/>
  <c r="A21507" i="4"/>
  <c r="A21508" i="4"/>
  <c r="A21509" i="4"/>
  <c r="A21510" i="4"/>
  <c r="A21511" i="4"/>
  <c r="A21512" i="4"/>
  <c r="A21513" i="4"/>
  <c r="A21514" i="4"/>
  <c r="A21515" i="4"/>
  <c r="A21516" i="4"/>
  <c r="A21517" i="4"/>
  <c r="A21518" i="4"/>
  <c r="A21519" i="4"/>
  <c r="A21520" i="4"/>
  <c r="A21521" i="4"/>
  <c r="A21522" i="4"/>
  <c r="A21523" i="4"/>
  <c r="A21524" i="4"/>
  <c r="A21525" i="4"/>
  <c r="A21526" i="4"/>
  <c r="A21527" i="4"/>
  <c r="A21528" i="4"/>
  <c r="A21529" i="4"/>
  <c r="A21530" i="4"/>
  <c r="A21531" i="4"/>
  <c r="A21532" i="4"/>
  <c r="A21533" i="4"/>
  <c r="A21534" i="4"/>
  <c r="A21535" i="4"/>
  <c r="A21536" i="4"/>
  <c r="A21537" i="4"/>
  <c r="A21538" i="4"/>
  <c r="A21539" i="4"/>
  <c r="A21540" i="4"/>
  <c r="A21541" i="4"/>
  <c r="A21542" i="4"/>
  <c r="A21543" i="4"/>
  <c r="A21544" i="4"/>
  <c r="A21545" i="4"/>
  <c r="A21546" i="4"/>
  <c r="A21547" i="4"/>
  <c r="A21548" i="4"/>
  <c r="A21549" i="4"/>
  <c r="A21550" i="4"/>
  <c r="A21551" i="4"/>
  <c r="A21552" i="4"/>
  <c r="A21553" i="4"/>
  <c r="A21554" i="4"/>
  <c r="A21555" i="4"/>
  <c r="A21556" i="4"/>
  <c r="A21557" i="4"/>
  <c r="A21558" i="4"/>
  <c r="A21559" i="4"/>
  <c r="A21560" i="4"/>
  <c r="A21561" i="4"/>
  <c r="A21562" i="4"/>
  <c r="A21563" i="4"/>
  <c r="A21564" i="4"/>
  <c r="A21565" i="4"/>
  <c r="A21566" i="4"/>
  <c r="A21567" i="4"/>
  <c r="A21568" i="4"/>
  <c r="A21569" i="4"/>
  <c r="A21570" i="4"/>
  <c r="A21571" i="4"/>
  <c r="A21572" i="4"/>
  <c r="A21573" i="4"/>
  <c r="A21574" i="4"/>
  <c r="A21575" i="4"/>
  <c r="A21576" i="4"/>
  <c r="A21577" i="4"/>
  <c r="A21578" i="4"/>
  <c r="A21579" i="4"/>
  <c r="A21580" i="4"/>
  <c r="A21581" i="4"/>
  <c r="A21582" i="4"/>
  <c r="A21583" i="4"/>
  <c r="A21584" i="4"/>
  <c r="A21585" i="4"/>
  <c r="A21586" i="4"/>
  <c r="A21587" i="4"/>
  <c r="A21588" i="4"/>
  <c r="A21589" i="4"/>
  <c r="A21590" i="4"/>
  <c r="A21591" i="4"/>
  <c r="A21592" i="4"/>
  <c r="A21593" i="4"/>
  <c r="A21594" i="4"/>
  <c r="A21595" i="4"/>
  <c r="A21596" i="4"/>
  <c r="A21597" i="4"/>
  <c r="A21598" i="4"/>
  <c r="A21599" i="4"/>
  <c r="A21600" i="4"/>
  <c r="A21601" i="4"/>
  <c r="A21602" i="4"/>
  <c r="A21603" i="4"/>
  <c r="A21604" i="4"/>
  <c r="A21605" i="4"/>
  <c r="A21606" i="4"/>
  <c r="A21607" i="4"/>
  <c r="A21608" i="4"/>
  <c r="A21609" i="4"/>
  <c r="A21610" i="4"/>
  <c r="A21611" i="4"/>
  <c r="A21612" i="4"/>
  <c r="A21613" i="4"/>
  <c r="A21614" i="4"/>
  <c r="A21615" i="4"/>
  <c r="A21616" i="4"/>
  <c r="A21617" i="4"/>
  <c r="A21618" i="4"/>
  <c r="A21619" i="4"/>
  <c r="A21620" i="4"/>
  <c r="A21621" i="4"/>
  <c r="A21622" i="4"/>
  <c r="A21623" i="4"/>
  <c r="A21624" i="4"/>
  <c r="A21625" i="4"/>
  <c r="A21626" i="4"/>
  <c r="A21627" i="4"/>
  <c r="A21628" i="4"/>
  <c r="A21629" i="4"/>
  <c r="A21630" i="4"/>
  <c r="A21631" i="4"/>
  <c r="A21632" i="4"/>
  <c r="A21633" i="4"/>
  <c r="A21634" i="4"/>
  <c r="A21635" i="4"/>
  <c r="A21636" i="4"/>
  <c r="A21637" i="4"/>
  <c r="A21638" i="4"/>
  <c r="A21639" i="4"/>
  <c r="A21640" i="4"/>
  <c r="A21641" i="4"/>
  <c r="A21642" i="4"/>
  <c r="A21643" i="4"/>
  <c r="A21644" i="4"/>
  <c r="A21645" i="4"/>
  <c r="A21646" i="4"/>
  <c r="A21647" i="4"/>
  <c r="A21648" i="4"/>
  <c r="A21649" i="4"/>
  <c r="A21650" i="4"/>
  <c r="A21651" i="4"/>
  <c r="A21652" i="4"/>
  <c r="A21653" i="4"/>
  <c r="A21654" i="4"/>
  <c r="A21655" i="4"/>
  <c r="A21656" i="4"/>
  <c r="A21657" i="4"/>
  <c r="A21658" i="4"/>
  <c r="A21659" i="4"/>
  <c r="A21660" i="4"/>
  <c r="A21661" i="4"/>
  <c r="A21662" i="4"/>
  <c r="A21663" i="4"/>
  <c r="A21664" i="4"/>
  <c r="A21665" i="4"/>
  <c r="A21666" i="4"/>
  <c r="A21667" i="4"/>
  <c r="A21668" i="4"/>
  <c r="A21669" i="4"/>
  <c r="A21670" i="4"/>
  <c r="A21671" i="4"/>
  <c r="A21672" i="4"/>
  <c r="A21673" i="4"/>
  <c r="A21674" i="4"/>
  <c r="A21675" i="4"/>
  <c r="A21676" i="4"/>
  <c r="A21677" i="4"/>
  <c r="A21678" i="4"/>
  <c r="A21679" i="4"/>
  <c r="A21680" i="4"/>
  <c r="A21681" i="4"/>
  <c r="A21682" i="4"/>
  <c r="A21683" i="4"/>
  <c r="A21684" i="4"/>
  <c r="A21685" i="4"/>
  <c r="A21686" i="4"/>
  <c r="A21687" i="4"/>
  <c r="A21688" i="4"/>
  <c r="A21689" i="4"/>
  <c r="A21690" i="4"/>
  <c r="A21691" i="4"/>
  <c r="A21692" i="4"/>
  <c r="A21693" i="4"/>
  <c r="A21694" i="4"/>
  <c r="A21695" i="4"/>
  <c r="A21696" i="4"/>
  <c r="A21697" i="4"/>
  <c r="A21698" i="4"/>
  <c r="A21699" i="4"/>
  <c r="A21700" i="4"/>
  <c r="A21701" i="4"/>
  <c r="A21702" i="4"/>
  <c r="A21703" i="4"/>
  <c r="A21704" i="4"/>
  <c r="A21705" i="4"/>
  <c r="A21706" i="4"/>
  <c r="A21707" i="4"/>
  <c r="A21708" i="4"/>
  <c r="A21709" i="4"/>
  <c r="A21710" i="4"/>
  <c r="A21711" i="4"/>
  <c r="A21712" i="4"/>
  <c r="A21713" i="4"/>
  <c r="A21714" i="4"/>
  <c r="A21715" i="4"/>
  <c r="A21716" i="4"/>
  <c r="A21717" i="4"/>
  <c r="A21718" i="4"/>
  <c r="A21719" i="4"/>
  <c r="A21720" i="4"/>
  <c r="A21721" i="4"/>
  <c r="A21722" i="4"/>
  <c r="A21723" i="4"/>
  <c r="A21724" i="4"/>
  <c r="A21725" i="4"/>
  <c r="A21726" i="4"/>
  <c r="A21727" i="4"/>
  <c r="A21728" i="4"/>
  <c r="A21729" i="4"/>
  <c r="A21730" i="4"/>
  <c r="A21731" i="4"/>
  <c r="A21732" i="4"/>
  <c r="A21733" i="4"/>
  <c r="A21734" i="4"/>
  <c r="A21735" i="4"/>
  <c r="A21736" i="4"/>
  <c r="A21737" i="4"/>
  <c r="A21738" i="4"/>
  <c r="A21739" i="4"/>
  <c r="A21740" i="4"/>
  <c r="A21741" i="4"/>
  <c r="A21742" i="4"/>
  <c r="A21743" i="4"/>
  <c r="A21744" i="4"/>
  <c r="A21745" i="4"/>
  <c r="A21746" i="4"/>
  <c r="A21747" i="4"/>
  <c r="A21748" i="4"/>
  <c r="A21749" i="4"/>
  <c r="A21750" i="4"/>
  <c r="A21751" i="4"/>
  <c r="A21752" i="4"/>
  <c r="A21753" i="4"/>
  <c r="A21754" i="4"/>
  <c r="A21755" i="4"/>
  <c r="A21756" i="4"/>
  <c r="A21757" i="4"/>
  <c r="A21758" i="4"/>
  <c r="A21759" i="4"/>
  <c r="A21760" i="4"/>
  <c r="A21761" i="4"/>
  <c r="A21762" i="4"/>
  <c r="A21763" i="4"/>
  <c r="A21764" i="4"/>
  <c r="A21765" i="4"/>
  <c r="A21766" i="4"/>
  <c r="A21767" i="4"/>
  <c r="A21768" i="4"/>
  <c r="A21769" i="4"/>
  <c r="A21770" i="4"/>
  <c r="A21771" i="4"/>
  <c r="A21772" i="4"/>
  <c r="A21773" i="4"/>
  <c r="A21774" i="4"/>
  <c r="A21775" i="4"/>
  <c r="A21776" i="4"/>
  <c r="A21777" i="4"/>
  <c r="A21778" i="4"/>
  <c r="A21779" i="4"/>
  <c r="A21780" i="4"/>
  <c r="A21781" i="4"/>
  <c r="A21782" i="4"/>
  <c r="A21783" i="4"/>
  <c r="A21784" i="4"/>
  <c r="A21785" i="4"/>
  <c r="A21786" i="4"/>
  <c r="A21787" i="4"/>
  <c r="A21788" i="4"/>
  <c r="A21789" i="4"/>
  <c r="A21790" i="4"/>
  <c r="A21791" i="4"/>
  <c r="A21792" i="4"/>
  <c r="A21793" i="4"/>
  <c r="A21794" i="4"/>
  <c r="A21795" i="4"/>
  <c r="A21796" i="4"/>
  <c r="A21797" i="4"/>
  <c r="A21798" i="4"/>
  <c r="A21799" i="4"/>
  <c r="A21800" i="4"/>
  <c r="A21801" i="4"/>
  <c r="A21802" i="4"/>
  <c r="A21803" i="4"/>
  <c r="A21804" i="4"/>
  <c r="A21805" i="4"/>
  <c r="A21806" i="4"/>
  <c r="A21807" i="4"/>
  <c r="A21808" i="4"/>
  <c r="A21809" i="4"/>
  <c r="A21810" i="4"/>
  <c r="A21811" i="4"/>
  <c r="A21812" i="4"/>
  <c r="A21813" i="4"/>
  <c r="A21814" i="4"/>
  <c r="A21815" i="4"/>
  <c r="A21816" i="4"/>
  <c r="A21817" i="4"/>
  <c r="A21818" i="4"/>
  <c r="A21819" i="4"/>
  <c r="A21820" i="4"/>
  <c r="A21821" i="4"/>
  <c r="A21822" i="4"/>
  <c r="A21823" i="4"/>
  <c r="A21824" i="4"/>
  <c r="A21825" i="4"/>
  <c r="A21826" i="4"/>
  <c r="A21827" i="4"/>
  <c r="A21828" i="4"/>
  <c r="A21829" i="4"/>
  <c r="A21830" i="4"/>
  <c r="A21831" i="4"/>
  <c r="A21832" i="4"/>
  <c r="A21833" i="4"/>
  <c r="A21834" i="4"/>
  <c r="A21835" i="4"/>
  <c r="A21836" i="4"/>
  <c r="A21837" i="4"/>
  <c r="A21838" i="4"/>
  <c r="A21839" i="4"/>
  <c r="A21840" i="4"/>
  <c r="A21841" i="4"/>
  <c r="A21842" i="4"/>
  <c r="A21843" i="4"/>
  <c r="A21844" i="4"/>
  <c r="A21845" i="4"/>
  <c r="A21846" i="4"/>
  <c r="A21847" i="4"/>
  <c r="A21848" i="4"/>
  <c r="A21849" i="4"/>
  <c r="A21850" i="4"/>
  <c r="A21851" i="4"/>
  <c r="A21852" i="4"/>
  <c r="A21853" i="4"/>
  <c r="A21854" i="4"/>
  <c r="A21855" i="4"/>
  <c r="A21856" i="4"/>
  <c r="A21857" i="4"/>
  <c r="A21858" i="4"/>
  <c r="A21859" i="4"/>
  <c r="A21860" i="4"/>
  <c r="A21861" i="4"/>
  <c r="A21862" i="4"/>
  <c r="A21863" i="4"/>
  <c r="A21864" i="4"/>
  <c r="A21865" i="4"/>
  <c r="A21866" i="4"/>
  <c r="A21867" i="4"/>
  <c r="A21868" i="4"/>
  <c r="A21869" i="4"/>
  <c r="A21870" i="4"/>
  <c r="A21871" i="4"/>
  <c r="A21872" i="4"/>
  <c r="A21873" i="4"/>
  <c r="A21874" i="4"/>
  <c r="A21875" i="4"/>
  <c r="A21876" i="4"/>
  <c r="A21877" i="4"/>
  <c r="A21878" i="4"/>
  <c r="A21879" i="4"/>
  <c r="A21880" i="4"/>
  <c r="A21881" i="4"/>
  <c r="A21882" i="4"/>
  <c r="A21883" i="4"/>
  <c r="A21884" i="4"/>
  <c r="A21885" i="4"/>
  <c r="A21886" i="4"/>
  <c r="A21887" i="4"/>
  <c r="A21888" i="4"/>
  <c r="A21889" i="4"/>
  <c r="A21890" i="4"/>
  <c r="A21891" i="4"/>
  <c r="A21892" i="4"/>
  <c r="A21893" i="4"/>
  <c r="A21894" i="4"/>
  <c r="A21895" i="4"/>
  <c r="A21896" i="4"/>
  <c r="A21897" i="4"/>
  <c r="A21898" i="4"/>
  <c r="A21899" i="4"/>
  <c r="A21900" i="4"/>
  <c r="A21901" i="4"/>
  <c r="A21902" i="4"/>
  <c r="A21903" i="4"/>
  <c r="A21904" i="4"/>
  <c r="A21905" i="4"/>
  <c r="A21906" i="4"/>
  <c r="A21907" i="4"/>
  <c r="A21908" i="4"/>
  <c r="A21909" i="4"/>
  <c r="A21910" i="4"/>
  <c r="A21911" i="4"/>
  <c r="A21912" i="4"/>
  <c r="A21913" i="4"/>
  <c r="A21914" i="4"/>
  <c r="A21915" i="4"/>
  <c r="A21916" i="4"/>
  <c r="A21917" i="4"/>
  <c r="A21918" i="4"/>
  <c r="A21919" i="4"/>
  <c r="A21920" i="4"/>
  <c r="A21921" i="4"/>
  <c r="A21922" i="4"/>
  <c r="A21923" i="4"/>
  <c r="A21924" i="4"/>
  <c r="A21925" i="4"/>
  <c r="A21926" i="4"/>
  <c r="A21927" i="4"/>
  <c r="A21928" i="4"/>
  <c r="A21929" i="4"/>
  <c r="A21930" i="4"/>
  <c r="A21931" i="4"/>
  <c r="A21932" i="4"/>
  <c r="A21933" i="4"/>
  <c r="A21934" i="4"/>
  <c r="A21935" i="4"/>
  <c r="A21936" i="4"/>
  <c r="A21937" i="4"/>
  <c r="A21938" i="4"/>
  <c r="A21939" i="4"/>
  <c r="A21940" i="4"/>
  <c r="A21941" i="4"/>
  <c r="A21942" i="4"/>
  <c r="A21943" i="4"/>
  <c r="A21944" i="4"/>
  <c r="A21945" i="4"/>
  <c r="A21946" i="4"/>
  <c r="A21947" i="4"/>
  <c r="A21948" i="4"/>
  <c r="A21949" i="4"/>
  <c r="A21950" i="4"/>
  <c r="A21951" i="4"/>
  <c r="A21952" i="4"/>
  <c r="A21953" i="4"/>
  <c r="A21954" i="4"/>
  <c r="A21955" i="4"/>
  <c r="A21956" i="4"/>
  <c r="A21957" i="4"/>
  <c r="A21958" i="4"/>
  <c r="A21959" i="4"/>
  <c r="A21960" i="4"/>
  <c r="A21961" i="4"/>
  <c r="A21962" i="4"/>
  <c r="A21963" i="4"/>
  <c r="A21964" i="4"/>
  <c r="A21965" i="4"/>
  <c r="A21966" i="4"/>
  <c r="A21967" i="4"/>
  <c r="A21968" i="4"/>
  <c r="A21969" i="4"/>
  <c r="A21970" i="4"/>
  <c r="A21971" i="4"/>
  <c r="A21972" i="4"/>
  <c r="A21973" i="4"/>
  <c r="A21974" i="4"/>
  <c r="A21975" i="4"/>
  <c r="A21976" i="4"/>
  <c r="A21977" i="4"/>
  <c r="A21978" i="4"/>
  <c r="A21979" i="4"/>
  <c r="A21980" i="4"/>
  <c r="A21981" i="4"/>
  <c r="A21982" i="4"/>
  <c r="A21983" i="4"/>
  <c r="A21984" i="4"/>
  <c r="A21985" i="4"/>
  <c r="A21986" i="4"/>
  <c r="A21987" i="4"/>
  <c r="A21988" i="4"/>
  <c r="A21989" i="4"/>
  <c r="A21990" i="4"/>
  <c r="A21991" i="4"/>
  <c r="A21992" i="4"/>
  <c r="A21993" i="4"/>
  <c r="A21994" i="4"/>
  <c r="A21995" i="4"/>
  <c r="A21996" i="4"/>
  <c r="A21997" i="4"/>
  <c r="A21998" i="4"/>
  <c r="A21999" i="4"/>
  <c r="A22000" i="4"/>
  <c r="A22001" i="4"/>
  <c r="A22002" i="4"/>
  <c r="A22003" i="4"/>
  <c r="A22004" i="4"/>
  <c r="A22005" i="4"/>
  <c r="A22006" i="4"/>
  <c r="A22007" i="4"/>
  <c r="A22008" i="4"/>
  <c r="A22009" i="4"/>
  <c r="A22010" i="4"/>
  <c r="A22011" i="4"/>
  <c r="A22012" i="4"/>
  <c r="A22013" i="4"/>
  <c r="A22014" i="4"/>
  <c r="A22015" i="4"/>
  <c r="A22016" i="4"/>
  <c r="A22017" i="4"/>
  <c r="A22018" i="4"/>
  <c r="A22019" i="4"/>
  <c r="A22020" i="4"/>
  <c r="A22021" i="4"/>
  <c r="A22022" i="4"/>
  <c r="A22023" i="4"/>
  <c r="A22024" i="4"/>
  <c r="A22025" i="4"/>
  <c r="A22026" i="4"/>
  <c r="A22027" i="4"/>
  <c r="A22028" i="4"/>
  <c r="A22029" i="4"/>
  <c r="A22030" i="4"/>
  <c r="A22031" i="4"/>
  <c r="A22032" i="4"/>
  <c r="A22033" i="4"/>
  <c r="A22034" i="4"/>
  <c r="A22035" i="4"/>
  <c r="A22036" i="4"/>
  <c r="A22037" i="4"/>
  <c r="A22038" i="4"/>
  <c r="A22039" i="4"/>
  <c r="A22040" i="4"/>
  <c r="A22041" i="4"/>
  <c r="A22042" i="4"/>
  <c r="A22043" i="4"/>
  <c r="A22044" i="4"/>
  <c r="A22045" i="4"/>
  <c r="A22046" i="4"/>
  <c r="A22047" i="4"/>
  <c r="A22048" i="4"/>
  <c r="A22049" i="4"/>
  <c r="A22050" i="4"/>
  <c r="A22051" i="4"/>
  <c r="A22052" i="4"/>
  <c r="A22053" i="4"/>
  <c r="A22054" i="4"/>
  <c r="A22055" i="4"/>
  <c r="A22056" i="4"/>
  <c r="A22057" i="4"/>
  <c r="A22058" i="4"/>
  <c r="A22059" i="4"/>
  <c r="A22060" i="4"/>
  <c r="A22061" i="4"/>
  <c r="A22062" i="4"/>
  <c r="A22063" i="4"/>
  <c r="A22064" i="4"/>
  <c r="A22065" i="4"/>
  <c r="A22066" i="4"/>
  <c r="A22067" i="4"/>
  <c r="A22068" i="4"/>
  <c r="A22069" i="4"/>
  <c r="A22070" i="4"/>
  <c r="A22071" i="4"/>
  <c r="A22072" i="4"/>
  <c r="A22073" i="4"/>
  <c r="A22074" i="4"/>
  <c r="A22075" i="4"/>
  <c r="A22076" i="4"/>
  <c r="A22077" i="4"/>
  <c r="A22078" i="4"/>
  <c r="A22079" i="4"/>
  <c r="A22080" i="4"/>
  <c r="A22081" i="4"/>
  <c r="A22082" i="4"/>
  <c r="A22083" i="4"/>
  <c r="A22084" i="4"/>
  <c r="A22085" i="4"/>
  <c r="A22086" i="4"/>
  <c r="A22087" i="4"/>
  <c r="A22088" i="4"/>
  <c r="A22089" i="4"/>
  <c r="A22090" i="4"/>
  <c r="A22091" i="4"/>
  <c r="A22092" i="4"/>
  <c r="A22093" i="4"/>
  <c r="A22094" i="4"/>
  <c r="A22095" i="4"/>
  <c r="A22096" i="4"/>
  <c r="A22097" i="4"/>
  <c r="A22098" i="4"/>
  <c r="A22099" i="4"/>
  <c r="A22100" i="4"/>
  <c r="A22101" i="4"/>
  <c r="A22102" i="4"/>
  <c r="A22103" i="4"/>
  <c r="A22104" i="4"/>
  <c r="A22105" i="4"/>
  <c r="A22106" i="4"/>
  <c r="A22107" i="4"/>
  <c r="A22108" i="4"/>
  <c r="A22109" i="4"/>
  <c r="A22110" i="4"/>
  <c r="A22111" i="4"/>
  <c r="A22112" i="4"/>
  <c r="A22113" i="4"/>
  <c r="A22114" i="4"/>
  <c r="A22115" i="4"/>
  <c r="A22116" i="4"/>
  <c r="A22117" i="4"/>
  <c r="A22118" i="4"/>
  <c r="A22119" i="4"/>
  <c r="A22120" i="4"/>
  <c r="A22121" i="4"/>
  <c r="A22122" i="4"/>
  <c r="A22123" i="4"/>
  <c r="A22124" i="4"/>
  <c r="A22125" i="4"/>
  <c r="A22126" i="4"/>
  <c r="A22127" i="4"/>
  <c r="A22128" i="4"/>
  <c r="A22129" i="4"/>
  <c r="A22130" i="4"/>
  <c r="A22131" i="4"/>
  <c r="A22132" i="4"/>
  <c r="A22133" i="4"/>
  <c r="A22134" i="4"/>
  <c r="A22135" i="4"/>
  <c r="A22136" i="4"/>
  <c r="A22137" i="4"/>
  <c r="A22138" i="4"/>
  <c r="A22139" i="4"/>
  <c r="A22140" i="4"/>
  <c r="A22141" i="4"/>
  <c r="A22142" i="4"/>
  <c r="A22143" i="4"/>
  <c r="A22144" i="4"/>
  <c r="A22145" i="4"/>
  <c r="A22146" i="4"/>
  <c r="A22147" i="4"/>
  <c r="A22148" i="4"/>
  <c r="A22149" i="4"/>
  <c r="A22150" i="4"/>
  <c r="A22151" i="4"/>
  <c r="A22152" i="4"/>
  <c r="A22153" i="4"/>
  <c r="A22154" i="4"/>
  <c r="A22155" i="4"/>
  <c r="A22156" i="4"/>
  <c r="A22157" i="4"/>
  <c r="A22158" i="4"/>
  <c r="A22159" i="4"/>
  <c r="A22160" i="4"/>
  <c r="A22161" i="4"/>
  <c r="A22162" i="4"/>
  <c r="A22163" i="4"/>
  <c r="A22164" i="4"/>
  <c r="A22165" i="4"/>
  <c r="A22166" i="4"/>
  <c r="A22167" i="4"/>
  <c r="A22168" i="4"/>
  <c r="A22169" i="4"/>
  <c r="A22170" i="4"/>
  <c r="A22171" i="4"/>
  <c r="A22172" i="4"/>
  <c r="A22173" i="4"/>
  <c r="A22174" i="4"/>
  <c r="A22175" i="4"/>
  <c r="A22176" i="4"/>
  <c r="A22177" i="4"/>
  <c r="A22178" i="4"/>
  <c r="A22179" i="4"/>
  <c r="A22180" i="4"/>
  <c r="A22181" i="4"/>
  <c r="A22182" i="4"/>
  <c r="A22183" i="4"/>
  <c r="A22184" i="4"/>
  <c r="A22185" i="4"/>
  <c r="A22186" i="4"/>
  <c r="A22187" i="4"/>
  <c r="A22188" i="4"/>
  <c r="A22189" i="4"/>
  <c r="A22190" i="4"/>
  <c r="A22191" i="4"/>
  <c r="A22192" i="4"/>
  <c r="A22193" i="4"/>
  <c r="A22194" i="4"/>
  <c r="A22195" i="4"/>
  <c r="A22196" i="4"/>
  <c r="A22197" i="4"/>
  <c r="A22198" i="4"/>
  <c r="A22199" i="4"/>
  <c r="A22200" i="4"/>
  <c r="A22201" i="4"/>
  <c r="A22202" i="4"/>
  <c r="A22203" i="4"/>
  <c r="A22204" i="4"/>
  <c r="A22205" i="4"/>
  <c r="A22206" i="4"/>
  <c r="A22207" i="4"/>
  <c r="A22208" i="4"/>
  <c r="A22209" i="4"/>
  <c r="A22210" i="4"/>
  <c r="A22211" i="4"/>
  <c r="A22212" i="4"/>
  <c r="A22213" i="4"/>
  <c r="A22214" i="4"/>
  <c r="A22215" i="4"/>
  <c r="A22216" i="4"/>
  <c r="A22217" i="4"/>
  <c r="A22218" i="4"/>
  <c r="A22219" i="4"/>
  <c r="A22220" i="4"/>
  <c r="A22221" i="4"/>
  <c r="A22222" i="4"/>
  <c r="A22223" i="4"/>
  <c r="A22224" i="4"/>
  <c r="A22225" i="4"/>
  <c r="A22226" i="4"/>
  <c r="A22227" i="4"/>
  <c r="A22228" i="4"/>
  <c r="A22229" i="4"/>
  <c r="A22230" i="4"/>
  <c r="A22231" i="4"/>
  <c r="A22232" i="4"/>
  <c r="A22233" i="4"/>
  <c r="A22234" i="4"/>
  <c r="A22235" i="4"/>
  <c r="A22236" i="4"/>
  <c r="A22237" i="4"/>
  <c r="A22238" i="4"/>
  <c r="A22239" i="4"/>
  <c r="A22240" i="4"/>
  <c r="A22241" i="4"/>
  <c r="A22242" i="4"/>
  <c r="A22243" i="4"/>
  <c r="A22244" i="4"/>
  <c r="A22245" i="4"/>
  <c r="A22246" i="4"/>
  <c r="A22247" i="4"/>
  <c r="A22248" i="4"/>
  <c r="A22249" i="4"/>
  <c r="A22250" i="4"/>
  <c r="A22251" i="4"/>
  <c r="A22252" i="4"/>
  <c r="A22253" i="4"/>
  <c r="A22254" i="4"/>
  <c r="A22255" i="4"/>
  <c r="A22256" i="4"/>
  <c r="A22257" i="4"/>
  <c r="A22258" i="4"/>
  <c r="A22259" i="4"/>
  <c r="A22260" i="4"/>
  <c r="A22261" i="4"/>
  <c r="A22262" i="4"/>
  <c r="A22263" i="4"/>
  <c r="A22264" i="4"/>
  <c r="A22265" i="4"/>
  <c r="A22266" i="4"/>
  <c r="A22267" i="4"/>
  <c r="A22268" i="4"/>
  <c r="A22269" i="4"/>
  <c r="A22270" i="4"/>
  <c r="A22271" i="4"/>
  <c r="A22272" i="4"/>
  <c r="A22273" i="4"/>
  <c r="A22274" i="4"/>
  <c r="A22275" i="4"/>
  <c r="A22276" i="4"/>
  <c r="A22277" i="4"/>
  <c r="A22278" i="4"/>
  <c r="A22279" i="4"/>
  <c r="A22280" i="4"/>
  <c r="A22281" i="4"/>
  <c r="A22282" i="4"/>
  <c r="A22283" i="4"/>
  <c r="A22284" i="4"/>
  <c r="A22285" i="4"/>
  <c r="A22286" i="4"/>
  <c r="A22287" i="4"/>
  <c r="A22288" i="4"/>
  <c r="A22289" i="4"/>
  <c r="A22290" i="4"/>
  <c r="A22291" i="4"/>
  <c r="A22292" i="4"/>
  <c r="A22293" i="4"/>
  <c r="A22294" i="4"/>
  <c r="A22295" i="4"/>
  <c r="A22296" i="4"/>
  <c r="A22297" i="4"/>
  <c r="A22298" i="4"/>
  <c r="A22299" i="4"/>
  <c r="A22300" i="4"/>
  <c r="A22301" i="4"/>
  <c r="A22302" i="4"/>
  <c r="A22303" i="4"/>
  <c r="A22304" i="4"/>
  <c r="A22305" i="4"/>
  <c r="A22306" i="4"/>
  <c r="A22307" i="4"/>
  <c r="A22308" i="4"/>
  <c r="A22309" i="4"/>
  <c r="A22310" i="4"/>
  <c r="A22311" i="4"/>
  <c r="A22312" i="4"/>
  <c r="A22313" i="4"/>
  <c r="A22314" i="4"/>
  <c r="A22315" i="4"/>
  <c r="A22316" i="4"/>
  <c r="A22317" i="4"/>
  <c r="A22318" i="4"/>
  <c r="A22319" i="4"/>
  <c r="A22320" i="4"/>
  <c r="A22321" i="4"/>
  <c r="A22322" i="4"/>
  <c r="A22323" i="4"/>
  <c r="A22324" i="4"/>
  <c r="A22325" i="4"/>
  <c r="A22326" i="4"/>
  <c r="A22327" i="4"/>
  <c r="A22328" i="4"/>
  <c r="A22329" i="4"/>
  <c r="A22330" i="4"/>
  <c r="A22331" i="4"/>
  <c r="A22332" i="4"/>
  <c r="A22333" i="4"/>
  <c r="A22334" i="4"/>
  <c r="A22335" i="4"/>
  <c r="A22336" i="4"/>
  <c r="A22337" i="4"/>
  <c r="A22338" i="4"/>
  <c r="A22339" i="4"/>
  <c r="A22340" i="4"/>
  <c r="A22341" i="4"/>
  <c r="A22342" i="4"/>
  <c r="A22343" i="4"/>
  <c r="A22344" i="4"/>
  <c r="A22345" i="4"/>
  <c r="A22346" i="4"/>
  <c r="A22347" i="4"/>
  <c r="A22348" i="4"/>
  <c r="A22349" i="4"/>
  <c r="A22350" i="4"/>
  <c r="A22351" i="4"/>
  <c r="A22352" i="4"/>
  <c r="A22353" i="4"/>
  <c r="A22354" i="4"/>
  <c r="A22355" i="4"/>
  <c r="A22356" i="4"/>
  <c r="A22357" i="4"/>
  <c r="A22358" i="4"/>
  <c r="A22359" i="4"/>
  <c r="A22360" i="4"/>
  <c r="A22361" i="4"/>
  <c r="A22362" i="4"/>
  <c r="A22363" i="4"/>
  <c r="A22364" i="4"/>
  <c r="A22365" i="4"/>
  <c r="A22366" i="4"/>
  <c r="A22367" i="4"/>
  <c r="A22368" i="4"/>
  <c r="A22369" i="4"/>
  <c r="A22370" i="4"/>
  <c r="A22371" i="4"/>
  <c r="A22372" i="4"/>
  <c r="A22373" i="4"/>
  <c r="A22374" i="4"/>
  <c r="A22375" i="4"/>
  <c r="A22376" i="4"/>
  <c r="A22377" i="4"/>
  <c r="A22378" i="4"/>
  <c r="A22379" i="4"/>
  <c r="A22380" i="4"/>
  <c r="A22381" i="4"/>
  <c r="A22382" i="4"/>
  <c r="A22383" i="4"/>
  <c r="A22384" i="4"/>
  <c r="A22385" i="4"/>
  <c r="A22386" i="4"/>
  <c r="A22387" i="4"/>
  <c r="A22388" i="4"/>
  <c r="A22389" i="4"/>
  <c r="A22390" i="4"/>
  <c r="A22391" i="4"/>
  <c r="A22392" i="4"/>
  <c r="A22393" i="4"/>
  <c r="A22394" i="4"/>
  <c r="A22395" i="4"/>
  <c r="A22396" i="4"/>
  <c r="A22397" i="4"/>
  <c r="A22398" i="4"/>
  <c r="A22399" i="4"/>
  <c r="A22400" i="4"/>
  <c r="A22401" i="4"/>
  <c r="A22402" i="4"/>
  <c r="A22403" i="4"/>
  <c r="A22404" i="4"/>
  <c r="A22405" i="4"/>
  <c r="A22406" i="4"/>
  <c r="A22407" i="4"/>
  <c r="A22408" i="4"/>
  <c r="A22409" i="4"/>
  <c r="A22410" i="4"/>
  <c r="A22411" i="4"/>
  <c r="A22412" i="4"/>
  <c r="A22413" i="4"/>
  <c r="A22414" i="4"/>
  <c r="A22415" i="4"/>
  <c r="A22416" i="4"/>
  <c r="A22417" i="4"/>
  <c r="A22418" i="4"/>
  <c r="A22419" i="4"/>
  <c r="A22420" i="4"/>
  <c r="A22421" i="4"/>
  <c r="A22422" i="4"/>
  <c r="A22423" i="4"/>
  <c r="A22424" i="4"/>
  <c r="A22425" i="4"/>
  <c r="A22426" i="4"/>
  <c r="A22427" i="4"/>
  <c r="A22428" i="4"/>
  <c r="A22429" i="4"/>
  <c r="A22430" i="4"/>
  <c r="A22431" i="4"/>
  <c r="A22432" i="4"/>
  <c r="A22433" i="4"/>
  <c r="A22434" i="4"/>
  <c r="A22435" i="4"/>
  <c r="A22436" i="4"/>
  <c r="A22437" i="4"/>
  <c r="A22438" i="4"/>
  <c r="A22439" i="4"/>
  <c r="A22440" i="4"/>
  <c r="A22441" i="4"/>
  <c r="A22442" i="4"/>
  <c r="A22443" i="4"/>
  <c r="A22444" i="4"/>
  <c r="A22445" i="4"/>
  <c r="A22446" i="4"/>
  <c r="A22447" i="4"/>
  <c r="A22448" i="4"/>
  <c r="A22449" i="4"/>
  <c r="A22450" i="4"/>
  <c r="A22451" i="4"/>
  <c r="A22452" i="4"/>
  <c r="A22453" i="4"/>
  <c r="A22454" i="4"/>
  <c r="A22455" i="4"/>
  <c r="A22456" i="4"/>
  <c r="A22457" i="4"/>
  <c r="A22458" i="4"/>
  <c r="A22459" i="4"/>
  <c r="A22460" i="4"/>
  <c r="A22461" i="4"/>
  <c r="A22462" i="4"/>
  <c r="A22463" i="4"/>
  <c r="A22464" i="4"/>
  <c r="A22465" i="4"/>
  <c r="A22466" i="4"/>
  <c r="A22467" i="4"/>
  <c r="A22468" i="4"/>
  <c r="A22469" i="4"/>
  <c r="A22470" i="4"/>
  <c r="A22471" i="4"/>
  <c r="A22472" i="4"/>
  <c r="A22473" i="4"/>
  <c r="A22474" i="4"/>
  <c r="A22475" i="4"/>
  <c r="A22476" i="4"/>
  <c r="A22477" i="4"/>
  <c r="A22478" i="4"/>
  <c r="A22479" i="4"/>
  <c r="A22480" i="4"/>
  <c r="A22481" i="4"/>
  <c r="A22482" i="4"/>
  <c r="A22483" i="4"/>
  <c r="A22484" i="4"/>
  <c r="A22485" i="4"/>
  <c r="A22486" i="4"/>
  <c r="A22487" i="4"/>
  <c r="A22488" i="4"/>
  <c r="A22489" i="4"/>
  <c r="A22490" i="4"/>
  <c r="A22491" i="4"/>
  <c r="A22492" i="4"/>
  <c r="A22493" i="4"/>
  <c r="A22494" i="4"/>
  <c r="A22495" i="4"/>
  <c r="A22496" i="4"/>
  <c r="A22497" i="4"/>
  <c r="A22498" i="4"/>
  <c r="A22499" i="4"/>
  <c r="A22500" i="4"/>
  <c r="A22501" i="4"/>
  <c r="A22502" i="4"/>
  <c r="A22503" i="4"/>
  <c r="A22504" i="4"/>
  <c r="A22505" i="4"/>
  <c r="A22506" i="4"/>
  <c r="A22507" i="4"/>
  <c r="A22508" i="4"/>
  <c r="A22509" i="4"/>
  <c r="A22510" i="4"/>
  <c r="A22511" i="4"/>
  <c r="A22512" i="4"/>
  <c r="A22513" i="4"/>
  <c r="A22514" i="4"/>
  <c r="A22515" i="4"/>
  <c r="A22516" i="4"/>
  <c r="A22517" i="4"/>
  <c r="A22518" i="4"/>
  <c r="A22519" i="4"/>
  <c r="A22520" i="4"/>
  <c r="A22521" i="4"/>
  <c r="A22522" i="4"/>
  <c r="A22523" i="4"/>
  <c r="A22524" i="4"/>
  <c r="A22525" i="4"/>
  <c r="A22526" i="4"/>
  <c r="A22527" i="4"/>
  <c r="A22528" i="4"/>
  <c r="A22529" i="4"/>
  <c r="A22530" i="4"/>
  <c r="A22531" i="4"/>
  <c r="A22532" i="4"/>
  <c r="A22533" i="4"/>
  <c r="A22534" i="4"/>
  <c r="A22535" i="4"/>
  <c r="A22536" i="4"/>
  <c r="A22537" i="4"/>
  <c r="A22538" i="4"/>
  <c r="A22539" i="4"/>
  <c r="A22540" i="4"/>
  <c r="A22541" i="4"/>
  <c r="A22542" i="4"/>
  <c r="A22543" i="4"/>
  <c r="A22544" i="4"/>
  <c r="A22545" i="4"/>
  <c r="A22546" i="4"/>
  <c r="A22547" i="4"/>
  <c r="A22548" i="4"/>
  <c r="A22549" i="4"/>
  <c r="A22550" i="4"/>
  <c r="A22551" i="4"/>
  <c r="A22552" i="4"/>
  <c r="A22553" i="4"/>
  <c r="A22554" i="4"/>
  <c r="A22555" i="4"/>
  <c r="A22556" i="4"/>
  <c r="A22557" i="4"/>
  <c r="A22558" i="4"/>
  <c r="A22559" i="4"/>
  <c r="A22560" i="4"/>
  <c r="A22561" i="4"/>
  <c r="A22562" i="4"/>
  <c r="A22563" i="4"/>
  <c r="A22564" i="4"/>
  <c r="A22565" i="4"/>
  <c r="A22566" i="4"/>
  <c r="A22567" i="4"/>
  <c r="A22568" i="4"/>
  <c r="A22569" i="4"/>
  <c r="A22570" i="4"/>
  <c r="A22571" i="4"/>
  <c r="A22572" i="4"/>
  <c r="A22573" i="4"/>
  <c r="A22574" i="4"/>
  <c r="A22575" i="4"/>
  <c r="A22576" i="4"/>
  <c r="A22577" i="4"/>
  <c r="A22578" i="4"/>
  <c r="A22579" i="4"/>
  <c r="A22580" i="4"/>
  <c r="A22581" i="4"/>
  <c r="A22582" i="4"/>
  <c r="A22583" i="4"/>
  <c r="A22584" i="4"/>
  <c r="A22585" i="4"/>
  <c r="A22586" i="4"/>
  <c r="A22587" i="4"/>
  <c r="A22588" i="4"/>
  <c r="A22589" i="4"/>
  <c r="A22590" i="4"/>
  <c r="A22591" i="4"/>
  <c r="A22592" i="4"/>
  <c r="A22593" i="4"/>
  <c r="A22594" i="4"/>
  <c r="A22595" i="4"/>
  <c r="A22596" i="4"/>
  <c r="A22597" i="4"/>
  <c r="A22598" i="4"/>
  <c r="A22599" i="4"/>
  <c r="A22600" i="4"/>
  <c r="A22601" i="4"/>
  <c r="A22602" i="4"/>
  <c r="A22603" i="4"/>
  <c r="A22604" i="4"/>
  <c r="A22605" i="4"/>
  <c r="A22606" i="4"/>
  <c r="A22607" i="4"/>
  <c r="A22608" i="4"/>
  <c r="A22609" i="4"/>
  <c r="A22610" i="4"/>
  <c r="A22611" i="4"/>
  <c r="A22612" i="4"/>
  <c r="A22613" i="4"/>
  <c r="A22614" i="4"/>
  <c r="A22615" i="4"/>
  <c r="A22616" i="4"/>
  <c r="A22617" i="4"/>
  <c r="A22618" i="4"/>
  <c r="A22619" i="4"/>
  <c r="A22620" i="4"/>
  <c r="A22621" i="4"/>
  <c r="A22622" i="4"/>
  <c r="A22623" i="4"/>
  <c r="A22624" i="4"/>
  <c r="A22625" i="4"/>
  <c r="A22626" i="4"/>
  <c r="A22627" i="4"/>
  <c r="A22628" i="4"/>
  <c r="A22629" i="4"/>
  <c r="A22630" i="4"/>
  <c r="A22631" i="4"/>
  <c r="A22632" i="4"/>
  <c r="A22633" i="4"/>
  <c r="A22634" i="4"/>
  <c r="A22635" i="4"/>
  <c r="A22636" i="4"/>
  <c r="A22637" i="4"/>
  <c r="A22638" i="4"/>
  <c r="A22639" i="4"/>
  <c r="A22640" i="4"/>
  <c r="A22641" i="4"/>
  <c r="A22642" i="4"/>
  <c r="A22643" i="4"/>
  <c r="A22644" i="4"/>
  <c r="A22645" i="4"/>
  <c r="A22646" i="4"/>
  <c r="A22647" i="4"/>
  <c r="A22648" i="4"/>
  <c r="A22649" i="4"/>
  <c r="A22650" i="4"/>
  <c r="A22651" i="4"/>
  <c r="A22652" i="4"/>
  <c r="A22653" i="4"/>
  <c r="A22654" i="4"/>
  <c r="A22655" i="4"/>
  <c r="A22656" i="4"/>
  <c r="A22657" i="4"/>
  <c r="A22658" i="4"/>
  <c r="A22659" i="4"/>
  <c r="A22660" i="4"/>
  <c r="A22661" i="4"/>
  <c r="A22662" i="4"/>
  <c r="A22663" i="4"/>
  <c r="A22664" i="4"/>
  <c r="A22665" i="4"/>
  <c r="A22666" i="4"/>
  <c r="A22667" i="4"/>
  <c r="A22668" i="4"/>
  <c r="A22669" i="4"/>
  <c r="A22670" i="4"/>
  <c r="A22671" i="4"/>
  <c r="A22672" i="4"/>
  <c r="A22673" i="4"/>
  <c r="A22674" i="4"/>
  <c r="A22675" i="4"/>
  <c r="A22676" i="4"/>
  <c r="A22677" i="4"/>
  <c r="A22678" i="4"/>
  <c r="A22679" i="4"/>
  <c r="A22680" i="4"/>
  <c r="A22681" i="4"/>
  <c r="A22682" i="4"/>
  <c r="A22683" i="4"/>
  <c r="A22684" i="4"/>
  <c r="A22685" i="4"/>
  <c r="A22686" i="4"/>
  <c r="A22687" i="4"/>
  <c r="A22688" i="4"/>
  <c r="A22689" i="4"/>
  <c r="A22690" i="4"/>
  <c r="A22691" i="4"/>
  <c r="A22692" i="4"/>
  <c r="A22693" i="4"/>
  <c r="A22694" i="4"/>
  <c r="A22695" i="4"/>
  <c r="A22696" i="4"/>
  <c r="A22697" i="4"/>
  <c r="A22698" i="4"/>
  <c r="A22699" i="4"/>
  <c r="A22700" i="4"/>
  <c r="A22701" i="4"/>
  <c r="A22702" i="4"/>
  <c r="A22703" i="4"/>
  <c r="A22704" i="4"/>
  <c r="A22705" i="4"/>
  <c r="A22706" i="4"/>
  <c r="A22707" i="4"/>
  <c r="A22708" i="4"/>
  <c r="A22709" i="4"/>
  <c r="A22710" i="4"/>
  <c r="A22711" i="4"/>
  <c r="A22712" i="4"/>
  <c r="A22713" i="4"/>
  <c r="A22714" i="4"/>
  <c r="A22715" i="4"/>
  <c r="A22716" i="4"/>
  <c r="A22717" i="4"/>
  <c r="A22718" i="4"/>
  <c r="A22719" i="4"/>
  <c r="A22720" i="4"/>
  <c r="A22721" i="4"/>
  <c r="A22722" i="4"/>
  <c r="A22723" i="4"/>
  <c r="A22724" i="4"/>
  <c r="A22725" i="4"/>
  <c r="A22726" i="4"/>
  <c r="A22727" i="4"/>
  <c r="A22728" i="4"/>
  <c r="A22729" i="4"/>
  <c r="A22730" i="4"/>
  <c r="A22731" i="4"/>
  <c r="A22732" i="4"/>
  <c r="A22733" i="4"/>
  <c r="A22734" i="4"/>
  <c r="A22735" i="4"/>
  <c r="A22736" i="4"/>
  <c r="A22737" i="4"/>
  <c r="A22738" i="4"/>
  <c r="A22739" i="4"/>
  <c r="A22740" i="4"/>
  <c r="A22741" i="4"/>
  <c r="A22742" i="4"/>
  <c r="A22743" i="4"/>
  <c r="A22744" i="4"/>
  <c r="A22745" i="4"/>
  <c r="A22746" i="4"/>
  <c r="A22747" i="4"/>
  <c r="A22748" i="4"/>
  <c r="A22749" i="4"/>
  <c r="A22750" i="4"/>
  <c r="A22751" i="4"/>
  <c r="A22752" i="4"/>
  <c r="A22753" i="4"/>
  <c r="A22754" i="4"/>
  <c r="A22755" i="4"/>
  <c r="A22756" i="4"/>
  <c r="A22757" i="4"/>
  <c r="A22758" i="4"/>
  <c r="A22759" i="4"/>
  <c r="A22760" i="4"/>
  <c r="A22761" i="4"/>
  <c r="A22762" i="4"/>
  <c r="A22763" i="4"/>
  <c r="A22764" i="4"/>
  <c r="A22765" i="4"/>
  <c r="A22766" i="4"/>
  <c r="A22767" i="4"/>
  <c r="A22768" i="4"/>
  <c r="A22769" i="4"/>
  <c r="A22770" i="4"/>
  <c r="A22771" i="4"/>
  <c r="A22772" i="4"/>
  <c r="A22773" i="4"/>
  <c r="A22774" i="4"/>
  <c r="A22775" i="4"/>
  <c r="A22776" i="4"/>
  <c r="A22777" i="4"/>
  <c r="A22778" i="4"/>
  <c r="A22779" i="4"/>
  <c r="A22780" i="4"/>
  <c r="A22781" i="4"/>
  <c r="A22782" i="4"/>
  <c r="A22783" i="4"/>
  <c r="A22784" i="4"/>
  <c r="A22785" i="4"/>
  <c r="A22786" i="4"/>
  <c r="A22787" i="4"/>
  <c r="A22788" i="4"/>
  <c r="A22789" i="4"/>
  <c r="A22790" i="4"/>
  <c r="A22791" i="4"/>
  <c r="A22792" i="4"/>
  <c r="A22793" i="4"/>
  <c r="A22794" i="4"/>
  <c r="A22795" i="4"/>
  <c r="A22796" i="4"/>
  <c r="A22797" i="4"/>
  <c r="A22798" i="4"/>
  <c r="A22799" i="4"/>
  <c r="A22800" i="4"/>
  <c r="A22801" i="4"/>
  <c r="A22802" i="4"/>
  <c r="A22803" i="4"/>
  <c r="A22804" i="4"/>
  <c r="A22805" i="4"/>
  <c r="A22806" i="4"/>
  <c r="A22807" i="4"/>
  <c r="A22808" i="4"/>
  <c r="A22809" i="4"/>
  <c r="A22810" i="4"/>
  <c r="A22811" i="4"/>
  <c r="A22812" i="4"/>
  <c r="A22813" i="4"/>
  <c r="A22814" i="4"/>
  <c r="A22815" i="4"/>
  <c r="A22816" i="4"/>
  <c r="A22817" i="4"/>
  <c r="A22818" i="4"/>
  <c r="A22819" i="4"/>
  <c r="A22820" i="4"/>
  <c r="A22821" i="4"/>
  <c r="A22822" i="4"/>
  <c r="A22823" i="4"/>
  <c r="A22824" i="4"/>
  <c r="A22825" i="4"/>
  <c r="A22826" i="4"/>
  <c r="A22827" i="4"/>
  <c r="A22828" i="4"/>
  <c r="A22829" i="4"/>
  <c r="A22830" i="4"/>
  <c r="A22831" i="4"/>
  <c r="A22832" i="4"/>
  <c r="A22833" i="4"/>
  <c r="A22834" i="4"/>
  <c r="A22835" i="4"/>
  <c r="A22836" i="4"/>
  <c r="A22837" i="4"/>
  <c r="A22838" i="4"/>
  <c r="A22839" i="4"/>
  <c r="A22840" i="4"/>
  <c r="A22841" i="4"/>
  <c r="A22842" i="4"/>
  <c r="A22843" i="4"/>
  <c r="A22844" i="4"/>
  <c r="A22845" i="4"/>
  <c r="A22846" i="4"/>
  <c r="A22847" i="4"/>
  <c r="A22848" i="4"/>
  <c r="A22849" i="4"/>
  <c r="A22850" i="4"/>
  <c r="A22851" i="4"/>
  <c r="A22852" i="4"/>
  <c r="A22853" i="4"/>
  <c r="A22854" i="4"/>
  <c r="A22855" i="4"/>
  <c r="A22856" i="4"/>
  <c r="A22857" i="4"/>
  <c r="A22858" i="4"/>
  <c r="A22859" i="4"/>
  <c r="A22860" i="4"/>
  <c r="A22861" i="4"/>
  <c r="A22862" i="4"/>
  <c r="A22863" i="4"/>
  <c r="A22864" i="4"/>
  <c r="A22865" i="4"/>
  <c r="A22866" i="4"/>
  <c r="A22867" i="4"/>
  <c r="A22868" i="4"/>
  <c r="A22869" i="4"/>
  <c r="A22870" i="4"/>
  <c r="A22871" i="4"/>
  <c r="A22872" i="4"/>
  <c r="A22873" i="4"/>
  <c r="A22874" i="4"/>
  <c r="A22875" i="4"/>
  <c r="A22876" i="4"/>
  <c r="A22877" i="4"/>
  <c r="A22878" i="4"/>
  <c r="A22879" i="4"/>
  <c r="A22880" i="4"/>
  <c r="A22881" i="4"/>
  <c r="A22882" i="4"/>
  <c r="A22883" i="4"/>
  <c r="A22884" i="4"/>
  <c r="A22885" i="4"/>
  <c r="A22886" i="4"/>
  <c r="A22887" i="4"/>
  <c r="A22888" i="4"/>
  <c r="A22889" i="4"/>
  <c r="A22890" i="4"/>
  <c r="A22891" i="4"/>
  <c r="A22892" i="4"/>
  <c r="A22893" i="4"/>
  <c r="A22894" i="4"/>
  <c r="A22895" i="4"/>
  <c r="A22896" i="4"/>
  <c r="A22897" i="4"/>
  <c r="A22898" i="4"/>
  <c r="A22899" i="4"/>
  <c r="A22900" i="4"/>
  <c r="A22901" i="4"/>
  <c r="A22902" i="4"/>
  <c r="A22903" i="4"/>
  <c r="A22904" i="4"/>
  <c r="A22905" i="4"/>
  <c r="A22906" i="4"/>
  <c r="A22907" i="4"/>
  <c r="A22908" i="4"/>
  <c r="A22909" i="4"/>
  <c r="A22910" i="4"/>
  <c r="A22911" i="4"/>
  <c r="A22912" i="4"/>
  <c r="A22913" i="4"/>
  <c r="A22914" i="4"/>
  <c r="A22915" i="4"/>
  <c r="A22916" i="4"/>
  <c r="A22917" i="4"/>
  <c r="A22918" i="4"/>
  <c r="A22919" i="4"/>
  <c r="A22920" i="4"/>
  <c r="A22921" i="4"/>
  <c r="A22922" i="4"/>
  <c r="A22923" i="4"/>
  <c r="A22924" i="4"/>
  <c r="A22925" i="4"/>
  <c r="A22926" i="4"/>
  <c r="A22927" i="4"/>
  <c r="A22928" i="4"/>
  <c r="A22929" i="4"/>
  <c r="A22930" i="4"/>
  <c r="A22931" i="4"/>
  <c r="A22932" i="4"/>
  <c r="A22933" i="4"/>
  <c r="A22934" i="4"/>
  <c r="A22935" i="4"/>
  <c r="A22936" i="4"/>
  <c r="A22937" i="4"/>
  <c r="A22938" i="4"/>
  <c r="A22939" i="4"/>
  <c r="A22940" i="4"/>
  <c r="A22941" i="4"/>
  <c r="A22942" i="4"/>
  <c r="A22943" i="4"/>
  <c r="A22944" i="4"/>
  <c r="A22945" i="4"/>
  <c r="A22946" i="4"/>
  <c r="A22947" i="4"/>
  <c r="A22948" i="4"/>
  <c r="A22949" i="4"/>
  <c r="A22950" i="4"/>
  <c r="A22951" i="4"/>
  <c r="A22952" i="4"/>
  <c r="A22953" i="4"/>
  <c r="A22954" i="4"/>
  <c r="A22955" i="4"/>
  <c r="A22956" i="4"/>
  <c r="A22957" i="4"/>
  <c r="A22958" i="4"/>
  <c r="A22959" i="4"/>
  <c r="A22960" i="4"/>
  <c r="A22961" i="4"/>
  <c r="A22962" i="4"/>
  <c r="A22963" i="4"/>
  <c r="A22964" i="4"/>
  <c r="A22965" i="4"/>
  <c r="A22966" i="4"/>
  <c r="A22967" i="4"/>
  <c r="A22968" i="4"/>
  <c r="A22969" i="4"/>
  <c r="A22970" i="4"/>
  <c r="A22971" i="4"/>
  <c r="A22972" i="4"/>
  <c r="A22973" i="4"/>
  <c r="A22974" i="4"/>
  <c r="A22975" i="4"/>
  <c r="A22976" i="4"/>
  <c r="A22977" i="4"/>
  <c r="A22978" i="4"/>
  <c r="A22979" i="4"/>
  <c r="A22980" i="4"/>
  <c r="A22981" i="4"/>
  <c r="A22982" i="4"/>
  <c r="A22983" i="4"/>
  <c r="A22984" i="4"/>
  <c r="A22985" i="4"/>
  <c r="A22986" i="4"/>
  <c r="A22987" i="4"/>
  <c r="A22988" i="4"/>
  <c r="A22989" i="4"/>
  <c r="A22990" i="4"/>
  <c r="A22991" i="4"/>
  <c r="A22992" i="4"/>
  <c r="A22993" i="4"/>
  <c r="A22994" i="4"/>
  <c r="A22995" i="4"/>
  <c r="A22996" i="4"/>
  <c r="A22997" i="4"/>
  <c r="A22998" i="4"/>
  <c r="A22999" i="4"/>
  <c r="A23000" i="4"/>
  <c r="A23001" i="4"/>
  <c r="A23002" i="4"/>
  <c r="A23003" i="4"/>
  <c r="A23004" i="4"/>
  <c r="A23005" i="4"/>
  <c r="A23006" i="4"/>
  <c r="A23007" i="4"/>
  <c r="A23008" i="4"/>
  <c r="A23009" i="4"/>
  <c r="A23010" i="4"/>
  <c r="A23011" i="4"/>
  <c r="A23012" i="4"/>
  <c r="A23013" i="4"/>
  <c r="A23014" i="4"/>
  <c r="A23015" i="4"/>
  <c r="A23016" i="4"/>
  <c r="A23017" i="4"/>
  <c r="A23018" i="4"/>
  <c r="A23019" i="4"/>
  <c r="A23020" i="4"/>
  <c r="A23021" i="4"/>
  <c r="A23022" i="4"/>
  <c r="A23023" i="4"/>
  <c r="A23024" i="4"/>
  <c r="A23025" i="4"/>
  <c r="A23026" i="4"/>
  <c r="A23027" i="4"/>
  <c r="A23028" i="4"/>
  <c r="A23029" i="4"/>
  <c r="A23030" i="4"/>
  <c r="A23031" i="4"/>
  <c r="A23032" i="4"/>
  <c r="A23033" i="4"/>
  <c r="A23034" i="4"/>
  <c r="A23035" i="4"/>
  <c r="A23036" i="4"/>
  <c r="A23037" i="4"/>
  <c r="A23038" i="4"/>
  <c r="A23039" i="4"/>
  <c r="A23040" i="4"/>
  <c r="A23041" i="4"/>
  <c r="A23042" i="4"/>
  <c r="A23043" i="4"/>
  <c r="A23044" i="4"/>
  <c r="A23045" i="4"/>
  <c r="A23046" i="4"/>
  <c r="A23047" i="4"/>
  <c r="A23048" i="4"/>
  <c r="A23049" i="4"/>
  <c r="A23050" i="4"/>
  <c r="A23051" i="4"/>
  <c r="A23052" i="4"/>
  <c r="A23053" i="4"/>
  <c r="A23054" i="4"/>
  <c r="A23055" i="4"/>
  <c r="A23056" i="4"/>
  <c r="A23057" i="4"/>
  <c r="A23058" i="4"/>
  <c r="A23059" i="4"/>
  <c r="A23060" i="4"/>
  <c r="A23061" i="4"/>
  <c r="A23062" i="4"/>
  <c r="A23063" i="4"/>
  <c r="A23064" i="4"/>
  <c r="A23065" i="4"/>
  <c r="A23066" i="4"/>
  <c r="A23067" i="4"/>
  <c r="A23068" i="4"/>
  <c r="A23069" i="4"/>
  <c r="A23070" i="4"/>
  <c r="A23071" i="4"/>
  <c r="A23072" i="4"/>
  <c r="A23073" i="4"/>
  <c r="A23074" i="4"/>
  <c r="A23075" i="4"/>
  <c r="A23076" i="4"/>
  <c r="A23077" i="4"/>
  <c r="A23078" i="4"/>
  <c r="A23079" i="4"/>
  <c r="A23080" i="4"/>
  <c r="A23081" i="4"/>
  <c r="A23082" i="4"/>
  <c r="A23083" i="4"/>
  <c r="A23084" i="4"/>
  <c r="A23085" i="4"/>
  <c r="A23086" i="4"/>
  <c r="A23087" i="4"/>
  <c r="A23088" i="4"/>
  <c r="A23089" i="4"/>
  <c r="A23090" i="4"/>
  <c r="A23091" i="4"/>
  <c r="A23092" i="4"/>
  <c r="A23093" i="4"/>
  <c r="A23094" i="4"/>
  <c r="A23095" i="4"/>
  <c r="A23096" i="4"/>
  <c r="A23097" i="4"/>
  <c r="A23098" i="4"/>
  <c r="A23099" i="4"/>
  <c r="A23100" i="4"/>
  <c r="A23101" i="4"/>
  <c r="A23102" i="4"/>
  <c r="A23103" i="4"/>
  <c r="A23104" i="4"/>
  <c r="A23105" i="4"/>
  <c r="A23106" i="4"/>
  <c r="A23107" i="4"/>
  <c r="A23108" i="4"/>
  <c r="A23109" i="4"/>
  <c r="A23110" i="4"/>
  <c r="A23111" i="4"/>
  <c r="A23112" i="4"/>
  <c r="A23113" i="4"/>
  <c r="A23114" i="4"/>
  <c r="A23115" i="4"/>
  <c r="A23116" i="4"/>
  <c r="A23117" i="4"/>
  <c r="A23118" i="4"/>
  <c r="A23119" i="4"/>
  <c r="A23120" i="4"/>
  <c r="A23121" i="4"/>
  <c r="A23122" i="4"/>
  <c r="A23123" i="4"/>
  <c r="A23124" i="4"/>
  <c r="A23125" i="4"/>
  <c r="A23126" i="4"/>
  <c r="A23127" i="4"/>
  <c r="A23128" i="4"/>
  <c r="A23129" i="4"/>
  <c r="A23130" i="4"/>
  <c r="A23131" i="4"/>
  <c r="A23132" i="4"/>
  <c r="A23133" i="4"/>
  <c r="A23134" i="4"/>
  <c r="A23135" i="4"/>
  <c r="A23136" i="4"/>
  <c r="A23137" i="4"/>
  <c r="A23138" i="4"/>
  <c r="A23139" i="4"/>
  <c r="A23140" i="4"/>
  <c r="A23141" i="4"/>
  <c r="A23142" i="4"/>
  <c r="A23143" i="4"/>
  <c r="A23144" i="4"/>
  <c r="A23145" i="4"/>
  <c r="A23146" i="4"/>
  <c r="A23147" i="4"/>
  <c r="A23148" i="4"/>
  <c r="A23149" i="4"/>
  <c r="A23150" i="4"/>
  <c r="A23151" i="4"/>
  <c r="A23152" i="4"/>
  <c r="A23153" i="4"/>
  <c r="A23154" i="4"/>
  <c r="A23155" i="4"/>
  <c r="A23156" i="4"/>
  <c r="A23157" i="4"/>
  <c r="A23158" i="4"/>
  <c r="A23159" i="4"/>
  <c r="A23160" i="4"/>
  <c r="A23161" i="4"/>
  <c r="A23162" i="4"/>
  <c r="A23163" i="4"/>
  <c r="A23164" i="4"/>
  <c r="A23165" i="4"/>
  <c r="A23166" i="4"/>
  <c r="A23167" i="4"/>
  <c r="A23168" i="4"/>
  <c r="A23169" i="4"/>
  <c r="A23170" i="4"/>
  <c r="A23171" i="4"/>
  <c r="A23172" i="4"/>
  <c r="A23173" i="4"/>
  <c r="A23174" i="4"/>
  <c r="A23175" i="4"/>
  <c r="A23176" i="4"/>
  <c r="A23177" i="4"/>
  <c r="A23178" i="4"/>
  <c r="A23179" i="4"/>
  <c r="A23180" i="4"/>
  <c r="A23181" i="4"/>
  <c r="A23182" i="4"/>
  <c r="A23183" i="4"/>
  <c r="A23184" i="4"/>
  <c r="A23185" i="4"/>
  <c r="A23186" i="4"/>
  <c r="A23187" i="4"/>
  <c r="A23188" i="4"/>
  <c r="A23189" i="4"/>
  <c r="A23190" i="4"/>
  <c r="A23191" i="4"/>
  <c r="A23192" i="4"/>
  <c r="A23193" i="4"/>
  <c r="A23194" i="4"/>
  <c r="A23195" i="4"/>
  <c r="A23196" i="4"/>
  <c r="A23197" i="4"/>
  <c r="A23198" i="4"/>
  <c r="A23199" i="4"/>
  <c r="A23200" i="4"/>
  <c r="A23201" i="4"/>
  <c r="A23202" i="4"/>
  <c r="A23203" i="4"/>
  <c r="A23204" i="4"/>
  <c r="A23205" i="4"/>
  <c r="A23206" i="4"/>
  <c r="A23207" i="4"/>
  <c r="A23208" i="4"/>
  <c r="A23209" i="4"/>
  <c r="A23210" i="4"/>
  <c r="A23211" i="4"/>
  <c r="A23212" i="4"/>
  <c r="A23213" i="4"/>
  <c r="A23214" i="4"/>
  <c r="A23215" i="4"/>
  <c r="A23216" i="4"/>
  <c r="A23217" i="4"/>
  <c r="A23218" i="4"/>
  <c r="A23219" i="4"/>
  <c r="A23220" i="4"/>
  <c r="A23221" i="4"/>
  <c r="A23222" i="4"/>
  <c r="A23223" i="4"/>
  <c r="A23224" i="4"/>
  <c r="A23225" i="4"/>
  <c r="A23226" i="4"/>
  <c r="A23227" i="4"/>
  <c r="A23228" i="4"/>
  <c r="A23229" i="4"/>
  <c r="A23230" i="4"/>
  <c r="A23231" i="4"/>
  <c r="A23232" i="4"/>
  <c r="A23233" i="4"/>
  <c r="A23234" i="4"/>
  <c r="A23235" i="4"/>
  <c r="A23236" i="4"/>
  <c r="A23237" i="4"/>
  <c r="A23238" i="4"/>
  <c r="A23239" i="4"/>
  <c r="A23240" i="4"/>
  <c r="A23241" i="4"/>
  <c r="A23242" i="4"/>
  <c r="A23243" i="4"/>
  <c r="A23244" i="4"/>
  <c r="A23245" i="4"/>
  <c r="A23246" i="4"/>
  <c r="A23247" i="4"/>
  <c r="A23248" i="4"/>
  <c r="A23249" i="4"/>
  <c r="A23250" i="4"/>
  <c r="A23251" i="4"/>
  <c r="A23252" i="4"/>
  <c r="A23253" i="4"/>
  <c r="A23254" i="4"/>
  <c r="A23255" i="4"/>
  <c r="A23256" i="4"/>
  <c r="A23257" i="4"/>
  <c r="A23258" i="4"/>
  <c r="A23259" i="4"/>
  <c r="A23260" i="4"/>
  <c r="A23261" i="4"/>
  <c r="A23262" i="4"/>
  <c r="A23263" i="4"/>
  <c r="A23264" i="4"/>
  <c r="A23265" i="4"/>
  <c r="A23266" i="4"/>
  <c r="A23267" i="4"/>
  <c r="A23268" i="4"/>
  <c r="A23269" i="4"/>
  <c r="A23270" i="4"/>
  <c r="A23271" i="4"/>
  <c r="A23272" i="4"/>
  <c r="A23273" i="4"/>
  <c r="A23274" i="4"/>
  <c r="A23275" i="4"/>
  <c r="A23276" i="4"/>
  <c r="A23277" i="4"/>
  <c r="A23278" i="4"/>
  <c r="A23279" i="4"/>
  <c r="A23280" i="4"/>
  <c r="A23281" i="4"/>
  <c r="A23282" i="4"/>
  <c r="A23283" i="4"/>
  <c r="A23284" i="4"/>
  <c r="A23285" i="4"/>
  <c r="A23286" i="4"/>
  <c r="A23287" i="4"/>
  <c r="A23288" i="4"/>
  <c r="A23289" i="4"/>
  <c r="A23290" i="4"/>
  <c r="A23291" i="4"/>
  <c r="A23292" i="4"/>
  <c r="A23293" i="4"/>
  <c r="A23294" i="4"/>
  <c r="A23295" i="4"/>
  <c r="A23296" i="4"/>
  <c r="A23297" i="4"/>
  <c r="A23298" i="4"/>
  <c r="A23299" i="4"/>
  <c r="A23300" i="4"/>
  <c r="A23301" i="4"/>
  <c r="A23302" i="4"/>
  <c r="A23303" i="4"/>
  <c r="A23304" i="4"/>
  <c r="A23305" i="4"/>
  <c r="A23306" i="4"/>
  <c r="A23307" i="4"/>
  <c r="A23308" i="4"/>
  <c r="A23309" i="4"/>
  <c r="A23310" i="4"/>
  <c r="A23311" i="4"/>
  <c r="A23312" i="4"/>
  <c r="A23313" i="4"/>
  <c r="A23314" i="4"/>
  <c r="A23315" i="4"/>
  <c r="A23316" i="4"/>
  <c r="A23317" i="4"/>
  <c r="A23318" i="4"/>
  <c r="A23319" i="4"/>
  <c r="A23320" i="4"/>
  <c r="A23321" i="4"/>
  <c r="A23322" i="4"/>
  <c r="A23323" i="4"/>
  <c r="A23324" i="4"/>
  <c r="A23325" i="4"/>
  <c r="A23326" i="4"/>
  <c r="A23327" i="4"/>
  <c r="A23328" i="4"/>
  <c r="A23329" i="4"/>
  <c r="A23330" i="4"/>
  <c r="A23331" i="4"/>
  <c r="A23332" i="4"/>
  <c r="A23333" i="4"/>
  <c r="A23334" i="4"/>
  <c r="A23335" i="4"/>
  <c r="A23336" i="4"/>
  <c r="A23337" i="4"/>
  <c r="A23338" i="4"/>
  <c r="A23339" i="4"/>
  <c r="A23340" i="4"/>
  <c r="A23341" i="4"/>
  <c r="A23342" i="4"/>
  <c r="A23343" i="4"/>
  <c r="A23344" i="4"/>
  <c r="A23345" i="4"/>
  <c r="A23346" i="4"/>
  <c r="A23347" i="4"/>
  <c r="A23348" i="4"/>
  <c r="A23349" i="4"/>
  <c r="A23350" i="4"/>
  <c r="A23351" i="4"/>
  <c r="A23352" i="4"/>
  <c r="A23353" i="4"/>
  <c r="A23354" i="4"/>
  <c r="A23355" i="4"/>
  <c r="A23356" i="4"/>
  <c r="A23357" i="4"/>
  <c r="A23358" i="4"/>
  <c r="A23359" i="4"/>
  <c r="A23360" i="4"/>
  <c r="A23361" i="4"/>
  <c r="A23362" i="4"/>
  <c r="A23363" i="4"/>
  <c r="A23364" i="4"/>
  <c r="A23365" i="4"/>
  <c r="A23366" i="4"/>
  <c r="A23367" i="4"/>
  <c r="A23368" i="4"/>
  <c r="A23369" i="4"/>
  <c r="A23370" i="4"/>
  <c r="A23371" i="4"/>
  <c r="A23372" i="4"/>
  <c r="A23373" i="4"/>
  <c r="A23374" i="4"/>
  <c r="A23375" i="4"/>
  <c r="A23376" i="4"/>
  <c r="A23377" i="4"/>
  <c r="A23378" i="4"/>
  <c r="A23379" i="4"/>
  <c r="A23380" i="4"/>
  <c r="A23381" i="4"/>
  <c r="A23382" i="4"/>
  <c r="A23383" i="4"/>
  <c r="A23384" i="4"/>
  <c r="A23385" i="4"/>
  <c r="A23386" i="4"/>
  <c r="A23387" i="4"/>
  <c r="A23388" i="4"/>
  <c r="A23389" i="4"/>
  <c r="A23390" i="4"/>
  <c r="A23391" i="4"/>
  <c r="A23392" i="4"/>
  <c r="A23393" i="4"/>
  <c r="A23394" i="4"/>
  <c r="A23395" i="4"/>
  <c r="A23396" i="4"/>
  <c r="A23397" i="4"/>
  <c r="A23398" i="4"/>
  <c r="A23399" i="4"/>
  <c r="A23400" i="4"/>
  <c r="A23401" i="4"/>
  <c r="A23402" i="4"/>
  <c r="A23403" i="4"/>
  <c r="A23404" i="4"/>
  <c r="A23405" i="4"/>
  <c r="A23406" i="4"/>
  <c r="A23407" i="4"/>
  <c r="A23408" i="4"/>
  <c r="A23409" i="4"/>
  <c r="A23410" i="4"/>
  <c r="A23411" i="4"/>
  <c r="A23412" i="4"/>
  <c r="A23413" i="4"/>
  <c r="A23414" i="4"/>
  <c r="A23415" i="4"/>
  <c r="A23416" i="4"/>
  <c r="A23417" i="4"/>
  <c r="A23418" i="4"/>
  <c r="A23419" i="4"/>
  <c r="A23420" i="4"/>
  <c r="A23421" i="4"/>
  <c r="A23422" i="4"/>
  <c r="A23423" i="4"/>
  <c r="A23424" i="4"/>
  <c r="A23425" i="4"/>
  <c r="A23426" i="4"/>
  <c r="A23427" i="4"/>
  <c r="A23428" i="4"/>
  <c r="A23429" i="4"/>
  <c r="A23430" i="4"/>
  <c r="A23431" i="4"/>
  <c r="A23432" i="4"/>
  <c r="A23433" i="4"/>
  <c r="A23434" i="4"/>
  <c r="A23435" i="4"/>
  <c r="A23436" i="4"/>
  <c r="A23437" i="4"/>
  <c r="A23438" i="4"/>
  <c r="A23439" i="4"/>
  <c r="A23440" i="4"/>
  <c r="A23441" i="4"/>
  <c r="A23442" i="4"/>
  <c r="A23443" i="4"/>
  <c r="A23444" i="4"/>
  <c r="A23445" i="4"/>
  <c r="A23446" i="4"/>
  <c r="A23447" i="4"/>
  <c r="A23448" i="4"/>
  <c r="A23449" i="4"/>
  <c r="A23450" i="4"/>
  <c r="A23451" i="4"/>
  <c r="A23452" i="4"/>
  <c r="A23453" i="4"/>
  <c r="A23454" i="4"/>
  <c r="A23455" i="4"/>
  <c r="A23456" i="4"/>
  <c r="A23457" i="4"/>
  <c r="A23458" i="4"/>
  <c r="A23459" i="4"/>
  <c r="A23460" i="4"/>
  <c r="A23461" i="4"/>
  <c r="A23462" i="4"/>
  <c r="A23463" i="4"/>
  <c r="A23464" i="4"/>
  <c r="A23465" i="4"/>
  <c r="A23466" i="4"/>
  <c r="A23467" i="4"/>
  <c r="A23468" i="4"/>
  <c r="A23469" i="4"/>
  <c r="A23470" i="4"/>
  <c r="A23471" i="4"/>
  <c r="A23472" i="4"/>
  <c r="A23473" i="4"/>
  <c r="A23474" i="4"/>
  <c r="A23475" i="4"/>
  <c r="A23476" i="4"/>
  <c r="A23477" i="4"/>
  <c r="A23478" i="4"/>
  <c r="A23479" i="4"/>
  <c r="A23480" i="4"/>
  <c r="A23481" i="4"/>
  <c r="A23482" i="4"/>
  <c r="A23483" i="4"/>
  <c r="A23484" i="4"/>
  <c r="A23485" i="4"/>
  <c r="A23486" i="4"/>
  <c r="A23487" i="4"/>
  <c r="A23488" i="4"/>
  <c r="A23489" i="4"/>
  <c r="A23490" i="4"/>
  <c r="A23491" i="4"/>
  <c r="A23492" i="4"/>
  <c r="A23493" i="4"/>
  <c r="A23494" i="4"/>
  <c r="A23495" i="4"/>
  <c r="A23496" i="4"/>
  <c r="A23497" i="4"/>
  <c r="A23498" i="4"/>
  <c r="A23499" i="4"/>
  <c r="A23500" i="4"/>
  <c r="A23501" i="4"/>
  <c r="A23502" i="4"/>
  <c r="A23503" i="4"/>
  <c r="A23504" i="4"/>
  <c r="A23505" i="4"/>
  <c r="A23506" i="4"/>
  <c r="A23507" i="4"/>
  <c r="A23508" i="4"/>
  <c r="A23509" i="4"/>
  <c r="A23510" i="4"/>
  <c r="A23511" i="4"/>
  <c r="A23512" i="4"/>
  <c r="A23513" i="4"/>
  <c r="A23514" i="4"/>
  <c r="A23515" i="4"/>
  <c r="A23516" i="4"/>
  <c r="A23517" i="4"/>
  <c r="A23518" i="4"/>
  <c r="A23519" i="4"/>
  <c r="A23520" i="4"/>
  <c r="A23521" i="4"/>
  <c r="A23522" i="4"/>
  <c r="A23523" i="4"/>
  <c r="A23524" i="4"/>
  <c r="A23525" i="4"/>
  <c r="A23526" i="4"/>
  <c r="A23527" i="4"/>
  <c r="A23528" i="4"/>
  <c r="A23529" i="4"/>
  <c r="A23530" i="4"/>
  <c r="A23531" i="4"/>
  <c r="A23532" i="4"/>
  <c r="A23533" i="4"/>
  <c r="A23534" i="4"/>
  <c r="A23535" i="4"/>
  <c r="A23536" i="4"/>
  <c r="A23537" i="4"/>
  <c r="A23538" i="4"/>
  <c r="A23539" i="4"/>
  <c r="A23540" i="4"/>
  <c r="A23541" i="4"/>
  <c r="A23542" i="4"/>
  <c r="A23543" i="4"/>
  <c r="A23544" i="4"/>
  <c r="A23545" i="4"/>
  <c r="A23546" i="4"/>
  <c r="A23547" i="4"/>
  <c r="A23548" i="4"/>
  <c r="A23549" i="4"/>
  <c r="A23550" i="4"/>
  <c r="A23551" i="4"/>
  <c r="A23552" i="4"/>
  <c r="A23553" i="4"/>
  <c r="A2" i="4"/>
  <c r="E11" i="2"/>
  <c r="E8" i="2" l="1"/>
  <c r="B2" i="2" l="1"/>
  <c r="E9" i="2"/>
  <c r="E14" i="2" l="1"/>
  <c r="E7" i="2" l="1"/>
  <c r="E5" i="2" l="1"/>
  <c r="B8" i="2" l="1"/>
  <c r="B15" i="2"/>
  <c r="B3" i="2"/>
  <c r="B14" i="2"/>
  <c r="B7" i="2"/>
  <c r="B5" i="2"/>
  <c r="B6" i="2"/>
  <c r="B12" i="2"/>
  <c r="B13" i="2"/>
  <c r="E2" i="2"/>
  <c r="E3" i="2"/>
  <c r="E4" i="2"/>
  <c r="E6" i="2"/>
  <c r="N9" i="2" l="1"/>
  <c r="Q9" i="2"/>
  <c r="N12" i="2"/>
  <c r="N13" i="2" s="1"/>
  <c r="B11" i="2"/>
  <c r="Q2" i="2" s="1"/>
  <c r="Q3" i="2" s="1"/>
  <c r="Q5" i="2" s="1"/>
  <c r="B4" i="2"/>
  <c r="N2" i="2" s="1"/>
  <c r="N4" i="2"/>
  <c r="N6" i="2" s="1"/>
  <c r="Q12" i="2"/>
  <c r="Q13" i="2" s="1"/>
  <c r="Q4" i="2"/>
  <c r="Q6" i="2" s="1"/>
  <c r="Q14" i="2"/>
  <c r="N14" i="2"/>
  <c r="Q7" i="2" l="1"/>
  <c r="Q10" i="2" s="1"/>
  <c r="N8" i="2"/>
  <c r="N11" i="2" s="1"/>
  <c r="Q8" i="2"/>
  <c r="Q11" i="2" s="1"/>
  <c r="H5" i="2"/>
  <c r="N3" i="2"/>
  <c r="N7" i="2" s="1"/>
  <c r="H10" i="2"/>
  <c r="H8" i="2"/>
  <c r="H14" i="2"/>
  <c r="H7" i="2"/>
  <c r="H11" i="2"/>
  <c r="K5" i="2" l="1"/>
  <c r="H13" i="2"/>
  <c r="H4" i="2"/>
  <c r="H12" i="2"/>
  <c r="N5" i="2"/>
  <c r="K9" i="2"/>
  <c r="K8" i="2"/>
  <c r="E11" i="1" s="1"/>
  <c r="K7" i="2"/>
  <c r="H2" i="2"/>
  <c r="H3" i="2" l="1"/>
  <c r="N10" i="2"/>
  <c r="H6" i="2" s="1"/>
  <c r="K4" i="2"/>
  <c r="H9" i="2"/>
  <c r="K10" i="2" s="1"/>
  <c r="E10" i="1" s="1"/>
  <c r="E16" i="1"/>
  <c r="K2" i="2"/>
  <c r="E8" i="1" s="1"/>
  <c r="H18" i="2"/>
  <c r="H16" i="2"/>
  <c r="H17" i="2"/>
  <c r="H15" i="2"/>
  <c r="K3" i="2" l="1"/>
  <c r="E9" i="1" s="1"/>
  <c r="K6" i="2"/>
  <c r="E15" i="1" s="1"/>
  <c r="K12" i="2"/>
  <c r="E13" i="1" s="1"/>
  <c r="K14" i="2"/>
  <c r="E17" i="1" s="1"/>
  <c r="K11" i="2"/>
  <c r="E12" i="1" s="1"/>
  <c r="K13" i="2"/>
  <c r="E14" i="1" s="1"/>
  <c r="E2" i="1" l="1"/>
  <c r="E5" i="1" l="1"/>
  <c r="E3" i="1"/>
  <c r="E4" i="1"/>
</calcChain>
</file>

<file path=xl/sharedStrings.xml><?xml version="1.0" encoding="utf-8"?>
<sst xmlns="http://schemas.openxmlformats.org/spreadsheetml/2006/main" count="97912" uniqueCount="334">
  <si>
    <t>Written State</t>
  </si>
  <si>
    <t>Issue Age</t>
  </si>
  <si>
    <t>Attained Age</t>
  </si>
  <si>
    <t>Effective Date</t>
  </si>
  <si>
    <t>Elimination Period</t>
  </si>
  <si>
    <t>Benefit Period</t>
  </si>
  <si>
    <t>Substandard Rating</t>
  </si>
  <si>
    <t>Monthly Income Benefit</t>
  </si>
  <si>
    <t>Occupation Class</t>
  </si>
  <si>
    <t>Residence State</t>
  </si>
  <si>
    <t>COLA</t>
  </si>
  <si>
    <t>Residual Type</t>
  </si>
  <si>
    <t>CDB Benefit</t>
  </si>
  <si>
    <t>CDB Elimination Period</t>
  </si>
  <si>
    <t>CDB Benefit Period</t>
  </si>
  <si>
    <t>Accident Benefit</t>
  </si>
  <si>
    <t>Area Factors</t>
  </si>
  <si>
    <t>AB</t>
  </si>
  <si>
    <t>Alberta</t>
  </si>
  <si>
    <t>AK</t>
  </si>
  <si>
    <t>Alaska</t>
  </si>
  <si>
    <t>AL</t>
  </si>
  <si>
    <t>Alabama</t>
  </si>
  <si>
    <t>AO</t>
  </si>
  <si>
    <t>Other</t>
  </si>
  <si>
    <t>AR</t>
  </si>
  <si>
    <t>Arkansas</t>
  </si>
  <si>
    <t>AZ</t>
  </si>
  <si>
    <t>Arizona</t>
  </si>
  <si>
    <t>BC</t>
  </si>
  <si>
    <t>British Columbia</t>
  </si>
  <si>
    <t>CO</t>
  </si>
  <si>
    <t>Colorado</t>
  </si>
  <si>
    <t>CT</t>
  </si>
  <si>
    <t>Connecticut</t>
  </si>
  <si>
    <t>DC</t>
  </si>
  <si>
    <t>DE</t>
  </si>
  <si>
    <t>FL</t>
  </si>
  <si>
    <t>Florida</t>
  </si>
  <si>
    <t>GA</t>
  </si>
  <si>
    <t>Georgia</t>
  </si>
  <si>
    <t>HI</t>
  </si>
  <si>
    <t>Hawaii</t>
  </si>
  <si>
    <t>IA</t>
  </si>
  <si>
    <t>Iowa</t>
  </si>
  <si>
    <t>ID</t>
  </si>
  <si>
    <t>Idaho</t>
  </si>
  <si>
    <t>IL</t>
  </si>
  <si>
    <t>Illinois</t>
  </si>
  <si>
    <t>IN</t>
  </si>
  <si>
    <t>Indiana</t>
  </si>
  <si>
    <t>KS</t>
  </si>
  <si>
    <t>Kansas</t>
  </si>
  <si>
    <t>KY</t>
  </si>
  <si>
    <t>Kentucky</t>
  </si>
  <si>
    <t>LA</t>
  </si>
  <si>
    <t>Louisiana</t>
  </si>
  <si>
    <t>MA</t>
  </si>
  <si>
    <t>Massachusetts</t>
  </si>
  <si>
    <t>MB</t>
  </si>
  <si>
    <t>Manitoba</t>
  </si>
  <si>
    <t>MD</t>
  </si>
  <si>
    <t>Maryland</t>
  </si>
  <si>
    <t>ME</t>
  </si>
  <si>
    <t>Maine</t>
  </si>
  <si>
    <t>MI</t>
  </si>
  <si>
    <t>Michigan</t>
  </si>
  <si>
    <t>MN</t>
  </si>
  <si>
    <t>Minnesota</t>
  </si>
  <si>
    <t>MO</t>
  </si>
  <si>
    <t>Missouri</t>
  </si>
  <si>
    <t>MS</t>
  </si>
  <si>
    <t>Mississippi</t>
  </si>
  <si>
    <t>MT</t>
  </si>
  <si>
    <t>Montana</t>
  </si>
  <si>
    <t>MX</t>
  </si>
  <si>
    <t>Mexico</t>
  </si>
  <si>
    <t>NB</t>
  </si>
  <si>
    <t>New Brunswick</t>
  </si>
  <si>
    <t>NC</t>
  </si>
  <si>
    <t>North Carolina</t>
  </si>
  <si>
    <t>ND</t>
  </si>
  <si>
    <t>North Dakota</t>
  </si>
  <si>
    <t>NE</t>
  </si>
  <si>
    <t>Nebraska</t>
  </si>
  <si>
    <t>NF</t>
  </si>
  <si>
    <t>Newfoundland</t>
  </si>
  <si>
    <t>NH</t>
  </si>
  <si>
    <t>New Hampshire</t>
  </si>
  <si>
    <t>NJ</t>
  </si>
  <si>
    <t>New Jersey</t>
  </si>
  <si>
    <t>NM</t>
  </si>
  <si>
    <t>New Mexico</t>
  </si>
  <si>
    <t>NS</t>
  </si>
  <si>
    <t>Nova Scotia</t>
  </si>
  <si>
    <t>NT</t>
  </si>
  <si>
    <t>Northwest Territory</t>
  </si>
  <si>
    <t>NV</t>
  </si>
  <si>
    <t>Nevada</t>
  </si>
  <si>
    <t>NY</t>
  </si>
  <si>
    <t>New York</t>
  </si>
  <si>
    <t>OH</t>
  </si>
  <si>
    <t>Ohio</t>
  </si>
  <si>
    <t>OK</t>
  </si>
  <si>
    <t>Oklahoma</t>
  </si>
  <si>
    <t>ON</t>
  </si>
  <si>
    <t>Ontario</t>
  </si>
  <si>
    <t>OR</t>
  </si>
  <si>
    <t>Oregon</t>
  </si>
  <si>
    <t>PA</t>
  </si>
  <si>
    <t>Pennsylvania</t>
  </si>
  <si>
    <t>PE</t>
  </si>
  <si>
    <t>Prince Edward Island</t>
  </si>
  <si>
    <t>PQ</t>
  </si>
  <si>
    <t>Quebec</t>
  </si>
  <si>
    <t>PR</t>
  </si>
  <si>
    <t>Puerto Rico</t>
  </si>
  <si>
    <t>RI</t>
  </si>
  <si>
    <t>Rhode Island</t>
  </si>
  <si>
    <t>SC</t>
  </si>
  <si>
    <t>South Carolina</t>
  </si>
  <si>
    <t>SD</t>
  </si>
  <si>
    <t>South Dakota</t>
  </si>
  <si>
    <t>SK</t>
  </si>
  <si>
    <t>Saskatchewan</t>
  </si>
  <si>
    <t>SS</t>
  </si>
  <si>
    <t>No clue</t>
  </si>
  <si>
    <t>TN</t>
  </si>
  <si>
    <t>Tennessee</t>
  </si>
  <si>
    <t>TX</t>
  </si>
  <si>
    <t>Texas</t>
  </si>
  <si>
    <t>US</t>
  </si>
  <si>
    <t>US Territory</t>
  </si>
  <si>
    <t>UT</t>
  </si>
  <si>
    <t>Utah</t>
  </si>
  <si>
    <t>VA</t>
  </si>
  <si>
    <t>Virginia</t>
  </si>
  <si>
    <t>VT</t>
  </si>
  <si>
    <t>Vermont</t>
  </si>
  <si>
    <t>WA</t>
  </si>
  <si>
    <t>Washington</t>
  </si>
  <si>
    <t>WI</t>
  </si>
  <si>
    <t>Wisconsin</t>
  </si>
  <si>
    <t>WV</t>
  </si>
  <si>
    <t>West Virginia</t>
  </si>
  <si>
    <t>WY</t>
  </si>
  <si>
    <t>Wyoming</t>
  </si>
  <si>
    <t>YT</t>
  </si>
  <si>
    <t>Yukon Territory</t>
  </si>
  <si>
    <t>Annual</t>
  </si>
  <si>
    <t>Semi-annual</t>
  </si>
  <si>
    <t>Quarterly</t>
  </si>
  <si>
    <t>Capital Sum</t>
  </si>
  <si>
    <t>Special Death</t>
  </si>
  <si>
    <t>Supplemental Health</t>
  </si>
  <si>
    <t>Lifetime Presumptive</t>
  </si>
  <si>
    <t>Residual Factors</t>
  </si>
  <si>
    <t>CDB COLA Factors</t>
  </si>
  <si>
    <t>Index</t>
  </si>
  <si>
    <t>Age</t>
  </si>
  <si>
    <t>OccClass</t>
  </si>
  <si>
    <t>Sex</t>
  </si>
  <si>
    <t>COLAPct</t>
  </si>
  <si>
    <t>EP</t>
  </si>
  <si>
    <t>BP</t>
  </si>
  <si>
    <t>Form</t>
  </si>
  <si>
    <t>Coverage</t>
  </si>
  <si>
    <t>Rate</t>
  </si>
  <si>
    <t>4A</t>
  </si>
  <si>
    <t>F</t>
  </si>
  <si>
    <t>Core</t>
  </si>
  <si>
    <t>CDB</t>
  </si>
  <si>
    <t>Accident</t>
  </si>
  <si>
    <t>4M</t>
  </si>
  <si>
    <t>M</t>
  </si>
  <si>
    <t>2M</t>
  </si>
  <si>
    <t>2A</t>
  </si>
  <si>
    <t>1M</t>
  </si>
  <si>
    <t>1A</t>
  </si>
  <si>
    <t>Base Rate</t>
  </si>
  <si>
    <t>COLA Rate</t>
  </si>
  <si>
    <t>CDB Rate</t>
  </si>
  <si>
    <t>Accident Rate</t>
  </si>
  <si>
    <t>Base Occ Factor</t>
  </si>
  <si>
    <t>Accident Occ Factor</t>
  </si>
  <si>
    <t>CDB Occ Factor</t>
  </si>
  <si>
    <t>Residual Factor</t>
  </si>
  <si>
    <t>Geographic Factor</t>
  </si>
  <si>
    <t>Substandard Factor</t>
  </si>
  <si>
    <t>CDB COLA Factor</t>
  </si>
  <si>
    <t>Unisex % Female</t>
  </si>
  <si>
    <t>A</t>
  </si>
  <si>
    <t>Male</t>
  </si>
  <si>
    <t>Female</t>
  </si>
  <si>
    <t>Nonbinary</t>
  </si>
  <si>
    <t>Occupation Class Factors</t>
  </si>
  <si>
    <t>2+</t>
  </si>
  <si>
    <t>3+</t>
  </si>
  <si>
    <t>4+</t>
  </si>
  <si>
    <t>5+</t>
  </si>
  <si>
    <t>6+</t>
  </si>
  <si>
    <t>STRD6</t>
  </si>
  <si>
    <t>STRD12</t>
  </si>
  <si>
    <t>Residual M</t>
  </si>
  <si>
    <t>RESR M</t>
  </si>
  <si>
    <t>RESR A</t>
  </si>
  <si>
    <t>Residual A</t>
  </si>
  <si>
    <t>Optional Package</t>
  </si>
  <si>
    <t>Lifetime Presumptive 25</t>
  </si>
  <si>
    <t>Lifetime Presumptive 26</t>
  </si>
  <si>
    <t>Lifetime Presumptive 27</t>
  </si>
  <si>
    <t>Lifetime Presumptive 28</t>
  </si>
  <si>
    <t>Lifetime Presumptive 29</t>
  </si>
  <si>
    <t>Lifetime Presumptive 30</t>
  </si>
  <si>
    <t>Lifetime Presumptive 31</t>
  </si>
  <si>
    <t>Lifetime Presumptive 32</t>
  </si>
  <si>
    <t>Lifetime Presumptive 33</t>
  </si>
  <si>
    <t>Lifetime Presumptive 34</t>
  </si>
  <si>
    <t>Lifetime Presumptive 35</t>
  </si>
  <si>
    <t>Lifetime Presumptive 36</t>
  </si>
  <si>
    <t>Lifetime Presumptive 37</t>
  </si>
  <si>
    <t>Lifetime Presumptive 38</t>
  </si>
  <si>
    <t>Lifetime Presumptive 39</t>
  </si>
  <si>
    <t>Lifetime Presumptive 40</t>
  </si>
  <si>
    <t>Lifetime Presumptive 41</t>
  </si>
  <si>
    <t>Lifetime Presumptive 42</t>
  </si>
  <si>
    <t>Lifetime Presumptive 43</t>
  </si>
  <si>
    <t>Lifetime Presumptive 44</t>
  </si>
  <si>
    <t>Lifetime Presumptive 45</t>
  </si>
  <si>
    <t>Lifetime Presumptive 46</t>
  </si>
  <si>
    <t>Lifetime Presumptive 47</t>
  </si>
  <si>
    <t>Lifetime Presumptive 48</t>
  </si>
  <si>
    <t>Lifetime Presumptive 49</t>
  </si>
  <si>
    <t>Lifetime Presumptive 50</t>
  </si>
  <si>
    <t>Lifetime Presumptive 51</t>
  </si>
  <si>
    <t>Lifetime Presumptive 52</t>
  </si>
  <si>
    <t>Lifetime Presumptive 53</t>
  </si>
  <si>
    <t>Lifetime Presumptive 54</t>
  </si>
  <si>
    <t>Lifetime Presumptive 55</t>
  </si>
  <si>
    <t>Lifetime Presumptive 56</t>
  </si>
  <si>
    <t>Lifetime Presumptive 57</t>
  </si>
  <si>
    <t>Lifetime Presumptive 58</t>
  </si>
  <si>
    <t>Lifetime Presumptive 59</t>
  </si>
  <si>
    <t>Lifetime Presumptive 60</t>
  </si>
  <si>
    <t>Lifetime Presumptive 61</t>
  </si>
  <si>
    <t>Lifetime Presumptive 62</t>
  </si>
  <si>
    <t>Lifetime Presumptive 63</t>
  </si>
  <si>
    <t>Lifetime Presumptive 64</t>
  </si>
  <si>
    <t>Male A</t>
  </si>
  <si>
    <t>Male M</t>
  </si>
  <si>
    <t>Female A</t>
  </si>
  <si>
    <t>Female M</t>
  </si>
  <si>
    <t>5YR 3%</t>
  </si>
  <si>
    <t>To65 3%</t>
  </si>
  <si>
    <t>To67 3%</t>
  </si>
  <si>
    <t>To70 3%</t>
  </si>
  <si>
    <t>5YR 6%</t>
  </si>
  <si>
    <t>To65 6%</t>
  </si>
  <si>
    <t>To67 6%</t>
  </si>
  <si>
    <t>To70 6%</t>
  </si>
  <si>
    <t>Use</t>
  </si>
  <si>
    <t>5</t>
  </si>
  <si>
    <t>1</t>
  </si>
  <si>
    <t>2</t>
  </si>
  <si>
    <t>3</t>
  </si>
  <si>
    <t>4</t>
  </si>
  <si>
    <t>6</t>
  </si>
  <si>
    <t>Yes</t>
  </si>
  <si>
    <t>Nicotine Factor</t>
  </si>
  <si>
    <t>Gender Blend</t>
  </si>
  <si>
    <t>Percent Female</t>
  </si>
  <si>
    <t>Premium Components</t>
  </si>
  <si>
    <t>Residual</t>
  </si>
  <si>
    <t>Core COLA</t>
  </si>
  <si>
    <t>Residual COLA</t>
  </si>
  <si>
    <t>CDB COLA</t>
  </si>
  <si>
    <t>Core Premium</t>
  </si>
  <si>
    <t>Residual Premium</t>
  </si>
  <si>
    <t>COLA Core Premium</t>
  </si>
  <si>
    <t>COLA Residual Premium</t>
  </si>
  <si>
    <t>COLA CDB Premium</t>
  </si>
  <si>
    <t>Accident Premium</t>
  </si>
  <si>
    <t>Nicotine User</t>
  </si>
  <si>
    <t>Adj Core Premium</t>
  </si>
  <si>
    <t>No</t>
  </si>
  <si>
    <t>Total While Working</t>
  </si>
  <si>
    <t>Total While Working COLA</t>
  </si>
  <si>
    <t>Total While Working Factors</t>
  </si>
  <si>
    <t>Gender Rating</t>
  </si>
  <si>
    <t>Total While Working Factor</t>
  </si>
  <si>
    <t>COLA Total While Working</t>
  </si>
  <si>
    <t>Total While Working Premium</t>
  </si>
  <si>
    <t>Monthly</t>
  </si>
  <si>
    <t>Premium Standard</t>
  </si>
  <si>
    <t>Rate Occupation</t>
  </si>
  <si>
    <t>CA</t>
  </si>
  <si>
    <t>CDB Premium</t>
  </si>
  <si>
    <t>None A</t>
  </si>
  <si>
    <t>None M</t>
  </si>
  <si>
    <t>Commissionable Factor</t>
  </si>
  <si>
    <t>Commissionable</t>
  </si>
  <si>
    <t>CR</t>
  </si>
  <si>
    <t/>
  </si>
  <si>
    <t>HH800</t>
  </si>
  <si>
    <t>California</t>
  </si>
  <si>
    <t>District of Columbia</t>
  </si>
  <si>
    <t>Delaware</t>
  </si>
  <si>
    <t>Lifetime Presumptive 65</t>
  </si>
  <si>
    <t>Lifetime Presumptive 66</t>
  </si>
  <si>
    <t>Lifetime Presumptive 67</t>
  </si>
  <si>
    <t>Lifetime Presumptive 68</t>
  </si>
  <si>
    <t>Lifetime Presumptive 69</t>
  </si>
  <si>
    <t>Dental Factor</t>
  </si>
  <si>
    <t>Core or CR</t>
  </si>
  <si>
    <t>RESR</t>
  </si>
  <si>
    <t>RESR COLA</t>
  </si>
  <si>
    <t>STRD</t>
  </si>
  <si>
    <t>RESR Premium</t>
  </si>
  <si>
    <t>RESR COLA Premium</t>
  </si>
  <si>
    <t>STRD Premium</t>
  </si>
  <si>
    <t>To65</t>
  </si>
  <si>
    <t>To67</t>
  </si>
  <si>
    <t>None</t>
  </si>
  <si>
    <t>5D</t>
  </si>
  <si>
    <t>Policy Adjustments</t>
  </si>
  <si>
    <t>Policy Information</t>
  </si>
  <si>
    <t>Adjustments</t>
  </si>
  <si>
    <t>Core Rates - Male</t>
  </si>
  <si>
    <t>Core Rates - Female</t>
  </si>
  <si>
    <t>Premium Substandard</t>
  </si>
  <si>
    <t>Premiums Male</t>
  </si>
  <si>
    <t>Premiums Female</t>
  </si>
  <si>
    <t>Total Premium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</si>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</sst>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#?"/>
    <numFmt numFmtId="166" formatCode="0.0%"/>
    <numFmt numFmtId="167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71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10" xfId="0" applyBorder="1"/>
    <xf numFmtId="49" fontId="3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9" fontId="0" fillId="0" borderId="6" xfId="1" applyFont="1" applyBorder="1"/>
    <xf numFmtId="0" fontId="0" fillId="0" borderId="7" xfId="0" applyBorder="1"/>
    <xf numFmtId="9" fontId="0" fillId="0" borderId="8" xfId="1" applyFont="1" applyBorder="1"/>
    <xf numFmtId="0" fontId="0" fillId="0" borderId="9" xfId="0" applyBorder="1"/>
    <xf numFmtId="9" fontId="0" fillId="0" borderId="11" xfId="1" applyFont="1" applyBorder="1"/>
    <xf numFmtId="164" fontId="0" fillId="0" borderId="8" xfId="0" applyNumberFormat="1" applyBorder="1"/>
    <xf numFmtId="164" fontId="0" fillId="0" borderId="11" xfId="0" applyNumberFormat="1" applyBorder="1"/>
    <xf numFmtId="49" fontId="0" fillId="0" borderId="10" xfId="0" applyNumberFormat="1" applyBorder="1"/>
    <xf numFmtId="49" fontId="0" fillId="0" borderId="0" xfId="0" applyNumberFormat="1"/>
    <xf numFmtId="9" fontId="0" fillId="0" borderId="8" xfId="0" applyNumberFormat="1" applyBorder="1"/>
    <xf numFmtId="9" fontId="0" fillId="0" borderId="11" xfId="0" applyNumberFormat="1" applyBorder="1"/>
    <xf numFmtId="165" fontId="0" fillId="0" borderId="7" xfId="0" applyNumberFormat="1" applyBorder="1" applyAlignment="1">
      <alignment horizontal="left"/>
    </xf>
    <xf numFmtId="164" fontId="0" fillId="0" borderId="0" xfId="0" applyNumberFormat="1"/>
    <xf numFmtId="165" fontId="0" fillId="0" borderId="9" xfId="0" applyNumberFormat="1" applyBorder="1" applyAlignment="1">
      <alignment horizontal="left"/>
    </xf>
    <xf numFmtId="164" fontId="0" fillId="0" borderId="10" xfId="0" applyNumberFormat="1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0" fontId="0" fillId="0" borderId="6" xfId="1" applyNumberFormat="1" applyFont="1" applyFill="1" applyBorder="1"/>
    <xf numFmtId="10" fontId="0" fillId="0" borderId="8" xfId="1" applyNumberFormat="1" applyFont="1" applyBorder="1"/>
    <xf numFmtId="10" fontId="0" fillId="0" borderId="11" xfId="1" applyNumberFormat="1" applyFont="1" applyBorder="1"/>
    <xf numFmtId="166" fontId="0" fillId="0" borderId="5" xfId="1" applyNumberFormat="1" applyFont="1" applyBorder="1"/>
    <xf numFmtId="166" fontId="0" fillId="0" borderId="0" xfId="1" applyNumberFormat="1" applyFont="1" applyBorder="1"/>
    <xf numFmtId="166" fontId="0" fillId="0" borderId="10" xfId="1" applyNumberFormat="1" applyFont="1" applyBorder="1"/>
    <xf numFmtId="166" fontId="0" fillId="0" borderId="6" xfId="1" applyNumberFormat="1" applyFont="1" applyBorder="1"/>
    <xf numFmtId="166" fontId="0" fillId="0" borderId="8" xfId="1" applyNumberFormat="1" applyFont="1" applyBorder="1"/>
    <xf numFmtId="166" fontId="0" fillId="0" borderId="11" xfId="1" applyNumberFormat="1" applyFont="1" applyBorder="1"/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65" fontId="0" fillId="0" borderId="7" xfId="0" quotePrefix="1" applyNumberFormat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horizontal="left"/>
    </xf>
    <xf numFmtId="49" fontId="3" fillId="0" borderId="0" xfId="0" applyNumberFormat="1" applyFont="1"/>
    <xf numFmtId="49" fontId="3" fillId="0" borderId="4" xfId="0" applyNumberFormat="1" applyFont="1" applyBorder="1"/>
    <xf numFmtId="167" fontId="0" fillId="0" borderId="0" xfId="0" applyNumberFormat="1"/>
    <xf numFmtId="0" fontId="0" fillId="0" borderId="7" xfId="0" applyBorder="1" applyAlignment="1">
      <alignment horizontal="left" indent="1"/>
    </xf>
    <xf numFmtId="0" fontId="0" fillId="0" borderId="9" xfId="0" applyBorder="1" applyAlignment="1">
      <alignment horizontal="left" indent="1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44" fontId="0" fillId="2" borderId="8" xfId="2" applyFont="1" applyFill="1" applyBorder="1"/>
    <xf numFmtId="44" fontId="0" fillId="2" borderId="11" xfId="2" applyFont="1" applyFill="1" applyBorder="1"/>
    <xf numFmtId="0" fontId="5" fillId="0" borderId="0" xfId="0" applyFont="1"/>
    <xf numFmtId="0" fontId="5" fillId="0" borderId="3" xfId="0" applyFont="1" applyBorder="1"/>
    <xf numFmtId="14" fontId="5" fillId="3" borderId="6" xfId="0" applyNumberFormat="1" applyFont="1" applyFill="1" applyBorder="1" applyAlignment="1" applyProtection="1">
      <alignment horizontal="center"/>
      <protection locked="0"/>
    </xf>
    <xf numFmtId="0" fontId="5" fillId="3" borderId="8" xfId="0" applyFont="1" applyFill="1" applyBorder="1" applyAlignment="1" applyProtection="1">
      <alignment horizontal="center"/>
      <protection locked="0"/>
    </xf>
    <xf numFmtId="0" fontId="5" fillId="3" borderId="8" xfId="0" applyFont="1" applyFill="1" applyBorder="1" applyAlignment="1">
      <alignment horizontal="center"/>
    </xf>
    <xf numFmtId="0" fontId="5" fillId="3" borderId="11" xfId="0" applyFont="1" applyFill="1" applyBorder="1" applyAlignment="1" applyProtection="1">
      <alignment horizontal="center"/>
      <protection locked="0"/>
    </xf>
    <xf numFmtId="9" fontId="5" fillId="3" borderId="8" xfId="0" applyNumberFormat="1" applyFont="1" applyFill="1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2" fontId="0" fillId="0" borderId="8" xfId="0" applyNumberFormat="1" applyBorder="1"/>
    <xf numFmtId="0" fontId="0" fillId="0" borderId="7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/>
    <xf numFmtId="43" fontId="0" fillId="0" borderId="8" xfId="3" applyFont="1" applyBorder="1" applyAlignment="1"/>
    <xf numFmtId="43" fontId="0" fillId="0" borderId="11" xfId="3" applyFont="1" applyBorder="1" applyAlignment="1"/>
    <xf numFmtId="43" fontId="0" fillId="0" borderId="8" xfId="3" applyFont="1" applyBorder="1"/>
    <xf numFmtId="43" fontId="0" fillId="0" borderId="11" xfId="3" applyFont="1" applyBorder="1"/>
    <xf numFmtId="0" fontId="1" fillId="0" borderId="3" xfId="0" applyFont="1" applyBorder="1"/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D1BCF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DA4020A-9E9E-4F54-B968-2D70DD90BCAA}">
  <we:reference id="wa200005104" version="2.11.0.0" store="en-US" storeType="OMEX"/>
  <we:alternateReferences>
    <we:reference id="wa200005104" version="2.11.0.0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_xldudf_C_SPARK_UDFCALLAPI</we:customFunctionIds>
        <we:customFunctionIds>_xldudf_C_SPARK_CALLAPI</we:customFunctionIds>
        <we:customFunctionIds>_xldudf_C_SPARK_GETOUTPUT</we:customFunctionIds>
        <we:customFunctionIds>_xldudf_C_SPARK_SETINPUT</we:customFunctionIds>
        <we:customFunctionIds>_xldudf_C_SPARK_XMLTOJSON</we:customFunctionIds>
        <we:customFunctionIds>_xldudf_C_SPARK_JSONTOXML</we:customFunctionIds>
        <we:customFunctionIds>_xldudf_C_SPARK_FILTERJSON</we:customFunctionIds>
        <we:customFunctionIds>_xldudf_C_SPARK_XCALL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F55CCD1B-E2FA-42CE-BCB3-9C135A99142A}">
  <we:reference id="882b24ca-707c-4c37-bcba-64d4398e6aaf" version="2.11.0.0" store="EXCatalog" storeType="EXCatalog"/>
  <we:alternateReferences/>
  <we:properties>
    <we:property name="Office.AutoShowTaskpaneWithDocument" value="true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_xldudf_C_SPARK_UDFCALLAPI</we:customFunctionIds>
        <we:customFunctionIds>_xldudf_C_SPARK_CALLAPI</we:customFunctionIds>
        <we:customFunctionIds>_xldudf_C_SPARK_GETOUTPUT</we:customFunctionIds>
        <we:customFunctionIds>_xldudf_C_SPARK_SETINPUT</we:customFunctionIds>
        <we:customFunctionIds>_xldudf_C_SPARK_XMLTOJSON</we:customFunctionIds>
        <we:customFunctionIds>_xldudf_C_SPARK_JSONTOXML</we:customFunctionIds>
        <we:customFunctionIds>_xldudf_C_SPARK_FILTERJSON</we:customFunctionIds>
        <we:customFunctionIds>_xldudf_C_SPARK_XCALL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7AF60-F99D-44A8-B88E-DDCD873E4CCC}">
  <sheetPr codeName="Sheet1"/>
  <dimension ref="A1:E27"/>
  <sheetViews>
    <sheetView zoomScale="130" zoomScaleNormal="130" workbookViewId="0">
      <selection activeCell="E12" sqref="E12"/>
    </sheetView>
  </sheetViews>
  <sheetFormatPr defaultRowHeight="14.6" x14ac:dyDescent="0.4"/>
  <cols>
    <col min="1" max="1" width="23.69140625" bestFit="1" customWidth="1"/>
    <col min="2" max="2" width="11.84375" style="54" bestFit="1" customWidth="1"/>
    <col min="3" max="3" width="10.69140625" bestFit="1" customWidth="1"/>
    <col min="4" max="4" width="27.3046875" bestFit="1" customWidth="1"/>
    <col min="5" max="5" width="11.15234375" bestFit="1" customWidth="1"/>
  </cols>
  <sheetData>
    <row r="1" spans="1:5" x14ac:dyDescent="0.4">
      <c r="A1" s="50" t="s">
        <v>325</v>
      </c>
      <c r="B1" s="55"/>
      <c r="D1" s="50" t="s">
        <v>332</v>
      </c>
      <c r="E1" s="7"/>
    </row>
    <row r="2" spans="1:5" x14ac:dyDescent="0.4">
      <c r="A2" s="8" t="s">
        <v>3</v>
      </c>
      <c r="B2" s="56">
        <v>44854</v>
      </c>
      <c r="D2" s="48" t="s">
        <v>149</v>
      </c>
      <c r="E2" s="52">
        <f>SUM(E8:E11,E12:E17)</f>
        <v>1917.0699999999997</v>
      </c>
    </row>
    <row r="3" spans="1:5" x14ac:dyDescent="0.4">
      <c r="A3" s="10" t="s">
        <v>1</v>
      </c>
      <c r="B3" s="57">
        <v>32</v>
      </c>
      <c r="D3" s="48" t="s">
        <v>150</v>
      </c>
      <c r="E3" s="52">
        <f>ROUND(E$2/2,2)</f>
        <v>958.54</v>
      </c>
    </row>
    <row r="4" spans="1:5" x14ac:dyDescent="0.4">
      <c r="A4" s="10" t="s">
        <v>2</v>
      </c>
      <c r="B4" s="58">
        <v>35</v>
      </c>
      <c r="D4" s="48" t="s">
        <v>151</v>
      </c>
      <c r="E4" s="52">
        <f>ROUND(E$2/4,2)</f>
        <v>479.27</v>
      </c>
    </row>
    <row r="5" spans="1:5" x14ac:dyDescent="0.4">
      <c r="A5" s="10" t="s">
        <v>288</v>
      </c>
      <c r="B5" s="57" t="s">
        <v>192</v>
      </c>
      <c r="D5" s="49" t="s">
        <v>292</v>
      </c>
      <c r="E5" s="53">
        <f>ROUND(E$2/12,2)</f>
        <v>159.76</v>
      </c>
    </row>
    <row r="6" spans="1:5" x14ac:dyDescent="0.4">
      <c r="A6" s="10" t="s">
        <v>0</v>
      </c>
      <c r="B6" s="57" t="s">
        <v>25</v>
      </c>
    </row>
    <row r="7" spans="1:5" x14ac:dyDescent="0.4">
      <c r="A7" s="10" t="s">
        <v>9</v>
      </c>
      <c r="B7" s="57" t="s">
        <v>25</v>
      </c>
      <c r="D7" s="51" t="s">
        <v>271</v>
      </c>
      <c r="E7" s="70" t="s">
        <v>333</v>
      </c>
    </row>
    <row r="8" spans="1:5" x14ac:dyDescent="0.4">
      <c r="A8" s="10" t="s">
        <v>4</v>
      </c>
      <c r="B8" s="57">
        <v>90</v>
      </c>
      <c r="D8" s="48" t="s">
        <v>170</v>
      </c>
      <c r="E8" s="52">
        <f>Calculation!H2+Calculation!K2</f>
        <v>1511.06</v>
      </c>
    </row>
    <row r="9" spans="1:5" x14ac:dyDescent="0.4">
      <c r="A9" s="10" t="s">
        <v>5</v>
      </c>
      <c r="B9" s="57" t="s">
        <v>321</v>
      </c>
      <c r="D9" s="48" t="s">
        <v>272</v>
      </c>
      <c r="E9" s="52">
        <f>Calculation!H3+Calculation!K3+Calculation!H4+Calculation!H5+Calculation!K4+Calculation!K5</f>
        <v>0</v>
      </c>
    </row>
    <row r="10" spans="1:5" x14ac:dyDescent="0.4">
      <c r="A10" s="10" t="s">
        <v>7</v>
      </c>
      <c r="B10" s="57">
        <v>3250</v>
      </c>
      <c r="D10" s="48" t="s">
        <v>10</v>
      </c>
      <c r="E10" s="52">
        <f>Calculation!H9+Calculation!K10</f>
        <v>347.08</v>
      </c>
    </row>
    <row r="11" spans="1:5" x14ac:dyDescent="0.4">
      <c r="A11" s="10" t="s">
        <v>8</v>
      </c>
      <c r="B11" s="57" t="s">
        <v>323</v>
      </c>
      <c r="D11" s="48" t="s">
        <v>172</v>
      </c>
      <c r="E11" s="52">
        <f>Calculation!H8+Calculation!K8</f>
        <v>0</v>
      </c>
    </row>
    <row r="12" spans="1:5" x14ac:dyDescent="0.4">
      <c r="A12" s="12" t="s">
        <v>300</v>
      </c>
      <c r="B12" s="59" t="s">
        <v>267</v>
      </c>
      <c r="D12" s="48" t="s">
        <v>152</v>
      </c>
      <c r="E12" s="52">
        <f>Calculation!H15+Calculation!K11</f>
        <v>0</v>
      </c>
    </row>
    <row r="13" spans="1:5" x14ac:dyDescent="0.4">
      <c r="D13" s="48" t="s">
        <v>153</v>
      </c>
      <c r="E13" s="52">
        <f>Calculation!H16+Calculation!K12</f>
        <v>13.6</v>
      </c>
    </row>
    <row r="14" spans="1:5" x14ac:dyDescent="0.4">
      <c r="A14" s="50" t="s">
        <v>324</v>
      </c>
      <c r="B14" s="55"/>
      <c r="D14" s="48" t="s">
        <v>154</v>
      </c>
      <c r="E14" s="52">
        <f>Calculation!H17+Calculation!K13</f>
        <v>45.33</v>
      </c>
    </row>
    <row r="15" spans="1:5" x14ac:dyDescent="0.4">
      <c r="A15" s="10" t="s">
        <v>282</v>
      </c>
      <c r="B15" s="60" t="s">
        <v>267</v>
      </c>
      <c r="D15" s="48" t="s">
        <v>285</v>
      </c>
      <c r="E15" s="52">
        <f>Calculation!H6+Calculation!K6</f>
        <v>0</v>
      </c>
    </row>
    <row r="16" spans="1:5" x14ac:dyDescent="0.4">
      <c r="A16" s="10" t="s">
        <v>6</v>
      </c>
      <c r="B16" s="60">
        <v>0</v>
      </c>
      <c r="D16" s="48" t="s">
        <v>171</v>
      </c>
      <c r="E16" s="52">
        <f>Calculation!H7+Calculation!K7+Calculation!H14+Calculation!K9</f>
        <v>0</v>
      </c>
    </row>
    <row r="17" spans="1:5" x14ac:dyDescent="0.4">
      <c r="A17" s="10" t="s">
        <v>11</v>
      </c>
      <c r="B17" s="57" t="s">
        <v>322</v>
      </c>
      <c r="D17" s="49" t="s">
        <v>155</v>
      </c>
      <c r="E17" s="53">
        <f>Calculation!H18+Calculation!K14</f>
        <v>0</v>
      </c>
    </row>
    <row r="18" spans="1:5" x14ac:dyDescent="0.4">
      <c r="A18" s="10" t="s">
        <v>10</v>
      </c>
      <c r="B18" s="60">
        <v>0.03</v>
      </c>
    </row>
    <row r="19" spans="1:5" x14ac:dyDescent="0.4">
      <c r="A19" s="10" t="s">
        <v>15</v>
      </c>
      <c r="B19" s="57">
        <v>0</v>
      </c>
    </row>
    <row r="20" spans="1:5" x14ac:dyDescent="0.4">
      <c r="A20" s="10" t="s">
        <v>152</v>
      </c>
      <c r="B20" s="57" t="s">
        <v>284</v>
      </c>
    </row>
    <row r="21" spans="1:5" x14ac:dyDescent="0.4">
      <c r="A21" s="10" t="s">
        <v>153</v>
      </c>
      <c r="B21" s="57" t="s">
        <v>267</v>
      </c>
    </row>
    <row r="22" spans="1:5" x14ac:dyDescent="0.4">
      <c r="A22" s="10" t="s">
        <v>154</v>
      </c>
      <c r="B22" s="57" t="s">
        <v>267</v>
      </c>
    </row>
    <row r="23" spans="1:5" x14ac:dyDescent="0.4">
      <c r="A23" s="10" t="s">
        <v>285</v>
      </c>
      <c r="B23" s="57" t="s">
        <v>284</v>
      </c>
    </row>
    <row r="24" spans="1:5" x14ac:dyDescent="0.4">
      <c r="A24" s="10" t="s">
        <v>12</v>
      </c>
      <c r="B24" s="57">
        <v>0</v>
      </c>
    </row>
    <row r="25" spans="1:5" x14ac:dyDescent="0.4">
      <c r="A25" s="10" t="s">
        <v>13</v>
      </c>
      <c r="B25" s="57">
        <v>90</v>
      </c>
    </row>
    <row r="26" spans="1:5" x14ac:dyDescent="0.4">
      <c r="A26" s="10" t="s">
        <v>14</v>
      </c>
      <c r="B26" s="57" t="s">
        <v>320</v>
      </c>
    </row>
    <row r="27" spans="1:5" x14ac:dyDescent="0.4">
      <c r="A27" s="12" t="s">
        <v>155</v>
      </c>
      <c r="B27" s="59" t="s">
        <v>284</v>
      </c>
    </row>
  </sheetData>
  <dataValidations count="11">
    <dataValidation type="list" allowBlank="1" showInputMessage="1" showErrorMessage="1" sqref="B17" xr:uid="{0F890D54-2E91-406E-AB63-58A8A76F77C3}">
      <formula1>"None,Residual,RESR,STRD12,STRD6"</formula1>
    </dataValidation>
    <dataValidation type="list" allowBlank="1" showInputMessage="1" showErrorMessage="1" sqref="B11" xr:uid="{457FD164-1C5D-4F68-BCC5-E2EADB64F042}">
      <formula1>"1A,2A,2A+,3A,3A+,4A,4A+,5A,5A+,6A,6A+,1M,2M,2M+,3M,3M+,4M,4M+,5M,5M+,6M,6M+,1D,2D,2D+,3D,3D+,4D,4D+,5D,5D+,6D,6D+"</formula1>
    </dataValidation>
    <dataValidation type="list" allowBlank="1" showInputMessage="1" showErrorMessage="1" sqref="B26 B9" xr:uid="{27BE2E6E-CF42-44BC-AA35-A8D857556CEE}">
      <formula1>"2YR,5YR,To65,To67,To70"</formula1>
    </dataValidation>
    <dataValidation type="list" allowBlank="1" showInputMessage="1" showErrorMessage="1" sqref="B8" xr:uid="{820251FD-AB7E-451E-8A66-3FD25B15A796}">
      <formula1>"60,90,180,365"</formula1>
    </dataValidation>
    <dataValidation type="list" allowBlank="1" showInputMessage="1" showErrorMessage="1" sqref="B5" xr:uid="{20DCFF2E-373B-4519-AA57-F73BD7D0BD13}">
      <formula1>"Male,Female,Unisex,Nonbinary"</formula1>
    </dataValidation>
    <dataValidation type="list" allowBlank="1" showInputMessage="1" showErrorMessage="1" sqref="B18" xr:uid="{42ED2F42-65A6-4DBA-BA85-A8D7416A331C}">
      <formula1>"None,3%,6%"</formula1>
    </dataValidation>
    <dataValidation type="list" allowBlank="1" showInputMessage="1" showErrorMessage="1" sqref="B25" xr:uid="{B4046F72-8FE9-4A1D-BEBE-CB3F115D0F7D}">
      <formula1>"90,180,365"</formula1>
    </dataValidation>
    <dataValidation type="list" allowBlank="1" showInputMessage="1" showErrorMessage="1" sqref="B12 B15 B20:B23 B27" xr:uid="{FCF79CED-FC74-4B7B-8F89-48ED3D7A5B56}">
      <formula1>"Yes,No"</formula1>
    </dataValidation>
    <dataValidation type="whole" operator="greaterThanOrEqual" allowBlank="1" showInputMessage="1" showErrorMessage="1" sqref="B19 B10 B24" xr:uid="{772CD420-8D32-4C37-AF69-265B37ACBD6D}">
      <formula1>0</formula1>
    </dataValidation>
    <dataValidation type="whole" allowBlank="1" showInputMessage="1" showErrorMessage="1" sqref="B3 B4" xr:uid="{FD222311-25BE-421D-93CB-585894C42029}">
      <formula1>25</formula1>
      <formula2>80</formula2>
    </dataValidation>
    <dataValidation type="decimal" operator="greaterThanOrEqual" allowBlank="1" showInputMessage="1" showErrorMessage="1" sqref="B16" xr:uid="{4FF4297C-1246-4093-8411-B2FF9EF04D03}">
      <formula1>0</formula1>
    </dataValidation>
  </dataValidations>
  <pageMargins left="0.7" right="0.7" top="0.75" bottom="0.75" header="0.3" footer="0.3"/>
  <pageSetup orientation="portrait" r:id="rId1"/>
  <headerFooter>
    <oddFooter>&amp;L&amp;1#&amp;"FS Elliot Pro"&amp;9&amp;K737373Classification: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3A2B71-B3E5-4E0D-A32D-F0DC5E3389FD}">
          <x14:formula1>
            <xm:f>Factors!$B$3:$B$53</xm:f>
          </x14:formula1>
          <xm:sqref>B6</xm:sqref>
        </x14:dataValidation>
        <x14:dataValidation type="list" allowBlank="1" showInputMessage="1" showErrorMessage="1" xr:uid="{DBF3E559-E912-4472-A0CB-55CA6912B8DE}">
          <x14:formula1>
            <xm:f>Factors!$D$3:$D$70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D92A-6C66-4DC8-8EE7-59B3B6226895}">
  <sheetPr codeName="Sheet2"/>
  <dimension ref="A1:Q34"/>
  <sheetViews>
    <sheetView workbookViewId="0">
      <selection activeCell="D6" sqref="D6"/>
    </sheetView>
  </sheetViews>
  <sheetFormatPr defaultRowHeight="14.6" x14ac:dyDescent="0.4"/>
  <cols>
    <col min="1" max="1" width="25.3046875" bestFit="1" customWidth="1"/>
    <col min="2" max="2" width="5.53515625" bestFit="1" customWidth="1"/>
    <col min="4" max="4" width="22" bestFit="1" customWidth="1"/>
    <col min="5" max="5" width="5.53515625" bestFit="1" customWidth="1"/>
    <col min="7" max="7" width="26" bestFit="1" customWidth="1"/>
    <col min="8" max="8" width="7.53515625" bestFit="1" customWidth="1"/>
    <col min="10" max="10" width="25.3828125" bestFit="1" customWidth="1"/>
    <col min="11" max="11" width="5.69140625" customWidth="1"/>
    <col min="13" max="13" width="28.15234375" bestFit="1" customWidth="1"/>
    <col min="14" max="14" width="11" bestFit="1" customWidth="1"/>
    <col min="16" max="16" width="28.15234375" bestFit="1" customWidth="1"/>
    <col min="17" max="17" width="10" bestFit="1" customWidth="1"/>
  </cols>
  <sheetData>
    <row r="1" spans="1:17" x14ac:dyDescent="0.4">
      <c r="A1" s="51" t="s">
        <v>327</v>
      </c>
      <c r="B1" s="7"/>
      <c r="D1" s="50" t="s">
        <v>326</v>
      </c>
      <c r="E1" s="7"/>
      <c r="G1" s="50" t="s">
        <v>293</v>
      </c>
      <c r="H1" s="7"/>
      <c r="J1" s="50" t="s">
        <v>329</v>
      </c>
      <c r="K1" s="7"/>
      <c r="M1" s="50" t="s">
        <v>330</v>
      </c>
      <c r="N1" s="7"/>
      <c r="P1" s="50" t="s">
        <v>331</v>
      </c>
      <c r="Q1" s="7"/>
    </row>
    <row r="2" spans="1:17" x14ac:dyDescent="0.4">
      <c r="A2" s="10" t="s">
        <v>294</v>
      </c>
      <c r="B2" s="61" t="str">
        <f>SUBSTITUTE(Summary!B11,"D","M")</f>
        <v>5M</v>
      </c>
      <c r="D2" s="10" t="s">
        <v>183</v>
      </c>
      <c r="E2" s="11">
        <f>VLOOKUP(LEFT(B2,1)&amp;IF(LEN(B2)=3,"+",""),Factors!$K$3:$N$14,2,FALSE)</f>
        <v>0.9</v>
      </c>
      <c r="G2" s="63" t="s">
        <v>170</v>
      </c>
      <c r="H2" s="62">
        <f>ROUND(E14*Q3+N3*(1-E14),2)</f>
        <v>1511.06</v>
      </c>
      <c r="J2" s="10" t="s">
        <v>170</v>
      </c>
      <c r="K2" s="3">
        <f t="shared" ref="K2:K8" si="0">ROUND(H2*E$8,2)</f>
        <v>0</v>
      </c>
      <c r="M2" s="10" t="s">
        <v>276</v>
      </c>
      <c r="N2" s="66">
        <f>Summary!B10/100*ROUND(PRODUCT(B4,E2,E7,E9,E10,E11),5)</f>
        <v>1511.05825</v>
      </c>
      <c r="P2" s="63" t="s">
        <v>276</v>
      </c>
      <c r="Q2" s="68">
        <f>Summary!B10/100*ROUND(PRODUCT(B11,E2,E7,E9,E10,E11),5)</f>
        <v>2723.1684999999998</v>
      </c>
    </row>
    <row r="3" spans="1:17" x14ac:dyDescent="0.4">
      <c r="A3" s="10" t="s">
        <v>313</v>
      </c>
      <c r="B3" s="61" t="str">
        <f>IF(AND(Summary!B9="2YR",Summary!B4&gt;64),"CR","Core")</f>
        <v>Core</v>
      </c>
      <c r="D3" s="10" t="s">
        <v>186</v>
      </c>
      <c r="E3" s="11">
        <f>IFERROR(VLOOKUP(Summary!B17&amp;" "&amp;MID(B2,2,1),Factors!$H$13:$I$21,2,FALSE),VLOOKUP("Residual "&amp;MID(B2,2,1),Factors!$H$13:$I$21,2,FALSE))*IFERROR(VLOOKUP(Summary!B17,Factors!$H$13:$I$21,2,FALSE),1)</f>
        <v>0</v>
      </c>
      <c r="G3" s="63" t="s">
        <v>272</v>
      </c>
      <c r="H3" s="3">
        <f>ROUND(E$14*Q5+N5*(1-E$14),2)</f>
        <v>0</v>
      </c>
      <c r="J3" s="10" t="s">
        <v>272</v>
      </c>
      <c r="K3" s="3">
        <f t="shared" si="0"/>
        <v>0</v>
      </c>
      <c r="M3" s="10" t="s">
        <v>283</v>
      </c>
      <c r="N3" s="66">
        <f>ROUND(SUM(N2),2)</f>
        <v>1511.06</v>
      </c>
      <c r="P3" s="63" t="s">
        <v>283</v>
      </c>
      <c r="Q3" s="68">
        <f t="shared" ref="Q3" si="1">ROUND(SUM(Q2),2)</f>
        <v>2723.17</v>
      </c>
    </row>
    <row r="4" spans="1:17" x14ac:dyDescent="0.4">
      <c r="A4" s="10" t="s">
        <v>179</v>
      </c>
      <c r="B4" s="62">
        <f>IFERROR(VLOOKUP(MIN(MAX(Summary!B4,25),80)&amp;"_"&amp;VLOOKUP(LEFT(B2,1)&amp;IF(LEN(B2)=3,"+",""),Factors!$K$3:$O$14,5,FALSE)&amp;MID(B2,2,1)&amp;"_M_0_"&amp;Summary!B8&amp;"_"&amp;IFERROR(VALUE(LEFT(Summary!B9,1)),RIGHT(Summary!B9,2))&amp;"_HH800_"&amp;B3,Rates!$A:$J,10,FALSE),0)</f>
        <v>32.800397664811257</v>
      </c>
      <c r="D4" s="10" t="s">
        <v>185</v>
      </c>
      <c r="E4" s="11">
        <f>VLOOKUP(LEFT(B2,1)&amp;IF(LEN(B2)=3,"+",""),Factors!$K$3:$N$14,3,FALSE)</f>
        <v>0.95</v>
      </c>
      <c r="G4" s="63" t="s">
        <v>314</v>
      </c>
      <c r="H4" s="3">
        <f>ROUND(E$14*Q7+N7*(1-E$14),2)</f>
        <v>0</v>
      </c>
      <c r="J4" s="10" t="s">
        <v>314</v>
      </c>
      <c r="K4" s="3">
        <f t="shared" si="0"/>
        <v>0</v>
      </c>
      <c r="M4" s="10" t="s">
        <v>278</v>
      </c>
      <c r="N4" s="66">
        <f>ROUND(Summary!B10/100*ROUND(PRODUCT(B5,E2,E7,E9,E10,E11),5),2)</f>
        <v>347.08</v>
      </c>
      <c r="P4" s="63" t="s">
        <v>278</v>
      </c>
      <c r="Q4" s="68">
        <f>ROUND(Summary!B10/100*ROUND(PRODUCT(B12,E2,E7,E9,E10,E11),5),2)</f>
        <v>512.61</v>
      </c>
    </row>
    <row r="5" spans="1:17" x14ac:dyDescent="0.4">
      <c r="A5" s="10" t="s">
        <v>180</v>
      </c>
      <c r="B5" s="62">
        <f>IFERROR(VLOOKUP(MAX(Summary!B4,25)&amp;"_"&amp;VLOOKUP(LEFT(B2,1)&amp;IF(LEN(B2)=3,"+",""),Factors!$K$3:$O$14,5,FALSE)&amp;MID(B2,2,1)&amp;"_M_"&amp;LEFT(Summary!B18*100,1)&amp;"_"&amp;Summary!B8&amp;"_"&amp;IFERROR(VALUE(LEFT(Summary!B9,1)),RIGHT(Summary!B9,2))&amp;"_HH800_Core",Rates!$A:$J,10,FALSE),0)</f>
        <v>7.5339891123193699</v>
      </c>
      <c r="D5" s="10" t="s">
        <v>189</v>
      </c>
      <c r="E5" s="11">
        <f>IFERROR(VLOOKUP(MAX(Summary!B4,25),Factors!$Q$3:$Y$48,MATCH(Summary!B26&amp;" "&amp;Summary!B18*100&amp;"%",Factors!$Q$3:$Y$3,0),FALSE),0)</f>
        <v>0.14999999999999991</v>
      </c>
      <c r="G5" s="63" t="s">
        <v>316</v>
      </c>
      <c r="H5" s="3">
        <f>ROUND(E$14*Q9+N9*(1-E$14),2)</f>
        <v>0</v>
      </c>
      <c r="J5" s="10" t="s">
        <v>316</v>
      </c>
      <c r="K5" s="3">
        <f t="shared" si="0"/>
        <v>0</v>
      </c>
      <c r="M5" s="10" t="s">
        <v>277</v>
      </c>
      <c r="N5" s="66">
        <f>ROUND(IF(LEFT(Summary!B17,4)="Resi",N3,0)*E3,2)</f>
        <v>0</v>
      </c>
      <c r="P5" s="63" t="s">
        <v>277</v>
      </c>
      <c r="Q5" s="68">
        <f>ROUND(IF(LEFT(Summary!B17,4)="Resi",Q3)*E3,2)</f>
        <v>0</v>
      </c>
    </row>
    <row r="6" spans="1:17" x14ac:dyDescent="0.4">
      <c r="A6" s="10" t="s">
        <v>181</v>
      </c>
      <c r="B6" s="62">
        <f>IFERROR(VLOOKUP(MAX(Summary!B4,25)&amp;"_4"&amp;MID(B2,2,1)&amp;"_M_0_"&amp;Summary!B25&amp;"_"&amp;IFERROR(VALUE(LEFT(Summary!B26,1)),RIGHT(Summary!B26,2))&amp;"_HH800_CDB",Rates!$A:$J,10,FALSE),0)</f>
        <v>3.6676599888237913</v>
      </c>
      <c r="D6" s="10" t="s">
        <v>184</v>
      </c>
      <c r="E6" s="11">
        <f>VLOOKUP(LEFT(B2,1)&amp;IF(LEN(B2)=3,"+",""),Factors!$K$3:$N$14,4,FALSE)</f>
        <v>0.9</v>
      </c>
      <c r="G6" s="63" t="s">
        <v>285</v>
      </c>
      <c r="H6" s="3">
        <f>ROUND(E14*Q10+N10*(1-E14),2)</f>
        <v>0</v>
      </c>
      <c r="J6" s="10" t="s">
        <v>285</v>
      </c>
      <c r="K6" s="3">
        <f t="shared" si="0"/>
        <v>0</v>
      </c>
      <c r="M6" s="10" t="s">
        <v>279</v>
      </c>
      <c r="N6" s="66">
        <f>IF(LEFT(Summary!B17,4)="Resi",ROUND(N4*E3,2),0)</f>
        <v>0</v>
      </c>
      <c r="P6" s="63" t="s">
        <v>279</v>
      </c>
      <c r="Q6" s="68">
        <f>IF(LEFT(Summary!B17,4)="Resi",ROUND(Q4*E3,2),0)</f>
        <v>0</v>
      </c>
    </row>
    <row r="7" spans="1:17" x14ac:dyDescent="0.4">
      <c r="A7" s="10" t="s">
        <v>182</v>
      </c>
      <c r="B7" s="62">
        <f>IFERROR(VLOOKUP(MAX(Summary!B4,25)&amp;"_4"&amp;MID(B2,2,1)&amp;"_M_0_0_"&amp;IFERROR(VALUE(RIGHT(Summary!B9,2)),65)&amp;"_HH800_Accident",Rates!$A:$J,10,FALSE),0)</f>
        <v>9.881811270066116</v>
      </c>
      <c r="D7" s="10" t="s">
        <v>187</v>
      </c>
      <c r="E7" s="11">
        <f>IFERROR(VLOOKUP(Summary!B7,Factors!$D$3:$F$70,3,FALSE),1)</f>
        <v>1.05</v>
      </c>
      <c r="G7" s="63" t="s">
        <v>171</v>
      </c>
      <c r="H7" s="3">
        <f>ROUND(E14*Q12+N12*(1-E14),2)</f>
        <v>0</v>
      </c>
      <c r="J7" s="10" t="s">
        <v>171</v>
      </c>
      <c r="K7" s="3">
        <f t="shared" si="0"/>
        <v>0</v>
      </c>
      <c r="M7" s="10" t="s">
        <v>317</v>
      </c>
      <c r="N7" s="66">
        <f>ROUND(IF(LEFT(Summary!B17,4)="RESR",N3,0)*E3,2)</f>
        <v>0</v>
      </c>
      <c r="P7" s="63" t="s">
        <v>317</v>
      </c>
      <c r="Q7" s="68">
        <f>ROUND(IF(LEFT(Summary!B17,4)="RESR",Q3*E3,0),2)</f>
        <v>0</v>
      </c>
    </row>
    <row r="8" spans="1:17" x14ac:dyDescent="0.4">
      <c r="A8" s="12" t="s">
        <v>289</v>
      </c>
      <c r="B8" s="35">
        <f>IF(Summary!B23="Yes",VLOOKUP(MAX(Summary!B4,25),Factors!$K$18:$O$63,MATCH("Male "&amp;MID(B2,2,1),Factors!$K$18:$O$18,0),FALSE),0)</f>
        <v>0</v>
      </c>
      <c r="D8" s="10" t="s">
        <v>188</v>
      </c>
      <c r="E8" s="11">
        <f>Summary!B16</f>
        <v>0</v>
      </c>
      <c r="G8" s="63" t="s">
        <v>172</v>
      </c>
      <c r="H8" s="3">
        <f>ROUND(E14*Q14+N14*(1-E14),2)</f>
        <v>0</v>
      </c>
      <c r="J8" s="10" t="s">
        <v>172</v>
      </c>
      <c r="K8" s="3">
        <f t="shared" si="0"/>
        <v>0</v>
      </c>
      <c r="M8" s="10" t="s">
        <v>318</v>
      </c>
      <c r="N8" s="66">
        <f>IF(LEFT(Summary!B17,4)="RESR",ROUND(N4*E3,2),0)</f>
        <v>0</v>
      </c>
      <c r="P8" s="63" t="s">
        <v>318</v>
      </c>
      <c r="Q8" s="68">
        <f>IF(LEFT(Summary!B17,4)="RESR",ROUND(Q4*E3,2),0)</f>
        <v>0</v>
      </c>
    </row>
    <row r="9" spans="1:17" x14ac:dyDescent="0.4">
      <c r="D9" s="10" t="s">
        <v>268</v>
      </c>
      <c r="E9" s="11">
        <f>1+IF(Summary!B15="Yes",0.35,0)</f>
        <v>1.35</v>
      </c>
      <c r="G9" s="63" t="s">
        <v>10</v>
      </c>
      <c r="H9" s="3">
        <f>SUM(H10:H13)</f>
        <v>347.08</v>
      </c>
      <c r="J9" s="10" t="s">
        <v>275</v>
      </c>
      <c r="K9" s="3">
        <f>ROUND(H14*E$8,2)</f>
        <v>0</v>
      </c>
      <c r="M9" s="10" t="s">
        <v>319</v>
      </c>
      <c r="N9" s="66">
        <f>ROUND(IF(LEFT(Summary!B17,4)="STRD",IFERROR(ROUND(VLOOKUP(Summary!B4&amp;"_"&amp;VLOOKUP(LEFT(B2,1)&amp;IF(LEN(B2)=3,"+",""),Factors!$K$3:$O$14,5,FALSE)&amp;MID(B2,2,1)&amp;"_M_0_"&amp;Summary!B8&amp;"_2_HH800_Core",Rates!$A:$J,10,FALSE)*E2*E7*E9*E10*E11,5)*Summary!B10/100,0),0)*E3,2)</f>
        <v>0</v>
      </c>
      <c r="P9" s="63" t="s">
        <v>319</v>
      </c>
      <c r="Q9" s="68">
        <f>ROUND(IF(LEFT(Summary!B17,4)="STRD",IFERROR(ROUND(VLOOKUP(Summary!B4&amp;"_"&amp;VLOOKUP(LEFT(B2,1)&amp;IF(LEN(B2)=3,"+",""),Factors!$K$3:$O$14,5,FALSE)&amp;MID(B2,2,1)&amp;"_F_0_"&amp;Summary!B8&amp;"_2_HH800_Core",Rates!$A:$J,10,FALSE)*E2*E7*E9*E10*E11,5)*Summary!B10/100,0),0)*E3,2)</f>
        <v>0</v>
      </c>
    </row>
    <row r="10" spans="1:17" x14ac:dyDescent="0.4">
      <c r="A10" s="51" t="s">
        <v>328</v>
      </c>
      <c r="B10" s="7"/>
      <c r="D10" s="10" t="s">
        <v>312</v>
      </c>
      <c r="E10" s="11">
        <f>IF(ISNUMBER(SEARCH("D",Summary!B11)),1.1111,1)</f>
        <v>1.1111</v>
      </c>
      <c r="G10" s="48" t="s">
        <v>273</v>
      </c>
      <c r="H10" s="3">
        <f>ROUND(E14*Q4+N4*(1-E14),2)</f>
        <v>347.08</v>
      </c>
      <c r="J10" s="10" t="s">
        <v>10</v>
      </c>
      <c r="K10" s="3">
        <f>ROUND(H9*E$8,2)</f>
        <v>0</v>
      </c>
      <c r="M10" s="10" t="s">
        <v>291</v>
      </c>
      <c r="N10" s="66">
        <f>ROUND(SUM(N3,N5,N7,N9)*B8,2)</f>
        <v>0</v>
      </c>
      <c r="P10" s="63" t="s">
        <v>291</v>
      </c>
      <c r="Q10" s="68">
        <f>ROUND(SUM(Q3,Q5,Q7,Q9)*B15,2)</f>
        <v>0</v>
      </c>
    </row>
    <row r="11" spans="1:17" x14ac:dyDescent="0.4">
      <c r="A11" s="10" t="s">
        <v>179</v>
      </c>
      <c r="B11" s="62">
        <f>IFERROR(VLOOKUP(MIN(MAX(Summary!B4,25),80)&amp;"_"&amp;VLOOKUP(LEFT(B2,1)&amp;IF(LEN(B2)=3,"+",""),Factors!$K$3:$O$14,5,FALSE)&amp;MID(B2,2,1)&amp;"_F_0_"&amp;Summary!B8&amp;"_"&amp;IFERROR(VALUE(LEFT(Summary!B9,1)),RIGHT(Summary!B9,2))&amp;"_HH800_"&amp;B3,Rates!$A:$J,10,FALSE),0)</f>
        <v>59.111559513295191</v>
      </c>
      <c r="D11" s="12" t="s">
        <v>299</v>
      </c>
      <c r="E11" s="13">
        <f>IF(Summary!$B$12="Yes",1,0.85)</f>
        <v>1</v>
      </c>
      <c r="G11" s="48" t="s">
        <v>274</v>
      </c>
      <c r="H11" s="3">
        <f>ROUND(E14*Q6+N6*(1-E14),2)</f>
        <v>0</v>
      </c>
      <c r="J11" s="10" t="s">
        <v>152</v>
      </c>
      <c r="K11" s="3">
        <f>ROUND(H15*E$8,2)</f>
        <v>0</v>
      </c>
      <c r="M11" s="10" t="s">
        <v>290</v>
      </c>
      <c r="N11" s="66">
        <f>ROUND(SUM(N4,N6,N8)*B8,2)</f>
        <v>0</v>
      </c>
      <c r="P11" s="63" t="s">
        <v>290</v>
      </c>
      <c r="Q11" s="68">
        <f>ROUND(SUM(Q4,Q6,Q8)*B15,2)</f>
        <v>0</v>
      </c>
    </row>
    <row r="12" spans="1:17" x14ac:dyDescent="0.4">
      <c r="A12" s="10" t="s">
        <v>180</v>
      </c>
      <c r="B12" s="62">
        <f>IFERROR(VLOOKUP(MAX(Summary!B4,25)&amp;"_"&amp;VLOOKUP(LEFT(B2,1)&amp;IF(LEN(B2)=3,"+",""),Factors!$K$3:$O$14,5,FALSE)&amp;MID(B2,2,1)&amp;"_F_"&amp;LEFT(Summary!B18*100,1)&amp;"_"&amp;Summary!B8&amp;"_"&amp;IFERROR(VALUE(LEFT(Summary!B9,1)),RIGHT(Summary!B9,2))&amp;"_HH800_Core",Rates!$A:$J,10,FALSE),0)</f>
        <v>11.127221738277571</v>
      </c>
      <c r="G12" s="48" t="s">
        <v>315</v>
      </c>
      <c r="H12" s="3">
        <f>ROUND(E14*Q8+N8*(1-E14),2)</f>
        <v>0</v>
      </c>
      <c r="J12" s="10" t="s">
        <v>153</v>
      </c>
      <c r="K12" s="3">
        <f>ROUND(H16*E$8,2)</f>
        <v>0</v>
      </c>
      <c r="M12" s="10" t="s">
        <v>296</v>
      </c>
      <c r="N12" s="66">
        <f>ROUND(Summary!B24/100*ROUND(PRODUCT(B6,E4,E7,E9,E10,E11),5),2)</f>
        <v>0</v>
      </c>
      <c r="P12" s="63" t="s">
        <v>296</v>
      </c>
      <c r="Q12" s="68">
        <f>ROUND(Summary!B24/100*ROUND(PRODUCT(B13,E4,E7,E9,E10,E11),5),2)</f>
        <v>0</v>
      </c>
    </row>
    <row r="13" spans="1:17" x14ac:dyDescent="0.4">
      <c r="A13" s="10" t="s">
        <v>181</v>
      </c>
      <c r="B13" s="62">
        <f>IFERROR(VLOOKUP(MAX(Summary!B4,25)&amp;"_4"&amp;MID(B2,2,1)&amp;"_F_0_"&amp;Summary!B25&amp;"_"&amp;IFERROR(VALUE(LEFT(Summary!B26,1)),RIGHT(Summary!B26,2))&amp;"_HH800_CDB",Rates!$A:$J,10,FALSE),0)</f>
        <v>3.361395095518608</v>
      </c>
      <c r="D13" s="50" t="s">
        <v>269</v>
      </c>
      <c r="E13" s="7"/>
      <c r="G13" s="48" t="s">
        <v>286</v>
      </c>
      <c r="H13" s="3">
        <f>ROUND(E14*Q11+N11*(1-E14),2)</f>
        <v>0</v>
      </c>
      <c r="J13" s="10" t="s">
        <v>154</v>
      </c>
      <c r="K13" s="3">
        <f>ROUND(H17*E$8,2)</f>
        <v>0</v>
      </c>
      <c r="M13" s="10" t="s">
        <v>280</v>
      </c>
      <c r="N13" s="66">
        <f>ROUND(N12*E5,2)</f>
        <v>0</v>
      </c>
      <c r="P13" s="63" t="s">
        <v>280</v>
      </c>
      <c r="Q13" s="68">
        <f>ROUND(Q12*E5,2)</f>
        <v>0</v>
      </c>
    </row>
    <row r="14" spans="1:17" x14ac:dyDescent="0.4">
      <c r="A14" s="10" t="s">
        <v>182</v>
      </c>
      <c r="B14" s="62">
        <f>IFERROR(VLOOKUP(MAX(Summary!B4,25)&amp;"_4"&amp;MID(B2,2,1)&amp;"_F_0_0_"&amp;IFERROR(VALUE(RIGHT(Summary!B9,2)),65)&amp;"_HH800_Accident",Rates!$A:$J,10,FALSE),0)</f>
        <v>8.3461033143854628</v>
      </c>
      <c r="D14" s="12" t="s">
        <v>270</v>
      </c>
      <c r="E14" s="13">
        <f>IFERROR(VLOOKUP(Summary!B5,Factors!$H$2:$I$10,2,FALSE),IFERROR(VLOOKUP(B2,Factors!$H$2:$I$10,2,FALSE),VLOOKUP(MID(B2,2,1),Factors!$H$2:$I$10,2,FALSE)))</f>
        <v>0</v>
      </c>
      <c r="G14" s="63" t="s">
        <v>275</v>
      </c>
      <c r="H14" s="3">
        <f>ROUND(E14*Q13+N13*(1-E14),2)</f>
        <v>0</v>
      </c>
      <c r="J14" s="12" t="s">
        <v>155</v>
      </c>
      <c r="K14" s="65">
        <f>ROUND(H18*E$8,2)</f>
        <v>0</v>
      </c>
      <c r="M14" s="12" t="s">
        <v>281</v>
      </c>
      <c r="N14" s="67">
        <f>ROUND(Summary!B19/100*ROUND(PRODUCT(B7,E6,E7,E9,E10,E11),5),2)</f>
        <v>0</v>
      </c>
      <c r="P14" s="64" t="s">
        <v>281</v>
      </c>
      <c r="Q14" s="69">
        <f>ROUND(Summary!B19/100*ROUND(PRODUCT(B14,E6,E7,E9,E10,E11),5),2)</f>
        <v>0</v>
      </c>
    </row>
    <row r="15" spans="1:17" x14ac:dyDescent="0.4">
      <c r="A15" s="12" t="s">
        <v>289</v>
      </c>
      <c r="B15" s="35">
        <f>IF(Summary!B23="Yes",VLOOKUP(MAX(Summary!B4,25),Factors!$K$18:$O$63,MATCH("Female "&amp;MID(B2,2,1),Factors!$K$18:$O$18,0),FALSE),0)</f>
        <v>0</v>
      </c>
      <c r="G15" s="63" t="s">
        <v>152</v>
      </c>
      <c r="H15" s="3">
        <f>ROUND(IF(Summary!B20="Yes",VLOOKUP($G15,Factors!$H$23:$I$66,2,FALSE),0)*H$2,2)</f>
        <v>0</v>
      </c>
    </row>
    <row r="16" spans="1:17" x14ac:dyDescent="0.4">
      <c r="G16" s="63" t="s">
        <v>153</v>
      </c>
      <c r="H16" s="3">
        <f>ROUND(IF(Summary!B21="Yes",VLOOKUP($G16,Factors!$H$23:$I$66,2,FALSE),0)*H$2,2)</f>
        <v>13.6</v>
      </c>
    </row>
    <row r="17" spans="7:8" x14ac:dyDescent="0.4">
      <c r="G17" s="63" t="s">
        <v>154</v>
      </c>
      <c r="H17" s="3">
        <f>ROUND(IF(Summary!B22="Yes",VLOOKUP($G17,Factors!$H$23:$I$66,2,FALSE),0)*H$2,2)</f>
        <v>45.33</v>
      </c>
    </row>
    <row r="18" spans="7:8" x14ac:dyDescent="0.4">
      <c r="G18" s="64" t="s">
        <v>155</v>
      </c>
      <c r="H18" s="65">
        <f>ROUND(IF(Summary!B27="Yes",VLOOKUP($G18&amp;" "&amp;MIN(MAX(Summary!B4,25),64),Factors!$H$23:$I$66,2,FALSE),0)*H$2,2)</f>
        <v>0</v>
      </c>
    </row>
    <row r="34" spans="13:13" x14ac:dyDescent="0.4">
      <c r="M34" s="44"/>
    </row>
  </sheetData>
  <pageMargins left="0.7" right="0.7" top="0.75" bottom="0.75" header="0.3" footer="0.3"/>
  <pageSetup orientation="portrait" r:id="rId1"/>
  <headerFooter>
    <oddFooter>&amp;L&amp;1#&amp;"FS Elliot Pro"&amp;9&amp;K737373Classification: 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14458-CE0F-483B-911C-06453E976543}">
  <sheetPr codeName="Sheet3"/>
  <dimension ref="B2:AH71"/>
  <sheetViews>
    <sheetView tabSelected="1" workbookViewId="0">
      <selection activeCell="E4" sqref="E4"/>
    </sheetView>
  </sheetViews>
  <sheetFormatPr defaultRowHeight="14.6" x14ac:dyDescent="0.4"/>
  <cols>
    <col min="2" max="2" width="9.15234375" customWidth="1"/>
    <col min="5" max="5" width="19.53515625" bestFit="1" customWidth="1"/>
    <col min="7" max="7" width="3.3828125" customWidth="1"/>
    <col min="8" max="8" width="22.53515625" customWidth="1"/>
    <col min="10" max="10" width="3.3828125" customWidth="1"/>
    <col min="11" max="11" width="3.15234375" customWidth="1"/>
    <col min="14" max="14" width="9.3828125" bestFit="1" customWidth="1"/>
    <col min="15" max="15" width="9.53515625" bestFit="1" customWidth="1"/>
    <col min="16" max="16" width="3.3828125" customWidth="1"/>
    <col min="17" max="17" width="3.15234375" customWidth="1"/>
    <col min="18" max="18" width="7.15234375" bestFit="1" customWidth="1"/>
    <col min="19" max="21" width="8.15234375" bestFit="1" customWidth="1"/>
    <col min="22" max="22" width="7.15234375" bestFit="1" customWidth="1"/>
    <col min="23" max="25" width="8.15234375" bestFit="1" customWidth="1"/>
  </cols>
  <sheetData>
    <row r="2" spans="2:34" x14ac:dyDescent="0.4">
      <c r="B2" s="45" t="s">
        <v>0</v>
      </c>
      <c r="D2" s="5" t="s">
        <v>16</v>
      </c>
      <c r="E2" s="6"/>
      <c r="F2" s="7"/>
      <c r="H2" s="5" t="s">
        <v>190</v>
      </c>
      <c r="I2" s="7"/>
      <c r="K2" s="5" t="s">
        <v>195</v>
      </c>
      <c r="L2" s="6"/>
      <c r="M2" s="6"/>
      <c r="N2" s="6"/>
      <c r="O2" s="7"/>
      <c r="Q2" s="5" t="s">
        <v>157</v>
      </c>
      <c r="R2" s="6"/>
      <c r="S2" s="6"/>
      <c r="T2" s="6"/>
      <c r="U2" s="6"/>
      <c r="V2" s="6"/>
      <c r="W2" s="6"/>
      <c r="X2" s="6"/>
      <c r="Y2" s="7"/>
    </row>
    <row r="3" spans="2:34" x14ac:dyDescent="0.4">
      <c r="B3" t="s">
        <v>19</v>
      </c>
      <c r="D3" s="8" t="s">
        <v>17</v>
      </c>
      <c r="E3" s="1" t="s">
        <v>18</v>
      </c>
      <c r="F3" s="9">
        <v>1</v>
      </c>
      <c r="H3" s="8" t="s">
        <v>178</v>
      </c>
      <c r="I3" s="9">
        <v>0.25</v>
      </c>
      <c r="K3" s="12"/>
      <c r="L3" s="37" t="s">
        <v>170</v>
      </c>
      <c r="M3" s="37" t="s">
        <v>171</v>
      </c>
      <c r="N3" s="36" t="s">
        <v>172</v>
      </c>
      <c r="O3" s="38" t="s">
        <v>260</v>
      </c>
      <c r="Q3" s="24"/>
      <c r="R3" s="6" t="s">
        <v>252</v>
      </c>
      <c r="S3" s="6" t="s">
        <v>253</v>
      </c>
      <c r="T3" s="6" t="s">
        <v>254</v>
      </c>
      <c r="U3" s="6" t="s">
        <v>255</v>
      </c>
      <c r="V3" s="6" t="s">
        <v>256</v>
      </c>
      <c r="W3" s="6" t="s">
        <v>257</v>
      </c>
      <c r="X3" s="6" t="s">
        <v>258</v>
      </c>
      <c r="Y3" s="7" t="s">
        <v>259</v>
      </c>
    </row>
    <row r="4" spans="2:34" x14ac:dyDescent="0.4">
      <c r="B4" t="s">
        <v>21</v>
      </c>
      <c r="D4" s="10" t="s">
        <v>19</v>
      </c>
      <c r="E4" t="s">
        <v>20</v>
      </c>
      <c r="F4" s="11">
        <v>1</v>
      </c>
      <c r="H4" s="10" t="s">
        <v>177</v>
      </c>
      <c r="I4" s="18">
        <v>0.75</v>
      </c>
      <c r="K4" s="42" t="s">
        <v>262</v>
      </c>
      <c r="L4" s="21">
        <v>1</v>
      </c>
      <c r="M4" s="21">
        <v>3</v>
      </c>
      <c r="N4" s="14">
        <v>1.6</v>
      </c>
      <c r="O4" s="39">
        <v>1</v>
      </c>
      <c r="Q4" s="8">
        <v>25</v>
      </c>
      <c r="R4" s="30">
        <v>0.05</v>
      </c>
      <c r="S4" s="30">
        <v>0.25</v>
      </c>
      <c r="T4" s="30">
        <v>0.26</v>
      </c>
      <c r="U4" s="30">
        <v>0.27</v>
      </c>
      <c r="V4" s="30">
        <v>0.11</v>
      </c>
      <c r="W4" s="30">
        <v>0.55000000000000004</v>
      </c>
      <c r="X4" s="30">
        <v>0.59</v>
      </c>
      <c r="Y4" s="33">
        <v>0.64</v>
      </c>
      <c r="AA4" s="43"/>
      <c r="AB4" s="43"/>
      <c r="AC4" s="43"/>
      <c r="AD4" s="43"/>
      <c r="AE4" s="43"/>
      <c r="AF4" s="43"/>
      <c r="AG4" s="43"/>
      <c r="AH4" s="43"/>
    </row>
    <row r="5" spans="2:34" x14ac:dyDescent="0.4">
      <c r="B5" t="s">
        <v>25</v>
      </c>
      <c r="D5" s="10" t="s">
        <v>21</v>
      </c>
      <c r="E5" t="s">
        <v>22</v>
      </c>
      <c r="F5" s="11">
        <v>1</v>
      </c>
      <c r="H5" s="10" t="s">
        <v>175</v>
      </c>
      <c r="I5" s="18">
        <v>0.75</v>
      </c>
      <c r="K5" s="42" t="s">
        <v>263</v>
      </c>
      <c r="L5" s="21">
        <v>1</v>
      </c>
      <c r="M5" s="21">
        <v>2</v>
      </c>
      <c r="N5" s="14">
        <v>1.25</v>
      </c>
      <c r="O5" s="40">
        <v>2</v>
      </c>
      <c r="Q5" s="10">
        <v>26</v>
      </c>
      <c r="R5" s="31">
        <v>0.05</v>
      </c>
      <c r="S5" s="31">
        <v>0.24</v>
      </c>
      <c r="T5" s="31">
        <v>0.25</v>
      </c>
      <c r="U5" s="31">
        <v>0.26</v>
      </c>
      <c r="V5" s="31">
        <v>0.11</v>
      </c>
      <c r="W5" s="31">
        <v>0.53</v>
      </c>
      <c r="X5" s="31">
        <v>0.56999999999999995</v>
      </c>
      <c r="Y5" s="34">
        <v>0.62</v>
      </c>
      <c r="AA5" s="43"/>
      <c r="AB5" s="43"/>
      <c r="AC5" s="43"/>
      <c r="AD5" s="43"/>
      <c r="AE5" s="43"/>
      <c r="AF5" s="43"/>
      <c r="AG5" s="43"/>
      <c r="AH5" s="43"/>
    </row>
    <row r="6" spans="2:34" x14ac:dyDescent="0.4">
      <c r="B6" t="s">
        <v>27</v>
      </c>
      <c r="D6" s="10" t="s">
        <v>23</v>
      </c>
      <c r="E6" t="s">
        <v>24</v>
      </c>
      <c r="F6" s="11">
        <v>1</v>
      </c>
      <c r="H6" s="10" t="s">
        <v>191</v>
      </c>
      <c r="I6" s="18">
        <v>0.3</v>
      </c>
      <c r="K6" s="20" t="s">
        <v>196</v>
      </c>
      <c r="L6" s="21">
        <v>1.4</v>
      </c>
      <c r="M6" s="21">
        <v>1.75</v>
      </c>
      <c r="N6" s="14">
        <v>1.1000000000000001</v>
      </c>
      <c r="O6" s="40">
        <v>4</v>
      </c>
      <c r="Q6" s="10">
        <v>27</v>
      </c>
      <c r="R6" s="31">
        <v>0.05</v>
      </c>
      <c r="S6" s="31">
        <v>0.22999999999999998</v>
      </c>
      <c r="T6" s="31">
        <v>0.24</v>
      </c>
      <c r="U6" s="31">
        <v>0.25</v>
      </c>
      <c r="V6" s="31">
        <v>0.11</v>
      </c>
      <c r="W6" s="31">
        <v>0.51</v>
      </c>
      <c r="X6" s="31">
        <v>0.54999999999999993</v>
      </c>
      <c r="Y6" s="34">
        <v>0.6</v>
      </c>
      <c r="AA6" s="43"/>
      <c r="AB6" s="43"/>
      <c r="AC6" s="43"/>
      <c r="AD6" s="43"/>
      <c r="AE6" s="43"/>
      <c r="AF6" s="43"/>
      <c r="AG6" s="43"/>
      <c r="AH6" s="43"/>
    </row>
    <row r="7" spans="2:34" x14ac:dyDescent="0.4">
      <c r="B7" t="s">
        <v>295</v>
      </c>
      <c r="D7" s="10" t="s">
        <v>25</v>
      </c>
      <c r="E7" t="s">
        <v>26</v>
      </c>
      <c r="F7" s="11">
        <v>1.05</v>
      </c>
      <c r="H7" s="10" t="s">
        <v>174</v>
      </c>
      <c r="I7" s="18">
        <v>0.45</v>
      </c>
      <c r="K7" s="42" t="s">
        <v>264</v>
      </c>
      <c r="L7" s="21">
        <v>1.3</v>
      </c>
      <c r="M7" s="21">
        <v>1.5</v>
      </c>
      <c r="N7" s="14">
        <v>1.05</v>
      </c>
      <c r="O7" s="40">
        <v>4</v>
      </c>
      <c r="Q7" s="10">
        <v>28</v>
      </c>
      <c r="R7" s="31">
        <v>0.05</v>
      </c>
      <c r="S7" s="31">
        <v>0.21999999999999997</v>
      </c>
      <c r="T7" s="31">
        <v>0.22999999999999998</v>
      </c>
      <c r="U7" s="31">
        <v>0.24</v>
      </c>
      <c r="V7" s="31">
        <v>0.11</v>
      </c>
      <c r="W7" s="31">
        <v>0.49</v>
      </c>
      <c r="X7" s="31">
        <v>0.52999999999999992</v>
      </c>
      <c r="Y7" s="34">
        <v>0.57999999999999996</v>
      </c>
      <c r="AA7" s="43"/>
      <c r="AB7" s="43"/>
      <c r="AC7" s="43"/>
      <c r="AD7" s="43"/>
      <c r="AE7" s="43"/>
      <c r="AF7" s="43"/>
      <c r="AG7" s="43"/>
      <c r="AH7" s="43"/>
    </row>
    <row r="8" spans="2:34" x14ac:dyDescent="0.4">
      <c r="B8" t="s">
        <v>31</v>
      </c>
      <c r="D8" s="10" t="s">
        <v>27</v>
      </c>
      <c r="E8" t="s">
        <v>28</v>
      </c>
      <c r="F8" s="11">
        <v>1</v>
      </c>
      <c r="H8" s="10" t="s">
        <v>192</v>
      </c>
      <c r="I8" s="18">
        <v>0</v>
      </c>
      <c r="K8" s="20" t="s">
        <v>197</v>
      </c>
      <c r="L8" s="21">
        <v>1.2</v>
      </c>
      <c r="M8" s="21">
        <v>1.25</v>
      </c>
      <c r="N8" s="14">
        <v>1</v>
      </c>
      <c r="O8" s="40">
        <v>4</v>
      </c>
      <c r="Q8" s="10">
        <v>29</v>
      </c>
      <c r="R8" s="31">
        <v>0.05</v>
      </c>
      <c r="S8" s="31">
        <v>0.20999999999999996</v>
      </c>
      <c r="T8" s="31">
        <v>0.21999999999999997</v>
      </c>
      <c r="U8" s="31">
        <v>0.22999999999999998</v>
      </c>
      <c r="V8" s="31">
        <v>0.11</v>
      </c>
      <c r="W8" s="31">
        <v>0.47</v>
      </c>
      <c r="X8" s="31">
        <v>0.5099999999999999</v>
      </c>
      <c r="Y8" s="34">
        <v>0.55999999999999994</v>
      </c>
      <c r="AA8" s="43"/>
      <c r="AB8" s="43"/>
      <c r="AC8" s="43"/>
      <c r="AD8" s="43"/>
      <c r="AE8" s="43"/>
      <c r="AF8" s="43"/>
      <c r="AG8" s="43"/>
      <c r="AH8" s="43"/>
    </row>
    <row r="9" spans="2:34" x14ac:dyDescent="0.4">
      <c r="B9" t="s">
        <v>33</v>
      </c>
      <c r="D9" s="10" t="s">
        <v>29</v>
      </c>
      <c r="E9" t="s">
        <v>30</v>
      </c>
      <c r="F9" s="11">
        <v>1</v>
      </c>
      <c r="H9" s="10" t="s">
        <v>193</v>
      </c>
      <c r="I9" s="18">
        <v>1</v>
      </c>
      <c r="K9" s="42" t="s">
        <v>265</v>
      </c>
      <c r="L9" s="21">
        <v>1.1000000000000001</v>
      </c>
      <c r="M9" s="21">
        <v>1.1499999999999999</v>
      </c>
      <c r="N9" s="14">
        <v>0.98</v>
      </c>
      <c r="O9" s="40">
        <v>4</v>
      </c>
      <c r="Q9" s="10">
        <v>30</v>
      </c>
      <c r="R9" s="31">
        <v>0.05</v>
      </c>
      <c r="S9" s="31">
        <v>0.19999999999999996</v>
      </c>
      <c r="T9" s="31">
        <v>0.20999999999999996</v>
      </c>
      <c r="U9" s="31">
        <v>0.21999999999999997</v>
      </c>
      <c r="V9" s="31">
        <v>0.11</v>
      </c>
      <c r="W9" s="31">
        <v>0.44999999999999996</v>
      </c>
      <c r="X9" s="31">
        <v>0.48999999999999988</v>
      </c>
      <c r="Y9" s="34">
        <v>0.53999999999999992</v>
      </c>
      <c r="AA9" s="43"/>
      <c r="AB9" s="43"/>
      <c r="AC9" s="43"/>
      <c r="AD9" s="43"/>
      <c r="AE9" s="43"/>
      <c r="AF9" s="43"/>
      <c r="AG9" s="43"/>
      <c r="AH9" s="43"/>
    </row>
    <row r="10" spans="2:34" x14ac:dyDescent="0.4">
      <c r="B10" t="s">
        <v>35</v>
      </c>
      <c r="D10" s="10" t="s">
        <v>295</v>
      </c>
      <c r="E10" t="s">
        <v>304</v>
      </c>
      <c r="F10" s="11">
        <v>1</v>
      </c>
      <c r="H10" s="12" t="s">
        <v>194</v>
      </c>
      <c r="I10" s="19">
        <v>0.55000000000000004</v>
      </c>
      <c r="K10" s="20" t="s">
        <v>198</v>
      </c>
      <c r="L10" s="21">
        <v>1</v>
      </c>
      <c r="M10" s="21">
        <v>1</v>
      </c>
      <c r="N10" s="14">
        <v>0.95</v>
      </c>
      <c r="O10" s="40">
        <v>4</v>
      </c>
      <c r="Q10" s="10">
        <v>31</v>
      </c>
      <c r="R10" s="31">
        <v>0.05</v>
      </c>
      <c r="S10" s="31">
        <v>0.18999999999999995</v>
      </c>
      <c r="T10" s="31">
        <v>0.19999999999999996</v>
      </c>
      <c r="U10" s="31">
        <v>0.20999999999999996</v>
      </c>
      <c r="V10" s="31">
        <v>0.11</v>
      </c>
      <c r="W10" s="31">
        <v>0.42999999999999994</v>
      </c>
      <c r="X10" s="31">
        <v>0.46999999999999986</v>
      </c>
      <c r="Y10" s="34">
        <v>0.51999999999999991</v>
      </c>
      <c r="AA10" s="43"/>
      <c r="AB10" s="43"/>
      <c r="AC10" s="43"/>
      <c r="AD10" s="43"/>
      <c r="AE10" s="43"/>
      <c r="AF10" s="43"/>
      <c r="AG10" s="43"/>
      <c r="AH10" s="43"/>
    </row>
    <row r="11" spans="2:34" x14ac:dyDescent="0.4">
      <c r="B11" t="s">
        <v>36</v>
      </c>
      <c r="D11" s="10" t="s">
        <v>31</v>
      </c>
      <c r="E11" t="s">
        <v>32</v>
      </c>
      <c r="F11" s="11">
        <v>1</v>
      </c>
      <c r="K11" s="42" t="s">
        <v>261</v>
      </c>
      <c r="L11" s="21">
        <v>0.9</v>
      </c>
      <c r="M11" s="21">
        <v>0.95</v>
      </c>
      <c r="N11" s="14">
        <v>0.9</v>
      </c>
      <c r="O11" s="40">
        <v>4</v>
      </c>
      <c r="Q11" s="10">
        <v>32</v>
      </c>
      <c r="R11" s="31">
        <v>0.05</v>
      </c>
      <c r="S11" s="31">
        <v>0.17999999999999994</v>
      </c>
      <c r="T11" s="31">
        <v>0.18999999999999995</v>
      </c>
      <c r="U11" s="31">
        <v>0.19999999999999996</v>
      </c>
      <c r="V11" s="31">
        <v>0.11</v>
      </c>
      <c r="W11" s="31">
        <v>0.40999999999999992</v>
      </c>
      <c r="X11" s="31">
        <v>0.44999999999999984</v>
      </c>
      <c r="Y11" s="34">
        <v>0.49999999999999989</v>
      </c>
      <c r="AA11" s="43"/>
      <c r="AB11" s="43"/>
      <c r="AC11" s="43"/>
      <c r="AD11" s="43"/>
      <c r="AE11" s="43"/>
      <c r="AF11" s="43"/>
      <c r="AG11" s="43"/>
      <c r="AH11" s="43"/>
    </row>
    <row r="12" spans="2:34" x14ac:dyDescent="0.4">
      <c r="B12" t="s">
        <v>37</v>
      </c>
      <c r="D12" s="10" t="s">
        <v>33</v>
      </c>
      <c r="E12" t="s">
        <v>34</v>
      </c>
      <c r="F12" s="11">
        <v>1</v>
      </c>
      <c r="K12" s="20" t="s">
        <v>199</v>
      </c>
      <c r="L12" s="21">
        <v>0.8</v>
      </c>
      <c r="M12" s="21">
        <v>0.9</v>
      </c>
      <c r="N12" s="14">
        <v>0.85</v>
      </c>
      <c r="O12" s="40">
        <v>4</v>
      </c>
      <c r="Q12" s="10">
        <v>33</v>
      </c>
      <c r="R12" s="31">
        <v>0.05</v>
      </c>
      <c r="S12" s="31">
        <v>0.16999999999999993</v>
      </c>
      <c r="T12" s="31">
        <v>0.17999999999999994</v>
      </c>
      <c r="U12" s="31">
        <v>0.18999999999999995</v>
      </c>
      <c r="V12" s="31">
        <v>0.11</v>
      </c>
      <c r="W12" s="31">
        <v>0.3899999999999999</v>
      </c>
      <c r="X12" s="31">
        <v>0.42999999999999983</v>
      </c>
      <c r="Y12" s="34">
        <v>0.47999999999999987</v>
      </c>
      <c r="AA12" s="43"/>
      <c r="AB12" s="43"/>
      <c r="AC12" s="43"/>
      <c r="AD12" s="43"/>
      <c r="AE12" s="43"/>
      <c r="AF12" s="43"/>
      <c r="AG12" s="43"/>
      <c r="AH12" s="43"/>
    </row>
    <row r="13" spans="2:34" x14ac:dyDescent="0.4">
      <c r="B13" t="s">
        <v>39</v>
      </c>
      <c r="D13" s="10" t="s">
        <v>35</v>
      </c>
      <c r="E13" t="s">
        <v>305</v>
      </c>
      <c r="F13" s="11">
        <v>1</v>
      </c>
      <c r="H13" s="46" t="s">
        <v>156</v>
      </c>
      <c r="I13" s="2"/>
      <c r="K13" s="42" t="s">
        <v>266</v>
      </c>
      <c r="L13" s="21">
        <v>0.7</v>
      </c>
      <c r="M13" s="21">
        <v>0.85</v>
      </c>
      <c r="N13" s="14">
        <v>0.8</v>
      </c>
      <c r="O13" s="40">
        <v>4</v>
      </c>
      <c r="Q13" s="10">
        <v>34</v>
      </c>
      <c r="R13" s="31">
        <v>0.05</v>
      </c>
      <c r="S13" s="31">
        <v>0.15999999999999992</v>
      </c>
      <c r="T13" s="31">
        <v>0.16999999999999993</v>
      </c>
      <c r="U13" s="31">
        <v>0.17999999999999994</v>
      </c>
      <c r="V13" s="31">
        <v>0.11</v>
      </c>
      <c r="W13" s="31">
        <v>0.36999999999999988</v>
      </c>
      <c r="X13" s="31">
        <v>0.40999999999999981</v>
      </c>
      <c r="Y13" s="34">
        <v>0.45999999999999985</v>
      </c>
      <c r="AA13" s="43"/>
      <c r="AB13" s="43"/>
      <c r="AC13" s="43"/>
      <c r="AD13" s="43"/>
      <c r="AE13" s="43"/>
      <c r="AF13" s="43"/>
      <c r="AG13" s="43"/>
      <c r="AH13" s="43"/>
    </row>
    <row r="14" spans="2:34" x14ac:dyDescent="0.4">
      <c r="B14" t="s">
        <v>41</v>
      </c>
      <c r="D14" s="10" t="s">
        <v>36</v>
      </c>
      <c r="E14" t="s">
        <v>306</v>
      </c>
      <c r="F14" s="11">
        <v>1</v>
      </c>
      <c r="H14" s="8" t="s">
        <v>297</v>
      </c>
      <c r="I14" s="2">
        <v>0</v>
      </c>
      <c r="K14" s="22" t="s">
        <v>200</v>
      </c>
      <c r="L14" s="23">
        <v>0.6</v>
      </c>
      <c r="M14" s="23">
        <v>0.8</v>
      </c>
      <c r="N14" s="15">
        <v>0.75</v>
      </c>
      <c r="O14" s="41">
        <v>4</v>
      </c>
      <c r="Q14" s="10">
        <v>35</v>
      </c>
      <c r="R14" s="31">
        <v>0.05</v>
      </c>
      <c r="S14" s="31">
        <v>0.14999999999999991</v>
      </c>
      <c r="T14" s="31">
        <v>0.15999999999999992</v>
      </c>
      <c r="U14" s="31">
        <v>0.16999999999999993</v>
      </c>
      <c r="V14" s="31">
        <v>0.11</v>
      </c>
      <c r="W14" s="31">
        <v>0.34999999999999987</v>
      </c>
      <c r="X14" s="31">
        <v>0.38999999999999979</v>
      </c>
      <c r="Y14" s="34">
        <v>0.43999999999999984</v>
      </c>
      <c r="AA14" s="43"/>
      <c r="AB14" s="43"/>
      <c r="AC14" s="43"/>
      <c r="AD14" s="43"/>
      <c r="AE14" s="43"/>
      <c r="AF14" s="43"/>
      <c r="AG14" s="43"/>
      <c r="AH14" s="43"/>
    </row>
    <row r="15" spans="2:34" x14ac:dyDescent="0.4">
      <c r="B15" t="s">
        <v>43</v>
      </c>
      <c r="D15" s="10" t="s">
        <v>37</v>
      </c>
      <c r="E15" t="s">
        <v>38</v>
      </c>
      <c r="F15" s="11">
        <v>1</v>
      </c>
      <c r="H15" s="10" t="s">
        <v>298</v>
      </c>
      <c r="I15" s="3">
        <v>0</v>
      </c>
      <c r="Q15" s="10">
        <v>36</v>
      </c>
      <c r="R15" s="31">
        <v>0.05</v>
      </c>
      <c r="S15" s="31">
        <v>0.1399999999999999</v>
      </c>
      <c r="T15" s="31">
        <v>0.14999999999999991</v>
      </c>
      <c r="U15" s="31">
        <v>0.15999999999999992</v>
      </c>
      <c r="V15" s="31">
        <v>0.11</v>
      </c>
      <c r="W15" s="31">
        <v>0.32999999999999985</v>
      </c>
      <c r="X15" s="31">
        <v>0.36999999999999977</v>
      </c>
      <c r="Y15" s="34">
        <v>0.41999999999999982</v>
      </c>
      <c r="AA15" s="43"/>
      <c r="AB15" s="43"/>
      <c r="AC15" s="43"/>
      <c r="AD15" s="43"/>
      <c r="AE15" s="43"/>
      <c r="AF15" s="43"/>
      <c r="AG15" s="43"/>
      <c r="AH15" s="43"/>
    </row>
    <row r="16" spans="2:34" x14ac:dyDescent="0.4">
      <c r="B16" t="s">
        <v>45</v>
      </c>
      <c r="D16" s="10" t="s">
        <v>39</v>
      </c>
      <c r="E16" t="s">
        <v>40</v>
      </c>
      <c r="F16" s="11">
        <v>1</v>
      </c>
      <c r="H16" s="10" t="s">
        <v>206</v>
      </c>
      <c r="I16" s="3">
        <v>0.15</v>
      </c>
      <c r="Q16" s="10">
        <v>37</v>
      </c>
      <c r="R16" s="31">
        <v>0.05</v>
      </c>
      <c r="S16" s="31">
        <v>0.12999999999999989</v>
      </c>
      <c r="T16" s="31">
        <v>0.1399999999999999</v>
      </c>
      <c r="U16" s="31">
        <v>0.14999999999999991</v>
      </c>
      <c r="V16" s="31">
        <v>0.11</v>
      </c>
      <c r="W16" s="31">
        <v>0.30999999999999983</v>
      </c>
      <c r="X16" s="31">
        <v>0.34999999999999976</v>
      </c>
      <c r="Y16" s="34">
        <v>0.3999999999999998</v>
      </c>
      <c r="AA16" s="43"/>
      <c r="AB16" s="43"/>
      <c r="AC16" s="43"/>
      <c r="AD16" s="43"/>
      <c r="AE16" s="43"/>
      <c r="AF16" s="43"/>
      <c r="AG16" s="43"/>
      <c r="AH16" s="43"/>
    </row>
    <row r="17" spans="2:34" x14ac:dyDescent="0.4">
      <c r="B17" t="s">
        <v>47</v>
      </c>
      <c r="D17" s="10" t="s">
        <v>41</v>
      </c>
      <c r="E17" t="s">
        <v>42</v>
      </c>
      <c r="F17" s="11">
        <v>1</v>
      </c>
      <c r="H17" s="10" t="s">
        <v>205</v>
      </c>
      <c r="I17" s="3">
        <v>0.2</v>
      </c>
      <c r="K17" s="5" t="s">
        <v>287</v>
      </c>
      <c r="L17" s="6"/>
      <c r="M17" s="6"/>
      <c r="N17" s="6"/>
      <c r="O17" s="7"/>
      <c r="Q17" s="10">
        <v>38</v>
      </c>
      <c r="R17" s="31">
        <v>0.05</v>
      </c>
      <c r="S17" s="31">
        <v>0.1199999999999999</v>
      </c>
      <c r="T17" s="31">
        <v>0.12999999999999989</v>
      </c>
      <c r="U17" s="31">
        <v>0.1399999999999999</v>
      </c>
      <c r="V17" s="31">
        <v>0.11</v>
      </c>
      <c r="W17" s="31">
        <v>0.28999999999999981</v>
      </c>
      <c r="X17" s="31">
        <v>0.32999999999999974</v>
      </c>
      <c r="Y17" s="34">
        <v>0.37999999999999978</v>
      </c>
      <c r="AA17" s="43"/>
      <c r="AB17" s="43"/>
      <c r="AC17" s="43"/>
      <c r="AD17" s="43"/>
      <c r="AE17" s="43"/>
      <c r="AF17" s="43"/>
      <c r="AG17" s="43"/>
      <c r="AH17" s="43"/>
    </row>
    <row r="18" spans="2:34" x14ac:dyDescent="0.4">
      <c r="B18" t="s">
        <v>49</v>
      </c>
      <c r="D18" s="10" t="s">
        <v>43</v>
      </c>
      <c r="E18" t="s">
        <v>44</v>
      </c>
      <c r="F18" s="11">
        <v>1</v>
      </c>
      <c r="H18" s="10" t="s">
        <v>203</v>
      </c>
      <c r="I18" s="3">
        <v>0.3</v>
      </c>
      <c r="K18" s="24"/>
      <c r="L18" s="25" t="s">
        <v>248</v>
      </c>
      <c r="M18" s="25" t="s">
        <v>249</v>
      </c>
      <c r="N18" s="25" t="s">
        <v>250</v>
      </c>
      <c r="O18" s="26" t="s">
        <v>251</v>
      </c>
      <c r="Q18" s="10">
        <v>39</v>
      </c>
      <c r="R18" s="31">
        <v>0.05</v>
      </c>
      <c r="S18" s="31">
        <v>0.1099999999999999</v>
      </c>
      <c r="T18" s="31">
        <v>0.1199999999999999</v>
      </c>
      <c r="U18" s="31">
        <v>0.12999999999999989</v>
      </c>
      <c r="V18" s="31">
        <v>0.11</v>
      </c>
      <c r="W18" s="31">
        <v>0.2699999999999998</v>
      </c>
      <c r="X18" s="31">
        <v>0.30999999999999972</v>
      </c>
      <c r="Y18" s="34">
        <v>0.35999999999999976</v>
      </c>
      <c r="AA18" s="43"/>
      <c r="AB18" s="43"/>
      <c r="AC18" s="43"/>
      <c r="AD18" s="43"/>
      <c r="AE18" s="43"/>
      <c r="AF18" s="43"/>
      <c r="AG18" s="43"/>
      <c r="AH18" s="43"/>
    </row>
    <row r="19" spans="2:34" x14ac:dyDescent="0.4">
      <c r="B19" t="s">
        <v>51</v>
      </c>
      <c r="D19" s="10" t="s">
        <v>45</v>
      </c>
      <c r="E19" t="s">
        <v>46</v>
      </c>
      <c r="F19" s="11">
        <v>1</v>
      </c>
      <c r="H19" s="10" t="s">
        <v>204</v>
      </c>
      <c r="I19" s="3">
        <v>0.4</v>
      </c>
      <c r="K19" s="8">
        <v>25</v>
      </c>
      <c r="L19" s="30">
        <v>0.13</v>
      </c>
      <c r="M19" s="30">
        <v>6.0000000000000005E-2</v>
      </c>
      <c r="N19" s="30">
        <v>0.14000000000000001</v>
      </c>
      <c r="O19" s="33">
        <v>0.09</v>
      </c>
      <c r="Q19" s="10">
        <v>40</v>
      </c>
      <c r="R19" s="31">
        <v>0.05</v>
      </c>
      <c r="S19" s="31">
        <v>0.1</v>
      </c>
      <c r="T19" s="31">
        <v>0.1099999999999999</v>
      </c>
      <c r="U19" s="31">
        <v>0.1199999999999999</v>
      </c>
      <c r="V19" s="31">
        <v>0.11</v>
      </c>
      <c r="W19" s="31">
        <v>0.24999999999999981</v>
      </c>
      <c r="X19" s="31">
        <v>0.2899999999999997</v>
      </c>
      <c r="Y19" s="34">
        <v>0.33999999999999975</v>
      </c>
      <c r="AA19" s="43"/>
      <c r="AB19" s="43"/>
      <c r="AC19" s="43"/>
      <c r="AD19" s="43"/>
      <c r="AE19" s="43"/>
      <c r="AF19" s="43"/>
      <c r="AG19" s="43"/>
      <c r="AH19" s="43"/>
    </row>
    <row r="20" spans="2:34" x14ac:dyDescent="0.4">
      <c r="B20" t="s">
        <v>53</v>
      </c>
      <c r="D20" s="10" t="s">
        <v>47</v>
      </c>
      <c r="E20" t="s">
        <v>48</v>
      </c>
      <c r="F20" s="11">
        <v>1</v>
      </c>
      <c r="H20" s="10" t="s">
        <v>201</v>
      </c>
      <c r="I20" s="14">
        <v>0.4</v>
      </c>
      <c r="K20" s="10">
        <v>26</v>
      </c>
      <c r="L20" s="31">
        <v>0.13</v>
      </c>
      <c r="M20" s="31">
        <v>6.0000000000000005E-2</v>
      </c>
      <c r="N20" s="31">
        <v>0.14000000000000001</v>
      </c>
      <c r="O20" s="34">
        <v>0.09</v>
      </c>
      <c r="Q20" s="10">
        <v>41</v>
      </c>
      <c r="R20" s="31">
        <v>0.05</v>
      </c>
      <c r="S20" s="31">
        <v>0.09</v>
      </c>
      <c r="T20" s="31">
        <v>9.9999999999999908E-2</v>
      </c>
      <c r="U20" s="31">
        <v>0.1199999999999999</v>
      </c>
      <c r="V20" s="31">
        <v>0.11</v>
      </c>
      <c r="W20" s="31">
        <v>0.22999999999999982</v>
      </c>
      <c r="X20" s="31">
        <v>0.26999999999999968</v>
      </c>
      <c r="Y20" s="34">
        <v>0.31999999999999973</v>
      </c>
      <c r="AA20" s="43"/>
      <c r="AB20" s="43"/>
      <c r="AC20" s="43"/>
      <c r="AD20" s="43"/>
      <c r="AE20" s="43"/>
      <c r="AF20" s="43"/>
      <c r="AG20" s="43"/>
      <c r="AH20" s="43"/>
    </row>
    <row r="21" spans="2:34" x14ac:dyDescent="0.4">
      <c r="B21" t="s">
        <v>55</v>
      </c>
      <c r="D21" s="10" t="s">
        <v>49</v>
      </c>
      <c r="E21" t="s">
        <v>50</v>
      </c>
      <c r="F21" s="11">
        <v>1</v>
      </c>
      <c r="H21" s="12" t="s">
        <v>202</v>
      </c>
      <c r="I21" s="15">
        <v>0.65</v>
      </c>
      <c r="K21" s="10">
        <v>27</v>
      </c>
      <c r="L21" s="31">
        <v>0.13</v>
      </c>
      <c r="M21" s="31">
        <v>6.0000000000000005E-2</v>
      </c>
      <c r="N21" s="31">
        <v>0.14000000000000001</v>
      </c>
      <c r="O21" s="34">
        <v>0.09</v>
      </c>
      <c r="Q21" s="10">
        <v>42</v>
      </c>
      <c r="R21" s="31">
        <v>0.05</v>
      </c>
      <c r="S21" s="31">
        <v>0.08</v>
      </c>
      <c r="T21" s="31">
        <v>8.9999999999999913E-2</v>
      </c>
      <c r="U21" s="31">
        <v>0.1199999999999999</v>
      </c>
      <c r="V21" s="31">
        <v>0.11</v>
      </c>
      <c r="W21" s="31">
        <v>0.20999999999999983</v>
      </c>
      <c r="X21" s="31">
        <v>0.24999999999999969</v>
      </c>
      <c r="Y21" s="34">
        <v>0.29999999999999971</v>
      </c>
      <c r="AA21" s="43"/>
      <c r="AB21" s="43"/>
      <c r="AC21" s="43"/>
      <c r="AD21" s="43"/>
      <c r="AE21" s="43"/>
      <c r="AF21" s="43"/>
      <c r="AG21" s="43"/>
      <c r="AH21" s="43"/>
    </row>
    <row r="22" spans="2:34" x14ac:dyDescent="0.4">
      <c r="B22" t="s">
        <v>57</v>
      </c>
      <c r="D22" s="10" t="s">
        <v>51</v>
      </c>
      <c r="E22" t="s">
        <v>52</v>
      </c>
      <c r="F22" s="11">
        <v>1.05</v>
      </c>
      <c r="K22" s="10">
        <v>28</v>
      </c>
      <c r="L22" s="31">
        <v>0.13</v>
      </c>
      <c r="M22" s="31">
        <v>6.0000000000000005E-2</v>
      </c>
      <c r="N22" s="31">
        <v>0.14000000000000001</v>
      </c>
      <c r="O22" s="34">
        <v>0.09</v>
      </c>
      <c r="Q22" s="10">
        <v>43</v>
      </c>
      <c r="R22" s="31">
        <v>0.05</v>
      </c>
      <c r="S22" s="31">
        <v>7.0000000000000007E-2</v>
      </c>
      <c r="T22" s="31">
        <v>7.9999999999999918E-2</v>
      </c>
      <c r="U22" s="31">
        <v>0.1199999999999999</v>
      </c>
      <c r="V22" s="31">
        <v>0.11</v>
      </c>
      <c r="W22" s="31">
        <v>0.18999999999999984</v>
      </c>
      <c r="X22" s="31">
        <v>0.2299999999999997</v>
      </c>
      <c r="Y22" s="34">
        <v>0.27999999999999969</v>
      </c>
      <c r="AA22" s="43"/>
      <c r="AB22" s="43"/>
      <c r="AC22" s="43"/>
      <c r="AD22" s="43"/>
      <c r="AE22" s="43"/>
      <c r="AF22" s="43"/>
      <c r="AG22" s="43"/>
      <c r="AH22" s="43"/>
    </row>
    <row r="23" spans="2:34" x14ac:dyDescent="0.4">
      <c r="B23" t="s">
        <v>61</v>
      </c>
      <c r="D23" s="10" t="s">
        <v>53</v>
      </c>
      <c r="E23" t="s">
        <v>54</v>
      </c>
      <c r="F23" s="11">
        <v>1</v>
      </c>
      <c r="H23" s="5" t="s">
        <v>207</v>
      </c>
      <c r="I23" s="7"/>
      <c r="K23" s="10">
        <v>29</v>
      </c>
      <c r="L23" s="31">
        <v>0.13</v>
      </c>
      <c r="M23" s="31">
        <v>6.0000000000000005E-2</v>
      </c>
      <c r="N23" s="31">
        <v>0.14000000000000001</v>
      </c>
      <c r="O23" s="34">
        <v>0.09</v>
      </c>
      <c r="Q23" s="10">
        <v>44</v>
      </c>
      <c r="R23" s="31">
        <v>0.05</v>
      </c>
      <c r="S23" s="31">
        <v>0.06</v>
      </c>
      <c r="T23" s="31">
        <v>6.9999999999999923E-2</v>
      </c>
      <c r="U23" s="31">
        <v>0.1199999999999999</v>
      </c>
      <c r="V23" s="31">
        <v>0.11</v>
      </c>
      <c r="W23" s="31">
        <v>0.16999999999999985</v>
      </c>
      <c r="X23" s="31">
        <v>0.20999999999999971</v>
      </c>
      <c r="Y23" s="34">
        <v>0.25999999999999968</v>
      </c>
      <c r="AA23" s="43"/>
      <c r="AB23" s="43"/>
      <c r="AC23" s="43"/>
      <c r="AD23" s="43"/>
      <c r="AE23" s="43"/>
      <c r="AF23" s="43"/>
      <c r="AG23" s="43"/>
      <c r="AH23" s="43"/>
    </row>
    <row r="24" spans="2:34" x14ac:dyDescent="0.4">
      <c r="B24" t="s">
        <v>63</v>
      </c>
      <c r="D24" s="10" t="s">
        <v>55</v>
      </c>
      <c r="E24" t="s">
        <v>56</v>
      </c>
      <c r="F24" s="11">
        <v>1</v>
      </c>
      <c r="H24" s="8" t="s">
        <v>152</v>
      </c>
      <c r="I24" s="27">
        <v>8.9999999999999993E-3</v>
      </c>
      <c r="K24" s="10">
        <v>30</v>
      </c>
      <c r="L24" s="31">
        <v>0.13</v>
      </c>
      <c r="M24" s="31">
        <v>6.0000000000000005E-2</v>
      </c>
      <c r="N24" s="31">
        <v>0.14000000000000001</v>
      </c>
      <c r="O24" s="34">
        <v>0.09</v>
      </c>
      <c r="Q24" s="10">
        <v>45</v>
      </c>
      <c r="R24" s="31">
        <v>0.05</v>
      </c>
      <c r="S24" s="31">
        <v>0.05</v>
      </c>
      <c r="T24" s="31">
        <v>5.9999999999999921E-2</v>
      </c>
      <c r="U24" s="31">
        <v>0.1199999999999999</v>
      </c>
      <c r="V24" s="31">
        <v>0.11</v>
      </c>
      <c r="W24" s="31">
        <v>0.14999999999999986</v>
      </c>
      <c r="X24" s="31">
        <v>0.18999999999999972</v>
      </c>
      <c r="Y24" s="34">
        <v>0.23999999999999969</v>
      </c>
      <c r="AA24" s="43"/>
      <c r="AB24" s="43"/>
      <c r="AC24" s="43"/>
      <c r="AD24" s="43"/>
      <c r="AE24" s="43"/>
      <c r="AF24" s="43"/>
      <c r="AG24" s="43"/>
      <c r="AH24" s="43"/>
    </row>
    <row r="25" spans="2:34" x14ac:dyDescent="0.4">
      <c r="B25" t="s">
        <v>65</v>
      </c>
      <c r="D25" s="10" t="s">
        <v>57</v>
      </c>
      <c r="E25" t="s">
        <v>58</v>
      </c>
      <c r="F25" s="11">
        <v>1</v>
      </c>
      <c r="H25" s="10" t="s">
        <v>153</v>
      </c>
      <c r="I25" s="28">
        <v>8.9999999999999993E-3</v>
      </c>
      <c r="K25" s="10">
        <v>31</v>
      </c>
      <c r="L25" s="31">
        <v>0.13</v>
      </c>
      <c r="M25" s="31">
        <v>6.0000000000000005E-2</v>
      </c>
      <c r="N25" s="31">
        <v>0.14000000000000001</v>
      </c>
      <c r="O25" s="34">
        <v>0.09</v>
      </c>
      <c r="Q25" s="10">
        <v>46</v>
      </c>
      <c r="R25" s="31">
        <v>0.05</v>
      </c>
      <c r="S25" s="31">
        <v>0.05</v>
      </c>
      <c r="T25" s="31">
        <v>4.999999999999992E-2</v>
      </c>
      <c r="U25" s="31">
        <v>0.1199999999999999</v>
      </c>
      <c r="V25" s="31">
        <v>0.11</v>
      </c>
      <c r="W25" s="31">
        <v>0.12999999999999987</v>
      </c>
      <c r="X25" s="31">
        <v>0.16999999999999973</v>
      </c>
      <c r="Y25" s="34">
        <v>0.22</v>
      </c>
      <c r="AA25" s="43"/>
      <c r="AB25" s="43"/>
      <c r="AC25" s="43"/>
      <c r="AD25" s="43"/>
      <c r="AE25" s="43"/>
      <c r="AF25" s="43"/>
      <c r="AG25" s="43"/>
      <c r="AH25" s="43"/>
    </row>
    <row r="26" spans="2:34" x14ac:dyDescent="0.4">
      <c r="B26" t="s">
        <v>67</v>
      </c>
      <c r="D26" s="10" t="s">
        <v>59</v>
      </c>
      <c r="E26" t="s">
        <v>60</v>
      </c>
      <c r="F26" s="11">
        <v>1</v>
      </c>
      <c r="H26" s="10" t="s">
        <v>154</v>
      </c>
      <c r="I26" s="28">
        <v>0.03</v>
      </c>
      <c r="K26" s="10">
        <v>32</v>
      </c>
      <c r="L26" s="31">
        <v>0.13</v>
      </c>
      <c r="M26" s="31">
        <v>6.0000000000000005E-2</v>
      </c>
      <c r="N26" s="31">
        <v>0.14000000000000001</v>
      </c>
      <c r="O26" s="34">
        <v>0.09</v>
      </c>
      <c r="Q26" s="10">
        <v>47</v>
      </c>
      <c r="R26" s="31">
        <v>0.05</v>
      </c>
      <c r="S26" s="31">
        <v>0.05</v>
      </c>
      <c r="T26" s="31">
        <v>4.999999999999992E-2</v>
      </c>
      <c r="U26" s="31">
        <v>0.1199999999999999</v>
      </c>
      <c r="V26" s="31">
        <v>0.11</v>
      </c>
      <c r="W26" s="31">
        <v>0.10999999999999986</v>
      </c>
      <c r="X26" s="31">
        <v>0.14999999999999974</v>
      </c>
      <c r="Y26" s="34">
        <v>0.22</v>
      </c>
      <c r="AA26" s="43"/>
      <c r="AB26" s="43"/>
      <c r="AC26" s="43"/>
      <c r="AD26" s="43"/>
      <c r="AE26" s="43"/>
      <c r="AF26" s="43"/>
      <c r="AG26" s="43"/>
      <c r="AH26" s="43"/>
    </row>
    <row r="27" spans="2:34" x14ac:dyDescent="0.4">
      <c r="B27" t="s">
        <v>69</v>
      </c>
      <c r="D27" s="10" t="s">
        <v>61</v>
      </c>
      <c r="E27" t="s">
        <v>62</v>
      </c>
      <c r="F27" s="11">
        <v>1</v>
      </c>
      <c r="H27" s="10" t="s">
        <v>208</v>
      </c>
      <c r="I27" s="28">
        <v>1.6E-2</v>
      </c>
      <c r="K27" s="10">
        <v>33</v>
      </c>
      <c r="L27" s="31">
        <v>0.13</v>
      </c>
      <c r="M27" s="31">
        <v>6.0000000000000005E-2</v>
      </c>
      <c r="N27" s="31">
        <v>0.14000000000000001</v>
      </c>
      <c r="O27" s="34">
        <v>0.09</v>
      </c>
      <c r="Q27" s="10">
        <v>48</v>
      </c>
      <c r="R27" s="31">
        <v>0.05</v>
      </c>
      <c r="S27" s="31">
        <v>0.05</v>
      </c>
      <c r="T27" s="31">
        <v>4.999999999999992E-2</v>
      </c>
      <c r="U27" s="31">
        <v>0.1199999999999999</v>
      </c>
      <c r="V27" s="31">
        <v>0.11</v>
      </c>
      <c r="W27" s="31">
        <v>0.1</v>
      </c>
      <c r="X27" s="31">
        <v>0.12999999999999975</v>
      </c>
      <c r="Y27" s="34">
        <v>0.22</v>
      </c>
      <c r="AA27" s="43"/>
      <c r="AB27" s="43"/>
      <c r="AC27" s="43"/>
      <c r="AD27" s="43"/>
      <c r="AE27" s="43"/>
      <c r="AF27" s="43"/>
      <c r="AG27" s="43"/>
      <c r="AH27" s="43"/>
    </row>
    <row r="28" spans="2:34" x14ac:dyDescent="0.4">
      <c r="B28" t="s">
        <v>71</v>
      </c>
      <c r="D28" s="10" t="s">
        <v>63</v>
      </c>
      <c r="E28" t="s">
        <v>64</v>
      </c>
      <c r="F28" s="11">
        <v>1</v>
      </c>
      <c r="H28" s="10" t="s">
        <v>209</v>
      </c>
      <c r="I28" s="28">
        <v>1.6299999999999999E-2</v>
      </c>
      <c r="K28" s="10">
        <v>34</v>
      </c>
      <c r="L28" s="31">
        <v>0.13</v>
      </c>
      <c r="M28" s="31">
        <v>6.0000000000000005E-2</v>
      </c>
      <c r="N28" s="31">
        <v>0.14000000000000001</v>
      </c>
      <c r="O28" s="34">
        <v>0.09</v>
      </c>
      <c r="Q28" s="10">
        <v>49</v>
      </c>
      <c r="R28" s="31">
        <v>0.05</v>
      </c>
      <c r="S28" s="31">
        <v>0.05</v>
      </c>
      <c r="T28" s="31">
        <v>4.999999999999992E-2</v>
      </c>
      <c r="U28" s="31">
        <v>0.1199999999999999</v>
      </c>
      <c r="V28" s="31">
        <v>0.11</v>
      </c>
      <c r="W28" s="31">
        <v>0.1</v>
      </c>
      <c r="X28" s="31">
        <v>0.10999999999999975</v>
      </c>
      <c r="Y28" s="34">
        <v>0.22</v>
      </c>
      <c r="AA28" s="43"/>
      <c r="AB28" s="43"/>
      <c r="AC28" s="43"/>
      <c r="AD28" s="43"/>
      <c r="AE28" s="43"/>
      <c r="AF28" s="43"/>
      <c r="AG28" s="43"/>
      <c r="AH28" s="43"/>
    </row>
    <row r="29" spans="2:34" x14ac:dyDescent="0.4">
      <c r="B29" t="s">
        <v>73</v>
      </c>
      <c r="D29" s="10" t="s">
        <v>65</v>
      </c>
      <c r="E29" t="s">
        <v>66</v>
      </c>
      <c r="F29" s="11">
        <v>1</v>
      </c>
      <c r="H29" s="10" t="s">
        <v>210</v>
      </c>
      <c r="I29" s="28">
        <v>1.66E-2</v>
      </c>
      <c r="K29" s="10">
        <v>35</v>
      </c>
      <c r="L29" s="31">
        <v>0.1</v>
      </c>
      <c r="M29" s="31">
        <v>0.05</v>
      </c>
      <c r="N29" s="31">
        <v>0.12</v>
      </c>
      <c r="O29" s="34">
        <v>7.4999999999999997E-2</v>
      </c>
      <c r="Q29" s="10">
        <v>50</v>
      </c>
      <c r="R29" s="31">
        <v>0.05</v>
      </c>
      <c r="S29" s="31">
        <v>0.05</v>
      </c>
      <c r="T29" s="31">
        <v>4.999999999999992E-2</v>
      </c>
      <c r="U29" s="31">
        <v>0.1199999999999999</v>
      </c>
      <c r="V29" s="31">
        <v>0.11</v>
      </c>
      <c r="W29" s="31">
        <v>0.1</v>
      </c>
      <c r="X29" s="31">
        <v>0.1</v>
      </c>
      <c r="Y29" s="34">
        <v>0.22</v>
      </c>
      <c r="AA29" s="43"/>
      <c r="AB29" s="43"/>
      <c r="AC29" s="43"/>
      <c r="AD29" s="43"/>
      <c r="AE29" s="43"/>
      <c r="AF29" s="43"/>
      <c r="AG29" s="43"/>
      <c r="AH29" s="43"/>
    </row>
    <row r="30" spans="2:34" x14ac:dyDescent="0.4">
      <c r="B30" t="s">
        <v>79</v>
      </c>
      <c r="D30" s="10" t="s">
        <v>67</v>
      </c>
      <c r="E30" t="s">
        <v>68</v>
      </c>
      <c r="F30" s="11">
        <v>1</v>
      </c>
      <c r="H30" s="10" t="s">
        <v>211</v>
      </c>
      <c r="I30" s="28">
        <v>1.6899999999999998E-2</v>
      </c>
      <c r="K30" s="10">
        <v>36</v>
      </c>
      <c r="L30" s="31">
        <v>0.1</v>
      </c>
      <c r="M30" s="31">
        <v>0.05</v>
      </c>
      <c r="N30" s="31">
        <v>0.12</v>
      </c>
      <c r="O30" s="34">
        <v>7.4999999999999997E-2</v>
      </c>
      <c r="Q30" s="10">
        <v>51</v>
      </c>
      <c r="R30" s="31">
        <v>0.05</v>
      </c>
      <c r="S30" s="31">
        <v>0.05</v>
      </c>
      <c r="T30" s="31">
        <v>4.999999999999992E-2</v>
      </c>
      <c r="U30" s="31">
        <v>0.1199999999999999</v>
      </c>
      <c r="V30" s="31">
        <v>0.11</v>
      </c>
      <c r="W30" s="31">
        <v>0.1</v>
      </c>
      <c r="X30" s="31">
        <v>0.1</v>
      </c>
      <c r="Y30" s="34">
        <v>0.22</v>
      </c>
      <c r="AA30" s="43"/>
      <c r="AB30" s="43"/>
      <c r="AC30" s="43"/>
      <c r="AD30" s="43"/>
      <c r="AE30" s="43"/>
      <c r="AF30" s="43"/>
      <c r="AG30" s="43"/>
      <c r="AH30" s="43"/>
    </row>
    <row r="31" spans="2:34" x14ac:dyDescent="0.4">
      <c r="B31" t="s">
        <v>81</v>
      </c>
      <c r="D31" s="10" t="s">
        <v>69</v>
      </c>
      <c r="E31" t="s">
        <v>70</v>
      </c>
      <c r="F31" s="11">
        <v>1</v>
      </c>
      <c r="H31" s="10" t="s">
        <v>212</v>
      </c>
      <c r="I31" s="28">
        <v>1.72E-2</v>
      </c>
      <c r="K31" s="10">
        <v>37</v>
      </c>
      <c r="L31" s="31">
        <v>0.1</v>
      </c>
      <c r="M31" s="31">
        <v>0.05</v>
      </c>
      <c r="N31" s="31">
        <v>0.12</v>
      </c>
      <c r="O31" s="34">
        <v>7.4999999999999997E-2</v>
      </c>
      <c r="Q31" s="10">
        <v>52</v>
      </c>
      <c r="R31" s="31">
        <v>0.05</v>
      </c>
      <c r="S31" s="31">
        <v>0.05</v>
      </c>
      <c r="T31" s="31">
        <v>4.999999999999992E-2</v>
      </c>
      <c r="U31" s="31">
        <v>0.1199999999999999</v>
      </c>
      <c r="V31" s="31">
        <v>0.11</v>
      </c>
      <c r="W31" s="31">
        <v>0.1</v>
      </c>
      <c r="X31" s="31">
        <v>0.1</v>
      </c>
      <c r="Y31" s="34">
        <v>0.22</v>
      </c>
      <c r="AA31" s="43"/>
      <c r="AB31" s="43"/>
      <c r="AC31" s="43"/>
      <c r="AD31" s="43"/>
      <c r="AE31" s="43"/>
      <c r="AF31" s="43"/>
      <c r="AG31" s="43"/>
      <c r="AH31" s="43"/>
    </row>
    <row r="32" spans="2:34" x14ac:dyDescent="0.4">
      <c r="B32" t="s">
        <v>83</v>
      </c>
      <c r="D32" s="10" t="s">
        <v>71</v>
      </c>
      <c r="E32" t="s">
        <v>72</v>
      </c>
      <c r="F32" s="11">
        <v>1</v>
      </c>
      <c r="H32" s="10" t="s">
        <v>213</v>
      </c>
      <c r="I32" s="28">
        <v>1.7500000000000002E-2</v>
      </c>
      <c r="K32" s="10">
        <v>38</v>
      </c>
      <c r="L32" s="31">
        <v>0.1</v>
      </c>
      <c r="M32" s="31">
        <v>0.05</v>
      </c>
      <c r="N32" s="31">
        <v>0.12</v>
      </c>
      <c r="O32" s="34">
        <v>7.4999999999999997E-2</v>
      </c>
      <c r="Q32" s="10">
        <v>53</v>
      </c>
      <c r="R32" s="31">
        <v>0.05</v>
      </c>
      <c r="S32" s="31">
        <v>0.05</v>
      </c>
      <c r="T32" s="31">
        <v>4.999999999999992E-2</v>
      </c>
      <c r="U32" s="31">
        <v>0.1199999999999999</v>
      </c>
      <c r="V32" s="31">
        <v>0.11</v>
      </c>
      <c r="W32" s="31">
        <v>0.1</v>
      </c>
      <c r="X32" s="31">
        <v>0.1</v>
      </c>
      <c r="Y32" s="34">
        <v>0.22</v>
      </c>
      <c r="AA32" s="43"/>
      <c r="AB32" s="43"/>
      <c r="AC32" s="43"/>
      <c r="AD32" s="43"/>
      <c r="AE32" s="43"/>
      <c r="AF32" s="43"/>
      <c r="AG32" s="43"/>
      <c r="AH32" s="43"/>
    </row>
    <row r="33" spans="2:34" x14ac:dyDescent="0.4">
      <c r="B33" t="s">
        <v>87</v>
      </c>
      <c r="D33" s="10" t="s">
        <v>73</v>
      </c>
      <c r="E33" t="s">
        <v>74</v>
      </c>
      <c r="F33" s="11">
        <v>1</v>
      </c>
      <c r="H33" s="10" t="s">
        <v>214</v>
      </c>
      <c r="I33" s="28">
        <v>1.78E-2</v>
      </c>
      <c r="K33" s="10">
        <v>39</v>
      </c>
      <c r="L33" s="31">
        <v>0.1</v>
      </c>
      <c r="M33" s="31">
        <v>0.05</v>
      </c>
      <c r="N33" s="31">
        <v>0.12</v>
      </c>
      <c r="O33" s="34">
        <v>7.4999999999999997E-2</v>
      </c>
      <c r="Q33" s="10">
        <v>54</v>
      </c>
      <c r="R33" s="31">
        <v>0.05</v>
      </c>
      <c r="S33" s="31">
        <v>0.05</v>
      </c>
      <c r="T33" s="31">
        <v>4.999999999999992E-2</v>
      </c>
      <c r="U33" s="31">
        <v>0.1199999999999999</v>
      </c>
      <c r="V33" s="31">
        <v>0.11</v>
      </c>
      <c r="W33" s="31">
        <v>0.1</v>
      </c>
      <c r="X33" s="31">
        <v>0.1</v>
      </c>
      <c r="Y33" s="34">
        <v>0.22</v>
      </c>
      <c r="AA33" s="43"/>
      <c r="AB33" s="43"/>
      <c r="AC33" s="43"/>
      <c r="AD33" s="43"/>
      <c r="AE33" s="43"/>
      <c r="AF33" s="43"/>
      <c r="AG33" s="43"/>
      <c r="AH33" s="43"/>
    </row>
    <row r="34" spans="2:34" x14ac:dyDescent="0.4">
      <c r="B34" t="s">
        <v>89</v>
      </c>
      <c r="D34" s="10" t="s">
        <v>75</v>
      </c>
      <c r="E34" t="s">
        <v>76</v>
      </c>
      <c r="F34" s="11">
        <v>1</v>
      </c>
      <c r="H34" s="10" t="s">
        <v>215</v>
      </c>
      <c r="I34" s="28">
        <v>1.8100000000000002E-2</v>
      </c>
      <c r="K34" s="10">
        <v>40</v>
      </c>
      <c r="L34" s="31">
        <v>0.1</v>
      </c>
      <c r="M34" s="31">
        <v>0.05</v>
      </c>
      <c r="N34" s="31">
        <v>0.12</v>
      </c>
      <c r="O34" s="34">
        <v>7.4999999999999997E-2</v>
      </c>
      <c r="Q34" s="10">
        <v>55</v>
      </c>
      <c r="R34" s="31">
        <v>0.05</v>
      </c>
      <c r="S34" s="31">
        <v>0.05</v>
      </c>
      <c r="T34" s="31">
        <v>4.999999999999992E-2</v>
      </c>
      <c r="U34" s="31">
        <v>0.1199999999999999</v>
      </c>
      <c r="V34" s="31">
        <v>0.11</v>
      </c>
      <c r="W34" s="31">
        <v>0.1</v>
      </c>
      <c r="X34" s="31">
        <v>0.1</v>
      </c>
      <c r="Y34" s="34">
        <v>0.22</v>
      </c>
      <c r="AA34" s="43"/>
      <c r="AB34" s="43"/>
      <c r="AC34" s="43"/>
      <c r="AD34" s="43"/>
      <c r="AE34" s="43"/>
      <c r="AF34" s="43"/>
      <c r="AG34" s="43"/>
      <c r="AH34" s="43"/>
    </row>
    <row r="35" spans="2:34" x14ac:dyDescent="0.4">
      <c r="B35" t="s">
        <v>91</v>
      </c>
      <c r="D35" s="10" t="s">
        <v>77</v>
      </c>
      <c r="E35" t="s">
        <v>78</v>
      </c>
      <c r="F35" s="11">
        <v>1</v>
      </c>
      <c r="H35" s="10" t="s">
        <v>216</v>
      </c>
      <c r="I35" s="28">
        <v>1.84E-2</v>
      </c>
      <c r="K35" s="10">
        <v>41</v>
      </c>
      <c r="L35" s="31">
        <v>0.1</v>
      </c>
      <c r="M35" s="31">
        <v>0.05</v>
      </c>
      <c r="N35" s="31">
        <v>0.12</v>
      </c>
      <c r="O35" s="34">
        <v>7.4999999999999997E-2</v>
      </c>
      <c r="Q35" s="10">
        <v>56</v>
      </c>
      <c r="R35" s="31">
        <v>0.05</v>
      </c>
      <c r="S35" s="31">
        <v>0.05</v>
      </c>
      <c r="T35" s="31">
        <v>4.999999999999992E-2</v>
      </c>
      <c r="U35" s="31">
        <v>0.1199999999999999</v>
      </c>
      <c r="V35" s="31">
        <v>0.11</v>
      </c>
      <c r="W35" s="31">
        <v>0.1</v>
      </c>
      <c r="X35" s="31">
        <v>0.1</v>
      </c>
      <c r="Y35" s="34">
        <v>0.22</v>
      </c>
      <c r="AA35" s="43"/>
      <c r="AB35" s="43"/>
      <c r="AC35" s="43"/>
      <c r="AD35" s="43"/>
      <c r="AE35" s="43"/>
      <c r="AF35" s="43"/>
      <c r="AG35" s="43"/>
      <c r="AH35" s="43"/>
    </row>
    <row r="36" spans="2:34" x14ac:dyDescent="0.4">
      <c r="B36" t="s">
        <v>97</v>
      </c>
      <c r="D36" s="10" t="s">
        <v>79</v>
      </c>
      <c r="E36" t="s">
        <v>80</v>
      </c>
      <c r="F36" s="11">
        <v>1</v>
      </c>
      <c r="H36" s="10" t="s">
        <v>217</v>
      </c>
      <c r="I36" s="28">
        <v>1.8700000000000001E-2</v>
      </c>
      <c r="K36" s="10">
        <v>42</v>
      </c>
      <c r="L36" s="31">
        <v>0.1</v>
      </c>
      <c r="M36" s="31">
        <v>0.05</v>
      </c>
      <c r="N36" s="31">
        <v>0.12</v>
      </c>
      <c r="O36" s="34">
        <v>7.4999999999999997E-2</v>
      </c>
      <c r="Q36" s="10">
        <v>57</v>
      </c>
      <c r="R36" s="31">
        <v>0.05</v>
      </c>
      <c r="S36" s="31">
        <v>0.05</v>
      </c>
      <c r="T36" s="31">
        <v>4.999999999999992E-2</v>
      </c>
      <c r="U36" s="31">
        <v>0.1199999999999999</v>
      </c>
      <c r="V36" s="31">
        <v>0.11</v>
      </c>
      <c r="W36" s="31">
        <v>0.1</v>
      </c>
      <c r="X36" s="31">
        <v>0.1</v>
      </c>
      <c r="Y36" s="34">
        <v>0.22</v>
      </c>
      <c r="AA36" s="43"/>
      <c r="AB36" s="43"/>
      <c r="AC36" s="43"/>
      <c r="AD36" s="43"/>
      <c r="AE36" s="43"/>
      <c r="AF36" s="43"/>
      <c r="AG36" s="43"/>
      <c r="AH36" s="43"/>
    </row>
    <row r="37" spans="2:34" x14ac:dyDescent="0.4">
      <c r="B37" t="s">
        <v>99</v>
      </c>
      <c r="D37" s="10" t="s">
        <v>81</v>
      </c>
      <c r="E37" t="s">
        <v>82</v>
      </c>
      <c r="F37" s="11">
        <v>1</v>
      </c>
      <c r="H37" s="10" t="s">
        <v>218</v>
      </c>
      <c r="I37" s="28">
        <v>1.9E-2</v>
      </c>
      <c r="K37" s="10">
        <v>43</v>
      </c>
      <c r="L37" s="31">
        <v>0.1</v>
      </c>
      <c r="M37" s="31">
        <v>0.05</v>
      </c>
      <c r="N37" s="31">
        <v>0.12</v>
      </c>
      <c r="O37" s="34">
        <v>7.4999999999999997E-2</v>
      </c>
      <c r="Q37" s="10">
        <v>58</v>
      </c>
      <c r="R37" s="31">
        <v>0.05</v>
      </c>
      <c r="S37" s="31">
        <v>0.05</v>
      </c>
      <c r="T37" s="31">
        <v>4.999999999999992E-2</v>
      </c>
      <c r="U37" s="31">
        <v>0.1199999999999999</v>
      </c>
      <c r="V37" s="31">
        <v>0.11</v>
      </c>
      <c r="W37" s="31">
        <v>0.1</v>
      </c>
      <c r="X37" s="31">
        <v>0.1</v>
      </c>
      <c r="Y37" s="34">
        <v>0.22</v>
      </c>
      <c r="AA37" s="43"/>
      <c r="AB37" s="43"/>
      <c r="AC37" s="43"/>
      <c r="AD37" s="43"/>
      <c r="AE37" s="43"/>
      <c r="AF37" s="43"/>
      <c r="AG37" s="43"/>
      <c r="AH37" s="43"/>
    </row>
    <row r="38" spans="2:34" x14ac:dyDescent="0.4">
      <c r="B38" t="s">
        <v>101</v>
      </c>
      <c r="D38" s="10" t="s">
        <v>83</v>
      </c>
      <c r="E38" t="s">
        <v>84</v>
      </c>
      <c r="F38" s="11">
        <v>1</v>
      </c>
      <c r="H38" s="10" t="s">
        <v>219</v>
      </c>
      <c r="I38" s="28">
        <v>1.95E-2</v>
      </c>
      <c r="K38" s="10">
        <v>44</v>
      </c>
      <c r="L38" s="31">
        <v>0.1</v>
      </c>
      <c r="M38" s="31">
        <v>0.05</v>
      </c>
      <c r="N38" s="31">
        <v>0.12</v>
      </c>
      <c r="O38" s="34">
        <v>7.4999999999999997E-2</v>
      </c>
      <c r="Q38" s="10">
        <v>59</v>
      </c>
      <c r="R38" s="31">
        <v>0.05</v>
      </c>
      <c r="S38" s="31">
        <v>0.05</v>
      </c>
      <c r="T38" s="31">
        <v>4.999999999999992E-2</v>
      </c>
      <c r="U38" s="31">
        <v>0.1199999999999999</v>
      </c>
      <c r="V38" s="31">
        <v>0.11</v>
      </c>
      <c r="W38" s="31">
        <v>0.1</v>
      </c>
      <c r="X38" s="31">
        <v>0.1</v>
      </c>
      <c r="Y38" s="34">
        <v>0.22</v>
      </c>
      <c r="AA38" s="43"/>
      <c r="AB38" s="43"/>
      <c r="AC38" s="43"/>
      <c r="AD38" s="43"/>
      <c r="AE38" s="43"/>
      <c r="AF38" s="43"/>
      <c r="AG38" s="43"/>
      <c r="AH38" s="43"/>
    </row>
    <row r="39" spans="2:34" x14ac:dyDescent="0.4">
      <c r="B39" t="s">
        <v>103</v>
      </c>
      <c r="D39" s="10" t="s">
        <v>85</v>
      </c>
      <c r="E39" t="s">
        <v>86</v>
      </c>
      <c r="F39" s="11">
        <v>1</v>
      </c>
      <c r="H39" s="10" t="s">
        <v>220</v>
      </c>
      <c r="I39" s="28">
        <v>0.02</v>
      </c>
      <c r="K39" s="10">
        <v>45</v>
      </c>
      <c r="L39" s="31">
        <v>0.08</v>
      </c>
      <c r="M39" s="31">
        <v>0.03</v>
      </c>
      <c r="N39" s="31">
        <v>0.05</v>
      </c>
      <c r="O39" s="34">
        <v>0.04</v>
      </c>
      <c r="Q39" s="10">
        <v>60</v>
      </c>
      <c r="R39" s="31">
        <v>0.05</v>
      </c>
      <c r="S39" s="31">
        <v>0.05</v>
      </c>
      <c r="T39" s="31">
        <v>4.999999999999992E-2</v>
      </c>
      <c r="U39" s="31">
        <v>0.1199999999999999</v>
      </c>
      <c r="V39" s="31">
        <v>0.11</v>
      </c>
      <c r="W39" s="31">
        <v>0.1</v>
      </c>
      <c r="X39" s="31">
        <v>0.1</v>
      </c>
      <c r="Y39" s="34">
        <v>0.22</v>
      </c>
      <c r="AA39" s="43"/>
      <c r="AB39" s="43"/>
      <c r="AC39" s="43"/>
      <c r="AD39" s="43"/>
      <c r="AE39" s="43"/>
      <c r="AF39" s="43"/>
      <c r="AG39" s="43"/>
      <c r="AH39" s="43"/>
    </row>
    <row r="40" spans="2:34" x14ac:dyDescent="0.4">
      <c r="B40" t="s">
        <v>107</v>
      </c>
      <c r="D40" s="10" t="s">
        <v>87</v>
      </c>
      <c r="E40" t="s">
        <v>88</v>
      </c>
      <c r="F40" s="11">
        <v>1</v>
      </c>
      <c r="H40" s="10" t="s">
        <v>221</v>
      </c>
      <c r="I40" s="28">
        <v>2.0500000000000001E-2</v>
      </c>
      <c r="K40" s="10">
        <v>46</v>
      </c>
      <c r="L40" s="31">
        <v>0.08</v>
      </c>
      <c r="M40" s="31">
        <v>0.03</v>
      </c>
      <c r="N40" s="31">
        <v>0.05</v>
      </c>
      <c r="O40" s="34">
        <v>0.04</v>
      </c>
      <c r="Q40" s="10">
        <v>61</v>
      </c>
      <c r="R40" s="31">
        <v>0.05</v>
      </c>
      <c r="S40" s="31">
        <v>0.05</v>
      </c>
      <c r="T40" s="31">
        <v>4.999999999999992E-2</v>
      </c>
      <c r="U40" s="31">
        <v>0.1199999999999999</v>
      </c>
      <c r="V40" s="31">
        <v>0.11</v>
      </c>
      <c r="W40" s="31">
        <v>0.1</v>
      </c>
      <c r="X40" s="31">
        <v>0.1</v>
      </c>
      <c r="Y40" s="34">
        <v>0.22</v>
      </c>
      <c r="AA40" s="43"/>
      <c r="AB40" s="43"/>
      <c r="AC40" s="43"/>
      <c r="AD40" s="43"/>
      <c r="AE40" s="43"/>
      <c r="AF40" s="43"/>
      <c r="AG40" s="43"/>
      <c r="AH40" s="43"/>
    </row>
    <row r="41" spans="2:34" x14ac:dyDescent="0.4">
      <c r="B41" t="s">
        <v>109</v>
      </c>
      <c r="D41" s="10" t="s">
        <v>89</v>
      </c>
      <c r="E41" t="s">
        <v>90</v>
      </c>
      <c r="F41" s="11">
        <v>1</v>
      </c>
      <c r="H41" s="10" t="s">
        <v>222</v>
      </c>
      <c r="I41" s="28">
        <v>2.1000000000000001E-2</v>
      </c>
      <c r="K41" s="10">
        <v>47</v>
      </c>
      <c r="L41" s="31">
        <v>0.08</v>
      </c>
      <c r="M41" s="31">
        <v>0.03</v>
      </c>
      <c r="N41" s="31">
        <v>0.05</v>
      </c>
      <c r="O41" s="34">
        <v>0.04</v>
      </c>
      <c r="Q41" s="10">
        <v>62</v>
      </c>
      <c r="R41" s="31">
        <v>0.05</v>
      </c>
      <c r="S41" s="31">
        <v>0.05</v>
      </c>
      <c r="T41" s="31">
        <v>4.999999999999992E-2</v>
      </c>
      <c r="U41" s="31">
        <v>0.1199999999999999</v>
      </c>
      <c r="V41" s="31">
        <v>0.11</v>
      </c>
      <c r="W41" s="31">
        <v>0.1</v>
      </c>
      <c r="X41" s="31">
        <v>0.1</v>
      </c>
      <c r="Y41" s="34">
        <v>0.22</v>
      </c>
      <c r="AA41" s="43"/>
      <c r="AB41" s="43"/>
      <c r="AC41" s="43"/>
      <c r="AD41" s="43"/>
      <c r="AE41" s="43"/>
      <c r="AF41" s="43"/>
      <c r="AG41" s="43"/>
      <c r="AH41" s="43"/>
    </row>
    <row r="42" spans="2:34" x14ac:dyDescent="0.4">
      <c r="B42" t="s">
        <v>117</v>
      </c>
      <c r="D42" s="10" t="s">
        <v>91</v>
      </c>
      <c r="E42" t="s">
        <v>92</v>
      </c>
      <c r="F42" s="11">
        <v>1</v>
      </c>
      <c r="H42" s="10" t="s">
        <v>223</v>
      </c>
      <c r="I42" s="28">
        <v>2.1999999999999999E-2</v>
      </c>
      <c r="K42" s="10">
        <v>48</v>
      </c>
      <c r="L42" s="31">
        <v>0.08</v>
      </c>
      <c r="M42" s="31">
        <v>0.03</v>
      </c>
      <c r="N42" s="31">
        <v>0.05</v>
      </c>
      <c r="O42" s="34">
        <v>0.04</v>
      </c>
      <c r="Q42" s="10">
        <v>63</v>
      </c>
      <c r="R42" s="31">
        <v>0.05</v>
      </c>
      <c r="S42" s="31">
        <v>0.05</v>
      </c>
      <c r="T42" s="31">
        <v>4.999999999999992E-2</v>
      </c>
      <c r="U42" s="31">
        <v>0.1199999999999999</v>
      </c>
      <c r="V42" s="31">
        <v>0.11</v>
      </c>
      <c r="W42" s="31">
        <v>0.1</v>
      </c>
      <c r="X42" s="31">
        <v>0.1</v>
      </c>
      <c r="Y42" s="34">
        <v>0.22</v>
      </c>
      <c r="AA42" s="43"/>
      <c r="AB42" s="43"/>
      <c r="AC42" s="43"/>
      <c r="AD42" s="43"/>
      <c r="AE42" s="43"/>
      <c r="AF42" s="43"/>
      <c r="AG42" s="43"/>
      <c r="AH42" s="43"/>
    </row>
    <row r="43" spans="2:34" x14ac:dyDescent="0.4">
      <c r="B43" t="s">
        <v>119</v>
      </c>
      <c r="D43" s="10" t="s">
        <v>93</v>
      </c>
      <c r="E43" t="s">
        <v>94</v>
      </c>
      <c r="F43" s="11">
        <v>1</v>
      </c>
      <c r="H43" s="10" t="s">
        <v>224</v>
      </c>
      <c r="I43" s="28">
        <v>2.3E-2</v>
      </c>
      <c r="K43" s="10">
        <v>49</v>
      </c>
      <c r="L43" s="31">
        <v>0.08</v>
      </c>
      <c r="M43" s="31">
        <v>0.03</v>
      </c>
      <c r="N43" s="31">
        <v>0.05</v>
      </c>
      <c r="O43" s="34">
        <v>0.04</v>
      </c>
      <c r="Q43" s="10">
        <v>64</v>
      </c>
      <c r="R43" s="31">
        <v>0.05</v>
      </c>
      <c r="S43" s="31">
        <v>0.05</v>
      </c>
      <c r="T43" s="31">
        <v>4.999999999999992E-2</v>
      </c>
      <c r="U43" s="31">
        <v>0.1199999999999999</v>
      </c>
      <c r="V43" s="31">
        <v>0.11</v>
      </c>
      <c r="W43" s="31">
        <v>0.1</v>
      </c>
      <c r="X43" s="31">
        <v>0.1</v>
      </c>
      <c r="Y43" s="34">
        <v>0.22</v>
      </c>
      <c r="AA43" s="43"/>
      <c r="AB43" s="43"/>
      <c r="AC43" s="43"/>
      <c r="AD43" s="43"/>
      <c r="AE43" s="43"/>
      <c r="AF43" s="43"/>
      <c r="AG43" s="43"/>
      <c r="AH43" s="43"/>
    </row>
    <row r="44" spans="2:34" x14ac:dyDescent="0.4">
      <c r="B44" t="s">
        <v>121</v>
      </c>
      <c r="D44" s="10" t="s">
        <v>95</v>
      </c>
      <c r="E44" t="s">
        <v>96</v>
      </c>
      <c r="F44" s="11">
        <v>1</v>
      </c>
      <c r="H44" s="10" t="s">
        <v>225</v>
      </c>
      <c r="I44" s="28">
        <v>2.4E-2</v>
      </c>
      <c r="K44" s="10">
        <v>50</v>
      </c>
      <c r="L44" s="31">
        <v>0.08</v>
      </c>
      <c r="M44" s="31">
        <v>0.03</v>
      </c>
      <c r="N44" s="31">
        <v>0.05</v>
      </c>
      <c r="O44" s="34">
        <v>0.04</v>
      </c>
      <c r="Q44" s="10">
        <v>65</v>
      </c>
      <c r="R44" s="31">
        <v>0.05</v>
      </c>
      <c r="T44" s="31">
        <v>4.999999999999992E-2</v>
      </c>
      <c r="U44" s="31">
        <v>0.1199999999999999</v>
      </c>
      <c r="V44" s="31">
        <v>0.11</v>
      </c>
      <c r="X44" s="31">
        <v>0.1</v>
      </c>
      <c r="Y44" s="34">
        <v>0.22</v>
      </c>
    </row>
    <row r="45" spans="2:34" x14ac:dyDescent="0.4">
      <c r="B45" t="s">
        <v>127</v>
      </c>
      <c r="D45" s="10" t="s">
        <v>97</v>
      </c>
      <c r="E45" t="s">
        <v>98</v>
      </c>
      <c r="F45" s="11">
        <v>1</v>
      </c>
      <c r="H45" s="10" t="s">
        <v>226</v>
      </c>
      <c r="I45" s="28">
        <v>2.5000000000000001E-2</v>
      </c>
      <c r="K45" s="10">
        <v>51</v>
      </c>
      <c r="L45" s="31">
        <v>0.08</v>
      </c>
      <c r="M45" s="31">
        <v>0.03</v>
      </c>
      <c r="N45" s="31">
        <v>0.05</v>
      </c>
      <c r="O45" s="34">
        <v>0.04</v>
      </c>
      <c r="Q45" s="10">
        <v>66</v>
      </c>
      <c r="R45" s="31">
        <v>0.05</v>
      </c>
      <c r="T45" s="31">
        <v>4.999999999999992E-2</v>
      </c>
      <c r="U45" s="31">
        <v>0.1199999999999999</v>
      </c>
      <c r="V45" s="31">
        <v>0.11</v>
      </c>
      <c r="X45" s="31">
        <v>0.1</v>
      </c>
      <c r="Y45" s="34">
        <v>0.22</v>
      </c>
    </row>
    <row r="46" spans="2:34" x14ac:dyDescent="0.4">
      <c r="B46" t="s">
        <v>129</v>
      </c>
      <c r="D46" s="10" t="s">
        <v>99</v>
      </c>
      <c r="E46" t="s">
        <v>100</v>
      </c>
      <c r="F46" s="11">
        <v>1</v>
      </c>
      <c r="H46" s="10" t="s">
        <v>227</v>
      </c>
      <c r="I46" s="28">
        <v>2.5999999999999999E-2</v>
      </c>
      <c r="K46" s="10">
        <v>52</v>
      </c>
      <c r="L46" s="31">
        <v>0.08</v>
      </c>
      <c r="M46" s="31">
        <v>0.03</v>
      </c>
      <c r="N46" s="31">
        <v>0.05</v>
      </c>
      <c r="O46" s="34">
        <v>0.04</v>
      </c>
      <c r="Q46" s="10">
        <v>67</v>
      </c>
      <c r="R46" s="31">
        <v>0.05</v>
      </c>
      <c r="U46" s="31">
        <v>0.1199999999999999</v>
      </c>
      <c r="V46" s="31">
        <v>0.11</v>
      </c>
      <c r="Y46" s="34">
        <v>0.22</v>
      </c>
    </row>
    <row r="47" spans="2:34" x14ac:dyDescent="0.4">
      <c r="B47" t="s">
        <v>133</v>
      </c>
      <c r="D47" s="10" t="s">
        <v>101</v>
      </c>
      <c r="E47" t="s">
        <v>102</v>
      </c>
      <c r="F47" s="11">
        <v>1</v>
      </c>
      <c r="H47" s="10" t="s">
        <v>228</v>
      </c>
      <c r="I47" s="28">
        <v>2.7E-2</v>
      </c>
      <c r="K47" s="10">
        <v>53</v>
      </c>
      <c r="L47" s="31">
        <v>0.08</v>
      </c>
      <c r="M47" s="31">
        <v>0.03</v>
      </c>
      <c r="N47" s="31">
        <v>0.05</v>
      </c>
      <c r="O47" s="34">
        <v>0.04</v>
      </c>
      <c r="Q47" s="10">
        <v>68</v>
      </c>
      <c r="R47" s="31">
        <v>0.05</v>
      </c>
      <c r="U47" s="31">
        <v>0.1199999999999999</v>
      </c>
      <c r="V47" s="31">
        <v>0.11</v>
      </c>
      <c r="Y47" s="34">
        <v>0.22</v>
      </c>
    </row>
    <row r="48" spans="2:34" x14ac:dyDescent="0.4">
      <c r="B48" t="s">
        <v>135</v>
      </c>
      <c r="D48" s="10" t="s">
        <v>103</v>
      </c>
      <c r="E48" t="s">
        <v>104</v>
      </c>
      <c r="F48" s="11">
        <v>1</v>
      </c>
      <c r="H48" s="10" t="s">
        <v>229</v>
      </c>
      <c r="I48" s="28">
        <v>2.8000000000000001E-2</v>
      </c>
      <c r="K48" s="10">
        <v>54</v>
      </c>
      <c r="L48" s="31">
        <v>0.08</v>
      </c>
      <c r="M48" s="31">
        <v>0.03</v>
      </c>
      <c r="N48" s="31">
        <v>0.05</v>
      </c>
      <c r="O48" s="34">
        <v>0.04</v>
      </c>
      <c r="Q48" s="12">
        <v>69</v>
      </c>
      <c r="R48" s="32">
        <v>0.05</v>
      </c>
      <c r="S48" s="4"/>
      <c r="T48" s="4"/>
      <c r="U48" s="32">
        <v>0.1199999999999999</v>
      </c>
      <c r="V48" s="32">
        <v>0.11</v>
      </c>
      <c r="W48" s="4"/>
      <c r="X48" s="4"/>
      <c r="Y48" s="35">
        <v>0.22</v>
      </c>
    </row>
    <row r="49" spans="2:15" x14ac:dyDescent="0.4">
      <c r="B49" t="s">
        <v>137</v>
      </c>
      <c r="D49" s="10" t="s">
        <v>105</v>
      </c>
      <c r="E49" t="s">
        <v>106</v>
      </c>
      <c r="F49" s="11">
        <v>1</v>
      </c>
      <c r="H49" s="10" t="s">
        <v>230</v>
      </c>
      <c r="I49" s="28">
        <v>2.9000000000000001E-2</v>
      </c>
      <c r="K49" s="10">
        <v>55</v>
      </c>
      <c r="L49" s="31">
        <v>7.0000000000000007E-2</v>
      </c>
      <c r="M49" s="31">
        <v>0.03</v>
      </c>
      <c r="N49" s="31">
        <v>0.05</v>
      </c>
      <c r="O49" s="34">
        <v>0.04</v>
      </c>
    </row>
    <row r="50" spans="2:15" x14ac:dyDescent="0.4">
      <c r="B50" t="s">
        <v>139</v>
      </c>
      <c r="D50" s="10" t="s">
        <v>107</v>
      </c>
      <c r="E50" t="s">
        <v>108</v>
      </c>
      <c r="F50" s="11">
        <v>1</v>
      </c>
      <c r="H50" s="10" t="s">
        <v>231</v>
      </c>
      <c r="I50" s="28">
        <v>0.03</v>
      </c>
      <c r="K50" s="10">
        <v>56</v>
      </c>
      <c r="L50" s="31">
        <v>7.0000000000000007E-2</v>
      </c>
      <c r="M50" s="31">
        <v>0.03</v>
      </c>
      <c r="N50" s="31">
        <v>0.05</v>
      </c>
      <c r="O50" s="34">
        <v>0.04</v>
      </c>
    </row>
    <row r="51" spans="2:15" x14ac:dyDescent="0.4">
      <c r="B51" t="s">
        <v>141</v>
      </c>
      <c r="D51" s="10" t="s">
        <v>109</v>
      </c>
      <c r="E51" t="s">
        <v>110</v>
      </c>
      <c r="F51" s="11">
        <v>1</v>
      </c>
      <c r="H51" s="10" t="s">
        <v>232</v>
      </c>
      <c r="I51" s="28">
        <v>3.1E-2</v>
      </c>
      <c r="K51" s="10">
        <v>57</v>
      </c>
      <c r="L51" s="31">
        <v>7.0000000000000007E-2</v>
      </c>
      <c r="M51" s="31">
        <v>0.03</v>
      </c>
      <c r="N51" s="31">
        <v>0.05</v>
      </c>
      <c r="O51" s="34">
        <v>0.04</v>
      </c>
    </row>
    <row r="52" spans="2:15" x14ac:dyDescent="0.4">
      <c r="B52" t="s">
        <v>143</v>
      </c>
      <c r="D52" s="10" t="s">
        <v>111</v>
      </c>
      <c r="E52" t="s">
        <v>112</v>
      </c>
      <c r="F52" s="11">
        <v>1</v>
      </c>
      <c r="H52" s="10" t="s">
        <v>233</v>
      </c>
      <c r="I52" s="28">
        <v>3.2000000000000001E-2</v>
      </c>
      <c r="K52" s="10">
        <v>58</v>
      </c>
      <c r="L52" s="31">
        <v>7.0000000000000007E-2</v>
      </c>
      <c r="M52" s="31">
        <v>0.03</v>
      </c>
      <c r="N52" s="31">
        <v>0.05</v>
      </c>
      <c r="O52" s="34">
        <v>0.04</v>
      </c>
    </row>
    <row r="53" spans="2:15" x14ac:dyDescent="0.4">
      <c r="B53" t="s">
        <v>145</v>
      </c>
      <c r="D53" s="10" t="s">
        <v>113</v>
      </c>
      <c r="E53" t="s">
        <v>114</v>
      </c>
      <c r="F53" s="11">
        <v>1</v>
      </c>
      <c r="H53" s="10" t="s">
        <v>234</v>
      </c>
      <c r="I53" s="28">
        <v>3.3000000000000002E-2</v>
      </c>
      <c r="K53" s="10">
        <v>59</v>
      </c>
      <c r="L53" s="31">
        <v>7.0000000000000007E-2</v>
      </c>
      <c r="M53" s="31">
        <v>0.03</v>
      </c>
      <c r="N53" s="31">
        <v>0.05</v>
      </c>
      <c r="O53" s="34">
        <v>0.04</v>
      </c>
    </row>
    <row r="54" spans="2:15" x14ac:dyDescent="0.4">
      <c r="D54" s="10" t="s">
        <v>115</v>
      </c>
      <c r="E54" t="s">
        <v>116</v>
      </c>
      <c r="F54" s="11">
        <v>1</v>
      </c>
      <c r="H54" s="10" t="s">
        <v>235</v>
      </c>
      <c r="I54" s="28">
        <v>3.4000000000000002E-2</v>
      </c>
      <c r="K54" s="10">
        <v>60</v>
      </c>
      <c r="L54" s="31">
        <v>7.0000000000000007E-2</v>
      </c>
      <c r="M54" s="31">
        <v>0.03</v>
      </c>
      <c r="N54" s="31">
        <v>0.05</v>
      </c>
      <c r="O54" s="34">
        <v>0.04</v>
      </c>
    </row>
    <row r="55" spans="2:15" x14ac:dyDescent="0.4">
      <c r="D55" s="10" t="s">
        <v>117</v>
      </c>
      <c r="E55" t="s">
        <v>118</v>
      </c>
      <c r="F55" s="11">
        <v>1</v>
      </c>
      <c r="H55" s="10" t="s">
        <v>236</v>
      </c>
      <c r="I55" s="28">
        <v>3.5000000000000003E-2</v>
      </c>
      <c r="K55" s="10">
        <v>61</v>
      </c>
      <c r="L55" s="31">
        <v>7.0000000000000007E-2</v>
      </c>
      <c r="M55" s="31">
        <v>0.03</v>
      </c>
      <c r="N55" s="31">
        <v>0.05</v>
      </c>
      <c r="O55" s="34">
        <v>0.04</v>
      </c>
    </row>
    <row r="56" spans="2:15" x14ac:dyDescent="0.4">
      <c r="D56" s="10" t="s">
        <v>119</v>
      </c>
      <c r="E56" t="s">
        <v>120</v>
      </c>
      <c r="F56" s="11">
        <v>1</v>
      </c>
      <c r="H56" s="10" t="s">
        <v>237</v>
      </c>
      <c r="I56" s="28">
        <v>3.5999999999999997E-2</v>
      </c>
      <c r="K56" s="10">
        <v>62</v>
      </c>
      <c r="L56" s="31">
        <v>7.0000000000000007E-2</v>
      </c>
      <c r="M56" s="31">
        <v>0.03</v>
      </c>
      <c r="N56" s="31">
        <v>0.05</v>
      </c>
      <c r="O56" s="34">
        <v>0.04</v>
      </c>
    </row>
    <row r="57" spans="2:15" x14ac:dyDescent="0.4">
      <c r="D57" s="10" t="s">
        <v>121</v>
      </c>
      <c r="E57" t="s">
        <v>122</v>
      </c>
      <c r="F57" s="11">
        <v>1</v>
      </c>
      <c r="H57" s="10" t="s">
        <v>238</v>
      </c>
      <c r="I57" s="28">
        <v>3.6999999999999998E-2</v>
      </c>
      <c r="K57" s="10">
        <v>63</v>
      </c>
      <c r="L57" s="31">
        <v>7.0000000000000007E-2</v>
      </c>
      <c r="M57" s="31">
        <v>0.03</v>
      </c>
      <c r="N57" s="31">
        <v>0.05</v>
      </c>
      <c r="O57" s="34">
        <v>0.04</v>
      </c>
    </row>
    <row r="58" spans="2:15" x14ac:dyDescent="0.4">
      <c r="D58" s="10" t="s">
        <v>123</v>
      </c>
      <c r="E58" t="s">
        <v>124</v>
      </c>
      <c r="F58" s="11">
        <v>1</v>
      </c>
      <c r="H58" s="10" t="s">
        <v>239</v>
      </c>
      <c r="I58" s="28">
        <v>3.7999999999999999E-2</v>
      </c>
      <c r="K58" s="10">
        <v>64</v>
      </c>
      <c r="L58" s="31">
        <v>7.0000000000000007E-2</v>
      </c>
      <c r="M58" s="31">
        <v>0.03</v>
      </c>
      <c r="N58" s="31">
        <v>0.05</v>
      </c>
      <c r="O58" s="34">
        <v>0.04</v>
      </c>
    </row>
    <row r="59" spans="2:15" x14ac:dyDescent="0.4">
      <c r="D59" s="10" t="s">
        <v>125</v>
      </c>
      <c r="E59" t="s">
        <v>126</v>
      </c>
      <c r="F59" s="11">
        <v>1</v>
      </c>
      <c r="H59" s="10" t="s">
        <v>240</v>
      </c>
      <c r="I59" s="28">
        <v>0.04</v>
      </c>
      <c r="K59" s="10">
        <v>65</v>
      </c>
      <c r="L59" s="31">
        <v>0.05</v>
      </c>
      <c r="M59" s="31">
        <v>0.03</v>
      </c>
      <c r="N59" s="31">
        <v>0.05</v>
      </c>
      <c r="O59" s="34">
        <v>0.04</v>
      </c>
    </row>
    <row r="60" spans="2:15" x14ac:dyDescent="0.4">
      <c r="D60" s="10" t="s">
        <v>127</v>
      </c>
      <c r="E60" t="s">
        <v>128</v>
      </c>
      <c r="F60" s="11">
        <v>1</v>
      </c>
      <c r="H60" s="10" t="s">
        <v>241</v>
      </c>
      <c r="I60" s="28">
        <v>4.4999999999999998E-2</v>
      </c>
      <c r="K60" s="10">
        <v>66</v>
      </c>
      <c r="L60" s="31">
        <v>0.05</v>
      </c>
      <c r="M60" s="31">
        <v>0.03</v>
      </c>
      <c r="N60" s="31">
        <v>0.05</v>
      </c>
      <c r="O60" s="34">
        <v>0.04</v>
      </c>
    </row>
    <row r="61" spans="2:15" x14ac:dyDescent="0.4">
      <c r="D61" s="10" t="s">
        <v>129</v>
      </c>
      <c r="E61" t="s">
        <v>130</v>
      </c>
      <c r="F61" s="11">
        <v>1</v>
      </c>
      <c r="H61" s="10" t="s">
        <v>242</v>
      </c>
      <c r="I61" s="28">
        <v>0.05</v>
      </c>
      <c r="K61" s="10">
        <v>67</v>
      </c>
      <c r="L61" s="31">
        <v>0.05</v>
      </c>
      <c r="M61" s="31">
        <v>0.03</v>
      </c>
      <c r="N61" s="31">
        <v>0.05</v>
      </c>
      <c r="O61" s="34">
        <v>0.04</v>
      </c>
    </row>
    <row r="62" spans="2:15" x14ac:dyDescent="0.4">
      <c r="D62" s="10" t="s">
        <v>131</v>
      </c>
      <c r="E62" t="s">
        <v>132</v>
      </c>
      <c r="F62" s="11">
        <v>1</v>
      </c>
      <c r="H62" s="10" t="s">
        <v>243</v>
      </c>
      <c r="I62" s="28">
        <v>5.5E-2</v>
      </c>
      <c r="K62" s="10">
        <v>68</v>
      </c>
      <c r="L62" s="31">
        <v>0.05</v>
      </c>
      <c r="M62" s="31">
        <v>0.03</v>
      </c>
      <c r="N62" s="31">
        <v>0.05</v>
      </c>
      <c r="O62" s="34">
        <v>0.04</v>
      </c>
    </row>
    <row r="63" spans="2:15" x14ac:dyDescent="0.4">
      <c r="D63" s="10" t="s">
        <v>133</v>
      </c>
      <c r="E63" t="s">
        <v>134</v>
      </c>
      <c r="F63" s="11">
        <v>1</v>
      </c>
      <c r="H63" s="10" t="s">
        <v>244</v>
      </c>
      <c r="I63" s="28">
        <v>0.06</v>
      </c>
      <c r="K63" s="12">
        <v>69</v>
      </c>
      <c r="L63" s="32">
        <v>0.05</v>
      </c>
      <c r="M63" s="32">
        <v>0.03</v>
      </c>
      <c r="N63" s="32">
        <v>0.05</v>
      </c>
      <c r="O63" s="35">
        <v>0.04</v>
      </c>
    </row>
    <row r="64" spans="2:15" x14ac:dyDescent="0.4">
      <c r="D64" s="10" t="s">
        <v>135</v>
      </c>
      <c r="E64" t="s">
        <v>136</v>
      </c>
      <c r="F64" s="11">
        <v>1</v>
      </c>
      <c r="H64" s="10" t="s">
        <v>245</v>
      </c>
      <c r="I64" s="28">
        <v>6.5000000000000002E-2</v>
      </c>
    </row>
    <row r="65" spans="4:9" x14ac:dyDescent="0.4">
      <c r="D65" s="10" t="s">
        <v>137</v>
      </c>
      <c r="E65" t="s">
        <v>138</v>
      </c>
      <c r="F65" s="11">
        <v>1</v>
      </c>
      <c r="H65" s="10" t="s">
        <v>246</v>
      </c>
      <c r="I65" s="28">
        <v>7.0000000000000007E-2</v>
      </c>
    </row>
    <row r="66" spans="4:9" x14ac:dyDescent="0.4">
      <c r="D66" s="10" t="s">
        <v>139</v>
      </c>
      <c r="E66" t="s">
        <v>140</v>
      </c>
      <c r="F66" s="11">
        <v>1</v>
      </c>
      <c r="H66" s="10" t="s">
        <v>247</v>
      </c>
      <c r="I66" s="28">
        <v>7.4999999999999997E-2</v>
      </c>
    </row>
    <row r="67" spans="4:9" x14ac:dyDescent="0.4">
      <c r="D67" s="10" t="s">
        <v>141</v>
      </c>
      <c r="E67" t="s">
        <v>142</v>
      </c>
      <c r="F67" s="11">
        <v>1</v>
      </c>
      <c r="H67" s="10" t="s">
        <v>307</v>
      </c>
      <c r="I67" s="28">
        <v>0.08</v>
      </c>
    </row>
    <row r="68" spans="4:9" x14ac:dyDescent="0.4">
      <c r="D68" s="10" t="s">
        <v>143</v>
      </c>
      <c r="E68" t="s">
        <v>144</v>
      </c>
      <c r="F68" s="11">
        <v>1</v>
      </c>
      <c r="H68" s="10" t="s">
        <v>308</v>
      </c>
      <c r="I68" s="28">
        <v>8.5000000000000006E-2</v>
      </c>
    </row>
    <row r="69" spans="4:9" x14ac:dyDescent="0.4">
      <c r="D69" s="10" t="s">
        <v>145</v>
      </c>
      <c r="E69" t="s">
        <v>146</v>
      </c>
      <c r="F69" s="11">
        <v>1</v>
      </c>
      <c r="H69" s="10" t="s">
        <v>309</v>
      </c>
      <c r="I69" s="28">
        <v>0.09</v>
      </c>
    </row>
    <row r="70" spans="4:9" x14ac:dyDescent="0.4">
      <c r="D70" s="12" t="s">
        <v>147</v>
      </c>
      <c r="E70" s="4" t="s">
        <v>148</v>
      </c>
      <c r="F70" s="13">
        <v>1</v>
      </c>
      <c r="H70" s="10" t="s">
        <v>310</v>
      </c>
      <c r="I70" s="28">
        <v>9.5000000000000001E-2</v>
      </c>
    </row>
    <row r="71" spans="4:9" x14ac:dyDescent="0.4">
      <c r="H71" s="12" t="s">
        <v>311</v>
      </c>
      <c r="I71" s="29">
        <v>0.1</v>
      </c>
    </row>
  </sheetData>
  <phoneticPr fontId="4" type="noConversion"/>
  <pageMargins left="0.7" right="0.7" top="0.75" bottom="0.75" header="0.3" footer="0.3"/>
  <pageSetup orientation="portrait" r:id="rId1"/>
  <headerFooter>
    <oddFooter>&amp;L&amp;1#&amp;"FS Elliot Pro"&amp;9&amp;K737373Classification: Internal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457B1-1F89-4FE0-8C29-A906D2C94415}">
  <sheetPr codeName="Sheet11"/>
  <dimension ref="A1:M26817"/>
  <sheetViews>
    <sheetView workbookViewId="0">
      <selection activeCell="A35" sqref="A35"/>
    </sheetView>
  </sheetViews>
  <sheetFormatPr defaultRowHeight="14.6" x14ac:dyDescent="0.4"/>
  <cols>
    <col min="1" max="1" width="32.3828125" bestFit="1" customWidth="1"/>
    <col min="2" max="2" width="6.69140625" style="17" bestFit="1" customWidth="1"/>
    <col min="3" max="3" width="10.84375" style="17" bestFit="1" customWidth="1"/>
    <col min="4" max="4" width="6.3828125" style="17" bestFit="1" customWidth="1"/>
    <col min="5" max="5" width="10.69140625" style="17" bestFit="1" customWidth="1"/>
    <col min="6" max="6" width="5.3828125" style="17" bestFit="1" customWidth="1"/>
    <col min="7" max="7" width="4.84375" style="17" customWidth="1"/>
    <col min="8" max="8" width="7.84375" hidden="1" customWidth="1"/>
    <col min="9" max="9" width="11.53515625" bestFit="1" customWidth="1"/>
    <col min="10" max="10" width="7.3046875" bestFit="1" customWidth="1"/>
  </cols>
  <sheetData>
    <row r="1" spans="1:13" x14ac:dyDescent="0.4">
      <c r="A1" s="4" t="s">
        <v>158</v>
      </c>
      <c r="B1" s="16" t="s">
        <v>159</v>
      </c>
      <c r="C1" s="16" t="s">
        <v>160</v>
      </c>
      <c r="D1" s="16" t="s">
        <v>161</v>
      </c>
      <c r="E1" s="16" t="s">
        <v>162</v>
      </c>
      <c r="F1" s="16" t="s">
        <v>163</v>
      </c>
      <c r="G1" s="16" t="s">
        <v>164</v>
      </c>
      <c r="H1" s="4" t="s">
        <v>165</v>
      </c>
      <c r="I1" s="4" t="s">
        <v>166</v>
      </c>
      <c r="J1" s="4" t="s">
        <v>167</v>
      </c>
    </row>
    <row r="2" spans="1:13" x14ac:dyDescent="0.4">
      <c r="A2" t="str">
        <f>B2&amp;"_"&amp;C2&amp;"_"&amp;D2&amp;"_"&amp;E2&amp;"_"&amp;F2&amp;"_"&amp;G2&amp;"_"&amp;H2&amp;"_"&amp;I2</f>
        <v>25_4A_F_6_60_70_HH800_Core</v>
      </c>
      <c r="B2">
        <v>25</v>
      </c>
      <c r="C2" t="s">
        <v>168</v>
      </c>
      <c r="D2" t="s">
        <v>169</v>
      </c>
      <c r="E2">
        <v>6</v>
      </c>
      <c r="F2">
        <v>60</v>
      </c>
      <c r="G2">
        <v>70</v>
      </c>
      <c r="H2" t="s">
        <v>303</v>
      </c>
      <c r="I2" t="s">
        <v>170</v>
      </c>
      <c r="J2">
        <v>22.411361458053108</v>
      </c>
      <c r="L2" s="47"/>
      <c r="M2" s="47"/>
    </row>
    <row r="3" spans="1:13" x14ac:dyDescent="0.4">
      <c r="A3" t="str">
        <f t="shared" ref="A3:A66" si="0">B3&amp;"_"&amp;C3&amp;"_"&amp;D3&amp;"_"&amp;E3&amp;"_"&amp;F3&amp;"_"&amp;G3&amp;"_"&amp;H3&amp;"_"&amp;I3</f>
        <v>26_4A_F_6_60_70_HH800_Core</v>
      </c>
      <c r="B3">
        <v>26</v>
      </c>
      <c r="C3" t="s">
        <v>168</v>
      </c>
      <c r="D3" t="s">
        <v>169</v>
      </c>
      <c r="E3">
        <v>6</v>
      </c>
      <c r="F3">
        <v>60</v>
      </c>
      <c r="G3">
        <v>70</v>
      </c>
      <c r="H3" t="s">
        <v>303</v>
      </c>
      <c r="I3" t="s">
        <v>170</v>
      </c>
      <c r="J3">
        <v>24.349217818613791</v>
      </c>
      <c r="L3" s="47"/>
      <c r="M3" s="47"/>
    </row>
    <row r="4" spans="1:13" x14ac:dyDescent="0.4">
      <c r="A4" t="str">
        <f t="shared" si="0"/>
        <v>25_4A_F_6_60_67_HH800_Core</v>
      </c>
      <c r="B4">
        <v>25</v>
      </c>
      <c r="C4" t="s">
        <v>168</v>
      </c>
      <c r="D4" t="s">
        <v>169</v>
      </c>
      <c r="E4">
        <v>6</v>
      </c>
      <c r="F4">
        <v>60</v>
      </c>
      <c r="G4">
        <v>67</v>
      </c>
      <c r="H4" t="s">
        <v>303</v>
      </c>
      <c r="I4" t="s">
        <v>170</v>
      </c>
      <c r="J4">
        <v>20.985636073631927</v>
      </c>
      <c r="L4" s="47"/>
      <c r="M4" s="47"/>
    </row>
    <row r="5" spans="1:13" x14ac:dyDescent="0.4">
      <c r="A5" t="str">
        <f t="shared" si="0"/>
        <v>27_4A_F_6_60_70_HH800_Core</v>
      </c>
      <c r="B5">
        <v>27</v>
      </c>
      <c r="C5" t="s">
        <v>168</v>
      </c>
      <c r="D5" t="s">
        <v>169</v>
      </c>
      <c r="E5">
        <v>6</v>
      </c>
      <c r="F5">
        <v>60</v>
      </c>
      <c r="G5">
        <v>70</v>
      </c>
      <c r="H5" t="s">
        <v>303</v>
      </c>
      <c r="I5" t="s">
        <v>170</v>
      </c>
      <c r="J5">
        <v>26.083213065312464</v>
      </c>
      <c r="L5" s="47"/>
      <c r="M5" s="47"/>
    </row>
    <row r="6" spans="1:13" x14ac:dyDescent="0.4">
      <c r="A6" t="str">
        <f t="shared" si="0"/>
        <v>25_4A_F_6_60_65_HH800_Core</v>
      </c>
      <c r="B6">
        <v>25</v>
      </c>
      <c r="C6" t="s">
        <v>168</v>
      </c>
      <c r="D6" t="s">
        <v>169</v>
      </c>
      <c r="E6">
        <v>6</v>
      </c>
      <c r="F6">
        <v>60</v>
      </c>
      <c r="G6">
        <v>65</v>
      </c>
      <c r="H6" t="s">
        <v>303</v>
      </c>
      <c r="I6" t="s">
        <v>170</v>
      </c>
      <c r="J6">
        <v>18.856146197390718</v>
      </c>
      <c r="L6" s="47"/>
      <c r="M6" s="47"/>
    </row>
    <row r="7" spans="1:13" x14ac:dyDescent="0.4">
      <c r="A7" t="str">
        <f t="shared" si="0"/>
        <v>26_4A_F_6_60_67_HH800_Core</v>
      </c>
      <c r="B7">
        <v>26</v>
      </c>
      <c r="C7" t="s">
        <v>168</v>
      </c>
      <c r="D7" t="s">
        <v>169</v>
      </c>
      <c r="E7">
        <v>6</v>
      </c>
      <c r="F7">
        <v>60</v>
      </c>
      <c r="G7">
        <v>67</v>
      </c>
      <c r="H7" t="s">
        <v>303</v>
      </c>
      <c r="I7" t="s">
        <v>170</v>
      </c>
      <c r="J7">
        <v>22.135201226769677</v>
      </c>
      <c r="L7" s="47"/>
      <c r="M7" s="47"/>
    </row>
    <row r="8" spans="1:13" x14ac:dyDescent="0.4">
      <c r="A8" t="str">
        <f t="shared" si="0"/>
        <v>28_4A_F_6_60_70_HH800_Core</v>
      </c>
      <c r="B8">
        <v>28</v>
      </c>
      <c r="C8" t="s">
        <v>168</v>
      </c>
      <c r="D8" t="s">
        <v>169</v>
      </c>
      <c r="E8">
        <v>6</v>
      </c>
      <c r="F8">
        <v>60</v>
      </c>
      <c r="G8">
        <v>70</v>
      </c>
      <c r="H8" t="s">
        <v>303</v>
      </c>
      <c r="I8" t="s">
        <v>170</v>
      </c>
      <c r="J8">
        <v>27.177252955347914</v>
      </c>
      <c r="L8" s="47"/>
      <c r="M8" s="47"/>
    </row>
    <row r="9" spans="1:13" x14ac:dyDescent="0.4">
      <c r="A9" t="str">
        <f t="shared" si="0"/>
        <v>35_4A_F_6_60_70_HH800_Core</v>
      </c>
      <c r="B9">
        <v>35</v>
      </c>
      <c r="C9" t="s">
        <v>168</v>
      </c>
      <c r="D9" t="s">
        <v>169</v>
      </c>
      <c r="E9">
        <v>6</v>
      </c>
      <c r="F9">
        <v>60</v>
      </c>
      <c r="G9">
        <v>70</v>
      </c>
      <c r="H9" t="s">
        <v>303</v>
      </c>
      <c r="I9" t="s">
        <v>170</v>
      </c>
      <c r="J9">
        <v>29.496936673902411</v>
      </c>
      <c r="L9" s="47"/>
      <c r="M9" s="47"/>
    </row>
    <row r="10" spans="1:13" x14ac:dyDescent="0.4">
      <c r="A10" t="str">
        <f t="shared" si="0"/>
        <v>29_4A_F_6_60_70_HH800_Core</v>
      </c>
      <c r="B10">
        <v>29</v>
      </c>
      <c r="C10" t="s">
        <v>168</v>
      </c>
      <c r="D10" t="s">
        <v>169</v>
      </c>
      <c r="E10">
        <v>6</v>
      </c>
      <c r="F10">
        <v>60</v>
      </c>
      <c r="G10">
        <v>70</v>
      </c>
      <c r="H10" t="s">
        <v>303</v>
      </c>
      <c r="I10" t="s">
        <v>170</v>
      </c>
      <c r="J10">
        <v>28.537566690760059</v>
      </c>
      <c r="L10" s="47"/>
      <c r="M10" s="47"/>
    </row>
    <row r="11" spans="1:13" x14ac:dyDescent="0.4">
      <c r="A11" t="str">
        <f t="shared" si="0"/>
        <v>27_4A_F_6_60_67_HH800_Core</v>
      </c>
      <c r="B11">
        <v>27</v>
      </c>
      <c r="C11" t="s">
        <v>168</v>
      </c>
      <c r="D11" t="s">
        <v>169</v>
      </c>
      <c r="E11">
        <v>6</v>
      </c>
      <c r="F11">
        <v>60</v>
      </c>
      <c r="G11">
        <v>67</v>
      </c>
      <c r="H11" t="s">
        <v>303</v>
      </c>
      <c r="I11" t="s">
        <v>170</v>
      </c>
      <c r="J11">
        <v>23.393907093509984</v>
      </c>
      <c r="L11" s="47"/>
      <c r="M11" s="47"/>
    </row>
    <row r="12" spans="1:13" x14ac:dyDescent="0.4">
      <c r="A12" t="str">
        <f t="shared" si="0"/>
        <v>26_4A_F_6_60_65_HH800_Core</v>
      </c>
      <c r="B12">
        <v>26</v>
      </c>
      <c r="C12" t="s">
        <v>168</v>
      </c>
      <c r="D12" t="s">
        <v>169</v>
      </c>
      <c r="E12">
        <v>6</v>
      </c>
      <c r="F12">
        <v>60</v>
      </c>
      <c r="G12">
        <v>65</v>
      </c>
      <c r="H12" t="s">
        <v>303</v>
      </c>
      <c r="I12" t="s">
        <v>170</v>
      </c>
      <c r="J12">
        <v>20.453691892263997</v>
      </c>
      <c r="L12" s="47"/>
      <c r="M12" s="47"/>
    </row>
    <row r="13" spans="1:13" x14ac:dyDescent="0.4">
      <c r="A13" t="str">
        <f t="shared" si="0"/>
        <v>34_4A_F_6_60_70_HH800_Core</v>
      </c>
      <c r="B13">
        <v>34</v>
      </c>
      <c r="C13" t="s">
        <v>168</v>
      </c>
      <c r="D13" t="s">
        <v>169</v>
      </c>
      <c r="E13">
        <v>6</v>
      </c>
      <c r="F13">
        <v>60</v>
      </c>
      <c r="G13">
        <v>70</v>
      </c>
      <c r="H13" t="s">
        <v>303</v>
      </c>
      <c r="I13" t="s">
        <v>170</v>
      </c>
      <c r="J13">
        <v>28.810792655649976</v>
      </c>
      <c r="L13" s="47"/>
      <c r="M13" s="47"/>
    </row>
    <row r="14" spans="1:13" x14ac:dyDescent="0.4">
      <c r="A14" t="str">
        <f t="shared" si="0"/>
        <v>30_4A_F_6_60_70_HH800_Core</v>
      </c>
      <c r="B14">
        <v>30</v>
      </c>
      <c r="C14" t="s">
        <v>168</v>
      </c>
      <c r="D14" t="s">
        <v>169</v>
      </c>
      <c r="E14">
        <v>6</v>
      </c>
      <c r="F14">
        <v>60</v>
      </c>
      <c r="G14">
        <v>70</v>
      </c>
      <c r="H14" t="s">
        <v>303</v>
      </c>
      <c r="I14" t="s">
        <v>170</v>
      </c>
      <c r="J14">
        <v>28.774953900745995</v>
      </c>
      <c r="L14" s="47"/>
      <c r="M14" s="47"/>
    </row>
    <row r="15" spans="1:13" x14ac:dyDescent="0.4">
      <c r="A15" t="str">
        <f t="shared" si="0"/>
        <v>33_4A_F_6_60_70_HH800_Core</v>
      </c>
      <c r="B15">
        <v>33</v>
      </c>
      <c r="C15" t="s">
        <v>168</v>
      </c>
      <c r="D15" t="s">
        <v>169</v>
      </c>
      <c r="E15">
        <v>6</v>
      </c>
      <c r="F15">
        <v>60</v>
      </c>
      <c r="G15">
        <v>70</v>
      </c>
      <c r="H15" t="s">
        <v>303</v>
      </c>
      <c r="I15" t="s">
        <v>170</v>
      </c>
      <c r="J15">
        <v>28.839634774113314</v>
      </c>
      <c r="L15" s="47"/>
      <c r="M15" s="47"/>
    </row>
    <row r="16" spans="1:13" x14ac:dyDescent="0.4">
      <c r="A16" t="str">
        <f t="shared" si="0"/>
        <v>31_4A_F_6_60_70_HH800_Core</v>
      </c>
      <c r="B16">
        <v>31</v>
      </c>
      <c r="C16" t="s">
        <v>168</v>
      </c>
      <c r="D16" t="s">
        <v>169</v>
      </c>
      <c r="E16">
        <v>6</v>
      </c>
      <c r="F16">
        <v>60</v>
      </c>
      <c r="G16">
        <v>70</v>
      </c>
      <c r="H16" t="s">
        <v>303</v>
      </c>
      <c r="I16" t="s">
        <v>170</v>
      </c>
      <c r="J16">
        <v>28.383832499727326</v>
      </c>
      <c r="L16" s="47"/>
      <c r="M16" s="47"/>
    </row>
    <row r="17" spans="1:13" x14ac:dyDescent="0.4">
      <c r="A17" t="str">
        <f t="shared" si="0"/>
        <v>32_4A_F_6_60_70_HH800_Core</v>
      </c>
      <c r="B17">
        <v>32</v>
      </c>
      <c r="C17" t="s">
        <v>168</v>
      </c>
      <c r="D17" t="s">
        <v>169</v>
      </c>
      <c r="E17">
        <v>6</v>
      </c>
      <c r="F17">
        <v>60</v>
      </c>
      <c r="G17">
        <v>70</v>
      </c>
      <c r="H17" t="s">
        <v>303</v>
      </c>
      <c r="I17" t="s">
        <v>170</v>
      </c>
      <c r="J17">
        <v>29.008957360002032</v>
      </c>
      <c r="L17" s="47"/>
      <c r="M17" s="47"/>
    </row>
    <row r="18" spans="1:13" x14ac:dyDescent="0.4">
      <c r="A18" t="str">
        <f t="shared" si="0"/>
        <v>36_4A_F_6_60_70_HH800_Core</v>
      </c>
      <c r="B18">
        <v>36</v>
      </c>
      <c r="C18" t="s">
        <v>168</v>
      </c>
      <c r="D18" t="s">
        <v>169</v>
      </c>
      <c r="E18">
        <v>6</v>
      </c>
      <c r="F18">
        <v>60</v>
      </c>
      <c r="G18">
        <v>70</v>
      </c>
      <c r="H18" t="s">
        <v>303</v>
      </c>
      <c r="I18" t="s">
        <v>170</v>
      </c>
      <c r="J18">
        <v>30.154266501185806</v>
      </c>
      <c r="L18" s="47"/>
      <c r="M18" s="47"/>
    </row>
    <row r="19" spans="1:13" x14ac:dyDescent="0.4">
      <c r="A19" t="str">
        <f t="shared" si="0"/>
        <v>28_4A_F_6_60_67_HH800_Core</v>
      </c>
      <c r="B19">
        <v>28</v>
      </c>
      <c r="C19" t="s">
        <v>168</v>
      </c>
      <c r="D19" t="s">
        <v>169</v>
      </c>
      <c r="E19">
        <v>6</v>
      </c>
      <c r="F19">
        <v>60</v>
      </c>
      <c r="G19">
        <v>67</v>
      </c>
      <c r="H19" t="s">
        <v>303</v>
      </c>
      <c r="I19" t="s">
        <v>170</v>
      </c>
      <c r="J19">
        <v>24.874860065137227</v>
      </c>
      <c r="L19" s="47"/>
      <c r="M19" s="47"/>
    </row>
    <row r="20" spans="1:13" x14ac:dyDescent="0.4">
      <c r="A20" t="str">
        <f t="shared" si="0"/>
        <v>27_4A_F_6_60_65_HH800_Core</v>
      </c>
      <c r="B20">
        <v>27</v>
      </c>
      <c r="C20" t="s">
        <v>168</v>
      </c>
      <c r="D20" t="s">
        <v>169</v>
      </c>
      <c r="E20">
        <v>6</v>
      </c>
      <c r="F20">
        <v>60</v>
      </c>
      <c r="G20">
        <v>65</v>
      </c>
      <c r="H20" t="s">
        <v>303</v>
      </c>
      <c r="I20" t="s">
        <v>170</v>
      </c>
      <c r="J20">
        <v>22.204800118968517</v>
      </c>
      <c r="L20" s="47"/>
      <c r="M20" s="47"/>
    </row>
    <row r="21" spans="1:13" x14ac:dyDescent="0.4">
      <c r="A21" t="str">
        <f t="shared" si="0"/>
        <v>37_4A_F_6_60_70_HH800_Core</v>
      </c>
      <c r="B21">
        <v>37</v>
      </c>
      <c r="C21" t="s">
        <v>168</v>
      </c>
      <c r="D21" t="s">
        <v>169</v>
      </c>
      <c r="E21">
        <v>6</v>
      </c>
      <c r="F21">
        <v>60</v>
      </c>
      <c r="G21">
        <v>70</v>
      </c>
      <c r="H21" t="s">
        <v>303</v>
      </c>
      <c r="I21" t="s">
        <v>170</v>
      </c>
      <c r="J21">
        <v>30.276594577648765</v>
      </c>
      <c r="L21" s="47"/>
      <c r="M21" s="47"/>
    </row>
    <row r="22" spans="1:13" x14ac:dyDescent="0.4">
      <c r="A22" t="str">
        <f t="shared" si="0"/>
        <v>29_4A_F_6_60_67_HH800_Core</v>
      </c>
      <c r="B22">
        <v>29</v>
      </c>
      <c r="C22" t="s">
        <v>168</v>
      </c>
      <c r="D22" t="s">
        <v>169</v>
      </c>
      <c r="E22">
        <v>6</v>
      </c>
      <c r="F22">
        <v>60</v>
      </c>
      <c r="G22">
        <v>67</v>
      </c>
      <c r="H22" t="s">
        <v>303</v>
      </c>
      <c r="I22" t="s">
        <v>170</v>
      </c>
      <c r="J22">
        <v>25.176925292618073</v>
      </c>
      <c r="L22" s="47"/>
      <c r="M22" s="47"/>
    </row>
    <row r="23" spans="1:13" x14ac:dyDescent="0.4">
      <c r="A23" t="str">
        <f t="shared" si="0"/>
        <v>35_4A_F_6_60_67_HH800_Core</v>
      </c>
      <c r="B23">
        <v>35</v>
      </c>
      <c r="C23" t="s">
        <v>168</v>
      </c>
      <c r="D23" t="s">
        <v>169</v>
      </c>
      <c r="E23">
        <v>6</v>
      </c>
      <c r="F23">
        <v>60</v>
      </c>
      <c r="G23">
        <v>67</v>
      </c>
      <c r="H23" t="s">
        <v>303</v>
      </c>
      <c r="I23" t="s">
        <v>170</v>
      </c>
      <c r="J23">
        <v>26.340429523815978</v>
      </c>
      <c r="L23" s="47"/>
      <c r="M23" s="47"/>
    </row>
    <row r="24" spans="1:13" x14ac:dyDescent="0.4">
      <c r="A24" t="str">
        <f t="shared" si="0"/>
        <v>25_4A_F_3_60_70_HH800_Core</v>
      </c>
      <c r="B24">
        <v>25</v>
      </c>
      <c r="C24" t="s">
        <v>168</v>
      </c>
      <c r="D24" t="s">
        <v>169</v>
      </c>
      <c r="E24">
        <v>3</v>
      </c>
      <c r="F24">
        <v>60</v>
      </c>
      <c r="G24">
        <v>70</v>
      </c>
      <c r="H24" t="s">
        <v>303</v>
      </c>
      <c r="I24" t="s">
        <v>170</v>
      </c>
      <c r="J24">
        <v>11.101263176142073</v>
      </c>
      <c r="L24" s="47"/>
      <c r="M24" s="47"/>
    </row>
    <row r="25" spans="1:13" x14ac:dyDescent="0.4">
      <c r="A25" t="str">
        <f t="shared" si="0"/>
        <v>30_4A_F_6_60_67_HH800_Core</v>
      </c>
      <c r="B25">
        <v>30</v>
      </c>
      <c r="C25" t="s">
        <v>168</v>
      </c>
      <c r="D25" t="s">
        <v>169</v>
      </c>
      <c r="E25">
        <v>6</v>
      </c>
      <c r="F25">
        <v>60</v>
      </c>
      <c r="G25">
        <v>67</v>
      </c>
      <c r="H25" t="s">
        <v>303</v>
      </c>
      <c r="I25" t="s">
        <v>170</v>
      </c>
      <c r="J25">
        <v>25.737068834445804</v>
      </c>
      <c r="L25" s="47"/>
      <c r="M25" s="47"/>
    </row>
    <row r="26" spans="1:13" x14ac:dyDescent="0.4">
      <c r="A26" t="str">
        <f t="shared" si="0"/>
        <v>38_4A_F_6_60_70_HH800_Core</v>
      </c>
      <c r="B26">
        <v>38</v>
      </c>
      <c r="C26" t="s">
        <v>168</v>
      </c>
      <c r="D26" t="s">
        <v>169</v>
      </c>
      <c r="E26">
        <v>6</v>
      </c>
      <c r="F26">
        <v>60</v>
      </c>
      <c r="G26">
        <v>70</v>
      </c>
      <c r="H26" t="s">
        <v>303</v>
      </c>
      <c r="I26" t="s">
        <v>170</v>
      </c>
      <c r="J26">
        <v>30.174516621493559</v>
      </c>
      <c r="L26" s="47"/>
      <c r="M26" s="47"/>
    </row>
    <row r="27" spans="1:13" x14ac:dyDescent="0.4">
      <c r="A27" t="str">
        <f t="shared" si="0"/>
        <v>34_4A_F_6_60_67_HH800_Core</v>
      </c>
      <c r="B27">
        <v>34</v>
      </c>
      <c r="C27" t="s">
        <v>168</v>
      </c>
      <c r="D27" t="s">
        <v>169</v>
      </c>
      <c r="E27">
        <v>6</v>
      </c>
      <c r="F27">
        <v>60</v>
      </c>
      <c r="G27">
        <v>67</v>
      </c>
      <c r="H27" t="s">
        <v>303</v>
      </c>
      <c r="I27" t="s">
        <v>170</v>
      </c>
      <c r="J27">
        <v>25.720656137159001</v>
      </c>
      <c r="L27" s="47"/>
      <c r="M27" s="47"/>
    </row>
    <row r="28" spans="1:13" x14ac:dyDescent="0.4">
      <c r="A28" t="str">
        <f t="shared" si="0"/>
        <v>28_4A_F_6_60_65_HH800_Core</v>
      </c>
      <c r="B28">
        <v>28</v>
      </c>
      <c r="C28" t="s">
        <v>168</v>
      </c>
      <c r="D28" t="s">
        <v>169</v>
      </c>
      <c r="E28">
        <v>6</v>
      </c>
      <c r="F28">
        <v>60</v>
      </c>
      <c r="G28">
        <v>65</v>
      </c>
      <c r="H28" t="s">
        <v>303</v>
      </c>
      <c r="I28" t="s">
        <v>170</v>
      </c>
      <c r="J28">
        <v>23.427995365509435</v>
      </c>
      <c r="L28" s="47"/>
      <c r="M28" s="47"/>
    </row>
    <row r="29" spans="1:13" x14ac:dyDescent="0.4">
      <c r="A29" t="str">
        <f t="shared" si="0"/>
        <v>25_4A_F_0_60_70_HH800_Core</v>
      </c>
      <c r="B29">
        <v>25</v>
      </c>
      <c r="C29" t="s">
        <v>168</v>
      </c>
      <c r="D29" t="s">
        <v>169</v>
      </c>
      <c r="E29">
        <v>0</v>
      </c>
      <c r="F29">
        <v>60</v>
      </c>
      <c r="G29">
        <v>70</v>
      </c>
      <c r="H29" t="s">
        <v>303</v>
      </c>
      <c r="I29" t="s">
        <v>170</v>
      </c>
      <c r="J29">
        <v>64.124355521203071</v>
      </c>
      <c r="L29" s="47"/>
      <c r="M29" s="47"/>
    </row>
    <row r="30" spans="1:13" x14ac:dyDescent="0.4">
      <c r="A30" t="str">
        <f t="shared" si="0"/>
        <v>31_4A_F_6_60_67_HH800_Core</v>
      </c>
      <c r="B30">
        <v>31</v>
      </c>
      <c r="C30" t="s">
        <v>168</v>
      </c>
      <c r="D30" t="s">
        <v>169</v>
      </c>
      <c r="E30">
        <v>6</v>
      </c>
      <c r="F30">
        <v>60</v>
      </c>
      <c r="G30">
        <v>67</v>
      </c>
      <c r="H30" t="s">
        <v>303</v>
      </c>
      <c r="I30" t="s">
        <v>170</v>
      </c>
      <c r="J30">
        <v>26.315262942773106</v>
      </c>
      <c r="L30" s="47"/>
      <c r="M30" s="47"/>
    </row>
    <row r="31" spans="1:13" x14ac:dyDescent="0.4">
      <c r="A31" t="str">
        <f t="shared" si="0"/>
        <v>33_4A_F_6_60_67_HH800_Core</v>
      </c>
      <c r="B31">
        <v>33</v>
      </c>
      <c r="C31" t="s">
        <v>168</v>
      </c>
      <c r="D31" t="s">
        <v>169</v>
      </c>
      <c r="E31">
        <v>6</v>
      </c>
      <c r="F31">
        <v>60</v>
      </c>
      <c r="G31">
        <v>67</v>
      </c>
      <c r="H31" t="s">
        <v>303</v>
      </c>
      <c r="I31" t="s">
        <v>170</v>
      </c>
      <c r="J31">
        <v>25.803006603466461</v>
      </c>
      <c r="L31" s="47"/>
      <c r="M31" s="47"/>
    </row>
    <row r="32" spans="1:13" x14ac:dyDescent="0.4">
      <c r="A32" t="str">
        <f t="shared" si="0"/>
        <v>32_4A_F_6_60_67_HH800_Core</v>
      </c>
      <c r="B32">
        <v>32</v>
      </c>
      <c r="C32" t="s">
        <v>168</v>
      </c>
      <c r="D32" t="s">
        <v>169</v>
      </c>
      <c r="E32">
        <v>6</v>
      </c>
      <c r="F32">
        <v>60</v>
      </c>
      <c r="G32">
        <v>67</v>
      </c>
      <c r="H32" t="s">
        <v>303</v>
      </c>
      <c r="I32" t="s">
        <v>170</v>
      </c>
      <c r="J32">
        <v>25.670830815903251</v>
      </c>
      <c r="L32" s="47"/>
      <c r="M32" s="47"/>
    </row>
    <row r="33" spans="1:13" x14ac:dyDescent="0.4">
      <c r="A33" t="str">
        <f t="shared" si="0"/>
        <v>39_4A_F_6_60_70_HH800_Core</v>
      </c>
      <c r="B33">
        <v>39</v>
      </c>
      <c r="C33" t="s">
        <v>168</v>
      </c>
      <c r="D33" t="s">
        <v>169</v>
      </c>
      <c r="E33">
        <v>6</v>
      </c>
      <c r="F33">
        <v>60</v>
      </c>
      <c r="G33">
        <v>70</v>
      </c>
      <c r="H33" t="s">
        <v>303</v>
      </c>
      <c r="I33" t="s">
        <v>170</v>
      </c>
      <c r="J33">
        <v>30.413738169354168</v>
      </c>
      <c r="L33" s="47"/>
      <c r="M33" s="47"/>
    </row>
    <row r="34" spans="1:13" x14ac:dyDescent="0.4">
      <c r="A34" t="str">
        <f t="shared" si="0"/>
        <v>36_4A_F_6_60_67_HH800_Core</v>
      </c>
      <c r="B34">
        <v>36</v>
      </c>
      <c r="C34" t="s">
        <v>168</v>
      </c>
      <c r="D34" t="s">
        <v>169</v>
      </c>
      <c r="E34">
        <v>6</v>
      </c>
      <c r="F34">
        <v>60</v>
      </c>
      <c r="G34">
        <v>67</v>
      </c>
      <c r="H34" t="s">
        <v>303</v>
      </c>
      <c r="I34" t="s">
        <v>170</v>
      </c>
      <c r="J34">
        <v>26.136800776811388</v>
      </c>
      <c r="L34" s="47"/>
      <c r="M34" s="47"/>
    </row>
    <row r="35" spans="1:13" x14ac:dyDescent="0.4">
      <c r="A35" t="str">
        <f t="shared" si="0"/>
        <v>29_4A_F_6_60_65_HH800_Core</v>
      </c>
      <c r="B35">
        <v>29</v>
      </c>
      <c r="C35" t="s">
        <v>168</v>
      </c>
      <c r="D35" t="s">
        <v>169</v>
      </c>
      <c r="E35">
        <v>6</v>
      </c>
      <c r="F35">
        <v>60</v>
      </c>
      <c r="G35">
        <v>65</v>
      </c>
      <c r="H35" t="s">
        <v>303</v>
      </c>
      <c r="I35" t="s">
        <v>170</v>
      </c>
      <c r="J35">
        <v>23.504525093113958</v>
      </c>
      <c r="L35" s="47"/>
      <c r="M35" s="47"/>
    </row>
    <row r="36" spans="1:13" x14ac:dyDescent="0.4">
      <c r="A36" t="str">
        <f t="shared" si="0"/>
        <v>25_4M_F_6_60_70_HH800_Core</v>
      </c>
      <c r="B36">
        <v>25</v>
      </c>
      <c r="C36" t="s">
        <v>173</v>
      </c>
      <c r="D36" t="s">
        <v>169</v>
      </c>
      <c r="E36">
        <v>6</v>
      </c>
      <c r="F36">
        <v>60</v>
      </c>
      <c r="G36">
        <v>70</v>
      </c>
      <c r="H36" t="s">
        <v>303</v>
      </c>
      <c r="I36" t="s">
        <v>170</v>
      </c>
      <c r="J36">
        <v>19.984772373458355</v>
      </c>
      <c r="L36" s="47"/>
      <c r="M36" s="47"/>
    </row>
    <row r="37" spans="1:13" x14ac:dyDescent="0.4">
      <c r="A37" t="str">
        <f t="shared" si="0"/>
        <v>26_4A_F_3_60_70_HH800_Core</v>
      </c>
      <c r="B37">
        <v>26</v>
      </c>
      <c r="C37" t="s">
        <v>168</v>
      </c>
      <c r="D37" t="s">
        <v>169</v>
      </c>
      <c r="E37">
        <v>3</v>
      </c>
      <c r="F37">
        <v>60</v>
      </c>
      <c r="G37">
        <v>70</v>
      </c>
      <c r="H37" t="s">
        <v>303</v>
      </c>
      <c r="I37" t="s">
        <v>170</v>
      </c>
      <c r="J37">
        <v>12.295953003110499</v>
      </c>
      <c r="L37" s="47"/>
      <c r="M37" s="47"/>
    </row>
    <row r="38" spans="1:13" x14ac:dyDescent="0.4">
      <c r="A38" t="str">
        <f t="shared" si="0"/>
        <v>35_4A_F_3_60_70_HH800_Core</v>
      </c>
      <c r="B38">
        <v>35</v>
      </c>
      <c r="C38" t="s">
        <v>168</v>
      </c>
      <c r="D38" t="s">
        <v>169</v>
      </c>
      <c r="E38">
        <v>3</v>
      </c>
      <c r="F38">
        <v>60</v>
      </c>
      <c r="G38">
        <v>70</v>
      </c>
      <c r="H38" t="s">
        <v>303</v>
      </c>
      <c r="I38" t="s">
        <v>170</v>
      </c>
      <c r="J38">
        <v>15.048768048050867</v>
      </c>
      <c r="L38" s="47"/>
      <c r="M38" s="47"/>
    </row>
    <row r="39" spans="1:13" x14ac:dyDescent="0.4">
      <c r="A39" t="str">
        <f t="shared" si="0"/>
        <v>35_4A_F_6_60_65_HH800_Core</v>
      </c>
      <c r="B39">
        <v>35</v>
      </c>
      <c r="C39" t="s">
        <v>168</v>
      </c>
      <c r="D39" t="s">
        <v>169</v>
      </c>
      <c r="E39">
        <v>6</v>
      </c>
      <c r="F39">
        <v>60</v>
      </c>
      <c r="G39">
        <v>65</v>
      </c>
      <c r="H39" t="s">
        <v>303</v>
      </c>
      <c r="I39" t="s">
        <v>170</v>
      </c>
      <c r="J39">
        <v>24.072225060532777</v>
      </c>
      <c r="L39" s="47"/>
      <c r="M39" s="47"/>
    </row>
    <row r="40" spans="1:13" x14ac:dyDescent="0.4">
      <c r="A40" t="str">
        <f t="shared" si="0"/>
        <v>30_4A_F_6_60_65_HH800_Core</v>
      </c>
      <c r="B40">
        <v>30</v>
      </c>
      <c r="C40" t="s">
        <v>168</v>
      </c>
      <c r="D40" t="s">
        <v>169</v>
      </c>
      <c r="E40">
        <v>6</v>
      </c>
      <c r="F40">
        <v>60</v>
      </c>
      <c r="G40">
        <v>65</v>
      </c>
      <c r="H40" t="s">
        <v>303</v>
      </c>
      <c r="I40" t="s">
        <v>170</v>
      </c>
      <c r="J40">
        <v>24.077337478968317</v>
      </c>
      <c r="L40" s="47"/>
      <c r="M40" s="47"/>
    </row>
    <row r="41" spans="1:13" x14ac:dyDescent="0.4">
      <c r="A41" t="str">
        <f t="shared" si="0"/>
        <v>26_4A_F_0_60_70_HH800_Core</v>
      </c>
      <c r="B41">
        <v>26</v>
      </c>
      <c r="C41" t="s">
        <v>168</v>
      </c>
      <c r="D41" t="s">
        <v>169</v>
      </c>
      <c r="E41">
        <v>0</v>
      </c>
      <c r="F41">
        <v>60</v>
      </c>
      <c r="G41">
        <v>70</v>
      </c>
      <c r="H41" t="s">
        <v>303</v>
      </c>
      <c r="I41" t="s">
        <v>170</v>
      </c>
      <c r="J41">
        <v>68.956945786850312</v>
      </c>
      <c r="L41" s="47"/>
      <c r="M41" s="47"/>
    </row>
    <row r="42" spans="1:13" x14ac:dyDescent="0.4">
      <c r="A42" t="str">
        <f t="shared" si="0"/>
        <v>40_4A_F_6_60_70_HH800_Core</v>
      </c>
      <c r="B42">
        <v>40</v>
      </c>
      <c r="C42" t="s">
        <v>168</v>
      </c>
      <c r="D42" t="s">
        <v>169</v>
      </c>
      <c r="E42">
        <v>6</v>
      </c>
      <c r="F42">
        <v>60</v>
      </c>
      <c r="G42">
        <v>70</v>
      </c>
      <c r="H42" t="s">
        <v>303</v>
      </c>
      <c r="I42" t="s">
        <v>170</v>
      </c>
      <c r="J42">
        <v>30.415791854546541</v>
      </c>
      <c r="L42" s="47"/>
      <c r="M42" s="47"/>
    </row>
    <row r="43" spans="1:13" x14ac:dyDescent="0.4">
      <c r="A43" t="str">
        <f t="shared" si="0"/>
        <v>25_4A_F_0_60_67_HH800_Core</v>
      </c>
      <c r="B43">
        <v>25</v>
      </c>
      <c r="C43" t="s">
        <v>168</v>
      </c>
      <c r="D43" t="s">
        <v>169</v>
      </c>
      <c r="E43">
        <v>0</v>
      </c>
      <c r="F43">
        <v>60</v>
      </c>
      <c r="G43">
        <v>67</v>
      </c>
      <c r="H43" t="s">
        <v>303</v>
      </c>
      <c r="I43" t="s">
        <v>170</v>
      </c>
      <c r="J43">
        <v>62.275158786644411</v>
      </c>
      <c r="L43" s="47"/>
      <c r="M43" s="47"/>
    </row>
    <row r="44" spans="1:13" x14ac:dyDescent="0.4">
      <c r="A44" t="str">
        <f t="shared" si="0"/>
        <v>25_4A_F_3_60_67_HH800_Core</v>
      </c>
      <c r="B44">
        <v>25</v>
      </c>
      <c r="C44" t="s">
        <v>168</v>
      </c>
      <c r="D44" t="s">
        <v>169</v>
      </c>
      <c r="E44">
        <v>3</v>
      </c>
      <c r="F44">
        <v>60</v>
      </c>
      <c r="G44">
        <v>67</v>
      </c>
      <c r="H44" t="s">
        <v>303</v>
      </c>
      <c r="I44" t="s">
        <v>170</v>
      </c>
      <c r="J44">
        <v>10.796836662593229</v>
      </c>
      <c r="L44" s="47"/>
      <c r="M44" s="47"/>
    </row>
    <row r="45" spans="1:13" x14ac:dyDescent="0.4">
      <c r="A45" t="str">
        <f t="shared" si="0"/>
        <v>34_4A_F_6_60_65_HH800_Core</v>
      </c>
      <c r="B45">
        <v>34</v>
      </c>
      <c r="C45" t="s">
        <v>168</v>
      </c>
      <c r="D45" t="s">
        <v>169</v>
      </c>
      <c r="E45">
        <v>6</v>
      </c>
      <c r="F45">
        <v>60</v>
      </c>
      <c r="G45">
        <v>65</v>
      </c>
      <c r="H45" t="s">
        <v>303</v>
      </c>
      <c r="I45" t="s">
        <v>170</v>
      </c>
      <c r="J45">
        <v>24.262973999688903</v>
      </c>
      <c r="L45" s="47"/>
      <c r="M45" s="47"/>
    </row>
    <row r="46" spans="1:13" x14ac:dyDescent="0.4">
      <c r="A46" t="str">
        <f t="shared" si="0"/>
        <v>31_4A_F_6_60_65_HH800_Core</v>
      </c>
      <c r="B46">
        <v>31</v>
      </c>
      <c r="C46" t="s">
        <v>168</v>
      </c>
      <c r="D46" t="s">
        <v>169</v>
      </c>
      <c r="E46">
        <v>6</v>
      </c>
      <c r="F46">
        <v>60</v>
      </c>
      <c r="G46">
        <v>65</v>
      </c>
      <c r="H46" t="s">
        <v>303</v>
      </c>
      <c r="I46" t="s">
        <v>170</v>
      </c>
      <c r="J46">
        <v>23.675672291781616</v>
      </c>
      <c r="L46" s="47"/>
      <c r="M46" s="47"/>
    </row>
    <row r="47" spans="1:13" x14ac:dyDescent="0.4">
      <c r="A47" t="str">
        <f t="shared" si="0"/>
        <v>37_4A_F_6_60_67_HH800_Core</v>
      </c>
      <c r="B47">
        <v>37</v>
      </c>
      <c r="C47" t="s">
        <v>168</v>
      </c>
      <c r="D47" t="s">
        <v>169</v>
      </c>
      <c r="E47">
        <v>6</v>
      </c>
      <c r="F47">
        <v>60</v>
      </c>
      <c r="G47">
        <v>67</v>
      </c>
      <c r="H47" t="s">
        <v>303</v>
      </c>
      <c r="I47" t="s">
        <v>170</v>
      </c>
      <c r="J47">
        <v>26.865621389922001</v>
      </c>
      <c r="L47" s="47"/>
      <c r="M47" s="47"/>
    </row>
    <row r="48" spans="1:13" x14ac:dyDescent="0.4">
      <c r="A48" t="str">
        <f t="shared" si="0"/>
        <v>33_4A_F_6_60_65_HH800_Core</v>
      </c>
      <c r="B48">
        <v>33</v>
      </c>
      <c r="C48" t="s">
        <v>168</v>
      </c>
      <c r="D48" t="s">
        <v>169</v>
      </c>
      <c r="E48">
        <v>6</v>
      </c>
      <c r="F48">
        <v>60</v>
      </c>
      <c r="G48">
        <v>65</v>
      </c>
      <c r="H48" t="s">
        <v>303</v>
      </c>
      <c r="I48" t="s">
        <v>170</v>
      </c>
      <c r="J48">
        <v>23.880495478804296</v>
      </c>
      <c r="L48" s="47"/>
      <c r="M48" s="47"/>
    </row>
    <row r="49" spans="1:13" x14ac:dyDescent="0.4">
      <c r="A49" t="str">
        <f t="shared" si="0"/>
        <v>32_4A_F_6_60_65_HH800_Core</v>
      </c>
      <c r="B49">
        <v>32</v>
      </c>
      <c r="C49" t="s">
        <v>168</v>
      </c>
      <c r="D49" t="s">
        <v>169</v>
      </c>
      <c r="E49">
        <v>6</v>
      </c>
      <c r="F49">
        <v>60</v>
      </c>
      <c r="G49">
        <v>65</v>
      </c>
      <c r="H49" t="s">
        <v>303</v>
      </c>
      <c r="I49" t="s">
        <v>170</v>
      </c>
      <c r="J49">
        <v>24.056725033368256</v>
      </c>
      <c r="L49" s="47"/>
      <c r="M49" s="47"/>
    </row>
    <row r="50" spans="1:13" x14ac:dyDescent="0.4">
      <c r="A50" t="str">
        <f t="shared" si="0"/>
        <v>34_4A_F_3_60_70_HH800_Core</v>
      </c>
      <c r="B50">
        <v>34</v>
      </c>
      <c r="C50" t="s">
        <v>168</v>
      </c>
      <c r="D50" t="s">
        <v>169</v>
      </c>
      <c r="E50">
        <v>3</v>
      </c>
      <c r="F50">
        <v>60</v>
      </c>
      <c r="G50">
        <v>70</v>
      </c>
      <c r="H50" t="s">
        <v>303</v>
      </c>
      <c r="I50" t="s">
        <v>170</v>
      </c>
      <c r="J50">
        <v>14.666003017471313</v>
      </c>
      <c r="L50" s="47"/>
      <c r="M50" s="47"/>
    </row>
    <row r="51" spans="1:13" x14ac:dyDescent="0.4">
      <c r="A51" t="str">
        <f t="shared" si="0"/>
        <v>36_4A_F_3_60_70_HH800_Core</v>
      </c>
      <c r="B51">
        <v>36</v>
      </c>
      <c r="C51" t="s">
        <v>168</v>
      </c>
      <c r="D51" t="s">
        <v>169</v>
      </c>
      <c r="E51">
        <v>3</v>
      </c>
      <c r="F51">
        <v>60</v>
      </c>
      <c r="G51">
        <v>70</v>
      </c>
      <c r="H51" t="s">
        <v>303</v>
      </c>
      <c r="I51" t="s">
        <v>170</v>
      </c>
      <c r="J51">
        <v>15.191193141731141</v>
      </c>
      <c r="L51" s="47"/>
      <c r="M51" s="47"/>
    </row>
    <row r="52" spans="1:13" x14ac:dyDescent="0.4">
      <c r="A52" t="str">
        <f t="shared" si="0"/>
        <v>27_4A_F_3_60_70_HH800_Core</v>
      </c>
      <c r="B52">
        <v>27</v>
      </c>
      <c r="C52" t="s">
        <v>168</v>
      </c>
      <c r="D52" t="s">
        <v>169</v>
      </c>
      <c r="E52">
        <v>3</v>
      </c>
      <c r="F52">
        <v>60</v>
      </c>
      <c r="G52">
        <v>70</v>
      </c>
      <c r="H52" t="s">
        <v>303</v>
      </c>
      <c r="I52" t="s">
        <v>170</v>
      </c>
      <c r="J52">
        <v>13.020287454912728</v>
      </c>
      <c r="L52" s="47"/>
      <c r="M52" s="47"/>
    </row>
    <row r="53" spans="1:13" x14ac:dyDescent="0.4">
      <c r="A53" t="str">
        <f t="shared" si="0"/>
        <v>41_4A_F_6_60_70_HH800_Core</v>
      </c>
      <c r="B53">
        <v>41</v>
      </c>
      <c r="C53" t="s">
        <v>168</v>
      </c>
      <c r="D53" t="s">
        <v>169</v>
      </c>
      <c r="E53">
        <v>6</v>
      </c>
      <c r="F53">
        <v>60</v>
      </c>
      <c r="G53">
        <v>70</v>
      </c>
      <c r="H53" t="s">
        <v>303</v>
      </c>
      <c r="I53" t="s">
        <v>170</v>
      </c>
      <c r="J53">
        <v>30.409184290574345</v>
      </c>
      <c r="L53" s="47"/>
      <c r="M53" s="47"/>
    </row>
    <row r="54" spans="1:13" x14ac:dyDescent="0.4">
      <c r="A54" t="str">
        <f t="shared" si="0"/>
        <v>29_4A_M_6_60_70_HH800_Core</v>
      </c>
      <c r="B54">
        <v>29</v>
      </c>
      <c r="C54" t="s">
        <v>168</v>
      </c>
      <c r="D54" t="s">
        <v>174</v>
      </c>
      <c r="E54">
        <v>6</v>
      </c>
      <c r="F54">
        <v>60</v>
      </c>
      <c r="G54">
        <v>70</v>
      </c>
      <c r="H54" t="s">
        <v>303</v>
      </c>
      <c r="I54" t="s">
        <v>170</v>
      </c>
      <c r="J54">
        <v>16.633700748775194</v>
      </c>
      <c r="L54" s="47"/>
      <c r="M54" s="47"/>
    </row>
    <row r="55" spans="1:13" x14ac:dyDescent="0.4">
      <c r="A55" t="str">
        <f t="shared" si="0"/>
        <v>34_4A_M_6_60_70_HH800_Core</v>
      </c>
      <c r="B55">
        <v>34</v>
      </c>
      <c r="C55" t="s">
        <v>168</v>
      </c>
      <c r="D55" t="s">
        <v>174</v>
      </c>
      <c r="E55">
        <v>6</v>
      </c>
      <c r="F55">
        <v>60</v>
      </c>
      <c r="G55">
        <v>70</v>
      </c>
      <c r="H55" t="s">
        <v>303</v>
      </c>
      <c r="I55" t="s">
        <v>170</v>
      </c>
      <c r="J55">
        <v>17.144746468289782</v>
      </c>
      <c r="L55" s="47"/>
      <c r="M55" s="47"/>
    </row>
    <row r="56" spans="1:13" x14ac:dyDescent="0.4">
      <c r="A56" t="str">
        <f t="shared" si="0"/>
        <v>33_4A_M_6_60_70_HH800_Core</v>
      </c>
      <c r="B56">
        <v>33</v>
      </c>
      <c r="C56" t="s">
        <v>168</v>
      </c>
      <c r="D56" t="s">
        <v>174</v>
      </c>
      <c r="E56">
        <v>6</v>
      </c>
      <c r="F56">
        <v>60</v>
      </c>
      <c r="G56">
        <v>70</v>
      </c>
      <c r="H56" t="s">
        <v>303</v>
      </c>
      <c r="I56" t="s">
        <v>170</v>
      </c>
      <c r="J56">
        <v>17.517456547927821</v>
      </c>
      <c r="L56" s="47"/>
      <c r="M56" s="47"/>
    </row>
    <row r="57" spans="1:13" x14ac:dyDescent="0.4">
      <c r="A57" t="str">
        <f t="shared" si="0"/>
        <v>26_4M_F_6_60_70_HH800_Core</v>
      </c>
      <c r="B57">
        <v>26</v>
      </c>
      <c r="C57" t="s">
        <v>173</v>
      </c>
      <c r="D57" t="s">
        <v>169</v>
      </c>
      <c r="E57">
        <v>6</v>
      </c>
      <c r="F57">
        <v>60</v>
      </c>
      <c r="G57">
        <v>70</v>
      </c>
      <c r="H57" t="s">
        <v>303</v>
      </c>
      <c r="I57" t="s">
        <v>170</v>
      </c>
      <c r="J57">
        <v>21.572104126612992</v>
      </c>
      <c r="L57" s="47"/>
      <c r="M57" s="47"/>
    </row>
    <row r="58" spans="1:13" x14ac:dyDescent="0.4">
      <c r="A58" t="str">
        <f t="shared" si="0"/>
        <v>32_4A_M_6_60_70_HH800_Core</v>
      </c>
      <c r="B58">
        <v>32</v>
      </c>
      <c r="C58" t="s">
        <v>168</v>
      </c>
      <c r="D58" t="s">
        <v>174</v>
      </c>
      <c r="E58">
        <v>6</v>
      </c>
      <c r="F58">
        <v>60</v>
      </c>
      <c r="G58">
        <v>70</v>
      </c>
      <c r="H58" t="s">
        <v>303</v>
      </c>
      <c r="I58" t="s">
        <v>170</v>
      </c>
      <c r="J58">
        <v>16.831518706235506</v>
      </c>
      <c r="L58" s="47"/>
      <c r="M58" s="47"/>
    </row>
    <row r="59" spans="1:13" x14ac:dyDescent="0.4">
      <c r="A59" t="str">
        <f t="shared" si="0"/>
        <v>31_4A_M_6_60_70_HH800_Core</v>
      </c>
      <c r="B59">
        <v>31</v>
      </c>
      <c r="C59" t="s">
        <v>168</v>
      </c>
      <c r="D59" t="s">
        <v>174</v>
      </c>
      <c r="E59">
        <v>6</v>
      </c>
      <c r="F59">
        <v>60</v>
      </c>
      <c r="G59">
        <v>70</v>
      </c>
      <c r="H59" t="s">
        <v>303</v>
      </c>
      <c r="I59" t="s">
        <v>170</v>
      </c>
      <c r="J59">
        <v>16.829157299917874</v>
      </c>
      <c r="L59" s="47"/>
      <c r="M59" s="47"/>
    </row>
    <row r="60" spans="1:13" x14ac:dyDescent="0.4">
      <c r="A60" t="str">
        <f t="shared" si="0"/>
        <v>30_4A_M_6_60_70_HH800_Core</v>
      </c>
      <c r="B60">
        <v>30</v>
      </c>
      <c r="C60" t="s">
        <v>168</v>
      </c>
      <c r="D60" t="s">
        <v>174</v>
      </c>
      <c r="E60">
        <v>6</v>
      </c>
      <c r="F60">
        <v>60</v>
      </c>
      <c r="G60">
        <v>70</v>
      </c>
      <c r="H60" t="s">
        <v>303</v>
      </c>
      <c r="I60" t="s">
        <v>170</v>
      </c>
      <c r="J60">
        <v>16.933463742154451</v>
      </c>
      <c r="L60" s="47"/>
      <c r="M60" s="47"/>
    </row>
    <row r="61" spans="1:13" x14ac:dyDescent="0.4">
      <c r="A61" t="str">
        <f t="shared" si="0"/>
        <v>35_4A_M_6_60_70_HH800_Core</v>
      </c>
      <c r="B61">
        <v>35</v>
      </c>
      <c r="C61" t="s">
        <v>168</v>
      </c>
      <c r="D61" t="s">
        <v>174</v>
      </c>
      <c r="E61">
        <v>6</v>
      </c>
      <c r="F61">
        <v>60</v>
      </c>
      <c r="G61">
        <v>70</v>
      </c>
      <c r="H61" t="s">
        <v>303</v>
      </c>
      <c r="I61" t="s">
        <v>170</v>
      </c>
      <c r="J61">
        <v>18.175786410597244</v>
      </c>
      <c r="L61" s="47"/>
      <c r="M61" s="47"/>
    </row>
    <row r="62" spans="1:13" x14ac:dyDescent="0.4">
      <c r="A62" t="str">
        <f t="shared" si="0"/>
        <v>28_4A_M_6_60_70_HH800_Core</v>
      </c>
      <c r="B62">
        <v>28</v>
      </c>
      <c r="C62" t="s">
        <v>168</v>
      </c>
      <c r="D62" t="s">
        <v>174</v>
      </c>
      <c r="E62">
        <v>6</v>
      </c>
      <c r="F62">
        <v>60</v>
      </c>
      <c r="G62">
        <v>70</v>
      </c>
      <c r="H62" t="s">
        <v>303</v>
      </c>
      <c r="I62" t="s">
        <v>170</v>
      </c>
      <c r="J62">
        <v>15.928344655600668</v>
      </c>
      <c r="L62" s="47"/>
      <c r="M62" s="47"/>
    </row>
    <row r="63" spans="1:13" x14ac:dyDescent="0.4">
      <c r="A63" t="str">
        <f t="shared" si="0"/>
        <v>27_4A_M_6_60_70_HH800_Core</v>
      </c>
      <c r="B63">
        <v>27</v>
      </c>
      <c r="C63" t="s">
        <v>168</v>
      </c>
      <c r="D63" t="s">
        <v>174</v>
      </c>
      <c r="E63">
        <v>6</v>
      </c>
      <c r="F63">
        <v>60</v>
      </c>
      <c r="G63">
        <v>70</v>
      </c>
      <c r="H63" t="s">
        <v>303</v>
      </c>
      <c r="I63" t="s">
        <v>170</v>
      </c>
      <c r="J63">
        <v>15.781859239317086</v>
      </c>
      <c r="L63" s="47"/>
      <c r="M63" s="47"/>
    </row>
    <row r="64" spans="1:13" x14ac:dyDescent="0.4">
      <c r="A64" t="str">
        <f t="shared" si="0"/>
        <v>25_4A_F_0_60_65_HH800_Core</v>
      </c>
      <c r="B64">
        <v>25</v>
      </c>
      <c r="C64" t="s">
        <v>168</v>
      </c>
      <c r="D64" t="s">
        <v>169</v>
      </c>
      <c r="E64">
        <v>0</v>
      </c>
      <c r="F64">
        <v>60</v>
      </c>
      <c r="G64">
        <v>65</v>
      </c>
      <c r="H64" t="s">
        <v>303</v>
      </c>
      <c r="I64" t="s">
        <v>170</v>
      </c>
      <c r="J64">
        <v>60.514192078735604</v>
      </c>
      <c r="L64" s="47"/>
      <c r="M64" s="47"/>
    </row>
    <row r="65" spans="1:13" x14ac:dyDescent="0.4">
      <c r="A65" t="str">
        <f t="shared" si="0"/>
        <v>26_4A_M_6_60_70_HH800_Core</v>
      </c>
      <c r="B65">
        <v>26</v>
      </c>
      <c r="C65" t="s">
        <v>168</v>
      </c>
      <c r="D65" t="s">
        <v>174</v>
      </c>
      <c r="E65">
        <v>6</v>
      </c>
      <c r="F65">
        <v>60</v>
      </c>
      <c r="G65">
        <v>70</v>
      </c>
      <c r="H65" t="s">
        <v>303</v>
      </c>
      <c r="I65" t="s">
        <v>170</v>
      </c>
      <c r="J65">
        <v>16.258772738060298</v>
      </c>
      <c r="L65" s="47"/>
      <c r="M65" s="47"/>
    </row>
    <row r="66" spans="1:13" x14ac:dyDescent="0.4">
      <c r="A66" t="str">
        <f t="shared" si="0"/>
        <v>25_4A_M_6_60_70_HH800_Core</v>
      </c>
      <c r="B66">
        <v>25</v>
      </c>
      <c r="C66" t="s">
        <v>168</v>
      </c>
      <c r="D66" t="s">
        <v>174</v>
      </c>
      <c r="E66">
        <v>6</v>
      </c>
      <c r="F66">
        <v>60</v>
      </c>
      <c r="G66">
        <v>70</v>
      </c>
      <c r="H66" t="s">
        <v>303</v>
      </c>
      <c r="I66" t="s">
        <v>170</v>
      </c>
      <c r="J66">
        <v>15.993542563578025</v>
      </c>
      <c r="L66" s="47"/>
      <c r="M66" s="47"/>
    </row>
    <row r="67" spans="1:13" x14ac:dyDescent="0.4">
      <c r="A67" t="str">
        <f t="shared" ref="A67:A130" si="1">B67&amp;"_"&amp;C67&amp;"_"&amp;D67&amp;"_"&amp;E67&amp;"_"&amp;F67&amp;"_"&amp;G67&amp;"_"&amp;H67&amp;"_"&amp;I67</f>
        <v>27_4A_F_0_60_70_HH800_Core</v>
      </c>
      <c r="B67">
        <v>27</v>
      </c>
      <c r="C67" t="s">
        <v>168</v>
      </c>
      <c r="D67" t="s">
        <v>169</v>
      </c>
      <c r="E67">
        <v>0</v>
      </c>
      <c r="F67">
        <v>60</v>
      </c>
      <c r="G67">
        <v>70</v>
      </c>
      <c r="H67" t="s">
        <v>303</v>
      </c>
      <c r="I67" t="s">
        <v>170</v>
      </c>
      <c r="J67">
        <v>73.585057294543915</v>
      </c>
      <c r="L67" s="47"/>
      <c r="M67" s="47"/>
    </row>
    <row r="68" spans="1:13" x14ac:dyDescent="0.4">
      <c r="A68" t="str">
        <f t="shared" si="1"/>
        <v>25_4A_F_3_60_65_HH800_Core</v>
      </c>
      <c r="B68">
        <v>25</v>
      </c>
      <c r="C68" t="s">
        <v>168</v>
      </c>
      <c r="D68" t="s">
        <v>169</v>
      </c>
      <c r="E68">
        <v>3</v>
      </c>
      <c r="F68">
        <v>60</v>
      </c>
      <c r="G68">
        <v>65</v>
      </c>
      <c r="H68" t="s">
        <v>303</v>
      </c>
      <c r="I68" t="s">
        <v>170</v>
      </c>
      <c r="J68">
        <v>10.149879086465745</v>
      </c>
      <c r="L68" s="47"/>
      <c r="M68" s="47"/>
    </row>
    <row r="69" spans="1:13" x14ac:dyDescent="0.4">
      <c r="A69" t="str">
        <f t="shared" si="1"/>
        <v>36_4A_F_6_60_65_HH800_Core</v>
      </c>
      <c r="B69">
        <v>36</v>
      </c>
      <c r="C69" t="s">
        <v>168</v>
      </c>
      <c r="D69" t="s">
        <v>169</v>
      </c>
      <c r="E69">
        <v>6</v>
      </c>
      <c r="F69">
        <v>60</v>
      </c>
      <c r="G69">
        <v>65</v>
      </c>
      <c r="H69" t="s">
        <v>303</v>
      </c>
      <c r="I69" t="s">
        <v>170</v>
      </c>
      <c r="J69">
        <v>24.902928654120753</v>
      </c>
      <c r="L69" s="47"/>
      <c r="M69" s="47"/>
    </row>
    <row r="70" spans="1:13" x14ac:dyDescent="0.4">
      <c r="A70" t="str">
        <f t="shared" si="1"/>
        <v>33_4A_F_3_60_70_HH800_Core</v>
      </c>
      <c r="B70">
        <v>33</v>
      </c>
      <c r="C70" t="s">
        <v>168</v>
      </c>
      <c r="D70" t="s">
        <v>169</v>
      </c>
      <c r="E70">
        <v>3</v>
      </c>
      <c r="F70">
        <v>60</v>
      </c>
      <c r="G70">
        <v>70</v>
      </c>
      <c r="H70" t="s">
        <v>303</v>
      </c>
      <c r="I70" t="s">
        <v>170</v>
      </c>
      <c r="J70">
        <v>14.622245716242674</v>
      </c>
      <c r="L70" s="47"/>
      <c r="M70" s="47"/>
    </row>
    <row r="71" spans="1:13" x14ac:dyDescent="0.4">
      <c r="A71" t="str">
        <f t="shared" si="1"/>
        <v>38_4A_F_6_60_67_HH800_Core</v>
      </c>
      <c r="B71">
        <v>38</v>
      </c>
      <c r="C71" t="s">
        <v>168</v>
      </c>
      <c r="D71" t="s">
        <v>169</v>
      </c>
      <c r="E71">
        <v>6</v>
      </c>
      <c r="F71">
        <v>60</v>
      </c>
      <c r="G71">
        <v>67</v>
      </c>
      <c r="H71" t="s">
        <v>303</v>
      </c>
      <c r="I71" t="s">
        <v>170</v>
      </c>
      <c r="J71">
        <v>26.626722376579764</v>
      </c>
      <c r="L71" s="47"/>
      <c r="M71" s="47"/>
    </row>
    <row r="72" spans="1:13" x14ac:dyDescent="0.4">
      <c r="A72" t="str">
        <f t="shared" si="1"/>
        <v>26_4A_F_3_60_67_HH800_Core</v>
      </c>
      <c r="B72">
        <v>26</v>
      </c>
      <c r="C72" t="s">
        <v>168</v>
      </c>
      <c r="D72" t="s">
        <v>169</v>
      </c>
      <c r="E72">
        <v>3</v>
      </c>
      <c r="F72">
        <v>60</v>
      </c>
      <c r="G72">
        <v>67</v>
      </c>
      <c r="H72" t="s">
        <v>303</v>
      </c>
      <c r="I72" t="s">
        <v>170</v>
      </c>
      <c r="J72">
        <v>11.247758607525713</v>
      </c>
      <c r="L72" s="47"/>
      <c r="M72" s="47"/>
    </row>
    <row r="73" spans="1:13" x14ac:dyDescent="0.4">
      <c r="A73" t="str">
        <f t="shared" si="1"/>
        <v>37_4A_F_3_60_70_HH800_Core</v>
      </c>
      <c r="B73">
        <v>37</v>
      </c>
      <c r="C73" t="s">
        <v>168</v>
      </c>
      <c r="D73" t="s">
        <v>169</v>
      </c>
      <c r="E73">
        <v>3</v>
      </c>
      <c r="F73">
        <v>60</v>
      </c>
      <c r="G73">
        <v>70</v>
      </c>
      <c r="H73" t="s">
        <v>303</v>
      </c>
      <c r="I73" t="s">
        <v>170</v>
      </c>
      <c r="J73">
        <v>15.852629437569464</v>
      </c>
      <c r="L73" s="47"/>
      <c r="M73" s="47"/>
    </row>
    <row r="74" spans="1:13" x14ac:dyDescent="0.4">
      <c r="A74" t="str">
        <f t="shared" si="1"/>
        <v>28_4A_F_3_60_70_HH800_Core</v>
      </c>
      <c r="B74">
        <v>28</v>
      </c>
      <c r="C74" t="s">
        <v>168</v>
      </c>
      <c r="D74" t="s">
        <v>169</v>
      </c>
      <c r="E74">
        <v>3</v>
      </c>
      <c r="F74">
        <v>60</v>
      </c>
      <c r="G74">
        <v>70</v>
      </c>
      <c r="H74" t="s">
        <v>303</v>
      </c>
      <c r="I74" t="s">
        <v>170</v>
      </c>
      <c r="J74">
        <v>13.905189086006827</v>
      </c>
      <c r="L74" s="47"/>
      <c r="M74" s="47"/>
    </row>
    <row r="75" spans="1:13" x14ac:dyDescent="0.4">
      <c r="A75" t="str">
        <f t="shared" si="1"/>
        <v>35_4A_F_0_60_70_HH800_Core</v>
      </c>
      <c r="B75">
        <v>35</v>
      </c>
      <c r="C75" t="s">
        <v>168</v>
      </c>
      <c r="D75" t="s">
        <v>169</v>
      </c>
      <c r="E75">
        <v>0</v>
      </c>
      <c r="F75">
        <v>60</v>
      </c>
      <c r="G75">
        <v>70</v>
      </c>
      <c r="H75" t="s">
        <v>303</v>
      </c>
      <c r="I75" t="s">
        <v>170</v>
      </c>
      <c r="J75">
        <v>96.719471074432718</v>
      </c>
      <c r="L75" s="47"/>
      <c r="M75" s="47"/>
    </row>
    <row r="76" spans="1:13" x14ac:dyDescent="0.4">
      <c r="A76" t="str">
        <f t="shared" si="1"/>
        <v>26_4A_F_0_60_67_HH800_Core</v>
      </c>
      <c r="B76">
        <v>26</v>
      </c>
      <c r="C76" t="s">
        <v>168</v>
      </c>
      <c r="D76" t="s">
        <v>169</v>
      </c>
      <c r="E76">
        <v>0</v>
      </c>
      <c r="F76">
        <v>60</v>
      </c>
      <c r="G76">
        <v>67</v>
      </c>
      <c r="H76" t="s">
        <v>303</v>
      </c>
      <c r="I76" t="s">
        <v>170</v>
      </c>
      <c r="J76">
        <v>66.708355784279874</v>
      </c>
      <c r="L76" s="47"/>
      <c r="M76" s="47"/>
    </row>
    <row r="77" spans="1:13" x14ac:dyDescent="0.4">
      <c r="A77" t="str">
        <f t="shared" si="1"/>
        <v>42_4A_F_6_60_70_HH800_Core</v>
      </c>
      <c r="B77">
        <v>42</v>
      </c>
      <c r="C77" t="s">
        <v>168</v>
      </c>
      <c r="D77" t="s">
        <v>169</v>
      </c>
      <c r="E77">
        <v>6</v>
      </c>
      <c r="F77">
        <v>60</v>
      </c>
      <c r="G77">
        <v>70</v>
      </c>
      <c r="H77" t="s">
        <v>303</v>
      </c>
      <c r="I77" t="s">
        <v>170</v>
      </c>
      <c r="J77">
        <v>30.262369749568517</v>
      </c>
      <c r="L77" s="47"/>
      <c r="M77" s="47"/>
    </row>
    <row r="78" spans="1:13" x14ac:dyDescent="0.4">
      <c r="A78" t="str">
        <f t="shared" si="1"/>
        <v>64_2M_F_6_60_70_HH800_Core</v>
      </c>
      <c r="B78">
        <v>64</v>
      </c>
      <c r="C78" t="s">
        <v>175</v>
      </c>
      <c r="D78" t="s">
        <v>169</v>
      </c>
      <c r="E78">
        <v>6</v>
      </c>
      <c r="F78">
        <v>60</v>
      </c>
      <c r="G78">
        <v>70</v>
      </c>
      <c r="H78" t="s">
        <v>303</v>
      </c>
      <c r="I78" t="s">
        <v>170</v>
      </c>
      <c r="J78">
        <v>29.735175655252476</v>
      </c>
      <c r="L78" s="47"/>
      <c r="M78" s="47"/>
    </row>
    <row r="79" spans="1:13" x14ac:dyDescent="0.4">
      <c r="A79" t="str">
        <f t="shared" si="1"/>
        <v>32_4A_F_3_60_70_HH800_Core</v>
      </c>
      <c r="B79">
        <v>32</v>
      </c>
      <c r="C79" t="s">
        <v>168</v>
      </c>
      <c r="D79" t="s">
        <v>169</v>
      </c>
      <c r="E79">
        <v>3</v>
      </c>
      <c r="F79">
        <v>60</v>
      </c>
      <c r="G79">
        <v>70</v>
      </c>
      <c r="H79" t="s">
        <v>303</v>
      </c>
      <c r="I79" t="s">
        <v>170</v>
      </c>
      <c r="J79">
        <v>15.164797768373653</v>
      </c>
      <c r="L79" s="47"/>
      <c r="M79" s="47"/>
    </row>
    <row r="80" spans="1:13" x14ac:dyDescent="0.4">
      <c r="A80" t="str">
        <f t="shared" si="1"/>
        <v>36_4A_M_6_60_70_HH800_Core</v>
      </c>
      <c r="B80">
        <v>36</v>
      </c>
      <c r="C80" t="s">
        <v>168</v>
      </c>
      <c r="D80" t="s">
        <v>174</v>
      </c>
      <c r="E80">
        <v>6</v>
      </c>
      <c r="F80">
        <v>60</v>
      </c>
      <c r="G80">
        <v>70</v>
      </c>
      <c r="H80" t="s">
        <v>303</v>
      </c>
      <c r="I80" t="s">
        <v>170</v>
      </c>
      <c r="J80">
        <v>18.028981770702483</v>
      </c>
      <c r="L80" s="47"/>
      <c r="M80" s="47"/>
    </row>
    <row r="81" spans="1:13" x14ac:dyDescent="0.4">
      <c r="A81" t="str">
        <f t="shared" si="1"/>
        <v>29_4A_F_3_60_70_HH800_Core</v>
      </c>
      <c r="B81">
        <v>29</v>
      </c>
      <c r="C81" t="s">
        <v>168</v>
      </c>
      <c r="D81" t="s">
        <v>169</v>
      </c>
      <c r="E81">
        <v>3</v>
      </c>
      <c r="F81">
        <v>60</v>
      </c>
      <c r="G81">
        <v>70</v>
      </c>
      <c r="H81" t="s">
        <v>303</v>
      </c>
      <c r="I81" t="s">
        <v>170</v>
      </c>
      <c r="J81">
        <v>14.327003206344081</v>
      </c>
      <c r="L81" s="47"/>
      <c r="M81" s="47"/>
    </row>
    <row r="82" spans="1:13" x14ac:dyDescent="0.4">
      <c r="A82" t="str">
        <f t="shared" si="1"/>
        <v>27_4M_F_6_60_70_HH800_Core</v>
      </c>
      <c r="B82">
        <v>27</v>
      </c>
      <c r="C82" t="s">
        <v>173</v>
      </c>
      <c r="D82" t="s">
        <v>169</v>
      </c>
      <c r="E82">
        <v>6</v>
      </c>
      <c r="F82">
        <v>60</v>
      </c>
      <c r="G82">
        <v>70</v>
      </c>
      <c r="H82" t="s">
        <v>303</v>
      </c>
      <c r="I82" t="s">
        <v>170</v>
      </c>
      <c r="J82">
        <v>22.967079199350177</v>
      </c>
      <c r="L82" s="47"/>
      <c r="M82" s="47"/>
    </row>
    <row r="83" spans="1:13" x14ac:dyDescent="0.4">
      <c r="A83" t="str">
        <f t="shared" si="1"/>
        <v>38_4A_F_3_60_70_HH800_Core</v>
      </c>
      <c r="B83">
        <v>38</v>
      </c>
      <c r="C83" t="s">
        <v>168</v>
      </c>
      <c r="D83" t="s">
        <v>169</v>
      </c>
      <c r="E83">
        <v>3</v>
      </c>
      <c r="F83">
        <v>60</v>
      </c>
      <c r="G83">
        <v>70</v>
      </c>
      <c r="H83" t="s">
        <v>303</v>
      </c>
      <c r="I83" t="s">
        <v>170</v>
      </c>
      <c r="J83">
        <v>16.227871470637282</v>
      </c>
      <c r="L83" s="47"/>
      <c r="M83" s="47"/>
    </row>
    <row r="84" spans="1:13" x14ac:dyDescent="0.4">
      <c r="A84" t="str">
        <f t="shared" si="1"/>
        <v>35_2A_F_6_60_70_HH800_Core</v>
      </c>
      <c r="B84">
        <v>35</v>
      </c>
      <c r="C84" t="s">
        <v>176</v>
      </c>
      <c r="D84" t="s">
        <v>169</v>
      </c>
      <c r="E84">
        <v>6</v>
      </c>
      <c r="F84">
        <v>60</v>
      </c>
      <c r="G84">
        <v>70</v>
      </c>
      <c r="H84" t="s">
        <v>303</v>
      </c>
      <c r="I84" t="s">
        <v>170</v>
      </c>
      <c r="J84">
        <v>57.589460198573065</v>
      </c>
      <c r="L84" s="47"/>
      <c r="M84" s="47"/>
    </row>
    <row r="85" spans="1:13" x14ac:dyDescent="0.4">
      <c r="A85" t="str">
        <f t="shared" si="1"/>
        <v>28_4A_F_0_60_70_HH800_Core</v>
      </c>
      <c r="B85">
        <v>28</v>
      </c>
      <c r="C85" t="s">
        <v>168</v>
      </c>
      <c r="D85" t="s">
        <v>169</v>
      </c>
      <c r="E85">
        <v>0</v>
      </c>
      <c r="F85">
        <v>60</v>
      </c>
      <c r="G85">
        <v>70</v>
      </c>
      <c r="H85" t="s">
        <v>303</v>
      </c>
      <c r="I85" t="s">
        <v>170</v>
      </c>
      <c r="J85">
        <v>79.133456442465885</v>
      </c>
      <c r="L85" s="47"/>
      <c r="M85" s="47"/>
    </row>
    <row r="86" spans="1:13" x14ac:dyDescent="0.4">
      <c r="A86" t="str">
        <f t="shared" si="1"/>
        <v>31_4A_F_3_60_70_HH800_Core</v>
      </c>
      <c r="B86">
        <v>31</v>
      </c>
      <c r="C86" t="s">
        <v>168</v>
      </c>
      <c r="D86" t="s">
        <v>169</v>
      </c>
      <c r="E86">
        <v>3</v>
      </c>
      <c r="F86">
        <v>60</v>
      </c>
      <c r="G86">
        <v>70</v>
      </c>
      <c r="H86" t="s">
        <v>303</v>
      </c>
      <c r="I86" t="s">
        <v>170</v>
      </c>
      <c r="J86">
        <v>14.786784742274953</v>
      </c>
      <c r="L86" s="47"/>
      <c r="M86" s="47"/>
    </row>
    <row r="87" spans="1:13" x14ac:dyDescent="0.4">
      <c r="A87" t="str">
        <f t="shared" si="1"/>
        <v>35_4A_F_3_60_67_HH800_Core</v>
      </c>
      <c r="B87">
        <v>35</v>
      </c>
      <c r="C87" t="s">
        <v>168</v>
      </c>
      <c r="D87" t="s">
        <v>169</v>
      </c>
      <c r="E87">
        <v>3</v>
      </c>
      <c r="F87">
        <v>60</v>
      </c>
      <c r="G87">
        <v>67</v>
      </c>
      <c r="H87" t="s">
        <v>303</v>
      </c>
      <c r="I87" t="s">
        <v>170</v>
      </c>
      <c r="J87">
        <v>13.049748160181121</v>
      </c>
      <c r="L87" s="47"/>
      <c r="M87" s="47"/>
    </row>
    <row r="88" spans="1:13" x14ac:dyDescent="0.4">
      <c r="A88" t="str">
        <f t="shared" si="1"/>
        <v>25_4M_F_6_60_67_HH800_Core</v>
      </c>
      <c r="B88">
        <v>25</v>
      </c>
      <c r="C88" t="s">
        <v>173</v>
      </c>
      <c r="D88" t="s">
        <v>169</v>
      </c>
      <c r="E88">
        <v>6</v>
      </c>
      <c r="F88">
        <v>60</v>
      </c>
      <c r="G88">
        <v>67</v>
      </c>
      <c r="H88" t="s">
        <v>303</v>
      </c>
      <c r="I88" t="s">
        <v>170</v>
      </c>
      <c r="J88">
        <v>18.727545556300861</v>
      </c>
      <c r="L88" s="47"/>
      <c r="M88" s="47"/>
    </row>
    <row r="89" spans="1:13" x14ac:dyDescent="0.4">
      <c r="A89" t="str">
        <f t="shared" si="1"/>
        <v>30_4A_F_3_60_70_HH800_Core</v>
      </c>
      <c r="B89">
        <v>30</v>
      </c>
      <c r="C89" t="s">
        <v>168</v>
      </c>
      <c r="D89" t="s">
        <v>169</v>
      </c>
      <c r="E89">
        <v>3</v>
      </c>
      <c r="F89">
        <v>60</v>
      </c>
      <c r="G89">
        <v>70</v>
      </c>
      <c r="H89" t="s">
        <v>303</v>
      </c>
      <c r="I89" t="s">
        <v>170</v>
      </c>
      <c r="J89">
        <v>14.971961969490145</v>
      </c>
      <c r="L89" s="47"/>
      <c r="M89" s="47"/>
    </row>
    <row r="90" spans="1:13" x14ac:dyDescent="0.4">
      <c r="A90" t="str">
        <f t="shared" si="1"/>
        <v>34_4A_F_0_60_70_HH800_Core</v>
      </c>
      <c r="B90">
        <v>34</v>
      </c>
      <c r="C90" t="s">
        <v>168</v>
      </c>
      <c r="D90" t="s">
        <v>169</v>
      </c>
      <c r="E90">
        <v>0</v>
      </c>
      <c r="F90">
        <v>60</v>
      </c>
      <c r="G90">
        <v>70</v>
      </c>
      <c r="H90" t="s">
        <v>303</v>
      </c>
      <c r="I90" t="s">
        <v>170</v>
      </c>
      <c r="J90">
        <v>96.063812481158905</v>
      </c>
      <c r="L90" s="47"/>
      <c r="M90" s="47"/>
    </row>
    <row r="91" spans="1:13" x14ac:dyDescent="0.4">
      <c r="A91" t="str">
        <f t="shared" si="1"/>
        <v>39_4A_F_6_60_67_HH800_Core</v>
      </c>
      <c r="B91">
        <v>39</v>
      </c>
      <c r="C91" t="s">
        <v>168</v>
      </c>
      <c r="D91" t="s">
        <v>169</v>
      </c>
      <c r="E91">
        <v>6</v>
      </c>
      <c r="F91">
        <v>60</v>
      </c>
      <c r="G91">
        <v>67</v>
      </c>
      <c r="H91" t="s">
        <v>303</v>
      </c>
      <c r="I91" t="s">
        <v>170</v>
      </c>
      <c r="J91">
        <v>26.812281291733104</v>
      </c>
      <c r="L91" s="47"/>
      <c r="M91" s="47"/>
    </row>
    <row r="92" spans="1:13" x14ac:dyDescent="0.4">
      <c r="A92" t="str">
        <f t="shared" si="1"/>
        <v>43_4A_F_6_60_70_HH800_Core</v>
      </c>
      <c r="B92">
        <v>43</v>
      </c>
      <c r="C92" t="s">
        <v>168</v>
      </c>
      <c r="D92" t="s">
        <v>169</v>
      </c>
      <c r="E92">
        <v>6</v>
      </c>
      <c r="F92">
        <v>60</v>
      </c>
      <c r="G92">
        <v>70</v>
      </c>
      <c r="H92" t="s">
        <v>303</v>
      </c>
      <c r="I92" t="s">
        <v>170</v>
      </c>
      <c r="J92">
        <v>30.276652789701231</v>
      </c>
      <c r="L92" s="47"/>
      <c r="M92" s="47"/>
    </row>
    <row r="93" spans="1:13" x14ac:dyDescent="0.4">
      <c r="A93" t="str">
        <f t="shared" si="1"/>
        <v>44_4A_F_6_60_70_HH800_Core</v>
      </c>
      <c r="B93">
        <v>44</v>
      </c>
      <c r="C93" t="s">
        <v>168</v>
      </c>
      <c r="D93" t="s">
        <v>169</v>
      </c>
      <c r="E93">
        <v>6</v>
      </c>
      <c r="F93">
        <v>60</v>
      </c>
      <c r="G93">
        <v>70</v>
      </c>
      <c r="H93" t="s">
        <v>303</v>
      </c>
      <c r="I93" t="s">
        <v>170</v>
      </c>
      <c r="J93">
        <v>30.974916744531107</v>
      </c>
      <c r="L93" s="47"/>
      <c r="M93" s="47"/>
    </row>
    <row r="94" spans="1:13" x14ac:dyDescent="0.4">
      <c r="A94" t="str">
        <f t="shared" si="1"/>
        <v>37_4A_F_6_60_65_HH800_Core</v>
      </c>
      <c r="B94">
        <v>37</v>
      </c>
      <c r="C94" t="s">
        <v>168</v>
      </c>
      <c r="D94" t="s">
        <v>169</v>
      </c>
      <c r="E94">
        <v>6</v>
      </c>
      <c r="F94">
        <v>60</v>
      </c>
      <c r="G94">
        <v>65</v>
      </c>
      <c r="H94" t="s">
        <v>303</v>
      </c>
      <c r="I94" t="s">
        <v>170</v>
      </c>
      <c r="J94">
        <v>25.240759628777969</v>
      </c>
      <c r="L94" s="47"/>
      <c r="M94" s="47"/>
    </row>
    <row r="95" spans="1:13" x14ac:dyDescent="0.4">
      <c r="A95" t="str">
        <f t="shared" si="1"/>
        <v>45_4A_F_6_60_70_HH800_Core</v>
      </c>
      <c r="B95">
        <v>45</v>
      </c>
      <c r="C95" t="s">
        <v>168</v>
      </c>
      <c r="D95" t="s">
        <v>169</v>
      </c>
      <c r="E95">
        <v>6</v>
      </c>
      <c r="F95">
        <v>60</v>
      </c>
      <c r="G95">
        <v>70</v>
      </c>
      <c r="H95" t="s">
        <v>303</v>
      </c>
      <c r="I95" t="s">
        <v>170</v>
      </c>
      <c r="J95">
        <v>30.969283464510294</v>
      </c>
      <c r="L95" s="47"/>
      <c r="M95" s="47"/>
    </row>
    <row r="96" spans="1:13" x14ac:dyDescent="0.4">
      <c r="A96" t="str">
        <f t="shared" si="1"/>
        <v>37_4A_M_6_60_70_HH800_Core</v>
      </c>
      <c r="B96">
        <v>37</v>
      </c>
      <c r="C96" t="s">
        <v>168</v>
      </c>
      <c r="D96" t="s">
        <v>174</v>
      </c>
      <c r="E96">
        <v>6</v>
      </c>
      <c r="F96">
        <v>60</v>
      </c>
      <c r="G96">
        <v>70</v>
      </c>
      <c r="H96" t="s">
        <v>303</v>
      </c>
      <c r="I96" t="s">
        <v>170</v>
      </c>
      <c r="J96">
        <v>19.430405139293015</v>
      </c>
      <c r="L96" s="47"/>
      <c r="M96" s="47"/>
    </row>
    <row r="97" spans="1:13" x14ac:dyDescent="0.4">
      <c r="A97" t="str">
        <f t="shared" si="1"/>
        <v>27_4A_F_3_60_67_HH800_Core</v>
      </c>
      <c r="B97">
        <v>27</v>
      </c>
      <c r="C97" t="s">
        <v>168</v>
      </c>
      <c r="D97" t="s">
        <v>169</v>
      </c>
      <c r="E97">
        <v>3</v>
      </c>
      <c r="F97">
        <v>60</v>
      </c>
      <c r="G97">
        <v>67</v>
      </c>
      <c r="H97" t="s">
        <v>303</v>
      </c>
      <c r="I97" t="s">
        <v>170</v>
      </c>
      <c r="J97">
        <v>12.367468917843432</v>
      </c>
      <c r="L97" s="47"/>
      <c r="M97" s="47"/>
    </row>
    <row r="98" spans="1:13" x14ac:dyDescent="0.4">
      <c r="A98" t="str">
        <f t="shared" si="1"/>
        <v>34_2A_F_6_60_70_HH800_Core</v>
      </c>
      <c r="B98">
        <v>34</v>
      </c>
      <c r="C98" t="s">
        <v>176</v>
      </c>
      <c r="D98" t="s">
        <v>169</v>
      </c>
      <c r="E98">
        <v>6</v>
      </c>
      <c r="F98">
        <v>60</v>
      </c>
      <c r="G98">
        <v>70</v>
      </c>
      <c r="H98" t="s">
        <v>303</v>
      </c>
      <c r="I98" t="s">
        <v>170</v>
      </c>
      <c r="J98">
        <v>58.159214758954938</v>
      </c>
      <c r="L98" s="47"/>
      <c r="M98" s="47"/>
    </row>
    <row r="99" spans="1:13" x14ac:dyDescent="0.4">
      <c r="A99" t="str">
        <f t="shared" si="1"/>
        <v>26_4A_F_0_60_65_HH800_Core</v>
      </c>
      <c r="B99">
        <v>26</v>
      </c>
      <c r="C99" t="s">
        <v>168</v>
      </c>
      <c r="D99" t="s">
        <v>169</v>
      </c>
      <c r="E99">
        <v>0</v>
      </c>
      <c r="F99">
        <v>60</v>
      </c>
      <c r="G99">
        <v>65</v>
      </c>
      <c r="H99" t="s">
        <v>303</v>
      </c>
      <c r="I99" t="s">
        <v>170</v>
      </c>
      <c r="J99">
        <v>65.405758809317902</v>
      </c>
      <c r="L99" s="47"/>
      <c r="M99" s="47"/>
    </row>
    <row r="100" spans="1:13" x14ac:dyDescent="0.4">
      <c r="A100" t="str">
        <f t="shared" si="1"/>
        <v>36_4A_F_0_60_70_HH800_Core</v>
      </c>
      <c r="B100">
        <v>36</v>
      </c>
      <c r="C100" t="s">
        <v>168</v>
      </c>
      <c r="D100" t="s">
        <v>169</v>
      </c>
      <c r="E100">
        <v>0</v>
      </c>
      <c r="F100">
        <v>60</v>
      </c>
      <c r="G100">
        <v>70</v>
      </c>
      <c r="H100" t="s">
        <v>303</v>
      </c>
      <c r="I100" t="s">
        <v>170</v>
      </c>
      <c r="J100">
        <v>102.40216787220348</v>
      </c>
      <c r="L100" s="47"/>
      <c r="M100" s="47"/>
    </row>
    <row r="101" spans="1:13" x14ac:dyDescent="0.4">
      <c r="A101" t="str">
        <f t="shared" si="1"/>
        <v>64_4A_F_6_60_70_HH800_Core</v>
      </c>
      <c r="B101">
        <v>64</v>
      </c>
      <c r="C101" t="s">
        <v>168</v>
      </c>
      <c r="D101" t="s">
        <v>169</v>
      </c>
      <c r="E101">
        <v>6</v>
      </c>
      <c r="F101">
        <v>60</v>
      </c>
      <c r="G101">
        <v>70</v>
      </c>
      <c r="H101" t="s">
        <v>303</v>
      </c>
      <c r="I101" t="s">
        <v>170</v>
      </c>
      <c r="J101">
        <v>13.25665301923746</v>
      </c>
      <c r="L101" s="47"/>
      <c r="M101" s="47"/>
    </row>
    <row r="102" spans="1:13" x14ac:dyDescent="0.4">
      <c r="A102" t="str">
        <f t="shared" si="1"/>
        <v>26_4A_F_3_60_65_HH800_Core</v>
      </c>
      <c r="B102">
        <v>26</v>
      </c>
      <c r="C102" t="s">
        <v>168</v>
      </c>
      <c r="D102" t="s">
        <v>169</v>
      </c>
      <c r="E102">
        <v>3</v>
      </c>
      <c r="F102">
        <v>60</v>
      </c>
      <c r="G102">
        <v>65</v>
      </c>
      <c r="H102" t="s">
        <v>303</v>
      </c>
      <c r="I102" t="s">
        <v>170</v>
      </c>
      <c r="J102">
        <v>10.179222442776029</v>
      </c>
      <c r="L102" s="47"/>
      <c r="M102" s="47"/>
    </row>
    <row r="103" spans="1:13" x14ac:dyDescent="0.4">
      <c r="A103" t="str">
        <f t="shared" si="1"/>
        <v>39_4A_F_3_60_70_HH800_Core</v>
      </c>
      <c r="B103">
        <v>39</v>
      </c>
      <c r="C103" t="s">
        <v>168</v>
      </c>
      <c r="D103" t="s">
        <v>169</v>
      </c>
      <c r="E103">
        <v>3</v>
      </c>
      <c r="F103">
        <v>60</v>
      </c>
      <c r="G103">
        <v>70</v>
      </c>
      <c r="H103" t="s">
        <v>303</v>
      </c>
      <c r="I103" t="s">
        <v>170</v>
      </c>
      <c r="J103">
        <v>15.991037721827073</v>
      </c>
      <c r="L103" s="47"/>
      <c r="M103" s="47"/>
    </row>
    <row r="104" spans="1:13" x14ac:dyDescent="0.4">
      <c r="A104" t="str">
        <f t="shared" si="1"/>
        <v>30_4A_M_6_60_67_HH800_Core</v>
      </c>
      <c r="B104">
        <v>30</v>
      </c>
      <c r="C104" t="s">
        <v>168</v>
      </c>
      <c r="D104" t="s">
        <v>174</v>
      </c>
      <c r="E104">
        <v>6</v>
      </c>
      <c r="F104">
        <v>60</v>
      </c>
      <c r="G104">
        <v>67</v>
      </c>
      <c r="H104" t="s">
        <v>303</v>
      </c>
      <c r="I104" t="s">
        <v>170</v>
      </c>
      <c r="J104">
        <v>14.506385485125</v>
      </c>
      <c r="L104" s="47"/>
      <c r="M104" s="47"/>
    </row>
    <row r="105" spans="1:13" x14ac:dyDescent="0.4">
      <c r="A105" t="str">
        <f t="shared" si="1"/>
        <v>64_1M_F_0_60_70_HH800_Core</v>
      </c>
      <c r="B105">
        <v>64</v>
      </c>
      <c r="C105" t="s">
        <v>177</v>
      </c>
      <c r="D105" t="s">
        <v>169</v>
      </c>
      <c r="E105">
        <v>0</v>
      </c>
      <c r="F105">
        <v>60</v>
      </c>
      <c r="G105">
        <v>70</v>
      </c>
      <c r="H105" t="s">
        <v>303</v>
      </c>
      <c r="I105" t="s">
        <v>170</v>
      </c>
      <c r="J105">
        <v>420.85608993812087</v>
      </c>
      <c r="L105" s="47"/>
      <c r="M105" s="47"/>
    </row>
    <row r="106" spans="1:13" x14ac:dyDescent="0.4">
      <c r="A106" t="str">
        <f t="shared" si="1"/>
        <v>27_4A_F_0_60_67_HH800_Core</v>
      </c>
      <c r="B106">
        <v>27</v>
      </c>
      <c r="C106" t="s">
        <v>168</v>
      </c>
      <c r="D106" t="s">
        <v>169</v>
      </c>
      <c r="E106">
        <v>0</v>
      </c>
      <c r="F106">
        <v>60</v>
      </c>
      <c r="G106">
        <v>67</v>
      </c>
      <c r="H106" t="s">
        <v>303</v>
      </c>
      <c r="I106" t="s">
        <v>170</v>
      </c>
      <c r="J106">
        <v>72.40194425758807</v>
      </c>
      <c r="L106" s="47"/>
      <c r="M106" s="47"/>
    </row>
    <row r="107" spans="1:13" x14ac:dyDescent="0.4">
      <c r="A107" t="str">
        <f t="shared" si="1"/>
        <v>46_4A_F_6_60_70_HH800_Core</v>
      </c>
      <c r="B107">
        <v>46</v>
      </c>
      <c r="C107" t="s">
        <v>168</v>
      </c>
      <c r="D107" t="s">
        <v>169</v>
      </c>
      <c r="E107">
        <v>6</v>
      </c>
      <c r="F107">
        <v>60</v>
      </c>
      <c r="G107">
        <v>70</v>
      </c>
      <c r="H107" t="s">
        <v>303</v>
      </c>
      <c r="I107" t="s">
        <v>170</v>
      </c>
      <c r="J107">
        <v>31.6196756315016</v>
      </c>
      <c r="L107" s="47"/>
      <c r="M107" s="47"/>
    </row>
    <row r="108" spans="1:13" x14ac:dyDescent="0.4">
      <c r="A108" t="str">
        <f t="shared" si="1"/>
        <v>31_4A_M_6_60_67_HH800_Core</v>
      </c>
      <c r="B108">
        <v>31</v>
      </c>
      <c r="C108" t="s">
        <v>168</v>
      </c>
      <c r="D108" t="s">
        <v>174</v>
      </c>
      <c r="E108">
        <v>6</v>
      </c>
      <c r="F108">
        <v>60</v>
      </c>
      <c r="G108">
        <v>67</v>
      </c>
      <c r="H108" t="s">
        <v>303</v>
      </c>
      <c r="I108" t="s">
        <v>170</v>
      </c>
      <c r="J108">
        <v>14.406483235519097</v>
      </c>
      <c r="L108" s="47"/>
      <c r="M108" s="47"/>
    </row>
    <row r="109" spans="1:13" x14ac:dyDescent="0.4">
      <c r="A109" t="str">
        <f t="shared" si="1"/>
        <v>29_4A_F_0_60_70_HH800_Core</v>
      </c>
      <c r="B109">
        <v>29</v>
      </c>
      <c r="C109" t="s">
        <v>168</v>
      </c>
      <c r="D109" t="s">
        <v>169</v>
      </c>
      <c r="E109">
        <v>0</v>
      </c>
      <c r="F109">
        <v>60</v>
      </c>
      <c r="G109">
        <v>70</v>
      </c>
      <c r="H109" t="s">
        <v>303</v>
      </c>
      <c r="I109" t="s">
        <v>170</v>
      </c>
      <c r="J109">
        <v>82.893634639278389</v>
      </c>
      <c r="L109" s="47"/>
      <c r="M109" s="47"/>
    </row>
    <row r="110" spans="1:13" x14ac:dyDescent="0.4">
      <c r="A110" t="str">
        <f t="shared" si="1"/>
        <v>29_4A_M_6_60_67_HH800_Core</v>
      </c>
      <c r="B110">
        <v>29</v>
      </c>
      <c r="C110" t="s">
        <v>168</v>
      </c>
      <c r="D110" t="s">
        <v>174</v>
      </c>
      <c r="E110">
        <v>6</v>
      </c>
      <c r="F110">
        <v>60</v>
      </c>
      <c r="G110">
        <v>67</v>
      </c>
      <c r="H110" t="s">
        <v>303</v>
      </c>
      <c r="I110" t="s">
        <v>170</v>
      </c>
      <c r="J110">
        <v>14.948204734948433</v>
      </c>
      <c r="L110" s="47"/>
      <c r="M110" s="47"/>
    </row>
    <row r="111" spans="1:13" x14ac:dyDescent="0.4">
      <c r="A111" t="str">
        <f t="shared" si="1"/>
        <v>32_4A_M_6_60_67_HH800_Core</v>
      </c>
      <c r="B111">
        <v>32</v>
      </c>
      <c r="C111" t="s">
        <v>168</v>
      </c>
      <c r="D111" t="s">
        <v>174</v>
      </c>
      <c r="E111">
        <v>6</v>
      </c>
      <c r="F111">
        <v>60</v>
      </c>
      <c r="G111">
        <v>67</v>
      </c>
      <c r="H111" t="s">
        <v>303</v>
      </c>
      <c r="I111" t="s">
        <v>170</v>
      </c>
      <c r="J111">
        <v>15.146396346623598</v>
      </c>
      <c r="L111" s="47"/>
      <c r="M111" s="47"/>
    </row>
    <row r="112" spans="1:13" x14ac:dyDescent="0.4">
      <c r="A112" t="str">
        <f t="shared" si="1"/>
        <v>33_4A_F_0_60_70_HH800_Core</v>
      </c>
      <c r="B112">
        <v>33</v>
      </c>
      <c r="C112" t="s">
        <v>168</v>
      </c>
      <c r="D112" t="s">
        <v>169</v>
      </c>
      <c r="E112">
        <v>0</v>
      </c>
      <c r="F112">
        <v>60</v>
      </c>
      <c r="G112">
        <v>70</v>
      </c>
      <c r="H112" t="s">
        <v>303</v>
      </c>
      <c r="I112" t="s">
        <v>170</v>
      </c>
      <c r="J112">
        <v>94.383172983598044</v>
      </c>
      <c r="L112" s="47"/>
      <c r="M112" s="47"/>
    </row>
    <row r="113" spans="1:13" x14ac:dyDescent="0.4">
      <c r="A113" t="str">
        <f t="shared" si="1"/>
        <v>28_4A_M_6_60_67_HH800_Core</v>
      </c>
      <c r="B113">
        <v>28</v>
      </c>
      <c r="C113" t="s">
        <v>168</v>
      </c>
      <c r="D113" t="s">
        <v>174</v>
      </c>
      <c r="E113">
        <v>6</v>
      </c>
      <c r="F113">
        <v>60</v>
      </c>
      <c r="G113">
        <v>67</v>
      </c>
      <c r="H113" t="s">
        <v>303</v>
      </c>
      <c r="I113" t="s">
        <v>170</v>
      </c>
      <c r="J113">
        <v>15.080054894145258</v>
      </c>
      <c r="L113" s="47"/>
      <c r="M113" s="47"/>
    </row>
    <row r="114" spans="1:13" x14ac:dyDescent="0.4">
      <c r="A114" t="str">
        <f t="shared" si="1"/>
        <v>33_4A_M_6_60_67_HH800_Core</v>
      </c>
      <c r="B114">
        <v>33</v>
      </c>
      <c r="C114" t="s">
        <v>168</v>
      </c>
      <c r="D114" t="s">
        <v>174</v>
      </c>
      <c r="E114">
        <v>6</v>
      </c>
      <c r="F114">
        <v>60</v>
      </c>
      <c r="G114">
        <v>67</v>
      </c>
      <c r="H114" t="s">
        <v>303</v>
      </c>
      <c r="I114" t="s">
        <v>170</v>
      </c>
      <c r="J114">
        <v>15.490794298613126</v>
      </c>
      <c r="L114" s="47"/>
      <c r="M114" s="47"/>
    </row>
    <row r="115" spans="1:13" x14ac:dyDescent="0.4">
      <c r="A115" t="str">
        <f t="shared" si="1"/>
        <v>34_4A_F_3_60_67_HH800_Core</v>
      </c>
      <c r="B115">
        <v>34</v>
      </c>
      <c r="C115" t="s">
        <v>168</v>
      </c>
      <c r="D115" t="s">
        <v>169</v>
      </c>
      <c r="E115">
        <v>3</v>
      </c>
      <c r="F115">
        <v>60</v>
      </c>
      <c r="G115">
        <v>67</v>
      </c>
      <c r="H115" t="s">
        <v>303</v>
      </c>
      <c r="I115" t="s">
        <v>170</v>
      </c>
      <c r="J115">
        <v>13.904347794994393</v>
      </c>
      <c r="L115" s="47"/>
      <c r="M115" s="47"/>
    </row>
    <row r="116" spans="1:13" x14ac:dyDescent="0.4">
      <c r="A116" t="str">
        <f t="shared" si="1"/>
        <v>64_2M_F_3_60_70_HH800_Core</v>
      </c>
      <c r="B116">
        <v>64</v>
      </c>
      <c r="C116" t="s">
        <v>175</v>
      </c>
      <c r="D116" t="s">
        <v>169</v>
      </c>
      <c r="E116">
        <v>3</v>
      </c>
      <c r="F116">
        <v>60</v>
      </c>
      <c r="G116">
        <v>70</v>
      </c>
      <c r="H116" t="s">
        <v>303</v>
      </c>
      <c r="I116" t="s">
        <v>170</v>
      </c>
      <c r="J116">
        <v>17.119590326723376</v>
      </c>
      <c r="L116" s="47"/>
      <c r="M116" s="47"/>
    </row>
    <row r="117" spans="1:13" x14ac:dyDescent="0.4">
      <c r="A117" t="str">
        <f t="shared" si="1"/>
        <v>27_4A_M_6_60_67_HH800_Core</v>
      </c>
      <c r="B117">
        <v>27</v>
      </c>
      <c r="C117" t="s">
        <v>168</v>
      </c>
      <c r="D117" t="s">
        <v>174</v>
      </c>
      <c r="E117">
        <v>6</v>
      </c>
      <c r="F117">
        <v>60</v>
      </c>
      <c r="G117">
        <v>67</v>
      </c>
      <c r="H117" t="s">
        <v>303</v>
      </c>
      <c r="I117" t="s">
        <v>170</v>
      </c>
      <c r="J117">
        <v>14.903508089758548</v>
      </c>
      <c r="L117" s="47"/>
      <c r="M117" s="47"/>
    </row>
    <row r="118" spans="1:13" x14ac:dyDescent="0.4">
      <c r="A118" t="str">
        <f t="shared" si="1"/>
        <v>28_4M_F_6_60_70_HH800_Core</v>
      </c>
      <c r="B118">
        <v>28</v>
      </c>
      <c r="C118" t="s">
        <v>173</v>
      </c>
      <c r="D118" t="s">
        <v>169</v>
      </c>
      <c r="E118">
        <v>6</v>
      </c>
      <c r="F118">
        <v>60</v>
      </c>
      <c r="G118">
        <v>70</v>
      </c>
      <c r="H118" t="s">
        <v>303</v>
      </c>
      <c r="I118" t="s">
        <v>170</v>
      </c>
      <c r="J118">
        <v>24.686536939403705</v>
      </c>
      <c r="L118" s="47"/>
      <c r="M118" s="47"/>
    </row>
    <row r="119" spans="1:13" x14ac:dyDescent="0.4">
      <c r="A119" t="str">
        <f t="shared" si="1"/>
        <v>36_2A_F_6_60_70_HH800_Core</v>
      </c>
      <c r="B119">
        <v>36</v>
      </c>
      <c r="C119" t="s">
        <v>176</v>
      </c>
      <c r="D119" t="s">
        <v>169</v>
      </c>
      <c r="E119">
        <v>6</v>
      </c>
      <c r="F119">
        <v>60</v>
      </c>
      <c r="G119">
        <v>70</v>
      </c>
      <c r="H119" t="s">
        <v>303</v>
      </c>
      <c r="I119" t="s">
        <v>170</v>
      </c>
      <c r="J119">
        <v>59.323119932769075</v>
      </c>
      <c r="L119" s="47"/>
      <c r="M119" s="47"/>
    </row>
    <row r="120" spans="1:13" x14ac:dyDescent="0.4">
      <c r="A120" t="str">
        <f t="shared" si="1"/>
        <v>34_4A_M_6_60_67_HH800_Core</v>
      </c>
      <c r="B120">
        <v>34</v>
      </c>
      <c r="C120" t="s">
        <v>168</v>
      </c>
      <c r="D120" t="s">
        <v>174</v>
      </c>
      <c r="E120">
        <v>6</v>
      </c>
      <c r="F120">
        <v>60</v>
      </c>
      <c r="G120">
        <v>67</v>
      </c>
      <c r="H120" t="s">
        <v>303</v>
      </c>
      <c r="I120" t="s">
        <v>170</v>
      </c>
      <c r="J120">
        <v>15.016446735791993</v>
      </c>
      <c r="L120" s="47"/>
      <c r="M120" s="47"/>
    </row>
    <row r="121" spans="1:13" x14ac:dyDescent="0.4">
      <c r="A121" t="str">
        <f t="shared" si="1"/>
        <v>33_2A_F_6_60_70_HH800_Core</v>
      </c>
      <c r="B121">
        <v>33</v>
      </c>
      <c r="C121" t="s">
        <v>176</v>
      </c>
      <c r="D121" t="s">
        <v>169</v>
      </c>
      <c r="E121">
        <v>6</v>
      </c>
      <c r="F121">
        <v>60</v>
      </c>
      <c r="G121">
        <v>70</v>
      </c>
      <c r="H121" t="s">
        <v>303</v>
      </c>
      <c r="I121" t="s">
        <v>170</v>
      </c>
      <c r="J121">
        <v>57.7666556533392</v>
      </c>
      <c r="L121" s="47"/>
      <c r="M121" s="47"/>
    </row>
    <row r="122" spans="1:13" x14ac:dyDescent="0.4">
      <c r="A122" t="str">
        <f t="shared" si="1"/>
        <v>26_4A_M_6_60_67_HH800_Core</v>
      </c>
      <c r="B122">
        <v>26</v>
      </c>
      <c r="C122" t="s">
        <v>168</v>
      </c>
      <c r="D122" t="s">
        <v>174</v>
      </c>
      <c r="E122">
        <v>6</v>
      </c>
      <c r="F122">
        <v>60</v>
      </c>
      <c r="G122">
        <v>67</v>
      </c>
      <c r="H122" t="s">
        <v>303</v>
      </c>
      <c r="I122" t="s">
        <v>170</v>
      </c>
      <c r="J122">
        <v>13.991138778080172</v>
      </c>
      <c r="L122" s="47"/>
      <c r="M122" s="47"/>
    </row>
    <row r="123" spans="1:13" x14ac:dyDescent="0.4">
      <c r="A123" t="str">
        <f t="shared" si="1"/>
        <v>25_4A_M_6_60_67_HH800_Core</v>
      </c>
      <c r="B123">
        <v>25</v>
      </c>
      <c r="C123" t="s">
        <v>168</v>
      </c>
      <c r="D123" t="s">
        <v>174</v>
      </c>
      <c r="E123">
        <v>6</v>
      </c>
      <c r="F123">
        <v>60</v>
      </c>
      <c r="G123">
        <v>67</v>
      </c>
      <c r="H123" t="s">
        <v>303</v>
      </c>
      <c r="I123" t="s">
        <v>170</v>
      </c>
      <c r="J123">
        <v>13.78768191428645</v>
      </c>
      <c r="L123" s="47"/>
      <c r="M123" s="47"/>
    </row>
    <row r="124" spans="1:13" x14ac:dyDescent="0.4">
      <c r="A124" t="str">
        <f t="shared" si="1"/>
        <v>36_4A_F_3_60_67_HH800_Core</v>
      </c>
      <c r="B124">
        <v>36</v>
      </c>
      <c r="C124" t="s">
        <v>168</v>
      </c>
      <c r="D124" t="s">
        <v>169</v>
      </c>
      <c r="E124">
        <v>3</v>
      </c>
      <c r="F124">
        <v>60</v>
      </c>
      <c r="G124">
        <v>67</v>
      </c>
      <c r="H124" t="s">
        <v>303</v>
      </c>
      <c r="I124" t="s">
        <v>170</v>
      </c>
      <c r="J124">
        <v>14.28493502121588</v>
      </c>
      <c r="L124" s="47"/>
      <c r="M124" s="47"/>
    </row>
    <row r="125" spans="1:13" x14ac:dyDescent="0.4">
      <c r="A125" t="str">
        <f t="shared" si="1"/>
        <v>47_4A_F_6_60_70_HH800_Core</v>
      </c>
      <c r="B125">
        <v>47</v>
      </c>
      <c r="C125" t="s">
        <v>168</v>
      </c>
      <c r="D125" t="s">
        <v>169</v>
      </c>
      <c r="E125">
        <v>6</v>
      </c>
      <c r="F125">
        <v>60</v>
      </c>
      <c r="G125">
        <v>70</v>
      </c>
      <c r="H125" t="s">
        <v>303</v>
      </c>
      <c r="I125" t="s">
        <v>170</v>
      </c>
      <c r="J125">
        <v>30.910213085311323</v>
      </c>
      <c r="L125" s="47"/>
      <c r="M125" s="47"/>
    </row>
    <row r="126" spans="1:13" x14ac:dyDescent="0.4">
      <c r="A126" t="str">
        <f t="shared" si="1"/>
        <v>35_4A_M_6_60_67_HH800_Core</v>
      </c>
      <c r="B126">
        <v>35</v>
      </c>
      <c r="C126" t="s">
        <v>168</v>
      </c>
      <c r="D126" t="s">
        <v>174</v>
      </c>
      <c r="E126">
        <v>6</v>
      </c>
      <c r="F126">
        <v>60</v>
      </c>
      <c r="G126">
        <v>67</v>
      </c>
      <c r="H126" t="s">
        <v>303</v>
      </c>
      <c r="I126" t="s">
        <v>170</v>
      </c>
      <c r="J126">
        <v>15.797569570879361</v>
      </c>
      <c r="L126" s="47"/>
      <c r="M126" s="47"/>
    </row>
    <row r="127" spans="1:13" x14ac:dyDescent="0.4">
      <c r="A127" t="str">
        <f t="shared" si="1"/>
        <v>40_4A_F_3_60_70_HH800_Core</v>
      </c>
      <c r="B127">
        <v>40</v>
      </c>
      <c r="C127" t="s">
        <v>168</v>
      </c>
      <c r="D127" t="s">
        <v>169</v>
      </c>
      <c r="E127">
        <v>3</v>
      </c>
      <c r="F127">
        <v>60</v>
      </c>
      <c r="G127">
        <v>70</v>
      </c>
      <c r="H127" t="s">
        <v>303</v>
      </c>
      <c r="I127" t="s">
        <v>170</v>
      </c>
      <c r="J127">
        <v>16.203183114878208</v>
      </c>
      <c r="L127" s="47"/>
      <c r="M127" s="47"/>
    </row>
    <row r="128" spans="1:13" x14ac:dyDescent="0.4">
      <c r="A128" t="str">
        <f t="shared" si="1"/>
        <v>30_4A_F_0_60_70_HH800_Core</v>
      </c>
      <c r="B128">
        <v>30</v>
      </c>
      <c r="C128" t="s">
        <v>168</v>
      </c>
      <c r="D128" t="s">
        <v>169</v>
      </c>
      <c r="E128">
        <v>0</v>
      </c>
      <c r="F128">
        <v>60</v>
      </c>
      <c r="G128">
        <v>70</v>
      </c>
      <c r="H128" t="s">
        <v>303</v>
      </c>
      <c r="I128" t="s">
        <v>170</v>
      </c>
      <c r="J128">
        <v>87.277367844157808</v>
      </c>
      <c r="L128" s="47"/>
      <c r="M128" s="47"/>
    </row>
    <row r="129" spans="1:13" x14ac:dyDescent="0.4">
      <c r="A129" t="str">
        <f t="shared" si="1"/>
        <v>64_2A_F_6_60_70_HH800_Core</v>
      </c>
      <c r="B129">
        <v>64</v>
      </c>
      <c r="C129" t="s">
        <v>176</v>
      </c>
      <c r="D129" t="s">
        <v>169</v>
      </c>
      <c r="E129">
        <v>6</v>
      </c>
      <c r="F129">
        <v>60</v>
      </c>
      <c r="G129">
        <v>70</v>
      </c>
      <c r="H129" t="s">
        <v>303</v>
      </c>
      <c r="I129" t="s">
        <v>170</v>
      </c>
      <c r="J129">
        <v>22.87773471994856</v>
      </c>
      <c r="L129" s="47"/>
      <c r="M129" s="47"/>
    </row>
    <row r="130" spans="1:13" x14ac:dyDescent="0.4">
      <c r="A130" t="str">
        <f t="shared" si="1"/>
        <v>40_4A_F_6_60_67_HH800_Core</v>
      </c>
      <c r="B130">
        <v>40</v>
      </c>
      <c r="C130" t="s">
        <v>168</v>
      </c>
      <c r="D130" t="s">
        <v>169</v>
      </c>
      <c r="E130">
        <v>6</v>
      </c>
      <c r="F130">
        <v>60</v>
      </c>
      <c r="G130">
        <v>67</v>
      </c>
      <c r="H130" t="s">
        <v>303</v>
      </c>
      <c r="I130" t="s">
        <v>170</v>
      </c>
      <c r="J130">
        <v>26.893495985791162</v>
      </c>
      <c r="L130" s="47"/>
      <c r="M130" s="47"/>
    </row>
    <row r="131" spans="1:13" x14ac:dyDescent="0.4">
      <c r="A131" t="str">
        <f t="shared" ref="A131:A194" si="2">B131&amp;"_"&amp;C131&amp;"_"&amp;D131&amp;"_"&amp;E131&amp;"_"&amp;F131&amp;"_"&amp;G131&amp;"_"&amp;H131&amp;"_"&amp;I131</f>
        <v>38_4A_M_6_60_70_HH800_Core</v>
      </c>
      <c r="B131">
        <v>38</v>
      </c>
      <c r="C131" t="s">
        <v>168</v>
      </c>
      <c r="D131" t="s">
        <v>174</v>
      </c>
      <c r="E131">
        <v>6</v>
      </c>
      <c r="F131">
        <v>60</v>
      </c>
      <c r="G131">
        <v>70</v>
      </c>
      <c r="H131" t="s">
        <v>303</v>
      </c>
      <c r="I131" t="s">
        <v>170</v>
      </c>
      <c r="J131">
        <v>20.365226797743354</v>
      </c>
      <c r="L131" s="47"/>
      <c r="M131" s="47"/>
    </row>
    <row r="132" spans="1:13" x14ac:dyDescent="0.4">
      <c r="A132" t="str">
        <f t="shared" si="2"/>
        <v>32_4A_F_0_60_70_HH800_Core</v>
      </c>
      <c r="B132">
        <v>32</v>
      </c>
      <c r="C132" t="s">
        <v>168</v>
      </c>
      <c r="D132" t="s">
        <v>169</v>
      </c>
      <c r="E132">
        <v>0</v>
      </c>
      <c r="F132">
        <v>60</v>
      </c>
      <c r="G132">
        <v>70</v>
      </c>
      <c r="H132" t="s">
        <v>303</v>
      </c>
      <c r="I132" t="s">
        <v>170</v>
      </c>
      <c r="J132">
        <v>92.955148359347618</v>
      </c>
      <c r="L132" s="47"/>
      <c r="M132" s="47"/>
    </row>
    <row r="133" spans="1:13" x14ac:dyDescent="0.4">
      <c r="A133" t="str">
        <f t="shared" si="2"/>
        <v>31_4A_F_0_60_70_HH800_Core</v>
      </c>
      <c r="B133">
        <v>31</v>
      </c>
      <c r="C133" t="s">
        <v>168</v>
      </c>
      <c r="D133" t="s">
        <v>169</v>
      </c>
      <c r="E133">
        <v>0</v>
      </c>
      <c r="F133">
        <v>60</v>
      </c>
      <c r="G133">
        <v>70</v>
      </c>
      <c r="H133" t="s">
        <v>303</v>
      </c>
      <c r="I133" t="s">
        <v>170</v>
      </c>
      <c r="J133">
        <v>89.961948124119559</v>
      </c>
      <c r="L133" s="47"/>
      <c r="M133" s="47"/>
    </row>
    <row r="134" spans="1:13" x14ac:dyDescent="0.4">
      <c r="A134" t="str">
        <f t="shared" si="2"/>
        <v>28_4A_F_3_60_67_HH800_Core</v>
      </c>
      <c r="B134">
        <v>28</v>
      </c>
      <c r="C134" t="s">
        <v>168</v>
      </c>
      <c r="D134" t="s">
        <v>169</v>
      </c>
      <c r="E134">
        <v>3</v>
      </c>
      <c r="F134">
        <v>60</v>
      </c>
      <c r="G134">
        <v>67</v>
      </c>
      <c r="H134" t="s">
        <v>303</v>
      </c>
      <c r="I134" t="s">
        <v>170</v>
      </c>
      <c r="J134">
        <v>12.254356849337807</v>
      </c>
      <c r="L134" s="47"/>
      <c r="M134" s="47"/>
    </row>
    <row r="135" spans="1:13" x14ac:dyDescent="0.4">
      <c r="A135" t="str">
        <f t="shared" si="2"/>
        <v>64_2M_F_6_60_67_HH800_Core</v>
      </c>
      <c r="B135">
        <v>64</v>
      </c>
      <c r="C135" t="s">
        <v>175</v>
      </c>
      <c r="D135" t="s">
        <v>169</v>
      </c>
      <c r="E135">
        <v>6</v>
      </c>
      <c r="F135">
        <v>60</v>
      </c>
      <c r="G135">
        <v>67</v>
      </c>
      <c r="H135" t="s">
        <v>303</v>
      </c>
      <c r="I135" t="s">
        <v>170</v>
      </c>
      <c r="J135">
        <v>16.3068122533303</v>
      </c>
      <c r="L135" s="47"/>
      <c r="M135" s="47"/>
    </row>
    <row r="136" spans="1:13" x14ac:dyDescent="0.4">
      <c r="A136" t="str">
        <f t="shared" si="2"/>
        <v>38_4A_F_6_60_65_HH800_Core</v>
      </c>
      <c r="B136">
        <v>38</v>
      </c>
      <c r="C136" t="s">
        <v>168</v>
      </c>
      <c r="D136" t="s">
        <v>169</v>
      </c>
      <c r="E136">
        <v>6</v>
      </c>
      <c r="F136">
        <v>60</v>
      </c>
      <c r="G136">
        <v>65</v>
      </c>
      <c r="H136" t="s">
        <v>303</v>
      </c>
      <c r="I136" t="s">
        <v>170</v>
      </c>
      <c r="J136">
        <v>24.907608446964847</v>
      </c>
      <c r="L136" s="47"/>
      <c r="M136" s="47"/>
    </row>
    <row r="137" spans="1:13" x14ac:dyDescent="0.4">
      <c r="A137" t="str">
        <f t="shared" si="2"/>
        <v>37_4A_F_0_60_70_HH800_Core</v>
      </c>
      <c r="B137">
        <v>37</v>
      </c>
      <c r="C137" t="s">
        <v>168</v>
      </c>
      <c r="D137" t="s">
        <v>169</v>
      </c>
      <c r="E137">
        <v>0</v>
      </c>
      <c r="F137">
        <v>60</v>
      </c>
      <c r="G137">
        <v>70</v>
      </c>
      <c r="H137" t="s">
        <v>303</v>
      </c>
      <c r="I137" t="s">
        <v>170</v>
      </c>
      <c r="J137">
        <v>108.16912728202156</v>
      </c>
      <c r="L137" s="47"/>
      <c r="M137" s="47"/>
    </row>
    <row r="138" spans="1:13" x14ac:dyDescent="0.4">
      <c r="A138" t="str">
        <f t="shared" si="2"/>
        <v>48_4A_F_6_60_70_HH800_Core</v>
      </c>
      <c r="B138">
        <v>48</v>
      </c>
      <c r="C138" t="s">
        <v>168</v>
      </c>
      <c r="D138" t="s">
        <v>169</v>
      </c>
      <c r="E138">
        <v>6</v>
      </c>
      <c r="F138">
        <v>60</v>
      </c>
      <c r="G138">
        <v>70</v>
      </c>
      <c r="H138" t="s">
        <v>303</v>
      </c>
      <c r="I138" t="s">
        <v>170</v>
      </c>
      <c r="J138">
        <v>31.178840929057717</v>
      </c>
      <c r="L138" s="47"/>
      <c r="M138" s="47"/>
    </row>
    <row r="139" spans="1:13" x14ac:dyDescent="0.4">
      <c r="A139" t="str">
        <f t="shared" si="2"/>
        <v>33_4A_F_3_60_67_HH800_Core</v>
      </c>
      <c r="B139">
        <v>33</v>
      </c>
      <c r="C139" t="s">
        <v>168</v>
      </c>
      <c r="D139" t="s">
        <v>169</v>
      </c>
      <c r="E139">
        <v>3</v>
      </c>
      <c r="F139">
        <v>60</v>
      </c>
      <c r="G139">
        <v>67</v>
      </c>
      <c r="H139" t="s">
        <v>303</v>
      </c>
      <c r="I139" t="s">
        <v>170</v>
      </c>
      <c r="J139">
        <v>13.702039897157659</v>
      </c>
      <c r="L139" s="47"/>
      <c r="M139" s="47"/>
    </row>
    <row r="140" spans="1:13" x14ac:dyDescent="0.4">
      <c r="A140" t="str">
        <f t="shared" si="2"/>
        <v>32_2A_F_6_60_70_HH800_Core</v>
      </c>
      <c r="B140">
        <v>32</v>
      </c>
      <c r="C140" t="s">
        <v>176</v>
      </c>
      <c r="D140" t="s">
        <v>169</v>
      </c>
      <c r="E140">
        <v>6</v>
      </c>
      <c r="F140">
        <v>60</v>
      </c>
      <c r="G140">
        <v>70</v>
      </c>
      <c r="H140" t="s">
        <v>303</v>
      </c>
      <c r="I140" t="s">
        <v>170</v>
      </c>
      <c r="J140">
        <v>57.855709772662863</v>
      </c>
      <c r="L140" s="47"/>
      <c r="M140" s="47"/>
    </row>
    <row r="141" spans="1:13" x14ac:dyDescent="0.4">
      <c r="A141" t="str">
        <f t="shared" si="2"/>
        <v>26_4M_F_6_60_67_HH800_Core</v>
      </c>
      <c r="B141">
        <v>26</v>
      </c>
      <c r="C141" t="s">
        <v>173</v>
      </c>
      <c r="D141" t="s">
        <v>169</v>
      </c>
      <c r="E141">
        <v>6</v>
      </c>
      <c r="F141">
        <v>60</v>
      </c>
      <c r="G141">
        <v>67</v>
      </c>
      <c r="H141" t="s">
        <v>303</v>
      </c>
      <c r="I141" t="s">
        <v>170</v>
      </c>
      <c r="J141">
        <v>19.503601015876121</v>
      </c>
      <c r="L141" s="47"/>
      <c r="M141" s="47"/>
    </row>
    <row r="142" spans="1:13" x14ac:dyDescent="0.4">
      <c r="A142" t="str">
        <f t="shared" si="2"/>
        <v>42_2A_F_6_60_70_HH800_Core</v>
      </c>
      <c r="B142">
        <v>42</v>
      </c>
      <c r="C142" t="s">
        <v>176</v>
      </c>
      <c r="D142" t="s">
        <v>169</v>
      </c>
      <c r="E142">
        <v>6</v>
      </c>
      <c r="F142">
        <v>60</v>
      </c>
      <c r="G142">
        <v>70</v>
      </c>
      <c r="H142" t="s">
        <v>303</v>
      </c>
      <c r="I142" t="s">
        <v>170</v>
      </c>
      <c r="J142">
        <v>58.37645815466955</v>
      </c>
      <c r="L142" s="47"/>
      <c r="M142" s="47"/>
    </row>
    <row r="143" spans="1:13" x14ac:dyDescent="0.4">
      <c r="A143" t="str">
        <f t="shared" si="2"/>
        <v>43_2A_F_6_60_70_HH800_Core</v>
      </c>
      <c r="B143">
        <v>43</v>
      </c>
      <c r="C143" t="s">
        <v>176</v>
      </c>
      <c r="D143" t="s">
        <v>169</v>
      </c>
      <c r="E143">
        <v>6</v>
      </c>
      <c r="F143">
        <v>60</v>
      </c>
      <c r="G143">
        <v>70</v>
      </c>
      <c r="H143" t="s">
        <v>303</v>
      </c>
      <c r="I143" t="s">
        <v>170</v>
      </c>
      <c r="J143">
        <v>59.086317837311817</v>
      </c>
      <c r="L143" s="47"/>
      <c r="M143" s="47"/>
    </row>
    <row r="144" spans="1:13" x14ac:dyDescent="0.4">
      <c r="A144" t="str">
        <f t="shared" si="2"/>
        <v>35_4A_F_0_60_67_HH800_Core</v>
      </c>
      <c r="B144">
        <v>35</v>
      </c>
      <c r="C144" t="s">
        <v>168</v>
      </c>
      <c r="D144" t="s">
        <v>169</v>
      </c>
      <c r="E144">
        <v>0</v>
      </c>
      <c r="F144">
        <v>60</v>
      </c>
      <c r="G144">
        <v>67</v>
      </c>
      <c r="H144" t="s">
        <v>303</v>
      </c>
      <c r="I144" t="s">
        <v>170</v>
      </c>
      <c r="J144">
        <v>92.95859730458352</v>
      </c>
      <c r="L144" s="47"/>
      <c r="M144" s="47"/>
    </row>
    <row r="145" spans="1:13" x14ac:dyDescent="0.4">
      <c r="A145" t="str">
        <f t="shared" si="2"/>
        <v>64_4A_F_6_60_67_HH800_Core</v>
      </c>
      <c r="B145">
        <v>64</v>
      </c>
      <c r="C145" t="s">
        <v>168</v>
      </c>
      <c r="D145" t="s">
        <v>169</v>
      </c>
      <c r="E145">
        <v>6</v>
      </c>
      <c r="F145">
        <v>60</v>
      </c>
      <c r="G145">
        <v>67</v>
      </c>
      <c r="H145" t="s">
        <v>303</v>
      </c>
      <c r="I145" t="s">
        <v>170</v>
      </c>
      <c r="J145">
        <v>6.2651356615326037</v>
      </c>
      <c r="L145" s="47"/>
      <c r="M145" s="47"/>
    </row>
    <row r="146" spans="1:13" x14ac:dyDescent="0.4">
      <c r="A146" t="str">
        <f t="shared" si="2"/>
        <v>44_2A_F_6_60_70_HH800_Core</v>
      </c>
      <c r="B146">
        <v>44</v>
      </c>
      <c r="C146" t="s">
        <v>176</v>
      </c>
      <c r="D146" t="s">
        <v>169</v>
      </c>
      <c r="E146">
        <v>6</v>
      </c>
      <c r="F146">
        <v>60</v>
      </c>
      <c r="G146">
        <v>70</v>
      </c>
      <c r="H146" t="s">
        <v>303</v>
      </c>
      <c r="I146" t="s">
        <v>170</v>
      </c>
      <c r="J146">
        <v>58.82956773053327</v>
      </c>
      <c r="L146" s="47"/>
      <c r="M146" s="47"/>
    </row>
    <row r="147" spans="1:13" x14ac:dyDescent="0.4">
      <c r="A147" t="str">
        <f t="shared" si="2"/>
        <v>41_2A_F_6_60_70_HH800_Core</v>
      </c>
      <c r="B147">
        <v>41</v>
      </c>
      <c r="C147" t="s">
        <v>176</v>
      </c>
      <c r="D147" t="s">
        <v>169</v>
      </c>
      <c r="E147">
        <v>6</v>
      </c>
      <c r="F147">
        <v>60</v>
      </c>
      <c r="G147">
        <v>70</v>
      </c>
      <c r="H147" t="s">
        <v>303</v>
      </c>
      <c r="I147" t="s">
        <v>170</v>
      </c>
      <c r="J147">
        <v>58.933165596848724</v>
      </c>
      <c r="L147" s="47"/>
      <c r="M147" s="47"/>
    </row>
    <row r="148" spans="1:13" x14ac:dyDescent="0.4">
      <c r="A148" t="str">
        <f t="shared" si="2"/>
        <v>35_4A_F_3_60_65_HH800_Core</v>
      </c>
      <c r="B148">
        <v>35</v>
      </c>
      <c r="C148" t="s">
        <v>168</v>
      </c>
      <c r="D148" t="s">
        <v>169</v>
      </c>
      <c r="E148">
        <v>3</v>
      </c>
      <c r="F148">
        <v>60</v>
      </c>
      <c r="G148">
        <v>65</v>
      </c>
      <c r="H148" t="s">
        <v>303</v>
      </c>
      <c r="I148" t="s">
        <v>170</v>
      </c>
      <c r="J148">
        <v>12.395734289428102</v>
      </c>
      <c r="L148" s="47"/>
      <c r="M148" s="47"/>
    </row>
    <row r="149" spans="1:13" x14ac:dyDescent="0.4">
      <c r="A149" t="str">
        <f t="shared" si="2"/>
        <v>30_4A_M_6_60_65_HH800_Core</v>
      </c>
      <c r="B149">
        <v>30</v>
      </c>
      <c r="C149" t="s">
        <v>168</v>
      </c>
      <c r="D149" t="s">
        <v>174</v>
      </c>
      <c r="E149">
        <v>6</v>
      </c>
      <c r="F149">
        <v>60</v>
      </c>
      <c r="G149">
        <v>65</v>
      </c>
      <c r="H149" t="s">
        <v>303</v>
      </c>
      <c r="I149" t="s">
        <v>170</v>
      </c>
      <c r="J149">
        <v>13.299079371604982</v>
      </c>
      <c r="L149" s="47"/>
      <c r="M149" s="47"/>
    </row>
    <row r="150" spans="1:13" x14ac:dyDescent="0.4">
      <c r="A150" t="str">
        <f t="shared" si="2"/>
        <v>27_4A_F_3_60_65_HH800_Core</v>
      </c>
      <c r="B150">
        <v>27</v>
      </c>
      <c r="C150" t="s">
        <v>168</v>
      </c>
      <c r="D150" t="s">
        <v>169</v>
      </c>
      <c r="E150">
        <v>3</v>
      </c>
      <c r="F150">
        <v>60</v>
      </c>
      <c r="G150">
        <v>65</v>
      </c>
      <c r="H150" t="s">
        <v>303</v>
      </c>
      <c r="I150" t="s">
        <v>170</v>
      </c>
      <c r="J150">
        <v>11.494884175658701</v>
      </c>
      <c r="L150" s="47"/>
      <c r="M150" s="47"/>
    </row>
    <row r="151" spans="1:13" x14ac:dyDescent="0.4">
      <c r="A151" t="str">
        <f t="shared" si="2"/>
        <v>31_4A_M_6_60_65_HH800_Core</v>
      </c>
      <c r="B151">
        <v>31</v>
      </c>
      <c r="C151" t="s">
        <v>168</v>
      </c>
      <c r="D151" t="s">
        <v>174</v>
      </c>
      <c r="E151">
        <v>6</v>
      </c>
      <c r="F151">
        <v>60</v>
      </c>
      <c r="G151">
        <v>65</v>
      </c>
      <c r="H151" t="s">
        <v>303</v>
      </c>
      <c r="I151" t="s">
        <v>170</v>
      </c>
      <c r="J151">
        <v>13.475028691437497</v>
      </c>
      <c r="L151" s="47"/>
      <c r="M151" s="47"/>
    </row>
    <row r="152" spans="1:13" x14ac:dyDescent="0.4">
      <c r="A152" t="str">
        <f t="shared" si="2"/>
        <v>28_4A_F_0_60_67_HH800_Core</v>
      </c>
      <c r="B152">
        <v>28</v>
      </c>
      <c r="C152" t="s">
        <v>168</v>
      </c>
      <c r="D152" t="s">
        <v>169</v>
      </c>
      <c r="E152">
        <v>0</v>
      </c>
      <c r="F152">
        <v>60</v>
      </c>
      <c r="G152">
        <v>67</v>
      </c>
      <c r="H152" t="s">
        <v>303</v>
      </c>
      <c r="I152" t="s">
        <v>170</v>
      </c>
      <c r="J152">
        <v>74.501864260295974</v>
      </c>
      <c r="L152" s="47"/>
      <c r="M152" s="47"/>
    </row>
    <row r="153" spans="1:13" x14ac:dyDescent="0.4">
      <c r="A153" t="str">
        <f t="shared" si="2"/>
        <v>36_4A_M_6_60_67_HH800_Core</v>
      </c>
      <c r="B153">
        <v>36</v>
      </c>
      <c r="C153" t="s">
        <v>168</v>
      </c>
      <c r="D153" t="s">
        <v>174</v>
      </c>
      <c r="E153">
        <v>6</v>
      </c>
      <c r="F153">
        <v>60</v>
      </c>
      <c r="G153">
        <v>67</v>
      </c>
      <c r="H153" t="s">
        <v>303</v>
      </c>
      <c r="I153" t="s">
        <v>170</v>
      </c>
      <c r="J153">
        <v>15.562818291889668</v>
      </c>
      <c r="L153" s="47"/>
      <c r="M153" s="47"/>
    </row>
    <row r="154" spans="1:13" x14ac:dyDescent="0.4">
      <c r="A154" t="str">
        <f t="shared" si="2"/>
        <v>29_4M_F_6_60_70_HH800_Core</v>
      </c>
      <c r="B154">
        <v>29</v>
      </c>
      <c r="C154" t="s">
        <v>173</v>
      </c>
      <c r="D154" t="s">
        <v>169</v>
      </c>
      <c r="E154">
        <v>6</v>
      </c>
      <c r="F154">
        <v>60</v>
      </c>
      <c r="G154">
        <v>70</v>
      </c>
      <c r="H154" t="s">
        <v>303</v>
      </c>
      <c r="I154" t="s">
        <v>170</v>
      </c>
      <c r="J154">
        <v>25.653669334081478</v>
      </c>
      <c r="L154" s="47"/>
      <c r="M154" s="47"/>
    </row>
    <row r="155" spans="1:13" x14ac:dyDescent="0.4">
      <c r="A155" t="str">
        <f t="shared" si="2"/>
        <v>32_4A_M_6_60_65_HH800_Core</v>
      </c>
      <c r="B155">
        <v>32</v>
      </c>
      <c r="C155" t="s">
        <v>168</v>
      </c>
      <c r="D155" t="s">
        <v>174</v>
      </c>
      <c r="E155">
        <v>6</v>
      </c>
      <c r="F155">
        <v>60</v>
      </c>
      <c r="G155">
        <v>65</v>
      </c>
      <c r="H155" t="s">
        <v>303</v>
      </c>
      <c r="I155" t="s">
        <v>170</v>
      </c>
      <c r="J155">
        <v>13.404042330740072</v>
      </c>
      <c r="L155" s="47"/>
      <c r="M155" s="47"/>
    </row>
    <row r="156" spans="1:13" x14ac:dyDescent="0.4">
      <c r="A156" t="str">
        <f t="shared" si="2"/>
        <v>27_4A_F_0_60_65_HH800_Core</v>
      </c>
      <c r="B156">
        <v>27</v>
      </c>
      <c r="C156" t="s">
        <v>168</v>
      </c>
      <c r="D156" t="s">
        <v>169</v>
      </c>
      <c r="E156">
        <v>0</v>
      </c>
      <c r="F156">
        <v>60</v>
      </c>
      <c r="G156">
        <v>65</v>
      </c>
      <c r="H156" t="s">
        <v>303</v>
      </c>
      <c r="I156" t="s">
        <v>170</v>
      </c>
      <c r="J156">
        <v>69.083218602610231</v>
      </c>
      <c r="L156" s="47"/>
      <c r="M156" s="47"/>
    </row>
    <row r="157" spans="1:13" x14ac:dyDescent="0.4">
      <c r="A157" t="str">
        <f t="shared" si="2"/>
        <v>41_4A_F_3_60_70_HH800_Core</v>
      </c>
      <c r="B157">
        <v>41</v>
      </c>
      <c r="C157" t="s">
        <v>168</v>
      </c>
      <c r="D157" t="s">
        <v>169</v>
      </c>
      <c r="E157">
        <v>3</v>
      </c>
      <c r="F157">
        <v>60</v>
      </c>
      <c r="G157">
        <v>70</v>
      </c>
      <c r="H157" t="s">
        <v>303</v>
      </c>
      <c r="I157" t="s">
        <v>170</v>
      </c>
      <c r="J157">
        <v>15.916491657731253</v>
      </c>
      <c r="L157" s="47"/>
      <c r="M157" s="47"/>
    </row>
    <row r="158" spans="1:13" x14ac:dyDescent="0.4">
      <c r="A158" t="str">
        <f t="shared" si="2"/>
        <v>45_2A_F_6_60_70_HH800_Core</v>
      </c>
      <c r="B158">
        <v>45</v>
      </c>
      <c r="C158" t="s">
        <v>176</v>
      </c>
      <c r="D158" t="s">
        <v>169</v>
      </c>
      <c r="E158">
        <v>6</v>
      </c>
      <c r="F158">
        <v>60</v>
      </c>
      <c r="G158">
        <v>70</v>
      </c>
      <c r="H158" t="s">
        <v>303</v>
      </c>
      <c r="I158" t="s">
        <v>170</v>
      </c>
      <c r="J158">
        <v>59.393104425988135</v>
      </c>
      <c r="L158" s="47"/>
      <c r="M158" s="47"/>
    </row>
    <row r="159" spans="1:13" x14ac:dyDescent="0.4">
      <c r="A159" t="str">
        <f t="shared" si="2"/>
        <v>31_2A_F_6_60_70_HH800_Core</v>
      </c>
      <c r="B159">
        <v>31</v>
      </c>
      <c r="C159" t="s">
        <v>176</v>
      </c>
      <c r="D159" t="s">
        <v>169</v>
      </c>
      <c r="E159">
        <v>6</v>
      </c>
      <c r="F159">
        <v>60</v>
      </c>
      <c r="G159">
        <v>70</v>
      </c>
      <c r="H159" t="s">
        <v>303</v>
      </c>
      <c r="I159" t="s">
        <v>170</v>
      </c>
      <c r="J159">
        <v>57.318412090467206</v>
      </c>
      <c r="L159" s="47"/>
      <c r="M159" s="47"/>
    </row>
    <row r="160" spans="1:13" x14ac:dyDescent="0.4">
      <c r="A160" t="str">
        <f t="shared" si="2"/>
        <v>25_4M_F_6_60_65_HH800_Core</v>
      </c>
      <c r="B160">
        <v>25</v>
      </c>
      <c r="C160" t="s">
        <v>173</v>
      </c>
      <c r="D160" t="s">
        <v>169</v>
      </c>
      <c r="E160">
        <v>6</v>
      </c>
      <c r="F160">
        <v>60</v>
      </c>
      <c r="G160">
        <v>65</v>
      </c>
      <c r="H160" t="s">
        <v>303</v>
      </c>
      <c r="I160" t="s">
        <v>170</v>
      </c>
      <c r="J160">
        <v>17.784753999459173</v>
      </c>
      <c r="L160" s="47"/>
      <c r="M160" s="47"/>
    </row>
    <row r="161" spans="1:13" x14ac:dyDescent="0.4">
      <c r="A161" t="str">
        <f t="shared" si="2"/>
        <v>29_4A_M_6_60_65_HH800_Core</v>
      </c>
      <c r="B161">
        <v>29</v>
      </c>
      <c r="C161" t="s">
        <v>168</v>
      </c>
      <c r="D161" t="s">
        <v>174</v>
      </c>
      <c r="E161">
        <v>6</v>
      </c>
      <c r="F161">
        <v>60</v>
      </c>
      <c r="G161">
        <v>65</v>
      </c>
      <c r="H161" t="s">
        <v>303</v>
      </c>
      <c r="I161" t="s">
        <v>170</v>
      </c>
      <c r="J161">
        <v>13.785986009431989</v>
      </c>
      <c r="L161" s="47"/>
      <c r="M161" s="47"/>
    </row>
    <row r="162" spans="1:13" x14ac:dyDescent="0.4">
      <c r="A162" t="str">
        <f t="shared" si="2"/>
        <v>37_4A_F_3_60_67_HH800_Core</v>
      </c>
      <c r="B162">
        <v>37</v>
      </c>
      <c r="C162" t="s">
        <v>168</v>
      </c>
      <c r="D162" t="s">
        <v>169</v>
      </c>
      <c r="E162">
        <v>3</v>
      </c>
      <c r="F162">
        <v>60</v>
      </c>
      <c r="G162">
        <v>67</v>
      </c>
      <c r="H162" t="s">
        <v>303</v>
      </c>
      <c r="I162" t="s">
        <v>170</v>
      </c>
      <c r="J162">
        <v>14.174043602983129</v>
      </c>
      <c r="L162" s="47"/>
      <c r="M162" s="47"/>
    </row>
    <row r="163" spans="1:13" x14ac:dyDescent="0.4">
      <c r="A163" t="str">
        <f t="shared" si="2"/>
        <v>49_4A_F_6_60_70_HH800_Core</v>
      </c>
      <c r="B163">
        <v>49</v>
      </c>
      <c r="C163" t="s">
        <v>168</v>
      </c>
      <c r="D163" t="s">
        <v>169</v>
      </c>
      <c r="E163">
        <v>6</v>
      </c>
      <c r="F163">
        <v>60</v>
      </c>
      <c r="G163">
        <v>70</v>
      </c>
      <c r="H163" t="s">
        <v>303</v>
      </c>
      <c r="I163" t="s">
        <v>170</v>
      </c>
      <c r="J163">
        <v>30.865983074878656</v>
      </c>
      <c r="L163" s="47"/>
      <c r="M163" s="47"/>
    </row>
    <row r="164" spans="1:13" x14ac:dyDescent="0.4">
      <c r="A164" t="str">
        <f t="shared" si="2"/>
        <v>37_2A_F_6_60_70_HH800_Core</v>
      </c>
      <c r="B164">
        <v>37</v>
      </c>
      <c r="C164" t="s">
        <v>176</v>
      </c>
      <c r="D164" t="s">
        <v>169</v>
      </c>
      <c r="E164">
        <v>6</v>
      </c>
      <c r="F164">
        <v>60</v>
      </c>
      <c r="G164">
        <v>70</v>
      </c>
      <c r="H164" t="s">
        <v>303</v>
      </c>
      <c r="I164" t="s">
        <v>170</v>
      </c>
      <c r="J164">
        <v>59.634267608520972</v>
      </c>
      <c r="L164" s="47"/>
      <c r="M164" s="47"/>
    </row>
    <row r="165" spans="1:13" x14ac:dyDescent="0.4">
      <c r="A165" t="str">
        <f t="shared" si="2"/>
        <v>28_4A_M_6_60_65_HH800_Core</v>
      </c>
      <c r="B165">
        <v>28</v>
      </c>
      <c r="C165" t="s">
        <v>168</v>
      </c>
      <c r="D165" t="s">
        <v>174</v>
      </c>
      <c r="E165">
        <v>6</v>
      </c>
      <c r="F165">
        <v>60</v>
      </c>
      <c r="G165">
        <v>65</v>
      </c>
      <c r="H165" t="s">
        <v>303</v>
      </c>
      <c r="I165" t="s">
        <v>170</v>
      </c>
      <c r="J165">
        <v>13.201229345876076</v>
      </c>
      <c r="L165" s="47"/>
      <c r="M165" s="47"/>
    </row>
    <row r="166" spans="1:13" x14ac:dyDescent="0.4">
      <c r="A166" t="str">
        <f t="shared" si="2"/>
        <v>29_4A_F_3_60_67_HH800_Core</v>
      </c>
      <c r="B166">
        <v>29</v>
      </c>
      <c r="C166" t="s">
        <v>168</v>
      </c>
      <c r="D166" t="s">
        <v>169</v>
      </c>
      <c r="E166">
        <v>3</v>
      </c>
      <c r="F166">
        <v>60</v>
      </c>
      <c r="G166">
        <v>67</v>
      </c>
      <c r="H166" t="s">
        <v>303</v>
      </c>
      <c r="I166" t="s">
        <v>170</v>
      </c>
      <c r="J166">
        <v>13.074947102544083</v>
      </c>
      <c r="L166" s="47"/>
      <c r="M166" s="47"/>
    </row>
    <row r="167" spans="1:13" x14ac:dyDescent="0.4">
      <c r="A167" t="str">
        <f t="shared" si="2"/>
        <v>32_4A_F_3_60_67_HH800_Core</v>
      </c>
      <c r="B167">
        <v>32</v>
      </c>
      <c r="C167" t="s">
        <v>168</v>
      </c>
      <c r="D167" t="s">
        <v>169</v>
      </c>
      <c r="E167">
        <v>3</v>
      </c>
      <c r="F167">
        <v>60</v>
      </c>
      <c r="G167">
        <v>67</v>
      </c>
      <c r="H167" t="s">
        <v>303</v>
      </c>
      <c r="I167" t="s">
        <v>170</v>
      </c>
      <c r="J167">
        <v>13.633355734496019</v>
      </c>
      <c r="L167" s="47"/>
      <c r="M167" s="47"/>
    </row>
    <row r="168" spans="1:13" x14ac:dyDescent="0.4">
      <c r="A168" t="str">
        <f t="shared" si="2"/>
        <v>33_4A_M_6_60_65_HH800_Core</v>
      </c>
      <c r="B168">
        <v>33</v>
      </c>
      <c r="C168" t="s">
        <v>168</v>
      </c>
      <c r="D168" t="s">
        <v>174</v>
      </c>
      <c r="E168">
        <v>6</v>
      </c>
      <c r="F168">
        <v>60</v>
      </c>
      <c r="G168">
        <v>65</v>
      </c>
      <c r="H168" t="s">
        <v>303</v>
      </c>
      <c r="I168" t="s">
        <v>170</v>
      </c>
      <c r="J168">
        <v>13.36494707196838</v>
      </c>
      <c r="L168" s="47"/>
      <c r="M168" s="47"/>
    </row>
    <row r="169" spans="1:13" x14ac:dyDescent="0.4">
      <c r="A169" t="str">
        <f t="shared" si="2"/>
        <v>27_4A_M_6_60_65_HH800_Core</v>
      </c>
      <c r="B169">
        <v>27</v>
      </c>
      <c r="C169" t="s">
        <v>168</v>
      </c>
      <c r="D169" t="s">
        <v>174</v>
      </c>
      <c r="E169">
        <v>6</v>
      </c>
      <c r="F169">
        <v>60</v>
      </c>
      <c r="G169">
        <v>65</v>
      </c>
      <c r="H169" t="s">
        <v>303</v>
      </c>
      <c r="I169" t="s">
        <v>170</v>
      </c>
      <c r="J169">
        <v>13.201357481979404</v>
      </c>
      <c r="L169" s="47"/>
      <c r="M169" s="47"/>
    </row>
    <row r="170" spans="1:13" x14ac:dyDescent="0.4">
      <c r="A170" t="str">
        <f t="shared" si="2"/>
        <v>25_4A_M_6_60_65_HH800_Core</v>
      </c>
      <c r="B170">
        <v>25</v>
      </c>
      <c r="C170" t="s">
        <v>168</v>
      </c>
      <c r="D170" t="s">
        <v>174</v>
      </c>
      <c r="E170">
        <v>6</v>
      </c>
      <c r="F170">
        <v>60</v>
      </c>
      <c r="G170">
        <v>65</v>
      </c>
      <c r="H170" t="s">
        <v>303</v>
      </c>
      <c r="I170" t="s">
        <v>170</v>
      </c>
      <c r="J170">
        <v>13.31398825648073</v>
      </c>
      <c r="L170" s="47"/>
      <c r="M170" s="47"/>
    </row>
    <row r="171" spans="1:13" x14ac:dyDescent="0.4">
      <c r="A171" t="str">
        <f t="shared" si="2"/>
        <v>39_4A_M_6_60_70_HH800_Core</v>
      </c>
      <c r="B171">
        <v>39</v>
      </c>
      <c r="C171" t="s">
        <v>168</v>
      </c>
      <c r="D171" t="s">
        <v>174</v>
      </c>
      <c r="E171">
        <v>6</v>
      </c>
      <c r="F171">
        <v>60</v>
      </c>
      <c r="G171">
        <v>70</v>
      </c>
      <c r="H171" t="s">
        <v>303</v>
      </c>
      <c r="I171" t="s">
        <v>170</v>
      </c>
      <c r="J171">
        <v>20.668917514405344</v>
      </c>
      <c r="L171" s="47"/>
      <c r="M171" s="47"/>
    </row>
    <row r="172" spans="1:13" x14ac:dyDescent="0.4">
      <c r="A172" t="str">
        <f t="shared" si="2"/>
        <v>40_2A_F_6_60_70_HH800_Core</v>
      </c>
      <c r="B172">
        <v>40</v>
      </c>
      <c r="C172" t="s">
        <v>176</v>
      </c>
      <c r="D172" t="s">
        <v>169</v>
      </c>
      <c r="E172">
        <v>6</v>
      </c>
      <c r="F172">
        <v>60</v>
      </c>
      <c r="G172">
        <v>70</v>
      </c>
      <c r="H172" t="s">
        <v>303</v>
      </c>
      <c r="I172" t="s">
        <v>170</v>
      </c>
      <c r="J172">
        <v>59.11164187583298</v>
      </c>
      <c r="L172" s="47"/>
      <c r="M172" s="47"/>
    </row>
    <row r="173" spans="1:13" x14ac:dyDescent="0.4">
      <c r="A173" t="str">
        <f t="shared" si="2"/>
        <v>63_2M_F_6_60_70_HH800_Core</v>
      </c>
      <c r="B173">
        <v>63</v>
      </c>
      <c r="C173" t="s">
        <v>175</v>
      </c>
      <c r="D173" t="s">
        <v>169</v>
      </c>
      <c r="E173">
        <v>6</v>
      </c>
      <c r="F173">
        <v>60</v>
      </c>
      <c r="G173">
        <v>70</v>
      </c>
      <c r="H173" t="s">
        <v>303</v>
      </c>
      <c r="I173" t="s">
        <v>170</v>
      </c>
      <c r="J173">
        <v>34.529414770616285</v>
      </c>
      <c r="L173" s="47"/>
      <c r="M173" s="47"/>
    </row>
    <row r="174" spans="1:13" x14ac:dyDescent="0.4">
      <c r="A174" t="str">
        <f t="shared" si="2"/>
        <v>26_4A_M_6_60_65_HH800_Core</v>
      </c>
      <c r="B174">
        <v>26</v>
      </c>
      <c r="C174" t="s">
        <v>168</v>
      </c>
      <c r="D174" t="s">
        <v>174</v>
      </c>
      <c r="E174">
        <v>6</v>
      </c>
      <c r="F174">
        <v>60</v>
      </c>
      <c r="G174">
        <v>65</v>
      </c>
      <c r="H174" t="s">
        <v>303</v>
      </c>
      <c r="I174" t="s">
        <v>170</v>
      </c>
      <c r="J174">
        <v>13.608667507989967</v>
      </c>
      <c r="L174" s="47"/>
      <c r="M174" s="47"/>
    </row>
    <row r="175" spans="1:13" x14ac:dyDescent="0.4">
      <c r="A175" t="str">
        <f t="shared" si="2"/>
        <v>34_4A_M_3_60_70_HH800_Core</v>
      </c>
      <c r="B175">
        <v>34</v>
      </c>
      <c r="C175" t="s">
        <v>168</v>
      </c>
      <c r="D175" t="s">
        <v>174</v>
      </c>
      <c r="E175">
        <v>3</v>
      </c>
      <c r="F175">
        <v>60</v>
      </c>
      <c r="G175">
        <v>70</v>
      </c>
      <c r="H175" t="s">
        <v>303</v>
      </c>
      <c r="I175" t="s">
        <v>170</v>
      </c>
      <c r="J175">
        <v>8.9311391566627094</v>
      </c>
      <c r="L175" s="47"/>
      <c r="M175" s="47"/>
    </row>
    <row r="176" spans="1:13" x14ac:dyDescent="0.4">
      <c r="A176" t="str">
        <f t="shared" si="2"/>
        <v>30_2A_F_6_60_70_HH800_Core</v>
      </c>
      <c r="B176">
        <v>30</v>
      </c>
      <c r="C176" t="s">
        <v>176</v>
      </c>
      <c r="D176" t="s">
        <v>169</v>
      </c>
      <c r="E176">
        <v>6</v>
      </c>
      <c r="F176">
        <v>60</v>
      </c>
      <c r="G176">
        <v>70</v>
      </c>
      <c r="H176" t="s">
        <v>303</v>
      </c>
      <c r="I176" t="s">
        <v>170</v>
      </c>
      <c r="J176">
        <v>57.384809269806105</v>
      </c>
      <c r="L176" s="47"/>
      <c r="M176" s="47"/>
    </row>
    <row r="177" spans="1:13" x14ac:dyDescent="0.4">
      <c r="A177" t="str">
        <f t="shared" si="2"/>
        <v>64_2M_F_0_60_70_HH800_Core</v>
      </c>
      <c r="B177">
        <v>64</v>
      </c>
      <c r="C177" t="s">
        <v>175</v>
      </c>
      <c r="D177" t="s">
        <v>169</v>
      </c>
      <c r="E177">
        <v>0</v>
      </c>
      <c r="F177">
        <v>60</v>
      </c>
      <c r="G177">
        <v>70</v>
      </c>
      <c r="H177" t="s">
        <v>303</v>
      </c>
      <c r="I177" t="s">
        <v>170</v>
      </c>
      <c r="J177">
        <v>288.78538568262968</v>
      </c>
      <c r="L177" s="47"/>
      <c r="M177" s="47"/>
    </row>
    <row r="178" spans="1:13" x14ac:dyDescent="0.4">
      <c r="A178" t="str">
        <f t="shared" si="2"/>
        <v>41_4A_F_6_60_67_HH800_Core</v>
      </c>
      <c r="B178">
        <v>41</v>
      </c>
      <c r="C178" t="s">
        <v>168</v>
      </c>
      <c r="D178" t="s">
        <v>169</v>
      </c>
      <c r="E178">
        <v>6</v>
      </c>
      <c r="F178">
        <v>60</v>
      </c>
      <c r="G178">
        <v>67</v>
      </c>
      <c r="H178" t="s">
        <v>303</v>
      </c>
      <c r="I178" t="s">
        <v>170</v>
      </c>
      <c r="J178">
        <v>26.704053107927074</v>
      </c>
      <c r="L178" s="47"/>
      <c r="M178" s="47"/>
    </row>
    <row r="179" spans="1:13" x14ac:dyDescent="0.4">
      <c r="A179" t="str">
        <f t="shared" si="2"/>
        <v>35_4A_M_3_60_70_HH800_Core</v>
      </c>
      <c r="B179">
        <v>35</v>
      </c>
      <c r="C179" t="s">
        <v>168</v>
      </c>
      <c r="D179" t="s">
        <v>174</v>
      </c>
      <c r="E179">
        <v>3</v>
      </c>
      <c r="F179">
        <v>60</v>
      </c>
      <c r="G179">
        <v>70</v>
      </c>
      <c r="H179" t="s">
        <v>303</v>
      </c>
      <c r="I179" t="s">
        <v>170</v>
      </c>
      <c r="J179">
        <v>8.8346446046720981</v>
      </c>
      <c r="L179" s="47"/>
      <c r="M179" s="47"/>
    </row>
    <row r="180" spans="1:13" x14ac:dyDescent="0.4">
      <c r="A180" t="str">
        <f t="shared" si="2"/>
        <v>64_1A_F_0_60_70_HH800_Core</v>
      </c>
      <c r="B180">
        <v>64</v>
      </c>
      <c r="C180" t="s">
        <v>178</v>
      </c>
      <c r="D180" t="s">
        <v>169</v>
      </c>
      <c r="E180">
        <v>0</v>
      </c>
      <c r="F180">
        <v>60</v>
      </c>
      <c r="G180">
        <v>70</v>
      </c>
      <c r="H180" t="s">
        <v>303</v>
      </c>
      <c r="I180" t="s">
        <v>170</v>
      </c>
      <c r="J180">
        <v>321.21250398935183</v>
      </c>
      <c r="L180" s="47"/>
      <c r="M180" s="47"/>
    </row>
    <row r="181" spans="1:13" x14ac:dyDescent="0.4">
      <c r="A181" t="str">
        <f t="shared" si="2"/>
        <v>33_4A_M_3_60_70_HH800_Core</v>
      </c>
      <c r="B181">
        <v>33</v>
      </c>
      <c r="C181" t="s">
        <v>168</v>
      </c>
      <c r="D181" t="s">
        <v>174</v>
      </c>
      <c r="E181">
        <v>3</v>
      </c>
      <c r="F181">
        <v>60</v>
      </c>
      <c r="G181">
        <v>70</v>
      </c>
      <c r="H181" t="s">
        <v>303</v>
      </c>
      <c r="I181" t="s">
        <v>170</v>
      </c>
      <c r="J181">
        <v>8.7470420673682394</v>
      </c>
      <c r="L181" s="47"/>
      <c r="M181" s="47"/>
    </row>
    <row r="182" spans="1:13" x14ac:dyDescent="0.4">
      <c r="A182" t="str">
        <f t="shared" si="2"/>
        <v>34_4A_M_6_60_65_HH800_Core</v>
      </c>
      <c r="B182">
        <v>34</v>
      </c>
      <c r="C182" t="s">
        <v>168</v>
      </c>
      <c r="D182" t="s">
        <v>174</v>
      </c>
      <c r="E182">
        <v>6</v>
      </c>
      <c r="F182">
        <v>60</v>
      </c>
      <c r="G182">
        <v>65</v>
      </c>
      <c r="H182" t="s">
        <v>303</v>
      </c>
      <c r="I182" t="s">
        <v>170</v>
      </c>
      <c r="J182">
        <v>13.306057183892397</v>
      </c>
      <c r="L182" s="47"/>
      <c r="M182" s="47"/>
    </row>
    <row r="183" spans="1:13" x14ac:dyDescent="0.4">
      <c r="A183" t="str">
        <f t="shared" si="2"/>
        <v>46_2A_F_6_60_70_HH800_Core</v>
      </c>
      <c r="B183">
        <v>46</v>
      </c>
      <c r="C183" t="s">
        <v>176</v>
      </c>
      <c r="D183" t="s">
        <v>169</v>
      </c>
      <c r="E183">
        <v>6</v>
      </c>
      <c r="F183">
        <v>60</v>
      </c>
      <c r="G183">
        <v>70</v>
      </c>
      <c r="H183" t="s">
        <v>303</v>
      </c>
      <c r="I183" t="s">
        <v>170</v>
      </c>
      <c r="J183">
        <v>58.834406171721781</v>
      </c>
      <c r="L183" s="47"/>
      <c r="M183" s="47"/>
    </row>
    <row r="184" spans="1:13" x14ac:dyDescent="0.4">
      <c r="A184" t="str">
        <f t="shared" si="2"/>
        <v>64_2A_F_6_60_67_HH800_Core</v>
      </c>
      <c r="B184">
        <v>64</v>
      </c>
      <c r="C184" t="s">
        <v>176</v>
      </c>
      <c r="D184" t="s">
        <v>169</v>
      </c>
      <c r="E184">
        <v>6</v>
      </c>
      <c r="F184">
        <v>60</v>
      </c>
      <c r="G184">
        <v>67</v>
      </c>
      <c r="H184" t="s">
        <v>303</v>
      </c>
      <c r="I184" t="s">
        <v>170</v>
      </c>
      <c r="J184">
        <v>12.149172756664663</v>
      </c>
      <c r="L184" s="47"/>
      <c r="M184" s="47"/>
    </row>
    <row r="185" spans="1:13" x14ac:dyDescent="0.4">
      <c r="A185" t="str">
        <f t="shared" si="2"/>
        <v>31_4A_F_3_60_67_HH800_Core</v>
      </c>
      <c r="B185">
        <v>31</v>
      </c>
      <c r="C185" t="s">
        <v>168</v>
      </c>
      <c r="D185" t="s">
        <v>169</v>
      </c>
      <c r="E185">
        <v>3</v>
      </c>
      <c r="F185">
        <v>60</v>
      </c>
      <c r="G185">
        <v>67</v>
      </c>
      <c r="H185" t="s">
        <v>303</v>
      </c>
      <c r="I185" t="s">
        <v>170</v>
      </c>
      <c r="J185">
        <v>13.375591825256018</v>
      </c>
      <c r="L185" s="47"/>
      <c r="M185" s="47"/>
    </row>
    <row r="186" spans="1:13" x14ac:dyDescent="0.4">
      <c r="A186" t="str">
        <f t="shared" si="2"/>
        <v>29_2A_F_6_60_70_HH800_Core</v>
      </c>
      <c r="B186">
        <v>29</v>
      </c>
      <c r="C186" t="s">
        <v>176</v>
      </c>
      <c r="D186" t="s">
        <v>169</v>
      </c>
      <c r="E186">
        <v>6</v>
      </c>
      <c r="F186">
        <v>60</v>
      </c>
      <c r="G186">
        <v>70</v>
      </c>
      <c r="H186" t="s">
        <v>303</v>
      </c>
      <c r="I186" t="s">
        <v>170</v>
      </c>
      <c r="J186">
        <v>56.913062553545949</v>
      </c>
      <c r="L186" s="47"/>
      <c r="M186" s="47"/>
    </row>
    <row r="187" spans="1:13" x14ac:dyDescent="0.4">
      <c r="A187" t="str">
        <f t="shared" si="2"/>
        <v>30_4A_F_3_60_67_HH800_Core</v>
      </c>
      <c r="B187">
        <v>30</v>
      </c>
      <c r="C187" t="s">
        <v>168</v>
      </c>
      <c r="D187" t="s">
        <v>169</v>
      </c>
      <c r="E187">
        <v>3</v>
      </c>
      <c r="F187">
        <v>60</v>
      </c>
      <c r="G187">
        <v>67</v>
      </c>
      <c r="H187" t="s">
        <v>303</v>
      </c>
      <c r="I187" t="s">
        <v>170</v>
      </c>
      <c r="J187">
        <v>13.05922749939443</v>
      </c>
      <c r="L187" s="47"/>
      <c r="M187" s="47"/>
    </row>
    <row r="188" spans="1:13" x14ac:dyDescent="0.4">
      <c r="A188" t="str">
        <f t="shared" si="2"/>
        <v>32_4A_M_3_60_70_HH800_Core</v>
      </c>
      <c r="B188">
        <v>32</v>
      </c>
      <c r="C188" t="s">
        <v>168</v>
      </c>
      <c r="D188" t="s">
        <v>174</v>
      </c>
      <c r="E188">
        <v>3</v>
      </c>
      <c r="F188">
        <v>60</v>
      </c>
      <c r="G188">
        <v>70</v>
      </c>
      <c r="H188" t="s">
        <v>303</v>
      </c>
      <c r="I188" t="s">
        <v>170</v>
      </c>
      <c r="J188">
        <v>9.2541812650818933</v>
      </c>
      <c r="L188" s="47"/>
      <c r="M188" s="47"/>
    </row>
    <row r="189" spans="1:13" x14ac:dyDescent="0.4">
      <c r="A189" t="str">
        <f t="shared" si="2"/>
        <v>64_4A_F_3_60_70_HH800_Core</v>
      </c>
      <c r="B189">
        <v>64</v>
      </c>
      <c r="C189" t="s">
        <v>168</v>
      </c>
      <c r="D189" t="s">
        <v>169</v>
      </c>
      <c r="E189">
        <v>3</v>
      </c>
      <c r="F189">
        <v>60</v>
      </c>
      <c r="G189">
        <v>70</v>
      </c>
      <c r="H189" t="s">
        <v>303</v>
      </c>
      <c r="I189" t="s">
        <v>170</v>
      </c>
      <c r="J189">
        <v>7.5010680837218766</v>
      </c>
      <c r="L189" s="47"/>
      <c r="M189" s="47"/>
    </row>
    <row r="190" spans="1:13" x14ac:dyDescent="0.4">
      <c r="A190" t="str">
        <f t="shared" si="2"/>
        <v>50_4A_F_6_60_70_HH800_Core</v>
      </c>
      <c r="B190">
        <v>50</v>
      </c>
      <c r="C190" t="s">
        <v>168</v>
      </c>
      <c r="D190" t="s">
        <v>169</v>
      </c>
      <c r="E190">
        <v>6</v>
      </c>
      <c r="F190">
        <v>60</v>
      </c>
      <c r="G190">
        <v>70</v>
      </c>
      <c r="H190" t="s">
        <v>303</v>
      </c>
      <c r="I190" t="s">
        <v>170</v>
      </c>
      <c r="J190">
        <v>30.895072937793099</v>
      </c>
      <c r="L190" s="47"/>
      <c r="M190" s="47"/>
    </row>
    <row r="191" spans="1:13" x14ac:dyDescent="0.4">
      <c r="A191" t="str">
        <f t="shared" si="2"/>
        <v>30_4M_F_6_60_70_HH800_Core</v>
      </c>
      <c r="B191">
        <v>30</v>
      </c>
      <c r="C191" t="s">
        <v>173</v>
      </c>
      <c r="D191" t="s">
        <v>169</v>
      </c>
      <c r="E191">
        <v>6</v>
      </c>
      <c r="F191">
        <v>60</v>
      </c>
      <c r="G191">
        <v>70</v>
      </c>
      <c r="H191" t="s">
        <v>303</v>
      </c>
      <c r="I191" t="s">
        <v>170</v>
      </c>
      <c r="J191">
        <v>25.13400278813036</v>
      </c>
      <c r="L191" s="47"/>
      <c r="M191" s="47"/>
    </row>
    <row r="192" spans="1:13" x14ac:dyDescent="0.4">
      <c r="A192" t="str">
        <f t="shared" si="2"/>
        <v>63_2M_F_6_60_67_HH800_Core</v>
      </c>
      <c r="B192">
        <v>63</v>
      </c>
      <c r="C192" t="s">
        <v>175</v>
      </c>
      <c r="D192" t="s">
        <v>169</v>
      </c>
      <c r="E192">
        <v>6</v>
      </c>
      <c r="F192">
        <v>60</v>
      </c>
      <c r="G192">
        <v>67</v>
      </c>
      <c r="H192" t="s">
        <v>303</v>
      </c>
      <c r="I192" t="s">
        <v>170</v>
      </c>
      <c r="J192">
        <v>16.75039109729002</v>
      </c>
      <c r="L192" s="47"/>
      <c r="M192" s="47"/>
    </row>
    <row r="193" spans="1:13" x14ac:dyDescent="0.4">
      <c r="A193" t="str">
        <f t="shared" si="2"/>
        <v>29_4A_M_3_60_70_HH800_Core</v>
      </c>
      <c r="B193">
        <v>29</v>
      </c>
      <c r="C193" t="s">
        <v>168</v>
      </c>
      <c r="D193" t="s">
        <v>174</v>
      </c>
      <c r="E193">
        <v>3</v>
      </c>
      <c r="F193">
        <v>60</v>
      </c>
      <c r="G193">
        <v>70</v>
      </c>
      <c r="H193" t="s">
        <v>303</v>
      </c>
      <c r="I193" t="s">
        <v>170</v>
      </c>
      <c r="J193">
        <v>8.9487040310789627</v>
      </c>
      <c r="L193" s="47"/>
      <c r="M193" s="47"/>
    </row>
    <row r="194" spans="1:13" x14ac:dyDescent="0.4">
      <c r="A194" t="str">
        <f t="shared" si="2"/>
        <v>28_2A_F_6_60_70_HH800_Core</v>
      </c>
      <c r="B194">
        <v>28</v>
      </c>
      <c r="C194" t="s">
        <v>176</v>
      </c>
      <c r="D194" t="s">
        <v>169</v>
      </c>
      <c r="E194">
        <v>6</v>
      </c>
      <c r="F194">
        <v>60</v>
      </c>
      <c r="G194">
        <v>70</v>
      </c>
      <c r="H194" t="s">
        <v>303</v>
      </c>
      <c r="I194" t="s">
        <v>170</v>
      </c>
      <c r="J194">
        <v>56.708374814339997</v>
      </c>
      <c r="L194" s="47"/>
      <c r="M194" s="47"/>
    </row>
    <row r="195" spans="1:13" x14ac:dyDescent="0.4">
      <c r="A195" t="str">
        <f t="shared" ref="A195:A258" si="3">B195&amp;"_"&amp;C195&amp;"_"&amp;D195&amp;"_"&amp;E195&amp;"_"&amp;F195&amp;"_"&amp;G195&amp;"_"&amp;H195&amp;"_"&amp;I195</f>
        <v>31_4A_M_3_60_70_HH800_Core</v>
      </c>
      <c r="B195">
        <v>31</v>
      </c>
      <c r="C195" t="s">
        <v>168</v>
      </c>
      <c r="D195" t="s">
        <v>174</v>
      </c>
      <c r="E195">
        <v>3</v>
      </c>
      <c r="F195">
        <v>60</v>
      </c>
      <c r="G195">
        <v>70</v>
      </c>
      <c r="H195" t="s">
        <v>303</v>
      </c>
      <c r="I195" t="s">
        <v>170</v>
      </c>
      <c r="J195">
        <v>9.0178041537423379</v>
      </c>
      <c r="L195" s="47"/>
      <c r="M195" s="47"/>
    </row>
    <row r="196" spans="1:13" x14ac:dyDescent="0.4">
      <c r="A196" t="str">
        <f t="shared" si="3"/>
        <v>27_2A_F_6_60_70_HH800_Core</v>
      </c>
      <c r="B196">
        <v>27</v>
      </c>
      <c r="C196" t="s">
        <v>176</v>
      </c>
      <c r="D196" t="s">
        <v>169</v>
      </c>
      <c r="E196">
        <v>6</v>
      </c>
      <c r="F196">
        <v>60</v>
      </c>
      <c r="G196">
        <v>70</v>
      </c>
      <c r="H196" t="s">
        <v>303</v>
      </c>
      <c r="I196" t="s">
        <v>170</v>
      </c>
      <c r="J196">
        <v>55.876716848400285</v>
      </c>
      <c r="L196" s="47"/>
      <c r="M196" s="47"/>
    </row>
    <row r="197" spans="1:13" x14ac:dyDescent="0.4">
      <c r="A197" t="str">
        <f t="shared" si="3"/>
        <v>38_4A_F_0_60_70_HH800_Core</v>
      </c>
      <c r="B197">
        <v>38</v>
      </c>
      <c r="C197" t="s">
        <v>168</v>
      </c>
      <c r="D197" t="s">
        <v>169</v>
      </c>
      <c r="E197">
        <v>0</v>
      </c>
      <c r="F197">
        <v>60</v>
      </c>
      <c r="G197">
        <v>70</v>
      </c>
      <c r="H197" t="s">
        <v>303</v>
      </c>
      <c r="I197" t="s">
        <v>170</v>
      </c>
      <c r="J197">
        <v>113.41959464341382</v>
      </c>
      <c r="L197" s="47"/>
      <c r="M197" s="47"/>
    </row>
    <row r="198" spans="1:13" x14ac:dyDescent="0.4">
      <c r="A198" t="str">
        <f t="shared" si="3"/>
        <v>34_4A_F_0_60_67_HH800_Core</v>
      </c>
      <c r="B198">
        <v>34</v>
      </c>
      <c r="C198" t="s">
        <v>168</v>
      </c>
      <c r="D198" t="s">
        <v>169</v>
      </c>
      <c r="E198">
        <v>0</v>
      </c>
      <c r="F198">
        <v>60</v>
      </c>
      <c r="G198">
        <v>67</v>
      </c>
      <c r="H198" t="s">
        <v>303</v>
      </c>
      <c r="I198" t="s">
        <v>170</v>
      </c>
      <c r="J198">
        <v>91.406525044955217</v>
      </c>
      <c r="L198" s="47"/>
      <c r="M198" s="47"/>
    </row>
    <row r="199" spans="1:13" x14ac:dyDescent="0.4">
      <c r="A199" t="str">
        <f t="shared" si="3"/>
        <v>35_4A_M_6_60_65_HH800_Core</v>
      </c>
      <c r="B199">
        <v>35</v>
      </c>
      <c r="C199" t="s">
        <v>168</v>
      </c>
      <c r="D199" t="s">
        <v>174</v>
      </c>
      <c r="E199">
        <v>6</v>
      </c>
      <c r="F199">
        <v>60</v>
      </c>
      <c r="G199">
        <v>65</v>
      </c>
      <c r="H199" t="s">
        <v>303</v>
      </c>
      <c r="I199" t="s">
        <v>170</v>
      </c>
      <c r="J199">
        <v>13.834435181420641</v>
      </c>
      <c r="L199" s="47"/>
      <c r="M199" s="47"/>
    </row>
    <row r="200" spans="1:13" x14ac:dyDescent="0.4">
      <c r="A200" t="str">
        <f t="shared" si="3"/>
        <v>26_2A_F_6_60_70_HH800_Core</v>
      </c>
      <c r="B200">
        <v>26</v>
      </c>
      <c r="C200" t="s">
        <v>176</v>
      </c>
      <c r="D200" t="s">
        <v>169</v>
      </c>
      <c r="E200">
        <v>6</v>
      </c>
      <c r="F200">
        <v>60</v>
      </c>
      <c r="G200">
        <v>70</v>
      </c>
      <c r="H200" t="s">
        <v>303</v>
      </c>
      <c r="I200" t="s">
        <v>170</v>
      </c>
      <c r="J200">
        <v>55.684972765369572</v>
      </c>
      <c r="L200" s="47"/>
      <c r="M200" s="47"/>
    </row>
    <row r="201" spans="1:13" x14ac:dyDescent="0.4">
      <c r="A201" t="str">
        <f t="shared" si="3"/>
        <v>39_2A_F_6_60_70_HH800_Core</v>
      </c>
      <c r="B201">
        <v>39</v>
      </c>
      <c r="C201" t="s">
        <v>176</v>
      </c>
      <c r="D201" t="s">
        <v>169</v>
      </c>
      <c r="E201">
        <v>6</v>
      </c>
      <c r="F201">
        <v>60</v>
      </c>
      <c r="G201">
        <v>70</v>
      </c>
      <c r="H201" t="s">
        <v>303</v>
      </c>
      <c r="I201" t="s">
        <v>170</v>
      </c>
      <c r="J201">
        <v>59.64796083764324</v>
      </c>
      <c r="L201" s="47"/>
      <c r="M201" s="47"/>
    </row>
    <row r="202" spans="1:13" x14ac:dyDescent="0.4">
      <c r="A202" t="str">
        <f t="shared" si="3"/>
        <v>25_2A_F_6_60_70_HH800_Core</v>
      </c>
      <c r="B202">
        <v>25</v>
      </c>
      <c r="C202" t="s">
        <v>176</v>
      </c>
      <c r="D202" t="s">
        <v>169</v>
      </c>
      <c r="E202">
        <v>6</v>
      </c>
      <c r="F202">
        <v>60</v>
      </c>
      <c r="G202">
        <v>70</v>
      </c>
      <c r="H202" t="s">
        <v>303</v>
      </c>
      <c r="I202" t="s">
        <v>170</v>
      </c>
      <c r="J202">
        <v>55.28033114437374</v>
      </c>
      <c r="L202" s="47"/>
      <c r="M202" s="47"/>
    </row>
    <row r="203" spans="1:13" x14ac:dyDescent="0.4">
      <c r="A203" t="str">
        <f t="shared" si="3"/>
        <v>30_4A_M_3_60_70_HH800_Core</v>
      </c>
      <c r="B203">
        <v>30</v>
      </c>
      <c r="C203" t="s">
        <v>168</v>
      </c>
      <c r="D203" t="s">
        <v>174</v>
      </c>
      <c r="E203">
        <v>3</v>
      </c>
      <c r="F203">
        <v>60</v>
      </c>
      <c r="G203">
        <v>70</v>
      </c>
      <c r="H203" t="s">
        <v>303</v>
      </c>
      <c r="I203" t="s">
        <v>170</v>
      </c>
      <c r="J203">
        <v>8.6483857681382705</v>
      </c>
      <c r="L203" s="47"/>
      <c r="M203" s="47"/>
    </row>
    <row r="204" spans="1:13" x14ac:dyDescent="0.4">
      <c r="A204" t="str">
        <f t="shared" si="3"/>
        <v>28_4A_M_3_60_70_HH800_Core</v>
      </c>
      <c r="B204">
        <v>28</v>
      </c>
      <c r="C204" t="s">
        <v>168</v>
      </c>
      <c r="D204" t="s">
        <v>174</v>
      </c>
      <c r="E204">
        <v>3</v>
      </c>
      <c r="F204">
        <v>60</v>
      </c>
      <c r="G204">
        <v>70</v>
      </c>
      <c r="H204" t="s">
        <v>303</v>
      </c>
      <c r="I204" t="s">
        <v>170</v>
      </c>
      <c r="J204">
        <v>8.521389728027847</v>
      </c>
      <c r="L204" s="47"/>
      <c r="M204" s="47"/>
    </row>
    <row r="205" spans="1:13" x14ac:dyDescent="0.4">
      <c r="A205" t="str">
        <f t="shared" si="3"/>
        <v>34_4A_F_3_60_65_HH800_Core</v>
      </c>
      <c r="B205">
        <v>34</v>
      </c>
      <c r="C205" t="s">
        <v>168</v>
      </c>
      <c r="D205" t="s">
        <v>169</v>
      </c>
      <c r="E205">
        <v>3</v>
      </c>
      <c r="F205">
        <v>60</v>
      </c>
      <c r="G205">
        <v>65</v>
      </c>
      <c r="H205" t="s">
        <v>303</v>
      </c>
      <c r="I205" t="s">
        <v>170</v>
      </c>
      <c r="J205">
        <v>12.889727682461107</v>
      </c>
      <c r="L205" s="47"/>
      <c r="M205" s="47"/>
    </row>
    <row r="206" spans="1:13" x14ac:dyDescent="0.4">
      <c r="A206" t="str">
        <f t="shared" si="3"/>
        <v>47_2A_F_6_60_70_HH800_Core</v>
      </c>
      <c r="B206">
        <v>47</v>
      </c>
      <c r="C206" t="s">
        <v>176</v>
      </c>
      <c r="D206" t="s">
        <v>169</v>
      </c>
      <c r="E206">
        <v>6</v>
      </c>
      <c r="F206">
        <v>60</v>
      </c>
      <c r="G206">
        <v>70</v>
      </c>
      <c r="H206" t="s">
        <v>303</v>
      </c>
      <c r="I206" t="s">
        <v>170</v>
      </c>
      <c r="J206">
        <v>58.220690590050125</v>
      </c>
      <c r="L206" s="47"/>
      <c r="M206" s="47"/>
    </row>
    <row r="207" spans="1:13" x14ac:dyDescent="0.4">
      <c r="A207" t="str">
        <f t="shared" si="3"/>
        <v>35_2A_F_6_60_67_HH800_Core</v>
      </c>
      <c r="B207">
        <v>35</v>
      </c>
      <c r="C207" t="s">
        <v>176</v>
      </c>
      <c r="D207" t="s">
        <v>169</v>
      </c>
      <c r="E207">
        <v>6</v>
      </c>
      <c r="F207">
        <v>60</v>
      </c>
      <c r="G207">
        <v>67</v>
      </c>
      <c r="H207" t="s">
        <v>303</v>
      </c>
      <c r="I207" t="s">
        <v>170</v>
      </c>
      <c r="J207">
        <v>51.27554972866578</v>
      </c>
      <c r="L207" s="47"/>
      <c r="M207" s="47"/>
    </row>
    <row r="208" spans="1:13" x14ac:dyDescent="0.4">
      <c r="A208" t="str">
        <f t="shared" si="3"/>
        <v>37_4A_M_6_60_67_HH800_Core</v>
      </c>
      <c r="B208">
        <v>37</v>
      </c>
      <c r="C208" t="s">
        <v>168</v>
      </c>
      <c r="D208" t="s">
        <v>174</v>
      </c>
      <c r="E208">
        <v>6</v>
      </c>
      <c r="F208">
        <v>60</v>
      </c>
      <c r="G208">
        <v>67</v>
      </c>
      <c r="H208" t="s">
        <v>303</v>
      </c>
      <c r="I208" t="s">
        <v>170</v>
      </c>
      <c r="J208">
        <v>16.647410737727068</v>
      </c>
      <c r="L208" s="47"/>
      <c r="M208" s="47"/>
    </row>
    <row r="209" spans="1:13" x14ac:dyDescent="0.4">
      <c r="A209" t="str">
        <f t="shared" si="3"/>
        <v>29_4A_F_0_60_67_HH800_Core</v>
      </c>
      <c r="B209">
        <v>29</v>
      </c>
      <c r="C209" t="s">
        <v>168</v>
      </c>
      <c r="D209" t="s">
        <v>169</v>
      </c>
      <c r="E209">
        <v>0</v>
      </c>
      <c r="F209">
        <v>60</v>
      </c>
      <c r="G209">
        <v>67</v>
      </c>
      <c r="H209" t="s">
        <v>303</v>
      </c>
      <c r="I209" t="s">
        <v>170</v>
      </c>
      <c r="J209">
        <v>78.22743077785131</v>
      </c>
      <c r="L209" s="47"/>
      <c r="M209" s="47"/>
    </row>
    <row r="210" spans="1:13" x14ac:dyDescent="0.4">
      <c r="A210" t="str">
        <f t="shared" si="3"/>
        <v>42_4A_F_3_60_70_HH800_Core</v>
      </c>
      <c r="B210">
        <v>42</v>
      </c>
      <c r="C210" t="s">
        <v>168</v>
      </c>
      <c r="D210" t="s">
        <v>169</v>
      </c>
      <c r="E210">
        <v>3</v>
      </c>
      <c r="F210">
        <v>60</v>
      </c>
      <c r="G210">
        <v>70</v>
      </c>
      <c r="H210" t="s">
        <v>303</v>
      </c>
      <c r="I210" t="s">
        <v>170</v>
      </c>
      <c r="J210">
        <v>16.313912454250382</v>
      </c>
      <c r="L210" s="47"/>
      <c r="M210" s="47"/>
    </row>
    <row r="211" spans="1:13" x14ac:dyDescent="0.4">
      <c r="A211" t="str">
        <f t="shared" si="3"/>
        <v>27_4A_M_3_60_70_HH800_Core</v>
      </c>
      <c r="B211">
        <v>27</v>
      </c>
      <c r="C211" t="s">
        <v>168</v>
      </c>
      <c r="D211" t="s">
        <v>174</v>
      </c>
      <c r="E211">
        <v>3</v>
      </c>
      <c r="F211">
        <v>60</v>
      </c>
      <c r="G211">
        <v>70</v>
      </c>
      <c r="H211" t="s">
        <v>303</v>
      </c>
      <c r="I211" t="s">
        <v>170</v>
      </c>
      <c r="J211">
        <v>8.4585262596932385</v>
      </c>
      <c r="L211" s="47"/>
      <c r="M211" s="47"/>
    </row>
    <row r="212" spans="1:13" x14ac:dyDescent="0.4">
      <c r="A212" t="str">
        <f t="shared" si="3"/>
        <v>39_4A_F_6_60_65_HH800_Core</v>
      </c>
      <c r="B212">
        <v>39</v>
      </c>
      <c r="C212" t="s">
        <v>168</v>
      </c>
      <c r="D212" t="s">
        <v>169</v>
      </c>
      <c r="E212">
        <v>6</v>
      </c>
      <c r="F212">
        <v>60</v>
      </c>
      <c r="G212">
        <v>65</v>
      </c>
      <c r="H212" t="s">
        <v>303</v>
      </c>
      <c r="I212" t="s">
        <v>170</v>
      </c>
      <c r="J212">
        <v>24.647746405573614</v>
      </c>
      <c r="L212" s="47"/>
      <c r="M212" s="47"/>
    </row>
    <row r="213" spans="1:13" x14ac:dyDescent="0.4">
      <c r="A213" t="str">
        <f t="shared" si="3"/>
        <v>63_4A_F_6_60_67_HH800_Core</v>
      </c>
      <c r="B213">
        <v>63</v>
      </c>
      <c r="C213" t="s">
        <v>168</v>
      </c>
      <c r="D213" t="s">
        <v>169</v>
      </c>
      <c r="E213">
        <v>6</v>
      </c>
      <c r="F213">
        <v>60</v>
      </c>
      <c r="G213">
        <v>67</v>
      </c>
      <c r="H213" t="s">
        <v>303</v>
      </c>
      <c r="I213" t="s">
        <v>170</v>
      </c>
      <c r="J213">
        <v>7.0887356529584906</v>
      </c>
      <c r="L213" s="47"/>
      <c r="M213" s="47"/>
    </row>
    <row r="214" spans="1:13" x14ac:dyDescent="0.4">
      <c r="A214" t="str">
        <f t="shared" si="3"/>
        <v>31_4M_F_6_60_70_HH800_Core</v>
      </c>
      <c r="B214">
        <v>31</v>
      </c>
      <c r="C214" t="s">
        <v>173</v>
      </c>
      <c r="D214" t="s">
        <v>169</v>
      </c>
      <c r="E214">
        <v>6</v>
      </c>
      <c r="F214">
        <v>60</v>
      </c>
      <c r="G214">
        <v>70</v>
      </c>
      <c r="H214" t="s">
        <v>303</v>
      </c>
      <c r="I214" t="s">
        <v>170</v>
      </c>
      <c r="J214">
        <v>26.000182507127199</v>
      </c>
      <c r="L214" s="47"/>
      <c r="M214" s="47"/>
    </row>
    <row r="215" spans="1:13" x14ac:dyDescent="0.4">
      <c r="A215" t="str">
        <f t="shared" si="3"/>
        <v>38_4A_F_3_60_67_HH800_Core</v>
      </c>
      <c r="B215">
        <v>38</v>
      </c>
      <c r="C215" t="s">
        <v>168</v>
      </c>
      <c r="D215" t="s">
        <v>169</v>
      </c>
      <c r="E215">
        <v>3</v>
      </c>
      <c r="F215">
        <v>60</v>
      </c>
      <c r="G215">
        <v>67</v>
      </c>
      <c r="H215" t="s">
        <v>303</v>
      </c>
      <c r="I215" t="s">
        <v>170</v>
      </c>
      <c r="J215">
        <v>13.688210558198467</v>
      </c>
      <c r="L215" s="47"/>
      <c r="M215" s="47"/>
    </row>
    <row r="216" spans="1:13" x14ac:dyDescent="0.4">
      <c r="A216" t="str">
        <f t="shared" si="3"/>
        <v>26_4A_M_3_60_70_HH800_Core</v>
      </c>
      <c r="B216">
        <v>26</v>
      </c>
      <c r="C216" t="s">
        <v>168</v>
      </c>
      <c r="D216" t="s">
        <v>174</v>
      </c>
      <c r="E216">
        <v>3</v>
      </c>
      <c r="F216">
        <v>60</v>
      </c>
      <c r="G216">
        <v>70</v>
      </c>
      <c r="H216" t="s">
        <v>303</v>
      </c>
      <c r="I216" t="s">
        <v>170</v>
      </c>
      <c r="J216">
        <v>7.8473807558978503</v>
      </c>
      <c r="L216" s="47"/>
      <c r="M216" s="47"/>
    </row>
    <row r="217" spans="1:13" x14ac:dyDescent="0.4">
      <c r="A217" t="str">
        <f t="shared" si="3"/>
        <v>28_4A_F_3_60_65_HH800_Core</v>
      </c>
      <c r="B217">
        <v>28</v>
      </c>
      <c r="C217" t="s">
        <v>168</v>
      </c>
      <c r="D217" t="s">
        <v>169</v>
      </c>
      <c r="E217">
        <v>3</v>
      </c>
      <c r="F217">
        <v>60</v>
      </c>
      <c r="G217">
        <v>65</v>
      </c>
      <c r="H217" t="s">
        <v>303</v>
      </c>
      <c r="I217" t="s">
        <v>170</v>
      </c>
      <c r="J217">
        <v>11.402394499096452</v>
      </c>
      <c r="L217" s="47"/>
      <c r="M217" s="47"/>
    </row>
    <row r="218" spans="1:13" x14ac:dyDescent="0.4">
      <c r="A218" t="str">
        <f t="shared" si="3"/>
        <v>64_2A_F_3_60_70_HH800_Core</v>
      </c>
      <c r="B218">
        <v>64</v>
      </c>
      <c r="C218" t="s">
        <v>176</v>
      </c>
      <c r="D218" t="s">
        <v>169</v>
      </c>
      <c r="E218">
        <v>3</v>
      </c>
      <c r="F218">
        <v>60</v>
      </c>
      <c r="G218">
        <v>70</v>
      </c>
      <c r="H218" t="s">
        <v>303</v>
      </c>
      <c r="I218" t="s">
        <v>170</v>
      </c>
      <c r="J218">
        <v>12.942813132469643</v>
      </c>
      <c r="L218" s="47"/>
      <c r="M218" s="47"/>
    </row>
    <row r="219" spans="1:13" x14ac:dyDescent="0.4">
      <c r="A219" t="str">
        <f t="shared" si="3"/>
        <v>44_4A_F_6_60_67_HH800_Core</v>
      </c>
      <c r="B219">
        <v>44</v>
      </c>
      <c r="C219" t="s">
        <v>168</v>
      </c>
      <c r="D219" t="s">
        <v>169</v>
      </c>
      <c r="E219">
        <v>6</v>
      </c>
      <c r="F219">
        <v>60</v>
      </c>
      <c r="G219">
        <v>67</v>
      </c>
      <c r="H219" t="s">
        <v>303</v>
      </c>
      <c r="I219" t="s">
        <v>170</v>
      </c>
      <c r="J219">
        <v>26.19353970504153</v>
      </c>
      <c r="L219" s="47"/>
      <c r="M219" s="47"/>
    </row>
    <row r="220" spans="1:13" x14ac:dyDescent="0.4">
      <c r="A220" t="str">
        <f t="shared" si="3"/>
        <v>25_4A_M_3_60_70_HH800_Core</v>
      </c>
      <c r="B220">
        <v>25</v>
      </c>
      <c r="C220" t="s">
        <v>168</v>
      </c>
      <c r="D220" t="s">
        <v>174</v>
      </c>
      <c r="E220">
        <v>3</v>
      </c>
      <c r="F220">
        <v>60</v>
      </c>
      <c r="G220">
        <v>70</v>
      </c>
      <c r="H220" t="s">
        <v>303</v>
      </c>
      <c r="I220" t="s">
        <v>170</v>
      </c>
      <c r="J220">
        <v>8.174472112908477</v>
      </c>
      <c r="L220" s="47"/>
      <c r="M220" s="47"/>
    </row>
    <row r="221" spans="1:13" x14ac:dyDescent="0.4">
      <c r="A221" t="str">
        <f t="shared" si="3"/>
        <v>45_4A_F_6_60_67_HH800_Core</v>
      </c>
      <c r="B221">
        <v>45</v>
      </c>
      <c r="C221" t="s">
        <v>168</v>
      </c>
      <c r="D221" t="s">
        <v>169</v>
      </c>
      <c r="E221">
        <v>6</v>
      </c>
      <c r="F221">
        <v>60</v>
      </c>
      <c r="G221">
        <v>67</v>
      </c>
      <c r="H221" t="s">
        <v>303</v>
      </c>
      <c r="I221" t="s">
        <v>170</v>
      </c>
      <c r="J221">
        <v>26.557531100259187</v>
      </c>
      <c r="L221" s="47"/>
      <c r="M221" s="47"/>
    </row>
    <row r="222" spans="1:13" x14ac:dyDescent="0.4">
      <c r="A222" t="str">
        <f t="shared" si="3"/>
        <v>38_2A_F_6_60_70_HH800_Core</v>
      </c>
      <c r="B222">
        <v>38</v>
      </c>
      <c r="C222" t="s">
        <v>176</v>
      </c>
      <c r="D222" t="s">
        <v>169</v>
      </c>
      <c r="E222">
        <v>6</v>
      </c>
      <c r="F222">
        <v>60</v>
      </c>
      <c r="G222">
        <v>70</v>
      </c>
      <c r="H222" t="s">
        <v>303</v>
      </c>
      <c r="I222" t="s">
        <v>170</v>
      </c>
      <c r="J222">
        <v>59.517139214761229</v>
      </c>
      <c r="L222" s="47"/>
      <c r="M222" s="47"/>
    </row>
    <row r="223" spans="1:13" x14ac:dyDescent="0.4">
      <c r="A223" t="str">
        <f t="shared" si="3"/>
        <v>36_4A_F_3_60_65_HH800_Core</v>
      </c>
      <c r="B223">
        <v>36</v>
      </c>
      <c r="C223" t="s">
        <v>168</v>
      </c>
      <c r="D223" t="s">
        <v>169</v>
      </c>
      <c r="E223">
        <v>3</v>
      </c>
      <c r="F223">
        <v>60</v>
      </c>
      <c r="G223">
        <v>65</v>
      </c>
      <c r="H223" t="s">
        <v>303</v>
      </c>
      <c r="I223" t="s">
        <v>170</v>
      </c>
      <c r="J223">
        <v>12.632522919351198</v>
      </c>
      <c r="L223" s="47"/>
      <c r="M223" s="47"/>
    </row>
    <row r="224" spans="1:13" x14ac:dyDescent="0.4">
      <c r="A224" t="str">
        <f t="shared" si="3"/>
        <v>51_4A_F_6_60_70_HH800_Core</v>
      </c>
      <c r="B224">
        <v>51</v>
      </c>
      <c r="C224" t="s">
        <v>168</v>
      </c>
      <c r="D224" t="s">
        <v>169</v>
      </c>
      <c r="E224">
        <v>6</v>
      </c>
      <c r="F224">
        <v>60</v>
      </c>
      <c r="G224">
        <v>70</v>
      </c>
      <c r="H224" t="s">
        <v>303</v>
      </c>
      <c r="I224" t="s">
        <v>170</v>
      </c>
      <c r="J224">
        <v>30.372447349615907</v>
      </c>
      <c r="L224" s="47"/>
      <c r="M224" s="47"/>
    </row>
    <row r="225" spans="1:13" x14ac:dyDescent="0.4">
      <c r="A225" t="str">
        <f t="shared" si="3"/>
        <v>36_4A_F_0_60_67_HH800_Core</v>
      </c>
      <c r="B225">
        <v>36</v>
      </c>
      <c r="C225" t="s">
        <v>168</v>
      </c>
      <c r="D225" t="s">
        <v>169</v>
      </c>
      <c r="E225">
        <v>0</v>
      </c>
      <c r="F225">
        <v>60</v>
      </c>
      <c r="G225">
        <v>67</v>
      </c>
      <c r="H225" t="s">
        <v>303</v>
      </c>
      <c r="I225" t="s">
        <v>170</v>
      </c>
      <c r="J225">
        <v>96.499749979685575</v>
      </c>
      <c r="L225" s="47"/>
      <c r="M225" s="47"/>
    </row>
    <row r="226" spans="1:13" x14ac:dyDescent="0.4">
      <c r="A226" t="str">
        <f t="shared" si="3"/>
        <v>43_4A_F_6_60_67_HH800_Core</v>
      </c>
      <c r="B226">
        <v>43</v>
      </c>
      <c r="C226" t="s">
        <v>168</v>
      </c>
      <c r="D226" t="s">
        <v>169</v>
      </c>
      <c r="E226">
        <v>6</v>
      </c>
      <c r="F226">
        <v>60</v>
      </c>
      <c r="G226">
        <v>67</v>
      </c>
      <c r="H226" t="s">
        <v>303</v>
      </c>
      <c r="I226" t="s">
        <v>170</v>
      </c>
      <c r="J226">
        <v>26.469171248526589</v>
      </c>
      <c r="L226" s="47"/>
      <c r="M226" s="47"/>
    </row>
    <row r="227" spans="1:13" x14ac:dyDescent="0.4">
      <c r="A227" t="str">
        <f t="shared" si="3"/>
        <v>64_2M_F_3_60_67_HH800_Core</v>
      </c>
      <c r="B227">
        <v>64</v>
      </c>
      <c r="C227" t="s">
        <v>175</v>
      </c>
      <c r="D227" t="s">
        <v>169</v>
      </c>
      <c r="E227">
        <v>3</v>
      </c>
      <c r="F227">
        <v>60</v>
      </c>
      <c r="G227">
        <v>67</v>
      </c>
      <c r="H227" t="s">
        <v>303</v>
      </c>
      <c r="I227" t="s">
        <v>170</v>
      </c>
      <c r="J227">
        <v>9.1475395257384715</v>
      </c>
      <c r="L227" s="47"/>
      <c r="M227" s="47"/>
    </row>
    <row r="228" spans="1:13" x14ac:dyDescent="0.4">
      <c r="A228" t="str">
        <f t="shared" si="3"/>
        <v>42_4A_F_6_60_67_HH800_Core</v>
      </c>
      <c r="B228">
        <v>42</v>
      </c>
      <c r="C228" t="s">
        <v>168</v>
      </c>
      <c r="D228" t="s">
        <v>169</v>
      </c>
      <c r="E228">
        <v>6</v>
      </c>
      <c r="F228">
        <v>60</v>
      </c>
      <c r="G228">
        <v>67</v>
      </c>
      <c r="H228" t="s">
        <v>303</v>
      </c>
      <c r="I228" t="s">
        <v>170</v>
      </c>
      <c r="J228">
        <v>27.133733496622469</v>
      </c>
      <c r="L228" s="47"/>
      <c r="M228" s="47"/>
    </row>
    <row r="229" spans="1:13" x14ac:dyDescent="0.4">
      <c r="A229" t="str">
        <f t="shared" si="3"/>
        <v>27_4M_F_6_60_67_HH800_Core</v>
      </c>
      <c r="B229">
        <v>27</v>
      </c>
      <c r="C229" t="s">
        <v>173</v>
      </c>
      <c r="D229" t="s">
        <v>169</v>
      </c>
      <c r="E229">
        <v>6</v>
      </c>
      <c r="F229">
        <v>60</v>
      </c>
      <c r="G229">
        <v>67</v>
      </c>
      <c r="H229" t="s">
        <v>303</v>
      </c>
      <c r="I229" t="s">
        <v>170</v>
      </c>
      <c r="J229">
        <v>20.743972847468005</v>
      </c>
      <c r="L229" s="47"/>
      <c r="M229" s="47"/>
    </row>
    <row r="230" spans="1:13" x14ac:dyDescent="0.4">
      <c r="A230" t="str">
        <f t="shared" si="3"/>
        <v>35_4M_F_6_60_70_HH800_Core</v>
      </c>
      <c r="B230">
        <v>35</v>
      </c>
      <c r="C230" t="s">
        <v>173</v>
      </c>
      <c r="D230" t="s">
        <v>169</v>
      </c>
      <c r="E230">
        <v>6</v>
      </c>
      <c r="F230">
        <v>60</v>
      </c>
      <c r="G230">
        <v>70</v>
      </c>
      <c r="H230" t="s">
        <v>303</v>
      </c>
      <c r="I230" t="s">
        <v>170</v>
      </c>
      <c r="J230">
        <v>25.68033810253544</v>
      </c>
      <c r="L230" s="47"/>
      <c r="M230" s="47"/>
    </row>
    <row r="231" spans="1:13" x14ac:dyDescent="0.4">
      <c r="A231" t="str">
        <f t="shared" si="3"/>
        <v>40_4A_M_6_60_70_HH800_Core</v>
      </c>
      <c r="B231">
        <v>40</v>
      </c>
      <c r="C231" t="s">
        <v>168</v>
      </c>
      <c r="D231" t="s">
        <v>174</v>
      </c>
      <c r="E231">
        <v>6</v>
      </c>
      <c r="F231">
        <v>60</v>
      </c>
      <c r="G231">
        <v>70</v>
      </c>
      <c r="H231" t="s">
        <v>303</v>
      </c>
      <c r="I231" t="s">
        <v>170</v>
      </c>
      <c r="J231">
        <v>21.652602305050305</v>
      </c>
      <c r="L231" s="47"/>
      <c r="M231" s="47"/>
    </row>
    <row r="232" spans="1:13" x14ac:dyDescent="0.4">
      <c r="A232" t="str">
        <f t="shared" si="3"/>
        <v>32_4M_F_6_60_70_HH800_Core</v>
      </c>
      <c r="B232">
        <v>32</v>
      </c>
      <c r="C232" t="s">
        <v>173</v>
      </c>
      <c r="D232" t="s">
        <v>169</v>
      </c>
      <c r="E232">
        <v>6</v>
      </c>
      <c r="F232">
        <v>60</v>
      </c>
      <c r="G232">
        <v>70</v>
      </c>
      <c r="H232" t="s">
        <v>303</v>
      </c>
      <c r="I232" t="s">
        <v>170</v>
      </c>
      <c r="J232">
        <v>25.344518725263942</v>
      </c>
      <c r="L232" s="47"/>
      <c r="M232" s="47"/>
    </row>
    <row r="233" spans="1:13" x14ac:dyDescent="0.4">
      <c r="A233" t="str">
        <f t="shared" si="3"/>
        <v>48_2A_F_6_60_70_HH800_Core</v>
      </c>
      <c r="B233">
        <v>48</v>
      </c>
      <c r="C233" t="s">
        <v>176</v>
      </c>
      <c r="D233" t="s">
        <v>169</v>
      </c>
      <c r="E233">
        <v>6</v>
      </c>
      <c r="F233">
        <v>60</v>
      </c>
      <c r="G233">
        <v>70</v>
      </c>
      <c r="H233" t="s">
        <v>303</v>
      </c>
      <c r="I233" t="s">
        <v>170</v>
      </c>
      <c r="J233">
        <v>56.762792614073412</v>
      </c>
      <c r="L233" s="47"/>
      <c r="M233" s="47"/>
    </row>
    <row r="234" spans="1:13" x14ac:dyDescent="0.4">
      <c r="A234" t="str">
        <f t="shared" si="3"/>
        <v>33_4A_F_0_60_67_HH800_Core</v>
      </c>
      <c r="B234">
        <v>33</v>
      </c>
      <c r="C234" t="s">
        <v>168</v>
      </c>
      <c r="D234" t="s">
        <v>169</v>
      </c>
      <c r="E234">
        <v>0</v>
      </c>
      <c r="F234">
        <v>60</v>
      </c>
      <c r="G234">
        <v>67</v>
      </c>
      <c r="H234" t="s">
        <v>303</v>
      </c>
      <c r="I234" t="s">
        <v>170</v>
      </c>
      <c r="J234">
        <v>89.008711659944098</v>
      </c>
      <c r="L234" s="47"/>
      <c r="M234" s="47"/>
    </row>
    <row r="235" spans="1:13" x14ac:dyDescent="0.4">
      <c r="A235" t="str">
        <f t="shared" si="3"/>
        <v>36_4A_M_3_60_70_HH800_Core</v>
      </c>
      <c r="B235">
        <v>36</v>
      </c>
      <c r="C235" t="s">
        <v>168</v>
      </c>
      <c r="D235" t="s">
        <v>174</v>
      </c>
      <c r="E235">
        <v>3</v>
      </c>
      <c r="F235">
        <v>60</v>
      </c>
      <c r="G235">
        <v>70</v>
      </c>
      <c r="H235" t="s">
        <v>303</v>
      </c>
      <c r="I235" t="s">
        <v>170</v>
      </c>
      <c r="J235">
        <v>9.419679722662611</v>
      </c>
      <c r="L235" s="47"/>
      <c r="M235" s="47"/>
    </row>
    <row r="236" spans="1:13" x14ac:dyDescent="0.4">
      <c r="A236" t="str">
        <f t="shared" si="3"/>
        <v>34_4M_F_6_60_70_HH800_Core</v>
      </c>
      <c r="B236">
        <v>34</v>
      </c>
      <c r="C236" t="s">
        <v>173</v>
      </c>
      <c r="D236" t="s">
        <v>169</v>
      </c>
      <c r="E236">
        <v>6</v>
      </c>
      <c r="F236">
        <v>60</v>
      </c>
      <c r="G236">
        <v>70</v>
      </c>
      <c r="H236" t="s">
        <v>303</v>
      </c>
      <c r="I236" t="s">
        <v>170</v>
      </c>
      <c r="J236">
        <v>26.467398862963211</v>
      </c>
      <c r="L236" s="47"/>
      <c r="M236" s="47"/>
    </row>
    <row r="237" spans="1:13" x14ac:dyDescent="0.4">
      <c r="A237" t="str">
        <f t="shared" si="3"/>
        <v>28_4A_F_0_60_65_HH800_Core</v>
      </c>
      <c r="B237">
        <v>28</v>
      </c>
      <c r="C237" t="s">
        <v>168</v>
      </c>
      <c r="D237" t="s">
        <v>169</v>
      </c>
      <c r="E237">
        <v>0</v>
      </c>
      <c r="F237">
        <v>60</v>
      </c>
      <c r="G237">
        <v>65</v>
      </c>
      <c r="H237" t="s">
        <v>303</v>
      </c>
      <c r="I237" t="s">
        <v>170</v>
      </c>
      <c r="J237">
        <v>71.157948946182685</v>
      </c>
      <c r="L237" s="47"/>
      <c r="M237" s="47"/>
    </row>
    <row r="238" spans="1:13" x14ac:dyDescent="0.4">
      <c r="A238" t="str">
        <f t="shared" si="3"/>
        <v>33_4M_F_6_60_70_HH800_Core</v>
      </c>
      <c r="B238">
        <v>33</v>
      </c>
      <c r="C238" t="s">
        <v>173</v>
      </c>
      <c r="D238" t="s">
        <v>169</v>
      </c>
      <c r="E238">
        <v>6</v>
      </c>
      <c r="F238">
        <v>60</v>
      </c>
      <c r="G238">
        <v>70</v>
      </c>
      <c r="H238" t="s">
        <v>303</v>
      </c>
      <c r="I238" t="s">
        <v>170</v>
      </c>
      <c r="J238">
        <v>25.493842580110968</v>
      </c>
      <c r="L238" s="47"/>
      <c r="M238" s="47"/>
    </row>
    <row r="239" spans="1:13" x14ac:dyDescent="0.4">
      <c r="A239" t="str">
        <f t="shared" si="3"/>
        <v>45_4A_F_3_60_70_HH800_Core</v>
      </c>
      <c r="B239">
        <v>45</v>
      </c>
      <c r="C239" t="s">
        <v>168</v>
      </c>
      <c r="D239" t="s">
        <v>169</v>
      </c>
      <c r="E239">
        <v>3</v>
      </c>
      <c r="F239">
        <v>60</v>
      </c>
      <c r="G239">
        <v>70</v>
      </c>
      <c r="H239" t="s">
        <v>303</v>
      </c>
      <c r="I239" t="s">
        <v>170</v>
      </c>
      <c r="J239">
        <v>16.235953112024838</v>
      </c>
      <c r="L239" s="47"/>
      <c r="M239" s="47"/>
    </row>
    <row r="240" spans="1:13" x14ac:dyDescent="0.4">
      <c r="A240" t="str">
        <f t="shared" si="3"/>
        <v>64_1M_F_0_60_67_HH800_Core</v>
      </c>
      <c r="B240">
        <v>64</v>
      </c>
      <c r="C240" t="s">
        <v>177</v>
      </c>
      <c r="D240" t="s">
        <v>169</v>
      </c>
      <c r="E240">
        <v>0</v>
      </c>
      <c r="F240">
        <v>60</v>
      </c>
      <c r="G240">
        <v>67</v>
      </c>
      <c r="H240" t="s">
        <v>303</v>
      </c>
      <c r="I240" t="s">
        <v>170</v>
      </c>
      <c r="J240">
        <v>339.45374195099157</v>
      </c>
      <c r="L240" s="47"/>
      <c r="M240" s="47"/>
    </row>
    <row r="241" spans="1:13" x14ac:dyDescent="0.4">
      <c r="A241" t="str">
        <f t="shared" si="3"/>
        <v>46_4A_F_6_60_67_HH800_Core</v>
      </c>
      <c r="B241">
        <v>46</v>
      </c>
      <c r="C241" t="s">
        <v>168</v>
      </c>
      <c r="D241" t="s">
        <v>169</v>
      </c>
      <c r="E241">
        <v>6</v>
      </c>
      <c r="F241">
        <v>60</v>
      </c>
      <c r="G241">
        <v>67</v>
      </c>
      <c r="H241" t="s">
        <v>303</v>
      </c>
      <c r="I241" t="s">
        <v>170</v>
      </c>
      <c r="J241">
        <v>26.048199308682658</v>
      </c>
      <c r="L241" s="47"/>
      <c r="M241" s="47"/>
    </row>
    <row r="242" spans="1:13" x14ac:dyDescent="0.4">
      <c r="A242" t="str">
        <f t="shared" si="3"/>
        <v>34_2A_F_6_60_67_HH800_Core</v>
      </c>
      <c r="B242">
        <v>34</v>
      </c>
      <c r="C242" t="s">
        <v>176</v>
      </c>
      <c r="D242" t="s">
        <v>169</v>
      </c>
      <c r="E242">
        <v>6</v>
      </c>
      <c r="F242">
        <v>60</v>
      </c>
      <c r="G242">
        <v>67</v>
      </c>
      <c r="H242" t="s">
        <v>303</v>
      </c>
      <c r="I242" t="s">
        <v>170</v>
      </c>
      <c r="J242">
        <v>51.431602203351218</v>
      </c>
      <c r="L242" s="47"/>
      <c r="M242" s="47"/>
    </row>
    <row r="243" spans="1:13" x14ac:dyDescent="0.4">
      <c r="A243" t="str">
        <f t="shared" si="3"/>
        <v>62_2M_F_6_60_67_HH800_Core</v>
      </c>
      <c r="B243">
        <v>62</v>
      </c>
      <c r="C243" t="s">
        <v>175</v>
      </c>
      <c r="D243" t="s">
        <v>169</v>
      </c>
      <c r="E243">
        <v>6</v>
      </c>
      <c r="F243">
        <v>60</v>
      </c>
      <c r="G243">
        <v>67</v>
      </c>
      <c r="H243" t="s">
        <v>303</v>
      </c>
      <c r="I243" t="s">
        <v>170</v>
      </c>
      <c r="J243">
        <v>17.488521591728418</v>
      </c>
      <c r="L243" s="47"/>
      <c r="M243" s="47"/>
    </row>
    <row r="244" spans="1:13" x14ac:dyDescent="0.4">
      <c r="A244" t="str">
        <f t="shared" si="3"/>
        <v>36_4A_M_6_60_65_HH800_Core</v>
      </c>
      <c r="B244">
        <v>36</v>
      </c>
      <c r="C244" t="s">
        <v>168</v>
      </c>
      <c r="D244" t="s">
        <v>174</v>
      </c>
      <c r="E244">
        <v>6</v>
      </c>
      <c r="F244">
        <v>60</v>
      </c>
      <c r="G244">
        <v>65</v>
      </c>
      <c r="H244" t="s">
        <v>303</v>
      </c>
      <c r="I244" t="s">
        <v>170</v>
      </c>
      <c r="J244">
        <v>14.591675441169098</v>
      </c>
      <c r="L244" s="47"/>
      <c r="M244" s="47"/>
    </row>
    <row r="245" spans="1:13" x14ac:dyDescent="0.4">
      <c r="A245" t="str">
        <f t="shared" si="3"/>
        <v>30_4A_F_0_60_67_HH800_Core</v>
      </c>
      <c r="B245">
        <v>30</v>
      </c>
      <c r="C245" t="s">
        <v>168</v>
      </c>
      <c r="D245" t="s">
        <v>169</v>
      </c>
      <c r="E245">
        <v>0</v>
      </c>
      <c r="F245">
        <v>60</v>
      </c>
      <c r="G245">
        <v>67</v>
      </c>
      <c r="H245" t="s">
        <v>303</v>
      </c>
      <c r="I245" t="s">
        <v>170</v>
      </c>
      <c r="J245">
        <v>81.181172639584034</v>
      </c>
      <c r="L245" s="47"/>
      <c r="M245" s="47"/>
    </row>
    <row r="246" spans="1:13" x14ac:dyDescent="0.4">
      <c r="A246" t="str">
        <f t="shared" si="3"/>
        <v>35_4A_F_0_60_65_HH800_Core</v>
      </c>
      <c r="B246">
        <v>35</v>
      </c>
      <c r="C246" t="s">
        <v>168</v>
      </c>
      <c r="D246" t="s">
        <v>169</v>
      </c>
      <c r="E246">
        <v>0</v>
      </c>
      <c r="F246">
        <v>60</v>
      </c>
      <c r="G246">
        <v>65</v>
      </c>
      <c r="H246" t="s">
        <v>303</v>
      </c>
      <c r="I246" t="s">
        <v>170</v>
      </c>
      <c r="J246">
        <v>87.571027999001359</v>
      </c>
      <c r="L246" s="47"/>
      <c r="M246" s="47"/>
    </row>
    <row r="247" spans="1:13" x14ac:dyDescent="0.4">
      <c r="A247" t="str">
        <f t="shared" si="3"/>
        <v>44_4A_F_3_60_70_HH800_Core</v>
      </c>
      <c r="B247">
        <v>44</v>
      </c>
      <c r="C247" t="s">
        <v>168</v>
      </c>
      <c r="D247" t="s">
        <v>169</v>
      </c>
      <c r="E247">
        <v>3</v>
      </c>
      <c r="F247">
        <v>60</v>
      </c>
      <c r="G247">
        <v>70</v>
      </c>
      <c r="H247" t="s">
        <v>303</v>
      </c>
      <c r="I247" t="s">
        <v>170</v>
      </c>
      <c r="J247">
        <v>16.535408638592031</v>
      </c>
      <c r="L247" s="47"/>
      <c r="M247" s="47"/>
    </row>
    <row r="248" spans="1:13" x14ac:dyDescent="0.4">
      <c r="A248" t="str">
        <f t="shared" si="3"/>
        <v>46_4A_F_3_60_70_HH800_Core</v>
      </c>
      <c r="B248">
        <v>46</v>
      </c>
      <c r="C248" t="s">
        <v>168</v>
      </c>
      <c r="D248" t="s">
        <v>169</v>
      </c>
      <c r="E248">
        <v>3</v>
      </c>
      <c r="F248">
        <v>60</v>
      </c>
      <c r="G248">
        <v>70</v>
      </c>
      <c r="H248" t="s">
        <v>303</v>
      </c>
      <c r="I248" t="s">
        <v>170</v>
      </c>
      <c r="J248">
        <v>16.875698257177749</v>
      </c>
      <c r="L248" s="47"/>
      <c r="M248" s="47"/>
    </row>
    <row r="249" spans="1:13" x14ac:dyDescent="0.4">
      <c r="A249" t="str">
        <f t="shared" si="3"/>
        <v>63_4A_F_6_60_70_HH800_Core</v>
      </c>
      <c r="B249">
        <v>63</v>
      </c>
      <c r="C249" t="s">
        <v>168</v>
      </c>
      <c r="D249" t="s">
        <v>169</v>
      </c>
      <c r="E249">
        <v>6</v>
      </c>
      <c r="F249">
        <v>60</v>
      </c>
      <c r="G249">
        <v>70</v>
      </c>
      <c r="H249" t="s">
        <v>303</v>
      </c>
      <c r="I249" t="s">
        <v>170</v>
      </c>
      <c r="J249">
        <v>13.773377749592695</v>
      </c>
      <c r="L249" s="47"/>
      <c r="M249" s="47"/>
    </row>
    <row r="250" spans="1:13" x14ac:dyDescent="0.4">
      <c r="A250" t="str">
        <f t="shared" si="3"/>
        <v>33_4A_F_3_60_65_HH800_Core</v>
      </c>
      <c r="B250">
        <v>33</v>
      </c>
      <c r="C250" t="s">
        <v>168</v>
      </c>
      <c r="D250" t="s">
        <v>169</v>
      </c>
      <c r="E250">
        <v>3</v>
      </c>
      <c r="F250">
        <v>60</v>
      </c>
      <c r="G250">
        <v>65</v>
      </c>
      <c r="H250" t="s">
        <v>303</v>
      </c>
      <c r="I250" t="s">
        <v>170</v>
      </c>
      <c r="J250">
        <v>12.483059312725532</v>
      </c>
      <c r="L250" s="47"/>
      <c r="M250" s="47"/>
    </row>
    <row r="251" spans="1:13" x14ac:dyDescent="0.4">
      <c r="A251" t="str">
        <f t="shared" si="3"/>
        <v>63_1M_F_0_60_70_HH800_Core</v>
      </c>
      <c r="B251">
        <v>63</v>
      </c>
      <c r="C251" t="s">
        <v>177</v>
      </c>
      <c r="D251" t="s">
        <v>169</v>
      </c>
      <c r="E251">
        <v>0</v>
      </c>
      <c r="F251">
        <v>60</v>
      </c>
      <c r="G251">
        <v>70</v>
      </c>
      <c r="H251" t="s">
        <v>303</v>
      </c>
      <c r="I251" t="s">
        <v>170</v>
      </c>
      <c r="J251">
        <v>418.95386517893201</v>
      </c>
      <c r="L251" s="47"/>
      <c r="M251" s="47"/>
    </row>
    <row r="252" spans="1:13" x14ac:dyDescent="0.4">
      <c r="A252" t="str">
        <f t="shared" si="3"/>
        <v>63_2A_F_6_60_67_HH800_Core</v>
      </c>
      <c r="B252">
        <v>63</v>
      </c>
      <c r="C252" t="s">
        <v>176</v>
      </c>
      <c r="D252" t="s">
        <v>169</v>
      </c>
      <c r="E252">
        <v>6</v>
      </c>
      <c r="F252">
        <v>60</v>
      </c>
      <c r="G252">
        <v>67</v>
      </c>
      <c r="H252" t="s">
        <v>303</v>
      </c>
      <c r="I252" t="s">
        <v>170</v>
      </c>
      <c r="J252">
        <v>11.6320449237085</v>
      </c>
      <c r="L252" s="47"/>
      <c r="M252" s="47"/>
    </row>
    <row r="253" spans="1:13" x14ac:dyDescent="0.4">
      <c r="A253" t="str">
        <f t="shared" si="3"/>
        <v>39_4A_F_0_60_70_HH800_Core</v>
      </c>
      <c r="B253">
        <v>39</v>
      </c>
      <c r="C253" t="s">
        <v>168</v>
      </c>
      <c r="D253" t="s">
        <v>169</v>
      </c>
      <c r="E253">
        <v>0</v>
      </c>
      <c r="F253">
        <v>60</v>
      </c>
      <c r="G253">
        <v>70</v>
      </c>
      <c r="H253" t="s">
        <v>303</v>
      </c>
      <c r="I253" t="s">
        <v>170</v>
      </c>
      <c r="J253">
        <v>116.54596315736876</v>
      </c>
      <c r="L253" s="47"/>
      <c r="M253" s="47"/>
    </row>
    <row r="254" spans="1:13" x14ac:dyDescent="0.4">
      <c r="A254" t="str">
        <f t="shared" si="3"/>
        <v>49_2A_F_6_60_70_HH800_Core</v>
      </c>
      <c r="B254">
        <v>49</v>
      </c>
      <c r="C254" t="s">
        <v>176</v>
      </c>
      <c r="D254" t="s">
        <v>169</v>
      </c>
      <c r="E254">
        <v>6</v>
      </c>
      <c r="F254">
        <v>60</v>
      </c>
      <c r="G254">
        <v>70</v>
      </c>
      <c r="H254" t="s">
        <v>303</v>
      </c>
      <c r="I254" t="s">
        <v>170</v>
      </c>
      <c r="J254">
        <v>54.943932898138208</v>
      </c>
      <c r="L254" s="47"/>
      <c r="M254" s="47"/>
    </row>
    <row r="255" spans="1:13" x14ac:dyDescent="0.4">
      <c r="A255" t="str">
        <f t="shared" si="3"/>
        <v>32_4A_F_0_60_67_HH800_Core</v>
      </c>
      <c r="B255">
        <v>32</v>
      </c>
      <c r="C255" t="s">
        <v>168</v>
      </c>
      <c r="D255" t="s">
        <v>169</v>
      </c>
      <c r="E255">
        <v>0</v>
      </c>
      <c r="F255">
        <v>60</v>
      </c>
      <c r="G255">
        <v>67</v>
      </c>
      <c r="H255" t="s">
        <v>303</v>
      </c>
      <c r="I255" t="s">
        <v>170</v>
      </c>
      <c r="J255">
        <v>86.107117251049203</v>
      </c>
      <c r="L255" s="47"/>
      <c r="M255" s="47"/>
    </row>
    <row r="256" spans="1:13" x14ac:dyDescent="0.4">
      <c r="A256" t="str">
        <f t="shared" si="3"/>
        <v>47_4A_F_3_60_70_HH800_Core</v>
      </c>
      <c r="B256">
        <v>47</v>
      </c>
      <c r="C256" t="s">
        <v>168</v>
      </c>
      <c r="D256" t="s">
        <v>169</v>
      </c>
      <c r="E256">
        <v>3</v>
      </c>
      <c r="F256">
        <v>60</v>
      </c>
      <c r="G256">
        <v>70</v>
      </c>
      <c r="H256" t="s">
        <v>303</v>
      </c>
      <c r="I256" t="s">
        <v>170</v>
      </c>
      <c r="J256">
        <v>16.604240381371334</v>
      </c>
      <c r="L256" s="47"/>
      <c r="M256" s="47"/>
    </row>
    <row r="257" spans="1:13" x14ac:dyDescent="0.4">
      <c r="A257" t="str">
        <f t="shared" si="3"/>
        <v>31_4A_F_0_60_67_HH800_Core</v>
      </c>
      <c r="B257">
        <v>31</v>
      </c>
      <c r="C257" t="s">
        <v>168</v>
      </c>
      <c r="D257" t="s">
        <v>169</v>
      </c>
      <c r="E257">
        <v>0</v>
      </c>
      <c r="F257">
        <v>60</v>
      </c>
      <c r="G257">
        <v>67</v>
      </c>
      <c r="H257" t="s">
        <v>303</v>
      </c>
      <c r="I257" t="s">
        <v>170</v>
      </c>
      <c r="J257">
        <v>83.019302498617506</v>
      </c>
      <c r="L257" s="47"/>
      <c r="M257" s="47"/>
    </row>
    <row r="258" spans="1:13" x14ac:dyDescent="0.4">
      <c r="A258" t="str">
        <f t="shared" si="3"/>
        <v>43_4A_F_3_60_70_HH800_Core</v>
      </c>
      <c r="B258">
        <v>43</v>
      </c>
      <c r="C258" t="s">
        <v>168</v>
      </c>
      <c r="D258" t="s">
        <v>169</v>
      </c>
      <c r="E258">
        <v>3</v>
      </c>
      <c r="F258">
        <v>60</v>
      </c>
      <c r="G258">
        <v>70</v>
      </c>
      <c r="H258" t="s">
        <v>303</v>
      </c>
      <c r="I258" t="s">
        <v>170</v>
      </c>
      <c r="J258">
        <v>16.606503154313117</v>
      </c>
      <c r="L258" s="47"/>
      <c r="M258" s="47"/>
    </row>
    <row r="259" spans="1:13" x14ac:dyDescent="0.4">
      <c r="A259" t="str">
        <f t="shared" ref="A259:A322" si="4">B259&amp;"_"&amp;C259&amp;"_"&amp;D259&amp;"_"&amp;E259&amp;"_"&amp;F259&amp;"_"&amp;G259&amp;"_"&amp;H259&amp;"_"&amp;I259</f>
        <v>47_4A_F_6_60_67_HH800_Core</v>
      </c>
      <c r="B259">
        <v>47</v>
      </c>
      <c r="C259" t="s">
        <v>168</v>
      </c>
      <c r="D259" t="s">
        <v>169</v>
      </c>
      <c r="E259">
        <v>6</v>
      </c>
      <c r="F259">
        <v>60</v>
      </c>
      <c r="G259">
        <v>67</v>
      </c>
      <c r="H259" t="s">
        <v>303</v>
      </c>
      <c r="I259" t="s">
        <v>170</v>
      </c>
      <c r="J259">
        <v>25.10745586733935</v>
      </c>
      <c r="L259" s="47"/>
      <c r="M259" s="47"/>
    </row>
    <row r="260" spans="1:13" x14ac:dyDescent="0.4">
      <c r="A260" t="str">
        <f t="shared" si="4"/>
        <v>62_4A_F_6_60_67_HH800_Core</v>
      </c>
      <c r="B260">
        <v>62</v>
      </c>
      <c r="C260" t="s">
        <v>168</v>
      </c>
      <c r="D260" t="s">
        <v>169</v>
      </c>
      <c r="E260">
        <v>6</v>
      </c>
      <c r="F260">
        <v>60</v>
      </c>
      <c r="G260">
        <v>67</v>
      </c>
      <c r="H260" t="s">
        <v>303</v>
      </c>
      <c r="I260" t="s">
        <v>170</v>
      </c>
      <c r="J260">
        <v>6.4788041012489312</v>
      </c>
      <c r="L260" s="47"/>
      <c r="M260" s="47"/>
    </row>
    <row r="261" spans="1:13" x14ac:dyDescent="0.4">
      <c r="A261" t="str">
        <f t="shared" si="4"/>
        <v>64_4A_F_3_60_67_HH800_Core</v>
      </c>
      <c r="B261">
        <v>64</v>
      </c>
      <c r="C261" t="s">
        <v>168</v>
      </c>
      <c r="D261" t="s">
        <v>169</v>
      </c>
      <c r="E261">
        <v>3</v>
      </c>
      <c r="F261">
        <v>60</v>
      </c>
      <c r="G261">
        <v>67</v>
      </c>
      <c r="H261" t="s">
        <v>303</v>
      </c>
      <c r="I261" t="s">
        <v>170</v>
      </c>
      <c r="J261">
        <v>3.7799189939019775</v>
      </c>
      <c r="L261" s="47"/>
      <c r="M261" s="47"/>
    </row>
    <row r="262" spans="1:13" x14ac:dyDescent="0.4">
      <c r="A262" t="str">
        <f t="shared" si="4"/>
        <v>29_4A_F_3_60_65_HH800_Core</v>
      </c>
      <c r="B262">
        <v>29</v>
      </c>
      <c r="C262" t="s">
        <v>168</v>
      </c>
      <c r="D262" t="s">
        <v>169</v>
      </c>
      <c r="E262">
        <v>3</v>
      </c>
      <c r="F262">
        <v>60</v>
      </c>
      <c r="G262">
        <v>65</v>
      </c>
      <c r="H262" t="s">
        <v>303</v>
      </c>
      <c r="I262" t="s">
        <v>170</v>
      </c>
      <c r="J262">
        <v>12.241965104789857</v>
      </c>
      <c r="L262" s="47"/>
      <c r="M262" s="47"/>
    </row>
    <row r="263" spans="1:13" x14ac:dyDescent="0.4">
      <c r="A263" t="str">
        <f t="shared" si="4"/>
        <v>50_2A_F_6_60_70_HH800_Core</v>
      </c>
      <c r="B263">
        <v>50</v>
      </c>
      <c r="C263" t="s">
        <v>176</v>
      </c>
      <c r="D263" t="s">
        <v>169</v>
      </c>
      <c r="E263">
        <v>6</v>
      </c>
      <c r="F263">
        <v>60</v>
      </c>
      <c r="G263">
        <v>70</v>
      </c>
      <c r="H263" t="s">
        <v>303</v>
      </c>
      <c r="I263" t="s">
        <v>170</v>
      </c>
      <c r="J263">
        <v>53.21276661071348</v>
      </c>
      <c r="L263" s="47"/>
      <c r="M263" s="47"/>
    </row>
    <row r="264" spans="1:13" x14ac:dyDescent="0.4">
      <c r="A264" t="str">
        <f t="shared" si="4"/>
        <v>38_4A_M_6_60_67_HH800_Core</v>
      </c>
      <c r="B264">
        <v>38</v>
      </c>
      <c r="C264" t="s">
        <v>168</v>
      </c>
      <c r="D264" t="s">
        <v>174</v>
      </c>
      <c r="E264">
        <v>6</v>
      </c>
      <c r="F264">
        <v>60</v>
      </c>
      <c r="G264">
        <v>67</v>
      </c>
      <c r="H264" t="s">
        <v>303</v>
      </c>
      <c r="I264" t="s">
        <v>170</v>
      </c>
      <c r="J264">
        <v>17.035303355966299</v>
      </c>
      <c r="L264" s="47"/>
      <c r="M264" s="47"/>
    </row>
    <row r="265" spans="1:13" x14ac:dyDescent="0.4">
      <c r="A265" t="str">
        <f t="shared" si="4"/>
        <v>63_2M_F_3_60_70_HH800_Core</v>
      </c>
      <c r="B265">
        <v>63</v>
      </c>
      <c r="C265" t="s">
        <v>175</v>
      </c>
      <c r="D265" t="s">
        <v>169</v>
      </c>
      <c r="E265">
        <v>3</v>
      </c>
      <c r="F265">
        <v>60</v>
      </c>
      <c r="G265">
        <v>70</v>
      </c>
      <c r="H265" t="s">
        <v>303</v>
      </c>
      <c r="I265" t="s">
        <v>170</v>
      </c>
      <c r="J265">
        <v>19.827520179743246</v>
      </c>
      <c r="L265" s="47"/>
      <c r="M265" s="47"/>
    </row>
    <row r="266" spans="1:13" x14ac:dyDescent="0.4">
      <c r="A266" t="str">
        <f t="shared" si="4"/>
        <v>39_4A_F_3_60_67_HH800_Core</v>
      </c>
      <c r="B266">
        <v>39</v>
      </c>
      <c r="C266" t="s">
        <v>168</v>
      </c>
      <c r="D266" t="s">
        <v>169</v>
      </c>
      <c r="E266">
        <v>3</v>
      </c>
      <c r="F266">
        <v>60</v>
      </c>
      <c r="G266">
        <v>67</v>
      </c>
      <c r="H266" t="s">
        <v>303</v>
      </c>
      <c r="I266" t="s">
        <v>170</v>
      </c>
      <c r="J266">
        <v>14.135728318126505</v>
      </c>
      <c r="L266" s="47"/>
      <c r="M266" s="47"/>
    </row>
    <row r="267" spans="1:13" x14ac:dyDescent="0.4">
      <c r="A267" t="str">
        <f t="shared" si="4"/>
        <v>26_4M_F_6_60_65_HH800_Core</v>
      </c>
      <c r="B267">
        <v>26</v>
      </c>
      <c r="C267" t="s">
        <v>173</v>
      </c>
      <c r="D267" t="s">
        <v>169</v>
      </c>
      <c r="E267">
        <v>6</v>
      </c>
      <c r="F267">
        <v>60</v>
      </c>
      <c r="G267">
        <v>65</v>
      </c>
      <c r="H267" t="s">
        <v>303</v>
      </c>
      <c r="I267" t="s">
        <v>170</v>
      </c>
      <c r="J267">
        <v>18.850752514922444</v>
      </c>
      <c r="L267" s="47"/>
      <c r="M267" s="47"/>
    </row>
    <row r="268" spans="1:13" x14ac:dyDescent="0.4">
      <c r="A268" t="str">
        <f t="shared" si="4"/>
        <v>37_4A_M_3_60_70_HH800_Core</v>
      </c>
      <c r="B268">
        <v>37</v>
      </c>
      <c r="C268" t="s">
        <v>168</v>
      </c>
      <c r="D268" t="s">
        <v>174</v>
      </c>
      <c r="E268">
        <v>3</v>
      </c>
      <c r="F268">
        <v>60</v>
      </c>
      <c r="G268">
        <v>70</v>
      </c>
      <c r="H268" t="s">
        <v>303</v>
      </c>
      <c r="I268" t="s">
        <v>170</v>
      </c>
      <c r="J268">
        <v>10.551807194398718</v>
      </c>
      <c r="L268" s="47"/>
      <c r="M268" s="47"/>
    </row>
    <row r="269" spans="1:13" x14ac:dyDescent="0.4">
      <c r="A269" t="str">
        <f t="shared" si="4"/>
        <v>64_1A_F_0_60_67_HH800_Core</v>
      </c>
      <c r="B269">
        <v>64</v>
      </c>
      <c r="C269" t="s">
        <v>178</v>
      </c>
      <c r="D269" t="s">
        <v>169</v>
      </c>
      <c r="E269">
        <v>0</v>
      </c>
      <c r="F269">
        <v>60</v>
      </c>
      <c r="G269">
        <v>67</v>
      </c>
      <c r="H269" t="s">
        <v>303</v>
      </c>
      <c r="I269" t="s">
        <v>170</v>
      </c>
      <c r="J269">
        <v>259.5195106543909</v>
      </c>
      <c r="L269" s="47"/>
      <c r="M269" s="47"/>
    </row>
    <row r="270" spans="1:13" x14ac:dyDescent="0.4">
      <c r="A270" t="str">
        <f t="shared" si="4"/>
        <v>32_4A_F_3_60_65_HH800_Core</v>
      </c>
      <c r="B270">
        <v>32</v>
      </c>
      <c r="C270" t="s">
        <v>168</v>
      </c>
      <c r="D270" t="s">
        <v>169</v>
      </c>
      <c r="E270">
        <v>3</v>
      </c>
      <c r="F270">
        <v>60</v>
      </c>
      <c r="G270">
        <v>65</v>
      </c>
      <c r="H270" t="s">
        <v>303</v>
      </c>
      <c r="I270" t="s">
        <v>170</v>
      </c>
      <c r="J270">
        <v>12.212516510571987</v>
      </c>
      <c r="L270" s="47"/>
      <c r="M270" s="47"/>
    </row>
    <row r="271" spans="1:13" x14ac:dyDescent="0.4">
      <c r="A271" t="str">
        <f t="shared" si="4"/>
        <v>33_2A_F_6_60_67_HH800_Core</v>
      </c>
      <c r="B271">
        <v>33</v>
      </c>
      <c r="C271" t="s">
        <v>176</v>
      </c>
      <c r="D271" t="s">
        <v>169</v>
      </c>
      <c r="E271">
        <v>6</v>
      </c>
      <c r="F271">
        <v>60</v>
      </c>
      <c r="G271">
        <v>67</v>
      </c>
      <c r="H271" t="s">
        <v>303</v>
      </c>
      <c r="I271" t="s">
        <v>170</v>
      </c>
      <c r="J271">
        <v>51.155203631192329</v>
      </c>
      <c r="L271" s="47"/>
      <c r="M271" s="47"/>
    </row>
    <row r="272" spans="1:13" x14ac:dyDescent="0.4">
      <c r="A272" t="str">
        <f t="shared" si="4"/>
        <v>48_4A_F_3_60_70_HH800_Core</v>
      </c>
      <c r="B272">
        <v>48</v>
      </c>
      <c r="C272" t="s">
        <v>168</v>
      </c>
      <c r="D272" t="s">
        <v>169</v>
      </c>
      <c r="E272">
        <v>3</v>
      </c>
      <c r="F272">
        <v>60</v>
      </c>
      <c r="G272">
        <v>70</v>
      </c>
      <c r="H272" t="s">
        <v>303</v>
      </c>
      <c r="I272" t="s">
        <v>170</v>
      </c>
      <c r="J272">
        <v>16.478333258641275</v>
      </c>
      <c r="L272" s="47"/>
      <c r="M272" s="47"/>
    </row>
    <row r="273" spans="1:13" x14ac:dyDescent="0.4">
      <c r="A273" t="str">
        <f t="shared" si="4"/>
        <v>45_2A_F_3_60_70_HH800_Core</v>
      </c>
      <c r="B273">
        <v>45</v>
      </c>
      <c r="C273" t="s">
        <v>176</v>
      </c>
      <c r="D273" t="s">
        <v>169</v>
      </c>
      <c r="E273">
        <v>3</v>
      </c>
      <c r="F273">
        <v>60</v>
      </c>
      <c r="G273">
        <v>70</v>
      </c>
      <c r="H273" t="s">
        <v>303</v>
      </c>
      <c r="I273" t="s">
        <v>170</v>
      </c>
      <c r="J273">
        <v>30.375434795285777</v>
      </c>
      <c r="L273" s="47"/>
      <c r="M273" s="47"/>
    </row>
    <row r="274" spans="1:13" x14ac:dyDescent="0.4">
      <c r="A274" t="str">
        <f t="shared" si="4"/>
        <v>40_4A_F_6_60_65_HH800_Core</v>
      </c>
      <c r="B274">
        <v>40</v>
      </c>
      <c r="C274" t="s">
        <v>168</v>
      </c>
      <c r="D274" t="s">
        <v>169</v>
      </c>
      <c r="E274">
        <v>6</v>
      </c>
      <c r="F274">
        <v>60</v>
      </c>
      <c r="G274">
        <v>65</v>
      </c>
      <c r="H274" t="s">
        <v>303</v>
      </c>
      <c r="I274" t="s">
        <v>170</v>
      </c>
      <c r="J274">
        <v>24.082950476484527</v>
      </c>
      <c r="L274" s="47"/>
      <c r="M274" s="47"/>
    </row>
    <row r="275" spans="1:13" x14ac:dyDescent="0.4">
      <c r="A275" t="str">
        <f t="shared" si="4"/>
        <v>44_2A_F_3_60_70_HH800_Core</v>
      </c>
      <c r="B275">
        <v>44</v>
      </c>
      <c r="C275" t="s">
        <v>176</v>
      </c>
      <c r="D275" t="s">
        <v>169</v>
      </c>
      <c r="E275">
        <v>3</v>
      </c>
      <c r="F275">
        <v>60</v>
      </c>
      <c r="G275">
        <v>70</v>
      </c>
      <c r="H275" t="s">
        <v>303</v>
      </c>
      <c r="I275" t="s">
        <v>170</v>
      </c>
      <c r="J275">
        <v>30.938440243182921</v>
      </c>
      <c r="L275" s="47"/>
      <c r="M275" s="47"/>
    </row>
    <row r="276" spans="1:13" x14ac:dyDescent="0.4">
      <c r="A276" t="str">
        <f t="shared" si="4"/>
        <v>36_2A_F_6_60_67_HH800_Core</v>
      </c>
      <c r="B276">
        <v>36</v>
      </c>
      <c r="C276" t="s">
        <v>176</v>
      </c>
      <c r="D276" t="s">
        <v>169</v>
      </c>
      <c r="E276">
        <v>6</v>
      </c>
      <c r="F276">
        <v>60</v>
      </c>
      <c r="G276">
        <v>67</v>
      </c>
      <c r="H276" t="s">
        <v>303</v>
      </c>
      <c r="I276" t="s">
        <v>170</v>
      </c>
      <c r="J276">
        <v>52.376070630106291</v>
      </c>
      <c r="L276" s="47"/>
      <c r="M276" s="47"/>
    </row>
    <row r="277" spans="1:13" x14ac:dyDescent="0.4">
      <c r="A277" t="str">
        <f t="shared" si="4"/>
        <v>48_4A_F_6_60_67_HH800_Core</v>
      </c>
      <c r="B277">
        <v>48</v>
      </c>
      <c r="C277" t="s">
        <v>168</v>
      </c>
      <c r="D277" t="s">
        <v>169</v>
      </c>
      <c r="E277">
        <v>6</v>
      </c>
      <c r="F277">
        <v>60</v>
      </c>
      <c r="G277">
        <v>67</v>
      </c>
      <c r="H277" t="s">
        <v>303</v>
      </c>
      <c r="I277" t="s">
        <v>170</v>
      </c>
      <c r="J277">
        <v>25.137790949056804</v>
      </c>
      <c r="L277" s="47"/>
      <c r="M277" s="47"/>
    </row>
    <row r="278" spans="1:13" x14ac:dyDescent="0.4">
      <c r="A278" t="str">
        <f t="shared" si="4"/>
        <v>41_4A_M_6_60_70_HH800_Core</v>
      </c>
      <c r="B278">
        <v>41</v>
      </c>
      <c r="C278" t="s">
        <v>168</v>
      </c>
      <c r="D278" t="s">
        <v>174</v>
      </c>
      <c r="E278">
        <v>6</v>
      </c>
      <c r="F278">
        <v>60</v>
      </c>
      <c r="G278">
        <v>70</v>
      </c>
      <c r="H278" t="s">
        <v>303</v>
      </c>
      <c r="I278" t="s">
        <v>170</v>
      </c>
      <c r="J278">
        <v>22.659822672959642</v>
      </c>
      <c r="L278" s="47"/>
      <c r="M278" s="47"/>
    </row>
    <row r="279" spans="1:13" x14ac:dyDescent="0.4">
      <c r="A279" t="str">
        <f t="shared" si="4"/>
        <v>51_2A_F_6_60_70_HH800_Core</v>
      </c>
      <c r="B279">
        <v>51</v>
      </c>
      <c r="C279" t="s">
        <v>176</v>
      </c>
      <c r="D279" t="s">
        <v>169</v>
      </c>
      <c r="E279">
        <v>6</v>
      </c>
      <c r="F279">
        <v>60</v>
      </c>
      <c r="G279">
        <v>70</v>
      </c>
      <c r="H279" t="s">
        <v>303</v>
      </c>
      <c r="I279" t="s">
        <v>170</v>
      </c>
      <c r="J279">
        <v>50.311609910410766</v>
      </c>
      <c r="L279" s="47"/>
      <c r="M279" s="47"/>
    </row>
    <row r="280" spans="1:13" x14ac:dyDescent="0.4">
      <c r="A280" t="str">
        <f t="shared" si="4"/>
        <v>63_2A_F_6_60_70_HH800_Core</v>
      </c>
      <c r="B280">
        <v>63</v>
      </c>
      <c r="C280" t="s">
        <v>176</v>
      </c>
      <c r="D280" t="s">
        <v>169</v>
      </c>
      <c r="E280">
        <v>6</v>
      </c>
      <c r="F280">
        <v>60</v>
      </c>
      <c r="G280">
        <v>70</v>
      </c>
      <c r="H280" t="s">
        <v>303</v>
      </c>
      <c r="I280" t="s">
        <v>170</v>
      </c>
      <c r="J280">
        <v>24.310339377101837</v>
      </c>
      <c r="L280" s="47"/>
      <c r="M280" s="47"/>
    </row>
    <row r="281" spans="1:13" x14ac:dyDescent="0.4">
      <c r="A281" t="str">
        <f t="shared" si="4"/>
        <v>30_4A_F_3_60_65_HH800_Core</v>
      </c>
      <c r="B281">
        <v>30</v>
      </c>
      <c r="C281" t="s">
        <v>168</v>
      </c>
      <c r="D281" t="s">
        <v>169</v>
      </c>
      <c r="E281">
        <v>3</v>
      </c>
      <c r="F281">
        <v>60</v>
      </c>
      <c r="G281">
        <v>65</v>
      </c>
      <c r="H281" t="s">
        <v>303</v>
      </c>
      <c r="I281" t="s">
        <v>170</v>
      </c>
      <c r="J281">
        <v>12.087681887843985</v>
      </c>
      <c r="L281" s="47"/>
      <c r="M281" s="47"/>
    </row>
    <row r="282" spans="1:13" x14ac:dyDescent="0.4">
      <c r="A282" t="str">
        <f t="shared" si="4"/>
        <v>31_4A_F_3_60_65_HH800_Core</v>
      </c>
      <c r="B282">
        <v>31</v>
      </c>
      <c r="C282" t="s">
        <v>168</v>
      </c>
      <c r="D282" t="s">
        <v>169</v>
      </c>
      <c r="E282">
        <v>3</v>
      </c>
      <c r="F282">
        <v>60</v>
      </c>
      <c r="G282">
        <v>65</v>
      </c>
      <c r="H282" t="s">
        <v>303</v>
      </c>
      <c r="I282" t="s">
        <v>170</v>
      </c>
      <c r="J282">
        <v>12.441230472767948</v>
      </c>
      <c r="L282" s="47"/>
      <c r="M282" s="47"/>
    </row>
    <row r="283" spans="1:13" x14ac:dyDescent="0.4">
      <c r="A283" t="str">
        <f t="shared" si="4"/>
        <v>37_4A_F_3_60_65_HH800_Core</v>
      </c>
      <c r="B283">
        <v>37</v>
      </c>
      <c r="C283" t="s">
        <v>168</v>
      </c>
      <c r="D283" t="s">
        <v>169</v>
      </c>
      <c r="E283">
        <v>3</v>
      </c>
      <c r="F283">
        <v>60</v>
      </c>
      <c r="G283">
        <v>65</v>
      </c>
      <c r="H283" t="s">
        <v>303</v>
      </c>
      <c r="I283" t="s">
        <v>170</v>
      </c>
      <c r="J283">
        <v>12.999277230685633</v>
      </c>
      <c r="L283" s="47"/>
      <c r="M283" s="47"/>
    </row>
    <row r="284" spans="1:13" x14ac:dyDescent="0.4">
      <c r="A284" t="str">
        <f t="shared" si="4"/>
        <v>46_2A_F_3_60_70_HH800_Core</v>
      </c>
      <c r="B284">
        <v>46</v>
      </c>
      <c r="C284" t="s">
        <v>176</v>
      </c>
      <c r="D284" t="s">
        <v>169</v>
      </c>
      <c r="E284">
        <v>3</v>
      </c>
      <c r="F284">
        <v>60</v>
      </c>
      <c r="G284">
        <v>70</v>
      </c>
      <c r="H284" t="s">
        <v>303</v>
      </c>
      <c r="I284" t="s">
        <v>170</v>
      </c>
      <c r="J284">
        <v>30.687608690060546</v>
      </c>
      <c r="L284" s="47"/>
      <c r="M284" s="47"/>
    </row>
    <row r="285" spans="1:13" x14ac:dyDescent="0.4">
      <c r="A285" t="str">
        <f t="shared" si="4"/>
        <v>43_2A_F_3_60_70_HH800_Core</v>
      </c>
      <c r="B285">
        <v>43</v>
      </c>
      <c r="C285" t="s">
        <v>176</v>
      </c>
      <c r="D285" t="s">
        <v>169</v>
      </c>
      <c r="E285">
        <v>3</v>
      </c>
      <c r="F285">
        <v>60</v>
      </c>
      <c r="G285">
        <v>70</v>
      </c>
      <c r="H285" t="s">
        <v>303</v>
      </c>
      <c r="I285" t="s">
        <v>170</v>
      </c>
      <c r="J285">
        <v>30.034817903121965</v>
      </c>
      <c r="L285" s="47"/>
      <c r="M285" s="47"/>
    </row>
    <row r="286" spans="1:13" x14ac:dyDescent="0.4">
      <c r="A286" t="str">
        <f t="shared" si="4"/>
        <v>63_2M_F_3_60_67_HH800_Core</v>
      </c>
      <c r="B286">
        <v>63</v>
      </c>
      <c r="C286" t="s">
        <v>175</v>
      </c>
      <c r="D286" t="s">
        <v>169</v>
      </c>
      <c r="E286">
        <v>3</v>
      </c>
      <c r="F286">
        <v>60</v>
      </c>
      <c r="G286">
        <v>67</v>
      </c>
      <c r="H286" t="s">
        <v>303</v>
      </c>
      <c r="I286" t="s">
        <v>170</v>
      </c>
      <c r="J286">
        <v>9.8016566005092169</v>
      </c>
      <c r="L286" s="47"/>
      <c r="M286" s="47"/>
    </row>
    <row r="287" spans="1:13" x14ac:dyDescent="0.4">
      <c r="A287" t="str">
        <f t="shared" si="4"/>
        <v>64_2A_F_3_60_67_HH800_Core</v>
      </c>
      <c r="B287">
        <v>64</v>
      </c>
      <c r="C287" t="s">
        <v>176</v>
      </c>
      <c r="D287" t="s">
        <v>169</v>
      </c>
      <c r="E287">
        <v>3</v>
      </c>
      <c r="F287">
        <v>60</v>
      </c>
      <c r="G287">
        <v>67</v>
      </c>
      <c r="H287" t="s">
        <v>303</v>
      </c>
      <c r="I287" t="s">
        <v>170</v>
      </c>
      <c r="J287">
        <v>6.5379115580367184</v>
      </c>
      <c r="L287" s="47"/>
      <c r="M287" s="47"/>
    </row>
    <row r="288" spans="1:13" x14ac:dyDescent="0.4">
      <c r="A288" t="str">
        <f t="shared" si="4"/>
        <v>52_4A_F_6_60_70_HH800_Core</v>
      </c>
      <c r="B288">
        <v>52</v>
      </c>
      <c r="C288" t="s">
        <v>168</v>
      </c>
      <c r="D288" t="s">
        <v>169</v>
      </c>
      <c r="E288">
        <v>6</v>
      </c>
      <c r="F288">
        <v>60</v>
      </c>
      <c r="G288">
        <v>70</v>
      </c>
      <c r="H288" t="s">
        <v>303</v>
      </c>
      <c r="I288" t="s">
        <v>170</v>
      </c>
      <c r="J288">
        <v>30.590161384359043</v>
      </c>
      <c r="L288" s="47"/>
      <c r="M288" s="47"/>
    </row>
    <row r="289" spans="1:13" x14ac:dyDescent="0.4">
      <c r="A289" t="str">
        <f t="shared" si="4"/>
        <v>34_4A_F_0_60_65_HH800_Core</v>
      </c>
      <c r="B289">
        <v>34</v>
      </c>
      <c r="C289" t="s">
        <v>168</v>
      </c>
      <c r="D289" t="s">
        <v>169</v>
      </c>
      <c r="E289">
        <v>0</v>
      </c>
      <c r="F289">
        <v>60</v>
      </c>
      <c r="G289">
        <v>65</v>
      </c>
      <c r="H289" t="s">
        <v>303</v>
      </c>
      <c r="I289" t="s">
        <v>170</v>
      </c>
      <c r="J289">
        <v>85.910265386032663</v>
      </c>
      <c r="L289" s="47"/>
      <c r="M289" s="47"/>
    </row>
    <row r="290" spans="1:13" x14ac:dyDescent="0.4">
      <c r="A290" t="str">
        <f t="shared" si="4"/>
        <v>37_4A_M_6_60_65_HH800_Core</v>
      </c>
      <c r="B290">
        <v>37</v>
      </c>
      <c r="C290" t="s">
        <v>168</v>
      </c>
      <c r="D290" t="s">
        <v>174</v>
      </c>
      <c r="E290">
        <v>6</v>
      </c>
      <c r="F290">
        <v>60</v>
      </c>
      <c r="G290">
        <v>65</v>
      </c>
      <c r="H290" t="s">
        <v>303</v>
      </c>
      <c r="I290" t="s">
        <v>170</v>
      </c>
      <c r="J290">
        <v>14.419652240895569</v>
      </c>
      <c r="L290" s="47"/>
      <c r="M290" s="47"/>
    </row>
    <row r="291" spans="1:13" x14ac:dyDescent="0.4">
      <c r="A291" t="str">
        <f t="shared" si="4"/>
        <v>29_4A_F_0_60_65_HH800_Core</v>
      </c>
      <c r="B291">
        <v>29</v>
      </c>
      <c r="C291" t="s">
        <v>168</v>
      </c>
      <c r="D291" t="s">
        <v>169</v>
      </c>
      <c r="E291">
        <v>0</v>
      </c>
      <c r="F291">
        <v>60</v>
      </c>
      <c r="G291">
        <v>65</v>
      </c>
      <c r="H291" t="s">
        <v>303</v>
      </c>
      <c r="I291" t="s">
        <v>170</v>
      </c>
      <c r="J291">
        <v>73.685103668503785</v>
      </c>
      <c r="L291" s="47"/>
      <c r="M291" s="47"/>
    </row>
    <row r="292" spans="1:13" x14ac:dyDescent="0.4">
      <c r="A292" t="str">
        <f t="shared" si="4"/>
        <v>49_4A_F_3_60_70_HH800_Core</v>
      </c>
      <c r="B292">
        <v>49</v>
      </c>
      <c r="C292" t="s">
        <v>168</v>
      </c>
      <c r="D292" t="s">
        <v>169</v>
      </c>
      <c r="E292">
        <v>3</v>
      </c>
      <c r="F292">
        <v>60</v>
      </c>
      <c r="G292">
        <v>70</v>
      </c>
      <c r="H292" t="s">
        <v>303</v>
      </c>
      <c r="I292" t="s">
        <v>170</v>
      </c>
      <c r="J292">
        <v>16.950306428792086</v>
      </c>
      <c r="L292" s="47"/>
      <c r="M292" s="47"/>
    </row>
    <row r="293" spans="1:13" x14ac:dyDescent="0.4">
      <c r="A293" t="str">
        <f t="shared" si="4"/>
        <v>62_2A_F_6_60_67_HH800_Core</v>
      </c>
      <c r="B293">
        <v>62</v>
      </c>
      <c r="C293" t="s">
        <v>176</v>
      </c>
      <c r="D293" t="s">
        <v>169</v>
      </c>
      <c r="E293">
        <v>6</v>
      </c>
      <c r="F293">
        <v>60</v>
      </c>
      <c r="G293">
        <v>67</v>
      </c>
      <c r="H293" t="s">
        <v>303</v>
      </c>
      <c r="I293" t="s">
        <v>170</v>
      </c>
      <c r="J293">
        <v>12.320282006166693</v>
      </c>
      <c r="L293" s="47"/>
      <c r="M293" s="47"/>
    </row>
    <row r="294" spans="1:13" x14ac:dyDescent="0.4">
      <c r="A294" t="str">
        <f t="shared" si="4"/>
        <v>44_2A_F_6_60_67_HH800_Core</v>
      </c>
      <c r="B294">
        <v>44</v>
      </c>
      <c r="C294" t="s">
        <v>176</v>
      </c>
      <c r="D294" t="s">
        <v>169</v>
      </c>
      <c r="E294">
        <v>6</v>
      </c>
      <c r="F294">
        <v>60</v>
      </c>
      <c r="G294">
        <v>67</v>
      </c>
      <c r="H294" t="s">
        <v>303</v>
      </c>
      <c r="I294" t="s">
        <v>170</v>
      </c>
      <c r="J294">
        <v>48.927826771919563</v>
      </c>
      <c r="L294" s="47"/>
      <c r="M294" s="47"/>
    </row>
    <row r="295" spans="1:13" x14ac:dyDescent="0.4">
      <c r="A295" t="str">
        <f t="shared" si="4"/>
        <v>37_4A_F_0_60_67_HH800_Core</v>
      </c>
      <c r="B295">
        <v>37</v>
      </c>
      <c r="C295" t="s">
        <v>168</v>
      </c>
      <c r="D295" t="s">
        <v>169</v>
      </c>
      <c r="E295">
        <v>0</v>
      </c>
      <c r="F295">
        <v>60</v>
      </c>
      <c r="G295">
        <v>67</v>
      </c>
      <c r="H295" t="s">
        <v>303</v>
      </c>
      <c r="I295" t="s">
        <v>170</v>
      </c>
      <c r="J295">
        <v>98.970010644473973</v>
      </c>
      <c r="L295" s="47"/>
      <c r="M295" s="47"/>
    </row>
    <row r="296" spans="1:13" x14ac:dyDescent="0.4">
      <c r="A296" t="str">
        <f t="shared" si="4"/>
        <v>49_4A_F_6_60_67_HH800_Core</v>
      </c>
      <c r="B296">
        <v>49</v>
      </c>
      <c r="C296" t="s">
        <v>168</v>
      </c>
      <c r="D296" t="s">
        <v>169</v>
      </c>
      <c r="E296">
        <v>6</v>
      </c>
      <c r="F296">
        <v>60</v>
      </c>
      <c r="G296">
        <v>67</v>
      </c>
      <c r="H296" t="s">
        <v>303</v>
      </c>
      <c r="I296" t="s">
        <v>170</v>
      </c>
      <c r="J296">
        <v>24.1580019465775</v>
      </c>
      <c r="L296" s="47"/>
      <c r="M296" s="47"/>
    </row>
    <row r="297" spans="1:13" x14ac:dyDescent="0.4">
      <c r="A297" t="str">
        <f t="shared" si="4"/>
        <v>64_4A_F_0_60_70_HH800_Core</v>
      </c>
      <c r="B297">
        <v>64</v>
      </c>
      <c r="C297" t="s">
        <v>168</v>
      </c>
      <c r="D297" t="s">
        <v>169</v>
      </c>
      <c r="E297">
        <v>0</v>
      </c>
      <c r="F297">
        <v>60</v>
      </c>
      <c r="G297">
        <v>70</v>
      </c>
      <c r="H297" t="s">
        <v>303</v>
      </c>
      <c r="I297" t="s">
        <v>170</v>
      </c>
      <c r="J297">
        <v>159.59818047775292</v>
      </c>
      <c r="L297" s="47"/>
      <c r="M297" s="47"/>
    </row>
    <row r="298" spans="1:13" x14ac:dyDescent="0.4">
      <c r="A298" t="str">
        <f t="shared" si="4"/>
        <v>29_4M_M_6_60_70_HH800_Core</v>
      </c>
      <c r="B298">
        <v>29</v>
      </c>
      <c r="C298" t="s">
        <v>173</v>
      </c>
      <c r="D298" t="s">
        <v>174</v>
      </c>
      <c r="E298">
        <v>6</v>
      </c>
      <c r="F298">
        <v>60</v>
      </c>
      <c r="G298">
        <v>70</v>
      </c>
      <c r="H298" t="s">
        <v>303</v>
      </c>
      <c r="I298" t="s">
        <v>170</v>
      </c>
      <c r="J298">
        <v>15.198046805483276</v>
      </c>
      <c r="L298" s="47"/>
      <c r="M298" s="47"/>
    </row>
    <row r="299" spans="1:13" x14ac:dyDescent="0.4">
      <c r="A299" t="str">
        <f t="shared" si="4"/>
        <v>63_1M_F_0_60_67_HH800_Core</v>
      </c>
      <c r="B299">
        <v>63</v>
      </c>
      <c r="C299" t="s">
        <v>177</v>
      </c>
      <c r="D299" t="s">
        <v>169</v>
      </c>
      <c r="E299">
        <v>0</v>
      </c>
      <c r="F299">
        <v>60</v>
      </c>
      <c r="G299">
        <v>67</v>
      </c>
      <c r="H299" t="s">
        <v>303</v>
      </c>
      <c r="I299" t="s">
        <v>170</v>
      </c>
      <c r="J299">
        <v>338.45975561799833</v>
      </c>
      <c r="L299" s="47"/>
      <c r="M299" s="47"/>
    </row>
    <row r="300" spans="1:13" x14ac:dyDescent="0.4">
      <c r="A300" t="str">
        <f t="shared" si="4"/>
        <v>47_2A_F_3_60_70_HH800_Core</v>
      </c>
      <c r="B300">
        <v>47</v>
      </c>
      <c r="C300" t="s">
        <v>176</v>
      </c>
      <c r="D300" t="s">
        <v>169</v>
      </c>
      <c r="E300">
        <v>3</v>
      </c>
      <c r="F300">
        <v>60</v>
      </c>
      <c r="G300">
        <v>70</v>
      </c>
      <c r="H300" t="s">
        <v>303</v>
      </c>
      <c r="I300" t="s">
        <v>170</v>
      </c>
      <c r="J300">
        <v>29.523820761123783</v>
      </c>
      <c r="L300" s="47"/>
      <c r="M300" s="47"/>
    </row>
    <row r="301" spans="1:13" x14ac:dyDescent="0.4">
      <c r="A301" t="str">
        <f t="shared" si="4"/>
        <v>32_4A_M_3_60_67_HH800_Core</v>
      </c>
      <c r="B301">
        <v>32</v>
      </c>
      <c r="C301" t="s">
        <v>168</v>
      </c>
      <c r="D301" t="s">
        <v>174</v>
      </c>
      <c r="E301">
        <v>3</v>
      </c>
      <c r="F301">
        <v>60</v>
      </c>
      <c r="G301">
        <v>67</v>
      </c>
      <c r="H301" t="s">
        <v>303</v>
      </c>
      <c r="I301" t="s">
        <v>170</v>
      </c>
      <c r="J301">
        <v>7.388625765171434</v>
      </c>
      <c r="L301" s="47"/>
      <c r="M301" s="47"/>
    </row>
    <row r="302" spans="1:13" x14ac:dyDescent="0.4">
      <c r="A302" t="str">
        <f t="shared" si="4"/>
        <v>33_4M_M_6_60_70_HH800_Core</v>
      </c>
      <c r="B302">
        <v>33</v>
      </c>
      <c r="C302" t="s">
        <v>173</v>
      </c>
      <c r="D302" t="s">
        <v>174</v>
      </c>
      <c r="E302">
        <v>6</v>
      </c>
      <c r="F302">
        <v>60</v>
      </c>
      <c r="G302">
        <v>70</v>
      </c>
      <c r="H302" t="s">
        <v>303</v>
      </c>
      <c r="I302" t="s">
        <v>170</v>
      </c>
      <c r="J302">
        <v>15.273085717295077</v>
      </c>
      <c r="L302" s="47"/>
      <c r="M302" s="47"/>
    </row>
    <row r="303" spans="1:13" x14ac:dyDescent="0.4">
      <c r="A303" t="str">
        <f t="shared" si="4"/>
        <v>42_2A_F_3_60_70_HH800_Core</v>
      </c>
      <c r="B303">
        <v>42</v>
      </c>
      <c r="C303" t="s">
        <v>176</v>
      </c>
      <c r="D303" t="s">
        <v>169</v>
      </c>
      <c r="E303">
        <v>3</v>
      </c>
      <c r="F303">
        <v>60</v>
      </c>
      <c r="G303">
        <v>70</v>
      </c>
      <c r="H303" t="s">
        <v>303</v>
      </c>
      <c r="I303" t="s">
        <v>170</v>
      </c>
      <c r="J303">
        <v>30.614876338163228</v>
      </c>
      <c r="L303" s="47"/>
      <c r="M303" s="47"/>
    </row>
    <row r="304" spans="1:13" x14ac:dyDescent="0.4">
      <c r="A304" t="str">
        <f t="shared" si="4"/>
        <v>31_4A_M_3_60_67_HH800_Core</v>
      </c>
      <c r="B304">
        <v>31</v>
      </c>
      <c r="C304" t="s">
        <v>168</v>
      </c>
      <c r="D304" t="s">
        <v>174</v>
      </c>
      <c r="E304">
        <v>3</v>
      </c>
      <c r="F304">
        <v>60</v>
      </c>
      <c r="G304">
        <v>67</v>
      </c>
      <c r="H304" t="s">
        <v>303</v>
      </c>
      <c r="I304" t="s">
        <v>170</v>
      </c>
      <c r="J304">
        <v>7.4711789157191966</v>
      </c>
      <c r="L304" s="47"/>
      <c r="M304" s="47"/>
    </row>
    <row r="305" spans="1:13" x14ac:dyDescent="0.4">
      <c r="A305" t="str">
        <f t="shared" si="4"/>
        <v>28_4M_F_6_60_67_HH800_Core</v>
      </c>
      <c r="B305">
        <v>28</v>
      </c>
      <c r="C305" t="s">
        <v>173</v>
      </c>
      <c r="D305" t="s">
        <v>169</v>
      </c>
      <c r="E305">
        <v>6</v>
      </c>
      <c r="F305">
        <v>60</v>
      </c>
      <c r="G305">
        <v>67</v>
      </c>
      <c r="H305" t="s">
        <v>303</v>
      </c>
      <c r="I305" t="s">
        <v>170</v>
      </c>
      <c r="J305">
        <v>22.353434976015755</v>
      </c>
      <c r="L305" s="47"/>
      <c r="M305" s="47"/>
    </row>
    <row r="306" spans="1:13" x14ac:dyDescent="0.4">
      <c r="A306" t="str">
        <f t="shared" si="4"/>
        <v>33_4A_M_3_60_67_HH800_Core</v>
      </c>
      <c r="B306">
        <v>33</v>
      </c>
      <c r="C306" t="s">
        <v>168</v>
      </c>
      <c r="D306" t="s">
        <v>174</v>
      </c>
      <c r="E306">
        <v>3</v>
      </c>
      <c r="F306">
        <v>60</v>
      </c>
      <c r="G306">
        <v>67</v>
      </c>
      <c r="H306" t="s">
        <v>303</v>
      </c>
      <c r="I306" t="s">
        <v>170</v>
      </c>
      <c r="J306">
        <v>8.4406736981296966</v>
      </c>
      <c r="L306" s="47"/>
      <c r="M306" s="47"/>
    </row>
    <row r="307" spans="1:13" x14ac:dyDescent="0.4">
      <c r="A307" t="str">
        <f t="shared" si="4"/>
        <v>40_4A_F_0_60_70_HH800_Core</v>
      </c>
      <c r="B307">
        <v>40</v>
      </c>
      <c r="C307" t="s">
        <v>168</v>
      </c>
      <c r="D307" t="s">
        <v>169</v>
      </c>
      <c r="E307">
        <v>0</v>
      </c>
      <c r="F307">
        <v>60</v>
      </c>
      <c r="G307">
        <v>70</v>
      </c>
      <c r="H307" t="s">
        <v>303</v>
      </c>
      <c r="I307" t="s">
        <v>170</v>
      </c>
      <c r="J307">
        <v>118.3038771438078</v>
      </c>
      <c r="L307" s="47"/>
      <c r="M307" s="47"/>
    </row>
    <row r="308" spans="1:13" x14ac:dyDescent="0.4">
      <c r="A308" t="str">
        <f t="shared" si="4"/>
        <v>31_4M_M_6_60_70_HH800_Core</v>
      </c>
      <c r="B308">
        <v>31</v>
      </c>
      <c r="C308" t="s">
        <v>173</v>
      </c>
      <c r="D308" t="s">
        <v>174</v>
      </c>
      <c r="E308">
        <v>6</v>
      </c>
      <c r="F308">
        <v>60</v>
      </c>
      <c r="G308">
        <v>70</v>
      </c>
      <c r="H308" t="s">
        <v>303</v>
      </c>
      <c r="I308" t="s">
        <v>170</v>
      </c>
      <c r="J308">
        <v>14.961071911242545</v>
      </c>
      <c r="L308" s="47"/>
      <c r="M308" s="47"/>
    </row>
    <row r="309" spans="1:13" x14ac:dyDescent="0.4">
      <c r="A309" t="str">
        <f t="shared" si="4"/>
        <v>32_4M_M_6_60_70_HH800_Core</v>
      </c>
      <c r="B309">
        <v>32</v>
      </c>
      <c r="C309" t="s">
        <v>173</v>
      </c>
      <c r="D309" t="s">
        <v>174</v>
      </c>
      <c r="E309">
        <v>6</v>
      </c>
      <c r="F309">
        <v>60</v>
      </c>
      <c r="G309">
        <v>70</v>
      </c>
      <c r="H309" t="s">
        <v>303</v>
      </c>
      <c r="I309" t="s">
        <v>170</v>
      </c>
      <c r="J309">
        <v>15.648350143629383</v>
      </c>
      <c r="L309" s="47"/>
      <c r="M309" s="47"/>
    </row>
    <row r="310" spans="1:13" x14ac:dyDescent="0.4">
      <c r="A310" t="str">
        <f t="shared" si="4"/>
        <v>34_4M_M_6_60_70_HH800_Core</v>
      </c>
      <c r="B310">
        <v>34</v>
      </c>
      <c r="C310" t="s">
        <v>173</v>
      </c>
      <c r="D310" t="s">
        <v>174</v>
      </c>
      <c r="E310">
        <v>6</v>
      </c>
      <c r="F310">
        <v>60</v>
      </c>
      <c r="G310">
        <v>70</v>
      </c>
      <c r="H310" t="s">
        <v>303</v>
      </c>
      <c r="I310" t="s">
        <v>170</v>
      </c>
      <c r="J310">
        <v>15.181660907532653</v>
      </c>
      <c r="L310" s="47"/>
      <c r="M310" s="47"/>
    </row>
    <row r="311" spans="1:13" x14ac:dyDescent="0.4">
      <c r="A311" t="str">
        <f t="shared" si="4"/>
        <v>30_4A_M_3_60_67_HH800_Core</v>
      </c>
      <c r="B311">
        <v>30</v>
      </c>
      <c r="C311" t="s">
        <v>168</v>
      </c>
      <c r="D311" t="s">
        <v>174</v>
      </c>
      <c r="E311">
        <v>3</v>
      </c>
      <c r="F311">
        <v>60</v>
      </c>
      <c r="G311">
        <v>67</v>
      </c>
      <c r="H311" t="s">
        <v>303</v>
      </c>
      <c r="I311" t="s">
        <v>170</v>
      </c>
      <c r="J311">
        <v>7.681909745697749</v>
      </c>
      <c r="L311" s="47"/>
      <c r="M311" s="47"/>
    </row>
    <row r="312" spans="1:13" x14ac:dyDescent="0.4">
      <c r="A312" t="str">
        <f t="shared" si="4"/>
        <v>30_4M_M_6_60_70_HH800_Core</v>
      </c>
      <c r="B312">
        <v>30</v>
      </c>
      <c r="C312" t="s">
        <v>173</v>
      </c>
      <c r="D312" t="s">
        <v>174</v>
      </c>
      <c r="E312">
        <v>6</v>
      </c>
      <c r="F312">
        <v>60</v>
      </c>
      <c r="G312">
        <v>70</v>
      </c>
      <c r="H312" t="s">
        <v>303</v>
      </c>
      <c r="I312" t="s">
        <v>170</v>
      </c>
      <c r="J312">
        <v>15.10008454728805</v>
      </c>
      <c r="L312" s="47"/>
      <c r="M312" s="47"/>
    </row>
    <row r="313" spans="1:13" x14ac:dyDescent="0.4">
      <c r="A313" t="str">
        <f t="shared" si="4"/>
        <v>40_4A_F_3_60_67_HH800_Core</v>
      </c>
      <c r="B313">
        <v>40</v>
      </c>
      <c r="C313" t="s">
        <v>168</v>
      </c>
      <c r="D313" t="s">
        <v>169</v>
      </c>
      <c r="E313">
        <v>3</v>
      </c>
      <c r="F313">
        <v>60</v>
      </c>
      <c r="G313">
        <v>67</v>
      </c>
      <c r="H313" t="s">
        <v>303</v>
      </c>
      <c r="I313" t="s">
        <v>170</v>
      </c>
      <c r="J313">
        <v>14.217032066062332</v>
      </c>
      <c r="L313" s="47"/>
      <c r="M313" s="47"/>
    </row>
    <row r="314" spans="1:13" x14ac:dyDescent="0.4">
      <c r="A314" t="str">
        <f t="shared" si="4"/>
        <v>29_4A_M_3_60_67_HH800_Core</v>
      </c>
      <c r="B314">
        <v>29</v>
      </c>
      <c r="C314" t="s">
        <v>168</v>
      </c>
      <c r="D314" t="s">
        <v>174</v>
      </c>
      <c r="E314">
        <v>3</v>
      </c>
      <c r="F314">
        <v>60</v>
      </c>
      <c r="G314">
        <v>67</v>
      </c>
      <c r="H314" t="s">
        <v>303</v>
      </c>
      <c r="I314" t="s">
        <v>170</v>
      </c>
      <c r="J314">
        <v>7.3535440130376823</v>
      </c>
      <c r="L314" s="47"/>
      <c r="M314" s="47"/>
    </row>
    <row r="315" spans="1:13" x14ac:dyDescent="0.4">
      <c r="A315" t="str">
        <f t="shared" si="4"/>
        <v>34_4A_M_3_60_67_HH800_Core</v>
      </c>
      <c r="B315">
        <v>34</v>
      </c>
      <c r="C315" t="s">
        <v>168</v>
      </c>
      <c r="D315" t="s">
        <v>174</v>
      </c>
      <c r="E315">
        <v>3</v>
      </c>
      <c r="F315">
        <v>60</v>
      </c>
      <c r="G315">
        <v>67</v>
      </c>
      <c r="H315" t="s">
        <v>303</v>
      </c>
      <c r="I315" t="s">
        <v>170</v>
      </c>
      <c r="J315">
        <v>7.6775255611804649</v>
      </c>
      <c r="L315" s="47"/>
      <c r="M315" s="47"/>
    </row>
    <row r="316" spans="1:13" x14ac:dyDescent="0.4">
      <c r="A316" t="str">
        <f t="shared" si="4"/>
        <v>32_2A_F_6_60_67_HH800_Core</v>
      </c>
      <c r="B316">
        <v>32</v>
      </c>
      <c r="C316" t="s">
        <v>176</v>
      </c>
      <c r="D316" t="s">
        <v>169</v>
      </c>
      <c r="E316">
        <v>6</v>
      </c>
      <c r="F316">
        <v>60</v>
      </c>
      <c r="G316">
        <v>67</v>
      </c>
      <c r="H316" t="s">
        <v>303</v>
      </c>
      <c r="I316" t="s">
        <v>170</v>
      </c>
      <c r="J316">
        <v>52.176012137932354</v>
      </c>
      <c r="L316" s="47"/>
      <c r="M316" s="47"/>
    </row>
    <row r="317" spans="1:13" x14ac:dyDescent="0.4">
      <c r="A317" t="str">
        <f t="shared" si="4"/>
        <v>50_4A_F_3_60_70_HH800_Core</v>
      </c>
      <c r="B317">
        <v>50</v>
      </c>
      <c r="C317" t="s">
        <v>168</v>
      </c>
      <c r="D317" t="s">
        <v>169</v>
      </c>
      <c r="E317">
        <v>3</v>
      </c>
      <c r="F317">
        <v>60</v>
      </c>
      <c r="G317">
        <v>70</v>
      </c>
      <c r="H317" t="s">
        <v>303</v>
      </c>
      <c r="I317" t="s">
        <v>170</v>
      </c>
      <c r="J317">
        <v>16.348937855380424</v>
      </c>
      <c r="L317" s="47"/>
      <c r="M317" s="47"/>
    </row>
    <row r="318" spans="1:13" x14ac:dyDescent="0.4">
      <c r="A318" t="str">
        <f t="shared" si="4"/>
        <v>43_2A_F_6_60_67_HH800_Core</v>
      </c>
      <c r="B318">
        <v>43</v>
      </c>
      <c r="C318" t="s">
        <v>176</v>
      </c>
      <c r="D318" t="s">
        <v>169</v>
      </c>
      <c r="E318">
        <v>6</v>
      </c>
      <c r="F318">
        <v>60</v>
      </c>
      <c r="G318">
        <v>67</v>
      </c>
      <c r="H318" t="s">
        <v>303</v>
      </c>
      <c r="I318" t="s">
        <v>170</v>
      </c>
      <c r="J318">
        <v>50.671354619188946</v>
      </c>
      <c r="L318" s="47"/>
      <c r="M318" s="47"/>
    </row>
    <row r="319" spans="1:13" x14ac:dyDescent="0.4">
      <c r="A319" t="str">
        <f t="shared" si="4"/>
        <v>38_4A_M_3_60_70_HH800_Core</v>
      </c>
      <c r="B319">
        <v>38</v>
      </c>
      <c r="C319" t="s">
        <v>168</v>
      </c>
      <c r="D319" t="s">
        <v>174</v>
      </c>
      <c r="E319">
        <v>3</v>
      </c>
      <c r="F319">
        <v>60</v>
      </c>
      <c r="G319">
        <v>70</v>
      </c>
      <c r="H319" t="s">
        <v>303</v>
      </c>
      <c r="I319" t="s">
        <v>170</v>
      </c>
      <c r="J319">
        <v>10.813056669493266</v>
      </c>
      <c r="L319" s="47"/>
      <c r="M319" s="47"/>
    </row>
    <row r="320" spans="1:13" x14ac:dyDescent="0.4">
      <c r="A320" t="str">
        <f t="shared" si="4"/>
        <v>52_2M_F_6_60_70_HH800_Core</v>
      </c>
      <c r="B320">
        <v>52</v>
      </c>
      <c r="C320" t="s">
        <v>175</v>
      </c>
      <c r="D320" t="s">
        <v>169</v>
      </c>
      <c r="E320">
        <v>6</v>
      </c>
      <c r="F320">
        <v>60</v>
      </c>
      <c r="G320">
        <v>70</v>
      </c>
      <c r="H320" t="s">
        <v>303</v>
      </c>
      <c r="I320" t="s">
        <v>170</v>
      </c>
      <c r="J320">
        <v>48.69263954046086</v>
      </c>
      <c r="L320" s="47"/>
      <c r="M320" s="47"/>
    </row>
    <row r="321" spans="1:13" x14ac:dyDescent="0.4">
      <c r="A321" t="str">
        <f t="shared" si="4"/>
        <v>53_2M_F_6_60_70_HH800_Core</v>
      </c>
      <c r="B321">
        <v>53</v>
      </c>
      <c r="C321" t="s">
        <v>175</v>
      </c>
      <c r="D321" t="s">
        <v>169</v>
      </c>
      <c r="E321">
        <v>6</v>
      </c>
      <c r="F321">
        <v>60</v>
      </c>
      <c r="G321">
        <v>70</v>
      </c>
      <c r="H321" t="s">
        <v>303</v>
      </c>
      <c r="I321" t="s">
        <v>170</v>
      </c>
      <c r="J321">
        <v>47.388553088369733</v>
      </c>
      <c r="L321" s="47"/>
      <c r="M321" s="47"/>
    </row>
    <row r="322" spans="1:13" x14ac:dyDescent="0.4">
      <c r="A322" t="str">
        <f t="shared" si="4"/>
        <v>35_4A_M_3_60_67_HH800_Core</v>
      </c>
      <c r="B322">
        <v>35</v>
      </c>
      <c r="C322" t="s">
        <v>168</v>
      </c>
      <c r="D322" t="s">
        <v>174</v>
      </c>
      <c r="E322">
        <v>3</v>
      </c>
      <c r="F322">
        <v>60</v>
      </c>
      <c r="G322">
        <v>67</v>
      </c>
      <c r="H322" t="s">
        <v>303</v>
      </c>
      <c r="I322" t="s">
        <v>170</v>
      </c>
      <c r="J322">
        <v>8.2139403605382881</v>
      </c>
      <c r="L322" s="47"/>
      <c r="M322" s="47"/>
    </row>
    <row r="323" spans="1:13" x14ac:dyDescent="0.4">
      <c r="A323" t="str">
        <f t="shared" ref="A323:A386" si="5">B323&amp;"_"&amp;C323&amp;"_"&amp;D323&amp;"_"&amp;E323&amp;"_"&amp;F323&amp;"_"&amp;G323&amp;"_"&amp;H323&amp;"_"&amp;I323</f>
        <v>35_4M_M_6_60_70_HH800_Core</v>
      </c>
      <c r="B323">
        <v>35</v>
      </c>
      <c r="C323" t="s">
        <v>173</v>
      </c>
      <c r="D323" t="s">
        <v>174</v>
      </c>
      <c r="E323">
        <v>6</v>
      </c>
      <c r="F323">
        <v>60</v>
      </c>
      <c r="G323">
        <v>70</v>
      </c>
      <c r="H323" t="s">
        <v>303</v>
      </c>
      <c r="I323" t="s">
        <v>170</v>
      </c>
      <c r="J323">
        <v>15.494363289300097</v>
      </c>
      <c r="L323" s="47"/>
      <c r="M323" s="47"/>
    </row>
    <row r="324" spans="1:13" x14ac:dyDescent="0.4">
      <c r="A324" t="str">
        <f t="shared" si="5"/>
        <v>28_4M_M_6_60_70_HH800_Core</v>
      </c>
      <c r="B324">
        <v>28</v>
      </c>
      <c r="C324" t="s">
        <v>173</v>
      </c>
      <c r="D324" t="s">
        <v>174</v>
      </c>
      <c r="E324">
        <v>6</v>
      </c>
      <c r="F324">
        <v>60</v>
      </c>
      <c r="G324">
        <v>70</v>
      </c>
      <c r="H324" t="s">
        <v>303</v>
      </c>
      <c r="I324" t="s">
        <v>170</v>
      </c>
      <c r="J324">
        <v>14.530438241491138</v>
      </c>
      <c r="L324" s="47"/>
      <c r="M324" s="47"/>
    </row>
    <row r="325" spans="1:13" x14ac:dyDescent="0.4">
      <c r="A325" t="str">
        <f t="shared" si="5"/>
        <v>64_2A_F_0_60_70_HH800_Core</v>
      </c>
      <c r="B325">
        <v>64</v>
      </c>
      <c r="C325" t="s">
        <v>176</v>
      </c>
      <c r="D325" t="s">
        <v>169</v>
      </c>
      <c r="E325">
        <v>0</v>
      </c>
      <c r="F325">
        <v>60</v>
      </c>
      <c r="G325">
        <v>70</v>
      </c>
      <c r="H325" t="s">
        <v>303</v>
      </c>
      <c r="I325" t="s">
        <v>170</v>
      </c>
      <c r="J325">
        <v>214.71957871886943</v>
      </c>
      <c r="L325" s="47"/>
      <c r="M325" s="47"/>
    </row>
    <row r="326" spans="1:13" x14ac:dyDescent="0.4">
      <c r="A326" t="str">
        <f t="shared" si="5"/>
        <v>28_4A_M_3_60_67_HH800_Core</v>
      </c>
      <c r="B326">
        <v>28</v>
      </c>
      <c r="C326" t="s">
        <v>168</v>
      </c>
      <c r="D326" t="s">
        <v>174</v>
      </c>
      <c r="E326">
        <v>3</v>
      </c>
      <c r="F326">
        <v>60</v>
      </c>
      <c r="G326">
        <v>67</v>
      </c>
      <c r="H326" t="s">
        <v>303</v>
      </c>
      <c r="I326" t="s">
        <v>170</v>
      </c>
      <c r="J326">
        <v>7.8091983691065483</v>
      </c>
      <c r="L326" s="47"/>
      <c r="M326" s="47"/>
    </row>
    <row r="327" spans="1:13" x14ac:dyDescent="0.4">
      <c r="A327" t="str">
        <f t="shared" si="5"/>
        <v>48_2A_F_3_60_70_HH800_Core</v>
      </c>
      <c r="B327">
        <v>48</v>
      </c>
      <c r="C327" t="s">
        <v>176</v>
      </c>
      <c r="D327" t="s">
        <v>169</v>
      </c>
      <c r="E327">
        <v>3</v>
      </c>
      <c r="F327">
        <v>60</v>
      </c>
      <c r="G327">
        <v>70</v>
      </c>
      <c r="H327" t="s">
        <v>303</v>
      </c>
      <c r="I327" t="s">
        <v>170</v>
      </c>
      <c r="J327">
        <v>28.64322800110148</v>
      </c>
      <c r="L327" s="47"/>
      <c r="M327" s="47"/>
    </row>
    <row r="328" spans="1:13" x14ac:dyDescent="0.4">
      <c r="A328" t="str">
        <f t="shared" si="5"/>
        <v>42_2A_F_6_60_67_HH800_Core</v>
      </c>
      <c r="B328">
        <v>42</v>
      </c>
      <c r="C328" t="s">
        <v>176</v>
      </c>
      <c r="D328" t="s">
        <v>169</v>
      </c>
      <c r="E328">
        <v>6</v>
      </c>
      <c r="F328">
        <v>60</v>
      </c>
      <c r="G328">
        <v>67</v>
      </c>
      <c r="H328" t="s">
        <v>303</v>
      </c>
      <c r="I328" t="s">
        <v>170</v>
      </c>
      <c r="J328">
        <v>51.212252352220411</v>
      </c>
      <c r="L328" s="47"/>
      <c r="M328" s="47"/>
    </row>
    <row r="329" spans="1:13" x14ac:dyDescent="0.4">
      <c r="A329" t="str">
        <f t="shared" si="5"/>
        <v>50_4A_F_6_60_67_HH800_Core</v>
      </c>
      <c r="B329">
        <v>50</v>
      </c>
      <c r="C329" t="s">
        <v>168</v>
      </c>
      <c r="D329" t="s">
        <v>169</v>
      </c>
      <c r="E329">
        <v>6</v>
      </c>
      <c r="F329">
        <v>60</v>
      </c>
      <c r="G329">
        <v>67</v>
      </c>
      <c r="H329" t="s">
        <v>303</v>
      </c>
      <c r="I329" t="s">
        <v>170</v>
      </c>
      <c r="J329">
        <v>23.009942287925135</v>
      </c>
      <c r="L329" s="47"/>
      <c r="M329" s="47"/>
    </row>
    <row r="330" spans="1:13" x14ac:dyDescent="0.4">
      <c r="A330" t="str">
        <f t="shared" si="5"/>
        <v>39_4A_M_6_60_67_HH800_Core</v>
      </c>
      <c r="B330">
        <v>39</v>
      </c>
      <c r="C330" t="s">
        <v>168</v>
      </c>
      <c r="D330" t="s">
        <v>174</v>
      </c>
      <c r="E330">
        <v>6</v>
      </c>
      <c r="F330">
        <v>60</v>
      </c>
      <c r="G330">
        <v>67</v>
      </c>
      <c r="H330" t="s">
        <v>303</v>
      </c>
      <c r="I330" t="s">
        <v>170</v>
      </c>
      <c r="J330">
        <v>17.827019177380151</v>
      </c>
      <c r="L330" s="47"/>
      <c r="M330" s="47"/>
    </row>
    <row r="331" spans="1:13" x14ac:dyDescent="0.4">
      <c r="A331" t="str">
        <f t="shared" si="5"/>
        <v>54_2M_F_6_60_70_HH800_Core</v>
      </c>
      <c r="B331">
        <v>54</v>
      </c>
      <c r="C331" t="s">
        <v>175</v>
      </c>
      <c r="D331" t="s">
        <v>169</v>
      </c>
      <c r="E331">
        <v>6</v>
      </c>
      <c r="F331">
        <v>60</v>
      </c>
      <c r="G331">
        <v>70</v>
      </c>
      <c r="H331" t="s">
        <v>303</v>
      </c>
      <c r="I331" t="s">
        <v>170</v>
      </c>
      <c r="J331">
        <v>46.279488671633089</v>
      </c>
      <c r="L331" s="47"/>
      <c r="M331" s="47"/>
    </row>
    <row r="332" spans="1:13" x14ac:dyDescent="0.4">
      <c r="A332" t="str">
        <f t="shared" si="5"/>
        <v>45_2A_F_6_60_67_HH800_Core</v>
      </c>
      <c r="B332">
        <v>45</v>
      </c>
      <c r="C332" t="s">
        <v>176</v>
      </c>
      <c r="D332" t="s">
        <v>169</v>
      </c>
      <c r="E332">
        <v>6</v>
      </c>
      <c r="F332">
        <v>60</v>
      </c>
      <c r="G332">
        <v>67</v>
      </c>
      <c r="H332" t="s">
        <v>303</v>
      </c>
      <c r="I332" t="s">
        <v>170</v>
      </c>
      <c r="J332">
        <v>47.810316382023657</v>
      </c>
      <c r="L332" s="47"/>
      <c r="M332" s="47"/>
    </row>
    <row r="333" spans="1:13" x14ac:dyDescent="0.4">
      <c r="A333" t="str">
        <f t="shared" si="5"/>
        <v>51_2M_F_6_60_70_HH800_Core</v>
      </c>
      <c r="B333">
        <v>51</v>
      </c>
      <c r="C333" t="s">
        <v>175</v>
      </c>
      <c r="D333" t="s">
        <v>169</v>
      </c>
      <c r="E333">
        <v>6</v>
      </c>
      <c r="F333">
        <v>60</v>
      </c>
      <c r="G333">
        <v>70</v>
      </c>
      <c r="H333" t="s">
        <v>303</v>
      </c>
      <c r="I333" t="s">
        <v>170</v>
      </c>
      <c r="J333">
        <v>49.64879529034139</v>
      </c>
      <c r="L333" s="47"/>
      <c r="M333" s="47"/>
    </row>
    <row r="334" spans="1:13" x14ac:dyDescent="0.4">
      <c r="A334" t="str">
        <f t="shared" si="5"/>
        <v>64_2M_F_0_60_67_HH800_Core</v>
      </c>
      <c r="B334">
        <v>64</v>
      </c>
      <c r="C334" t="s">
        <v>175</v>
      </c>
      <c r="D334" t="s">
        <v>169</v>
      </c>
      <c r="E334">
        <v>0</v>
      </c>
      <c r="F334">
        <v>60</v>
      </c>
      <c r="G334">
        <v>67</v>
      </c>
      <c r="H334" t="s">
        <v>303</v>
      </c>
      <c r="I334" t="s">
        <v>170</v>
      </c>
      <c r="J334">
        <v>233.03676092163886</v>
      </c>
      <c r="L334" s="47"/>
      <c r="M334" s="47"/>
    </row>
    <row r="335" spans="1:13" x14ac:dyDescent="0.4">
      <c r="A335" t="str">
        <f t="shared" si="5"/>
        <v>44_4A_F_6_60_65_HH800_Core</v>
      </c>
      <c r="B335">
        <v>44</v>
      </c>
      <c r="C335" t="s">
        <v>168</v>
      </c>
      <c r="D335" t="s">
        <v>169</v>
      </c>
      <c r="E335">
        <v>6</v>
      </c>
      <c r="F335">
        <v>60</v>
      </c>
      <c r="G335">
        <v>65</v>
      </c>
      <c r="H335" t="s">
        <v>303</v>
      </c>
      <c r="I335" t="s">
        <v>170</v>
      </c>
      <c r="J335">
        <v>23.594825469724519</v>
      </c>
      <c r="L335" s="47"/>
      <c r="M335" s="47"/>
    </row>
    <row r="336" spans="1:13" x14ac:dyDescent="0.4">
      <c r="A336" t="str">
        <f t="shared" si="5"/>
        <v>33_4A_F_0_60_65_HH800_Core</v>
      </c>
      <c r="B336">
        <v>33</v>
      </c>
      <c r="C336" t="s">
        <v>168</v>
      </c>
      <c r="D336" t="s">
        <v>169</v>
      </c>
      <c r="E336">
        <v>0</v>
      </c>
      <c r="F336">
        <v>60</v>
      </c>
      <c r="G336">
        <v>65</v>
      </c>
      <c r="H336" t="s">
        <v>303</v>
      </c>
      <c r="I336" t="s">
        <v>170</v>
      </c>
      <c r="J336">
        <v>83.389070536309248</v>
      </c>
      <c r="L336" s="47"/>
      <c r="M336" s="47"/>
    </row>
    <row r="337" spans="1:13" x14ac:dyDescent="0.4">
      <c r="A337" t="str">
        <f t="shared" si="5"/>
        <v>30_4A_F_0_60_65_HH800_Core</v>
      </c>
      <c r="B337">
        <v>30</v>
      </c>
      <c r="C337" t="s">
        <v>168</v>
      </c>
      <c r="D337" t="s">
        <v>169</v>
      </c>
      <c r="E337">
        <v>0</v>
      </c>
      <c r="F337">
        <v>60</v>
      </c>
      <c r="G337">
        <v>65</v>
      </c>
      <c r="H337" t="s">
        <v>303</v>
      </c>
      <c r="I337" t="s">
        <v>170</v>
      </c>
      <c r="J337">
        <v>77.413517605488096</v>
      </c>
      <c r="L337" s="47"/>
      <c r="M337" s="47"/>
    </row>
    <row r="338" spans="1:13" x14ac:dyDescent="0.4">
      <c r="A338" t="str">
        <f t="shared" si="5"/>
        <v>41_2A_F_3_60_70_HH800_Core</v>
      </c>
      <c r="B338">
        <v>41</v>
      </c>
      <c r="C338" t="s">
        <v>176</v>
      </c>
      <c r="D338" t="s">
        <v>169</v>
      </c>
      <c r="E338">
        <v>3</v>
      </c>
      <c r="F338">
        <v>60</v>
      </c>
      <c r="G338">
        <v>70</v>
      </c>
      <c r="H338" t="s">
        <v>303</v>
      </c>
      <c r="I338" t="s">
        <v>170</v>
      </c>
      <c r="J338">
        <v>30.72885479118413</v>
      </c>
      <c r="L338" s="47"/>
      <c r="M338" s="47"/>
    </row>
    <row r="339" spans="1:13" x14ac:dyDescent="0.4">
      <c r="A339" t="str">
        <f t="shared" si="5"/>
        <v>36_4A_F_0_60_65_HH800_Core</v>
      </c>
      <c r="B339">
        <v>36</v>
      </c>
      <c r="C339" t="s">
        <v>168</v>
      </c>
      <c r="D339" t="s">
        <v>169</v>
      </c>
      <c r="E339">
        <v>0</v>
      </c>
      <c r="F339">
        <v>60</v>
      </c>
      <c r="G339">
        <v>65</v>
      </c>
      <c r="H339" t="s">
        <v>303</v>
      </c>
      <c r="I339" t="s">
        <v>170</v>
      </c>
      <c r="J339">
        <v>90.708276281127894</v>
      </c>
      <c r="L339" s="47"/>
      <c r="M339" s="47"/>
    </row>
    <row r="340" spans="1:13" x14ac:dyDescent="0.4">
      <c r="A340" t="str">
        <f t="shared" si="5"/>
        <v>41_2A_F_6_60_67_HH800_Core</v>
      </c>
      <c r="B340">
        <v>41</v>
      </c>
      <c r="C340" t="s">
        <v>176</v>
      </c>
      <c r="D340" t="s">
        <v>169</v>
      </c>
      <c r="E340">
        <v>6</v>
      </c>
      <c r="F340">
        <v>60</v>
      </c>
      <c r="G340">
        <v>67</v>
      </c>
      <c r="H340" t="s">
        <v>303</v>
      </c>
      <c r="I340" t="s">
        <v>170</v>
      </c>
      <c r="J340">
        <v>51.307287655590564</v>
      </c>
      <c r="L340" s="47"/>
      <c r="M340" s="47"/>
    </row>
    <row r="341" spans="1:13" x14ac:dyDescent="0.4">
      <c r="A341" t="str">
        <f t="shared" si="5"/>
        <v>52_2A_F_6_60_70_HH800_Core</v>
      </c>
      <c r="B341">
        <v>52</v>
      </c>
      <c r="C341" t="s">
        <v>176</v>
      </c>
      <c r="D341" t="s">
        <v>169</v>
      </c>
      <c r="E341">
        <v>6</v>
      </c>
      <c r="F341">
        <v>60</v>
      </c>
      <c r="G341">
        <v>70</v>
      </c>
      <c r="H341" t="s">
        <v>303</v>
      </c>
      <c r="I341" t="s">
        <v>170</v>
      </c>
      <c r="J341">
        <v>48.561626839163601</v>
      </c>
      <c r="L341" s="47"/>
      <c r="M341" s="47"/>
    </row>
    <row r="342" spans="1:13" x14ac:dyDescent="0.4">
      <c r="A342" t="str">
        <f t="shared" si="5"/>
        <v>63_4A_F_3_60_67_HH800_Core</v>
      </c>
      <c r="B342">
        <v>63</v>
      </c>
      <c r="C342" t="s">
        <v>168</v>
      </c>
      <c r="D342" t="s">
        <v>169</v>
      </c>
      <c r="E342">
        <v>3</v>
      </c>
      <c r="F342">
        <v>60</v>
      </c>
      <c r="G342">
        <v>67</v>
      </c>
      <c r="H342" t="s">
        <v>303</v>
      </c>
      <c r="I342" t="s">
        <v>170</v>
      </c>
      <c r="J342">
        <v>3.6291900343349672</v>
      </c>
      <c r="L342" s="47"/>
      <c r="M342" s="47"/>
    </row>
    <row r="343" spans="1:13" x14ac:dyDescent="0.4">
      <c r="A343" t="str">
        <f t="shared" si="5"/>
        <v>27_4A_M_3_60_67_HH800_Core</v>
      </c>
      <c r="B343">
        <v>27</v>
      </c>
      <c r="C343" t="s">
        <v>168</v>
      </c>
      <c r="D343" t="s">
        <v>174</v>
      </c>
      <c r="E343">
        <v>3</v>
      </c>
      <c r="F343">
        <v>60</v>
      </c>
      <c r="G343">
        <v>67</v>
      </c>
      <c r="H343" t="s">
        <v>303</v>
      </c>
      <c r="I343" t="s">
        <v>170</v>
      </c>
      <c r="J343">
        <v>7.3813551469975263</v>
      </c>
      <c r="L343" s="47"/>
      <c r="M343" s="47"/>
    </row>
    <row r="344" spans="1:13" x14ac:dyDescent="0.4">
      <c r="A344" t="str">
        <f t="shared" si="5"/>
        <v>31_2A_F_6_60_67_HH800_Core</v>
      </c>
      <c r="B344">
        <v>31</v>
      </c>
      <c r="C344" t="s">
        <v>176</v>
      </c>
      <c r="D344" t="s">
        <v>169</v>
      </c>
      <c r="E344">
        <v>6</v>
      </c>
      <c r="F344">
        <v>60</v>
      </c>
      <c r="G344">
        <v>67</v>
      </c>
      <c r="H344" t="s">
        <v>303</v>
      </c>
      <c r="I344" t="s">
        <v>170</v>
      </c>
      <c r="J344">
        <v>52.034603207122409</v>
      </c>
      <c r="L344" s="47"/>
      <c r="M344" s="47"/>
    </row>
    <row r="345" spans="1:13" x14ac:dyDescent="0.4">
      <c r="A345" t="str">
        <f t="shared" si="5"/>
        <v>57_2M_F_6_60_70_HH800_Core</v>
      </c>
      <c r="B345">
        <v>57</v>
      </c>
      <c r="C345" t="s">
        <v>175</v>
      </c>
      <c r="D345" t="s">
        <v>169</v>
      </c>
      <c r="E345">
        <v>6</v>
      </c>
      <c r="F345">
        <v>60</v>
      </c>
      <c r="G345">
        <v>70</v>
      </c>
      <c r="H345" t="s">
        <v>303</v>
      </c>
      <c r="I345" t="s">
        <v>170</v>
      </c>
      <c r="J345">
        <v>41.266439560634758</v>
      </c>
      <c r="L345" s="47"/>
      <c r="M345" s="47"/>
    </row>
    <row r="346" spans="1:13" x14ac:dyDescent="0.4">
      <c r="A346" t="str">
        <f t="shared" si="5"/>
        <v>45_4A_F_6_60_65_HH800_Core</v>
      </c>
      <c r="B346">
        <v>45</v>
      </c>
      <c r="C346" t="s">
        <v>168</v>
      </c>
      <c r="D346" t="s">
        <v>169</v>
      </c>
      <c r="E346">
        <v>6</v>
      </c>
      <c r="F346">
        <v>60</v>
      </c>
      <c r="G346">
        <v>65</v>
      </c>
      <c r="H346" t="s">
        <v>303</v>
      </c>
      <c r="I346" t="s">
        <v>170</v>
      </c>
      <c r="J346">
        <v>22.711168438045117</v>
      </c>
      <c r="L346" s="47"/>
      <c r="M346" s="47"/>
    </row>
    <row r="347" spans="1:13" x14ac:dyDescent="0.4">
      <c r="A347" t="str">
        <f t="shared" si="5"/>
        <v>43_4A_F_6_60_65_HH800_Core</v>
      </c>
      <c r="B347">
        <v>43</v>
      </c>
      <c r="C347" t="s">
        <v>168</v>
      </c>
      <c r="D347" t="s">
        <v>169</v>
      </c>
      <c r="E347">
        <v>6</v>
      </c>
      <c r="F347">
        <v>60</v>
      </c>
      <c r="G347">
        <v>65</v>
      </c>
      <c r="H347" t="s">
        <v>303</v>
      </c>
      <c r="I347" t="s">
        <v>170</v>
      </c>
      <c r="J347">
        <v>23.977206198962215</v>
      </c>
      <c r="L347" s="47"/>
      <c r="M347" s="47"/>
    </row>
    <row r="348" spans="1:13" x14ac:dyDescent="0.4">
      <c r="A348" t="str">
        <f t="shared" si="5"/>
        <v>49_2A_F_3_60_70_HH800_Core</v>
      </c>
      <c r="B348">
        <v>49</v>
      </c>
      <c r="C348" t="s">
        <v>176</v>
      </c>
      <c r="D348" t="s">
        <v>169</v>
      </c>
      <c r="E348">
        <v>3</v>
      </c>
      <c r="F348">
        <v>60</v>
      </c>
      <c r="G348">
        <v>70</v>
      </c>
      <c r="H348" t="s">
        <v>303</v>
      </c>
      <c r="I348" t="s">
        <v>170</v>
      </c>
      <c r="J348">
        <v>28.165280432229203</v>
      </c>
      <c r="L348" s="47"/>
      <c r="M348" s="47"/>
    </row>
    <row r="349" spans="1:13" x14ac:dyDescent="0.4">
      <c r="A349" t="str">
        <f t="shared" si="5"/>
        <v>56_2M_F_6_60_70_HH800_Core</v>
      </c>
      <c r="B349">
        <v>56</v>
      </c>
      <c r="C349" t="s">
        <v>175</v>
      </c>
      <c r="D349" t="s">
        <v>169</v>
      </c>
      <c r="E349">
        <v>6</v>
      </c>
      <c r="F349">
        <v>60</v>
      </c>
      <c r="G349">
        <v>70</v>
      </c>
      <c r="H349" t="s">
        <v>303</v>
      </c>
      <c r="I349" t="s">
        <v>170</v>
      </c>
      <c r="J349">
        <v>42.74406937059193</v>
      </c>
      <c r="L349" s="47"/>
      <c r="M349" s="47"/>
    </row>
    <row r="350" spans="1:13" x14ac:dyDescent="0.4">
      <c r="A350" t="str">
        <f t="shared" si="5"/>
        <v>63_1A_F_0_60_67_HH800_Core</v>
      </c>
      <c r="B350">
        <v>63</v>
      </c>
      <c r="C350" t="s">
        <v>178</v>
      </c>
      <c r="D350" t="s">
        <v>169</v>
      </c>
      <c r="E350">
        <v>0</v>
      </c>
      <c r="F350">
        <v>60</v>
      </c>
      <c r="G350">
        <v>67</v>
      </c>
      <c r="H350" t="s">
        <v>303</v>
      </c>
      <c r="I350" t="s">
        <v>170</v>
      </c>
      <c r="J350">
        <v>258.76515617332427</v>
      </c>
      <c r="L350" s="47"/>
      <c r="M350" s="47"/>
    </row>
    <row r="351" spans="1:13" x14ac:dyDescent="0.4">
      <c r="A351" t="str">
        <f t="shared" si="5"/>
        <v>35_2A_F_3_60_70_HH800_Core</v>
      </c>
      <c r="B351">
        <v>35</v>
      </c>
      <c r="C351" t="s">
        <v>176</v>
      </c>
      <c r="D351" t="s">
        <v>169</v>
      </c>
      <c r="E351">
        <v>3</v>
      </c>
      <c r="F351">
        <v>60</v>
      </c>
      <c r="G351">
        <v>70</v>
      </c>
      <c r="H351" t="s">
        <v>303</v>
      </c>
      <c r="I351" t="s">
        <v>170</v>
      </c>
      <c r="J351">
        <v>29.13444044722101</v>
      </c>
      <c r="L351" s="47"/>
      <c r="M351" s="47"/>
    </row>
    <row r="352" spans="1:13" x14ac:dyDescent="0.4">
      <c r="A352" t="str">
        <f t="shared" si="5"/>
        <v>27_4M_M_6_60_70_HH800_Core</v>
      </c>
      <c r="B352">
        <v>27</v>
      </c>
      <c r="C352" t="s">
        <v>173</v>
      </c>
      <c r="D352" t="s">
        <v>174</v>
      </c>
      <c r="E352">
        <v>6</v>
      </c>
      <c r="F352">
        <v>60</v>
      </c>
      <c r="G352">
        <v>70</v>
      </c>
      <c r="H352" t="s">
        <v>303</v>
      </c>
      <c r="I352" t="s">
        <v>170</v>
      </c>
      <c r="J352">
        <v>14.353355008342074</v>
      </c>
      <c r="L352" s="47"/>
      <c r="M352" s="47"/>
    </row>
    <row r="353" spans="1:13" x14ac:dyDescent="0.4">
      <c r="A353" t="str">
        <f t="shared" si="5"/>
        <v>51_4A_F_3_60_70_HH800_Core</v>
      </c>
      <c r="B353">
        <v>51</v>
      </c>
      <c r="C353" t="s">
        <v>168</v>
      </c>
      <c r="D353" t="s">
        <v>169</v>
      </c>
      <c r="E353">
        <v>3</v>
      </c>
      <c r="F353">
        <v>60</v>
      </c>
      <c r="G353">
        <v>70</v>
      </c>
      <c r="H353" t="s">
        <v>303</v>
      </c>
      <c r="I353" t="s">
        <v>170</v>
      </c>
      <c r="J353">
        <v>17.202496824123603</v>
      </c>
      <c r="L353" s="47"/>
      <c r="M353" s="47"/>
    </row>
    <row r="354" spans="1:13" x14ac:dyDescent="0.4">
      <c r="A354" t="str">
        <f t="shared" si="5"/>
        <v>62_2M_F_3_60_67_HH800_Core</v>
      </c>
      <c r="B354">
        <v>62</v>
      </c>
      <c r="C354" t="s">
        <v>175</v>
      </c>
      <c r="D354" t="s">
        <v>169</v>
      </c>
      <c r="E354">
        <v>3</v>
      </c>
      <c r="F354">
        <v>60</v>
      </c>
      <c r="G354">
        <v>67</v>
      </c>
      <c r="H354" t="s">
        <v>303</v>
      </c>
      <c r="I354" t="s">
        <v>170</v>
      </c>
      <c r="J354">
        <v>9.376338005847483</v>
      </c>
      <c r="L354" s="47"/>
      <c r="M354" s="47"/>
    </row>
    <row r="355" spans="1:13" x14ac:dyDescent="0.4">
      <c r="A355" t="str">
        <f t="shared" si="5"/>
        <v>25_2A_F_6_60_67_HH800_Core</v>
      </c>
      <c r="B355">
        <v>25</v>
      </c>
      <c r="C355" t="s">
        <v>176</v>
      </c>
      <c r="D355" t="s">
        <v>169</v>
      </c>
      <c r="E355">
        <v>6</v>
      </c>
      <c r="F355">
        <v>60</v>
      </c>
      <c r="G355">
        <v>67</v>
      </c>
      <c r="H355" t="s">
        <v>303</v>
      </c>
      <c r="I355" t="s">
        <v>170</v>
      </c>
      <c r="J355">
        <v>50.767725145752443</v>
      </c>
      <c r="L355" s="47"/>
      <c r="M355" s="47"/>
    </row>
    <row r="356" spans="1:13" x14ac:dyDescent="0.4">
      <c r="A356" t="str">
        <f t="shared" si="5"/>
        <v>62_2M_F_6_60_70_HH800_Core</v>
      </c>
      <c r="B356">
        <v>62</v>
      </c>
      <c r="C356" t="s">
        <v>175</v>
      </c>
      <c r="D356" t="s">
        <v>169</v>
      </c>
      <c r="E356">
        <v>6</v>
      </c>
      <c r="F356">
        <v>60</v>
      </c>
      <c r="G356">
        <v>70</v>
      </c>
      <c r="H356" t="s">
        <v>303</v>
      </c>
      <c r="I356" t="s">
        <v>170</v>
      </c>
      <c r="J356">
        <v>36.850369667953153</v>
      </c>
      <c r="L356" s="47"/>
      <c r="M356" s="47"/>
    </row>
    <row r="357" spans="1:13" x14ac:dyDescent="0.4">
      <c r="A357" t="str">
        <f t="shared" si="5"/>
        <v>50_2A_F_3_60_70_HH800_Core</v>
      </c>
      <c r="B357">
        <v>50</v>
      </c>
      <c r="C357" t="s">
        <v>176</v>
      </c>
      <c r="D357" t="s">
        <v>169</v>
      </c>
      <c r="E357">
        <v>3</v>
      </c>
      <c r="F357">
        <v>60</v>
      </c>
      <c r="G357">
        <v>70</v>
      </c>
      <c r="H357" t="s">
        <v>303</v>
      </c>
      <c r="I357" t="s">
        <v>170</v>
      </c>
      <c r="J357">
        <v>26.957936789007384</v>
      </c>
      <c r="L357" s="47"/>
      <c r="M357" s="47"/>
    </row>
    <row r="358" spans="1:13" x14ac:dyDescent="0.4">
      <c r="A358" t="str">
        <f t="shared" si="5"/>
        <v>36_4M_F_6_60_70_HH800_Core</v>
      </c>
      <c r="B358">
        <v>36</v>
      </c>
      <c r="C358" t="s">
        <v>173</v>
      </c>
      <c r="D358" t="s">
        <v>169</v>
      </c>
      <c r="E358">
        <v>6</v>
      </c>
      <c r="F358">
        <v>60</v>
      </c>
      <c r="G358">
        <v>70</v>
      </c>
      <c r="H358" t="s">
        <v>303</v>
      </c>
      <c r="I358" t="s">
        <v>170</v>
      </c>
      <c r="J358">
        <v>26.219567640956125</v>
      </c>
      <c r="L358" s="47"/>
      <c r="M358" s="47"/>
    </row>
    <row r="359" spans="1:13" x14ac:dyDescent="0.4">
      <c r="A359" t="str">
        <f t="shared" si="5"/>
        <v>42_4A_M_6_60_70_HH800_Core</v>
      </c>
      <c r="B359">
        <v>42</v>
      </c>
      <c r="C359" t="s">
        <v>168</v>
      </c>
      <c r="D359" t="s">
        <v>174</v>
      </c>
      <c r="E359">
        <v>6</v>
      </c>
      <c r="F359">
        <v>60</v>
      </c>
      <c r="G359">
        <v>70</v>
      </c>
      <c r="H359" t="s">
        <v>303</v>
      </c>
      <c r="I359" t="s">
        <v>170</v>
      </c>
      <c r="J359">
        <v>22.306881151288842</v>
      </c>
      <c r="L359" s="47"/>
      <c r="M359" s="47"/>
    </row>
    <row r="360" spans="1:13" x14ac:dyDescent="0.4">
      <c r="A360" t="str">
        <f t="shared" si="5"/>
        <v>40_2A_F_6_60_67_HH800_Core</v>
      </c>
      <c r="B360">
        <v>40</v>
      </c>
      <c r="C360" t="s">
        <v>176</v>
      </c>
      <c r="D360" t="s">
        <v>169</v>
      </c>
      <c r="E360">
        <v>6</v>
      </c>
      <c r="F360">
        <v>60</v>
      </c>
      <c r="G360">
        <v>67</v>
      </c>
      <c r="H360" t="s">
        <v>303</v>
      </c>
      <c r="I360" t="s">
        <v>170</v>
      </c>
      <c r="J360">
        <v>51.744255800601564</v>
      </c>
      <c r="L360" s="47"/>
      <c r="M360" s="47"/>
    </row>
    <row r="361" spans="1:13" x14ac:dyDescent="0.4">
      <c r="A361" t="str">
        <f t="shared" si="5"/>
        <v>26_2A_F_6_60_67_HH800_Core</v>
      </c>
      <c r="B361">
        <v>26</v>
      </c>
      <c r="C361" t="s">
        <v>176</v>
      </c>
      <c r="D361" t="s">
        <v>169</v>
      </c>
      <c r="E361">
        <v>6</v>
      </c>
      <c r="F361">
        <v>60</v>
      </c>
      <c r="G361">
        <v>67</v>
      </c>
      <c r="H361" t="s">
        <v>303</v>
      </c>
      <c r="I361" t="s">
        <v>170</v>
      </c>
      <c r="J361">
        <v>51.413081783964437</v>
      </c>
      <c r="L361" s="47"/>
      <c r="M361" s="47"/>
    </row>
    <row r="362" spans="1:13" x14ac:dyDescent="0.4">
      <c r="A362" t="str">
        <f t="shared" si="5"/>
        <v>46_4A_F_6_60_65_HH800_Core</v>
      </c>
      <c r="B362">
        <v>46</v>
      </c>
      <c r="C362" t="s">
        <v>168</v>
      </c>
      <c r="D362" t="s">
        <v>169</v>
      </c>
      <c r="E362">
        <v>6</v>
      </c>
      <c r="F362">
        <v>60</v>
      </c>
      <c r="G362">
        <v>65</v>
      </c>
      <c r="H362" t="s">
        <v>303</v>
      </c>
      <c r="I362" t="s">
        <v>170</v>
      </c>
      <c r="J362">
        <v>22.363573124956751</v>
      </c>
      <c r="L362" s="47"/>
      <c r="M362" s="47"/>
    </row>
    <row r="363" spans="1:13" x14ac:dyDescent="0.4">
      <c r="A363" t="str">
        <f t="shared" si="5"/>
        <v>26_4A_M_3_60_67_HH800_Core</v>
      </c>
      <c r="B363">
        <v>26</v>
      </c>
      <c r="C363" t="s">
        <v>168</v>
      </c>
      <c r="D363" t="s">
        <v>174</v>
      </c>
      <c r="E363">
        <v>3</v>
      </c>
      <c r="F363">
        <v>60</v>
      </c>
      <c r="G363">
        <v>67</v>
      </c>
      <c r="H363" t="s">
        <v>303</v>
      </c>
      <c r="I363" t="s">
        <v>170</v>
      </c>
      <c r="J363">
        <v>7.3499587098652119</v>
      </c>
      <c r="L363" s="47"/>
      <c r="M363" s="47"/>
    </row>
    <row r="364" spans="1:13" x14ac:dyDescent="0.4">
      <c r="A364" t="str">
        <f t="shared" si="5"/>
        <v>27_2A_F_6_60_67_HH800_Core</v>
      </c>
      <c r="B364">
        <v>27</v>
      </c>
      <c r="C364" t="s">
        <v>176</v>
      </c>
      <c r="D364" t="s">
        <v>169</v>
      </c>
      <c r="E364">
        <v>6</v>
      </c>
      <c r="F364">
        <v>60</v>
      </c>
      <c r="G364">
        <v>67</v>
      </c>
      <c r="H364" t="s">
        <v>303</v>
      </c>
      <c r="I364" t="s">
        <v>170</v>
      </c>
      <c r="J364">
        <v>51.075953837877037</v>
      </c>
      <c r="L364" s="47"/>
      <c r="M364" s="47"/>
    </row>
    <row r="365" spans="1:13" x14ac:dyDescent="0.4">
      <c r="A365" t="str">
        <f t="shared" si="5"/>
        <v>30_2A_F_6_60_67_HH800_Core</v>
      </c>
      <c r="B365">
        <v>30</v>
      </c>
      <c r="C365" t="s">
        <v>176</v>
      </c>
      <c r="D365" t="s">
        <v>169</v>
      </c>
      <c r="E365">
        <v>6</v>
      </c>
      <c r="F365">
        <v>60</v>
      </c>
      <c r="G365">
        <v>67</v>
      </c>
      <c r="H365" t="s">
        <v>303</v>
      </c>
      <c r="I365" t="s">
        <v>170</v>
      </c>
      <c r="J365">
        <v>51.539980910240409</v>
      </c>
      <c r="L365" s="47"/>
      <c r="M365" s="47"/>
    </row>
    <row r="366" spans="1:13" x14ac:dyDescent="0.4">
      <c r="A366" t="str">
        <f t="shared" si="5"/>
        <v>42_4A_F_6_60_65_HH800_Core</v>
      </c>
      <c r="B366">
        <v>42</v>
      </c>
      <c r="C366" t="s">
        <v>168</v>
      </c>
      <c r="D366" t="s">
        <v>169</v>
      </c>
      <c r="E366">
        <v>6</v>
      </c>
      <c r="F366">
        <v>60</v>
      </c>
      <c r="G366">
        <v>65</v>
      </c>
      <c r="H366" t="s">
        <v>303</v>
      </c>
      <c r="I366" t="s">
        <v>170</v>
      </c>
      <c r="J366">
        <v>24.292095983170235</v>
      </c>
      <c r="L366" s="47"/>
      <c r="M366" s="47"/>
    </row>
    <row r="367" spans="1:13" x14ac:dyDescent="0.4">
      <c r="A367" t="str">
        <f t="shared" si="5"/>
        <v>55_2M_F_6_60_70_HH800_Core</v>
      </c>
      <c r="B367">
        <v>55</v>
      </c>
      <c r="C367" t="s">
        <v>175</v>
      </c>
      <c r="D367" t="s">
        <v>169</v>
      </c>
      <c r="E367">
        <v>6</v>
      </c>
      <c r="F367">
        <v>60</v>
      </c>
      <c r="G367">
        <v>70</v>
      </c>
      <c r="H367" t="s">
        <v>303</v>
      </c>
      <c r="I367" t="s">
        <v>170</v>
      </c>
      <c r="J367">
        <v>44.6180869609341</v>
      </c>
      <c r="L367" s="47"/>
      <c r="M367" s="47"/>
    </row>
    <row r="368" spans="1:13" x14ac:dyDescent="0.4">
      <c r="A368" t="str">
        <f t="shared" si="5"/>
        <v>61_2M_F_6_60_67_HH800_Core</v>
      </c>
      <c r="B368">
        <v>61</v>
      </c>
      <c r="C368" t="s">
        <v>175</v>
      </c>
      <c r="D368" t="s">
        <v>169</v>
      </c>
      <c r="E368">
        <v>6</v>
      </c>
      <c r="F368">
        <v>60</v>
      </c>
      <c r="G368">
        <v>67</v>
      </c>
      <c r="H368" t="s">
        <v>303</v>
      </c>
      <c r="I368" t="s">
        <v>170</v>
      </c>
      <c r="J368">
        <v>18.074541754310719</v>
      </c>
      <c r="L368" s="47"/>
      <c r="M368" s="47"/>
    </row>
    <row r="369" spans="1:13" x14ac:dyDescent="0.4">
      <c r="A369" t="str">
        <f t="shared" si="5"/>
        <v>32_4A_F_0_60_65_HH800_Core</v>
      </c>
      <c r="B369">
        <v>32</v>
      </c>
      <c r="C369" t="s">
        <v>168</v>
      </c>
      <c r="D369" t="s">
        <v>169</v>
      </c>
      <c r="E369">
        <v>0</v>
      </c>
      <c r="F369">
        <v>60</v>
      </c>
      <c r="G369">
        <v>65</v>
      </c>
      <c r="H369" t="s">
        <v>303</v>
      </c>
      <c r="I369" t="s">
        <v>170</v>
      </c>
      <c r="J369">
        <v>81.14807766578248</v>
      </c>
      <c r="L369" s="47"/>
      <c r="M369" s="47"/>
    </row>
    <row r="370" spans="1:13" x14ac:dyDescent="0.4">
      <c r="A370" t="str">
        <f t="shared" si="5"/>
        <v>46_2A_F_6_60_67_HH800_Core</v>
      </c>
      <c r="B370">
        <v>46</v>
      </c>
      <c r="C370" t="s">
        <v>176</v>
      </c>
      <c r="D370" t="s">
        <v>169</v>
      </c>
      <c r="E370">
        <v>6</v>
      </c>
      <c r="F370">
        <v>60</v>
      </c>
      <c r="G370">
        <v>67</v>
      </c>
      <c r="H370" t="s">
        <v>303</v>
      </c>
      <c r="I370" t="s">
        <v>170</v>
      </c>
      <c r="J370">
        <v>45.236201001006293</v>
      </c>
      <c r="L370" s="47"/>
      <c r="M370" s="47"/>
    </row>
    <row r="371" spans="1:13" x14ac:dyDescent="0.4">
      <c r="A371" t="str">
        <f t="shared" si="5"/>
        <v>31_4A_F_0_60_65_HH800_Core</v>
      </c>
      <c r="B371">
        <v>31</v>
      </c>
      <c r="C371" t="s">
        <v>168</v>
      </c>
      <c r="D371" t="s">
        <v>169</v>
      </c>
      <c r="E371">
        <v>0</v>
      </c>
      <c r="F371">
        <v>60</v>
      </c>
      <c r="G371">
        <v>65</v>
      </c>
      <c r="H371" t="s">
        <v>303</v>
      </c>
      <c r="I371" t="s">
        <v>170</v>
      </c>
      <c r="J371">
        <v>78.803138976461952</v>
      </c>
      <c r="L371" s="47"/>
      <c r="M371" s="47"/>
    </row>
    <row r="372" spans="1:13" x14ac:dyDescent="0.4">
      <c r="A372" t="str">
        <f t="shared" si="5"/>
        <v>38_4A_F_3_60_65_HH800_Core</v>
      </c>
      <c r="B372">
        <v>38</v>
      </c>
      <c r="C372" t="s">
        <v>168</v>
      </c>
      <c r="D372" t="s">
        <v>169</v>
      </c>
      <c r="E372">
        <v>3</v>
      </c>
      <c r="F372">
        <v>60</v>
      </c>
      <c r="G372">
        <v>65</v>
      </c>
      <c r="H372" t="s">
        <v>303</v>
      </c>
      <c r="I372" t="s">
        <v>170</v>
      </c>
      <c r="J372">
        <v>13.14961171979329</v>
      </c>
      <c r="L372" s="47"/>
      <c r="M372" s="47"/>
    </row>
    <row r="373" spans="1:13" x14ac:dyDescent="0.4">
      <c r="A373" t="str">
        <f t="shared" si="5"/>
        <v>28_2A_F_6_60_67_HH800_Core</v>
      </c>
      <c r="B373">
        <v>28</v>
      </c>
      <c r="C373" t="s">
        <v>176</v>
      </c>
      <c r="D373" t="s">
        <v>169</v>
      </c>
      <c r="E373">
        <v>6</v>
      </c>
      <c r="F373">
        <v>60</v>
      </c>
      <c r="G373">
        <v>67</v>
      </c>
      <c r="H373" t="s">
        <v>303</v>
      </c>
      <c r="I373" t="s">
        <v>170</v>
      </c>
      <c r="J373">
        <v>51.389686183831941</v>
      </c>
      <c r="L373" s="47"/>
      <c r="M373" s="47"/>
    </row>
    <row r="374" spans="1:13" x14ac:dyDescent="0.4">
      <c r="A374" t="str">
        <f t="shared" si="5"/>
        <v>63_1A_F_0_60_70_HH800_Core</v>
      </c>
      <c r="B374">
        <v>63</v>
      </c>
      <c r="C374" t="s">
        <v>178</v>
      </c>
      <c r="D374" t="s">
        <v>169</v>
      </c>
      <c r="E374">
        <v>0</v>
      </c>
      <c r="F374">
        <v>60</v>
      </c>
      <c r="G374">
        <v>70</v>
      </c>
      <c r="H374" t="s">
        <v>303</v>
      </c>
      <c r="I374" t="s">
        <v>170</v>
      </c>
      <c r="J374">
        <v>319.39173649063741</v>
      </c>
      <c r="L374" s="47"/>
      <c r="M374" s="47"/>
    </row>
    <row r="375" spans="1:13" x14ac:dyDescent="0.4">
      <c r="A375" t="str">
        <f t="shared" si="5"/>
        <v>63_2M_F_0_60_70_HH800_Core</v>
      </c>
      <c r="B375">
        <v>63</v>
      </c>
      <c r="C375" t="s">
        <v>175</v>
      </c>
      <c r="D375" t="s">
        <v>169</v>
      </c>
      <c r="E375">
        <v>0</v>
      </c>
      <c r="F375">
        <v>60</v>
      </c>
      <c r="G375">
        <v>70</v>
      </c>
      <c r="H375" t="s">
        <v>303</v>
      </c>
      <c r="I375" t="s">
        <v>170</v>
      </c>
      <c r="J375">
        <v>287.02712721361803</v>
      </c>
      <c r="L375" s="47"/>
      <c r="M375" s="47"/>
    </row>
    <row r="376" spans="1:13" x14ac:dyDescent="0.4">
      <c r="A376" t="str">
        <f t="shared" si="5"/>
        <v>25_4A_M_3_60_67_HH800_Core</v>
      </c>
      <c r="B376">
        <v>25</v>
      </c>
      <c r="C376" t="s">
        <v>168</v>
      </c>
      <c r="D376" t="s">
        <v>174</v>
      </c>
      <c r="E376">
        <v>3</v>
      </c>
      <c r="F376">
        <v>60</v>
      </c>
      <c r="G376">
        <v>67</v>
      </c>
      <c r="H376" t="s">
        <v>303</v>
      </c>
      <c r="I376" t="s">
        <v>170</v>
      </c>
      <c r="J376">
        <v>6.7714982698813309</v>
      </c>
      <c r="L376" s="47"/>
      <c r="M376" s="47"/>
    </row>
    <row r="377" spans="1:13" x14ac:dyDescent="0.4">
      <c r="A377" t="str">
        <f t="shared" si="5"/>
        <v>29_2A_F_6_60_67_HH800_Core</v>
      </c>
      <c r="B377">
        <v>29</v>
      </c>
      <c r="C377" t="s">
        <v>176</v>
      </c>
      <c r="D377" t="s">
        <v>169</v>
      </c>
      <c r="E377">
        <v>6</v>
      </c>
      <c r="F377">
        <v>60</v>
      </c>
      <c r="G377">
        <v>67</v>
      </c>
      <c r="H377" t="s">
        <v>303</v>
      </c>
      <c r="I377" t="s">
        <v>170</v>
      </c>
      <c r="J377">
        <v>51.119159458564006</v>
      </c>
      <c r="L377" s="47"/>
      <c r="M377" s="47"/>
    </row>
    <row r="378" spans="1:13" x14ac:dyDescent="0.4">
      <c r="A378" t="str">
        <f t="shared" si="5"/>
        <v>38_4A_M_6_60_65_HH800_Core</v>
      </c>
      <c r="B378">
        <v>38</v>
      </c>
      <c r="C378" t="s">
        <v>168</v>
      </c>
      <c r="D378" t="s">
        <v>174</v>
      </c>
      <c r="E378">
        <v>6</v>
      </c>
      <c r="F378">
        <v>60</v>
      </c>
      <c r="G378">
        <v>65</v>
      </c>
      <c r="H378" t="s">
        <v>303</v>
      </c>
      <c r="I378" t="s">
        <v>170</v>
      </c>
      <c r="J378">
        <v>14.972650919604716</v>
      </c>
      <c r="L378" s="47"/>
      <c r="M378" s="47"/>
    </row>
    <row r="379" spans="1:13" x14ac:dyDescent="0.4">
      <c r="A379" t="str">
        <f t="shared" si="5"/>
        <v>62_1M_F_0_60_67_HH800_Core</v>
      </c>
      <c r="B379">
        <v>62</v>
      </c>
      <c r="C379" t="s">
        <v>177</v>
      </c>
      <c r="D379" t="s">
        <v>169</v>
      </c>
      <c r="E379">
        <v>0</v>
      </c>
      <c r="F379">
        <v>60</v>
      </c>
      <c r="G379">
        <v>67</v>
      </c>
      <c r="H379" t="s">
        <v>303</v>
      </c>
      <c r="I379" t="s">
        <v>170</v>
      </c>
      <c r="J379">
        <v>336.8199624822546</v>
      </c>
      <c r="L379" s="47"/>
      <c r="M379" s="47"/>
    </row>
    <row r="380" spans="1:13" x14ac:dyDescent="0.4">
      <c r="A380" t="str">
        <f t="shared" si="5"/>
        <v>51_2A_F_3_60_70_HH800_Core</v>
      </c>
      <c r="B380">
        <v>51</v>
      </c>
      <c r="C380" t="s">
        <v>176</v>
      </c>
      <c r="D380" t="s">
        <v>169</v>
      </c>
      <c r="E380">
        <v>3</v>
      </c>
      <c r="F380">
        <v>60</v>
      </c>
      <c r="G380">
        <v>70</v>
      </c>
      <c r="H380" t="s">
        <v>303</v>
      </c>
      <c r="I380" t="s">
        <v>170</v>
      </c>
      <c r="J380">
        <v>25.93403511529031</v>
      </c>
      <c r="L380" s="47"/>
      <c r="M380" s="47"/>
    </row>
    <row r="381" spans="1:13" x14ac:dyDescent="0.4">
      <c r="A381" t="str">
        <f t="shared" si="5"/>
        <v>41_4A_F_6_60_65_HH800_Core</v>
      </c>
      <c r="B381">
        <v>41</v>
      </c>
      <c r="C381" t="s">
        <v>168</v>
      </c>
      <c r="D381" t="s">
        <v>169</v>
      </c>
      <c r="E381">
        <v>6</v>
      </c>
      <c r="F381">
        <v>60</v>
      </c>
      <c r="G381">
        <v>65</v>
      </c>
      <c r="H381" t="s">
        <v>303</v>
      </c>
      <c r="I381" t="s">
        <v>170</v>
      </c>
      <c r="J381">
        <v>24.506541583308852</v>
      </c>
      <c r="L381" s="47"/>
      <c r="M381" s="47"/>
    </row>
    <row r="382" spans="1:13" x14ac:dyDescent="0.4">
      <c r="A382" t="str">
        <f t="shared" si="5"/>
        <v>58_2M_F_6_60_70_HH800_Core</v>
      </c>
      <c r="B382">
        <v>58</v>
      </c>
      <c r="C382" t="s">
        <v>175</v>
      </c>
      <c r="D382" t="s">
        <v>169</v>
      </c>
      <c r="E382">
        <v>6</v>
      </c>
      <c r="F382">
        <v>60</v>
      </c>
      <c r="G382">
        <v>70</v>
      </c>
      <c r="H382" t="s">
        <v>303</v>
      </c>
      <c r="I382" t="s">
        <v>170</v>
      </c>
      <c r="J382">
        <v>40.606222830966161</v>
      </c>
      <c r="L382" s="47"/>
      <c r="M382" s="47"/>
    </row>
    <row r="383" spans="1:13" x14ac:dyDescent="0.4">
      <c r="A383" t="str">
        <f t="shared" si="5"/>
        <v>36_4A_M_3_60_67_HH800_Core</v>
      </c>
      <c r="B383">
        <v>36</v>
      </c>
      <c r="C383" t="s">
        <v>168</v>
      </c>
      <c r="D383" t="s">
        <v>174</v>
      </c>
      <c r="E383">
        <v>3</v>
      </c>
      <c r="F383">
        <v>60</v>
      </c>
      <c r="G383">
        <v>67</v>
      </c>
      <c r="H383" t="s">
        <v>303</v>
      </c>
      <c r="I383" t="s">
        <v>170</v>
      </c>
      <c r="J383">
        <v>8.3131020358134773</v>
      </c>
      <c r="L383" s="47"/>
      <c r="M383" s="47"/>
    </row>
    <row r="384" spans="1:13" x14ac:dyDescent="0.4">
      <c r="A384" t="str">
        <f t="shared" si="5"/>
        <v>36_4M_M_6_60_70_HH800_Core</v>
      </c>
      <c r="B384">
        <v>36</v>
      </c>
      <c r="C384" t="s">
        <v>173</v>
      </c>
      <c r="D384" t="s">
        <v>174</v>
      </c>
      <c r="E384">
        <v>6</v>
      </c>
      <c r="F384">
        <v>60</v>
      </c>
      <c r="G384">
        <v>70</v>
      </c>
      <c r="H384" t="s">
        <v>303</v>
      </c>
      <c r="I384" t="s">
        <v>170</v>
      </c>
      <c r="J384">
        <v>16.167124360782985</v>
      </c>
      <c r="L384" s="47"/>
      <c r="M384" s="47"/>
    </row>
    <row r="385" spans="1:13" x14ac:dyDescent="0.4">
      <c r="A385" t="str">
        <f t="shared" si="5"/>
        <v>51_4A_F_6_60_67_HH800_Core</v>
      </c>
      <c r="B385">
        <v>51</v>
      </c>
      <c r="C385" t="s">
        <v>168</v>
      </c>
      <c r="D385" t="s">
        <v>169</v>
      </c>
      <c r="E385">
        <v>6</v>
      </c>
      <c r="F385">
        <v>60</v>
      </c>
      <c r="G385">
        <v>67</v>
      </c>
      <c r="H385" t="s">
        <v>303</v>
      </c>
      <c r="I385" t="s">
        <v>170</v>
      </c>
      <c r="J385">
        <v>22.682954462800481</v>
      </c>
      <c r="L385" s="47"/>
      <c r="M385" s="47"/>
    </row>
    <row r="386" spans="1:13" x14ac:dyDescent="0.4">
      <c r="A386" t="str">
        <f t="shared" si="5"/>
        <v>53_2M_F_3_60_70_HH800_Core</v>
      </c>
      <c r="B386">
        <v>53</v>
      </c>
      <c r="C386" t="s">
        <v>175</v>
      </c>
      <c r="D386" t="s">
        <v>169</v>
      </c>
      <c r="E386">
        <v>3</v>
      </c>
      <c r="F386">
        <v>60</v>
      </c>
      <c r="G386">
        <v>70</v>
      </c>
      <c r="H386" t="s">
        <v>303</v>
      </c>
      <c r="I386" t="s">
        <v>170</v>
      </c>
      <c r="J386">
        <v>25.390676636820022</v>
      </c>
      <c r="L386" s="47"/>
      <c r="M386" s="47"/>
    </row>
    <row r="387" spans="1:13" x14ac:dyDescent="0.4">
      <c r="A387" t="str">
        <f t="shared" ref="A387:A450" si="6">B387&amp;"_"&amp;C387&amp;"_"&amp;D387&amp;"_"&amp;E387&amp;"_"&amp;F387&amp;"_"&amp;G387&amp;"_"&amp;H387&amp;"_"&amp;I387</f>
        <v>63_2A_F_3_60_67_HH800_Core</v>
      </c>
      <c r="B387">
        <v>63</v>
      </c>
      <c r="C387" t="s">
        <v>176</v>
      </c>
      <c r="D387" t="s">
        <v>169</v>
      </c>
      <c r="E387">
        <v>3</v>
      </c>
      <c r="F387">
        <v>60</v>
      </c>
      <c r="G387">
        <v>67</v>
      </c>
      <c r="H387" t="s">
        <v>303</v>
      </c>
      <c r="I387" t="s">
        <v>170</v>
      </c>
      <c r="J387">
        <v>6.6641061985766958</v>
      </c>
      <c r="L387" s="47"/>
      <c r="M387" s="47"/>
    </row>
    <row r="388" spans="1:13" x14ac:dyDescent="0.4">
      <c r="A388" t="str">
        <f t="shared" si="6"/>
        <v>41_4A_F_0_60_70_HH800_Core</v>
      </c>
      <c r="B388">
        <v>41</v>
      </c>
      <c r="C388" t="s">
        <v>168</v>
      </c>
      <c r="D388" t="s">
        <v>169</v>
      </c>
      <c r="E388">
        <v>0</v>
      </c>
      <c r="F388">
        <v>60</v>
      </c>
      <c r="G388">
        <v>70</v>
      </c>
      <c r="H388" t="s">
        <v>303</v>
      </c>
      <c r="I388" t="s">
        <v>170</v>
      </c>
      <c r="J388">
        <v>122.08006222716752</v>
      </c>
      <c r="L388" s="47"/>
      <c r="M388" s="47"/>
    </row>
    <row r="389" spans="1:13" x14ac:dyDescent="0.4">
      <c r="A389" t="str">
        <f t="shared" si="6"/>
        <v>52_2M_F_3_60_70_HH800_Core</v>
      </c>
      <c r="B389">
        <v>52</v>
      </c>
      <c r="C389" t="s">
        <v>175</v>
      </c>
      <c r="D389" t="s">
        <v>169</v>
      </c>
      <c r="E389">
        <v>3</v>
      </c>
      <c r="F389">
        <v>60</v>
      </c>
      <c r="G389">
        <v>70</v>
      </c>
      <c r="H389" t="s">
        <v>303</v>
      </c>
      <c r="I389" t="s">
        <v>170</v>
      </c>
      <c r="J389">
        <v>26.527941693470183</v>
      </c>
      <c r="L389" s="47"/>
      <c r="M389" s="47"/>
    </row>
    <row r="390" spans="1:13" x14ac:dyDescent="0.4">
      <c r="A390" t="str">
        <f t="shared" si="6"/>
        <v>37_2A_F_6_60_67_HH800_Core</v>
      </c>
      <c r="B390">
        <v>37</v>
      </c>
      <c r="C390" t="s">
        <v>176</v>
      </c>
      <c r="D390" t="s">
        <v>169</v>
      </c>
      <c r="E390">
        <v>6</v>
      </c>
      <c r="F390">
        <v>60</v>
      </c>
      <c r="G390">
        <v>67</v>
      </c>
      <c r="H390" t="s">
        <v>303</v>
      </c>
      <c r="I390" t="s">
        <v>170</v>
      </c>
      <c r="J390">
        <v>51.957229391263596</v>
      </c>
      <c r="L390" s="47"/>
      <c r="M390" s="47"/>
    </row>
    <row r="391" spans="1:13" x14ac:dyDescent="0.4">
      <c r="A391" t="str">
        <f t="shared" si="6"/>
        <v>57_4A_F_6_60_65_HH800_Core</v>
      </c>
      <c r="B391">
        <v>57</v>
      </c>
      <c r="C391" t="s">
        <v>168</v>
      </c>
      <c r="D391" t="s">
        <v>169</v>
      </c>
      <c r="E391">
        <v>6</v>
      </c>
      <c r="F391">
        <v>60</v>
      </c>
      <c r="G391">
        <v>65</v>
      </c>
      <c r="H391" t="s">
        <v>303</v>
      </c>
      <c r="I391" t="s">
        <v>170</v>
      </c>
      <c r="J391">
        <v>9.2411753748853087</v>
      </c>
      <c r="L391" s="47"/>
      <c r="M391" s="47"/>
    </row>
    <row r="392" spans="1:13" x14ac:dyDescent="0.4">
      <c r="A392" t="str">
        <f t="shared" si="6"/>
        <v>54_2M_F_3_60_70_HH800_Core</v>
      </c>
      <c r="B392">
        <v>54</v>
      </c>
      <c r="C392" t="s">
        <v>175</v>
      </c>
      <c r="D392" t="s">
        <v>169</v>
      </c>
      <c r="E392">
        <v>3</v>
      </c>
      <c r="F392">
        <v>60</v>
      </c>
      <c r="G392">
        <v>70</v>
      </c>
      <c r="H392" t="s">
        <v>303</v>
      </c>
      <c r="I392" t="s">
        <v>170</v>
      </c>
      <c r="J392">
        <v>25.39710113518548</v>
      </c>
      <c r="L392" s="47"/>
      <c r="M392" s="47"/>
    </row>
    <row r="393" spans="1:13" x14ac:dyDescent="0.4">
      <c r="A393" t="str">
        <f t="shared" si="6"/>
        <v>50_2M_F_6_60_70_HH800_Core</v>
      </c>
      <c r="B393">
        <v>50</v>
      </c>
      <c r="C393" t="s">
        <v>175</v>
      </c>
      <c r="D393" t="s">
        <v>169</v>
      </c>
      <c r="E393">
        <v>6</v>
      </c>
      <c r="F393">
        <v>60</v>
      </c>
      <c r="G393">
        <v>70</v>
      </c>
      <c r="H393" t="s">
        <v>303</v>
      </c>
      <c r="I393" t="s">
        <v>170</v>
      </c>
      <c r="J393">
        <v>50.080061479217349</v>
      </c>
      <c r="L393" s="47"/>
      <c r="M393" s="47"/>
    </row>
    <row r="394" spans="1:13" x14ac:dyDescent="0.4">
      <c r="A394" t="str">
        <f t="shared" si="6"/>
        <v>26_4M_M_6_60_70_HH800_Core</v>
      </c>
      <c r="B394">
        <v>26</v>
      </c>
      <c r="C394" t="s">
        <v>173</v>
      </c>
      <c r="D394" t="s">
        <v>174</v>
      </c>
      <c r="E394">
        <v>6</v>
      </c>
      <c r="F394">
        <v>60</v>
      </c>
      <c r="G394">
        <v>70</v>
      </c>
      <c r="H394" t="s">
        <v>303</v>
      </c>
      <c r="I394" t="s">
        <v>170</v>
      </c>
      <c r="J394">
        <v>14.370448142893775</v>
      </c>
      <c r="L394" s="47"/>
      <c r="M394" s="47"/>
    </row>
    <row r="395" spans="1:13" x14ac:dyDescent="0.4">
      <c r="A395" t="str">
        <f t="shared" si="6"/>
        <v>39_4A_M_3_60_70_HH800_Core</v>
      </c>
      <c r="B395">
        <v>39</v>
      </c>
      <c r="C395" t="s">
        <v>168</v>
      </c>
      <c r="D395" t="s">
        <v>174</v>
      </c>
      <c r="E395">
        <v>3</v>
      </c>
      <c r="F395">
        <v>60</v>
      </c>
      <c r="G395">
        <v>70</v>
      </c>
      <c r="H395" t="s">
        <v>303</v>
      </c>
      <c r="I395" t="s">
        <v>170</v>
      </c>
      <c r="J395">
        <v>10.969370906554596</v>
      </c>
      <c r="L395" s="47"/>
      <c r="M395" s="47"/>
    </row>
    <row r="396" spans="1:13" x14ac:dyDescent="0.4">
      <c r="A396" t="str">
        <f t="shared" si="6"/>
        <v>47_4A_F_6_60_65_HH800_Core</v>
      </c>
      <c r="B396">
        <v>47</v>
      </c>
      <c r="C396" t="s">
        <v>168</v>
      </c>
      <c r="D396" t="s">
        <v>169</v>
      </c>
      <c r="E396">
        <v>6</v>
      </c>
      <c r="F396">
        <v>60</v>
      </c>
      <c r="G396">
        <v>65</v>
      </c>
      <c r="H396" t="s">
        <v>303</v>
      </c>
      <c r="I396" t="s">
        <v>170</v>
      </c>
      <c r="J396">
        <v>21.0071951329837</v>
      </c>
      <c r="L396" s="47"/>
      <c r="M396" s="47"/>
    </row>
    <row r="397" spans="1:13" x14ac:dyDescent="0.4">
      <c r="A397" t="str">
        <f t="shared" si="6"/>
        <v>39_2A_F_6_60_67_HH800_Core</v>
      </c>
      <c r="B397">
        <v>39</v>
      </c>
      <c r="C397" t="s">
        <v>176</v>
      </c>
      <c r="D397" t="s">
        <v>169</v>
      </c>
      <c r="E397">
        <v>6</v>
      </c>
      <c r="F397">
        <v>60</v>
      </c>
      <c r="G397">
        <v>67</v>
      </c>
      <c r="H397" t="s">
        <v>303</v>
      </c>
      <c r="I397" t="s">
        <v>170</v>
      </c>
      <c r="J397">
        <v>52.206612042102023</v>
      </c>
      <c r="L397" s="47"/>
      <c r="M397" s="47"/>
    </row>
    <row r="398" spans="1:13" x14ac:dyDescent="0.4">
      <c r="A398" t="str">
        <f t="shared" si="6"/>
        <v>27_4M_F_6_60_65_HH800_Core</v>
      </c>
      <c r="B398">
        <v>27</v>
      </c>
      <c r="C398" t="s">
        <v>173</v>
      </c>
      <c r="D398" t="s">
        <v>169</v>
      </c>
      <c r="E398">
        <v>6</v>
      </c>
      <c r="F398">
        <v>60</v>
      </c>
      <c r="G398">
        <v>65</v>
      </c>
      <c r="H398" t="s">
        <v>303</v>
      </c>
      <c r="I398" t="s">
        <v>170</v>
      </c>
      <c r="J398">
        <v>19.452993408285895</v>
      </c>
      <c r="L398" s="47"/>
      <c r="M398" s="47"/>
    </row>
    <row r="399" spans="1:13" x14ac:dyDescent="0.4">
      <c r="A399" t="str">
        <f t="shared" si="6"/>
        <v>64_4M_F_6_60_70_HH800_Core</v>
      </c>
      <c r="B399">
        <v>64</v>
      </c>
      <c r="C399" t="s">
        <v>173</v>
      </c>
      <c r="D399" t="s">
        <v>169</v>
      </c>
      <c r="E399">
        <v>6</v>
      </c>
      <c r="F399">
        <v>60</v>
      </c>
      <c r="G399">
        <v>70</v>
      </c>
      <c r="H399" t="s">
        <v>303</v>
      </c>
      <c r="I399" t="s">
        <v>170</v>
      </c>
      <c r="J399">
        <v>15.084048711357184</v>
      </c>
      <c r="L399" s="47"/>
      <c r="M399" s="47"/>
    </row>
    <row r="400" spans="1:13" x14ac:dyDescent="0.4">
      <c r="A400" t="str">
        <f t="shared" si="6"/>
        <v>40_2A_F_3_60_70_HH800_Core</v>
      </c>
      <c r="B400">
        <v>40</v>
      </c>
      <c r="C400" t="s">
        <v>176</v>
      </c>
      <c r="D400" t="s">
        <v>169</v>
      </c>
      <c r="E400">
        <v>3</v>
      </c>
      <c r="F400">
        <v>60</v>
      </c>
      <c r="G400">
        <v>70</v>
      </c>
      <c r="H400" t="s">
        <v>303</v>
      </c>
      <c r="I400" t="s">
        <v>170</v>
      </c>
      <c r="J400">
        <v>30.386375959685246</v>
      </c>
      <c r="L400" s="47"/>
      <c r="M400" s="47"/>
    </row>
    <row r="401" spans="1:13" x14ac:dyDescent="0.4">
      <c r="A401" t="str">
        <f t="shared" si="6"/>
        <v>38_4A_F_0_60_67_HH800_Core</v>
      </c>
      <c r="B401">
        <v>38</v>
      </c>
      <c r="C401" t="s">
        <v>168</v>
      </c>
      <c r="D401" t="s">
        <v>169</v>
      </c>
      <c r="E401">
        <v>0</v>
      </c>
      <c r="F401">
        <v>60</v>
      </c>
      <c r="G401">
        <v>67</v>
      </c>
      <c r="H401" t="s">
        <v>303</v>
      </c>
      <c r="I401" t="s">
        <v>170</v>
      </c>
      <c r="J401">
        <v>102.45185175691614</v>
      </c>
      <c r="L401" s="47"/>
      <c r="M401" s="47"/>
    </row>
    <row r="402" spans="1:13" x14ac:dyDescent="0.4">
      <c r="A402" t="str">
        <f t="shared" si="6"/>
        <v>32_4A_M_3_60_65_HH800_Core</v>
      </c>
      <c r="B402">
        <v>32</v>
      </c>
      <c r="C402" t="s">
        <v>168</v>
      </c>
      <c r="D402" t="s">
        <v>174</v>
      </c>
      <c r="E402">
        <v>3</v>
      </c>
      <c r="F402">
        <v>60</v>
      </c>
      <c r="G402">
        <v>65</v>
      </c>
      <c r="H402" t="s">
        <v>303</v>
      </c>
      <c r="I402" t="s">
        <v>170</v>
      </c>
      <c r="J402">
        <v>6.7867785642472471</v>
      </c>
      <c r="L402" s="47"/>
      <c r="M402" s="47"/>
    </row>
    <row r="403" spans="1:13" x14ac:dyDescent="0.4">
      <c r="A403" t="str">
        <f t="shared" si="6"/>
        <v>63_4A_F_3_60_70_HH800_Core</v>
      </c>
      <c r="B403">
        <v>63</v>
      </c>
      <c r="C403" t="s">
        <v>168</v>
      </c>
      <c r="D403" t="s">
        <v>169</v>
      </c>
      <c r="E403">
        <v>3</v>
      </c>
      <c r="F403">
        <v>60</v>
      </c>
      <c r="G403">
        <v>70</v>
      </c>
      <c r="H403" t="s">
        <v>303</v>
      </c>
      <c r="I403" t="s">
        <v>170</v>
      </c>
      <c r="J403">
        <v>7.8394945835028205</v>
      </c>
      <c r="L403" s="47"/>
      <c r="M403" s="47"/>
    </row>
    <row r="404" spans="1:13" x14ac:dyDescent="0.4">
      <c r="A404" t="str">
        <f t="shared" si="6"/>
        <v>45_4A_F_3_60_67_HH800_Core</v>
      </c>
      <c r="B404">
        <v>45</v>
      </c>
      <c r="C404" t="s">
        <v>168</v>
      </c>
      <c r="D404" t="s">
        <v>169</v>
      </c>
      <c r="E404">
        <v>3</v>
      </c>
      <c r="F404">
        <v>60</v>
      </c>
      <c r="G404">
        <v>67</v>
      </c>
      <c r="H404" t="s">
        <v>303</v>
      </c>
      <c r="I404" t="s">
        <v>170</v>
      </c>
      <c r="J404">
        <v>13.652534295734791</v>
      </c>
      <c r="L404" s="47"/>
      <c r="M404" s="47"/>
    </row>
    <row r="405" spans="1:13" x14ac:dyDescent="0.4">
      <c r="A405" t="str">
        <f t="shared" si="6"/>
        <v>35_2A_F_6_60_65_HH800_Core</v>
      </c>
      <c r="B405">
        <v>35</v>
      </c>
      <c r="C405" t="s">
        <v>176</v>
      </c>
      <c r="D405" t="s">
        <v>169</v>
      </c>
      <c r="E405">
        <v>6</v>
      </c>
      <c r="F405">
        <v>60</v>
      </c>
      <c r="G405">
        <v>65</v>
      </c>
      <c r="H405" t="s">
        <v>303</v>
      </c>
      <c r="I405" t="s">
        <v>170</v>
      </c>
      <c r="J405">
        <v>46.914624866969241</v>
      </c>
      <c r="L405" s="47"/>
      <c r="M405" s="47"/>
    </row>
    <row r="406" spans="1:13" x14ac:dyDescent="0.4">
      <c r="A406" t="str">
        <f t="shared" si="6"/>
        <v>47_2A_F_6_60_67_HH800_Core</v>
      </c>
      <c r="B406">
        <v>47</v>
      </c>
      <c r="C406" t="s">
        <v>176</v>
      </c>
      <c r="D406" t="s">
        <v>169</v>
      </c>
      <c r="E406">
        <v>6</v>
      </c>
      <c r="F406">
        <v>60</v>
      </c>
      <c r="G406">
        <v>67</v>
      </c>
      <c r="H406" t="s">
        <v>303</v>
      </c>
      <c r="I406" t="s">
        <v>170</v>
      </c>
      <c r="J406">
        <v>43.216112598757945</v>
      </c>
      <c r="L406" s="47"/>
      <c r="M406" s="47"/>
    </row>
    <row r="407" spans="1:13" x14ac:dyDescent="0.4">
      <c r="A407" t="str">
        <f t="shared" si="6"/>
        <v>31_4A_M_3_60_65_HH800_Core</v>
      </c>
      <c r="B407">
        <v>31</v>
      </c>
      <c r="C407" t="s">
        <v>168</v>
      </c>
      <c r="D407" t="s">
        <v>174</v>
      </c>
      <c r="E407">
        <v>3</v>
      </c>
      <c r="F407">
        <v>60</v>
      </c>
      <c r="G407">
        <v>65</v>
      </c>
      <c r="H407" t="s">
        <v>303</v>
      </c>
      <c r="I407" t="s">
        <v>170</v>
      </c>
      <c r="J407">
        <v>6.6695207892754684</v>
      </c>
      <c r="L407" s="47"/>
      <c r="M407" s="47"/>
    </row>
    <row r="408" spans="1:13" x14ac:dyDescent="0.4">
      <c r="A408" t="str">
        <f t="shared" si="6"/>
        <v>58_4A_F_6_60_65_HH800_Core</v>
      </c>
      <c r="B408">
        <v>58</v>
      </c>
      <c r="C408" t="s">
        <v>168</v>
      </c>
      <c r="D408" t="s">
        <v>169</v>
      </c>
      <c r="E408">
        <v>6</v>
      </c>
      <c r="F408">
        <v>60</v>
      </c>
      <c r="G408">
        <v>65</v>
      </c>
      <c r="H408" t="s">
        <v>303</v>
      </c>
      <c r="I408" t="s">
        <v>170</v>
      </c>
      <c r="J408">
        <v>7.9017506169529881</v>
      </c>
      <c r="L408" s="47"/>
      <c r="M408" s="47"/>
    </row>
    <row r="409" spans="1:13" x14ac:dyDescent="0.4">
      <c r="A409" t="str">
        <f t="shared" si="6"/>
        <v>53_2M_F_0_60_70_HH800_Core</v>
      </c>
      <c r="B409">
        <v>53</v>
      </c>
      <c r="C409" t="s">
        <v>175</v>
      </c>
      <c r="D409" t="s">
        <v>169</v>
      </c>
      <c r="E409">
        <v>0</v>
      </c>
      <c r="F409">
        <v>60</v>
      </c>
      <c r="G409">
        <v>70</v>
      </c>
      <c r="H409" t="s">
        <v>303</v>
      </c>
      <c r="I409" t="s">
        <v>170</v>
      </c>
      <c r="J409">
        <v>237.84648557743361</v>
      </c>
      <c r="L409" s="47"/>
      <c r="M409" s="47"/>
    </row>
    <row r="410" spans="1:13" x14ac:dyDescent="0.4">
      <c r="A410" t="str">
        <f t="shared" si="6"/>
        <v>41_4A_F_3_60_67_HH800_Core</v>
      </c>
      <c r="B410">
        <v>41</v>
      </c>
      <c r="C410" t="s">
        <v>168</v>
      </c>
      <c r="D410" t="s">
        <v>169</v>
      </c>
      <c r="E410">
        <v>3</v>
      </c>
      <c r="F410">
        <v>60</v>
      </c>
      <c r="G410">
        <v>67</v>
      </c>
      <c r="H410" t="s">
        <v>303</v>
      </c>
      <c r="I410" t="s">
        <v>170</v>
      </c>
      <c r="J410">
        <v>14.30882341581818</v>
      </c>
      <c r="L410" s="47"/>
      <c r="M410" s="47"/>
    </row>
    <row r="411" spans="1:13" x14ac:dyDescent="0.4">
      <c r="A411" t="str">
        <f t="shared" si="6"/>
        <v>54_2M_F_0_60_70_HH800_Core</v>
      </c>
      <c r="B411">
        <v>54</v>
      </c>
      <c r="C411" t="s">
        <v>175</v>
      </c>
      <c r="D411" t="s">
        <v>169</v>
      </c>
      <c r="E411">
        <v>0</v>
      </c>
      <c r="F411">
        <v>60</v>
      </c>
      <c r="G411">
        <v>70</v>
      </c>
      <c r="H411" t="s">
        <v>303</v>
      </c>
      <c r="I411" t="s">
        <v>170</v>
      </c>
      <c r="J411">
        <v>243.89288953460988</v>
      </c>
      <c r="L411" s="47"/>
      <c r="M411" s="47"/>
    </row>
    <row r="412" spans="1:13" x14ac:dyDescent="0.4">
      <c r="A412" t="str">
        <f t="shared" si="6"/>
        <v>45_2A_F_0_60_70_HH800_Core</v>
      </c>
      <c r="B412">
        <v>45</v>
      </c>
      <c r="C412" t="s">
        <v>176</v>
      </c>
      <c r="D412" t="s">
        <v>169</v>
      </c>
      <c r="E412">
        <v>0</v>
      </c>
      <c r="F412">
        <v>60</v>
      </c>
      <c r="G412">
        <v>70</v>
      </c>
      <c r="H412" t="s">
        <v>303</v>
      </c>
      <c r="I412" t="s">
        <v>170</v>
      </c>
      <c r="J412">
        <v>178.06935129475931</v>
      </c>
      <c r="L412" s="47"/>
      <c r="M412" s="47"/>
    </row>
    <row r="413" spans="1:13" x14ac:dyDescent="0.4">
      <c r="A413" t="str">
        <f t="shared" si="6"/>
        <v>34_4A_M_0_60_70_HH800_Core</v>
      </c>
      <c r="B413">
        <v>34</v>
      </c>
      <c r="C413" t="s">
        <v>168</v>
      </c>
      <c r="D413" t="s">
        <v>174</v>
      </c>
      <c r="E413">
        <v>0</v>
      </c>
      <c r="F413">
        <v>60</v>
      </c>
      <c r="G413">
        <v>70</v>
      </c>
      <c r="H413" t="s">
        <v>303</v>
      </c>
      <c r="I413" t="s">
        <v>170</v>
      </c>
      <c r="J413">
        <v>61.03524223834593</v>
      </c>
      <c r="L413" s="47"/>
      <c r="M413" s="47"/>
    </row>
    <row r="414" spans="1:13" x14ac:dyDescent="0.4">
      <c r="A414" t="str">
        <f t="shared" si="6"/>
        <v>40_4A_M_6_60_67_HH800_Core</v>
      </c>
      <c r="B414">
        <v>40</v>
      </c>
      <c r="C414" t="s">
        <v>168</v>
      </c>
      <c r="D414" t="s">
        <v>174</v>
      </c>
      <c r="E414">
        <v>6</v>
      </c>
      <c r="F414">
        <v>60</v>
      </c>
      <c r="G414">
        <v>67</v>
      </c>
      <c r="H414" t="s">
        <v>303</v>
      </c>
      <c r="I414" t="s">
        <v>170</v>
      </c>
      <c r="J414">
        <v>18.561993619037064</v>
      </c>
      <c r="L414" s="47"/>
      <c r="M414" s="47"/>
    </row>
    <row r="415" spans="1:13" x14ac:dyDescent="0.4">
      <c r="A415" t="str">
        <f t="shared" si="6"/>
        <v>48_4A_F_6_60_65_HH800_Core</v>
      </c>
      <c r="B415">
        <v>48</v>
      </c>
      <c r="C415" t="s">
        <v>168</v>
      </c>
      <c r="D415" t="s">
        <v>169</v>
      </c>
      <c r="E415">
        <v>6</v>
      </c>
      <c r="F415">
        <v>60</v>
      </c>
      <c r="G415">
        <v>65</v>
      </c>
      <c r="H415" t="s">
        <v>303</v>
      </c>
      <c r="I415" t="s">
        <v>170</v>
      </c>
      <c r="J415">
        <v>20.7477713693388</v>
      </c>
      <c r="L415" s="47"/>
      <c r="M415" s="47"/>
    </row>
    <row r="416" spans="1:13" x14ac:dyDescent="0.4">
      <c r="A416" t="str">
        <f t="shared" si="6"/>
        <v>46_2A_F_0_60_70_HH800_Core</v>
      </c>
      <c r="B416">
        <v>46</v>
      </c>
      <c r="C416" t="s">
        <v>176</v>
      </c>
      <c r="D416" t="s">
        <v>169</v>
      </c>
      <c r="E416">
        <v>0</v>
      </c>
      <c r="F416">
        <v>60</v>
      </c>
      <c r="G416">
        <v>70</v>
      </c>
      <c r="H416" t="s">
        <v>303</v>
      </c>
      <c r="I416" t="s">
        <v>170</v>
      </c>
      <c r="J416">
        <v>181.2228973961179</v>
      </c>
      <c r="L416" s="47"/>
      <c r="M416" s="47"/>
    </row>
    <row r="417" spans="1:13" x14ac:dyDescent="0.4">
      <c r="A417" t="str">
        <f t="shared" si="6"/>
        <v>51_2M_F_3_60_70_HH800_Core</v>
      </c>
      <c r="B417">
        <v>51</v>
      </c>
      <c r="C417" t="s">
        <v>175</v>
      </c>
      <c r="D417" t="s">
        <v>169</v>
      </c>
      <c r="E417">
        <v>3</v>
      </c>
      <c r="F417">
        <v>60</v>
      </c>
      <c r="G417">
        <v>70</v>
      </c>
      <c r="H417" t="s">
        <v>303</v>
      </c>
      <c r="I417" t="s">
        <v>170</v>
      </c>
      <c r="J417">
        <v>26.047143161625627</v>
      </c>
      <c r="L417" s="47"/>
      <c r="M417" s="47"/>
    </row>
    <row r="418" spans="1:13" x14ac:dyDescent="0.4">
      <c r="A418" t="str">
        <f t="shared" si="6"/>
        <v>30_4A_M_3_60_65_HH800_Core</v>
      </c>
      <c r="B418">
        <v>30</v>
      </c>
      <c r="C418" t="s">
        <v>168</v>
      </c>
      <c r="D418" t="s">
        <v>174</v>
      </c>
      <c r="E418">
        <v>3</v>
      </c>
      <c r="F418">
        <v>60</v>
      </c>
      <c r="G418">
        <v>65</v>
      </c>
      <c r="H418" t="s">
        <v>303</v>
      </c>
      <c r="I418" t="s">
        <v>170</v>
      </c>
      <c r="J418">
        <v>7.3093139315210358</v>
      </c>
      <c r="L418" s="47"/>
      <c r="M418" s="47"/>
    </row>
    <row r="419" spans="1:13" x14ac:dyDescent="0.4">
      <c r="A419" t="str">
        <f t="shared" si="6"/>
        <v>61_4A_F_6_60_67_HH800_Core</v>
      </c>
      <c r="B419">
        <v>61</v>
      </c>
      <c r="C419" t="s">
        <v>168</v>
      </c>
      <c r="D419" t="s">
        <v>169</v>
      </c>
      <c r="E419">
        <v>6</v>
      </c>
      <c r="F419">
        <v>60</v>
      </c>
      <c r="G419">
        <v>67</v>
      </c>
      <c r="H419" t="s">
        <v>303</v>
      </c>
      <c r="I419" t="s">
        <v>170</v>
      </c>
      <c r="J419">
        <v>8.1143655545727693</v>
      </c>
      <c r="L419" s="47"/>
      <c r="M419" s="47"/>
    </row>
    <row r="420" spans="1:13" x14ac:dyDescent="0.4">
      <c r="A420" t="str">
        <f t="shared" si="6"/>
        <v>38_2A_F_6_60_67_HH800_Core</v>
      </c>
      <c r="B420">
        <v>38</v>
      </c>
      <c r="C420" t="s">
        <v>176</v>
      </c>
      <c r="D420" t="s">
        <v>169</v>
      </c>
      <c r="E420">
        <v>6</v>
      </c>
      <c r="F420">
        <v>60</v>
      </c>
      <c r="G420">
        <v>67</v>
      </c>
      <c r="H420" t="s">
        <v>303</v>
      </c>
      <c r="I420" t="s">
        <v>170</v>
      </c>
      <c r="J420">
        <v>52.512255825037499</v>
      </c>
      <c r="L420" s="47"/>
      <c r="M420" s="47"/>
    </row>
    <row r="421" spans="1:13" x14ac:dyDescent="0.4">
      <c r="A421" t="str">
        <f t="shared" si="6"/>
        <v>52_2M_F_0_60_70_HH800_Core</v>
      </c>
      <c r="B421">
        <v>52</v>
      </c>
      <c r="C421" t="s">
        <v>175</v>
      </c>
      <c r="D421" t="s">
        <v>169</v>
      </c>
      <c r="E421">
        <v>0</v>
      </c>
      <c r="F421">
        <v>60</v>
      </c>
      <c r="G421">
        <v>70</v>
      </c>
      <c r="H421" t="s">
        <v>303</v>
      </c>
      <c r="I421" t="s">
        <v>170</v>
      </c>
      <c r="J421">
        <v>231.4773371531025</v>
      </c>
      <c r="L421" s="47"/>
      <c r="M421" s="47"/>
    </row>
    <row r="422" spans="1:13" x14ac:dyDescent="0.4">
      <c r="A422" t="str">
        <f t="shared" si="6"/>
        <v>35_4A_M_0_60_70_HH800_Core</v>
      </c>
      <c r="B422">
        <v>35</v>
      </c>
      <c r="C422" t="s">
        <v>168</v>
      </c>
      <c r="D422" t="s">
        <v>174</v>
      </c>
      <c r="E422">
        <v>0</v>
      </c>
      <c r="F422">
        <v>60</v>
      </c>
      <c r="G422">
        <v>70</v>
      </c>
      <c r="H422" t="s">
        <v>303</v>
      </c>
      <c r="I422" t="s">
        <v>170</v>
      </c>
      <c r="J422">
        <v>62.791424664268909</v>
      </c>
      <c r="L422" s="47"/>
      <c r="M422" s="47"/>
    </row>
    <row r="423" spans="1:13" x14ac:dyDescent="0.4">
      <c r="A423" t="str">
        <f t="shared" si="6"/>
        <v>29_4M_F_6_60_67_HH800_Core</v>
      </c>
      <c r="B423">
        <v>29</v>
      </c>
      <c r="C423" t="s">
        <v>173</v>
      </c>
      <c r="D423" t="s">
        <v>169</v>
      </c>
      <c r="E423">
        <v>6</v>
      </c>
      <c r="F423">
        <v>60</v>
      </c>
      <c r="G423">
        <v>67</v>
      </c>
      <c r="H423" t="s">
        <v>303</v>
      </c>
      <c r="I423" t="s">
        <v>170</v>
      </c>
      <c r="J423">
        <v>22.856837497440797</v>
      </c>
      <c r="L423" s="47"/>
      <c r="M423" s="47"/>
    </row>
    <row r="424" spans="1:13" x14ac:dyDescent="0.4">
      <c r="A424" t="str">
        <f t="shared" si="6"/>
        <v>46_4A_F_3_60_67_HH800_Core</v>
      </c>
      <c r="B424">
        <v>46</v>
      </c>
      <c r="C424" t="s">
        <v>168</v>
      </c>
      <c r="D424" t="s">
        <v>169</v>
      </c>
      <c r="E424">
        <v>3</v>
      </c>
      <c r="F424">
        <v>60</v>
      </c>
      <c r="G424">
        <v>67</v>
      </c>
      <c r="H424" t="s">
        <v>303</v>
      </c>
      <c r="I424" t="s">
        <v>170</v>
      </c>
      <c r="J424">
        <v>14.081649879660697</v>
      </c>
      <c r="L424" s="47"/>
      <c r="M424" s="47"/>
    </row>
    <row r="425" spans="1:13" x14ac:dyDescent="0.4">
      <c r="A425" t="str">
        <f t="shared" si="6"/>
        <v>53_4A_F_6_60_70_HH800_Core</v>
      </c>
      <c r="B425">
        <v>53</v>
      </c>
      <c r="C425" t="s">
        <v>168</v>
      </c>
      <c r="D425" t="s">
        <v>169</v>
      </c>
      <c r="E425">
        <v>6</v>
      </c>
      <c r="F425">
        <v>60</v>
      </c>
      <c r="G425">
        <v>70</v>
      </c>
      <c r="H425" t="s">
        <v>303</v>
      </c>
      <c r="I425" t="s">
        <v>170</v>
      </c>
      <c r="J425">
        <v>30.203536123112489</v>
      </c>
      <c r="L425" s="47"/>
      <c r="M425" s="47"/>
    </row>
    <row r="426" spans="1:13" x14ac:dyDescent="0.4">
      <c r="A426" t="str">
        <f t="shared" si="6"/>
        <v>33_4A_M_3_60_65_HH800_Core</v>
      </c>
      <c r="B426">
        <v>33</v>
      </c>
      <c r="C426" t="s">
        <v>168</v>
      </c>
      <c r="D426" t="s">
        <v>174</v>
      </c>
      <c r="E426">
        <v>3</v>
      </c>
      <c r="F426">
        <v>60</v>
      </c>
      <c r="G426">
        <v>65</v>
      </c>
      <c r="H426" t="s">
        <v>303</v>
      </c>
      <c r="I426" t="s">
        <v>170</v>
      </c>
      <c r="J426">
        <v>6.8785147927384953</v>
      </c>
      <c r="L426" s="47"/>
      <c r="M426" s="47"/>
    </row>
    <row r="427" spans="1:13" x14ac:dyDescent="0.4">
      <c r="A427" t="str">
        <f t="shared" si="6"/>
        <v>59_2M_F_6_60_70_HH800_Core</v>
      </c>
      <c r="B427">
        <v>59</v>
      </c>
      <c r="C427" t="s">
        <v>175</v>
      </c>
      <c r="D427" t="s">
        <v>169</v>
      </c>
      <c r="E427">
        <v>6</v>
      </c>
      <c r="F427">
        <v>60</v>
      </c>
      <c r="G427">
        <v>70</v>
      </c>
      <c r="H427" t="s">
        <v>303</v>
      </c>
      <c r="I427" t="s">
        <v>170</v>
      </c>
      <c r="J427">
        <v>40.170611803872816</v>
      </c>
      <c r="L427" s="47"/>
      <c r="M427" s="47"/>
    </row>
    <row r="428" spans="1:13" x14ac:dyDescent="0.4">
      <c r="A428" t="str">
        <f t="shared" si="6"/>
        <v>55_2M_F_3_60_70_HH800_Core</v>
      </c>
      <c r="B428">
        <v>55</v>
      </c>
      <c r="C428" t="s">
        <v>175</v>
      </c>
      <c r="D428" t="s">
        <v>169</v>
      </c>
      <c r="E428">
        <v>3</v>
      </c>
      <c r="F428">
        <v>60</v>
      </c>
      <c r="G428">
        <v>70</v>
      </c>
      <c r="H428" t="s">
        <v>303</v>
      </c>
      <c r="I428" t="s">
        <v>170</v>
      </c>
      <c r="J428">
        <v>24.247500914054072</v>
      </c>
      <c r="L428" s="47"/>
      <c r="M428" s="47"/>
    </row>
    <row r="429" spans="1:13" x14ac:dyDescent="0.4">
      <c r="A429" t="str">
        <f t="shared" si="6"/>
        <v>44_4A_F_3_60_67_HH800_Core</v>
      </c>
      <c r="B429">
        <v>44</v>
      </c>
      <c r="C429" t="s">
        <v>168</v>
      </c>
      <c r="D429" t="s">
        <v>169</v>
      </c>
      <c r="E429">
        <v>3</v>
      </c>
      <c r="F429">
        <v>60</v>
      </c>
      <c r="G429">
        <v>67</v>
      </c>
      <c r="H429" t="s">
        <v>303</v>
      </c>
      <c r="I429" t="s">
        <v>170</v>
      </c>
      <c r="J429">
        <v>13.588121689152606</v>
      </c>
      <c r="L429" s="47"/>
      <c r="M429" s="47"/>
    </row>
    <row r="430" spans="1:13" x14ac:dyDescent="0.4">
      <c r="A430" t="str">
        <f t="shared" si="6"/>
        <v>37_4M_M_6_60_70_HH800_Core</v>
      </c>
      <c r="B430">
        <v>37</v>
      </c>
      <c r="C430" t="s">
        <v>173</v>
      </c>
      <c r="D430" t="s">
        <v>174</v>
      </c>
      <c r="E430">
        <v>6</v>
      </c>
      <c r="F430">
        <v>60</v>
      </c>
      <c r="G430">
        <v>70</v>
      </c>
      <c r="H430" t="s">
        <v>303</v>
      </c>
      <c r="I430" t="s">
        <v>170</v>
      </c>
      <c r="J430">
        <v>17.293459163002716</v>
      </c>
      <c r="L430" s="47"/>
      <c r="M430" s="47"/>
    </row>
    <row r="431" spans="1:13" x14ac:dyDescent="0.4">
      <c r="A431" t="str">
        <f t="shared" si="6"/>
        <v>47_2A_F_0_60_70_HH800_Core</v>
      </c>
      <c r="B431">
        <v>47</v>
      </c>
      <c r="C431" t="s">
        <v>176</v>
      </c>
      <c r="D431" t="s">
        <v>169</v>
      </c>
      <c r="E431">
        <v>0</v>
      </c>
      <c r="F431">
        <v>60</v>
      </c>
      <c r="G431">
        <v>70</v>
      </c>
      <c r="H431" t="s">
        <v>303</v>
      </c>
      <c r="I431" t="s">
        <v>170</v>
      </c>
      <c r="J431">
        <v>183.01678297619</v>
      </c>
      <c r="L431" s="47"/>
      <c r="M431" s="47"/>
    </row>
    <row r="432" spans="1:13" x14ac:dyDescent="0.4">
      <c r="A432" t="str">
        <f t="shared" si="6"/>
        <v>33_4A_M_0_60_70_HH800_Core</v>
      </c>
      <c r="B432">
        <v>33</v>
      </c>
      <c r="C432" t="s">
        <v>168</v>
      </c>
      <c r="D432" t="s">
        <v>174</v>
      </c>
      <c r="E432">
        <v>0</v>
      </c>
      <c r="F432">
        <v>60</v>
      </c>
      <c r="G432">
        <v>70</v>
      </c>
      <c r="H432" t="s">
        <v>303</v>
      </c>
      <c r="I432" t="s">
        <v>170</v>
      </c>
      <c r="J432">
        <v>58.348979469715786</v>
      </c>
      <c r="L432" s="47"/>
      <c r="M432" s="47"/>
    </row>
    <row r="433" spans="1:13" x14ac:dyDescent="0.4">
      <c r="A433" t="str">
        <f t="shared" si="6"/>
        <v>34_4A_M_3_60_65_HH800_Core</v>
      </c>
      <c r="B433">
        <v>34</v>
      </c>
      <c r="C433" t="s">
        <v>168</v>
      </c>
      <c r="D433" t="s">
        <v>174</v>
      </c>
      <c r="E433">
        <v>3</v>
      </c>
      <c r="F433">
        <v>60</v>
      </c>
      <c r="G433">
        <v>65</v>
      </c>
      <c r="H433" t="s">
        <v>303</v>
      </c>
      <c r="I433" t="s">
        <v>170</v>
      </c>
      <c r="J433">
        <v>7.0876469159631261</v>
      </c>
      <c r="L433" s="47"/>
      <c r="M433" s="47"/>
    </row>
    <row r="434" spans="1:13" x14ac:dyDescent="0.4">
      <c r="A434" t="str">
        <f t="shared" si="6"/>
        <v>29_4A_M_3_60_65_HH800_Core</v>
      </c>
      <c r="B434">
        <v>29</v>
      </c>
      <c r="C434" t="s">
        <v>168</v>
      </c>
      <c r="D434" t="s">
        <v>174</v>
      </c>
      <c r="E434">
        <v>3</v>
      </c>
      <c r="F434">
        <v>60</v>
      </c>
      <c r="G434">
        <v>65</v>
      </c>
      <c r="H434" t="s">
        <v>303</v>
      </c>
      <c r="I434" t="s">
        <v>170</v>
      </c>
      <c r="J434">
        <v>6.6694890512665035</v>
      </c>
      <c r="L434" s="47"/>
      <c r="M434" s="47"/>
    </row>
    <row r="435" spans="1:13" x14ac:dyDescent="0.4">
      <c r="A435" t="str">
        <f t="shared" si="6"/>
        <v>53_2A_F_6_60_70_HH800_Core</v>
      </c>
      <c r="B435">
        <v>53</v>
      </c>
      <c r="C435" t="s">
        <v>176</v>
      </c>
      <c r="D435" t="s">
        <v>169</v>
      </c>
      <c r="E435">
        <v>6</v>
      </c>
      <c r="F435">
        <v>60</v>
      </c>
      <c r="G435">
        <v>70</v>
      </c>
      <c r="H435" t="s">
        <v>303</v>
      </c>
      <c r="I435" t="s">
        <v>170</v>
      </c>
      <c r="J435">
        <v>45.992288937929381</v>
      </c>
      <c r="L435" s="47"/>
      <c r="M435" s="47"/>
    </row>
    <row r="436" spans="1:13" x14ac:dyDescent="0.4">
      <c r="A436" t="str">
        <f t="shared" si="6"/>
        <v>25_4M_M_6_60_70_HH800_Core</v>
      </c>
      <c r="B436">
        <v>25</v>
      </c>
      <c r="C436" t="s">
        <v>173</v>
      </c>
      <c r="D436" t="s">
        <v>174</v>
      </c>
      <c r="E436">
        <v>6</v>
      </c>
      <c r="F436">
        <v>60</v>
      </c>
      <c r="G436">
        <v>70</v>
      </c>
      <c r="H436" t="s">
        <v>303</v>
      </c>
      <c r="I436" t="s">
        <v>170</v>
      </c>
      <c r="J436">
        <v>13.772131768202335</v>
      </c>
      <c r="L436" s="47"/>
      <c r="M436" s="47"/>
    </row>
    <row r="437" spans="1:13" x14ac:dyDescent="0.4">
      <c r="A437" t="str">
        <f t="shared" si="6"/>
        <v>62_4A_F_3_60_67_HH800_Core</v>
      </c>
      <c r="B437">
        <v>62</v>
      </c>
      <c r="C437" t="s">
        <v>168</v>
      </c>
      <c r="D437" t="s">
        <v>169</v>
      </c>
      <c r="E437">
        <v>3</v>
      </c>
      <c r="F437">
        <v>60</v>
      </c>
      <c r="G437">
        <v>67</v>
      </c>
      <c r="H437" t="s">
        <v>303</v>
      </c>
      <c r="I437" t="s">
        <v>170</v>
      </c>
      <c r="J437">
        <v>3.8627336703243254</v>
      </c>
      <c r="L437" s="47"/>
      <c r="M437" s="47"/>
    </row>
    <row r="438" spans="1:13" x14ac:dyDescent="0.4">
      <c r="A438" t="str">
        <f t="shared" si="6"/>
        <v>48_2A_F_6_60_67_HH800_Core</v>
      </c>
      <c r="B438">
        <v>48</v>
      </c>
      <c r="C438" t="s">
        <v>176</v>
      </c>
      <c r="D438" t="s">
        <v>169</v>
      </c>
      <c r="E438">
        <v>6</v>
      </c>
      <c r="F438">
        <v>60</v>
      </c>
      <c r="G438">
        <v>67</v>
      </c>
      <c r="H438" t="s">
        <v>303</v>
      </c>
      <c r="I438" t="s">
        <v>170</v>
      </c>
      <c r="J438">
        <v>39.905924463351219</v>
      </c>
      <c r="L438" s="47"/>
      <c r="M438" s="47"/>
    </row>
    <row r="439" spans="1:13" x14ac:dyDescent="0.4">
      <c r="A439" t="str">
        <f t="shared" si="6"/>
        <v>55_2M_F_0_60_70_HH800_Core</v>
      </c>
      <c r="B439">
        <v>55</v>
      </c>
      <c r="C439" t="s">
        <v>175</v>
      </c>
      <c r="D439" t="s">
        <v>169</v>
      </c>
      <c r="E439">
        <v>0</v>
      </c>
      <c r="F439">
        <v>60</v>
      </c>
      <c r="G439">
        <v>70</v>
      </c>
      <c r="H439" t="s">
        <v>303</v>
      </c>
      <c r="I439" t="s">
        <v>170</v>
      </c>
      <c r="J439">
        <v>251.15061717757246</v>
      </c>
      <c r="L439" s="47"/>
      <c r="M439" s="47"/>
    </row>
    <row r="440" spans="1:13" x14ac:dyDescent="0.4">
      <c r="A440" t="str">
        <f t="shared" si="6"/>
        <v>62_1A_F_0_60_67_HH800_Core</v>
      </c>
      <c r="B440">
        <v>62</v>
      </c>
      <c r="C440" t="s">
        <v>178</v>
      </c>
      <c r="D440" t="s">
        <v>169</v>
      </c>
      <c r="E440">
        <v>0</v>
      </c>
      <c r="F440">
        <v>60</v>
      </c>
      <c r="G440">
        <v>67</v>
      </c>
      <c r="H440" t="s">
        <v>303</v>
      </c>
      <c r="I440" t="s">
        <v>170</v>
      </c>
      <c r="J440">
        <v>256.8474595864331</v>
      </c>
      <c r="L440" s="47"/>
      <c r="M440" s="47"/>
    </row>
    <row r="441" spans="1:13" x14ac:dyDescent="0.4">
      <c r="A441" t="str">
        <f t="shared" si="6"/>
        <v>64_4A_F_0_60_67_HH800_Core</v>
      </c>
      <c r="B441">
        <v>64</v>
      </c>
      <c r="C441" t="s">
        <v>168</v>
      </c>
      <c r="D441" t="s">
        <v>169</v>
      </c>
      <c r="E441">
        <v>0</v>
      </c>
      <c r="F441">
        <v>60</v>
      </c>
      <c r="G441">
        <v>67</v>
      </c>
      <c r="H441" t="s">
        <v>303</v>
      </c>
      <c r="I441" t="s">
        <v>170</v>
      </c>
      <c r="J441">
        <v>129.81345466111233</v>
      </c>
      <c r="L441" s="47"/>
      <c r="M441" s="47"/>
    </row>
    <row r="442" spans="1:13" x14ac:dyDescent="0.4">
      <c r="A442" t="str">
        <f t="shared" si="6"/>
        <v>47_4A_F_3_60_67_HH800_Core</v>
      </c>
      <c r="B442">
        <v>47</v>
      </c>
      <c r="C442" t="s">
        <v>168</v>
      </c>
      <c r="D442" t="s">
        <v>169</v>
      </c>
      <c r="E442">
        <v>3</v>
      </c>
      <c r="F442">
        <v>60</v>
      </c>
      <c r="G442">
        <v>67</v>
      </c>
      <c r="H442" t="s">
        <v>303</v>
      </c>
      <c r="I442" t="s">
        <v>170</v>
      </c>
      <c r="J442">
        <v>13.782255376581094</v>
      </c>
      <c r="L442" s="47"/>
      <c r="M442" s="47"/>
    </row>
    <row r="443" spans="1:13" x14ac:dyDescent="0.4">
      <c r="A443" t="str">
        <f t="shared" si="6"/>
        <v>48_2A_F_0_60_70_HH800_Core</v>
      </c>
      <c r="B443">
        <v>48</v>
      </c>
      <c r="C443" t="s">
        <v>176</v>
      </c>
      <c r="D443" t="s">
        <v>169</v>
      </c>
      <c r="E443">
        <v>0</v>
      </c>
      <c r="F443">
        <v>60</v>
      </c>
      <c r="G443">
        <v>70</v>
      </c>
      <c r="H443" t="s">
        <v>303</v>
      </c>
      <c r="I443" t="s">
        <v>170</v>
      </c>
      <c r="J443">
        <v>185.06948582424013</v>
      </c>
      <c r="L443" s="47"/>
      <c r="M443" s="47"/>
    </row>
    <row r="444" spans="1:13" x14ac:dyDescent="0.4">
      <c r="A444" t="str">
        <f t="shared" si="6"/>
        <v>44_2A_F_0_60_70_HH800_Core</v>
      </c>
      <c r="B444">
        <v>44</v>
      </c>
      <c r="C444" t="s">
        <v>176</v>
      </c>
      <c r="D444" t="s">
        <v>169</v>
      </c>
      <c r="E444">
        <v>0</v>
      </c>
      <c r="F444">
        <v>60</v>
      </c>
      <c r="G444">
        <v>70</v>
      </c>
      <c r="H444" t="s">
        <v>303</v>
      </c>
      <c r="I444" t="s">
        <v>170</v>
      </c>
      <c r="J444">
        <v>176.16301010521033</v>
      </c>
      <c r="L444" s="47"/>
      <c r="M444" s="47"/>
    </row>
    <row r="445" spans="1:13" x14ac:dyDescent="0.4">
      <c r="A445" t="str">
        <f t="shared" si="6"/>
        <v>59_2M_F_6_60_65_HH800_Core</v>
      </c>
      <c r="B445">
        <v>59</v>
      </c>
      <c r="C445" t="s">
        <v>175</v>
      </c>
      <c r="D445" t="s">
        <v>169</v>
      </c>
      <c r="E445">
        <v>6</v>
      </c>
      <c r="F445">
        <v>60</v>
      </c>
      <c r="G445">
        <v>65</v>
      </c>
      <c r="H445" t="s">
        <v>303</v>
      </c>
      <c r="I445" t="s">
        <v>170</v>
      </c>
      <c r="J445">
        <v>9.9933210323373167</v>
      </c>
      <c r="L445" s="47"/>
      <c r="M445" s="47"/>
    </row>
    <row r="446" spans="1:13" x14ac:dyDescent="0.4">
      <c r="A446" t="str">
        <f t="shared" si="6"/>
        <v>28_4A_M_3_60_65_HH800_Core</v>
      </c>
      <c r="B446">
        <v>28</v>
      </c>
      <c r="C446" t="s">
        <v>168</v>
      </c>
      <c r="D446" t="s">
        <v>174</v>
      </c>
      <c r="E446">
        <v>3</v>
      </c>
      <c r="F446">
        <v>60</v>
      </c>
      <c r="G446">
        <v>65</v>
      </c>
      <c r="H446" t="s">
        <v>303</v>
      </c>
      <c r="I446" t="s">
        <v>170</v>
      </c>
      <c r="J446">
        <v>6.7621771730110449</v>
      </c>
      <c r="L446" s="47"/>
      <c r="M446" s="47"/>
    </row>
    <row r="447" spans="1:13" x14ac:dyDescent="0.4">
      <c r="A447" t="str">
        <f t="shared" si="6"/>
        <v>59_4A_F_6_60_65_HH800_Core</v>
      </c>
      <c r="B447">
        <v>59</v>
      </c>
      <c r="C447" t="s">
        <v>168</v>
      </c>
      <c r="D447" t="s">
        <v>169</v>
      </c>
      <c r="E447">
        <v>6</v>
      </c>
      <c r="F447">
        <v>60</v>
      </c>
      <c r="G447">
        <v>65</v>
      </c>
      <c r="H447" t="s">
        <v>303</v>
      </c>
      <c r="I447" t="s">
        <v>170</v>
      </c>
      <c r="J447">
        <v>6.8026012996803615</v>
      </c>
      <c r="L447" s="47"/>
      <c r="M447" s="47"/>
    </row>
    <row r="448" spans="1:13" x14ac:dyDescent="0.4">
      <c r="A448" t="str">
        <f t="shared" si="6"/>
        <v>49_4A_F_6_60_65_HH800_Core</v>
      </c>
      <c r="B448">
        <v>49</v>
      </c>
      <c r="C448" t="s">
        <v>168</v>
      </c>
      <c r="D448" t="s">
        <v>169</v>
      </c>
      <c r="E448">
        <v>6</v>
      </c>
      <c r="F448">
        <v>60</v>
      </c>
      <c r="G448">
        <v>65</v>
      </c>
      <c r="H448" t="s">
        <v>303</v>
      </c>
      <c r="I448" t="s">
        <v>170</v>
      </c>
      <c r="J448">
        <v>19.948181980895829</v>
      </c>
      <c r="L448" s="47"/>
      <c r="M448" s="47"/>
    </row>
    <row r="449" spans="1:13" x14ac:dyDescent="0.4">
      <c r="A449" t="str">
        <f t="shared" si="6"/>
        <v>35_4A_M_3_60_65_HH800_Core</v>
      </c>
      <c r="B449">
        <v>35</v>
      </c>
      <c r="C449" t="s">
        <v>168</v>
      </c>
      <c r="D449" t="s">
        <v>174</v>
      </c>
      <c r="E449">
        <v>3</v>
      </c>
      <c r="F449">
        <v>60</v>
      </c>
      <c r="G449">
        <v>65</v>
      </c>
      <c r="H449" t="s">
        <v>303</v>
      </c>
      <c r="I449" t="s">
        <v>170</v>
      </c>
      <c r="J449">
        <v>7.1548860411288224</v>
      </c>
      <c r="L449" s="47"/>
      <c r="M449" s="47"/>
    </row>
    <row r="450" spans="1:13" x14ac:dyDescent="0.4">
      <c r="A450" t="str">
        <f t="shared" si="6"/>
        <v>56_2M_F_3_60_70_HH800_Core</v>
      </c>
      <c r="B450">
        <v>56</v>
      </c>
      <c r="C450" t="s">
        <v>175</v>
      </c>
      <c r="D450" t="s">
        <v>169</v>
      </c>
      <c r="E450">
        <v>3</v>
      </c>
      <c r="F450">
        <v>60</v>
      </c>
      <c r="G450">
        <v>70</v>
      </c>
      <c r="H450" t="s">
        <v>303</v>
      </c>
      <c r="I450" t="s">
        <v>170</v>
      </c>
      <c r="J450">
        <v>22.8575900716097</v>
      </c>
      <c r="L450" s="47"/>
      <c r="M450" s="47"/>
    </row>
    <row r="451" spans="1:13" x14ac:dyDescent="0.4">
      <c r="A451" t="str">
        <f t="shared" ref="A451:A514" si="7">B451&amp;"_"&amp;C451&amp;"_"&amp;D451&amp;"_"&amp;E451&amp;"_"&amp;F451&amp;"_"&amp;G451&amp;"_"&amp;H451&amp;"_"&amp;I451</f>
        <v>49_2A_F_0_60_70_HH800_Core</v>
      </c>
      <c r="B451">
        <v>49</v>
      </c>
      <c r="C451" t="s">
        <v>176</v>
      </c>
      <c r="D451" t="s">
        <v>169</v>
      </c>
      <c r="E451">
        <v>0</v>
      </c>
      <c r="F451">
        <v>60</v>
      </c>
      <c r="G451">
        <v>70</v>
      </c>
      <c r="H451" t="s">
        <v>303</v>
      </c>
      <c r="I451" t="s">
        <v>170</v>
      </c>
      <c r="J451">
        <v>188.11867685512934</v>
      </c>
      <c r="L451" s="47"/>
      <c r="M451" s="47"/>
    </row>
    <row r="452" spans="1:13" x14ac:dyDescent="0.4">
      <c r="A452" t="str">
        <f t="shared" si="7"/>
        <v>36_2A_F_3_60_70_HH800_Core</v>
      </c>
      <c r="B452">
        <v>36</v>
      </c>
      <c r="C452" t="s">
        <v>176</v>
      </c>
      <c r="D452" t="s">
        <v>169</v>
      </c>
      <c r="E452">
        <v>3</v>
      </c>
      <c r="F452">
        <v>60</v>
      </c>
      <c r="G452">
        <v>70</v>
      </c>
      <c r="H452" t="s">
        <v>303</v>
      </c>
      <c r="I452" t="s">
        <v>170</v>
      </c>
      <c r="J452">
        <v>29.538394336792205</v>
      </c>
      <c r="L452" s="47"/>
      <c r="M452" s="47"/>
    </row>
    <row r="453" spans="1:13" x14ac:dyDescent="0.4">
      <c r="A453" t="str">
        <f t="shared" si="7"/>
        <v>32_4A_M_0_60_70_HH800_Core</v>
      </c>
      <c r="B453">
        <v>32</v>
      </c>
      <c r="C453" t="s">
        <v>168</v>
      </c>
      <c r="D453" t="s">
        <v>174</v>
      </c>
      <c r="E453">
        <v>0</v>
      </c>
      <c r="F453">
        <v>60</v>
      </c>
      <c r="G453">
        <v>70</v>
      </c>
      <c r="H453" t="s">
        <v>303</v>
      </c>
      <c r="I453" t="s">
        <v>170</v>
      </c>
      <c r="J453">
        <v>57.048213451249261</v>
      </c>
      <c r="L453" s="47"/>
      <c r="M453" s="47"/>
    </row>
    <row r="454" spans="1:13" x14ac:dyDescent="0.4">
      <c r="A454" t="str">
        <f t="shared" si="7"/>
        <v>43_4A_F_3_60_67_HH800_Core</v>
      </c>
      <c r="B454">
        <v>43</v>
      </c>
      <c r="C454" t="s">
        <v>168</v>
      </c>
      <c r="D454" t="s">
        <v>169</v>
      </c>
      <c r="E454">
        <v>3</v>
      </c>
      <c r="F454">
        <v>60</v>
      </c>
      <c r="G454">
        <v>67</v>
      </c>
      <c r="H454" t="s">
        <v>303</v>
      </c>
      <c r="I454" t="s">
        <v>170</v>
      </c>
      <c r="J454">
        <v>14.409658584077825</v>
      </c>
      <c r="L454" s="47"/>
      <c r="M454" s="47"/>
    </row>
    <row r="455" spans="1:13" x14ac:dyDescent="0.4">
      <c r="A455" t="str">
        <f t="shared" si="7"/>
        <v>35_2A_M_6_60_70_HH800_Core</v>
      </c>
      <c r="B455">
        <v>35</v>
      </c>
      <c r="C455" t="s">
        <v>176</v>
      </c>
      <c r="D455" t="s">
        <v>174</v>
      </c>
      <c r="E455">
        <v>6</v>
      </c>
      <c r="F455">
        <v>60</v>
      </c>
      <c r="G455">
        <v>70</v>
      </c>
      <c r="H455" t="s">
        <v>303</v>
      </c>
      <c r="I455" t="s">
        <v>170</v>
      </c>
      <c r="J455">
        <v>40.234433281527991</v>
      </c>
      <c r="L455" s="47"/>
      <c r="M455" s="47"/>
    </row>
    <row r="456" spans="1:13" x14ac:dyDescent="0.4">
      <c r="A456" t="str">
        <f t="shared" si="7"/>
        <v>52_2A_F_3_60_70_HH800_Core</v>
      </c>
      <c r="B456">
        <v>52</v>
      </c>
      <c r="C456" t="s">
        <v>176</v>
      </c>
      <c r="D456" t="s">
        <v>169</v>
      </c>
      <c r="E456">
        <v>3</v>
      </c>
      <c r="F456">
        <v>60</v>
      </c>
      <c r="G456">
        <v>70</v>
      </c>
      <c r="H456" t="s">
        <v>303</v>
      </c>
      <c r="I456" t="s">
        <v>170</v>
      </c>
      <c r="J456">
        <v>25.615388776275967</v>
      </c>
      <c r="L456" s="47"/>
      <c r="M456" s="47"/>
    </row>
    <row r="457" spans="1:13" x14ac:dyDescent="0.4">
      <c r="A457" t="str">
        <f t="shared" si="7"/>
        <v>63_2M_F_0_60_67_HH800_Core</v>
      </c>
      <c r="B457">
        <v>63</v>
      </c>
      <c r="C457" t="s">
        <v>175</v>
      </c>
      <c r="D457" t="s">
        <v>169</v>
      </c>
      <c r="E457">
        <v>0</v>
      </c>
      <c r="F457">
        <v>60</v>
      </c>
      <c r="G457">
        <v>67</v>
      </c>
      <c r="H457" t="s">
        <v>303</v>
      </c>
      <c r="I457" t="s">
        <v>170</v>
      </c>
      <c r="J457">
        <v>231.68394013417145</v>
      </c>
      <c r="L457" s="47"/>
      <c r="M457" s="47"/>
    </row>
    <row r="458" spans="1:13" x14ac:dyDescent="0.4">
      <c r="A458" t="str">
        <f t="shared" si="7"/>
        <v>51_2M_F_0_60_70_HH800_Core</v>
      </c>
      <c r="B458">
        <v>51</v>
      </c>
      <c r="C458" t="s">
        <v>175</v>
      </c>
      <c r="D458" t="s">
        <v>169</v>
      </c>
      <c r="E458">
        <v>0</v>
      </c>
      <c r="F458">
        <v>60</v>
      </c>
      <c r="G458">
        <v>70</v>
      </c>
      <c r="H458" t="s">
        <v>303</v>
      </c>
      <c r="I458" t="s">
        <v>170</v>
      </c>
      <c r="J458">
        <v>225.69779692733803</v>
      </c>
      <c r="L458" s="47"/>
      <c r="M458" s="47"/>
    </row>
    <row r="459" spans="1:13" x14ac:dyDescent="0.4">
      <c r="A459" t="str">
        <f t="shared" si="7"/>
        <v>29_4A_M_0_60_70_HH800_Core</v>
      </c>
      <c r="B459">
        <v>29</v>
      </c>
      <c r="C459" t="s">
        <v>168</v>
      </c>
      <c r="D459" t="s">
        <v>174</v>
      </c>
      <c r="E459">
        <v>0</v>
      </c>
      <c r="F459">
        <v>60</v>
      </c>
      <c r="G459">
        <v>70</v>
      </c>
      <c r="H459" t="s">
        <v>303</v>
      </c>
      <c r="I459" t="s">
        <v>170</v>
      </c>
      <c r="J459">
        <v>51.231996961166558</v>
      </c>
      <c r="L459" s="47"/>
      <c r="M459" s="47"/>
    </row>
    <row r="460" spans="1:13" x14ac:dyDescent="0.4">
      <c r="A460" t="str">
        <f t="shared" si="7"/>
        <v>50_2A_F_0_60_70_HH800_Core</v>
      </c>
      <c r="B460">
        <v>50</v>
      </c>
      <c r="C460" t="s">
        <v>176</v>
      </c>
      <c r="D460" t="s">
        <v>169</v>
      </c>
      <c r="E460">
        <v>0</v>
      </c>
      <c r="F460">
        <v>60</v>
      </c>
      <c r="G460">
        <v>70</v>
      </c>
      <c r="H460" t="s">
        <v>303</v>
      </c>
      <c r="I460" t="s">
        <v>170</v>
      </c>
      <c r="J460">
        <v>191.03087802133314</v>
      </c>
      <c r="L460" s="47"/>
      <c r="M460" s="47"/>
    </row>
    <row r="461" spans="1:13" x14ac:dyDescent="0.4">
      <c r="A461" t="str">
        <f t="shared" si="7"/>
        <v>34_2A_F_6_60_65_HH800_Core</v>
      </c>
      <c r="B461">
        <v>34</v>
      </c>
      <c r="C461" t="s">
        <v>176</v>
      </c>
      <c r="D461" t="s">
        <v>169</v>
      </c>
      <c r="E461">
        <v>6</v>
      </c>
      <c r="F461">
        <v>60</v>
      </c>
      <c r="G461">
        <v>65</v>
      </c>
      <c r="H461" t="s">
        <v>303</v>
      </c>
      <c r="I461" t="s">
        <v>170</v>
      </c>
      <c r="J461">
        <v>47.411103586456974</v>
      </c>
      <c r="L461" s="47"/>
      <c r="M461" s="47"/>
    </row>
    <row r="462" spans="1:13" x14ac:dyDescent="0.4">
      <c r="A462" t="str">
        <f t="shared" si="7"/>
        <v>63_2A_F_3_60_70_HH800_Core</v>
      </c>
      <c r="B462">
        <v>63</v>
      </c>
      <c r="C462" t="s">
        <v>176</v>
      </c>
      <c r="D462" t="s">
        <v>169</v>
      </c>
      <c r="E462">
        <v>3</v>
      </c>
      <c r="F462">
        <v>60</v>
      </c>
      <c r="G462">
        <v>70</v>
      </c>
      <c r="H462" t="s">
        <v>303</v>
      </c>
      <c r="I462" t="s">
        <v>170</v>
      </c>
      <c r="J462">
        <v>14.073081986176172</v>
      </c>
      <c r="L462" s="47"/>
      <c r="M462" s="47"/>
    </row>
    <row r="463" spans="1:13" x14ac:dyDescent="0.4">
      <c r="A463" t="str">
        <f t="shared" si="7"/>
        <v>37_4A_M_3_60_67_HH800_Core</v>
      </c>
      <c r="B463">
        <v>37</v>
      </c>
      <c r="C463" t="s">
        <v>168</v>
      </c>
      <c r="D463" t="s">
        <v>174</v>
      </c>
      <c r="E463">
        <v>3</v>
      </c>
      <c r="F463">
        <v>60</v>
      </c>
      <c r="G463">
        <v>67</v>
      </c>
      <c r="H463" t="s">
        <v>303</v>
      </c>
      <c r="I463" t="s">
        <v>170</v>
      </c>
      <c r="J463">
        <v>8.984047810519705</v>
      </c>
      <c r="L463" s="47"/>
      <c r="M463" s="47"/>
    </row>
    <row r="464" spans="1:13" x14ac:dyDescent="0.4">
      <c r="A464" t="str">
        <f t="shared" si="7"/>
        <v>56_2M_F_0_60_70_HH800_Core</v>
      </c>
      <c r="B464">
        <v>56</v>
      </c>
      <c r="C464" t="s">
        <v>175</v>
      </c>
      <c r="D464" t="s">
        <v>169</v>
      </c>
      <c r="E464">
        <v>0</v>
      </c>
      <c r="F464">
        <v>60</v>
      </c>
      <c r="G464">
        <v>70</v>
      </c>
      <c r="H464" t="s">
        <v>303</v>
      </c>
      <c r="I464" t="s">
        <v>170</v>
      </c>
      <c r="J464">
        <v>254.52547392143561</v>
      </c>
      <c r="L464" s="47"/>
      <c r="M464" s="47"/>
    </row>
    <row r="465" spans="1:13" x14ac:dyDescent="0.4">
      <c r="A465" t="str">
        <f t="shared" si="7"/>
        <v>60_2M_F_6_60_70_HH800_Core</v>
      </c>
      <c r="B465">
        <v>60</v>
      </c>
      <c r="C465" t="s">
        <v>175</v>
      </c>
      <c r="D465" t="s">
        <v>169</v>
      </c>
      <c r="E465">
        <v>6</v>
      </c>
      <c r="F465">
        <v>60</v>
      </c>
      <c r="G465">
        <v>70</v>
      </c>
      <c r="H465" t="s">
        <v>303</v>
      </c>
      <c r="I465" t="s">
        <v>170</v>
      </c>
      <c r="J465">
        <v>39.131340724582088</v>
      </c>
      <c r="L465" s="47"/>
      <c r="M465" s="47"/>
    </row>
    <row r="466" spans="1:13" x14ac:dyDescent="0.4">
      <c r="A466" t="str">
        <f t="shared" si="7"/>
        <v>31_4A_M_0_60_70_HH800_Core</v>
      </c>
      <c r="B466">
        <v>31</v>
      </c>
      <c r="C466" t="s">
        <v>168</v>
      </c>
      <c r="D466" t="s">
        <v>174</v>
      </c>
      <c r="E466">
        <v>0</v>
      </c>
      <c r="F466">
        <v>60</v>
      </c>
      <c r="G466">
        <v>70</v>
      </c>
      <c r="H466" t="s">
        <v>303</v>
      </c>
      <c r="I466" t="s">
        <v>170</v>
      </c>
      <c r="J466">
        <v>54.956103360365539</v>
      </c>
      <c r="L466" s="47"/>
      <c r="M466" s="47"/>
    </row>
    <row r="467" spans="1:13" x14ac:dyDescent="0.4">
      <c r="A467" t="str">
        <f t="shared" si="7"/>
        <v>51_2A_F_0_60_70_HH800_Core</v>
      </c>
      <c r="B467">
        <v>51</v>
      </c>
      <c r="C467" t="s">
        <v>176</v>
      </c>
      <c r="D467" t="s">
        <v>169</v>
      </c>
      <c r="E467">
        <v>0</v>
      </c>
      <c r="F467">
        <v>60</v>
      </c>
      <c r="G467">
        <v>70</v>
      </c>
      <c r="H467" t="s">
        <v>303</v>
      </c>
      <c r="I467" t="s">
        <v>170</v>
      </c>
      <c r="J467">
        <v>194.1030030717582</v>
      </c>
      <c r="L467" s="47"/>
      <c r="M467" s="47"/>
    </row>
    <row r="468" spans="1:13" x14ac:dyDescent="0.4">
      <c r="A468" t="str">
        <f t="shared" si="7"/>
        <v>50_2A_F_6_60_67_HH800_Core</v>
      </c>
      <c r="B468">
        <v>50</v>
      </c>
      <c r="C468" t="s">
        <v>176</v>
      </c>
      <c r="D468" t="s">
        <v>169</v>
      </c>
      <c r="E468">
        <v>6</v>
      </c>
      <c r="F468">
        <v>60</v>
      </c>
      <c r="G468">
        <v>67</v>
      </c>
      <c r="H468" t="s">
        <v>303</v>
      </c>
      <c r="I468" t="s">
        <v>170</v>
      </c>
      <c r="J468">
        <v>35.826275864996106</v>
      </c>
      <c r="L468" s="47"/>
      <c r="M468" s="47"/>
    </row>
    <row r="469" spans="1:13" x14ac:dyDescent="0.4">
      <c r="A469" t="str">
        <f t="shared" si="7"/>
        <v>46_4A_F_0_60_70_HH800_Core</v>
      </c>
      <c r="B469">
        <v>46</v>
      </c>
      <c r="C469" t="s">
        <v>168</v>
      </c>
      <c r="D469" t="s">
        <v>169</v>
      </c>
      <c r="E469">
        <v>0</v>
      </c>
      <c r="F469">
        <v>60</v>
      </c>
      <c r="G469">
        <v>70</v>
      </c>
      <c r="H469" t="s">
        <v>303</v>
      </c>
      <c r="I469" t="s">
        <v>170</v>
      </c>
      <c r="J469">
        <v>135.34230041168257</v>
      </c>
      <c r="L469" s="47"/>
      <c r="M469" s="47"/>
    </row>
    <row r="470" spans="1:13" x14ac:dyDescent="0.4">
      <c r="A470" t="str">
        <f t="shared" si="7"/>
        <v>52_4A_F_3_60_70_HH800_Core</v>
      </c>
      <c r="B470">
        <v>52</v>
      </c>
      <c r="C470" t="s">
        <v>168</v>
      </c>
      <c r="D470" t="s">
        <v>169</v>
      </c>
      <c r="E470">
        <v>3</v>
      </c>
      <c r="F470">
        <v>60</v>
      </c>
      <c r="G470">
        <v>70</v>
      </c>
      <c r="H470" t="s">
        <v>303</v>
      </c>
      <c r="I470" t="s">
        <v>170</v>
      </c>
      <c r="J470">
        <v>16.859409743877528</v>
      </c>
      <c r="L470" s="47"/>
      <c r="M470" s="47"/>
    </row>
    <row r="471" spans="1:13" x14ac:dyDescent="0.4">
      <c r="A471" t="str">
        <f t="shared" si="7"/>
        <v>57_2M_F_3_60_70_HH800_Core</v>
      </c>
      <c r="B471">
        <v>57</v>
      </c>
      <c r="C471" t="s">
        <v>175</v>
      </c>
      <c r="D471" t="s">
        <v>169</v>
      </c>
      <c r="E471">
        <v>3</v>
      </c>
      <c r="F471">
        <v>60</v>
      </c>
      <c r="G471">
        <v>70</v>
      </c>
      <c r="H471" t="s">
        <v>303</v>
      </c>
      <c r="I471" t="s">
        <v>170</v>
      </c>
      <c r="J471">
        <v>23.062817785095003</v>
      </c>
      <c r="L471" s="47"/>
      <c r="M471" s="47"/>
    </row>
    <row r="472" spans="1:13" x14ac:dyDescent="0.4">
      <c r="A472" t="str">
        <f t="shared" si="7"/>
        <v>25_4M_F_0_60_70_HH800_Core</v>
      </c>
      <c r="B472">
        <v>25</v>
      </c>
      <c r="C472" t="s">
        <v>173</v>
      </c>
      <c r="D472" t="s">
        <v>169</v>
      </c>
      <c r="E472">
        <v>0</v>
      </c>
      <c r="F472">
        <v>60</v>
      </c>
      <c r="G472">
        <v>70</v>
      </c>
      <c r="H472" t="s">
        <v>303</v>
      </c>
      <c r="I472" t="s">
        <v>170</v>
      </c>
      <c r="J472">
        <v>56.78927378748007</v>
      </c>
      <c r="L472" s="47"/>
      <c r="M472" s="47"/>
    </row>
    <row r="473" spans="1:13" x14ac:dyDescent="0.4">
      <c r="A473" t="str">
        <f t="shared" si="7"/>
        <v>49_2A_F_6_60_67_HH800_Core</v>
      </c>
      <c r="B473">
        <v>49</v>
      </c>
      <c r="C473" t="s">
        <v>176</v>
      </c>
      <c r="D473" t="s">
        <v>169</v>
      </c>
      <c r="E473">
        <v>6</v>
      </c>
      <c r="F473">
        <v>60</v>
      </c>
      <c r="G473">
        <v>67</v>
      </c>
      <c r="H473" t="s">
        <v>303</v>
      </c>
      <c r="I473" t="s">
        <v>170</v>
      </c>
      <c r="J473">
        <v>37.834775770261082</v>
      </c>
      <c r="L473" s="47"/>
      <c r="M473" s="47"/>
    </row>
    <row r="474" spans="1:13" x14ac:dyDescent="0.4">
      <c r="A474" t="str">
        <f t="shared" si="7"/>
        <v>43_4A_M_6_60_70_HH800_Core</v>
      </c>
      <c r="B474">
        <v>43</v>
      </c>
      <c r="C474" t="s">
        <v>168</v>
      </c>
      <c r="D474" t="s">
        <v>174</v>
      </c>
      <c r="E474">
        <v>6</v>
      </c>
      <c r="F474">
        <v>60</v>
      </c>
      <c r="G474">
        <v>70</v>
      </c>
      <c r="H474" t="s">
        <v>303</v>
      </c>
      <c r="I474" t="s">
        <v>170</v>
      </c>
      <c r="J474">
        <v>22.766915338302475</v>
      </c>
      <c r="L474" s="47"/>
      <c r="M474" s="47"/>
    </row>
    <row r="475" spans="1:13" x14ac:dyDescent="0.4">
      <c r="A475" t="str">
        <f t="shared" si="7"/>
        <v>47_4A_F_0_60_70_HH800_Core</v>
      </c>
      <c r="B475">
        <v>47</v>
      </c>
      <c r="C475" t="s">
        <v>168</v>
      </c>
      <c r="D475" t="s">
        <v>169</v>
      </c>
      <c r="E475">
        <v>0</v>
      </c>
      <c r="F475">
        <v>60</v>
      </c>
      <c r="G475">
        <v>70</v>
      </c>
      <c r="H475" t="s">
        <v>303</v>
      </c>
      <c r="I475" t="s">
        <v>170</v>
      </c>
      <c r="J475">
        <v>137.59824598993282</v>
      </c>
      <c r="L475" s="47"/>
      <c r="M475" s="47"/>
    </row>
    <row r="476" spans="1:13" x14ac:dyDescent="0.4">
      <c r="A476" t="str">
        <f t="shared" si="7"/>
        <v>27_4A_M_3_60_65_HH800_Core</v>
      </c>
      <c r="B476">
        <v>27</v>
      </c>
      <c r="C476" t="s">
        <v>168</v>
      </c>
      <c r="D476" t="s">
        <v>174</v>
      </c>
      <c r="E476">
        <v>3</v>
      </c>
      <c r="F476">
        <v>60</v>
      </c>
      <c r="G476">
        <v>65</v>
      </c>
      <c r="H476" t="s">
        <v>303</v>
      </c>
      <c r="I476" t="s">
        <v>170</v>
      </c>
      <c r="J476">
        <v>7.0618291943495324</v>
      </c>
      <c r="L476" s="47"/>
      <c r="M476" s="47"/>
    </row>
    <row r="477" spans="1:13" x14ac:dyDescent="0.4">
      <c r="A477" t="str">
        <f t="shared" si="7"/>
        <v>45_4A_F_0_60_70_HH800_Core</v>
      </c>
      <c r="B477">
        <v>45</v>
      </c>
      <c r="C477" t="s">
        <v>168</v>
      </c>
      <c r="D477" t="s">
        <v>169</v>
      </c>
      <c r="E477">
        <v>0</v>
      </c>
      <c r="F477">
        <v>60</v>
      </c>
      <c r="G477">
        <v>70</v>
      </c>
      <c r="H477" t="s">
        <v>303</v>
      </c>
      <c r="I477" t="s">
        <v>170</v>
      </c>
      <c r="J477">
        <v>133.22994282708706</v>
      </c>
      <c r="L477" s="47"/>
      <c r="M477" s="47"/>
    </row>
    <row r="478" spans="1:13" x14ac:dyDescent="0.4">
      <c r="A478" t="str">
        <f t="shared" si="7"/>
        <v>25_4M_F_3_60_70_HH800_Core</v>
      </c>
      <c r="B478">
        <v>25</v>
      </c>
      <c r="C478" t="s">
        <v>173</v>
      </c>
      <c r="D478" t="s">
        <v>169</v>
      </c>
      <c r="E478">
        <v>3</v>
      </c>
      <c r="F478">
        <v>60</v>
      </c>
      <c r="G478">
        <v>70</v>
      </c>
      <c r="H478" t="s">
        <v>303</v>
      </c>
      <c r="I478" t="s">
        <v>170</v>
      </c>
      <c r="J478">
        <v>9.7351082896934322</v>
      </c>
      <c r="L478" s="47"/>
      <c r="M478" s="47"/>
    </row>
    <row r="479" spans="1:13" x14ac:dyDescent="0.4">
      <c r="A479" t="str">
        <f t="shared" si="7"/>
        <v>64_2A_F_0_60_67_HH800_Core</v>
      </c>
      <c r="B479">
        <v>64</v>
      </c>
      <c r="C479" t="s">
        <v>176</v>
      </c>
      <c r="D479" t="s">
        <v>169</v>
      </c>
      <c r="E479">
        <v>0</v>
      </c>
      <c r="F479">
        <v>60</v>
      </c>
      <c r="G479">
        <v>67</v>
      </c>
      <c r="H479" t="s">
        <v>303</v>
      </c>
      <c r="I479" t="s">
        <v>170</v>
      </c>
      <c r="J479">
        <v>171.67314911792906</v>
      </c>
      <c r="L479" s="47"/>
      <c r="M479" s="47"/>
    </row>
    <row r="480" spans="1:13" x14ac:dyDescent="0.4">
      <c r="A480" t="str">
        <f t="shared" si="7"/>
        <v>48_4A_F_3_60_67_HH800_Core</v>
      </c>
      <c r="B480">
        <v>48</v>
      </c>
      <c r="C480" t="s">
        <v>168</v>
      </c>
      <c r="D480" t="s">
        <v>169</v>
      </c>
      <c r="E480">
        <v>3</v>
      </c>
      <c r="F480">
        <v>60</v>
      </c>
      <c r="G480">
        <v>67</v>
      </c>
      <c r="H480" t="s">
        <v>303</v>
      </c>
      <c r="I480" t="s">
        <v>170</v>
      </c>
      <c r="J480">
        <v>13.231893396227083</v>
      </c>
      <c r="L480" s="47"/>
      <c r="M480" s="47"/>
    </row>
    <row r="481" spans="1:13" x14ac:dyDescent="0.4">
      <c r="A481" t="str">
        <f t="shared" si="7"/>
        <v>30_4A_M_0_60_70_HH800_Core</v>
      </c>
      <c r="B481">
        <v>30</v>
      </c>
      <c r="C481" t="s">
        <v>168</v>
      </c>
      <c r="D481" t="s">
        <v>174</v>
      </c>
      <c r="E481">
        <v>0</v>
      </c>
      <c r="F481">
        <v>60</v>
      </c>
      <c r="G481">
        <v>70</v>
      </c>
      <c r="H481" t="s">
        <v>303</v>
      </c>
      <c r="I481" t="s">
        <v>170</v>
      </c>
      <c r="J481">
        <v>53.217682761143969</v>
      </c>
      <c r="L481" s="47"/>
      <c r="M481" s="47"/>
    </row>
    <row r="482" spans="1:13" x14ac:dyDescent="0.4">
      <c r="A482" t="str">
        <f t="shared" si="7"/>
        <v>34_2A_F_3_60_70_HH800_Core</v>
      </c>
      <c r="B482">
        <v>34</v>
      </c>
      <c r="C482" t="s">
        <v>176</v>
      </c>
      <c r="D482" t="s">
        <v>169</v>
      </c>
      <c r="E482">
        <v>3</v>
      </c>
      <c r="F482">
        <v>60</v>
      </c>
      <c r="G482">
        <v>70</v>
      </c>
      <c r="H482" t="s">
        <v>303</v>
      </c>
      <c r="I482" t="s">
        <v>170</v>
      </c>
      <c r="J482">
        <v>29.305673458492784</v>
      </c>
      <c r="L482" s="47"/>
      <c r="M482" s="47"/>
    </row>
    <row r="483" spans="1:13" x14ac:dyDescent="0.4">
      <c r="A483" t="str">
        <f t="shared" si="7"/>
        <v>42_4A_F_0_60_70_HH800_Core</v>
      </c>
      <c r="B483">
        <v>42</v>
      </c>
      <c r="C483" t="s">
        <v>168</v>
      </c>
      <c r="D483" t="s">
        <v>169</v>
      </c>
      <c r="E483">
        <v>0</v>
      </c>
      <c r="F483">
        <v>60</v>
      </c>
      <c r="G483">
        <v>70</v>
      </c>
      <c r="H483" t="s">
        <v>303</v>
      </c>
      <c r="I483" t="s">
        <v>170</v>
      </c>
      <c r="J483">
        <v>124.83065556361346</v>
      </c>
      <c r="L483" s="47"/>
      <c r="M483" s="47"/>
    </row>
    <row r="484" spans="1:13" x14ac:dyDescent="0.4">
      <c r="A484" t="str">
        <f t="shared" si="7"/>
        <v>61_2A_F_6_60_67_HH800_Core</v>
      </c>
      <c r="B484">
        <v>61</v>
      </c>
      <c r="C484" t="s">
        <v>176</v>
      </c>
      <c r="D484" t="s">
        <v>169</v>
      </c>
      <c r="E484">
        <v>6</v>
      </c>
      <c r="F484">
        <v>60</v>
      </c>
      <c r="G484">
        <v>67</v>
      </c>
      <c r="H484" t="s">
        <v>303</v>
      </c>
      <c r="I484" t="s">
        <v>170</v>
      </c>
      <c r="J484">
        <v>12.379006847487084</v>
      </c>
      <c r="L484" s="47"/>
      <c r="M484" s="47"/>
    </row>
    <row r="485" spans="1:13" x14ac:dyDescent="0.4">
      <c r="A485" t="str">
        <f t="shared" si="7"/>
        <v>62_2A_F_3_60_67_HH800_Core</v>
      </c>
      <c r="B485">
        <v>62</v>
      </c>
      <c r="C485" t="s">
        <v>176</v>
      </c>
      <c r="D485" t="s">
        <v>169</v>
      </c>
      <c r="E485">
        <v>3</v>
      </c>
      <c r="F485">
        <v>60</v>
      </c>
      <c r="G485">
        <v>67</v>
      </c>
      <c r="H485" t="s">
        <v>303</v>
      </c>
      <c r="I485" t="s">
        <v>170</v>
      </c>
      <c r="J485">
        <v>6.7208111127572421</v>
      </c>
      <c r="L485" s="47"/>
      <c r="M485" s="47"/>
    </row>
    <row r="486" spans="1:13" x14ac:dyDescent="0.4">
      <c r="A486" t="str">
        <f t="shared" si="7"/>
        <v>44_2A_F_3_60_67_HH800_Core</v>
      </c>
      <c r="B486">
        <v>44</v>
      </c>
      <c r="C486" t="s">
        <v>176</v>
      </c>
      <c r="D486" t="s">
        <v>169</v>
      </c>
      <c r="E486">
        <v>3</v>
      </c>
      <c r="F486">
        <v>60</v>
      </c>
      <c r="G486">
        <v>67</v>
      </c>
      <c r="H486" t="s">
        <v>303</v>
      </c>
      <c r="I486" t="s">
        <v>170</v>
      </c>
      <c r="J486">
        <v>24.568188940864555</v>
      </c>
      <c r="L486" s="47"/>
      <c r="M486" s="47"/>
    </row>
    <row r="487" spans="1:13" x14ac:dyDescent="0.4">
      <c r="A487" t="str">
        <f t="shared" si="7"/>
        <v>39_4A_F_3_60_65_HH800_Core</v>
      </c>
      <c r="B487">
        <v>39</v>
      </c>
      <c r="C487" t="s">
        <v>168</v>
      </c>
      <c r="D487" t="s">
        <v>169</v>
      </c>
      <c r="E487">
        <v>3</v>
      </c>
      <c r="F487">
        <v>60</v>
      </c>
      <c r="G487">
        <v>65</v>
      </c>
      <c r="H487" t="s">
        <v>303</v>
      </c>
      <c r="I487" t="s">
        <v>170</v>
      </c>
      <c r="J487">
        <v>12.670088269068277</v>
      </c>
      <c r="L487" s="47"/>
      <c r="M487" s="47"/>
    </row>
    <row r="488" spans="1:13" x14ac:dyDescent="0.4">
      <c r="A488" t="str">
        <f t="shared" si="7"/>
        <v>34_2A_M_6_60_70_HH800_Core</v>
      </c>
      <c r="B488">
        <v>34</v>
      </c>
      <c r="C488" t="s">
        <v>176</v>
      </c>
      <c r="D488" t="s">
        <v>174</v>
      </c>
      <c r="E488">
        <v>6</v>
      </c>
      <c r="F488">
        <v>60</v>
      </c>
      <c r="G488">
        <v>70</v>
      </c>
      <c r="H488" t="s">
        <v>303</v>
      </c>
      <c r="I488" t="s">
        <v>170</v>
      </c>
      <c r="J488">
        <v>39.835059546305018</v>
      </c>
      <c r="L488" s="47"/>
      <c r="M488" s="47"/>
    </row>
    <row r="489" spans="1:13" x14ac:dyDescent="0.4">
      <c r="A489" t="str">
        <f t="shared" si="7"/>
        <v>28_4A_M_0_60_70_HH800_Core</v>
      </c>
      <c r="B489">
        <v>28</v>
      </c>
      <c r="C489" t="s">
        <v>168</v>
      </c>
      <c r="D489" t="s">
        <v>174</v>
      </c>
      <c r="E489">
        <v>0</v>
      </c>
      <c r="F489">
        <v>60</v>
      </c>
      <c r="G489">
        <v>70</v>
      </c>
      <c r="H489" t="s">
        <v>303</v>
      </c>
      <c r="I489" t="s">
        <v>170</v>
      </c>
      <c r="J489">
        <v>50.604948599237588</v>
      </c>
      <c r="L489" s="47"/>
      <c r="M489" s="47"/>
    </row>
    <row r="490" spans="1:13" x14ac:dyDescent="0.4">
      <c r="A490" t="str">
        <f t="shared" si="7"/>
        <v>59_2A_F_6_60_65_HH800_Core</v>
      </c>
      <c r="B490">
        <v>59</v>
      </c>
      <c r="C490" t="s">
        <v>176</v>
      </c>
      <c r="D490" t="s">
        <v>169</v>
      </c>
      <c r="E490">
        <v>6</v>
      </c>
      <c r="F490">
        <v>60</v>
      </c>
      <c r="G490">
        <v>65</v>
      </c>
      <c r="H490" t="s">
        <v>303</v>
      </c>
      <c r="I490" t="s">
        <v>170</v>
      </c>
      <c r="J490">
        <v>8.7708260549850063</v>
      </c>
      <c r="L490" s="47"/>
      <c r="M490" s="47"/>
    </row>
    <row r="491" spans="1:13" x14ac:dyDescent="0.4">
      <c r="A491" t="str">
        <f t="shared" si="7"/>
        <v>26_4A_M_3_60_65_HH800_Core</v>
      </c>
      <c r="B491">
        <v>26</v>
      </c>
      <c r="C491" t="s">
        <v>168</v>
      </c>
      <c r="D491" t="s">
        <v>174</v>
      </c>
      <c r="E491">
        <v>3</v>
      </c>
      <c r="F491">
        <v>60</v>
      </c>
      <c r="G491">
        <v>65</v>
      </c>
      <c r="H491" t="s">
        <v>303</v>
      </c>
      <c r="I491" t="s">
        <v>170</v>
      </c>
      <c r="J491">
        <v>6.3739769432564799</v>
      </c>
      <c r="L491" s="47"/>
      <c r="M491" s="47"/>
    </row>
    <row r="492" spans="1:13" x14ac:dyDescent="0.4">
      <c r="A492" t="str">
        <f t="shared" si="7"/>
        <v>60_4A_F_6_60_65_HH800_Core</v>
      </c>
      <c r="B492">
        <v>60</v>
      </c>
      <c r="C492" t="s">
        <v>168</v>
      </c>
      <c r="D492" t="s">
        <v>169</v>
      </c>
      <c r="E492">
        <v>6</v>
      </c>
      <c r="F492">
        <v>60</v>
      </c>
      <c r="G492">
        <v>65</v>
      </c>
      <c r="H492" t="s">
        <v>303</v>
      </c>
      <c r="I492" t="s">
        <v>170</v>
      </c>
      <c r="J492">
        <v>5.5340913107968337</v>
      </c>
      <c r="L492" s="47"/>
      <c r="M492" s="47"/>
    </row>
    <row r="493" spans="1:13" x14ac:dyDescent="0.4">
      <c r="A493" t="str">
        <f t="shared" si="7"/>
        <v>49_4A_F_3_60_67_HH800_Core</v>
      </c>
      <c r="B493">
        <v>49</v>
      </c>
      <c r="C493" t="s">
        <v>168</v>
      </c>
      <c r="D493" t="s">
        <v>169</v>
      </c>
      <c r="E493">
        <v>3</v>
      </c>
      <c r="F493">
        <v>60</v>
      </c>
      <c r="G493">
        <v>67</v>
      </c>
      <c r="H493" t="s">
        <v>303</v>
      </c>
      <c r="I493" t="s">
        <v>170</v>
      </c>
      <c r="J493">
        <v>13.3154880015472</v>
      </c>
      <c r="L493" s="47"/>
      <c r="M493" s="47"/>
    </row>
    <row r="494" spans="1:13" x14ac:dyDescent="0.4">
      <c r="A494" t="str">
        <f t="shared" si="7"/>
        <v>48_4A_F_0_60_70_HH800_Core</v>
      </c>
      <c r="B494">
        <v>48</v>
      </c>
      <c r="C494" t="s">
        <v>168</v>
      </c>
      <c r="D494" t="s">
        <v>169</v>
      </c>
      <c r="E494">
        <v>0</v>
      </c>
      <c r="F494">
        <v>60</v>
      </c>
      <c r="G494">
        <v>70</v>
      </c>
      <c r="H494" t="s">
        <v>303</v>
      </c>
      <c r="I494" t="s">
        <v>170</v>
      </c>
      <c r="J494">
        <v>139.62247747745795</v>
      </c>
      <c r="L494" s="47"/>
      <c r="M494" s="47"/>
    </row>
    <row r="495" spans="1:13" x14ac:dyDescent="0.4">
      <c r="A495" t="str">
        <f t="shared" si="7"/>
        <v>25_4A_M_3_60_65_HH800_Core</v>
      </c>
      <c r="B495">
        <v>25</v>
      </c>
      <c r="C495" t="s">
        <v>168</v>
      </c>
      <c r="D495" t="s">
        <v>174</v>
      </c>
      <c r="E495">
        <v>3</v>
      </c>
      <c r="F495">
        <v>60</v>
      </c>
      <c r="G495">
        <v>65</v>
      </c>
      <c r="H495" t="s">
        <v>303</v>
      </c>
      <c r="I495" t="s">
        <v>170</v>
      </c>
      <c r="J495">
        <v>6.6346929714236786</v>
      </c>
      <c r="L495" s="47"/>
      <c r="M495" s="47"/>
    </row>
    <row r="496" spans="1:13" x14ac:dyDescent="0.4">
      <c r="A496" t="str">
        <f t="shared" si="7"/>
        <v>42_4A_F_3_60_67_HH800_Core</v>
      </c>
      <c r="B496">
        <v>42</v>
      </c>
      <c r="C496" t="s">
        <v>168</v>
      </c>
      <c r="D496" t="s">
        <v>169</v>
      </c>
      <c r="E496">
        <v>3</v>
      </c>
      <c r="F496">
        <v>60</v>
      </c>
      <c r="G496">
        <v>67</v>
      </c>
      <c r="H496" t="s">
        <v>303</v>
      </c>
      <c r="I496" t="s">
        <v>170</v>
      </c>
      <c r="J496">
        <v>14.312440612206029</v>
      </c>
      <c r="L496" s="47"/>
      <c r="M496" s="47"/>
    </row>
    <row r="497" spans="1:13" x14ac:dyDescent="0.4">
      <c r="A497" t="str">
        <f t="shared" si="7"/>
        <v>49_2M_F_6_60_70_HH800_Core</v>
      </c>
      <c r="B497">
        <v>49</v>
      </c>
      <c r="C497" t="s">
        <v>175</v>
      </c>
      <c r="D497" t="s">
        <v>169</v>
      </c>
      <c r="E497">
        <v>6</v>
      </c>
      <c r="F497">
        <v>60</v>
      </c>
      <c r="G497">
        <v>70</v>
      </c>
      <c r="H497" t="s">
        <v>303</v>
      </c>
      <c r="I497" t="s">
        <v>170</v>
      </c>
      <c r="J497">
        <v>51.295296520834839</v>
      </c>
      <c r="L497" s="47"/>
      <c r="M497" s="47"/>
    </row>
    <row r="498" spans="1:13" x14ac:dyDescent="0.4">
      <c r="A498" t="str">
        <f t="shared" si="7"/>
        <v>39_4A_M_6_60_65_HH800_Core</v>
      </c>
      <c r="B498">
        <v>39</v>
      </c>
      <c r="C498" t="s">
        <v>168</v>
      </c>
      <c r="D498" t="s">
        <v>174</v>
      </c>
      <c r="E498">
        <v>6</v>
      </c>
      <c r="F498">
        <v>60</v>
      </c>
      <c r="G498">
        <v>65</v>
      </c>
      <c r="H498" t="s">
        <v>303</v>
      </c>
      <c r="I498" t="s">
        <v>170</v>
      </c>
      <c r="J498">
        <v>15.89288162702449</v>
      </c>
      <c r="L498" s="47"/>
      <c r="M498" s="47"/>
    </row>
    <row r="499" spans="1:13" x14ac:dyDescent="0.4">
      <c r="A499" t="str">
        <f t="shared" si="7"/>
        <v>38_4M_M_6_60_70_HH800_Core</v>
      </c>
      <c r="B499">
        <v>38</v>
      </c>
      <c r="C499" t="s">
        <v>173</v>
      </c>
      <c r="D499" t="s">
        <v>174</v>
      </c>
      <c r="E499">
        <v>6</v>
      </c>
      <c r="F499">
        <v>60</v>
      </c>
      <c r="G499">
        <v>70</v>
      </c>
      <c r="H499" t="s">
        <v>303</v>
      </c>
      <c r="I499" t="s">
        <v>170</v>
      </c>
      <c r="J499">
        <v>18.087199246842829</v>
      </c>
      <c r="L499" s="47"/>
      <c r="M499" s="47"/>
    </row>
    <row r="500" spans="1:13" x14ac:dyDescent="0.4">
      <c r="A500" t="str">
        <f t="shared" si="7"/>
        <v>50_4A_F_6_60_65_HH800_Core</v>
      </c>
      <c r="B500">
        <v>50</v>
      </c>
      <c r="C500" t="s">
        <v>168</v>
      </c>
      <c r="D500" t="s">
        <v>169</v>
      </c>
      <c r="E500">
        <v>6</v>
      </c>
      <c r="F500">
        <v>60</v>
      </c>
      <c r="G500">
        <v>65</v>
      </c>
      <c r="H500" t="s">
        <v>303</v>
      </c>
      <c r="I500" t="s">
        <v>170</v>
      </c>
      <c r="J500">
        <v>18.583879944667274</v>
      </c>
      <c r="L500" s="47"/>
      <c r="M500" s="47"/>
    </row>
    <row r="501" spans="1:13" x14ac:dyDescent="0.4">
      <c r="A501" t="str">
        <f t="shared" si="7"/>
        <v>37_4A_F_0_60_65_HH800_Core</v>
      </c>
      <c r="B501">
        <v>37</v>
      </c>
      <c r="C501" t="s">
        <v>168</v>
      </c>
      <c r="D501" t="s">
        <v>169</v>
      </c>
      <c r="E501">
        <v>0</v>
      </c>
      <c r="F501">
        <v>60</v>
      </c>
      <c r="G501">
        <v>65</v>
      </c>
      <c r="H501" t="s">
        <v>303</v>
      </c>
      <c r="I501" t="s">
        <v>170</v>
      </c>
      <c r="J501">
        <v>92.074182937597783</v>
      </c>
      <c r="L501" s="47"/>
      <c r="M501" s="47"/>
    </row>
    <row r="502" spans="1:13" x14ac:dyDescent="0.4">
      <c r="A502" t="str">
        <f t="shared" si="7"/>
        <v>43_2A_F_0_60_70_HH800_Core</v>
      </c>
      <c r="B502">
        <v>43</v>
      </c>
      <c r="C502" t="s">
        <v>176</v>
      </c>
      <c r="D502" t="s">
        <v>169</v>
      </c>
      <c r="E502">
        <v>0</v>
      </c>
      <c r="F502">
        <v>60</v>
      </c>
      <c r="G502">
        <v>70</v>
      </c>
      <c r="H502" t="s">
        <v>303</v>
      </c>
      <c r="I502" t="s">
        <v>170</v>
      </c>
      <c r="J502">
        <v>173.25561130876068</v>
      </c>
      <c r="L502" s="47"/>
      <c r="M502" s="47"/>
    </row>
    <row r="503" spans="1:13" x14ac:dyDescent="0.4">
      <c r="A503" t="str">
        <f t="shared" si="7"/>
        <v>60_2M_F_6_60_65_HH800_Core</v>
      </c>
      <c r="B503">
        <v>60</v>
      </c>
      <c r="C503" t="s">
        <v>175</v>
      </c>
      <c r="D503" t="s">
        <v>169</v>
      </c>
      <c r="E503">
        <v>6</v>
      </c>
      <c r="F503">
        <v>60</v>
      </c>
      <c r="G503">
        <v>65</v>
      </c>
      <c r="H503" t="s">
        <v>303</v>
      </c>
      <c r="I503" t="s">
        <v>170</v>
      </c>
      <c r="J503">
        <v>10.124315308892255</v>
      </c>
      <c r="L503" s="47"/>
      <c r="M503" s="47"/>
    </row>
    <row r="504" spans="1:13" x14ac:dyDescent="0.4">
      <c r="A504" t="str">
        <f t="shared" si="7"/>
        <v>50_2M_F_3_60_70_HH800_Core</v>
      </c>
      <c r="B504">
        <v>50</v>
      </c>
      <c r="C504" t="s">
        <v>175</v>
      </c>
      <c r="D504" t="s">
        <v>169</v>
      </c>
      <c r="E504">
        <v>3</v>
      </c>
      <c r="F504">
        <v>60</v>
      </c>
      <c r="G504">
        <v>70</v>
      </c>
      <c r="H504" t="s">
        <v>303</v>
      </c>
      <c r="I504" t="s">
        <v>170</v>
      </c>
      <c r="J504">
        <v>26.764302840573922</v>
      </c>
      <c r="L504" s="47"/>
      <c r="M504" s="47"/>
    </row>
    <row r="505" spans="1:13" x14ac:dyDescent="0.4">
      <c r="A505" t="str">
        <f t="shared" si="7"/>
        <v>27_4A_M_0_60_70_HH800_Core</v>
      </c>
      <c r="B505">
        <v>27</v>
      </c>
      <c r="C505" t="s">
        <v>168</v>
      </c>
      <c r="D505" t="s">
        <v>174</v>
      </c>
      <c r="E505">
        <v>0</v>
      </c>
      <c r="F505">
        <v>60</v>
      </c>
      <c r="G505">
        <v>70</v>
      </c>
      <c r="H505" t="s">
        <v>303</v>
      </c>
      <c r="I505" t="s">
        <v>170</v>
      </c>
      <c r="J505">
        <v>48.763928054730762</v>
      </c>
      <c r="L505" s="47"/>
      <c r="M505" s="47"/>
    </row>
    <row r="506" spans="1:13" x14ac:dyDescent="0.4">
      <c r="A506" t="str">
        <f t="shared" si="7"/>
        <v>62_1M_F_0_60_70_HH800_Core</v>
      </c>
      <c r="B506">
        <v>62</v>
      </c>
      <c r="C506" t="s">
        <v>177</v>
      </c>
      <c r="D506" t="s">
        <v>169</v>
      </c>
      <c r="E506">
        <v>0</v>
      </c>
      <c r="F506">
        <v>60</v>
      </c>
      <c r="G506">
        <v>70</v>
      </c>
      <c r="H506" t="s">
        <v>303</v>
      </c>
      <c r="I506" t="s">
        <v>170</v>
      </c>
      <c r="J506">
        <v>417.34814352000694</v>
      </c>
      <c r="L506" s="47"/>
      <c r="M506" s="47"/>
    </row>
    <row r="507" spans="1:13" x14ac:dyDescent="0.4">
      <c r="A507" t="str">
        <f t="shared" si="7"/>
        <v>30_4M_F_6_60_67_HH800_Core</v>
      </c>
      <c r="B507">
        <v>30</v>
      </c>
      <c r="C507" t="s">
        <v>173</v>
      </c>
      <c r="D507" t="s">
        <v>169</v>
      </c>
      <c r="E507">
        <v>6</v>
      </c>
      <c r="F507">
        <v>60</v>
      </c>
      <c r="G507">
        <v>67</v>
      </c>
      <c r="H507" t="s">
        <v>303</v>
      </c>
      <c r="I507" t="s">
        <v>170</v>
      </c>
      <c r="J507">
        <v>22.877828293541896</v>
      </c>
      <c r="L507" s="47"/>
      <c r="M507" s="47"/>
    </row>
    <row r="508" spans="1:13" x14ac:dyDescent="0.4">
      <c r="A508" t="str">
        <f t="shared" si="7"/>
        <v>61_2M_F_6_60_70_HH800_Core</v>
      </c>
      <c r="B508">
        <v>61</v>
      </c>
      <c r="C508" t="s">
        <v>175</v>
      </c>
      <c r="D508" t="s">
        <v>169</v>
      </c>
      <c r="E508">
        <v>6</v>
      </c>
      <c r="F508">
        <v>60</v>
      </c>
      <c r="G508">
        <v>70</v>
      </c>
      <c r="H508" t="s">
        <v>303</v>
      </c>
      <c r="I508" t="s">
        <v>170</v>
      </c>
      <c r="J508">
        <v>38.213561956448203</v>
      </c>
      <c r="L508" s="47"/>
      <c r="M508" s="47"/>
    </row>
    <row r="509" spans="1:13" x14ac:dyDescent="0.4">
      <c r="A509" t="str">
        <f t="shared" si="7"/>
        <v>36_2A_F_6_60_65_HH800_Core</v>
      </c>
      <c r="B509">
        <v>36</v>
      </c>
      <c r="C509" t="s">
        <v>176</v>
      </c>
      <c r="D509" t="s">
        <v>169</v>
      </c>
      <c r="E509">
        <v>6</v>
      </c>
      <c r="F509">
        <v>60</v>
      </c>
      <c r="G509">
        <v>65</v>
      </c>
      <c r="H509" t="s">
        <v>303</v>
      </c>
      <c r="I509" t="s">
        <v>170</v>
      </c>
      <c r="J509">
        <v>47.616336527207764</v>
      </c>
      <c r="L509" s="47"/>
      <c r="M509" s="47"/>
    </row>
    <row r="510" spans="1:13" x14ac:dyDescent="0.4">
      <c r="A510" t="str">
        <f t="shared" si="7"/>
        <v>33_2A_F_6_60_65_HH800_Core</v>
      </c>
      <c r="B510">
        <v>33</v>
      </c>
      <c r="C510" t="s">
        <v>176</v>
      </c>
      <c r="D510" t="s">
        <v>169</v>
      </c>
      <c r="E510">
        <v>6</v>
      </c>
      <c r="F510">
        <v>60</v>
      </c>
      <c r="G510">
        <v>65</v>
      </c>
      <c r="H510" t="s">
        <v>303</v>
      </c>
      <c r="I510" t="s">
        <v>170</v>
      </c>
      <c r="J510">
        <v>47.960464558536813</v>
      </c>
      <c r="L510" s="47"/>
      <c r="M510" s="47"/>
    </row>
    <row r="511" spans="1:13" x14ac:dyDescent="0.4">
      <c r="A511" t="str">
        <f t="shared" si="7"/>
        <v>49_4A_F_0_60_70_HH800_Core</v>
      </c>
      <c r="B511">
        <v>49</v>
      </c>
      <c r="C511" t="s">
        <v>168</v>
      </c>
      <c r="D511" t="s">
        <v>169</v>
      </c>
      <c r="E511">
        <v>0</v>
      </c>
      <c r="F511">
        <v>60</v>
      </c>
      <c r="G511">
        <v>70</v>
      </c>
      <c r="H511" t="s">
        <v>303</v>
      </c>
      <c r="I511" t="s">
        <v>170</v>
      </c>
      <c r="J511">
        <v>142.09988755557617</v>
      </c>
      <c r="L511" s="47"/>
      <c r="M511" s="47"/>
    </row>
    <row r="512" spans="1:13" x14ac:dyDescent="0.4">
      <c r="A512" t="str">
        <f t="shared" si="7"/>
        <v>40_4A_M_3_60_70_HH800_Core</v>
      </c>
      <c r="B512">
        <v>40</v>
      </c>
      <c r="C512" t="s">
        <v>168</v>
      </c>
      <c r="D512" t="s">
        <v>174</v>
      </c>
      <c r="E512">
        <v>3</v>
      </c>
      <c r="F512">
        <v>60</v>
      </c>
      <c r="G512">
        <v>70</v>
      </c>
      <c r="H512" t="s">
        <v>303</v>
      </c>
      <c r="I512" t="s">
        <v>170</v>
      </c>
      <c r="J512">
        <v>11.251668305820226</v>
      </c>
      <c r="L512" s="47"/>
      <c r="M512" s="47"/>
    </row>
    <row r="513" spans="1:13" x14ac:dyDescent="0.4">
      <c r="A513" t="str">
        <f t="shared" si="7"/>
        <v>52_4A_F_6_60_67_HH800_Core</v>
      </c>
      <c r="B513">
        <v>52</v>
      </c>
      <c r="C513" t="s">
        <v>168</v>
      </c>
      <c r="D513" t="s">
        <v>169</v>
      </c>
      <c r="E513">
        <v>6</v>
      </c>
      <c r="F513">
        <v>60</v>
      </c>
      <c r="G513">
        <v>67</v>
      </c>
      <c r="H513" t="s">
        <v>303</v>
      </c>
      <c r="I513" t="s">
        <v>170</v>
      </c>
      <c r="J513">
        <v>21.57185942244519</v>
      </c>
      <c r="L513" s="47"/>
      <c r="M513" s="47"/>
    </row>
    <row r="514" spans="1:13" x14ac:dyDescent="0.4">
      <c r="A514" t="str">
        <f t="shared" si="7"/>
        <v>62_4A_F_6_60_70_HH800_Core</v>
      </c>
      <c r="B514">
        <v>62</v>
      </c>
      <c r="C514" t="s">
        <v>168</v>
      </c>
      <c r="D514" t="s">
        <v>169</v>
      </c>
      <c r="E514">
        <v>6</v>
      </c>
      <c r="F514">
        <v>60</v>
      </c>
      <c r="G514">
        <v>70</v>
      </c>
      <c r="H514" t="s">
        <v>303</v>
      </c>
      <c r="I514" t="s">
        <v>170</v>
      </c>
      <c r="J514">
        <v>14.340223629648547</v>
      </c>
      <c r="L514" s="47"/>
      <c r="M514" s="47"/>
    </row>
    <row r="515" spans="1:13" x14ac:dyDescent="0.4">
      <c r="A515" t="str">
        <f t="shared" ref="A515:A578" si="8">B515&amp;"_"&amp;C515&amp;"_"&amp;D515&amp;"_"&amp;E515&amp;"_"&amp;F515&amp;"_"&amp;G515&amp;"_"&amp;H515&amp;"_"&amp;I515</f>
        <v>57_2M_F_0_60_70_HH800_Core</v>
      </c>
      <c r="B515">
        <v>57</v>
      </c>
      <c r="C515" t="s">
        <v>175</v>
      </c>
      <c r="D515" t="s">
        <v>169</v>
      </c>
      <c r="E515">
        <v>0</v>
      </c>
      <c r="F515">
        <v>60</v>
      </c>
      <c r="G515">
        <v>70</v>
      </c>
      <c r="H515" t="s">
        <v>303</v>
      </c>
      <c r="I515" t="s">
        <v>170</v>
      </c>
      <c r="J515">
        <v>258.78798974674766</v>
      </c>
      <c r="L515" s="47"/>
      <c r="M515" s="47"/>
    </row>
    <row r="516" spans="1:13" x14ac:dyDescent="0.4">
      <c r="A516" t="str">
        <f t="shared" si="8"/>
        <v>51_2A_F_6_60_67_HH800_Core</v>
      </c>
      <c r="B516">
        <v>51</v>
      </c>
      <c r="C516" t="s">
        <v>176</v>
      </c>
      <c r="D516" t="s">
        <v>169</v>
      </c>
      <c r="E516">
        <v>6</v>
      </c>
      <c r="F516">
        <v>60</v>
      </c>
      <c r="G516">
        <v>67</v>
      </c>
      <c r="H516" t="s">
        <v>303</v>
      </c>
      <c r="I516" t="s">
        <v>170</v>
      </c>
      <c r="J516">
        <v>34.172039474106207</v>
      </c>
      <c r="L516" s="47"/>
      <c r="M516" s="47"/>
    </row>
    <row r="517" spans="1:13" x14ac:dyDescent="0.4">
      <c r="A517" t="str">
        <f t="shared" si="8"/>
        <v>58_2M_F_6_60_65_HH800_Core</v>
      </c>
      <c r="B517">
        <v>58</v>
      </c>
      <c r="C517" t="s">
        <v>175</v>
      </c>
      <c r="D517" t="s">
        <v>169</v>
      </c>
      <c r="E517">
        <v>6</v>
      </c>
      <c r="F517">
        <v>60</v>
      </c>
      <c r="G517">
        <v>65</v>
      </c>
      <c r="H517" t="s">
        <v>303</v>
      </c>
      <c r="I517" t="s">
        <v>170</v>
      </c>
      <c r="J517">
        <v>10.724768013240382</v>
      </c>
      <c r="L517" s="47"/>
      <c r="M517" s="47"/>
    </row>
    <row r="518" spans="1:13" x14ac:dyDescent="0.4">
      <c r="A518" t="str">
        <f t="shared" si="8"/>
        <v>26_4A_M_0_60_70_HH800_Core</v>
      </c>
      <c r="B518">
        <v>26</v>
      </c>
      <c r="C518" t="s">
        <v>168</v>
      </c>
      <c r="D518" t="s">
        <v>174</v>
      </c>
      <c r="E518">
        <v>0</v>
      </c>
      <c r="F518">
        <v>60</v>
      </c>
      <c r="G518">
        <v>70</v>
      </c>
      <c r="H518" t="s">
        <v>303</v>
      </c>
      <c r="I518" t="s">
        <v>170</v>
      </c>
      <c r="J518">
        <v>46.941597190795719</v>
      </c>
      <c r="L518" s="47"/>
      <c r="M518" s="47"/>
    </row>
    <row r="519" spans="1:13" x14ac:dyDescent="0.4">
      <c r="A519" t="str">
        <f t="shared" si="8"/>
        <v>36_4A_M_0_60_70_HH800_Core</v>
      </c>
      <c r="B519">
        <v>36</v>
      </c>
      <c r="C519" t="s">
        <v>168</v>
      </c>
      <c r="D519" t="s">
        <v>174</v>
      </c>
      <c r="E519">
        <v>0</v>
      </c>
      <c r="F519">
        <v>60</v>
      </c>
      <c r="G519">
        <v>70</v>
      </c>
      <c r="H519" t="s">
        <v>303</v>
      </c>
      <c r="I519" t="s">
        <v>170</v>
      </c>
      <c r="J519">
        <v>64.675702561255818</v>
      </c>
      <c r="L519" s="47"/>
      <c r="M519" s="47"/>
    </row>
    <row r="520" spans="1:13" x14ac:dyDescent="0.4">
      <c r="A520" t="str">
        <f t="shared" si="8"/>
        <v>50_4A_F_3_60_67_HH800_Core</v>
      </c>
      <c r="B520">
        <v>50</v>
      </c>
      <c r="C520" t="s">
        <v>168</v>
      </c>
      <c r="D520" t="s">
        <v>169</v>
      </c>
      <c r="E520">
        <v>3</v>
      </c>
      <c r="F520">
        <v>60</v>
      </c>
      <c r="G520">
        <v>67</v>
      </c>
      <c r="H520" t="s">
        <v>303</v>
      </c>
      <c r="I520" t="s">
        <v>170</v>
      </c>
      <c r="J520">
        <v>13.196415342038692</v>
      </c>
      <c r="L520" s="47"/>
      <c r="M520" s="47"/>
    </row>
    <row r="521" spans="1:13" x14ac:dyDescent="0.4">
      <c r="A521" t="str">
        <f t="shared" si="8"/>
        <v>44_4A_F_0_60_70_HH800_Core</v>
      </c>
      <c r="B521">
        <v>44</v>
      </c>
      <c r="C521" t="s">
        <v>168</v>
      </c>
      <c r="D521" t="s">
        <v>169</v>
      </c>
      <c r="E521">
        <v>0</v>
      </c>
      <c r="F521">
        <v>60</v>
      </c>
      <c r="G521">
        <v>70</v>
      </c>
      <c r="H521" t="s">
        <v>303</v>
      </c>
      <c r="I521" t="s">
        <v>170</v>
      </c>
      <c r="J521">
        <v>130.40268226719644</v>
      </c>
      <c r="L521" s="47"/>
      <c r="M521" s="47"/>
    </row>
    <row r="522" spans="1:13" x14ac:dyDescent="0.4">
      <c r="A522" t="str">
        <f t="shared" si="8"/>
        <v>39_2A_F_3_60_70_HH800_Core</v>
      </c>
      <c r="B522">
        <v>39</v>
      </c>
      <c r="C522" t="s">
        <v>176</v>
      </c>
      <c r="D522" t="s">
        <v>169</v>
      </c>
      <c r="E522">
        <v>3</v>
      </c>
      <c r="F522">
        <v>60</v>
      </c>
      <c r="G522">
        <v>70</v>
      </c>
      <c r="H522" t="s">
        <v>303</v>
      </c>
      <c r="I522" t="s">
        <v>170</v>
      </c>
      <c r="J522">
        <v>30.968987538040864</v>
      </c>
      <c r="L522" s="47"/>
      <c r="M522" s="47"/>
    </row>
    <row r="523" spans="1:13" x14ac:dyDescent="0.4">
      <c r="A523" t="str">
        <f t="shared" si="8"/>
        <v>50_4A_F_0_60_70_HH800_Core</v>
      </c>
      <c r="B523">
        <v>50</v>
      </c>
      <c r="C523" t="s">
        <v>168</v>
      </c>
      <c r="D523" t="s">
        <v>169</v>
      </c>
      <c r="E523">
        <v>0</v>
      </c>
      <c r="F523">
        <v>60</v>
      </c>
      <c r="G523">
        <v>70</v>
      </c>
      <c r="H523" t="s">
        <v>303</v>
      </c>
      <c r="I523" t="s">
        <v>170</v>
      </c>
      <c r="J523">
        <v>144.68552341250282</v>
      </c>
      <c r="L523" s="47"/>
      <c r="M523" s="47"/>
    </row>
    <row r="524" spans="1:13" x14ac:dyDescent="0.4">
      <c r="A524" t="str">
        <f t="shared" si="8"/>
        <v>36_4A_M_3_60_65_HH800_Core</v>
      </c>
      <c r="B524">
        <v>36</v>
      </c>
      <c r="C524" t="s">
        <v>168</v>
      </c>
      <c r="D524" t="s">
        <v>174</v>
      </c>
      <c r="E524">
        <v>3</v>
      </c>
      <c r="F524">
        <v>60</v>
      </c>
      <c r="G524">
        <v>65</v>
      </c>
      <c r="H524" t="s">
        <v>303</v>
      </c>
      <c r="I524" t="s">
        <v>170</v>
      </c>
      <c r="J524">
        <v>8.0818988545250825</v>
      </c>
      <c r="L524" s="47"/>
      <c r="M524" s="47"/>
    </row>
    <row r="525" spans="1:13" x14ac:dyDescent="0.4">
      <c r="A525" t="str">
        <f t="shared" si="8"/>
        <v>61_4A_F_6_60_65_HH800_Core</v>
      </c>
      <c r="B525">
        <v>61</v>
      </c>
      <c r="C525" t="s">
        <v>168</v>
      </c>
      <c r="D525" t="s">
        <v>169</v>
      </c>
      <c r="E525">
        <v>6</v>
      </c>
      <c r="F525">
        <v>60</v>
      </c>
      <c r="G525">
        <v>65</v>
      </c>
      <c r="H525" t="s">
        <v>303</v>
      </c>
      <c r="I525" t="s">
        <v>170</v>
      </c>
      <c r="J525">
        <v>5.2520927489546905</v>
      </c>
      <c r="L525" s="47"/>
      <c r="M525" s="47"/>
    </row>
    <row r="526" spans="1:13" x14ac:dyDescent="0.4">
      <c r="A526" t="str">
        <f t="shared" si="8"/>
        <v>58_2M_F_3_60_70_HH800_Core</v>
      </c>
      <c r="B526">
        <v>58</v>
      </c>
      <c r="C526" t="s">
        <v>175</v>
      </c>
      <c r="D526" t="s">
        <v>169</v>
      </c>
      <c r="E526">
        <v>3</v>
      </c>
      <c r="F526">
        <v>60</v>
      </c>
      <c r="G526">
        <v>70</v>
      </c>
      <c r="H526" t="s">
        <v>303</v>
      </c>
      <c r="I526" t="s">
        <v>170</v>
      </c>
      <c r="J526">
        <v>22.327721614574553</v>
      </c>
      <c r="L526" s="47"/>
      <c r="M526" s="47"/>
    </row>
    <row r="527" spans="1:13" x14ac:dyDescent="0.4">
      <c r="A527" t="str">
        <f t="shared" si="8"/>
        <v>41_4A_M_6_60_67_HH800_Core</v>
      </c>
      <c r="B527">
        <v>41</v>
      </c>
      <c r="C527" t="s">
        <v>168</v>
      </c>
      <c r="D527" t="s">
        <v>174</v>
      </c>
      <c r="E527">
        <v>6</v>
      </c>
      <c r="F527">
        <v>60</v>
      </c>
      <c r="G527">
        <v>67</v>
      </c>
      <c r="H527" t="s">
        <v>303</v>
      </c>
      <c r="I527" t="s">
        <v>170</v>
      </c>
      <c r="J527">
        <v>18.828732559683303</v>
      </c>
      <c r="L527" s="47"/>
      <c r="M527" s="47"/>
    </row>
    <row r="528" spans="1:13" x14ac:dyDescent="0.4">
      <c r="A528" t="str">
        <f t="shared" si="8"/>
        <v>61_2M_F_6_60_65_HH800_Core</v>
      </c>
      <c r="B528">
        <v>61</v>
      </c>
      <c r="C528" t="s">
        <v>175</v>
      </c>
      <c r="D528" t="s">
        <v>169</v>
      </c>
      <c r="E528">
        <v>6</v>
      </c>
      <c r="F528">
        <v>60</v>
      </c>
      <c r="G528">
        <v>65</v>
      </c>
      <c r="H528" t="s">
        <v>303</v>
      </c>
      <c r="I528" t="s">
        <v>170</v>
      </c>
      <c r="J528">
        <v>10.43260791811926</v>
      </c>
      <c r="L528" s="47"/>
      <c r="M528" s="47"/>
    </row>
    <row r="529" spans="1:13" x14ac:dyDescent="0.4">
      <c r="A529" t="str">
        <f t="shared" si="8"/>
        <v>52_2A_F_0_60_70_HH800_Core</v>
      </c>
      <c r="B529">
        <v>52</v>
      </c>
      <c r="C529" t="s">
        <v>176</v>
      </c>
      <c r="D529" t="s">
        <v>169</v>
      </c>
      <c r="E529">
        <v>0</v>
      </c>
      <c r="F529">
        <v>60</v>
      </c>
      <c r="G529">
        <v>70</v>
      </c>
      <c r="H529" t="s">
        <v>303</v>
      </c>
      <c r="I529" t="s">
        <v>170</v>
      </c>
      <c r="J529">
        <v>196.87620126363154</v>
      </c>
      <c r="L529" s="47"/>
      <c r="M529" s="47"/>
    </row>
    <row r="530" spans="1:13" x14ac:dyDescent="0.4">
      <c r="A530" t="str">
        <f t="shared" si="8"/>
        <v>45_2A_F_3_60_67_HH800_Core</v>
      </c>
      <c r="B530">
        <v>45</v>
      </c>
      <c r="C530" t="s">
        <v>176</v>
      </c>
      <c r="D530" t="s">
        <v>169</v>
      </c>
      <c r="E530">
        <v>3</v>
      </c>
      <c r="F530">
        <v>60</v>
      </c>
      <c r="G530">
        <v>67</v>
      </c>
      <c r="H530" t="s">
        <v>303</v>
      </c>
      <c r="I530" t="s">
        <v>170</v>
      </c>
      <c r="J530">
        <v>24.420180595322304</v>
      </c>
      <c r="L530" s="47"/>
      <c r="M530" s="47"/>
    </row>
    <row r="531" spans="1:13" x14ac:dyDescent="0.4">
      <c r="A531" t="str">
        <f t="shared" si="8"/>
        <v>32_2A_F_6_60_65_HH800_Core</v>
      </c>
      <c r="B531">
        <v>32</v>
      </c>
      <c r="C531" t="s">
        <v>176</v>
      </c>
      <c r="D531" t="s">
        <v>169</v>
      </c>
      <c r="E531">
        <v>6</v>
      </c>
      <c r="F531">
        <v>60</v>
      </c>
      <c r="G531">
        <v>65</v>
      </c>
      <c r="H531" t="s">
        <v>303</v>
      </c>
      <c r="I531" t="s">
        <v>170</v>
      </c>
      <c r="J531">
        <v>48.146393763111561</v>
      </c>
      <c r="L531" s="47"/>
      <c r="M531" s="47"/>
    </row>
    <row r="532" spans="1:13" x14ac:dyDescent="0.4">
      <c r="A532" t="str">
        <f t="shared" si="8"/>
        <v>25_4A_M_0_60_70_HH800_Core</v>
      </c>
      <c r="B532">
        <v>25</v>
      </c>
      <c r="C532" t="s">
        <v>168</v>
      </c>
      <c r="D532" t="s">
        <v>174</v>
      </c>
      <c r="E532">
        <v>0</v>
      </c>
      <c r="F532">
        <v>60</v>
      </c>
      <c r="G532">
        <v>70</v>
      </c>
      <c r="H532" t="s">
        <v>303</v>
      </c>
      <c r="I532" t="s">
        <v>170</v>
      </c>
      <c r="J532">
        <v>46.347268255231583</v>
      </c>
      <c r="L532" s="47"/>
      <c r="M532" s="47"/>
    </row>
    <row r="533" spans="1:13" x14ac:dyDescent="0.4">
      <c r="A533" t="str">
        <f t="shared" si="8"/>
        <v>35_2M_F_6_60_70_HH800_Core</v>
      </c>
      <c r="B533">
        <v>35</v>
      </c>
      <c r="C533" t="s">
        <v>175</v>
      </c>
      <c r="D533" t="s">
        <v>169</v>
      </c>
      <c r="E533">
        <v>6</v>
      </c>
      <c r="F533">
        <v>60</v>
      </c>
      <c r="G533">
        <v>70</v>
      </c>
      <c r="H533" t="s">
        <v>303</v>
      </c>
      <c r="I533" t="s">
        <v>170</v>
      </c>
      <c r="J533">
        <v>51.595994457255827</v>
      </c>
      <c r="L533" s="47"/>
      <c r="M533" s="47"/>
    </row>
    <row r="534" spans="1:13" x14ac:dyDescent="0.4">
      <c r="A534" t="str">
        <f t="shared" si="8"/>
        <v>56_2M_F_6_60_67_HH800_Core</v>
      </c>
      <c r="B534">
        <v>56</v>
      </c>
      <c r="C534" t="s">
        <v>175</v>
      </c>
      <c r="D534" t="s">
        <v>169</v>
      </c>
      <c r="E534">
        <v>6</v>
      </c>
      <c r="F534">
        <v>60</v>
      </c>
      <c r="G534">
        <v>67</v>
      </c>
      <c r="H534" t="s">
        <v>303</v>
      </c>
      <c r="I534" t="s">
        <v>170</v>
      </c>
      <c r="J534">
        <v>22.998700099370378</v>
      </c>
      <c r="L534" s="47"/>
      <c r="M534" s="47"/>
    </row>
    <row r="535" spans="1:13" x14ac:dyDescent="0.4">
      <c r="A535" t="str">
        <f t="shared" si="8"/>
        <v>39_4A_F_0_60_67_HH800_Core</v>
      </c>
      <c r="B535">
        <v>39</v>
      </c>
      <c r="C535" t="s">
        <v>168</v>
      </c>
      <c r="D535" t="s">
        <v>169</v>
      </c>
      <c r="E535">
        <v>0</v>
      </c>
      <c r="F535">
        <v>60</v>
      </c>
      <c r="G535">
        <v>67</v>
      </c>
      <c r="H535" t="s">
        <v>303</v>
      </c>
      <c r="I535" t="s">
        <v>170</v>
      </c>
      <c r="J535">
        <v>104.359728805895</v>
      </c>
      <c r="L535" s="47"/>
      <c r="M535" s="47"/>
    </row>
    <row r="536" spans="1:13" x14ac:dyDescent="0.4">
      <c r="A536" t="str">
        <f t="shared" si="8"/>
        <v>60_2A_F_6_60_65_HH800_Core</v>
      </c>
      <c r="B536">
        <v>60</v>
      </c>
      <c r="C536" t="s">
        <v>176</v>
      </c>
      <c r="D536" t="s">
        <v>169</v>
      </c>
      <c r="E536">
        <v>6</v>
      </c>
      <c r="F536">
        <v>60</v>
      </c>
      <c r="G536">
        <v>65</v>
      </c>
      <c r="H536" t="s">
        <v>303</v>
      </c>
      <c r="I536" t="s">
        <v>170</v>
      </c>
      <c r="J536">
        <v>6.8401795674011892</v>
      </c>
      <c r="L536" s="47"/>
      <c r="M536" s="47"/>
    </row>
    <row r="537" spans="1:13" x14ac:dyDescent="0.4">
      <c r="A537" t="str">
        <f t="shared" si="8"/>
        <v>43_2A_F_3_60_67_HH800_Core</v>
      </c>
      <c r="B537">
        <v>43</v>
      </c>
      <c r="C537" t="s">
        <v>176</v>
      </c>
      <c r="D537" t="s">
        <v>169</v>
      </c>
      <c r="E537">
        <v>3</v>
      </c>
      <c r="F537">
        <v>60</v>
      </c>
      <c r="G537">
        <v>67</v>
      </c>
      <c r="H537" t="s">
        <v>303</v>
      </c>
      <c r="I537" t="s">
        <v>170</v>
      </c>
      <c r="J537">
        <v>25.712162008113225</v>
      </c>
      <c r="L537" s="47"/>
      <c r="M537" s="47"/>
    </row>
    <row r="538" spans="1:13" x14ac:dyDescent="0.4">
      <c r="A538" t="str">
        <f t="shared" si="8"/>
        <v>33_2A_M_6_60_70_HH800_Core</v>
      </c>
      <c r="B538">
        <v>33</v>
      </c>
      <c r="C538" t="s">
        <v>176</v>
      </c>
      <c r="D538" t="s">
        <v>174</v>
      </c>
      <c r="E538">
        <v>6</v>
      </c>
      <c r="F538">
        <v>60</v>
      </c>
      <c r="G538">
        <v>70</v>
      </c>
      <c r="H538" t="s">
        <v>303</v>
      </c>
      <c r="I538" t="s">
        <v>170</v>
      </c>
      <c r="J538">
        <v>39.814947048538137</v>
      </c>
      <c r="L538" s="47"/>
      <c r="M538" s="47"/>
    </row>
    <row r="539" spans="1:13" x14ac:dyDescent="0.4">
      <c r="A539" t="str">
        <f t="shared" si="8"/>
        <v>25_2A_F_6_60_65_HH800_Core</v>
      </c>
      <c r="B539">
        <v>25</v>
      </c>
      <c r="C539" t="s">
        <v>176</v>
      </c>
      <c r="D539" t="s">
        <v>169</v>
      </c>
      <c r="E539">
        <v>6</v>
      </c>
      <c r="F539">
        <v>60</v>
      </c>
      <c r="G539">
        <v>65</v>
      </c>
      <c r="H539" t="s">
        <v>303</v>
      </c>
      <c r="I539" t="s">
        <v>170</v>
      </c>
      <c r="J539">
        <v>47.259465201866853</v>
      </c>
      <c r="L539" s="47"/>
      <c r="M539" s="47"/>
    </row>
    <row r="540" spans="1:13" x14ac:dyDescent="0.4">
      <c r="A540" t="str">
        <f t="shared" si="8"/>
        <v>55_2M_F_6_60_67_HH800_Core</v>
      </c>
      <c r="B540">
        <v>55</v>
      </c>
      <c r="C540" t="s">
        <v>175</v>
      </c>
      <c r="D540" t="s">
        <v>169</v>
      </c>
      <c r="E540">
        <v>6</v>
      </c>
      <c r="F540">
        <v>60</v>
      </c>
      <c r="G540">
        <v>67</v>
      </c>
      <c r="H540" t="s">
        <v>303</v>
      </c>
      <c r="I540" t="s">
        <v>170</v>
      </c>
      <c r="J540">
        <v>25.777621721650416</v>
      </c>
      <c r="L540" s="47"/>
      <c r="M540" s="47"/>
    </row>
    <row r="541" spans="1:13" x14ac:dyDescent="0.4">
      <c r="A541" t="str">
        <f t="shared" si="8"/>
        <v>62_2M_F_3_60_70_HH800_Core</v>
      </c>
      <c r="B541">
        <v>62</v>
      </c>
      <c r="C541" t="s">
        <v>175</v>
      </c>
      <c r="D541" t="s">
        <v>169</v>
      </c>
      <c r="E541">
        <v>3</v>
      </c>
      <c r="F541">
        <v>60</v>
      </c>
      <c r="G541">
        <v>70</v>
      </c>
      <c r="H541" t="s">
        <v>303</v>
      </c>
      <c r="I541" t="s">
        <v>170</v>
      </c>
      <c r="J541">
        <v>20.469796962301128</v>
      </c>
      <c r="L541" s="47"/>
      <c r="M541" s="47"/>
    </row>
    <row r="542" spans="1:13" x14ac:dyDescent="0.4">
      <c r="A542" t="str">
        <f t="shared" si="8"/>
        <v>53_2A_F_3_60_70_HH800_Core</v>
      </c>
      <c r="B542">
        <v>53</v>
      </c>
      <c r="C542" t="s">
        <v>176</v>
      </c>
      <c r="D542" t="s">
        <v>169</v>
      </c>
      <c r="E542">
        <v>3</v>
      </c>
      <c r="F542">
        <v>60</v>
      </c>
      <c r="G542">
        <v>70</v>
      </c>
      <c r="H542" t="s">
        <v>303</v>
      </c>
      <c r="I542" t="s">
        <v>170</v>
      </c>
      <c r="J542">
        <v>24.492727969479091</v>
      </c>
      <c r="L542" s="47"/>
      <c r="M542" s="47"/>
    </row>
    <row r="543" spans="1:13" x14ac:dyDescent="0.4">
      <c r="A543" t="str">
        <f t="shared" si="8"/>
        <v>40_4A_M_6_60_65_HH800_Core</v>
      </c>
      <c r="B543">
        <v>40</v>
      </c>
      <c r="C543" t="s">
        <v>168</v>
      </c>
      <c r="D543" t="s">
        <v>174</v>
      </c>
      <c r="E543">
        <v>6</v>
      </c>
      <c r="F543">
        <v>60</v>
      </c>
      <c r="G543">
        <v>65</v>
      </c>
      <c r="H543" t="s">
        <v>303</v>
      </c>
      <c r="I543" t="s">
        <v>170</v>
      </c>
      <c r="J543">
        <v>15.147985551537126</v>
      </c>
      <c r="L543" s="47"/>
      <c r="M543" s="47"/>
    </row>
    <row r="544" spans="1:13" x14ac:dyDescent="0.4">
      <c r="A544" t="str">
        <f t="shared" si="8"/>
        <v>37_2A_F_3_60_70_HH800_Core</v>
      </c>
      <c r="B544">
        <v>37</v>
      </c>
      <c r="C544" t="s">
        <v>176</v>
      </c>
      <c r="D544" t="s">
        <v>169</v>
      </c>
      <c r="E544">
        <v>3</v>
      </c>
      <c r="F544">
        <v>60</v>
      </c>
      <c r="G544">
        <v>70</v>
      </c>
      <c r="H544" t="s">
        <v>303</v>
      </c>
      <c r="I544" t="s">
        <v>170</v>
      </c>
      <c r="J544">
        <v>30.497954452872509</v>
      </c>
      <c r="L544" s="47"/>
      <c r="M544" s="47"/>
    </row>
    <row r="545" spans="1:13" x14ac:dyDescent="0.4">
      <c r="A545" t="str">
        <f t="shared" si="8"/>
        <v>51_4A_F_0_60_70_HH800_Core</v>
      </c>
      <c r="B545">
        <v>51</v>
      </c>
      <c r="C545" t="s">
        <v>168</v>
      </c>
      <c r="D545" t="s">
        <v>169</v>
      </c>
      <c r="E545">
        <v>0</v>
      </c>
      <c r="F545">
        <v>60</v>
      </c>
      <c r="G545">
        <v>70</v>
      </c>
      <c r="H545" t="s">
        <v>303</v>
      </c>
      <c r="I545" t="s">
        <v>170</v>
      </c>
      <c r="J545">
        <v>146.31828826442893</v>
      </c>
      <c r="L545" s="47"/>
      <c r="M545" s="47"/>
    </row>
    <row r="546" spans="1:13" x14ac:dyDescent="0.4">
      <c r="A546" t="str">
        <f t="shared" si="8"/>
        <v>50_2M_F_0_60_70_HH800_Core</v>
      </c>
      <c r="B546">
        <v>50</v>
      </c>
      <c r="C546" t="s">
        <v>175</v>
      </c>
      <c r="D546" t="s">
        <v>169</v>
      </c>
      <c r="E546">
        <v>0</v>
      </c>
      <c r="F546">
        <v>60</v>
      </c>
      <c r="G546">
        <v>70</v>
      </c>
      <c r="H546" t="s">
        <v>303</v>
      </c>
      <c r="I546" t="s">
        <v>170</v>
      </c>
      <c r="J546">
        <v>221.22791091685869</v>
      </c>
      <c r="L546" s="47"/>
      <c r="M546" s="47"/>
    </row>
    <row r="547" spans="1:13" x14ac:dyDescent="0.4">
      <c r="A547" t="str">
        <f t="shared" si="8"/>
        <v>62_2M_F_0_60_67_HH800_Core</v>
      </c>
      <c r="B547">
        <v>62</v>
      </c>
      <c r="C547" t="s">
        <v>175</v>
      </c>
      <c r="D547" t="s">
        <v>169</v>
      </c>
      <c r="E547">
        <v>0</v>
      </c>
      <c r="F547">
        <v>60</v>
      </c>
      <c r="G547">
        <v>67</v>
      </c>
      <c r="H547" t="s">
        <v>303</v>
      </c>
      <c r="I547" t="s">
        <v>170</v>
      </c>
      <c r="J547">
        <v>230.5385746490004</v>
      </c>
      <c r="L547" s="47"/>
      <c r="M547" s="47"/>
    </row>
    <row r="548" spans="1:13" x14ac:dyDescent="0.4">
      <c r="A548" t="str">
        <f t="shared" si="8"/>
        <v>26_2A_F_6_60_65_HH800_Core</v>
      </c>
      <c r="B548">
        <v>26</v>
      </c>
      <c r="C548" t="s">
        <v>176</v>
      </c>
      <c r="D548" t="s">
        <v>169</v>
      </c>
      <c r="E548">
        <v>6</v>
      </c>
      <c r="F548">
        <v>60</v>
      </c>
      <c r="G548">
        <v>65</v>
      </c>
      <c r="H548" t="s">
        <v>303</v>
      </c>
      <c r="I548" t="s">
        <v>170</v>
      </c>
      <c r="J548">
        <v>48.019162728726904</v>
      </c>
      <c r="L548" s="47"/>
      <c r="M548" s="47"/>
    </row>
    <row r="549" spans="1:13" x14ac:dyDescent="0.4">
      <c r="A549" t="str">
        <f t="shared" si="8"/>
        <v>42_2A_F_0_60_70_HH800_Core</v>
      </c>
      <c r="B549">
        <v>42</v>
      </c>
      <c r="C549" t="s">
        <v>176</v>
      </c>
      <c r="D549" t="s">
        <v>169</v>
      </c>
      <c r="E549">
        <v>0</v>
      </c>
      <c r="F549">
        <v>60</v>
      </c>
      <c r="G549">
        <v>70</v>
      </c>
      <c r="H549" t="s">
        <v>303</v>
      </c>
      <c r="I549" t="s">
        <v>170</v>
      </c>
      <c r="J549">
        <v>170.17983947819744</v>
      </c>
      <c r="L549" s="47"/>
      <c r="M549" s="47"/>
    </row>
    <row r="550" spans="1:13" x14ac:dyDescent="0.4">
      <c r="A550" t="str">
        <f t="shared" si="8"/>
        <v>58_2A_F_6_60_65_HH800_Core</v>
      </c>
      <c r="B550">
        <v>58</v>
      </c>
      <c r="C550" t="s">
        <v>176</v>
      </c>
      <c r="D550" t="s">
        <v>169</v>
      </c>
      <c r="E550">
        <v>6</v>
      </c>
      <c r="F550">
        <v>60</v>
      </c>
      <c r="G550">
        <v>65</v>
      </c>
      <c r="H550" t="s">
        <v>303</v>
      </c>
      <c r="I550" t="s">
        <v>170</v>
      </c>
      <c r="J550">
        <v>9.8655003279246287</v>
      </c>
      <c r="L550" s="47"/>
      <c r="M550" s="47"/>
    </row>
    <row r="551" spans="1:13" x14ac:dyDescent="0.4">
      <c r="A551" t="str">
        <f t="shared" si="8"/>
        <v>54_2A_F_6_60_70_HH800_Core</v>
      </c>
      <c r="B551">
        <v>54</v>
      </c>
      <c r="C551" t="s">
        <v>176</v>
      </c>
      <c r="D551" t="s">
        <v>169</v>
      </c>
      <c r="E551">
        <v>6</v>
      </c>
      <c r="F551">
        <v>60</v>
      </c>
      <c r="G551">
        <v>70</v>
      </c>
      <c r="H551" t="s">
        <v>303</v>
      </c>
      <c r="I551" t="s">
        <v>170</v>
      </c>
      <c r="J551">
        <v>43.678120144244694</v>
      </c>
      <c r="L551" s="47"/>
      <c r="M551" s="47"/>
    </row>
    <row r="552" spans="1:13" x14ac:dyDescent="0.4">
      <c r="A552" t="str">
        <f t="shared" si="8"/>
        <v>46_2A_F_3_60_67_HH800_Core</v>
      </c>
      <c r="B552">
        <v>46</v>
      </c>
      <c r="C552" t="s">
        <v>176</v>
      </c>
      <c r="D552" t="s">
        <v>169</v>
      </c>
      <c r="E552">
        <v>3</v>
      </c>
      <c r="F552">
        <v>60</v>
      </c>
      <c r="G552">
        <v>67</v>
      </c>
      <c r="H552" t="s">
        <v>303</v>
      </c>
      <c r="I552" t="s">
        <v>170</v>
      </c>
      <c r="J552">
        <v>23.127875862923219</v>
      </c>
      <c r="L552" s="47"/>
      <c r="M552" s="47"/>
    </row>
    <row r="553" spans="1:13" x14ac:dyDescent="0.4">
      <c r="A553" t="str">
        <f t="shared" si="8"/>
        <v>52_2A_F_6_60_67_HH800_Core</v>
      </c>
      <c r="B553">
        <v>52</v>
      </c>
      <c r="C553" t="s">
        <v>176</v>
      </c>
      <c r="D553" t="s">
        <v>169</v>
      </c>
      <c r="E553">
        <v>6</v>
      </c>
      <c r="F553">
        <v>60</v>
      </c>
      <c r="G553">
        <v>67</v>
      </c>
      <c r="H553" t="s">
        <v>303</v>
      </c>
      <c r="I553" t="s">
        <v>170</v>
      </c>
      <c r="J553">
        <v>31.687720169035202</v>
      </c>
      <c r="L553" s="47"/>
      <c r="M553" s="47"/>
    </row>
    <row r="554" spans="1:13" x14ac:dyDescent="0.4">
      <c r="A554" t="str">
        <f t="shared" si="8"/>
        <v>39_4M_M_6_60_70_HH800_Core</v>
      </c>
      <c r="B554">
        <v>39</v>
      </c>
      <c r="C554" t="s">
        <v>173</v>
      </c>
      <c r="D554" t="s">
        <v>174</v>
      </c>
      <c r="E554">
        <v>6</v>
      </c>
      <c r="F554">
        <v>60</v>
      </c>
      <c r="G554">
        <v>70</v>
      </c>
      <c r="H554" t="s">
        <v>303</v>
      </c>
      <c r="I554" t="s">
        <v>170</v>
      </c>
      <c r="J554">
        <v>18.279390478174019</v>
      </c>
      <c r="L554" s="47"/>
      <c r="M554" s="47"/>
    </row>
    <row r="555" spans="1:13" x14ac:dyDescent="0.4">
      <c r="A555" t="str">
        <f t="shared" si="8"/>
        <v>38_4A_M_3_60_67_HH800_Core</v>
      </c>
      <c r="B555">
        <v>38</v>
      </c>
      <c r="C555" t="s">
        <v>168</v>
      </c>
      <c r="D555" t="s">
        <v>174</v>
      </c>
      <c r="E555">
        <v>3</v>
      </c>
      <c r="F555">
        <v>60</v>
      </c>
      <c r="G555">
        <v>67</v>
      </c>
      <c r="H555" t="s">
        <v>303</v>
      </c>
      <c r="I555" t="s">
        <v>170</v>
      </c>
      <c r="J555">
        <v>8.9709095679433268</v>
      </c>
      <c r="L555" s="47"/>
      <c r="M555" s="47"/>
    </row>
    <row r="556" spans="1:13" x14ac:dyDescent="0.4">
      <c r="A556" t="str">
        <f t="shared" si="8"/>
        <v>31_4M_F_6_60_67_HH800_Core</v>
      </c>
      <c r="B556">
        <v>31</v>
      </c>
      <c r="C556" t="s">
        <v>173</v>
      </c>
      <c r="D556" t="s">
        <v>169</v>
      </c>
      <c r="E556">
        <v>6</v>
      </c>
      <c r="F556">
        <v>60</v>
      </c>
      <c r="G556">
        <v>67</v>
      </c>
      <c r="H556" t="s">
        <v>303</v>
      </c>
      <c r="I556" t="s">
        <v>170</v>
      </c>
      <c r="J556">
        <v>23.690306266857004</v>
      </c>
      <c r="L556" s="47"/>
      <c r="M556" s="47"/>
    </row>
    <row r="557" spans="1:13" x14ac:dyDescent="0.4">
      <c r="A557" t="str">
        <f t="shared" si="8"/>
        <v>51_4A_F_3_60_67_HH800_Core</v>
      </c>
      <c r="B557">
        <v>51</v>
      </c>
      <c r="C557" t="s">
        <v>168</v>
      </c>
      <c r="D557" t="s">
        <v>169</v>
      </c>
      <c r="E557">
        <v>3</v>
      </c>
      <c r="F557">
        <v>60</v>
      </c>
      <c r="G557">
        <v>67</v>
      </c>
      <c r="H557" t="s">
        <v>303</v>
      </c>
      <c r="I557" t="s">
        <v>170</v>
      </c>
      <c r="J557">
        <v>12.373527055324791</v>
      </c>
      <c r="L557" s="47"/>
      <c r="M557" s="47"/>
    </row>
    <row r="558" spans="1:13" x14ac:dyDescent="0.4">
      <c r="A558" t="str">
        <f t="shared" si="8"/>
        <v>62_4A_F_6_60_65_HH800_Core</v>
      </c>
      <c r="B558">
        <v>62</v>
      </c>
      <c r="C558" t="s">
        <v>168</v>
      </c>
      <c r="D558" t="s">
        <v>169</v>
      </c>
      <c r="E558">
        <v>6</v>
      </c>
      <c r="F558">
        <v>60</v>
      </c>
      <c r="G558">
        <v>65</v>
      </c>
      <c r="H558" t="s">
        <v>303</v>
      </c>
      <c r="I558" t="s">
        <v>170</v>
      </c>
      <c r="J558">
        <v>4.7299389835406416</v>
      </c>
      <c r="L558" s="47"/>
      <c r="M558" s="47"/>
    </row>
    <row r="559" spans="1:13" x14ac:dyDescent="0.4">
      <c r="A559" t="str">
        <f t="shared" si="8"/>
        <v>31_2A_F_6_60_65_HH800_Core</v>
      </c>
      <c r="B559">
        <v>31</v>
      </c>
      <c r="C559" t="s">
        <v>176</v>
      </c>
      <c r="D559" t="s">
        <v>169</v>
      </c>
      <c r="E559">
        <v>6</v>
      </c>
      <c r="F559">
        <v>60</v>
      </c>
      <c r="G559">
        <v>65</v>
      </c>
      <c r="H559" t="s">
        <v>303</v>
      </c>
      <c r="I559" t="s">
        <v>170</v>
      </c>
      <c r="J559">
        <v>47.63650537456688</v>
      </c>
      <c r="L559" s="47"/>
      <c r="M559" s="47"/>
    </row>
    <row r="560" spans="1:13" x14ac:dyDescent="0.4">
      <c r="A560" t="str">
        <f t="shared" si="8"/>
        <v>61_2M_F_3_60_67_HH800_Core</v>
      </c>
      <c r="B560">
        <v>61</v>
      </c>
      <c r="C560" t="s">
        <v>175</v>
      </c>
      <c r="D560" t="s">
        <v>169</v>
      </c>
      <c r="E560">
        <v>3</v>
      </c>
      <c r="F560">
        <v>60</v>
      </c>
      <c r="G560">
        <v>67</v>
      </c>
      <c r="H560" t="s">
        <v>303</v>
      </c>
      <c r="I560" t="s">
        <v>170</v>
      </c>
      <c r="J560">
        <v>10.184142286278481</v>
      </c>
      <c r="L560" s="47"/>
      <c r="M560" s="47"/>
    </row>
    <row r="561" spans="1:13" x14ac:dyDescent="0.4">
      <c r="A561" t="str">
        <f t="shared" si="8"/>
        <v>28_4M_F_6_60_65_HH800_Core</v>
      </c>
      <c r="B561">
        <v>28</v>
      </c>
      <c r="C561" t="s">
        <v>173</v>
      </c>
      <c r="D561" t="s">
        <v>169</v>
      </c>
      <c r="E561">
        <v>6</v>
      </c>
      <c r="F561">
        <v>60</v>
      </c>
      <c r="G561">
        <v>65</v>
      </c>
      <c r="H561" t="s">
        <v>303</v>
      </c>
      <c r="I561" t="s">
        <v>170</v>
      </c>
      <c r="J561">
        <v>21.152928113753635</v>
      </c>
      <c r="L561" s="47"/>
      <c r="M561" s="47"/>
    </row>
    <row r="562" spans="1:13" x14ac:dyDescent="0.4">
      <c r="A562" t="str">
        <f t="shared" si="8"/>
        <v>51_4A_F_6_60_65_HH800_Core</v>
      </c>
      <c r="B562">
        <v>51</v>
      </c>
      <c r="C562" t="s">
        <v>168</v>
      </c>
      <c r="D562" t="s">
        <v>169</v>
      </c>
      <c r="E562">
        <v>6</v>
      </c>
      <c r="F562">
        <v>60</v>
      </c>
      <c r="G562">
        <v>65</v>
      </c>
      <c r="H562" t="s">
        <v>303</v>
      </c>
      <c r="I562" t="s">
        <v>170</v>
      </c>
      <c r="J562">
        <v>17.377504083476055</v>
      </c>
      <c r="L562" s="47"/>
      <c r="M562" s="47"/>
    </row>
    <row r="563" spans="1:13" x14ac:dyDescent="0.4">
      <c r="A563" t="str">
        <f t="shared" si="8"/>
        <v>34_2M_F_6_60_70_HH800_Core</v>
      </c>
      <c r="B563">
        <v>34</v>
      </c>
      <c r="C563" t="s">
        <v>175</v>
      </c>
      <c r="D563" t="s">
        <v>169</v>
      </c>
      <c r="E563">
        <v>6</v>
      </c>
      <c r="F563">
        <v>60</v>
      </c>
      <c r="G563">
        <v>70</v>
      </c>
      <c r="H563" t="s">
        <v>303</v>
      </c>
      <c r="I563" t="s">
        <v>170</v>
      </c>
      <c r="J563">
        <v>51.768699718170886</v>
      </c>
      <c r="L563" s="47"/>
      <c r="M563" s="47"/>
    </row>
    <row r="564" spans="1:13" x14ac:dyDescent="0.4">
      <c r="A564" t="str">
        <f t="shared" si="8"/>
        <v>57_2M_F_6_60_67_HH800_Core</v>
      </c>
      <c r="B564">
        <v>57</v>
      </c>
      <c r="C564" t="s">
        <v>175</v>
      </c>
      <c r="D564" t="s">
        <v>169</v>
      </c>
      <c r="E564">
        <v>6</v>
      </c>
      <c r="F564">
        <v>60</v>
      </c>
      <c r="G564">
        <v>67</v>
      </c>
      <c r="H564" t="s">
        <v>303</v>
      </c>
      <c r="I564" t="s">
        <v>170</v>
      </c>
      <c r="J564">
        <v>22.489053873649823</v>
      </c>
      <c r="L564" s="47"/>
      <c r="M564" s="47"/>
    </row>
    <row r="565" spans="1:13" x14ac:dyDescent="0.4">
      <c r="A565" t="str">
        <f t="shared" si="8"/>
        <v>62_2M_F_6_60_65_HH800_Core</v>
      </c>
      <c r="B565">
        <v>62</v>
      </c>
      <c r="C565" t="s">
        <v>175</v>
      </c>
      <c r="D565" t="s">
        <v>169</v>
      </c>
      <c r="E565">
        <v>6</v>
      </c>
      <c r="F565">
        <v>60</v>
      </c>
      <c r="G565">
        <v>65</v>
      </c>
      <c r="H565" t="s">
        <v>303</v>
      </c>
      <c r="I565" t="s">
        <v>170</v>
      </c>
      <c r="J565">
        <v>10.738027321245237</v>
      </c>
      <c r="L565" s="47"/>
      <c r="M565" s="47"/>
    </row>
    <row r="566" spans="1:13" x14ac:dyDescent="0.4">
      <c r="A566" t="str">
        <f t="shared" si="8"/>
        <v>37_4M_F_6_60_70_HH800_Core</v>
      </c>
      <c r="B566">
        <v>37</v>
      </c>
      <c r="C566" t="s">
        <v>173</v>
      </c>
      <c r="D566" t="s">
        <v>169</v>
      </c>
      <c r="E566">
        <v>6</v>
      </c>
      <c r="F566">
        <v>60</v>
      </c>
      <c r="G566">
        <v>70</v>
      </c>
      <c r="H566" t="s">
        <v>303</v>
      </c>
      <c r="I566" t="s">
        <v>170</v>
      </c>
      <c r="J566">
        <v>27.502997081776151</v>
      </c>
      <c r="L566" s="47"/>
      <c r="M566" s="47"/>
    </row>
    <row r="567" spans="1:13" x14ac:dyDescent="0.4">
      <c r="A567" t="str">
        <f t="shared" si="8"/>
        <v>61_2A_F_6_60_65_HH800_Core</v>
      </c>
      <c r="B567">
        <v>61</v>
      </c>
      <c r="C567" t="s">
        <v>176</v>
      </c>
      <c r="D567" t="s">
        <v>169</v>
      </c>
      <c r="E567">
        <v>6</v>
      </c>
      <c r="F567">
        <v>60</v>
      </c>
      <c r="G567">
        <v>65</v>
      </c>
      <c r="H567" t="s">
        <v>303</v>
      </c>
      <c r="I567" t="s">
        <v>170</v>
      </c>
      <c r="J567">
        <v>7.6067337512624924</v>
      </c>
      <c r="L567" s="47"/>
      <c r="M567" s="47"/>
    </row>
    <row r="568" spans="1:13" x14ac:dyDescent="0.4">
      <c r="A568" t="str">
        <f t="shared" si="8"/>
        <v>48_2M_F_6_60_70_HH800_Core</v>
      </c>
      <c r="B568">
        <v>48</v>
      </c>
      <c r="C568" t="s">
        <v>175</v>
      </c>
      <c r="D568" t="s">
        <v>169</v>
      </c>
      <c r="E568">
        <v>6</v>
      </c>
      <c r="F568">
        <v>60</v>
      </c>
      <c r="G568">
        <v>70</v>
      </c>
      <c r="H568" t="s">
        <v>303</v>
      </c>
      <c r="I568" t="s">
        <v>170</v>
      </c>
      <c r="J568">
        <v>52.530450211193276</v>
      </c>
      <c r="L568" s="47"/>
      <c r="M568" s="47"/>
    </row>
    <row r="569" spans="1:13" x14ac:dyDescent="0.4">
      <c r="A569" t="str">
        <f t="shared" si="8"/>
        <v>27_2A_F_6_60_65_HH800_Core</v>
      </c>
      <c r="B569">
        <v>27</v>
      </c>
      <c r="C569" t="s">
        <v>176</v>
      </c>
      <c r="D569" t="s">
        <v>169</v>
      </c>
      <c r="E569">
        <v>6</v>
      </c>
      <c r="F569">
        <v>60</v>
      </c>
      <c r="G569">
        <v>65</v>
      </c>
      <c r="H569" t="s">
        <v>303</v>
      </c>
      <c r="I569" t="s">
        <v>170</v>
      </c>
      <c r="J569">
        <v>48.051075634801073</v>
      </c>
      <c r="L569" s="47"/>
      <c r="M569" s="47"/>
    </row>
    <row r="570" spans="1:13" x14ac:dyDescent="0.4">
      <c r="A570" t="str">
        <f t="shared" si="8"/>
        <v>43_4A_F_0_60_70_HH800_Core</v>
      </c>
      <c r="B570">
        <v>43</v>
      </c>
      <c r="C570" t="s">
        <v>168</v>
      </c>
      <c r="D570" t="s">
        <v>169</v>
      </c>
      <c r="E570">
        <v>0</v>
      </c>
      <c r="F570">
        <v>60</v>
      </c>
      <c r="G570">
        <v>70</v>
      </c>
      <c r="H570" t="s">
        <v>303</v>
      </c>
      <c r="I570" t="s">
        <v>170</v>
      </c>
      <c r="J570">
        <v>128.29356676511591</v>
      </c>
      <c r="L570" s="47"/>
      <c r="M570" s="47"/>
    </row>
    <row r="571" spans="1:13" x14ac:dyDescent="0.4">
      <c r="A571" t="str">
        <f t="shared" si="8"/>
        <v>57_2A_F_6_60_70_HH800_Core</v>
      </c>
      <c r="B571">
        <v>57</v>
      </c>
      <c r="C571" t="s">
        <v>176</v>
      </c>
      <c r="D571" t="s">
        <v>169</v>
      </c>
      <c r="E571">
        <v>6</v>
      </c>
      <c r="F571">
        <v>60</v>
      </c>
      <c r="G571">
        <v>70</v>
      </c>
      <c r="H571" t="s">
        <v>303</v>
      </c>
      <c r="I571" t="s">
        <v>170</v>
      </c>
      <c r="J571">
        <v>34.728721999795404</v>
      </c>
      <c r="L571" s="47"/>
      <c r="M571" s="47"/>
    </row>
    <row r="572" spans="1:13" x14ac:dyDescent="0.4">
      <c r="A572" t="str">
        <f t="shared" si="8"/>
        <v>57_4A_F_3_60_65_HH800_Core</v>
      </c>
      <c r="B572">
        <v>57</v>
      </c>
      <c r="C572" t="s">
        <v>168</v>
      </c>
      <c r="D572" t="s">
        <v>169</v>
      </c>
      <c r="E572">
        <v>3</v>
      </c>
      <c r="F572">
        <v>60</v>
      </c>
      <c r="G572">
        <v>65</v>
      </c>
      <c r="H572" t="s">
        <v>303</v>
      </c>
      <c r="I572" t="s">
        <v>170</v>
      </c>
      <c r="J572">
        <v>5.2596351968745862</v>
      </c>
      <c r="L572" s="47"/>
      <c r="M572" s="47"/>
    </row>
    <row r="573" spans="1:13" x14ac:dyDescent="0.4">
      <c r="A573" t="str">
        <f t="shared" si="8"/>
        <v>37_4A_M_0_60_70_HH800_Core</v>
      </c>
      <c r="B573">
        <v>37</v>
      </c>
      <c r="C573" t="s">
        <v>168</v>
      </c>
      <c r="D573" t="s">
        <v>174</v>
      </c>
      <c r="E573">
        <v>0</v>
      </c>
      <c r="F573">
        <v>60</v>
      </c>
      <c r="G573">
        <v>70</v>
      </c>
      <c r="H573" t="s">
        <v>303</v>
      </c>
      <c r="I573" t="s">
        <v>170</v>
      </c>
      <c r="J573">
        <v>66.497056387908216</v>
      </c>
      <c r="L573" s="47"/>
      <c r="M573" s="47"/>
    </row>
    <row r="574" spans="1:13" x14ac:dyDescent="0.4">
      <c r="A574" t="str">
        <f t="shared" si="8"/>
        <v>56_2A_F_6_60_70_HH800_Core</v>
      </c>
      <c r="B574">
        <v>56</v>
      </c>
      <c r="C574" t="s">
        <v>176</v>
      </c>
      <c r="D574" t="s">
        <v>169</v>
      </c>
      <c r="E574">
        <v>6</v>
      </c>
      <c r="F574">
        <v>60</v>
      </c>
      <c r="G574">
        <v>70</v>
      </c>
      <c r="H574" t="s">
        <v>303</v>
      </c>
      <c r="I574" t="s">
        <v>170</v>
      </c>
      <c r="J574">
        <v>38.998332734714552</v>
      </c>
      <c r="L574" s="47"/>
      <c r="M574" s="47"/>
    </row>
    <row r="575" spans="1:13" x14ac:dyDescent="0.4">
      <c r="A575" t="str">
        <f t="shared" si="8"/>
        <v>42_2A_F_3_60_67_HH800_Core</v>
      </c>
      <c r="B575">
        <v>42</v>
      </c>
      <c r="C575" t="s">
        <v>176</v>
      </c>
      <c r="D575" t="s">
        <v>169</v>
      </c>
      <c r="E575">
        <v>3</v>
      </c>
      <c r="F575">
        <v>60</v>
      </c>
      <c r="G575">
        <v>67</v>
      </c>
      <c r="H575" t="s">
        <v>303</v>
      </c>
      <c r="I575" t="s">
        <v>170</v>
      </c>
      <c r="J575">
        <v>26.619221583969022</v>
      </c>
      <c r="L575" s="47"/>
      <c r="M575" s="47"/>
    </row>
    <row r="576" spans="1:13" x14ac:dyDescent="0.4">
      <c r="A576" t="str">
        <f t="shared" si="8"/>
        <v>63_4A_F_0_60_67_HH800_Core</v>
      </c>
      <c r="B576">
        <v>63</v>
      </c>
      <c r="C576" t="s">
        <v>168</v>
      </c>
      <c r="D576" t="s">
        <v>169</v>
      </c>
      <c r="E576">
        <v>0</v>
      </c>
      <c r="F576">
        <v>60</v>
      </c>
      <c r="G576">
        <v>67</v>
      </c>
      <c r="H576" t="s">
        <v>303</v>
      </c>
      <c r="I576" t="s">
        <v>170</v>
      </c>
      <c r="J576">
        <v>128.91970146161407</v>
      </c>
      <c r="L576" s="47"/>
      <c r="M576" s="47"/>
    </row>
    <row r="577" spans="1:13" x14ac:dyDescent="0.4">
      <c r="A577" t="str">
        <f t="shared" si="8"/>
        <v>57_2M_F_6_60_65_HH800_Core</v>
      </c>
      <c r="B577">
        <v>57</v>
      </c>
      <c r="C577" t="s">
        <v>175</v>
      </c>
      <c r="D577" t="s">
        <v>169</v>
      </c>
      <c r="E577">
        <v>6</v>
      </c>
      <c r="F577">
        <v>60</v>
      </c>
      <c r="G577">
        <v>65</v>
      </c>
      <c r="H577" t="s">
        <v>303</v>
      </c>
      <c r="I577" t="s">
        <v>170</v>
      </c>
      <c r="J577">
        <v>12.120018366264954</v>
      </c>
      <c r="L577" s="47"/>
      <c r="M577" s="47"/>
    </row>
    <row r="578" spans="1:13" x14ac:dyDescent="0.4">
      <c r="A578" t="str">
        <f t="shared" si="8"/>
        <v>35_2A_F_0_60_70_HH800_Core</v>
      </c>
      <c r="B578">
        <v>35</v>
      </c>
      <c r="C578" t="s">
        <v>176</v>
      </c>
      <c r="D578" t="s">
        <v>169</v>
      </c>
      <c r="E578">
        <v>0</v>
      </c>
      <c r="F578">
        <v>60</v>
      </c>
      <c r="G578">
        <v>70</v>
      </c>
      <c r="H578" t="s">
        <v>303</v>
      </c>
      <c r="I578" t="s">
        <v>170</v>
      </c>
      <c r="J578">
        <v>143.85344326611536</v>
      </c>
      <c r="L578" s="47"/>
      <c r="M578" s="47"/>
    </row>
    <row r="579" spans="1:13" x14ac:dyDescent="0.4">
      <c r="A579" t="str">
        <f t="shared" ref="A579:A642" si="9">B579&amp;"_"&amp;C579&amp;"_"&amp;D579&amp;"_"&amp;E579&amp;"_"&amp;F579&amp;"_"&amp;G579&amp;"_"&amp;H579&amp;"_"&amp;I579</f>
        <v>54_2M_F_6_60_67_HH800_Core</v>
      </c>
      <c r="B579">
        <v>54</v>
      </c>
      <c r="C579" t="s">
        <v>175</v>
      </c>
      <c r="D579" t="s">
        <v>169</v>
      </c>
      <c r="E579">
        <v>6</v>
      </c>
      <c r="F579">
        <v>60</v>
      </c>
      <c r="G579">
        <v>67</v>
      </c>
      <c r="H579" t="s">
        <v>303</v>
      </c>
      <c r="I579" t="s">
        <v>170</v>
      </c>
      <c r="J579">
        <v>27.913669500391364</v>
      </c>
      <c r="L579" s="47"/>
      <c r="M579" s="47"/>
    </row>
    <row r="580" spans="1:13" x14ac:dyDescent="0.4">
      <c r="A580" t="str">
        <f t="shared" si="9"/>
        <v>30_2A_F_6_60_65_HH800_Core</v>
      </c>
      <c r="B580">
        <v>30</v>
      </c>
      <c r="C580" t="s">
        <v>176</v>
      </c>
      <c r="D580" t="s">
        <v>169</v>
      </c>
      <c r="E580">
        <v>6</v>
      </c>
      <c r="F580">
        <v>60</v>
      </c>
      <c r="G580">
        <v>65</v>
      </c>
      <c r="H580" t="s">
        <v>303</v>
      </c>
      <c r="I580" t="s">
        <v>170</v>
      </c>
      <c r="J580">
        <v>48.103105004878451</v>
      </c>
      <c r="L580" s="47"/>
      <c r="M580" s="47"/>
    </row>
    <row r="581" spans="1:13" x14ac:dyDescent="0.4">
      <c r="A581" t="str">
        <f t="shared" si="9"/>
        <v>59_2M_F_3_60_70_HH800_Core</v>
      </c>
      <c r="B581">
        <v>59</v>
      </c>
      <c r="C581" t="s">
        <v>175</v>
      </c>
      <c r="D581" t="s">
        <v>169</v>
      </c>
      <c r="E581">
        <v>3</v>
      </c>
      <c r="F581">
        <v>60</v>
      </c>
      <c r="G581">
        <v>70</v>
      </c>
      <c r="H581" t="s">
        <v>303</v>
      </c>
      <c r="I581" t="s">
        <v>170</v>
      </c>
      <c r="J581">
        <v>22.454177760960487</v>
      </c>
      <c r="L581" s="47"/>
      <c r="M581" s="47"/>
    </row>
    <row r="582" spans="1:13" x14ac:dyDescent="0.4">
      <c r="A582" t="str">
        <f t="shared" si="9"/>
        <v>47_2A_F_3_60_67_HH800_Core</v>
      </c>
      <c r="B582">
        <v>47</v>
      </c>
      <c r="C582" t="s">
        <v>176</v>
      </c>
      <c r="D582" t="s">
        <v>169</v>
      </c>
      <c r="E582">
        <v>3</v>
      </c>
      <c r="F582">
        <v>60</v>
      </c>
      <c r="G582">
        <v>67</v>
      </c>
      <c r="H582" t="s">
        <v>303</v>
      </c>
      <c r="I582" t="s">
        <v>170</v>
      </c>
      <c r="J582">
        <v>22.333181337958184</v>
      </c>
      <c r="L582" s="47"/>
      <c r="M582" s="47"/>
    </row>
    <row r="583" spans="1:13" x14ac:dyDescent="0.4">
      <c r="A583" t="str">
        <f t="shared" si="9"/>
        <v>28_2A_F_6_60_65_HH800_Core</v>
      </c>
      <c r="B583">
        <v>28</v>
      </c>
      <c r="C583" t="s">
        <v>176</v>
      </c>
      <c r="D583" t="s">
        <v>169</v>
      </c>
      <c r="E583">
        <v>6</v>
      </c>
      <c r="F583">
        <v>60</v>
      </c>
      <c r="G583">
        <v>65</v>
      </c>
      <c r="H583" t="s">
        <v>303</v>
      </c>
      <c r="I583" t="s">
        <v>170</v>
      </c>
      <c r="J583">
        <v>48.413893425373878</v>
      </c>
      <c r="L583" s="47"/>
      <c r="M583" s="47"/>
    </row>
    <row r="584" spans="1:13" x14ac:dyDescent="0.4">
      <c r="A584" t="str">
        <f t="shared" si="9"/>
        <v>40_4A_F_3_60_65_HH800_Core</v>
      </c>
      <c r="B584">
        <v>40</v>
      </c>
      <c r="C584" t="s">
        <v>168</v>
      </c>
      <c r="D584" t="s">
        <v>169</v>
      </c>
      <c r="E584">
        <v>3</v>
      </c>
      <c r="F584">
        <v>60</v>
      </c>
      <c r="G584">
        <v>65</v>
      </c>
      <c r="H584" t="s">
        <v>303</v>
      </c>
      <c r="I584" t="s">
        <v>170</v>
      </c>
      <c r="J584">
        <v>12.838850219215123</v>
      </c>
      <c r="L584" s="47"/>
      <c r="M584" s="47"/>
    </row>
    <row r="585" spans="1:13" x14ac:dyDescent="0.4">
      <c r="A585" t="str">
        <f t="shared" si="9"/>
        <v>45_4A_F_3_60_65_HH800_Core</v>
      </c>
      <c r="B585">
        <v>45</v>
      </c>
      <c r="C585" t="s">
        <v>168</v>
      </c>
      <c r="D585" t="s">
        <v>169</v>
      </c>
      <c r="E585">
        <v>3</v>
      </c>
      <c r="F585">
        <v>60</v>
      </c>
      <c r="G585">
        <v>65</v>
      </c>
      <c r="H585" t="s">
        <v>303</v>
      </c>
      <c r="I585" t="s">
        <v>170</v>
      </c>
      <c r="J585">
        <v>12.421302139723092</v>
      </c>
      <c r="L585" s="47"/>
      <c r="M585" s="47"/>
    </row>
    <row r="586" spans="1:13" x14ac:dyDescent="0.4">
      <c r="A586" t="str">
        <f t="shared" si="9"/>
        <v>62_2A_F_6_60_70_HH800_Core</v>
      </c>
      <c r="B586">
        <v>62</v>
      </c>
      <c r="C586" t="s">
        <v>176</v>
      </c>
      <c r="D586" t="s">
        <v>169</v>
      </c>
      <c r="E586">
        <v>6</v>
      </c>
      <c r="F586">
        <v>60</v>
      </c>
      <c r="G586">
        <v>70</v>
      </c>
      <c r="H586" t="s">
        <v>303</v>
      </c>
      <c r="I586" t="s">
        <v>170</v>
      </c>
      <c r="J586">
        <v>26.587990762518839</v>
      </c>
      <c r="L586" s="47"/>
      <c r="M586" s="47"/>
    </row>
    <row r="587" spans="1:13" x14ac:dyDescent="0.4">
      <c r="A587" t="str">
        <f t="shared" si="9"/>
        <v>53_2M_F_6_60_67_HH800_Core</v>
      </c>
      <c r="B587">
        <v>53</v>
      </c>
      <c r="C587" t="s">
        <v>175</v>
      </c>
      <c r="D587" t="s">
        <v>169</v>
      </c>
      <c r="E587">
        <v>6</v>
      </c>
      <c r="F587">
        <v>60</v>
      </c>
      <c r="G587">
        <v>67</v>
      </c>
      <c r="H587" t="s">
        <v>303</v>
      </c>
      <c r="I587" t="s">
        <v>170</v>
      </c>
      <c r="J587">
        <v>29.778307598311248</v>
      </c>
      <c r="L587" s="47"/>
      <c r="M587" s="47"/>
    </row>
    <row r="588" spans="1:13" x14ac:dyDescent="0.4">
      <c r="A588" t="str">
        <f t="shared" si="9"/>
        <v>61_1M_F_0_60_67_HH800_Core</v>
      </c>
      <c r="B588">
        <v>61</v>
      </c>
      <c r="C588" t="s">
        <v>177</v>
      </c>
      <c r="D588" t="s">
        <v>169</v>
      </c>
      <c r="E588">
        <v>0</v>
      </c>
      <c r="F588">
        <v>60</v>
      </c>
      <c r="G588">
        <v>67</v>
      </c>
      <c r="H588" t="s">
        <v>303</v>
      </c>
      <c r="I588" t="s">
        <v>170</v>
      </c>
      <c r="J588">
        <v>335.17577961404317</v>
      </c>
      <c r="L588" s="47"/>
      <c r="M588" s="47"/>
    </row>
    <row r="589" spans="1:13" x14ac:dyDescent="0.4">
      <c r="A589" t="str">
        <f t="shared" si="9"/>
        <v>44_4A_M_6_60_70_HH800_Core</v>
      </c>
      <c r="B589">
        <v>44</v>
      </c>
      <c r="C589" t="s">
        <v>168</v>
      </c>
      <c r="D589" t="s">
        <v>174</v>
      </c>
      <c r="E589">
        <v>6</v>
      </c>
      <c r="F589">
        <v>60</v>
      </c>
      <c r="G589">
        <v>70</v>
      </c>
      <c r="H589" t="s">
        <v>303</v>
      </c>
      <c r="I589" t="s">
        <v>170</v>
      </c>
      <c r="J589">
        <v>23.131866204970574</v>
      </c>
      <c r="L589" s="47"/>
      <c r="M589" s="47"/>
    </row>
    <row r="590" spans="1:13" x14ac:dyDescent="0.4">
      <c r="A590" t="str">
        <f t="shared" si="9"/>
        <v>29_2A_F_6_60_65_HH800_Core</v>
      </c>
      <c r="B590">
        <v>29</v>
      </c>
      <c r="C590" t="s">
        <v>176</v>
      </c>
      <c r="D590" t="s">
        <v>169</v>
      </c>
      <c r="E590">
        <v>6</v>
      </c>
      <c r="F590">
        <v>60</v>
      </c>
      <c r="G590">
        <v>65</v>
      </c>
      <c r="H590" t="s">
        <v>303</v>
      </c>
      <c r="I590" t="s">
        <v>170</v>
      </c>
      <c r="J590">
        <v>47.757893074647889</v>
      </c>
      <c r="L590" s="47"/>
      <c r="M590" s="47"/>
    </row>
    <row r="591" spans="1:13" x14ac:dyDescent="0.4">
      <c r="A591" t="str">
        <f t="shared" si="9"/>
        <v>41_2A_F_6_60_65_HH800_Core</v>
      </c>
      <c r="B591">
        <v>41</v>
      </c>
      <c r="C591" t="s">
        <v>176</v>
      </c>
      <c r="D591" t="s">
        <v>169</v>
      </c>
      <c r="E591">
        <v>6</v>
      </c>
      <c r="F591">
        <v>60</v>
      </c>
      <c r="G591">
        <v>65</v>
      </c>
      <c r="H591" t="s">
        <v>303</v>
      </c>
      <c r="I591" t="s">
        <v>170</v>
      </c>
      <c r="J591">
        <v>45.014285040285856</v>
      </c>
      <c r="L591" s="47"/>
      <c r="M591" s="47"/>
    </row>
    <row r="592" spans="1:13" x14ac:dyDescent="0.4">
      <c r="A592" t="str">
        <f t="shared" si="9"/>
        <v>46_4A_F_3_60_65_HH800_Core</v>
      </c>
      <c r="B592">
        <v>46</v>
      </c>
      <c r="C592" t="s">
        <v>168</v>
      </c>
      <c r="D592" t="s">
        <v>169</v>
      </c>
      <c r="E592">
        <v>3</v>
      </c>
      <c r="F592">
        <v>60</v>
      </c>
      <c r="G592">
        <v>65</v>
      </c>
      <c r="H592" t="s">
        <v>303</v>
      </c>
      <c r="I592" t="s">
        <v>170</v>
      </c>
      <c r="J592">
        <v>12.333977242460778</v>
      </c>
      <c r="L592" s="47"/>
      <c r="M592" s="47"/>
    </row>
    <row r="593" spans="1:13" x14ac:dyDescent="0.4">
      <c r="A593" t="str">
        <f t="shared" si="9"/>
        <v>40_2A_F_6_60_65_HH800_Core</v>
      </c>
      <c r="B593">
        <v>40</v>
      </c>
      <c r="C593" t="s">
        <v>176</v>
      </c>
      <c r="D593" t="s">
        <v>169</v>
      </c>
      <c r="E593">
        <v>6</v>
      </c>
      <c r="F593">
        <v>60</v>
      </c>
      <c r="G593">
        <v>65</v>
      </c>
      <c r="H593" t="s">
        <v>303</v>
      </c>
      <c r="I593" t="s">
        <v>170</v>
      </c>
      <c r="J593">
        <v>46.164228546064294</v>
      </c>
      <c r="L593" s="47"/>
      <c r="M593" s="47"/>
    </row>
    <row r="594" spans="1:13" x14ac:dyDescent="0.4">
      <c r="A594" t="str">
        <f t="shared" si="9"/>
        <v>36_2A_M_6_60_70_HH800_Core</v>
      </c>
      <c r="B594">
        <v>36</v>
      </c>
      <c r="C594" t="s">
        <v>176</v>
      </c>
      <c r="D594" t="s">
        <v>174</v>
      </c>
      <c r="E594">
        <v>6</v>
      </c>
      <c r="F594">
        <v>60</v>
      </c>
      <c r="G594">
        <v>70</v>
      </c>
      <c r="H594" t="s">
        <v>303</v>
      </c>
      <c r="I594" t="s">
        <v>170</v>
      </c>
      <c r="J594">
        <v>41.920832190700089</v>
      </c>
      <c r="L594" s="47"/>
      <c r="M594" s="47"/>
    </row>
    <row r="595" spans="1:13" x14ac:dyDescent="0.4">
      <c r="A595" t="str">
        <f t="shared" si="9"/>
        <v>58_2M_F_6_60_67_HH800_Core</v>
      </c>
      <c r="B595">
        <v>58</v>
      </c>
      <c r="C595" t="s">
        <v>175</v>
      </c>
      <c r="D595" t="s">
        <v>169</v>
      </c>
      <c r="E595">
        <v>6</v>
      </c>
      <c r="F595">
        <v>60</v>
      </c>
      <c r="G595">
        <v>67</v>
      </c>
      <c r="H595" t="s">
        <v>303</v>
      </c>
      <c r="I595" t="s">
        <v>170</v>
      </c>
      <c r="J595">
        <v>21.490840141572203</v>
      </c>
      <c r="L595" s="47"/>
      <c r="M595" s="47"/>
    </row>
    <row r="596" spans="1:13" x14ac:dyDescent="0.4">
      <c r="A596" t="str">
        <f t="shared" si="9"/>
        <v>43_2A_F_6_60_65_HH800_Core</v>
      </c>
      <c r="B596">
        <v>43</v>
      </c>
      <c r="C596" t="s">
        <v>176</v>
      </c>
      <c r="D596" t="s">
        <v>169</v>
      </c>
      <c r="E596">
        <v>6</v>
      </c>
      <c r="F596">
        <v>60</v>
      </c>
      <c r="G596">
        <v>65</v>
      </c>
      <c r="H596" t="s">
        <v>303</v>
      </c>
      <c r="I596" t="s">
        <v>170</v>
      </c>
      <c r="J596">
        <v>41.40276125122697</v>
      </c>
      <c r="L596" s="47"/>
      <c r="M596" s="47"/>
    </row>
    <row r="597" spans="1:13" x14ac:dyDescent="0.4">
      <c r="A597" t="str">
        <f t="shared" si="9"/>
        <v>42_2A_F_6_60_65_HH800_Core</v>
      </c>
      <c r="B597">
        <v>42</v>
      </c>
      <c r="C597" t="s">
        <v>176</v>
      </c>
      <c r="D597" t="s">
        <v>169</v>
      </c>
      <c r="E597">
        <v>6</v>
      </c>
      <c r="F597">
        <v>60</v>
      </c>
      <c r="G597">
        <v>65</v>
      </c>
      <c r="H597" t="s">
        <v>303</v>
      </c>
      <c r="I597" t="s">
        <v>170</v>
      </c>
      <c r="J597">
        <v>43.728853158311153</v>
      </c>
      <c r="L597" s="47"/>
      <c r="M597" s="47"/>
    </row>
    <row r="598" spans="1:13" x14ac:dyDescent="0.4">
      <c r="A598" t="str">
        <f t="shared" si="9"/>
        <v>32_2A_M_6_60_70_HH800_Core</v>
      </c>
      <c r="B598">
        <v>32</v>
      </c>
      <c r="C598" t="s">
        <v>176</v>
      </c>
      <c r="D598" t="s">
        <v>174</v>
      </c>
      <c r="E598">
        <v>6</v>
      </c>
      <c r="F598">
        <v>60</v>
      </c>
      <c r="G598">
        <v>70</v>
      </c>
      <c r="H598" t="s">
        <v>303</v>
      </c>
      <c r="I598" t="s">
        <v>170</v>
      </c>
      <c r="J598">
        <v>39.572065499934489</v>
      </c>
      <c r="L598" s="47"/>
      <c r="M598" s="47"/>
    </row>
    <row r="599" spans="1:13" x14ac:dyDescent="0.4">
      <c r="A599" t="str">
        <f t="shared" si="9"/>
        <v>44_4A_F_3_60_65_HH800_Core</v>
      </c>
      <c r="B599">
        <v>44</v>
      </c>
      <c r="C599" t="s">
        <v>168</v>
      </c>
      <c r="D599" t="s">
        <v>169</v>
      </c>
      <c r="E599">
        <v>3</v>
      </c>
      <c r="F599">
        <v>60</v>
      </c>
      <c r="G599">
        <v>65</v>
      </c>
      <c r="H599" t="s">
        <v>303</v>
      </c>
      <c r="I599" t="s">
        <v>170</v>
      </c>
      <c r="J599">
        <v>12.631022271406561</v>
      </c>
      <c r="L599" s="47"/>
      <c r="M599" s="47"/>
    </row>
    <row r="600" spans="1:13" x14ac:dyDescent="0.4">
      <c r="A600" t="str">
        <f t="shared" si="9"/>
        <v>41_4A_M_3_60_70_HH800_Core</v>
      </c>
      <c r="B600">
        <v>41</v>
      </c>
      <c r="C600" t="s">
        <v>168</v>
      </c>
      <c r="D600" t="s">
        <v>174</v>
      </c>
      <c r="E600">
        <v>3</v>
      </c>
      <c r="F600">
        <v>60</v>
      </c>
      <c r="G600">
        <v>70</v>
      </c>
      <c r="H600" t="s">
        <v>303</v>
      </c>
      <c r="I600" t="s">
        <v>170</v>
      </c>
      <c r="J600">
        <v>11.820526262046265</v>
      </c>
      <c r="L600" s="47"/>
      <c r="M600" s="47"/>
    </row>
    <row r="601" spans="1:13" x14ac:dyDescent="0.4">
      <c r="A601" t="str">
        <f t="shared" si="9"/>
        <v>48_2A_F_3_60_67_HH800_Core</v>
      </c>
      <c r="B601">
        <v>48</v>
      </c>
      <c r="C601" t="s">
        <v>176</v>
      </c>
      <c r="D601" t="s">
        <v>169</v>
      </c>
      <c r="E601">
        <v>3</v>
      </c>
      <c r="F601">
        <v>60</v>
      </c>
      <c r="G601">
        <v>67</v>
      </c>
      <c r="H601" t="s">
        <v>303</v>
      </c>
      <c r="I601" t="s">
        <v>170</v>
      </c>
      <c r="J601">
        <v>20.643598612969914</v>
      </c>
      <c r="L601" s="47"/>
      <c r="M601" s="47"/>
    </row>
    <row r="602" spans="1:13" x14ac:dyDescent="0.4">
      <c r="A602" t="str">
        <f t="shared" si="9"/>
        <v>49_2M_F_3_60_70_HH800_Core</v>
      </c>
      <c r="B602">
        <v>49</v>
      </c>
      <c r="C602" t="s">
        <v>175</v>
      </c>
      <c r="D602" t="s">
        <v>169</v>
      </c>
      <c r="E602">
        <v>3</v>
      </c>
      <c r="F602">
        <v>60</v>
      </c>
      <c r="G602">
        <v>70</v>
      </c>
      <c r="H602" t="s">
        <v>303</v>
      </c>
      <c r="I602" t="s">
        <v>170</v>
      </c>
      <c r="J602">
        <v>27.034349306830364</v>
      </c>
      <c r="L602" s="47"/>
      <c r="M602" s="47"/>
    </row>
    <row r="603" spans="1:13" x14ac:dyDescent="0.4">
      <c r="A603" t="str">
        <f t="shared" si="9"/>
        <v>53_2A_F_0_60_70_HH800_Core</v>
      </c>
      <c r="B603">
        <v>53</v>
      </c>
      <c r="C603" t="s">
        <v>176</v>
      </c>
      <c r="D603" t="s">
        <v>169</v>
      </c>
      <c r="E603">
        <v>0</v>
      </c>
      <c r="F603">
        <v>60</v>
      </c>
      <c r="G603">
        <v>70</v>
      </c>
      <c r="H603" t="s">
        <v>303</v>
      </c>
      <c r="I603" t="s">
        <v>170</v>
      </c>
      <c r="J603">
        <v>200.75663311751399</v>
      </c>
      <c r="L603" s="47"/>
      <c r="M603" s="47"/>
    </row>
    <row r="604" spans="1:13" x14ac:dyDescent="0.4">
      <c r="A604" t="str">
        <f t="shared" si="9"/>
        <v>62_2A_F_6_60_65_HH800_Core</v>
      </c>
      <c r="B604">
        <v>62</v>
      </c>
      <c r="C604" t="s">
        <v>176</v>
      </c>
      <c r="D604" t="s">
        <v>169</v>
      </c>
      <c r="E604">
        <v>6</v>
      </c>
      <c r="F604">
        <v>60</v>
      </c>
      <c r="G604">
        <v>65</v>
      </c>
      <c r="H604" t="s">
        <v>303</v>
      </c>
      <c r="I604" t="s">
        <v>170</v>
      </c>
      <c r="J604">
        <v>7.3710372073932025</v>
      </c>
      <c r="L604" s="47"/>
      <c r="M604" s="47"/>
    </row>
    <row r="605" spans="1:13" x14ac:dyDescent="0.4">
      <c r="A605" t="str">
        <f t="shared" si="9"/>
        <v>32_4M_F_6_60_67_HH800_Core</v>
      </c>
      <c r="B605">
        <v>32</v>
      </c>
      <c r="C605" t="s">
        <v>173</v>
      </c>
      <c r="D605" t="s">
        <v>169</v>
      </c>
      <c r="E605">
        <v>6</v>
      </c>
      <c r="F605">
        <v>60</v>
      </c>
      <c r="G605">
        <v>67</v>
      </c>
      <c r="H605" t="s">
        <v>303</v>
      </c>
      <c r="I605" t="s">
        <v>170</v>
      </c>
      <c r="J605">
        <v>23.546463918425395</v>
      </c>
      <c r="L605" s="47"/>
      <c r="M605" s="47"/>
    </row>
    <row r="606" spans="1:13" x14ac:dyDescent="0.4">
      <c r="A606" t="str">
        <f t="shared" si="9"/>
        <v>64_4M_F_3_60_70_HH800_Core</v>
      </c>
      <c r="B606">
        <v>64</v>
      </c>
      <c r="C606" t="s">
        <v>173</v>
      </c>
      <c r="D606" t="s">
        <v>169</v>
      </c>
      <c r="E606">
        <v>3</v>
      </c>
      <c r="F606">
        <v>60</v>
      </c>
      <c r="G606">
        <v>70</v>
      </c>
      <c r="H606" t="s">
        <v>303</v>
      </c>
      <c r="I606" t="s">
        <v>170</v>
      </c>
      <c r="J606">
        <v>8.3870782326280118</v>
      </c>
      <c r="L606" s="47"/>
      <c r="M606" s="47"/>
    </row>
    <row r="607" spans="1:13" x14ac:dyDescent="0.4">
      <c r="A607" t="str">
        <f t="shared" si="9"/>
        <v>37_4A_M_3_60_65_HH800_Core</v>
      </c>
      <c r="B607">
        <v>37</v>
      </c>
      <c r="C607" t="s">
        <v>168</v>
      </c>
      <c r="D607" t="s">
        <v>174</v>
      </c>
      <c r="E607">
        <v>3</v>
      </c>
      <c r="F607">
        <v>60</v>
      </c>
      <c r="G607">
        <v>65</v>
      </c>
      <c r="H607" t="s">
        <v>303</v>
      </c>
      <c r="I607" t="s">
        <v>170</v>
      </c>
      <c r="J607">
        <v>7.5143753663601576</v>
      </c>
      <c r="L607" s="47"/>
      <c r="M607" s="47"/>
    </row>
    <row r="608" spans="1:13" x14ac:dyDescent="0.4">
      <c r="A608" t="str">
        <f t="shared" si="9"/>
        <v>39_2A_F_6_60_65_HH800_Core</v>
      </c>
      <c r="B608">
        <v>39</v>
      </c>
      <c r="C608" t="s">
        <v>176</v>
      </c>
      <c r="D608" t="s">
        <v>169</v>
      </c>
      <c r="E608">
        <v>6</v>
      </c>
      <c r="F608">
        <v>60</v>
      </c>
      <c r="G608">
        <v>65</v>
      </c>
      <c r="H608" t="s">
        <v>303</v>
      </c>
      <c r="I608" t="s">
        <v>170</v>
      </c>
      <c r="J608">
        <v>48.004498048338284</v>
      </c>
      <c r="L608" s="47"/>
      <c r="M608" s="47"/>
    </row>
    <row r="609" spans="1:13" x14ac:dyDescent="0.4">
      <c r="A609" t="str">
        <f t="shared" si="9"/>
        <v>63_2A_F_0_60_67_HH800_Core</v>
      </c>
      <c r="B609">
        <v>63</v>
      </c>
      <c r="C609" t="s">
        <v>176</v>
      </c>
      <c r="D609" t="s">
        <v>169</v>
      </c>
      <c r="E609">
        <v>0</v>
      </c>
      <c r="F609">
        <v>60</v>
      </c>
      <c r="G609">
        <v>67</v>
      </c>
      <c r="H609" t="s">
        <v>303</v>
      </c>
      <c r="I609" t="s">
        <v>170</v>
      </c>
      <c r="J609">
        <v>171.10158515095176</v>
      </c>
      <c r="L609" s="47"/>
      <c r="M609" s="47"/>
    </row>
    <row r="610" spans="1:13" x14ac:dyDescent="0.4">
      <c r="A610" t="str">
        <f t="shared" si="9"/>
        <v>26_4M_F_3_60_70_HH800_Core</v>
      </c>
      <c r="B610">
        <v>26</v>
      </c>
      <c r="C610" t="s">
        <v>173</v>
      </c>
      <c r="D610" t="s">
        <v>169</v>
      </c>
      <c r="E610">
        <v>3</v>
      </c>
      <c r="F610">
        <v>60</v>
      </c>
      <c r="G610">
        <v>70</v>
      </c>
      <c r="H610" t="s">
        <v>303</v>
      </c>
      <c r="I610" t="s">
        <v>170</v>
      </c>
      <c r="J610">
        <v>10.550326429445848</v>
      </c>
      <c r="L610" s="47"/>
      <c r="M610" s="47"/>
    </row>
    <row r="611" spans="1:13" x14ac:dyDescent="0.4">
      <c r="A611" t="str">
        <f t="shared" si="9"/>
        <v>44_2A_F_6_60_65_HH800_Core</v>
      </c>
      <c r="B611">
        <v>44</v>
      </c>
      <c r="C611" t="s">
        <v>176</v>
      </c>
      <c r="D611" t="s">
        <v>169</v>
      </c>
      <c r="E611">
        <v>6</v>
      </c>
      <c r="F611">
        <v>60</v>
      </c>
      <c r="G611">
        <v>65</v>
      </c>
      <c r="H611" t="s">
        <v>303</v>
      </c>
      <c r="I611" t="s">
        <v>170</v>
      </c>
      <c r="J611">
        <v>39.645629580116477</v>
      </c>
      <c r="L611" s="47"/>
      <c r="M611" s="47"/>
    </row>
    <row r="612" spans="1:13" x14ac:dyDescent="0.4">
      <c r="A612" t="str">
        <f t="shared" si="9"/>
        <v>50_2A_F_3_60_67_HH800_Core</v>
      </c>
      <c r="B612">
        <v>50</v>
      </c>
      <c r="C612" t="s">
        <v>176</v>
      </c>
      <c r="D612" t="s">
        <v>169</v>
      </c>
      <c r="E612">
        <v>3</v>
      </c>
      <c r="F612">
        <v>60</v>
      </c>
      <c r="G612">
        <v>67</v>
      </c>
      <c r="H612" t="s">
        <v>303</v>
      </c>
      <c r="I612" t="s">
        <v>170</v>
      </c>
      <c r="J612">
        <v>18.886059727976559</v>
      </c>
      <c r="L612" s="47"/>
      <c r="M612" s="47"/>
    </row>
    <row r="613" spans="1:13" x14ac:dyDescent="0.4">
      <c r="A613" t="str">
        <f t="shared" si="9"/>
        <v>53_2A_F_6_60_67_HH800_Core</v>
      </c>
      <c r="B613">
        <v>53</v>
      </c>
      <c r="C613" t="s">
        <v>176</v>
      </c>
      <c r="D613" t="s">
        <v>169</v>
      </c>
      <c r="E613">
        <v>6</v>
      </c>
      <c r="F613">
        <v>60</v>
      </c>
      <c r="G613">
        <v>67</v>
      </c>
      <c r="H613" t="s">
        <v>303</v>
      </c>
      <c r="I613" t="s">
        <v>170</v>
      </c>
      <c r="J613">
        <v>29.019806722980974</v>
      </c>
      <c r="L613" s="47"/>
      <c r="M613" s="47"/>
    </row>
    <row r="614" spans="1:13" x14ac:dyDescent="0.4">
      <c r="A614" t="str">
        <f t="shared" si="9"/>
        <v>48_4A_F_3_60_65_HH800_Core</v>
      </c>
      <c r="B614">
        <v>48</v>
      </c>
      <c r="C614" t="s">
        <v>168</v>
      </c>
      <c r="D614" t="s">
        <v>169</v>
      </c>
      <c r="E614">
        <v>3</v>
      </c>
      <c r="F614">
        <v>60</v>
      </c>
      <c r="G614">
        <v>65</v>
      </c>
      <c r="H614" t="s">
        <v>303</v>
      </c>
      <c r="I614" t="s">
        <v>170</v>
      </c>
      <c r="J614">
        <v>11.298494640607341</v>
      </c>
      <c r="L614" s="47"/>
      <c r="M614" s="47"/>
    </row>
    <row r="615" spans="1:13" x14ac:dyDescent="0.4">
      <c r="A615" t="str">
        <f t="shared" si="9"/>
        <v>49_2A_F_3_60_67_HH800_Core</v>
      </c>
      <c r="B615">
        <v>49</v>
      </c>
      <c r="C615" t="s">
        <v>176</v>
      </c>
      <c r="D615" t="s">
        <v>169</v>
      </c>
      <c r="E615">
        <v>3</v>
      </c>
      <c r="F615">
        <v>60</v>
      </c>
      <c r="G615">
        <v>67</v>
      </c>
      <c r="H615" t="s">
        <v>303</v>
      </c>
      <c r="I615" t="s">
        <v>170</v>
      </c>
      <c r="J615">
        <v>20.017670644012178</v>
      </c>
      <c r="L615" s="47"/>
      <c r="M615" s="47"/>
    </row>
    <row r="616" spans="1:13" x14ac:dyDescent="0.4">
      <c r="A616" t="str">
        <f t="shared" si="9"/>
        <v>47_4A_F_3_60_65_HH800_Core</v>
      </c>
      <c r="B616">
        <v>47</v>
      </c>
      <c r="C616" t="s">
        <v>168</v>
      </c>
      <c r="D616" t="s">
        <v>169</v>
      </c>
      <c r="E616">
        <v>3</v>
      </c>
      <c r="F616">
        <v>60</v>
      </c>
      <c r="G616">
        <v>65</v>
      </c>
      <c r="H616" t="s">
        <v>303</v>
      </c>
      <c r="I616" t="s">
        <v>170</v>
      </c>
      <c r="J616">
        <v>11.932780325282286</v>
      </c>
      <c r="L616" s="47"/>
      <c r="M616" s="47"/>
    </row>
    <row r="617" spans="1:13" x14ac:dyDescent="0.4">
      <c r="A617" t="str">
        <f t="shared" si="9"/>
        <v>33_2M_F_6_60_70_HH800_Core</v>
      </c>
      <c r="B617">
        <v>33</v>
      </c>
      <c r="C617" t="s">
        <v>175</v>
      </c>
      <c r="D617" t="s">
        <v>169</v>
      </c>
      <c r="E617">
        <v>6</v>
      </c>
      <c r="F617">
        <v>60</v>
      </c>
      <c r="G617">
        <v>70</v>
      </c>
      <c r="H617" t="s">
        <v>303</v>
      </c>
      <c r="I617" t="s">
        <v>170</v>
      </c>
      <c r="J617">
        <v>51.875171327265825</v>
      </c>
      <c r="L617" s="47"/>
      <c r="M617" s="47"/>
    </row>
    <row r="618" spans="1:13" x14ac:dyDescent="0.4">
      <c r="A618" t="str">
        <f t="shared" si="9"/>
        <v>63_4A_F_6_60_65_HH800_Core</v>
      </c>
      <c r="B618">
        <v>63</v>
      </c>
      <c r="C618" t="s">
        <v>168</v>
      </c>
      <c r="D618" t="s">
        <v>169</v>
      </c>
      <c r="E618">
        <v>6</v>
      </c>
      <c r="F618">
        <v>60</v>
      </c>
      <c r="G618">
        <v>65</v>
      </c>
      <c r="H618" t="s">
        <v>303</v>
      </c>
      <c r="I618" t="s">
        <v>170</v>
      </c>
      <c r="J618">
        <v>4.6766109197222088</v>
      </c>
      <c r="L618" s="47"/>
      <c r="M618" s="47"/>
    </row>
    <row r="619" spans="1:13" x14ac:dyDescent="0.4">
      <c r="A619" t="str">
        <f t="shared" si="9"/>
        <v>53_4A_F_3_60_70_HH800_Core</v>
      </c>
      <c r="B619">
        <v>53</v>
      </c>
      <c r="C619" t="s">
        <v>168</v>
      </c>
      <c r="D619" t="s">
        <v>169</v>
      </c>
      <c r="E619">
        <v>3</v>
      </c>
      <c r="F619">
        <v>60</v>
      </c>
      <c r="G619">
        <v>70</v>
      </c>
      <c r="H619" t="s">
        <v>303</v>
      </c>
      <c r="I619" t="s">
        <v>170</v>
      </c>
      <c r="J619">
        <v>16.991171934240729</v>
      </c>
      <c r="L619" s="47"/>
      <c r="M619" s="47"/>
    </row>
    <row r="620" spans="1:13" x14ac:dyDescent="0.4">
      <c r="A620" t="str">
        <f t="shared" si="9"/>
        <v>55_2A_F_6_60_70_HH800_Core</v>
      </c>
      <c r="B620">
        <v>55</v>
      </c>
      <c r="C620" t="s">
        <v>176</v>
      </c>
      <c r="D620" t="s">
        <v>169</v>
      </c>
      <c r="E620">
        <v>6</v>
      </c>
      <c r="F620">
        <v>60</v>
      </c>
      <c r="G620">
        <v>70</v>
      </c>
      <c r="H620" t="s">
        <v>303</v>
      </c>
      <c r="I620" t="s">
        <v>170</v>
      </c>
      <c r="J620">
        <v>41.885051227052941</v>
      </c>
      <c r="L620" s="47"/>
      <c r="M620" s="47"/>
    </row>
    <row r="621" spans="1:13" x14ac:dyDescent="0.4">
      <c r="A621" t="str">
        <f t="shared" si="9"/>
        <v>63_2M_F_6_60_65_HH800_Core</v>
      </c>
      <c r="B621">
        <v>63</v>
      </c>
      <c r="C621" t="s">
        <v>175</v>
      </c>
      <c r="D621" t="s">
        <v>169</v>
      </c>
      <c r="E621">
        <v>6</v>
      </c>
      <c r="F621">
        <v>60</v>
      </c>
      <c r="G621">
        <v>65</v>
      </c>
      <c r="H621" t="s">
        <v>303</v>
      </c>
      <c r="I621" t="s">
        <v>170</v>
      </c>
      <c r="J621">
        <v>10.34760681436909</v>
      </c>
      <c r="L621" s="47"/>
      <c r="M621" s="47"/>
    </row>
    <row r="622" spans="1:13" x14ac:dyDescent="0.4">
      <c r="A622" t="str">
        <f t="shared" si="9"/>
        <v>26_4M_F_0_60_70_HH800_Core</v>
      </c>
      <c r="B622">
        <v>26</v>
      </c>
      <c r="C622" t="s">
        <v>173</v>
      </c>
      <c r="D622" t="s">
        <v>169</v>
      </c>
      <c r="E622">
        <v>0</v>
      </c>
      <c r="F622">
        <v>60</v>
      </c>
      <c r="G622">
        <v>70</v>
      </c>
      <c r="H622" t="s">
        <v>303</v>
      </c>
      <c r="I622" t="s">
        <v>170</v>
      </c>
      <c r="J622">
        <v>61.436979679339217</v>
      </c>
      <c r="L622" s="47"/>
      <c r="M622" s="47"/>
    </row>
    <row r="623" spans="1:13" x14ac:dyDescent="0.4">
      <c r="A623" t="str">
        <f t="shared" si="9"/>
        <v>58_2A_F_6_60_70_HH800_Core</v>
      </c>
      <c r="B623">
        <v>58</v>
      </c>
      <c r="C623" t="s">
        <v>176</v>
      </c>
      <c r="D623" t="s">
        <v>169</v>
      </c>
      <c r="E623">
        <v>6</v>
      </c>
      <c r="F623">
        <v>60</v>
      </c>
      <c r="G623">
        <v>70</v>
      </c>
      <c r="H623" t="s">
        <v>303</v>
      </c>
      <c r="I623" t="s">
        <v>170</v>
      </c>
      <c r="J623">
        <v>31.326124773851458</v>
      </c>
      <c r="L623" s="47"/>
      <c r="M623" s="47"/>
    </row>
    <row r="624" spans="1:13" x14ac:dyDescent="0.4">
      <c r="A624" t="str">
        <f t="shared" si="9"/>
        <v>58_4A_F_3_60_65_HH800_Core</v>
      </c>
      <c r="B624">
        <v>58</v>
      </c>
      <c r="C624" t="s">
        <v>168</v>
      </c>
      <c r="D624" t="s">
        <v>169</v>
      </c>
      <c r="E624">
        <v>3</v>
      </c>
      <c r="F624">
        <v>60</v>
      </c>
      <c r="G624">
        <v>65</v>
      </c>
      <c r="H624" t="s">
        <v>303</v>
      </c>
      <c r="I624" t="s">
        <v>170</v>
      </c>
      <c r="J624">
        <v>4.4462269316439826</v>
      </c>
      <c r="L624" s="47"/>
      <c r="M624" s="47"/>
    </row>
    <row r="625" spans="1:13" x14ac:dyDescent="0.4">
      <c r="A625" t="str">
        <f t="shared" si="9"/>
        <v>54_4A_F_6_60_70_HH800_Core</v>
      </c>
      <c r="B625">
        <v>54</v>
      </c>
      <c r="C625" t="s">
        <v>168</v>
      </c>
      <c r="D625" t="s">
        <v>169</v>
      </c>
      <c r="E625">
        <v>6</v>
      </c>
      <c r="F625">
        <v>60</v>
      </c>
      <c r="G625">
        <v>70</v>
      </c>
      <c r="H625" t="s">
        <v>303</v>
      </c>
      <c r="I625" t="s">
        <v>170</v>
      </c>
      <c r="J625">
        <v>29.526723860726957</v>
      </c>
      <c r="L625" s="47"/>
      <c r="M625" s="47"/>
    </row>
    <row r="626" spans="1:13" x14ac:dyDescent="0.4">
      <c r="A626" t="str">
        <f t="shared" si="9"/>
        <v>57_2A_F_6_60_65_HH800_Core</v>
      </c>
      <c r="B626">
        <v>57</v>
      </c>
      <c r="C626" t="s">
        <v>176</v>
      </c>
      <c r="D626" t="s">
        <v>169</v>
      </c>
      <c r="E626">
        <v>6</v>
      </c>
      <c r="F626">
        <v>60</v>
      </c>
      <c r="G626">
        <v>65</v>
      </c>
      <c r="H626" t="s">
        <v>303</v>
      </c>
      <c r="I626" t="s">
        <v>170</v>
      </c>
      <c r="J626">
        <v>11.908646287465542</v>
      </c>
      <c r="L626" s="47"/>
      <c r="M626" s="47"/>
    </row>
    <row r="627" spans="1:13" x14ac:dyDescent="0.4">
      <c r="A627" t="str">
        <f t="shared" si="9"/>
        <v>38_2A_F_6_60_65_HH800_Core</v>
      </c>
      <c r="B627">
        <v>38</v>
      </c>
      <c r="C627" t="s">
        <v>176</v>
      </c>
      <c r="D627" t="s">
        <v>169</v>
      </c>
      <c r="E627">
        <v>6</v>
      </c>
      <c r="F627">
        <v>60</v>
      </c>
      <c r="G627">
        <v>65</v>
      </c>
      <c r="H627" t="s">
        <v>303</v>
      </c>
      <c r="I627" t="s">
        <v>170</v>
      </c>
      <c r="J627">
        <v>47.961581664407241</v>
      </c>
      <c r="L627" s="47"/>
      <c r="M627" s="47"/>
    </row>
    <row r="628" spans="1:13" x14ac:dyDescent="0.4">
      <c r="A628" t="str">
        <f t="shared" si="9"/>
        <v>33_2A_F_3_60_70_HH800_Core</v>
      </c>
      <c r="B628">
        <v>33</v>
      </c>
      <c r="C628" t="s">
        <v>176</v>
      </c>
      <c r="D628" t="s">
        <v>169</v>
      </c>
      <c r="E628">
        <v>3</v>
      </c>
      <c r="F628">
        <v>60</v>
      </c>
      <c r="G628">
        <v>70</v>
      </c>
      <c r="H628" t="s">
        <v>303</v>
      </c>
      <c r="I628" t="s">
        <v>170</v>
      </c>
      <c r="J628">
        <v>28.778226904386301</v>
      </c>
      <c r="L628" s="47"/>
      <c r="M628" s="47"/>
    </row>
    <row r="629" spans="1:13" x14ac:dyDescent="0.4">
      <c r="A629" t="str">
        <f t="shared" si="9"/>
        <v>56_4A_F_6_60_65_HH800_Core</v>
      </c>
      <c r="B629">
        <v>56</v>
      </c>
      <c r="C629" t="s">
        <v>168</v>
      </c>
      <c r="D629" t="s">
        <v>169</v>
      </c>
      <c r="E629">
        <v>6</v>
      </c>
      <c r="F629">
        <v>60</v>
      </c>
      <c r="G629">
        <v>65</v>
      </c>
      <c r="H629" t="s">
        <v>303</v>
      </c>
      <c r="I629" t="s">
        <v>170</v>
      </c>
      <c r="J629">
        <v>10.967100920169756</v>
      </c>
      <c r="L629" s="47"/>
      <c r="M629" s="47"/>
    </row>
    <row r="630" spans="1:13" x14ac:dyDescent="0.4">
      <c r="A630" t="str">
        <f t="shared" si="9"/>
        <v>30_4M_M_6_60_67_HH800_Core</v>
      </c>
      <c r="B630">
        <v>30</v>
      </c>
      <c r="C630" t="s">
        <v>173</v>
      </c>
      <c r="D630" t="s">
        <v>174</v>
      </c>
      <c r="E630">
        <v>6</v>
      </c>
      <c r="F630">
        <v>60</v>
      </c>
      <c r="G630">
        <v>67</v>
      </c>
      <c r="H630" t="s">
        <v>303</v>
      </c>
      <c r="I630" t="s">
        <v>170</v>
      </c>
      <c r="J630">
        <v>13.252471960127414</v>
      </c>
      <c r="L630" s="47"/>
      <c r="M630" s="47"/>
    </row>
    <row r="631" spans="1:13" x14ac:dyDescent="0.4">
      <c r="A631" t="str">
        <f t="shared" si="9"/>
        <v>38_2A_F_3_60_70_HH800_Core</v>
      </c>
      <c r="B631">
        <v>38</v>
      </c>
      <c r="C631" t="s">
        <v>176</v>
      </c>
      <c r="D631" t="s">
        <v>169</v>
      </c>
      <c r="E631">
        <v>3</v>
      </c>
      <c r="F631">
        <v>60</v>
      </c>
      <c r="G631">
        <v>70</v>
      </c>
      <c r="H631" t="s">
        <v>303</v>
      </c>
      <c r="I631" t="s">
        <v>170</v>
      </c>
      <c r="J631">
        <v>30.499275308283419</v>
      </c>
      <c r="L631" s="47"/>
      <c r="M631" s="47"/>
    </row>
    <row r="632" spans="1:13" x14ac:dyDescent="0.4">
      <c r="A632" t="str">
        <f t="shared" si="9"/>
        <v>49_4A_F_3_60_65_HH800_Core</v>
      </c>
      <c r="B632">
        <v>49</v>
      </c>
      <c r="C632" t="s">
        <v>168</v>
      </c>
      <c r="D632" t="s">
        <v>169</v>
      </c>
      <c r="E632">
        <v>3</v>
      </c>
      <c r="F632">
        <v>60</v>
      </c>
      <c r="G632">
        <v>65</v>
      </c>
      <c r="H632" t="s">
        <v>303</v>
      </c>
      <c r="I632" t="s">
        <v>170</v>
      </c>
      <c r="J632">
        <v>10.989052976099615</v>
      </c>
      <c r="L632" s="47"/>
      <c r="M632" s="47"/>
    </row>
    <row r="633" spans="1:13" x14ac:dyDescent="0.4">
      <c r="A633" t="str">
        <f t="shared" si="9"/>
        <v>63_4A_F_0_60_70_HH800_Core</v>
      </c>
      <c r="B633">
        <v>63</v>
      </c>
      <c r="C633" t="s">
        <v>168</v>
      </c>
      <c r="D633" t="s">
        <v>169</v>
      </c>
      <c r="E633">
        <v>0</v>
      </c>
      <c r="F633">
        <v>60</v>
      </c>
      <c r="G633">
        <v>70</v>
      </c>
      <c r="H633" t="s">
        <v>303</v>
      </c>
      <c r="I633" t="s">
        <v>170</v>
      </c>
      <c r="J633">
        <v>158.71575718009049</v>
      </c>
      <c r="L633" s="47"/>
      <c r="M633" s="47"/>
    </row>
    <row r="634" spans="1:13" x14ac:dyDescent="0.4">
      <c r="A634" t="str">
        <f t="shared" si="9"/>
        <v>59_2M_F_6_60_67_HH800_Core</v>
      </c>
      <c r="B634">
        <v>59</v>
      </c>
      <c r="C634" t="s">
        <v>175</v>
      </c>
      <c r="D634" t="s">
        <v>169</v>
      </c>
      <c r="E634">
        <v>6</v>
      </c>
      <c r="F634">
        <v>60</v>
      </c>
      <c r="G634">
        <v>67</v>
      </c>
      <c r="H634" t="s">
        <v>303</v>
      </c>
      <c r="I634" t="s">
        <v>170</v>
      </c>
      <c r="J634">
        <v>20.316212164027121</v>
      </c>
      <c r="L634" s="47"/>
      <c r="M634" s="47"/>
    </row>
    <row r="635" spans="1:13" x14ac:dyDescent="0.4">
      <c r="A635" t="str">
        <f t="shared" si="9"/>
        <v>41_2A_F_3_60_67_HH800_Core</v>
      </c>
      <c r="B635">
        <v>41</v>
      </c>
      <c r="C635" t="s">
        <v>176</v>
      </c>
      <c r="D635" t="s">
        <v>169</v>
      </c>
      <c r="E635">
        <v>3</v>
      </c>
      <c r="F635">
        <v>60</v>
      </c>
      <c r="G635">
        <v>67</v>
      </c>
      <c r="H635" t="s">
        <v>303</v>
      </c>
      <c r="I635" t="s">
        <v>170</v>
      </c>
      <c r="J635">
        <v>26.586016000073979</v>
      </c>
      <c r="L635" s="47"/>
      <c r="M635" s="47"/>
    </row>
    <row r="636" spans="1:13" x14ac:dyDescent="0.4">
      <c r="A636" t="str">
        <f t="shared" si="9"/>
        <v>41_2A_F_0_60_70_HH800_Core</v>
      </c>
      <c r="B636">
        <v>41</v>
      </c>
      <c r="C636" t="s">
        <v>176</v>
      </c>
      <c r="D636" t="s">
        <v>169</v>
      </c>
      <c r="E636">
        <v>0</v>
      </c>
      <c r="F636">
        <v>60</v>
      </c>
      <c r="G636">
        <v>70</v>
      </c>
      <c r="H636" t="s">
        <v>303</v>
      </c>
      <c r="I636" t="s">
        <v>170</v>
      </c>
      <c r="J636">
        <v>166.85892011825291</v>
      </c>
      <c r="L636" s="47"/>
      <c r="M636" s="47"/>
    </row>
    <row r="637" spans="1:13" x14ac:dyDescent="0.4">
      <c r="A637" t="str">
        <f t="shared" si="9"/>
        <v>43_4A_F_3_60_65_HH800_Core</v>
      </c>
      <c r="B637">
        <v>43</v>
      </c>
      <c r="C637" t="s">
        <v>168</v>
      </c>
      <c r="D637" t="s">
        <v>169</v>
      </c>
      <c r="E637">
        <v>3</v>
      </c>
      <c r="F637">
        <v>60</v>
      </c>
      <c r="G637">
        <v>65</v>
      </c>
      <c r="H637" t="s">
        <v>303</v>
      </c>
      <c r="I637" t="s">
        <v>170</v>
      </c>
      <c r="J637">
        <v>12.809108979810624</v>
      </c>
      <c r="L637" s="47"/>
      <c r="M637" s="47"/>
    </row>
    <row r="638" spans="1:13" x14ac:dyDescent="0.4">
      <c r="A638" t="str">
        <f t="shared" si="9"/>
        <v>31_4M_M_6_60_67_HH800_Core</v>
      </c>
      <c r="B638">
        <v>31</v>
      </c>
      <c r="C638" t="s">
        <v>173</v>
      </c>
      <c r="D638" t="s">
        <v>174</v>
      </c>
      <c r="E638">
        <v>6</v>
      </c>
      <c r="F638">
        <v>60</v>
      </c>
      <c r="G638">
        <v>67</v>
      </c>
      <c r="H638" t="s">
        <v>303</v>
      </c>
      <c r="I638" t="s">
        <v>170</v>
      </c>
      <c r="J638">
        <v>13.116113539485255</v>
      </c>
      <c r="L638" s="47"/>
      <c r="M638" s="47"/>
    </row>
    <row r="639" spans="1:13" x14ac:dyDescent="0.4">
      <c r="A639" t="str">
        <f t="shared" si="9"/>
        <v>37_2A_F_6_60_65_HH800_Core</v>
      </c>
      <c r="B639">
        <v>37</v>
      </c>
      <c r="C639" t="s">
        <v>176</v>
      </c>
      <c r="D639" t="s">
        <v>169</v>
      </c>
      <c r="E639">
        <v>6</v>
      </c>
      <c r="F639">
        <v>60</v>
      </c>
      <c r="G639">
        <v>65</v>
      </c>
      <c r="H639" t="s">
        <v>303</v>
      </c>
      <c r="I639" t="s">
        <v>170</v>
      </c>
      <c r="J639">
        <v>47.455344224305932</v>
      </c>
      <c r="L639" s="47"/>
      <c r="M639" s="47"/>
    </row>
    <row r="640" spans="1:13" x14ac:dyDescent="0.4">
      <c r="A640" t="str">
        <f t="shared" si="9"/>
        <v>33_4M_F_6_60_67_HH800_Core</v>
      </c>
      <c r="B640">
        <v>33</v>
      </c>
      <c r="C640" t="s">
        <v>173</v>
      </c>
      <c r="D640" t="s">
        <v>169</v>
      </c>
      <c r="E640">
        <v>6</v>
      </c>
      <c r="F640">
        <v>60</v>
      </c>
      <c r="G640">
        <v>67</v>
      </c>
      <c r="H640" t="s">
        <v>303</v>
      </c>
      <c r="I640" t="s">
        <v>170</v>
      </c>
      <c r="J640">
        <v>23.405835277668629</v>
      </c>
      <c r="L640" s="47"/>
      <c r="M640" s="47"/>
    </row>
    <row r="641" spans="1:13" x14ac:dyDescent="0.4">
      <c r="A641" t="str">
        <f t="shared" si="9"/>
        <v>52_4A_F_6_60_65_HH800_Core</v>
      </c>
      <c r="B641">
        <v>52</v>
      </c>
      <c r="C641" t="s">
        <v>168</v>
      </c>
      <c r="D641" t="s">
        <v>169</v>
      </c>
      <c r="E641">
        <v>6</v>
      </c>
      <c r="F641">
        <v>60</v>
      </c>
      <c r="G641">
        <v>65</v>
      </c>
      <c r="H641" t="s">
        <v>303</v>
      </c>
      <c r="I641" t="s">
        <v>170</v>
      </c>
      <c r="J641">
        <v>16.752670389578952</v>
      </c>
      <c r="L641" s="47"/>
      <c r="M641" s="47"/>
    </row>
    <row r="642" spans="1:13" x14ac:dyDescent="0.4">
      <c r="A642" t="str">
        <f t="shared" si="9"/>
        <v>58_2M_F_0_60_70_HH800_Core</v>
      </c>
      <c r="B642">
        <v>58</v>
      </c>
      <c r="C642" t="s">
        <v>175</v>
      </c>
      <c r="D642" t="s">
        <v>169</v>
      </c>
      <c r="E642">
        <v>0</v>
      </c>
      <c r="F642">
        <v>60</v>
      </c>
      <c r="G642">
        <v>70</v>
      </c>
      <c r="H642" t="s">
        <v>303</v>
      </c>
      <c r="I642" t="s">
        <v>170</v>
      </c>
      <c r="J642">
        <v>264.72629469109154</v>
      </c>
      <c r="L642" s="47"/>
      <c r="M642" s="47"/>
    </row>
    <row r="643" spans="1:13" x14ac:dyDescent="0.4">
      <c r="A643" t="str">
        <f t="shared" ref="A643:A706" si="10">B643&amp;"_"&amp;C643&amp;"_"&amp;D643&amp;"_"&amp;E643&amp;"_"&amp;F643&amp;"_"&amp;G643&amp;"_"&amp;H643&amp;"_"&amp;I643</f>
        <v>47_2M_F_6_60_70_HH800_Core</v>
      </c>
      <c r="B643">
        <v>47</v>
      </c>
      <c r="C643" t="s">
        <v>175</v>
      </c>
      <c r="D643" t="s">
        <v>169</v>
      </c>
      <c r="E643">
        <v>6</v>
      </c>
      <c r="F643">
        <v>60</v>
      </c>
      <c r="G643">
        <v>70</v>
      </c>
      <c r="H643" t="s">
        <v>303</v>
      </c>
      <c r="I643" t="s">
        <v>170</v>
      </c>
      <c r="J643">
        <v>52.795472004697977</v>
      </c>
      <c r="L643" s="47"/>
      <c r="M643" s="47"/>
    </row>
    <row r="644" spans="1:13" x14ac:dyDescent="0.4">
      <c r="A644" t="str">
        <f t="shared" si="10"/>
        <v>55_2M_F_3_60_67_HH800_Core</v>
      </c>
      <c r="B644">
        <v>55</v>
      </c>
      <c r="C644" t="s">
        <v>175</v>
      </c>
      <c r="D644" t="s">
        <v>169</v>
      </c>
      <c r="E644">
        <v>3</v>
      </c>
      <c r="F644">
        <v>60</v>
      </c>
      <c r="G644">
        <v>67</v>
      </c>
      <c r="H644" t="s">
        <v>303</v>
      </c>
      <c r="I644" t="s">
        <v>170</v>
      </c>
      <c r="J644">
        <v>14.609669560044413</v>
      </c>
      <c r="L644" s="47"/>
      <c r="M644" s="47"/>
    </row>
    <row r="645" spans="1:13" x14ac:dyDescent="0.4">
      <c r="A645" t="str">
        <f t="shared" si="10"/>
        <v>60_2M_F_3_60_70_HH800_Core</v>
      </c>
      <c r="B645">
        <v>60</v>
      </c>
      <c r="C645" t="s">
        <v>175</v>
      </c>
      <c r="D645" t="s">
        <v>169</v>
      </c>
      <c r="E645">
        <v>3</v>
      </c>
      <c r="F645">
        <v>60</v>
      </c>
      <c r="G645">
        <v>70</v>
      </c>
      <c r="H645" t="s">
        <v>303</v>
      </c>
      <c r="I645" t="s">
        <v>170</v>
      </c>
      <c r="J645">
        <v>21.80889150133024</v>
      </c>
      <c r="L645" s="47"/>
      <c r="M645" s="47"/>
    </row>
    <row r="646" spans="1:13" x14ac:dyDescent="0.4">
      <c r="A646" t="str">
        <f t="shared" si="10"/>
        <v>52_2M_F_6_60_67_HH800_Core</v>
      </c>
      <c r="B646">
        <v>52</v>
      </c>
      <c r="C646" t="s">
        <v>175</v>
      </c>
      <c r="D646" t="s">
        <v>169</v>
      </c>
      <c r="E646">
        <v>6</v>
      </c>
      <c r="F646">
        <v>60</v>
      </c>
      <c r="G646">
        <v>67</v>
      </c>
      <c r="H646" t="s">
        <v>303</v>
      </c>
      <c r="I646" t="s">
        <v>170</v>
      </c>
      <c r="J646">
        <v>31.927195618877139</v>
      </c>
      <c r="L646" s="47"/>
      <c r="M646" s="47"/>
    </row>
    <row r="647" spans="1:13" x14ac:dyDescent="0.4">
      <c r="A647" t="str">
        <f t="shared" si="10"/>
        <v>45_2A_F_6_60_65_HH800_Core</v>
      </c>
      <c r="B647">
        <v>45</v>
      </c>
      <c r="C647" t="s">
        <v>176</v>
      </c>
      <c r="D647" t="s">
        <v>169</v>
      </c>
      <c r="E647">
        <v>6</v>
      </c>
      <c r="F647">
        <v>60</v>
      </c>
      <c r="G647">
        <v>65</v>
      </c>
      <c r="H647" t="s">
        <v>303</v>
      </c>
      <c r="I647" t="s">
        <v>170</v>
      </c>
      <c r="J647">
        <v>37.604835253967977</v>
      </c>
      <c r="L647" s="47"/>
      <c r="M647" s="47"/>
    </row>
    <row r="648" spans="1:13" x14ac:dyDescent="0.4">
      <c r="A648" t="str">
        <f t="shared" si="10"/>
        <v>29_4M_M_6_60_67_HH800_Core</v>
      </c>
      <c r="B648">
        <v>29</v>
      </c>
      <c r="C648" t="s">
        <v>173</v>
      </c>
      <c r="D648" t="s">
        <v>174</v>
      </c>
      <c r="E648">
        <v>6</v>
      </c>
      <c r="F648">
        <v>60</v>
      </c>
      <c r="G648">
        <v>67</v>
      </c>
      <c r="H648" t="s">
        <v>303</v>
      </c>
      <c r="I648" t="s">
        <v>170</v>
      </c>
      <c r="J648">
        <v>13.224032244272058</v>
      </c>
      <c r="L648" s="47"/>
      <c r="M648" s="47"/>
    </row>
    <row r="649" spans="1:13" x14ac:dyDescent="0.4">
      <c r="A649" t="str">
        <f t="shared" si="10"/>
        <v>59_2M_F_3_60_65_HH800_Core</v>
      </c>
      <c r="B649">
        <v>59</v>
      </c>
      <c r="C649" t="s">
        <v>175</v>
      </c>
      <c r="D649" t="s">
        <v>169</v>
      </c>
      <c r="E649">
        <v>3</v>
      </c>
      <c r="F649">
        <v>60</v>
      </c>
      <c r="G649">
        <v>65</v>
      </c>
      <c r="H649" t="s">
        <v>303</v>
      </c>
      <c r="I649" t="s">
        <v>170</v>
      </c>
      <c r="J649">
        <v>5.6911374952486451</v>
      </c>
      <c r="L649" s="47"/>
      <c r="M649" s="47"/>
    </row>
    <row r="650" spans="1:13" x14ac:dyDescent="0.4">
      <c r="A650" t="str">
        <f t="shared" si="10"/>
        <v>42_4A_M_6_60_67_HH800_Core</v>
      </c>
      <c r="B650">
        <v>42</v>
      </c>
      <c r="C650" t="s">
        <v>168</v>
      </c>
      <c r="D650" t="s">
        <v>174</v>
      </c>
      <c r="E650">
        <v>6</v>
      </c>
      <c r="F650">
        <v>60</v>
      </c>
      <c r="G650">
        <v>67</v>
      </c>
      <c r="H650" t="s">
        <v>303</v>
      </c>
      <c r="I650" t="s">
        <v>170</v>
      </c>
      <c r="J650">
        <v>19.23564106619223</v>
      </c>
      <c r="L650" s="47"/>
      <c r="M650" s="47"/>
    </row>
    <row r="651" spans="1:13" x14ac:dyDescent="0.4">
      <c r="A651" t="str">
        <f t="shared" si="10"/>
        <v>38_4A_F_0_60_65_HH800_Core</v>
      </c>
      <c r="B651">
        <v>38</v>
      </c>
      <c r="C651" t="s">
        <v>168</v>
      </c>
      <c r="D651" t="s">
        <v>169</v>
      </c>
      <c r="E651">
        <v>0</v>
      </c>
      <c r="F651">
        <v>60</v>
      </c>
      <c r="G651">
        <v>65</v>
      </c>
      <c r="H651" t="s">
        <v>303</v>
      </c>
      <c r="I651" t="s">
        <v>170</v>
      </c>
      <c r="J651">
        <v>94.263994911663801</v>
      </c>
      <c r="L651" s="47"/>
      <c r="M651" s="47"/>
    </row>
    <row r="652" spans="1:13" x14ac:dyDescent="0.4">
      <c r="A652" t="str">
        <f t="shared" si="10"/>
        <v>32_4M_M_6_60_67_HH800_Core</v>
      </c>
      <c r="B652">
        <v>32</v>
      </c>
      <c r="C652" t="s">
        <v>173</v>
      </c>
      <c r="D652" t="s">
        <v>174</v>
      </c>
      <c r="E652">
        <v>6</v>
      </c>
      <c r="F652">
        <v>60</v>
      </c>
      <c r="G652">
        <v>67</v>
      </c>
      <c r="H652" t="s">
        <v>303</v>
      </c>
      <c r="I652" t="s">
        <v>170</v>
      </c>
      <c r="J652">
        <v>13.121973545480131</v>
      </c>
      <c r="L652" s="47"/>
      <c r="M652" s="47"/>
    </row>
    <row r="653" spans="1:13" x14ac:dyDescent="0.4">
      <c r="A653" t="str">
        <f t="shared" si="10"/>
        <v>38_4A_M_0_60_70_HH800_Core</v>
      </c>
      <c r="B653">
        <v>38</v>
      </c>
      <c r="C653" t="s">
        <v>168</v>
      </c>
      <c r="D653" t="s">
        <v>174</v>
      </c>
      <c r="E653">
        <v>0</v>
      </c>
      <c r="F653">
        <v>60</v>
      </c>
      <c r="G653">
        <v>70</v>
      </c>
      <c r="H653" t="s">
        <v>303</v>
      </c>
      <c r="I653" t="s">
        <v>170</v>
      </c>
      <c r="J653">
        <v>68.48508892514883</v>
      </c>
      <c r="L653" s="47"/>
      <c r="M653" s="47"/>
    </row>
    <row r="654" spans="1:13" x14ac:dyDescent="0.4">
      <c r="A654" t="str">
        <f t="shared" si="10"/>
        <v>51_2A_F_3_60_67_HH800_Core</v>
      </c>
      <c r="B654">
        <v>51</v>
      </c>
      <c r="C654" t="s">
        <v>176</v>
      </c>
      <c r="D654" t="s">
        <v>169</v>
      </c>
      <c r="E654">
        <v>3</v>
      </c>
      <c r="F654">
        <v>60</v>
      </c>
      <c r="G654">
        <v>67</v>
      </c>
      <c r="H654" t="s">
        <v>303</v>
      </c>
      <c r="I654" t="s">
        <v>170</v>
      </c>
      <c r="J654">
        <v>17.479977944783794</v>
      </c>
      <c r="L654" s="47"/>
      <c r="M654" s="47"/>
    </row>
    <row r="655" spans="1:13" x14ac:dyDescent="0.4">
      <c r="A655" t="str">
        <f t="shared" si="10"/>
        <v>52_4A_F_0_60_70_HH800_Core</v>
      </c>
      <c r="B655">
        <v>52</v>
      </c>
      <c r="C655" t="s">
        <v>168</v>
      </c>
      <c r="D655" t="s">
        <v>169</v>
      </c>
      <c r="E655">
        <v>0</v>
      </c>
      <c r="F655">
        <v>60</v>
      </c>
      <c r="G655">
        <v>70</v>
      </c>
      <c r="H655" t="s">
        <v>303</v>
      </c>
      <c r="I655" t="s">
        <v>170</v>
      </c>
      <c r="J655">
        <v>148.69176352155387</v>
      </c>
      <c r="L655" s="47"/>
      <c r="M655" s="47"/>
    </row>
    <row r="656" spans="1:13" x14ac:dyDescent="0.4">
      <c r="A656" t="str">
        <f t="shared" si="10"/>
        <v>61_1M_F_0_60_70_HH800_Core</v>
      </c>
      <c r="B656">
        <v>61</v>
      </c>
      <c r="C656" t="s">
        <v>177</v>
      </c>
      <c r="D656" t="s">
        <v>169</v>
      </c>
      <c r="E656">
        <v>0</v>
      </c>
      <c r="F656">
        <v>60</v>
      </c>
      <c r="G656">
        <v>70</v>
      </c>
      <c r="H656" t="s">
        <v>303</v>
      </c>
      <c r="I656" t="s">
        <v>170</v>
      </c>
      <c r="J656">
        <v>415.27880161788886</v>
      </c>
      <c r="L656" s="47"/>
      <c r="M656" s="47"/>
    </row>
    <row r="657" spans="1:13" x14ac:dyDescent="0.4">
      <c r="A657" t="str">
        <f t="shared" si="10"/>
        <v>34_4M_F_6_60_67_HH800_Core</v>
      </c>
      <c r="B657">
        <v>34</v>
      </c>
      <c r="C657" t="s">
        <v>173</v>
      </c>
      <c r="D657" t="s">
        <v>169</v>
      </c>
      <c r="E657">
        <v>6</v>
      </c>
      <c r="F657">
        <v>60</v>
      </c>
      <c r="G657">
        <v>67</v>
      </c>
      <c r="H657" t="s">
        <v>303</v>
      </c>
      <c r="I657" t="s">
        <v>170</v>
      </c>
      <c r="J657">
        <v>23.608716976745846</v>
      </c>
      <c r="L657" s="47"/>
      <c r="M657" s="47"/>
    </row>
    <row r="658" spans="1:13" x14ac:dyDescent="0.4">
      <c r="A658" t="str">
        <f t="shared" si="10"/>
        <v>35_4M_F_6_60_67_HH800_Core</v>
      </c>
      <c r="B658">
        <v>35</v>
      </c>
      <c r="C658" t="s">
        <v>173</v>
      </c>
      <c r="D658" t="s">
        <v>169</v>
      </c>
      <c r="E658">
        <v>6</v>
      </c>
      <c r="F658">
        <v>60</v>
      </c>
      <c r="G658">
        <v>67</v>
      </c>
      <c r="H658" t="s">
        <v>303</v>
      </c>
      <c r="I658" t="s">
        <v>170</v>
      </c>
      <c r="J658">
        <v>22.85811623686223</v>
      </c>
      <c r="L658" s="47"/>
      <c r="M658" s="47"/>
    </row>
    <row r="659" spans="1:13" x14ac:dyDescent="0.4">
      <c r="A659" t="str">
        <f t="shared" si="10"/>
        <v>54_2A_F_3_60_70_HH800_Core</v>
      </c>
      <c r="B659">
        <v>54</v>
      </c>
      <c r="C659" t="s">
        <v>176</v>
      </c>
      <c r="D659" t="s">
        <v>169</v>
      </c>
      <c r="E659">
        <v>3</v>
      </c>
      <c r="F659">
        <v>60</v>
      </c>
      <c r="G659">
        <v>70</v>
      </c>
      <c r="H659" t="s">
        <v>303</v>
      </c>
      <c r="I659" t="s">
        <v>170</v>
      </c>
      <c r="J659">
        <v>22.826149436261396</v>
      </c>
      <c r="L659" s="47"/>
      <c r="M659" s="47"/>
    </row>
    <row r="660" spans="1:13" x14ac:dyDescent="0.4">
      <c r="A660" t="str">
        <f t="shared" si="10"/>
        <v>56_2A_F_6_60_67_HH800_Core</v>
      </c>
      <c r="B660">
        <v>56</v>
      </c>
      <c r="C660" t="s">
        <v>176</v>
      </c>
      <c r="D660" t="s">
        <v>169</v>
      </c>
      <c r="E660">
        <v>6</v>
      </c>
      <c r="F660">
        <v>60</v>
      </c>
      <c r="G660">
        <v>67</v>
      </c>
      <c r="H660" t="s">
        <v>303</v>
      </c>
      <c r="I660" t="s">
        <v>170</v>
      </c>
      <c r="J660">
        <v>22.043698757808315</v>
      </c>
      <c r="L660" s="47"/>
      <c r="M660" s="47"/>
    </row>
    <row r="661" spans="1:13" x14ac:dyDescent="0.4">
      <c r="A661" t="str">
        <f t="shared" si="10"/>
        <v>40_4M_M_6_60_70_HH800_Core</v>
      </c>
      <c r="B661">
        <v>40</v>
      </c>
      <c r="C661" t="s">
        <v>173</v>
      </c>
      <c r="D661" t="s">
        <v>174</v>
      </c>
      <c r="E661">
        <v>6</v>
      </c>
      <c r="F661">
        <v>60</v>
      </c>
      <c r="G661">
        <v>70</v>
      </c>
      <c r="H661" t="s">
        <v>303</v>
      </c>
      <c r="I661" t="s">
        <v>170</v>
      </c>
      <c r="J661">
        <v>18.787534713916742</v>
      </c>
      <c r="L661" s="47"/>
      <c r="M661" s="47"/>
    </row>
    <row r="662" spans="1:13" x14ac:dyDescent="0.4">
      <c r="A662" t="str">
        <f t="shared" si="10"/>
        <v>28_4M_M_6_60_67_HH800_Core</v>
      </c>
      <c r="B662">
        <v>28</v>
      </c>
      <c r="C662" t="s">
        <v>173</v>
      </c>
      <c r="D662" t="s">
        <v>174</v>
      </c>
      <c r="E662">
        <v>6</v>
      </c>
      <c r="F662">
        <v>60</v>
      </c>
      <c r="G662">
        <v>67</v>
      </c>
      <c r="H662" t="s">
        <v>303</v>
      </c>
      <c r="I662" t="s">
        <v>170</v>
      </c>
      <c r="J662">
        <v>13.53465096180938</v>
      </c>
      <c r="L662" s="47"/>
      <c r="M662" s="47"/>
    </row>
    <row r="663" spans="1:13" x14ac:dyDescent="0.4">
      <c r="A663" t="str">
        <f t="shared" si="10"/>
        <v>53_4A_F_6_60_67_HH800_Core</v>
      </c>
      <c r="B663">
        <v>53</v>
      </c>
      <c r="C663" t="s">
        <v>168</v>
      </c>
      <c r="D663" t="s">
        <v>169</v>
      </c>
      <c r="E663">
        <v>6</v>
      </c>
      <c r="F663">
        <v>60</v>
      </c>
      <c r="G663">
        <v>67</v>
      </c>
      <c r="H663" t="s">
        <v>303</v>
      </c>
      <c r="I663" t="s">
        <v>170</v>
      </c>
      <c r="J663">
        <v>21.058332266507392</v>
      </c>
      <c r="L663" s="47"/>
      <c r="M663" s="47"/>
    </row>
    <row r="664" spans="1:13" x14ac:dyDescent="0.4">
      <c r="A664" t="str">
        <f t="shared" si="10"/>
        <v>44_2A_F_0_60_67_HH800_Core</v>
      </c>
      <c r="B664">
        <v>44</v>
      </c>
      <c r="C664" t="s">
        <v>176</v>
      </c>
      <c r="D664" t="s">
        <v>169</v>
      </c>
      <c r="E664">
        <v>0</v>
      </c>
      <c r="F664">
        <v>60</v>
      </c>
      <c r="G664">
        <v>67</v>
      </c>
      <c r="H664" t="s">
        <v>303</v>
      </c>
      <c r="I664" t="s">
        <v>170</v>
      </c>
      <c r="J664">
        <v>154.74129732194626</v>
      </c>
      <c r="L664" s="47"/>
      <c r="M664" s="47"/>
    </row>
    <row r="665" spans="1:13" x14ac:dyDescent="0.4">
      <c r="A665" t="str">
        <f t="shared" si="10"/>
        <v>40_4A_F_0_60_67_HH800_Core</v>
      </c>
      <c r="B665">
        <v>40</v>
      </c>
      <c r="C665" t="s">
        <v>168</v>
      </c>
      <c r="D665" t="s">
        <v>169</v>
      </c>
      <c r="E665">
        <v>0</v>
      </c>
      <c r="F665">
        <v>60</v>
      </c>
      <c r="G665">
        <v>67</v>
      </c>
      <c r="H665" t="s">
        <v>303</v>
      </c>
      <c r="I665" t="s">
        <v>170</v>
      </c>
      <c r="J665">
        <v>106.70422835524731</v>
      </c>
      <c r="L665" s="47"/>
      <c r="M665" s="47"/>
    </row>
    <row r="666" spans="1:13" x14ac:dyDescent="0.4">
      <c r="A666" t="str">
        <f t="shared" si="10"/>
        <v>63_2A_F_6_60_65_HH800_Core</v>
      </c>
      <c r="B666">
        <v>63</v>
      </c>
      <c r="C666" t="s">
        <v>176</v>
      </c>
      <c r="D666" t="s">
        <v>169</v>
      </c>
      <c r="E666">
        <v>6</v>
      </c>
      <c r="F666">
        <v>60</v>
      </c>
      <c r="G666">
        <v>65</v>
      </c>
      <c r="H666" t="s">
        <v>303</v>
      </c>
      <c r="I666" t="s">
        <v>170</v>
      </c>
      <c r="J666">
        <v>7.5413729943830807</v>
      </c>
      <c r="L666" s="47"/>
      <c r="M666" s="47"/>
    </row>
    <row r="667" spans="1:13" x14ac:dyDescent="0.4">
      <c r="A667" t="str">
        <f t="shared" si="10"/>
        <v>33_4A_M_0_60_67_HH800_Core</v>
      </c>
      <c r="B667">
        <v>33</v>
      </c>
      <c r="C667" t="s">
        <v>168</v>
      </c>
      <c r="D667" t="s">
        <v>174</v>
      </c>
      <c r="E667">
        <v>0</v>
      </c>
      <c r="F667">
        <v>60</v>
      </c>
      <c r="G667">
        <v>67</v>
      </c>
      <c r="H667" t="s">
        <v>303</v>
      </c>
      <c r="I667" t="s">
        <v>170</v>
      </c>
      <c r="J667">
        <v>53.483945909015631</v>
      </c>
      <c r="L667" s="47"/>
      <c r="M667" s="47"/>
    </row>
    <row r="668" spans="1:13" x14ac:dyDescent="0.4">
      <c r="A668" t="str">
        <f t="shared" si="10"/>
        <v>55_2A_F_6_60_67_HH800_Core</v>
      </c>
      <c r="B668">
        <v>55</v>
      </c>
      <c r="C668" t="s">
        <v>176</v>
      </c>
      <c r="D668" t="s">
        <v>169</v>
      </c>
      <c r="E668">
        <v>6</v>
      </c>
      <c r="F668">
        <v>60</v>
      </c>
      <c r="G668">
        <v>67</v>
      </c>
      <c r="H668" t="s">
        <v>303</v>
      </c>
      <c r="I668" t="s">
        <v>170</v>
      </c>
      <c r="J668">
        <v>25.133519851016629</v>
      </c>
      <c r="L668" s="47"/>
      <c r="M668" s="47"/>
    </row>
    <row r="669" spans="1:13" x14ac:dyDescent="0.4">
      <c r="A669" t="str">
        <f t="shared" si="10"/>
        <v>54_2M_F_3_60_67_HH800_Core</v>
      </c>
      <c r="B669">
        <v>54</v>
      </c>
      <c r="C669" t="s">
        <v>175</v>
      </c>
      <c r="D669" t="s">
        <v>169</v>
      </c>
      <c r="E669">
        <v>3</v>
      </c>
      <c r="F669">
        <v>60</v>
      </c>
      <c r="G669">
        <v>67</v>
      </c>
      <c r="H669" t="s">
        <v>303</v>
      </c>
      <c r="I669" t="s">
        <v>170</v>
      </c>
      <c r="J669">
        <v>15.215469525430562</v>
      </c>
      <c r="L669" s="47"/>
      <c r="M669" s="47"/>
    </row>
    <row r="670" spans="1:13" x14ac:dyDescent="0.4">
      <c r="A670" t="str">
        <f t="shared" si="10"/>
        <v>49_2M_F_0_60_70_HH800_Core</v>
      </c>
      <c r="B670">
        <v>49</v>
      </c>
      <c r="C670" t="s">
        <v>175</v>
      </c>
      <c r="D670" t="s">
        <v>169</v>
      </c>
      <c r="E670">
        <v>0</v>
      </c>
      <c r="F670">
        <v>60</v>
      </c>
      <c r="G670">
        <v>70</v>
      </c>
      <c r="H670" t="s">
        <v>303</v>
      </c>
      <c r="I670" t="s">
        <v>170</v>
      </c>
      <c r="J670">
        <v>217.83541725840635</v>
      </c>
      <c r="L670" s="47"/>
      <c r="M670" s="47"/>
    </row>
    <row r="671" spans="1:13" x14ac:dyDescent="0.4">
      <c r="A671" t="str">
        <f t="shared" si="10"/>
        <v>61_4A_F_3_60_67_HH800_Core</v>
      </c>
      <c r="B671">
        <v>61</v>
      </c>
      <c r="C671" t="s">
        <v>168</v>
      </c>
      <c r="D671" t="s">
        <v>169</v>
      </c>
      <c r="E671">
        <v>3</v>
      </c>
      <c r="F671">
        <v>60</v>
      </c>
      <c r="G671">
        <v>67</v>
      </c>
      <c r="H671" t="s">
        <v>303</v>
      </c>
      <c r="I671" t="s">
        <v>170</v>
      </c>
      <c r="J671">
        <v>4.401059046636826</v>
      </c>
      <c r="L671" s="47"/>
      <c r="M671" s="47"/>
    </row>
    <row r="672" spans="1:13" x14ac:dyDescent="0.4">
      <c r="A672" t="str">
        <f t="shared" si="10"/>
        <v>50_4A_F_3_60_65_HH800_Core</v>
      </c>
      <c r="B672">
        <v>50</v>
      </c>
      <c r="C672" t="s">
        <v>168</v>
      </c>
      <c r="D672" t="s">
        <v>169</v>
      </c>
      <c r="E672">
        <v>3</v>
      </c>
      <c r="F672">
        <v>60</v>
      </c>
      <c r="G672">
        <v>65</v>
      </c>
      <c r="H672" t="s">
        <v>303</v>
      </c>
      <c r="I672" t="s">
        <v>170</v>
      </c>
      <c r="J672">
        <v>10.623138646519795</v>
      </c>
      <c r="L672" s="47"/>
      <c r="M672" s="47"/>
    </row>
    <row r="673" spans="1:13" x14ac:dyDescent="0.4">
      <c r="A673" t="str">
        <f t="shared" si="10"/>
        <v>32_4A_M_0_60_67_HH800_Core</v>
      </c>
      <c r="B673">
        <v>32</v>
      </c>
      <c r="C673" t="s">
        <v>168</v>
      </c>
      <c r="D673" t="s">
        <v>174</v>
      </c>
      <c r="E673">
        <v>0</v>
      </c>
      <c r="F673">
        <v>60</v>
      </c>
      <c r="G673">
        <v>67</v>
      </c>
      <c r="H673" t="s">
        <v>303</v>
      </c>
      <c r="I673" t="s">
        <v>170</v>
      </c>
      <c r="J673">
        <v>52.595898168810251</v>
      </c>
      <c r="L673" s="47"/>
      <c r="M673" s="47"/>
    </row>
    <row r="674" spans="1:13" x14ac:dyDescent="0.4">
      <c r="A674" t="str">
        <f t="shared" si="10"/>
        <v>33_4M_M_6_60_67_HH800_Core</v>
      </c>
      <c r="B674">
        <v>33</v>
      </c>
      <c r="C674" t="s">
        <v>173</v>
      </c>
      <c r="D674" t="s">
        <v>174</v>
      </c>
      <c r="E674">
        <v>6</v>
      </c>
      <c r="F674">
        <v>60</v>
      </c>
      <c r="G674">
        <v>67</v>
      </c>
      <c r="H674" t="s">
        <v>303</v>
      </c>
      <c r="I674" t="s">
        <v>170</v>
      </c>
      <c r="J674">
        <v>14.123606435103238</v>
      </c>
      <c r="L674" s="47"/>
      <c r="M674" s="47"/>
    </row>
    <row r="675" spans="1:13" x14ac:dyDescent="0.4">
      <c r="A675" t="str">
        <f t="shared" si="10"/>
        <v>31_2A_M_6_60_70_HH800_Core</v>
      </c>
      <c r="B675">
        <v>31</v>
      </c>
      <c r="C675" t="s">
        <v>176</v>
      </c>
      <c r="D675" t="s">
        <v>174</v>
      </c>
      <c r="E675">
        <v>6</v>
      </c>
      <c r="F675">
        <v>60</v>
      </c>
      <c r="G675">
        <v>70</v>
      </c>
      <c r="H675" t="s">
        <v>303</v>
      </c>
      <c r="I675" t="s">
        <v>170</v>
      </c>
      <c r="J675">
        <v>39.11958965284586</v>
      </c>
      <c r="L675" s="47"/>
      <c r="M675" s="47"/>
    </row>
    <row r="676" spans="1:13" x14ac:dyDescent="0.4">
      <c r="A676" t="str">
        <f t="shared" si="10"/>
        <v>60_2M_F_6_60_67_HH800_Core</v>
      </c>
      <c r="B676">
        <v>60</v>
      </c>
      <c r="C676" t="s">
        <v>175</v>
      </c>
      <c r="D676" t="s">
        <v>169</v>
      </c>
      <c r="E676">
        <v>6</v>
      </c>
      <c r="F676">
        <v>60</v>
      </c>
      <c r="G676">
        <v>67</v>
      </c>
      <c r="H676" t="s">
        <v>303</v>
      </c>
      <c r="I676" t="s">
        <v>170</v>
      </c>
      <c r="J676">
        <v>19.132489374309131</v>
      </c>
      <c r="L676" s="47"/>
      <c r="M676" s="47"/>
    </row>
    <row r="677" spans="1:13" x14ac:dyDescent="0.4">
      <c r="A677" t="str">
        <f t="shared" si="10"/>
        <v>63_2A_F_0_60_70_HH800_Core</v>
      </c>
      <c r="B677">
        <v>63</v>
      </c>
      <c r="C677" t="s">
        <v>176</v>
      </c>
      <c r="D677" t="s">
        <v>169</v>
      </c>
      <c r="E677">
        <v>0</v>
      </c>
      <c r="F677">
        <v>60</v>
      </c>
      <c r="G677">
        <v>70</v>
      </c>
      <c r="H677" t="s">
        <v>303</v>
      </c>
      <c r="I677" t="s">
        <v>170</v>
      </c>
      <c r="J677">
        <v>213.66011933144213</v>
      </c>
      <c r="L677" s="47"/>
      <c r="M677" s="47"/>
    </row>
    <row r="678" spans="1:13" x14ac:dyDescent="0.4">
      <c r="A678" t="str">
        <f t="shared" si="10"/>
        <v>59_2A_F_6_60_70_HH800_Core</v>
      </c>
      <c r="B678">
        <v>59</v>
      </c>
      <c r="C678" t="s">
        <v>176</v>
      </c>
      <c r="D678" t="s">
        <v>169</v>
      </c>
      <c r="E678">
        <v>6</v>
      </c>
      <c r="F678">
        <v>60</v>
      </c>
      <c r="G678">
        <v>70</v>
      </c>
      <c r="H678" t="s">
        <v>303</v>
      </c>
      <c r="I678" t="s">
        <v>170</v>
      </c>
      <c r="J678">
        <v>28.235518344835192</v>
      </c>
      <c r="L678" s="47"/>
      <c r="M678" s="47"/>
    </row>
    <row r="679" spans="1:13" x14ac:dyDescent="0.4">
      <c r="A679" t="str">
        <f t="shared" si="10"/>
        <v>61_1A_F_0_60_67_HH800_Core</v>
      </c>
      <c r="B679">
        <v>61</v>
      </c>
      <c r="C679" t="s">
        <v>178</v>
      </c>
      <c r="D679" t="s">
        <v>169</v>
      </c>
      <c r="E679">
        <v>0</v>
      </c>
      <c r="F679">
        <v>60</v>
      </c>
      <c r="G679">
        <v>67</v>
      </c>
      <c r="H679" t="s">
        <v>303</v>
      </c>
      <c r="I679" t="s">
        <v>170</v>
      </c>
      <c r="J679">
        <v>255.43450706759558</v>
      </c>
      <c r="L679" s="47"/>
      <c r="M679" s="47"/>
    </row>
    <row r="680" spans="1:13" x14ac:dyDescent="0.4">
      <c r="A680" t="str">
        <f t="shared" si="10"/>
        <v>41_4A_M_6_60_65_HH800_Core</v>
      </c>
      <c r="B680">
        <v>41</v>
      </c>
      <c r="C680" t="s">
        <v>168</v>
      </c>
      <c r="D680" t="s">
        <v>174</v>
      </c>
      <c r="E680">
        <v>6</v>
      </c>
      <c r="F680">
        <v>60</v>
      </c>
      <c r="G680">
        <v>65</v>
      </c>
      <c r="H680" t="s">
        <v>303</v>
      </c>
      <c r="I680" t="s">
        <v>170</v>
      </c>
      <c r="J680">
        <v>15.317258427465722</v>
      </c>
      <c r="L680" s="47"/>
      <c r="M680" s="47"/>
    </row>
    <row r="681" spans="1:13" x14ac:dyDescent="0.4">
      <c r="A681" t="str">
        <f t="shared" si="10"/>
        <v>46_4A_F_0_60_67_HH800_Core</v>
      </c>
      <c r="B681">
        <v>46</v>
      </c>
      <c r="C681" t="s">
        <v>168</v>
      </c>
      <c r="D681" t="s">
        <v>169</v>
      </c>
      <c r="E681">
        <v>0</v>
      </c>
      <c r="F681">
        <v>60</v>
      </c>
      <c r="G681">
        <v>67</v>
      </c>
      <c r="H681" t="s">
        <v>303</v>
      </c>
      <c r="I681" t="s">
        <v>170</v>
      </c>
      <c r="J681">
        <v>117.38865927922298</v>
      </c>
      <c r="L681" s="47"/>
      <c r="M681" s="47"/>
    </row>
    <row r="682" spans="1:13" x14ac:dyDescent="0.4">
      <c r="A682" t="str">
        <f t="shared" si="10"/>
        <v>39_4A_M_3_60_67_HH800_Core</v>
      </c>
      <c r="B682">
        <v>39</v>
      </c>
      <c r="C682" t="s">
        <v>168</v>
      </c>
      <c r="D682" t="s">
        <v>174</v>
      </c>
      <c r="E682">
        <v>3</v>
      </c>
      <c r="F682">
        <v>60</v>
      </c>
      <c r="G682">
        <v>67</v>
      </c>
      <c r="H682" t="s">
        <v>303</v>
      </c>
      <c r="I682" t="s">
        <v>170</v>
      </c>
      <c r="J682">
        <v>9.2208578594989223</v>
      </c>
      <c r="L682" s="47"/>
      <c r="M682" s="47"/>
    </row>
    <row r="683" spans="1:13" x14ac:dyDescent="0.4">
      <c r="A683" t="str">
        <f t="shared" si="10"/>
        <v>61_4A_F_6_60_70_HH800_Core</v>
      </c>
      <c r="B683">
        <v>61</v>
      </c>
      <c r="C683" t="s">
        <v>168</v>
      </c>
      <c r="D683" t="s">
        <v>169</v>
      </c>
      <c r="E683">
        <v>6</v>
      </c>
      <c r="F683">
        <v>60</v>
      </c>
      <c r="G683">
        <v>70</v>
      </c>
      <c r="H683" t="s">
        <v>303</v>
      </c>
      <c r="I683" t="s">
        <v>170</v>
      </c>
      <c r="J683">
        <v>16.342238955353992</v>
      </c>
      <c r="L683" s="47"/>
      <c r="M683" s="47"/>
    </row>
    <row r="684" spans="1:13" x14ac:dyDescent="0.4">
      <c r="A684" t="str">
        <f t="shared" si="10"/>
        <v>64_4A_F_6_60_65_HH800_Core</v>
      </c>
      <c r="B684">
        <v>64</v>
      </c>
      <c r="C684" t="s">
        <v>168</v>
      </c>
      <c r="D684" t="s">
        <v>169</v>
      </c>
      <c r="E684">
        <v>6</v>
      </c>
      <c r="F684">
        <v>60</v>
      </c>
      <c r="G684">
        <v>65</v>
      </c>
      <c r="H684" t="s">
        <v>303</v>
      </c>
      <c r="I684" t="s">
        <v>170</v>
      </c>
      <c r="J684">
        <v>4.0664129005500804</v>
      </c>
      <c r="L684" s="47"/>
      <c r="M684" s="47"/>
    </row>
    <row r="685" spans="1:13" x14ac:dyDescent="0.4">
      <c r="A685" t="str">
        <f t="shared" si="10"/>
        <v>56_2M_F_6_60_65_HH800_Core</v>
      </c>
      <c r="B685">
        <v>56</v>
      </c>
      <c r="C685" t="s">
        <v>175</v>
      </c>
      <c r="D685" t="s">
        <v>169</v>
      </c>
      <c r="E685">
        <v>6</v>
      </c>
      <c r="F685">
        <v>60</v>
      </c>
      <c r="G685">
        <v>65</v>
      </c>
      <c r="H685" t="s">
        <v>303</v>
      </c>
      <c r="I685" t="s">
        <v>170</v>
      </c>
      <c r="J685">
        <v>14.151673069516512</v>
      </c>
      <c r="L685" s="47"/>
      <c r="M685" s="47"/>
    </row>
    <row r="686" spans="1:13" x14ac:dyDescent="0.4">
      <c r="A686" t="str">
        <f t="shared" si="10"/>
        <v>64_2M_F_6_60_65_HH800_Core</v>
      </c>
      <c r="B686">
        <v>64</v>
      </c>
      <c r="C686" t="s">
        <v>175</v>
      </c>
      <c r="D686" t="s">
        <v>169</v>
      </c>
      <c r="E686">
        <v>6</v>
      </c>
      <c r="F686">
        <v>60</v>
      </c>
      <c r="G686">
        <v>65</v>
      </c>
      <c r="H686" t="s">
        <v>303</v>
      </c>
      <c r="I686" t="s">
        <v>170</v>
      </c>
      <c r="J686">
        <v>10.866505335346046</v>
      </c>
      <c r="L686" s="47"/>
      <c r="M686" s="47"/>
    </row>
    <row r="687" spans="1:13" x14ac:dyDescent="0.4">
      <c r="A687" t="str">
        <f t="shared" si="10"/>
        <v>34_4A_M_0_60_67_HH800_Core</v>
      </c>
      <c r="B687">
        <v>34</v>
      </c>
      <c r="C687" t="s">
        <v>168</v>
      </c>
      <c r="D687" t="s">
        <v>174</v>
      </c>
      <c r="E687">
        <v>0</v>
      </c>
      <c r="F687">
        <v>60</v>
      </c>
      <c r="G687">
        <v>67</v>
      </c>
      <c r="H687" t="s">
        <v>303</v>
      </c>
      <c r="I687" t="s">
        <v>170</v>
      </c>
      <c r="J687">
        <v>55.043433358367338</v>
      </c>
      <c r="L687" s="47"/>
      <c r="M687" s="47"/>
    </row>
    <row r="688" spans="1:13" x14ac:dyDescent="0.4">
      <c r="A688" t="str">
        <f t="shared" si="10"/>
        <v>56_2M_F_3_60_67_HH800_Core</v>
      </c>
      <c r="B688">
        <v>56</v>
      </c>
      <c r="C688" t="s">
        <v>175</v>
      </c>
      <c r="D688" t="s">
        <v>169</v>
      </c>
      <c r="E688">
        <v>3</v>
      </c>
      <c r="F688">
        <v>60</v>
      </c>
      <c r="G688">
        <v>67</v>
      </c>
      <c r="H688" t="s">
        <v>303</v>
      </c>
      <c r="I688" t="s">
        <v>170</v>
      </c>
      <c r="J688">
        <v>13.306506568069377</v>
      </c>
      <c r="L688" s="47"/>
      <c r="M688" s="47"/>
    </row>
    <row r="689" spans="1:13" x14ac:dyDescent="0.4">
      <c r="A689" t="str">
        <f t="shared" si="10"/>
        <v>25_2A_M_6_60_70_HH800_Core</v>
      </c>
      <c r="B689">
        <v>25</v>
      </c>
      <c r="C689" t="s">
        <v>176</v>
      </c>
      <c r="D689" t="s">
        <v>174</v>
      </c>
      <c r="E689">
        <v>6</v>
      </c>
      <c r="F689">
        <v>60</v>
      </c>
      <c r="G689">
        <v>70</v>
      </c>
      <c r="H689" t="s">
        <v>303</v>
      </c>
      <c r="I689" t="s">
        <v>170</v>
      </c>
      <c r="J689">
        <v>37.579289672609605</v>
      </c>
      <c r="L689" s="47"/>
      <c r="M689" s="47"/>
    </row>
    <row r="690" spans="1:13" x14ac:dyDescent="0.4">
      <c r="A690" t="str">
        <f t="shared" si="10"/>
        <v>35_2A_F_3_60_67_HH800_Core</v>
      </c>
      <c r="B690">
        <v>35</v>
      </c>
      <c r="C690" t="s">
        <v>176</v>
      </c>
      <c r="D690" t="s">
        <v>169</v>
      </c>
      <c r="E690">
        <v>3</v>
      </c>
      <c r="F690">
        <v>60</v>
      </c>
      <c r="G690">
        <v>67</v>
      </c>
      <c r="H690" t="s">
        <v>303</v>
      </c>
      <c r="I690" t="s">
        <v>170</v>
      </c>
      <c r="J690">
        <v>25.668570777985984</v>
      </c>
      <c r="L690" s="47"/>
      <c r="M690" s="47"/>
    </row>
    <row r="691" spans="1:13" x14ac:dyDescent="0.4">
      <c r="A691" t="str">
        <f t="shared" si="10"/>
        <v>32_2M_F_6_60_70_HH800_Core</v>
      </c>
      <c r="B691">
        <v>32</v>
      </c>
      <c r="C691" t="s">
        <v>175</v>
      </c>
      <c r="D691" t="s">
        <v>169</v>
      </c>
      <c r="E691">
        <v>6</v>
      </c>
      <c r="F691">
        <v>60</v>
      </c>
      <c r="G691">
        <v>70</v>
      </c>
      <c r="H691" t="s">
        <v>303</v>
      </c>
      <c r="I691" t="s">
        <v>170</v>
      </c>
      <c r="J691">
        <v>51.350128254396047</v>
      </c>
      <c r="L691" s="47"/>
      <c r="M691" s="47"/>
    </row>
    <row r="692" spans="1:13" x14ac:dyDescent="0.4">
      <c r="A692" t="str">
        <f t="shared" si="10"/>
        <v>47_4A_F_0_60_67_HH800_Core</v>
      </c>
      <c r="B692">
        <v>47</v>
      </c>
      <c r="C692" t="s">
        <v>168</v>
      </c>
      <c r="D692" t="s">
        <v>169</v>
      </c>
      <c r="E692">
        <v>0</v>
      </c>
      <c r="F692">
        <v>60</v>
      </c>
      <c r="G692">
        <v>67</v>
      </c>
      <c r="H692" t="s">
        <v>303</v>
      </c>
      <c r="I692" t="s">
        <v>170</v>
      </c>
      <c r="J692">
        <v>118.13204192297347</v>
      </c>
      <c r="L692" s="47"/>
      <c r="M692" s="47"/>
    </row>
    <row r="693" spans="1:13" x14ac:dyDescent="0.4">
      <c r="A693" t="str">
        <f t="shared" si="10"/>
        <v>52_4A_F_3_60_67_HH800_Core</v>
      </c>
      <c r="B693">
        <v>52</v>
      </c>
      <c r="C693" t="s">
        <v>168</v>
      </c>
      <c r="D693" t="s">
        <v>169</v>
      </c>
      <c r="E693">
        <v>3</v>
      </c>
      <c r="F693">
        <v>60</v>
      </c>
      <c r="G693">
        <v>67</v>
      </c>
      <c r="H693" t="s">
        <v>303</v>
      </c>
      <c r="I693" t="s">
        <v>170</v>
      </c>
      <c r="J693">
        <v>11.91111597891612</v>
      </c>
      <c r="L693" s="47"/>
      <c r="M693" s="47"/>
    </row>
    <row r="694" spans="1:13" x14ac:dyDescent="0.4">
      <c r="A694" t="str">
        <f t="shared" si="10"/>
        <v>31_4A_M_0_60_67_HH800_Core</v>
      </c>
      <c r="B694">
        <v>31</v>
      </c>
      <c r="C694" t="s">
        <v>168</v>
      </c>
      <c r="D694" t="s">
        <v>174</v>
      </c>
      <c r="E694">
        <v>0</v>
      </c>
      <c r="F694">
        <v>60</v>
      </c>
      <c r="G694">
        <v>67</v>
      </c>
      <c r="H694" t="s">
        <v>303</v>
      </c>
      <c r="I694" t="s">
        <v>170</v>
      </c>
      <c r="J694">
        <v>50.683022518563845</v>
      </c>
      <c r="L694" s="47"/>
      <c r="M694" s="47"/>
    </row>
    <row r="695" spans="1:13" x14ac:dyDescent="0.4">
      <c r="A695" t="str">
        <f t="shared" si="10"/>
        <v>45_4A_F_0_60_67_HH800_Core</v>
      </c>
      <c r="B695">
        <v>45</v>
      </c>
      <c r="C695" t="s">
        <v>168</v>
      </c>
      <c r="D695" t="s">
        <v>169</v>
      </c>
      <c r="E695">
        <v>0</v>
      </c>
      <c r="F695">
        <v>60</v>
      </c>
      <c r="G695">
        <v>67</v>
      </c>
      <c r="H695" t="s">
        <v>303</v>
      </c>
      <c r="I695" t="s">
        <v>170</v>
      </c>
      <c r="J695">
        <v>116.24531348527965</v>
      </c>
      <c r="L695" s="47"/>
      <c r="M695" s="47"/>
    </row>
    <row r="696" spans="1:13" x14ac:dyDescent="0.4">
      <c r="A696" t="str">
        <f t="shared" si="10"/>
        <v>59_4A_F_3_60_65_HH800_Core</v>
      </c>
      <c r="B696">
        <v>59</v>
      </c>
      <c r="C696" t="s">
        <v>168</v>
      </c>
      <c r="D696" t="s">
        <v>169</v>
      </c>
      <c r="E696">
        <v>3</v>
      </c>
      <c r="F696">
        <v>60</v>
      </c>
      <c r="G696">
        <v>65</v>
      </c>
      <c r="H696" t="s">
        <v>303</v>
      </c>
      <c r="I696" t="s">
        <v>170</v>
      </c>
      <c r="J696">
        <v>3.4035869942355799</v>
      </c>
      <c r="L696" s="47"/>
      <c r="M696" s="47"/>
    </row>
    <row r="697" spans="1:13" x14ac:dyDescent="0.4">
      <c r="A697" t="str">
        <f t="shared" si="10"/>
        <v>53_2M_F_3_60_67_HH800_Core</v>
      </c>
      <c r="B697">
        <v>53</v>
      </c>
      <c r="C697" t="s">
        <v>175</v>
      </c>
      <c r="D697" t="s">
        <v>169</v>
      </c>
      <c r="E697">
        <v>3</v>
      </c>
      <c r="F697">
        <v>60</v>
      </c>
      <c r="G697">
        <v>67</v>
      </c>
      <c r="H697" t="s">
        <v>303</v>
      </c>
      <c r="I697" t="s">
        <v>170</v>
      </c>
      <c r="J697">
        <v>17.0859352893814</v>
      </c>
      <c r="L697" s="47"/>
      <c r="M697" s="47"/>
    </row>
    <row r="698" spans="1:13" x14ac:dyDescent="0.4">
      <c r="A698" t="str">
        <f t="shared" si="10"/>
        <v>52_2A_F_3_60_67_HH800_Core</v>
      </c>
      <c r="B698">
        <v>52</v>
      </c>
      <c r="C698" t="s">
        <v>176</v>
      </c>
      <c r="D698" t="s">
        <v>169</v>
      </c>
      <c r="E698">
        <v>3</v>
      </c>
      <c r="F698">
        <v>60</v>
      </c>
      <c r="G698">
        <v>67</v>
      </c>
      <c r="H698" t="s">
        <v>303</v>
      </c>
      <c r="I698" t="s">
        <v>170</v>
      </c>
      <c r="J698">
        <v>16.72479633004393</v>
      </c>
      <c r="L698" s="47"/>
      <c r="M698" s="47"/>
    </row>
    <row r="699" spans="1:13" x14ac:dyDescent="0.4">
      <c r="A699" t="str">
        <f t="shared" si="10"/>
        <v>35_4A_M_0_60_67_HH800_Core</v>
      </c>
      <c r="B699">
        <v>35</v>
      </c>
      <c r="C699" t="s">
        <v>168</v>
      </c>
      <c r="D699" t="s">
        <v>174</v>
      </c>
      <c r="E699">
        <v>0</v>
      </c>
      <c r="F699">
        <v>60</v>
      </c>
      <c r="G699">
        <v>67</v>
      </c>
      <c r="H699" t="s">
        <v>303</v>
      </c>
      <c r="I699" t="s">
        <v>170</v>
      </c>
      <c r="J699">
        <v>56.656534104798588</v>
      </c>
      <c r="L699" s="47"/>
      <c r="M699" s="47"/>
    </row>
    <row r="700" spans="1:13" x14ac:dyDescent="0.4">
      <c r="A700" t="str">
        <f t="shared" si="10"/>
        <v>29_4A_M_0_60_67_HH800_Core</v>
      </c>
      <c r="B700">
        <v>29</v>
      </c>
      <c r="C700" t="s">
        <v>168</v>
      </c>
      <c r="D700" t="s">
        <v>174</v>
      </c>
      <c r="E700">
        <v>0</v>
      </c>
      <c r="F700">
        <v>60</v>
      </c>
      <c r="G700">
        <v>67</v>
      </c>
      <c r="H700" t="s">
        <v>303</v>
      </c>
      <c r="I700" t="s">
        <v>170</v>
      </c>
      <c r="J700">
        <v>46.850096900293082</v>
      </c>
      <c r="L700" s="47"/>
      <c r="M700" s="47"/>
    </row>
    <row r="701" spans="1:13" x14ac:dyDescent="0.4">
      <c r="A701" t="str">
        <f t="shared" si="10"/>
        <v>46_2A_F_6_60_65_HH800_Core</v>
      </c>
      <c r="B701">
        <v>46</v>
      </c>
      <c r="C701" t="s">
        <v>176</v>
      </c>
      <c r="D701" t="s">
        <v>169</v>
      </c>
      <c r="E701">
        <v>6</v>
      </c>
      <c r="F701">
        <v>60</v>
      </c>
      <c r="G701">
        <v>65</v>
      </c>
      <c r="H701" t="s">
        <v>303</v>
      </c>
      <c r="I701" t="s">
        <v>170</v>
      </c>
      <c r="J701">
        <v>35.585572059051081</v>
      </c>
      <c r="L701" s="47"/>
      <c r="M701" s="47"/>
    </row>
    <row r="702" spans="1:13" x14ac:dyDescent="0.4">
      <c r="A702" t="str">
        <f t="shared" si="10"/>
        <v>42_4A_F_3_60_65_HH800_Core</v>
      </c>
      <c r="B702">
        <v>42</v>
      </c>
      <c r="C702" t="s">
        <v>168</v>
      </c>
      <c r="D702" t="s">
        <v>169</v>
      </c>
      <c r="E702">
        <v>3</v>
      </c>
      <c r="F702">
        <v>60</v>
      </c>
      <c r="G702">
        <v>65</v>
      </c>
      <c r="H702" t="s">
        <v>303</v>
      </c>
      <c r="I702" t="s">
        <v>170</v>
      </c>
      <c r="J702">
        <v>12.409299133071142</v>
      </c>
      <c r="L702" s="47"/>
      <c r="M702" s="47"/>
    </row>
    <row r="703" spans="1:13" x14ac:dyDescent="0.4">
      <c r="A703" t="str">
        <f t="shared" si="10"/>
        <v>64_4M_F_6_60_67_HH800_Core</v>
      </c>
      <c r="B703">
        <v>64</v>
      </c>
      <c r="C703" t="s">
        <v>173</v>
      </c>
      <c r="D703" t="s">
        <v>169</v>
      </c>
      <c r="E703">
        <v>6</v>
      </c>
      <c r="F703">
        <v>60</v>
      </c>
      <c r="G703">
        <v>67</v>
      </c>
      <c r="H703" t="s">
        <v>303</v>
      </c>
      <c r="I703" t="s">
        <v>170</v>
      </c>
      <c r="J703">
        <v>8.6844741729809876</v>
      </c>
      <c r="L703" s="47"/>
      <c r="M703" s="47"/>
    </row>
    <row r="704" spans="1:13" x14ac:dyDescent="0.4">
      <c r="A704" t="str">
        <f t="shared" si="10"/>
        <v>49_4A_F_0_60_67_HH800_Core</v>
      </c>
      <c r="B704">
        <v>49</v>
      </c>
      <c r="C704" t="s">
        <v>168</v>
      </c>
      <c r="D704" t="s">
        <v>169</v>
      </c>
      <c r="E704">
        <v>0</v>
      </c>
      <c r="F704">
        <v>60</v>
      </c>
      <c r="G704">
        <v>67</v>
      </c>
      <c r="H704" t="s">
        <v>303</v>
      </c>
      <c r="I704" t="s">
        <v>170</v>
      </c>
      <c r="J704">
        <v>119.93183130227057</v>
      </c>
      <c r="L704" s="47"/>
      <c r="M704" s="47"/>
    </row>
    <row r="705" spans="1:13" x14ac:dyDescent="0.4">
      <c r="A705" t="str">
        <f t="shared" si="10"/>
        <v>62_4A_F_0_60_67_HH800_Core</v>
      </c>
      <c r="B705">
        <v>62</v>
      </c>
      <c r="C705" t="s">
        <v>168</v>
      </c>
      <c r="D705" t="s">
        <v>169</v>
      </c>
      <c r="E705">
        <v>0</v>
      </c>
      <c r="F705">
        <v>60</v>
      </c>
      <c r="G705">
        <v>67</v>
      </c>
      <c r="H705" t="s">
        <v>303</v>
      </c>
      <c r="I705" t="s">
        <v>170</v>
      </c>
      <c r="J705">
        <v>128.40275052877874</v>
      </c>
      <c r="L705" s="47"/>
      <c r="M705" s="47"/>
    </row>
    <row r="706" spans="1:13" x14ac:dyDescent="0.4">
      <c r="A706" t="str">
        <f t="shared" si="10"/>
        <v>34_4M_M_6_60_67_HH800_Core</v>
      </c>
      <c r="B706">
        <v>34</v>
      </c>
      <c r="C706" t="s">
        <v>173</v>
      </c>
      <c r="D706" t="s">
        <v>174</v>
      </c>
      <c r="E706">
        <v>6</v>
      </c>
      <c r="F706">
        <v>60</v>
      </c>
      <c r="G706">
        <v>67</v>
      </c>
      <c r="H706" t="s">
        <v>303</v>
      </c>
      <c r="I706" t="s">
        <v>170</v>
      </c>
      <c r="J706">
        <v>13.306220171804775</v>
      </c>
      <c r="L706" s="47"/>
      <c r="M706" s="47"/>
    </row>
    <row r="707" spans="1:13" x14ac:dyDescent="0.4">
      <c r="A707" t="str">
        <f t="shared" ref="A707:A770" si="11">B707&amp;"_"&amp;C707&amp;"_"&amp;D707&amp;"_"&amp;E707&amp;"_"&amp;F707&amp;"_"&amp;G707&amp;"_"&amp;H707&amp;"_"&amp;I707</f>
        <v>57_2A_F_6_60_67_HH800_Core</v>
      </c>
      <c r="B707">
        <v>57</v>
      </c>
      <c r="C707" t="s">
        <v>176</v>
      </c>
      <c r="D707" t="s">
        <v>169</v>
      </c>
      <c r="E707">
        <v>6</v>
      </c>
      <c r="F707">
        <v>60</v>
      </c>
      <c r="G707">
        <v>67</v>
      </c>
      <c r="H707" t="s">
        <v>303</v>
      </c>
      <c r="I707" t="s">
        <v>170</v>
      </c>
      <c r="J707">
        <v>18.973357818325653</v>
      </c>
      <c r="L707" s="47"/>
      <c r="M707" s="47"/>
    </row>
    <row r="708" spans="1:13" x14ac:dyDescent="0.4">
      <c r="A708" t="str">
        <f t="shared" si="11"/>
        <v>59_1A_F_0_60_65_HH800_Core</v>
      </c>
      <c r="B708">
        <v>59</v>
      </c>
      <c r="C708" t="s">
        <v>178</v>
      </c>
      <c r="D708" t="s">
        <v>169</v>
      </c>
      <c r="E708">
        <v>0</v>
      </c>
      <c r="F708">
        <v>60</v>
      </c>
      <c r="G708">
        <v>65</v>
      </c>
      <c r="H708" t="s">
        <v>303</v>
      </c>
      <c r="I708" t="s">
        <v>170</v>
      </c>
      <c r="J708">
        <v>232.28396275854379</v>
      </c>
      <c r="L708" s="47"/>
      <c r="M708" s="47"/>
    </row>
    <row r="709" spans="1:13" x14ac:dyDescent="0.4">
      <c r="A709" t="str">
        <f t="shared" si="11"/>
        <v>40_2A_F_3_60_67_HH800_Core</v>
      </c>
      <c r="B709">
        <v>40</v>
      </c>
      <c r="C709" t="s">
        <v>176</v>
      </c>
      <c r="D709" t="s">
        <v>169</v>
      </c>
      <c r="E709">
        <v>3</v>
      </c>
      <c r="F709">
        <v>60</v>
      </c>
      <c r="G709">
        <v>67</v>
      </c>
      <c r="H709" t="s">
        <v>303</v>
      </c>
      <c r="I709" t="s">
        <v>170</v>
      </c>
      <c r="J709">
        <v>26.758697354846824</v>
      </c>
      <c r="L709" s="47"/>
      <c r="M709" s="47"/>
    </row>
    <row r="710" spans="1:13" x14ac:dyDescent="0.4">
      <c r="A710" t="str">
        <f t="shared" si="11"/>
        <v>60_2M_F_3_60_65_HH800_Core</v>
      </c>
      <c r="B710">
        <v>60</v>
      </c>
      <c r="C710" t="s">
        <v>175</v>
      </c>
      <c r="D710" t="s">
        <v>169</v>
      </c>
      <c r="E710">
        <v>3</v>
      </c>
      <c r="F710">
        <v>60</v>
      </c>
      <c r="G710">
        <v>65</v>
      </c>
      <c r="H710" t="s">
        <v>303</v>
      </c>
      <c r="I710" t="s">
        <v>170</v>
      </c>
      <c r="J710">
        <v>5.9143842193189782</v>
      </c>
      <c r="L710" s="47"/>
      <c r="M710" s="47"/>
    </row>
    <row r="711" spans="1:13" x14ac:dyDescent="0.4">
      <c r="A711" t="str">
        <f t="shared" si="11"/>
        <v>30_4A_M_0_60_67_HH800_Core</v>
      </c>
      <c r="B711">
        <v>30</v>
      </c>
      <c r="C711" t="s">
        <v>168</v>
      </c>
      <c r="D711" t="s">
        <v>174</v>
      </c>
      <c r="E711">
        <v>0</v>
      </c>
      <c r="F711">
        <v>60</v>
      </c>
      <c r="G711">
        <v>67</v>
      </c>
      <c r="H711" t="s">
        <v>303</v>
      </c>
      <c r="I711" t="s">
        <v>170</v>
      </c>
      <c r="J711">
        <v>48.19639209750585</v>
      </c>
      <c r="L711" s="47"/>
      <c r="M711" s="47"/>
    </row>
    <row r="712" spans="1:13" x14ac:dyDescent="0.4">
      <c r="A712" t="str">
        <f t="shared" si="11"/>
        <v>58_2M_F_3_60_65_HH800_Core</v>
      </c>
      <c r="B712">
        <v>58</v>
      </c>
      <c r="C712" t="s">
        <v>175</v>
      </c>
      <c r="D712" t="s">
        <v>169</v>
      </c>
      <c r="E712">
        <v>3</v>
      </c>
      <c r="F712">
        <v>60</v>
      </c>
      <c r="G712">
        <v>65</v>
      </c>
      <c r="H712" t="s">
        <v>303</v>
      </c>
      <c r="I712" t="s">
        <v>170</v>
      </c>
      <c r="J712">
        <v>6.8318936568418298</v>
      </c>
      <c r="L712" s="47"/>
      <c r="M712" s="47"/>
    </row>
    <row r="713" spans="1:13" x14ac:dyDescent="0.4">
      <c r="A713" t="str">
        <f t="shared" si="11"/>
        <v>48_4A_F_0_60_67_HH800_Core</v>
      </c>
      <c r="B713">
        <v>48</v>
      </c>
      <c r="C713" t="s">
        <v>168</v>
      </c>
      <c r="D713" t="s">
        <v>169</v>
      </c>
      <c r="E713">
        <v>0</v>
      </c>
      <c r="F713">
        <v>60</v>
      </c>
      <c r="G713">
        <v>67</v>
      </c>
      <c r="H713" t="s">
        <v>303</v>
      </c>
      <c r="I713" t="s">
        <v>170</v>
      </c>
      <c r="J713">
        <v>118.86924063539547</v>
      </c>
      <c r="L713" s="47"/>
      <c r="M713" s="47"/>
    </row>
    <row r="714" spans="1:13" x14ac:dyDescent="0.4">
      <c r="A714" t="str">
        <f t="shared" si="11"/>
        <v>59_2A_F_3_60_65_HH800_Core</v>
      </c>
      <c r="B714">
        <v>59</v>
      </c>
      <c r="C714" t="s">
        <v>176</v>
      </c>
      <c r="D714" t="s">
        <v>169</v>
      </c>
      <c r="E714">
        <v>3</v>
      </c>
      <c r="F714">
        <v>60</v>
      </c>
      <c r="G714">
        <v>65</v>
      </c>
      <c r="H714" t="s">
        <v>303</v>
      </c>
      <c r="I714" t="s">
        <v>170</v>
      </c>
      <c r="J714">
        <v>4.9027688419633852</v>
      </c>
      <c r="L714" s="47"/>
      <c r="M714" s="47"/>
    </row>
    <row r="715" spans="1:13" x14ac:dyDescent="0.4">
      <c r="A715" t="str">
        <f t="shared" si="11"/>
        <v>50_4A_F_0_60_67_HH800_Core</v>
      </c>
      <c r="B715">
        <v>50</v>
      </c>
      <c r="C715" t="s">
        <v>168</v>
      </c>
      <c r="D715" t="s">
        <v>169</v>
      </c>
      <c r="E715">
        <v>0</v>
      </c>
      <c r="F715">
        <v>60</v>
      </c>
      <c r="G715">
        <v>67</v>
      </c>
      <c r="H715" t="s">
        <v>303</v>
      </c>
      <c r="I715" t="s">
        <v>170</v>
      </c>
      <c r="J715">
        <v>121.10608386859434</v>
      </c>
      <c r="L715" s="47"/>
      <c r="M715" s="47"/>
    </row>
    <row r="716" spans="1:13" x14ac:dyDescent="0.4">
      <c r="A716" t="str">
        <f t="shared" si="11"/>
        <v>61_2M_F_3_60_70_HH800_Core</v>
      </c>
      <c r="B716">
        <v>61</v>
      </c>
      <c r="C716" t="s">
        <v>175</v>
      </c>
      <c r="D716" t="s">
        <v>169</v>
      </c>
      <c r="E716">
        <v>3</v>
      </c>
      <c r="F716">
        <v>60</v>
      </c>
      <c r="G716">
        <v>70</v>
      </c>
      <c r="H716" t="s">
        <v>303</v>
      </c>
      <c r="I716" t="s">
        <v>170</v>
      </c>
      <c r="J716">
        <v>21.04459840198065</v>
      </c>
      <c r="L716" s="47"/>
      <c r="M716" s="47"/>
    </row>
    <row r="717" spans="1:13" x14ac:dyDescent="0.4">
      <c r="A717" t="str">
        <f t="shared" si="11"/>
        <v>48_2M_F_3_60_70_HH800_Core</v>
      </c>
      <c r="B717">
        <v>48</v>
      </c>
      <c r="C717" t="s">
        <v>175</v>
      </c>
      <c r="D717" t="s">
        <v>169</v>
      </c>
      <c r="E717">
        <v>3</v>
      </c>
      <c r="F717">
        <v>60</v>
      </c>
      <c r="G717">
        <v>70</v>
      </c>
      <c r="H717" t="s">
        <v>303</v>
      </c>
      <c r="I717" t="s">
        <v>170</v>
      </c>
      <c r="J717">
        <v>27.527336804517162</v>
      </c>
      <c r="L717" s="47"/>
      <c r="M717" s="47"/>
    </row>
    <row r="718" spans="1:13" x14ac:dyDescent="0.4">
      <c r="A718" t="str">
        <f t="shared" si="11"/>
        <v>45_2A_F_0_60_67_HH800_Core</v>
      </c>
      <c r="B718">
        <v>45</v>
      </c>
      <c r="C718" t="s">
        <v>176</v>
      </c>
      <c r="D718" t="s">
        <v>169</v>
      </c>
      <c r="E718">
        <v>0</v>
      </c>
      <c r="F718">
        <v>60</v>
      </c>
      <c r="G718">
        <v>67</v>
      </c>
      <c r="H718" t="s">
        <v>303</v>
      </c>
      <c r="I718" t="s">
        <v>170</v>
      </c>
      <c r="J718">
        <v>155.90358922632663</v>
      </c>
      <c r="L718" s="47"/>
      <c r="M718" s="47"/>
    </row>
    <row r="719" spans="1:13" x14ac:dyDescent="0.4">
      <c r="A719" t="str">
        <f t="shared" si="11"/>
        <v>60_4A_F_6_60_70_HH800_Core</v>
      </c>
      <c r="B719">
        <v>60</v>
      </c>
      <c r="C719" t="s">
        <v>168</v>
      </c>
      <c r="D719" t="s">
        <v>169</v>
      </c>
      <c r="E719">
        <v>6</v>
      </c>
      <c r="F719">
        <v>60</v>
      </c>
      <c r="G719">
        <v>70</v>
      </c>
      <c r="H719" t="s">
        <v>303</v>
      </c>
      <c r="I719" t="s">
        <v>170</v>
      </c>
      <c r="J719">
        <v>18.04235098854544</v>
      </c>
      <c r="L719" s="47"/>
      <c r="M719" s="47"/>
    </row>
    <row r="720" spans="1:13" x14ac:dyDescent="0.4">
      <c r="A720" t="str">
        <f t="shared" si="11"/>
        <v>42_4A_M_3_60_70_HH800_Core</v>
      </c>
      <c r="B720">
        <v>42</v>
      </c>
      <c r="C720" t="s">
        <v>168</v>
      </c>
      <c r="D720" t="s">
        <v>174</v>
      </c>
      <c r="E720">
        <v>3</v>
      </c>
      <c r="F720">
        <v>60</v>
      </c>
      <c r="G720">
        <v>70</v>
      </c>
      <c r="H720" t="s">
        <v>303</v>
      </c>
      <c r="I720" t="s">
        <v>170</v>
      </c>
      <c r="J720">
        <v>11.971945956709677</v>
      </c>
      <c r="L720" s="47"/>
      <c r="M720" s="47"/>
    </row>
    <row r="721" spans="1:13" x14ac:dyDescent="0.4">
      <c r="A721" t="str">
        <f t="shared" si="11"/>
        <v>60_1M_F_0_60_67_HH800_Core</v>
      </c>
      <c r="B721">
        <v>60</v>
      </c>
      <c r="C721" t="s">
        <v>177</v>
      </c>
      <c r="D721" t="s">
        <v>169</v>
      </c>
      <c r="E721">
        <v>0</v>
      </c>
      <c r="F721">
        <v>60</v>
      </c>
      <c r="G721">
        <v>67</v>
      </c>
      <c r="H721" t="s">
        <v>303</v>
      </c>
      <c r="I721" t="s">
        <v>170</v>
      </c>
      <c r="J721">
        <v>333.26158284157799</v>
      </c>
      <c r="L721" s="47"/>
      <c r="M721" s="47"/>
    </row>
    <row r="722" spans="1:13" x14ac:dyDescent="0.4">
      <c r="A722" t="str">
        <f t="shared" si="11"/>
        <v>61_2A_F_3_60_67_HH800_Core</v>
      </c>
      <c r="B722">
        <v>61</v>
      </c>
      <c r="C722" t="s">
        <v>176</v>
      </c>
      <c r="D722" t="s">
        <v>169</v>
      </c>
      <c r="E722">
        <v>3</v>
      </c>
      <c r="F722">
        <v>60</v>
      </c>
      <c r="G722">
        <v>67</v>
      </c>
      <c r="H722" t="s">
        <v>303</v>
      </c>
      <c r="I722" t="s">
        <v>170</v>
      </c>
      <c r="J722">
        <v>7.2700334722978184</v>
      </c>
      <c r="L722" s="47"/>
      <c r="M722" s="47"/>
    </row>
    <row r="723" spans="1:13" x14ac:dyDescent="0.4">
      <c r="A723" t="str">
        <f t="shared" si="11"/>
        <v>54_2A_F_6_60_67_HH800_Core</v>
      </c>
      <c r="B723">
        <v>54</v>
      </c>
      <c r="C723" t="s">
        <v>176</v>
      </c>
      <c r="D723" t="s">
        <v>169</v>
      </c>
      <c r="E723">
        <v>6</v>
      </c>
      <c r="F723">
        <v>60</v>
      </c>
      <c r="G723">
        <v>67</v>
      </c>
      <c r="H723" t="s">
        <v>303</v>
      </c>
      <c r="I723" t="s">
        <v>170</v>
      </c>
      <c r="J723">
        <v>26.901486608349924</v>
      </c>
      <c r="L723" s="47"/>
      <c r="M723" s="47"/>
    </row>
    <row r="724" spans="1:13" x14ac:dyDescent="0.4">
      <c r="A724" t="str">
        <f t="shared" si="11"/>
        <v>46_2M_F_6_60_70_HH800_Core</v>
      </c>
      <c r="B724">
        <v>46</v>
      </c>
      <c r="C724" t="s">
        <v>175</v>
      </c>
      <c r="D724" t="s">
        <v>169</v>
      </c>
      <c r="E724">
        <v>6</v>
      </c>
      <c r="F724">
        <v>60</v>
      </c>
      <c r="G724">
        <v>70</v>
      </c>
      <c r="H724" t="s">
        <v>303</v>
      </c>
      <c r="I724" t="s">
        <v>170</v>
      </c>
      <c r="J724">
        <v>53.059338518601464</v>
      </c>
      <c r="L724" s="47"/>
      <c r="M724" s="47"/>
    </row>
    <row r="725" spans="1:13" x14ac:dyDescent="0.4">
      <c r="A725" t="str">
        <f t="shared" si="11"/>
        <v>60_2A_F_6_60_70_HH800_Core</v>
      </c>
      <c r="B725">
        <v>60</v>
      </c>
      <c r="C725" t="s">
        <v>176</v>
      </c>
      <c r="D725" t="s">
        <v>169</v>
      </c>
      <c r="E725">
        <v>6</v>
      </c>
      <c r="F725">
        <v>60</v>
      </c>
      <c r="G725">
        <v>70</v>
      </c>
      <c r="H725" t="s">
        <v>303</v>
      </c>
      <c r="I725" t="s">
        <v>170</v>
      </c>
      <c r="J725">
        <v>27.402568952643559</v>
      </c>
      <c r="L725" s="47"/>
      <c r="M725" s="47"/>
    </row>
    <row r="726" spans="1:13" x14ac:dyDescent="0.4">
      <c r="A726" t="str">
        <f t="shared" si="11"/>
        <v>55_2M_F_0_60_67_HH800_Core</v>
      </c>
      <c r="B726">
        <v>55</v>
      </c>
      <c r="C726" t="s">
        <v>175</v>
      </c>
      <c r="D726" t="s">
        <v>169</v>
      </c>
      <c r="E726">
        <v>0</v>
      </c>
      <c r="F726">
        <v>60</v>
      </c>
      <c r="G726">
        <v>67</v>
      </c>
      <c r="H726" t="s">
        <v>303</v>
      </c>
      <c r="I726" t="s">
        <v>170</v>
      </c>
      <c r="J726">
        <v>203.59174520048322</v>
      </c>
      <c r="L726" s="47"/>
      <c r="M726" s="47"/>
    </row>
    <row r="727" spans="1:13" x14ac:dyDescent="0.4">
      <c r="A727" t="str">
        <f t="shared" si="11"/>
        <v>31_2M_F_6_60_70_HH800_Core</v>
      </c>
      <c r="B727">
        <v>31</v>
      </c>
      <c r="C727" t="s">
        <v>175</v>
      </c>
      <c r="D727" t="s">
        <v>169</v>
      </c>
      <c r="E727">
        <v>6</v>
      </c>
      <c r="F727">
        <v>60</v>
      </c>
      <c r="G727">
        <v>70</v>
      </c>
      <c r="H727" t="s">
        <v>303</v>
      </c>
      <c r="I727" t="s">
        <v>170</v>
      </c>
      <c r="J727">
        <v>51.12617769674997</v>
      </c>
      <c r="L727" s="47"/>
      <c r="M727" s="47"/>
    </row>
    <row r="728" spans="1:13" x14ac:dyDescent="0.4">
      <c r="A728" t="str">
        <f t="shared" si="11"/>
        <v>35_4M_M_6_60_67_HH800_Core</v>
      </c>
      <c r="B728">
        <v>35</v>
      </c>
      <c r="C728" t="s">
        <v>173</v>
      </c>
      <c r="D728" t="s">
        <v>174</v>
      </c>
      <c r="E728">
        <v>6</v>
      </c>
      <c r="F728">
        <v>60</v>
      </c>
      <c r="G728">
        <v>67</v>
      </c>
      <c r="H728" t="s">
        <v>303</v>
      </c>
      <c r="I728" t="s">
        <v>170</v>
      </c>
      <c r="J728">
        <v>14.194410237651331</v>
      </c>
      <c r="L728" s="47"/>
      <c r="M728" s="47"/>
    </row>
    <row r="729" spans="1:13" x14ac:dyDescent="0.4">
      <c r="A729" t="str">
        <f t="shared" si="11"/>
        <v>54_2M_F_0_60_67_HH800_Core</v>
      </c>
      <c r="B729">
        <v>54</v>
      </c>
      <c r="C729" t="s">
        <v>175</v>
      </c>
      <c r="D729" t="s">
        <v>169</v>
      </c>
      <c r="E729">
        <v>0</v>
      </c>
      <c r="F729">
        <v>60</v>
      </c>
      <c r="G729">
        <v>67</v>
      </c>
      <c r="H729" t="s">
        <v>303</v>
      </c>
      <c r="I729" t="s">
        <v>170</v>
      </c>
      <c r="J729">
        <v>201.64183258164346</v>
      </c>
      <c r="L729" s="47"/>
      <c r="M729" s="47"/>
    </row>
    <row r="730" spans="1:13" x14ac:dyDescent="0.4">
      <c r="A730" t="str">
        <f t="shared" si="11"/>
        <v>54_2A_F_0_60_70_HH800_Core</v>
      </c>
      <c r="B730">
        <v>54</v>
      </c>
      <c r="C730" t="s">
        <v>176</v>
      </c>
      <c r="D730" t="s">
        <v>169</v>
      </c>
      <c r="E730">
        <v>0</v>
      </c>
      <c r="F730">
        <v>60</v>
      </c>
      <c r="G730">
        <v>70</v>
      </c>
      <c r="H730" t="s">
        <v>303</v>
      </c>
      <c r="I730" t="s">
        <v>170</v>
      </c>
      <c r="J730">
        <v>203.15170014910291</v>
      </c>
      <c r="L730" s="47"/>
      <c r="M730" s="47"/>
    </row>
    <row r="731" spans="1:13" x14ac:dyDescent="0.4">
      <c r="A731" t="str">
        <f t="shared" si="11"/>
        <v>59_1M_F_0_60_65_HH800_Core</v>
      </c>
      <c r="B731">
        <v>59</v>
      </c>
      <c r="C731" t="s">
        <v>177</v>
      </c>
      <c r="D731" t="s">
        <v>169</v>
      </c>
      <c r="E731">
        <v>0</v>
      </c>
      <c r="F731">
        <v>60</v>
      </c>
      <c r="G731">
        <v>65</v>
      </c>
      <c r="H731" t="s">
        <v>303</v>
      </c>
      <c r="I731" t="s">
        <v>170</v>
      </c>
      <c r="J731">
        <v>290.96229446689114</v>
      </c>
      <c r="L731" s="47"/>
      <c r="M731" s="47"/>
    </row>
    <row r="732" spans="1:13" x14ac:dyDescent="0.4">
      <c r="A732" t="str">
        <f t="shared" si="11"/>
        <v>28_4A_M_0_60_67_HH800_Core</v>
      </c>
      <c r="B732">
        <v>28</v>
      </c>
      <c r="C732" t="s">
        <v>168</v>
      </c>
      <c r="D732" t="s">
        <v>174</v>
      </c>
      <c r="E732">
        <v>0</v>
      </c>
      <c r="F732">
        <v>60</v>
      </c>
      <c r="G732">
        <v>67</v>
      </c>
      <c r="H732" t="s">
        <v>303</v>
      </c>
      <c r="I732" t="s">
        <v>170</v>
      </c>
      <c r="J732">
        <v>46.043469516356822</v>
      </c>
      <c r="L732" s="47"/>
      <c r="M732" s="47"/>
    </row>
    <row r="733" spans="1:13" x14ac:dyDescent="0.4">
      <c r="A733" t="str">
        <f t="shared" si="11"/>
        <v>56_2A_F_6_60_65_HH800_Core</v>
      </c>
      <c r="B733">
        <v>56</v>
      </c>
      <c r="C733" t="s">
        <v>176</v>
      </c>
      <c r="D733" t="s">
        <v>169</v>
      </c>
      <c r="E733">
        <v>6</v>
      </c>
      <c r="F733">
        <v>60</v>
      </c>
      <c r="G733">
        <v>65</v>
      </c>
      <c r="H733" t="s">
        <v>303</v>
      </c>
      <c r="I733" t="s">
        <v>170</v>
      </c>
      <c r="J733">
        <v>13.851873484316567</v>
      </c>
      <c r="L733" s="47"/>
      <c r="M733" s="47"/>
    </row>
    <row r="734" spans="1:13" x14ac:dyDescent="0.4">
      <c r="A734" t="str">
        <f t="shared" si="11"/>
        <v>62_1A_F_0_60_70_HH800_Core</v>
      </c>
      <c r="B734">
        <v>62</v>
      </c>
      <c r="C734" t="s">
        <v>178</v>
      </c>
      <c r="D734" t="s">
        <v>169</v>
      </c>
      <c r="E734">
        <v>0</v>
      </c>
      <c r="F734">
        <v>60</v>
      </c>
      <c r="G734">
        <v>70</v>
      </c>
      <c r="H734" t="s">
        <v>303</v>
      </c>
      <c r="I734" t="s">
        <v>170</v>
      </c>
      <c r="J734">
        <v>318.21025898085401</v>
      </c>
      <c r="L734" s="47"/>
      <c r="M734" s="47"/>
    </row>
    <row r="735" spans="1:13" x14ac:dyDescent="0.4">
      <c r="A735" t="str">
        <f t="shared" si="11"/>
        <v>34_2A_F_0_60_70_HH800_Core</v>
      </c>
      <c r="B735">
        <v>34</v>
      </c>
      <c r="C735" t="s">
        <v>176</v>
      </c>
      <c r="D735" t="s">
        <v>169</v>
      </c>
      <c r="E735">
        <v>0</v>
      </c>
      <c r="F735">
        <v>60</v>
      </c>
      <c r="G735">
        <v>70</v>
      </c>
      <c r="H735" t="s">
        <v>303</v>
      </c>
      <c r="I735" t="s">
        <v>170</v>
      </c>
      <c r="J735">
        <v>141.00549787851972</v>
      </c>
      <c r="L735" s="47"/>
      <c r="M735" s="47"/>
    </row>
    <row r="736" spans="1:13" x14ac:dyDescent="0.4">
      <c r="A736" t="str">
        <f t="shared" si="11"/>
        <v>62_2M_F_0_60_70_HH800_Core</v>
      </c>
      <c r="B736">
        <v>62</v>
      </c>
      <c r="C736" t="s">
        <v>175</v>
      </c>
      <c r="D736" t="s">
        <v>169</v>
      </c>
      <c r="E736">
        <v>0</v>
      </c>
      <c r="F736">
        <v>60</v>
      </c>
      <c r="G736">
        <v>70</v>
      </c>
      <c r="H736" t="s">
        <v>303</v>
      </c>
      <c r="I736" t="s">
        <v>170</v>
      </c>
      <c r="J736">
        <v>286.18350081490547</v>
      </c>
      <c r="L736" s="47"/>
      <c r="M736" s="47"/>
    </row>
    <row r="737" spans="1:13" x14ac:dyDescent="0.4">
      <c r="A737" t="str">
        <f t="shared" si="11"/>
        <v>27_4M_M_6_60_67_HH800_Core</v>
      </c>
      <c r="B737">
        <v>27</v>
      </c>
      <c r="C737" t="s">
        <v>173</v>
      </c>
      <c r="D737" t="s">
        <v>174</v>
      </c>
      <c r="E737">
        <v>6</v>
      </c>
      <c r="F737">
        <v>60</v>
      </c>
      <c r="G737">
        <v>67</v>
      </c>
      <c r="H737" t="s">
        <v>303</v>
      </c>
      <c r="I737" t="s">
        <v>170</v>
      </c>
      <c r="J737">
        <v>13.47322457154058</v>
      </c>
      <c r="L737" s="47"/>
      <c r="M737" s="47"/>
    </row>
    <row r="738" spans="1:13" x14ac:dyDescent="0.4">
      <c r="A738" t="str">
        <f t="shared" si="11"/>
        <v>62_2A_F_0_60_67_HH800_Core</v>
      </c>
      <c r="B738">
        <v>62</v>
      </c>
      <c r="C738" t="s">
        <v>176</v>
      </c>
      <c r="D738" t="s">
        <v>169</v>
      </c>
      <c r="E738">
        <v>0</v>
      </c>
      <c r="F738">
        <v>60</v>
      </c>
      <c r="G738">
        <v>67</v>
      </c>
      <c r="H738" t="s">
        <v>303</v>
      </c>
      <c r="I738" t="s">
        <v>170</v>
      </c>
      <c r="J738">
        <v>170.0115156181441</v>
      </c>
      <c r="L738" s="47"/>
      <c r="M738" s="47"/>
    </row>
    <row r="739" spans="1:13" x14ac:dyDescent="0.4">
      <c r="A739" t="str">
        <f t="shared" si="11"/>
        <v>64_2A_F_6_60_65_HH800_Core</v>
      </c>
      <c r="B739">
        <v>64</v>
      </c>
      <c r="C739" t="s">
        <v>176</v>
      </c>
      <c r="D739" t="s">
        <v>169</v>
      </c>
      <c r="E739">
        <v>6</v>
      </c>
      <c r="F739">
        <v>60</v>
      </c>
      <c r="G739">
        <v>65</v>
      </c>
      <c r="H739" t="s">
        <v>303</v>
      </c>
      <c r="I739" t="s">
        <v>170</v>
      </c>
      <c r="J739">
        <v>8.2098393032929184</v>
      </c>
      <c r="L739" s="47"/>
      <c r="M739" s="47"/>
    </row>
    <row r="740" spans="1:13" x14ac:dyDescent="0.4">
      <c r="A740" t="str">
        <f t="shared" si="11"/>
        <v>38_4A_M_3_60_65_HH800_Core</v>
      </c>
      <c r="B740">
        <v>38</v>
      </c>
      <c r="C740" t="s">
        <v>168</v>
      </c>
      <c r="D740" t="s">
        <v>174</v>
      </c>
      <c r="E740">
        <v>3</v>
      </c>
      <c r="F740">
        <v>60</v>
      </c>
      <c r="G740">
        <v>65</v>
      </c>
      <c r="H740" t="s">
        <v>303</v>
      </c>
      <c r="I740" t="s">
        <v>170</v>
      </c>
      <c r="J740">
        <v>7.5949873916907684</v>
      </c>
      <c r="L740" s="47"/>
      <c r="M740" s="47"/>
    </row>
    <row r="741" spans="1:13" x14ac:dyDescent="0.4">
      <c r="A741" t="str">
        <f t="shared" si="11"/>
        <v>46_2A_F_0_60_67_HH800_Core</v>
      </c>
      <c r="B741">
        <v>46</v>
      </c>
      <c r="C741" t="s">
        <v>176</v>
      </c>
      <c r="D741" t="s">
        <v>169</v>
      </c>
      <c r="E741">
        <v>0</v>
      </c>
      <c r="F741">
        <v>60</v>
      </c>
      <c r="G741">
        <v>67</v>
      </c>
      <c r="H741" t="s">
        <v>303</v>
      </c>
      <c r="I741" t="s">
        <v>170</v>
      </c>
      <c r="J741">
        <v>156.94409280216328</v>
      </c>
      <c r="L741" s="47"/>
      <c r="M741" s="47"/>
    </row>
    <row r="742" spans="1:13" x14ac:dyDescent="0.4">
      <c r="A742" t="str">
        <f t="shared" si="11"/>
        <v>30_2A_M_6_60_70_HH800_Core</v>
      </c>
      <c r="B742">
        <v>30</v>
      </c>
      <c r="C742" t="s">
        <v>176</v>
      </c>
      <c r="D742" t="s">
        <v>174</v>
      </c>
      <c r="E742">
        <v>6</v>
      </c>
      <c r="F742">
        <v>60</v>
      </c>
      <c r="G742">
        <v>70</v>
      </c>
      <c r="H742" t="s">
        <v>303</v>
      </c>
      <c r="I742" t="s">
        <v>170</v>
      </c>
      <c r="J742">
        <v>38.970385888930636</v>
      </c>
      <c r="L742" s="47"/>
      <c r="M742" s="47"/>
    </row>
    <row r="743" spans="1:13" x14ac:dyDescent="0.4">
      <c r="A743" t="str">
        <f t="shared" si="11"/>
        <v>60_4A_F_3_60_65_HH800_Core</v>
      </c>
      <c r="B743">
        <v>60</v>
      </c>
      <c r="C743" t="s">
        <v>168</v>
      </c>
      <c r="D743" t="s">
        <v>169</v>
      </c>
      <c r="E743">
        <v>3</v>
      </c>
      <c r="F743">
        <v>60</v>
      </c>
      <c r="G743">
        <v>65</v>
      </c>
      <c r="H743" t="s">
        <v>303</v>
      </c>
      <c r="I743" t="s">
        <v>170</v>
      </c>
      <c r="J743">
        <v>3.6036290814718219</v>
      </c>
      <c r="L743" s="47"/>
      <c r="M743" s="47"/>
    </row>
    <row r="744" spans="1:13" x14ac:dyDescent="0.4">
      <c r="A744" t="str">
        <f t="shared" si="11"/>
        <v>51_4A_F_3_60_65_HH800_Core</v>
      </c>
      <c r="B744">
        <v>51</v>
      </c>
      <c r="C744" t="s">
        <v>168</v>
      </c>
      <c r="D744" t="s">
        <v>169</v>
      </c>
      <c r="E744">
        <v>3</v>
      </c>
      <c r="F744">
        <v>60</v>
      </c>
      <c r="G744">
        <v>65</v>
      </c>
      <c r="H744" t="s">
        <v>303</v>
      </c>
      <c r="I744" t="s">
        <v>170</v>
      </c>
      <c r="J744">
        <v>9.7563787385368368</v>
      </c>
      <c r="L744" s="47"/>
      <c r="M744" s="47"/>
    </row>
    <row r="745" spans="1:13" x14ac:dyDescent="0.4">
      <c r="A745" t="str">
        <f t="shared" si="11"/>
        <v>59_2M_F_0_60_70_HH800_Core</v>
      </c>
      <c r="B745">
        <v>59</v>
      </c>
      <c r="C745" t="s">
        <v>175</v>
      </c>
      <c r="D745" t="s">
        <v>169</v>
      </c>
      <c r="E745">
        <v>0</v>
      </c>
      <c r="F745">
        <v>60</v>
      </c>
      <c r="G745">
        <v>70</v>
      </c>
      <c r="H745" t="s">
        <v>303</v>
      </c>
      <c r="I745" t="s">
        <v>170</v>
      </c>
      <c r="J745">
        <v>271.48772694483199</v>
      </c>
      <c r="L745" s="47"/>
      <c r="M745" s="47"/>
    </row>
    <row r="746" spans="1:13" x14ac:dyDescent="0.4">
      <c r="A746" t="str">
        <f t="shared" si="11"/>
        <v>44_4A_F_0_60_67_HH800_Core</v>
      </c>
      <c r="B746">
        <v>44</v>
      </c>
      <c r="C746" t="s">
        <v>168</v>
      </c>
      <c r="D746" t="s">
        <v>169</v>
      </c>
      <c r="E746">
        <v>0</v>
      </c>
      <c r="F746">
        <v>60</v>
      </c>
      <c r="G746">
        <v>67</v>
      </c>
      <c r="H746" t="s">
        <v>303</v>
      </c>
      <c r="I746" t="s">
        <v>170</v>
      </c>
      <c r="J746">
        <v>114.62818413060965</v>
      </c>
      <c r="L746" s="47"/>
      <c r="M746" s="47"/>
    </row>
    <row r="747" spans="1:13" x14ac:dyDescent="0.4">
      <c r="A747" t="str">
        <f t="shared" si="11"/>
        <v>53_2A_F_3_60_67_HH800_Core</v>
      </c>
      <c r="B747">
        <v>53</v>
      </c>
      <c r="C747" t="s">
        <v>176</v>
      </c>
      <c r="D747" t="s">
        <v>169</v>
      </c>
      <c r="E747">
        <v>3</v>
      </c>
      <c r="F747">
        <v>60</v>
      </c>
      <c r="G747">
        <v>67</v>
      </c>
      <c r="H747" t="s">
        <v>303</v>
      </c>
      <c r="I747" t="s">
        <v>170</v>
      </c>
      <c r="J747">
        <v>15.175463745781444</v>
      </c>
      <c r="L747" s="47"/>
      <c r="M747" s="47"/>
    </row>
    <row r="748" spans="1:13" x14ac:dyDescent="0.4">
      <c r="A748" t="str">
        <f t="shared" si="11"/>
        <v>29_4M_F_6_60_65_HH800_Core</v>
      </c>
      <c r="B748">
        <v>29</v>
      </c>
      <c r="C748" t="s">
        <v>173</v>
      </c>
      <c r="D748" t="s">
        <v>169</v>
      </c>
      <c r="E748">
        <v>6</v>
      </c>
      <c r="F748">
        <v>60</v>
      </c>
      <c r="G748">
        <v>65</v>
      </c>
      <c r="H748" t="s">
        <v>303</v>
      </c>
      <c r="I748" t="s">
        <v>170</v>
      </c>
      <c r="J748">
        <v>21.811950100989094</v>
      </c>
      <c r="L748" s="47"/>
      <c r="M748" s="47"/>
    </row>
    <row r="749" spans="1:13" x14ac:dyDescent="0.4">
      <c r="A749" t="str">
        <f t="shared" si="11"/>
        <v>36_2A_F_0_60_70_HH800_Core</v>
      </c>
      <c r="B749">
        <v>36</v>
      </c>
      <c r="C749" t="s">
        <v>176</v>
      </c>
      <c r="D749" t="s">
        <v>169</v>
      </c>
      <c r="E749">
        <v>0</v>
      </c>
      <c r="F749">
        <v>60</v>
      </c>
      <c r="G749">
        <v>70</v>
      </c>
      <c r="H749" t="s">
        <v>303</v>
      </c>
      <c r="I749" t="s">
        <v>170</v>
      </c>
      <c r="J749">
        <v>148.59753731015837</v>
      </c>
      <c r="L749" s="47"/>
      <c r="M749" s="47"/>
    </row>
    <row r="750" spans="1:13" x14ac:dyDescent="0.4">
      <c r="A750" t="str">
        <f t="shared" si="11"/>
        <v>30_2M_F_6_60_70_HH800_Core</v>
      </c>
      <c r="B750">
        <v>30</v>
      </c>
      <c r="C750" t="s">
        <v>175</v>
      </c>
      <c r="D750" t="s">
        <v>169</v>
      </c>
      <c r="E750">
        <v>6</v>
      </c>
      <c r="F750">
        <v>60</v>
      </c>
      <c r="G750">
        <v>70</v>
      </c>
      <c r="H750" t="s">
        <v>303</v>
      </c>
      <c r="I750" t="s">
        <v>170</v>
      </c>
      <c r="J750">
        <v>50.531264941383235</v>
      </c>
      <c r="L750" s="47"/>
      <c r="M750" s="47"/>
    </row>
    <row r="751" spans="1:13" x14ac:dyDescent="0.4">
      <c r="A751" t="str">
        <f t="shared" si="11"/>
        <v>58_2A_F_6_60_67_HH800_Core</v>
      </c>
      <c r="B751">
        <v>58</v>
      </c>
      <c r="C751" t="s">
        <v>176</v>
      </c>
      <c r="D751" t="s">
        <v>169</v>
      </c>
      <c r="E751">
        <v>6</v>
      </c>
      <c r="F751">
        <v>60</v>
      </c>
      <c r="G751">
        <v>67</v>
      </c>
      <c r="H751" t="s">
        <v>303</v>
      </c>
      <c r="I751" t="s">
        <v>170</v>
      </c>
      <c r="J751">
        <v>16.452067136882263</v>
      </c>
      <c r="L751" s="47"/>
      <c r="M751" s="47"/>
    </row>
    <row r="752" spans="1:13" x14ac:dyDescent="0.4">
      <c r="A752" t="str">
        <f t="shared" si="11"/>
        <v>60_4A_F_6_60_67_HH800_Core</v>
      </c>
      <c r="B752">
        <v>60</v>
      </c>
      <c r="C752" t="s">
        <v>168</v>
      </c>
      <c r="D752" t="s">
        <v>169</v>
      </c>
      <c r="E752">
        <v>6</v>
      </c>
      <c r="F752">
        <v>60</v>
      </c>
      <c r="G752">
        <v>67</v>
      </c>
      <c r="H752" t="s">
        <v>303</v>
      </c>
      <c r="I752" t="s">
        <v>170</v>
      </c>
      <c r="J752">
        <v>8.9795580019355992</v>
      </c>
      <c r="L752" s="47"/>
      <c r="M752" s="47"/>
    </row>
    <row r="753" spans="1:13" x14ac:dyDescent="0.4">
      <c r="A753" t="str">
        <f t="shared" si="11"/>
        <v>56_2A_F_3_60_70_HH800_Core</v>
      </c>
      <c r="B753">
        <v>56</v>
      </c>
      <c r="C753" t="s">
        <v>176</v>
      </c>
      <c r="D753" t="s">
        <v>169</v>
      </c>
      <c r="E753">
        <v>3</v>
      </c>
      <c r="F753">
        <v>60</v>
      </c>
      <c r="G753">
        <v>70</v>
      </c>
      <c r="H753" t="s">
        <v>303</v>
      </c>
      <c r="I753" t="s">
        <v>170</v>
      </c>
      <c r="J753">
        <v>20.882529233272603</v>
      </c>
      <c r="L753" s="47"/>
      <c r="M753" s="47"/>
    </row>
    <row r="754" spans="1:13" x14ac:dyDescent="0.4">
      <c r="A754" t="str">
        <f t="shared" si="11"/>
        <v>57_2M_F_3_60_67_HH800_Core</v>
      </c>
      <c r="B754">
        <v>57</v>
      </c>
      <c r="C754" t="s">
        <v>175</v>
      </c>
      <c r="D754" t="s">
        <v>169</v>
      </c>
      <c r="E754">
        <v>3</v>
      </c>
      <c r="F754">
        <v>60</v>
      </c>
      <c r="G754">
        <v>67</v>
      </c>
      <c r="H754" t="s">
        <v>303</v>
      </c>
      <c r="I754" t="s">
        <v>170</v>
      </c>
      <c r="J754">
        <v>12.414192085540044</v>
      </c>
      <c r="L754" s="47"/>
      <c r="M754" s="47"/>
    </row>
    <row r="755" spans="1:13" x14ac:dyDescent="0.4">
      <c r="A755" t="str">
        <f t="shared" si="11"/>
        <v>35_4M_F_3_60_70_HH800_Core</v>
      </c>
      <c r="B755">
        <v>35</v>
      </c>
      <c r="C755" t="s">
        <v>173</v>
      </c>
      <c r="D755" t="s">
        <v>169</v>
      </c>
      <c r="E755">
        <v>3</v>
      </c>
      <c r="F755">
        <v>60</v>
      </c>
      <c r="G755">
        <v>70</v>
      </c>
      <c r="H755" t="s">
        <v>303</v>
      </c>
      <c r="I755" t="s">
        <v>170</v>
      </c>
      <c r="J755">
        <v>13.233508969008559</v>
      </c>
      <c r="L755" s="47"/>
      <c r="M755" s="47"/>
    </row>
    <row r="756" spans="1:13" x14ac:dyDescent="0.4">
      <c r="A756" t="str">
        <f t="shared" si="11"/>
        <v>51_4A_F_0_60_67_HH800_Core</v>
      </c>
      <c r="B756">
        <v>51</v>
      </c>
      <c r="C756" t="s">
        <v>168</v>
      </c>
      <c r="D756" t="s">
        <v>169</v>
      </c>
      <c r="E756">
        <v>0</v>
      </c>
      <c r="F756">
        <v>60</v>
      </c>
      <c r="G756">
        <v>67</v>
      </c>
      <c r="H756" t="s">
        <v>303</v>
      </c>
      <c r="I756" t="s">
        <v>170</v>
      </c>
      <c r="J756">
        <v>121.18147639823972</v>
      </c>
      <c r="L756" s="47"/>
      <c r="M756" s="47"/>
    </row>
    <row r="757" spans="1:13" x14ac:dyDescent="0.4">
      <c r="A757" t="str">
        <f t="shared" si="11"/>
        <v>61_2M_F_3_60_65_HH800_Core</v>
      </c>
      <c r="B757">
        <v>61</v>
      </c>
      <c r="C757" t="s">
        <v>175</v>
      </c>
      <c r="D757" t="s">
        <v>169</v>
      </c>
      <c r="E757">
        <v>3</v>
      </c>
      <c r="F757">
        <v>60</v>
      </c>
      <c r="G757">
        <v>65</v>
      </c>
      <c r="H757" t="s">
        <v>303</v>
      </c>
      <c r="I757" t="s">
        <v>170</v>
      </c>
      <c r="J757">
        <v>6.2868861921795611</v>
      </c>
      <c r="L757" s="47"/>
      <c r="M757" s="47"/>
    </row>
    <row r="758" spans="1:13" x14ac:dyDescent="0.4">
      <c r="A758" t="str">
        <f t="shared" si="11"/>
        <v>49_2A_F_0_60_67_HH800_Core</v>
      </c>
      <c r="B758">
        <v>49</v>
      </c>
      <c r="C758" t="s">
        <v>176</v>
      </c>
      <c r="D758" t="s">
        <v>169</v>
      </c>
      <c r="E758">
        <v>0</v>
      </c>
      <c r="F758">
        <v>60</v>
      </c>
      <c r="G758">
        <v>67</v>
      </c>
      <c r="H758" t="s">
        <v>303</v>
      </c>
      <c r="I758" t="s">
        <v>170</v>
      </c>
      <c r="J758">
        <v>159.23644173929875</v>
      </c>
      <c r="L758" s="47"/>
      <c r="M758" s="47"/>
    </row>
    <row r="759" spans="1:13" x14ac:dyDescent="0.4">
      <c r="A759" t="str">
        <f t="shared" si="11"/>
        <v>51_2M_F_6_60_67_HH800_Core</v>
      </c>
      <c r="B759">
        <v>51</v>
      </c>
      <c r="C759" t="s">
        <v>175</v>
      </c>
      <c r="D759" t="s">
        <v>169</v>
      </c>
      <c r="E759">
        <v>6</v>
      </c>
      <c r="F759">
        <v>60</v>
      </c>
      <c r="G759">
        <v>67</v>
      </c>
      <c r="H759" t="s">
        <v>303</v>
      </c>
      <c r="I759" t="s">
        <v>170</v>
      </c>
      <c r="J759">
        <v>33.840705650254023</v>
      </c>
      <c r="L759" s="47"/>
      <c r="M759" s="47"/>
    </row>
    <row r="760" spans="1:13" x14ac:dyDescent="0.4">
      <c r="A760" t="str">
        <f t="shared" si="11"/>
        <v>47_2A_F_6_60_65_HH800_Core</v>
      </c>
      <c r="B760">
        <v>47</v>
      </c>
      <c r="C760" t="s">
        <v>176</v>
      </c>
      <c r="D760" t="s">
        <v>169</v>
      </c>
      <c r="E760">
        <v>6</v>
      </c>
      <c r="F760">
        <v>60</v>
      </c>
      <c r="G760">
        <v>65</v>
      </c>
      <c r="H760" t="s">
        <v>303</v>
      </c>
      <c r="I760" t="s">
        <v>170</v>
      </c>
      <c r="J760">
        <v>33.466515867353003</v>
      </c>
      <c r="L760" s="47"/>
      <c r="M760" s="47"/>
    </row>
    <row r="761" spans="1:13" x14ac:dyDescent="0.4">
      <c r="A761" t="str">
        <f t="shared" si="11"/>
        <v>27_4M_F_3_60_70_HH800_Core</v>
      </c>
      <c r="B761">
        <v>27</v>
      </c>
      <c r="C761" t="s">
        <v>173</v>
      </c>
      <c r="D761" t="s">
        <v>169</v>
      </c>
      <c r="E761">
        <v>3</v>
      </c>
      <c r="F761">
        <v>60</v>
      </c>
      <c r="G761">
        <v>70</v>
      </c>
      <c r="H761" t="s">
        <v>303</v>
      </c>
      <c r="I761" t="s">
        <v>170</v>
      </c>
      <c r="J761">
        <v>11.302709645604166</v>
      </c>
      <c r="L761" s="47"/>
      <c r="M761" s="47"/>
    </row>
    <row r="762" spans="1:13" x14ac:dyDescent="0.4">
      <c r="A762" t="str">
        <f t="shared" si="11"/>
        <v>39_4A_M_0_60_70_HH800_Core</v>
      </c>
      <c r="B762">
        <v>39</v>
      </c>
      <c r="C762" t="s">
        <v>168</v>
      </c>
      <c r="D762" t="s">
        <v>174</v>
      </c>
      <c r="E762">
        <v>0</v>
      </c>
      <c r="F762">
        <v>60</v>
      </c>
      <c r="G762">
        <v>70</v>
      </c>
      <c r="H762" t="s">
        <v>303</v>
      </c>
      <c r="I762" t="s">
        <v>170</v>
      </c>
      <c r="J762">
        <v>70.41658325085578</v>
      </c>
      <c r="L762" s="47"/>
      <c r="M762" s="47"/>
    </row>
    <row r="763" spans="1:13" x14ac:dyDescent="0.4">
      <c r="A763" t="str">
        <f t="shared" si="11"/>
        <v>36_2M_F_6_60_70_HH800_Core</v>
      </c>
      <c r="B763">
        <v>36</v>
      </c>
      <c r="C763" t="s">
        <v>175</v>
      </c>
      <c r="D763" t="s">
        <v>169</v>
      </c>
      <c r="E763">
        <v>6</v>
      </c>
      <c r="F763">
        <v>60</v>
      </c>
      <c r="G763">
        <v>70</v>
      </c>
      <c r="H763" t="s">
        <v>303</v>
      </c>
      <c r="I763" t="s">
        <v>170</v>
      </c>
      <c r="J763">
        <v>52.825451578426822</v>
      </c>
      <c r="L763" s="47"/>
      <c r="M763" s="47"/>
    </row>
    <row r="764" spans="1:13" x14ac:dyDescent="0.4">
      <c r="A764" t="str">
        <f t="shared" si="11"/>
        <v>47_2A_F_0_60_67_HH800_Core</v>
      </c>
      <c r="B764">
        <v>47</v>
      </c>
      <c r="C764" t="s">
        <v>176</v>
      </c>
      <c r="D764" t="s">
        <v>169</v>
      </c>
      <c r="E764">
        <v>0</v>
      </c>
      <c r="F764">
        <v>60</v>
      </c>
      <c r="G764">
        <v>67</v>
      </c>
      <c r="H764" t="s">
        <v>303</v>
      </c>
      <c r="I764" t="s">
        <v>170</v>
      </c>
      <c r="J764">
        <v>158.23816594021929</v>
      </c>
      <c r="L764" s="47"/>
      <c r="M764" s="47"/>
    </row>
    <row r="765" spans="1:13" x14ac:dyDescent="0.4">
      <c r="A765" t="str">
        <f t="shared" si="11"/>
        <v>53_2M_F_0_60_67_HH800_Core</v>
      </c>
      <c r="B765">
        <v>53</v>
      </c>
      <c r="C765" t="s">
        <v>175</v>
      </c>
      <c r="D765" t="s">
        <v>169</v>
      </c>
      <c r="E765">
        <v>0</v>
      </c>
      <c r="F765">
        <v>60</v>
      </c>
      <c r="G765">
        <v>67</v>
      </c>
      <c r="H765" t="s">
        <v>303</v>
      </c>
      <c r="I765" t="s">
        <v>170</v>
      </c>
      <c r="J765">
        <v>199.09226310326832</v>
      </c>
      <c r="L765" s="47"/>
      <c r="M765" s="47"/>
    </row>
    <row r="766" spans="1:13" x14ac:dyDescent="0.4">
      <c r="A766" t="str">
        <f t="shared" si="11"/>
        <v>45_4A_M_6_60_70_HH800_Core</v>
      </c>
      <c r="B766">
        <v>45</v>
      </c>
      <c r="C766" t="s">
        <v>168</v>
      </c>
      <c r="D766" t="s">
        <v>174</v>
      </c>
      <c r="E766">
        <v>6</v>
      </c>
      <c r="F766">
        <v>60</v>
      </c>
      <c r="G766">
        <v>70</v>
      </c>
      <c r="H766" t="s">
        <v>303</v>
      </c>
      <c r="I766" t="s">
        <v>170</v>
      </c>
      <c r="J766">
        <v>24.119628255551913</v>
      </c>
      <c r="L766" s="47"/>
      <c r="M766" s="47"/>
    </row>
    <row r="767" spans="1:13" x14ac:dyDescent="0.4">
      <c r="A767" t="str">
        <f t="shared" si="11"/>
        <v>41_4A_F_3_60_65_HH800_Core</v>
      </c>
      <c r="B767">
        <v>41</v>
      </c>
      <c r="C767" t="s">
        <v>168</v>
      </c>
      <c r="D767" t="s">
        <v>169</v>
      </c>
      <c r="E767">
        <v>3</v>
      </c>
      <c r="F767">
        <v>60</v>
      </c>
      <c r="G767">
        <v>65</v>
      </c>
      <c r="H767" t="s">
        <v>303</v>
      </c>
      <c r="I767" t="s">
        <v>170</v>
      </c>
      <c r="J767">
        <v>12.815576521084857</v>
      </c>
      <c r="L767" s="47"/>
      <c r="M767" s="47"/>
    </row>
    <row r="768" spans="1:13" x14ac:dyDescent="0.4">
      <c r="A768" t="str">
        <f t="shared" si="11"/>
        <v>48_2A_F_0_60_67_HH800_Core</v>
      </c>
      <c r="B768">
        <v>48</v>
      </c>
      <c r="C768" t="s">
        <v>176</v>
      </c>
      <c r="D768" t="s">
        <v>169</v>
      </c>
      <c r="E768">
        <v>0</v>
      </c>
      <c r="F768">
        <v>60</v>
      </c>
      <c r="G768">
        <v>67</v>
      </c>
      <c r="H768" t="s">
        <v>303</v>
      </c>
      <c r="I768" t="s">
        <v>170</v>
      </c>
      <c r="J768">
        <v>158.66811406694677</v>
      </c>
      <c r="L768" s="47"/>
      <c r="M768" s="47"/>
    </row>
    <row r="769" spans="1:13" x14ac:dyDescent="0.4">
      <c r="A769" t="str">
        <f t="shared" si="11"/>
        <v>43_2A_F_0_60_67_HH800_Core</v>
      </c>
      <c r="B769">
        <v>43</v>
      </c>
      <c r="C769" t="s">
        <v>176</v>
      </c>
      <c r="D769" t="s">
        <v>169</v>
      </c>
      <c r="E769">
        <v>0</v>
      </c>
      <c r="F769">
        <v>60</v>
      </c>
      <c r="G769">
        <v>67</v>
      </c>
      <c r="H769" t="s">
        <v>303</v>
      </c>
      <c r="I769" t="s">
        <v>170</v>
      </c>
      <c r="J769">
        <v>153.50901470758433</v>
      </c>
      <c r="L769" s="47"/>
      <c r="M769" s="47"/>
    </row>
    <row r="770" spans="1:13" x14ac:dyDescent="0.4">
      <c r="A770" t="str">
        <f t="shared" si="11"/>
        <v>57_2A_F_3_60_70_HH800_Core</v>
      </c>
      <c r="B770">
        <v>57</v>
      </c>
      <c r="C770" t="s">
        <v>176</v>
      </c>
      <c r="D770" t="s">
        <v>169</v>
      </c>
      <c r="E770">
        <v>3</v>
      </c>
      <c r="F770">
        <v>60</v>
      </c>
      <c r="G770">
        <v>70</v>
      </c>
      <c r="H770" t="s">
        <v>303</v>
      </c>
      <c r="I770" t="s">
        <v>170</v>
      </c>
      <c r="J770">
        <v>18.617647926237236</v>
      </c>
      <c r="L770" s="47"/>
      <c r="M770" s="47"/>
    </row>
    <row r="771" spans="1:13" x14ac:dyDescent="0.4">
      <c r="A771" t="str">
        <f t="shared" ref="A771:A834" si="12">B771&amp;"_"&amp;C771&amp;"_"&amp;D771&amp;"_"&amp;E771&amp;"_"&amp;F771&amp;"_"&amp;G771&amp;"_"&amp;H771&amp;"_"&amp;I771</f>
        <v>50_2A_F_0_60_67_HH800_Core</v>
      </c>
      <c r="B771">
        <v>50</v>
      </c>
      <c r="C771" t="s">
        <v>176</v>
      </c>
      <c r="D771" t="s">
        <v>169</v>
      </c>
      <c r="E771">
        <v>0</v>
      </c>
      <c r="F771">
        <v>60</v>
      </c>
      <c r="G771">
        <v>67</v>
      </c>
      <c r="H771" t="s">
        <v>303</v>
      </c>
      <c r="I771" t="s">
        <v>170</v>
      </c>
      <c r="J771">
        <v>160.15574185325497</v>
      </c>
      <c r="L771" s="47"/>
      <c r="M771" s="47"/>
    </row>
    <row r="772" spans="1:13" x14ac:dyDescent="0.4">
      <c r="A772" t="str">
        <f t="shared" si="12"/>
        <v>29_2M_F_6_60_70_HH800_Core</v>
      </c>
      <c r="B772">
        <v>29</v>
      </c>
      <c r="C772" t="s">
        <v>175</v>
      </c>
      <c r="D772" t="s">
        <v>169</v>
      </c>
      <c r="E772">
        <v>6</v>
      </c>
      <c r="F772">
        <v>60</v>
      </c>
      <c r="G772">
        <v>70</v>
      </c>
      <c r="H772" t="s">
        <v>303</v>
      </c>
      <c r="I772" t="s">
        <v>170</v>
      </c>
      <c r="J772">
        <v>50.705244642402803</v>
      </c>
      <c r="L772" s="47"/>
      <c r="M772" s="47"/>
    </row>
    <row r="773" spans="1:13" x14ac:dyDescent="0.4">
      <c r="A773" t="str">
        <f t="shared" si="12"/>
        <v>60_1A_F_0_60_65_HH800_Core</v>
      </c>
      <c r="B773">
        <v>60</v>
      </c>
      <c r="C773" t="s">
        <v>178</v>
      </c>
      <c r="D773" t="s">
        <v>169</v>
      </c>
      <c r="E773">
        <v>0</v>
      </c>
      <c r="F773">
        <v>60</v>
      </c>
      <c r="G773">
        <v>65</v>
      </c>
      <c r="H773" t="s">
        <v>303</v>
      </c>
      <c r="I773" t="s">
        <v>170</v>
      </c>
      <c r="J773">
        <v>232.90572270934877</v>
      </c>
      <c r="L773" s="47"/>
      <c r="M773" s="47"/>
    </row>
    <row r="774" spans="1:13" x14ac:dyDescent="0.4">
      <c r="A774" t="str">
        <f t="shared" si="12"/>
        <v>59_4A_F_6_60_70_HH800_Core</v>
      </c>
      <c r="B774">
        <v>59</v>
      </c>
      <c r="C774" t="s">
        <v>168</v>
      </c>
      <c r="D774" t="s">
        <v>169</v>
      </c>
      <c r="E774">
        <v>6</v>
      </c>
      <c r="F774">
        <v>60</v>
      </c>
      <c r="G774">
        <v>70</v>
      </c>
      <c r="H774" t="s">
        <v>303</v>
      </c>
      <c r="I774" t="s">
        <v>170</v>
      </c>
      <c r="J774">
        <v>20.536490054854507</v>
      </c>
      <c r="L774" s="47"/>
      <c r="M774" s="47"/>
    </row>
    <row r="775" spans="1:13" x14ac:dyDescent="0.4">
      <c r="A775" t="str">
        <f t="shared" si="12"/>
        <v>52_2M_F_3_60_67_HH800_Core</v>
      </c>
      <c r="B775">
        <v>52</v>
      </c>
      <c r="C775" t="s">
        <v>175</v>
      </c>
      <c r="D775" t="s">
        <v>169</v>
      </c>
      <c r="E775">
        <v>3</v>
      </c>
      <c r="F775">
        <v>60</v>
      </c>
      <c r="G775">
        <v>67</v>
      </c>
      <c r="H775" t="s">
        <v>303</v>
      </c>
      <c r="I775" t="s">
        <v>170</v>
      </c>
      <c r="J775">
        <v>17.385523697712507</v>
      </c>
      <c r="L775" s="47"/>
      <c r="M775" s="47"/>
    </row>
    <row r="776" spans="1:13" x14ac:dyDescent="0.4">
      <c r="A776" t="str">
        <f t="shared" si="12"/>
        <v>55_2A_F_3_60_70_HH800_Core</v>
      </c>
      <c r="B776">
        <v>55</v>
      </c>
      <c r="C776" t="s">
        <v>176</v>
      </c>
      <c r="D776" t="s">
        <v>169</v>
      </c>
      <c r="E776">
        <v>3</v>
      </c>
      <c r="F776">
        <v>60</v>
      </c>
      <c r="G776">
        <v>70</v>
      </c>
      <c r="H776" t="s">
        <v>303</v>
      </c>
      <c r="I776" t="s">
        <v>170</v>
      </c>
      <c r="J776">
        <v>21.745293590563037</v>
      </c>
      <c r="L776" s="47"/>
      <c r="M776" s="47"/>
    </row>
    <row r="777" spans="1:13" x14ac:dyDescent="0.4">
      <c r="A777" t="str">
        <f t="shared" si="12"/>
        <v>40_2A_F_0_60_70_HH800_Core</v>
      </c>
      <c r="B777">
        <v>40</v>
      </c>
      <c r="C777" t="s">
        <v>176</v>
      </c>
      <c r="D777" t="s">
        <v>169</v>
      </c>
      <c r="E777">
        <v>0</v>
      </c>
      <c r="F777">
        <v>60</v>
      </c>
      <c r="G777">
        <v>70</v>
      </c>
      <c r="H777" t="s">
        <v>303</v>
      </c>
      <c r="I777" t="s">
        <v>170</v>
      </c>
      <c r="J777">
        <v>163.23430857772854</v>
      </c>
      <c r="L777" s="47"/>
      <c r="M777" s="47"/>
    </row>
    <row r="778" spans="1:13" x14ac:dyDescent="0.4">
      <c r="A778" t="str">
        <f t="shared" si="12"/>
        <v>36_4A_M_0_60_67_HH800_Core</v>
      </c>
      <c r="B778">
        <v>36</v>
      </c>
      <c r="C778" t="s">
        <v>168</v>
      </c>
      <c r="D778" t="s">
        <v>174</v>
      </c>
      <c r="E778">
        <v>0</v>
      </c>
      <c r="F778">
        <v>60</v>
      </c>
      <c r="G778">
        <v>67</v>
      </c>
      <c r="H778" t="s">
        <v>303</v>
      </c>
      <c r="I778" t="s">
        <v>170</v>
      </c>
      <c r="J778">
        <v>58.131002579858595</v>
      </c>
      <c r="L778" s="47"/>
      <c r="M778" s="47"/>
    </row>
    <row r="779" spans="1:13" x14ac:dyDescent="0.4">
      <c r="A779" t="str">
        <f t="shared" si="12"/>
        <v>55_4A_F_6_60_70_HH800_Core</v>
      </c>
      <c r="B779">
        <v>55</v>
      </c>
      <c r="C779" t="s">
        <v>168</v>
      </c>
      <c r="D779" t="s">
        <v>169</v>
      </c>
      <c r="E779">
        <v>6</v>
      </c>
      <c r="F779">
        <v>60</v>
      </c>
      <c r="G779">
        <v>70</v>
      </c>
      <c r="H779" t="s">
        <v>303</v>
      </c>
      <c r="I779" t="s">
        <v>170</v>
      </c>
      <c r="J779">
        <v>29.859965855996453</v>
      </c>
      <c r="L779" s="47"/>
      <c r="M779" s="47"/>
    </row>
    <row r="780" spans="1:13" x14ac:dyDescent="0.4">
      <c r="A780" t="str">
        <f t="shared" si="12"/>
        <v>27_4A_M_0_60_67_HH800_Core</v>
      </c>
      <c r="B780">
        <v>27</v>
      </c>
      <c r="C780" t="s">
        <v>168</v>
      </c>
      <c r="D780" t="s">
        <v>174</v>
      </c>
      <c r="E780">
        <v>0</v>
      </c>
      <c r="F780">
        <v>60</v>
      </c>
      <c r="G780">
        <v>67</v>
      </c>
      <c r="H780" t="s">
        <v>303</v>
      </c>
      <c r="I780" t="s">
        <v>170</v>
      </c>
      <c r="J780">
        <v>44.724898479459178</v>
      </c>
      <c r="L780" s="47"/>
      <c r="M780" s="47"/>
    </row>
    <row r="781" spans="1:13" x14ac:dyDescent="0.4">
      <c r="A781" t="str">
        <f t="shared" si="12"/>
        <v>37_2A_M_6_60_70_HH800_Core</v>
      </c>
      <c r="B781">
        <v>37</v>
      </c>
      <c r="C781" t="s">
        <v>176</v>
      </c>
      <c r="D781" t="s">
        <v>174</v>
      </c>
      <c r="E781">
        <v>6</v>
      </c>
      <c r="F781">
        <v>60</v>
      </c>
      <c r="G781">
        <v>70</v>
      </c>
      <c r="H781" t="s">
        <v>303</v>
      </c>
      <c r="I781" t="s">
        <v>170</v>
      </c>
      <c r="J781">
        <v>43.474805747827865</v>
      </c>
      <c r="L781" s="47"/>
      <c r="M781" s="47"/>
    </row>
    <row r="782" spans="1:13" x14ac:dyDescent="0.4">
      <c r="A782" t="str">
        <f t="shared" si="12"/>
        <v>59_4A_F_6_60_67_HH800_Core</v>
      </c>
      <c r="B782">
        <v>59</v>
      </c>
      <c r="C782" t="s">
        <v>168</v>
      </c>
      <c r="D782" t="s">
        <v>169</v>
      </c>
      <c r="E782">
        <v>6</v>
      </c>
      <c r="F782">
        <v>60</v>
      </c>
      <c r="G782">
        <v>67</v>
      </c>
      <c r="H782" t="s">
        <v>303</v>
      </c>
      <c r="I782" t="s">
        <v>170</v>
      </c>
      <c r="J782">
        <v>10.01520608494101</v>
      </c>
      <c r="L782" s="47"/>
      <c r="M782" s="47"/>
    </row>
    <row r="783" spans="1:13" x14ac:dyDescent="0.4">
      <c r="A783" t="str">
        <f t="shared" si="12"/>
        <v>60_2A_F_3_60_65_HH800_Core</v>
      </c>
      <c r="B783">
        <v>60</v>
      </c>
      <c r="C783" t="s">
        <v>176</v>
      </c>
      <c r="D783" t="s">
        <v>169</v>
      </c>
      <c r="E783">
        <v>3</v>
      </c>
      <c r="F783">
        <v>60</v>
      </c>
      <c r="G783">
        <v>65</v>
      </c>
      <c r="H783" t="s">
        <v>303</v>
      </c>
      <c r="I783" t="s">
        <v>170</v>
      </c>
      <c r="J783">
        <v>4.4967540539398501</v>
      </c>
      <c r="L783" s="47"/>
      <c r="M783" s="47"/>
    </row>
    <row r="784" spans="1:13" x14ac:dyDescent="0.4">
      <c r="A784" t="str">
        <f t="shared" si="12"/>
        <v>57_2M_F_3_60_65_HH800_Core</v>
      </c>
      <c r="B784">
        <v>57</v>
      </c>
      <c r="C784" t="s">
        <v>175</v>
      </c>
      <c r="D784" t="s">
        <v>169</v>
      </c>
      <c r="E784">
        <v>3</v>
      </c>
      <c r="F784">
        <v>60</v>
      </c>
      <c r="G784">
        <v>65</v>
      </c>
      <c r="H784" t="s">
        <v>303</v>
      </c>
      <c r="I784" t="s">
        <v>170</v>
      </c>
      <c r="J784">
        <v>7.1366914939832062</v>
      </c>
      <c r="L784" s="47"/>
      <c r="M784" s="47"/>
    </row>
    <row r="785" spans="1:13" x14ac:dyDescent="0.4">
      <c r="A785" t="str">
        <f t="shared" si="12"/>
        <v>61_2A_F_6_60_70_HH800_Core</v>
      </c>
      <c r="B785">
        <v>61</v>
      </c>
      <c r="C785" t="s">
        <v>176</v>
      </c>
      <c r="D785" t="s">
        <v>169</v>
      </c>
      <c r="E785">
        <v>6</v>
      </c>
      <c r="F785">
        <v>60</v>
      </c>
      <c r="G785">
        <v>70</v>
      </c>
      <c r="H785" t="s">
        <v>303</v>
      </c>
      <c r="I785" t="s">
        <v>170</v>
      </c>
      <c r="J785">
        <v>26.525317855595119</v>
      </c>
      <c r="L785" s="47"/>
      <c r="M785" s="47"/>
    </row>
    <row r="786" spans="1:13" x14ac:dyDescent="0.4">
      <c r="A786" t="str">
        <f t="shared" si="12"/>
        <v>58_2A_F_3_60_65_HH800_Core</v>
      </c>
      <c r="B786">
        <v>58</v>
      </c>
      <c r="C786" t="s">
        <v>176</v>
      </c>
      <c r="D786" t="s">
        <v>169</v>
      </c>
      <c r="E786">
        <v>3</v>
      </c>
      <c r="F786">
        <v>60</v>
      </c>
      <c r="G786">
        <v>65</v>
      </c>
      <c r="H786" t="s">
        <v>303</v>
      </c>
      <c r="I786" t="s">
        <v>170</v>
      </c>
      <c r="J786">
        <v>5.3654292668873671</v>
      </c>
      <c r="L786" s="47"/>
      <c r="M786" s="47"/>
    </row>
    <row r="787" spans="1:13" x14ac:dyDescent="0.4">
      <c r="A787" t="str">
        <f t="shared" si="12"/>
        <v>27_4M_F_0_60_70_HH800_Core</v>
      </c>
      <c r="B787">
        <v>27</v>
      </c>
      <c r="C787" t="s">
        <v>173</v>
      </c>
      <c r="D787" t="s">
        <v>169</v>
      </c>
      <c r="E787">
        <v>0</v>
      </c>
      <c r="F787">
        <v>60</v>
      </c>
      <c r="G787">
        <v>70</v>
      </c>
      <c r="H787" t="s">
        <v>303</v>
      </c>
      <c r="I787" t="s">
        <v>170</v>
      </c>
      <c r="J787">
        <v>65.878947682452491</v>
      </c>
      <c r="L787" s="47"/>
      <c r="M787" s="47"/>
    </row>
    <row r="788" spans="1:13" x14ac:dyDescent="0.4">
      <c r="A788" t="str">
        <f t="shared" si="12"/>
        <v>40_4A_M_3_60_67_HH800_Core</v>
      </c>
      <c r="B788">
        <v>40</v>
      </c>
      <c r="C788" t="s">
        <v>168</v>
      </c>
      <c r="D788" t="s">
        <v>174</v>
      </c>
      <c r="E788">
        <v>3</v>
      </c>
      <c r="F788">
        <v>60</v>
      </c>
      <c r="G788">
        <v>67</v>
      </c>
      <c r="H788" t="s">
        <v>303</v>
      </c>
      <c r="I788" t="s">
        <v>170</v>
      </c>
      <c r="J788">
        <v>9.2968203130107323</v>
      </c>
      <c r="L788" s="47"/>
      <c r="M788" s="47"/>
    </row>
    <row r="789" spans="1:13" x14ac:dyDescent="0.4">
      <c r="A789" t="str">
        <f t="shared" si="12"/>
        <v>36_4M_M_6_60_67_HH800_Core</v>
      </c>
      <c r="B789">
        <v>36</v>
      </c>
      <c r="C789" t="s">
        <v>173</v>
      </c>
      <c r="D789" t="s">
        <v>174</v>
      </c>
      <c r="E789">
        <v>6</v>
      </c>
      <c r="F789">
        <v>60</v>
      </c>
      <c r="G789">
        <v>67</v>
      </c>
      <c r="H789" t="s">
        <v>303</v>
      </c>
      <c r="I789" t="s">
        <v>170</v>
      </c>
      <c r="J789">
        <v>14.19227893365869</v>
      </c>
      <c r="L789" s="47"/>
      <c r="M789" s="47"/>
    </row>
    <row r="790" spans="1:13" x14ac:dyDescent="0.4">
      <c r="A790" t="str">
        <f t="shared" si="12"/>
        <v>51_2A_F_0_60_67_HH800_Core</v>
      </c>
      <c r="B790">
        <v>51</v>
      </c>
      <c r="C790" t="s">
        <v>176</v>
      </c>
      <c r="D790" t="s">
        <v>169</v>
      </c>
      <c r="E790">
        <v>0</v>
      </c>
      <c r="F790">
        <v>60</v>
      </c>
      <c r="G790">
        <v>67</v>
      </c>
      <c r="H790" t="s">
        <v>303</v>
      </c>
      <c r="I790" t="s">
        <v>170</v>
      </c>
      <c r="J790">
        <v>160.95831074884913</v>
      </c>
      <c r="L790" s="47"/>
      <c r="M790" s="47"/>
    </row>
    <row r="791" spans="1:13" x14ac:dyDescent="0.4">
      <c r="A791" t="str">
        <f t="shared" si="12"/>
        <v>28_2M_F_6_60_70_HH800_Core</v>
      </c>
      <c r="B791">
        <v>28</v>
      </c>
      <c r="C791" t="s">
        <v>175</v>
      </c>
      <c r="D791" t="s">
        <v>169</v>
      </c>
      <c r="E791">
        <v>6</v>
      </c>
      <c r="F791">
        <v>60</v>
      </c>
      <c r="G791">
        <v>70</v>
      </c>
      <c r="H791" t="s">
        <v>303</v>
      </c>
      <c r="I791" t="s">
        <v>170</v>
      </c>
      <c r="J791">
        <v>50.607914207211408</v>
      </c>
      <c r="L791" s="47"/>
      <c r="M791" s="47"/>
    </row>
    <row r="792" spans="1:13" x14ac:dyDescent="0.4">
      <c r="A792" t="str">
        <f t="shared" si="12"/>
        <v>61_4A_F_3_60_65_HH800_Core</v>
      </c>
      <c r="B792">
        <v>61</v>
      </c>
      <c r="C792" t="s">
        <v>168</v>
      </c>
      <c r="D792" t="s">
        <v>169</v>
      </c>
      <c r="E792">
        <v>3</v>
      </c>
      <c r="F792">
        <v>60</v>
      </c>
      <c r="G792">
        <v>65</v>
      </c>
      <c r="H792" t="s">
        <v>303</v>
      </c>
      <c r="I792" t="s">
        <v>170</v>
      </c>
      <c r="J792">
        <v>2.9694505880892916</v>
      </c>
      <c r="L792" s="47"/>
      <c r="M792" s="47"/>
    </row>
    <row r="793" spans="1:13" x14ac:dyDescent="0.4">
      <c r="A793" t="str">
        <f t="shared" si="12"/>
        <v>59_2A_F_6_60_67_HH800_Core</v>
      </c>
      <c r="B793">
        <v>59</v>
      </c>
      <c r="C793" t="s">
        <v>176</v>
      </c>
      <c r="D793" t="s">
        <v>169</v>
      </c>
      <c r="E793">
        <v>6</v>
      </c>
      <c r="F793">
        <v>60</v>
      </c>
      <c r="G793">
        <v>67</v>
      </c>
      <c r="H793" t="s">
        <v>303</v>
      </c>
      <c r="I793" t="s">
        <v>170</v>
      </c>
      <c r="J793">
        <v>13.871791594854766</v>
      </c>
      <c r="L793" s="47"/>
      <c r="M793" s="47"/>
    </row>
    <row r="794" spans="1:13" x14ac:dyDescent="0.4">
      <c r="A794" t="str">
        <f t="shared" si="12"/>
        <v>60_1M_F_0_60_65_HH800_Core</v>
      </c>
      <c r="B794">
        <v>60</v>
      </c>
      <c r="C794" t="s">
        <v>177</v>
      </c>
      <c r="D794" t="s">
        <v>169</v>
      </c>
      <c r="E794">
        <v>0</v>
      </c>
      <c r="F794">
        <v>60</v>
      </c>
      <c r="G794">
        <v>65</v>
      </c>
      <c r="H794" t="s">
        <v>303</v>
      </c>
      <c r="I794" t="s">
        <v>170</v>
      </c>
      <c r="J794">
        <v>292.71271900417088</v>
      </c>
      <c r="L794" s="47"/>
      <c r="M794" s="47"/>
    </row>
    <row r="795" spans="1:13" x14ac:dyDescent="0.4">
      <c r="A795" t="str">
        <f t="shared" si="12"/>
        <v>33_4M_M_3_60_70_HH800_Core</v>
      </c>
      <c r="B795">
        <v>33</v>
      </c>
      <c r="C795" t="s">
        <v>173</v>
      </c>
      <c r="D795" t="s">
        <v>174</v>
      </c>
      <c r="E795">
        <v>3</v>
      </c>
      <c r="F795">
        <v>60</v>
      </c>
      <c r="G795">
        <v>70</v>
      </c>
      <c r="H795" t="s">
        <v>303</v>
      </c>
      <c r="I795" t="s">
        <v>170</v>
      </c>
      <c r="J795">
        <v>7.7981250393907624</v>
      </c>
      <c r="L795" s="47"/>
      <c r="M795" s="47"/>
    </row>
    <row r="796" spans="1:13" x14ac:dyDescent="0.4">
      <c r="A796" t="str">
        <f t="shared" si="12"/>
        <v>34_4M_M_3_60_70_HH800_Core</v>
      </c>
      <c r="B796">
        <v>34</v>
      </c>
      <c r="C796" t="s">
        <v>173</v>
      </c>
      <c r="D796" t="s">
        <v>174</v>
      </c>
      <c r="E796">
        <v>3</v>
      </c>
      <c r="F796">
        <v>60</v>
      </c>
      <c r="G796">
        <v>70</v>
      </c>
      <c r="H796" t="s">
        <v>303</v>
      </c>
      <c r="I796" t="s">
        <v>170</v>
      </c>
      <c r="J796">
        <v>8.1184279431651554</v>
      </c>
      <c r="L796" s="47"/>
      <c r="M796" s="47"/>
    </row>
    <row r="797" spans="1:13" x14ac:dyDescent="0.4">
      <c r="A797" t="str">
        <f t="shared" si="12"/>
        <v>55_2M_F_6_60_65_HH800_Core</v>
      </c>
      <c r="B797">
        <v>55</v>
      </c>
      <c r="C797" t="s">
        <v>175</v>
      </c>
      <c r="D797" t="s">
        <v>169</v>
      </c>
      <c r="E797">
        <v>6</v>
      </c>
      <c r="F797">
        <v>60</v>
      </c>
      <c r="G797">
        <v>65</v>
      </c>
      <c r="H797" t="s">
        <v>303</v>
      </c>
      <c r="I797" t="s">
        <v>170</v>
      </c>
      <c r="J797">
        <v>16.873501631158259</v>
      </c>
      <c r="L797" s="47"/>
      <c r="M797" s="47"/>
    </row>
    <row r="798" spans="1:13" x14ac:dyDescent="0.4">
      <c r="A798" t="str">
        <f t="shared" si="12"/>
        <v>62_4A_F_3_60_70_HH800_Core</v>
      </c>
      <c r="B798">
        <v>62</v>
      </c>
      <c r="C798" t="s">
        <v>168</v>
      </c>
      <c r="D798" t="s">
        <v>169</v>
      </c>
      <c r="E798">
        <v>3</v>
      </c>
      <c r="F798">
        <v>60</v>
      </c>
      <c r="G798">
        <v>70</v>
      </c>
      <c r="H798" t="s">
        <v>303</v>
      </c>
      <c r="I798" t="s">
        <v>170</v>
      </c>
      <c r="J798">
        <v>7.9466181250830044</v>
      </c>
      <c r="L798" s="47"/>
      <c r="M798" s="47"/>
    </row>
    <row r="799" spans="1:13" x14ac:dyDescent="0.4">
      <c r="A799" t="str">
        <f t="shared" si="12"/>
        <v>41_4M_M_6_60_70_HH800_Core</v>
      </c>
      <c r="B799">
        <v>41</v>
      </c>
      <c r="C799" t="s">
        <v>173</v>
      </c>
      <c r="D799" t="s">
        <v>174</v>
      </c>
      <c r="E799">
        <v>6</v>
      </c>
      <c r="F799">
        <v>60</v>
      </c>
      <c r="G799">
        <v>70</v>
      </c>
      <c r="H799" t="s">
        <v>303</v>
      </c>
      <c r="I799" t="s">
        <v>170</v>
      </c>
      <c r="J799">
        <v>19.605462105822316</v>
      </c>
      <c r="L799" s="47"/>
      <c r="M799" s="47"/>
    </row>
    <row r="800" spans="1:13" x14ac:dyDescent="0.4">
      <c r="A800" t="str">
        <f t="shared" si="12"/>
        <v>26_4M_M_6_60_67_HH800_Core</v>
      </c>
      <c r="B800">
        <v>26</v>
      </c>
      <c r="C800" t="s">
        <v>173</v>
      </c>
      <c r="D800" t="s">
        <v>174</v>
      </c>
      <c r="E800">
        <v>6</v>
      </c>
      <c r="F800">
        <v>60</v>
      </c>
      <c r="G800">
        <v>67</v>
      </c>
      <c r="H800" t="s">
        <v>303</v>
      </c>
      <c r="I800" t="s">
        <v>170</v>
      </c>
      <c r="J800">
        <v>12.437064268412705</v>
      </c>
      <c r="L800" s="47"/>
      <c r="M800" s="47"/>
    </row>
    <row r="801" spans="1:13" x14ac:dyDescent="0.4">
      <c r="A801" t="str">
        <f t="shared" si="12"/>
        <v>61_1A_F_0_60_65_HH800_Core</v>
      </c>
      <c r="B801">
        <v>61</v>
      </c>
      <c r="C801" t="s">
        <v>178</v>
      </c>
      <c r="D801" t="s">
        <v>169</v>
      </c>
      <c r="E801">
        <v>0</v>
      </c>
      <c r="F801">
        <v>60</v>
      </c>
      <c r="G801">
        <v>65</v>
      </c>
      <c r="H801" t="s">
        <v>303</v>
      </c>
      <c r="I801" t="s">
        <v>170</v>
      </c>
      <c r="J801">
        <v>234.5317480847859</v>
      </c>
      <c r="L801" s="47"/>
      <c r="M801" s="47"/>
    </row>
    <row r="802" spans="1:13" x14ac:dyDescent="0.4">
      <c r="A802" t="str">
        <f t="shared" si="12"/>
        <v>60_1M_F_0_60_70_HH800_Core</v>
      </c>
      <c r="B802">
        <v>60</v>
      </c>
      <c r="C802" t="s">
        <v>177</v>
      </c>
      <c r="D802" t="s">
        <v>169</v>
      </c>
      <c r="E802">
        <v>0</v>
      </c>
      <c r="F802">
        <v>60</v>
      </c>
      <c r="G802">
        <v>70</v>
      </c>
      <c r="H802" t="s">
        <v>303</v>
      </c>
      <c r="I802" t="s">
        <v>170</v>
      </c>
      <c r="J802">
        <v>405.70020163602845</v>
      </c>
      <c r="L802" s="47"/>
      <c r="M802" s="47"/>
    </row>
    <row r="803" spans="1:13" x14ac:dyDescent="0.4">
      <c r="A803" t="str">
        <f t="shared" si="12"/>
        <v>26_2A_M_6_60_70_HH800_Core</v>
      </c>
      <c r="B803">
        <v>26</v>
      </c>
      <c r="C803" t="s">
        <v>176</v>
      </c>
      <c r="D803" t="s">
        <v>174</v>
      </c>
      <c r="E803">
        <v>6</v>
      </c>
      <c r="F803">
        <v>60</v>
      </c>
      <c r="G803">
        <v>70</v>
      </c>
      <c r="H803" t="s">
        <v>303</v>
      </c>
      <c r="I803" t="s">
        <v>170</v>
      </c>
      <c r="J803">
        <v>37.894187881550117</v>
      </c>
      <c r="L803" s="47"/>
      <c r="M803" s="47"/>
    </row>
    <row r="804" spans="1:13" x14ac:dyDescent="0.4">
      <c r="A804" t="str">
        <f t="shared" si="12"/>
        <v>57_4A_F_0_60_65_HH800_Core</v>
      </c>
      <c r="B804">
        <v>57</v>
      </c>
      <c r="C804" t="s">
        <v>168</v>
      </c>
      <c r="D804" t="s">
        <v>169</v>
      </c>
      <c r="E804">
        <v>0</v>
      </c>
      <c r="F804">
        <v>60</v>
      </c>
      <c r="G804">
        <v>65</v>
      </c>
      <c r="H804" t="s">
        <v>303</v>
      </c>
      <c r="I804" t="s">
        <v>170</v>
      </c>
      <c r="J804">
        <v>108.51196889755558</v>
      </c>
      <c r="L804" s="47"/>
      <c r="M804" s="47"/>
    </row>
    <row r="805" spans="1:13" x14ac:dyDescent="0.4">
      <c r="A805" t="str">
        <f t="shared" si="12"/>
        <v>52_2A_F_0_60_67_HH800_Core</v>
      </c>
      <c r="B805">
        <v>52</v>
      </c>
      <c r="C805" t="s">
        <v>176</v>
      </c>
      <c r="D805" t="s">
        <v>169</v>
      </c>
      <c r="E805">
        <v>0</v>
      </c>
      <c r="F805">
        <v>60</v>
      </c>
      <c r="G805">
        <v>67</v>
      </c>
      <c r="H805" t="s">
        <v>303</v>
      </c>
      <c r="I805" t="s">
        <v>170</v>
      </c>
      <c r="J805">
        <v>161.96774488133161</v>
      </c>
      <c r="L805" s="47"/>
      <c r="M805" s="47"/>
    </row>
    <row r="806" spans="1:13" x14ac:dyDescent="0.4">
      <c r="A806" t="str">
        <f t="shared" si="12"/>
        <v>62_2M_F_3_60_65_HH800_Core</v>
      </c>
      <c r="B806">
        <v>62</v>
      </c>
      <c r="C806" t="s">
        <v>175</v>
      </c>
      <c r="D806" t="s">
        <v>169</v>
      </c>
      <c r="E806">
        <v>3</v>
      </c>
      <c r="F806">
        <v>60</v>
      </c>
      <c r="G806">
        <v>65</v>
      </c>
      <c r="H806" t="s">
        <v>303</v>
      </c>
      <c r="I806" t="s">
        <v>170</v>
      </c>
      <c r="J806">
        <v>6.1984549800494113</v>
      </c>
      <c r="L806" s="47"/>
      <c r="M806" s="47"/>
    </row>
    <row r="807" spans="1:13" x14ac:dyDescent="0.4">
      <c r="A807" t="str">
        <f t="shared" si="12"/>
        <v>58_4A_F_6_60_67_HH800_Core</v>
      </c>
      <c r="B807">
        <v>58</v>
      </c>
      <c r="C807" t="s">
        <v>168</v>
      </c>
      <c r="D807" t="s">
        <v>169</v>
      </c>
      <c r="E807">
        <v>6</v>
      </c>
      <c r="F807">
        <v>60</v>
      </c>
      <c r="G807">
        <v>67</v>
      </c>
      <c r="H807" t="s">
        <v>303</v>
      </c>
      <c r="I807" t="s">
        <v>170</v>
      </c>
      <c r="J807">
        <v>12.718867657709515</v>
      </c>
      <c r="L807" s="47"/>
      <c r="M807" s="47"/>
    </row>
    <row r="808" spans="1:13" x14ac:dyDescent="0.4">
      <c r="A808" t="str">
        <f t="shared" si="12"/>
        <v>45_2M_F_6_60_70_HH800_Core</v>
      </c>
      <c r="B808">
        <v>45</v>
      </c>
      <c r="C808" t="s">
        <v>175</v>
      </c>
      <c r="D808" t="s">
        <v>169</v>
      </c>
      <c r="E808">
        <v>6</v>
      </c>
      <c r="F808">
        <v>60</v>
      </c>
      <c r="G808">
        <v>70</v>
      </c>
      <c r="H808" t="s">
        <v>303</v>
      </c>
      <c r="I808" t="s">
        <v>170</v>
      </c>
      <c r="J808">
        <v>53.234124388165313</v>
      </c>
      <c r="L808" s="47"/>
      <c r="M808" s="47"/>
    </row>
    <row r="809" spans="1:13" x14ac:dyDescent="0.4">
      <c r="A809" t="str">
        <f t="shared" si="12"/>
        <v>48_2A_F_6_60_65_HH800_Core</v>
      </c>
      <c r="B809">
        <v>48</v>
      </c>
      <c r="C809" t="s">
        <v>176</v>
      </c>
      <c r="D809" t="s">
        <v>169</v>
      </c>
      <c r="E809">
        <v>6</v>
      </c>
      <c r="F809">
        <v>60</v>
      </c>
      <c r="G809">
        <v>65</v>
      </c>
      <c r="H809" t="s">
        <v>303</v>
      </c>
      <c r="I809" t="s">
        <v>170</v>
      </c>
      <c r="J809">
        <v>30.96945759294606</v>
      </c>
      <c r="L809" s="47"/>
      <c r="M809" s="47"/>
    </row>
    <row r="810" spans="1:13" x14ac:dyDescent="0.4">
      <c r="A810" t="str">
        <f t="shared" si="12"/>
        <v>43_4A_M_6_60_67_HH800_Core</v>
      </c>
      <c r="B810">
        <v>43</v>
      </c>
      <c r="C810" t="s">
        <v>168</v>
      </c>
      <c r="D810" t="s">
        <v>174</v>
      </c>
      <c r="E810">
        <v>6</v>
      </c>
      <c r="F810">
        <v>60</v>
      </c>
      <c r="G810">
        <v>67</v>
      </c>
      <c r="H810" t="s">
        <v>303</v>
      </c>
      <c r="I810" t="s">
        <v>170</v>
      </c>
      <c r="J810">
        <v>19.371854037009438</v>
      </c>
      <c r="L810" s="47"/>
      <c r="M810" s="47"/>
    </row>
    <row r="811" spans="1:13" x14ac:dyDescent="0.4">
      <c r="A811" t="str">
        <f t="shared" si="12"/>
        <v>26_4A_M_0_60_67_HH800_Core</v>
      </c>
      <c r="B811">
        <v>26</v>
      </c>
      <c r="C811" t="s">
        <v>168</v>
      </c>
      <c r="D811" t="s">
        <v>174</v>
      </c>
      <c r="E811">
        <v>0</v>
      </c>
      <c r="F811">
        <v>60</v>
      </c>
      <c r="G811">
        <v>67</v>
      </c>
      <c r="H811" t="s">
        <v>303</v>
      </c>
      <c r="I811" t="s">
        <v>170</v>
      </c>
      <c r="J811">
        <v>43.094939937595058</v>
      </c>
      <c r="L811" s="47"/>
      <c r="M811" s="47"/>
    </row>
    <row r="812" spans="1:13" x14ac:dyDescent="0.4">
      <c r="A812" t="str">
        <f t="shared" si="12"/>
        <v>29_2A_M_6_60_70_HH800_Core</v>
      </c>
      <c r="B812">
        <v>29</v>
      </c>
      <c r="C812" t="s">
        <v>176</v>
      </c>
      <c r="D812" t="s">
        <v>174</v>
      </c>
      <c r="E812">
        <v>6</v>
      </c>
      <c r="F812">
        <v>60</v>
      </c>
      <c r="G812">
        <v>70</v>
      </c>
      <c r="H812" t="s">
        <v>303</v>
      </c>
      <c r="I812" t="s">
        <v>170</v>
      </c>
      <c r="J812">
        <v>38.234937334378692</v>
      </c>
      <c r="L812" s="47"/>
      <c r="M812" s="47"/>
    </row>
    <row r="813" spans="1:13" x14ac:dyDescent="0.4">
      <c r="A813" t="str">
        <f t="shared" si="12"/>
        <v>38_4M_F_6_60_70_HH800_Core</v>
      </c>
      <c r="B813">
        <v>38</v>
      </c>
      <c r="C813" t="s">
        <v>173</v>
      </c>
      <c r="D813" t="s">
        <v>169</v>
      </c>
      <c r="E813">
        <v>6</v>
      </c>
      <c r="F813">
        <v>60</v>
      </c>
      <c r="G813">
        <v>70</v>
      </c>
      <c r="H813" t="s">
        <v>303</v>
      </c>
      <c r="I813" t="s">
        <v>170</v>
      </c>
      <c r="J813">
        <v>27.391641825675936</v>
      </c>
      <c r="L813" s="47"/>
      <c r="M813" s="47"/>
    </row>
    <row r="814" spans="1:13" x14ac:dyDescent="0.4">
      <c r="A814" t="str">
        <f t="shared" si="12"/>
        <v>58_4A_F_6_60_70_HH800_Core</v>
      </c>
      <c r="B814">
        <v>58</v>
      </c>
      <c r="C814" t="s">
        <v>168</v>
      </c>
      <c r="D814" t="s">
        <v>169</v>
      </c>
      <c r="E814">
        <v>6</v>
      </c>
      <c r="F814">
        <v>60</v>
      </c>
      <c r="G814">
        <v>70</v>
      </c>
      <c r="H814" t="s">
        <v>303</v>
      </c>
      <c r="I814" t="s">
        <v>170</v>
      </c>
      <c r="J814">
        <v>23.843692557967007</v>
      </c>
      <c r="L814" s="47"/>
      <c r="M814" s="47"/>
    </row>
    <row r="815" spans="1:13" x14ac:dyDescent="0.4">
      <c r="A815" t="str">
        <f t="shared" si="12"/>
        <v>48_2M_F_0_60_70_HH800_Core</v>
      </c>
      <c r="B815">
        <v>48</v>
      </c>
      <c r="C815" t="s">
        <v>175</v>
      </c>
      <c r="D815" t="s">
        <v>169</v>
      </c>
      <c r="E815">
        <v>0</v>
      </c>
      <c r="F815">
        <v>60</v>
      </c>
      <c r="G815">
        <v>70</v>
      </c>
      <c r="H815" t="s">
        <v>303</v>
      </c>
      <c r="I815" t="s">
        <v>170</v>
      </c>
      <c r="J815">
        <v>213.80883008379973</v>
      </c>
      <c r="L815" s="47"/>
      <c r="M815" s="47"/>
    </row>
    <row r="816" spans="1:13" x14ac:dyDescent="0.4">
      <c r="A816" t="str">
        <f t="shared" si="12"/>
        <v>32_2A_F_3_60_70_HH800_Core</v>
      </c>
      <c r="B816">
        <v>32</v>
      </c>
      <c r="C816" t="s">
        <v>176</v>
      </c>
      <c r="D816" t="s">
        <v>169</v>
      </c>
      <c r="E816">
        <v>3</v>
      </c>
      <c r="F816">
        <v>60</v>
      </c>
      <c r="G816">
        <v>70</v>
      </c>
      <c r="H816" t="s">
        <v>303</v>
      </c>
      <c r="I816" t="s">
        <v>170</v>
      </c>
      <c r="J816">
        <v>28.580197782815432</v>
      </c>
      <c r="L816" s="47"/>
      <c r="M816" s="47"/>
    </row>
    <row r="817" spans="1:13" x14ac:dyDescent="0.4">
      <c r="A817" t="str">
        <f t="shared" si="12"/>
        <v>58_2M_F_3_60_67_HH800_Core</v>
      </c>
      <c r="B817">
        <v>58</v>
      </c>
      <c r="C817" t="s">
        <v>175</v>
      </c>
      <c r="D817" t="s">
        <v>169</v>
      </c>
      <c r="E817">
        <v>3</v>
      </c>
      <c r="F817">
        <v>60</v>
      </c>
      <c r="G817">
        <v>67</v>
      </c>
      <c r="H817" t="s">
        <v>303</v>
      </c>
      <c r="I817" t="s">
        <v>170</v>
      </c>
      <c r="J817">
        <v>12.310455178317691</v>
      </c>
      <c r="L817" s="47"/>
      <c r="M817" s="47"/>
    </row>
    <row r="818" spans="1:13" x14ac:dyDescent="0.4">
      <c r="A818" t="str">
        <f t="shared" si="12"/>
        <v>53_4A_F_6_60_65_HH800_Core</v>
      </c>
      <c r="B818">
        <v>53</v>
      </c>
      <c r="C818" t="s">
        <v>168</v>
      </c>
      <c r="D818" t="s">
        <v>169</v>
      </c>
      <c r="E818">
        <v>6</v>
      </c>
      <c r="F818">
        <v>60</v>
      </c>
      <c r="G818">
        <v>65</v>
      </c>
      <c r="H818" t="s">
        <v>303</v>
      </c>
      <c r="I818" t="s">
        <v>170</v>
      </c>
      <c r="J818">
        <v>15.487862503346555</v>
      </c>
      <c r="L818" s="47"/>
      <c r="M818" s="47"/>
    </row>
    <row r="819" spans="1:13" x14ac:dyDescent="0.4">
      <c r="A819" t="str">
        <f t="shared" si="12"/>
        <v>61_2M_F_0_60_67_HH800_Core</v>
      </c>
      <c r="B819">
        <v>61</v>
      </c>
      <c r="C819" t="s">
        <v>175</v>
      </c>
      <c r="D819" t="s">
        <v>169</v>
      </c>
      <c r="E819">
        <v>0</v>
      </c>
      <c r="F819">
        <v>60</v>
      </c>
      <c r="G819">
        <v>67</v>
      </c>
      <c r="H819" t="s">
        <v>303</v>
      </c>
      <c r="I819" t="s">
        <v>170</v>
      </c>
      <c r="J819">
        <v>229.73348340085698</v>
      </c>
      <c r="L819" s="47"/>
      <c r="M819" s="47"/>
    </row>
    <row r="820" spans="1:13" x14ac:dyDescent="0.4">
      <c r="A820" t="str">
        <f t="shared" si="12"/>
        <v>35_4M_M_3_60_70_HH800_Core</v>
      </c>
      <c r="B820">
        <v>35</v>
      </c>
      <c r="C820" t="s">
        <v>173</v>
      </c>
      <c r="D820" t="s">
        <v>174</v>
      </c>
      <c r="E820">
        <v>3</v>
      </c>
      <c r="F820">
        <v>60</v>
      </c>
      <c r="G820">
        <v>70</v>
      </c>
      <c r="H820" t="s">
        <v>303</v>
      </c>
      <c r="I820" t="s">
        <v>170</v>
      </c>
      <c r="J820">
        <v>8.0600913705278803</v>
      </c>
      <c r="L820" s="47"/>
      <c r="M820" s="47"/>
    </row>
    <row r="821" spans="1:13" x14ac:dyDescent="0.4">
      <c r="A821" t="str">
        <f t="shared" si="12"/>
        <v>60_1A_F_0_60_67_HH800_Core</v>
      </c>
      <c r="B821">
        <v>60</v>
      </c>
      <c r="C821" t="s">
        <v>178</v>
      </c>
      <c r="D821" t="s">
        <v>169</v>
      </c>
      <c r="E821">
        <v>0</v>
      </c>
      <c r="F821">
        <v>60</v>
      </c>
      <c r="G821">
        <v>67</v>
      </c>
      <c r="H821" t="s">
        <v>303</v>
      </c>
      <c r="I821" t="s">
        <v>170</v>
      </c>
      <c r="J821">
        <v>255.07424647469227</v>
      </c>
      <c r="L821" s="47"/>
      <c r="M821" s="47"/>
    </row>
    <row r="822" spans="1:13" x14ac:dyDescent="0.4">
      <c r="A822" t="str">
        <f t="shared" si="12"/>
        <v>32_4M_M_3_60_70_HH800_Core</v>
      </c>
      <c r="B822">
        <v>32</v>
      </c>
      <c r="C822" t="s">
        <v>173</v>
      </c>
      <c r="D822" t="s">
        <v>174</v>
      </c>
      <c r="E822">
        <v>3</v>
      </c>
      <c r="F822">
        <v>60</v>
      </c>
      <c r="G822">
        <v>70</v>
      </c>
      <c r="H822" t="s">
        <v>303</v>
      </c>
      <c r="I822" t="s">
        <v>170</v>
      </c>
      <c r="J822">
        <v>7.869393866015443</v>
      </c>
      <c r="L822" s="47"/>
      <c r="M822" s="47"/>
    </row>
    <row r="823" spans="1:13" x14ac:dyDescent="0.4">
      <c r="A823" t="str">
        <f t="shared" si="12"/>
        <v>43_4A_F_0_60_67_HH800_Core</v>
      </c>
      <c r="B823">
        <v>43</v>
      </c>
      <c r="C823" t="s">
        <v>168</v>
      </c>
      <c r="D823" t="s">
        <v>169</v>
      </c>
      <c r="E823">
        <v>0</v>
      </c>
      <c r="F823">
        <v>60</v>
      </c>
      <c r="G823">
        <v>67</v>
      </c>
      <c r="H823" t="s">
        <v>303</v>
      </c>
      <c r="I823" t="s">
        <v>170</v>
      </c>
      <c r="J823">
        <v>113.13651722136387</v>
      </c>
      <c r="L823" s="47"/>
      <c r="M823" s="47"/>
    </row>
    <row r="824" spans="1:13" x14ac:dyDescent="0.4">
      <c r="A824" t="str">
        <f t="shared" si="12"/>
        <v>41_4A_F_0_60_67_HH800_Core</v>
      </c>
      <c r="B824">
        <v>41</v>
      </c>
      <c r="C824" t="s">
        <v>168</v>
      </c>
      <c r="D824" t="s">
        <v>169</v>
      </c>
      <c r="E824">
        <v>0</v>
      </c>
      <c r="F824">
        <v>60</v>
      </c>
      <c r="G824">
        <v>67</v>
      </c>
      <c r="H824" t="s">
        <v>303</v>
      </c>
      <c r="I824" t="s">
        <v>170</v>
      </c>
      <c r="J824">
        <v>109.3837681209878</v>
      </c>
      <c r="L824" s="47"/>
      <c r="M824" s="47"/>
    </row>
    <row r="825" spans="1:13" x14ac:dyDescent="0.4">
      <c r="A825" t="str">
        <f t="shared" si="12"/>
        <v>61_2A_F_3_60_65_HH800_Core</v>
      </c>
      <c r="B825">
        <v>61</v>
      </c>
      <c r="C825" t="s">
        <v>176</v>
      </c>
      <c r="D825" t="s">
        <v>169</v>
      </c>
      <c r="E825">
        <v>3</v>
      </c>
      <c r="F825">
        <v>60</v>
      </c>
      <c r="G825">
        <v>65</v>
      </c>
      <c r="H825" t="s">
        <v>303</v>
      </c>
      <c r="I825" t="s">
        <v>170</v>
      </c>
      <c r="J825">
        <v>4.0195902369614256</v>
      </c>
      <c r="L825" s="47"/>
      <c r="M825" s="47"/>
    </row>
    <row r="826" spans="1:13" x14ac:dyDescent="0.4">
      <c r="A826" t="str">
        <f t="shared" si="12"/>
        <v>55_2A_F_3_60_67_HH800_Core</v>
      </c>
      <c r="B826">
        <v>55</v>
      </c>
      <c r="C826" t="s">
        <v>176</v>
      </c>
      <c r="D826" t="s">
        <v>169</v>
      </c>
      <c r="E826">
        <v>3</v>
      </c>
      <c r="F826">
        <v>60</v>
      </c>
      <c r="G826">
        <v>67</v>
      </c>
      <c r="H826" t="s">
        <v>303</v>
      </c>
      <c r="I826" t="s">
        <v>170</v>
      </c>
      <c r="J826">
        <v>13.783809459940183</v>
      </c>
      <c r="L826" s="47"/>
      <c r="M826" s="47"/>
    </row>
    <row r="827" spans="1:13" x14ac:dyDescent="0.4">
      <c r="A827" t="str">
        <f t="shared" si="12"/>
        <v>52_4A_F_3_60_65_HH800_Core</v>
      </c>
      <c r="B827">
        <v>52</v>
      </c>
      <c r="C827" t="s">
        <v>168</v>
      </c>
      <c r="D827" t="s">
        <v>169</v>
      </c>
      <c r="E827">
        <v>3</v>
      </c>
      <c r="F827">
        <v>60</v>
      </c>
      <c r="G827">
        <v>65</v>
      </c>
      <c r="H827" t="s">
        <v>303</v>
      </c>
      <c r="I827" t="s">
        <v>170</v>
      </c>
      <c r="J827">
        <v>9.4471647302538511</v>
      </c>
      <c r="L827" s="47"/>
      <c r="M827" s="47"/>
    </row>
    <row r="828" spans="1:13" x14ac:dyDescent="0.4">
      <c r="A828" t="str">
        <f t="shared" si="12"/>
        <v>63_4M_F_6_60_70_HH800_Core</v>
      </c>
      <c r="B828">
        <v>63</v>
      </c>
      <c r="C828" t="s">
        <v>173</v>
      </c>
      <c r="D828" t="s">
        <v>169</v>
      </c>
      <c r="E828">
        <v>6</v>
      </c>
      <c r="F828">
        <v>60</v>
      </c>
      <c r="G828">
        <v>70</v>
      </c>
      <c r="H828" t="s">
        <v>303</v>
      </c>
      <c r="I828" t="s">
        <v>170</v>
      </c>
      <c r="J828">
        <v>17.476239214226471</v>
      </c>
      <c r="L828" s="47"/>
      <c r="M828" s="47"/>
    </row>
    <row r="829" spans="1:13" x14ac:dyDescent="0.4">
      <c r="A829" t="str">
        <f t="shared" si="12"/>
        <v>61_1M_F_0_60_65_HH800_Core</v>
      </c>
      <c r="B829">
        <v>61</v>
      </c>
      <c r="C829" t="s">
        <v>177</v>
      </c>
      <c r="D829" t="s">
        <v>169</v>
      </c>
      <c r="E829">
        <v>0</v>
      </c>
      <c r="F829">
        <v>60</v>
      </c>
      <c r="G829">
        <v>65</v>
      </c>
      <c r="H829" t="s">
        <v>303</v>
      </c>
      <c r="I829" t="s">
        <v>170</v>
      </c>
      <c r="J829">
        <v>294.25382024966603</v>
      </c>
      <c r="L829" s="47"/>
      <c r="M829" s="47"/>
    </row>
    <row r="830" spans="1:13" x14ac:dyDescent="0.4">
      <c r="A830" t="str">
        <f t="shared" si="12"/>
        <v>53_4A_F_0_60_70_HH800_Core</v>
      </c>
      <c r="B830">
        <v>53</v>
      </c>
      <c r="C830" t="s">
        <v>168</v>
      </c>
      <c r="D830" t="s">
        <v>169</v>
      </c>
      <c r="E830">
        <v>0</v>
      </c>
      <c r="F830">
        <v>60</v>
      </c>
      <c r="G830">
        <v>70</v>
      </c>
      <c r="H830" t="s">
        <v>303</v>
      </c>
      <c r="I830" t="s">
        <v>170</v>
      </c>
      <c r="J830">
        <v>149.86101706064849</v>
      </c>
      <c r="L830" s="47"/>
      <c r="M830" s="47"/>
    </row>
    <row r="831" spans="1:13" x14ac:dyDescent="0.4">
      <c r="A831" t="str">
        <f t="shared" si="12"/>
        <v>47_2M_F_3_60_70_HH800_Core</v>
      </c>
      <c r="B831">
        <v>47</v>
      </c>
      <c r="C831" t="s">
        <v>175</v>
      </c>
      <c r="D831" t="s">
        <v>169</v>
      </c>
      <c r="E831">
        <v>3</v>
      </c>
      <c r="F831">
        <v>60</v>
      </c>
      <c r="G831">
        <v>70</v>
      </c>
      <c r="H831" t="s">
        <v>303</v>
      </c>
      <c r="I831" t="s">
        <v>170</v>
      </c>
      <c r="J831">
        <v>27.895325107108391</v>
      </c>
      <c r="L831" s="47"/>
      <c r="M831" s="47"/>
    </row>
    <row r="832" spans="1:13" x14ac:dyDescent="0.4">
      <c r="A832" t="str">
        <f t="shared" si="12"/>
        <v>60_2A_F_6_60_67_HH800_Core</v>
      </c>
      <c r="B832">
        <v>60</v>
      </c>
      <c r="C832" t="s">
        <v>176</v>
      </c>
      <c r="D832" t="s">
        <v>169</v>
      </c>
      <c r="E832">
        <v>6</v>
      </c>
      <c r="F832">
        <v>60</v>
      </c>
      <c r="G832">
        <v>67</v>
      </c>
      <c r="H832" t="s">
        <v>303</v>
      </c>
      <c r="I832" t="s">
        <v>170</v>
      </c>
      <c r="J832">
        <v>13.622211262269502</v>
      </c>
      <c r="L832" s="47"/>
      <c r="M832" s="47"/>
    </row>
    <row r="833" spans="1:13" x14ac:dyDescent="0.4">
      <c r="A833" t="str">
        <f t="shared" si="12"/>
        <v>32_4A_M_0_60_65_HH800_Core</v>
      </c>
      <c r="B833">
        <v>32</v>
      </c>
      <c r="C833" t="s">
        <v>168</v>
      </c>
      <c r="D833" t="s">
        <v>174</v>
      </c>
      <c r="E833">
        <v>0</v>
      </c>
      <c r="F833">
        <v>60</v>
      </c>
      <c r="G833">
        <v>65</v>
      </c>
      <c r="H833" t="s">
        <v>303</v>
      </c>
      <c r="I833" t="s">
        <v>170</v>
      </c>
      <c r="J833">
        <v>48.234540740795971</v>
      </c>
      <c r="L833" s="47"/>
      <c r="M833" s="47"/>
    </row>
    <row r="834" spans="1:13" x14ac:dyDescent="0.4">
      <c r="A834" t="str">
        <f t="shared" si="12"/>
        <v>27_2M_F_6_60_70_HH800_Core</v>
      </c>
      <c r="B834">
        <v>27</v>
      </c>
      <c r="C834" t="s">
        <v>175</v>
      </c>
      <c r="D834" t="s">
        <v>169</v>
      </c>
      <c r="E834">
        <v>6</v>
      </c>
      <c r="F834">
        <v>60</v>
      </c>
      <c r="G834">
        <v>70</v>
      </c>
      <c r="H834" t="s">
        <v>303</v>
      </c>
      <c r="I834" t="s">
        <v>170</v>
      </c>
      <c r="J834">
        <v>50.267143744967896</v>
      </c>
      <c r="L834" s="47"/>
      <c r="M834" s="47"/>
    </row>
    <row r="835" spans="1:13" x14ac:dyDescent="0.4">
      <c r="A835" t="str">
        <f t="shared" ref="A835:A898" si="13">B835&amp;"_"&amp;C835&amp;"_"&amp;D835&amp;"_"&amp;E835&amp;"_"&amp;F835&amp;"_"&amp;G835&amp;"_"&amp;H835&amp;"_"&amp;I835</f>
        <v>31_4M_M_3_60_70_HH800_Core</v>
      </c>
      <c r="B835">
        <v>31</v>
      </c>
      <c r="C835" t="s">
        <v>173</v>
      </c>
      <c r="D835" t="s">
        <v>174</v>
      </c>
      <c r="E835">
        <v>3</v>
      </c>
      <c r="F835">
        <v>60</v>
      </c>
      <c r="G835">
        <v>70</v>
      </c>
      <c r="H835" t="s">
        <v>303</v>
      </c>
      <c r="I835" t="s">
        <v>170</v>
      </c>
      <c r="J835">
        <v>8.135808821165865</v>
      </c>
      <c r="L835" s="47"/>
      <c r="M835" s="47"/>
    </row>
    <row r="836" spans="1:13" x14ac:dyDescent="0.4">
      <c r="A836" t="str">
        <f t="shared" si="13"/>
        <v>29_4M_M_3_60_70_HH800_Core</v>
      </c>
      <c r="B836">
        <v>29</v>
      </c>
      <c r="C836" t="s">
        <v>173</v>
      </c>
      <c r="D836" t="s">
        <v>174</v>
      </c>
      <c r="E836">
        <v>3</v>
      </c>
      <c r="F836">
        <v>60</v>
      </c>
      <c r="G836">
        <v>70</v>
      </c>
      <c r="H836" t="s">
        <v>303</v>
      </c>
      <c r="I836" t="s">
        <v>170</v>
      </c>
      <c r="J836">
        <v>7.9222349852150256</v>
      </c>
      <c r="L836" s="47"/>
      <c r="M836" s="47"/>
    </row>
    <row r="837" spans="1:13" x14ac:dyDescent="0.4">
      <c r="A837" t="str">
        <f t="shared" si="13"/>
        <v>58_1A_F_0_60_65_HH800_Core</v>
      </c>
      <c r="B837">
        <v>58</v>
      </c>
      <c r="C837" t="s">
        <v>178</v>
      </c>
      <c r="D837" t="s">
        <v>169</v>
      </c>
      <c r="E837">
        <v>0</v>
      </c>
      <c r="F837">
        <v>60</v>
      </c>
      <c r="G837">
        <v>65</v>
      </c>
      <c r="H837" t="s">
        <v>303</v>
      </c>
      <c r="I837" t="s">
        <v>170</v>
      </c>
      <c r="J837">
        <v>231.34617830306507</v>
      </c>
      <c r="L837" s="47"/>
      <c r="M837" s="47"/>
    </row>
    <row r="838" spans="1:13" x14ac:dyDescent="0.4">
      <c r="A838" t="str">
        <f t="shared" si="13"/>
        <v>25_4A_M_0_60_67_HH800_Core</v>
      </c>
      <c r="B838">
        <v>25</v>
      </c>
      <c r="C838" t="s">
        <v>168</v>
      </c>
      <c r="D838" t="s">
        <v>174</v>
      </c>
      <c r="E838">
        <v>0</v>
      </c>
      <c r="F838">
        <v>60</v>
      </c>
      <c r="G838">
        <v>67</v>
      </c>
      <c r="H838" t="s">
        <v>303</v>
      </c>
      <c r="I838" t="s">
        <v>170</v>
      </c>
      <c r="J838">
        <v>42.909167432000544</v>
      </c>
      <c r="L838" s="47"/>
      <c r="M838" s="47"/>
    </row>
    <row r="839" spans="1:13" x14ac:dyDescent="0.4">
      <c r="A839" t="str">
        <f t="shared" si="13"/>
        <v>57_4A_F_6_60_67_HH800_Core</v>
      </c>
      <c r="B839">
        <v>57</v>
      </c>
      <c r="C839" t="s">
        <v>168</v>
      </c>
      <c r="D839" t="s">
        <v>169</v>
      </c>
      <c r="E839">
        <v>6</v>
      </c>
      <c r="F839">
        <v>60</v>
      </c>
      <c r="G839">
        <v>67</v>
      </c>
      <c r="H839" t="s">
        <v>303</v>
      </c>
      <c r="I839" t="s">
        <v>170</v>
      </c>
      <c r="J839">
        <v>14.83126136153626</v>
      </c>
      <c r="L839" s="47"/>
      <c r="M839" s="47"/>
    </row>
    <row r="840" spans="1:13" x14ac:dyDescent="0.4">
      <c r="A840" t="str">
        <f t="shared" si="13"/>
        <v>56_4A_F_3_60_65_HH800_Core</v>
      </c>
      <c r="B840">
        <v>56</v>
      </c>
      <c r="C840" t="s">
        <v>168</v>
      </c>
      <c r="D840" t="s">
        <v>169</v>
      </c>
      <c r="E840">
        <v>3</v>
      </c>
      <c r="F840">
        <v>60</v>
      </c>
      <c r="G840">
        <v>65</v>
      </c>
      <c r="H840" t="s">
        <v>303</v>
      </c>
      <c r="I840" t="s">
        <v>170</v>
      </c>
      <c r="J840">
        <v>6.3089031326145273</v>
      </c>
      <c r="L840" s="47"/>
      <c r="M840" s="47"/>
    </row>
    <row r="841" spans="1:13" x14ac:dyDescent="0.4">
      <c r="A841" t="str">
        <f t="shared" si="13"/>
        <v>49_4A_F_0_60_65_HH800_Core</v>
      </c>
      <c r="B841">
        <v>49</v>
      </c>
      <c r="C841" t="s">
        <v>168</v>
      </c>
      <c r="D841" t="s">
        <v>169</v>
      </c>
      <c r="E841">
        <v>0</v>
      </c>
      <c r="F841">
        <v>60</v>
      </c>
      <c r="G841">
        <v>65</v>
      </c>
      <c r="H841" t="s">
        <v>303</v>
      </c>
      <c r="I841" t="s">
        <v>170</v>
      </c>
      <c r="J841">
        <v>106.03467791707656</v>
      </c>
      <c r="L841" s="47"/>
      <c r="M841" s="47"/>
    </row>
    <row r="842" spans="1:13" x14ac:dyDescent="0.4">
      <c r="A842" t="str">
        <f t="shared" si="13"/>
        <v>42_4A_M_6_60_65_HH800_Core</v>
      </c>
      <c r="B842">
        <v>42</v>
      </c>
      <c r="C842" t="s">
        <v>168</v>
      </c>
      <c r="D842" t="s">
        <v>174</v>
      </c>
      <c r="E842">
        <v>6</v>
      </c>
      <c r="F842">
        <v>60</v>
      </c>
      <c r="G842">
        <v>65</v>
      </c>
      <c r="H842" t="s">
        <v>303</v>
      </c>
      <c r="I842" t="s">
        <v>170</v>
      </c>
      <c r="J842">
        <v>15.836674028971528</v>
      </c>
      <c r="L842" s="47"/>
      <c r="M842" s="47"/>
    </row>
    <row r="843" spans="1:13" x14ac:dyDescent="0.4">
      <c r="A843" t="str">
        <f t="shared" si="13"/>
        <v>60_2M_F_0_60_70_HH800_Core</v>
      </c>
      <c r="B843">
        <v>60</v>
      </c>
      <c r="C843" t="s">
        <v>175</v>
      </c>
      <c r="D843" t="s">
        <v>169</v>
      </c>
      <c r="E843">
        <v>0</v>
      </c>
      <c r="F843">
        <v>60</v>
      </c>
      <c r="G843">
        <v>70</v>
      </c>
      <c r="H843" t="s">
        <v>303</v>
      </c>
      <c r="I843" t="s">
        <v>170</v>
      </c>
      <c r="J843">
        <v>278.39221637435708</v>
      </c>
      <c r="L843" s="47"/>
      <c r="M843" s="47"/>
    </row>
    <row r="844" spans="1:13" x14ac:dyDescent="0.4">
      <c r="A844" t="str">
        <f t="shared" si="13"/>
        <v>36_2A_F_3_60_67_HH800_Core</v>
      </c>
      <c r="B844">
        <v>36</v>
      </c>
      <c r="C844" t="s">
        <v>176</v>
      </c>
      <c r="D844" t="s">
        <v>169</v>
      </c>
      <c r="E844">
        <v>3</v>
      </c>
      <c r="F844">
        <v>60</v>
      </c>
      <c r="G844">
        <v>67</v>
      </c>
      <c r="H844" t="s">
        <v>303</v>
      </c>
      <c r="I844" t="s">
        <v>170</v>
      </c>
      <c r="J844">
        <v>26.677585987038757</v>
      </c>
      <c r="L844" s="47"/>
      <c r="M844" s="47"/>
    </row>
    <row r="845" spans="1:13" x14ac:dyDescent="0.4">
      <c r="A845" t="str">
        <f t="shared" si="13"/>
        <v>39_4A_F_0_60_65_HH800_Core</v>
      </c>
      <c r="B845">
        <v>39</v>
      </c>
      <c r="C845" t="s">
        <v>168</v>
      </c>
      <c r="D845" t="s">
        <v>169</v>
      </c>
      <c r="E845">
        <v>0</v>
      </c>
      <c r="F845">
        <v>60</v>
      </c>
      <c r="G845">
        <v>65</v>
      </c>
      <c r="H845" t="s">
        <v>303</v>
      </c>
      <c r="I845" t="s">
        <v>170</v>
      </c>
      <c r="J845">
        <v>96.640555576409994</v>
      </c>
      <c r="L845" s="47"/>
      <c r="M845" s="47"/>
    </row>
    <row r="846" spans="1:13" x14ac:dyDescent="0.4">
      <c r="A846" t="str">
        <f t="shared" si="13"/>
        <v>48_4A_F_0_60_65_HH800_Core</v>
      </c>
      <c r="B846">
        <v>48</v>
      </c>
      <c r="C846" t="s">
        <v>168</v>
      </c>
      <c r="D846" t="s">
        <v>169</v>
      </c>
      <c r="E846">
        <v>0</v>
      </c>
      <c r="F846">
        <v>60</v>
      </c>
      <c r="G846">
        <v>65</v>
      </c>
      <c r="H846" t="s">
        <v>303</v>
      </c>
      <c r="I846" t="s">
        <v>170</v>
      </c>
      <c r="J846">
        <v>105.13489809078993</v>
      </c>
      <c r="L846" s="47"/>
      <c r="M846" s="47"/>
    </row>
    <row r="847" spans="1:13" x14ac:dyDescent="0.4">
      <c r="A847" t="str">
        <f t="shared" si="13"/>
        <v>39_2A_F_3_60_67_HH800_Core</v>
      </c>
      <c r="B847">
        <v>39</v>
      </c>
      <c r="C847" t="s">
        <v>176</v>
      </c>
      <c r="D847" t="s">
        <v>169</v>
      </c>
      <c r="E847">
        <v>3</v>
      </c>
      <c r="F847">
        <v>60</v>
      </c>
      <c r="G847">
        <v>67</v>
      </c>
      <c r="H847" t="s">
        <v>303</v>
      </c>
      <c r="I847" t="s">
        <v>170</v>
      </c>
      <c r="J847">
        <v>27.013081226952384</v>
      </c>
      <c r="L847" s="47"/>
      <c r="M847" s="47"/>
    </row>
    <row r="848" spans="1:13" x14ac:dyDescent="0.4">
      <c r="A848" t="str">
        <f t="shared" si="13"/>
        <v>56_2M_F_0_60_67_HH800_Core</v>
      </c>
      <c r="B848">
        <v>56</v>
      </c>
      <c r="C848" t="s">
        <v>175</v>
      </c>
      <c r="D848" t="s">
        <v>169</v>
      </c>
      <c r="E848">
        <v>0</v>
      </c>
      <c r="F848">
        <v>60</v>
      </c>
      <c r="G848">
        <v>67</v>
      </c>
      <c r="H848" t="s">
        <v>303</v>
      </c>
      <c r="I848" t="s">
        <v>170</v>
      </c>
      <c r="J848">
        <v>208.52420319000035</v>
      </c>
      <c r="L848" s="47"/>
      <c r="M848" s="47"/>
    </row>
    <row r="849" spans="1:13" x14ac:dyDescent="0.4">
      <c r="A849" t="str">
        <f t="shared" si="13"/>
        <v>58_2A_F_3_60_70_HH800_Core</v>
      </c>
      <c r="B849">
        <v>58</v>
      </c>
      <c r="C849" t="s">
        <v>176</v>
      </c>
      <c r="D849" t="s">
        <v>169</v>
      </c>
      <c r="E849">
        <v>3</v>
      </c>
      <c r="F849">
        <v>60</v>
      </c>
      <c r="G849">
        <v>70</v>
      </c>
      <c r="H849" t="s">
        <v>303</v>
      </c>
      <c r="I849" t="s">
        <v>170</v>
      </c>
      <c r="J849">
        <v>17.348695102015132</v>
      </c>
      <c r="L849" s="47"/>
      <c r="M849" s="47"/>
    </row>
    <row r="850" spans="1:13" x14ac:dyDescent="0.4">
      <c r="A850" t="str">
        <f t="shared" si="13"/>
        <v>53_2A_F_0_60_67_HH800_Core</v>
      </c>
      <c r="B850">
        <v>53</v>
      </c>
      <c r="C850" t="s">
        <v>176</v>
      </c>
      <c r="D850" t="s">
        <v>169</v>
      </c>
      <c r="E850">
        <v>0</v>
      </c>
      <c r="F850">
        <v>60</v>
      </c>
      <c r="G850">
        <v>67</v>
      </c>
      <c r="H850" t="s">
        <v>303</v>
      </c>
      <c r="I850" t="s">
        <v>170</v>
      </c>
      <c r="J850">
        <v>163.41136248967177</v>
      </c>
      <c r="L850" s="47"/>
      <c r="M850" s="47"/>
    </row>
    <row r="851" spans="1:13" x14ac:dyDescent="0.4">
      <c r="A851" t="str">
        <f t="shared" si="13"/>
        <v>62_4A_F_3_60_65_HH800_Core</v>
      </c>
      <c r="B851">
        <v>62</v>
      </c>
      <c r="C851" t="s">
        <v>168</v>
      </c>
      <c r="D851" t="s">
        <v>169</v>
      </c>
      <c r="E851">
        <v>3</v>
      </c>
      <c r="F851">
        <v>60</v>
      </c>
      <c r="G851">
        <v>65</v>
      </c>
      <c r="H851" t="s">
        <v>303</v>
      </c>
      <c r="I851" t="s">
        <v>170</v>
      </c>
      <c r="J851">
        <v>2.325101852931768</v>
      </c>
      <c r="L851" s="47"/>
      <c r="M851" s="47"/>
    </row>
    <row r="852" spans="1:13" x14ac:dyDescent="0.4">
      <c r="A852" t="str">
        <f t="shared" si="13"/>
        <v>25_4M_F_0_60_67_HH800_Core</v>
      </c>
      <c r="B852">
        <v>25</v>
      </c>
      <c r="C852" t="s">
        <v>173</v>
      </c>
      <c r="D852" t="s">
        <v>169</v>
      </c>
      <c r="E852">
        <v>0</v>
      </c>
      <c r="F852">
        <v>60</v>
      </c>
      <c r="G852">
        <v>67</v>
      </c>
      <c r="H852" t="s">
        <v>303</v>
      </c>
      <c r="I852" t="s">
        <v>170</v>
      </c>
      <c r="J852">
        <v>55.206309404291758</v>
      </c>
      <c r="L852" s="47"/>
      <c r="M852" s="47"/>
    </row>
    <row r="853" spans="1:13" x14ac:dyDescent="0.4">
      <c r="A853" t="str">
        <f t="shared" si="13"/>
        <v>25_4M_M_6_60_67_HH800_Core</v>
      </c>
      <c r="B853">
        <v>25</v>
      </c>
      <c r="C853" t="s">
        <v>173</v>
      </c>
      <c r="D853" t="s">
        <v>174</v>
      </c>
      <c r="E853">
        <v>6</v>
      </c>
      <c r="F853">
        <v>60</v>
      </c>
      <c r="G853">
        <v>67</v>
      </c>
      <c r="H853" t="s">
        <v>303</v>
      </c>
      <c r="I853" t="s">
        <v>170</v>
      </c>
      <c r="J853">
        <v>12.421254473243964</v>
      </c>
      <c r="L853" s="47"/>
      <c r="M853" s="47"/>
    </row>
    <row r="854" spans="1:13" x14ac:dyDescent="0.4">
      <c r="A854" t="str">
        <f t="shared" si="13"/>
        <v>37_4M_M_6_60_67_HH800_Core</v>
      </c>
      <c r="B854">
        <v>37</v>
      </c>
      <c r="C854" t="s">
        <v>173</v>
      </c>
      <c r="D854" t="s">
        <v>174</v>
      </c>
      <c r="E854">
        <v>6</v>
      </c>
      <c r="F854">
        <v>60</v>
      </c>
      <c r="G854">
        <v>67</v>
      </c>
      <c r="H854" t="s">
        <v>303</v>
      </c>
      <c r="I854" t="s">
        <v>170</v>
      </c>
      <c r="J854">
        <v>14.624978800770968</v>
      </c>
      <c r="L854" s="47"/>
      <c r="M854" s="47"/>
    </row>
    <row r="855" spans="1:13" x14ac:dyDescent="0.4">
      <c r="A855" t="str">
        <f t="shared" si="13"/>
        <v>62_1A_F_0_60_65_HH800_Core</v>
      </c>
      <c r="B855">
        <v>62</v>
      </c>
      <c r="C855" t="s">
        <v>178</v>
      </c>
      <c r="D855" t="s">
        <v>169</v>
      </c>
      <c r="E855">
        <v>0</v>
      </c>
      <c r="F855">
        <v>60</v>
      </c>
      <c r="G855">
        <v>65</v>
      </c>
      <c r="H855" t="s">
        <v>303</v>
      </c>
      <c r="I855" t="s">
        <v>170</v>
      </c>
      <c r="J855">
        <v>235.85258823169687</v>
      </c>
      <c r="L855" s="47"/>
      <c r="M855" s="47"/>
    </row>
    <row r="856" spans="1:13" x14ac:dyDescent="0.4">
      <c r="A856" t="str">
        <f t="shared" si="13"/>
        <v>57_2A_F_3_60_65_HH800_Core</v>
      </c>
      <c r="B856">
        <v>57</v>
      </c>
      <c r="C856" t="s">
        <v>176</v>
      </c>
      <c r="D856" t="s">
        <v>169</v>
      </c>
      <c r="E856">
        <v>3</v>
      </c>
      <c r="F856">
        <v>60</v>
      </c>
      <c r="G856">
        <v>65</v>
      </c>
      <c r="H856" t="s">
        <v>303</v>
      </c>
      <c r="I856" t="s">
        <v>170</v>
      </c>
      <c r="J856">
        <v>6.9103830711454579</v>
      </c>
      <c r="L856" s="47"/>
      <c r="M856" s="47"/>
    </row>
    <row r="857" spans="1:13" x14ac:dyDescent="0.4">
      <c r="A857" t="str">
        <f t="shared" si="13"/>
        <v>56_4A_F_6_60_70_HH800_Core</v>
      </c>
      <c r="B857">
        <v>56</v>
      </c>
      <c r="C857" t="s">
        <v>168</v>
      </c>
      <c r="D857" t="s">
        <v>169</v>
      </c>
      <c r="E857">
        <v>6</v>
      </c>
      <c r="F857">
        <v>60</v>
      </c>
      <c r="G857">
        <v>70</v>
      </c>
      <c r="H857" t="s">
        <v>303</v>
      </c>
      <c r="I857" t="s">
        <v>170</v>
      </c>
      <c r="J857">
        <v>29.552938289165379</v>
      </c>
      <c r="L857" s="47"/>
      <c r="M857" s="47"/>
    </row>
    <row r="858" spans="1:13" x14ac:dyDescent="0.4">
      <c r="A858" t="str">
        <f t="shared" si="13"/>
        <v>34_4M_F_3_60_70_HH800_Core</v>
      </c>
      <c r="B858">
        <v>34</v>
      </c>
      <c r="C858" t="s">
        <v>173</v>
      </c>
      <c r="D858" t="s">
        <v>169</v>
      </c>
      <c r="E858">
        <v>3</v>
      </c>
      <c r="F858">
        <v>60</v>
      </c>
      <c r="G858">
        <v>70</v>
      </c>
      <c r="H858" t="s">
        <v>303</v>
      </c>
      <c r="I858" t="s">
        <v>170</v>
      </c>
      <c r="J858">
        <v>13.306229385360195</v>
      </c>
      <c r="L858" s="47"/>
      <c r="M858" s="47"/>
    </row>
    <row r="859" spans="1:13" x14ac:dyDescent="0.4">
      <c r="A859" t="str">
        <f t="shared" si="13"/>
        <v>33_4A_M_0_60_65_HH800_Core</v>
      </c>
      <c r="B859">
        <v>33</v>
      </c>
      <c r="C859" t="s">
        <v>168</v>
      </c>
      <c r="D859" t="s">
        <v>174</v>
      </c>
      <c r="E859">
        <v>0</v>
      </c>
      <c r="F859">
        <v>60</v>
      </c>
      <c r="G859">
        <v>65</v>
      </c>
      <c r="H859" t="s">
        <v>303</v>
      </c>
      <c r="I859" t="s">
        <v>170</v>
      </c>
      <c r="J859">
        <v>50.227885274428964</v>
      </c>
      <c r="L859" s="47"/>
      <c r="M859" s="47"/>
    </row>
    <row r="860" spans="1:13" x14ac:dyDescent="0.4">
      <c r="A860" t="str">
        <f t="shared" si="13"/>
        <v>54_2A_F_3_60_67_HH800_Core</v>
      </c>
      <c r="B860">
        <v>54</v>
      </c>
      <c r="C860" t="s">
        <v>176</v>
      </c>
      <c r="D860" t="s">
        <v>169</v>
      </c>
      <c r="E860">
        <v>3</v>
      </c>
      <c r="F860">
        <v>60</v>
      </c>
      <c r="G860">
        <v>67</v>
      </c>
      <c r="H860" t="s">
        <v>303</v>
      </c>
      <c r="I860" t="s">
        <v>170</v>
      </c>
      <c r="J860">
        <v>14.232799701892857</v>
      </c>
      <c r="L860" s="47"/>
      <c r="M860" s="47"/>
    </row>
    <row r="861" spans="1:13" x14ac:dyDescent="0.4">
      <c r="A861" t="str">
        <f t="shared" si="13"/>
        <v>52_2M_F_0_60_67_HH800_Core</v>
      </c>
      <c r="B861">
        <v>52</v>
      </c>
      <c r="C861" t="s">
        <v>175</v>
      </c>
      <c r="D861" t="s">
        <v>169</v>
      </c>
      <c r="E861">
        <v>0</v>
      </c>
      <c r="F861">
        <v>60</v>
      </c>
      <c r="G861">
        <v>67</v>
      </c>
      <c r="H861" t="s">
        <v>303</v>
      </c>
      <c r="I861" t="s">
        <v>170</v>
      </c>
      <c r="J861">
        <v>197.79578464477217</v>
      </c>
      <c r="L861" s="47"/>
      <c r="M861" s="47"/>
    </row>
    <row r="862" spans="1:13" x14ac:dyDescent="0.4">
      <c r="A862" t="str">
        <f t="shared" si="13"/>
        <v>34_4A_M_0_60_65_HH800_Core</v>
      </c>
      <c r="B862">
        <v>34</v>
      </c>
      <c r="C862" t="s">
        <v>168</v>
      </c>
      <c r="D862" t="s">
        <v>174</v>
      </c>
      <c r="E862">
        <v>0</v>
      </c>
      <c r="F862">
        <v>60</v>
      </c>
      <c r="G862">
        <v>65</v>
      </c>
      <c r="H862" t="s">
        <v>303</v>
      </c>
      <c r="I862" t="s">
        <v>170</v>
      </c>
      <c r="J862">
        <v>51.502671738760426</v>
      </c>
      <c r="L862" s="47"/>
      <c r="M862" s="47"/>
    </row>
    <row r="863" spans="1:13" x14ac:dyDescent="0.4">
      <c r="A863" t="str">
        <f t="shared" si="13"/>
        <v>55_2A_F_6_60_65_HH800_Core</v>
      </c>
      <c r="B863">
        <v>55</v>
      </c>
      <c r="C863" t="s">
        <v>176</v>
      </c>
      <c r="D863" t="s">
        <v>169</v>
      </c>
      <c r="E863">
        <v>6</v>
      </c>
      <c r="F863">
        <v>60</v>
      </c>
      <c r="G863">
        <v>65</v>
      </c>
      <c r="H863" t="s">
        <v>303</v>
      </c>
      <c r="I863" t="s">
        <v>170</v>
      </c>
      <c r="J863">
        <v>15.841856154136075</v>
      </c>
      <c r="L863" s="47"/>
      <c r="M863" s="47"/>
    </row>
    <row r="864" spans="1:13" x14ac:dyDescent="0.4">
      <c r="A864" t="str">
        <f t="shared" si="13"/>
        <v>31_4A_M_0_60_65_HH800_Core</v>
      </c>
      <c r="B864">
        <v>31</v>
      </c>
      <c r="C864" t="s">
        <v>168</v>
      </c>
      <c r="D864" t="s">
        <v>174</v>
      </c>
      <c r="E864">
        <v>0</v>
      </c>
      <c r="F864">
        <v>60</v>
      </c>
      <c r="G864">
        <v>65</v>
      </c>
      <c r="H864" t="s">
        <v>303</v>
      </c>
      <c r="I864" t="s">
        <v>170</v>
      </c>
      <c r="J864">
        <v>47.386927451910381</v>
      </c>
      <c r="L864" s="47"/>
      <c r="M864" s="47"/>
    </row>
    <row r="865" spans="1:13" x14ac:dyDescent="0.4">
      <c r="A865" t="str">
        <f t="shared" si="13"/>
        <v>54_4A_F_3_60_70_HH800_Core</v>
      </c>
      <c r="B865">
        <v>54</v>
      </c>
      <c r="C865" t="s">
        <v>168</v>
      </c>
      <c r="D865" t="s">
        <v>169</v>
      </c>
      <c r="E865">
        <v>3</v>
      </c>
      <c r="F865">
        <v>60</v>
      </c>
      <c r="G865">
        <v>70</v>
      </c>
      <c r="H865" t="s">
        <v>303</v>
      </c>
      <c r="I865" t="s">
        <v>170</v>
      </c>
      <c r="J865">
        <v>16.790973522732799</v>
      </c>
      <c r="L865" s="47"/>
      <c r="M865" s="47"/>
    </row>
    <row r="866" spans="1:13" x14ac:dyDescent="0.4">
      <c r="A866" t="str">
        <f t="shared" si="13"/>
        <v>37_4A_M_0_60_67_HH800_Core</v>
      </c>
      <c r="B866">
        <v>37</v>
      </c>
      <c r="C866" t="s">
        <v>168</v>
      </c>
      <c r="D866" t="s">
        <v>174</v>
      </c>
      <c r="E866">
        <v>0</v>
      </c>
      <c r="F866">
        <v>60</v>
      </c>
      <c r="G866">
        <v>67</v>
      </c>
      <c r="H866" t="s">
        <v>303</v>
      </c>
      <c r="I866" t="s">
        <v>170</v>
      </c>
      <c r="J866">
        <v>59.508619424739251</v>
      </c>
      <c r="L866" s="47"/>
      <c r="M866" s="47"/>
    </row>
    <row r="867" spans="1:13" x14ac:dyDescent="0.4">
      <c r="A867" t="str">
        <f t="shared" si="13"/>
        <v>30_4M_M_3_60_70_HH800_Core</v>
      </c>
      <c r="B867">
        <v>30</v>
      </c>
      <c r="C867" t="s">
        <v>173</v>
      </c>
      <c r="D867" t="s">
        <v>174</v>
      </c>
      <c r="E867">
        <v>3</v>
      </c>
      <c r="F867">
        <v>60</v>
      </c>
      <c r="G867">
        <v>70</v>
      </c>
      <c r="H867" t="s">
        <v>303</v>
      </c>
      <c r="I867" t="s">
        <v>170</v>
      </c>
      <c r="J867">
        <v>7.3528386513617834</v>
      </c>
      <c r="L867" s="47"/>
      <c r="M867" s="47"/>
    </row>
    <row r="868" spans="1:13" x14ac:dyDescent="0.4">
      <c r="A868" t="str">
        <f t="shared" si="13"/>
        <v>64_4M_F_0_60_70_HH800_Core</v>
      </c>
      <c r="B868">
        <v>64</v>
      </c>
      <c r="C868" t="s">
        <v>173</v>
      </c>
      <c r="D868" t="s">
        <v>169</v>
      </c>
      <c r="E868">
        <v>0</v>
      </c>
      <c r="F868">
        <v>60</v>
      </c>
      <c r="G868">
        <v>70</v>
      </c>
      <c r="H868" t="s">
        <v>303</v>
      </c>
      <c r="I868" t="s">
        <v>170</v>
      </c>
      <c r="J868">
        <v>187.59162970760059</v>
      </c>
      <c r="L868" s="47"/>
      <c r="M868" s="47"/>
    </row>
    <row r="869" spans="1:13" x14ac:dyDescent="0.4">
      <c r="A869" t="str">
        <f t="shared" si="13"/>
        <v>56_2M_F_3_60_65_HH800_Core</v>
      </c>
      <c r="B869">
        <v>56</v>
      </c>
      <c r="C869" t="s">
        <v>175</v>
      </c>
      <c r="D869" t="s">
        <v>169</v>
      </c>
      <c r="E869">
        <v>3</v>
      </c>
      <c r="F869">
        <v>60</v>
      </c>
      <c r="G869">
        <v>65</v>
      </c>
      <c r="H869" t="s">
        <v>303</v>
      </c>
      <c r="I869" t="s">
        <v>170</v>
      </c>
      <c r="J869">
        <v>7.9406006803544082</v>
      </c>
      <c r="L869" s="47"/>
      <c r="M869" s="47"/>
    </row>
    <row r="870" spans="1:13" x14ac:dyDescent="0.4">
      <c r="A870" t="str">
        <f t="shared" si="13"/>
        <v>35_4A_M_0_60_65_HH800_Core</v>
      </c>
      <c r="B870">
        <v>35</v>
      </c>
      <c r="C870" t="s">
        <v>168</v>
      </c>
      <c r="D870" t="s">
        <v>174</v>
      </c>
      <c r="E870">
        <v>0</v>
      </c>
      <c r="F870">
        <v>60</v>
      </c>
      <c r="G870">
        <v>65</v>
      </c>
      <c r="H870" t="s">
        <v>303</v>
      </c>
      <c r="I870" t="s">
        <v>170</v>
      </c>
      <c r="J870">
        <v>53.006794431318582</v>
      </c>
      <c r="L870" s="47"/>
      <c r="M870" s="47"/>
    </row>
    <row r="871" spans="1:13" x14ac:dyDescent="0.4">
      <c r="A871" t="str">
        <f t="shared" si="13"/>
        <v>34_2A_F_3_60_67_HH800_Core</v>
      </c>
      <c r="B871">
        <v>34</v>
      </c>
      <c r="C871" t="s">
        <v>176</v>
      </c>
      <c r="D871" t="s">
        <v>169</v>
      </c>
      <c r="E871">
        <v>3</v>
      </c>
      <c r="F871">
        <v>60</v>
      </c>
      <c r="G871">
        <v>67</v>
      </c>
      <c r="H871" t="s">
        <v>303</v>
      </c>
      <c r="I871" t="s">
        <v>170</v>
      </c>
      <c r="J871">
        <v>26.381689323206864</v>
      </c>
      <c r="L871" s="47"/>
      <c r="M871" s="47"/>
    </row>
    <row r="872" spans="1:13" x14ac:dyDescent="0.4">
      <c r="A872" t="str">
        <f t="shared" si="13"/>
        <v>43_4A_M_3_60_70_HH800_Core</v>
      </c>
      <c r="B872">
        <v>43</v>
      </c>
      <c r="C872" t="s">
        <v>168</v>
      </c>
      <c r="D872" t="s">
        <v>174</v>
      </c>
      <c r="E872">
        <v>3</v>
      </c>
      <c r="F872">
        <v>60</v>
      </c>
      <c r="G872">
        <v>70</v>
      </c>
      <c r="H872" t="s">
        <v>303</v>
      </c>
      <c r="I872" t="s">
        <v>170</v>
      </c>
      <c r="J872">
        <v>12.400360320236187</v>
      </c>
      <c r="L872" s="47"/>
      <c r="M872" s="47"/>
    </row>
    <row r="873" spans="1:13" x14ac:dyDescent="0.4">
      <c r="A873" t="str">
        <f t="shared" si="13"/>
        <v>57_4A_F_6_60_70_HH800_Core</v>
      </c>
      <c r="B873">
        <v>57</v>
      </c>
      <c r="C873" t="s">
        <v>168</v>
      </c>
      <c r="D873" t="s">
        <v>169</v>
      </c>
      <c r="E873">
        <v>6</v>
      </c>
      <c r="F873">
        <v>60</v>
      </c>
      <c r="G873">
        <v>70</v>
      </c>
      <c r="H873" t="s">
        <v>303</v>
      </c>
      <c r="I873" t="s">
        <v>170</v>
      </c>
      <c r="J873">
        <v>26.506728172650188</v>
      </c>
      <c r="L873" s="47"/>
      <c r="M873" s="47"/>
    </row>
    <row r="874" spans="1:13" x14ac:dyDescent="0.4">
      <c r="A874" t="str">
        <f t="shared" si="13"/>
        <v>58_1M_F_0_60_65_HH800_Core</v>
      </c>
      <c r="B874">
        <v>58</v>
      </c>
      <c r="C874" t="s">
        <v>177</v>
      </c>
      <c r="D874" t="s">
        <v>169</v>
      </c>
      <c r="E874">
        <v>0</v>
      </c>
      <c r="F874">
        <v>60</v>
      </c>
      <c r="G874">
        <v>65</v>
      </c>
      <c r="H874" t="s">
        <v>303</v>
      </c>
      <c r="I874" t="s">
        <v>170</v>
      </c>
      <c r="J874">
        <v>289.60457145279128</v>
      </c>
      <c r="L874" s="47"/>
      <c r="M874" s="47"/>
    </row>
    <row r="875" spans="1:13" x14ac:dyDescent="0.4">
      <c r="A875" t="str">
        <f t="shared" si="13"/>
        <v>49_2A_F_6_60_65_HH800_Core</v>
      </c>
      <c r="B875">
        <v>49</v>
      </c>
      <c r="C875" t="s">
        <v>176</v>
      </c>
      <c r="D875" t="s">
        <v>169</v>
      </c>
      <c r="E875">
        <v>6</v>
      </c>
      <c r="F875">
        <v>60</v>
      </c>
      <c r="G875">
        <v>65</v>
      </c>
      <c r="H875" t="s">
        <v>303</v>
      </c>
      <c r="I875" t="s">
        <v>170</v>
      </c>
      <c r="J875">
        <v>29.003152057377747</v>
      </c>
      <c r="L875" s="47"/>
      <c r="M875" s="47"/>
    </row>
    <row r="876" spans="1:13" x14ac:dyDescent="0.4">
      <c r="A876" t="str">
        <f t="shared" si="13"/>
        <v>50_4A_F_0_60_65_HH800_Core</v>
      </c>
      <c r="B876">
        <v>50</v>
      </c>
      <c r="C876" t="s">
        <v>168</v>
      </c>
      <c r="D876" t="s">
        <v>169</v>
      </c>
      <c r="E876">
        <v>0</v>
      </c>
      <c r="F876">
        <v>60</v>
      </c>
      <c r="G876">
        <v>65</v>
      </c>
      <c r="H876" t="s">
        <v>303</v>
      </c>
      <c r="I876" t="s">
        <v>170</v>
      </c>
      <c r="J876">
        <v>105.97763379130416</v>
      </c>
      <c r="L876" s="47"/>
      <c r="M876" s="47"/>
    </row>
    <row r="877" spans="1:13" x14ac:dyDescent="0.4">
      <c r="A877" t="str">
        <f t="shared" si="13"/>
        <v>42_2A_F_0_60_67_HH800_Core</v>
      </c>
      <c r="B877">
        <v>42</v>
      </c>
      <c r="C877" t="s">
        <v>176</v>
      </c>
      <c r="D877" t="s">
        <v>169</v>
      </c>
      <c r="E877">
        <v>0</v>
      </c>
      <c r="F877">
        <v>60</v>
      </c>
      <c r="G877">
        <v>67</v>
      </c>
      <c r="H877" t="s">
        <v>303</v>
      </c>
      <c r="I877" t="s">
        <v>170</v>
      </c>
      <c r="J877">
        <v>151.01288067357206</v>
      </c>
      <c r="L877" s="47"/>
      <c r="M877" s="47"/>
    </row>
    <row r="878" spans="1:13" x14ac:dyDescent="0.4">
      <c r="A878" t="str">
        <f t="shared" si="13"/>
        <v>44_2M_F_6_60_70_HH800_Core</v>
      </c>
      <c r="B878">
        <v>44</v>
      </c>
      <c r="C878" t="s">
        <v>175</v>
      </c>
      <c r="D878" t="s">
        <v>169</v>
      </c>
      <c r="E878">
        <v>6</v>
      </c>
      <c r="F878">
        <v>60</v>
      </c>
      <c r="G878">
        <v>70</v>
      </c>
      <c r="H878" t="s">
        <v>303</v>
      </c>
      <c r="I878" t="s">
        <v>170</v>
      </c>
      <c r="J878">
        <v>52.917823340623734</v>
      </c>
      <c r="L878" s="47"/>
      <c r="M878" s="47"/>
    </row>
    <row r="879" spans="1:13" x14ac:dyDescent="0.4">
      <c r="A879" t="str">
        <f t="shared" si="13"/>
        <v>46_4A_F_0_60_65_HH800_Core</v>
      </c>
      <c r="B879">
        <v>46</v>
      </c>
      <c r="C879" t="s">
        <v>168</v>
      </c>
      <c r="D879" t="s">
        <v>169</v>
      </c>
      <c r="E879">
        <v>0</v>
      </c>
      <c r="F879">
        <v>60</v>
      </c>
      <c r="G879">
        <v>65</v>
      </c>
      <c r="H879" t="s">
        <v>303</v>
      </c>
      <c r="I879" t="s">
        <v>170</v>
      </c>
      <c r="J879">
        <v>104.84890150408768</v>
      </c>
      <c r="L879" s="47"/>
      <c r="M879" s="47"/>
    </row>
    <row r="880" spans="1:13" x14ac:dyDescent="0.4">
      <c r="A880" t="str">
        <f t="shared" si="13"/>
        <v>30_4M_F_6_60_65_HH800_Core</v>
      </c>
      <c r="B880">
        <v>30</v>
      </c>
      <c r="C880" t="s">
        <v>173</v>
      </c>
      <c r="D880" t="s">
        <v>169</v>
      </c>
      <c r="E880">
        <v>6</v>
      </c>
      <c r="F880">
        <v>60</v>
      </c>
      <c r="G880">
        <v>65</v>
      </c>
      <c r="H880" t="s">
        <v>303</v>
      </c>
      <c r="I880" t="s">
        <v>170</v>
      </c>
      <c r="J880">
        <v>21.6580135512597</v>
      </c>
      <c r="L880" s="47"/>
      <c r="M880" s="47"/>
    </row>
    <row r="881" spans="1:13" x14ac:dyDescent="0.4">
      <c r="A881" t="str">
        <f t="shared" si="13"/>
        <v>56_2A_F_3_60_67_HH800_Core</v>
      </c>
      <c r="B881">
        <v>56</v>
      </c>
      <c r="C881" t="s">
        <v>176</v>
      </c>
      <c r="D881" t="s">
        <v>169</v>
      </c>
      <c r="E881">
        <v>3</v>
      </c>
      <c r="F881">
        <v>60</v>
      </c>
      <c r="G881">
        <v>67</v>
      </c>
      <c r="H881" t="s">
        <v>303</v>
      </c>
      <c r="I881" t="s">
        <v>170</v>
      </c>
      <c r="J881">
        <v>12.308701490891615</v>
      </c>
      <c r="L881" s="47"/>
      <c r="M881" s="47"/>
    </row>
    <row r="882" spans="1:13" x14ac:dyDescent="0.4">
      <c r="A882" t="str">
        <f t="shared" si="13"/>
        <v>56_4A_F_6_60_67_HH800_Core</v>
      </c>
      <c r="B882">
        <v>56</v>
      </c>
      <c r="C882" t="s">
        <v>168</v>
      </c>
      <c r="D882" t="s">
        <v>169</v>
      </c>
      <c r="E882">
        <v>6</v>
      </c>
      <c r="F882">
        <v>60</v>
      </c>
      <c r="G882">
        <v>67</v>
      </c>
      <c r="H882" t="s">
        <v>303</v>
      </c>
      <c r="I882" t="s">
        <v>170</v>
      </c>
      <c r="J882">
        <v>17.137349450942942</v>
      </c>
      <c r="L882" s="47"/>
      <c r="M882" s="47"/>
    </row>
    <row r="883" spans="1:13" x14ac:dyDescent="0.4">
      <c r="A883" t="str">
        <f t="shared" si="13"/>
        <v>53_4A_F_3_60_67_HH800_Core</v>
      </c>
      <c r="B883">
        <v>53</v>
      </c>
      <c r="C883" t="s">
        <v>168</v>
      </c>
      <c r="D883" t="s">
        <v>169</v>
      </c>
      <c r="E883">
        <v>3</v>
      </c>
      <c r="F883">
        <v>60</v>
      </c>
      <c r="G883">
        <v>67</v>
      </c>
      <c r="H883" t="s">
        <v>303</v>
      </c>
      <c r="I883" t="s">
        <v>170</v>
      </c>
      <c r="J883">
        <v>11.925729530071012</v>
      </c>
      <c r="L883" s="47"/>
      <c r="M883" s="47"/>
    </row>
    <row r="884" spans="1:13" x14ac:dyDescent="0.4">
      <c r="A884" t="str">
        <f t="shared" si="13"/>
        <v>62_2A_F_3_60_70_HH800_Core</v>
      </c>
      <c r="B884">
        <v>62</v>
      </c>
      <c r="C884" t="s">
        <v>176</v>
      </c>
      <c r="D884" t="s">
        <v>169</v>
      </c>
      <c r="E884">
        <v>3</v>
      </c>
      <c r="F884">
        <v>60</v>
      </c>
      <c r="G884">
        <v>70</v>
      </c>
      <c r="H884" t="s">
        <v>303</v>
      </c>
      <c r="I884" t="s">
        <v>170</v>
      </c>
      <c r="J884">
        <v>15.180457195683051</v>
      </c>
      <c r="L884" s="47"/>
      <c r="M884" s="47"/>
    </row>
    <row r="885" spans="1:13" x14ac:dyDescent="0.4">
      <c r="A885" t="str">
        <f t="shared" si="13"/>
        <v>59_1M_F_0_60_67_HH800_Core</v>
      </c>
      <c r="B885">
        <v>59</v>
      </c>
      <c r="C885" t="s">
        <v>177</v>
      </c>
      <c r="D885" t="s">
        <v>169</v>
      </c>
      <c r="E885">
        <v>0</v>
      </c>
      <c r="F885">
        <v>60</v>
      </c>
      <c r="G885">
        <v>67</v>
      </c>
      <c r="H885" t="s">
        <v>303</v>
      </c>
      <c r="I885" t="s">
        <v>170</v>
      </c>
      <c r="J885">
        <v>327.79166922572131</v>
      </c>
      <c r="L885" s="47"/>
      <c r="M885" s="47"/>
    </row>
    <row r="886" spans="1:13" x14ac:dyDescent="0.4">
      <c r="A886" t="str">
        <f t="shared" si="13"/>
        <v>47_4A_F_0_60_65_HH800_Core</v>
      </c>
      <c r="B886">
        <v>47</v>
      </c>
      <c r="C886" t="s">
        <v>168</v>
      </c>
      <c r="D886" t="s">
        <v>169</v>
      </c>
      <c r="E886">
        <v>0</v>
      </c>
      <c r="F886">
        <v>60</v>
      </c>
      <c r="G886">
        <v>65</v>
      </c>
      <c r="H886" t="s">
        <v>303</v>
      </c>
      <c r="I886" t="s">
        <v>170</v>
      </c>
      <c r="J886">
        <v>105.19341788343557</v>
      </c>
      <c r="L886" s="47"/>
      <c r="M886" s="47"/>
    </row>
    <row r="887" spans="1:13" x14ac:dyDescent="0.4">
      <c r="A887" t="str">
        <f t="shared" si="13"/>
        <v>50_2A_F_6_60_65_HH800_Core</v>
      </c>
      <c r="B887">
        <v>50</v>
      </c>
      <c r="C887" t="s">
        <v>176</v>
      </c>
      <c r="D887" t="s">
        <v>169</v>
      </c>
      <c r="E887">
        <v>6</v>
      </c>
      <c r="F887">
        <v>60</v>
      </c>
      <c r="G887">
        <v>65</v>
      </c>
      <c r="H887" t="s">
        <v>303</v>
      </c>
      <c r="I887" t="s">
        <v>170</v>
      </c>
      <c r="J887">
        <v>27.007780488115312</v>
      </c>
      <c r="L887" s="47"/>
      <c r="M887" s="47"/>
    </row>
    <row r="888" spans="1:13" x14ac:dyDescent="0.4">
      <c r="A888" t="str">
        <f t="shared" si="13"/>
        <v>39_4A_M_3_60_65_HH800_Core</v>
      </c>
      <c r="B888">
        <v>39</v>
      </c>
      <c r="C888" t="s">
        <v>168</v>
      </c>
      <c r="D888" t="s">
        <v>174</v>
      </c>
      <c r="E888">
        <v>3</v>
      </c>
      <c r="F888">
        <v>60</v>
      </c>
      <c r="G888">
        <v>65</v>
      </c>
      <c r="H888" t="s">
        <v>303</v>
      </c>
      <c r="I888" t="s">
        <v>170</v>
      </c>
      <c r="J888">
        <v>7.8664179736730313</v>
      </c>
      <c r="L888" s="47"/>
      <c r="M888" s="47"/>
    </row>
    <row r="889" spans="1:13" x14ac:dyDescent="0.4">
      <c r="A889" t="str">
        <f t="shared" si="13"/>
        <v>28_2A_M_6_60_70_HH800_Core</v>
      </c>
      <c r="B889">
        <v>28</v>
      </c>
      <c r="C889" t="s">
        <v>176</v>
      </c>
      <c r="D889" t="s">
        <v>174</v>
      </c>
      <c r="E889">
        <v>6</v>
      </c>
      <c r="F889">
        <v>60</v>
      </c>
      <c r="G889">
        <v>70</v>
      </c>
      <c r="H889" t="s">
        <v>303</v>
      </c>
      <c r="I889" t="s">
        <v>170</v>
      </c>
      <c r="J889">
        <v>38.405551526966129</v>
      </c>
      <c r="L889" s="47"/>
      <c r="M889" s="47"/>
    </row>
    <row r="890" spans="1:13" x14ac:dyDescent="0.4">
      <c r="A890" t="str">
        <f t="shared" si="13"/>
        <v>62_1M_F_0_60_65_HH800_Core</v>
      </c>
      <c r="B890">
        <v>62</v>
      </c>
      <c r="C890" t="s">
        <v>177</v>
      </c>
      <c r="D890" t="s">
        <v>169</v>
      </c>
      <c r="E890">
        <v>0</v>
      </c>
      <c r="F890">
        <v>60</v>
      </c>
      <c r="G890">
        <v>65</v>
      </c>
      <c r="H890" t="s">
        <v>303</v>
      </c>
      <c r="I890" t="s">
        <v>170</v>
      </c>
      <c r="J890">
        <v>295.73598238594269</v>
      </c>
      <c r="L890" s="47"/>
      <c r="M890" s="47"/>
    </row>
    <row r="891" spans="1:13" x14ac:dyDescent="0.4">
      <c r="A891" t="str">
        <f t="shared" si="13"/>
        <v>28_4M_F_3_60_70_HH800_Core</v>
      </c>
      <c r="B891">
        <v>28</v>
      </c>
      <c r="C891" t="s">
        <v>173</v>
      </c>
      <c r="D891" t="s">
        <v>169</v>
      </c>
      <c r="E891">
        <v>3</v>
      </c>
      <c r="F891">
        <v>60</v>
      </c>
      <c r="G891">
        <v>70</v>
      </c>
      <c r="H891" t="s">
        <v>303</v>
      </c>
      <c r="I891" t="s">
        <v>170</v>
      </c>
      <c r="J891">
        <v>11.947885414208308</v>
      </c>
      <c r="L891" s="47"/>
      <c r="M891" s="47"/>
    </row>
    <row r="892" spans="1:13" x14ac:dyDescent="0.4">
      <c r="A892" t="str">
        <f t="shared" si="13"/>
        <v>63_2M_F_3_60_65_HH800_Core</v>
      </c>
      <c r="B892">
        <v>63</v>
      </c>
      <c r="C892" t="s">
        <v>175</v>
      </c>
      <c r="D892" t="s">
        <v>169</v>
      </c>
      <c r="E892">
        <v>3</v>
      </c>
      <c r="F892">
        <v>60</v>
      </c>
      <c r="G892">
        <v>65</v>
      </c>
      <c r="H892" t="s">
        <v>303</v>
      </c>
      <c r="I892" t="s">
        <v>170</v>
      </c>
      <c r="J892">
        <v>5.7270917524842186</v>
      </c>
      <c r="L892" s="47"/>
      <c r="M892" s="47"/>
    </row>
    <row r="893" spans="1:13" x14ac:dyDescent="0.4">
      <c r="A893" t="str">
        <f t="shared" si="13"/>
        <v>55_2A_F_0_60_70_HH800_Core</v>
      </c>
      <c r="B893">
        <v>55</v>
      </c>
      <c r="C893" t="s">
        <v>176</v>
      </c>
      <c r="D893" t="s">
        <v>169</v>
      </c>
      <c r="E893">
        <v>0</v>
      </c>
      <c r="F893">
        <v>60</v>
      </c>
      <c r="G893">
        <v>70</v>
      </c>
      <c r="H893" t="s">
        <v>303</v>
      </c>
      <c r="I893" t="s">
        <v>170</v>
      </c>
      <c r="J893">
        <v>204.96340547786158</v>
      </c>
      <c r="L893" s="47"/>
      <c r="M893" s="47"/>
    </row>
    <row r="894" spans="1:13" x14ac:dyDescent="0.4">
      <c r="A894" t="str">
        <f t="shared" si="13"/>
        <v>52_4A_F_0_60_67_HH800_Core</v>
      </c>
      <c r="B894">
        <v>52</v>
      </c>
      <c r="C894" t="s">
        <v>168</v>
      </c>
      <c r="D894" t="s">
        <v>169</v>
      </c>
      <c r="E894">
        <v>0</v>
      </c>
      <c r="F894">
        <v>60</v>
      </c>
      <c r="G894">
        <v>67</v>
      </c>
      <c r="H894" t="s">
        <v>303</v>
      </c>
      <c r="I894" t="s">
        <v>170</v>
      </c>
      <c r="J894">
        <v>122.1385775547616</v>
      </c>
      <c r="L894" s="47"/>
      <c r="M894" s="47"/>
    </row>
    <row r="895" spans="1:13" x14ac:dyDescent="0.4">
      <c r="A895" t="str">
        <f t="shared" si="13"/>
        <v>62_2A_F_3_60_65_HH800_Core</v>
      </c>
      <c r="B895">
        <v>62</v>
      </c>
      <c r="C895" t="s">
        <v>176</v>
      </c>
      <c r="D895" t="s">
        <v>169</v>
      </c>
      <c r="E895">
        <v>3</v>
      </c>
      <c r="F895">
        <v>60</v>
      </c>
      <c r="G895">
        <v>65</v>
      </c>
      <c r="H895" t="s">
        <v>303</v>
      </c>
      <c r="I895" t="s">
        <v>170</v>
      </c>
      <c r="J895">
        <v>4.612657415529072</v>
      </c>
      <c r="L895" s="47"/>
      <c r="M895" s="47"/>
    </row>
    <row r="896" spans="1:13" x14ac:dyDescent="0.4">
      <c r="A896" t="str">
        <f t="shared" si="13"/>
        <v>30_4A_M_0_60_65_HH800_Core</v>
      </c>
      <c r="B896">
        <v>30</v>
      </c>
      <c r="C896" t="s">
        <v>168</v>
      </c>
      <c r="D896" t="s">
        <v>174</v>
      </c>
      <c r="E896">
        <v>0</v>
      </c>
      <c r="F896">
        <v>60</v>
      </c>
      <c r="G896">
        <v>65</v>
      </c>
      <c r="H896" t="s">
        <v>303</v>
      </c>
      <c r="I896" t="s">
        <v>170</v>
      </c>
      <c r="J896">
        <v>45.517382190599733</v>
      </c>
      <c r="L896" s="47"/>
      <c r="M896" s="47"/>
    </row>
    <row r="897" spans="1:13" x14ac:dyDescent="0.4">
      <c r="A897" t="str">
        <f t="shared" si="13"/>
        <v>50_2M_F_6_60_67_HH800_Core</v>
      </c>
      <c r="B897">
        <v>50</v>
      </c>
      <c r="C897" t="s">
        <v>175</v>
      </c>
      <c r="D897" t="s">
        <v>169</v>
      </c>
      <c r="E897">
        <v>6</v>
      </c>
      <c r="F897">
        <v>60</v>
      </c>
      <c r="G897">
        <v>67</v>
      </c>
      <c r="H897" t="s">
        <v>303</v>
      </c>
      <c r="I897" t="s">
        <v>170</v>
      </c>
      <c r="J897">
        <v>34.754450475929382</v>
      </c>
      <c r="L897" s="47"/>
      <c r="M897" s="47"/>
    </row>
    <row r="898" spans="1:13" x14ac:dyDescent="0.4">
      <c r="A898" t="str">
        <f t="shared" si="13"/>
        <v>59_2M_F_3_60_67_HH800_Core</v>
      </c>
      <c r="B898">
        <v>59</v>
      </c>
      <c r="C898" t="s">
        <v>175</v>
      </c>
      <c r="D898" t="s">
        <v>169</v>
      </c>
      <c r="E898">
        <v>3</v>
      </c>
      <c r="F898">
        <v>60</v>
      </c>
      <c r="G898">
        <v>67</v>
      </c>
      <c r="H898" t="s">
        <v>303</v>
      </c>
      <c r="I898" t="s">
        <v>170</v>
      </c>
      <c r="J898">
        <v>11.384443114514516</v>
      </c>
      <c r="L898" s="47"/>
      <c r="M898" s="47"/>
    </row>
    <row r="899" spans="1:13" x14ac:dyDescent="0.4">
      <c r="A899" t="str">
        <f t="shared" ref="A899:A962" si="14">B899&amp;"_"&amp;C899&amp;"_"&amp;D899&amp;"_"&amp;E899&amp;"_"&amp;F899&amp;"_"&amp;G899&amp;"_"&amp;H899&amp;"_"&amp;I899</f>
        <v>45_4A_F_0_60_65_HH800_Core</v>
      </c>
      <c r="B899">
        <v>45</v>
      </c>
      <c r="C899" t="s">
        <v>168</v>
      </c>
      <c r="D899" t="s">
        <v>169</v>
      </c>
      <c r="E899">
        <v>0</v>
      </c>
      <c r="F899">
        <v>60</v>
      </c>
      <c r="G899">
        <v>65</v>
      </c>
      <c r="H899" t="s">
        <v>303</v>
      </c>
      <c r="I899" t="s">
        <v>170</v>
      </c>
      <c r="J899">
        <v>105.14239225692404</v>
      </c>
      <c r="L899" s="47"/>
      <c r="M899" s="47"/>
    </row>
    <row r="900" spans="1:13" x14ac:dyDescent="0.4">
      <c r="A900" t="str">
        <f t="shared" si="14"/>
        <v>29_4A_M_0_60_65_HH800_Core</v>
      </c>
      <c r="B900">
        <v>29</v>
      </c>
      <c r="C900" t="s">
        <v>168</v>
      </c>
      <c r="D900" t="s">
        <v>174</v>
      </c>
      <c r="E900">
        <v>0</v>
      </c>
      <c r="F900">
        <v>60</v>
      </c>
      <c r="G900">
        <v>65</v>
      </c>
      <c r="H900" t="s">
        <v>303</v>
      </c>
      <c r="I900" t="s">
        <v>170</v>
      </c>
      <c r="J900">
        <v>44.253207879781613</v>
      </c>
      <c r="L900" s="47"/>
      <c r="M900" s="47"/>
    </row>
    <row r="901" spans="1:13" x14ac:dyDescent="0.4">
      <c r="A901" t="str">
        <f t="shared" si="14"/>
        <v>54_4A_F_6_60_67_HH800_Core</v>
      </c>
      <c r="B901">
        <v>54</v>
      </c>
      <c r="C901" t="s">
        <v>168</v>
      </c>
      <c r="D901" t="s">
        <v>169</v>
      </c>
      <c r="E901">
        <v>6</v>
      </c>
      <c r="F901">
        <v>60</v>
      </c>
      <c r="G901">
        <v>67</v>
      </c>
      <c r="H901" t="s">
        <v>303</v>
      </c>
      <c r="I901" t="s">
        <v>170</v>
      </c>
      <c r="J901">
        <v>20.040667255058132</v>
      </c>
      <c r="L901" s="47"/>
      <c r="M901" s="47"/>
    </row>
    <row r="902" spans="1:13" x14ac:dyDescent="0.4">
      <c r="A902" t="str">
        <f t="shared" si="14"/>
        <v>27_2A_M_6_60_70_HH800_Core</v>
      </c>
      <c r="B902">
        <v>27</v>
      </c>
      <c r="C902" t="s">
        <v>176</v>
      </c>
      <c r="D902" t="s">
        <v>174</v>
      </c>
      <c r="E902">
        <v>6</v>
      </c>
      <c r="F902">
        <v>60</v>
      </c>
      <c r="G902">
        <v>70</v>
      </c>
      <c r="H902" t="s">
        <v>303</v>
      </c>
      <c r="I902" t="s">
        <v>170</v>
      </c>
      <c r="J902">
        <v>37.592899585303307</v>
      </c>
      <c r="L902" s="47"/>
      <c r="M902" s="47"/>
    </row>
    <row r="903" spans="1:13" x14ac:dyDescent="0.4">
      <c r="A903" t="str">
        <f t="shared" si="14"/>
        <v>40_4A_M_0_60_70_HH800_Core</v>
      </c>
      <c r="B903">
        <v>40</v>
      </c>
      <c r="C903" t="s">
        <v>168</v>
      </c>
      <c r="D903" t="s">
        <v>174</v>
      </c>
      <c r="E903">
        <v>0</v>
      </c>
      <c r="F903">
        <v>60</v>
      </c>
      <c r="G903">
        <v>70</v>
      </c>
      <c r="H903" t="s">
        <v>303</v>
      </c>
      <c r="I903" t="s">
        <v>170</v>
      </c>
      <c r="J903">
        <v>72.330934857392776</v>
      </c>
      <c r="L903" s="47"/>
      <c r="M903" s="47"/>
    </row>
    <row r="904" spans="1:13" x14ac:dyDescent="0.4">
      <c r="A904" t="str">
        <f t="shared" si="14"/>
        <v>63_4M_F_6_60_67_HH800_Core</v>
      </c>
      <c r="B904">
        <v>63</v>
      </c>
      <c r="C904" t="s">
        <v>173</v>
      </c>
      <c r="D904" t="s">
        <v>169</v>
      </c>
      <c r="E904">
        <v>6</v>
      </c>
      <c r="F904">
        <v>60</v>
      </c>
      <c r="G904">
        <v>67</v>
      </c>
      <c r="H904" t="s">
        <v>303</v>
      </c>
      <c r="I904" t="s">
        <v>170</v>
      </c>
      <c r="J904">
        <v>9.3795890065456611</v>
      </c>
      <c r="L904" s="47"/>
      <c r="M904" s="47"/>
    </row>
    <row r="905" spans="1:13" x14ac:dyDescent="0.4">
      <c r="A905" t="str">
        <f t="shared" si="14"/>
        <v>25_4M_F_3_60_67_HH800_Core</v>
      </c>
      <c r="B905">
        <v>25</v>
      </c>
      <c r="C905" t="s">
        <v>173</v>
      </c>
      <c r="D905" t="s">
        <v>169</v>
      </c>
      <c r="E905">
        <v>3</v>
      </c>
      <c r="F905">
        <v>60</v>
      </c>
      <c r="G905">
        <v>67</v>
      </c>
      <c r="H905" t="s">
        <v>303</v>
      </c>
      <c r="I905" t="s">
        <v>170</v>
      </c>
      <c r="J905">
        <v>9.258015311182211</v>
      </c>
      <c r="L905" s="47"/>
      <c r="M905" s="47"/>
    </row>
    <row r="906" spans="1:13" x14ac:dyDescent="0.4">
      <c r="A906" t="str">
        <f t="shared" si="14"/>
        <v>26_2M_F_6_60_70_HH800_Core</v>
      </c>
      <c r="B906">
        <v>26</v>
      </c>
      <c r="C906" t="s">
        <v>175</v>
      </c>
      <c r="D906" t="s">
        <v>169</v>
      </c>
      <c r="E906">
        <v>6</v>
      </c>
      <c r="F906">
        <v>60</v>
      </c>
      <c r="G906">
        <v>70</v>
      </c>
      <c r="H906" t="s">
        <v>303</v>
      </c>
      <c r="I906" t="s">
        <v>170</v>
      </c>
      <c r="J906">
        <v>50.066522490536379</v>
      </c>
      <c r="L906" s="47"/>
      <c r="M906" s="47"/>
    </row>
    <row r="907" spans="1:13" x14ac:dyDescent="0.4">
      <c r="A907" t="str">
        <f t="shared" si="14"/>
        <v>28_4M_M_3_60_70_HH800_Core</v>
      </c>
      <c r="B907">
        <v>28</v>
      </c>
      <c r="C907" t="s">
        <v>173</v>
      </c>
      <c r="D907" t="s">
        <v>174</v>
      </c>
      <c r="E907">
        <v>3</v>
      </c>
      <c r="F907">
        <v>60</v>
      </c>
      <c r="G907">
        <v>70</v>
      </c>
      <c r="H907" t="s">
        <v>303</v>
      </c>
      <c r="I907" t="s">
        <v>170</v>
      </c>
      <c r="J907">
        <v>7.4582874474758247</v>
      </c>
      <c r="L907" s="47"/>
      <c r="M907" s="47"/>
    </row>
    <row r="908" spans="1:13" x14ac:dyDescent="0.4">
      <c r="A908" t="str">
        <f t="shared" si="14"/>
        <v>51_2M_F_3_60_67_HH800_Core</v>
      </c>
      <c r="B908">
        <v>51</v>
      </c>
      <c r="C908" t="s">
        <v>175</v>
      </c>
      <c r="D908" t="s">
        <v>169</v>
      </c>
      <c r="E908">
        <v>3</v>
      </c>
      <c r="F908">
        <v>60</v>
      </c>
      <c r="G908">
        <v>67</v>
      </c>
      <c r="H908" t="s">
        <v>303</v>
      </c>
      <c r="I908" t="s">
        <v>170</v>
      </c>
      <c r="J908">
        <v>18.051828684955243</v>
      </c>
      <c r="L908" s="47"/>
      <c r="M908" s="47"/>
    </row>
    <row r="909" spans="1:13" x14ac:dyDescent="0.4">
      <c r="A909" t="str">
        <f t="shared" si="14"/>
        <v>36_4M_M_3_60_70_HH800_Core</v>
      </c>
      <c r="B909">
        <v>36</v>
      </c>
      <c r="C909" t="s">
        <v>173</v>
      </c>
      <c r="D909" t="s">
        <v>174</v>
      </c>
      <c r="E909">
        <v>3</v>
      </c>
      <c r="F909">
        <v>60</v>
      </c>
      <c r="G909">
        <v>70</v>
      </c>
      <c r="H909" t="s">
        <v>303</v>
      </c>
      <c r="I909" t="s">
        <v>170</v>
      </c>
      <c r="J909">
        <v>8.2699764413275467</v>
      </c>
      <c r="L909" s="47"/>
      <c r="M909" s="47"/>
    </row>
    <row r="910" spans="1:13" x14ac:dyDescent="0.4">
      <c r="A910" t="str">
        <f t="shared" si="14"/>
        <v>30_4M_M_6_60_65_HH800_Core</v>
      </c>
      <c r="B910">
        <v>30</v>
      </c>
      <c r="C910" t="s">
        <v>173</v>
      </c>
      <c r="D910" t="s">
        <v>174</v>
      </c>
      <c r="E910">
        <v>6</v>
      </c>
      <c r="F910">
        <v>60</v>
      </c>
      <c r="G910">
        <v>65</v>
      </c>
      <c r="H910" t="s">
        <v>303</v>
      </c>
      <c r="I910" t="s">
        <v>170</v>
      </c>
      <c r="J910">
        <v>11.401279924833624</v>
      </c>
      <c r="L910" s="47"/>
      <c r="M910" s="47"/>
    </row>
    <row r="911" spans="1:13" x14ac:dyDescent="0.4">
      <c r="A911" t="str">
        <f t="shared" si="14"/>
        <v>56_2A_F_0_60_70_HH800_Core</v>
      </c>
      <c r="B911">
        <v>56</v>
      </c>
      <c r="C911" t="s">
        <v>176</v>
      </c>
      <c r="D911" t="s">
        <v>169</v>
      </c>
      <c r="E911">
        <v>0</v>
      </c>
      <c r="F911">
        <v>60</v>
      </c>
      <c r="G911">
        <v>70</v>
      </c>
      <c r="H911" t="s">
        <v>303</v>
      </c>
      <c r="I911" t="s">
        <v>170</v>
      </c>
      <c r="J911">
        <v>206.0139596435906</v>
      </c>
      <c r="L911" s="47"/>
      <c r="M911" s="47"/>
    </row>
    <row r="912" spans="1:13" x14ac:dyDescent="0.4">
      <c r="A912" t="str">
        <f t="shared" si="14"/>
        <v>55_4A_F_6_60_67_HH800_Core</v>
      </c>
      <c r="B912">
        <v>55</v>
      </c>
      <c r="C912" t="s">
        <v>168</v>
      </c>
      <c r="D912" t="s">
        <v>169</v>
      </c>
      <c r="E912">
        <v>6</v>
      </c>
      <c r="F912">
        <v>60</v>
      </c>
      <c r="G912">
        <v>67</v>
      </c>
      <c r="H912" t="s">
        <v>303</v>
      </c>
      <c r="I912" t="s">
        <v>170</v>
      </c>
      <c r="J912">
        <v>18.528101127693738</v>
      </c>
      <c r="L912" s="47"/>
      <c r="M912" s="47"/>
    </row>
    <row r="913" spans="1:13" x14ac:dyDescent="0.4">
      <c r="A913" t="str">
        <f t="shared" si="14"/>
        <v>31_4M_M_6_60_65_HH800_Core</v>
      </c>
      <c r="B913">
        <v>31</v>
      </c>
      <c r="C913" t="s">
        <v>173</v>
      </c>
      <c r="D913" t="s">
        <v>174</v>
      </c>
      <c r="E913">
        <v>6</v>
      </c>
      <c r="F913">
        <v>60</v>
      </c>
      <c r="G913">
        <v>65</v>
      </c>
      <c r="H913" t="s">
        <v>303</v>
      </c>
      <c r="I913" t="s">
        <v>170</v>
      </c>
      <c r="J913">
        <v>12.005737825749994</v>
      </c>
      <c r="L913" s="47"/>
      <c r="M913" s="47"/>
    </row>
    <row r="914" spans="1:13" x14ac:dyDescent="0.4">
      <c r="A914" t="str">
        <f t="shared" si="14"/>
        <v>44_2A_F_3_60_65_HH800_Core</v>
      </c>
      <c r="B914">
        <v>44</v>
      </c>
      <c r="C914" t="s">
        <v>176</v>
      </c>
      <c r="D914" t="s">
        <v>169</v>
      </c>
      <c r="E914">
        <v>3</v>
      </c>
      <c r="F914">
        <v>60</v>
      </c>
      <c r="G914">
        <v>65</v>
      </c>
      <c r="H914" t="s">
        <v>303</v>
      </c>
      <c r="I914" t="s">
        <v>170</v>
      </c>
      <c r="J914">
        <v>20.487911117585924</v>
      </c>
      <c r="L914" s="47"/>
      <c r="M914" s="47"/>
    </row>
    <row r="915" spans="1:13" x14ac:dyDescent="0.4">
      <c r="A915" t="str">
        <f t="shared" si="14"/>
        <v>43_2M_F_6_60_70_HH800_Core</v>
      </c>
      <c r="B915">
        <v>43</v>
      </c>
      <c r="C915" t="s">
        <v>175</v>
      </c>
      <c r="D915" t="s">
        <v>169</v>
      </c>
      <c r="E915">
        <v>6</v>
      </c>
      <c r="F915">
        <v>60</v>
      </c>
      <c r="G915">
        <v>70</v>
      </c>
      <c r="H915" t="s">
        <v>303</v>
      </c>
      <c r="I915" t="s">
        <v>170</v>
      </c>
      <c r="J915">
        <v>52.78545005468505</v>
      </c>
      <c r="L915" s="47"/>
      <c r="M915" s="47"/>
    </row>
    <row r="916" spans="1:13" x14ac:dyDescent="0.4">
      <c r="A916" t="str">
        <f t="shared" si="14"/>
        <v>28_4A_M_0_60_65_HH800_Core</v>
      </c>
      <c r="B916">
        <v>28</v>
      </c>
      <c r="C916" t="s">
        <v>168</v>
      </c>
      <c r="D916" t="s">
        <v>174</v>
      </c>
      <c r="E916">
        <v>0</v>
      </c>
      <c r="F916">
        <v>60</v>
      </c>
      <c r="G916">
        <v>65</v>
      </c>
      <c r="H916" t="s">
        <v>303</v>
      </c>
      <c r="I916" t="s">
        <v>170</v>
      </c>
      <c r="J916">
        <v>42.909734289193352</v>
      </c>
      <c r="L916" s="47"/>
      <c r="M916" s="47"/>
    </row>
    <row r="917" spans="1:13" x14ac:dyDescent="0.4">
      <c r="A917" t="str">
        <f t="shared" si="14"/>
        <v>35_2A_M_6_60_67_HH800_Core</v>
      </c>
      <c r="B917">
        <v>35</v>
      </c>
      <c r="C917" t="s">
        <v>176</v>
      </c>
      <c r="D917" t="s">
        <v>174</v>
      </c>
      <c r="E917">
        <v>6</v>
      </c>
      <c r="F917">
        <v>60</v>
      </c>
      <c r="G917">
        <v>67</v>
      </c>
      <c r="H917" t="s">
        <v>303</v>
      </c>
      <c r="I917" t="s">
        <v>170</v>
      </c>
      <c r="J917">
        <v>35.605996334560878</v>
      </c>
      <c r="L917" s="47"/>
      <c r="M917" s="47"/>
    </row>
    <row r="918" spans="1:13" x14ac:dyDescent="0.4">
      <c r="A918" t="str">
        <f t="shared" si="14"/>
        <v>63_1A_F_0_60_65_HH800_Core</v>
      </c>
      <c r="B918">
        <v>63</v>
      </c>
      <c r="C918" t="s">
        <v>178</v>
      </c>
      <c r="D918" t="s">
        <v>169</v>
      </c>
      <c r="E918">
        <v>0</v>
      </c>
      <c r="F918">
        <v>60</v>
      </c>
      <c r="G918">
        <v>65</v>
      </c>
      <c r="H918" t="s">
        <v>303</v>
      </c>
      <c r="I918" t="s">
        <v>170</v>
      </c>
      <c r="J918">
        <v>237.20880902290619</v>
      </c>
      <c r="L918" s="47"/>
      <c r="M918" s="47"/>
    </row>
    <row r="919" spans="1:13" x14ac:dyDescent="0.4">
      <c r="A919" t="str">
        <f t="shared" si="14"/>
        <v>37_2A_F_0_60_70_HH800_Core</v>
      </c>
      <c r="B919">
        <v>37</v>
      </c>
      <c r="C919" t="s">
        <v>176</v>
      </c>
      <c r="D919" t="s">
        <v>169</v>
      </c>
      <c r="E919">
        <v>0</v>
      </c>
      <c r="F919">
        <v>60</v>
      </c>
      <c r="G919">
        <v>70</v>
      </c>
      <c r="H919" t="s">
        <v>303</v>
      </c>
      <c r="I919" t="s">
        <v>170</v>
      </c>
      <c r="J919">
        <v>152.62175353075145</v>
      </c>
      <c r="L919" s="47"/>
      <c r="M919" s="47"/>
    </row>
    <row r="920" spans="1:13" x14ac:dyDescent="0.4">
      <c r="A920" t="str">
        <f t="shared" si="14"/>
        <v>42_4A_F_0_60_67_HH800_Core</v>
      </c>
      <c r="B920">
        <v>42</v>
      </c>
      <c r="C920" t="s">
        <v>168</v>
      </c>
      <c r="D920" t="s">
        <v>169</v>
      </c>
      <c r="E920">
        <v>0</v>
      </c>
      <c r="F920">
        <v>60</v>
      </c>
      <c r="G920">
        <v>67</v>
      </c>
      <c r="H920" t="s">
        <v>303</v>
      </c>
      <c r="I920" t="s">
        <v>170</v>
      </c>
      <c r="J920">
        <v>110.35739598497574</v>
      </c>
      <c r="L920" s="47"/>
      <c r="M920" s="47"/>
    </row>
    <row r="921" spans="1:13" x14ac:dyDescent="0.4">
      <c r="A921" t="str">
        <f t="shared" si="14"/>
        <v>39_2A_F_0_60_70_HH800_Core</v>
      </c>
      <c r="B921">
        <v>39</v>
      </c>
      <c r="C921" t="s">
        <v>176</v>
      </c>
      <c r="D921" t="s">
        <v>169</v>
      </c>
      <c r="E921">
        <v>0</v>
      </c>
      <c r="F921">
        <v>60</v>
      </c>
      <c r="G921">
        <v>70</v>
      </c>
      <c r="H921" t="s">
        <v>303</v>
      </c>
      <c r="I921" t="s">
        <v>170</v>
      </c>
      <c r="J921">
        <v>161.1235652648129</v>
      </c>
      <c r="L921" s="47"/>
      <c r="M921" s="47"/>
    </row>
    <row r="922" spans="1:13" x14ac:dyDescent="0.4">
      <c r="A922" t="str">
        <f t="shared" si="14"/>
        <v>43_2A_F_3_60_65_HH800_Core</v>
      </c>
      <c r="B922">
        <v>43</v>
      </c>
      <c r="C922" t="s">
        <v>176</v>
      </c>
      <c r="D922" t="s">
        <v>169</v>
      </c>
      <c r="E922">
        <v>3</v>
      </c>
      <c r="F922">
        <v>60</v>
      </c>
      <c r="G922">
        <v>65</v>
      </c>
      <c r="H922" t="s">
        <v>303</v>
      </c>
      <c r="I922" t="s">
        <v>170</v>
      </c>
      <c r="J922">
        <v>21.6572298823693</v>
      </c>
      <c r="L922" s="47"/>
      <c r="M922" s="47"/>
    </row>
    <row r="923" spans="1:13" x14ac:dyDescent="0.4">
      <c r="A923" t="str">
        <f t="shared" si="14"/>
        <v>58_4A_F_0_60_65_HH800_Core</v>
      </c>
      <c r="B923">
        <v>58</v>
      </c>
      <c r="C923" t="s">
        <v>168</v>
      </c>
      <c r="D923" t="s">
        <v>169</v>
      </c>
      <c r="E923">
        <v>0</v>
      </c>
      <c r="F923">
        <v>60</v>
      </c>
      <c r="G923">
        <v>65</v>
      </c>
      <c r="H923" t="s">
        <v>303</v>
      </c>
      <c r="I923" t="s">
        <v>170</v>
      </c>
      <c r="J923">
        <v>109.30789622747646</v>
      </c>
      <c r="L923" s="47"/>
      <c r="M923" s="47"/>
    </row>
    <row r="924" spans="1:13" x14ac:dyDescent="0.4">
      <c r="A924" t="str">
        <f t="shared" si="14"/>
        <v>41_4A_M_3_60_67_HH800_Core</v>
      </c>
      <c r="B924">
        <v>41</v>
      </c>
      <c r="C924" t="s">
        <v>168</v>
      </c>
      <c r="D924" t="s">
        <v>174</v>
      </c>
      <c r="E924">
        <v>3</v>
      </c>
      <c r="F924">
        <v>60</v>
      </c>
      <c r="G924">
        <v>67</v>
      </c>
      <c r="H924" t="s">
        <v>303</v>
      </c>
      <c r="I924" t="s">
        <v>170</v>
      </c>
      <c r="J924">
        <v>9.8438168051765071</v>
      </c>
      <c r="L924" s="47"/>
      <c r="M924" s="47"/>
    </row>
    <row r="925" spans="1:13" x14ac:dyDescent="0.4">
      <c r="A925" t="str">
        <f t="shared" si="14"/>
        <v>63_4A_F_3_60_65_HH800_Core</v>
      </c>
      <c r="B925">
        <v>63</v>
      </c>
      <c r="C925" t="s">
        <v>168</v>
      </c>
      <c r="D925" t="s">
        <v>169</v>
      </c>
      <c r="E925">
        <v>3</v>
      </c>
      <c r="F925">
        <v>60</v>
      </c>
      <c r="G925">
        <v>65</v>
      </c>
      <c r="H925" t="s">
        <v>303</v>
      </c>
      <c r="I925" t="s">
        <v>170</v>
      </c>
      <c r="J925">
        <v>2.9718881822824907</v>
      </c>
      <c r="L925" s="47"/>
      <c r="M925" s="47"/>
    </row>
    <row r="926" spans="1:13" x14ac:dyDescent="0.4">
      <c r="A926" t="str">
        <f t="shared" si="14"/>
        <v>51_4A_F_0_60_65_HH800_Core</v>
      </c>
      <c r="B926">
        <v>51</v>
      </c>
      <c r="C926" t="s">
        <v>168</v>
      </c>
      <c r="D926" t="s">
        <v>169</v>
      </c>
      <c r="E926">
        <v>0</v>
      </c>
      <c r="F926">
        <v>60</v>
      </c>
      <c r="G926">
        <v>65</v>
      </c>
      <c r="H926" t="s">
        <v>303</v>
      </c>
      <c r="I926" t="s">
        <v>170</v>
      </c>
      <c r="J926">
        <v>106.03408251162391</v>
      </c>
      <c r="L926" s="47"/>
      <c r="M926" s="47"/>
    </row>
    <row r="927" spans="1:13" x14ac:dyDescent="0.4">
      <c r="A927" t="str">
        <f t="shared" si="14"/>
        <v>33_2A_F_0_60_70_HH800_Core</v>
      </c>
      <c r="B927">
        <v>33</v>
      </c>
      <c r="C927" t="s">
        <v>176</v>
      </c>
      <c r="D927" t="s">
        <v>169</v>
      </c>
      <c r="E927">
        <v>0</v>
      </c>
      <c r="F927">
        <v>60</v>
      </c>
      <c r="G927">
        <v>70</v>
      </c>
      <c r="H927" t="s">
        <v>303</v>
      </c>
      <c r="I927" t="s">
        <v>170</v>
      </c>
      <c r="J927">
        <v>137.46459462591622</v>
      </c>
      <c r="L927" s="47"/>
      <c r="M927" s="47"/>
    </row>
    <row r="928" spans="1:13" x14ac:dyDescent="0.4">
      <c r="A928" t="str">
        <f t="shared" si="14"/>
        <v>32_4M_M_6_60_65_HH800_Core</v>
      </c>
      <c r="B928">
        <v>32</v>
      </c>
      <c r="C928" t="s">
        <v>173</v>
      </c>
      <c r="D928" t="s">
        <v>174</v>
      </c>
      <c r="E928">
        <v>6</v>
      </c>
      <c r="F928">
        <v>60</v>
      </c>
      <c r="G928">
        <v>65</v>
      </c>
      <c r="H928" t="s">
        <v>303</v>
      </c>
      <c r="I928" t="s">
        <v>170</v>
      </c>
      <c r="J928">
        <v>11.778612415404922</v>
      </c>
      <c r="L928" s="47"/>
      <c r="M928" s="47"/>
    </row>
    <row r="929" spans="1:13" x14ac:dyDescent="0.4">
      <c r="A929" t="str">
        <f t="shared" si="14"/>
        <v>46_4A_M_6_60_70_HH800_Core</v>
      </c>
      <c r="B929">
        <v>46</v>
      </c>
      <c r="C929" t="s">
        <v>168</v>
      </c>
      <c r="D929" t="s">
        <v>174</v>
      </c>
      <c r="E929">
        <v>6</v>
      </c>
      <c r="F929">
        <v>60</v>
      </c>
      <c r="G929">
        <v>70</v>
      </c>
      <c r="H929" t="s">
        <v>303</v>
      </c>
      <c r="I929" t="s">
        <v>170</v>
      </c>
      <c r="J929">
        <v>23.940478842058948</v>
      </c>
      <c r="L929" s="47"/>
      <c r="M929" s="47"/>
    </row>
    <row r="930" spans="1:13" x14ac:dyDescent="0.4">
      <c r="A930" t="str">
        <f t="shared" si="14"/>
        <v>28_4M_F_0_60_70_HH800_Core</v>
      </c>
      <c r="B930">
        <v>28</v>
      </c>
      <c r="C930" t="s">
        <v>173</v>
      </c>
      <c r="D930" t="s">
        <v>169</v>
      </c>
      <c r="E930">
        <v>0</v>
      </c>
      <c r="F930">
        <v>60</v>
      </c>
      <c r="G930">
        <v>70</v>
      </c>
      <c r="H930" t="s">
        <v>303</v>
      </c>
      <c r="I930" t="s">
        <v>170</v>
      </c>
      <c r="J930">
        <v>70.578458555765266</v>
      </c>
      <c r="L930" s="47"/>
      <c r="M930" s="47"/>
    </row>
    <row r="931" spans="1:13" x14ac:dyDescent="0.4">
      <c r="A931" t="str">
        <f t="shared" si="14"/>
        <v>59_2M_F_0_60_65_HH800_Core</v>
      </c>
      <c r="B931">
        <v>59</v>
      </c>
      <c r="C931" t="s">
        <v>175</v>
      </c>
      <c r="D931" t="s">
        <v>169</v>
      </c>
      <c r="E931">
        <v>0</v>
      </c>
      <c r="F931">
        <v>60</v>
      </c>
      <c r="G931">
        <v>65</v>
      </c>
      <c r="H931" t="s">
        <v>303</v>
      </c>
      <c r="I931" t="s">
        <v>170</v>
      </c>
      <c r="J931">
        <v>188.72358871432738</v>
      </c>
      <c r="L931" s="47"/>
      <c r="M931" s="47"/>
    </row>
    <row r="932" spans="1:13" x14ac:dyDescent="0.4">
      <c r="A932" t="str">
        <f t="shared" si="14"/>
        <v>45_2A_F_3_60_65_HH800_Core</v>
      </c>
      <c r="B932">
        <v>45</v>
      </c>
      <c r="C932" t="s">
        <v>176</v>
      </c>
      <c r="D932" t="s">
        <v>169</v>
      </c>
      <c r="E932">
        <v>3</v>
      </c>
      <c r="F932">
        <v>60</v>
      </c>
      <c r="G932">
        <v>65</v>
      </c>
      <c r="H932" t="s">
        <v>303</v>
      </c>
      <c r="I932" t="s">
        <v>170</v>
      </c>
      <c r="J932">
        <v>19.150863329600678</v>
      </c>
      <c r="L932" s="47"/>
      <c r="M932" s="47"/>
    </row>
    <row r="933" spans="1:13" x14ac:dyDescent="0.4">
      <c r="A933" t="str">
        <f t="shared" si="14"/>
        <v>59_2A_F_3_60_70_HH800_Core</v>
      </c>
      <c r="B933">
        <v>59</v>
      </c>
      <c r="C933" t="s">
        <v>176</v>
      </c>
      <c r="D933" t="s">
        <v>169</v>
      </c>
      <c r="E933">
        <v>3</v>
      </c>
      <c r="F933">
        <v>60</v>
      </c>
      <c r="G933">
        <v>70</v>
      </c>
      <c r="H933" t="s">
        <v>303</v>
      </c>
      <c r="I933" t="s">
        <v>170</v>
      </c>
      <c r="J933">
        <v>16.01247293415344</v>
      </c>
      <c r="L933" s="47"/>
      <c r="M933" s="47"/>
    </row>
    <row r="934" spans="1:13" x14ac:dyDescent="0.4">
      <c r="A934" t="str">
        <f t="shared" si="14"/>
        <v>35_2A_M_3_60_70_HH800_Core</v>
      </c>
      <c r="B934">
        <v>35</v>
      </c>
      <c r="C934" t="s">
        <v>176</v>
      </c>
      <c r="D934" t="s">
        <v>174</v>
      </c>
      <c r="E934">
        <v>3</v>
      </c>
      <c r="F934">
        <v>60</v>
      </c>
      <c r="G934">
        <v>70</v>
      </c>
      <c r="H934" t="s">
        <v>303</v>
      </c>
      <c r="I934" t="s">
        <v>170</v>
      </c>
      <c r="J934">
        <v>20.697204258962639</v>
      </c>
      <c r="L934" s="47"/>
      <c r="M934" s="47"/>
    </row>
    <row r="935" spans="1:13" x14ac:dyDescent="0.4">
      <c r="A935" t="str">
        <f t="shared" si="14"/>
        <v>38_4M_M_6_60_67_HH800_Core</v>
      </c>
      <c r="B935">
        <v>38</v>
      </c>
      <c r="C935" t="s">
        <v>173</v>
      </c>
      <c r="D935" t="s">
        <v>174</v>
      </c>
      <c r="E935">
        <v>6</v>
      </c>
      <c r="F935">
        <v>60</v>
      </c>
      <c r="G935">
        <v>67</v>
      </c>
      <c r="H935" t="s">
        <v>303</v>
      </c>
      <c r="I935" t="s">
        <v>170</v>
      </c>
      <c r="J935">
        <v>15.010834400921102</v>
      </c>
      <c r="L935" s="47"/>
      <c r="M935" s="47"/>
    </row>
    <row r="936" spans="1:13" x14ac:dyDescent="0.4">
      <c r="A936" t="str">
        <f t="shared" si="14"/>
        <v>56_2A_F_3_60_65_HH800_Core</v>
      </c>
      <c r="B936">
        <v>56</v>
      </c>
      <c r="C936" t="s">
        <v>176</v>
      </c>
      <c r="D936" t="s">
        <v>169</v>
      </c>
      <c r="E936">
        <v>3</v>
      </c>
      <c r="F936">
        <v>60</v>
      </c>
      <c r="G936">
        <v>65</v>
      </c>
      <c r="H936" t="s">
        <v>303</v>
      </c>
      <c r="I936" t="s">
        <v>170</v>
      </c>
      <c r="J936">
        <v>7.8133974318447752</v>
      </c>
      <c r="L936" s="47"/>
      <c r="M936" s="47"/>
    </row>
    <row r="937" spans="1:13" x14ac:dyDescent="0.4">
      <c r="A937" t="str">
        <f t="shared" si="14"/>
        <v>44_4A_F_0_60_65_HH800_Core</v>
      </c>
      <c r="B937">
        <v>44</v>
      </c>
      <c r="C937" t="s">
        <v>168</v>
      </c>
      <c r="D937" t="s">
        <v>169</v>
      </c>
      <c r="E937">
        <v>0</v>
      </c>
      <c r="F937">
        <v>60</v>
      </c>
      <c r="G937">
        <v>65</v>
      </c>
      <c r="H937" t="s">
        <v>303</v>
      </c>
      <c r="I937" t="s">
        <v>170</v>
      </c>
      <c r="J937">
        <v>103.87620768135019</v>
      </c>
      <c r="L937" s="47"/>
      <c r="M937" s="47"/>
    </row>
    <row r="938" spans="1:13" x14ac:dyDescent="0.4">
      <c r="A938" t="str">
        <f t="shared" si="14"/>
        <v>29_4M_M_6_60_65_HH800_Core</v>
      </c>
      <c r="B938">
        <v>29</v>
      </c>
      <c r="C938" t="s">
        <v>173</v>
      </c>
      <c r="D938" t="s">
        <v>174</v>
      </c>
      <c r="E938">
        <v>6</v>
      </c>
      <c r="F938">
        <v>60</v>
      </c>
      <c r="G938">
        <v>65</v>
      </c>
      <c r="H938" t="s">
        <v>303</v>
      </c>
      <c r="I938" t="s">
        <v>170</v>
      </c>
      <c r="J938">
        <v>11.953226794227445</v>
      </c>
      <c r="L938" s="47"/>
      <c r="M938" s="47"/>
    </row>
    <row r="939" spans="1:13" x14ac:dyDescent="0.4">
      <c r="A939" t="str">
        <f t="shared" si="14"/>
        <v>57_2A_F_0_60_70_HH800_Core</v>
      </c>
      <c r="B939">
        <v>57</v>
      </c>
      <c r="C939" t="s">
        <v>176</v>
      </c>
      <c r="D939" t="s">
        <v>169</v>
      </c>
      <c r="E939">
        <v>0</v>
      </c>
      <c r="F939">
        <v>60</v>
      </c>
      <c r="G939">
        <v>70</v>
      </c>
      <c r="H939" t="s">
        <v>303</v>
      </c>
      <c r="I939" t="s">
        <v>170</v>
      </c>
      <c r="J939">
        <v>207.43645147140862</v>
      </c>
      <c r="L939" s="47"/>
      <c r="M939" s="47"/>
    </row>
    <row r="940" spans="1:13" x14ac:dyDescent="0.4">
      <c r="A940" t="str">
        <f t="shared" si="14"/>
        <v>51_2A_F_6_60_65_HH800_Core</v>
      </c>
      <c r="B940">
        <v>51</v>
      </c>
      <c r="C940" t="s">
        <v>176</v>
      </c>
      <c r="D940" t="s">
        <v>169</v>
      </c>
      <c r="E940">
        <v>6</v>
      </c>
      <c r="F940">
        <v>60</v>
      </c>
      <c r="G940">
        <v>65</v>
      </c>
      <c r="H940" t="s">
        <v>303</v>
      </c>
      <c r="I940" t="s">
        <v>170</v>
      </c>
      <c r="J940">
        <v>24.489939341193672</v>
      </c>
      <c r="L940" s="47"/>
      <c r="M940" s="47"/>
    </row>
    <row r="941" spans="1:13" x14ac:dyDescent="0.4">
      <c r="A941" t="str">
        <f t="shared" si="14"/>
        <v>42_2A_F_3_60_65_HH800_Core</v>
      </c>
      <c r="B941">
        <v>42</v>
      </c>
      <c r="C941" t="s">
        <v>176</v>
      </c>
      <c r="D941" t="s">
        <v>169</v>
      </c>
      <c r="E941">
        <v>3</v>
      </c>
      <c r="F941">
        <v>60</v>
      </c>
      <c r="G941">
        <v>65</v>
      </c>
      <c r="H941" t="s">
        <v>303</v>
      </c>
      <c r="I941" t="s">
        <v>170</v>
      </c>
      <c r="J941">
        <v>22.550763174967667</v>
      </c>
      <c r="L941" s="47"/>
      <c r="M941" s="47"/>
    </row>
    <row r="942" spans="1:13" x14ac:dyDescent="0.4">
      <c r="A942" t="str">
        <f t="shared" si="14"/>
        <v>36_4A_M_0_60_65_HH800_Core</v>
      </c>
      <c r="B942">
        <v>36</v>
      </c>
      <c r="C942" t="s">
        <v>168</v>
      </c>
      <c r="D942" t="s">
        <v>174</v>
      </c>
      <c r="E942">
        <v>0</v>
      </c>
      <c r="F942">
        <v>60</v>
      </c>
      <c r="G942">
        <v>65</v>
      </c>
      <c r="H942" t="s">
        <v>303</v>
      </c>
      <c r="I942" t="s">
        <v>170</v>
      </c>
      <c r="J942">
        <v>54.113307247981332</v>
      </c>
      <c r="L942" s="47"/>
      <c r="M942" s="47"/>
    </row>
    <row r="943" spans="1:13" x14ac:dyDescent="0.4">
      <c r="A943" t="str">
        <f t="shared" si="14"/>
        <v>57_2A_F_3_60_67_HH800_Core</v>
      </c>
      <c r="B943">
        <v>57</v>
      </c>
      <c r="C943" t="s">
        <v>176</v>
      </c>
      <c r="D943" t="s">
        <v>169</v>
      </c>
      <c r="E943">
        <v>3</v>
      </c>
      <c r="F943">
        <v>60</v>
      </c>
      <c r="G943">
        <v>67</v>
      </c>
      <c r="H943" t="s">
        <v>303</v>
      </c>
      <c r="I943" t="s">
        <v>170</v>
      </c>
      <c r="J943">
        <v>10.949295952902329</v>
      </c>
      <c r="L943" s="47"/>
      <c r="M943" s="47"/>
    </row>
    <row r="944" spans="1:13" x14ac:dyDescent="0.4">
      <c r="A944" t="str">
        <f t="shared" si="14"/>
        <v>28_4M_M_6_60_65_HH800_Core</v>
      </c>
      <c r="B944">
        <v>28</v>
      </c>
      <c r="C944" t="s">
        <v>173</v>
      </c>
      <c r="D944" t="s">
        <v>174</v>
      </c>
      <c r="E944">
        <v>6</v>
      </c>
      <c r="F944">
        <v>60</v>
      </c>
      <c r="G944">
        <v>65</v>
      </c>
      <c r="H944" t="s">
        <v>303</v>
      </c>
      <c r="I944" t="s">
        <v>170</v>
      </c>
      <c r="J944">
        <v>12.378511424848865</v>
      </c>
      <c r="L944" s="47"/>
      <c r="M944" s="47"/>
    </row>
    <row r="945" spans="1:13" x14ac:dyDescent="0.4">
      <c r="A945" t="str">
        <f t="shared" si="14"/>
        <v>61_2M_F_0_60_70_HH800_Core</v>
      </c>
      <c r="B945">
        <v>61</v>
      </c>
      <c r="C945" t="s">
        <v>175</v>
      </c>
      <c r="D945" t="s">
        <v>169</v>
      </c>
      <c r="E945">
        <v>0</v>
      </c>
      <c r="F945">
        <v>60</v>
      </c>
      <c r="G945">
        <v>70</v>
      </c>
      <c r="H945" t="s">
        <v>303</v>
      </c>
      <c r="I945" t="s">
        <v>170</v>
      </c>
      <c r="J945">
        <v>284.00888985418061</v>
      </c>
      <c r="L945" s="47"/>
      <c r="M945" s="47"/>
    </row>
    <row r="946" spans="1:13" x14ac:dyDescent="0.4">
      <c r="A946" t="str">
        <f t="shared" si="14"/>
        <v>61_1A_F_0_60_70_HH800_Core</v>
      </c>
      <c r="B946">
        <v>61</v>
      </c>
      <c r="C946" t="s">
        <v>178</v>
      </c>
      <c r="D946" t="s">
        <v>169</v>
      </c>
      <c r="E946">
        <v>0</v>
      </c>
      <c r="F946">
        <v>60</v>
      </c>
      <c r="G946">
        <v>70</v>
      </c>
      <c r="H946" t="s">
        <v>303</v>
      </c>
      <c r="I946" t="s">
        <v>170</v>
      </c>
      <c r="J946">
        <v>316.57084319023181</v>
      </c>
      <c r="L946" s="47"/>
      <c r="M946" s="47"/>
    </row>
    <row r="947" spans="1:13" x14ac:dyDescent="0.4">
      <c r="A947" t="str">
        <f t="shared" si="14"/>
        <v>55_4A_F_6_60_65_HH800_Core</v>
      </c>
      <c r="B947">
        <v>55</v>
      </c>
      <c r="C947" t="s">
        <v>168</v>
      </c>
      <c r="D947" t="s">
        <v>169</v>
      </c>
      <c r="E947">
        <v>6</v>
      </c>
      <c r="F947">
        <v>60</v>
      </c>
      <c r="G947">
        <v>65</v>
      </c>
      <c r="H947" t="s">
        <v>303</v>
      </c>
      <c r="I947" t="s">
        <v>170</v>
      </c>
      <c r="J947">
        <v>12.507012365905215</v>
      </c>
      <c r="L947" s="47"/>
      <c r="M947" s="47"/>
    </row>
    <row r="948" spans="1:13" x14ac:dyDescent="0.4">
      <c r="A948" t="str">
        <f t="shared" si="14"/>
        <v>46_2M_F_3_60_70_HH800_Core</v>
      </c>
      <c r="B948">
        <v>46</v>
      </c>
      <c r="C948" t="s">
        <v>175</v>
      </c>
      <c r="D948" t="s">
        <v>169</v>
      </c>
      <c r="E948">
        <v>3</v>
      </c>
      <c r="F948">
        <v>60</v>
      </c>
      <c r="G948">
        <v>70</v>
      </c>
      <c r="H948" t="s">
        <v>303</v>
      </c>
      <c r="I948" t="s">
        <v>170</v>
      </c>
      <c r="J948">
        <v>27.445801771825092</v>
      </c>
      <c r="L948" s="47"/>
      <c r="M948" s="47"/>
    </row>
    <row r="949" spans="1:13" x14ac:dyDescent="0.4">
      <c r="A949" t="str">
        <f t="shared" si="14"/>
        <v>37_4M_M_3_60_70_HH800_Core</v>
      </c>
      <c r="B949">
        <v>37</v>
      </c>
      <c r="C949" t="s">
        <v>173</v>
      </c>
      <c r="D949" t="s">
        <v>174</v>
      </c>
      <c r="E949">
        <v>3</v>
      </c>
      <c r="F949">
        <v>60</v>
      </c>
      <c r="G949">
        <v>70</v>
      </c>
      <c r="H949" t="s">
        <v>303</v>
      </c>
      <c r="I949" t="s">
        <v>170</v>
      </c>
      <c r="J949">
        <v>9.380082482423834</v>
      </c>
      <c r="L949" s="47"/>
      <c r="M949" s="47"/>
    </row>
    <row r="950" spans="1:13" x14ac:dyDescent="0.4">
      <c r="A950" t="str">
        <f t="shared" si="14"/>
        <v>55_2M_F_3_60_65_HH800_Core</v>
      </c>
      <c r="B950">
        <v>55</v>
      </c>
      <c r="C950" t="s">
        <v>175</v>
      </c>
      <c r="D950" t="s">
        <v>169</v>
      </c>
      <c r="E950">
        <v>3</v>
      </c>
      <c r="F950">
        <v>60</v>
      </c>
      <c r="G950">
        <v>65</v>
      </c>
      <c r="H950" t="s">
        <v>303</v>
      </c>
      <c r="I950" t="s">
        <v>170</v>
      </c>
      <c r="J950">
        <v>9.714224142397839</v>
      </c>
      <c r="L950" s="47"/>
      <c r="M950" s="47"/>
    </row>
    <row r="951" spans="1:13" x14ac:dyDescent="0.4">
      <c r="A951" t="str">
        <f t="shared" si="14"/>
        <v>63_1M_F_0_60_65_HH800_Core</v>
      </c>
      <c r="B951">
        <v>63</v>
      </c>
      <c r="C951" t="s">
        <v>177</v>
      </c>
      <c r="D951" t="s">
        <v>169</v>
      </c>
      <c r="E951">
        <v>0</v>
      </c>
      <c r="F951">
        <v>60</v>
      </c>
      <c r="G951">
        <v>65</v>
      </c>
      <c r="H951" t="s">
        <v>303</v>
      </c>
      <c r="I951" t="s">
        <v>170</v>
      </c>
      <c r="J951">
        <v>296.80339489122173</v>
      </c>
      <c r="L951" s="47"/>
      <c r="M951" s="47"/>
    </row>
    <row r="952" spans="1:13" x14ac:dyDescent="0.4">
      <c r="A952" t="str">
        <f t="shared" si="14"/>
        <v>40_4A_M_3_60_65_HH800_Core</v>
      </c>
      <c r="B952">
        <v>40</v>
      </c>
      <c r="C952" t="s">
        <v>168</v>
      </c>
      <c r="D952" t="s">
        <v>174</v>
      </c>
      <c r="E952">
        <v>3</v>
      </c>
      <c r="F952">
        <v>60</v>
      </c>
      <c r="G952">
        <v>65</v>
      </c>
      <c r="H952" t="s">
        <v>303</v>
      </c>
      <c r="I952" t="s">
        <v>170</v>
      </c>
      <c r="J952">
        <v>8.4190070533163563</v>
      </c>
      <c r="L952" s="47"/>
      <c r="M952" s="47"/>
    </row>
    <row r="953" spans="1:13" x14ac:dyDescent="0.4">
      <c r="A953" t="str">
        <f t="shared" si="14"/>
        <v>33_4M_F_3_60_70_HH800_Core</v>
      </c>
      <c r="B953">
        <v>33</v>
      </c>
      <c r="C953" t="s">
        <v>173</v>
      </c>
      <c r="D953" t="s">
        <v>169</v>
      </c>
      <c r="E953">
        <v>3</v>
      </c>
      <c r="F953">
        <v>60</v>
      </c>
      <c r="G953">
        <v>70</v>
      </c>
      <c r="H953" t="s">
        <v>303</v>
      </c>
      <c r="I953" t="s">
        <v>170</v>
      </c>
      <c r="J953">
        <v>12.839381679562926</v>
      </c>
      <c r="L953" s="47"/>
      <c r="M953" s="47"/>
    </row>
    <row r="954" spans="1:13" x14ac:dyDescent="0.4">
      <c r="A954" t="str">
        <f t="shared" si="14"/>
        <v>60_2M_F_3_60_67_HH800_Core</v>
      </c>
      <c r="B954">
        <v>60</v>
      </c>
      <c r="C954" t="s">
        <v>175</v>
      </c>
      <c r="D954" t="s">
        <v>169</v>
      </c>
      <c r="E954">
        <v>3</v>
      </c>
      <c r="F954">
        <v>60</v>
      </c>
      <c r="G954">
        <v>67</v>
      </c>
      <c r="H954" t="s">
        <v>303</v>
      </c>
      <c r="I954" t="s">
        <v>170</v>
      </c>
      <c r="J954">
        <v>10.87700555945456</v>
      </c>
      <c r="L954" s="47"/>
      <c r="M954" s="47"/>
    </row>
    <row r="955" spans="1:13" x14ac:dyDescent="0.4">
      <c r="A955" t="str">
        <f t="shared" si="14"/>
        <v>54_2A_F_0_60_67_HH800_Core</v>
      </c>
      <c r="B955">
        <v>54</v>
      </c>
      <c r="C955" t="s">
        <v>176</v>
      </c>
      <c r="D955" t="s">
        <v>169</v>
      </c>
      <c r="E955">
        <v>0</v>
      </c>
      <c r="F955">
        <v>60</v>
      </c>
      <c r="G955">
        <v>67</v>
      </c>
      <c r="H955" t="s">
        <v>303</v>
      </c>
      <c r="I955" t="s">
        <v>170</v>
      </c>
      <c r="J955">
        <v>163.90524217257271</v>
      </c>
      <c r="L955" s="47"/>
      <c r="M955" s="47"/>
    </row>
    <row r="956" spans="1:13" x14ac:dyDescent="0.4">
      <c r="A956" t="str">
        <f t="shared" si="14"/>
        <v>57_2M_F_0_60_67_HH800_Core</v>
      </c>
      <c r="B956">
        <v>57</v>
      </c>
      <c r="C956" t="s">
        <v>175</v>
      </c>
      <c r="D956" t="s">
        <v>169</v>
      </c>
      <c r="E956">
        <v>0</v>
      </c>
      <c r="F956">
        <v>60</v>
      </c>
      <c r="G956">
        <v>67</v>
      </c>
      <c r="H956" t="s">
        <v>303</v>
      </c>
      <c r="I956" t="s">
        <v>170</v>
      </c>
      <c r="J956">
        <v>213.65673206753479</v>
      </c>
      <c r="L956" s="47"/>
      <c r="M956" s="47"/>
    </row>
    <row r="957" spans="1:13" x14ac:dyDescent="0.4">
      <c r="A957" t="str">
        <f t="shared" si="14"/>
        <v>63_2A_F_3_60_65_HH800_Core</v>
      </c>
      <c r="B957">
        <v>63</v>
      </c>
      <c r="C957" t="s">
        <v>176</v>
      </c>
      <c r="D957" t="s">
        <v>169</v>
      </c>
      <c r="E957">
        <v>3</v>
      </c>
      <c r="F957">
        <v>60</v>
      </c>
      <c r="G957">
        <v>65</v>
      </c>
      <c r="H957" t="s">
        <v>303</v>
      </c>
      <c r="I957" t="s">
        <v>170</v>
      </c>
      <c r="J957">
        <v>4.1144188474246883</v>
      </c>
      <c r="L957" s="47"/>
      <c r="M957" s="47"/>
    </row>
    <row r="958" spans="1:13" x14ac:dyDescent="0.4">
      <c r="A958" t="str">
        <f t="shared" si="14"/>
        <v>64_2M_F_3_60_65_HH800_Core</v>
      </c>
      <c r="B958">
        <v>64</v>
      </c>
      <c r="C958" t="s">
        <v>175</v>
      </c>
      <c r="D958" t="s">
        <v>169</v>
      </c>
      <c r="E958">
        <v>3</v>
      </c>
      <c r="F958">
        <v>60</v>
      </c>
      <c r="G958">
        <v>65</v>
      </c>
      <c r="H958" t="s">
        <v>303</v>
      </c>
      <c r="I958" t="s">
        <v>170</v>
      </c>
      <c r="J958">
        <v>5.8692730749092323</v>
      </c>
      <c r="L958" s="47"/>
      <c r="M958" s="47"/>
    </row>
    <row r="959" spans="1:13" x14ac:dyDescent="0.4">
      <c r="A959" t="str">
        <f t="shared" si="14"/>
        <v>47_2M_F_0_60_70_HH800_Core</v>
      </c>
      <c r="B959">
        <v>47</v>
      </c>
      <c r="C959" t="s">
        <v>175</v>
      </c>
      <c r="D959" t="s">
        <v>169</v>
      </c>
      <c r="E959">
        <v>0</v>
      </c>
      <c r="F959">
        <v>60</v>
      </c>
      <c r="G959">
        <v>70</v>
      </c>
      <c r="H959" t="s">
        <v>303</v>
      </c>
      <c r="I959" t="s">
        <v>170</v>
      </c>
      <c r="J959">
        <v>208.96554445086358</v>
      </c>
      <c r="L959" s="47"/>
      <c r="M959" s="47"/>
    </row>
    <row r="960" spans="1:13" x14ac:dyDescent="0.4">
      <c r="A960" t="str">
        <f t="shared" si="14"/>
        <v>59_1M_F_0_60_70_HH800_Core</v>
      </c>
      <c r="B960">
        <v>59</v>
      </c>
      <c r="C960" t="s">
        <v>177</v>
      </c>
      <c r="D960" t="s">
        <v>169</v>
      </c>
      <c r="E960">
        <v>0</v>
      </c>
      <c r="F960">
        <v>60</v>
      </c>
      <c r="G960">
        <v>70</v>
      </c>
      <c r="H960" t="s">
        <v>303</v>
      </c>
      <c r="I960" t="s">
        <v>170</v>
      </c>
      <c r="J960">
        <v>398.18605233638925</v>
      </c>
      <c r="L960" s="47"/>
      <c r="M960" s="47"/>
    </row>
    <row r="961" spans="1:13" x14ac:dyDescent="0.4">
      <c r="A961" t="str">
        <f t="shared" si="14"/>
        <v>41_2A_F_3_60_65_HH800_Core</v>
      </c>
      <c r="B961">
        <v>41</v>
      </c>
      <c r="C961" t="s">
        <v>176</v>
      </c>
      <c r="D961" t="s">
        <v>169</v>
      </c>
      <c r="E961">
        <v>3</v>
      </c>
      <c r="F961">
        <v>60</v>
      </c>
      <c r="G961">
        <v>65</v>
      </c>
      <c r="H961" t="s">
        <v>303</v>
      </c>
      <c r="I961" t="s">
        <v>170</v>
      </c>
      <c r="J961">
        <v>23.061644328699909</v>
      </c>
      <c r="L961" s="47"/>
      <c r="M961" s="47"/>
    </row>
    <row r="962" spans="1:13" x14ac:dyDescent="0.4">
      <c r="A962" t="str">
        <f t="shared" si="14"/>
        <v>34_2A_M_6_60_67_HH800_Core</v>
      </c>
      <c r="B962">
        <v>34</v>
      </c>
      <c r="C962" t="s">
        <v>176</v>
      </c>
      <c r="D962" t="s">
        <v>174</v>
      </c>
      <c r="E962">
        <v>6</v>
      </c>
      <c r="F962">
        <v>60</v>
      </c>
      <c r="G962">
        <v>67</v>
      </c>
      <c r="H962" t="s">
        <v>303</v>
      </c>
      <c r="I962" t="s">
        <v>170</v>
      </c>
      <c r="J962">
        <v>35.721082856483171</v>
      </c>
      <c r="L962" s="47"/>
      <c r="M962" s="47"/>
    </row>
    <row r="963" spans="1:13" x14ac:dyDescent="0.4">
      <c r="A963" t="str">
        <f t="shared" ref="A963:A1026" si="15">B963&amp;"_"&amp;C963&amp;"_"&amp;D963&amp;"_"&amp;E963&amp;"_"&amp;F963&amp;"_"&amp;G963&amp;"_"&amp;H963&amp;"_"&amp;I963</f>
        <v>27_4A_M_0_60_65_HH800_Core</v>
      </c>
      <c r="B963">
        <v>27</v>
      </c>
      <c r="C963" t="s">
        <v>168</v>
      </c>
      <c r="D963" t="s">
        <v>174</v>
      </c>
      <c r="E963">
        <v>0</v>
      </c>
      <c r="F963">
        <v>60</v>
      </c>
      <c r="G963">
        <v>65</v>
      </c>
      <c r="H963" t="s">
        <v>303</v>
      </c>
      <c r="I963" t="s">
        <v>170</v>
      </c>
      <c r="J963">
        <v>41.755213566656089</v>
      </c>
      <c r="L963" s="47"/>
      <c r="M963" s="47"/>
    </row>
    <row r="964" spans="1:13" x14ac:dyDescent="0.4">
      <c r="A964" t="str">
        <f t="shared" si="15"/>
        <v>55_2A_F_0_60_67_HH800_Core</v>
      </c>
      <c r="B964">
        <v>55</v>
      </c>
      <c r="C964" t="s">
        <v>176</v>
      </c>
      <c r="D964" t="s">
        <v>169</v>
      </c>
      <c r="E964">
        <v>0</v>
      </c>
      <c r="F964">
        <v>60</v>
      </c>
      <c r="G964">
        <v>67</v>
      </c>
      <c r="H964" t="s">
        <v>303</v>
      </c>
      <c r="I964" t="s">
        <v>170</v>
      </c>
      <c r="J964">
        <v>164.79750252395266</v>
      </c>
      <c r="L964" s="47"/>
      <c r="M964" s="47"/>
    </row>
    <row r="965" spans="1:13" x14ac:dyDescent="0.4">
      <c r="A965" t="str">
        <f t="shared" si="15"/>
        <v>38_2A_F_3_60_67_HH800_Core</v>
      </c>
      <c r="B965">
        <v>38</v>
      </c>
      <c r="C965" t="s">
        <v>176</v>
      </c>
      <c r="D965" t="s">
        <v>169</v>
      </c>
      <c r="E965">
        <v>3</v>
      </c>
      <c r="F965">
        <v>60</v>
      </c>
      <c r="G965">
        <v>67</v>
      </c>
      <c r="H965" t="s">
        <v>303</v>
      </c>
      <c r="I965" t="s">
        <v>170</v>
      </c>
      <c r="J965">
        <v>26.858257568905206</v>
      </c>
      <c r="L965" s="47"/>
      <c r="M965" s="47"/>
    </row>
    <row r="966" spans="1:13" x14ac:dyDescent="0.4">
      <c r="A966" t="str">
        <f t="shared" si="15"/>
        <v>58_2M_F_0_60_65_HH800_Core</v>
      </c>
      <c r="B966">
        <v>58</v>
      </c>
      <c r="C966" t="s">
        <v>175</v>
      </c>
      <c r="D966" t="s">
        <v>169</v>
      </c>
      <c r="E966">
        <v>0</v>
      </c>
      <c r="F966">
        <v>60</v>
      </c>
      <c r="G966">
        <v>65</v>
      </c>
      <c r="H966" t="s">
        <v>303</v>
      </c>
      <c r="I966" t="s">
        <v>170</v>
      </c>
      <c r="J966">
        <v>188.21962374338986</v>
      </c>
      <c r="L966" s="47"/>
      <c r="M966" s="47"/>
    </row>
    <row r="967" spans="1:13" x14ac:dyDescent="0.4">
      <c r="A967" t="str">
        <f t="shared" si="15"/>
        <v>46_2A_F_3_60_65_HH800_Core</v>
      </c>
      <c r="B967">
        <v>46</v>
      </c>
      <c r="C967" t="s">
        <v>176</v>
      </c>
      <c r="D967" t="s">
        <v>169</v>
      </c>
      <c r="E967">
        <v>3</v>
      </c>
      <c r="F967">
        <v>60</v>
      </c>
      <c r="G967">
        <v>65</v>
      </c>
      <c r="H967" t="s">
        <v>303</v>
      </c>
      <c r="I967" t="s">
        <v>170</v>
      </c>
      <c r="J967">
        <v>18.476556033151642</v>
      </c>
      <c r="L967" s="47"/>
      <c r="M967" s="47"/>
    </row>
    <row r="968" spans="1:13" x14ac:dyDescent="0.4">
      <c r="A968" t="str">
        <f t="shared" si="15"/>
        <v>31_2A_F_3_60_70_HH800_Core</v>
      </c>
      <c r="B968">
        <v>31</v>
      </c>
      <c r="C968" t="s">
        <v>176</v>
      </c>
      <c r="D968" t="s">
        <v>169</v>
      </c>
      <c r="E968">
        <v>3</v>
      </c>
      <c r="F968">
        <v>60</v>
      </c>
      <c r="G968">
        <v>70</v>
      </c>
      <c r="H968" t="s">
        <v>303</v>
      </c>
      <c r="I968" t="s">
        <v>170</v>
      </c>
      <c r="J968">
        <v>28.469577376629452</v>
      </c>
      <c r="L968" s="47"/>
      <c r="M968" s="47"/>
    </row>
    <row r="969" spans="1:13" x14ac:dyDescent="0.4">
      <c r="A969" t="str">
        <f t="shared" si="15"/>
        <v>33_4M_M_6_60_65_HH800_Core</v>
      </c>
      <c r="B969">
        <v>33</v>
      </c>
      <c r="C969" t="s">
        <v>173</v>
      </c>
      <c r="D969" t="s">
        <v>174</v>
      </c>
      <c r="E969">
        <v>6</v>
      </c>
      <c r="F969">
        <v>60</v>
      </c>
      <c r="G969">
        <v>65</v>
      </c>
      <c r="H969" t="s">
        <v>303</v>
      </c>
      <c r="I969" t="s">
        <v>170</v>
      </c>
      <c r="J969">
        <v>12.172033667436374</v>
      </c>
      <c r="L969" s="47"/>
      <c r="M969" s="47"/>
    </row>
    <row r="970" spans="1:13" x14ac:dyDescent="0.4">
      <c r="A970" t="str">
        <f t="shared" si="15"/>
        <v>42_4M_M_6_60_70_HH800_Core</v>
      </c>
      <c r="B970">
        <v>42</v>
      </c>
      <c r="C970" t="s">
        <v>173</v>
      </c>
      <c r="D970" t="s">
        <v>174</v>
      </c>
      <c r="E970">
        <v>6</v>
      </c>
      <c r="F970">
        <v>60</v>
      </c>
      <c r="G970">
        <v>70</v>
      </c>
      <c r="H970" t="s">
        <v>303</v>
      </c>
      <c r="I970" t="s">
        <v>170</v>
      </c>
      <c r="J970">
        <v>20.659526877401692</v>
      </c>
      <c r="L970" s="47"/>
      <c r="M970" s="47"/>
    </row>
    <row r="971" spans="1:13" x14ac:dyDescent="0.4">
      <c r="A971" t="str">
        <f t="shared" si="15"/>
        <v>42_2M_F_6_60_70_HH800_Core</v>
      </c>
      <c r="B971">
        <v>42</v>
      </c>
      <c r="C971" t="s">
        <v>175</v>
      </c>
      <c r="D971" t="s">
        <v>169</v>
      </c>
      <c r="E971">
        <v>6</v>
      </c>
      <c r="F971">
        <v>60</v>
      </c>
      <c r="G971">
        <v>70</v>
      </c>
      <c r="H971" t="s">
        <v>303</v>
      </c>
      <c r="I971" t="s">
        <v>170</v>
      </c>
      <c r="J971">
        <v>52.357097680532121</v>
      </c>
      <c r="L971" s="47"/>
      <c r="M971" s="47"/>
    </row>
    <row r="972" spans="1:13" x14ac:dyDescent="0.4">
      <c r="A972" t="str">
        <f t="shared" si="15"/>
        <v>59_1A_F_0_60_67_HH800_Core</v>
      </c>
      <c r="B972">
        <v>59</v>
      </c>
      <c r="C972" t="s">
        <v>178</v>
      </c>
      <c r="D972" t="s">
        <v>169</v>
      </c>
      <c r="E972">
        <v>0</v>
      </c>
      <c r="F972">
        <v>60</v>
      </c>
      <c r="G972">
        <v>67</v>
      </c>
      <c r="H972" t="s">
        <v>303</v>
      </c>
      <c r="I972" t="s">
        <v>170</v>
      </c>
      <c r="J972">
        <v>253.59290856469508</v>
      </c>
      <c r="L972" s="47"/>
      <c r="M972" s="47"/>
    </row>
    <row r="973" spans="1:13" x14ac:dyDescent="0.4">
      <c r="A973" t="str">
        <f t="shared" si="15"/>
        <v>31_4M_F_6_60_65_HH800_Core</v>
      </c>
      <c r="B973">
        <v>31</v>
      </c>
      <c r="C973" t="s">
        <v>173</v>
      </c>
      <c r="D973" t="s">
        <v>169</v>
      </c>
      <c r="E973">
        <v>6</v>
      </c>
      <c r="F973">
        <v>60</v>
      </c>
      <c r="G973">
        <v>65</v>
      </c>
      <c r="H973" t="s">
        <v>303</v>
      </c>
      <c r="I973" t="s">
        <v>170</v>
      </c>
      <c r="J973">
        <v>21.386042546500693</v>
      </c>
      <c r="L973" s="47"/>
      <c r="M973" s="47"/>
    </row>
    <row r="974" spans="1:13" x14ac:dyDescent="0.4">
      <c r="A974" t="str">
        <f t="shared" si="15"/>
        <v>38_4A_M_0_60_67_HH800_Core</v>
      </c>
      <c r="B974">
        <v>38</v>
      </c>
      <c r="C974" t="s">
        <v>168</v>
      </c>
      <c r="D974" t="s">
        <v>174</v>
      </c>
      <c r="E974">
        <v>0</v>
      </c>
      <c r="F974">
        <v>60</v>
      </c>
      <c r="G974">
        <v>67</v>
      </c>
      <c r="H974" t="s">
        <v>303</v>
      </c>
      <c r="I974" t="s">
        <v>170</v>
      </c>
      <c r="J974">
        <v>61.777716075984721</v>
      </c>
      <c r="L974" s="47"/>
      <c r="M974" s="47"/>
    </row>
    <row r="975" spans="1:13" x14ac:dyDescent="0.4">
      <c r="A975" t="str">
        <f t="shared" si="15"/>
        <v>35_2A_F_0_60_67_HH800_Core</v>
      </c>
      <c r="B975">
        <v>35</v>
      </c>
      <c r="C975" t="s">
        <v>176</v>
      </c>
      <c r="D975" t="s">
        <v>169</v>
      </c>
      <c r="E975">
        <v>0</v>
      </c>
      <c r="F975">
        <v>60</v>
      </c>
      <c r="G975">
        <v>67</v>
      </c>
      <c r="H975" t="s">
        <v>303</v>
      </c>
      <c r="I975" t="s">
        <v>170</v>
      </c>
      <c r="J975">
        <v>131.90125541230077</v>
      </c>
      <c r="L975" s="47"/>
      <c r="M975" s="47"/>
    </row>
    <row r="976" spans="1:13" x14ac:dyDescent="0.4">
      <c r="A976" t="str">
        <f t="shared" si="15"/>
        <v>25_2M_F_6_60_70_HH800_Core</v>
      </c>
      <c r="B976">
        <v>25</v>
      </c>
      <c r="C976" t="s">
        <v>175</v>
      </c>
      <c r="D976" t="s">
        <v>169</v>
      </c>
      <c r="E976">
        <v>6</v>
      </c>
      <c r="F976">
        <v>60</v>
      </c>
      <c r="G976">
        <v>70</v>
      </c>
      <c r="H976" t="s">
        <v>303</v>
      </c>
      <c r="I976" t="s">
        <v>170</v>
      </c>
      <c r="J976">
        <v>49.453371457293585</v>
      </c>
      <c r="L976" s="47"/>
      <c r="M976" s="47"/>
    </row>
    <row r="977" spans="1:13" x14ac:dyDescent="0.4">
      <c r="A977" t="str">
        <f t="shared" si="15"/>
        <v>29_4M_F_3_60_70_HH800_Core</v>
      </c>
      <c r="B977">
        <v>29</v>
      </c>
      <c r="C977" t="s">
        <v>173</v>
      </c>
      <c r="D977" t="s">
        <v>169</v>
      </c>
      <c r="E977">
        <v>3</v>
      </c>
      <c r="F977">
        <v>60</v>
      </c>
      <c r="G977">
        <v>70</v>
      </c>
      <c r="H977" t="s">
        <v>303</v>
      </c>
      <c r="I977" t="s">
        <v>170</v>
      </c>
      <c r="J977">
        <v>12.497328790257971</v>
      </c>
      <c r="L977" s="47"/>
      <c r="M977" s="47"/>
    </row>
    <row r="978" spans="1:13" x14ac:dyDescent="0.4">
      <c r="A978" t="str">
        <f t="shared" si="15"/>
        <v>52_2A_F_6_60_65_HH800_Core</v>
      </c>
      <c r="B978">
        <v>52</v>
      </c>
      <c r="C978" t="s">
        <v>176</v>
      </c>
      <c r="D978" t="s">
        <v>169</v>
      </c>
      <c r="E978">
        <v>6</v>
      </c>
      <c r="F978">
        <v>60</v>
      </c>
      <c r="G978">
        <v>65</v>
      </c>
      <c r="H978" t="s">
        <v>303</v>
      </c>
      <c r="I978" t="s">
        <v>170</v>
      </c>
      <c r="J978">
        <v>22.506623631541949</v>
      </c>
      <c r="L978" s="47"/>
      <c r="M978" s="47"/>
    </row>
    <row r="979" spans="1:13" x14ac:dyDescent="0.4">
      <c r="A979" t="str">
        <f t="shared" si="15"/>
        <v>41_2A_F_0_60_67_HH800_Core</v>
      </c>
      <c r="B979">
        <v>41</v>
      </c>
      <c r="C979" t="s">
        <v>176</v>
      </c>
      <c r="D979" t="s">
        <v>169</v>
      </c>
      <c r="E979">
        <v>0</v>
      </c>
      <c r="F979">
        <v>60</v>
      </c>
      <c r="G979">
        <v>67</v>
      </c>
      <c r="H979" t="s">
        <v>303</v>
      </c>
      <c r="I979" t="s">
        <v>170</v>
      </c>
      <c r="J979">
        <v>149.82243816047864</v>
      </c>
      <c r="L979" s="47"/>
      <c r="M979" s="47"/>
    </row>
    <row r="980" spans="1:13" x14ac:dyDescent="0.4">
      <c r="A980" t="str">
        <f t="shared" si="15"/>
        <v>40_2A_F_3_60_65_HH800_Core</v>
      </c>
      <c r="B980">
        <v>40</v>
      </c>
      <c r="C980" t="s">
        <v>176</v>
      </c>
      <c r="D980" t="s">
        <v>169</v>
      </c>
      <c r="E980">
        <v>3</v>
      </c>
      <c r="F980">
        <v>60</v>
      </c>
      <c r="G980">
        <v>65</v>
      </c>
      <c r="H980" t="s">
        <v>303</v>
      </c>
      <c r="I980" t="s">
        <v>170</v>
      </c>
      <c r="J980">
        <v>23.482072212464526</v>
      </c>
      <c r="L980" s="47"/>
      <c r="M980" s="47"/>
    </row>
    <row r="981" spans="1:13" x14ac:dyDescent="0.4">
      <c r="A981" t="str">
        <f t="shared" si="15"/>
        <v>27_4M_M_3_60_70_HH800_Core</v>
      </c>
      <c r="B981">
        <v>27</v>
      </c>
      <c r="C981" t="s">
        <v>173</v>
      </c>
      <c r="D981" t="s">
        <v>174</v>
      </c>
      <c r="E981">
        <v>3</v>
      </c>
      <c r="F981">
        <v>60</v>
      </c>
      <c r="G981">
        <v>70</v>
      </c>
      <c r="H981" t="s">
        <v>303</v>
      </c>
      <c r="I981" t="s">
        <v>170</v>
      </c>
      <c r="J981">
        <v>7.0555694974034733</v>
      </c>
      <c r="L981" s="47"/>
      <c r="M981" s="47"/>
    </row>
    <row r="982" spans="1:13" x14ac:dyDescent="0.4">
      <c r="A982" t="str">
        <f t="shared" si="15"/>
        <v>38_2A_M_6_60_70_HH800_Core</v>
      </c>
      <c r="B982">
        <v>38</v>
      </c>
      <c r="C982" t="s">
        <v>176</v>
      </c>
      <c r="D982" t="s">
        <v>174</v>
      </c>
      <c r="E982">
        <v>6</v>
      </c>
      <c r="F982">
        <v>60</v>
      </c>
      <c r="G982">
        <v>70</v>
      </c>
      <c r="H982" t="s">
        <v>303</v>
      </c>
      <c r="I982" t="s">
        <v>170</v>
      </c>
      <c r="J982">
        <v>44.188794480666225</v>
      </c>
      <c r="L982" s="47"/>
      <c r="M982" s="47"/>
    </row>
    <row r="983" spans="1:13" x14ac:dyDescent="0.4">
      <c r="A983" t="str">
        <f t="shared" si="15"/>
        <v>64_4A_F_3_60_65_HH800_Core</v>
      </c>
      <c r="B983">
        <v>64</v>
      </c>
      <c r="C983" t="s">
        <v>168</v>
      </c>
      <c r="D983" t="s">
        <v>169</v>
      </c>
      <c r="E983">
        <v>3</v>
      </c>
      <c r="F983">
        <v>60</v>
      </c>
      <c r="G983">
        <v>65</v>
      </c>
      <c r="H983" t="s">
        <v>303</v>
      </c>
      <c r="I983" t="s">
        <v>170</v>
      </c>
      <c r="J983">
        <v>2.7328912797936877</v>
      </c>
      <c r="L983" s="47"/>
      <c r="M983" s="47"/>
    </row>
    <row r="984" spans="1:13" x14ac:dyDescent="0.4">
      <c r="A984" t="str">
        <f t="shared" si="15"/>
        <v>64_1A_F_0_60_65_HH800_Core</v>
      </c>
      <c r="B984">
        <v>64</v>
      </c>
      <c r="C984" t="s">
        <v>178</v>
      </c>
      <c r="D984" t="s">
        <v>169</v>
      </c>
      <c r="E984">
        <v>0</v>
      </c>
      <c r="F984">
        <v>60</v>
      </c>
      <c r="G984">
        <v>65</v>
      </c>
      <c r="H984" t="s">
        <v>303</v>
      </c>
      <c r="I984" t="s">
        <v>170</v>
      </c>
      <c r="J984">
        <v>238.18111265839798</v>
      </c>
      <c r="L984" s="47"/>
      <c r="M984" s="47"/>
    </row>
    <row r="985" spans="1:13" x14ac:dyDescent="0.4">
      <c r="A985" t="str">
        <f t="shared" si="15"/>
        <v>52_4A_F_0_60_65_HH800_Core</v>
      </c>
      <c r="B985">
        <v>52</v>
      </c>
      <c r="C985" t="s">
        <v>168</v>
      </c>
      <c r="D985" t="s">
        <v>169</v>
      </c>
      <c r="E985">
        <v>0</v>
      </c>
      <c r="F985">
        <v>60</v>
      </c>
      <c r="G985">
        <v>65</v>
      </c>
      <c r="H985" t="s">
        <v>303</v>
      </c>
      <c r="I985" t="s">
        <v>170</v>
      </c>
      <c r="J985">
        <v>105.80223228805563</v>
      </c>
      <c r="L985" s="47"/>
      <c r="M985" s="47"/>
    </row>
    <row r="986" spans="1:13" x14ac:dyDescent="0.4">
      <c r="A986" t="str">
        <f t="shared" si="15"/>
        <v>44_4A_M_6_60_67_HH800_Core</v>
      </c>
      <c r="B986">
        <v>44</v>
      </c>
      <c r="C986" t="s">
        <v>168</v>
      </c>
      <c r="D986" t="s">
        <v>174</v>
      </c>
      <c r="E986">
        <v>6</v>
      </c>
      <c r="F986">
        <v>60</v>
      </c>
      <c r="G986">
        <v>67</v>
      </c>
      <c r="H986" t="s">
        <v>303</v>
      </c>
      <c r="I986" t="s">
        <v>170</v>
      </c>
      <c r="J986">
        <v>18.823994555233803</v>
      </c>
      <c r="L986" s="47"/>
      <c r="M986" s="47"/>
    </row>
    <row r="987" spans="1:13" x14ac:dyDescent="0.4">
      <c r="A987" t="str">
        <f t="shared" si="15"/>
        <v>26_4A_M_0_60_65_HH800_Core</v>
      </c>
      <c r="B987">
        <v>26</v>
      </c>
      <c r="C987" t="s">
        <v>168</v>
      </c>
      <c r="D987" t="s">
        <v>174</v>
      </c>
      <c r="E987">
        <v>0</v>
      </c>
      <c r="F987">
        <v>60</v>
      </c>
      <c r="G987">
        <v>65</v>
      </c>
      <c r="H987" t="s">
        <v>303</v>
      </c>
      <c r="I987" t="s">
        <v>170</v>
      </c>
      <c r="J987">
        <v>41.416010030743209</v>
      </c>
      <c r="L987" s="47"/>
      <c r="M987" s="47"/>
    </row>
    <row r="988" spans="1:13" x14ac:dyDescent="0.4">
      <c r="A988" t="str">
        <f t="shared" si="15"/>
        <v>53_4A_F_3_60_65_HH800_Core</v>
      </c>
      <c r="B988">
        <v>53</v>
      </c>
      <c r="C988" t="s">
        <v>168</v>
      </c>
      <c r="D988" t="s">
        <v>169</v>
      </c>
      <c r="E988">
        <v>3</v>
      </c>
      <c r="F988">
        <v>60</v>
      </c>
      <c r="G988">
        <v>65</v>
      </c>
      <c r="H988" t="s">
        <v>303</v>
      </c>
      <c r="I988" t="s">
        <v>170</v>
      </c>
      <c r="J988">
        <v>8.1154644333615131</v>
      </c>
      <c r="L988" s="47"/>
      <c r="M988" s="47"/>
    </row>
    <row r="989" spans="1:13" x14ac:dyDescent="0.4">
      <c r="A989" t="str">
        <f t="shared" si="15"/>
        <v>60_2M_F_0_60_65_HH800_Core</v>
      </c>
      <c r="B989">
        <v>60</v>
      </c>
      <c r="C989" t="s">
        <v>175</v>
      </c>
      <c r="D989" t="s">
        <v>169</v>
      </c>
      <c r="E989">
        <v>0</v>
      </c>
      <c r="F989">
        <v>60</v>
      </c>
      <c r="G989">
        <v>65</v>
      </c>
      <c r="H989" t="s">
        <v>303</v>
      </c>
      <c r="I989" t="s">
        <v>170</v>
      </c>
      <c r="J989">
        <v>189.72093181237432</v>
      </c>
      <c r="L989" s="47"/>
      <c r="M989" s="47"/>
    </row>
    <row r="990" spans="1:13" x14ac:dyDescent="0.4">
      <c r="A990" t="str">
        <f t="shared" si="15"/>
        <v>37_2A_F_3_60_67_HH800_Core</v>
      </c>
      <c r="B990">
        <v>37</v>
      </c>
      <c r="C990" t="s">
        <v>176</v>
      </c>
      <c r="D990" t="s">
        <v>169</v>
      </c>
      <c r="E990">
        <v>3</v>
      </c>
      <c r="F990">
        <v>60</v>
      </c>
      <c r="G990">
        <v>67</v>
      </c>
      <c r="H990" t="s">
        <v>303</v>
      </c>
      <c r="I990" t="s">
        <v>170</v>
      </c>
      <c r="J990">
        <v>27.215610326156469</v>
      </c>
      <c r="L990" s="47"/>
      <c r="M990" s="47"/>
    </row>
    <row r="991" spans="1:13" x14ac:dyDescent="0.4">
      <c r="A991" t="str">
        <f t="shared" si="15"/>
        <v>51_2M_F_0_60_67_HH800_Core</v>
      </c>
      <c r="B991">
        <v>51</v>
      </c>
      <c r="C991" t="s">
        <v>175</v>
      </c>
      <c r="D991" t="s">
        <v>169</v>
      </c>
      <c r="E991">
        <v>0</v>
      </c>
      <c r="F991">
        <v>60</v>
      </c>
      <c r="G991">
        <v>67</v>
      </c>
      <c r="H991" t="s">
        <v>303</v>
      </c>
      <c r="I991" t="s">
        <v>170</v>
      </c>
      <c r="J991">
        <v>196.79197883774177</v>
      </c>
      <c r="L991" s="47"/>
      <c r="M991" s="47"/>
    </row>
    <row r="992" spans="1:13" x14ac:dyDescent="0.4">
      <c r="A992" t="str">
        <f t="shared" si="15"/>
        <v>64_4M_F_3_60_67_HH800_Core</v>
      </c>
      <c r="B992">
        <v>64</v>
      </c>
      <c r="C992" t="s">
        <v>173</v>
      </c>
      <c r="D992" t="s">
        <v>169</v>
      </c>
      <c r="E992">
        <v>3</v>
      </c>
      <c r="F992">
        <v>60</v>
      </c>
      <c r="G992">
        <v>67</v>
      </c>
      <c r="H992" t="s">
        <v>303</v>
      </c>
      <c r="I992" t="s">
        <v>170</v>
      </c>
      <c r="J992">
        <v>5.2551195155152293</v>
      </c>
      <c r="L992" s="47"/>
      <c r="M992" s="47"/>
    </row>
    <row r="993" spans="1:13" x14ac:dyDescent="0.4">
      <c r="A993" t="str">
        <f t="shared" si="15"/>
        <v>34_2A_M_3_60_70_HH800_Core</v>
      </c>
      <c r="B993">
        <v>34</v>
      </c>
      <c r="C993" t="s">
        <v>176</v>
      </c>
      <c r="D993" t="s">
        <v>174</v>
      </c>
      <c r="E993">
        <v>3</v>
      </c>
      <c r="F993">
        <v>60</v>
      </c>
      <c r="G993">
        <v>70</v>
      </c>
      <c r="H993" t="s">
        <v>303</v>
      </c>
      <c r="I993" t="s">
        <v>170</v>
      </c>
      <c r="J993">
        <v>20.23500952655818</v>
      </c>
      <c r="L993" s="47"/>
      <c r="M993" s="47"/>
    </row>
    <row r="994" spans="1:13" x14ac:dyDescent="0.4">
      <c r="A994" t="str">
        <f t="shared" si="15"/>
        <v>25_4A_M_0_60_65_HH800_Core</v>
      </c>
      <c r="B994">
        <v>25</v>
      </c>
      <c r="C994" t="s">
        <v>168</v>
      </c>
      <c r="D994" t="s">
        <v>174</v>
      </c>
      <c r="E994">
        <v>0</v>
      </c>
      <c r="F994">
        <v>60</v>
      </c>
      <c r="G994">
        <v>65</v>
      </c>
      <c r="H994" t="s">
        <v>303</v>
      </c>
      <c r="I994" t="s">
        <v>170</v>
      </c>
      <c r="J994">
        <v>40.352312687483519</v>
      </c>
      <c r="L994" s="47"/>
      <c r="M994" s="47"/>
    </row>
    <row r="995" spans="1:13" x14ac:dyDescent="0.4">
      <c r="A995" t="str">
        <f t="shared" si="15"/>
        <v>36_4M_F_6_60_67_HH800_Core</v>
      </c>
      <c r="B995">
        <v>36</v>
      </c>
      <c r="C995" t="s">
        <v>173</v>
      </c>
      <c r="D995" t="s">
        <v>169</v>
      </c>
      <c r="E995">
        <v>6</v>
      </c>
      <c r="F995">
        <v>60</v>
      </c>
      <c r="G995">
        <v>67</v>
      </c>
      <c r="H995" t="s">
        <v>303</v>
      </c>
      <c r="I995" t="s">
        <v>170</v>
      </c>
      <c r="J995">
        <v>23.732202943556828</v>
      </c>
      <c r="L995" s="47"/>
      <c r="M995" s="47"/>
    </row>
    <row r="996" spans="1:13" x14ac:dyDescent="0.4">
      <c r="A996" t="str">
        <f t="shared" si="15"/>
        <v>37_2M_F_6_60_70_HH800_Core</v>
      </c>
      <c r="B996">
        <v>37</v>
      </c>
      <c r="C996" t="s">
        <v>175</v>
      </c>
      <c r="D996" t="s">
        <v>169</v>
      </c>
      <c r="E996">
        <v>6</v>
      </c>
      <c r="F996">
        <v>60</v>
      </c>
      <c r="G996">
        <v>70</v>
      </c>
      <c r="H996" t="s">
        <v>303</v>
      </c>
      <c r="I996" t="s">
        <v>170</v>
      </c>
      <c r="J996">
        <v>53.28674699536284</v>
      </c>
      <c r="L996" s="47"/>
      <c r="M996" s="47"/>
    </row>
    <row r="997" spans="1:13" x14ac:dyDescent="0.4">
      <c r="A997" t="str">
        <f t="shared" si="15"/>
        <v>61_4A_F_0_60_67_HH800_Core</v>
      </c>
      <c r="B997">
        <v>61</v>
      </c>
      <c r="C997" t="s">
        <v>168</v>
      </c>
      <c r="D997" t="s">
        <v>169</v>
      </c>
      <c r="E997">
        <v>0</v>
      </c>
      <c r="F997">
        <v>60</v>
      </c>
      <c r="G997">
        <v>67</v>
      </c>
      <c r="H997" t="s">
        <v>303</v>
      </c>
      <c r="I997" t="s">
        <v>170</v>
      </c>
      <c r="J997">
        <v>127.92309310983345</v>
      </c>
      <c r="L997" s="47"/>
      <c r="M997" s="47"/>
    </row>
    <row r="998" spans="1:13" x14ac:dyDescent="0.4">
      <c r="A998" t="str">
        <f t="shared" si="15"/>
        <v>57_2M_F_0_60_65_HH800_Core</v>
      </c>
      <c r="B998">
        <v>57</v>
      </c>
      <c r="C998" t="s">
        <v>175</v>
      </c>
      <c r="D998" t="s">
        <v>169</v>
      </c>
      <c r="E998">
        <v>0</v>
      </c>
      <c r="F998">
        <v>60</v>
      </c>
      <c r="G998">
        <v>65</v>
      </c>
      <c r="H998" t="s">
        <v>303</v>
      </c>
      <c r="I998" t="s">
        <v>170</v>
      </c>
      <c r="J998">
        <v>187.07196873044273</v>
      </c>
      <c r="L998" s="47"/>
      <c r="M998" s="47"/>
    </row>
    <row r="999" spans="1:13" x14ac:dyDescent="0.4">
      <c r="A999" t="str">
        <f t="shared" si="15"/>
        <v>47_2A_F_3_60_65_HH800_Core</v>
      </c>
      <c r="B999">
        <v>47</v>
      </c>
      <c r="C999" t="s">
        <v>176</v>
      </c>
      <c r="D999" t="s">
        <v>169</v>
      </c>
      <c r="E999">
        <v>3</v>
      </c>
      <c r="F999">
        <v>60</v>
      </c>
      <c r="G999">
        <v>65</v>
      </c>
      <c r="H999" t="s">
        <v>303</v>
      </c>
      <c r="I999" t="s">
        <v>170</v>
      </c>
      <c r="J999">
        <v>17.579171588304789</v>
      </c>
      <c r="L999" s="47"/>
      <c r="M999" s="47"/>
    </row>
    <row r="1000" spans="1:13" x14ac:dyDescent="0.4">
      <c r="A1000" t="str">
        <f t="shared" si="15"/>
        <v>38_4M_M_3_60_70_HH800_Core</v>
      </c>
      <c r="B1000">
        <v>38</v>
      </c>
      <c r="C1000" t="s">
        <v>173</v>
      </c>
      <c r="D1000" t="s">
        <v>174</v>
      </c>
      <c r="E1000">
        <v>3</v>
      </c>
      <c r="F1000">
        <v>60</v>
      </c>
      <c r="G1000">
        <v>70</v>
      </c>
      <c r="H1000" t="s">
        <v>303</v>
      </c>
      <c r="I1000" t="s">
        <v>170</v>
      </c>
      <c r="J1000">
        <v>9.9608692958468055</v>
      </c>
      <c r="L1000" s="47"/>
      <c r="M1000" s="47"/>
    </row>
    <row r="1001" spans="1:13" x14ac:dyDescent="0.4">
      <c r="A1001" t="str">
        <f t="shared" si="15"/>
        <v>58_2A_F_3_60_67_HH800_Core</v>
      </c>
      <c r="B1001">
        <v>58</v>
      </c>
      <c r="C1001" t="s">
        <v>176</v>
      </c>
      <c r="D1001" t="s">
        <v>169</v>
      </c>
      <c r="E1001">
        <v>3</v>
      </c>
      <c r="F1001">
        <v>60</v>
      </c>
      <c r="G1001">
        <v>67</v>
      </c>
      <c r="H1001" t="s">
        <v>303</v>
      </c>
      <c r="I1001" t="s">
        <v>170</v>
      </c>
      <c r="J1001">
        <v>9.1939320188690026</v>
      </c>
      <c r="L1001" s="47"/>
      <c r="M1001" s="47"/>
    </row>
    <row r="1002" spans="1:13" x14ac:dyDescent="0.4">
      <c r="A1002" t="str">
        <f t="shared" si="15"/>
        <v>60_2A_F_3_60_70_HH800_Core</v>
      </c>
      <c r="B1002">
        <v>60</v>
      </c>
      <c r="C1002" t="s">
        <v>176</v>
      </c>
      <c r="D1002" t="s">
        <v>169</v>
      </c>
      <c r="E1002">
        <v>3</v>
      </c>
      <c r="F1002">
        <v>60</v>
      </c>
      <c r="G1002">
        <v>70</v>
      </c>
      <c r="H1002" t="s">
        <v>303</v>
      </c>
      <c r="I1002" t="s">
        <v>170</v>
      </c>
      <c r="J1002">
        <v>15.756332442681336</v>
      </c>
      <c r="L1002" s="47"/>
      <c r="M1002" s="47"/>
    </row>
    <row r="1003" spans="1:13" x14ac:dyDescent="0.4">
      <c r="A1003" t="str">
        <f t="shared" si="15"/>
        <v>41_4A_M_0_60_70_HH800_Core</v>
      </c>
      <c r="B1003">
        <v>41</v>
      </c>
      <c r="C1003" t="s">
        <v>168</v>
      </c>
      <c r="D1003" t="s">
        <v>174</v>
      </c>
      <c r="E1003">
        <v>0</v>
      </c>
      <c r="F1003">
        <v>60</v>
      </c>
      <c r="G1003">
        <v>70</v>
      </c>
      <c r="H1003" t="s">
        <v>303</v>
      </c>
      <c r="I1003" t="s">
        <v>170</v>
      </c>
      <c r="J1003">
        <v>73.553910019579234</v>
      </c>
      <c r="L1003" s="47"/>
      <c r="M1003" s="47"/>
    </row>
    <row r="1004" spans="1:13" x14ac:dyDescent="0.4">
      <c r="A1004" t="str">
        <f t="shared" si="15"/>
        <v>35_4M_F_0_60_70_HH800_Core</v>
      </c>
      <c r="B1004">
        <v>35</v>
      </c>
      <c r="C1004" t="s">
        <v>173</v>
      </c>
      <c r="D1004" t="s">
        <v>169</v>
      </c>
      <c r="E1004">
        <v>0</v>
      </c>
      <c r="F1004">
        <v>60</v>
      </c>
      <c r="G1004">
        <v>70</v>
      </c>
      <c r="H1004" t="s">
        <v>303</v>
      </c>
      <c r="I1004" t="s">
        <v>170</v>
      </c>
      <c r="J1004">
        <v>86.846288940371466</v>
      </c>
      <c r="L1004" s="47"/>
      <c r="M1004" s="47"/>
    </row>
    <row r="1005" spans="1:13" x14ac:dyDescent="0.4">
      <c r="A1005" t="str">
        <f t="shared" si="15"/>
        <v>27_4M_M_6_60_65_HH800_Core</v>
      </c>
      <c r="B1005">
        <v>27</v>
      </c>
      <c r="C1005" t="s">
        <v>173</v>
      </c>
      <c r="D1005" t="s">
        <v>174</v>
      </c>
      <c r="E1005">
        <v>6</v>
      </c>
      <c r="F1005">
        <v>60</v>
      </c>
      <c r="G1005">
        <v>65</v>
      </c>
      <c r="H1005" t="s">
        <v>303</v>
      </c>
      <c r="I1005" t="s">
        <v>170</v>
      </c>
      <c r="J1005">
        <v>11.77255484627787</v>
      </c>
      <c r="L1005" s="47"/>
      <c r="M1005" s="47"/>
    </row>
    <row r="1006" spans="1:13" x14ac:dyDescent="0.4">
      <c r="A1006" t="str">
        <f t="shared" si="15"/>
        <v>34_4M_M_6_60_65_HH800_Core</v>
      </c>
      <c r="B1006">
        <v>34</v>
      </c>
      <c r="C1006" t="s">
        <v>173</v>
      </c>
      <c r="D1006" t="s">
        <v>174</v>
      </c>
      <c r="E1006">
        <v>6</v>
      </c>
      <c r="F1006">
        <v>60</v>
      </c>
      <c r="G1006">
        <v>65</v>
      </c>
      <c r="H1006" t="s">
        <v>303</v>
      </c>
      <c r="I1006" t="s">
        <v>170</v>
      </c>
      <c r="J1006">
        <v>11.965181095745058</v>
      </c>
      <c r="L1006" s="47"/>
      <c r="M1006" s="47"/>
    </row>
    <row r="1007" spans="1:13" x14ac:dyDescent="0.4">
      <c r="A1007" t="str">
        <f t="shared" si="15"/>
        <v>44_4A_M_3_60_70_HH800_Core</v>
      </c>
      <c r="B1007">
        <v>44</v>
      </c>
      <c r="C1007" t="s">
        <v>168</v>
      </c>
      <c r="D1007" t="s">
        <v>174</v>
      </c>
      <c r="E1007">
        <v>3</v>
      </c>
      <c r="F1007">
        <v>60</v>
      </c>
      <c r="G1007">
        <v>70</v>
      </c>
      <c r="H1007" t="s">
        <v>303</v>
      </c>
      <c r="I1007" t="s">
        <v>170</v>
      </c>
      <c r="J1007">
        <v>12.119422617782867</v>
      </c>
      <c r="L1007" s="47"/>
      <c r="M1007" s="47"/>
    </row>
    <row r="1008" spans="1:13" x14ac:dyDescent="0.4">
      <c r="A1008" t="str">
        <f t="shared" si="15"/>
        <v>43_4A_F_0_60_65_HH800_Core</v>
      </c>
      <c r="B1008">
        <v>43</v>
      </c>
      <c r="C1008" t="s">
        <v>168</v>
      </c>
      <c r="D1008" t="s">
        <v>169</v>
      </c>
      <c r="E1008">
        <v>0</v>
      </c>
      <c r="F1008">
        <v>60</v>
      </c>
      <c r="G1008">
        <v>65</v>
      </c>
      <c r="H1008" t="s">
        <v>303</v>
      </c>
      <c r="I1008" t="s">
        <v>170</v>
      </c>
      <c r="J1008">
        <v>102.87673192641621</v>
      </c>
      <c r="L1008" s="47"/>
      <c r="M1008" s="47"/>
    </row>
    <row r="1009" spans="1:13" x14ac:dyDescent="0.4">
      <c r="A1009" t="str">
        <f t="shared" si="15"/>
        <v>61_4A_F_3_60_70_HH800_Core</v>
      </c>
      <c r="B1009">
        <v>61</v>
      </c>
      <c r="C1009" t="s">
        <v>168</v>
      </c>
      <c r="D1009" t="s">
        <v>169</v>
      </c>
      <c r="E1009">
        <v>3</v>
      </c>
      <c r="F1009">
        <v>60</v>
      </c>
      <c r="G1009">
        <v>70</v>
      </c>
      <c r="H1009" t="s">
        <v>303</v>
      </c>
      <c r="I1009" t="s">
        <v>170</v>
      </c>
      <c r="J1009">
        <v>8.8541646193895307</v>
      </c>
      <c r="L1009" s="47"/>
      <c r="M1009" s="47"/>
    </row>
    <row r="1010" spans="1:13" x14ac:dyDescent="0.4">
      <c r="A1010" t="str">
        <f t="shared" si="15"/>
        <v>43_4A_M_6_60_65_HH800_Core</v>
      </c>
      <c r="B1010">
        <v>43</v>
      </c>
      <c r="C1010" t="s">
        <v>168</v>
      </c>
      <c r="D1010" t="s">
        <v>174</v>
      </c>
      <c r="E1010">
        <v>6</v>
      </c>
      <c r="F1010">
        <v>60</v>
      </c>
      <c r="G1010">
        <v>65</v>
      </c>
      <c r="H1010" t="s">
        <v>303</v>
      </c>
      <c r="I1010" t="s">
        <v>170</v>
      </c>
      <c r="J1010">
        <v>15.555013555026207</v>
      </c>
      <c r="L1010" s="47"/>
      <c r="M1010" s="47"/>
    </row>
    <row r="1011" spans="1:13" x14ac:dyDescent="0.4">
      <c r="A1011" t="str">
        <f t="shared" si="15"/>
        <v>36_4M_F_3_60_70_HH800_Core</v>
      </c>
      <c r="B1011">
        <v>36</v>
      </c>
      <c r="C1011" t="s">
        <v>173</v>
      </c>
      <c r="D1011" t="s">
        <v>169</v>
      </c>
      <c r="E1011">
        <v>3</v>
      </c>
      <c r="F1011">
        <v>60</v>
      </c>
      <c r="G1011">
        <v>70</v>
      </c>
      <c r="H1011" t="s">
        <v>303</v>
      </c>
      <c r="I1011" t="s">
        <v>170</v>
      </c>
      <c r="J1011">
        <v>13.776096425274559</v>
      </c>
      <c r="L1011" s="47"/>
      <c r="M1011" s="47"/>
    </row>
    <row r="1012" spans="1:13" x14ac:dyDescent="0.4">
      <c r="A1012" t="str">
        <f t="shared" si="15"/>
        <v>32_4M_F_3_60_70_HH800_Core</v>
      </c>
      <c r="B1012">
        <v>32</v>
      </c>
      <c r="C1012" t="s">
        <v>173</v>
      </c>
      <c r="D1012" t="s">
        <v>169</v>
      </c>
      <c r="E1012">
        <v>3</v>
      </c>
      <c r="F1012">
        <v>60</v>
      </c>
      <c r="G1012">
        <v>70</v>
      </c>
      <c r="H1012" t="s">
        <v>303</v>
      </c>
      <c r="I1012" t="s">
        <v>170</v>
      </c>
      <c r="J1012">
        <v>12.791333835030361</v>
      </c>
      <c r="L1012" s="47"/>
      <c r="M1012" s="47"/>
    </row>
    <row r="1013" spans="1:13" x14ac:dyDescent="0.4">
      <c r="A1013" t="str">
        <f t="shared" si="15"/>
        <v>55_2A_F_3_60_65_HH800_Core</v>
      </c>
      <c r="B1013">
        <v>55</v>
      </c>
      <c r="C1013" t="s">
        <v>176</v>
      </c>
      <c r="D1013" t="s">
        <v>169</v>
      </c>
      <c r="E1013">
        <v>3</v>
      </c>
      <c r="F1013">
        <v>60</v>
      </c>
      <c r="G1013">
        <v>65</v>
      </c>
      <c r="H1013" t="s">
        <v>303</v>
      </c>
      <c r="I1013" t="s">
        <v>170</v>
      </c>
      <c r="J1013">
        <v>9.4134082189280708</v>
      </c>
      <c r="L1013" s="47"/>
      <c r="M1013" s="47"/>
    </row>
    <row r="1014" spans="1:13" x14ac:dyDescent="0.4">
      <c r="A1014" t="str">
        <f t="shared" si="15"/>
        <v>64_1M_F_0_60_65_HH800_Core</v>
      </c>
      <c r="B1014">
        <v>64</v>
      </c>
      <c r="C1014" t="s">
        <v>177</v>
      </c>
      <c r="D1014" t="s">
        <v>169</v>
      </c>
      <c r="E1014">
        <v>0</v>
      </c>
      <c r="F1014">
        <v>60</v>
      </c>
      <c r="G1014">
        <v>65</v>
      </c>
      <c r="H1014" t="s">
        <v>303</v>
      </c>
      <c r="I1014" t="s">
        <v>170</v>
      </c>
      <c r="J1014">
        <v>298.43806594136845</v>
      </c>
      <c r="L1014" s="47"/>
      <c r="M1014" s="47"/>
    </row>
    <row r="1015" spans="1:13" x14ac:dyDescent="0.4">
      <c r="A1015" t="str">
        <f t="shared" si="15"/>
        <v>33_2A_M_6_60_67_HH800_Core</v>
      </c>
      <c r="B1015">
        <v>33</v>
      </c>
      <c r="C1015" t="s">
        <v>176</v>
      </c>
      <c r="D1015" t="s">
        <v>174</v>
      </c>
      <c r="E1015">
        <v>6</v>
      </c>
      <c r="F1015">
        <v>60</v>
      </c>
      <c r="G1015">
        <v>67</v>
      </c>
      <c r="H1015" t="s">
        <v>303</v>
      </c>
      <c r="I1015" t="s">
        <v>170</v>
      </c>
      <c r="J1015">
        <v>34.808739303542843</v>
      </c>
      <c r="L1015" s="47"/>
      <c r="M1015" s="47"/>
    </row>
    <row r="1016" spans="1:13" x14ac:dyDescent="0.4">
      <c r="A1016" t="str">
        <f t="shared" si="15"/>
        <v>59_4A_F_0_60_65_HH800_Core</v>
      </c>
      <c r="B1016">
        <v>59</v>
      </c>
      <c r="C1016" t="s">
        <v>168</v>
      </c>
      <c r="D1016" t="s">
        <v>169</v>
      </c>
      <c r="E1016">
        <v>0</v>
      </c>
      <c r="F1016">
        <v>60</v>
      </c>
      <c r="G1016">
        <v>65</v>
      </c>
      <c r="H1016" t="s">
        <v>303</v>
      </c>
      <c r="I1016" t="s">
        <v>170</v>
      </c>
      <c r="J1016">
        <v>109.22937685723241</v>
      </c>
      <c r="L1016" s="47"/>
      <c r="M1016" s="47"/>
    </row>
    <row r="1017" spans="1:13" x14ac:dyDescent="0.4">
      <c r="A1017" t="str">
        <f t="shared" si="15"/>
        <v>39_4M_M_6_60_67_HH800_Core</v>
      </c>
      <c r="B1017">
        <v>39</v>
      </c>
      <c r="C1017" t="s">
        <v>173</v>
      </c>
      <c r="D1017" t="s">
        <v>174</v>
      </c>
      <c r="E1017">
        <v>6</v>
      </c>
      <c r="F1017">
        <v>60</v>
      </c>
      <c r="G1017">
        <v>67</v>
      </c>
      <c r="H1017" t="s">
        <v>303</v>
      </c>
      <c r="I1017" t="s">
        <v>170</v>
      </c>
      <c r="J1017">
        <v>15.957880446907993</v>
      </c>
      <c r="L1017" s="47"/>
      <c r="M1017" s="47"/>
    </row>
    <row r="1018" spans="1:13" x14ac:dyDescent="0.4">
      <c r="A1018" t="str">
        <f t="shared" si="15"/>
        <v>59_2A_F_0_60_65_HH800_Core</v>
      </c>
      <c r="B1018">
        <v>59</v>
      </c>
      <c r="C1018" t="s">
        <v>176</v>
      </c>
      <c r="D1018" t="s">
        <v>169</v>
      </c>
      <c r="E1018">
        <v>0</v>
      </c>
      <c r="F1018">
        <v>60</v>
      </c>
      <c r="G1018">
        <v>65</v>
      </c>
      <c r="H1018" t="s">
        <v>303</v>
      </c>
      <c r="I1018" t="s">
        <v>170</v>
      </c>
      <c r="J1018">
        <v>145.93825214210278</v>
      </c>
      <c r="L1018" s="47"/>
      <c r="M1018" s="47"/>
    </row>
    <row r="1019" spans="1:13" x14ac:dyDescent="0.4">
      <c r="A1019" t="str">
        <f t="shared" si="15"/>
        <v>64_2A_F_3_60_65_HH800_Core</v>
      </c>
      <c r="B1019">
        <v>64</v>
      </c>
      <c r="C1019" t="s">
        <v>176</v>
      </c>
      <c r="D1019" t="s">
        <v>169</v>
      </c>
      <c r="E1019">
        <v>3</v>
      </c>
      <c r="F1019">
        <v>60</v>
      </c>
      <c r="G1019">
        <v>65</v>
      </c>
      <c r="H1019" t="s">
        <v>303</v>
      </c>
      <c r="I1019" t="s">
        <v>170</v>
      </c>
      <c r="J1019">
        <v>5.0558250030677376</v>
      </c>
      <c r="L1019" s="47"/>
      <c r="M1019" s="47"/>
    </row>
    <row r="1020" spans="1:13" x14ac:dyDescent="0.4">
      <c r="A1020" t="str">
        <f t="shared" si="15"/>
        <v>58_1M_F_0_60_67_HH800_Core</v>
      </c>
      <c r="B1020">
        <v>58</v>
      </c>
      <c r="C1020" t="s">
        <v>177</v>
      </c>
      <c r="D1020" t="s">
        <v>169</v>
      </c>
      <c r="E1020">
        <v>0</v>
      </c>
      <c r="F1020">
        <v>60</v>
      </c>
      <c r="G1020">
        <v>67</v>
      </c>
      <c r="H1020" t="s">
        <v>303</v>
      </c>
      <c r="I1020" t="s">
        <v>170</v>
      </c>
      <c r="J1020">
        <v>322.26265934007739</v>
      </c>
      <c r="L1020" s="47"/>
      <c r="M1020" s="47"/>
    </row>
    <row r="1021" spans="1:13" x14ac:dyDescent="0.4">
      <c r="A1021" t="str">
        <f t="shared" si="15"/>
        <v>40_4A_F_0_60_65_HH800_Core</v>
      </c>
      <c r="B1021">
        <v>40</v>
      </c>
      <c r="C1021" t="s">
        <v>168</v>
      </c>
      <c r="D1021" t="s">
        <v>169</v>
      </c>
      <c r="E1021">
        <v>0</v>
      </c>
      <c r="F1021">
        <v>60</v>
      </c>
      <c r="G1021">
        <v>65</v>
      </c>
      <c r="H1021" t="s">
        <v>303</v>
      </c>
      <c r="I1021" t="s">
        <v>170</v>
      </c>
      <c r="J1021">
        <v>98.156547187350128</v>
      </c>
      <c r="L1021" s="47"/>
      <c r="M1021" s="47"/>
    </row>
    <row r="1022" spans="1:13" x14ac:dyDescent="0.4">
      <c r="A1022" t="str">
        <f t="shared" si="15"/>
        <v>30_4M_F_3_60_70_HH800_Core</v>
      </c>
      <c r="B1022">
        <v>30</v>
      </c>
      <c r="C1022" t="s">
        <v>173</v>
      </c>
      <c r="D1022" t="s">
        <v>169</v>
      </c>
      <c r="E1022">
        <v>3</v>
      </c>
      <c r="F1022">
        <v>60</v>
      </c>
      <c r="G1022">
        <v>70</v>
      </c>
      <c r="H1022" t="s">
        <v>303</v>
      </c>
      <c r="I1022" t="s">
        <v>170</v>
      </c>
      <c r="J1022">
        <v>13.325756059486601</v>
      </c>
      <c r="L1022" s="47"/>
      <c r="M1022" s="47"/>
    </row>
    <row r="1023" spans="1:13" x14ac:dyDescent="0.4">
      <c r="A1023" t="str">
        <f t="shared" si="15"/>
        <v>50_2M_F_3_60_67_HH800_Core</v>
      </c>
      <c r="B1023">
        <v>50</v>
      </c>
      <c r="C1023" t="s">
        <v>175</v>
      </c>
      <c r="D1023" t="s">
        <v>169</v>
      </c>
      <c r="E1023">
        <v>3</v>
      </c>
      <c r="F1023">
        <v>60</v>
      </c>
      <c r="G1023">
        <v>67</v>
      </c>
      <c r="H1023" t="s">
        <v>303</v>
      </c>
      <c r="I1023" t="s">
        <v>170</v>
      </c>
      <c r="J1023">
        <v>19.178830670587683</v>
      </c>
      <c r="L1023" s="47"/>
      <c r="M1023" s="47"/>
    </row>
    <row r="1024" spans="1:13" x14ac:dyDescent="0.4">
      <c r="A1024" t="str">
        <f t="shared" si="15"/>
        <v>61_2A_F_0_60_67_HH800_Core</v>
      </c>
      <c r="B1024">
        <v>61</v>
      </c>
      <c r="C1024" t="s">
        <v>176</v>
      </c>
      <c r="D1024" t="s">
        <v>169</v>
      </c>
      <c r="E1024">
        <v>0</v>
      </c>
      <c r="F1024">
        <v>60</v>
      </c>
      <c r="G1024">
        <v>67</v>
      </c>
      <c r="H1024" t="s">
        <v>303</v>
      </c>
      <c r="I1024" t="s">
        <v>170</v>
      </c>
      <c r="J1024">
        <v>170.05941271543989</v>
      </c>
      <c r="L1024" s="47"/>
      <c r="M1024" s="47"/>
    </row>
    <row r="1025" spans="1:13" x14ac:dyDescent="0.4">
      <c r="A1025" t="str">
        <f t="shared" si="15"/>
        <v>41_2M_F_6_60_70_HH800_Core</v>
      </c>
      <c r="B1025">
        <v>41</v>
      </c>
      <c r="C1025" t="s">
        <v>175</v>
      </c>
      <c r="D1025" t="s">
        <v>169</v>
      </c>
      <c r="E1025">
        <v>6</v>
      </c>
      <c r="F1025">
        <v>60</v>
      </c>
      <c r="G1025">
        <v>70</v>
      </c>
      <c r="H1025" t="s">
        <v>303</v>
      </c>
      <c r="I1025" t="s">
        <v>170</v>
      </c>
      <c r="J1025">
        <v>52.948796746499383</v>
      </c>
      <c r="L1025" s="47"/>
      <c r="M1025" s="47"/>
    </row>
    <row r="1026" spans="1:13" x14ac:dyDescent="0.4">
      <c r="A1026" t="str">
        <f t="shared" si="15"/>
        <v>48_2A_F_3_60_65_HH800_Core</v>
      </c>
      <c r="B1026">
        <v>48</v>
      </c>
      <c r="C1026" t="s">
        <v>176</v>
      </c>
      <c r="D1026" t="s">
        <v>169</v>
      </c>
      <c r="E1026">
        <v>3</v>
      </c>
      <c r="F1026">
        <v>60</v>
      </c>
      <c r="G1026">
        <v>65</v>
      </c>
      <c r="H1026" t="s">
        <v>303</v>
      </c>
      <c r="I1026" t="s">
        <v>170</v>
      </c>
      <c r="J1026">
        <v>16.170986730252849</v>
      </c>
      <c r="L1026" s="47"/>
      <c r="M1026" s="47"/>
    </row>
    <row r="1027" spans="1:13" x14ac:dyDescent="0.4">
      <c r="A1027" t="str">
        <f t="shared" ref="A1027:A1090" si="16">B1027&amp;"_"&amp;C1027&amp;"_"&amp;D1027&amp;"_"&amp;E1027&amp;"_"&amp;F1027&amp;"_"&amp;G1027&amp;"_"&amp;H1027&amp;"_"&amp;I1027</f>
        <v>56_2M_F_0_60_65_HH800_Core</v>
      </c>
      <c r="B1027">
        <v>56</v>
      </c>
      <c r="C1027" t="s">
        <v>175</v>
      </c>
      <c r="D1027" t="s">
        <v>169</v>
      </c>
      <c r="E1027">
        <v>0</v>
      </c>
      <c r="F1027">
        <v>60</v>
      </c>
      <c r="G1027">
        <v>65</v>
      </c>
      <c r="H1027" t="s">
        <v>303</v>
      </c>
      <c r="I1027" t="s">
        <v>170</v>
      </c>
      <c r="J1027">
        <v>186.30786493580382</v>
      </c>
      <c r="L1027" s="47"/>
      <c r="M1027" s="47"/>
    </row>
    <row r="1028" spans="1:13" x14ac:dyDescent="0.4">
      <c r="A1028" t="str">
        <f t="shared" si="16"/>
        <v>61_2M_F_0_60_65_HH800_Core</v>
      </c>
      <c r="B1028">
        <v>61</v>
      </c>
      <c r="C1028" t="s">
        <v>175</v>
      </c>
      <c r="D1028" t="s">
        <v>169</v>
      </c>
      <c r="E1028">
        <v>0</v>
      </c>
      <c r="F1028">
        <v>60</v>
      </c>
      <c r="G1028">
        <v>65</v>
      </c>
      <c r="H1028" t="s">
        <v>303</v>
      </c>
      <c r="I1028" t="s">
        <v>170</v>
      </c>
      <c r="J1028">
        <v>190.36121670160082</v>
      </c>
      <c r="L1028" s="47"/>
      <c r="M1028" s="47"/>
    </row>
    <row r="1029" spans="1:13" x14ac:dyDescent="0.4">
      <c r="A1029" t="str">
        <f t="shared" si="16"/>
        <v>54_4A_F_6_60_65_HH800_Core</v>
      </c>
      <c r="B1029">
        <v>54</v>
      </c>
      <c r="C1029" t="s">
        <v>168</v>
      </c>
      <c r="D1029" t="s">
        <v>169</v>
      </c>
      <c r="E1029">
        <v>6</v>
      </c>
      <c r="F1029">
        <v>60</v>
      </c>
      <c r="G1029">
        <v>65</v>
      </c>
      <c r="H1029" t="s">
        <v>303</v>
      </c>
      <c r="I1029" t="s">
        <v>170</v>
      </c>
      <c r="J1029">
        <v>14.162837325224819</v>
      </c>
      <c r="L1029" s="47"/>
      <c r="M1029" s="47"/>
    </row>
    <row r="1030" spans="1:13" x14ac:dyDescent="0.4">
      <c r="A1030" t="str">
        <f t="shared" si="16"/>
        <v>53_2A_F_6_60_65_HH800_Core</v>
      </c>
      <c r="B1030">
        <v>53</v>
      </c>
      <c r="C1030" t="s">
        <v>176</v>
      </c>
      <c r="D1030" t="s">
        <v>169</v>
      </c>
      <c r="E1030">
        <v>6</v>
      </c>
      <c r="F1030">
        <v>60</v>
      </c>
      <c r="G1030">
        <v>65</v>
      </c>
      <c r="H1030" t="s">
        <v>303</v>
      </c>
      <c r="I1030" t="s">
        <v>170</v>
      </c>
      <c r="J1030">
        <v>20.636072377878609</v>
      </c>
      <c r="L1030" s="47"/>
      <c r="M1030" s="47"/>
    </row>
    <row r="1031" spans="1:13" x14ac:dyDescent="0.4">
      <c r="A1031" t="str">
        <f t="shared" si="16"/>
        <v>55_4A_F_3_60_70_HH800_Core</v>
      </c>
      <c r="B1031">
        <v>55</v>
      </c>
      <c r="C1031" t="s">
        <v>168</v>
      </c>
      <c r="D1031" t="s">
        <v>169</v>
      </c>
      <c r="E1031">
        <v>3</v>
      </c>
      <c r="F1031">
        <v>60</v>
      </c>
      <c r="G1031">
        <v>70</v>
      </c>
      <c r="H1031" t="s">
        <v>303</v>
      </c>
      <c r="I1031" t="s">
        <v>170</v>
      </c>
      <c r="J1031">
        <v>16.257470651773552</v>
      </c>
      <c r="L1031" s="47"/>
      <c r="M1031" s="47"/>
    </row>
    <row r="1032" spans="1:13" x14ac:dyDescent="0.4">
      <c r="A1032" t="str">
        <f t="shared" si="16"/>
        <v>37_4A_M_0_60_65_HH800_Core</v>
      </c>
      <c r="B1032">
        <v>37</v>
      </c>
      <c r="C1032" t="s">
        <v>168</v>
      </c>
      <c r="D1032" t="s">
        <v>174</v>
      </c>
      <c r="E1032">
        <v>0</v>
      </c>
      <c r="F1032">
        <v>60</v>
      </c>
      <c r="G1032">
        <v>65</v>
      </c>
      <c r="H1032" t="s">
        <v>303</v>
      </c>
      <c r="I1032" t="s">
        <v>170</v>
      </c>
      <c r="J1032">
        <v>55.810805630093746</v>
      </c>
      <c r="L1032" s="47"/>
      <c r="M1032" s="47"/>
    </row>
    <row r="1033" spans="1:13" x14ac:dyDescent="0.4">
      <c r="A1033" t="str">
        <f t="shared" si="16"/>
        <v>53_4A_F_0_60_67_HH800_Core</v>
      </c>
      <c r="B1033">
        <v>53</v>
      </c>
      <c r="C1033" t="s">
        <v>168</v>
      </c>
      <c r="D1033" t="s">
        <v>169</v>
      </c>
      <c r="E1033">
        <v>0</v>
      </c>
      <c r="F1033">
        <v>60</v>
      </c>
      <c r="G1033">
        <v>67</v>
      </c>
      <c r="H1033" t="s">
        <v>303</v>
      </c>
      <c r="I1033" t="s">
        <v>170</v>
      </c>
      <c r="J1033">
        <v>122.79260447255358</v>
      </c>
      <c r="L1033" s="47"/>
      <c r="M1033" s="47"/>
    </row>
    <row r="1034" spans="1:13" x14ac:dyDescent="0.4">
      <c r="A1034" t="str">
        <f t="shared" si="16"/>
        <v>62_4M_F_6_60_67_HH800_Core</v>
      </c>
      <c r="B1034">
        <v>62</v>
      </c>
      <c r="C1034" t="s">
        <v>173</v>
      </c>
      <c r="D1034" t="s">
        <v>169</v>
      </c>
      <c r="E1034">
        <v>6</v>
      </c>
      <c r="F1034">
        <v>60</v>
      </c>
      <c r="G1034">
        <v>67</v>
      </c>
      <c r="H1034" t="s">
        <v>303</v>
      </c>
      <c r="I1034" t="s">
        <v>170</v>
      </c>
      <c r="J1034">
        <v>10.563384582644581</v>
      </c>
      <c r="L1034" s="47"/>
      <c r="M1034" s="47"/>
    </row>
    <row r="1035" spans="1:13" x14ac:dyDescent="0.4">
      <c r="A1035" t="str">
        <f t="shared" si="16"/>
        <v>58_2M_F_0_60_67_HH800_Core</v>
      </c>
      <c r="B1035">
        <v>58</v>
      </c>
      <c r="C1035" t="s">
        <v>175</v>
      </c>
      <c r="D1035" t="s">
        <v>169</v>
      </c>
      <c r="E1035">
        <v>0</v>
      </c>
      <c r="F1035">
        <v>60</v>
      </c>
      <c r="G1035">
        <v>67</v>
      </c>
      <c r="H1035" t="s">
        <v>303</v>
      </c>
      <c r="I1035" t="s">
        <v>170</v>
      </c>
      <c r="J1035">
        <v>218.19482916228921</v>
      </c>
      <c r="L1035" s="47"/>
      <c r="M1035" s="47"/>
    </row>
    <row r="1036" spans="1:13" x14ac:dyDescent="0.4">
      <c r="A1036" t="str">
        <f t="shared" si="16"/>
        <v>58_2A_F_0_60_70_HH800_Core</v>
      </c>
      <c r="B1036">
        <v>58</v>
      </c>
      <c r="C1036" t="s">
        <v>176</v>
      </c>
      <c r="D1036" t="s">
        <v>169</v>
      </c>
      <c r="E1036">
        <v>0</v>
      </c>
      <c r="F1036">
        <v>60</v>
      </c>
      <c r="G1036">
        <v>70</v>
      </c>
      <c r="H1036" t="s">
        <v>303</v>
      </c>
      <c r="I1036" t="s">
        <v>170</v>
      </c>
      <c r="J1036">
        <v>208.11946798909017</v>
      </c>
      <c r="L1036" s="47"/>
      <c r="M1036" s="47"/>
    </row>
    <row r="1037" spans="1:13" x14ac:dyDescent="0.4">
      <c r="A1037" t="str">
        <f t="shared" si="16"/>
        <v>31_4M_F_3_60_70_HH800_Core</v>
      </c>
      <c r="B1037">
        <v>31</v>
      </c>
      <c r="C1037" t="s">
        <v>173</v>
      </c>
      <c r="D1037" t="s">
        <v>169</v>
      </c>
      <c r="E1037">
        <v>3</v>
      </c>
      <c r="F1037">
        <v>60</v>
      </c>
      <c r="G1037">
        <v>70</v>
      </c>
      <c r="H1037" t="s">
        <v>303</v>
      </c>
      <c r="I1037" t="s">
        <v>170</v>
      </c>
      <c r="J1037">
        <v>13.169027476080643</v>
      </c>
      <c r="L1037" s="47"/>
      <c r="M1037" s="47"/>
    </row>
    <row r="1038" spans="1:13" x14ac:dyDescent="0.4">
      <c r="A1038" t="str">
        <f t="shared" si="16"/>
        <v>60_4A_F_3_60_70_HH800_Core</v>
      </c>
      <c r="B1038">
        <v>60</v>
      </c>
      <c r="C1038" t="s">
        <v>168</v>
      </c>
      <c r="D1038" t="s">
        <v>169</v>
      </c>
      <c r="E1038">
        <v>3</v>
      </c>
      <c r="F1038">
        <v>60</v>
      </c>
      <c r="G1038">
        <v>70</v>
      </c>
      <c r="H1038" t="s">
        <v>303</v>
      </c>
      <c r="I1038" t="s">
        <v>170</v>
      </c>
      <c r="J1038">
        <v>9.5043853584693281</v>
      </c>
      <c r="L1038" s="47"/>
      <c r="M1038" s="47"/>
    </row>
    <row r="1039" spans="1:13" x14ac:dyDescent="0.4">
      <c r="A1039" t="str">
        <f t="shared" si="16"/>
        <v>35_4M_M_6_60_65_HH800_Core</v>
      </c>
      <c r="B1039">
        <v>35</v>
      </c>
      <c r="C1039" t="s">
        <v>173</v>
      </c>
      <c r="D1039" t="s">
        <v>174</v>
      </c>
      <c r="E1039">
        <v>6</v>
      </c>
      <c r="F1039">
        <v>60</v>
      </c>
      <c r="G1039">
        <v>65</v>
      </c>
      <c r="H1039" t="s">
        <v>303</v>
      </c>
      <c r="I1039" t="s">
        <v>170</v>
      </c>
      <c r="J1039">
        <v>12.672518460662667</v>
      </c>
      <c r="L1039" s="47"/>
      <c r="M1039" s="47"/>
    </row>
    <row r="1040" spans="1:13" x14ac:dyDescent="0.4">
      <c r="A1040" t="str">
        <f t="shared" si="16"/>
        <v>32_4M_F_6_60_65_HH800_Core</v>
      </c>
      <c r="B1040">
        <v>32</v>
      </c>
      <c r="C1040" t="s">
        <v>173</v>
      </c>
      <c r="D1040" t="s">
        <v>169</v>
      </c>
      <c r="E1040">
        <v>6</v>
      </c>
      <c r="F1040">
        <v>60</v>
      </c>
      <c r="G1040">
        <v>65</v>
      </c>
      <c r="H1040" t="s">
        <v>303</v>
      </c>
      <c r="I1040" t="s">
        <v>170</v>
      </c>
      <c r="J1040">
        <v>21.558142776325475</v>
      </c>
      <c r="L1040" s="47"/>
      <c r="M1040" s="47"/>
    </row>
    <row r="1041" spans="1:13" x14ac:dyDescent="0.4">
      <c r="A1041" t="str">
        <f t="shared" si="16"/>
        <v>33_2A_F_3_60_67_HH800_Core</v>
      </c>
      <c r="B1041">
        <v>33</v>
      </c>
      <c r="C1041" t="s">
        <v>176</v>
      </c>
      <c r="D1041" t="s">
        <v>169</v>
      </c>
      <c r="E1041">
        <v>3</v>
      </c>
      <c r="F1041">
        <v>60</v>
      </c>
      <c r="G1041">
        <v>67</v>
      </c>
      <c r="H1041" t="s">
        <v>303</v>
      </c>
      <c r="I1041" t="s">
        <v>170</v>
      </c>
      <c r="J1041">
        <v>25.742836462050398</v>
      </c>
      <c r="L1041" s="47"/>
      <c r="M1041" s="47"/>
    </row>
    <row r="1042" spans="1:13" x14ac:dyDescent="0.4">
      <c r="A1042" t="str">
        <f t="shared" si="16"/>
        <v>25_2A_M_6_60_67_HH800_Core</v>
      </c>
      <c r="B1042">
        <v>25</v>
      </c>
      <c r="C1042" t="s">
        <v>176</v>
      </c>
      <c r="D1042" t="s">
        <v>174</v>
      </c>
      <c r="E1042">
        <v>6</v>
      </c>
      <c r="F1042">
        <v>60</v>
      </c>
      <c r="G1042">
        <v>67</v>
      </c>
      <c r="H1042" t="s">
        <v>303</v>
      </c>
      <c r="I1042" t="s">
        <v>170</v>
      </c>
      <c r="J1042">
        <v>34.37067970105462</v>
      </c>
      <c r="L1042" s="47"/>
      <c r="M1042" s="47"/>
    </row>
    <row r="1043" spans="1:13" x14ac:dyDescent="0.4">
      <c r="A1043" t="str">
        <f t="shared" si="16"/>
        <v>54_4A_F_0_60_70_HH800_Core</v>
      </c>
      <c r="B1043">
        <v>54</v>
      </c>
      <c r="C1043" t="s">
        <v>168</v>
      </c>
      <c r="D1043" t="s">
        <v>169</v>
      </c>
      <c r="E1043">
        <v>0</v>
      </c>
      <c r="F1043">
        <v>60</v>
      </c>
      <c r="G1043">
        <v>70</v>
      </c>
      <c r="H1043" t="s">
        <v>303</v>
      </c>
      <c r="I1043" t="s">
        <v>170</v>
      </c>
      <c r="J1043">
        <v>151.98796563592987</v>
      </c>
      <c r="L1043" s="47"/>
      <c r="M1043" s="47"/>
    </row>
    <row r="1044" spans="1:13" x14ac:dyDescent="0.4">
      <c r="A1044" t="str">
        <f t="shared" si="16"/>
        <v>57_1A_F_0_60_65_HH800_Core</v>
      </c>
      <c r="B1044">
        <v>57</v>
      </c>
      <c r="C1044" t="s">
        <v>178</v>
      </c>
      <c r="D1044" t="s">
        <v>169</v>
      </c>
      <c r="E1044">
        <v>0</v>
      </c>
      <c r="F1044">
        <v>60</v>
      </c>
      <c r="G1044">
        <v>65</v>
      </c>
      <c r="H1044" t="s">
        <v>303</v>
      </c>
      <c r="I1044" t="s">
        <v>170</v>
      </c>
      <c r="J1044">
        <v>229.77170611329353</v>
      </c>
      <c r="L1044" s="47"/>
      <c r="M1044" s="47"/>
    </row>
    <row r="1045" spans="1:13" x14ac:dyDescent="0.4">
      <c r="A1045" t="str">
        <f t="shared" si="16"/>
        <v>56_4A_F_0_60_65_HH800_Core</v>
      </c>
      <c r="B1045">
        <v>56</v>
      </c>
      <c r="C1045" t="s">
        <v>168</v>
      </c>
      <c r="D1045" t="s">
        <v>169</v>
      </c>
      <c r="E1045">
        <v>0</v>
      </c>
      <c r="F1045">
        <v>60</v>
      </c>
      <c r="G1045">
        <v>65</v>
      </c>
      <c r="H1045" t="s">
        <v>303</v>
      </c>
      <c r="I1045" t="s">
        <v>170</v>
      </c>
      <c r="J1045">
        <v>107.81527144883486</v>
      </c>
      <c r="L1045" s="47"/>
      <c r="M1045" s="47"/>
    </row>
    <row r="1046" spans="1:13" x14ac:dyDescent="0.4">
      <c r="A1046" t="str">
        <f t="shared" si="16"/>
        <v>45_2M_F_3_60_70_HH800_Core</v>
      </c>
      <c r="B1046">
        <v>45</v>
      </c>
      <c r="C1046" t="s">
        <v>175</v>
      </c>
      <c r="D1046" t="s">
        <v>169</v>
      </c>
      <c r="E1046">
        <v>3</v>
      </c>
      <c r="F1046">
        <v>60</v>
      </c>
      <c r="G1046">
        <v>70</v>
      </c>
      <c r="H1046" t="s">
        <v>303</v>
      </c>
      <c r="I1046" t="s">
        <v>170</v>
      </c>
      <c r="J1046">
        <v>27.324370410947502</v>
      </c>
      <c r="L1046" s="47"/>
      <c r="M1046" s="47"/>
    </row>
    <row r="1047" spans="1:13" x14ac:dyDescent="0.4">
      <c r="A1047" t="str">
        <f t="shared" si="16"/>
        <v>42_4A_M_3_60_67_HH800_Core</v>
      </c>
      <c r="B1047">
        <v>42</v>
      </c>
      <c r="C1047" t="s">
        <v>168</v>
      </c>
      <c r="D1047" t="s">
        <v>174</v>
      </c>
      <c r="E1047">
        <v>3</v>
      </c>
      <c r="F1047">
        <v>60</v>
      </c>
      <c r="G1047">
        <v>67</v>
      </c>
      <c r="H1047" t="s">
        <v>303</v>
      </c>
      <c r="I1047" t="s">
        <v>170</v>
      </c>
      <c r="J1047">
        <v>10.229470628965773</v>
      </c>
      <c r="L1047" s="47"/>
      <c r="M1047" s="47"/>
    </row>
    <row r="1048" spans="1:13" x14ac:dyDescent="0.4">
      <c r="A1048" t="str">
        <f t="shared" si="16"/>
        <v>29_4M_F_0_60_70_HH800_Core</v>
      </c>
      <c r="B1048">
        <v>29</v>
      </c>
      <c r="C1048" t="s">
        <v>173</v>
      </c>
      <c r="D1048" t="s">
        <v>169</v>
      </c>
      <c r="E1048">
        <v>0</v>
      </c>
      <c r="F1048">
        <v>60</v>
      </c>
      <c r="G1048">
        <v>70</v>
      </c>
      <c r="H1048" t="s">
        <v>303</v>
      </c>
      <c r="I1048" t="s">
        <v>170</v>
      </c>
      <c r="J1048">
        <v>74.521923829185496</v>
      </c>
      <c r="L1048" s="47"/>
      <c r="M1048" s="47"/>
    </row>
    <row r="1049" spans="1:13" x14ac:dyDescent="0.4">
      <c r="A1049" t="str">
        <f t="shared" si="16"/>
        <v>39_4M_F_6_60_70_HH800_Core</v>
      </c>
      <c r="B1049">
        <v>39</v>
      </c>
      <c r="C1049" t="s">
        <v>173</v>
      </c>
      <c r="D1049" t="s">
        <v>169</v>
      </c>
      <c r="E1049">
        <v>6</v>
      </c>
      <c r="F1049">
        <v>60</v>
      </c>
      <c r="G1049">
        <v>70</v>
      </c>
      <c r="H1049" t="s">
        <v>303</v>
      </c>
      <c r="I1049" t="s">
        <v>170</v>
      </c>
      <c r="J1049">
        <v>27.075008839427085</v>
      </c>
      <c r="L1049" s="47"/>
      <c r="M1049" s="47"/>
    </row>
    <row r="1050" spans="1:13" x14ac:dyDescent="0.4">
      <c r="A1050" t="str">
        <f t="shared" si="16"/>
        <v>58_2A_F_0_60_65_HH800_Core</v>
      </c>
      <c r="B1050">
        <v>58</v>
      </c>
      <c r="C1050" t="s">
        <v>176</v>
      </c>
      <c r="D1050" t="s">
        <v>169</v>
      </c>
      <c r="E1050">
        <v>0</v>
      </c>
      <c r="F1050">
        <v>60</v>
      </c>
      <c r="G1050">
        <v>65</v>
      </c>
      <c r="H1050" t="s">
        <v>303</v>
      </c>
      <c r="I1050" t="s">
        <v>170</v>
      </c>
      <c r="J1050">
        <v>145.66473309336342</v>
      </c>
      <c r="L1050" s="47"/>
      <c r="M1050" s="47"/>
    </row>
    <row r="1051" spans="1:13" x14ac:dyDescent="0.4">
      <c r="A1051" t="str">
        <f t="shared" si="16"/>
        <v>26_4M_M_6_60_65_HH800_Core</v>
      </c>
      <c r="B1051">
        <v>26</v>
      </c>
      <c r="C1051" t="s">
        <v>173</v>
      </c>
      <c r="D1051" t="s">
        <v>174</v>
      </c>
      <c r="E1051">
        <v>6</v>
      </c>
      <c r="F1051">
        <v>60</v>
      </c>
      <c r="G1051">
        <v>65</v>
      </c>
      <c r="H1051" t="s">
        <v>303</v>
      </c>
      <c r="I1051" t="s">
        <v>170</v>
      </c>
      <c r="J1051">
        <v>11.335428517085237</v>
      </c>
      <c r="L1051" s="47"/>
      <c r="M1051" s="47"/>
    </row>
    <row r="1052" spans="1:13" x14ac:dyDescent="0.4">
      <c r="A1052" t="str">
        <f t="shared" si="16"/>
        <v>56_2A_F_0_60_67_HH800_Core</v>
      </c>
      <c r="B1052">
        <v>56</v>
      </c>
      <c r="C1052" t="s">
        <v>176</v>
      </c>
      <c r="D1052" t="s">
        <v>169</v>
      </c>
      <c r="E1052">
        <v>0</v>
      </c>
      <c r="F1052">
        <v>60</v>
      </c>
      <c r="G1052">
        <v>67</v>
      </c>
      <c r="H1052" t="s">
        <v>303</v>
      </c>
      <c r="I1052" t="s">
        <v>170</v>
      </c>
      <c r="J1052">
        <v>165.77179673534766</v>
      </c>
      <c r="L1052" s="47"/>
      <c r="M1052" s="47"/>
    </row>
    <row r="1053" spans="1:13" x14ac:dyDescent="0.4">
      <c r="A1053" t="str">
        <f t="shared" si="16"/>
        <v>55_2M_F_0_60_65_HH800_Core</v>
      </c>
      <c r="B1053">
        <v>55</v>
      </c>
      <c r="C1053" t="s">
        <v>175</v>
      </c>
      <c r="D1053" t="s">
        <v>169</v>
      </c>
      <c r="E1053">
        <v>0</v>
      </c>
      <c r="F1053">
        <v>60</v>
      </c>
      <c r="G1053">
        <v>65</v>
      </c>
      <c r="H1053" t="s">
        <v>303</v>
      </c>
      <c r="I1053" t="s">
        <v>170</v>
      </c>
      <c r="J1053">
        <v>185.45271105129157</v>
      </c>
      <c r="L1053" s="47"/>
      <c r="M1053" s="47"/>
    </row>
    <row r="1054" spans="1:13" x14ac:dyDescent="0.4">
      <c r="A1054" t="str">
        <f t="shared" si="16"/>
        <v>38_2A_F_0_60_70_HH800_Core</v>
      </c>
      <c r="B1054">
        <v>38</v>
      </c>
      <c r="C1054" t="s">
        <v>176</v>
      </c>
      <c r="D1054" t="s">
        <v>169</v>
      </c>
      <c r="E1054">
        <v>0</v>
      </c>
      <c r="F1054">
        <v>60</v>
      </c>
      <c r="G1054">
        <v>70</v>
      </c>
      <c r="H1054" t="s">
        <v>303</v>
      </c>
      <c r="I1054" t="s">
        <v>170</v>
      </c>
      <c r="J1054">
        <v>156.93340697377175</v>
      </c>
      <c r="L1054" s="47"/>
      <c r="M1054" s="47"/>
    </row>
    <row r="1055" spans="1:13" x14ac:dyDescent="0.4">
      <c r="A1055" t="str">
        <f t="shared" si="16"/>
        <v>59_2A_F_3_60_67_HH800_Core</v>
      </c>
      <c r="B1055">
        <v>59</v>
      </c>
      <c r="C1055" t="s">
        <v>176</v>
      </c>
      <c r="D1055" t="s">
        <v>169</v>
      </c>
      <c r="E1055">
        <v>3</v>
      </c>
      <c r="F1055">
        <v>60</v>
      </c>
      <c r="G1055">
        <v>67</v>
      </c>
      <c r="H1055" t="s">
        <v>303</v>
      </c>
      <c r="I1055" t="s">
        <v>170</v>
      </c>
      <c r="J1055">
        <v>7.7426884972369621</v>
      </c>
      <c r="L1055" s="47"/>
      <c r="M1055" s="47"/>
    </row>
    <row r="1056" spans="1:13" x14ac:dyDescent="0.4">
      <c r="A1056" t="str">
        <f t="shared" si="16"/>
        <v>39_4M_M_3_60_70_HH800_Core</v>
      </c>
      <c r="B1056">
        <v>39</v>
      </c>
      <c r="C1056" t="s">
        <v>173</v>
      </c>
      <c r="D1056" t="s">
        <v>174</v>
      </c>
      <c r="E1056">
        <v>3</v>
      </c>
      <c r="F1056">
        <v>60</v>
      </c>
      <c r="G1056">
        <v>70</v>
      </c>
      <c r="H1056" t="s">
        <v>303</v>
      </c>
      <c r="I1056" t="s">
        <v>170</v>
      </c>
      <c r="J1056">
        <v>10.365809648869698</v>
      </c>
      <c r="L1056" s="47"/>
      <c r="M1056" s="47"/>
    </row>
    <row r="1057" spans="1:13" x14ac:dyDescent="0.4">
      <c r="A1057" t="str">
        <f t="shared" si="16"/>
        <v>60_4A_F_0_60_65_HH800_Core</v>
      </c>
      <c r="B1057">
        <v>60</v>
      </c>
      <c r="C1057" t="s">
        <v>168</v>
      </c>
      <c r="D1057" t="s">
        <v>169</v>
      </c>
      <c r="E1057">
        <v>0</v>
      </c>
      <c r="F1057">
        <v>60</v>
      </c>
      <c r="G1057">
        <v>65</v>
      </c>
      <c r="H1057" t="s">
        <v>303</v>
      </c>
      <c r="I1057" t="s">
        <v>170</v>
      </c>
      <c r="J1057">
        <v>109.5942865344186</v>
      </c>
      <c r="L1057" s="47"/>
      <c r="M1057" s="47"/>
    </row>
    <row r="1058" spans="1:13" x14ac:dyDescent="0.4">
      <c r="A1058" t="str">
        <f t="shared" si="16"/>
        <v>49_2A_F_3_60_65_HH800_Core</v>
      </c>
      <c r="B1058">
        <v>49</v>
      </c>
      <c r="C1058" t="s">
        <v>176</v>
      </c>
      <c r="D1058" t="s">
        <v>169</v>
      </c>
      <c r="E1058">
        <v>3</v>
      </c>
      <c r="F1058">
        <v>60</v>
      </c>
      <c r="G1058">
        <v>65</v>
      </c>
      <c r="H1058" t="s">
        <v>303</v>
      </c>
      <c r="I1058" t="s">
        <v>170</v>
      </c>
      <c r="J1058">
        <v>15.387719974483771</v>
      </c>
      <c r="L1058" s="47"/>
      <c r="M1058" s="47"/>
    </row>
    <row r="1059" spans="1:13" x14ac:dyDescent="0.4">
      <c r="A1059" t="str">
        <f t="shared" si="16"/>
        <v>54_2M_F_6_60_65_HH800_Core</v>
      </c>
      <c r="B1059">
        <v>54</v>
      </c>
      <c r="C1059" t="s">
        <v>175</v>
      </c>
      <c r="D1059" t="s">
        <v>169</v>
      </c>
      <c r="E1059">
        <v>6</v>
      </c>
      <c r="F1059">
        <v>60</v>
      </c>
      <c r="G1059">
        <v>65</v>
      </c>
      <c r="H1059" t="s">
        <v>303</v>
      </c>
      <c r="I1059" t="s">
        <v>170</v>
      </c>
      <c r="J1059">
        <v>18.742945280706827</v>
      </c>
      <c r="L1059" s="47"/>
      <c r="M1059" s="47"/>
    </row>
    <row r="1060" spans="1:13" x14ac:dyDescent="0.4">
      <c r="A1060" t="str">
        <f t="shared" si="16"/>
        <v>39_2A_F_3_60_65_HH800_Core</v>
      </c>
      <c r="B1060">
        <v>39</v>
      </c>
      <c r="C1060" t="s">
        <v>176</v>
      </c>
      <c r="D1060" t="s">
        <v>169</v>
      </c>
      <c r="E1060">
        <v>3</v>
      </c>
      <c r="F1060">
        <v>60</v>
      </c>
      <c r="G1060">
        <v>65</v>
      </c>
      <c r="H1060" t="s">
        <v>303</v>
      </c>
      <c r="I1060" t="s">
        <v>170</v>
      </c>
      <c r="J1060">
        <v>24.17431144126893</v>
      </c>
      <c r="L1060" s="47"/>
      <c r="M1060" s="47"/>
    </row>
    <row r="1061" spans="1:13" x14ac:dyDescent="0.4">
      <c r="A1061" t="str">
        <f t="shared" si="16"/>
        <v>26_4M_M_3_60_70_HH800_Core</v>
      </c>
      <c r="B1061">
        <v>26</v>
      </c>
      <c r="C1061" t="s">
        <v>173</v>
      </c>
      <c r="D1061" t="s">
        <v>174</v>
      </c>
      <c r="E1061">
        <v>3</v>
      </c>
      <c r="F1061">
        <v>60</v>
      </c>
      <c r="G1061">
        <v>70</v>
      </c>
      <c r="H1061" t="s">
        <v>303</v>
      </c>
      <c r="I1061" t="s">
        <v>170</v>
      </c>
      <c r="J1061">
        <v>7.7250513053380114</v>
      </c>
      <c r="L1061" s="47"/>
      <c r="M1061" s="47"/>
    </row>
    <row r="1062" spans="1:13" x14ac:dyDescent="0.4">
      <c r="A1062" t="str">
        <f t="shared" si="16"/>
        <v>54_4A_F_3_60_67_HH800_Core</v>
      </c>
      <c r="B1062">
        <v>54</v>
      </c>
      <c r="C1062" t="s">
        <v>168</v>
      </c>
      <c r="D1062" t="s">
        <v>169</v>
      </c>
      <c r="E1062">
        <v>3</v>
      </c>
      <c r="F1062">
        <v>60</v>
      </c>
      <c r="G1062">
        <v>67</v>
      </c>
      <c r="H1062" t="s">
        <v>303</v>
      </c>
      <c r="I1062" t="s">
        <v>170</v>
      </c>
      <c r="J1062">
        <v>11.308258798816285</v>
      </c>
      <c r="L1062" s="47"/>
      <c r="M1062" s="47"/>
    </row>
    <row r="1063" spans="1:13" x14ac:dyDescent="0.4">
      <c r="A1063" t="str">
        <f t="shared" si="16"/>
        <v>60_4A_F_3_60_67_HH800_Core</v>
      </c>
      <c r="B1063">
        <v>60</v>
      </c>
      <c r="C1063" t="s">
        <v>168</v>
      </c>
      <c r="D1063" t="s">
        <v>169</v>
      </c>
      <c r="E1063">
        <v>3</v>
      </c>
      <c r="F1063">
        <v>60</v>
      </c>
      <c r="G1063">
        <v>67</v>
      </c>
      <c r="H1063" t="s">
        <v>303</v>
      </c>
      <c r="I1063" t="s">
        <v>170</v>
      </c>
      <c r="J1063">
        <v>5.3441447162789144</v>
      </c>
      <c r="L1063" s="47"/>
      <c r="M1063" s="47"/>
    </row>
    <row r="1064" spans="1:13" x14ac:dyDescent="0.4">
      <c r="A1064" t="str">
        <f t="shared" si="16"/>
        <v>41_4A_M_3_60_65_HH800_Core</v>
      </c>
      <c r="B1064">
        <v>41</v>
      </c>
      <c r="C1064" t="s">
        <v>168</v>
      </c>
      <c r="D1064" t="s">
        <v>174</v>
      </c>
      <c r="E1064">
        <v>3</v>
      </c>
      <c r="F1064">
        <v>60</v>
      </c>
      <c r="G1064">
        <v>65</v>
      </c>
      <c r="H1064" t="s">
        <v>303</v>
      </c>
      <c r="I1064" t="s">
        <v>170</v>
      </c>
      <c r="J1064">
        <v>8.8501657668518909</v>
      </c>
      <c r="L1064" s="47"/>
      <c r="M1064" s="47"/>
    </row>
    <row r="1065" spans="1:13" x14ac:dyDescent="0.4">
      <c r="A1065" t="str">
        <f t="shared" si="16"/>
        <v>61_2A_F_3_60_70_HH800_Core</v>
      </c>
      <c r="B1065">
        <v>61</v>
      </c>
      <c r="C1065" t="s">
        <v>176</v>
      </c>
      <c r="D1065" t="s">
        <v>169</v>
      </c>
      <c r="E1065">
        <v>3</v>
      </c>
      <c r="F1065">
        <v>60</v>
      </c>
      <c r="G1065">
        <v>70</v>
      </c>
      <c r="H1065" t="s">
        <v>303</v>
      </c>
      <c r="I1065" t="s">
        <v>170</v>
      </c>
      <c r="J1065">
        <v>14.98879621572237</v>
      </c>
      <c r="L1065" s="47"/>
      <c r="M1065" s="47"/>
    </row>
    <row r="1066" spans="1:13" x14ac:dyDescent="0.4">
      <c r="A1066" t="str">
        <f t="shared" si="16"/>
        <v>57_1M_F_0_60_65_HH800_Core</v>
      </c>
      <c r="B1066">
        <v>57</v>
      </c>
      <c r="C1066" t="s">
        <v>177</v>
      </c>
      <c r="D1066" t="s">
        <v>169</v>
      </c>
      <c r="E1066">
        <v>0</v>
      </c>
      <c r="F1066">
        <v>60</v>
      </c>
      <c r="G1066">
        <v>65</v>
      </c>
      <c r="H1066" t="s">
        <v>303</v>
      </c>
      <c r="I1066" t="s">
        <v>170</v>
      </c>
      <c r="J1066">
        <v>288.18744198349566</v>
      </c>
      <c r="L1066" s="47"/>
      <c r="M1066" s="47"/>
    </row>
    <row r="1067" spans="1:13" x14ac:dyDescent="0.4">
      <c r="A1067" t="str">
        <f t="shared" si="16"/>
        <v>59_4A_F_3_60_70_HH800_Core</v>
      </c>
      <c r="B1067">
        <v>59</v>
      </c>
      <c r="C1067" t="s">
        <v>168</v>
      </c>
      <c r="D1067" t="s">
        <v>169</v>
      </c>
      <c r="E1067">
        <v>3</v>
      </c>
      <c r="F1067">
        <v>60</v>
      </c>
      <c r="G1067">
        <v>70</v>
      </c>
      <c r="H1067" t="s">
        <v>303</v>
      </c>
      <c r="I1067" t="s">
        <v>170</v>
      </c>
      <c r="J1067">
        <v>11.712872255949625</v>
      </c>
      <c r="L1067" s="47"/>
      <c r="M1067" s="47"/>
    </row>
    <row r="1068" spans="1:13" x14ac:dyDescent="0.4">
      <c r="A1068" t="str">
        <f t="shared" si="16"/>
        <v>26_4M_F_0_60_67_HH800_Core</v>
      </c>
      <c r="B1068">
        <v>26</v>
      </c>
      <c r="C1068" t="s">
        <v>173</v>
      </c>
      <c r="D1068" t="s">
        <v>169</v>
      </c>
      <c r="E1068">
        <v>0</v>
      </c>
      <c r="F1068">
        <v>60</v>
      </c>
      <c r="G1068">
        <v>67</v>
      </c>
      <c r="H1068" t="s">
        <v>303</v>
      </c>
      <c r="I1068" t="s">
        <v>170</v>
      </c>
      <c r="J1068">
        <v>60.468483316622091</v>
      </c>
      <c r="L1068" s="47"/>
      <c r="M1068" s="47"/>
    </row>
    <row r="1069" spans="1:13" x14ac:dyDescent="0.4">
      <c r="A1069" t="str">
        <f t="shared" si="16"/>
        <v>46_2M_F_0_60_70_HH800_Core</v>
      </c>
      <c r="B1069">
        <v>46</v>
      </c>
      <c r="C1069" t="s">
        <v>175</v>
      </c>
      <c r="D1069" t="s">
        <v>169</v>
      </c>
      <c r="E1069">
        <v>0</v>
      </c>
      <c r="F1069">
        <v>60</v>
      </c>
      <c r="G1069">
        <v>70</v>
      </c>
      <c r="H1069" t="s">
        <v>303</v>
      </c>
      <c r="I1069" t="s">
        <v>170</v>
      </c>
      <c r="J1069">
        <v>205.34120706964248</v>
      </c>
      <c r="L1069" s="47"/>
      <c r="M1069" s="47"/>
    </row>
    <row r="1070" spans="1:13" x14ac:dyDescent="0.4">
      <c r="A1070" t="str">
        <f t="shared" si="16"/>
        <v>50_2A_F_3_60_65_HH800_Core</v>
      </c>
      <c r="B1070">
        <v>50</v>
      </c>
      <c r="C1070" t="s">
        <v>176</v>
      </c>
      <c r="D1070" t="s">
        <v>169</v>
      </c>
      <c r="E1070">
        <v>3</v>
      </c>
      <c r="F1070">
        <v>60</v>
      </c>
      <c r="G1070">
        <v>65</v>
      </c>
      <c r="H1070" t="s">
        <v>303</v>
      </c>
      <c r="I1070" t="s">
        <v>170</v>
      </c>
      <c r="J1070">
        <v>14.856726194792246</v>
      </c>
      <c r="L1070" s="47"/>
      <c r="M1070" s="47"/>
    </row>
    <row r="1071" spans="1:13" x14ac:dyDescent="0.4">
      <c r="A1071" t="str">
        <f t="shared" si="16"/>
        <v>59_4A_F_3_60_67_HH800_Core</v>
      </c>
      <c r="B1071">
        <v>59</v>
      </c>
      <c r="C1071" t="s">
        <v>168</v>
      </c>
      <c r="D1071" t="s">
        <v>169</v>
      </c>
      <c r="E1071">
        <v>3</v>
      </c>
      <c r="F1071">
        <v>60</v>
      </c>
      <c r="G1071">
        <v>67</v>
      </c>
      <c r="H1071" t="s">
        <v>303</v>
      </c>
      <c r="I1071" t="s">
        <v>170</v>
      </c>
      <c r="J1071">
        <v>6.3866776730592827</v>
      </c>
      <c r="L1071" s="47"/>
      <c r="M1071" s="47"/>
    </row>
    <row r="1072" spans="1:13" x14ac:dyDescent="0.4">
      <c r="A1072" t="str">
        <f t="shared" si="16"/>
        <v>30_2A_F_3_60_70_HH800_Core</v>
      </c>
      <c r="B1072">
        <v>30</v>
      </c>
      <c r="C1072" t="s">
        <v>176</v>
      </c>
      <c r="D1072" t="s">
        <v>169</v>
      </c>
      <c r="E1072">
        <v>3</v>
      </c>
      <c r="F1072">
        <v>60</v>
      </c>
      <c r="G1072">
        <v>70</v>
      </c>
      <c r="H1072" t="s">
        <v>303</v>
      </c>
      <c r="I1072" t="s">
        <v>170</v>
      </c>
      <c r="J1072">
        <v>29.190421233547319</v>
      </c>
      <c r="L1072" s="47"/>
      <c r="M1072" s="47"/>
    </row>
    <row r="1073" spans="1:13" x14ac:dyDescent="0.4">
      <c r="A1073" t="str">
        <f t="shared" si="16"/>
        <v>60_2A_F_0_60_65_HH800_Core</v>
      </c>
      <c r="B1073">
        <v>60</v>
      </c>
      <c r="C1073" t="s">
        <v>176</v>
      </c>
      <c r="D1073" t="s">
        <v>169</v>
      </c>
      <c r="E1073">
        <v>0</v>
      </c>
      <c r="F1073">
        <v>60</v>
      </c>
      <c r="G1073">
        <v>65</v>
      </c>
      <c r="H1073" t="s">
        <v>303</v>
      </c>
      <c r="I1073" t="s">
        <v>170</v>
      </c>
      <c r="J1073">
        <v>147.20193037251465</v>
      </c>
      <c r="L1073" s="47"/>
      <c r="M1073" s="47"/>
    </row>
    <row r="1074" spans="1:13" x14ac:dyDescent="0.4">
      <c r="A1074" t="str">
        <f t="shared" si="16"/>
        <v>39_4A_M_0_60_67_HH800_Core</v>
      </c>
      <c r="B1074">
        <v>39</v>
      </c>
      <c r="C1074" t="s">
        <v>168</v>
      </c>
      <c r="D1074" t="s">
        <v>174</v>
      </c>
      <c r="E1074">
        <v>0</v>
      </c>
      <c r="F1074">
        <v>60</v>
      </c>
      <c r="G1074">
        <v>67</v>
      </c>
      <c r="H1074" t="s">
        <v>303</v>
      </c>
      <c r="I1074" t="s">
        <v>170</v>
      </c>
      <c r="J1074">
        <v>62.629295811151628</v>
      </c>
      <c r="L1074" s="47"/>
      <c r="M1074" s="47"/>
    </row>
    <row r="1075" spans="1:13" x14ac:dyDescent="0.4">
      <c r="A1075" t="str">
        <f t="shared" si="16"/>
        <v>49_2M_F_6_60_67_HH800_Core</v>
      </c>
      <c r="B1075">
        <v>49</v>
      </c>
      <c r="C1075" t="s">
        <v>175</v>
      </c>
      <c r="D1075" t="s">
        <v>169</v>
      </c>
      <c r="E1075">
        <v>6</v>
      </c>
      <c r="F1075">
        <v>60</v>
      </c>
      <c r="G1075">
        <v>67</v>
      </c>
      <c r="H1075" t="s">
        <v>303</v>
      </c>
      <c r="I1075" t="s">
        <v>170</v>
      </c>
      <c r="J1075">
        <v>38.233197872071685</v>
      </c>
      <c r="L1075" s="47"/>
      <c r="M1075" s="47"/>
    </row>
    <row r="1076" spans="1:13" x14ac:dyDescent="0.4">
      <c r="A1076" t="str">
        <f t="shared" si="16"/>
        <v>36_4M_M_6_60_65_HH800_Core</v>
      </c>
      <c r="B1076">
        <v>36</v>
      </c>
      <c r="C1076" t="s">
        <v>173</v>
      </c>
      <c r="D1076" t="s">
        <v>174</v>
      </c>
      <c r="E1076">
        <v>6</v>
      </c>
      <c r="F1076">
        <v>60</v>
      </c>
      <c r="G1076">
        <v>65</v>
      </c>
      <c r="H1076" t="s">
        <v>303</v>
      </c>
      <c r="I1076" t="s">
        <v>170</v>
      </c>
      <c r="J1076">
        <v>12.510061883311661</v>
      </c>
      <c r="L1076" s="47"/>
      <c r="M1076" s="47"/>
    </row>
    <row r="1077" spans="1:13" x14ac:dyDescent="0.4">
      <c r="A1077" t="str">
        <f t="shared" si="16"/>
        <v>33_2A_M_3_60_70_HH800_Core</v>
      </c>
      <c r="B1077">
        <v>33</v>
      </c>
      <c r="C1077" t="s">
        <v>176</v>
      </c>
      <c r="D1077" t="s">
        <v>174</v>
      </c>
      <c r="E1077">
        <v>3</v>
      </c>
      <c r="F1077">
        <v>60</v>
      </c>
      <c r="G1077">
        <v>70</v>
      </c>
      <c r="H1077" t="s">
        <v>303</v>
      </c>
      <c r="I1077" t="s">
        <v>170</v>
      </c>
      <c r="J1077">
        <v>20.132208152196725</v>
      </c>
      <c r="L1077" s="47"/>
      <c r="M1077" s="47"/>
    </row>
    <row r="1078" spans="1:13" x14ac:dyDescent="0.4">
      <c r="A1078" t="str">
        <f t="shared" si="16"/>
        <v>60_1A_F_0_60_70_HH800_Core</v>
      </c>
      <c r="B1078">
        <v>60</v>
      </c>
      <c r="C1078" t="s">
        <v>178</v>
      </c>
      <c r="D1078" t="s">
        <v>169</v>
      </c>
      <c r="E1078">
        <v>0</v>
      </c>
      <c r="F1078">
        <v>60</v>
      </c>
      <c r="G1078">
        <v>70</v>
      </c>
      <c r="H1078" t="s">
        <v>303</v>
      </c>
      <c r="I1078" t="s">
        <v>170</v>
      </c>
      <c r="J1078">
        <v>314.74660343679784</v>
      </c>
      <c r="L1078" s="47"/>
      <c r="M1078" s="47"/>
    </row>
    <row r="1079" spans="1:13" x14ac:dyDescent="0.4">
      <c r="A1079" t="str">
        <f t="shared" si="16"/>
        <v>32_2A_M_6_60_67_HH800_Core</v>
      </c>
      <c r="B1079">
        <v>32</v>
      </c>
      <c r="C1079" t="s">
        <v>176</v>
      </c>
      <c r="D1079" t="s">
        <v>174</v>
      </c>
      <c r="E1079">
        <v>6</v>
      </c>
      <c r="F1079">
        <v>60</v>
      </c>
      <c r="G1079">
        <v>67</v>
      </c>
      <c r="H1079" t="s">
        <v>303</v>
      </c>
      <c r="I1079" t="s">
        <v>170</v>
      </c>
      <c r="J1079">
        <v>35.524026599140299</v>
      </c>
      <c r="L1079" s="47"/>
      <c r="M1079" s="47"/>
    </row>
    <row r="1080" spans="1:13" x14ac:dyDescent="0.4">
      <c r="A1080" t="str">
        <f t="shared" si="16"/>
        <v>58_4A_F_3_60_67_HH800_Core</v>
      </c>
      <c r="B1080">
        <v>58</v>
      </c>
      <c r="C1080" t="s">
        <v>168</v>
      </c>
      <c r="D1080" t="s">
        <v>169</v>
      </c>
      <c r="E1080">
        <v>3</v>
      </c>
      <c r="F1080">
        <v>60</v>
      </c>
      <c r="G1080">
        <v>67</v>
      </c>
      <c r="H1080" t="s">
        <v>303</v>
      </c>
      <c r="I1080" t="s">
        <v>170</v>
      </c>
      <c r="J1080">
        <v>7.4471654523846551</v>
      </c>
      <c r="L1080" s="47"/>
      <c r="M1080" s="47"/>
    </row>
    <row r="1081" spans="1:13" x14ac:dyDescent="0.4">
      <c r="A1081" t="str">
        <f t="shared" si="16"/>
        <v>62_2M_F_0_60_65_HH800_Core</v>
      </c>
      <c r="B1081">
        <v>62</v>
      </c>
      <c r="C1081" t="s">
        <v>175</v>
      </c>
      <c r="D1081" t="s">
        <v>169</v>
      </c>
      <c r="E1081">
        <v>0</v>
      </c>
      <c r="F1081">
        <v>60</v>
      </c>
      <c r="G1081">
        <v>65</v>
      </c>
      <c r="H1081" t="s">
        <v>303</v>
      </c>
      <c r="I1081" t="s">
        <v>170</v>
      </c>
      <c r="J1081">
        <v>192.03990681420385</v>
      </c>
      <c r="L1081" s="47"/>
      <c r="M1081" s="47"/>
    </row>
    <row r="1082" spans="1:13" x14ac:dyDescent="0.4">
      <c r="A1082" t="str">
        <f t="shared" si="16"/>
        <v>34_4M_F_0_60_70_HH800_Core</v>
      </c>
      <c r="B1082">
        <v>34</v>
      </c>
      <c r="C1082" t="s">
        <v>173</v>
      </c>
      <c r="D1082" t="s">
        <v>169</v>
      </c>
      <c r="E1082">
        <v>0</v>
      </c>
      <c r="F1082">
        <v>60</v>
      </c>
      <c r="G1082">
        <v>70</v>
      </c>
      <c r="H1082" t="s">
        <v>303</v>
      </c>
      <c r="I1082" t="s">
        <v>170</v>
      </c>
      <c r="J1082">
        <v>85.679207152194024</v>
      </c>
      <c r="L1082" s="47"/>
      <c r="M1082" s="47"/>
    </row>
    <row r="1083" spans="1:13" x14ac:dyDescent="0.4">
      <c r="A1083" t="str">
        <f t="shared" si="16"/>
        <v>47_4A_M_6_60_70_HH800_Core</v>
      </c>
      <c r="B1083">
        <v>47</v>
      </c>
      <c r="C1083" t="s">
        <v>168</v>
      </c>
      <c r="D1083" t="s">
        <v>174</v>
      </c>
      <c r="E1083">
        <v>6</v>
      </c>
      <c r="F1083">
        <v>60</v>
      </c>
      <c r="G1083">
        <v>70</v>
      </c>
      <c r="H1083" t="s">
        <v>303</v>
      </c>
      <c r="I1083" t="s">
        <v>170</v>
      </c>
      <c r="J1083">
        <v>24.4834278241539</v>
      </c>
      <c r="L1083" s="47"/>
      <c r="M1083" s="47"/>
    </row>
    <row r="1084" spans="1:13" x14ac:dyDescent="0.4">
      <c r="A1084" t="str">
        <f t="shared" si="16"/>
        <v>25_4M_M_6_60_65_HH800_Core</v>
      </c>
      <c r="B1084">
        <v>25</v>
      </c>
      <c r="C1084" t="s">
        <v>173</v>
      </c>
      <c r="D1084" t="s">
        <v>174</v>
      </c>
      <c r="E1084">
        <v>6</v>
      </c>
      <c r="F1084">
        <v>60</v>
      </c>
      <c r="G1084">
        <v>65</v>
      </c>
      <c r="H1084" t="s">
        <v>303</v>
      </c>
      <c r="I1084" t="s">
        <v>170</v>
      </c>
      <c r="J1084">
        <v>11.804442308398746</v>
      </c>
      <c r="L1084" s="47"/>
      <c r="M1084" s="47"/>
    </row>
    <row r="1085" spans="1:13" x14ac:dyDescent="0.4">
      <c r="A1085" t="str">
        <f t="shared" si="16"/>
        <v>57_2A_F_0_60_65_HH800_Core</v>
      </c>
      <c r="B1085">
        <v>57</v>
      </c>
      <c r="C1085" t="s">
        <v>176</v>
      </c>
      <c r="D1085" t="s">
        <v>169</v>
      </c>
      <c r="E1085">
        <v>0</v>
      </c>
      <c r="F1085">
        <v>60</v>
      </c>
      <c r="G1085">
        <v>65</v>
      </c>
      <c r="H1085" t="s">
        <v>303</v>
      </c>
      <c r="I1085" t="s">
        <v>170</v>
      </c>
      <c r="J1085">
        <v>145.16695281760133</v>
      </c>
      <c r="L1085" s="47"/>
      <c r="M1085" s="47"/>
    </row>
    <row r="1086" spans="1:13" x14ac:dyDescent="0.4">
      <c r="A1086" t="str">
        <f t="shared" si="16"/>
        <v>57_4A_F_3_60_67_HH800_Core</v>
      </c>
      <c r="B1086">
        <v>57</v>
      </c>
      <c r="C1086" t="s">
        <v>168</v>
      </c>
      <c r="D1086" t="s">
        <v>169</v>
      </c>
      <c r="E1086">
        <v>3</v>
      </c>
      <c r="F1086">
        <v>60</v>
      </c>
      <c r="G1086">
        <v>67</v>
      </c>
      <c r="H1086" t="s">
        <v>303</v>
      </c>
      <c r="I1086" t="s">
        <v>170</v>
      </c>
      <c r="J1086">
        <v>8.0538188611607122</v>
      </c>
      <c r="L1086" s="47"/>
      <c r="M1086" s="47"/>
    </row>
    <row r="1087" spans="1:13" x14ac:dyDescent="0.4">
      <c r="A1087" t="str">
        <f t="shared" si="16"/>
        <v>33_4M_F_6_60_65_HH800_Core</v>
      </c>
      <c r="B1087">
        <v>33</v>
      </c>
      <c r="C1087" t="s">
        <v>173</v>
      </c>
      <c r="D1087" t="s">
        <v>169</v>
      </c>
      <c r="E1087">
        <v>6</v>
      </c>
      <c r="F1087">
        <v>60</v>
      </c>
      <c r="G1087">
        <v>65</v>
      </c>
      <c r="H1087" t="s">
        <v>303</v>
      </c>
      <c r="I1087" t="s">
        <v>170</v>
      </c>
      <c r="J1087">
        <v>21.555487186366683</v>
      </c>
      <c r="L1087" s="47"/>
      <c r="M1087" s="47"/>
    </row>
    <row r="1088" spans="1:13" x14ac:dyDescent="0.4">
      <c r="A1088" t="str">
        <f t="shared" si="16"/>
        <v>58_1M_F_0_60_70_HH800_Core</v>
      </c>
      <c r="B1088">
        <v>58</v>
      </c>
      <c r="C1088" t="s">
        <v>177</v>
      </c>
      <c r="D1088" t="s">
        <v>169</v>
      </c>
      <c r="E1088">
        <v>0</v>
      </c>
      <c r="F1088">
        <v>60</v>
      </c>
      <c r="G1088">
        <v>70</v>
      </c>
      <c r="H1088" t="s">
        <v>303</v>
      </c>
      <c r="I1088" t="s">
        <v>170</v>
      </c>
      <c r="J1088">
        <v>391.47697928515635</v>
      </c>
      <c r="L1088" s="47"/>
      <c r="M1088" s="47"/>
    </row>
    <row r="1089" spans="1:13" x14ac:dyDescent="0.4">
      <c r="A1089" t="str">
        <f t="shared" si="16"/>
        <v>62_4A_F_0_60_70_HH800_Core</v>
      </c>
      <c r="B1089">
        <v>62</v>
      </c>
      <c r="C1089" t="s">
        <v>168</v>
      </c>
      <c r="D1089" t="s">
        <v>169</v>
      </c>
      <c r="E1089">
        <v>0</v>
      </c>
      <c r="F1089">
        <v>60</v>
      </c>
      <c r="G1089">
        <v>70</v>
      </c>
      <c r="H1089" t="s">
        <v>303</v>
      </c>
      <c r="I1089" t="s">
        <v>170</v>
      </c>
      <c r="J1089">
        <v>158.07548587461204</v>
      </c>
      <c r="L1089" s="47"/>
      <c r="M1089" s="47"/>
    </row>
    <row r="1090" spans="1:13" x14ac:dyDescent="0.4">
      <c r="A1090" t="str">
        <f t="shared" si="16"/>
        <v>35_2A_F_3_60_65_HH800_Core</v>
      </c>
      <c r="B1090">
        <v>35</v>
      </c>
      <c r="C1090" t="s">
        <v>176</v>
      </c>
      <c r="D1090" t="s">
        <v>169</v>
      </c>
      <c r="E1090">
        <v>3</v>
      </c>
      <c r="F1090">
        <v>60</v>
      </c>
      <c r="G1090">
        <v>65</v>
      </c>
      <c r="H1090" t="s">
        <v>303</v>
      </c>
      <c r="I1090" t="s">
        <v>170</v>
      </c>
      <c r="J1090">
        <v>23.466635313605746</v>
      </c>
      <c r="L1090" s="47"/>
      <c r="M1090" s="47"/>
    </row>
    <row r="1091" spans="1:13" x14ac:dyDescent="0.4">
      <c r="A1091" t="str">
        <f t="shared" ref="A1091:A1154" si="17">B1091&amp;"_"&amp;C1091&amp;"_"&amp;D1091&amp;"_"&amp;E1091&amp;"_"&amp;F1091&amp;"_"&amp;G1091&amp;"_"&amp;H1091&amp;"_"&amp;I1091</f>
        <v>26_4M_F_3_60_67_HH800_Core</v>
      </c>
      <c r="B1091">
        <v>26</v>
      </c>
      <c r="C1091" t="s">
        <v>173</v>
      </c>
      <c r="D1091" t="s">
        <v>169</v>
      </c>
      <c r="E1091">
        <v>3</v>
      </c>
      <c r="F1091">
        <v>60</v>
      </c>
      <c r="G1091">
        <v>67</v>
      </c>
      <c r="H1091" t="s">
        <v>303</v>
      </c>
      <c r="I1091" t="s">
        <v>170</v>
      </c>
      <c r="J1091">
        <v>10.16522034222907</v>
      </c>
      <c r="L1091" s="47"/>
      <c r="M1091" s="47"/>
    </row>
    <row r="1092" spans="1:13" x14ac:dyDescent="0.4">
      <c r="A1092" t="str">
        <f t="shared" si="17"/>
        <v>55_1A_F_0_60_5_HH800_Core</v>
      </c>
      <c r="B1092">
        <v>55</v>
      </c>
      <c r="C1092" t="s">
        <v>178</v>
      </c>
      <c r="D1092" t="s">
        <v>169</v>
      </c>
      <c r="E1092">
        <v>0</v>
      </c>
      <c r="F1092">
        <v>60</v>
      </c>
      <c r="G1092">
        <v>5</v>
      </c>
      <c r="H1092" t="s">
        <v>303</v>
      </c>
      <c r="I1092" t="s">
        <v>170</v>
      </c>
      <c r="J1092">
        <v>161.84846997551176</v>
      </c>
      <c r="L1092" s="47"/>
      <c r="M1092" s="47"/>
    </row>
    <row r="1093" spans="1:13" x14ac:dyDescent="0.4">
      <c r="A1093" t="str">
        <f t="shared" si="17"/>
        <v>42_4A_F_0_60_65_HH800_Core</v>
      </c>
      <c r="B1093">
        <v>42</v>
      </c>
      <c r="C1093" t="s">
        <v>168</v>
      </c>
      <c r="D1093" t="s">
        <v>169</v>
      </c>
      <c r="E1093">
        <v>0</v>
      </c>
      <c r="F1093">
        <v>60</v>
      </c>
      <c r="G1093">
        <v>65</v>
      </c>
      <c r="H1093" t="s">
        <v>303</v>
      </c>
      <c r="I1093" t="s">
        <v>170</v>
      </c>
      <c r="J1093">
        <v>100.95017146285899</v>
      </c>
      <c r="L1093" s="47"/>
      <c r="M1093" s="47"/>
    </row>
    <row r="1094" spans="1:13" x14ac:dyDescent="0.4">
      <c r="A1094" t="str">
        <f t="shared" si="17"/>
        <v>40_2A_F_0_60_67_HH800_Core</v>
      </c>
      <c r="B1094">
        <v>40</v>
      </c>
      <c r="C1094" t="s">
        <v>176</v>
      </c>
      <c r="D1094" t="s">
        <v>169</v>
      </c>
      <c r="E1094">
        <v>0</v>
      </c>
      <c r="F1094">
        <v>60</v>
      </c>
      <c r="G1094">
        <v>67</v>
      </c>
      <c r="H1094" t="s">
        <v>303</v>
      </c>
      <c r="I1094" t="s">
        <v>170</v>
      </c>
      <c r="J1094">
        <v>147.45960170673106</v>
      </c>
      <c r="L1094" s="47"/>
      <c r="M1094" s="47"/>
    </row>
    <row r="1095" spans="1:13" x14ac:dyDescent="0.4">
      <c r="A1095" t="str">
        <f t="shared" si="17"/>
        <v>56_4A_F_3_60_67_HH800_Core</v>
      </c>
      <c r="B1095">
        <v>56</v>
      </c>
      <c r="C1095" t="s">
        <v>168</v>
      </c>
      <c r="D1095" t="s">
        <v>169</v>
      </c>
      <c r="E1095">
        <v>3</v>
      </c>
      <c r="F1095">
        <v>60</v>
      </c>
      <c r="G1095">
        <v>67</v>
      </c>
      <c r="H1095" t="s">
        <v>303</v>
      </c>
      <c r="I1095" t="s">
        <v>170</v>
      </c>
      <c r="J1095">
        <v>9.160884466454231</v>
      </c>
      <c r="L1095" s="47"/>
      <c r="M1095" s="47"/>
    </row>
    <row r="1096" spans="1:13" x14ac:dyDescent="0.4">
      <c r="A1096" t="str">
        <f t="shared" si="17"/>
        <v>63_4M_F_3_60_70_HH800_Core</v>
      </c>
      <c r="B1096">
        <v>63</v>
      </c>
      <c r="C1096" t="s">
        <v>173</v>
      </c>
      <c r="D1096" t="s">
        <v>169</v>
      </c>
      <c r="E1096">
        <v>3</v>
      </c>
      <c r="F1096">
        <v>60</v>
      </c>
      <c r="G1096">
        <v>70</v>
      </c>
      <c r="H1096" t="s">
        <v>303</v>
      </c>
      <c r="I1096" t="s">
        <v>170</v>
      </c>
      <c r="J1096">
        <v>10.175701334222843</v>
      </c>
      <c r="L1096" s="47"/>
      <c r="M1096" s="47"/>
    </row>
    <row r="1097" spans="1:13" x14ac:dyDescent="0.4">
      <c r="A1097" t="str">
        <f t="shared" si="17"/>
        <v>32_2A_F_0_60_70_HH800_Core</v>
      </c>
      <c r="B1097">
        <v>32</v>
      </c>
      <c r="C1097" t="s">
        <v>176</v>
      </c>
      <c r="D1097" t="s">
        <v>169</v>
      </c>
      <c r="E1097">
        <v>0</v>
      </c>
      <c r="F1097">
        <v>60</v>
      </c>
      <c r="G1097">
        <v>70</v>
      </c>
      <c r="H1097" t="s">
        <v>303</v>
      </c>
      <c r="I1097" t="s">
        <v>170</v>
      </c>
      <c r="J1097">
        <v>132.76568511770932</v>
      </c>
      <c r="L1097" s="47"/>
      <c r="M1097" s="47"/>
    </row>
    <row r="1098" spans="1:13" x14ac:dyDescent="0.4">
      <c r="A1098" t="str">
        <f t="shared" si="17"/>
        <v>58_4A_F_3_60_70_HH800_Core</v>
      </c>
      <c r="B1098">
        <v>58</v>
      </c>
      <c r="C1098" t="s">
        <v>168</v>
      </c>
      <c r="D1098" t="s">
        <v>169</v>
      </c>
      <c r="E1098">
        <v>3</v>
      </c>
      <c r="F1098">
        <v>60</v>
      </c>
      <c r="G1098">
        <v>70</v>
      </c>
      <c r="H1098" t="s">
        <v>303</v>
      </c>
      <c r="I1098" t="s">
        <v>170</v>
      </c>
      <c r="J1098">
        <v>12.638443977201376</v>
      </c>
      <c r="L1098" s="47"/>
      <c r="M1098" s="47"/>
    </row>
    <row r="1099" spans="1:13" x14ac:dyDescent="0.4">
      <c r="A1099" t="str">
        <f t="shared" si="17"/>
        <v>36_2A_M_3_60_70_HH800_Core</v>
      </c>
      <c r="B1099">
        <v>36</v>
      </c>
      <c r="C1099" t="s">
        <v>176</v>
      </c>
      <c r="D1099" t="s">
        <v>174</v>
      </c>
      <c r="E1099">
        <v>3</v>
      </c>
      <c r="F1099">
        <v>60</v>
      </c>
      <c r="G1099">
        <v>70</v>
      </c>
      <c r="H1099" t="s">
        <v>303</v>
      </c>
      <c r="I1099" t="s">
        <v>170</v>
      </c>
      <c r="J1099">
        <v>21.102505972280273</v>
      </c>
      <c r="L1099" s="47"/>
      <c r="M1099" s="47"/>
    </row>
    <row r="1100" spans="1:13" x14ac:dyDescent="0.4">
      <c r="A1100" t="str">
        <f t="shared" si="17"/>
        <v>40_4M_M_6_60_67_HH800_Core</v>
      </c>
      <c r="B1100">
        <v>40</v>
      </c>
      <c r="C1100" t="s">
        <v>173</v>
      </c>
      <c r="D1100" t="s">
        <v>174</v>
      </c>
      <c r="E1100">
        <v>6</v>
      </c>
      <c r="F1100">
        <v>60</v>
      </c>
      <c r="G1100">
        <v>67</v>
      </c>
      <c r="H1100" t="s">
        <v>303</v>
      </c>
      <c r="I1100" t="s">
        <v>170</v>
      </c>
      <c r="J1100">
        <v>15.816900623312112</v>
      </c>
      <c r="L1100" s="47"/>
      <c r="M1100" s="47"/>
    </row>
    <row r="1101" spans="1:13" x14ac:dyDescent="0.4">
      <c r="A1101" t="str">
        <f t="shared" si="17"/>
        <v>36_2A_M_6_60_67_HH800_Core</v>
      </c>
      <c r="B1101">
        <v>36</v>
      </c>
      <c r="C1101" t="s">
        <v>176</v>
      </c>
      <c r="D1101" t="s">
        <v>174</v>
      </c>
      <c r="E1101">
        <v>6</v>
      </c>
      <c r="F1101">
        <v>60</v>
      </c>
      <c r="G1101">
        <v>67</v>
      </c>
      <c r="H1101" t="s">
        <v>303</v>
      </c>
      <c r="I1101" t="s">
        <v>170</v>
      </c>
      <c r="J1101">
        <v>36.667713063011696</v>
      </c>
      <c r="L1101" s="47"/>
      <c r="M1101" s="47"/>
    </row>
    <row r="1102" spans="1:13" x14ac:dyDescent="0.4">
      <c r="A1102" t="str">
        <f t="shared" si="17"/>
        <v>56_4A_F_3_60_70_HH800_Core</v>
      </c>
      <c r="B1102">
        <v>56</v>
      </c>
      <c r="C1102" t="s">
        <v>168</v>
      </c>
      <c r="D1102" t="s">
        <v>169</v>
      </c>
      <c r="E1102">
        <v>3</v>
      </c>
      <c r="F1102">
        <v>60</v>
      </c>
      <c r="G1102">
        <v>70</v>
      </c>
      <c r="H1102" t="s">
        <v>303</v>
      </c>
      <c r="I1102" t="s">
        <v>170</v>
      </c>
      <c r="J1102">
        <v>16.002670546967913</v>
      </c>
      <c r="L1102" s="47"/>
      <c r="M1102" s="47"/>
    </row>
    <row r="1103" spans="1:13" x14ac:dyDescent="0.4">
      <c r="A1103" t="str">
        <f t="shared" si="17"/>
        <v>56_1A_F_0_60_5_HH800_Core</v>
      </c>
      <c r="B1103">
        <v>56</v>
      </c>
      <c r="C1103" t="s">
        <v>178</v>
      </c>
      <c r="D1103" t="s">
        <v>169</v>
      </c>
      <c r="E1103">
        <v>0</v>
      </c>
      <c r="F1103">
        <v>60</v>
      </c>
      <c r="G1103">
        <v>5</v>
      </c>
      <c r="H1103" t="s">
        <v>303</v>
      </c>
      <c r="I1103" t="s">
        <v>170</v>
      </c>
      <c r="J1103">
        <v>171.00680503284229</v>
      </c>
      <c r="L1103" s="47"/>
      <c r="M1103" s="47"/>
    </row>
    <row r="1104" spans="1:13" x14ac:dyDescent="0.4">
      <c r="A1104" t="str">
        <f t="shared" si="17"/>
        <v>55_4A_F_3_60_67_HH800_Core</v>
      </c>
      <c r="B1104">
        <v>55</v>
      </c>
      <c r="C1104" t="s">
        <v>168</v>
      </c>
      <c r="D1104" t="s">
        <v>169</v>
      </c>
      <c r="E1104">
        <v>3</v>
      </c>
      <c r="F1104">
        <v>60</v>
      </c>
      <c r="G1104">
        <v>67</v>
      </c>
      <c r="H1104" t="s">
        <v>303</v>
      </c>
      <c r="I1104" t="s">
        <v>170</v>
      </c>
      <c r="J1104">
        <v>10.504133052238497</v>
      </c>
      <c r="L1104" s="47"/>
      <c r="M1104" s="47"/>
    </row>
    <row r="1105" spans="1:13" x14ac:dyDescent="0.4">
      <c r="A1105" t="str">
        <f t="shared" si="17"/>
        <v>51_2A_F_3_60_65_HH800_Core</v>
      </c>
      <c r="B1105">
        <v>51</v>
      </c>
      <c r="C1105" t="s">
        <v>176</v>
      </c>
      <c r="D1105" t="s">
        <v>169</v>
      </c>
      <c r="E1105">
        <v>3</v>
      </c>
      <c r="F1105">
        <v>60</v>
      </c>
      <c r="G1105">
        <v>65</v>
      </c>
      <c r="H1105" t="s">
        <v>303</v>
      </c>
      <c r="I1105" t="s">
        <v>170</v>
      </c>
      <c r="J1105">
        <v>13.657464714097305</v>
      </c>
      <c r="L1105" s="47"/>
      <c r="M1105" s="47"/>
    </row>
    <row r="1106" spans="1:13" x14ac:dyDescent="0.4">
      <c r="A1106" t="str">
        <f t="shared" si="17"/>
        <v>42_4A_M_0_60_70_HH800_Core</v>
      </c>
      <c r="B1106">
        <v>42</v>
      </c>
      <c r="C1106" t="s">
        <v>168</v>
      </c>
      <c r="D1106" t="s">
        <v>174</v>
      </c>
      <c r="E1106">
        <v>0</v>
      </c>
      <c r="F1106">
        <v>60</v>
      </c>
      <c r="G1106">
        <v>70</v>
      </c>
      <c r="H1106" t="s">
        <v>303</v>
      </c>
      <c r="I1106" t="s">
        <v>170</v>
      </c>
      <c r="J1106">
        <v>75.763528311339698</v>
      </c>
      <c r="L1106" s="47"/>
      <c r="M1106" s="47"/>
    </row>
    <row r="1107" spans="1:13" x14ac:dyDescent="0.4">
      <c r="A1107" t="str">
        <f t="shared" si="17"/>
        <v>61_4A_F_0_60_65_HH800_Core</v>
      </c>
      <c r="B1107">
        <v>61</v>
      </c>
      <c r="C1107" t="s">
        <v>168</v>
      </c>
      <c r="D1107" t="s">
        <v>169</v>
      </c>
      <c r="E1107">
        <v>0</v>
      </c>
      <c r="F1107">
        <v>60</v>
      </c>
      <c r="G1107">
        <v>65</v>
      </c>
      <c r="H1107" t="s">
        <v>303</v>
      </c>
      <c r="I1107" t="s">
        <v>170</v>
      </c>
      <c r="J1107">
        <v>110.74199249775138</v>
      </c>
      <c r="L1107" s="47"/>
      <c r="M1107" s="47"/>
    </row>
    <row r="1108" spans="1:13" x14ac:dyDescent="0.4">
      <c r="A1108" t="str">
        <f t="shared" si="17"/>
        <v>58_1A_F_0_60_67_HH800_Core</v>
      </c>
      <c r="B1108">
        <v>58</v>
      </c>
      <c r="C1108" t="s">
        <v>178</v>
      </c>
      <c r="D1108" t="s">
        <v>169</v>
      </c>
      <c r="E1108">
        <v>0</v>
      </c>
      <c r="F1108">
        <v>60</v>
      </c>
      <c r="G1108">
        <v>67</v>
      </c>
      <c r="H1108" t="s">
        <v>303</v>
      </c>
      <c r="I1108" t="s">
        <v>170</v>
      </c>
      <c r="J1108">
        <v>252.0997732390243</v>
      </c>
      <c r="L1108" s="47"/>
      <c r="M1108" s="47"/>
    </row>
    <row r="1109" spans="1:13" x14ac:dyDescent="0.4">
      <c r="A1109" t="str">
        <f t="shared" si="17"/>
        <v>40_2M_F_6_60_70_HH800_Core</v>
      </c>
      <c r="B1109">
        <v>40</v>
      </c>
      <c r="C1109" t="s">
        <v>175</v>
      </c>
      <c r="D1109" t="s">
        <v>169</v>
      </c>
      <c r="E1109">
        <v>6</v>
      </c>
      <c r="F1109">
        <v>60</v>
      </c>
      <c r="G1109">
        <v>70</v>
      </c>
      <c r="H1109" t="s">
        <v>303</v>
      </c>
      <c r="I1109" t="s">
        <v>170</v>
      </c>
      <c r="J1109">
        <v>53.321290220352928</v>
      </c>
      <c r="L1109" s="47"/>
      <c r="M1109" s="47"/>
    </row>
    <row r="1110" spans="1:13" x14ac:dyDescent="0.4">
      <c r="A1110" t="str">
        <f t="shared" si="17"/>
        <v>55_4A_F_3_60_65_HH800_Core</v>
      </c>
      <c r="B1110">
        <v>55</v>
      </c>
      <c r="C1110" t="s">
        <v>168</v>
      </c>
      <c r="D1110" t="s">
        <v>169</v>
      </c>
      <c r="E1110">
        <v>3</v>
      </c>
      <c r="F1110">
        <v>60</v>
      </c>
      <c r="G1110">
        <v>65</v>
      </c>
      <c r="H1110" t="s">
        <v>303</v>
      </c>
      <c r="I1110" t="s">
        <v>170</v>
      </c>
      <c r="J1110">
        <v>6.8315234381919714</v>
      </c>
      <c r="L1110" s="47"/>
      <c r="M1110" s="47"/>
    </row>
    <row r="1111" spans="1:13" x14ac:dyDescent="0.4">
      <c r="A1111" t="str">
        <f t="shared" si="17"/>
        <v>54_2A_F_6_60_65_HH800_Core</v>
      </c>
      <c r="B1111">
        <v>54</v>
      </c>
      <c r="C1111" t="s">
        <v>176</v>
      </c>
      <c r="D1111" t="s">
        <v>169</v>
      </c>
      <c r="E1111">
        <v>6</v>
      </c>
      <c r="F1111">
        <v>60</v>
      </c>
      <c r="G1111">
        <v>65</v>
      </c>
      <c r="H1111" t="s">
        <v>303</v>
      </c>
      <c r="I1111" t="s">
        <v>170</v>
      </c>
      <c r="J1111">
        <v>18.401375367371777</v>
      </c>
      <c r="L1111" s="47"/>
      <c r="M1111" s="47"/>
    </row>
    <row r="1112" spans="1:13" x14ac:dyDescent="0.4">
      <c r="A1112" t="str">
        <f t="shared" si="17"/>
        <v>34_4M_F_6_60_65_HH800_Core</v>
      </c>
      <c r="B1112">
        <v>34</v>
      </c>
      <c r="C1112" t="s">
        <v>173</v>
      </c>
      <c r="D1112" t="s">
        <v>169</v>
      </c>
      <c r="E1112">
        <v>6</v>
      </c>
      <c r="F1112">
        <v>60</v>
      </c>
      <c r="G1112">
        <v>65</v>
      </c>
      <c r="H1112" t="s">
        <v>303</v>
      </c>
      <c r="I1112" t="s">
        <v>170</v>
      </c>
      <c r="J1112">
        <v>21.183149369315863</v>
      </c>
      <c r="L1112" s="47"/>
      <c r="M1112" s="47"/>
    </row>
    <row r="1113" spans="1:13" x14ac:dyDescent="0.4">
      <c r="A1113" t="str">
        <f t="shared" si="17"/>
        <v>61_2A_F_0_60_65_HH800_Core</v>
      </c>
      <c r="B1113">
        <v>61</v>
      </c>
      <c r="C1113" t="s">
        <v>176</v>
      </c>
      <c r="D1113" t="s">
        <v>169</v>
      </c>
      <c r="E1113">
        <v>0</v>
      </c>
      <c r="F1113">
        <v>60</v>
      </c>
      <c r="G1113">
        <v>65</v>
      </c>
      <c r="H1113" t="s">
        <v>303</v>
      </c>
      <c r="I1113" t="s">
        <v>170</v>
      </c>
      <c r="J1113">
        <v>147.70878342498753</v>
      </c>
      <c r="L1113" s="47"/>
      <c r="M1113" s="47"/>
    </row>
    <row r="1114" spans="1:13" x14ac:dyDescent="0.4">
      <c r="A1114" t="str">
        <f t="shared" si="17"/>
        <v>56_2A_F_0_60_65_HH800_Core</v>
      </c>
      <c r="B1114">
        <v>56</v>
      </c>
      <c r="C1114" t="s">
        <v>176</v>
      </c>
      <c r="D1114" t="s">
        <v>169</v>
      </c>
      <c r="E1114">
        <v>0</v>
      </c>
      <c r="F1114">
        <v>60</v>
      </c>
      <c r="G1114">
        <v>65</v>
      </c>
      <c r="H1114" t="s">
        <v>303</v>
      </c>
      <c r="I1114" t="s">
        <v>170</v>
      </c>
      <c r="J1114">
        <v>143.89930634811813</v>
      </c>
      <c r="L1114" s="47"/>
      <c r="M1114" s="47"/>
    </row>
    <row r="1115" spans="1:13" x14ac:dyDescent="0.4">
      <c r="A1115" t="str">
        <f t="shared" si="17"/>
        <v>60_2A_F_3_60_67_HH800_Core</v>
      </c>
      <c r="B1115">
        <v>60</v>
      </c>
      <c r="C1115" t="s">
        <v>176</v>
      </c>
      <c r="D1115" t="s">
        <v>169</v>
      </c>
      <c r="E1115">
        <v>3</v>
      </c>
      <c r="F1115">
        <v>60</v>
      </c>
      <c r="G1115">
        <v>67</v>
      </c>
      <c r="H1115" t="s">
        <v>303</v>
      </c>
      <c r="I1115" t="s">
        <v>170</v>
      </c>
      <c r="J1115">
        <v>7.6198300516434117</v>
      </c>
      <c r="L1115" s="47"/>
      <c r="M1115" s="47"/>
    </row>
    <row r="1116" spans="1:13" x14ac:dyDescent="0.4">
      <c r="A1116" t="str">
        <f t="shared" si="17"/>
        <v>53_2M_F_6_60_65_HH800_Core</v>
      </c>
      <c r="B1116">
        <v>53</v>
      </c>
      <c r="C1116" t="s">
        <v>175</v>
      </c>
      <c r="D1116" t="s">
        <v>169</v>
      </c>
      <c r="E1116">
        <v>6</v>
      </c>
      <c r="F1116">
        <v>60</v>
      </c>
      <c r="G1116">
        <v>65</v>
      </c>
      <c r="H1116" t="s">
        <v>303</v>
      </c>
      <c r="I1116" t="s">
        <v>170</v>
      </c>
      <c r="J1116">
        <v>21.01830507729904</v>
      </c>
      <c r="L1116" s="47"/>
      <c r="M1116" s="47"/>
    </row>
    <row r="1117" spans="1:13" x14ac:dyDescent="0.4">
      <c r="A1117" t="str">
        <f t="shared" si="17"/>
        <v>35_2M_M_6_60_70_HH800_Core</v>
      </c>
      <c r="B1117">
        <v>35</v>
      </c>
      <c r="C1117" t="s">
        <v>175</v>
      </c>
      <c r="D1117" t="s">
        <v>174</v>
      </c>
      <c r="E1117">
        <v>6</v>
      </c>
      <c r="F1117">
        <v>60</v>
      </c>
      <c r="G1117">
        <v>70</v>
      </c>
      <c r="H1117" t="s">
        <v>303</v>
      </c>
      <c r="I1117" t="s">
        <v>170</v>
      </c>
      <c r="J1117">
        <v>36.292778604747888</v>
      </c>
      <c r="L1117" s="47"/>
      <c r="M1117" s="47"/>
    </row>
    <row r="1118" spans="1:13" x14ac:dyDescent="0.4">
      <c r="A1118" t="str">
        <f t="shared" si="17"/>
        <v>25_4M_F_0_60_65_HH800_Core</v>
      </c>
      <c r="B1118">
        <v>25</v>
      </c>
      <c r="C1118" t="s">
        <v>173</v>
      </c>
      <c r="D1118" t="s">
        <v>169</v>
      </c>
      <c r="E1118">
        <v>0</v>
      </c>
      <c r="F1118">
        <v>60</v>
      </c>
      <c r="G1118">
        <v>65</v>
      </c>
      <c r="H1118" t="s">
        <v>303</v>
      </c>
      <c r="I1118" t="s">
        <v>170</v>
      </c>
      <c r="J1118">
        <v>54.46427326888891</v>
      </c>
      <c r="L1118" s="47"/>
      <c r="M1118" s="47"/>
    </row>
    <row r="1119" spans="1:13" x14ac:dyDescent="0.4">
      <c r="A1119" t="str">
        <f t="shared" si="17"/>
        <v>59_2M_F_0_60_67_HH800_Core</v>
      </c>
      <c r="B1119">
        <v>59</v>
      </c>
      <c r="C1119" t="s">
        <v>175</v>
      </c>
      <c r="D1119" t="s">
        <v>169</v>
      </c>
      <c r="E1119">
        <v>0</v>
      </c>
      <c r="F1119">
        <v>60</v>
      </c>
      <c r="G1119">
        <v>67</v>
      </c>
      <c r="H1119" t="s">
        <v>303</v>
      </c>
      <c r="I1119" t="s">
        <v>170</v>
      </c>
      <c r="J1119">
        <v>222.912948236087</v>
      </c>
      <c r="L1119" s="47"/>
      <c r="M1119" s="47"/>
    </row>
    <row r="1120" spans="1:13" x14ac:dyDescent="0.4">
      <c r="A1120" t="str">
        <f t="shared" si="17"/>
        <v>53_4A_F_0_60_65_HH800_Core</v>
      </c>
      <c r="B1120">
        <v>53</v>
      </c>
      <c r="C1120" t="s">
        <v>168</v>
      </c>
      <c r="D1120" t="s">
        <v>169</v>
      </c>
      <c r="E1120">
        <v>0</v>
      </c>
      <c r="F1120">
        <v>60</v>
      </c>
      <c r="G1120">
        <v>65</v>
      </c>
      <c r="H1120" t="s">
        <v>303</v>
      </c>
      <c r="I1120" t="s">
        <v>170</v>
      </c>
      <c r="J1120">
        <v>105.8567096621473</v>
      </c>
      <c r="L1120" s="47"/>
      <c r="M1120" s="47"/>
    </row>
    <row r="1121" spans="1:13" x14ac:dyDescent="0.4">
      <c r="A1121" t="str">
        <f t="shared" si="17"/>
        <v>37_4M_M_6_60_65_HH800_Core</v>
      </c>
      <c r="B1121">
        <v>37</v>
      </c>
      <c r="C1121" t="s">
        <v>173</v>
      </c>
      <c r="D1121" t="s">
        <v>174</v>
      </c>
      <c r="E1121">
        <v>6</v>
      </c>
      <c r="F1121">
        <v>60</v>
      </c>
      <c r="G1121">
        <v>65</v>
      </c>
      <c r="H1121" t="s">
        <v>303</v>
      </c>
      <c r="I1121" t="s">
        <v>170</v>
      </c>
      <c r="J1121">
        <v>13.560290862393025</v>
      </c>
      <c r="L1121" s="47"/>
      <c r="M1121" s="47"/>
    </row>
    <row r="1122" spans="1:13" x14ac:dyDescent="0.4">
      <c r="A1122" t="str">
        <f t="shared" si="17"/>
        <v>50_2M_F_0_60_67_HH800_Core</v>
      </c>
      <c r="B1122">
        <v>50</v>
      </c>
      <c r="C1122" t="s">
        <v>175</v>
      </c>
      <c r="D1122" t="s">
        <v>169</v>
      </c>
      <c r="E1122">
        <v>0</v>
      </c>
      <c r="F1122">
        <v>60</v>
      </c>
      <c r="G1122">
        <v>67</v>
      </c>
      <c r="H1122" t="s">
        <v>303</v>
      </c>
      <c r="I1122" t="s">
        <v>170</v>
      </c>
      <c r="J1122">
        <v>195.03334304775711</v>
      </c>
      <c r="L1122" s="47"/>
      <c r="M1122" s="47"/>
    </row>
    <row r="1123" spans="1:13" x14ac:dyDescent="0.4">
      <c r="A1123" t="str">
        <f t="shared" si="17"/>
        <v>62_2A_F_0_60_70_HH800_Core</v>
      </c>
      <c r="B1123">
        <v>62</v>
      </c>
      <c r="C1123" t="s">
        <v>176</v>
      </c>
      <c r="D1123" t="s">
        <v>169</v>
      </c>
      <c r="E1123">
        <v>0</v>
      </c>
      <c r="F1123">
        <v>60</v>
      </c>
      <c r="G1123">
        <v>70</v>
      </c>
      <c r="H1123" t="s">
        <v>303</v>
      </c>
      <c r="I1123" t="s">
        <v>170</v>
      </c>
      <c r="J1123">
        <v>212.49669643246935</v>
      </c>
      <c r="L1123" s="47"/>
      <c r="M1123" s="47"/>
    </row>
    <row r="1124" spans="1:13" x14ac:dyDescent="0.4">
      <c r="A1124" t="str">
        <f t="shared" si="17"/>
        <v>34_2A_F_0_60_67_HH800_Core</v>
      </c>
      <c r="B1124">
        <v>34</v>
      </c>
      <c r="C1124" t="s">
        <v>176</v>
      </c>
      <c r="D1124" t="s">
        <v>169</v>
      </c>
      <c r="E1124">
        <v>0</v>
      </c>
      <c r="F1124">
        <v>60</v>
      </c>
      <c r="G1124">
        <v>67</v>
      </c>
      <c r="H1124" t="s">
        <v>303</v>
      </c>
      <c r="I1124" t="s">
        <v>170</v>
      </c>
      <c r="J1124">
        <v>129.66146395612355</v>
      </c>
      <c r="L1124" s="47"/>
      <c r="M1124" s="47"/>
    </row>
    <row r="1125" spans="1:13" x14ac:dyDescent="0.4">
      <c r="A1125" t="str">
        <f t="shared" si="17"/>
        <v>43_4M_M_6_60_70_HH800_Core</v>
      </c>
      <c r="B1125">
        <v>43</v>
      </c>
      <c r="C1125" t="s">
        <v>173</v>
      </c>
      <c r="D1125" t="s">
        <v>174</v>
      </c>
      <c r="E1125">
        <v>6</v>
      </c>
      <c r="F1125">
        <v>60</v>
      </c>
      <c r="G1125">
        <v>70</v>
      </c>
      <c r="H1125" t="s">
        <v>303</v>
      </c>
      <c r="I1125" t="s">
        <v>170</v>
      </c>
      <c r="J1125">
        <v>20.49210182505314</v>
      </c>
      <c r="L1125" s="47"/>
      <c r="M1125" s="47"/>
    </row>
    <row r="1126" spans="1:13" x14ac:dyDescent="0.4">
      <c r="A1126" t="str">
        <f t="shared" si="17"/>
        <v>57_1A_F_0_60_5_HH800_Core</v>
      </c>
      <c r="B1126">
        <v>57</v>
      </c>
      <c r="C1126" t="s">
        <v>178</v>
      </c>
      <c r="D1126" t="s">
        <v>169</v>
      </c>
      <c r="E1126">
        <v>0</v>
      </c>
      <c r="F1126">
        <v>60</v>
      </c>
      <c r="G1126">
        <v>5</v>
      </c>
      <c r="H1126" t="s">
        <v>303</v>
      </c>
      <c r="I1126" t="s">
        <v>170</v>
      </c>
      <c r="J1126">
        <v>180.75416242443987</v>
      </c>
      <c r="L1126" s="47"/>
      <c r="M1126" s="47"/>
    </row>
    <row r="1127" spans="1:13" x14ac:dyDescent="0.4">
      <c r="A1127" t="str">
        <f t="shared" si="17"/>
        <v>52_2A_F_3_60_65_HH800_Core</v>
      </c>
      <c r="B1127">
        <v>52</v>
      </c>
      <c r="C1127" t="s">
        <v>176</v>
      </c>
      <c r="D1127" t="s">
        <v>169</v>
      </c>
      <c r="E1127">
        <v>3</v>
      </c>
      <c r="F1127">
        <v>60</v>
      </c>
      <c r="G1127">
        <v>65</v>
      </c>
      <c r="H1127" t="s">
        <v>303</v>
      </c>
      <c r="I1127" t="s">
        <v>170</v>
      </c>
      <c r="J1127">
        <v>12.369846009109352</v>
      </c>
      <c r="L1127" s="47"/>
      <c r="M1127" s="47"/>
    </row>
    <row r="1128" spans="1:13" x14ac:dyDescent="0.4">
      <c r="A1128" t="str">
        <f t="shared" si="17"/>
        <v>35_4M_F_6_60_65_HH800_Core</v>
      </c>
      <c r="B1128">
        <v>35</v>
      </c>
      <c r="C1128" t="s">
        <v>173</v>
      </c>
      <c r="D1128" t="s">
        <v>169</v>
      </c>
      <c r="E1128">
        <v>6</v>
      </c>
      <c r="F1128">
        <v>60</v>
      </c>
      <c r="G1128">
        <v>65</v>
      </c>
      <c r="H1128" t="s">
        <v>303</v>
      </c>
      <c r="I1128" t="s">
        <v>170</v>
      </c>
      <c r="J1128">
        <v>22.063597574955875</v>
      </c>
      <c r="L1128" s="47"/>
      <c r="M1128" s="47"/>
    </row>
    <row r="1129" spans="1:13" x14ac:dyDescent="0.4">
      <c r="A1129" t="str">
        <f t="shared" si="17"/>
        <v>44_2M_F_3_60_70_HH800_Core</v>
      </c>
      <c r="B1129">
        <v>44</v>
      </c>
      <c r="C1129" t="s">
        <v>175</v>
      </c>
      <c r="D1129" t="s">
        <v>169</v>
      </c>
      <c r="E1129">
        <v>3</v>
      </c>
      <c r="F1129">
        <v>60</v>
      </c>
      <c r="G1129">
        <v>70</v>
      </c>
      <c r="H1129" t="s">
        <v>303</v>
      </c>
      <c r="I1129" t="s">
        <v>170</v>
      </c>
      <c r="J1129">
        <v>27.835298898238825</v>
      </c>
      <c r="L1129" s="47"/>
      <c r="M1129" s="47"/>
    </row>
    <row r="1130" spans="1:13" x14ac:dyDescent="0.4">
      <c r="A1130" t="str">
        <f t="shared" si="17"/>
        <v>57_4A_F_3_60_70_HH800_Core</v>
      </c>
      <c r="B1130">
        <v>57</v>
      </c>
      <c r="C1130" t="s">
        <v>168</v>
      </c>
      <c r="D1130" t="s">
        <v>169</v>
      </c>
      <c r="E1130">
        <v>3</v>
      </c>
      <c r="F1130">
        <v>60</v>
      </c>
      <c r="G1130">
        <v>70</v>
      </c>
      <c r="H1130" t="s">
        <v>303</v>
      </c>
      <c r="I1130" t="s">
        <v>170</v>
      </c>
      <c r="J1130">
        <v>14.083570311190837</v>
      </c>
      <c r="L1130" s="47"/>
      <c r="M1130" s="47"/>
    </row>
    <row r="1131" spans="1:13" x14ac:dyDescent="0.4">
      <c r="A1131" t="str">
        <f t="shared" si="17"/>
        <v>59_2A_F_0_60_70_HH800_Core</v>
      </c>
      <c r="B1131">
        <v>59</v>
      </c>
      <c r="C1131" t="s">
        <v>176</v>
      </c>
      <c r="D1131" t="s">
        <v>169</v>
      </c>
      <c r="E1131">
        <v>0</v>
      </c>
      <c r="F1131">
        <v>60</v>
      </c>
      <c r="G1131">
        <v>70</v>
      </c>
      <c r="H1131" t="s">
        <v>303</v>
      </c>
      <c r="I1131" t="s">
        <v>170</v>
      </c>
      <c r="J1131">
        <v>209.50102346457047</v>
      </c>
      <c r="L1131" s="47"/>
      <c r="M1131" s="47"/>
    </row>
    <row r="1132" spans="1:13" x14ac:dyDescent="0.4">
      <c r="A1132" t="str">
        <f t="shared" si="17"/>
        <v>38_4A_M_0_60_65_HH800_Core</v>
      </c>
      <c r="B1132">
        <v>38</v>
      </c>
      <c r="C1132" t="s">
        <v>168</v>
      </c>
      <c r="D1132" t="s">
        <v>174</v>
      </c>
      <c r="E1132">
        <v>0</v>
      </c>
      <c r="F1132">
        <v>60</v>
      </c>
      <c r="G1132">
        <v>65</v>
      </c>
      <c r="H1132" t="s">
        <v>303</v>
      </c>
      <c r="I1132" t="s">
        <v>170</v>
      </c>
      <c r="J1132">
        <v>57.246079148482444</v>
      </c>
      <c r="L1132" s="47"/>
      <c r="M1132" s="47"/>
    </row>
    <row r="1133" spans="1:13" x14ac:dyDescent="0.4">
      <c r="A1133" t="str">
        <f t="shared" si="17"/>
        <v>30_4M_F_0_60_70_HH800_Core</v>
      </c>
      <c r="B1133">
        <v>30</v>
      </c>
      <c r="C1133" t="s">
        <v>173</v>
      </c>
      <c r="D1133" t="s">
        <v>169</v>
      </c>
      <c r="E1133">
        <v>0</v>
      </c>
      <c r="F1133">
        <v>60</v>
      </c>
      <c r="G1133">
        <v>70</v>
      </c>
      <c r="H1133" t="s">
        <v>303</v>
      </c>
      <c r="I1133" t="s">
        <v>170</v>
      </c>
      <c r="J1133">
        <v>77.339707040606243</v>
      </c>
      <c r="L1133" s="47"/>
      <c r="M1133" s="47"/>
    </row>
    <row r="1134" spans="1:13" x14ac:dyDescent="0.4">
      <c r="A1134" t="str">
        <f t="shared" si="17"/>
        <v>56_1M_F_0_60_70_HH800_Core</v>
      </c>
      <c r="B1134">
        <v>56</v>
      </c>
      <c r="C1134" t="s">
        <v>177</v>
      </c>
      <c r="D1134" t="s">
        <v>169</v>
      </c>
      <c r="E1134">
        <v>0</v>
      </c>
      <c r="F1134">
        <v>60</v>
      </c>
      <c r="G1134">
        <v>70</v>
      </c>
      <c r="H1134" t="s">
        <v>303</v>
      </c>
      <c r="I1134" t="s">
        <v>170</v>
      </c>
      <c r="J1134">
        <v>379.87822708413546</v>
      </c>
      <c r="L1134" s="47"/>
      <c r="M1134" s="47"/>
    </row>
    <row r="1135" spans="1:13" x14ac:dyDescent="0.4">
      <c r="A1135" t="str">
        <f t="shared" si="17"/>
        <v>55_2A_F_0_60_65_HH800_Core</v>
      </c>
      <c r="B1135">
        <v>55</v>
      </c>
      <c r="C1135" t="s">
        <v>176</v>
      </c>
      <c r="D1135" t="s">
        <v>169</v>
      </c>
      <c r="E1135">
        <v>0</v>
      </c>
      <c r="F1135">
        <v>60</v>
      </c>
      <c r="G1135">
        <v>65</v>
      </c>
      <c r="H1135" t="s">
        <v>303</v>
      </c>
      <c r="I1135" t="s">
        <v>170</v>
      </c>
      <c r="J1135">
        <v>143.06721715431871</v>
      </c>
      <c r="L1135" s="47"/>
      <c r="M1135" s="47"/>
    </row>
    <row r="1136" spans="1:13" x14ac:dyDescent="0.4">
      <c r="A1136" t="str">
        <f t="shared" si="17"/>
        <v>36_2A_F_3_60_65_HH800_Core</v>
      </c>
      <c r="B1136">
        <v>36</v>
      </c>
      <c r="C1136" t="s">
        <v>176</v>
      </c>
      <c r="D1136" t="s">
        <v>169</v>
      </c>
      <c r="E1136">
        <v>3</v>
      </c>
      <c r="F1136">
        <v>60</v>
      </c>
      <c r="G1136">
        <v>65</v>
      </c>
      <c r="H1136" t="s">
        <v>303</v>
      </c>
      <c r="I1136" t="s">
        <v>170</v>
      </c>
      <c r="J1136">
        <v>24.027131154479573</v>
      </c>
      <c r="L1136" s="47"/>
      <c r="M1136" s="47"/>
    </row>
    <row r="1137" spans="1:13" x14ac:dyDescent="0.4">
      <c r="A1137" t="str">
        <f t="shared" si="17"/>
        <v>63_2M_F_0_60_65_HH800_Core</v>
      </c>
      <c r="B1137">
        <v>63</v>
      </c>
      <c r="C1137" t="s">
        <v>175</v>
      </c>
      <c r="D1137" t="s">
        <v>169</v>
      </c>
      <c r="E1137">
        <v>0</v>
      </c>
      <c r="F1137">
        <v>60</v>
      </c>
      <c r="G1137">
        <v>65</v>
      </c>
      <c r="H1137" t="s">
        <v>303</v>
      </c>
      <c r="I1137" t="s">
        <v>170</v>
      </c>
      <c r="J1137">
        <v>193.54758870177326</v>
      </c>
      <c r="L1137" s="47"/>
      <c r="M1137" s="47"/>
    </row>
    <row r="1138" spans="1:13" x14ac:dyDescent="0.4">
      <c r="A1138" t="str">
        <f t="shared" si="17"/>
        <v>31_2A_M_6_60_67_HH800_Core</v>
      </c>
      <c r="B1138">
        <v>31</v>
      </c>
      <c r="C1138" t="s">
        <v>176</v>
      </c>
      <c r="D1138" t="s">
        <v>174</v>
      </c>
      <c r="E1138">
        <v>6</v>
      </c>
      <c r="F1138">
        <v>60</v>
      </c>
      <c r="G1138">
        <v>67</v>
      </c>
      <c r="H1138" t="s">
        <v>303</v>
      </c>
      <c r="I1138" t="s">
        <v>170</v>
      </c>
      <c r="J1138">
        <v>34.555703390863741</v>
      </c>
      <c r="L1138" s="47"/>
      <c r="M1138" s="47"/>
    </row>
    <row r="1139" spans="1:13" x14ac:dyDescent="0.4">
      <c r="A1139" t="str">
        <f t="shared" si="17"/>
        <v>57_2A_F_0_60_67_HH800_Core</v>
      </c>
      <c r="B1139">
        <v>57</v>
      </c>
      <c r="C1139" t="s">
        <v>176</v>
      </c>
      <c r="D1139" t="s">
        <v>169</v>
      </c>
      <c r="E1139">
        <v>0</v>
      </c>
      <c r="F1139">
        <v>60</v>
      </c>
      <c r="G1139">
        <v>67</v>
      </c>
      <c r="H1139" t="s">
        <v>303</v>
      </c>
      <c r="I1139" t="s">
        <v>170</v>
      </c>
      <c r="J1139">
        <v>166.38963427138404</v>
      </c>
      <c r="L1139" s="47"/>
      <c r="M1139" s="47"/>
    </row>
    <row r="1140" spans="1:13" x14ac:dyDescent="0.4">
      <c r="A1140" t="str">
        <f t="shared" si="17"/>
        <v>55_1M_F_0_60_70_HH800_Core</v>
      </c>
      <c r="B1140">
        <v>55</v>
      </c>
      <c r="C1140" t="s">
        <v>177</v>
      </c>
      <c r="D1140" t="s">
        <v>169</v>
      </c>
      <c r="E1140">
        <v>0</v>
      </c>
      <c r="F1140">
        <v>60</v>
      </c>
      <c r="G1140">
        <v>70</v>
      </c>
      <c r="H1140" t="s">
        <v>303</v>
      </c>
      <c r="I1140" t="s">
        <v>170</v>
      </c>
      <c r="J1140">
        <v>377.51429198852014</v>
      </c>
      <c r="L1140" s="47"/>
      <c r="M1140" s="47"/>
    </row>
    <row r="1141" spans="1:13" x14ac:dyDescent="0.4">
      <c r="A1141" t="str">
        <f t="shared" si="17"/>
        <v>54_1M_F_0_60_70_HH800_Core</v>
      </c>
      <c r="B1141">
        <v>54</v>
      </c>
      <c r="C1141" t="s">
        <v>177</v>
      </c>
      <c r="D1141" t="s">
        <v>169</v>
      </c>
      <c r="E1141">
        <v>0</v>
      </c>
      <c r="F1141">
        <v>60</v>
      </c>
      <c r="G1141">
        <v>70</v>
      </c>
      <c r="H1141" t="s">
        <v>303</v>
      </c>
      <c r="I1141" t="s">
        <v>170</v>
      </c>
      <c r="J1141">
        <v>365.60515532907891</v>
      </c>
      <c r="L1141" s="47"/>
      <c r="M1141" s="47"/>
    </row>
    <row r="1142" spans="1:13" x14ac:dyDescent="0.4">
      <c r="A1142" t="str">
        <f t="shared" si="17"/>
        <v>25_4M_M_3_60_70_HH800_Core</v>
      </c>
      <c r="B1142">
        <v>25</v>
      </c>
      <c r="C1142" t="s">
        <v>173</v>
      </c>
      <c r="D1142" t="s">
        <v>174</v>
      </c>
      <c r="E1142">
        <v>3</v>
      </c>
      <c r="F1142">
        <v>60</v>
      </c>
      <c r="G1142">
        <v>70</v>
      </c>
      <c r="H1142" t="s">
        <v>303</v>
      </c>
      <c r="I1142" t="s">
        <v>170</v>
      </c>
      <c r="J1142">
        <v>6.73323016567298</v>
      </c>
      <c r="L1142" s="47"/>
      <c r="M1142" s="47"/>
    </row>
    <row r="1143" spans="1:13" x14ac:dyDescent="0.4">
      <c r="A1143" t="str">
        <f t="shared" si="17"/>
        <v>33_4M_F_0_60_70_HH800_Core</v>
      </c>
      <c r="B1143">
        <v>33</v>
      </c>
      <c r="C1143" t="s">
        <v>173</v>
      </c>
      <c r="D1143" t="s">
        <v>169</v>
      </c>
      <c r="E1143">
        <v>0</v>
      </c>
      <c r="F1143">
        <v>60</v>
      </c>
      <c r="G1143">
        <v>70</v>
      </c>
      <c r="H1143" t="s">
        <v>303</v>
      </c>
      <c r="I1143" t="s">
        <v>170</v>
      </c>
      <c r="J1143">
        <v>85.013800785843173</v>
      </c>
      <c r="L1143" s="47"/>
      <c r="M1143" s="47"/>
    </row>
    <row r="1144" spans="1:13" x14ac:dyDescent="0.4">
      <c r="A1144" t="str">
        <f t="shared" si="17"/>
        <v>45_2A_F_0_60_65_HH800_Core</v>
      </c>
      <c r="B1144">
        <v>45</v>
      </c>
      <c r="C1144" t="s">
        <v>176</v>
      </c>
      <c r="D1144" t="s">
        <v>169</v>
      </c>
      <c r="E1144">
        <v>0</v>
      </c>
      <c r="F1144">
        <v>60</v>
      </c>
      <c r="G1144">
        <v>65</v>
      </c>
      <c r="H1144" t="s">
        <v>303</v>
      </c>
      <c r="I1144" t="s">
        <v>170</v>
      </c>
      <c r="J1144">
        <v>141.31891229093807</v>
      </c>
      <c r="L1144" s="47"/>
      <c r="M1144" s="47"/>
    </row>
    <row r="1145" spans="1:13" x14ac:dyDescent="0.4">
      <c r="A1145" t="str">
        <f t="shared" si="17"/>
        <v>57_1M_F_0_60_67_HH800_Core</v>
      </c>
      <c r="B1145">
        <v>57</v>
      </c>
      <c r="C1145" t="s">
        <v>177</v>
      </c>
      <c r="D1145" t="s">
        <v>169</v>
      </c>
      <c r="E1145">
        <v>0</v>
      </c>
      <c r="F1145">
        <v>60</v>
      </c>
      <c r="G1145">
        <v>67</v>
      </c>
      <c r="H1145" t="s">
        <v>303</v>
      </c>
      <c r="I1145" t="s">
        <v>170</v>
      </c>
      <c r="J1145">
        <v>316.92515292898838</v>
      </c>
      <c r="L1145" s="47"/>
      <c r="M1145" s="47"/>
    </row>
    <row r="1146" spans="1:13" x14ac:dyDescent="0.4">
      <c r="A1146" t="str">
        <f t="shared" si="17"/>
        <v>45_4A_M_6_60_67_HH800_Core</v>
      </c>
      <c r="B1146">
        <v>45</v>
      </c>
      <c r="C1146" t="s">
        <v>168</v>
      </c>
      <c r="D1146" t="s">
        <v>174</v>
      </c>
      <c r="E1146">
        <v>6</v>
      </c>
      <c r="F1146">
        <v>60</v>
      </c>
      <c r="G1146">
        <v>67</v>
      </c>
      <c r="H1146" t="s">
        <v>303</v>
      </c>
      <c r="I1146" t="s">
        <v>170</v>
      </c>
      <c r="J1146">
        <v>19.43004405239439</v>
      </c>
      <c r="L1146" s="47"/>
      <c r="M1146" s="47"/>
    </row>
    <row r="1147" spans="1:13" x14ac:dyDescent="0.4">
      <c r="A1147" t="str">
        <f t="shared" si="17"/>
        <v>36_2A_F_0_60_67_HH800_Core</v>
      </c>
      <c r="B1147">
        <v>36</v>
      </c>
      <c r="C1147" t="s">
        <v>176</v>
      </c>
      <c r="D1147" t="s">
        <v>169</v>
      </c>
      <c r="E1147">
        <v>0</v>
      </c>
      <c r="F1147">
        <v>60</v>
      </c>
      <c r="G1147">
        <v>67</v>
      </c>
      <c r="H1147" t="s">
        <v>303</v>
      </c>
      <c r="I1147" t="s">
        <v>170</v>
      </c>
      <c r="J1147">
        <v>136.33018132762462</v>
      </c>
      <c r="L1147" s="47"/>
      <c r="M1147" s="47"/>
    </row>
    <row r="1148" spans="1:13" x14ac:dyDescent="0.4">
      <c r="A1148" t="str">
        <f t="shared" si="17"/>
        <v>45_4A_M_3_60_70_HH800_Core</v>
      </c>
      <c r="B1148">
        <v>45</v>
      </c>
      <c r="C1148" t="s">
        <v>168</v>
      </c>
      <c r="D1148" t="s">
        <v>174</v>
      </c>
      <c r="E1148">
        <v>3</v>
      </c>
      <c r="F1148">
        <v>60</v>
      </c>
      <c r="G1148">
        <v>70</v>
      </c>
      <c r="H1148" t="s">
        <v>303</v>
      </c>
      <c r="I1148" t="s">
        <v>170</v>
      </c>
      <c r="J1148">
        <v>13.111577580826522</v>
      </c>
      <c r="L1148" s="47"/>
      <c r="M1148" s="47"/>
    </row>
    <row r="1149" spans="1:13" x14ac:dyDescent="0.4">
      <c r="A1149" t="str">
        <f t="shared" si="17"/>
        <v>38_2A_F_3_60_65_HH800_Core</v>
      </c>
      <c r="B1149">
        <v>38</v>
      </c>
      <c r="C1149" t="s">
        <v>176</v>
      </c>
      <c r="D1149" t="s">
        <v>169</v>
      </c>
      <c r="E1149">
        <v>3</v>
      </c>
      <c r="F1149">
        <v>60</v>
      </c>
      <c r="G1149">
        <v>65</v>
      </c>
      <c r="H1149" t="s">
        <v>303</v>
      </c>
      <c r="I1149" t="s">
        <v>170</v>
      </c>
      <c r="J1149">
        <v>24.534333913923657</v>
      </c>
      <c r="L1149" s="47"/>
      <c r="M1149" s="47"/>
    </row>
    <row r="1150" spans="1:13" x14ac:dyDescent="0.4">
      <c r="A1150" t="str">
        <f t="shared" si="17"/>
        <v>62_4A_F_0_60_65_HH800_Core</v>
      </c>
      <c r="B1150">
        <v>62</v>
      </c>
      <c r="C1150" t="s">
        <v>168</v>
      </c>
      <c r="D1150" t="s">
        <v>169</v>
      </c>
      <c r="E1150">
        <v>0</v>
      </c>
      <c r="F1150">
        <v>60</v>
      </c>
      <c r="G1150">
        <v>65</v>
      </c>
      <c r="H1150" t="s">
        <v>303</v>
      </c>
      <c r="I1150" t="s">
        <v>170</v>
      </c>
      <c r="J1150">
        <v>111.39394655601953</v>
      </c>
      <c r="L1150" s="47"/>
      <c r="M1150" s="47"/>
    </row>
    <row r="1151" spans="1:13" x14ac:dyDescent="0.4">
      <c r="A1151" t="str">
        <f t="shared" si="17"/>
        <v>44_2A_F_0_60_65_HH800_Core</v>
      </c>
      <c r="B1151">
        <v>44</v>
      </c>
      <c r="C1151" t="s">
        <v>176</v>
      </c>
      <c r="D1151" t="s">
        <v>169</v>
      </c>
      <c r="E1151">
        <v>0</v>
      </c>
      <c r="F1151">
        <v>60</v>
      </c>
      <c r="G1151">
        <v>65</v>
      </c>
      <c r="H1151" t="s">
        <v>303</v>
      </c>
      <c r="I1151" t="s">
        <v>170</v>
      </c>
      <c r="J1151">
        <v>140.53001589276366</v>
      </c>
      <c r="L1151" s="47"/>
      <c r="M1151" s="47"/>
    </row>
    <row r="1152" spans="1:13" x14ac:dyDescent="0.4">
      <c r="A1152" t="str">
        <f t="shared" si="17"/>
        <v>29_2A_F_3_60_70_HH800_Core</v>
      </c>
      <c r="B1152">
        <v>29</v>
      </c>
      <c r="C1152" t="s">
        <v>176</v>
      </c>
      <c r="D1152" t="s">
        <v>169</v>
      </c>
      <c r="E1152">
        <v>3</v>
      </c>
      <c r="F1152">
        <v>60</v>
      </c>
      <c r="G1152">
        <v>70</v>
      </c>
      <c r="H1152" t="s">
        <v>303</v>
      </c>
      <c r="I1152" t="s">
        <v>170</v>
      </c>
      <c r="J1152">
        <v>28.499715016749857</v>
      </c>
      <c r="L1152" s="47"/>
      <c r="M1152" s="47"/>
    </row>
    <row r="1153" spans="1:13" x14ac:dyDescent="0.4">
      <c r="A1153" t="str">
        <f t="shared" si="17"/>
        <v>57_1M_F_0_60_70_HH800_Core</v>
      </c>
      <c r="B1153">
        <v>57</v>
      </c>
      <c r="C1153" t="s">
        <v>177</v>
      </c>
      <c r="D1153" t="s">
        <v>169</v>
      </c>
      <c r="E1153">
        <v>0</v>
      </c>
      <c r="F1153">
        <v>60</v>
      </c>
      <c r="G1153">
        <v>70</v>
      </c>
      <c r="H1153" t="s">
        <v>303</v>
      </c>
      <c r="I1153" t="s">
        <v>170</v>
      </c>
      <c r="J1153">
        <v>383.98545576298079</v>
      </c>
      <c r="L1153" s="47"/>
      <c r="M1153" s="47"/>
    </row>
    <row r="1154" spans="1:13" x14ac:dyDescent="0.4">
      <c r="A1154" t="str">
        <f t="shared" si="17"/>
        <v>40_4A_M_0_60_67_HH800_Core</v>
      </c>
      <c r="B1154">
        <v>40</v>
      </c>
      <c r="C1154" t="s">
        <v>168</v>
      </c>
      <c r="D1154" t="s">
        <v>174</v>
      </c>
      <c r="E1154">
        <v>0</v>
      </c>
      <c r="F1154">
        <v>60</v>
      </c>
      <c r="G1154">
        <v>67</v>
      </c>
      <c r="H1154" t="s">
        <v>303</v>
      </c>
      <c r="I1154" t="s">
        <v>170</v>
      </c>
      <c r="J1154">
        <v>64.261358841011614</v>
      </c>
      <c r="L1154" s="47"/>
      <c r="M1154" s="47"/>
    </row>
    <row r="1155" spans="1:13" x14ac:dyDescent="0.4">
      <c r="A1155" t="str">
        <f t="shared" ref="A1155:A1218" si="18">B1155&amp;"_"&amp;C1155&amp;"_"&amp;D1155&amp;"_"&amp;E1155&amp;"_"&amp;F1155&amp;"_"&amp;G1155&amp;"_"&amp;H1155&amp;"_"&amp;I1155</f>
        <v>39_2A_M_6_60_70_HH800_Core</v>
      </c>
      <c r="B1155">
        <v>39</v>
      </c>
      <c r="C1155" t="s">
        <v>176</v>
      </c>
      <c r="D1155" t="s">
        <v>174</v>
      </c>
      <c r="E1155">
        <v>6</v>
      </c>
      <c r="F1155">
        <v>60</v>
      </c>
      <c r="G1155">
        <v>70</v>
      </c>
      <c r="H1155" t="s">
        <v>303</v>
      </c>
      <c r="I1155" t="s">
        <v>170</v>
      </c>
      <c r="J1155">
        <v>46.12897264960597</v>
      </c>
      <c r="L1155" s="47"/>
      <c r="M1155" s="47"/>
    </row>
    <row r="1156" spans="1:13" x14ac:dyDescent="0.4">
      <c r="A1156" t="str">
        <f t="shared" si="18"/>
        <v>40_4M_M_3_60_70_HH800_Core</v>
      </c>
      <c r="B1156">
        <v>40</v>
      </c>
      <c r="C1156" t="s">
        <v>173</v>
      </c>
      <c r="D1156" t="s">
        <v>174</v>
      </c>
      <c r="E1156">
        <v>3</v>
      </c>
      <c r="F1156">
        <v>60</v>
      </c>
      <c r="G1156">
        <v>70</v>
      </c>
      <c r="H1156" t="s">
        <v>303</v>
      </c>
      <c r="I1156" t="s">
        <v>170</v>
      </c>
      <c r="J1156">
        <v>10.441007599310419</v>
      </c>
      <c r="L1156" s="47"/>
      <c r="M1156" s="47"/>
    </row>
    <row r="1157" spans="1:13" x14ac:dyDescent="0.4">
      <c r="A1157" t="str">
        <f t="shared" si="18"/>
        <v>62_2A_F_0_60_65_HH800_Core</v>
      </c>
      <c r="B1157">
        <v>62</v>
      </c>
      <c r="C1157" t="s">
        <v>176</v>
      </c>
      <c r="D1157" t="s">
        <v>169</v>
      </c>
      <c r="E1157">
        <v>0</v>
      </c>
      <c r="F1157">
        <v>60</v>
      </c>
      <c r="G1157">
        <v>65</v>
      </c>
      <c r="H1157" t="s">
        <v>303</v>
      </c>
      <c r="I1157" t="s">
        <v>170</v>
      </c>
      <c r="J1157">
        <v>148.72317987934272</v>
      </c>
      <c r="L1157" s="47"/>
      <c r="M1157" s="47"/>
    </row>
    <row r="1158" spans="1:13" x14ac:dyDescent="0.4">
      <c r="A1158" t="str">
        <f t="shared" si="18"/>
        <v>39_2M_F_6_60_70_HH800_Core</v>
      </c>
      <c r="B1158">
        <v>39</v>
      </c>
      <c r="C1158" t="s">
        <v>175</v>
      </c>
      <c r="D1158" t="s">
        <v>169</v>
      </c>
      <c r="E1158">
        <v>6</v>
      </c>
      <c r="F1158">
        <v>60</v>
      </c>
      <c r="G1158">
        <v>70</v>
      </c>
      <c r="H1158" t="s">
        <v>303</v>
      </c>
      <c r="I1158" t="s">
        <v>170</v>
      </c>
      <c r="J1158">
        <v>53.871249265355871</v>
      </c>
      <c r="L1158" s="47"/>
      <c r="M1158" s="47"/>
    </row>
    <row r="1159" spans="1:13" x14ac:dyDescent="0.4">
      <c r="A1159" t="str">
        <f t="shared" si="18"/>
        <v>63_4M_F_3_60_67_HH800_Core</v>
      </c>
      <c r="B1159">
        <v>63</v>
      </c>
      <c r="C1159" t="s">
        <v>173</v>
      </c>
      <c r="D1159" t="s">
        <v>169</v>
      </c>
      <c r="E1159">
        <v>3</v>
      </c>
      <c r="F1159">
        <v>60</v>
      </c>
      <c r="G1159">
        <v>67</v>
      </c>
      <c r="H1159" t="s">
        <v>303</v>
      </c>
      <c r="I1159" t="s">
        <v>170</v>
      </c>
      <c r="J1159">
        <v>6.1572675572166631</v>
      </c>
      <c r="L1159" s="47"/>
      <c r="M1159" s="47"/>
    </row>
    <row r="1160" spans="1:13" x14ac:dyDescent="0.4">
      <c r="A1160" t="str">
        <f t="shared" si="18"/>
        <v>53_2A_F_3_60_65_HH800_Core</v>
      </c>
      <c r="B1160">
        <v>53</v>
      </c>
      <c r="C1160" t="s">
        <v>176</v>
      </c>
      <c r="D1160" t="s">
        <v>169</v>
      </c>
      <c r="E1160">
        <v>3</v>
      </c>
      <c r="F1160">
        <v>60</v>
      </c>
      <c r="G1160">
        <v>65</v>
      </c>
      <c r="H1160" t="s">
        <v>303</v>
      </c>
      <c r="I1160" t="s">
        <v>170</v>
      </c>
      <c r="J1160">
        <v>11.540179416262832</v>
      </c>
      <c r="L1160" s="47"/>
      <c r="M1160" s="47"/>
    </row>
    <row r="1161" spans="1:13" x14ac:dyDescent="0.4">
      <c r="A1161" t="str">
        <f t="shared" si="18"/>
        <v>54_2M_F_3_60_65_HH800_Core</v>
      </c>
      <c r="B1161">
        <v>54</v>
      </c>
      <c r="C1161" t="s">
        <v>175</v>
      </c>
      <c r="D1161" t="s">
        <v>169</v>
      </c>
      <c r="E1161">
        <v>3</v>
      </c>
      <c r="F1161">
        <v>60</v>
      </c>
      <c r="G1161">
        <v>65</v>
      </c>
      <c r="H1161" t="s">
        <v>303</v>
      </c>
      <c r="I1161" t="s">
        <v>170</v>
      </c>
      <c r="J1161">
        <v>10.251035987155069</v>
      </c>
      <c r="L1161" s="47"/>
      <c r="M1161" s="47"/>
    </row>
    <row r="1162" spans="1:13" x14ac:dyDescent="0.4">
      <c r="A1162" t="str">
        <f t="shared" si="18"/>
        <v>55_4A_F_6_60_5_HH800_Core</v>
      </c>
      <c r="B1162">
        <v>55</v>
      </c>
      <c r="C1162" t="s">
        <v>168</v>
      </c>
      <c r="D1162" t="s">
        <v>169</v>
      </c>
      <c r="E1162">
        <v>6</v>
      </c>
      <c r="F1162">
        <v>60</v>
      </c>
      <c r="G1162">
        <v>5</v>
      </c>
      <c r="H1162" t="s">
        <v>303</v>
      </c>
      <c r="I1162" t="s">
        <v>170</v>
      </c>
      <c r="J1162">
        <v>5.1809691441940613</v>
      </c>
      <c r="L1162" s="47"/>
      <c r="M1162" s="47"/>
    </row>
    <row r="1163" spans="1:13" x14ac:dyDescent="0.4">
      <c r="A1163" t="str">
        <f t="shared" si="18"/>
        <v>54_4A_F_3_60_65_HH800_Core</v>
      </c>
      <c r="B1163">
        <v>54</v>
      </c>
      <c r="C1163" t="s">
        <v>168</v>
      </c>
      <c r="D1163" t="s">
        <v>169</v>
      </c>
      <c r="E1163">
        <v>3</v>
      </c>
      <c r="F1163">
        <v>60</v>
      </c>
      <c r="G1163">
        <v>65</v>
      </c>
      <c r="H1163" t="s">
        <v>303</v>
      </c>
      <c r="I1163" t="s">
        <v>170</v>
      </c>
      <c r="J1163">
        <v>8.1392136247372093</v>
      </c>
      <c r="L1163" s="47"/>
      <c r="M1163" s="47"/>
    </row>
    <row r="1164" spans="1:13" x14ac:dyDescent="0.4">
      <c r="A1164" t="str">
        <f t="shared" si="18"/>
        <v>26_2A_M_6_60_67_HH800_Core</v>
      </c>
      <c r="B1164">
        <v>26</v>
      </c>
      <c r="C1164" t="s">
        <v>176</v>
      </c>
      <c r="D1164" t="s">
        <v>174</v>
      </c>
      <c r="E1164">
        <v>6</v>
      </c>
      <c r="F1164">
        <v>60</v>
      </c>
      <c r="G1164">
        <v>67</v>
      </c>
      <c r="H1164" t="s">
        <v>303</v>
      </c>
      <c r="I1164" t="s">
        <v>170</v>
      </c>
      <c r="J1164">
        <v>34.170643901463421</v>
      </c>
      <c r="L1164" s="47"/>
      <c r="M1164" s="47"/>
    </row>
    <row r="1165" spans="1:13" x14ac:dyDescent="0.4">
      <c r="A1165" t="str">
        <f t="shared" si="18"/>
        <v>34_2M_M_6_60_70_HH800_Core</v>
      </c>
      <c r="B1165">
        <v>34</v>
      </c>
      <c r="C1165" t="s">
        <v>175</v>
      </c>
      <c r="D1165" t="s">
        <v>174</v>
      </c>
      <c r="E1165">
        <v>6</v>
      </c>
      <c r="F1165">
        <v>60</v>
      </c>
      <c r="G1165">
        <v>70</v>
      </c>
      <c r="H1165" t="s">
        <v>303</v>
      </c>
      <c r="I1165" t="s">
        <v>170</v>
      </c>
      <c r="J1165">
        <v>35.651830298626606</v>
      </c>
      <c r="L1165" s="47"/>
      <c r="M1165" s="47"/>
    </row>
    <row r="1166" spans="1:13" x14ac:dyDescent="0.4">
      <c r="A1166" t="str">
        <f t="shared" si="18"/>
        <v>44_4A_M_6_60_65_HH800_Core</v>
      </c>
      <c r="B1166">
        <v>44</v>
      </c>
      <c r="C1166" t="s">
        <v>168</v>
      </c>
      <c r="D1166" t="s">
        <v>174</v>
      </c>
      <c r="E1166">
        <v>6</v>
      </c>
      <c r="F1166">
        <v>60</v>
      </c>
      <c r="G1166">
        <v>65</v>
      </c>
      <c r="H1166" t="s">
        <v>303</v>
      </c>
      <c r="I1166" t="s">
        <v>170</v>
      </c>
      <c r="J1166">
        <v>15.892980438490206</v>
      </c>
      <c r="L1166" s="47"/>
      <c r="M1166" s="47"/>
    </row>
    <row r="1167" spans="1:13" x14ac:dyDescent="0.4">
      <c r="A1167" t="str">
        <f t="shared" si="18"/>
        <v>54_4A_F_6_60_5_HH800_Core</v>
      </c>
      <c r="B1167">
        <v>54</v>
      </c>
      <c r="C1167" t="s">
        <v>168</v>
      </c>
      <c r="D1167" t="s">
        <v>169</v>
      </c>
      <c r="E1167">
        <v>6</v>
      </c>
      <c r="F1167">
        <v>60</v>
      </c>
      <c r="G1167">
        <v>5</v>
      </c>
      <c r="H1167" t="s">
        <v>303</v>
      </c>
      <c r="I1167" t="s">
        <v>170</v>
      </c>
      <c r="J1167">
        <v>5.5844443223441429</v>
      </c>
      <c r="L1167" s="47"/>
      <c r="M1167" s="47"/>
    </row>
    <row r="1168" spans="1:13" x14ac:dyDescent="0.4">
      <c r="A1168" t="str">
        <f t="shared" si="18"/>
        <v>46_2A_F_0_60_65_HH800_Core</v>
      </c>
      <c r="B1168">
        <v>46</v>
      </c>
      <c r="C1168" t="s">
        <v>176</v>
      </c>
      <c r="D1168" t="s">
        <v>169</v>
      </c>
      <c r="E1168">
        <v>0</v>
      </c>
      <c r="F1168">
        <v>60</v>
      </c>
      <c r="G1168">
        <v>65</v>
      </c>
      <c r="H1168" t="s">
        <v>303</v>
      </c>
      <c r="I1168" t="s">
        <v>170</v>
      </c>
      <c r="J1168">
        <v>140.6508944293949</v>
      </c>
      <c r="L1168" s="47"/>
      <c r="M1168" s="47"/>
    </row>
    <row r="1169" spans="1:13" x14ac:dyDescent="0.4">
      <c r="A1169" t="str">
        <f t="shared" si="18"/>
        <v>43_4A_M_3_60_67_HH800_Core</v>
      </c>
      <c r="B1169">
        <v>43</v>
      </c>
      <c r="C1169" t="s">
        <v>168</v>
      </c>
      <c r="D1169" t="s">
        <v>174</v>
      </c>
      <c r="E1169">
        <v>3</v>
      </c>
      <c r="F1169">
        <v>60</v>
      </c>
      <c r="G1169">
        <v>67</v>
      </c>
      <c r="H1169" t="s">
        <v>303</v>
      </c>
      <c r="I1169" t="s">
        <v>170</v>
      </c>
      <c r="J1169">
        <v>10.214590643748576</v>
      </c>
      <c r="L1169" s="47"/>
      <c r="M1169" s="47"/>
    </row>
    <row r="1170" spans="1:13" x14ac:dyDescent="0.4">
      <c r="A1170" t="str">
        <f t="shared" si="18"/>
        <v>32_2A_M_3_60_70_HH800_Core</v>
      </c>
      <c r="B1170">
        <v>32</v>
      </c>
      <c r="C1170" t="s">
        <v>176</v>
      </c>
      <c r="D1170" t="s">
        <v>174</v>
      </c>
      <c r="E1170">
        <v>3</v>
      </c>
      <c r="F1170">
        <v>60</v>
      </c>
      <c r="G1170">
        <v>70</v>
      </c>
      <c r="H1170" t="s">
        <v>303</v>
      </c>
      <c r="I1170" t="s">
        <v>170</v>
      </c>
      <c r="J1170">
        <v>20.164098940554108</v>
      </c>
      <c r="L1170" s="47"/>
      <c r="M1170" s="47"/>
    </row>
    <row r="1171" spans="1:13" x14ac:dyDescent="0.4">
      <c r="A1171" t="str">
        <f t="shared" si="18"/>
        <v>53_1M_F_0_60_70_HH800_Core</v>
      </c>
      <c r="B1171">
        <v>53</v>
      </c>
      <c r="C1171" t="s">
        <v>177</v>
      </c>
      <c r="D1171" t="s">
        <v>169</v>
      </c>
      <c r="E1171">
        <v>0</v>
      </c>
      <c r="F1171">
        <v>60</v>
      </c>
      <c r="G1171">
        <v>70</v>
      </c>
      <c r="H1171" t="s">
        <v>303</v>
      </c>
      <c r="I1171" t="s">
        <v>170</v>
      </c>
      <c r="J1171">
        <v>355.80629784669378</v>
      </c>
      <c r="L1171" s="47"/>
      <c r="M1171" s="47"/>
    </row>
    <row r="1172" spans="1:13" x14ac:dyDescent="0.4">
      <c r="A1172" t="str">
        <f t="shared" si="18"/>
        <v>43_2A_F_0_60_65_HH800_Core</v>
      </c>
      <c r="B1172">
        <v>43</v>
      </c>
      <c r="C1172" t="s">
        <v>176</v>
      </c>
      <c r="D1172" t="s">
        <v>169</v>
      </c>
      <c r="E1172">
        <v>0</v>
      </c>
      <c r="F1172">
        <v>60</v>
      </c>
      <c r="G1172">
        <v>65</v>
      </c>
      <c r="H1172" t="s">
        <v>303</v>
      </c>
      <c r="I1172" t="s">
        <v>170</v>
      </c>
      <c r="J1172">
        <v>139.87533530001312</v>
      </c>
      <c r="L1172" s="47"/>
      <c r="M1172" s="47"/>
    </row>
    <row r="1173" spans="1:13" x14ac:dyDescent="0.4">
      <c r="A1173" t="str">
        <f t="shared" si="18"/>
        <v>58_1A_F_0_60_5_HH800_Core</v>
      </c>
      <c r="B1173">
        <v>58</v>
      </c>
      <c r="C1173" t="s">
        <v>178</v>
      </c>
      <c r="D1173" t="s">
        <v>169</v>
      </c>
      <c r="E1173">
        <v>0</v>
      </c>
      <c r="F1173">
        <v>60</v>
      </c>
      <c r="G1173">
        <v>5</v>
      </c>
      <c r="H1173" t="s">
        <v>303</v>
      </c>
      <c r="I1173" t="s">
        <v>170</v>
      </c>
      <c r="J1173">
        <v>190.33321905545833</v>
      </c>
      <c r="L1173" s="47"/>
      <c r="M1173" s="47"/>
    </row>
    <row r="1174" spans="1:13" x14ac:dyDescent="0.4">
      <c r="A1174" t="str">
        <f t="shared" si="18"/>
        <v>41_4A_F_0_60_65_HH800_Core</v>
      </c>
      <c r="B1174">
        <v>41</v>
      </c>
      <c r="C1174" t="s">
        <v>168</v>
      </c>
      <c r="D1174" t="s">
        <v>169</v>
      </c>
      <c r="E1174">
        <v>0</v>
      </c>
      <c r="F1174">
        <v>60</v>
      </c>
      <c r="G1174">
        <v>65</v>
      </c>
      <c r="H1174" t="s">
        <v>303</v>
      </c>
      <c r="I1174" t="s">
        <v>170</v>
      </c>
      <c r="J1174">
        <v>100.4574013178333</v>
      </c>
      <c r="L1174" s="47"/>
      <c r="M1174" s="47"/>
    </row>
    <row r="1175" spans="1:13" x14ac:dyDescent="0.4">
      <c r="A1175" t="str">
        <f t="shared" si="18"/>
        <v>35_2M_F_6_60_67_HH800_Core</v>
      </c>
      <c r="B1175">
        <v>35</v>
      </c>
      <c r="C1175" t="s">
        <v>175</v>
      </c>
      <c r="D1175" t="s">
        <v>169</v>
      </c>
      <c r="E1175">
        <v>6</v>
      </c>
      <c r="F1175">
        <v>60</v>
      </c>
      <c r="G1175">
        <v>67</v>
      </c>
      <c r="H1175" t="s">
        <v>303</v>
      </c>
      <c r="I1175" t="s">
        <v>170</v>
      </c>
      <c r="J1175">
        <v>46.049544286736499</v>
      </c>
      <c r="L1175" s="47"/>
      <c r="M1175" s="47"/>
    </row>
    <row r="1176" spans="1:13" x14ac:dyDescent="0.4">
      <c r="A1176" t="str">
        <f t="shared" si="18"/>
        <v>25_4M_F_3_60_65_HH800_Core</v>
      </c>
      <c r="B1176">
        <v>25</v>
      </c>
      <c r="C1176" t="s">
        <v>173</v>
      </c>
      <c r="D1176" t="s">
        <v>169</v>
      </c>
      <c r="E1176">
        <v>3</v>
      </c>
      <c r="F1176">
        <v>60</v>
      </c>
      <c r="G1176">
        <v>65</v>
      </c>
      <c r="H1176" t="s">
        <v>303</v>
      </c>
      <c r="I1176" t="s">
        <v>170</v>
      </c>
      <c r="J1176">
        <v>9.1932867688856934</v>
      </c>
      <c r="L1176" s="47"/>
      <c r="M1176" s="47"/>
    </row>
    <row r="1177" spans="1:13" x14ac:dyDescent="0.4">
      <c r="A1177" t="str">
        <f t="shared" si="18"/>
        <v>38_4M_M_6_60_65_HH800_Core</v>
      </c>
      <c r="B1177">
        <v>38</v>
      </c>
      <c r="C1177" t="s">
        <v>173</v>
      </c>
      <c r="D1177" t="s">
        <v>174</v>
      </c>
      <c r="E1177">
        <v>6</v>
      </c>
      <c r="F1177">
        <v>60</v>
      </c>
      <c r="G1177">
        <v>65</v>
      </c>
      <c r="H1177" t="s">
        <v>303</v>
      </c>
      <c r="I1177" t="s">
        <v>170</v>
      </c>
      <c r="J1177">
        <v>13.47028173801265</v>
      </c>
      <c r="L1177" s="47"/>
      <c r="M1177" s="47"/>
    </row>
    <row r="1178" spans="1:13" x14ac:dyDescent="0.4">
      <c r="A1178" t="str">
        <f t="shared" si="18"/>
        <v>31_4M_F_0_60_70_HH800_Core</v>
      </c>
      <c r="B1178">
        <v>31</v>
      </c>
      <c r="C1178" t="s">
        <v>173</v>
      </c>
      <c r="D1178" t="s">
        <v>169</v>
      </c>
      <c r="E1178">
        <v>0</v>
      </c>
      <c r="F1178">
        <v>60</v>
      </c>
      <c r="G1178">
        <v>70</v>
      </c>
      <c r="H1178" t="s">
        <v>303</v>
      </c>
      <c r="I1178" t="s">
        <v>170</v>
      </c>
      <c r="J1178">
        <v>80.626020930394759</v>
      </c>
      <c r="L1178" s="47"/>
      <c r="M1178" s="47"/>
    </row>
    <row r="1179" spans="1:13" x14ac:dyDescent="0.4">
      <c r="A1179" t="str">
        <f t="shared" si="18"/>
        <v>52_2M_F_6_60_65_HH800_Core</v>
      </c>
      <c r="B1179">
        <v>52</v>
      </c>
      <c r="C1179" t="s">
        <v>175</v>
      </c>
      <c r="D1179" t="s">
        <v>169</v>
      </c>
      <c r="E1179">
        <v>6</v>
      </c>
      <c r="F1179">
        <v>60</v>
      </c>
      <c r="G1179">
        <v>65</v>
      </c>
      <c r="H1179" t="s">
        <v>303</v>
      </c>
      <c r="I1179" t="s">
        <v>170</v>
      </c>
      <c r="J1179">
        <v>22.294301840938697</v>
      </c>
      <c r="L1179" s="47"/>
      <c r="M1179" s="47"/>
    </row>
    <row r="1180" spans="1:13" x14ac:dyDescent="0.4">
      <c r="A1180" t="str">
        <f t="shared" si="18"/>
        <v>32_4M_F_0_60_70_HH800_Core</v>
      </c>
      <c r="B1180">
        <v>32</v>
      </c>
      <c r="C1180" t="s">
        <v>173</v>
      </c>
      <c r="D1180" t="s">
        <v>169</v>
      </c>
      <c r="E1180">
        <v>0</v>
      </c>
      <c r="F1180">
        <v>60</v>
      </c>
      <c r="G1180">
        <v>70</v>
      </c>
      <c r="H1180" t="s">
        <v>303</v>
      </c>
      <c r="I1180" t="s">
        <v>170</v>
      </c>
      <c r="J1180">
        <v>83.046209598533821</v>
      </c>
      <c r="L1180" s="47"/>
      <c r="M1180" s="47"/>
    </row>
    <row r="1181" spans="1:13" x14ac:dyDescent="0.4">
      <c r="A1181" t="str">
        <f t="shared" si="18"/>
        <v>47_2A_F_0_60_65_HH800_Core</v>
      </c>
      <c r="B1181">
        <v>47</v>
      </c>
      <c r="C1181" t="s">
        <v>176</v>
      </c>
      <c r="D1181" t="s">
        <v>169</v>
      </c>
      <c r="E1181">
        <v>0</v>
      </c>
      <c r="F1181">
        <v>60</v>
      </c>
      <c r="G1181">
        <v>65</v>
      </c>
      <c r="H1181" t="s">
        <v>303</v>
      </c>
      <c r="I1181" t="s">
        <v>170</v>
      </c>
      <c r="J1181">
        <v>141.14530177499523</v>
      </c>
      <c r="L1181" s="47"/>
      <c r="M1181" s="47"/>
    </row>
    <row r="1182" spans="1:13" x14ac:dyDescent="0.4">
      <c r="A1182" t="str">
        <f t="shared" si="18"/>
        <v>45_2M_F_0_60_70_HH800_Core</v>
      </c>
      <c r="B1182">
        <v>45</v>
      </c>
      <c r="C1182" t="s">
        <v>175</v>
      </c>
      <c r="D1182" t="s">
        <v>169</v>
      </c>
      <c r="E1182">
        <v>0</v>
      </c>
      <c r="F1182">
        <v>60</v>
      </c>
      <c r="G1182">
        <v>70</v>
      </c>
      <c r="H1182" t="s">
        <v>303</v>
      </c>
      <c r="I1182" t="s">
        <v>170</v>
      </c>
      <c r="J1182">
        <v>201.65806934646881</v>
      </c>
      <c r="L1182" s="47"/>
      <c r="M1182" s="47"/>
    </row>
    <row r="1183" spans="1:13" x14ac:dyDescent="0.4">
      <c r="A1183" t="str">
        <f t="shared" si="18"/>
        <v>60_2M_F_0_60_67_HH800_Core</v>
      </c>
      <c r="B1183">
        <v>60</v>
      </c>
      <c r="C1183" t="s">
        <v>175</v>
      </c>
      <c r="D1183" t="s">
        <v>169</v>
      </c>
      <c r="E1183">
        <v>0</v>
      </c>
      <c r="F1183">
        <v>60</v>
      </c>
      <c r="G1183">
        <v>67</v>
      </c>
      <c r="H1183" t="s">
        <v>303</v>
      </c>
      <c r="I1183" t="s">
        <v>170</v>
      </c>
      <c r="J1183">
        <v>228.34902763737765</v>
      </c>
      <c r="L1183" s="47"/>
      <c r="M1183" s="47"/>
    </row>
    <row r="1184" spans="1:13" x14ac:dyDescent="0.4">
      <c r="A1184" t="str">
        <f t="shared" si="18"/>
        <v>42_4A_M_3_60_65_HH800_Core</v>
      </c>
      <c r="B1184">
        <v>42</v>
      </c>
      <c r="C1184" t="s">
        <v>168</v>
      </c>
      <c r="D1184" t="s">
        <v>174</v>
      </c>
      <c r="E1184">
        <v>3</v>
      </c>
      <c r="F1184">
        <v>60</v>
      </c>
      <c r="G1184">
        <v>65</v>
      </c>
      <c r="H1184" t="s">
        <v>303</v>
      </c>
      <c r="I1184" t="s">
        <v>170</v>
      </c>
      <c r="J1184">
        <v>8.1650957761368286</v>
      </c>
      <c r="L1184" s="47"/>
      <c r="M1184" s="47"/>
    </row>
    <row r="1185" spans="1:13" x14ac:dyDescent="0.4">
      <c r="A1185" t="str">
        <f t="shared" si="18"/>
        <v>30_2A_M_6_60_67_HH800_Core</v>
      </c>
      <c r="B1185">
        <v>30</v>
      </c>
      <c r="C1185" t="s">
        <v>176</v>
      </c>
      <c r="D1185" t="s">
        <v>174</v>
      </c>
      <c r="E1185">
        <v>6</v>
      </c>
      <c r="F1185">
        <v>60</v>
      </c>
      <c r="G1185">
        <v>67</v>
      </c>
      <c r="H1185" t="s">
        <v>303</v>
      </c>
      <c r="I1185" t="s">
        <v>170</v>
      </c>
      <c r="J1185">
        <v>35.10951457613649</v>
      </c>
      <c r="L1185" s="47"/>
      <c r="M1185" s="47"/>
    </row>
    <row r="1186" spans="1:13" x14ac:dyDescent="0.4">
      <c r="A1186" t="str">
        <f t="shared" si="18"/>
        <v>54_4A_F_0_60_67_HH800_Core</v>
      </c>
      <c r="B1186">
        <v>54</v>
      </c>
      <c r="C1186" t="s">
        <v>168</v>
      </c>
      <c r="D1186" t="s">
        <v>169</v>
      </c>
      <c r="E1186">
        <v>0</v>
      </c>
      <c r="F1186">
        <v>60</v>
      </c>
      <c r="G1186">
        <v>67</v>
      </c>
      <c r="H1186" t="s">
        <v>303</v>
      </c>
      <c r="I1186" t="s">
        <v>170</v>
      </c>
      <c r="J1186">
        <v>123.11229241124713</v>
      </c>
      <c r="L1186" s="47"/>
      <c r="M1186" s="47"/>
    </row>
    <row r="1187" spans="1:13" x14ac:dyDescent="0.4">
      <c r="A1187" t="str">
        <f t="shared" si="18"/>
        <v>43_2M_F_3_60_70_HH800_Core</v>
      </c>
      <c r="B1187">
        <v>43</v>
      </c>
      <c r="C1187" t="s">
        <v>175</v>
      </c>
      <c r="D1187" t="s">
        <v>169</v>
      </c>
      <c r="E1187">
        <v>3</v>
      </c>
      <c r="F1187">
        <v>60</v>
      </c>
      <c r="G1187">
        <v>70</v>
      </c>
      <c r="H1187" t="s">
        <v>303</v>
      </c>
      <c r="I1187" t="s">
        <v>170</v>
      </c>
      <c r="J1187">
        <v>27.355189162222029</v>
      </c>
      <c r="L1187" s="47"/>
      <c r="M1187" s="47"/>
    </row>
    <row r="1188" spans="1:13" x14ac:dyDescent="0.4">
      <c r="A1188" t="str">
        <f t="shared" si="18"/>
        <v>49_2M_F_3_60_67_HH800_Core</v>
      </c>
      <c r="B1188">
        <v>49</v>
      </c>
      <c r="C1188" t="s">
        <v>175</v>
      </c>
      <c r="D1188" t="s">
        <v>169</v>
      </c>
      <c r="E1188">
        <v>3</v>
      </c>
      <c r="F1188">
        <v>60</v>
      </c>
      <c r="G1188">
        <v>67</v>
      </c>
      <c r="H1188" t="s">
        <v>303</v>
      </c>
      <c r="I1188" t="s">
        <v>170</v>
      </c>
      <c r="J1188">
        <v>20.978003342294539</v>
      </c>
      <c r="L1188" s="47"/>
      <c r="M1188" s="47"/>
    </row>
    <row r="1189" spans="1:13" x14ac:dyDescent="0.4">
      <c r="A1189" t="str">
        <f t="shared" si="18"/>
        <v>48_2M_F_6_60_67_HH800_Core</v>
      </c>
      <c r="B1189">
        <v>48</v>
      </c>
      <c r="C1189" t="s">
        <v>175</v>
      </c>
      <c r="D1189" t="s">
        <v>169</v>
      </c>
      <c r="E1189">
        <v>6</v>
      </c>
      <c r="F1189">
        <v>60</v>
      </c>
      <c r="G1189">
        <v>67</v>
      </c>
      <c r="H1189" t="s">
        <v>303</v>
      </c>
      <c r="I1189" t="s">
        <v>170</v>
      </c>
      <c r="J1189">
        <v>39.587423772305748</v>
      </c>
      <c r="L1189" s="47"/>
      <c r="M1189" s="47"/>
    </row>
    <row r="1190" spans="1:13" x14ac:dyDescent="0.4">
      <c r="A1190" t="str">
        <f t="shared" si="18"/>
        <v>38_2M_F_6_60_70_HH800_Core</v>
      </c>
      <c r="B1190">
        <v>38</v>
      </c>
      <c r="C1190" t="s">
        <v>175</v>
      </c>
      <c r="D1190" t="s">
        <v>169</v>
      </c>
      <c r="E1190">
        <v>6</v>
      </c>
      <c r="F1190">
        <v>60</v>
      </c>
      <c r="G1190">
        <v>70</v>
      </c>
      <c r="H1190" t="s">
        <v>303</v>
      </c>
      <c r="I1190" t="s">
        <v>170</v>
      </c>
      <c r="J1190">
        <v>53.117087877143845</v>
      </c>
      <c r="L1190" s="47"/>
      <c r="M1190" s="47"/>
    </row>
    <row r="1191" spans="1:13" x14ac:dyDescent="0.4">
      <c r="A1191" t="str">
        <f t="shared" si="18"/>
        <v>48_2A_F_0_60_65_HH800_Core</v>
      </c>
      <c r="B1191">
        <v>48</v>
      </c>
      <c r="C1191" t="s">
        <v>176</v>
      </c>
      <c r="D1191" t="s">
        <v>169</v>
      </c>
      <c r="E1191">
        <v>0</v>
      </c>
      <c r="F1191">
        <v>60</v>
      </c>
      <c r="G1191">
        <v>65</v>
      </c>
      <c r="H1191" t="s">
        <v>303</v>
      </c>
      <c r="I1191" t="s">
        <v>170</v>
      </c>
      <c r="J1191">
        <v>141.34277178076283</v>
      </c>
      <c r="L1191" s="47"/>
      <c r="M1191" s="47"/>
    </row>
    <row r="1192" spans="1:13" x14ac:dyDescent="0.4">
      <c r="A1192" t="str">
        <f t="shared" si="18"/>
        <v>39_2A_F_0_60_67_HH800_Core</v>
      </c>
      <c r="B1192">
        <v>39</v>
      </c>
      <c r="C1192" t="s">
        <v>176</v>
      </c>
      <c r="D1192" t="s">
        <v>169</v>
      </c>
      <c r="E1192">
        <v>0</v>
      </c>
      <c r="F1192">
        <v>60</v>
      </c>
      <c r="G1192">
        <v>67</v>
      </c>
      <c r="H1192" t="s">
        <v>303</v>
      </c>
      <c r="I1192" t="s">
        <v>170</v>
      </c>
      <c r="J1192">
        <v>144.99809774429906</v>
      </c>
      <c r="L1192" s="47"/>
      <c r="M1192" s="47"/>
    </row>
    <row r="1193" spans="1:13" x14ac:dyDescent="0.4">
      <c r="A1193" t="str">
        <f t="shared" si="18"/>
        <v>64_2M_F_0_60_65_HH800_Core</v>
      </c>
      <c r="B1193">
        <v>64</v>
      </c>
      <c r="C1193" t="s">
        <v>175</v>
      </c>
      <c r="D1193" t="s">
        <v>169</v>
      </c>
      <c r="E1193">
        <v>0</v>
      </c>
      <c r="F1193">
        <v>60</v>
      </c>
      <c r="G1193">
        <v>65</v>
      </c>
      <c r="H1193" t="s">
        <v>303</v>
      </c>
      <c r="I1193" t="s">
        <v>170</v>
      </c>
      <c r="J1193">
        <v>196.71741310284719</v>
      </c>
      <c r="L1193" s="47"/>
      <c r="M1193" s="47"/>
    </row>
    <row r="1194" spans="1:13" x14ac:dyDescent="0.4">
      <c r="A1194" t="str">
        <f t="shared" si="18"/>
        <v>31_2A_F_0_60_70_HH800_Core</v>
      </c>
      <c r="B1194">
        <v>31</v>
      </c>
      <c r="C1194" t="s">
        <v>176</v>
      </c>
      <c r="D1194" t="s">
        <v>169</v>
      </c>
      <c r="E1194">
        <v>0</v>
      </c>
      <c r="F1194">
        <v>60</v>
      </c>
      <c r="G1194">
        <v>70</v>
      </c>
      <c r="H1194" t="s">
        <v>303</v>
      </c>
      <c r="I1194" t="s">
        <v>170</v>
      </c>
      <c r="J1194">
        <v>127.43219473603656</v>
      </c>
      <c r="L1194" s="47"/>
      <c r="M1194" s="47"/>
    </row>
    <row r="1195" spans="1:13" x14ac:dyDescent="0.4">
      <c r="A1195" t="str">
        <f t="shared" si="18"/>
        <v>32_2A_F_3_60_67_HH800_Core</v>
      </c>
      <c r="B1195">
        <v>32</v>
      </c>
      <c r="C1195" t="s">
        <v>176</v>
      </c>
      <c r="D1195" t="s">
        <v>169</v>
      </c>
      <c r="E1195">
        <v>3</v>
      </c>
      <c r="F1195">
        <v>60</v>
      </c>
      <c r="G1195">
        <v>67</v>
      </c>
      <c r="H1195" t="s">
        <v>303</v>
      </c>
      <c r="I1195" t="s">
        <v>170</v>
      </c>
      <c r="J1195">
        <v>26.065231645768652</v>
      </c>
      <c r="L1195" s="47"/>
      <c r="M1195" s="47"/>
    </row>
    <row r="1196" spans="1:13" x14ac:dyDescent="0.4">
      <c r="A1196" t="str">
        <f t="shared" si="18"/>
        <v>32_4M_M_3_60_67_HH800_Core</v>
      </c>
      <c r="B1196">
        <v>32</v>
      </c>
      <c r="C1196" t="s">
        <v>173</v>
      </c>
      <c r="D1196" t="s">
        <v>174</v>
      </c>
      <c r="E1196">
        <v>3</v>
      </c>
      <c r="F1196">
        <v>60</v>
      </c>
      <c r="G1196">
        <v>67</v>
      </c>
      <c r="H1196" t="s">
        <v>303</v>
      </c>
      <c r="I1196" t="s">
        <v>170</v>
      </c>
      <c r="J1196">
        <v>7.3928854382919527</v>
      </c>
      <c r="L1196" s="47"/>
      <c r="M1196" s="47"/>
    </row>
    <row r="1197" spans="1:13" x14ac:dyDescent="0.4">
      <c r="A1197" t="str">
        <f t="shared" si="18"/>
        <v>59_1A_F_0_60_70_HH800_Core</v>
      </c>
      <c r="B1197">
        <v>59</v>
      </c>
      <c r="C1197" t="s">
        <v>178</v>
      </c>
      <c r="D1197" t="s">
        <v>169</v>
      </c>
      <c r="E1197">
        <v>0</v>
      </c>
      <c r="F1197">
        <v>60</v>
      </c>
      <c r="G1197">
        <v>70</v>
      </c>
      <c r="H1197" t="s">
        <v>303</v>
      </c>
      <c r="I1197" t="s">
        <v>170</v>
      </c>
      <c r="J1197">
        <v>313.08341884477278</v>
      </c>
      <c r="L1197" s="47"/>
      <c r="M1197" s="47"/>
    </row>
    <row r="1198" spans="1:13" x14ac:dyDescent="0.4">
      <c r="A1198" t="str">
        <f t="shared" si="18"/>
        <v>34_2M_F_6_60_67_HH800_Core</v>
      </c>
      <c r="B1198">
        <v>34</v>
      </c>
      <c r="C1198" t="s">
        <v>175</v>
      </c>
      <c r="D1198" t="s">
        <v>169</v>
      </c>
      <c r="E1198">
        <v>6</v>
      </c>
      <c r="F1198">
        <v>60</v>
      </c>
      <c r="G1198">
        <v>67</v>
      </c>
      <c r="H1198" t="s">
        <v>303</v>
      </c>
      <c r="I1198" t="s">
        <v>170</v>
      </c>
      <c r="J1198">
        <v>45.864266953868309</v>
      </c>
      <c r="L1198" s="47"/>
      <c r="M1198" s="47"/>
    </row>
    <row r="1199" spans="1:13" x14ac:dyDescent="0.4">
      <c r="A1199" t="str">
        <f t="shared" si="18"/>
        <v>43_4A_M_0_60_70_HH800_Core</v>
      </c>
      <c r="B1199">
        <v>43</v>
      </c>
      <c r="C1199" t="s">
        <v>168</v>
      </c>
      <c r="D1199" t="s">
        <v>174</v>
      </c>
      <c r="E1199">
        <v>0</v>
      </c>
      <c r="F1199">
        <v>60</v>
      </c>
      <c r="G1199">
        <v>70</v>
      </c>
      <c r="H1199" t="s">
        <v>303</v>
      </c>
      <c r="I1199" t="s">
        <v>170</v>
      </c>
      <c r="J1199">
        <v>77.692633705454398</v>
      </c>
      <c r="L1199" s="47"/>
      <c r="M1199" s="47"/>
    </row>
    <row r="1200" spans="1:13" x14ac:dyDescent="0.4">
      <c r="A1200" t="str">
        <f t="shared" si="18"/>
        <v>36_2M_M_6_60_70_HH800_Core</v>
      </c>
      <c r="B1200">
        <v>36</v>
      </c>
      <c r="C1200" t="s">
        <v>175</v>
      </c>
      <c r="D1200" t="s">
        <v>174</v>
      </c>
      <c r="E1200">
        <v>6</v>
      </c>
      <c r="F1200">
        <v>60</v>
      </c>
      <c r="G1200">
        <v>70</v>
      </c>
      <c r="H1200" t="s">
        <v>303</v>
      </c>
      <c r="I1200" t="s">
        <v>170</v>
      </c>
      <c r="J1200">
        <v>37.329749850236247</v>
      </c>
      <c r="L1200" s="47"/>
      <c r="M1200" s="47"/>
    </row>
    <row r="1201" spans="1:13" x14ac:dyDescent="0.4">
      <c r="A1201" t="str">
        <f t="shared" si="18"/>
        <v>42_2A_F_0_60_65_HH800_Core</v>
      </c>
      <c r="B1201">
        <v>42</v>
      </c>
      <c r="C1201" t="s">
        <v>176</v>
      </c>
      <c r="D1201" t="s">
        <v>169</v>
      </c>
      <c r="E1201">
        <v>0</v>
      </c>
      <c r="F1201">
        <v>60</v>
      </c>
      <c r="G1201">
        <v>65</v>
      </c>
      <c r="H1201" t="s">
        <v>303</v>
      </c>
      <c r="I1201" t="s">
        <v>170</v>
      </c>
      <c r="J1201">
        <v>138.09455215512864</v>
      </c>
      <c r="L1201" s="47"/>
      <c r="M1201" s="47"/>
    </row>
    <row r="1202" spans="1:13" x14ac:dyDescent="0.4">
      <c r="A1202" t="str">
        <f t="shared" si="18"/>
        <v>31_4M_M_3_60_67_HH800_Core</v>
      </c>
      <c r="B1202">
        <v>31</v>
      </c>
      <c r="C1202" t="s">
        <v>173</v>
      </c>
      <c r="D1202" t="s">
        <v>174</v>
      </c>
      <c r="E1202">
        <v>3</v>
      </c>
      <c r="F1202">
        <v>60</v>
      </c>
      <c r="G1202">
        <v>67</v>
      </c>
      <c r="H1202" t="s">
        <v>303</v>
      </c>
      <c r="I1202" t="s">
        <v>170</v>
      </c>
      <c r="J1202">
        <v>6.8740054352991544</v>
      </c>
      <c r="L1202" s="47"/>
      <c r="M1202" s="47"/>
    </row>
    <row r="1203" spans="1:13" x14ac:dyDescent="0.4">
      <c r="A1203" t="str">
        <f t="shared" si="18"/>
        <v>63_4A_F_0_60_65_HH800_Core</v>
      </c>
      <c r="B1203">
        <v>63</v>
      </c>
      <c r="C1203" t="s">
        <v>168</v>
      </c>
      <c r="D1203" t="s">
        <v>169</v>
      </c>
      <c r="E1203">
        <v>0</v>
      </c>
      <c r="F1203">
        <v>60</v>
      </c>
      <c r="G1203">
        <v>65</v>
      </c>
      <c r="H1203" t="s">
        <v>303</v>
      </c>
      <c r="I1203" t="s">
        <v>170</v>
      </c>
      <c r="J1203">
        <v>112.07640829381478</v>
      </c>
      <c r="L1203" s="47"/>
      <c r="M1203" s="47"/>
    </row>
    <row r="1204" spans="1:13" x14ac:dyDescent="0.4">
      <c r="A1204" t="str">
        <f t="shared" si="18"/>
        <v>49_2A_F_0_60_65_HH800_Core</v>
      </c>
      <c r="B1204">
        <v>49</v>
      </c>
      <c r="C1204" t="s">
        <v>176</v>
      </c>
      <c r="D1204" t="s">
        <v>169</v>
      </c>
      <c r="E1204">
        <v>0</v>
      </c>
      <c r="F1204">
        <v>60</v>
      </c>
      <c r="G1204">
        <v>65</v>
      </c>
      <c r="H1204" t="s">
        <v>303</v>
      </c>
      <c r="I1204" t="s">
        <v>170</v>
      </c>
      <c r="J1204">
        <v>141.08566283482926</v>
      </c>
      <c r="L1204" s="47"/>
      <c r="M1204" s="47"/>
    </row>
    <row r="1205" spans="1:13" x14ac:dyDescent="0.4">
      <c r="A1205" t="str">
        <f t="shared" si="18"/>
        <v>60_2A_F_0_60_70_HH800_Core</v>
      </c>
      <c r="B1205">
        <v>60</v>
      </c>
      <c r="C1205" t="s">
        <v>176</v>
      </c>
      <c r="D1205" t="s">
        <v>169</v>
      </c>
      <c r="E1205">
        <v>0</v>
      </c>
      <c r="F1205">
        <v>60</v>
      </c>
      <c r="G1205">
        <v>70</v>
      </c>
      <c r="H1205" t="s">
        <v>303</v>
      </c>
      <c r="I1205" t="s">
        <v>170</v>
      </c>
      <c r="J1205">
        <v>210.51938158695174</v>
      </c>
      <c r="L1205" s="47"/>
      <c r="M1205" s="47"/>
    </row>
    <row r="1206" spans="1:13" x14ac:dyDescent="0.4">
      <c r="A1206" t="str">
        <f t="shared" si="18"/>
        <v>52_1M_F_0_60_70_HH800_Core</v>
      </c>
      <c r="B1206">
        <v>52</v>
      </c>
      <c r="C1206" t="s">
        <v>177</v>
      </c>
      <c r="D1206" t="s">
        <v>169</v>
      </c>
      <c r="E1206">
        <v>0</v>
      </c>
      <c r="F1206">
        <v>60</v>
      </c>
      <c r="G1206">
        <v>70</v>
      </c>
      <c r="H1206" t="s">
        <v>303</v>
      </c>
      <c r="I1206" t="s">
        <v>170</v>
      </c>
      <c r="J1206">
        <v>346.85838732149591</v>
      </c>
      <c r="L1206" s="47"/>
      <c r="M1206" s="47"/>
    </row>
    <row r="1207" spans="1:13" x14ac:dyDescent="0.4">
      <c r="A1207" t="str">
        <f t="shared" si="18"/>
        <v>37_4M_F_3_60_70_HH800_Core</v>
      </c>
      <c r="B1207">
        <v>37</v>
      </c>
      <c r="C1207" t="s">
        <v>173</v>
      </c>
      <c r="D1207" t="s">
        <v>169</v>
      </c>
      <c r="E1207">
        <v>3</v>
      </c>
      <c r="F1207">
        <v>60</v>
      </c>
      <c r="G1207">
        <v>70</v>
      </c>
      <c r="H1207" t="s">
        <v>303</v>
      </c>
      <c r="I1207" t="s">
        <v>170</v>
      </c>
      <c r="J1207">
        <v>14.208281108429924</v>
      </c>
      <c r="L1207" s="47"/>
      <c r="M1207" s="47"/>
    </row>
    <row r="1208" spans="1:13" x14ac:dyDescent="0.4">
      <c r="A1208" t="str">
        <f t="shared" si="18"/>
        <v>33_4M_M_3_60_67_HH800_Core</v>
      </c>
      <c r="B1208">
        <v>33</v>
      </c>
      <c r="C1208" t="s">
        <v>173</v>
      </c>
      <c r="D1208" t="s">
        <v>174</v>
      </c>
      <c r="E1208">
        <v>3</v>
      </c>
      <c r="F1208">
        <v>60</v>
      </c>
      <c r="G1208">
        <v>67</v>
      </c>
      <c r="H1208" t="s">
        <v>303</v>
      </c>
      <c r="I1208" t="s">
        <v>170</v>
      </c>
      <c r="J1208">
        <v>6.9798462551217888</v>
      </c>
      <c r="L1208" s="47"/>
      <c r="M1208" s="47"/>
    </row>
    <row r="1209" spans="1:13" x14ac:dyDescent="0.4">
      <c r="A1209" t="str">
        <f t="shared" si="18"/>
        <v>63_2A_F_0_60_65_HH800_Core</v>
      </c>
      <c r="B1209">
        <v>63</v>
      </c>
      <c r="C1209" t="s">
        <v>176</v>
      </c>
      <c r="D1209" t="s">
        <v>169</v>
      </c>
      <c r="E1209">
        <v>0</v>
      </c>
      <c r="F1209">
        <v>60</v>
      </c>
      <c r="G1209">
        <v>65</v>
      </c>
      <c r="H1209" t="s">
        <v>303</v>
      </c>
      <c r="I1209" t="s">
        <v>170</v>
      </c>
      <c r="J1209">
        <v>149.18286762875775</v>
      </c>
      <c r="L1209" s="47"/>
      <c r="M1209" s="47"/>
    </row>
    <row r="1210" spans="1:13" x14ac:dyDescent="0.4">
      <c r="A1210" t="str">
        <f t="shared" si="18"/>
        <v>30_4M_M_3_60_67_HH800_Core</v>
      </c>
      <c r="B1210">
        <v>30</v>
      </c>
      <c r="C1210" t="s">
        <v>173</v>
      </c>
      <c r="D1210" t="s">
        <v>174</v>
      </c>
      <c r="E1210">
        <v>3</v>
      </c>
      <c r="F1210">
        <v>60</v>
      </c>
      <c r="G1210">
        <v>67</v>
      </c>
      <c r="H1210" t="s">
        <v>303</v>
      </c>
      <c r="I1210" t="s">
        <v>170</v>
      </c>
      <c r="J1210">
        <v>7.0314869711980545</v>
      </c>
      <c r="L1210" s="47"/>
      <c r="M1210" s="47"/>
    </row>
    <row r="1211" spans="1:13" x14ac:dyDescent="0.4">
      <c r="A1211" t="str">
        <f t="shared" si="18"/>
        <v>35_2A_M_6_60_65_HH800_Core</v>
      </c>
      <c r="B1211">
        <v>35</v>
      </c>
      <c r="C1211" t="s">
        <v>176</v>
      </c>
      <c r="D1211" t="s">
        <v>174</v>
      </c>
      <c r="E1211">
        <v>6</v>
      </c>
      <c r="F1211">
        <v>60</v>
      </c>
      <c r="G1211">
        <v>65</v>
      </c>
      <c r="H1211" t="s">
        <v>303</v>
      </c>
      <c r="I1211" t="s">
        <v>170</v>
      </c>
      <c r="J1211">
        <v>31.879340963913748</v>
      </c>
      <c r="L1211" s="47"/>
      <c r="M1211" s="47"/>
    </row>
    <row r="1212" spans="1:13" x14ac:dyDescent="0.4">
      <c r="A1212" t="str">
        <f t="shared" si="18"/>
        <v>58_2A_F_0_60_67_HH800_Core</v>
      </c>
      <c r="B1212">
        <v>58</v>
      </c>
      <c r="C1212" t="s">
        <v>176</v>
      </c>
      <c r="D1212" t="s">
        <v>169</v>
      </c>
      <c r="E1212">
        <v>0</v>
      </c>
      <c r="F1212">
        <v>60</v>
      </c>
      <c r="G1212">
        <v>67</v>
      </c>
      <c r="H1212" t="s">
        <v>303</v>
      </c>
      <c r="I1212" t="s">
        <v>170</v>
      </c>
      <c r="J1212">
        <v>167.05441453547417</v>
      </c>
      <c r="L1212" s="47"/>
      <c r="M1212" s="47"/>
    </row>
    <row r="1213" spans="1:13" x14ac:dyDescent="0.4">
      <c r="A1213" t="str">
        <f t="shared" si="18"/>
        <v>54_2A_F_3_60_65_HH800_Core</v>
      </c>
      <c r="B1213">
        <v>54</v>
      </c>
      <c r="C1213" t="s">
        <v>176</v>
      </c>
      <c r="D1213" t="s">
        <v>169</v>
      </c>
      <c r="E1213">
        <v>3</v>
      </c>
      <c r="F1213">
        <v>60</v>
      </c>
      <c r="G1213">
        <v>65</v>
      </c>
      <c r="H1213" t="s">
        <v>303</v>
      </c>
      <c r="I1213" t="s">
        <v>170</v>
      </c>
      <c r="J1213">
        <v>10.455406391332405</v>
      </c>
      <c r="L1213" s="47"/>
      <c r="M1213" s="47"/>
    </row>
    <row r="1214" spans="1:13" x14ac:dyDescent="0.4">
      <c r="A1214" t="str">
        <f t="shared" si="18"/>
        <v>55_4A_F_0_60_70_HH800_Core</v>
      </c>
      <c r="B1214">
        <v>55</v>
      </c>
      <c r="C1214" t="s">
        <v>168</v>
      </c>
      <c r="D1214" t="s">
        <v>169</v>
      </c>
      <c r="E1214">
        <v>0</v>
      </c>
      <c r="F1214">
        <v>60</v>
      </c>
      <c r="G1214">
        <v>70</v>
      </c>
      <c r="H1214" t="s">
        <v>303</v>
      </c>
      <c r="I1214" t="s">
        <v>170</v>
      </c>
      <c r="J1214">
        <v>152.20162819064433</v>
      </c>
      <c r="L1214" s="47"/>
      <c r="M1214" s="47"/>
    </row>
    <row r="1215" spans="1:13" x14ac:dyDescent="0.4">
      <c r="A1215" t="str">
        <f t="shared" si="18"/>
        <v>28_2A_F_3_60_70_HH800_Core</v>
      </c>
      <c r="B1215">
        <v>28</v>
      </c>
      <c r="C1215" t="s">
        <v>176</v>
      </c>
      <c r="D1215" t="s">
        <v>169</v>
      </c>
      <c r="E1215">
        <v>3</v>
      </c>
      <c r="F1215">
        <v>60</v>
      </c>
      <c r="G1215">
        <v>70</v>
      </c>
      <c r="H1215" t="s">
        <v>303</v>
      </c>
      <c r="I1215" t="s">
        <v>170</v>
      </c>
      <c r="J1215">
        <v>27.759117934804902</v>
      </c>
      <c r="L1215" s="47"/>
      <c r="M1215" s="47"/>
    </row>
    <row r="1216" spans="1:13" x14ac:dyDescent="0.4">
      <c r="A1216" t="str">
        <f t="shared" si="18"/>
        <v>53_2M_F_3_60_65_HH800_Core</v>
      </c>
      <c r="B1216">
        <v>53</v>
      </c>
      <c r="C1216" t="s">
        <v>175</v>
      </c>
      <c r="D1216" t="s">
        <v>169</v>
      </c>
      <c r="E1216">
        <v>3</v>
      </c>
      <c r="F1216">
        <v>60</v>
      </c>
      <c r="G1216">
        <v>65</v>
      </c>
      <c r="H1216" t="s">
        <v>303</v>
      </c>
      <c r="I1216" t="s">
        <v>170</v>
      </c>
      <c r="J1216">
        <v>11.727573938110471</v>
      </c>
      <c r="L1216" s="47"/>
      <c r="M1216" s="47"/>
    </row>
    <row r="1217" spans="1:13" x14ac:dyDescent="0.4">
      <c r="A1217" t="str">
        <f t="shared" si="18"/>
        <v>50_2A_F_0_60_65_HH800_Core</v>
      </c>
      <c r="B1217">
        <v>50</v>
      </c>
      <c r="C1217" t="s">
        <v>176</v>
      </c>
      <c r="D1217" t="s">
        <v>169</v>
      </c>
      <c r="E1217">
        <v>0</v>
      </c>
      <c r="F1217">
        <v>60</v>
      </c>
      <c r="G1217">
        <v>65</v>
      </c>
      <c r="H1217" t="s">
        <v>303</v>
      </c>
      <c r="I1217" t="s">
        <v>170</v>
      </c>
      <c r="J1217">
        <v>140.73011188688025</v>
      </c>
      <c r="L1217" s="47"/>
      <c r="M1217" s="47"/>
    </row>
    <row r="1218" spans="1:13" x14ac:dyDescent="0.4">
      <c r="A1218" t="str">
        <f t="shared" si="18"/>
        <v>41_4M_M_6_60_67_HH800_Core</v>
      </c>
      <c r="B1218">
        <v>41</v>
      </c>
      <c r="C1218" t="s">
        <v>173</v>
      </c>
      <c r="D1218" t="s">
        <v>174</v>
      </c>
      <c r="E1218">
        <v>6</v>
      </c>
      <c r="F1218">
        <v>60</v>
      </c>
      <c r="G1218">
        <v>67</v>
      </c>
      <c r="H1218" t="s">
        <v>303</v>
      </c>
      <c r="I1218" t="s">
        <v>170</v>
      </c>
      <c r="J1218">
        <v>17.103928182946078</v>
      </c>
      <c r="L1218" s="47"/>
      <c r="M1218" s="47"/>
    </row>
    <row r="1219" spans="1:13" x14ac:dyDescent="0.4">
      <c r="A1219" t="str">
        <f t="shared" ref="A1219:A1282" si="19">B1219&amp;"_"&amp;C1219&amp;"_"&amp;D1219&amp;"_"&amp;E1219&amp;"_"&amp;F1219&amp;"_"&amp;G1219&amp;"_"&amp;H1219&amp;"_"&amp;I1219</f>
        <v>34_2A_F_3_60_65_HH800_Core</v>
      </c>
      <c r="B1219">
        <v>34</v>
      </c>
      <c r="C1219" t="s">
        <v>176</v>
      </c>
      <c r="D1219" t="s">
        <v>169</v>
      </c>
      <c r="E1219">
        <v>3</v>
      </c>
      <c r="F1219">
        <v>60</v>
      </c>
      <c r="G1219">
        <v>65</v>
      </c>
      <c r="H1219" t="s">
        <v>303</v>
      </c>
      <c r="I1219" t="s">
        <v>170</v>
      </c>
      <c r="J1219">
        <v>23.44816035230977</v>
      </c>
      <c r="L1219" s="47"/>
      <c r="M1219" s="47"/>
    </row>
    <row r="1220" spans="1:13" x14ac:dyDescent="0.4">
      <c r="A1220" t="str">
        <f t="shared" si="19"/>
        <v>29_4M_M_3_60_67_HH800_Core</v>
      </c>
      <c r="B1220">
        <v>29</v>
      </c>
      <c r="C1220" t="s">
        <v>173</v>
      </c>
      <c r="D1220" t="s">
        <v>174</v>
      </c>
      <c r="E1220">
        <v>3</v>
      </c>
      <c r="F1220">
        <v>60</v>
      </c>
      <c r="G1220">
        <v>67</v>
      </c>
      <c r="H1220" t="s">
        <v>303</v>
      </c>
      <c r="I1220" t="s">
        <v>170</v>
      </c>
      <c r="J1220">
        <v>6.9442020687966233</v>
      </c>
      <c r="L1220" s="47"/>
      <c r="M1220" s="47"/>
    </row>
    <row r="1221" spans="1:13" x14ac:dyDescent="0.4">
      <c r="A1221" t="str">
        <f t="shared" si="19"/>
        <v>39_4A_M_0_60_65_HH800_Core</v>
      </c>
      <c r="B1221">
        <v>39</v>
      </c>
      <c r="C1221" t="s">
        <v>168</v>
      </c>
      <c r="D1221" t="s">
        <v>174</v>
      </c>
      <c r="E1221">
        <v>0</v>
      </c>
      <c r="F1221">
        <v>60</v>
      </c>
      <c r="G1221">
        <v>65</v>
      </c>
      <c r="H1221" t="s">
        <v>303</v>
      </c>
      <c r="I1221" t="s">
        <v>170</v>
      </c>
      <c r="J1221">
        <v>58.16998562459468</v>
      </c>
      <c r="L1221" s="47"/>
      <c r="M1221" s="47"/>
    </row>
    <row r="1222" spans="1:13" x14ac:dyDescent="0.4">
      <c r="A1222" t="str">
        <f t="shared" si="19"/>
        <v>57_1A_F_0_60_67_HH800_Core</v>
      </c>
      <c r="B1222">
        <v>57</v>
      </c>
      <c r="C1222" t="s">
        <v>178</v>
      </c>
      <c r="D1222" t="s">
        <v>169</v>
      </c>
      <c r="E1222">
        <v>0</v>
      </c>
      <c r="F1222">
        <v>60</v>
      </c>
      <c r="G1222">
        <v>67</v>
      </c>
      <c r="H1222" t="s">
        <v>303</v>
      </c>
      <c r="I1222" t="s">
        <v>170</v>
      </c>
      <c r="J1222">
        <v>250.53091141519303</v>
      </c>
      <c r="L1222" s="47"/>
      <c r="M1222" s="47"/>
    </row>
    <row r="1223" spans="1:13" x14ac:dyDescent="0.4">
      <c r="A1223" t="str">
        <f t="shared" si="19"/>
        <v>48_4A_M_6_60_70_HH800_Core</v>
      </c>
      <c r="B1223">
        <v>48</v>
      </c>
      <c r="C1223" t="s">
        <v>168</v>
      </c>
      <c r="D1223" t="s">
        <v>174</v>
      </c>
      <c r="E1223">
        <v>6</v>
      </c>
      <c r="F1223">
        <v>60</v>
      </c>
      <c r="G1223">
        <v>70</v>
      </c>
      <c r="H1223" t="s">
        <v>303</v>
      </c>
      <c r="I1223" t="s">
        <v>170</v>
      </c>
      <c r="J1223">
        <v>24.554931365796666</v>
      </c>
      <c r="L1223" s="47"/>
      <c r="M1223" s="47"/>
    </row>
    <row r="1224" spans="1:13" x14ac:dyDescent="0.4">
      <c r="A1224" t="str">
        <f t="shared" si="19"/>
        <v>33_2M_M_6_60_70_HH800_Core</v>
      </c>
      <c r="B1224">
        <v>33</v>
      </c>
      <c r="C1224" t="s">
        <v>175</v>
      </c>
      <c r="D1224" t="s">
        <v>174</v>
      </c>
      <c r="E1224">
        <v>6</v>
      </c>
      <c r="F1224">
        <v>60</v>
      </c>
      <c r="G1224">
        <v>70</v>
      </c>
      <c r="H1224" t="s">
        <v>303</v>
      </c>
      <c r="I1224" t="s">
        <v>170</v>
      </c>
      <c r="J1224">
        <v>35.266410869894628</v>
      </c>
      <c r="L1224" s="47"/>
      <c r="M1224" s="47"/>
    </row>
    <row r="1225" spans="1:13" x14ac:dyDescent="0.4">
      <c r="A1225" t="str">
        <f t="shared" si="19"/>
        <v>27_4M_F_0_60_67_HH800_Core</v>
      </c>
      <c r="B1225">
        <v>27</v>
      </c>
      <c r="C1225" t="s">
        <v>173</v>
      </c>
      <c r="D1225" t="s">
        <v>169</v>
      </c>
      <c r="E1225">
        <v>0</v>
      </c>
      <c r="F1225">
        <v>60</v>
      </c>
      <c r="G1225">
        <v>67</v>
      </c>
      <c r="H1225" t="s">
        <v>303</v>
      </c>
      <c r="I1225" t="s">
        <v>170</v>
      </c>
      <c r="J1225">
        <v>64.718922773619553</v>
      </c>
      <c r="L1225" s="47"/>
      <c r="M1225" s="47"/>
    </row>
    <row r="1226" spans="1:13" x14ac:dyDescent="0.4">
      <c r="A1226" t="str">
        <f t="shared" si="19"/>
        <v>35_2M_F_3_60_70_HH800_Core</v>
      </c>
      <c r="B1226">
        <v>35</v>
      </c>
      <c r="C1226" t="s">
        <v>175</v>
      </c>
      <c r="D1226" t="s">
        <v>169</v>
      </c>
      <c r="E1226">
        <v>3</v>
      </c>
      <c r="F1226">
        <v>60</v>
      </c>
      <c r="G1226">
        <v>70</v>
      </c>
      <c r="H1226" t="s">
        <v>303</v>
      </c>
      <c r="I1226" t="s">
        <v>170</v>
      </c>
      <c r="J1226">
        <v>25.8970110118786</v>
      </c>
      <c r="L1226" s="47"/>
      <c r="M1226" s="47"/>
    </row>
    <row r="1227" spans="1:13" x14ac:dyDescent="0.4">
      <c r="A1227" t="str">
        <f t="shared" si="19"/>
        <v>53_4A_F_6_60_5_HH800_Core</v>
      </c>
      <c r="B1227">
        <v>53</v>
      </c>
      <c r="C1227" t="s">
        <v>168</v>
      </c>
      <c r="D1227" t="s">
        <v>169</v>
      </c>
      <c r="E1227">
        <v>6</v>
      </c>
      <c r="F1227">
        <v>60</v>
      </c>
      <c r="G1227">
        <v>5</v>
      </c>
      <c r="H1227" t="s">
        <v>303</v>
      </c>
      <c r="I1227" t="s">
        <v>170</v>
      </c>
      <c r="J1227">
        <v>5.2068365167283179</v>
      </c>
      <c r="L1227" s="47"/>
      <c r="M1227" s="47"/>
    </row>
    <row r="1228" spans="1:13" x14ac:dyDescent="0.4">
      <c r="A1228" t="str">
        <f t="shared" si="19"/>
        <v>54_2M_F_0_60_65_HH800_Core</v>
      </c>
      <c r="B1228">
        <v>54</v>
      </c>
      <c r="C1228" t="s">
        <v>175</v>
      </c>
      <c r="D1228" t="s">
        <v>169</v>
      </c>
      <c r="E1228">
        <v>0</v>
      </c>
      <c r="F1228">
        <v>60</v>
      </c>
      <c r="G1228">
        <v>65</v>
      </c>
      <c r="H1228" t="s">
        <v>303</v>
      </c>
      <c r="I1228" t="s">
        <v>170</v>
      </c>
      <c r="J1228">
        <v>184.09270003864296</v>
      </c>
      <c r="L1228" s="47"/>
      <c r="M1228" s="47"/>
    </row>
    <row r="1229" spans="1:13" x14ac:dyDescent="0.4">
      <c r="A1229" t="str">
        <f t="shared" si="19"/>
        <v>27_4M_F_3_60_67_HH800_Core</v>
      </c>
      <c r="B1229">
        <v>27</v>
      </c>
      <c r="C1229" t="s">
        <v>173</v>
      </c>
      <c r="D1229" t="s">
        <v>169</v>
      </c>
      <c r="E1229">
        <v>3</v>
      </c>
      <c r="F1229">
        <v>60</v>
      </c>
      <c r="G1229">
        <v>67</v>
      </c>
      <c r="H1229" t="s">
        <v>303</v>
      </c>
      <c r="I1229" t="s">
        <v>170</v>
      </c>
      <c r="J1229">
        <v>10.706906178850986</v>
      </c>
      <c r="L1229" s="47"/>
      <c r="M1229" s="47"/>
    </row>
    <row r="1230" spans="1:13" x14ac:dyDescent="0.4">
      <c r="A1230" t="str">
        <f t="shared" si="19"/>
        <v>40_4M_F_6_60_70_HH800_Core</v>
      </c>
      <c r="B1230">
        <v>40</v>
      </c>
      <c r="C1230" t="s">
        <v>173</v>
      </c>
      <c r="D1230" t="s">
        <v>169</v>
      </c>
      <c r="E1230">
        <v>6</v>
      </c>
      <c r="F1230">
        <v>60</v>
      </c>
      <c r="G1230">
        <v>70</v>
      </c>
      <c r="H1230" t="s">
        <v>303</v>
      </c>
      <c r="I1230" t="s">
        <v>170</v>
      </c>
      <c r="J1230">
        <v>27.26013662198968</v>
      </c>
      <c r="L1230" s="47"/>
      <c r="M1230" s="47"/>
    </row>
    <row r="1231" spans="1:13" x14ac:dyDescent="0.4">
      <c r="A1231" t="str">
        <f t="shared" si="19"/>
        <v>55_4A_F_3_60_5_HH800_Core</v>
      </c>
      <c r="B1231">
        <v>55</v>
      </c>
      <c r="C1231" t="s">
        <v>168</v>
      </c>
      <c r="D1231" t="s">
        <v>169</v>
      </c>
      <c r="E1231">
        <v>3</v>
      </c>
      <c r="F1231">
        <v>60</v>
      </c>
      <c r="G1231">
        <v>5</v>
      </c>
      <c r="H1231" t="s">
        <v>303</v>
      </c>
      <c r="I1231" t="s">
        <v>170</v>
      </c>
      <c r="J1231">
        <v>3.083774669544582</v>
      </c>
      <c r="L1231" s="47"/>
      <c r="M1231" s="47"/>
    </row>
    <row r="1232" spans="1:13" x14ac:dyDescent="0.4">
      <c r="A1232" t="str">
        <f t="shared" si="19"/>
        <v>51_2A_F_0_60_65_HH800_Core</v>
      </c>
      <c r="B1232">
        <v>51</v>
      </c>
      <c r="C1232" t="s">
        <v>176</v>
      </c>
      <c r="D1232" t="s">
        <v>169</v>
      </c>
      <c r="E1232">
        <v>0</v>
      </c>
      <c r="F1232">
        <v>60</v>
      </c>
      <c r="G1232">
        <v>65</v>
      </c>
      <c r="H1232" t="s">
        <v>303</v>
      </c>
      <c r="I1232" t="s">
        <v>170</v>
      </c>
      <c r="J1232">
        <v>141.55487400134263</v>
      </c>
      <c r="L1232" s="47"/>
      <c r="M1232" s="47"/>
    </row>
    <row r="1233" spans="1:13" x14ac:dyDescent="0.4">
      <c r="A1233" t="str">
        <f t="shared" si="19"/>
        <v>41_2A_F_0_60_65_HH800_Core</v>
      </c>
      <c r="B1233">
        <v>41</v>
      </c>
      <c r="C1233" t="s">
        <v>176</v>
      </c>
      <c r="D1233" t="s">
        <v>169</v>
      </c>
      <c r="E1233">
        <v>0</v>
      </c>
      <c r="F1233">
        <v>60</v>
      </c>
      <c r="G1233">
        <v>65</v>
      </c>
      <c r="H1233" t="s">
        <v>303</v>
      </c>
      <c r="I1233" t="s">
        <v>170</v>
      </c>
      <c r="J1233">
        <v>137.64683956224732</v>
      </c>
      <c r="L1233" s="47"/>
      <c r="M1233" s="47"/>
    </row>
    <row r="1234" spans="1:13" x14ac:dyDescent="0.4">
      <c r="A1234" t="str">
        <f t="shared" si="19"/>
        <v>37_2A_F_3_60_65_HH800_Core</v>
      </c>
      <c r="B1234">
        <v>37</v>
      </c>
      <c r="C1234" t="s">
        <v>176</v>
      </c>
      <c r="D1234" t="s">
        <v>169</v>
      </c>
      <c r="E1234">
        <v>3</v>
      </c>
      <c r="F1234">
        <v>60</v>
      </c>
      <c r="G1234">
        <v>65</v>
      </c>
      <c r="H1234" t="s">
        <v>303</v>
      </c>
      <c r="I1234" t="s">
        <v>170</v>
      </c>
      <c r="J1234">
        <v>24.721598040114859</v>
      </c>
      <c r="L1234" s="47"/>
      <c r="M1234" s="47"/>
    </row>
    <row r="1235" spans="1:13" x14ac:dyDescent="0.4">
      <c r="A1235" t="str">
        <f t="shared" si="19"/>
        <v>29_2A_M_6_60_67_HH800_Core</v>
      </c>
      <c r="B1235">
        <v>29</v>
      </c>
      <c r="C1235" t="s">
        <v>176</v>
      </c>
      <c r="D1235" t="s">
        <v>174</v>
      </c>
      <c r="E1235">
        <v>6</v>
      </c>
      <c r="F1235">
        <v>60</v>
      </c>
      <c r="G1235">
        <v>67</v>
      </c>
      <c r="H1235" t="s">
        <v>303</v>
      </c>
      <c r="I1235" t="s">
        <v>170</v>
      </c>
      <c r="J1235">
        <v>34.870419053912137</v>
      </c>
      <c r="L1235" s="47"/>
      <c r="M1235" s="47"/>
    </row>
    <row r="1236" spans="1:13" x14ac:dyDescent="0.4">
      <c r="A1236" t="str">
        <f t="shared" si="19"/>
        <v>34_4M_M_3_60_67_HH800_Core</v>
      </c>
      <c r="B1236">
        <v>34</v>
      </c>
      <c r="C1236" t="s">
        <v>173</v>
      </c>
      <c r="D1236" t="s">
        <v>174</v>
      </c>
      <c r="E1236">
        <v>3</v>
      </c>
      <c r="F1236">
        <v>60</v>
      </c>
      <c r="G1236">
        <v>67</v>
      </c>
      <c r="H1236" t="s">
        <v>303</v>
      </c>
      <c r="I1236" t="s">
        <v>170</v>
      </c>
      <c r="J1236">
        <v>7.5831065168978204</v>
      </c>
      <c r="L1236" s="47"/>
      <c r="M1236" s="47"/>
    </row>
    <row r="1237" spans="1:13" x14ac:dyDescent="0.4">
      <c r="A1237" t="str">
        <f t="shared" si="19"/>
        <v>54_4A_F_3_60_5_HH800_Core</v>
      </c>
      <c r="B1237">
        <v>54</v>
      </c>
      <c r="C1237" t="s">
        <v>168</v>
      </c>
      <c r="D1237" t="s">
        <v>169</v>
      </c>
      <c r="E1237">
        <v>3</v>
      </c>
      <c r="F1237">
        <v>60</v>
      </c>
      <c r="G1237">
        <v>5</v>
      </c>
      <c r="H1237" t="s">
        <v>303</v>
      </c>
      <c r="I1237" t="s">
        <v>170</v>
      </c>
      <c r="J1237">
        <v>3.6237953047002387</v>
      </c>
      <c r="L1237" s="47"/>
      <c r="M1237" s="47"/>
    </row>
    <row r="1238" spans="1:13" x14ac:dyDescent="0.4">
      <c r="A1238" t="str">
        <f t="shared" si="19"/>
        <v>25_2A_M_6_60_65_HH800_Core</v>
      </c>
      <c r="B1238">
        <v>25</v>
      </c>
      <c r="C1238" t="s">
        <v>176</v>
      </c>
      <c r="D1238" t="s">
        <v>174</v>
      </c>
      <c r="E1238">
        <v>6</v>
      </c>
      <c r="F1238">
        <v>60</v>
      </c>
      <c r="G1238">
        <v>65</v>
      </c>
      <c r="H1238" t="s">
        <v>303</v>
      </c>
      <c r="I1238" t="s">
        <v>170</v>
      </c>
      <c r="J1238">
        <v>32.268231230116463</v>
      </c>
      <c r="L1238" s="47"/>
      <c r="M1238" s="47"/>
    </row>
    <row r="1239" spans="1:13" x14ac:dyDescent="0.4">
      <c r="A1239" t="str">
        <f t="shared" si="19"/>
        <v>27_2A_M_6_60_67_HH800_Core</v>
      </c>
      <c r="B1239">
        <v>27</v>
      </c>
      <c r="C1239" t="s">
        <v>176</v>
      </c>
      <c r="D1239" t="s">
        <v>174</v>
      </c>
      <c r="E1239">
        <v>6</v>
      </c>
      <c r="F1239">
        <v>60</v>
      </c>
      <c r="G1239">
        <v>67</v>
      </c>
      <c r="H1239" t="s">
        <v>303</v>
      </c>
      <c r="I1239" t="s">
        <v>170</v>
      </c>
      <c r="J1239">
        <v>34.336363141922703</v>
      </c>
      <c r="L1239" s="47"/>
      <c r="M1239" s="47"/>
    </row>
    <row r="1240" spans="1:13" x14ac:dyDescent="0.4">
      <c r="A1240" t="str">
        <f t="shared" si="19"/>
        <v>41_4A_M_0_60_67_HH800_Core</v>
      </c>
      <c r="B1240">
        <v>41</v>
      </c>
      <c r="C1240" t="s">
        <v>168</v>
      </c>
      <c r="D1240" t="s">
        <v>174</v>
      </c>
      <c r="E1240">
        <v>0</v>
      </c>
      <c r="F1240">
        <v>60</v>
      </c>
      <c r="G1240">
        <v>67</v>
      </c>
      <c r="H1240" t="s">
        <v>303</v>
      </c>
      <c r="I1240" t="s">
        <v>170</v>
      </c>
      <c r="J1240">
        <v>66.047702368886902</v>
      </c>
      <c r="L1240" s="47"/>
      <c r="M1240" s="47"/>
    </row>
    <row r="1241" spans="1:13" x14ac:dyDescent="0.4">
      <c r="A1241" t="str">
        <f t="shared" si="19"/>
        <v>52_2A_F_0_60_65_HH800_Core</v>
      </c>
      <c r="B1241">
        <v>52</v>
      </c>
      <c r="C1241" t="s">
        <v>176</v>
      </c>
      <c r="D1241" t="s">
        <v>169</v>
      </c>
      <c r="E1241">
        <v>0</v>
      </c>
      <c r="F1241">
        <v>60</v>
      </c>
      <c r="G1241">
        <v>65</v>
      </c>
      <c r="H1241" t="s">
        <v>303</v>
      </c>
      <c r="I1241" t="s">
        <v>170</v>
      </c>
      <c r="J1241">
        <v>141.03267621696452</v>
      </c>
      <c r="L1241" s="47"/>
      <c r="M1241" s="47"/>
    </row>
    <row r="1242" spans="1:13" x14ac:dyDescent="0.4">
      <c r="A1242" t="str">
        <f t="shared" si="19"/>
        <v>33_2M_F_6_60_67_HH800_Core</v>
      </c>
      <c r="B1242">
        <v>33</v>
      </c>
      <c r="C1242" t="s">
        <v>175</v>
      </c>
      <c r="D1242" t="s">
        <v>169</v>
      </c>
      <c r="E1242">
        <v>6</v>
      </c>
      <c r="F1242">
        <v>60</v>
      </c>
      <c r="G1242">
        <v>67</v>
      </c>
      <c r="H1242" t="s">
        <v>303</v>
      </c>
      <c r="I1242" t="s">
        <v>170</v>
      </c>
      <c r="J1242">
        <v>46.396872593501982</v>
      </c>
      <c r="L1242" s="47"/>
      <c r="M1242" s="47"/>
    </row>
    <row r="1243" spans="1:13" x14ac:dyDescent="0.4">
      <c r="A1243" t="str">
        <f t="shared" si="19"/>
        <v>64_4M_F_0_60_67_HH800_Core</v>
      </c>
      <c r="B1243">
        <v>64</v>
      </c>
      <c r="C1243" t="s">
        <v>173</v>
      </c>
      <c r="D1243" t="s">
        <v>169</v>
      </c>
      <c r="E1243">
        <v>0</v>
      </c>
      <c r="F1243">
        <v>60</v>
      </c>
      <c r="G1243">
        <v>67</v>
      </c>
      <c r="H1243" t="s">
        <v>303</v>
      </c>
      <c r="I1243" t="s">
        <v>170</v>
      </c>
      <c r="J1243">
        <v>151.24350976718495</v>
      </c>
      <c r="L1243" s="47"/>
      <c r="M1243" s="47"/>
    </row>
    <row r="1244" spans="1:13" x14ac:dyDescent="0.4">
      <c r="A1244" t="str">
        <f t="shared" si="19"/>
        <v>41_4M_M_3_60_70_HH800_Core</v>
      </c>
      <c r="B1244">
        <v>41</v>
      </c>
      <c r="C1244" t="s">
        <v>173</v>
      </c>
      <c r="D1244" t="s">
        <v>174</v>
      </c>
      <c r="E1244">
        <v>3</v>
      </c>
      <c r="F1244">
        <v>60</v>
      </c>
      <c r="G1244">
        <v>70</v>
      </c>
      <c r="H1244" t="s">
        <v>303</v>
      </c>
      <c r="I1244" t="s">
        <v>170</v>
      </c>
      <c r="J1244">
        <v>10.883397833046914</v>
      </c>
      <c r="L1244" s="47"/>
      <c r="M1244" s="47"/>
    </row>
    <row r="1245" spans="1:13" x14ac:dyDescent="0.4">
      <c r="A1245" t="str">
        <f t="shared" si="19"/>
        <v>55_4A_F_0_60_65_HH800_Core</v>
      </c>
      <c r="B1245">
        <v>55</v>
      </c>
      <c r="C1245" t="s">
        <v>168</v>
      </c>
      <c r="D1245" t="s">
        <v>169</v>
      </c>
      <c r="E1245">
        <v>0</v>
      </c>
      <c r="F1245">
        <v>60</v>
      </c>
      <c r="G1245">
        <v>65</v>
      </c>
      <c r="H1245" t="s">
        <v>303</v>
      </c>
      <c r="I1245" t="s">
        <v>170</v>
      </c>
      <c r="J1245">
        <v>107.01961356334368</v>
      </c>
      <c r="L1245" s="47"/>
      <c r="M1245" s="47"/>
    </row>
    <row r="1246" spans="1:13" x14ac:dyDescent="0.4">
      <c r="A1246" t="str">
        <f t="shared" si="19"/>
        <v>34_2A_M_6_60_65_HH800_Core</v>
      </c>
      <c r="B1246">
        <v>34</v>
      </c>
      <c r="C1246" t="s">
        <v>176</v>
      </c>
      <c r="D1246" t="s">
        <v>174</v>
      </c>
      <c r="E1246">
        <v>6</v>
      </c>
      <c r="F1246">
        <v>60</v>
      </c>
      <c r="G1246">
        <v>65</v>
      </c>
      <c r="H1246" t="s">
        <v>303</v>
      </c>
      <c r="I1246" t="s">
        <v>170</v>
      </c>
      <c r="J1246">
        <v>31.825173859686572</v>
      </c>
      <c r="L1246" s="47"/>
      <c r="M1246" s="47"/>
    </row>
    <row r="1247" spans="1:13" x14ac:dyDescent="0.4">
      <c r="A1247" t="str">
        <f t="shared" si="19"/>
        <v>37_2A_M_3_60_70_HH800_Core</v>
      </c>
      <c r="B1247">
        <v>37</v>
      </c>
      <c r="C1247" t="s">
        <v>176</v>
      </c>
      <c r="D1247" t="s">
        <v>174</v>
      </c>
      <c r="E1247">
        <v>3</v>
      </c>
      <c r="F1247">
        <v>60</v>
      </c>
      <c r="G1247">
        <v>70</v>
      </c>
      <c r="H1247" t="s">
        <v>303</v>
      </c>
      <c r="I1247" t="s">
        <v>170</v>
      </c>
      <c r="J1247">
        <v>21.651996538612512</v>
      </c>
      <c r="L1247" s="47"/>
      <c r="M1247" s="47"/>
    </row>
    <row r="1248" spans="1:13" x14ac:dyDescent="0.4">
      <c r="A1248" t="str">
        <f t="shared" si="19"/>
        <v>55_4A_F_0_60_67_HH800_Core</v>
      </c>
      <c r="B1248">
        <v>55</v>
      </c>
      <c r="C1248" t="s">
        <v>168</v>
      </c>
      <c r="D1248" t="s">
        <v>169</v>
      </c>
      <c r="E1248">
        <v>0</v>
      </c>
      <c r="F1248">
        <v>60</v>
      </c>
      <c r="G1248">
        <v>67</v>
      </c>
      <c r="H1248" t="s">
        <v>303</v>
      </c>
      <c r="I1248" t="s">
        <v>170</v>
      </c>
      <c r="J1248">
        <v>123.33072366087961</v>
      </c>
      <c r="L1248" s="47"/>
      <c r="M1248" s="47"/>
    </row>
    <row r="1249" spans="1:13" x14ac:dyDescent="0.4">
      <c r="A1249" t="str">
        <f t="shared" si="19"/>
        <v>28_4M_M_3_60_67_HH800_Core</v>
      </c>
      <c r="B1249">
        <v>28</v>
      </c>
      <c r="C1249" t="s">
        <v>173</v>
      </c>
      <c r="D1249" t="s">
        <v>174</v>
      </c>
      <c r="E1249">
        <v>3</v>
      </c>
      <c r="F1249">
        <v>60</v>
      </c>
      <c r="G1249">
        <v>67</v>
      </c>
      <c r="H1249" t="s">
        <v>303</v>
      </c>
      <c r="I1249" t="s">
        <v>170</v>
      </c>
      <c r="J1249">
        <v>6.823475510594819</v>
      </c>
      <c r="L1249" s="47"/>
      <c r="M1249" s="47"/>
    </row>
    <row r="1250" spans="1:13" x14ac:dyDescent="0.4">
      <c r="A1250" t="str">
        <f t="shared" si="19"/>
        <v>51_4M_F_6_60_70_HH800_Core</v>
      </c>
      <c r="B1250">
        <v>51</v>
      </c>
      <c r="C1250" t="s">
        <v>173</v>
      </c>
      <c r="D1250" t="s">
        <v>169</v>
      </c>
      <c r="E1250">
        <v>6</v>
      </c>
      <c r="F1250">
        <v>60</v>
      </c>
      <c r="G1250">
        <v>70</v>
      </c>
      <c r="H1250" t="s">
        <v>303</v>
      </c>
      <c r="I1250" t="s">
        <v>170</v>
      </c>
      <c r="J1250">
        <v>27.5281866701349</v>
      </c>
      <c r="L1250" s="47"/>
      <c r="M1250" s="47"/>
    </row>
    <row r="1251" spans="1:13" x14ac:dyDescent="0.4">
      <c r="A1251" t="str">
        <f t="shared" si="19"/>
        <v>39_4M_M_6_60_65_HH800_Core</v>
      </c>
      <c r="B1251">
        <v>39</v>
      </c>
      <c r="C1251" t="s">
        <v>173</v>
      </c>
      <c r="D1251" t="s">
        <v>174</v>
      </c>
      <c r="E1251">
        <v>6</v>
      </c>
      <c r="F1251">
        <v>60</v>
      </c>
      <c r="G1251">
        <v>65</v>
      </c>
      <c r="H1251" t="s">
        <v>303</v>
      </c>
      <c r="I1251" t="s">
        <v>170</v>
      </c>
      <c r="J1251">
        <v>14.317711783820414</v>
      </c>
      <c r="L1251" s="47"/>
      <c r="M1251" s="47"/>
    </row>
    <row r="1252" spans="1:13" x14ac:dyDescent="0.4">
      <c r="A1252" t="str">
        <f t="shared" si="19"/>
        <v>35_4M_M_3_60_67_HH800_Core</v>
      </c>
      <c r="B1252">
        <v>35</v>
      </c>
      <c r="C1252" t="s">
        <v>173</v>
      </c>
      <c r="D1252" t="s">
        <v>174</v>
      </c>
      <c r="E1252">
        <v>3</v>
      </c>
      <c r="F1252">
        <v>60</v>
      </c>
      <c r="G1252">
        <v>67</v>
      </c>
      <c r="H1252" t="s">
        <v>303</v>
      </c>
      <c r="I1252" t="s">
        <v>170</v>
      </c>
      <c r="J1252">
        <v>6.9710555017990714</v>
      </c>
      <c r="L1252" s="47"/>
      <c r="M1252" s="47"/>
    </row>
    <row r="1253" spans="1:13" x14ac:dyDescent="0.4">
      <c r="A1253" t="str">
        <f t="shared" si="19"/>
        <v>36_4M_F_0_60_70_HH800_Core</v>
      </c>
      <c r="B1253">
        <v>36</v>
      </c>
      <c r="C1253" t="s">
        <v>173</v>
      </c>
      <c r="D1253" t="s">
        <v>169</v>
      </c>
      <c r="E1253">
        <v>0</v>
      </c>
      <c r="F1253">
        <v>60</v>
      </c>
      <c r="G1253">
        <v>70</v>
      </c>
      <c r="H1253" t="s">
        <v>303</v>
      </c>
      <c r="I1253" t="s">
        <v>170</v>
      </c>
      <c r="J1253">
        <v>92.024301661611759</v>
      </c>
      <c r="L1253" s="47"/>
      <c r="M1253" s="47"/>
    </row>
    <row r="1254" spans="1:13" x14ac:dyDescent="0.4">
      <c r="A1254" t="str">
        <f t="shared" si="19"/>
        <v>44_4M_M_6_60_70_HH800_Core</v>
      </c>
      <c r="B1254">
        <v>44</v>
      </c>
      <c r="C1254" t="s">
        <v>173</v>
      </c>
      <c r="D1254" t="s">
        <v>174</v>
      </c>
      <c r="E1254">
        <v>6</v>
      </c>
      <c r="F1254">
        <v>60</v>
      </c>
      <c r="G1254">
        <v>70</v>
      </c>
      <c r="H1254" t="s">
        <v>303</v>
      </c>
      <c r="I1254" t="s">
        <v>170</v>
      </c>
      <c r="J1254">
        <v>20.859823964333387</v>
      </c>
      <c r="L1254" s="47"/>
      <c r="M1254" s="47"/>
    </row>
    <row r="1255" spans="1:13" x14ac:dyDescent="0.4">
      <c r="A1255" t="str">
        <f t="shared" si="19"/>
        <v>55_2A_F_6_60_5_HH800_Core</v>
      </c>
      <c r="B1255">
        <v>55</v>
      </c>
      <c r="C1255" t="s">
        <v>176</v>
      </c>
      <c r="D1255" t="s">
        <v>169</v>
      </c>
      <c r="E1255">
        <v>6</v>
      </c>
      <c r="F1255">
        <v>60</v>
      </c>
      <c r="G1255">
        <v>5</v>
      </c>
      <c r="H1255" t="s">
        <v>303</v>
      </c>
      <c r="I1255" t="s">
        <v>170</v>
      </c>
      <c r="J1255">
        <v>8.0862612016130786</v>
      </c>
      <c r="L1255" s="47"/>
      <c r="M1255" s="47"/>
    </row>
    <row r="1256" spans="1:13" x14ac:dyDescent="0.4">
      <c r="A1256" t="str">
        <f t="shared" si="19"/>
        <v>49_2M_F_0_60_67_HH800_Core</v>
      </c>
      <c r="B1256">
        <v>49</v>
      </c>
      <c r="C1256" t="s">
        <v>175</v>
      </c>
      <c r="D1256" t="s">
        <v>169</v>
      </c>
      <c r="E1256">
        <v>0</v>
      </c>
      <c r="F1256">
        <v>60</v>
      </c>
      <c r="G1256">
        <v>67</v>
      </c>
      <c r="H1256" t="s">
        <v>303</v>
      </c>
      <c r="I1256" t="s">
        <v>170</v>
      </c>
      <c r="J1256">
        <v>193.98284160749836</v>
      </c>
      <c r="L1256" s="47"/>
      <c r="M1256" s="47"/>
    </row>
    <row r="1257" spans="1:13" x14ac:dyDescent="0.4">
      <c r="A1257" t="str">
        <f t="shared" si="19"/>
        <v>33_2A_F_0_60_67_HH800_Core</v>
      </c>
      <c r="B1257">
        <v>33</v>
      </c>
      <c r="C1257" t="s">
        <v>176</v>
      </c>
      <c r="D1257" t="s">
        <v>169</v>
      </c>
      <c r="E1257">
        <v>0</v>
      </c>
      <c r="F1257">
        <v>60</v>
      </c>
      <c r="G1257">
        <v>67</v>
      </c>
      <c r="H1257" t="s">
        <v>303</v>
      </c>
      <c r="I1257" t="s">
        <v>170</v>
      </c>
      <c r="J1257">
        <v>126.48286409443979</v>
      </c>
      <c r="L1257" s="47"/>
      <c r="M1257" s="47"/>
    </row>
    <row r="1258" spans="1:13" x14ac:dyDescent="0.4">
      <c r="A1258" t="str">
        <f t="shared" si="19"/>
        <v>61_4A_F_0_60_70_HH800_Core</v>
      </c>
      <c r="B1258">
        <v>61</v>
      </c>
      <c r="C1258" t="s">
        <v>168</v>
      </c>
      <c r="D1258" t="s">
        <v>169</v>
      </c>
      <c r="E1258">
        <v>0</v>
      </c>
      <c r="F1258">
        <v>60</v>
      </c>
      <c r="G1258">
        <v>70</v>
      </c>
      <c r="H1258" t="s">
        <v>303</v>
      </c>
      <c r="I1258" t="s">
        <v>170</v>
      </c>
      <c r="J1258">
        <v>157.2617937620127</v>
      </c>
      <c r="L1258" s="47"/>
      <c r="M1258" s="47"/>
    </row>
    <row r="1259" spans="1:13" x14ac:dyDescent="0.4">
      <c r="A1259" t="str">
        <f t="shared" si="19"/>
        <v>31_2A_M_3_60_70_HH800_Core</v>
      </c>
      <c r="B1259">
        <v>31</v>
      </c>
      <c r="C1259" t="s">
        <v>176</v>
      </c>
      <c r="D1259" t="s">
        <v>174</v>
      </c>
      <c r="E1259">
        <v>3</v>
      </c>
      <c r="F1259">
        <v>60</v>
      </c>
      <c r="G1259">
        <v>70</v>
      </c>
      <c r="H1259" t="s">
        <v>303</v>
      </c>
      <c r="I1259" t="s">
        <v>170</v>
      </c>
      <c r="J1259">
        <v>19.88771293574413</v>
      </c>
      <c r="L1259" s="47"/>
      <c r="M1259" s="47"/>
    </row>
    <row r="1260" spans="1:13" x14ac:dyDescent="0.4">
      <c r="A1260" t="str">
        <f t="shared" si="19"/>
        <v>62_4M_F_6_60_70_HH800_Core</v>
      </c>
      <c r="B1260">
        <v>62</v>
      </c>
      <c r="C1260" t="s">
        <v>173</v>
      </c>
      <c r="D1260" t="s">
        <v>169</v>
      </c>
      <c r="E1260">
        <v>6</v>
      </c>
      <c r="F1260">
        <v>60</v>
      </c>
      <c r="G1260">
        <v>70</v>
      </c>
      <c r="H1260" t="s">
        <v>303</v>
      </c>
      <c r="I1260" t="s">
        <v>170</v>
      </c>
      <c r="J1260">
        <v>20.497052892325819</v>
      </c>
      <c r="L1260" s="47"/>
      <c r="M1260" s="47"/>
    </row>
    <row r="1261" spans="1:13" x14ac:dyDescent="0.4">
      <c r="A1261" t="str">
        <f t="shared" si="19"/>
        <v>64_4A_F_0_60_65_HH800_Core</v>
      </c>
      <c r="B1261">
        <v>64</v>
      </c>
      <c r="C1261" t="s">
        <v>168</v>
      </c>
      <c r="D1261" t="s">
        <v>169</v>
      </c>
      <c r="E1261">
        <v>0</v>
      </c>
      <c r="F1261">
        <v>60</v>
      </c>
      <c r="G1261">
        <v>65</v>
      </c>
      <c r="H1261" t="s">
        <v>303</v>
      </c>
      <c r="I1261" t="s">
        <v>170</v>
      </c>
      <c r="J1261">
        <v>111.89191615119002</v>
      </c>
      <c r="L1261" s="47"/>
      <c r="M1261" s="47"/>
    </row>
    <row r="1262" spans="1:13" x14ac:dyDescent="0.4">
      <c r="A1262" t="str">
        <f t="shared" si="19"/>
        <v>53_2A_F_0_60_65_HH800_Core</v>
      </c>
      <c r="B1262">
        <v>53</v>
      </c>
      <c r="C1262" t="s">
        <v>176</v>
      </c>
      <c r="D1262" t="s">
        <v>169</v>
      </c>
      <c r="E1262">
        <v>0</v>
      </c>
      <c r="F1262">
        <v>60</v>
      </c>
      <c r="G1262">
        <v>65</v>
      </c>
      <c r="H1262" t="s">
        <v>303</v>
      </c>
      <c r="I1262" t="s">
        <v>170</v>
      </c>
      <c r="J1262">
        <v>142.2954798843611</v>
      </c>
      <c r="L1262" s="47"/>
      <c r="M1262" s="47"/>
    </row>
    <row r="1263" spans="1:13" x14ac:dyDescent="0.4">
      <c r="A1263" t="str">
        <f t="shared" si="19"/>
        <v>46_4A_M_3_60_70_HH800_Core</v>
      </c>
      <c r="B1263">
        <v>46</v>
      </c>
      <c r="C1263" t="s">
        <v>168</v>
      </c>
      <c r="D1263" t="s">
        <v>174</v>
      </c>
      <c r="E1263">
        <v>3</v>
      </c>
      <c r="F1263">
        <v>60</v>
      </c>
      <c r="G1263">
        <v>70</v>
      </c>
      <c r="H1263" t="s">
        <v>303</v>
      </c>
      <c r="I1263" t="s">
        <v>170</v>
      </c>
      <c r="J1263">
        <v>13.154195792551503</v>
      </c>
      <c r="L1263" s="47"/>
      <c r="M1263" s="47"/>
    </row>
    <row r="1264" spans="1:13" x14ac:dyDescent="0.4">
      <c r="A1264" t="str">
        <f t="shared" si="19"/>
        <v>30_2A_F_0_60_70_HH800_Core</v>
      </c>
      <c r="B1264">
        <v>30</v>
      </c>
      <c r="C1264" t="s">
        <v>176</v>
      </c>
      <c r="D1264" t="s">
        <v>169</v>
      </c>
      <c r="E1264">
        <v>0</v>
      </c>
      <c r="F1264">
        <v>60</v>
      </c>
      <c r="G1264">
        <v>70</v>
      </c>
      <c r="H1264" t="s">
        <v>303</v>
      </c>
      <c r="I1264" t="s">
        <v>170</v>
      </c>
      <c r="J1264">
        <v>124.8193872288585</v>
      </c>
      <c r="L1264" s="47"/>
      <c r="M1264" s="47"/>
    </row>
    <row r="1265" spans="1:13" x14ac:dyDescent="0.4">
      <c r="A1265" t="str">
        <f t="shared" si="19"/>
        <v>54_4A_F_0_60_65_HH800_Core</v>
      </c>
      <c r="B1265">
        <v>54</v>
      </c>
      <c r="C1265" t="s">
        <v>168</v>
      </c>
      <c r="D1265" t="s">
        <v>169</v>
      </c>
      <c r="E1265">
        <v>0</v>
      </c>
      <c r="F1265">
        <v>60</v>
      </c>
      <c r="G1265">
        <v>65</v>
      </c>
      <c r="H1265" t="s">
        <v>303</v>
      </c>
      <c r="I1265" t="s">
        <v>170</v>
      </c>
      <c r="J1265">
        <v>106.50074021920878</v>
      </c>
      <c r="L1265" s="47"/>
      <c r="M1265" s="47"/>
    </row>
    <row r="1266" spans="1:13" x14ac:dyDescent="0.4">
      <c r="A1266" t="str">
        <f t="shared" si="19"/>
        <v>42_2M_F_3_60_70_HH800_Core</v>
      </c>
      <c r="B1266">
        <v>42</v>
      </c>
      <c r="C1266" t="s">
        <v>175</v>
      </c>
      <c r="D1266" t="s">
        <v>169</v>
      </c>
      <c r="E1266">
        <v>3</v>
      </c>
      <c r="F1266">
        <v>60</v>
      </c>
      <c r="G1266">
        <v>70</v>
      </c>
      <c r="H1266" t="s">
        <v>303</v>
      </c>
      <c r="I1266" t="s">
        <v>170</v>
      </c>
      <c r="J1266">
        <v>27.048350973071255</v>
      </c>
      <c r="L1266" s="47"/>
      <c r="M1266" s="47"/>
    </row>
    <row r="1267" spans="1:13" x14ac:dyDescent="0.4">
      <c r="A1267" t="str">
        <f t="shared" si="19"/>
        <v>52_4M_F_6_60_70_HH800_Core</v>
      </c>
      <c r="B1267">
        <v>52</v>
      </c>
      <c r="C1267" t="s">
        <v>173</v>
      </c>
      <c r="D1267" t="s">
        <v>169</v>
      </c>
      <c r="E1267">
        <v>6</v>
      </c>
      <c r="F1267">
        <v>60</v>
      </c>
      <c r="G1267">
        <v>70</v>
      </c>
      <c r="H1267" t="s">
        <v>303</v>
      </c>
      <c r="I1267" t="s">
        <v>170</v>
      </c>
      <c r="J1267">
        <v>26.922967250359847</v>
      </c>
      <c r="L1267" s="47"/>
      <c r="M1267" s="47"/>
    </row>
    <row r="1268" spans="1:13" x14ac:dyDescent="0.4">
      <c r="A1268" t="str">
        <f t="shared" si="19"/>
        <v>27_2A_F_3_60_70_HH800_Core</v>
      </c>
      <c r="B1268">
        <v>27</v>
      </c>
      <c r="C1268" t="s">
        <v>176</v>
      </c>
      <c r="D1268" t="s">
        <v>169</v>
      </c>
      <c r="E1268">
        <v>3</v>
      </c>
      <c r="F1268">
        <v>60</v>
      </c>
      <c r="G1268">
        <v>70</v>
      </c>
      <c r="H1268" t="s">
        <v>303</v>
      </c>
      <c r="I1268" t="s">
        <v>170</v>
      </c>
      <c r="J1268">
        <v>26.057760337565071</v>
      </c>
      <c r="L1268" s="47"/>
      <c r="M1268" s="47"/>
    </row>
    <row r="1269" spans="1:13" x14ac:dyDescent="0.4">
      <c r="A1269" t="str">
        <f t="shared" si="19"/>
        <v>56_4A_F_0_60_67_HH800_Core</v>
      </c>
      <c r="B1269">
        <v>56</v>
      </c>
      <c r="C1269" t="s">
        <v>168</v>
      </c>
      <c r="D1269" t="s">
        <v>169</v>
      </c>
      <c r="E1269">
        <v>0</v>
      </c>
      <c r="F1269">
        <v>60</v>
      </c>
      <c r="G1269">
        <v>67</v>
      </c>
      <c r="H1269" t="s">
        <v>303</v>
      </c>
      <c r="I1269" t="s">
        <v>170</v>
      </c>
      <c r="J1269">
        <v>124.44919203467867</v>
      </c>
      <c r="L1269" s="47"/>
      <c r="M1269" s="47"/>
    </row>
    <row r="1270" spans="1:13" x14ac:dyDescent="0.4">
      <c r="A1270" t="str">
        <f t="shared" si="19"/>
        <v>64_2A_F_0_60_65_HH800_Core</v>
      </c>
      <c r="B1270">
        <v>64</v>
      </c>
      <c r="C1270" t="s">
        <v>176</v>
      </c>
      <c r="D1270" t="s">
        <v>169</v>
      </c>
      <c r="E1270">
        <v>0</v>
      </c>
      <c r="F1270">
        <v>60</v>
      </c>
      <c r="G1270">
        <v>65</v>
      </c>
      <c r="H1270" t="s">
        <v>303</v>
      </c>
      <c r="I1270" t="s">
        <v>170</v>
      </c>
      <c r="J1270">
        <v>150.18800661475487</v>
      </c>
      <c r="L1270" s="47"/>
      <c r="M1270" s="47"/>
    </row>
    <row r="1271" spans="1:13" x14ac:dyDescent="0.4">
      <c r="A1271" t="str">
        <f t="shared" si="19"/>
        <v>28_2A_M_6_60_67_HH800_Core</v>
      </c>
      <c r="B1271">
        <v>28</v>
      </c>
      <c r="C1271" t="s">
        <v>176</v>
      </c>
      <c r="D1271" t="s">
        <v>174</v>
      </c>
      <c r="E1271">
        <v>6</v>
      </c>
      <c r="F1271">
        <v>60</v>
      </c>
      <c r="G1271">
        <v>67</v>
      </c>
      <c r="H1271" t="s">
        <v>303</v>
      </c>
      <c r="I1271" t="s">
        <v>170</v>
      </c>
      <c r="J1271">
        <v>34.31765467993548</v>
      </c>
      <c r="L1271" s="47"/>
      <c r="M1271" s="47"/>
    </row>
    <row r="1272" spans="1:13" x14ac:dyDescent="0.4">
      <c r="A1272" t="str">
        <f t="shared" si="19"/>
        <v>46_4A_M_6_60_67_HH800_Core</v>
      </c>
      <c r="B1272">
        <v>46</v>
      </c>
      <c r="C1272" t="s">
        <v>168</v>
      </c>
      <c r="D1272" t="s">
        <v>174</v>
      </c>
      <c r="E1272">
        <v>6</v>
      </c>
      <c r="F1272">
        <v>60</v>
      </c>
      <c r="G1272">
        <v>67</v>
      </c>
      <c r="H1272" t="s">
        <v>303</v>
      </c>
      <c r="I1272" t="s">
        <v>170</v>
      </c>
      <c r="J1272">
        <v>19.229001288362596</v>
      </c>
      <c r="L1272" s="47"/>
      <c r="M1272" s="47"/>
    </row>
    <row r="1273" spans="1:13" x14ac:dyDescent="0.4">
      <c r="A1273" t="str">
        <f t="shared" si="19"/>
        <v>37_2A_M_6_60_67_HH800_Core</v>
      </c>
      <c r="B1273">
        <v>37</v>
      </c>
      <c r="C1273" t="s">
        <v>176</v>
      </c>
      <c r="D1273" t="s">
        <v>174</v>
      </c>
      <c r="E1273">
        <v>6</v>
      </c>
      <c r="F1273">
        <v>60</v>
      </c>
      <c r="G1273">
        <v>67</v>
      </c>
      <c r="H1273" t="s">
        <v>303</v>
      </c>
      <c r="I1273" t="s">
        <v>170</v>
      </c>
      <c r="J1273">
        <v>37.358129894955418</v>
      </c>
      <c r="L1273" s="47"/>
      <c r="M1273" s="47"/>
    </row>
    <row r="1274" spans="1:13" x14ac:dyDescent="0.4">
      <c r="A1274" t="str">
        <f t="shared" si="19"/>
        <v>51_1A_F_0_60_70_HH800_Core</v>
      </c>
      <c r="B1274">
        <v>51</v>
      </c>
      <c r="C1274" t="s">
        <v>178</v>
      </c>
      <c r="D1274" t="s">
        <v>169</v>
      </c>
      <c r="E1274">
        <v>0</v>
      </c>
      <c r="F1274">
        <v>60</v>
      </c>
      <c r="G1274">
        <v>70</v>
      </c>
      <c r="H1274" t="s">
        <v>303</v>
      </c>
      <c r="I1274" t="s">
        <v>170</v>
      </c>
      <c r="J1274">
        <v>290.50612403957325</v>
      </c>
      <c r="L1274" s="47"/>
      <c r="M1274" s="47"/>
    </row>
    <row r="1275" spans="1:13" x14ac:dyDescent="0.4">
      <c r="A1275" t="str">
        <f t="shared" si="19"/>
        <v>51_2M_F_6_60_65_HH800_Core</v>
      </c>
      <c r="B1275">
        <v>51</v>
      </c>
      <c r="C1275" t="s">
        <v>175</v>
      </c>
      <c r="D1275" t="s">
        <v>169</v>
      </c>
      <c r="E1275">
        <v>6</v>
      </c>
      <c r="F1275">
        <v>60</v>
      </c>
      <c r="G1275">
        <v>65</v>
      </c>
      <c r="H1275" t="s">
        <v>303</v>
      </c>
      <c r="I1275" t="s">
        <v>170</v>
      </c>
      <c r="J1275">
        <v>24.565789073557045</v>
      </c>
      <c r="L1275" s="47"/>
      <c r="M1275" s="47"/>
    </row>
    <row r="1276" spans="1:13" x14ac:dyDescent="0.4">
      <c r="A1276" t="str">
        <f t="shared" si="19"/>
        <v>37_4M_F_6_60_67_HH800_Core</v>
      </c>
      <c r="B1276">
        <v>37</v>
      </c>
      <c r="C1276" t="s">
        <v>173</v>
      </c>
      <c r="D1276" t="s">
        <v>169</v>
      </c>
      <c r="E1276">
        <v>6</v>
      </c>
      <c r="F1276">
        <v>60</v>
      </c>
      <c r="G1276">
        <v>67</v>
      </c>
      <c r="H1276" t="s">
        <v>303</v>
      </c>
      <c r="I1276" t="s">
        <v>170</v>
      </c>
      <c r="J1276">
        <v>24.150730537063353</v>
      </c>
      <c r="L1276" s="47"/>
      <c r="M1276" s="47"/>
    </row>
    <row r="1277" spans="1:13" x14ac:dyDescent="0.4">
      <c r="A1277" t="str">
        <f t="shared" si="19"/>
        <v>54_1A_F_0_60_5_HH800_Core</v>
      </c>
      <c r="B1277">
        <v>54</v>
      </c>
      <c r="C1277" t="s">
        <v>178</v>
      </c>
      <c r="D1277" t="s">
        <v>169</v>
      </c>
      <c r="E1277">
        <v>0</v>
      </c>
      <c r="F1277">
        <v>60</v>
      </c>
      <c r="G1277">
        <v>5</v>
      </c>
      <c r="H1277" t="s">
        <v>303</v>
      </c>
      <c r="I1277" t="s">
        <v>170</v>
      </c>
      <c r="J1277">
        <v>160.2110939183703</v>
      </c>
      <c r="L1277" s="47"/>
      <c r="M1277" s="47"/>
    </row>
    <row r="1278" spans="1:13" x14ac:dyDescent="0.4">
      <c r="A1278" t="str">
        <f t="shared" si="19"/>
        <v>60_4A_F_0_60_70_HH800_Core</v>
      </c>
      <c r="B1278">
        <v>60</v>
      </c>
      <c r="C1278" t="s">
        <v>168</v>
      </c>
      <c r="D1278" t="s">
        <v>169</v>
      </c>
      <c r="E1278">
        <v>0</v>
      </c>
      <c r="F1278">
        <v>60</v>
      </c>
      <c r="G1278">
        <v>70</v>
      </c>
      <c r="H1278" t="s">
        <v>303</v>
      </c>
      <c r="I1278" t="s">
        <v>170</v>
      </c>
      <c r="J1278">
        <v>156.34559243154646</v>
      </c>
      <c r="L1278" s="47"/>
      <c r="M1278" s="47"/>
    </row>
    <row r="1279" spans="1:13" x14ac:dyDescent="0.4">
      <c r="A1279" t="str">
        <f t="shared" si="19"/>
        <v>40_4A_M_0_60_65_HH800_Core</v>
      </c>
      <c r="B1279">
        <v>40</v>
      </c>
      <c r="C1279" t="s">
        <v>168</v>
      </c>
      <c r="D1279" t="s">
        <v>174</v>
      </c>
      <c r="E1279">
        <v>0</v>
      </c>
      <c r="F1279">
        <v>60</v>
      </c>
      <c r="G1279">
        <v>65</v>
      </c>
      <c r="H1279" t="s">
        <v>303</v>
      </c>
      <c r="I1279" t="s">
        <v>170</v>
      </c>
      <c r="J1279">
        <v>59.438435227751285</v>
      </c>
      <c r="L1279" s="47"/>
      <c r="M1279" s="47"/>
    </row>
    <row r="1280" spans="1:13" x14ac:dyDescent="0.4">
      <c r="A1280" t="str">
        <f t="shared" si="19"/>
        <v>62_4M_F_3_60_67_HH800_Core</v>
      </c>
      <c r="B1280">
        <v>62</v>
      </c>
      <c r="C1280" t="s">
        <v>173</v>
      </c>
      <c r="D1280" t="s">
        <v>169</v>
      </c>
      <c r="E1280">
        <v>3</v>
      </c>
      <c r="F1280">
        <v>60</v>
      </c>
      <c r="G1280">
        <v>67</v>
      </c>
      <c r="H1280" t="s">
        <v>303</v>
      </c>
      <c r="I1280" t="s">
        <v>170</v>
      </c>
      <c r="J1280">
        <v>6.405679522584764</v>
      </c>
      <c r="L1280" s="47"/>
      <c r="M1280" s="47"/>
    </row>
    <row r="1281" spans="1:13" x14ac:dyDescent="0.4">
      <c r="A1281" t="str">
        <f t="shared" si="19"/>
        <v>40_2A_F_0_60_65_HH800_Core</v>
      </c>
      <c r="B1281">
        <v>40</v>
      </c>
      <c r="C1281" t="s">
        <v>176</v>
      </c>
      <c r="D1281" t="s">
        <v>169</v>
      </c>
      <c r="E1281">
        <v>0</v>
      </c>
      <c r="F1281">
        <v>60</v>
      </c>
      <c r="G1281">
        <v>65</v>
      </c>
      <c r="H1281" t="s">
        <v>303</v>
      </c>
      <c r="I1281" t="s">
        <v>170</v>
      </c>
      <c r="J1281">
        <v>135.83818053186388</v>
      </c>
      <c r="L1281" s="47"/>
      <c r="M1281" s="47"/>
    </row>
    <row r="1282" spans="1:13" x14ac:dyDescent="0.4">
      <c r="A1282" t="str">
        <f t="shared" si="19"/>
        <v>51_1M_F_0_60_70_HH800_Core</v>
      </c>
      <c r="B1282">
        <v>51</v>
      </c>
      <c r="C1282" t="s">
        <v>177</v>
      </c>
      <c r="D1282" t="s">
        <v>169</v>
      </c>
      <c r="E1282">
        <v>0</v>
      </c>
      <c r="F1282">
        <v>60</v>
      </c>
      <c r="G1282">
        <v>70</v>
      </c>
      <c r="H1282" t="s">
        <v>303</v>
      </c>
      <c r="I1282" t="s">
        <v>170</v>
      </c>
      <c r="J1282">
        <v>338.40079203656381</v>
      </c>
      <c r="L1282" s="47"/>
      <c r="M1282" s="47"/>
    </row>
    <row r="1283" spans="1:13" x14ac:dyDescent="0.4">
      <c r="A1283" t="str">
        <f t="shared" ref="A1283:A1346" si="20">B1283&amp;"_"&amp;C1283&amp;"_"&amp;D1283&amp;"_"&amp;E1283&amp;"_"&amp;F1283&amp;"_"&amp;G1283&amp;"_"&amp;H1283&amp;"_"&amp;I1283</f>
        <v>36_4M_M_3_60_67_HH800_Core</v>
      </c>
      <c r="B1283">
        <v>36</v>
      </c>
      <c r="C1283" t="s">
        <v>173</v>
      </c>
      <c r="D1283" t="s">
        <v>174</v>
      </c>
      <c r="E1283">
        <v>3</v>
      </c>
      <c r="F1283">
        <v>60</v>
      </c>
      <c r="G1283">
        <v>67</v>
      </c>
      <c r="H1283" t="s">
        <v>303</v>
      </c>
      <c r="I1283" t="s">
        <v>170</v>
      </c>
      <c r="J1283">
        <v>8.07184432290682</v>
      </c>
      <c r="L1283" s="47"/>
      <c r="M1283" s="47"/>
    </row>
    <row r="1284" spans="1:13" x14ac:dyDescent="0.4">
      <c r="A1284" t="str">
        <f t="shared" si="20"/>
        <v>34_4M_M_0_60_70_HH800_Core</v>
      </c>
      <c r="B1284">
        <v>34</v>
      </c>
      <c r="C1284" t="s">
        <v>173</v>
      </c>
      <c r="D1284" t="s">
        <v>174</v>
      </c>
      <c r="E1284">
        <v>0</v>
      </c>
      <c r="F1284">
        <v>60</v>
      </c>
      <c r="G1284">
        <v>70</v>
      </c>
      <c r="H1284" t="s">
        <v>303</v>
      </c>
      <c r="I1284" t="s">
        <v>170</v>
      </c>
      <c r="J1284">
        <v>58.678465942182967</v>
      </c>
      <c r="L1284" s="47"/>
      <c r="M1284" s="47"/>
    </row>
    <row r="1285" spans="1:13" x14ac:dyDescent="0.4">
      <c r="A1285" t="str">
        <f t="shared" si="20"/>
        <v>40_4M_M_6_60_65_HH800_Core</v>
      </c>
      <c r="B1285">
        <v>40</v>
      </c>
      <c r="C1285" t="s">
        <v>173</v>
      </c>
      <c r="D1285" t="s">
        <v>174</v>
      </c>
      <c r="E1285">
        <v>6</v>
      </c>
      <c r="F1285">
        <v>60</v>
      </c>
      <c r="G1285">
        <v>65</v>
      </c>
      <c r="H1285" t="s">
        <v>303</v>
      </c>
      <c r="I1285" t="s">
        <v>170</v>
      </c>
      <c r="J1285">
        <v>13.8655823270173</v>
      </c>
      <c r="L1285" s="47"/>
      <c r="M1285" s="47"/>
    </row>
    <row r="1286" spans="1:13" x14ac:dyDescent="0.4">
      <c r="A1286" t="str">
        <f t="shared" si="20"/>
        <v>56_4A_F_0_60_70_HH800_Core</v>
      </c>
      <c r="B1286">
        <v>56</v>
      </c>
      <c r="C1286" t="s">
        <v>168</v>
      </c>
      <c r="D1286" t="s">
        <v>169</v>
      </c>
      <c r="E1286">
        <v>0</v>
      </c>
      <c r="F1286">
        <v>60</v>
      </c>
      <c r="G1286">
        <v>70</v>
      </c>
      <c r="H1286" t="s">
        <v>303</v>
      </c>
      <c r="I1286" t="s">
        <v>170</v>
      </c>
      <c r="J1286">
        <v>152.62260051681773</v>
      </c>
      <c r="L1286" s="47"/>
      <c r="M1286" s="47"/>
    </row>
    <row r="1287" spans="1:13" x14ac:dyDescent="0.4">
      <c r="A1287" t="str">
        <f t="shared" si="20"/>
        <v>33_4M_M_0_60_70_HH800_Core</v>
      </c>
      <c r="B1287">
        <v>33</v>
      </c>
      <c r="C1287" t="s">
        <v>173</v>
      </c>
      <c r="D1287" t="s">
        <v>174</v>
      </c>
      <c r="E1287">
        <v>0</v>
      </c>
      <c r="F1287">
        <v>60</v>
      </c>
      <c r="G1287">
        <v>70</v>
      </c>
      <c r="H1287" t="s">
        <v>303</v>
      </c>
      <c r="I1287" t="s">
        <v>170</v>
      </c>
      <c r="J1287">
        <v>57.138904691557997</v>
      </c>
      <c r="L1287" s="47"/>
      <c r="M1287" s="47"/>
    </row>
    <row r="1288" spans="1:13" x14ac:dyDescent="0.4">
      <c r="A1288" t="str">
        <f t="shared" si="20"/>
        <v>38_2A_F_0_60_67_HH800_Core</v>
      </c>
      <c r="B1288">
        <v>38</v>
      </c>
      <c r="C1288" t="s">
        <v>176</v>
      </c>
      <c r="D1288" t="s">
        <v>169</v>
      </c>
      <c r="E1288">
        <v>0</v>
      </c>
      <c r="F1288">
        <v>60</v>
      </c>
      <c r="G1288">
        <v>67</v>
      </c>
      <c r="H1288" t="s">
        <v>303</v>
      </c>
      <c r="I1288" t="s">
        <v>170</v>
      </c>
      <c r="J1288">
        <v>142.5713610329953</v>
      </c>
      <c r="L1288" s="47"/>
      <c r="M1288" s="47"/>
    </row>
    <row r="1289" spans="1:13" x14ac:dyDescent="0.4">
      <c r="A1289" t="str">
        <f t="shared" si="20"/>
        <v>61_2A_F_0_60_70_HH800_Core</v>
      </c>
      <c r="B1289">
        <v>61</v>
      </c>
      <c r="C1289" t="s">
        <v>176</v>
      </c>
      <c r="D1289" t="s">
        <v>169</v>
      </c>
      <c r="E1289">
        <v>0</v>
      </c>
      <c r="F1289">
        <v>60</v>
      </c>
      <c r="G1289">
        <v>70</v>
      </c>
      <c r="H1289" t="s">
        <v>303</v>
      </c>
      <c r="I1289" t="s">
        <v>170</v>
      </c>
      <c r="J1289">
        <v>211.28971160727394</v>
      </c>
      <c r="L1289" s="47"/>
      <c r="M1289" s="47"/>
    </row>
    <row r="1290" spans="1:13" x14ac:dyDescent="0.4">
      <c r="A1290" t="str">
        <f t="shared" si="20"/>
        <v>44_2M_F_0_60_70_HH800_Core</v>
      </c>
      <c r="B1290">
        <v>44</v>
      </c>
      <c r="C1290" t="s">
        <v>175</v>
      </c>
      <c r="D1290" t="s">
        <v>169</v>
      </c>
      <c r="E1290">
        <v>0</v>
      </c>
      <c r="F1290">
        <v>60</v>
      </c>
      <c r="G1290">
        <v>70</v>
      </c>
      <c r="H1290" t="s">
        <v>303</v>
      </c>
      <c r="I1290" t="s">
        <v>170</v>
      </c>
      <c r="J1290">
        <v>198.19727461026565</v>
      </c>
      <c r="L1290" s="47"/>
      <c r="M1290" s="47"/>
    </row>
    <row r="1291" spans="1:13" x14ac:dyDescent="0.4">
      <c r="A1291" t="str">
        <f t="shared" si="20"/>
        <v>55_4A_F_0_60_5_HH800_Core</v>
      </c>
      <c r="B1291">
        <v>55</v>
      </c>
      <c r="C1291" t="s">
        <v>168</v>
      </c>
      <c r="D1291" t="s">
        <v>169</v>
      </c>
      <c r="E1291">
        <v>0</v>
      </c>
      <c r="F1291">
        <v>60</v>
      </c>
      <c r="G1291">
        <v>5</v>
      </c>
      <c r="H1291" t="s">
        <v>303</v>
      </c>
      <c r="I1291" t="s">
        <v>170</v>
      </c>
      <c r="J1291">
        <v>68.203216782735225</v>
      </c>
      <c r="L1291" s="47"/>
      <c r="M1291" s="47"/>
    </row>
    <row r="1292" spans="1:13" x14ac:dyDescent="0.4">
      <c r="A1292" t="str">
        <f t="shared" si="20"/>
        <v>57_4A_F_0_60_67_HH800_Core</v>
      </c>
      <c r="B1292">
        <v>57</v>
      </c>
      <c r="C1292" t="s">
        <v>168</v>
      </c>
      <c r="D1292" t="s">
        <v>169</v>
      </c>
      <c r="E1292">
        <v>0</v>
      </c>
      <c r="F1292">
        <v>60</v>
      </c>
      <c r="G1292">
        <v>67</v>
      </c>
      <c r="H1292" t="s">
        <v>303</v>
      </c>
      <c r="I1292" t="s">
        <v>170</v>
      </c>
      <c r="J1292">
        <v>124.49643189358474</v>
      </c>
      <c r="L1292" s="47"/>
      <c r="M1292" s="47"/>
    </row>
    <row r="1293" spans="1:13" x14ac:dyDescent="0.4">
      <c r="A1293" t="str">
        <f t="shared" si="20"/>
        <v>54_4A_F_0_60_5_HH800_Core</v>
      </c>
      <c r="B1293">
        <v>54</v>
      </c>
      <c r="C1293" t="s">
        <v>168</v>
      </c>
      <c r="D1293" t="s">
        <v>169</v>
      </c>
      <c r="E1293">
        <v>0</v>
      </c>
      <c r="F1293">
        <v>60</v>
      </c>
      <c r="G1293">
        <v>5</v>
      </c>
      <c r="H1293" t="s">
        <v>303</v>
      </c>
      <c r="I1293" t="s">
        <v>170</v>
      </c>
      <c r="J1293">
        <v>66.817620354781923</v>
      </c>
      <c r="L1293" s="47"/>
      <c r="M1293" s="47"/>
    </row>
    <row r="1294" spans="1:13" x14ac:dyDescent="0.4">
      <c r="A1294" t="str">
        <f t="shared" si="20"/>
        <v>61_4M_F_6_60_67_HH800_Core</v>
      </c>
      <c r="B1294">
        <v>61</v>
      </c>
      <c r="C1294" t="s">
        <v>173</v>
      </c>
      <c r="D1294" t="s">
        <v>169</v>
      </c>
      <c r="E1294">
        <v>6</v>
      </c>
      <c r="F1294">
        <v>60</v>
      </c>
      <c r="G1294">
        <v>67</v>
      </c>
      <c r="H1294" t="s">
        <v>303</v>
      </c>
      <c r="I1294" t="s">
        <v>170</v>
      </c>
      <c r="J1294">
        <v>11.356256977507833</v>
      </c>
      <c r="L1294" s="47"/>
      <c r="M1294" s="47"/>
    </row>
    <row r="1295" spans="1:13" x14ac:dyDescent="0.4">
      <c r="A1295" t="str">
        <f t="shared" si="20"/>
        <v>56_2A_F_6_60_5_HH800_Core</v>
      </c>
      <c r="B1295">
        <v>56</v>
      </c>
      <c r="C1295" t="s">
        <v>176</v>
      </c>
      <c r="D1295" t="s">
        <v>169</v>
      </c>
      <c r="E1295">
        <v>6</v>
      </c>
      <c r="F1295">
        <v>60</v>
      </c>
      <c r="G1295">
        <v>5</v>
      </c>
      <c r="H1295" t="s">
        <v>303</v>
      </c>
      <c r="I1295" t="s">
        <v>170</v>
      </c>
      <c r="J1295">
        <v>7.5384562607792844</v>
      </c>
      <c r="L1295" s="47"/>
      <c r="M1295" s="47"/>
    </row>
    <row r="1296" spans="1:13" x14ac:dyDescent="0.4">
      <c r="A1296" t="str">
        <f t="shared" si="20"/>
        <v>59_2A_F_0_60_67_HH800_Core</v>
      </c>
      <c r="B1296">
        <v>59</v>
      </c>
      <c r="C1296" t="s">
        <v>176</v>
      </c>
      <c r="D1296" t="s">
        <v>169</v>
      </c>
      <c r="E1296">
        <v>0</v>
      </c>
      <c r="F1296">
        <v>60</v>
      </c>
      <c r="G1296">
        <v>67</v>
      </c>
      <c r="H1296" t="s">
        <v>303</v>
      </c>
      <c r="I1296" t="s">
        <v>170</v>
      </c>
      <c r="J1296">
        <v>167.97474398083182</v>
      </c>
      <c r="L1296" s="47"/>
      <c r="M1296" s="47"/>
    </row>
    <row r="1297" spans="1:13" x14ac:dyDescent="0.4">
      <c r="A1297" t="str">
        <f t="shared" si="20"/>
        <v>35_2A_M_0_60_70_HH800_Core</v>
      </c>
      <c r="B1297">
        <v>35</v>
      </c>
      <c r="C1297" t="s">
        <v>176</v>
      </c>
      <c r="D1297" t="s">
        <v>174</v>
      </c>
      <c r="E1297">
        <v>0</v>
      </c>
      <c r="F1297">
        <v>60</v>
      </c>
      <c r="G1297">
        <v>70</v>
      </c>
      <c r="H1297" t="s">
        <v>303</v>
      </c>
      <c r="I1297" t="s">
        <v>170</v>
      </c>
      <c r="J1297">
        <v>93.490679343896304</v>
      </c>
      <c r="L1297" s="47"/>
      <c r="M1297" s="47"/>
    </row>
    <row r="1298" spans="1:13" x14ac:dyDescent="0.4">
      <c r="A1298" t="str">
        <f t="shared" si="20"/>
        <v>59_4A_F_0_60_70_HH800_Core</v>
      </c>
      <c r="B1298">
        <v>59</v>
      </c>
      <c r="C1298" t="s">
        <v>168</v>
      </c>
      <c r="D1298" t="s">
        <v>169</v>
      </c>
      <c r="E1298">
        <v>0</v>
      </c>
      <c r="F1298">
        <v>60</v>
      </c>
      <c r="G1298">
        <v>70</v>
      </c>
      <c r="H1298" t="s">
        <v>303</v>
      </c>
      <c r="I1298" t="s">
        <v>170</v>
      </c>
      <c r="J1298">
        <v>155.57550093427201</v>
      </c>
      <c r="L1298" s="47"/>
      <c r="M1298" s="47"/>
    </row>
    <row r="1299" spans="1:13" x14ac:dyDescent="0.4">
      <c r="A1299" t="str">
        <f t="shared" si="20"/>
        <v>32_2M_F_6_60_67_HH800_Core</v>
      </c>
      <c r="B1299">
        <v>32</v>
      </c>
      <c r="C1299" t="s">
        <v>175</v>
      </c>
      <c r="D1299" t="s">
        <v>169</v>
      </c>
      <c r="E1299">
        <v>6</v>
      </c>
      <c r="F1299">
        <v>60</v>
      </c>
      <c r="G1299">
        <v>67</v>
      </c>
      <c r="H1299" t="s">
        <v>303</v>
      </c>
      <c r="I1299" t="s">
        <v>170</v>
      </c>
      <c r="J1299">
        <v>46.197405621153266</v>
      </c>
      <c r="L1299" s="47"/>
      <c r="M1299" s="47"/>
    </row>
    <row r="1300" spans="1:13" x14ac:dyDescent="0.4">
      <c r="A1300" t="str">
        <f t="shared" si="20"/>
        <v>33_2A_M_6_60_65_HH800_Core</v>
      </c>
      <c r="B1300">
        <v>33</v>
      </c>
      <c r="C1300" t="s">
        <v>176</v>
      </c>
      <c r="D1300" t="s">
        <v>174</v>
      </c>
      <c r="E1300">
        <v>6</v>
      </c>
      <c r="F1300">
        <v>60</v>
      </c>
      <c r="G1300">
        <v>65</v>
      </c>
      <c r="H1300" t="s">
        <v>303</v>
      </c>
      <c r="I1300" t="s">
        <v>170</v>
      </c>
      <c r="J1300">
        <v>32.36534691976825</v>
      </c>
      <c r="L1300" s="47"/>
      <c r="M1300" s="47"/>
    </row>
    <row r="1301" spans="1:13" x14ac:dyDescent="0.4">
      <c r="A1301" t="str">
        <f t="shared" si="20"/>
        <v>47_2M_F_6_60_67_HH800_Core</v>
      </c>
      <c r="B1301">
        <v>47</v>
      </c>
      <c r="C1301" t="s">
        <v>175</v>
      </c>
      <c r="D1301" t="s">
        <v>169</v>
      </c>
      <c r="E1301">
        <v>6</v>
      </c>
      <c r="F1301">
        <v>60</v>
      </c>
      <c r="G1301">
        <v>67</v>
      </c>
      <c r="H1301" t="s">
        <v>303</v>
      </c>
      <c r="I1301" t="s">
        <v>170</v>
      </c>
      <c r="J1301">
        <v>40.328893158340769</v>
      </c>
      <c r="L1301" s="47"/>
      <c r="M1301" s="47"/>
    </row>
    <row r="1302" spans="1:13" x14ac:dyDescent="0.4">
      <c r="A1302" t="str">
        <f t="shared" si="20"/>
        <v>37_2M_M_6_60_70_HH800_Core</v>
      </c>
      <c r="B1302">
        <v>37</v>
      </c>
      <c r="C1302" t="s">
        <v>175</v>
      </c>
      <c r="D1302" t="s">
        <v>174</v>
      </c>
      <c r="E1302">
        <v>6</v>
      </c>
      <c r="F1302">
        <v>60</v>
      </c>
      <c r="G1302">
        <v>70</v>
      </c>
      <c r="H1302" t="s">
        <v>303</v>
      </c>
      <c r="I1302" t="s">
        <v>170</v>
      </c>
      <c r="J1302">
        <v>38.862675779432436</v>
      </c>
      <c r="L1302" s="47"/>
      <c r="M1302" s="47"/>
    </row>
    <row r="1303" spans="1:13" x14ac:dyDescent="0.4">
      <c r="A1303" t="str">
        <f t="shared" si="20"/>
        <v>52_2M_F_3_60_65_HH800_Core</v>
      </c>
      <c r="B1303">
        <v>52</v>
      </c>
      <c r="C1303" t="s">
        <v>175</v>
      </c>
      <c r="D1303" t="s">
        <v>169</v>
      </c>
      <c r="E1303">
        <v>3</v>
      </c>
      <c r="F1303">
        <v>60</v>
      </c>
      <c r="G1303">
        <v>65</v>
      </c>
      <c r="H1303" t="s">
        <v>303</v>
      </c>
      <c r="I1303" t="s">
        <v>170</v>
      </c>
      <c r="J1303">
        <v>12.599854525285075</v>
      </c>
      <c r="L1303" s="47"/>
      <c r="M1303" s="47"/>
    </row>
    <row r="1304" spans="1:13" x14ac:dyDescent="0.4">
      <c r="A1304" t="str">
        <f t="shared" si="20"/>
        <v>35_4M_M_0_60_70_HH800_Core</v>
      </c>
      <c r="B1304">
        <v>35</v>
      </c>
      <c r="C1304" t="s">
        <v>173</v>
      </c>
      <c r="D1304" t="s">
        <v>174</v>
      </c>
      <c r="E1304">
        <v>0</v>
      </c>
      <c r="F1304">
        <v>60</v>
      </c>
      <c r="G1304">
        <v>70</v>
      </c>
      <c r="H1304" t="s">
        <v>303</v>
      </c>
      <c r="I1304" t="s">
        <v>170</v>
      </c>
      <c r="J1304">
        <v>61.384687080957626</v>
      </c>
      <c r="L1304" s="47"/>
      <c r="M1304" s="47"/>
    </row>
    <row r="1305" spans="1:13" x14ac:dyDescent="0.4">
      <c r="A1305" t="str">
        <f t="shared" si="20"/>
        <v>63_4M_F_0_60_70_HH800_Core</v>
      </c>
      <c r="B1305">
        <v>63</v>
      </c>
      <c r="C1305" t="s">
        <v>173</v>
      </c>
      <c r="D1305" t="s">
        <v>169</v>
      </c>
      <c r="E1305">
        <v>0</v>
      </c>
      <c r="F1305">
        <v>60</v>
      </c>
      <c r="G1305">
        <v>70</v>
      </c>
      <c r="H1305" t="s">
        <v>303</v>
      </c>
      <c r="I1305" t="s">
        <v>170</v>
      </c>
      <c r="J1305">
        <v>186.55565946542075</v>
      </c>
      <c r="L1305" s="47"/>
      <c r="M1305" s="47"/>
    </row>
    <row r="1306" spans="1:13" x14ac:dyDescent="0.4">
      <c r="A1306" t="str">
        <f t="shared" si="20"/>
        <v>44_4A_M_3_60_67_HH800_Core</v>
      </c>
      <c r="B1306">
        <v>44</v>
      </c>
      <c r="C1306" t="s">
        <v>168</v>
      </c>
      <c r="D1306" t="s">
        <v>174</v>
      </c>
      <c r="E1306">
        <v>3</v>
      </c>
      <c r="F1306">
        <v>60</v>
      </c>
      <c r="G1306">
        <v>67</v>
      </c>
      <c r="H1306" t="s">
        <v>303</v>
      </c>
      <c r="I1306" t="s">
        <v>170</v>
      </c>
      <c r="J1306">
        <v>10.790657241791552</v>
      </c>
      <c r="L1306" s="47"/>
      <c r="M1306" s="47"/>
    </row>
    <row r="1307" spans="1:13" x14ac:dyDescent="0.4">
      <c r="A1307" t="str">
        <f t="shared" si="20"/>
        <v>52_1A_F_0_60_70_HH800_Core</v>
      </c>
      <c r="B1307">
        <v>52</v>
      </c>
      <c r="C1307" t="s">
        <v>178</v>
      </c>
      <c r="D1307" t="s">
        <v>169</v>
      </c>
      <c r="E1307">
        <v>0</v>
      </c>
      <c r="F1307">
        <v>60</v>
      </c>
      <c r="G1307">
        <v>70</v>
      </c>
      <c r="H1307" t="s">
        <v>303</v>
      </c>
      <c r="I1307" t="s">
        <v>170</v>
      </c>
      <c r="J1307">
        <v>295.15648853446623</v>
      </c>
      <c r="L1307" s="47"/>
      <c r="M1307" s="47"/>
    </row>
    <row r="1308" spans="1:13" x14ac:dyDescent="0.4">
      <c r="A1308" t="str">
        <f t="shared" si="20"/>
        <v>37_2A_F_0_60_67_HH800_Core</v>
      </c>
      <c r="B1308">
        <v>37</v>
      </c>
      <c r="C1308" t="s">
        <v>176</v>
      </c>
      <c r="D1308" t="s">
        <v>169</v>
      </c>
      <c r="E1308">
        <v>0</v>
      </c>
      <c r="F1308">
        <v>60</v>
      </c>
      <c r="G1308">
        <v>67</v>
      </c>
      <c r="H1308" t="s">
        <v>303</v>
      </c>
      <c r="I1308" t="s">
        <v>170</v>
      </c>
      <c r="J1308">
        <v>139.10682752715815</v>
      </c>
      <c r="L1308" s="47"/>
      <c r="M1308" s="47"/>
    </row>
    <row r="1309" spans="1:13" x14ac:dyDescent="0.4">
      <c r="A1309" t="str">
        <f t="shared" si="20"/>
        <v>53_2M_F_0_60_65_HH800_Core</v>
      </c>
      <c r="B1309">
        <v>53</v>
      </c>
      <c r="C1309" t="s">
        <v>175</v>
      </c>
      <c r="D1309" t="s">
        <v>169</v>
      </c>
      <c r="E1309">
        <v>0</v>
      </c>
      <c r="F1309">
        <v>60</v>
      </c>
      <c r="G1309">
        <v>65</v>
      </c>
      <c r="H1309" t="s">
        <v>303</v>
      </c>
      <c r="I1309" t="s">
        <v>170</v>
      </c>
      <c r="J1309">
        <v>182.7528377131373</v>
      </c>
      <c r="L1309" s="47"/>
      <c r="M1309" s="47"/>
    </row>
    <row r="1310" spans="1:13" x14ac:dyDescent="0.4">
      <c r="A1310" t="str">
        <f t="shared" si="20"/>
        <v>56_1A_F_0_60_65_HH800_Core</v>
      </c>
      <c r="B1310">
        <v>56</v>
      </c>
      <c r="C1310" t="s">
        <v>178</v>
      </c>
      <c r="D1310" t="s">
        <v>169</v>
      </c>
      <c r="E1310">
        <v>0</v>
      </c>
      <c r="F1310">
        <v>60</v>
      </c>
      <c r="G1310">
        <v>65</v>
      </c>
      <c r="H1310" t="s">
        <v>303</v>
      </c>
      <c r="I1310" t="s">
        <v>170</v>
      </c>
      <c r="J1310">
        <v>228.82716698398951</v>
      </c>
      <c r="L1310" s="47"/>
      <c r="M1310" s="47"/>
    </row>
    <row r="1311" spans="1:13" x14ac:dyDescent="0.4">
      <c r="A1311" t="str">
        <f t="shared" si="20"/>
        <v>53_4A_F_3_60_5_HH800_Core</v>
      </c>
      <c r="B1311">
        <v>53</v>
      </c>
      <c r="C1311" t="s">
        <v>168</v>
      </c>
      <c r="D1311" t="s">
        <v>169</v>
      </c>
      <c r="E1311">
        <v>3</v>
      </c>
      <c r="F1311">
        <v>60</v>
      </c>
      <c r="G1311">
        <v>5</v>
      </c>
      <c r="H1311" t="s">
        <v>303</v>
      </c>
      <c r="I1311" t="s">
        <v>170</v>
      </c>
      <c r="J1311">
        <v>2.978613614662402</v>
      </c>
      <c r="L1311" s="47"/>
      <c r="M1311" s="47"/>
    </row>
    <row r="1312" spans="1:13" x14ac:dyDescent="0.4">
      <c r="A1312" t="str">
        <f t="shared" si="20"/>
        <v>40_2A_M_6_60_70_HH800_Core</v>
      </c>
      <c r="B1312">
        <v>40</v>
      </c>
      <c r="C1312" t="s">
        <v>176</v>
      </c>
      <c r="D1312" t="s">
        <v>174</v>
      </c>
      <c r="E1312">
        <v>6</v>
      </c>
      <c r="F1312">
        <v>60</v>
      </c>
      <c r="G1312">
        <v>70</v>
      </c>
      <c r="H1312" t="s">
        <v>303</v>
      </c>
      <c r="I1312" t="s">
        <v>170</v>
      </c>
      <c r="J1312">
        <v>46.990017302584548</v>
      </c>
      <c r="L1312" s="47"/>
      <c r="M1312" s="47"/>
    </row>
    <row r="1313" spans="1:13" x14ac:dyDescent="0.4">
      <c r="A1313" t="str">
        <f t="shared" si="20"/>
        <v>58_4A_F_0_60_67_HH800_Core</v>
      </c>
      <c r="B1313">
        <v>58</v>
      </c>
      <c r="C1313" t="s">
        <v>168</v>
      </c>
      <c r="D1313" t="s">
        <v>169</v>
      </c>
      <c r="E1313">
        <v>0</v>
      </c>
      <c r="F1313">
        <v>60</v>
      </c>
      <c r="G1313">
        <v>67</v>
      </c>
      <c r="H1313" t="s">
        <v>303</v>
      </c>
      <c r="I1313" t="s">
        <v>170</v>
      </c>
      <c r="J1313">
        <v>125.12345568609885</v>
      </c>
      <c r="L1313" s="47"/>
      <c r="M1313" s="47"/>
    </row>
    <row r="1314" spans="1:13" x14ac:dyDescent="0.4">
      <c r="A1314" t="str">
        <f t="shared" si="20"/>
        <v>50_4M_F_6_60_70_HH800_Core</v>
      </c>
      <c r="B1314">
        <v>50</v>
      </c>
      <c r="C1314" t="s">
        <v>173</v>
      </c>
      <c r="D1314" t="s">
        <v>169</v>
      </c>
      <c r="E1314">
        <v>6</v>
      </c>
      <c r="F1314">
        <v>60</v>
      </c>
      <c r="G1314">
        <v>70</v>
      </c>
      <c r="H1314" t="s">
        <v>303</v>
      </c>
      <c r="I1314" t="s">
        <v>170</v>
      </c>
      <c r="J1314">
        <v>27.574240274152178</v>
      </c>
      <c r="L1314" s="47"/>
      <c r="M1314" s="47"/>
    </row>
    <row r="1315" spans="1:13" x14ac:dyDescent="0.4">
      <c r="A1315" t="str">
        <f t="shared" si="20"/>
        <v>43_4A_M_3_60_65_HH800_Core</v>
      </c>
      <c r="B1315">
        <v>43</v>
      </c>
      <c r="C1315" t="s">
        <v>168</v>
      </c>
      <c r="D1315" t="s">
        <v>174</v>
      </c>
      <c r="E1315">
        <v>3</v>
      </c>
      <c r="F1315">
        <v>60</v>
      </c>
      <c r="G1315">
        <v>65</v>
      </c>
      <c r="H1315" t="s">
        <v>303</v>
      </c>
      <c r="I1315" t="s">
        <v>170</v>
      </c>
      <c r="J1315">
        <v>8.2173809330771892</v>
      </c>
      <c r="L1315" s="47"/>
      <c r="M1315" s="47"/>
    </row>
    <row r="1316" spans="1:13" x14ac:dyDescent="0.4">
      <c r="A1316" t="str">
        <f t="shared" si="20"/>
        <v>44_4A_M_0_60_70_HH800_Core</v>
      </c>
      <c r="B1316">
        <v>44</v>
      </c>
      <c r="C1316" t="s">
        <v>168</v>
      </c>
      <c r="D1316" t="s">
        <v>174</v>
      </c>
      <c r="E1316">
        <v>0</v>
      </c>
      <c r="F1316">
        <v>60</v>
      </c>
      <c r="G1316">
        <v>70</v>
      </c>
      <c r="H1316" t="s">
        <v>303</v>
      </c>
      <c r="I1316" t="s">
        <v>170</v>
      </c>
      <c r="J1316">
        <v>80.702990088750198</v>
      </c>
      <c r="L1316" s="47"/>
      <c r="M1316" s="47"/>
    </row>
    <row r="1317" spans="1:13" x14ac:dyDescent="0.4">
      <c r="A1317" t="str">
        <f t="shared" si="20"/>
        <v>58_4A_F_0_60_70_HH800_Core</v>
      </c>
      <c r="B1317">
        <v>58</v>
      </c>
      <c r="C1317" t="s">
        <v>168</v>
      </c>
      <c r="D1317" t="s">
        <v>169</v>
      </c>
      <c r="E1317">
        <v>0</v>
      </c>
      <c r="F1317">
        <v>60</v>
      </c>
      <c r="G1317">
        <v>70</v>
      </c>
      <c r="H1317" t="s">
        <v>303</v>
      </c>
      <c r="I1317" t="s">
        <v>170</v>
      </c>
      <c r="J1317">
        <v>154.61867737234678</v>
      </c>
      <c r="L1317" s="47"/>
      <c r="M1317" s="47"/>
    </row>
    <row r="1318" spans="1:13" x14ac:dyDescent="0.4">
      <c r="A1318" t="str">
        <f t="shared" si="20"/>
        <v>54_2A_F_0_60_65_HH800_Core</v>
      </c>
      <c r="B1318">
        <v>54</v>
      </c>
      <c r="C1318" t="s">
        <v>176</v>
      </c>
      <c r="D1318" t="s">
        <v>169</v>
      </c>
      <c r="E1318">
        <v>0</v>
      </c>
      <c r="F1318">
        <v>60</v>
      </c>
      <c r="G1318">
        <v>65</v>
      </c>
      <c r="H1318" t="s">
        <v>303</v>
      </c>
      <c r="I1318" t="s">
        <v>170</v>
      </c>
      <c r="J1318">
        <v>142.65996296085592</v>
      </c>
      <c r="L1318" s="47"/>
      <c r="M1318" s="47"/>
    </row>
    <row r="1319" spans="1:13" x14ac:dyDescent="0.4">
      <c r="A1319" t="str">
        <f t="shared" si="20"/>
        <v>56_1M_F_0_60_67_HH800_Core</v>
      </c>
      <c r="B1319">
        <v>56</v>
      </c>
      <c r="C1319" t="s">
        <v>177</v>
      </c>
      <c r="D1319" t="s">
        <v>169</v>
      </c>
      <c r="E1319">
        <v>0</v>
      </c>
      <c r="F1319">
        <v>60</v>
      </c>
      <c r="G1319">
        <v>67</v>
      </c>
      <c r="H1319" t="s">
        <v>303</v>
      </c>
      <c r="I1319" t="s">
        <v>170</v>
      </c>
      <c r="J1319">
        <v>310.77101371835454</v>
      </c>
      <c r="L1319" s="47"/>
      <c r="M1319" s="47"/>
    </row>
    <row r="1320" spans="1:13" x14ac:dyDescent="0.4">
      <c r="A1320" t="str">
        <f t="shared" si="20"/>
        <v>31_2A_F_3_60_67_HH800_Core</v>
      </c>
      <c r="B1320">
        <v>31</v>
      </c>
      <c r="C1320" t="s">
        <v>176</v>
      </c>
      <c r="D1320" t="s">
        <v>169</v>
      </c>
      <c r="E1320">
        <v>3</v>
      </c>
      <c r="F1320">
        <v>60</v>
      </c>
      <c r="G1320">
        <v>67</v>
      </c>
      <c r="H1320" t="s">
        <v>303</v>
      </c>
      <c r="I1320" t="s">
        <v>170</v>
      </c>
      <c r="J1320">
        <v>26.237686281325519</v>
      </c>
      <c r="L1320" s="47"/>
      <c r="M1320" s="47"/>
    </row>
    <row r="1321" spans="1:13" x14ac:dyDescent="0.4">
      <c r="A1321" t="str">
        <f t="shared" si="20"/>
        <v>29_2A_F_0_60_70_HH800_Core</v>
      </c>
      <c r="B1321">
        <v>29</v>
      </c>
      <c r="C1321" t="s">
        <v>176</v>
      </c>
      <c r="D1321" t="s">
        <v>169</v>
      </c>
      <c r="E1321">
        <v>0</v>
      </c>
      <c r="F1321">
        <v>60</v>
      </c>
      <c r="G1321">
        <v>70</v>
      </c>
      <c r="H1321" t="s">
        <v>303</v>
      </c>
      <c r="I1321" t="s">
        <v>170</v>
      </c>
      <c r="J1321">
        <v>118.5261705041403</v>
      </c>
      <c r="L1321" s="47"/>
      <c r="M1321" s="47"/>
    </row>
    <row r="1322" spans="1:13" x14ac:dyDescent="0.4">
      <c r="A1322" t="str">
        <f t="shared" si="20"/>
        <v>50_1A_F_0_60_70_HH800_Core</v>
      </c>
      <c r="B1322">
        <v>50</v>
      </c>
      <c r="C1322" t="s">
        <v>178</v>
      </c>
      <c r="D1322" t="s">
        <v>169</v>
      </c>
      <c r="E1322">
        <v>0</v>
      </c>
      <c r="F1322">
        <v>60</v>
      </c>
      <c r="G1322">
        <v>70</v>
      </c>
      <c r="H1322" t="s">
        <v>303</v>
      </c>
      <c r="I1322" t="s">
        <v>170</v>
      </c>
      <c r="J1322">
        <v>286.47491923506232</v>
      </c>
      <c r="L1322" s="47"/>
      <c r="M1322" s="47"/>
    </row>
    <row r="1323" spans="1:13" x14ac:dyDescent="0.4">
      <c r="A1323" t="str">
        <f t="shared" si="20"/>
        <v>37_4M_M_3_60_67_HH800_Core</v>
      </c>
      <c r="B1323">
        <v>37</v>
      </c>
      <c r="C1323" t="s">
        <v>173</v>
      </c>
      <c r="D1323" t="s">
        <v>174</v>
      </c>
      <c r="E1323">
        <v>3</v>
      </c>
      <c r="F1323">
        <v>60</v>
      </c>
      <c r="G1323">
        <v>67</v>
      </c>
      <c r="H1323" t="s">
        <v>303</v>
      </c>
      <c r="I1323" t="s">
        <v>170</v>
      </c>
      <c r="J1323">
        <v>7.7357863752056639</v>
      </c>
      <c r="L1323" s="47"/>
      <c r="M1323" s="47"/>
    </row>
    <row r="1324" spans="1:13" x14ac:dyDescent="0.4">
      <c r="A1324" t="str">
        <f t="shared" si="20"/>
        <v>32_4M_M_0_60_70_HH800_Core</v>
      </c>
      <c r="B1324">
        <v>32</v>
      </c>
      <c r="C1324" t="s">
        <v>173</v>
      </c>
      <c r="D1324" t="s">
        <v>174</v>
      </c>
      <c r="E1324">
        <v>0</v>
      </c>
      <c r="F1324">
        <v>60</v>
      </c>
      <c r="G1324">
        <v>70</v>
      </c>
      <c r="H1324" t="s">
        <v>303</v>
      </c>
      <c r="I1324" t="s">
        <v>170</v>
      </c>
      <c r="J1324">
        <v>54.538760528528179</v>
      </c>
      <c r="L1324" s="47"/>
      <c r="M1324" s="47"/>
    </row>
    <row r="1325" spans="1:13" x14ac:dyDescent="0.4">
      <c r="A1325" t="str">
        <f t="shared" si="20"/>
        <v>35_2A_F_0_60_65_HH800_Core</v>
      </c>
      <c r="B1325">
        <v>35</v>
      </c>
      <c r="C1325" t="s">
        <v>176</v>
      </c>
      <c r="D1325" t="s">
        <v>169</v>
      </c>
      <c r="E1325">
        <v>0</v>
      </c>
      <c r="F1325">
        <v>60</v>
      </c>
      <c r="G1325">
        <v>65</v>
      </c>
      <c r="H1325" t="s">
        <v>303</v>
      </c>
      <c r="I1325" t="s">
        <v>170</v>
      </c>
      <c r="J1325">
        <v>123.75412035438468</v>
      </c>
      <c r="L1325" s="47"/>
      <c r="M1325" s="47"/>
    </row>
    <row r="1326" spans="1:13" x14ac:dyDescent="0.4">
      <c r="A1326" t="str">
        <f t="shared" si="20"/>
        <v>26_4M_F_0_60_65_HH800_Core</v>
      </c>
      <c r="B1326">
        <v>26</v>
      </c>
      <c r="C1326" t="s">
        <v>173</v>
      </c>
      <c r="D1326" t="s">
        <v>169</v>
      </c>
      <c r="E1326">
        <v>0</v>
      </c>
      <c r="F1326">
        <v>60</v>
      </c>
      <c r="G1326">
        <v>65</v>
      </c>
      <c r="H1326" t="s">
        <v>303</v>
      </c>
      <c r="I1326" t="s">
        <v>170</v>
      </c>
      <c r="J1326">
        <v>58.893620478047438</v>
      </c>
      <c r="L1326" s="47"/>
      <c r="M1326" s="47"/>
    </row>
    <row r="1327" spans="1:13" x14ac:dyDescent="0.4">
      <c r="A1327" t="str">
        <f t="shared" si="20"/>
        <v>31_2M_F_6_60_67_HH800_Core</v>
      </c>
      <c r="B1327">
        <v>31</v>
      </c>
      <c r="C1327" t="s">
        <v>175</v>
      </c>
      <c r="D1327" t="s">
        <v>169</v>
      </c>
      <c r="E1327">
        <v>6</v>
      </c>
      <c r="F1327">
        <v>60</v>
      </c>
      <c r="G1327">
        <v>67</v>
      </c>
      <c r="H1327" t="s">
        <v>303</v>
      </c>
      <c r="I1327" t="s">
        <v>170</v>
      </c>
      <c r="J1327">
        <v>45.834937576671727</v>
      </c>
      <c r="L1327" s="47"/>
      <c r="M1327" s="47"/>
    </row>
    <row r="1328" spans="1:13" x14ac:dyDescent="0.4">
      <c r="A1328" t="str">
        <f t="shared" si="20"/>
        <v>26_2A_F_3_60_70_HH800_Core</v>
      </c>
      <c r="B1328">
        <v>26</v>
      </c>
      <c r="C1328" t="s">
        <v>176</v>
      </c>
      <c r="D1328" t="s">
        <v>169</v>
      </c>
      <c r="E1328">
        <v>3</v>
      </c>
      <c r="F1328">
        <v>60</v>
      </c>
      <c r="G1328">
        <v>70</v>
      </c>
      <c r="H1328" t="s">
        <v>303</v>
      </c>
      <c r="I1328" t="s">
        <v>170</v>
      </c>
      <c r="J1328">
        <v>24.882053813440201</v>
      </c>
      <c r="L1328" s="47"/>
      <c r="M1328" s="47"/>
    </row>
    <row r="1329" spans="1:13" x14ac:dyDescent="0.4">
      <c r="A1329" t="str">
        <f t="shared" si="20"/>
        <v>52_4A_F_6_60_5_HH800_Core</v>
      </c>
      <c r="B1329">
        <v>52</v>
      </c>
      <c r="C1329" t="s">
        <v>168</v>
      </c>
      <c r="D1329" t="s">
        <v>169</v>
      </c>
      <c r="E1329">
        <v>6</v>
      </c>
      <c r="F1329">
        <v>60</v>
      </c>
      <c r="G1329">
        <v>5</v>
      </c>
      <c r="H1329" t="s">
        <v>303</v>
      </c>
      <c r="I1329" t="s">
        <v>170</v>
      </c>
      <c r="J1329">
        <v>4.8620697882175987</v>
      </c>
      <c r="L1329" s="47"/>
      <c r="M1329" s="47"/>
    </row>
    <row r="1330" spans="1:13" x14ac:dyDescent="0.4">
      <c r="A1330" t="str">
        <f t="shared" si="20"/>
        <v>55_2A_F_3_60_5_HH800_Core</v>
      </c>
      <c r="B1330">
        <v>55</v>
      </c>
      <c r="C1330" t="s">
        <v>176</v>
      </c>
      <c r="D1330" t="s">
        <v>169</v>
      </c>
      <c r="E1330">
        <v>3</v>
      </c>
      <c r="F1330">
        <v>60</v>
      </c>
      <c r="G1330">
        <v>5</v>
      </c>
      <c r="H1330" t="s">
        <v>303</v>
      </c>
      <c r="I1330" t="s">
        <v>170</v>
      </c>
      <c r="J1330">
        <v>4.2831376155508956</v>
      </c>
      <c r="L1330" s="47"/>
      <c r="M1330" s="47"/>
    </row>
    <row r="1331" spans="1:13" x14ac:dyDescent="0.4">
      <c r="A1331" t="str">
        <f t="shared" si="20"/>
        <v>30_2M_F_6_60_67_HH800_Core</v>
      </c>
      <c r="B1331">
        <v>30</v>
      </c>
      <c r="C1331" t="s">
        <v>175</v>
      </c>
      <c r="D1331" t="s">
        <v>169</v>
      </c>
      <c r="E1331">
        <v>6</v>
      </c>
      <c r="F1331">
        <v>60</v>
      </c>
      <c r="G1331">
        <v>67</v>
      </c>
      <c r="H1331" t="s">
        <v>303</v>
      </c>
      <c r="I1331" t="s">
        <v>170</v>
      </c>
      <c r="J1331">
        <v>46.486148156106843</v>
      </c>
      <c r="L1331" s="47"/>
      <c r="M1331" s="47"/>
    </row>
    <row r="1332" spans="1:13" x14ac:dyDescent="0.4">
      <c r="A1332" t="str">
        <f t="shared" si="20"/>
        <v>59_4A_F_0_60_67_HH800_Core</v>
      </c>
      <c r="B1332">
        <v>59</v>
      </c>
      <c r="C1332" t="s">
        <v>168</v>
      </c>
      <c r="D1332" t="s">
        <v>169</v>
      </c>
      <c r="E1332">
        <v>0</v>
      </c>
      <c r="F1332">
        <v>60</v>
      </c>
      <c r="G1332">
        <v>67</v>
      </c>
      <c r="H1332" t="s">
        <v>303</v>
      </c>
      <c r="I1332" t="s">
        <v>170</v>
      </c>
      <c r="J1332">
        <v>125.87166016953451</v>
      </c>
      <c r="L1332" s="47"/>
      <c r="M1332" s="47"/>
    </row>
    <row r="1333" spans="1:13" x14ac:dyDescent="0.4">
      <c r="A1333" t="str">
        <f t="shared" si="20"/>
        <v>58_1A_F_0_60_70_HH800_Core</v>
      </c>
      <c r="B1333">
        <v>58</v>
      </c>
      <c r="C1333" t="s">
        <v>178</v>
      </c>
      <c r="D1333" t="s">
        <v>169</v>
      </c>
      <c r="E1333">
        <v>0</v>
      </c>
      <c r="F1333">
        <v>60</v>
      </c>
      <c r="G1333">
        <v>70</v>
      </c>
      <c r="H1333" t="s">
        <v>303</v>
      </c>
      <c r="I1333" t="s">
        <v>170</v>
      </c>
      <c r="J1333">
        <v>311.30538363504411</v>
      </c>
      <c r="L1333" s="47"/>
      <c r="M1333" s="47"/>
    </row>
    <row r="1334" spans="1:13" x14ac:dyDescent="0.4">
      <c r="A1334" t="str">
        <f t="shared" si="20"/>
        <v>48_2M_F_3_60_67_HH800_Core</v>
      </c>
      <c r="B1334">
        <v>48</v>
      </c>
      <c r="C1334" t="s">
        <v>175</v>
      </c>
      <c r="D1334" t="s">
        <v>169</v>
      </c>
      <c r="E1334">
        <v>3</v>
      </c>
      <c r="F1334">
        <v>60</v>
      </c>
      <c r="G1334">
        <v>67</v>
      </c>
      <c r="H1334" t="s">
        <v>303</v>
      </c>
      <c r="I1334" t="s">
        <v>170</v>
      </c>
      <c r="J1334">
        <v>20.700828698999342</v>
      </c>
      <c r="L1334" s="47"/>
      <c r="M1334" s="47"/>
    </row>
    <row r="1335" spans="1:13" x14ac:dyDescent="0.4">
      <c r="A1335" t="str">
        <f t="shared" si="20"/>
        <v>53_4M_F_6_60_70_HH800_Core</v>
      </c>
      <c r="B1335">
        <v>53</v>
      </c>
      <c r="C1335" t="s">
        <v>173</v>
      </c>
      <c r="D1335" t="s">
        <v>169</v>
      </c>
      <c r="E1335">
        <v>6</v>
      </c>
      <c r="F1335">
        <v>60</v>
      </c>
      <c r="G1335">
        <v>70</v>
      </c>
      <c r="H1335" t="s">
        <v>303</v>
      </c>
      <c r="I1335" t="s">
        <v>170</v>
      </c>
      <c r="J1335">
        <v>26.898520458099604</v>
      </c>
      <c r="L1335" s="47"/>
      <c r="M1335" s="47"/>
    </row>
    <row r="1336" spans="1:13" x14ac:dyDescent="0.4">
      <c r="A1336" t="str">
        <f t="shared" si="20"/>
        <v>28_2M_F_6_60_67_HH800_Core</v>
      </c>
      <c r="B1336">
        <v>28</v>
      </c>
      <c r="C1336" t="s">
        <v>175</v>
      </c>
      <c r="D1336" t="s">
        <v>169</v>
      </c>
      <c r="E1336">
        <v>6</v>
      </c>
      <c r="F1336">
        <v>60</v>
      </c>
      <c r="G1336">
        <v>67</v>
      </c>
      <c r="H1336" t="s">
        <v>303</v>
      </c>
      <c r="I1336" t="s">
        <v>170</v>
      </c>
      <c r="J1336">
        <v>45.990471625063407</v>
      </c>
      <c r="L1336" s="47"/>
      <c r="M1336" s="47"/>
    </row>
    <row r="1337" spans="1:13" x14ac:dyDescent="0.4">
      <c r="A1337" t="str">
        <f t="shared" si="20"/>
        <v>57_4A_F_0_60_70_HH800_Core</v>
      </c>
      <c r="B1337">
        <v>57</v>
      </c>
      <c r="C1337" t="s">
        <v>168</v>
      </c>
      <c r="D1337" t="s">
        <v>169</v>
      </c>
      <c r="E1337">
        <v>0</v>
      </c>
      <c r="F1337">
        <v>60</v>
      </c>
      <c r="G1337">
        <v>70</v>
      </c>
      <c r="H1337" t="s">
        <v>303</v>
      </c>
      <c r="I1337" t="s">
        <v>170</v>
      </c>
      <c r="J1337">
        <v>153.94239892839198</v>
      </c>
      <c r="L1337" s="47"/>
      <c r="M1337" s="47"/>
    </row>
    <row r="1338" spans="1:13" x14ac:dyDescent="0.4">
      <c r="A1338" t="str">
        <f t="shared" si="20"/>
        <v>56_1M_F_0_60_65_HH800_Core</v>
      </c>
      <c r="B1338">
        <v>56</v>
      </c>
      <c r="C1338" t="s">
        <v>177</v>
      </c>
      <c r="D1338" t="s">
        <v>169</v>
      </c>
      <c r="E1338">
        <v>0</v>
      </c>
      <c r="F1338">
        <v>60</v>
      </c>
      <c r="G1338">
        <v>65</v>
      </c>
      <c r="H1338" t="s">
        <v>303</v>
      </c>
      <c r="I1338" t="s">
        <v>170</v>
      </c>
      <c r="J1338">
        <v>286.64402027080621</v>
      </c>
      <c r="L1338" s="47"/>
      <c r="M1338" s="47"/>
    </row>
    <row r="1339" spans="1:13" x14ac:dyDescent="0.4">
      <c r="A1339" t="str">
        <f t="shared" si="20"/>
        <v>29_2M_F_6_60_67_HH800_Core</v>
      </c>
      <c r="B1339">
        <v>29</v>
      </c>
      <c r="C1339" t="s">
        <v>175</v>
      </c>
      <c r="D1339" t="s">
        <v>169</v>
      </c>
      <c r="E1339">
        <v>6</v>
      </c>
      <c r="F1339">
        <v>60</v>
      </c>
      <c r="G1339">
        <v>67</v>
      </c>
      <c r="H1339" t="s">
        <v>303</v>
      </c>
      <c r="I1339" t="s">
        <v>170</v>
      </c>
      <c r="J1339">
        <v>46.649275799042655</v>
      </c>
      <c r="L1339" s="47"/>
      <c r="M1339" s="47"/>
    </row>
    <row r="1340" spans="1:13" x14ac:dyDescent="0.4">
      <c r="A1340" t="str">
        <f t="shared" si="20"/>
        <v>59_1A_F_0_60_5_HH800_Core</v>
      </c>
      <c r="B1340">
        <v>59</v>
      </c>
      <c r="C1340" t="s">
        <v>178</v>
      </c>
      <c r="D1340" t="s">
        <v>169</v>
      </c>
      <c r="E1340">
        <v>0</v>
      </c>
      <c r="F1340">
        <v>60</v>
      </c>
      <c r="G1340">
        <v>5</v>
      </c>
      <c r="H1340" t="s">
        <v>303</v>
      </c>
      <c r="I1340" t="s">
        <v>170</v>
      </c>
      <c r="J1340">
        <v>199.97960896180714</v>
      </c>
      <c r="L1340" s="47"/>
      <c r="M1340" s="47"/>
    </row>
    <row r="1341" spans="1:13" x14ac:dyDescent="0.4">
      <c r="A1341" t="str">
        <f t="shared" si="20"/>
        <v>29_4M_M_0_60_70_HH800_Core</v>
      </c>
      <c r="B1341">
        <v>29</v>
      </c>
      <c r="C1341" t="s">
        <v>173</v>
      </c>
      <c r="D1341" t="s">
        <v>174</v>
      </c>
      <c r="E1341">
        <v>0</v>
      </c>
      <c r="F1341">
        <v>60</v>
      </c>
      <c r="G1341">
        <v>70</v>
      </c>
      <c r="H1341" t="s">
        <v>303</v>
      </c>
      <c r="I1341" t="s">
        <v>170</v>
      </c>
      <c r="J1341">
        <v>48.29658475466514</v>
      </c>
      <c r="L1341" s="47"/>
      <c r="M1341" s="47"/>
    </row>
    <row r="1342" spans="1:13" x14ac:dyDescent="0.4">
      <c r="A1342" t="str">
        <f t="shared" si="20"/>
        <v>32_2M_M_6_60_70_HH800_Core</v>
      </c>
      <c r="B1342">
        <v>32</v>
      </c>
      <c r="C1342" t="s">
        <v>175</v>
      </c>
      <c r="D1342" t="s">
        <v>174</v>
      </c>
      <c r="E1342">
        <v>6</v>
      </c>
      <c r="F1342">
        <v>60</v>
      </c>
      <c r="G1342">
        <v>70</v>
      </c>
      <c r="H1342" t="s">
        <v>303</v>
      </c>
      <c r="I1342" t="s">
        <v>170</v>
      </c>
      <c r="J1342">
        <v>35.057582810730338</v>
      </c>
      <c r="L1342" s="47"/>
      <c r="M1342" s="47"/>
    </row>
    <row r="1343" spans="1:13" x14ac:dyDescent="0.4">
      <c r="A1343" t="str">
        <f t="shared" si="20"/>
        <v>31_4M_M_0_60_70_HH800_Core</v>
      </c>
      <c r="B1343">
        <v>31</v>
      </c>
      <c r="C1343" t="s">
        <v>173</v>
      </c>
      <c r="D1343" t="s">
        <v>174</v>
      </c>
      <c r="E1343">
        <v>0</v>
      </c>
      <c r="F1343">
        <v>60</v>
      </c>
      <c r="G1343">
        <v>70</v>
      </c>
      <c r="H1343" t="s">
        <v>303</v>
      </c>
      <c r="I1343" t="s">
        <v>170</v>
      </c>
      <c r="J1343">
        <v>52.626438757225991</v>
      </c>
      <c r="L1343" s="47"/>
      <c r="M1343" s="47"/>
    </row>
    <row r="1344" spans="1:13" x14ac:dyDescent="0.4">
      <c r="A1344" t="str">
        <f t="shared" si="20"/>
        <v>39_2A_F_0_60_65_HH800_Core</v>
      </c>
      <c r="B1344">
        <v>39</v>
      </c>
      <c r="C1344" t="s">
        <v>176</v>
      </c>
      <c r="D1344" t="s">
        <v>169</v>
      </c>
      <c r="E1344">
        <v>0</v>
      </c>
      <c r="F1344">
        <v>60</v>
      </c>
      <c r="G1344">
        <v>65</v>
      </c>
      <c r="H1344" t="s">
        <v>303</v>
      </c>
      <c r="I1344" t="s">
        <v>170</v>
      </c>
      <c r="J1344">
        <v>135.3109605988974</v>
      </c>
      <c r="L1344" s="47"/>
      <c r="M1344" s="47"/>
    </row>
    <row r="1345" spans="1:13" x14ac:dyDescent="0.4">
      <c r="A1345" t="str">
        <f t="shared" si="20"/>
        <v>45_4A_M_6_60_65_HH800_Core</v>
      </c>
      <c r="B1345">
        <v>45</v>
      </c>
      <c r="C1345" t="s">
        <v>168</v>
      </c>
      <c r="D1345" t="s">
        <v>174</v>
      </c>
      <c r="E1345">
        <v>6</v>
      </c>
      <c r="F1345">
        <v>60</v>
      </c>
      <c r="G1345">
        <v>65</v>
      </c>
      <c r="H1345" t="s">
        <v>303</v>
      </c>
      <c r="I1345" t="s">
        <v>170</v>
      </c>
      <c r="J1345">
        <v>15.706169785409678</v>
      </c>
      <c r="L1345" s="47"/>
      <c r="M1345" s="47"/>
    </row>
    <row r="1346" spans="1:13" x14ac:dyDescent="0.4">
      <c r="A1346" t="str">
        <f t="shared" si="20"/>
        <v>28_2A_F_0_60_70_HH800_Core</v>
      </c>
      <c r="B1346">
        <v>28</v>
      </c>
      <c r="C1346" t="s">
        <v>176</v>
      </c>
      <c r="D1346" t="s">
        <v>169</v>
      </c>
      <c r="E1346">
        <v>0</v>
      </c>
      <c r="F1346">
        <v>60</v>
      </c>
      <c r="G1346">
        <v>70</v>
      </c>
      <c r="H1346" t="s">
        <v>303</v>
      </c>
      <c r="I1346" t="s">
        <v>170</v>
      </c>
      <c r="J1346">
        <v>114.15269549537784</v>
      </c>
      <c r="L1346" s="47"/>
      <c r="M1346" s="47"/>
    </row>
    <row r="1347" spans="1:13" x14ac:dyDescent="0.4">
      <c r="A1347" t="str">
        <f t="shared" ref="A1347:A1410" si="21">B1347&amp;"_"&amp;C1347&amp;"_"&amp;D1347&amp;"_"&amp;E1347&amp;"_"&amp;F1347&amp;"_"&amp;G1347&amp;"_"&amp;H1347&amp;"_"&amp;I1347</f>
        <v>42_4A_M_0_60_67_HH800_Core</v>
      </c>
      <c r="B1347">
        <v>42</v>
      </c>
      <c r="C1347" t="s">
        <v>168</v>
      </c>
      <c r="D1347" t="s">
        <v>174</v>
      </c>
      <c r="E1347">
        <v>0</v>
      </c>
      <c r="F1347">
        <v>60</v>
      </c>
      <c r="G1347">
        <v>67</v>
      </c>
      <c r="H1347" t="s">
        <v>303</v>
      </c>
      <c r="I1347" t="s">
        <v>170</v>
      </c>
      <c r="J1347">
        <v>66.781473071185232</v>
      </c>
      <c r="L1347" s="47"/>
      <c r="M1347" s="47"/>
    </row>
    <row r="1348" spans="1:13" x14ac:dyDescent="0.4">
      <c r="A1348" t="str">
        <f t="shared" si="21"/>
        <v>57_4M_F_6_60_65_HH800_Core</v>
      </c>
      <c r="B1348">
        <v>57</v>
      </c>
      <c r="C1348" t="s">
        <v>173</v>
      </c>
      <c r="D1348" t="s">
        <v>169</v>
      </c>
      <c r="E1348">
        <v>6</v>
      </c>
      <c r="F1348">
        <v>60</v>
      </c>
      <c r="G1348">
        <v>65</v>
      </c>
      <c r="H1348" t="s">
        <v>303</v>
      </c>
      <c r="I1348" t="s">
        <v>170</v>
      </c>
      <c r="J1348">
        <v>8.362791951313632</v>
      </c>
      <c r="L1348" s="47"/>
      <c r="M1348" s="47"/>
    </row>
    <row r="1349" spans="1:13" x14ac:dyDescent="0.4">
      <c r="A1349" t="str">
        <f t="shared" si="21"/>
        <v>33_2A_F_3_60_65_HH800_Core</v>
      </c>
      <c r="B1349">
        <v>33</v>
      </c>
      <c r="C1349" t="s">
        <v>176</v>
      </c>
      <c r="D1349" t="s">
        <v>169</v>
      </c>
      <c r="E1349">
        <v>3</v>
      </c>
      <c r="F1349">
        <v>60</v>
      </c>
      <c r="G1349">
        <v>65</v>
      </c>
      <c r="H1349" t="s">
        <v>303</v>
      </c>
      <c r="I1349" t="s">
        <v>170</v>
      </c>
      <c r="J1349">
        <v>23.574390037784756</v>
      </c>
      <c r="L1349" s="47"/>
      <c r="M1349" s="47"/>
    </row>
    <row r="1350" spans="1:13" x14ac:dyDescent="0.4">
      <c r="A1350" t="str">
        <f t="shared" si="21"/>
        <v>57_2A_F_6_60_5_HH800_Core</v>
      </c>
      <c r="B1350">
        <v>57</v>
      </c>
      <c r="C1350" t="s">
        <v>176</v>
      </c>
      <c r="D1350" t="s">
        <v>169</v>
      </c>
      <c r="E1350">
        <v>6</v>
      </c>
      <c r="F1350">
        <v>60</v>
      </c>
      <c r="G1350">
        <v>5</v>
      </c>
      <c r="H1350" t="s">
        <v>303</v>
      </c>
      <c r="I1350" t="s">
        <v>170</v>
      </c>
      <c r="J1350">
        <v>7.9396892215552546</v>
      </c>
      <c r="L1350" s="47"/>
      <c r="M1350" s="47"/>
    </row>
    <row r="1351" spans="1:13" x14ac:dyDescent="0.4">
      <c r="A1351" t="str">
        <f t="shared" si="21"/>
        <v>60_4A_F_0_60_67_HH800_Core</v>
      </c>
      <c r="B1351">
        <v>60</v>
      </c>
      <c r="C1351" t="s">
        <v>168</v>
      </c>
      <c r="D1351" t="s">
        <v>169</v>
      </c>
      <c r="E1351">
        <v>0</v>
      </c>
      <c r="F1351">
        <v>60</v>
      </c>
      <c r="G1351">
        <v>67</v>
      </c>
      <c r="H1351" t="s">
        <v>303</v>
      </c>
      <c r="I1351" t="s">
        <v>170</v>
      </c>
      <c r="J1351">
        <v>126.71631265244976</v>
      </c>
      <c r="L1351" s="47"/>
      <c r="M1351" s="47"/>
    </row>
    <row r="1352" spans="1:13" x14ac:dyDescent="0.4">
      <c r="A1352" t="str">
        <f t="shared" si="21"/>
        <v>53_1A_F_0_60_70_HH800_Core</v>
      </c>
      <c r="B1352">
        <v>53</v>
      </c>
      <c r="C1352" t="s">
        <v>178</v>
      </c>
      <c r="D1352" t="s">
        <v>169</v>
      </c>
      <c r="E1352">
        <v>0</v>
      </c>
      <c r="F1352">
        <v>60</v>
      </c>
      <c r="G1352">
        <v>70</v>
      </c>
      <c r="H1352" t="s">
        <v>303</v>
      </c>
      <c r="I1352" t="s">
        <v>170</v>
      </c>
      <c r="J1352">
        <v>300.63212945329985</v>
      </c>
      <c r="L1352" s="47"/>
      <c r="M1352" s="47"/>
    </row>
    <row r="1353" spans="1:13" x14ac:dyDescent="0.4">
      <c r="A1353" t="str">
        <f t="shared" si="21"/>
        <v>34_2M_F_3_60_70_HH800_Core</v>
      </c>
      <c r="B1353">
        <v>34</v>
      </c>
      <c r="C1353" t="s">
        <v>175</v>
      </c>
      <c r="D1353" t="s">
        <v>169</v>
      </c>
      <c r="E1353">
        <v>3</v>
      </c>
      <c r="F1353">
        <v>60</v>
      </c>
      <c r="G1353">
        <v>70</v>
      </c>
      <c r="H1353" t="s">
        <v>303</v>
      </c>
      <c r="I1353" t="s">
        <v>170</v>
      </c>
      <c r="J1353">
        <v>25.594985376235257</v>
      </c>
      <c r="L1353" s="47"/>
      <c r="M1353" s="47"/>
    </row>
    <row r="1354" spans="1:13" x14ac:dyDescent="0.4">
      <c r="A1354" t="str">
        <f t="shared" si="21"/>
        <v>27_4M_M_3_60_67_HH800_Core</v>
      </c>
      <c r="B1354">
        <v>27</v>
      </c>
      <c r="C1354" t="s">
        <v>173</v>
      </c>
      <c r="D1354" t="s">
        <v>174</v>
      </c>
      <c r="E1354">
        <v>3</v>
      </c>
      <c r="F1354">
        <v>60</v>
      </c>
      <c r="G1354">
        <v>67</v>
      </c>
      <c r="H1354" t="s">
        <v>303</v>
      </c>
      <c r="I1354" t="s">
        <v>170</v>
      </c>
      <c r="J1354">
        <v>6.3762319307365507</v>
      </c>
      <c r="L1354" s="47"/>
      <c r="M1354" s="47"/>
    </row>
    <row r="1355" spans="1:13" x14ac:dyDescent="0.4">
      <c r="A1355" t="str">
        <f t="shared" si="21"/>
        <v>27_2A_F_0_60_70_HH800_Core</v>
      </c>
      <c r="B1355">
        <v>27</v>
      </c>
      <c r="C1355" t="s">
        <v>176</v>
      </c>
      <c r="D1355" t="s">
        <v>169</v>
      </c>
      <c r="E1355">
        <v>0</v>
      </c>
      <c r="F1355">
        <v>60</v>
      </c>
      <c r="G1355">
        <v>70</v>
      </c>
      <c r="H1355" t="s">
        <v>303</v>
      </c>
      <c r="I1355" t="s">
        <v>170</v>
      </c>
      <c r="J1355">
        <v>109.51490371122883</v>
      </c>
      <c r="L1355" s="47"/>
      <c r="M1355" s="47"/>
    </row>
    <row r="1356" spans="1:13" x14ac:dyDescent="0.4">
      <c r="A1356" t="str">
        <f t="shared" si="21"/>
        <v>35_2A_M_3_60_67_HH800_Core</v>
      </c>
      <c r="B1356">
        <v>35</v>
      </c>
      <c r="C1356" t="s">
        <v>176</v>
      </c>
      <c r="D1356" t="s">
        <v>174</v>
      </c>
      <c r="E1356">
        <v>3</v>
      </c>
      <c r="F1356">
        <v>60</v>
      </c>
      <c r="G1356">
        <v>67</v>
      </c>
      <c r="H1356" t="s">
        <v>303</v>
      </c>
      <c r="I1356" t="s">
        <v>170</v>
      </c>
      <c r="J1356">
        <v>18.419741956651318</v>
      </c>
      <c r="L1356" s="47"/>
      <c r="M1356" s="47"/>
    </row>
    <row r="1357" spans="1:13" x14ac:dyDescent="0.4">
      <c r="A1357" t="str">
        <f t="shared" si="21"/>
        <v>26_2A_F_0_60_70_HH800_Core</v>
      </c>
      <c r="B1357">
        <v>26</v>
      </c>
      <c r="C1357" t="s">
        <v>176</v>
      </c>
      <c r="D1357" t="s">
        <v>169</v>
      </c>
      <c r="E1357">
        <v>0</v>
      </c>
      <c r="F1357">
        <v>60</v>
      </c>
      <c r="G1357">
        <v>70</v>
      </c>
      <c r="H1357" t="s">
        <v>303</v>
      </c>
      <c r="I1357" t="s">
        <v>170</v>
      </c>
      <c r="J1357">
        <v>105.73113465799877</v>
      </c>
      <c r="L1357" s="47"/>
      <c r="M1357" s="47"/>
    </row>
    <row r="1358" spans="1:13" x14ac:dyDescent="0.4">
      <c r="A1358" t="str">
        <f t="shared" si="21"/>
        <v>30_2A_M_3_60_70_HH800_Core</v>
      </c>
      <c r="B1358">
        <v>30</v>
      </c>
      <c r="C1358" t="s">
        <v>176</v>
      </c>
      <c r="D1358" t="s">
        <v>174</v>
      </c>
      <c r="E1358">
        <v>3</v>
      </c>
      <c r="F1358">
        <v>60</v>
      </c>
      <c r="G1358">
        <v>70</v>
      </c>
      <c r="H1358" t="s">
        <v>303</v>
      </c>
      <c r="I1358" t="s">
        <v>170</v>
      </c>
      <c r="J1358">
        <v>20.172635033777727</v>
      </c>
      <c r="L1358" s="47"/>
      <c r="M1358" s="47"/>
    </row>
    <row r="1359" spans="1:13" x14ac:dyDescent="0.4">
      <c r="A1359" t="str">
        <f t="shared" si="21"/>
        <v>25_2A_F_0_60_70_HH800_Core</v>
      </c>
      <c r="B1359">
        <v>25</v>
      </c>
      <c r="C1359" t="s">
        <v>176</v>
      </c>
      <c r="D1359" t="s">
        <v>169</v>
      </c>
      <c r="E1359">
        <v>0</v>
      </c>
      <c r="F1359">
        <v>60</v>
      </c>
      <c r="G1359">
        <v>70</v>
      </c>
      <c r="H1359" t="s">
        <v>303</v>
      </c>
      <c r="I1359" t="s">
        <v>170</v>
      </c>
      <c r="J1359">
        <v>102.40340895277427</v>
      </c>
      <c r="L1359" s="47"/>
      <c r="M1359" s="47"/>
    </row>
    <row r="1360" spans="1:13" x14ac:dyDescent="0.4">
      <c r="A1360" t="str">
        <f t="shared" si="21"/>
        <v>27_2M_F_6_60_67_HH800_Core</v>
      </c>
      <c r="B1360">
        <v>27</v>
      </c>
      <c r="C1360" t="s">
        <v>175</v>
      </c>
      <c r="D1360" t="s">
        <v>169</v>
      </c>
      <c r="E1360">
        <v>6</v>
      </c>
      <c r="F1360">
        <v>60</v>
      </c>
      <c r="G1360">
        <v>67</v>
      </c>
      <c r="H1360" t="s">
        <v>303</v>
      </c>
      <c r="I1360" t="s">
        <v>170</v>
      </c>
      <c r="J1360">
        <v>46.371095658964173</v>
      </c>
      <c r="L1360" s="47"/>
      <c r="M1360" s="47"/>
    </row>
    <row r="1361" spans="1:13" x14ac:dyDescent="0.4">
      <c r="A1361" t="str">
        <f t="shared" si="21"/>
        <v>28_4M_F_3_60_67_HH800_Core</v>
      </c>
      <c r="B1361">
        <v>28</v>
      </c>
      <c r="C1361" t="s">
        <v>173</v>
      </c>
      <c r="D1361" t="s">
        <v>169</v>
      </c>
      <c r="E1361">
        <v>3</v>
      </c>
      <c r="F1361">
        <v>60</v>
      </c>
      <c r="G1361">
        <v>67</v>
      </c>
      <c r="H1361" t="s">
        <v>303</v>
      </c>
      <c r="I1361" t="s">
        <v>170</v>
      </c>
      <c r="J1361">
        <v>11.702139517553732</v>
      </c>
      <c r="L1361" s="47"/>
      <c r="M1361" s="47"/>
    </row>
    <row r="1362" spans="1:13" x14ac:dyDescent="0.4">
      <c r="A1362" t="str">
        <f t="shared" si="21"/>
        <v>32_2A_M_6_60_65_HH800_Core</v>
      </c>
      <c r="B1362">
        <v>32</v>
      </c>
      <c r="C1362" t="s">
        <v>176</v>
      </c>
      <c r="D1362" t="s">
        <v>174</v>
      </c>
      <c r="E1362">
        <v>6</v>
      </c>
      <c r="F1362">
        <v>60</v>
      </c>
      <c r="G1362">
        <v>65</v>
      </c>
      <c r="H1362" t="s">
        <v>303</v>
      </c>
      <c r="I1362" t="s">
        <v>170</v>
      </c>
      <c r="J1362">
        <v>32.437344795662462</v>
      </c>
      <c r="L1362" s="47"/>
      <c r="M1362" s="47"/>
    </row>
    <row r="1363" spans="1:13" x14ac:dyDescent="0.4">
      <c r="A1363" t="str">
        <f t="shared" si="21"/>
        <v>30_4M_M_0_60_70_HH800_Core</v>
      </c>
      <c r="B1363">
        <v>30</v>
      </c>
      <c r="C1363" t="s">
        <v>173</v>
      </c>
      <c r="D1363" t="s">
        <v>174</v>
      </c>
      <c r="E1363">
        <v>0</v>
      </c>
      <c r="F1363">
        <v>60</v>
      </c>
      <c r="G1363">
        <v>70</v>
      </c>
      <c r="H1363" t="s">
        <v>303</v>
      </c>
      <c r="I1363" t="s">
        <v>170</v>
      </c>
      <c r="J1363">
        <v>50.416689861676716</v>
      </c>
      <c r="L1363" s="47"/>
      <c r="M1363" s="47"/>
    </row>
    <row r="1364" spans="1:13" x14ac:dyDescent="0.4">
      <c r="A1364" t="str">
        <f t="shared" si="21"/>
        <v>36_4M_M_0_60_70_HH800_Core</v>
      </c>
      <c r="B1364">
        <v>36</v>
      </c>
      <c r="C1364" t="s">
        <v>173</v>
      </c>
      <c r="D1364" t="s">
        <v>174</v>
      </c>
      <c r="E1364">
        <v>0</v>
      </c>
      <c r="F1364">
        <v>60</v>
      </c>
      <c r="G1364">
        <v>70</v>
      </c>
      <c r="H1364" t="s">
        <v>303</v>
      </c>
      <c r="I1364" t="s">
        <v>170</v>
      </c>
      <c r="J1364">
        <v>64.13238369662821</v>
      </c>
      <c r="L1364" s="47"/>
      <c r="M1364" s="47"/>
    </row>
    <row r="1365" spans="1:13" x14ac:dyDescent="0.4">
      <c r="A1365" t="str">
        <f t="shared" si="21"/>
        <v>49_1A_F_0_60_70_HH800_Core</v>
      </c>
      <c r="B1365">
        <v>49</v>
      </c>
      <c r="C1365" t="s">
        <v>178</v>
      </c>
      <c r="D1365" t="s">
        <v>169</v>
      </c>
      <c r="E1365">
        <v>0</v>
      </c>
      <c r="F1365">
        <v>60</v>
      </c>
      <c r="G1365">
        <v>70</v>
      </c>
      <c r="H1365" t="s">
        <v>303</v>
      </c>
      <c r="I1365" t="s">
        <v>170</v>
      </c>
      <c r="J1365">
        <v>282.38693792605443</v>
      </c>
      <c r="L1365" s="47"/>
      <c r="M1365" s="47"/>
    </row>
    <row r="1366" spans="1:13" x14ac:dyDescent="0.4">
      <c r="A1366" t="str">
        <f t="shared" si="21"/>
        <v>34_2A_M_0_60_70_HH800_Core</v>
      </c>
      <c r="B1366">
        <v>34</v>
      </c>
      <c r="C1366" t="s">
        <v>176</v>
      </c>
      <c r="D1366" t="s">
        <v>174</v>
      </c>
      <c r="E1366">
        <v>0</v>
      </c>
      <c r="F1366">
        <v>60</v>
      </c>
      <c r="G1366">
        <v>70</v>
      </c>
      <c r="H1366" t="s">
        <v>303</v>
      </c>
      <c r="I1366" t="s">
        <v>170</v>
      </c>
      <c r="J1366">
        <v>90.984464878789368</v>
      </c>
      <c r="L1366" s="47"/>
      <c r="M1366" s="47"/>
    </row>
    <row r="1367" spans="1:13" x14ac:dyDescent="0.4">
      <c r="A1367" t="str">
        <f t="shared" si="21"/>
        <v>53_4A_F_0_60_5_HH800_Core</v>
      </c>
      <c r="B1367">
        <v>53</v>
      </c>
      <c r="C1367" t="s">
        <v>168</v>
      </c>
      <c r="D1367" t="s">
        <v>169</v>
      </c>
      <c r="E1367">
        <v>0</v>
      </c>
      <c r="F1367">
        <v>60</v>
      </c>
      <c r="G1367">
        <v>5</v>
      </c>
      <c r="H1367" t="s">
        <v>303</v>
      </c>
      <c r="I1367" t="s">
        <v>170</v>
      </c>
      <c r="J1367">
        <v>64.958983183130755</v>
      </c>
      <c r="L1367" s="47"/>
      <c r="M1367" s="47"/>
    </row>
    <row r="1368" spans="1:13" x14ac:dyDescent="0.4">
      <c r="A1368" t="str">
        <f t="shared" si="21"/>
        <v>56_2A_F_3_60_5_HH800_Core</v>
      </c>
      <c r="B1368">
        <v>56</v>
      </c>
      <c r="C1368" t="s">
        <v>176</v>
      </c>
      <c r="D1368" t="s">
        <v>169</v>
      </c>
      <c r="E1368">
        <v>3</v>
      </c>
      <c r="F1368">
        <v>60</v>
      </c>
      <c r="G1368">
        <v>5</v>
      </c>
      <c r="H1368" t="s">
        <v>303</v>
      </c>
      <c r="I1368" t="s">
        <v>170</v>
      </c>
      <c r="J1368">
        <v>4.6850506439371458</v>
      </c>
      <c r="L1368" s="47"/>
      <c r="M1368" s="47"/>
    </row>
    <row r="1369" spans="1:13" x14ac:dyDescent="0.4">
      <c r="A1369" t="str">
        <f t="shared" si="21"/>
        <v>38_4M_M_3_60_67_HH800_Core</v>
      </c>
      <c r="B1369">
        <v>38</v>
      </c>
      <c r="C1369" t="s">
        <v>173</v>
      </c>
      <c r="D1369" t="s">
        <v>174</v>
      </c>
      <c r="E1369">
        <v>3</v>
      </c>
      <c r="F1369">
        <v>60</v>
      </c>
      <c r="G1369">
        <v>67</v>
      </c>
      <c r="H1369" t="s">
        <v>303</v>
      </c>
      <c r="I1369" t="s">
        <v>170</v>
      </c>
      <c r="J1369">
        <v>8.2369689269945212</v>
      </c>
      <c r="L1369" s="47"/>
      <c r="M1369" s="47"/>
    </row>
    <row r="1370" spans="1:13" x14ac:dyDescent="0.4">
      <c r="A1370" t="str">
        <f t="shared" si="21"/>
        <v>28_4M_F_0_60_67_HH800_Core</v>
      </c>
      <c r="B1370">
        <v>28</v>
      </c>
      <c r="C1370" t="s">
        <v>173</v>
      </c>
      <c r="D1370" t="s">
        <v>169</v>
      </c>
      <c r="E1370">
        <v>0</v>
      </c>
      <c r="F1370">
        <v>60</v>
      </c>
      <c r="G1370">
        <v>67</v>
      </c>
      <c r="H1370" t="s">
        <v>303</v>
      </c>
      <c r="I1370" t="s">
        <v>170</v>
      </c>
      <c r="J1370">
        <v>68.65370521269422</v>
      </c>
      <c r="L1370" s="47"/>
      <c r="M1370" s="47"/>
    </row>
    <row r="1371" spans="1:13" x14ac:dyDescent="0.4">
      <c r="A1371" t="str">
        <f t="shared" si="21"/>
        <v>41_2M_F_3_60_70_HH800_Core</v>
      </c>
      <c r="B1371">
        <v>41</v>
      </c>
      <c r="C1371" t="s">
        <v>175</v>
      </c>
      <c r="D1371" t="s">
        <v>169</v>
      </c>
      <c r="E1371">
        <v>3</v>
      </c>
      <c r="F1371">
        <v>60</v>
      </c>
      <c r="G1371">
        <v>70</v>
      </c>
      <c r="H1371" t="s">
        <v>303</v>
      </c>
      <c r="I1371" t="s">
        <v>170</v>
      </c>
      <c r="J1371">
        <v>27.388664738500417</v>
      </c>
      <c r="L1371" s="47"/>
      <c r="M1371" s="47"/>
    </row>
    <row r="1372" spans="1:13" x14ac:dyDescent="0.4">
      <c r="A1372" t="str">
        <f t="shared" si="21"/>
        <v>58_4M_F_6_60_65_HH800_Core</v>
      </c>
      <c r="B1372">
        <v>58</v>
      </c>
      <c r="C1372" t="s">
        <v>173</v>
      </c>
      <c r="D1372" t="s">
        <v>169</v>
      </c>
      <c r="E1372">
        <v>6</v>
      </c>
      <c r="F1372">
        <v>60</v>
      </c>
      <c r="G1372">
        <v>65</v>
      </c>
      <c r="H1372" t="s">
        <v>303</v>
      </c>
      <c r="I1372" t="s">
        <v>170</v>
      </c>
      <c r="J1372">
        <v>7.0362958706950618</v>
      </c>
      <c r="L1372" s="47"/>
      <c r="M1372" s="47"/>
    </row>
    <row r="1373" spans="1:13" x14ac:dyDescent="0.4">
      <c r="A1373" t="str">
        <f t="shared" si="21"/>
        <v>35_4M_F_3_60_67_HH800_Core</v>
      </c>
      <c r="B1373">
        <v>35</v>
      </c>
      <c r="C1373" t="s">
        <v>173</v>
      </c>
      <c r="D1373" t="s">
        <v>169</v>
      </c>
      <c r="E1373">
        <v>3</v>
      </c>
      <c r="F1373">
        <v>60</v>
      </c>
      <c r="G1373">
        <v>67</v>
      </c>
      <c r="H1373" t="s">
        <v>303</v>
      </c>
      <c r="I1373" t="s">
        <v>170</v>
      </c>
      <c r="J1373">
        <v>11.978349413007649</v>
      </c>
      <c r="L1373" s="47"/>
      <c r="M1373" s="47"/>
    </row>
    <row r="1374" spans="1:13" x14ac:dyDescent="0.4">
      <c r="A1374" t="str">
        <f t="shared" si="21"/>
        <v>26_4M_F_3_60_65_HH800_Core</v>
      </c>
      <c r="B1374">
        <v>26</v>
      </c>
      <c r="C1374" t="s">
        <v>173</v>
      </c>
      <c r="D1374" t="s">
        <v>169</v>
      </c>
      <c r="E1374">
        <v>3</v>
      </c>
      <c r="F1374">
        <v>60</v>
      </c>
      <c r="G1374">
        <v>65</v>
      </c>
      <c r="H1374" t="s">
        <v>303</v>
      </c>
      <c r="I1374" t="s">
        <v>170</v>
      </c>
      <c r="J1374">
        <v>9.6090914617309515</v>
      </c>
      <c r="L1374" s="47"/>
      <c r="M1374" s="47"/>
    </row>
    <row r="1375" spans="1:13" x14ac:dyDescent="0.4">
      <c r="A1375" t="str">
        <f t="shared" si="21"/>
        <v>55_2A_F_0_60_5_HH800_Core</v>
      </c>
      <c r="B1375">
        <v>55</v>
      </c>
      <c r="C1375" t="s">
        <v>176</v>
      </c>
      <c r="D1375" t="s">
        <v>169</v>
      </c>
      <c r="E1375">
        <v>0</v>
      </c>
      <c r="F1375">
        <v>60</v>
      </c>
      <c r="G1375">
        <v>5</v>
      </c>
      <c r="H1375" t="s">
        <v>303</v>
      </c>
      <c r="I1375" t="s">
        <v>170</v>
      </c>
      <c r="J1375">
        <v>111.52819923379478</v>
      </c>
      <c r="L1375" s="47"/>
      <c r="M1375" s="47"/>
    </row>
    <row r="1376" spans="1:13" x14ac:dyDescent="0.4">
      <c r="A1376" t="str">
        <f t="shared" si="21"/>
        <v>25_2A_F_3_60_70_HH800_Core</v>
      </c>
      <c r="B1376">
        <v>25</v>
      </c>
      <c r="C1376" t="s">
        <v>176</v>
      </c>
      <c r="D1376" t="s">
        <v>169</v>
      </c>
      <c r="E1376">
        <v>3</v>
      </c>
      <c r="F1376">
        <v>60</v>
      </c>
      <c r="G1376">
        <v>70</v>
      </c>
      <c r="H1376" t="s">
        <v>303</v>
      </c>
      <c r="I1376" t="s">
        <v>170</v>
      </c>
      <c r="J1376">
        <v>24.331512712477704</v>
      </c>
      <c r="L1376" s="47"/>
      <c r="M1376" s="47"/>
    </row>
    <row r="1377" spans="1:13" x14ac:dyDescent="0.4">
      <c r="A1377" t="str">
        <f t="shared" si="21"/>
        <v>60_2A_F_0_60_67_HH800_Core</v>
      </c>
      <c r="B1377">
        <v>60</v>
      </c>
      <c r="C1377" t="s">
        <v>176</v>
      </c>
      <c r="D1377" t="s">
        <v>169</v>
      </c>
      <c r="E1377">
        <v>0</v>
      </c>
      <c r="F1377">
        <v>60</v>
      </c>
      <c r="G1377">
        <v>67</v>
      </c>
      <c r="H1377" t="s">
        <v>303</v>
      </c>
      <c r="I1377" t="s">
        <v>170</v>
      </c>
      <c r="J1377">
        <v>168.28687641942827</v>
      </c>
      <c r="L1377" s="47"/>
      <c r="M1377" s="47"/>
    </row>
    <row r="1378" spans="1:13" x14ac:dyDescent="0.4">
      <c r="A1378" t="str">
        <f t="shared" si="21"/>
        <v>42_4M_M_6_60_67_HH800_Core</v>
      </c>
      <c r="B1378">
        <v>42</v>
      </c>
      <c r="C1378" t="s">
        <v>173</v>
      </c>
      <c r="D1378" t="s">
        <v>174</v>
      </c>
      <c r="E1378">
        <v>6</v>
      </c>
      <c r="F1378">
        <v>60</v>
      </c>
      <c r="G1378">
        <v>67</v>
      </c>
      <c r="H1378" t="s">
        <v>303</v>
      </c>
      <c r="I1378" t="s">
        <v>170</v>
      </c>
      <c r="J1378">
        <v>16.807827942303689</v>
      </c>
      <c r="L1378" s="47"/>
      <c r="M1378" s="47"/>
    </row>
    <row r="1379" spans="1:13" x14ac:dyDescent="0.4">
      <c r="A1379" t="str">
        <f t="shared" si="21"/>
        <v>37_4M_M_0_60_70_HH800_Core</v>
      </c>
      <c r="B1379">
        <v>37</v>
      </c>
      <c r="C1379" t="s">
        <v>173</v>
      </c>
      <c r="D1379" t="s">
        <v>174</v>
      </c>
      <c r="E1379">
        <v>0</v>
      </c>
      <c r="F1379">
        <v>60</v>
      </c>
      <c r="G1379">
        <v>70</v>
      </c>
      <c r="H1379" t="s">
        <v>303</v>
      </c>
      <c r="I1379" t="s">
        <v>170</v>
      </c>
      <c r="J1379">
        <v>66.069733461150321</v>
      </c>
      <c r="L1379" s="47"/>
      <c r="M1379" s="47"/>
    </row>
    <row r="1380" spans="1:13" x14ac:dyDescent="0.4">
      <c r="A1380" t="str">
        <f t="shared" si="21"/>
        <v>41_4A_M_0_60_65_HH800_Core</v>
      </c>
      <c r="B1380">
        <v>41</v>
      </c>
      <c r="C1380" t="s">
        <v>168</v>
      </c>
      <c r="D1380" t="s">
        <v>174</v>
      </c>
      <c r="E1380">
        <v>0</v>
      </c>
      <c r="F1380">
        <v>60</v>
      </c>
      <c r="G1380">
        <v>65</v>
      </c>
      <c r="H1380" t="s">
        <v>303</v>
      </c>
      <c r="I1380" t="s">
        <v>170</v>
      </c>
      <c r="J1380">
        <v>60.04190398449196</v>
      </c>
      <c r="L1380" s="47"/>
      <c r="M1380" s="47"/>
    </row>
    <row r="1381" spans="1:13" x14ac:dyDescent="0.4">
      <c r="A1381" t="str">
        <f t="shared" si="21"/>
        <v>42_4M_M_3_60_70_HH800_Core</v>
      </c>
      <c r="B1381">
        <v>42</v>
      </c>
      <c r="C1381" t="s">
        <v>173</v>
      </c>
      <c r="D1381" t="s">
        <v>174</v>
      </c>
      <c r="E1381">
        <v>3</v>
      </c>
      <c r="F1381">
        <v>60</v>
      </c>
      <c r="G1381">
        <v>70</v>
      </c>
      <c r="H1381" t="s">
        <v>303</v>
      </c>
      <c r="I1381" t="s">
        <v>170</v>
      </c>
      <c r="J1381">
        <v>11.132059666290505</v>
      </c>
      <c r="L1381" s="47"/>
      <c r="M1381" s="47"/>
    </row>
    <row r="1382" spans="1:13" x14ac:dyDescent="0.4">
      <c r="A1382" t="str">
        <f t="shared" si="21"/>
        <v>26_2A_M_6_60_65_HH800_Core</v>
      </c>
      <c r="B1382">
        <v>26</v>
      </c>
      <c r="C1382" t="s">
        <v>176</v>
      </c>
      <c r="D1382" t="s">
        <v>174</v>
      </c>
      <c r="E1382">
        <v>6</v>
      </c>
      <c r="F1382">
        <v>60</v>
      </c>
      <c r="G1382">
        <v>65</v>
      </c>
      <c r="H1382" t="s">
        <v>303</v>
      </c>
      <c r="I1382" t="s">
        <v>170</v>
      </c>
      <c r="J1382">
        <v>32.294724598785379</v>
      </c>
      <c r="L1382" s="47"/>
      <c r="M1382" s="47"/>
    </row>
    <row r="1383" spans="1:13" x14ac:dyDescent="0.4">
      <c r="A1383" t="str">
        <f t="shared" si="21"/>
        <v>46_2M_F_6_60_67_HH800_Core</v>
      </c>
      <c r="B1383">
        <v>46</v>
      </c>
      <c r="C1383" t="s">
        <v>175</v>
      </c>
      <c r="D1383" t="s">
        <v>169</v>
      </c>
      <c r="E1383">
        <v>6</v>
      </c>
      <c r="F1383">
        <v>60</v>
      </c>
      <c r="G1383">
        <v>67</v>
      </c>
      <c r="H1383" t="s">
        <v>303</v>
      </c>
      <c r="I1383" t="s">
        <v>170</v>
      </c>
      <c r="J1383">
        <v>41.384355108484669</v>
      </c>
      <c r="L1383" s="47"/>
      <c r="M1383" s="47"/>
    </row>
    <row r="1384" spans="1:13" x14ac:dyDescent="0.4">
      <c r="A1384" t="str">
        <f t="shared" si="21"/>
        <v>36_2A_F_0_60_65_HH800_Core</v>
      </c>
      <c r="B1384">
        <v>36</v>
      </c>
      <c r="C1384" t="s">
        <v>176</v>
      </c>
      <c r="D1384" t="s">
        <v>169</v>
      </c>
      <c r="E1384">
        <v>0</v>
      </c>
      <c r="F1384">
        <v>60</v>
      </c>
      <c r="G1384">
        <v>65</v>
      </c>
      <c r="H1384" t="s">
        <v>303</v>
      </c>
      <c r="I1384" t="s">
        <v>170</v>
      </c>
      <c r="J1384">
        <v>127.14369356325521</v>
      </c>
      <c r="L1384" s="47"/>
      <c r="M1384" s="47"/>
    </row>
    <row r="1385" spans="1:13" x14ac:dyDescent="0.4">
      <c r="A1385" t="str">
        <f t="shared" si="21"/>
        <v>41_4M_F_6_60_70_HH800_Core</v>
      </c>
      <c r="B1385">
        <v>41</v>
      </c>
      <c r="C1385" t="s">
        <v>173</v>
      </c>
      <c r="D1385" t="s">
        <v>169</v>
      </c>
      <c r="E1385">
        <v>6</v>
      </c>
      <c r="F1385">
        <v>60</v>
      </c>
      <c r="G1385">
        <v>70</v>
      </c>
      <c r="H1385" t="s">
        <v>303</v>
      </c>
      <c r="I1385" t="s">
        <v>170</v>
      </c>
      <c r="J1385">
        <v>27.386128631776824</v>
      </c>
      <c r="L1385" s="47"/>
      <c r="M1385" s="47"/>
    </row>
    <row r="1386" spans="1:13" x14ac:dyDescent="0.4">
      <c r="A1386" t="str">
        <f t="shared" si="21"/>
        <v>43_2M_F_0_60_70_HH800_Core</v>
      </c>
      <c r="B1386">
        <v>43</v>
      </c>
      <c r="C1386" t="s">
        <v>175</v>
      </c>
      <c r="D1386" t="s">
        <v>169</v>
      </c>
      <c r="E1386">
        <v>0</v>
      </c>
      <c r="F1386">
        <v>60</v>
      </c>
      <c r="G1386">
        <v>70</v>
      </c>
      <c r="H1386" t="s">
        <v>303</v>
      </c>
      <c r="I1386" t="s">
        <v>170</v>
      </c>
      <c r="J1386">
        <v>195.84648516781741</v>
      </c>
      <c r="L1386" s="47"/>
      <c r="M1386" s="47"/>
    </row>
    <row r="1387" spans="1:13" x14ac:dyDescent="0.4">
      <c r="A1387" t="str">
        <f t="shared" si="21"/>
        <v>26_2M_F_6_60_67_HH800_Core</v>
      </c>
      <c r="B1387">
        <v>26</v>
      </c>
      <c r="C1387" t="s">
        <v>175</v>
      </c>
      <c r="D1387" t="s">
        <v>169</v>
      </c>
      <c r="E1387">
        <v>6</v>
      </c>
      <c r="F1387">
        <v>60</v>
      </c>
      <c r="G1387">
        <v>67</v>
      </c>
      <c r="H1387" t="s">
        <v>303</v>
      </c>
      <c r="I1387" t="s">
        <v>170</v>
      </c>
      <c r="J1387">
        <v>46.066290065277698</v>
      </c>
      <c r="L1387" s="47"/>
      <c r="M1387" s="47"/>
    </row>
    <row r="1388" spans="1:13" x14ac:dyDescent="0.4">
      <c r="A1388" t="str">
        <f t="shared" si="21"/>
        <v>49_4A_M_6_60_70_HH800_Core</v>
      </c>
      <c r="B1388">
        <v>49</v>
      </c>
      <c r="C1388" t="s">
        <v>168</v>
      </c>
      <c r="D1388" t="s">
        <v>174</v>
      </c>
      <c r="E1388">
        <v>6</v>
      </c>
      <c r="F1388">
        <v>60</v>
      </c>
      <c r="G1388">
        <v>70</v>
      </c>
      <c r="H1388" t="s">
        <v>303</v>
      </c>
      <c r="I1388" t="s">
        <v>170</v>
      </c>
      <c r="J1388">
        <v>25.33339928433772</v>
      </c>
      <c r="L1388" s="47"/>
      <c r="M1388" s="47"/>
    </row>
    <row r="1389" spans="1:13" x14ac:dyDescent="0.4">
      <c r="A1389" t="str">
        <f t="shared" si="21"/>
        <v>38_4M_F_3_60_70_HH800_Core</v>
      </c>
      <c r="B1389">
        <v>38</v>
      </c>
      <c r="C1389" t="s">
        <v>173</v>
      </c>
      <c r="D1389" t="s">
        <v>169</v>
      </c>
      <c r="E1389">
        <v>3</v>
      </c>
      <c r="F1389">
        <v>60</v>
      </c>
      <c r="G1389">
        <v>70</v>
      </c>
      <c r="H1389" t="s">
        <v>303</v>
      </c>
      <c r="I1389" t="s">
        <v>170</v>
      </c>
      <c r="J1389">
        <v>14.155909595686934</v>
      </c>
      <c r="L1389" s="47"/>
      <c r="M1389" s="47"/>
    </row>
    <row r="1390" spans="1:13" x14ac:dyDescent="0.4">
      <c r="A1390" t="str">
        <f t="shared" si="21"/>
        <v>49_4M_F_6_60_70_HH800_Core</v>
      </c>
      <c r="B1390">
        <v>49</v>
      </c>
      <c r="C1390" t="s">
        <v>173</v>
      </c>
      <c r="D1390" t="s">
        <v>169</v>
      </c>
      <c r="E1390">
        <v>6</v>
      </c>
      <c r="F1390">
        <v>60</v>
      </c>
      <c r="G1390">
        <v>70</v>
      </c>
      <c r="H1390" t="s">
        <v>303</v>
      </c>
      <c r="I1390" t="s">
        <v>170</v>
      </c>
      <c r="J1390">
        <v>27.612445887650217</v>
      </c>
      <c r="L1390" s="47"/>
      <c r="M1390" s="47"/>
    </row>
    <row r="1391" spans="1:13" x14ac:dyDescent="0.4">
      <c r="A1391" t="str">
        <f t="shared" si="21"/>
        <v>25_4A_F_6_90_70_HH800_Core</v>
      </c>
      <c r="B1391">
        <v>25</v>
      </c>
      <c r="C1391" t="s">
        <v>168</v>
      </c>
      <c r="D1391" t="s">
        <v>169</v>
      </c>
      <c r="E1391">
        <v>6</v>
      </c>
      <c r="F1391">
        <v>90</v>
      </c>
      <c r="G1391">
        <v>70</v>
      </c>
      <c r="H1391" t="s">
        <v>303</v>
      </c>
      <c r="I1391" t="s">
        <v>170</v>
      </c>
      <c r="J1391">
        <v>22.556218092584714</v>
      </c>
      <c r="L1391" s="47"/>
      <c r="M1391" s="47"/>
    </row>
    <row r="1392" spans="1:13" x14ac:dyDescent="0.4">
      <c r="A1392" t="str">
        <f t="shared" si="21"/>
        <v>56_4A_F_6_60_5_HH800_Core</v>
      </c>
      <c r="B1392">
        <v>56</v>
      </c>
      <c r="C1392" t="s">
        <v>168</v>
      </c>
      <c r="D1392" t="s">
        <v>169</v>
      </c>
      <c r="E1392">
        <v>6</v>
      </c>
      <c r="F1392">
        <v>60</v>
      </c>
      <c r="G1392">
        <v>5</v>
      </c>
      <c r="H1392" t="s">
        <v>303</v>
      </c>
      <c r="I1392" t="s">
        <v>170</v>
      </c>
      <c r="J1392">
        <v>5.7072600010412398</v>
      </c>
      <c r="L1392" s="47"/>
      <c r="M1392" s="47"/>
    </row>
    <row r="1393" spans="1:13" x14ac:dyDescent="0.4">
      <c r="A1393" t="str">
        <f t="shared" si="21"/>
        <v>36_2A_M_6_60_65_HH800_Core</v>
      </c>
      <c r="B1393">
        <v>36</v>
      </c>
      <c r="C1393" t="s">
        <v>176</v>
      </c>
      <c r="D1393" t="s">
        <v>174</v>
      </c>
      <c r="E1393">
        <v>6</v>
      </c>
      <c r="F1393">
        <v>60</v>
      </c>
      <c r="G1393">
        <v>65</v>
      </c>
      <c r="H1393" t="s">
        <v>303</v>
      </c>
      <c r="I1393" t="s">
        <v>170</v>
      </c>
      <c r="J1393">
        <v>32.553775690532987</v>
      </c>
      <c r="L1393" s="47"/>
      <c r="M1393" s="47"/>
    </row>
    <row r="1394" spans="1:13" x14ac:dyDescent="0.4">
      <c r="A1394" t="str">
        <f t="shared" si="21"/>
        <v>47_4A_M_3_60_70_HH800_Core</v>
      </c>
      <c r="B1394">
        <v>47</v>
      </c>
      <c r="C1394" t="s">
        <v>168</v>
      </c>
      <c r="D1394" t="s">
        <v>174</v>
      </c>
      <c r="E1394">
        <v>3</v>
      </c>
      <c r="F1394">
        <v>60</v>
      </c>
      <c r="G1394">
        <v>70</v>
      </c>
      <c r="H1394" t="s">
        <v>303</v>
      </c>
      <c r="I1394" t="s">
        <v>170</v>
      </c>
      <c r="J1394">
        <v>13.624987875251339</v>
      </c>
      <c r="L1394" s="47"/>
      <c r="M1394" s="47"/>
    </row>
    <row r="1395" spans="1:13" x14ac:dyDescent="0.4">
      <c r="A1395" t="str">
        <f t="shared" si="21"/>
        <v>50_2M_F_6_60_65_HH800_Core</v>
      </c>
      <c r="B1395">
        <v>50</v>
      </c>
      <c r="C1395" t="s">
        <v>175</v>
      </c>
      <c r="D1395" t="s">
        <v>169</v>
      </c>
      <c r="E1395">
        <v>6</v>
      </c>
      <c r="F1395">
        <v>60</v>
      </c>
      <c r="G1395">
        <v>65</v>
      </c>
      <c r="H1395" t="s">
        <v>303</v>
      </c>
      <c r="I1395" t="s">
        <v>170</v>
      </c>
      <c r="J1395">
        <v>26.1509313461044</v>
      </c>
      <c r="L1395" s="47"/>
      <c r="M1395" s="47"/>
    </row>
    <row r="1396" spans="1:13" x14ac:dyDescent="0.4">
      <c r="A1396" t="str">
        <f t="shared" si="21"/>
        <v>56_1A_F_0_60_67_HH800_Core</v>
      </c>
      <c r="B1396">
        <v>56</v>
      </c>
      <c r="C1396" t="s">
        <v>178</v>
      </c>
      <c r="D1396" t="s">
        <v>169</v>
      </c>
      <c r="E1396">
        <v>0</v>
      </c>
      <c r="F1396">
        <v>60</v>
      </c>
      <c r="G1396">
        <v>67</v>
      </c>
      <c r="H1396" t="s">
        <v>303</v>
      </c>
      <c r="I1396" t="s">
        <v>170</v>
      </c>
      <c r="J1396">
        <v>249.15279593839509</v>
      </c>
      <c r="L1396" s="47"/>
      <c r="M1396" s="47"/>
    </row>
    <row r="1397" spans="1:13" x14ac:dyDescent="0.4">
      <c r="A1397" t="str">
        <f t="shared" si="21"/>
        <v>54_4M_F_6_60_70_HH800_Core</v>
      </c>
      <c r="B1397">
        <v>54</v>
      </c>
      <c r="C1397" t="s">
        <v>173</v>
      </c>
      <c r="D1397" t="s">
        <v>169</v>
      </c>
      <c r="E1397">
        <v>6</v>
      </c>
      <c r="F1397">
        <v>60</v>
      </c>
      <c r="G1397">
        <v>70</v>
      </c>
      <c r="H1397" t="s">
        <v>303</v>
      </c>
      <c r="I1397" t="s">
        <v>170</v>
      </c>
      <c r="J1397">
        <v>26.996429791334972</v>
      </c>
      <c r="L1397" s="47"/>
      <c r="M1397" s="47"/>
    </row>
    <row r="1398" spans="1:13" x14ac:dyDescent="0.4">
      <c r="A1398" t="str">
        <f t="shared" si="21"/>
        <v>52_4A_F_3_60_5_HH800_Core</v>
      </c>
      <c r="B1398">
        <v>52</v>
      </c>
      <c r="C1398" t="s">
        <v>168</v>
      </c>
      <c r="D1398" t="s">
        <v>169</v>
      </c>
      <c r="E1398">
        <v>3</v>
      </c>
      <c r="F1398">
        <v>60</v>
      </c>
      <c r="G1398">
        <v>5</v>
      </c>
      <c r="H1398" t="s">
        <v>303</v>
      </c>
      <c r="I1398" t="s">
        <v>170</v>
      </c>
      <c r="J1398">
        <v>3.3648927029803368</v>
      </c>
      <c r="L1398" s="47"/>
      <c r="M1398" s="47"/>
    </row>
    <row r="1399" spans="1:13" x14ac:dyDescent="0.4">
      <c r="A1399" t="str">
        <f t="shared" si="21"/>
        <v>28_4M_M_0_60_70_HH800_Core</v>
      </c>
      <c r="B1399">
        <v>28</v>
      </c>
      <c r="C1399" t="s">
        <v>173</v>
      </c>
      <c r="D1399" t="s">
        <v>174</v>
      </c>
      <c r="E1399">
        <v>0</v>
      </c>
      <c r="F1399">
        <v>60</v>
      </c>
      <c r="G1399">
        <v>70</v>
      </c>
      <c r="H1399" t="s">
        <v>303</v>
      </c>
      <c r="I1399" t="s">
        <v>170</v>
      </c>
      <c r="J1399">
        <v>46.698592528059841</v>
      </c>
      <c r="L1399" s="47"/>
      <c r="M1399" s="47"/>
    </row>
    <row r="1400" spans="1:13" x14ac:dyDescent="0.4">
      <c r="A1400" t="str">
        <f t="shared" si="21"/>
        <v>52_2M_F_0_60_65_HH800_Core</v>
      </c>
      <c r="B1400">
        <v>52</v>
      </c>
      <c r="C1400" t="s">
        <v>175</v>
      </c>
      <c r="D1400" t="s">
        <v>169</v>
      </c>
      <c r="E1400">
        <v>0</v>
      </c>
      <c r="F1400">
        <v>60</v>
      </c>
      <c r="G1400">
        <v>65</v>
      </c>
      <c r="H1400" t="s">
        <v>303</v>
      </c>
      <c r="I1400" t="s">
        <v>170</v>
      </c>
      <c r="J1400">
        <v>182.73748933501125</v>
      </c>
      <c r="L1400" s="47"/>
      <c r="M1400" s="47"/>
    </row>
    <row r="1401" spans="1:13" x14ac:dyDescent="0.4">
      <c r="A1401" t="str">
        <f t="shared" si="21"/>
        <v>48_1A_F_0_60_70_HH800_Core</v>
      </c>
      <c r="B1401">
        <v>48</v>
      </c>
      <c r="C1401" t="s">
        <v>178</v>
      </c>
      <c r="D1401" t="s">
        <v>169</v>
      </c>
      <c r="E1401">
        <v>0</v>
      </c>
      <c r="F1401">
        <v>60</v>
      </c>
      <c r="G1401">
        <v>70</v>
      </c>
      <c r="H1401" t="s">
        <v>303</v>
      </c>
      <c r="I1401" t="s">
        <v>170</v>
      </c>
      <c r="J1401">
        <v>279.27031010373003</v>
      </c>
      <c r="L1401" s="47"/>
      <c r="M1401" s="47"/>
    </row>
    <row r="1402" spans="1:13" x14ac:dyDescent="0.4">
      <c r="A1402" t="str">
        <f t="shared" si="21"/>
        <v>34_2A_M_3_60_67_HH800_Core</v>
      </c>
      <c r="B1402">
        <v>34</v>
      </c>
      <c r="C1402" t="s">
        <v>176</v>
      </c>
      <c r="D1402" t="s">
        <v>174</v>
      </c>
      <c r="E1402">
        <v>3</v>
      </c>
      <c r="F1402">
        <v>60</v>
      </c>
      <c r="G1402">
        <v>67</v>
      </c>
      <c r="H1402" t="s">
        <v>303</v>
      </c>
      <c r="I1402" t="s">
        <v>170</v>
      </c>
      <c r="J1402">
        <v>18.51744755964512</v>
      </c>
      <c r="L1402" s="47"/>
      <c r="M1402" s="47"/>
    </row>
    <row r="1403" spans="1:13" x14ac:dyDescent="0.4">
      <c r="A1403" t="str">
        <f t="shared" si="21"/>
        <v>38_4M_M_0_60_70_HH800_Core</v>
      </c>
      <c r="B1403">
        <v>38</v>
      </c>
      <c r="C1403" t="s">
        <v>173</v>
      </c>
      <c r="D1403" t="s">
        <v>174</v>
      </c>
      <c r="E1403">
        <v>0</v>
      </c>
      <c r="F1403">
        <v>60</v>
      </c>
      <c r="G1403">
        <v>70</v>
      </c>
      <c r="H1403" t="s">
        <v>303</v>
      </c>
      <c r="I1403" t="s">
        <v>170</v>
      </c>
      <c r="J1403">
        <v>69.166686926320736</v>
      </c>
      <c r="L1403" s="47"/>
      <c r="M1403" s="47"/>
    </row>
    <row r="1404" spans="1:13" x14ac:dyDescent="0.4">
      <c r="A1404" t="str">
        <f t="shared" si="21"/>
        <v>25_2A_M_3_60_70_HH800_Core</v>
      </c>
      <c r="B1404">
        <v>25</v>
      </c>
      <c r="C1404" t="s">
        <v>176</v>
      </c>
      <c r="D1404" t="s">
        <v>174</v>
      </c>
      <c r="E1404">
        <v>3</v>
      </c>
      <c r="F1404">
        <v>60</v>
      </c>
      <c r="G1404">
        <v>70</v>
      </c>
      <c r="H1404" t="s">
        <v>303</v>
      </c>
      <c r="I1404" t="s">
        <v>170</v>
      </c>
      <c r="J1404">
        <v>19.281293976528566</v>
      </c>
      <c r="L1404" s="47"/>
      <c r="M1404" s="47"/>
    </row>
    <row r="1405" spans="1:13" x14ac:dyDescent="0.4">
      <c r="A1405" t="str">
        <f t="shared" si="21"/>
        <v>54_1A_F_0_60_70_HH800_Core</v>
      </c>
      <c r="B1405">
        <v>54</v>
      </c>
      <c r="C1405" t="s">
        <v>178</v>
      </c>
      <c r="D1405" t="s">
        <v>169</v>
      </c>
      <c r="E1405">
        <v>0</v>
      </c>
      <c r="F1405">
        <v>60</v>
      </c>
      <c r="G1405">
        <v>70</v>
      </c>
      <c r="H1405" t="s">
        <v>303</v>
      </c>
      <c r="I1405" t="s">
        <v>170</v>
      </c>
      <c r="J1405">
        <v>303.90059127544453</v>
      </c>
      <c r="L1405" s="47"/>
      <c r="M1405" s="47"/>
    </row>
    <row r="1406" spans="1:13" x14ac:dyDescent="0.4">
      <c r="A1406" t="str">
        <f t="shared" si="21"/>
        <v>45_4M_M_6_60_70_HH800_Core</v>
      </c>
      <c r="B1406">
        <v>45</v>
      </c>
      <c r="C1406" t="s">
        <v>173</v>
      </c>
      <c r="D1406" t="s">
        <v>174</v>
      </c>
      <c r="E1406">
        <v>6</v>
      </c>
      <c r="F1406">
        <v>60</v>
      </c>
      <c r="G1406">
        <v>70</v>
      </c>
      <c r="H1406" t="s">
        <v>303</v>
      </c>
      <c r="I1406" t="s">
        <v>170</v>
      </c>
      <c r="J1406">
        <v>21.343046978369969</v>
      </c>
      <c r="L1406" s="47"/>
      <c r="M1406" s="47"/>
    </row>
    <row r="1407" spans="1:13" x14ac:dyDescent="0.4">
      <c r="A1407" t="str">
        <f t="shared" si="21"/>
        <v>30_2A_F_3_60_67_HH800_Core</v>
      </c>
      <c r="B1407">
        <v>30</v>
      </c>
      <c r="C1407" t="s">
        <v>176</v>
      </c>
      <c r="D1407" t="s">
        <v>169</v>
      </c>
      <c r="E1407">
        <v>3</v>
      </c>
      <c r="F1407">
        <v>60</v>
      </c>
      <c r="G1407">
        <v>67</v>
      </c>
      <c r="H1407" t="s">
        <v>303</v>
      </c>
      <c r="I1407" t="s">
        <v>170</v>
      </c>
      <c r="J1407">
        <v>25.977109869027547</v>
      </c>
      <c r="L1407" s="47"/>
      <c r="M1407" s="47"/>
    </row>
    <row r="1408" spans="1:13" x14ac:dyDescent="0.4">
      <c r="A1408" t="str">
        <f t="shared" si="21"/>
        <v>32_2A_F_0_60_67_HH800_Core</v>
      </c>
      <c r="B1408">
        <v>32</v>
      </c>
      <c r="C1408" t="s">
        <v>176</v>
      </c>
      <c r="D1408" t="s">
        <v>169</v>
      </c>
      <c r="E1408">
        <v>0</v>
      </c>
      <c r="F1408">
        <v>60</v>
      </c>
      <c r="G1408">
        <v>67</v>
      </c>
      <c r="H1408" t="s">
        <v>303</v>
      </c>
      <c r="I1408" t="s">
        <v>170</v>
      </c>
      <c r="J1408">
        <v>122.47776053391961</v>
      </c>
      <c r="L1408" s="47"/>
      <c r="M1408" s="47"/>
    </row>
    <row r="1409" spans="1:13" x14ac:dyDescent="0.4">
      <c r="A1409" t="str">
        <f t="shared" si="21"/>
        <v>32_4M_M_3_60_65_HH800_Core</v>
      </c>
      <c r="B1409">
        <v>32</v>
      </c>
      <c r="C1409" t="s">
        <v>173</v>
      </c>
      <c r="D1409" t="s">
        <v>174</v>
      </c>
      <c r="E1409">
        <v>3</v>
      </c>
      <c r="F1409">
        <v>60</v>
      </c>
      <c r="G1409">
        <v>65</v>
      </c>
      <c r="H1409" t="s">
        <v>303</v>
      </c>
      <c r="I1409" t="s">
        <v>170</v>
      </c>
      <c r="J1409">
        <v>6.6217584358660995</v>
      </c>
      <c r="L1409" s="47"/>
      <c r="M1409" s="47"/>
    </row>
    <row r="1410" spans="1:13" x14ac:dyDescent="0.4">
      <c r="A1410" t="str">
        <f t="shared" si="21"/>
        <v>36_2M_F_3_60_70_HH800_Core</v>
      </c>
      <c r="B1410">
        <v>36</v>
      </c>
      <c r="C1410" t="s">
        <v>175</v>
      </c>
      <c r="D1410" t="s">
        <v>169</v>
      </c>
      <c r="E1410">
        <v>3</v>
      </c>
      <c r="F1410">
        <v>60</v>
      </c>
      <c r="G1410">
        <v>70</v>
      </c>
      <c r="H1410" t="s">
        <v>303</v>
      </c>
      <c r="I1410" t="s">
        <v>170</v>
      </c>
      <c r="J1410">
        <v>26.828833021656084</v>
      </c>
      <c r="L1410" s="47"/>
      <c r="M1410" s="47"/>
    </row>
    <row r="1411" spans="1:13" x14ac:dyDescent="0.4">
      <c r="A1411" t="str">
        <f t="shared" ref="A1411:A1474" si="22">B1411&amp;"_"&amp;C1411&amp;"_"&amp;D1411&amp;"_"&amp;E1411&amp;"_"&amp;F1411&amp;"_"&amp;G1411&amp;"_"&amp;H1411&amp;"_"&amp;I1411</f>
        <v>31_2A_M_6_60_65_HH800_Core</v>
      </c>
      <c r="B1411">
        <v>31</v>
      </c>
      <c r="C1411" t="s">
        <v>176</v>
      </c>
      <c r="D1411" t="s">
        <v>174</v>
      </c>
      <c r="E1411">
        <v>6</v>
      </c>
      <c r="F1411">
        <v>60</v>
      </c>
      <c r="G1411">
        <v>65</v>
      </c>
      <c r="H1411" t="s">
        <v>303</v>
      </c>
      <c r="I1411" t="s">
        <v>170</v>
      </c>
      <c r="J1411">
        <v>31.94637104459888</v>
      </c>
      <c r="L1411" s="47"/>
      <c r="M1411" s="47"/>
    </row>
    <row r="1412" spans="1:13" x14ac:dyDescent="0.4">
      <c r="A1412" t="str">
        <f t="shared" si="22"/>
        <v>51_4A_F_6_60_5_HH800_Core</v>
      </c>
      <c r="B1412">
        <v>51</v>
      </c>
      <c r="C1412" t="s">
        <v>168</v>
      </c>
      <c r="D1412" t="s">
        <v>169</v>
      </c>
      <c r="E1412">
        <v>6</v>
      </c>
      <c r="F1412">
        <v>60</v>
      </c>
      <c r="G1412">
        <v>5</v>
      </c>
      <c r="H1412" t="s">
        <v>303</v>
      </c>
      <c r="I1412" t="s">
        <v>170</v>
      </c>
      <c r="J1412">
        <v>5.0121425859400093</v>
      </c>
      <c r="L1412" s="47"/>
      <c r="M1412" s="47"/>
    </row>
    <row r="1413" spans="1:13" x14ac:dyDescent="0.4">
      <c r="A1413" t="str">
        <f t="shared" si="22"/>
        <v>51_2M_F_3_60_65_HH800_Core</v>
      </c>
      <c r="B1413">
        <v>51</v>
      </c>
      <c r="C1413" t="s">
        <v>175</v>
      </c>
      <c r="D1413" t="s">
        <v>169</v>
      </c>
      <c r="E1413">
        <v>3</v>
      </c>
      <c r="F1413">
        <v>60</v>
      </c>
      <c r="G1413">
        <v>65</v>
      </c>
      <c r="H1413" t="s">
        <v>303</v>
      </c>
      <c r="I1413" t="s">
        <v>170</v>
      </c>
      <c r="J1413">
        <v>13.210128510525484</v>
      </c>
      <c r="L1413" s="47"/>
      <c r="M1413" s="47"/>
    </row>
    <row r="1414" spans="1:13" x14ac:dyDescent="0.4">
      <c r="A1414" t="str">
        <f t="shared" si="22"/>
        <v>59_4M_F_6_60_65_HH800_Core</v>
      </c>
      <c r="B1414">
        <v>59</v>
      </c>
      <c r="C1414" t="s">
        <v>173</v>
      </c>
      <c r="D1414" t="s">
        <v>169</v>
      </c>
      <c r="E1414">
        <v>6</v>
      </c>
      <c r="F1414">
        <v>60</v>
      </c>
      <c r="G1414">
        <v>65</v>
      </c>
      <c r="H1414" t="s">
        <v>303</v>
      </c>
      <c r="I1414" t="s">
        <v>170</v>
      </c>
      <c r="J1414">
        <v>6.1803505152113694</v>
      </c>
      <c r="L1414" s="47"/>
      <c r="M1414" s="47"/>
    </row>
    <row r="1415" spans="1:13" x14ac:dyDescent="0.4">
      <c r="A1415" t="str">
        <f t="shared" si="22"/>
        <v>48_2M_F_0_60_67_HH800_Core</v>
      </c>
      <c r="B1415">
        <v>48</v>
      </c>
      <c r="C1415" t="s">
        <v>175</v>
      </c>
      <c r="D1415" t="s">
        <v>169</v>
      </c>
      <c r="E1415">
        <v>0</v>
      </c>
      <c r="F1415">
        <v>60</v>
      </c>
      <c r="G1415">
        <v>67</v>
      </c>
      <c r="H1415" t="s">
        <v>303</v>
      </c>
      <c r="I1415" t="s">
        <v>170</v>
      </c>
      <c r="J1415">
        <v>191.56885782692984</v>
      </c>
      <c r="L1415" s="47"/>
      <c r="M1415" s="47"/>
    </row>
    <row r="1416" spans="1:13" x14ac:dyDescent="0.4">
      <c r="A1416" t="str">
        <f t="shared" si="22"/>
        <v>41_4M_M_6_60_65_HH800_Core</v>
      </c>
      <c r="B1416">
        <v>41</v>
      </c>
      <c r="C1416" t="s">
        <v>173</v>
      </c>
      <c r="D1416" t="s">
        <v>174</v>
      </c>
      <c r="E1416">
        <v>6</v>
      </c>
      <c r="F1416">
        <v>60</v>
      </c>
      <c r="G1416">
        <v>65</v>
      </c>
      <c r="H1416" t="s">
        <v>303</v>
      </c>
      <c r="I1416" t="s">
        <v>170</v>
      </c>
      <c r="J1416">
        <v>13.817450571537471</v>
      </c>
      <c r="L1416" s="47"/>
      <c r="M1416" s="47"/>
    </row>
    <row r="1417" spans="1:13" x14ac:dyDescent="0.4">
      <c r="A1417" t="str">
        <f t="shared" si="22"/>
        <v>63_4M_F_0_60_67_HH800_Core</v>
      </c>
      <c r="B1417">
        <v>63</v>
      </c>
      <c r="C1417" t="s">
        <v>173</v>
      </c>
      <c r="D1417" t="s">
        <v>169</v>
      </c>
      <c r="E1417">
        <v>0</v>
      </c>
      <c r="F1417">
        <v>60</v>
      </c>
      <c r="G1417">
        <v>67</v>
      </c>
      <c r="H1417" t="s">
        <v>303</v>
      </c>
      <c r="I1417" t="s">
        <v>170</v>
      </c>
      <c r="J1417">
        <v>150.72051564586067</v>
      </c>
      <c r="L1417" s="47"/>
      <c r="M1417" s="47"/>
    </row>
    <row r="1418" spans="1:13" x14ac:dyDescent="0.4">
      <c r="A1418" t="str">
        <f t="shared" si="22"/>
        <v>31_4M_M_3_60_65_HH800_Core</v>
      </c>
      <c r="B1418">
        <v>31</v>
      </c>
      <c r="C1418" t="s">
        <v>173</v>
      </c>
      <c r="D1418" t="s">
        <v>174</v>
      </c>
      <c r="E1418">
        <v>3</v>
      </c>
      <c r="F1418">
        <v>60</v>
      </c>
      <c r="G1418">
        <v>65</v>
      </c>
      <c r="H1418" t="s">
        <v>303</v>
      </c>
      <c r="I1418" t="s">
        <v>170</v>
      </c>
      <c r="J1418">
        <v>5.9783230499767264</v>
      </c>
      <c r="L1418" s="47"/>
      <c r="M1418" s="47"/>
    </row>
    <row r="1419" spans="1:13" x14ac:dyDescent="0.4">
      <c r="A1419" t="str">
        <f t="shared" si="22"/>
        <v>38_2M_M_6_60_70_HH800_Core</v>
      </c>
      <c r="B1419">
        <v>38</v>
      </c>
      <c r="C1419" t="s">
        <v>175</v>
      </c>
      <c r="D1419" t="s">
        <v>174</v>
      </c>
      <c r="E1419">
        <v>6</v>
      </c>
      <c r="F1419">
        <v>60</v>
      </c>
      <c r="G1419">
        <v>70</v>
      </c>
      <c r="H1419" t="s">
        <v>303</v>
      </c>
      <c r="I1419" t="s">
        <v>170</v>
      </c>
      <c r="J1419">
        <v>39.733531091808253</v>
      </c>
      <c r="L1419" s="47"/>
      <c r="M1419" s="47"/>
    </row>
    <row r="1420" spans="1:13" x14ac:dyDescent="0.4">
      <c r="A1420" t="str">
        <f t="shared" si="22"/>
        <v>56_2A_F_0_60_5_HH800_Core</v>
      </c>
      <c r="B1420">
        <v>56</v>
      </c>
      <c r="C1420" t="s">
        <v>176</v>
      </c>
      <c r="D1420" t="s">
        <v>169</v>
      </c>
      <c r="E1420">
        <v>0</v>
      </c>
      <c r="F1420">
        <v>60</v>
      </c>
      <c r="G1420">
        <v>5</v>
      </c>
      <c r="H1420" t="s">
        <v>303</v>
      </c>
      <c r="I1420" t="s">
        <v>170</v>
      </c>
      <c r="J1420">
        <v>119.15237685701764</v>
      </c>
      <c r="L1420" s="47"/>
      <c r="M1420" s="47"/>
    </row>
    <row r="1421" spans="1:13" x14ac:dyDescent="0.4">
      <c r="A1421" t="str">
        <f t="shared" si="22"/>
        <v>57_2A_F_3_60_5_HH800_Core</v>
      </c>
      <c r="B1421">
        <v>57</v>
      </c>
      <c r="C1421" t="s">
        <v>176</v>
      </c>
      <c r="D1421" t="s">
        <v>169</v>
      </c>
      <c r="E1421">
        <v>3</v>
      </c>
      <c r="F1421">
        <v>60</v>
      </c>
      <c r="G1421">
        <v>5</v>
      </c>
      <c r="H1421" t="s">
        <v>303</v>
      </c>
      <c r="I1421" t="s">
        <v>170</v>
      </c>
      <c r="J1421">
        <v>4.0401100456796479</v>
      </c>
      <c r="L1421" s="47"/>
      <c r="M1421" s="47"/>
    </row>
    <row r="1422" spans="1:13" x14ac:dyDescent="0.4">
      <c r="A1422" t="str">
        <f t="shared" si="22"/>
        <v>38_2A_M_3_60_70_HH800_Core</v>
      </c>
      <c r="B1422">
        <v>38</v>
      </c>
      <c r="C1422" t="s">
        <v>176</v>
      </c>
      <c r="D1422" t="s">
        <v>174</v>
      </c>
      <c r="E1422">
        <v>3</v>
      </c>
      <c r="F1422">
        <v>60</v>
      </c>
      <c r="G1422">
        <v>70</v>
      </c>
      <c r="H1422" t="s">
        <v>303</v>
      </c>
      <c r="I1422" t="s">
        <v>170</v>
      </c>
      <c r="J1422">
        <v>22.520082590449249</v>
      </c>
      <c r="L1422" s="47"/>
      <c r="M1422" s="47"/>
    </row>
    <row r="1423" spans="1:13" x14ac:dyDescent="0.4">
      <c r="A1423" t="str">
        <f t="shared" si="22"/>
        <v>35_2M_F_0_60_70_HH800_Core</v>
      </c>
      <c r="B1423">
        <v>35</v>
      </c>
      <c r="C1423" t="s">
        <v>175</v>
      </c>
      <c r="D1423" t="s">
        <v>169</v>
      </c>
      <c r="E1423">
        <v>0</v>
      </c>
      <c r="F1423">
        <v>60</v>
      </c>
      <c r="G1423">
        <v>70</v>
      </c>
      <c r="H1423" t="s">
        <v>303</v>
      </c>
      <c r="I1423" t="s">
        <v>170</v>
      </c>
      <c r="J1423">
        <v>164.24462829728151</v>
      </c>
      <c r="L1423" s="47"/>
      <c r="M1423" s="47"/>
    </row>
    <row r="1424" spans="1:13" x14ac:dyDescent="0.4">
      <c r="A1424" t="str">
        <f t="shared" si="22"/>
        <v>30_4M_M_3_60_65_HH800_Core</v>
      </c>
      <c r="B1424">
        <v>30</v>
      </c>
      <c r="C1424" t="s">
        <v>173</v>
      </c>
      <c r="D1424" t="s">
        <v>174</v>
      </c>
      <c r="E1424">
        <v>3</v>
      </c>
      <c r="F1424">
        <v>60</v>
      </c>
      <c r="G1424">
        <v>65</v>
      </c>
      <c r="H1424" t="s">
        <v>303</v>
      </c>
      <c r="I1424" t="s">
        <v>170</v>
      </c>
      <c r="J1424">
        <v>6.5410928509434703</v>
      </c>
      <c r="L1424" s="47"/>
      <c r="M1424" s="47"/>
    </row>
    <row r="1425" spans="1:13" x14ac:dyDescent="0.4">
      <c r="A1425" t="str">
        <f t="shared" si="22"/>
        <v>36_2M_F_6_60_67_HH800_Core</v>
      </c>
      <c r="B1425">
        <v>36</v>
      </c>
      <c r="C1425" t="s">
        <v>175</v>
      </c>
      <c r="D1425" t="s">
        <v>169</v>
      </c>
      <c r="E1425">
        <v>6</v>
      </c>
      <c r="F1425">
        <v>60</v>
      </c>
      <c r="G1425">
        <v>67</v>
      </c>
      <c r="H1425" t="s">
        <v>303</v>
      </c>
      <c r="I1425" t="s">
        <v>170</v>
      </c>
      <c r="J1425">
        <v>46.895697234210367</v>
      </c>
      <c r="L1425" s="47"/>
      <c r="M1425" s="47"/>
    </row>
    <row r="1426" spans="1:13" x14ac:dyDescent="0.4">
      <c r="A1426" t="str">
        <f t="shared" si="22"/>
        <v>54_2A_F_6_60_5_HH800_Core</v>
      </c>
      <c r="B1426">
        <v>54</v>
      </c>
      <c r="C1426" t="s">
        <v>176</v>
      </c>
      <c r="D1426" t="s">
        <v>169</v>
      </c>
      <c r="E1426">
        <v>6</v>
      </c>
      <c r="F1426">
        <v>60</v>
      </c>
      <c r="G1426">
        <v>5</v>
      </c>
      <c r="H1426" t="s">
        <v>303</v>
      </c>
      <c r="I1426" t="s">
        <v>170</v>
      </c>
      <c r="J1426">
        <v>7.751317002250727</v>
      </c>
      <c r="L1426" s="47"/>
      <c r="M1426" s="47"/>
    </row>
    <row r="1427" spans="1:13" x14ac:dyDescent="0.4">
      <c r="A1427" t="str">
        <f t="shared" si="22"/>
        <v>39_4M_M_3_60_67_HH800_Core</v>
      </c>
      <c r="B1427">
        <v>39</v>
      </c>
      <c r="C1427" t="s">
        <v>173</v>
      </c>
      <c r="D1427" t="s">
        <v>174</v>
      </c>
      <c r="E1427">
        <v>3</v>
      </c>
      <c r="F1427">
        <v>60</v>
      </c>
      <c r="G1427">
        <v>67</v>
      </c>
      <c r="H1427" t="s">
        <v>303</v>
      </c>
      <c r="I1427" t="s">
        <v>170</v>
      </c>
      <c r="J1427">
        <v>8.2339646961408892</v>
      </c>
      <c r="L1427" s="47"/>
      <c r="M1427" s="47"/>
    </row>
    <row r="1428" spans="1:13" x14ac:dyDescent="0.4">
      <c r="A1428" t="str">
        <f t="shared" si="22"/>
        <v>38_2A_F_0_60_65_HH800_Core</v>
      </c>
      <c r="B1428">
        <v>38</v>
      </c>
      <c r="C1428" t="s">
        <v>176</v>
      </c>
      <c r="D1428" t="s">
        <v>169</v>
      </c>
      <c r="E1428">
        <v>0</v>
      </c>
      <c r="F1428">
        <v>60</v>
      </c>
      <c r="G1428">
        <v>65</v>
      </c>
      <c r="H1428" t="s">
        <v>303</v>
      </c>
      <c r="I1428" t="s">
        <v>170</v>
      </c>
      <c r="J1428">
        <v>132.70186596709337</v>
      </c>
      <c r="L1428" s="47"/>
      <c r="M1428" s="47"/>
    </row>
    <row r="1429" spans="1:13" x14ac:dyDescent="0.4">
      <c r="A1429" t="str">
        <f t="shared" si="22"/>
        <v>50_1M_F_0_60_70_HH800_Core</v>
      </c>
      <c r="B1429">
        <v>50</v>
      </c>
      <c r="C1429" t="s">
        <v>177</v>
      </c>
      <c r="D1429" t="s">
        <v>169</v>
      </c>
      <c r="E1429">
        <v>0</v>
      </c>
      <c r="F1429">
        <v>60</v>
      </c>
      <c r="G1429">
        <v>70</v>
      </c>
      <c r="H1429" t="s">
        <v>303</v>
      </c>
      <c r="I1429" t="s">
        <v>170</v>
      </c>
      <c r="J1429">
        <v>332.13987084801494</v>
      </c>
      <c r="L1429" s="47"/>
      <c r="M1429" s="47"/>
    </row>
    <row r="1430" spans="1:13" x14ac:dyDescent="0.4">
      <c r="A1430" t="str">
        <f t="shared" si="22"/>
        <v>47_1A_F_0_60_70_HH800_Core</v>
      </c>
      <c r="B1430">
        <v>47</v>
      </c>
      <c r="C1430" t="s">
        <v>178</v>
      </c>
      <c r="D1430" t="s">
        <v>169</v>
      </c>
      <c r="E1430">
        <v>0</v>
      </c>
      <c r="F1430">
        <v>60</v>
      </c>
      <c r="G1430">
        <v>70</v>
      </c>
      <c r="H1430" t="s">
        <v>303</v>
      </c>
      <c r="I1430" t="s">
        <v>170</v>
      </c>
      <c r="J1430">
        <v>275.50706016863427</v>
      </c>
      <c r="L1430" s="47"/>
      <c r="M1430" s="47"/>
    </row>
    <row r="1431" spans="1:13" x14ac:dyDescent="0.4">
      <c r="A1431" t="str">
        <f t="shared" si="22"/>
        <v>26_4M_M_3_60_67_HH800_Core</v>
      </c>
      <c r="B1431">
        <v>26</v>
      </c>
      <c r="C1431" t="s">
        <v>173</v>
      </c>
      <c r="D1431" t="s">
        <v>174</v>
      </c>
      <c r="E1431">
        <v>3</v>
      </c>
      <c r="F1431">
        <v>60</v>
      </c>
      <c r="G1431">
        <v>67</v>
      </c>
      <c r="H1431" t="s">
        <v>303</v>
      </c>
      <c r="I1431" t="s">
        <v>170</v>
      </c>
      <c r="J1431">
        <v>6.6096826379629876</v>
      </c>
      <c r="L1431" s="47"/>
      <c r="M1431" s="47"/>
    </row>
    <row r="1432" spans="1:13" x14ac:dyDescent="0.4">
      <c r="A1432" t="str">
        <f t="shared" si="22"/>
        <v>47_4A_M_6_60_67_HH800_Core</v>
      </c>
      <c r="B1432">
        <v>47</v>
      </c>
      <c r="C1432" t="s">
        <v>168</v>
      </c>
      <c r="D1432" t="s">
        <v>174</v>
      </c>
      <c r="E1432">
        <v>6</v>
      </c>
      <c r="F1432">
        <v>60</v>
      </c>
      <c r="G1432">
        <v>67</v>
      </c>
      <c r="H1432" t="s">
        <v>303</v>
      </c>
      <c r="I1432" t="s">
        <v>170</v>
      </c>
      <c r="J1432">
        <v>18.962952405196091</v>
      </c>
      <c r="L1432" s="47"/>
      <c r="M1432" s="47"/>
    </row>
    <row r="1433" spans="1:13" x14ac:dyDescent="0.4">
      <c r="A1433" t="str">
        <f t="shared" si="22"/>
        <v>58_2A_F_6_60_5_HH800_Core</v>
      </c>
      <c r="B1433">
        <v>58</v>
      </c>
      <c r="C1433" t="s">
        <v>176</v>
      </c>
      <c r="D1433" t="s">
        <v>169</v>
      </c>
      <c r="E1433">
        <v>6</v>
      </c>
      <c r="F1433">
        <v>60</v>
      </c>
      <c r="G1433">
        <v>5</v>
      </c>
      <c r="H1433" t="s">
        <v>303</v>
      </c>
      <c r="I1433" t="s">
        <v>170</v>
      </c>
      <c r="J1433">
        <v>7.0069158607861954</v>
      </c>
      <c r="L1433" s="47"/>
      <c r="M1433" s="47"/>
    </row>
    <row r="1434" spans="1:13" x14ac:dyDescent="0.4">
      <c r="A1434" t="str">
        <f t="shared" si="22"/>
        <v>29_2A_M_3_60_70_HH800_Core</v>
      </c>
      <c r="B1434">
        <v>29</v>
      </c>
      <c r="C1434" t="s">
        <v>176</v>
      </c>
      <c r="D1434" t="s">
        <v>174</v>
      </c>
      <c r="E1434">
        <v>3</v>
      </c>
      <c r="F1434">
        <v>60</v>
      </c>
      <c r="G1434">
        <v>70</v>
      </c>
      <c r="H1434" t="s">
        <v>303</v>
      </c>
      <c r="I1434" t="s">
        <v>170</v>
      </c>
      <c r="J1434">
        <v>20.062608148351192</v>
      </c>
      <c r="L1434" s="47"/>
      <c r="M1434" s="47"/>
    </row>
    <row r="1435" spans="1:13" x14ac:dyDescent="0.4">
      <c r="A1435" t="str">
        <f t="shared" si="22"/>
        <v>25_2M_F_6_60_67_HH800_Core</v>
      </c>
      <c r="B1435">
        <v>25</v>
      </c>
      <c r="C1435" t="s">
        <v>175</v>
      </c>
      <c r="D1435" t="s">
        <v>169</v>
      </c>
      <c r="E1435">
        <v>6</v>
      </c>
      <c r="F1435">
        <v>60</v>
      </c>
      <c r="G1435">
        <v>67</v>
      </c>
      <c r="H1435" t="s">
        <v>303</v>
      </c>
      <c r="I1435" t="s">
        <v>170</v>
      </c>
      <c r="J1435">
        <v>45.184605687803156</v>
      </c>
      <c r="L1435" s="47"/>
      <c r="M1435" s="47"/>
    </row>
    <row r="1436" spans="1:13" x14ac:dyDescent="0.4">
      <c r="A1436" t="str">
        <f t="shared" si="22"/>
        <v>32_2A_F_3_60_65_HH800_Core</v>
      </c>
      <c r="B1436">
        <v>32</v>
      </c>
      <c r="C1436" t="s">
        <v>176</v>
      </c>
      <c r="D1436" t="s">
        <v>169</v>
      </c>
      <c r="E1436">
        <v>3</v>
      </c>
      <c r="F1436">
        <v>60</v>
      </c>
      <c r="G1436">
        <v>65</v>
      </c>
      <c r="H1436" t="s">
        <v>303</v>
      </c>
      <c r="I1436" t="s">
        <v>170</v>
      </c>
      <c r="J1436">
        <v>23.408272593851006</v>
      </c>
      <c r="L1436" s="47"/>
      <c r="M1436" s="47"/>
    </row>
    <row r="1437" spans="1:13" x14ac:dyDescent="0.4">
      <c r="A1437" t="str">
        <f t="shared" si="22"/>
        <v>34_4M_F_3_60_67_HH800_Core</v>
      </c>
      <c r="B1437">
        <v>34</v>
      </c>
      <c r="C1437" t="s">
        <v>173</v>
      </c>
      <c r="D1437" t="s">
        <v>169</v>
      </c>
      <c r="E1437">
        <v>3</v>
      </c>
      <c r="F1437">
        <v>60</v>
      </c>
      <c r="G1437">
        <v>67</v>
      </c>
      <c r="H1437" t="s">
        <v>303</v>
      </c>
      <c r="I1437" t="s">
        <v>170</v>
      </c>
      <c r="J1437">
        <v>12.020089594489958</v>
      </c>
      <c r="L1437" s="47"/>
      <c r="M1437" s="47"/>
    </row>
    <row r="1438" spans="1:13" x14ac:dyDescent="0.4">
      <c r="A1438" t="str">
        <f t="shared" si="22"/>
        <v>39_4M_M_0_60_70_HH800_Core</v>
      </c>
      <c r="B1438">
        <v>39</v>
      </c>
      <c r="C1438" t="s">
        <v>173</v>
      </c>
      <c r="D1438" t="s">
        <v>174</v>
      </c>
      <c r="E1438">
        <v>0</v>
      </c>
      <c r="F1438">
        <v>60</v>
      </c>
      <c r="G1438">
        <v>70</v>
      </c>
      <c r="H1438" t="s">
        <v>303</v>
      </c>
      <c r="I1438" t="s">
        <v>170</v>
      </c>
      <c r="J1438">
        <v>71.061073712309835</v>
      </c>
      <c r="L1438" s="47"/>
      <c r="M1438" s="47"/>
    </row>
    <row r="1439" spans="1:13" x14ac:dyDescent="0.4">
      <c r="A1439" t="str">
        <f t="shared" si="22"/>
        <v>31_2M_M_6_60_70_HH800_Core</v>
      </c>
      <c r="B1439">
        <v>31</v>
      </c>
      <c r="C1439" t="s">
        <v>175</v>
      </c>
      <c r="D1439" t="s">
        <v>174</v>
      </c>
      <c r="E1439">
        <v>6</v>
      </c>
      <c r="F1439">
        <v>60</v>
      </c>
      <c r="G1439">
        <v>70</v>
      </c>
      <c r="H1439" t="s">
        <v>303</v>
      </c>
      <c r="I1439" t="s">
        <v>170</v>
      </c>
      <c r="J1439">
        <v>34.51979328092245</v>
      </c>
      <c r="L1439" s="47"/>
      <c r="M1439" s="47"/>
    </row>
    <row r="1440" spans="1:13" x14ac:dyDescent="0.4">
      <c r="A1440" t="str">
        <f t="shared" si="22"/>
        <v>36_4M_F_6_60_65_HH800_Core</v>
      </c>
      <c r="B1440">
        <v>36</v>
      </c>
      <c r="C1440" t="s">
        <v>173</v>
      </c>
      <c r="D1440" t="s">
        <v>169</v>
      </c>
      <c r="E1440">
        <v>6</v>
      </c>
      <c r="F1440">
        <v>60</v>
      </c>
      <c r="G1440">
        <v>65</v>
      </c>
      <c r="H1440" t="s">
        <v>303</v>
      </c>
      <c r="I1440" t="s">
        <v>170</v>
      </c>
      <c r="J1440">
        <v>21.862746123875215</v>
      </c>
      <c r="L1440" s="47"/>
      <c r="M1440" s="47"/>
    </row>
    <row r="1441" spans="1:13" x14ac:dyDescent="0.4">
      <c r="A1441" t="str">
        <f t="shared" si="22"/>
        <v>45_4A_M_0_60_70_HH800_Core</v>
      </c>
      <c r="B1441">
        <v>45</v>
      </c>
      <c r="C1441" t="s">
        <v>168</v>
      </c>
      <c r="D1441" t="s">
        <v>174</v>
      </c>
      <c r="E1441">
        <v>0</v>
      </c>
      <c r="F1441">
        <v>60</v>
      </c>
      <c r="G1441">
        <v>70</v>
      </c>
      <c r="H1441" t="s">
        <v>303</v>
      </c>
      <c r="I1441" t="s">
        <v>170</v>
      </c>
      <c r="J1441">
        <v>82.770991134323125</v>
      </c>
      <c r="L1441" s="47"/>
      <c r="M1441" s="47"/>
    </row>
    <row r="1442" spans="1:13" x14ac:dyDescent="0.4">
      <c r="A1442" t="str">
        <f t="shared" si="22"/>
        <v>33_4M_M_3_60_65_HH800_Core</v>
      </c>
      <c r="B1442">
        <v>33</v>
      </c>
      <c r="C1442" t="s">
        <v>173</v>
      </c>
      <c r="D1442" t="s">
        <v>174</v>
      </c>
      <c r="E1442">
        <v>3</v>
      </c>
      <c r="F1442">
        <v>60</v>
      </c>
      <c r="G1442">
        <v>65</v>
      </c>
      <c r="H1442" t="s">
        <v>303</v>
      </c>
      <c r="I1442" t="s">
        <v>170</v>
      </c>
      <c r="J1442">
        <v>6.9278582568665641</v>
      </c>
      <c r="L1442" s="47"/>
      <c r="M1442" s="47"/>
    </row>
    <row r="1443" spans="1:13" x14ac:dyDescent="0.4">
      <c r="A1443" t="str">
        <f t="shared" si="22"/>
        <v>41_2A_M_6_60_70_HH800_Core</v>
      </c>
      <c r="B1443">
        <v>41</v>
      </c>
      <c r="C1443" t="s">
        <v>176</v>
      </c>
      <c r="D1443" t="s">
        <v>174</v>
      </c>
      <c r="E1443">
        <v>6</v>
      </c>
      <c r="F1443">
        <v>60</v>
      </c>
      <c r="G1443">
        <v>70</v>
      </c>
      <c r="H1443" t="s">
        <v>303</v>
      </c>
      <c r="I1443" t="s">
        <v>170</v>
      </c>
      <c r="J1443">
        <v>48.007080954344104</v>
      </c>
      <c r="L1443" s="47"/>
      <c r="M1443" s="47"/>
    </row>
    <row r="1444" spans="1:13" x14ac:dyDescent="0.4">
      <c r="A1444" t="str">
        <f t="shared" si="22"/>
        <v>45_4A_M_3_60_67_HH800_Core</v>
      </c>
      <c r="B1444">
        <v>45</v>
      </c>
      <c r="C1444" t="s">
        <v>168</v>
      </c>
      <c r="D1444" t="s">
        <v>174</v>
      </c>
      <c r="E1444">
        <v>3</v>
      </c>
      <c r="F1444">
        <v>60</v>
      </c>
      <c r="G1444">
        <v>67</v>
      </c>
      <c r="H1444" t="s">
        <v>303</v>
      </c>
      <c r="I1444" t="s">
        <v>170</v>
      </c>
      <c r="J1444">
        <v>10.339373470002371</v>
      </c>
      <c r="L1444" s="47"/>
      <c r="M1444" s="47"/>
    </row>
    <row r="1445" spans="1:13" x14ac:dyDescent="0.4">
      <c r="A1445" t="str">
        <f t="shared" si="22"/>
        <v>29_4M_M_3_60_65_HH800_Core</v>
      </c>
      <c r="B1445">
        <v>29</v>
      </c>
      <c r="C1445" t="s">
        <v>173</v>
      </c>
      <c r="D1445" t="s">
        <v>174</v>
      </c>
      <c r="E1445">
        <v>3</v>
      </c>
      <c r="F1445">
        <v>60</v>
      </c>
      <c r="G1445">
        <v>65</v>
      </c>
      <c r="H1445" t="s">
        <v>303</v>
      </c>
      <c r="I1445" t="s">
        <v>170</v>
      </c>
      <c r="J1445">
        <v>5.7615929218955699</v>
      </c>
      <c r="L1445" s="47"/>
      <c r="M1445" s="47"/>
    </row>
    <row r="1446" spans="1:13" x14ac:dyDescent="0.4">
      <c r="A1446" t="str">
        <f t="shared" si="22"/>
        <v>43_4A_M_0_60_67_HH800_Core</v>
      </c>
      <c r="B1446">
        <v>43</v>
      </c>
      <c r="C1446" t="s">
        <v>168</v>
      </c>
      <c r="D1446" t="s">
        <v>174</v>
      </c>
      <c r="E1446">
        <v>0</v>
      </c>
      <c r="F1446">
        <v>60</v>
      </c>
      <c r="G1446">
        <v>67</v>
      </c>
      <c r="H1446" t="s">
        <v>303</v>
      </c>
      <c r="I1446" t="s">
        <v>170</v>
      </c>
      <c r="J1446">
        <v>68.322122698502938</v>
      </c>
      <c r="L1446" s="47"/>
      <c r="M1446" s="47"/>
    </row>
    <row r="1447" spans="1:13" x14ac:dyDescent="0.4">
      <c r="A1447" t="str">
        <f t="shared" si="22"/>
        <v>34_2A_F_0_60_65_HH800_Core</v>
      </c>
      <c r="B1447">
        <v>34</v>
      </c>
      <c r="C1447" t="s">
        <v>176</v>
      </c>
      <c r="D1447" t="s">
        <v>169</v>
      </c>
      <c r="E1447">
        <v>0</v>
      </c>
      <c r="F1447">
        <v>60</v>
      </c>
      <c r="G1447">
        <v>65</v>
      </c>
      <c r="H1447" t="s">
        <v>303</v>
      </c>
      <c r="I1447" t="s">
        <v>170</v>
      </c>
      <c r="J1447">
        <v>121.29401468364522</v>
      </c>
      <c r="L1447" s="47"/>
      <c r="M1447" s="47"/>
    </row>
    <row r="1448" spans="1:13" x14ac:dyDescent="0.4">
      <c r="A1448" t="str">
        <f t="shared" si="22"/>
        <v>47_2M_F_3_60_67_HH800_Core</v>
      </c>
      <c r="B1448">
        <v>47</v>
      </c>
      <c r="C1448" t="s">
        <v>175</v>
      </c>
      <c r="D1448" t="s">
        <v>169</v>
      </c>
      <c r="E1448">
        <v>3</v>
      </c>
      <c r="F1448">
        <v>60</v>
      </c>
      <c r="G1448">
        <v>67</v>
      </c>
      <c r="H1448" t="s">
        <v>303</v>
      </c>
      <c r="I1448" t="s">
        <v>170</v>
      </c>
      <c r="J1448">
        <v>22.004756866038896</v>
      </c>
      <c r="L1448" s="47"/>
      <c r="M1448" s="47"/>
    </row>
    <row r="1449" spans="1:13" x14ac:dyDescent="0.4">
      <c r="A1449" t="str">
        <f t="shared" si="22"/>
        <v>44_4A_M_3_60_65_HH800_Core</v>
      </c>
      <c r="B1449">
        <v>44</v>
      </c>
      <c r="C1449" t="s">
        <v>168</v>
      </c>
      <c r="D1449" t="s">
        <v>174</v>
      </c>
      <c r="E1449">
        <v>3</v>
      </c>
      <c r="F1449">
        <v>60</v>
      </c>
      <c r="G1449">
        <v>65</v>
      </c>
      <c r="H1449" t="s">
        <v>303</v>
      </c>
      <c r="I1449" t="s">
        <v>170</v>
      </c>
      <c r="J1449">
        <v>8.9564282179457315</v>
      </c>
      <c r="L1449" s="47"/>
      <c r="M1449" s="47"/>
    </row>
    <row r="1450" spans="1:13" x14ac:dyDescent="0.4">
      <c r="A1450" t="str">
        <f t="shared" si="22"/>
        <v>53_1A_F_0_60_5_HH800_Core</v>
      </c>
      <c r="B1450">
        <v>53</v>
      </c>
      <c r="C1450" t="s">
        <v>178</v>
      </c>
      <c r="D1450" t="s">
        <v>169</v>
      </c>
      <c r="E1450">
        <v>0</v>
      </c>
      <c r="F1450">
        <v>60</v>
      </c>
      <c r="G1450">
        <v>5</v>
      </c>
      <c r="H1450" t="s">
        <v>303</v>
      </c>
      <c r="I1450" t="s">
        <v>170</v>
      </c>
      <c r="J1450">
        <v>157.25713804460676</v>
      </c>
      <c r="L1450" s="47"/>
      <c r="M1450" s="47"/>
    </row>
    <row r="1451" spans="1:13" x14ac:dyDescent="0.4">
      <c r="A1451" t="str">
        <f t="shared" si="22"/>
        <v>36_2A_M_0_60_70_HH800_Core</v>
      </c>
      <c r="B1451">
        <v>36</v>
      </c>
      <c r="C1451" t="s">
        <v>176</v>
      </c>
      <c r="D1451" t="s">
        <v>174</v>
      </c>
      <c r="E1451">
        <v>0</v>
      </c>
      <c r="F1451">
        <v>60</v>
      </c>
      <c r="G1451">
        <v>70</v>
      </c>
      <c r="H1451" t="s">
        <v>303</v>
      </c>
      <c r="I1451" t="s">
        <v>170</v>
      </c>
      <c r="J1451">
        <v>96.646745784862773</v>
      </c>
      <c r="L1451" s="47"/>
      <c r="M1451" s="47"/>
    </row>
    <row r="1452" spans="1:13" x14ac:dyDescent="0.4">
      <c r="A1452" t="str">
        <f t="shared" si="22"/>
        <v>45_2M_F_6_60_67_HH800_Core</v>
      </c>
      <c r="B1452">
        <v>45</v>
      </c>
      <c r="C1452" t="s">
        <v>175</v>
      </c>
      <c r="D1452" t="s">
        <v>169</v>
      </c>
      <c r="E1452">
        <v>6</v>
      </c>
      <c r="F1452">
        <v>60</v>
      </c>
      <c r="G1452">
        <v>67</v>
      </c>
      <c r="H1452" t="s">
        <v>303</v>
      </c>
      <c r="I1452" t="s">
        <v>170</v>
      </c>
      <c r="J1452">
        <v>42.505784678231265</v>
      </c>
      <c r="L1452" s="47"/>
      <c r="M1452" s="47"/>
    </row>
    <row r="1453" spans="1:13" x14ac:dyDescent="0.4">
      <c r="A1453" t="str">
        <f t="shared" si="22"/>
        <v>61_4M_F_6_60_70_HH800_Core</v>
      </c>
      <c r="B1453">
        <v>61</v>
      </c>
      <c r="C1453" t="s">
        <v>173</v>
      </c>
      <c r="D1453" t="s">
        <v>169</v>
      </c>
      <c r="E1453">
        <v>6</v>
      </c>
      <c r="F1453">
        <v>60</v>
      </c>
      <c r="G1453">
        <v>70</v>
      </c>
      <c r="H1453" t="s">
        <v>303</v>
      </c>
      <c r="I1453" t="s">
        <v>170</v>
      </c>
      <c r="J1453">
        <v>23.265168556959772</v>
      </c>
      <c r="L1453" s="47"/>
      <c r="M1453" s="47"/>
    </row>
    <row r="1454" spans="1:13" x14ac:dyDescent="0.4">
      <c r="A1454" t="str">
        <f t="shared" si="22"/>
        <v>52_4A_F_0_60_5_HH800_Core</v>
      </c>
      <c r="B1454">
        <v>52</v>
      </c>
      <c r="C1454" t="s">
        <v>168</v>
      </c>
      <c r="D1454" t="s">
        <v>169</v>
      </c>
      <c r="E1454">
        <v>0</v>
      </c>
      <c r="F1454">
        <v>60</v>
      </c>
      <c r="G1454">
        <v>5</v>
      </c>
      <c r="H1454" t="s">
        <v>303</v>
      </c>
      <c r="I1454" t="s">
        <v>170</v>
      </c>
      <c r="J1454">
        <v>63.501676908290882</v>
      </c>
      <c r="L1454" s="47"/>
      <c r="M1454" s="47"/>
    </row>
    <row r="1455" spans="1:13" x14ac:dyDescent="0.4">
      <c r="A1455" t="str">
        <f t="shared" si="22"/>
        <v>33_2A_M_0_60_70_HH800_Core</v>
      </c>
      <c r="B1455">
        <v>33</v>
      </c>
      <c r="C1455" t="s">
        <v>176</v>
      </c>
      <c r="D1455" t="s">
        <v>174</v>
      </c>
      <c r="E1455">
        <v>0</v>
      </c>
      <c r="F1455">
        <v>60</v>
      </c>
      <c r="G1455">
        <v>70</v>
      </c>
      <c r="H1455" t="s">
        <v>303</v>
      </c>
      <c r="I1455" t="s">
        <v>170</v>
      </c>
      <c r="J1455">
        <v>88.604031784454364</v>
      </c>
      <c r="L1455" s="47"/>
      <c r="M1455" s="47"/>
    </row>
    <row r="1456" spans="1:13" x14ac:dyDescent="0.4">
      <c r="A1456" t="str">
        <f t="shared" si="22"/>
        <v>50_4A_M_6_60_70_HH800_Core</v>
      </c>
      <c r="B1456">
        <v>50</v>
      </c>
      <c r="C1456" t="s">
        <v>168</v>
      </c>
      <c r="D1456" t="s">
        <v>174</v>
      </c>
      <c r="E1456">
        <v>6</v>
      </c>
      <c r="F1456">
        <v>60</v>
      </c>
      <c r="G1456">
        <v>70</v>
      </c>
      <c r="H1456" t="s">
        <v>303</v>
      </c>
      <c r="I1456" t="s">
        <v>170</v>
      </c>
      <c r="J1456">
        <v>25.289922218743911</v>
      </c>
      <c r="L1456" s="47"/>
      <c r="M1456" s="47"/>
    </row>
    <row r="1457" spans="1:13" x14ac:dyDescent="0.4">
      <c r="A1457" t="str">
        <f t="shared" si="22"/>
        <v>57_1A_F_0_60_70_HH800_Core</v>
      </c>
      <c r="B1457">
        <v>57</v>
      </c>
      <c r="C1457" t="s">
        <v>178</v>
      </c>
      <c r="D1457" t="s">
        <v>169</v>
      </c>
      <c r="E1457">
        <v>0</v>
      </c>
      <c r="F1457">
        <v>60</v>
      </c>
      <c r="G1457">
        <v>70</v>
      </c>
      <c r="H1457" t="s">
        <v>303</v>
      </c>
      <c r="I1457" t="s">
        <v>170</v>
      </c>
      <c r="J1457">
        <v>310.54804405897346</v>
      </c>
      <c r="L1457" s="47"/>
      <c r="M1457" s="47"/>
    </row>
    <row r="1458" spans="1:13" x14ac:dyDescent="0.4">
      <c r="A1458" t="str">
        <f t="shared" si="22"/>
        <v>29_4M_F_3_60_67_HH800_Core</v>
      </c>
      <c r="B1458">
        <v>29</v>
      </c>
      <c r="C1458" t="s">
        <v>173</v>
      </c>
      <c r="D1458" t="s">
        <v>169</v>
      </c>
      <c r="E1458">
        <v>3</v>
      </c>
      <c r="F1458">
        <v>60</v>
      </c>
      <c r="G1458">
        <v>67</v>
      </c>
      <c r="H1458" t="s">
        <v>303</v>
      </c>
      <c r="I1458" t="s">
        <v>170</v>
      </c>
      <c r="J1458">
        <v>12.053420460737101</v>
      </c>
      <c r="L1458" s="47"/>
      <c r="M1458" s="47"/>
    </row>
    <row r="1459" spans="1:13" x14ac:dyDescent="0.4">
      <c r="A1459" t="str">
        <f t="shared" si="22"/>
        <v>30_2A_M_6_60_65_HH800_Core</v>
      </c>
      <c r="B1459">
        <v>30</v>
      </c>
      <c r="C1459" t="s">
        <v>176</v>
      </c>
      <c r="D1459" t="s">
        <v>174</v>
      </c>
      <c r="E1459">
        <v>6</v>
      </c>
      <c r="F1459">
        <v>60</v>
      </c>
      <c r="G1459">
        <v>65</v>
      </c>
      <c r="H1459" t="s">
        <v>303</v>
      </c>
      <c r="I1459" t="s">
        <v>170</v>
      </c>
      <c r="J1459">
        <v>32.40041191329</v>
      </c>
      <c r="L1459" s="47"/>
      <c r="M1459" s="47"/>
    </row>
    <row r="1460" spans="1:13" x14ac:dyDescent="0.4">
      <c r="A1460" t="str">
        <f t="shared" si="22"/>
        <v>46_1A_F_0_60_70_HH800_Core</v>
      </c>
      <c r="B1460">
        <v>46</v>
      </c>
      <c r="C1460" t="s">
        <v>178</v>
      </c>
      <c r="D1460" t="s">
        <v>169</v>
      </c>
      <c r="E1460">
        <v>0</v>
      </c>
      <c r="F1460">
        <v>60</v>
      </c>
      <c r="G1460">
        <v>70</v>
      </c>
      <c r="H1460" t="s">
        <v>303</v>
      </c>
      <c r="I1460" t="s">
        <v>170</v>
      </c>
      <c r="J1460">
        <v>272.42448154440513</v>
      </c>
      <c r="L1460" s="47"/>
      <c r="M1460" s="47"/>
    </row>
    <row r="1461" spans="1:13" x14ac:dyDescent="0.4">
      <c r="A1461" t="str">
        <f t="shared" si="22"/>
        <v>44_2M_F_6_60_67_HH800_Core</v>
      </c>
      <c r="B1461">
        <v>44</v>
      </c>
      <c r="C1461" t="s">
        <v>175</v>
      </c>
      <c r="D1461" t="s">
        <v>169</v>
      </c>
      <c r="E1461">
        <v>6</v>
      </c>
      <c r="F1461">
        <v>60</v>
      </c>
      <c r="G1461">
        <v>67</v>
      </c>
      <c r="H1461" t="s">
        <v>303</v>
      </c>
      <c r="I1461" t="s">
        <v>170</v>
      </c>
      <c r="J1461">
        <v>43.777241355008925</v>
      </c>
      <c r="L1461" s="47"/>
      <c r="M1461" s="47"/>
    </row>
    <row r="1462" spans="1:13" x14ac:dyDescent="0.4">
      <c r="A1462" t="str">
        <f t="shared" si="22"/>
        <v>52_4M_F_3_60_70_HH800_Core</v>
      </c>
      <c r="B1462">
        <v>52</v>
      </c>
      <c r="C1462" t="s">
        <v>173</v>
      </c>
      <c r="D1462" t="s">
        <v>169</v>
      </c>
      <c r="E1462">
        <v>3</v>
      </c>
      <c r="F1462">
        <v>60</v>
      </c>
      <c r="G1462">
        <v>70</v>
      </c>
      <c r="H1462" t="s">
        <v>303</v>
      </c>
      <c r="I1462" t="s">
        <v>170</v>
      </c>
      <c r="J1462">
        <v>14.460146055909728</v>
      </c>
      <c r="L1462" s="47"/>
      <c r="M1462" s="47"/>
    </row>
    <row r="1463" spans="1:13" x14ac:dyDescent="0.4">
      <c r="A1463" t="str">
        <f t="shared" si="22"/>
        <v>51_4M_F_3_60_70_HH800_Core</v>
      </c>
      <c r="B1463">
        <v>51</v>
      </c>
      <c r="C1463" t="s">
        <v>173</v>
      </c>
      <c r="D1463" t="s">
        <v>169</v>
      </c>
      <c r="E1463">
        <v>3</v>
      </c>
      <c r="F1463">
        <v>60</v>
      </c>
      <c r="G1463">
        <v>70</v>
      </c>
      <c r="H1463" t="s">
        <v>303</v>
      </c>
      <c r="I1463" t="s">
        <v>170</v>
      </c>
      <c r="J1463">
        <v>15.171075416833249</v>
      </c>
      <c r="L1463" s="47"/>
      <c r="M1463" s="47"/>
    </row>
    <row r="1464" spans="1:13" x14ac:dyDescent="0.4">
      <c r="A1464" t="str">
        <f t="shared" si="22"/>
        <v>55_1M_F_0_60_67_HH800_Core</v>
      </c>
      <c r="B1464">
        <v>55</v>
      </c>
      <c r="C1464" t="s">
        <v>177</v>
      </c>
      <c r="D1464" t="s">
        <v>169</v>
      </c>
      <c r="E1464">
        <v>0</v>
      </c>
      <c r="F1464">
        <v>60</v>
      </c>
      <c r="G1464">
        <v>67</v>
      </c>
      <c r="H1464" t="s">
        <v>303</v>
      </c>
      <c r="I1464" t="s">
        <v>170</v>
      </c>
      <c r="J1464">
        <v>305.34373948686732</v>
      </c>
      <c r="L1464" s="47"/>
      <c r="M1464" s="47"/>
    </row>
    <row r="1465" spans="1:13" x14ac:dyDescent="0.4">
      <c r="A1465" t="str">
        <f t="shared" si="22"/>
        <v>48_4M_F_6_60_70_HH800_Core</v>
      </c>
      <c r="B1465">
        <v>48</v>
      </c>
      <c r="C1465" t="s">
        <v>173</v>
      </c>
      <c r="D1465" t="s">
        <v>169</v>
      </c>
      <c r="E1465">
        <v>6</v>
      </c>
      <c r="F1465">
        <v>60</v>
      </c>
      <c r="G1465">
        <v>70</v>
      </c>
      <c r="H1465" t="s">
        <v>303</v>
      </c>
      <c r="I1465" t="s">
        <v>170</v>
      </c>
      <c r="J1465">
        <v>27.798221322509036</v>
      </c>
      <c r="L1465" s="47"/>
      <c r="M1465" s="47"/>
    </row>
    <row r="1466" spans="1:13" x14ac:dyDescent="0.4">
      <c r="A1466" t="str">
        <f t="shared" si="22"/>
        <v>60_4M_F_6_60_65_HH800_Core</v>
      </c>
      <c r="B1466">
        <v>60</v>
      </c>
      <c r="C1466" t="s">
        <v>173</v>
      </c>
      <c r="D1466" t="s">
        <v>169</v>
      </c>
      <c r="E1466">
        <v>6</v>
      </c>
      <c r="F1466">
        <v>60</v>
      </c>
      <c r="G1466">
        <v>65</v>
      </c>
      <c r="H1466" t="s">
        <v>303</v>
      </c>
      <c r="I1466" t="s">
        <v>170</v>
      </c>
      <c r="J1466">
        <v>6.7612131076703728</v>
      </c>
      <c r="L1466" s="47"/>
      <c r="M1466" s="47"/>
    </row>
    <row r="1467" spans="1:13" x14ac:dyDescent="0.4">
      <c r="A1467" t="str">
        <f t="shared" si="22"/>
        <v>56_1A_F_0_60_70_HH800_Core</v>
      </c>
      <c r="B1467">
        <v>56</v>
      </c>
      <c r="C1467" t="s">
        <v>178</v>
      </c>
      <c r="D1467" t="s">
        <v>169</v>
      </c>
      <c r="E1467">
        <v>0</v>
      </c>
      <c r="F1467">
        <v>60</v>
      </c>
      <c r="G1467">
        <v>70</v>
      </c>
      <c r="H1467" t="s">
        <v>303</v>
      </c>
      <c r="I1467" t="s">
        <v>170</v>
      </c>
      <c r="J1467">
        <v>308.15455228542322</v>
      </c>
      <c r="L1467" s="47"/>
      <c r="M1467" s="47"/>
    </row>
    <row r="1468" spans="1:13" x14ac:dyDescent="0.4">
      <c r="A1468" t="str">
        <f t="shared" si="22"/>
        <v>34_4M_M_3_60_65_HH800_Core</v>
      </c>
      <c r="B1468">
        <v>34</v>
      </c>
      <c r="C1468" t="s">
        <v>173</v>
      </c>
      <c r="D1468" t="s">
        <v>174</v>
      </c>
      <c r="E1468">
        <v>3</v>
      </c>
      <c r="F1468">
        <v>60</v>
      </c>
      <c r="G1468">
        <v>65</v>
      </c>
      <c r="H1468" t="s">
        <v>303</v>
      </c>
      <c r="I1468" t="s">
        <v>170</v>
      </c>
      <c r="J1468">
        <v>6.406547522370067</v>
      </c>
      <c r="L1468" s="47"/>
      <c r="M1468" s="47"/>
    </row>
    <row r="1469" spans="1:13" x14ac:dyDescent="0.4">
      <c r="A1469" t="str">
        <f t="shared" si="22"/>
        <v>35_4A_M_6_60_5_HH800_Core</v>
      </c>
      <c r="B1469">
        <v>35</v>
      </c>
      <c r="C1469" t="s">
        <v>168</v>
      </c>
      <c r="D1469" t="s">
        <v>174</v>
      </c>
      <c r="E1469">
        <v>6</v>
      </c>
      <c r="F1469">
        <v>60</v>
      </c>
      <c r="G1469">
        <v>5</v>
      </c>
      <c r="H1469" t="s">
        <v>303</v>
      </c>
      <c r="I1469" t="s">
        <v>170</v>
      </c>
      <c r="J1469">
        <v>2.2839874702126268</v>
      </c>
      <c r="L1469" s="47"/>
      <c r="M1469" s="47"/>
    </row>
    <row r="1470" spans="1:13" x14ac:dyDescent="0.4">
      <c r="A1470" t="str">
        <f t="shared" si="22"/>
        <v>38_2A_M_6_60_67_HH800_Core</v>
      </c>
      <c r="B1470">
        <v>38</v>
      </c>
      <c r="C1470" t="s">
        <v>176</v>
      </c>
      <c r="D1470" t="s">
        <v>174</v>
      </c>
      <c r="E1470">
        <v>6</v>
      </c>
      <c r="F1470">
        <v>60</v>
      </c>
      <c r="G1470">
        <v>67</v>
      </c>
      <c r="H1470" t="s">
        <v>303</v>
      </c>
      <c r="I1470" t="s">
        <v>170</v>
      </c>
      <c r="J1470">
        <v>38.777762832974283</v>
      </c>
      <c r="L1470" s="47"/>
      <c r="M1470" s="47"/>
    </row>
    <row r="1471" spans="1:13" x14ac:dyDescent="0.4">
      <c r="A1471" t="str">
        <f t="shared" si="22"/>
        <v>28_4M_M_3_60_65_HH800_Core</v>
      </c>
      <c r="B1471">
        <v>28</v>
      </c>
      <c r="C1471" t="s">
        <v>173</v>
      </c>
      <c r="D1471" t="s">
        <v>174</v>
      </c>
      <c r="E1471">
        <v>3</v>
      </c>
      <c r="F1471">
        <v>60</v>
      </c>
      <c r="G1471">
        <v>65</v>
      </c>
      <c r="H1471" t="s">
        <v>303</v>
      </c>
      <c r="I1471" t="s">
        <v>170</v>
      </c>
      <c r="J1471">
        <v>6.3130326015453546</v>
      </c>
      <c r="L1471" s="47"/>
      <c r="M1471" s="47"/>
    </row>
    <row r="1472" spans="1:13" x14ac:dyDescent="0.4">
      <c r="A1472" t="str">
        <f t="shared" si="22"/>
        <v>33_2A_M_3_60_67_HH800_Core</v>
      </c>
      <c r="B1472">
        <v>33</v>
      </c>
      <c r="C1472" t="s">
        <v>176</v>
      </c>
      <c r="D1472" t="s">
        <v>174</v>
      </c>
      <c r="E1472">
        <v>3</v>
      </c>
      <c r="F1472">
        <v>60</v>
      </c>
      <c r="G1472">
        <v>67</v>
      </c>
      <c r="H1472" t="s">
        <v>303</v>
      </c>
      <c r="I1472" t="s">
        <v>170</v>
      </c>
      <c r="J1472">
        <v>18.154348892520481</v>
      </c>
      <c r="L1472" s="47"/>
      <c r="M1472" s="47"/>
    </row>
    <row r="1473" spans="1:13" x14ac:dyDescent="0.4">
      <c r="A1473" t="str">
        <f t="shared" si="22"/>
        <v>57_2A_F_0_60_5_HH800_Core</v>
      </c>
      <c r="B1473">
        <v>57</v>
      </c>
      <c r="C1473" t="s">
        <v>176</v>
      </c>
      <c r="D1473" t="s">
        <v>169</v>
      </c>
      <c r="E1473">
        <v>0</v>
      </c>
      <c r="F1473">
        <v>60</v>
      </c>
      <c r="G1473">
        <v>5</v>
      </c>
      <c r="H1473" t="s">
        <v>303</v>
      </c>
      <c r="I1473" t="s">
        <v>170</v>
      </c>
      <c r="J1473">
        <v>125.99310022274416</v>
      </c>
      <c r="L1473" s="47"/>
      <c r="M1473" s="47"/>
    </row>
    <row r="1474" spans="1:13" x14ac:dyDescent="0.4">
      <c r="A1474" t="str">
        <f t="shared" si="22"/>
        <v>40_2M_F_3_60_70_HH800_Core</v>
      </c>
      <c r="B1474">
        <v>40</v>
      </c>
      <c r="C1474" t="s">
        <v>175</v>
      </c>
      <c r="D1474" t="s">
        <v>169</v>
      </c>
      <c r="E1474">
        <v>3</v>
      </c>
      <c r="F1474">
        <v>60</v>
      </c>
      <c r="G1474">
        <v>70</v>
      </c>
      <c r="H1474" t="s">
        <v>303</v>
      </c>
      <c r="I1474" t="s">
        <v>170</v>
      </c>
      <c r="J1474">
        <v>27.402274238320295</v>
      </c>
      <c r="L1474" s="47"/>
      <c r="M1474" s="47"/>
    </row>
    <row r="1475" spans="1:13" x14ac:dyDescent="0.4">
      <c r="A1475" t="str">
        <f t="shared" ref="A1475:A1538" si="23">B1475&amp;"_"&amp;C1475&amp;"_"&amp;D1475&amp;"_"&amp;E1475&amp;"_"&amp;F1475&amp;"_"&amp;G1475&amp;"_"&amp;H1475&amp;"_"&amp;I1475</f>
        <v>42_4A_M_0_60_65_HH800_Core</v>
      </c>
      <c r="B1475">
        <v>42</v>
      </c>
      <c r="C1475" t="s">
        <v>168</v>
      </c>
      <c r="D1475" t="s">
        <v>174</v>
      </c>
      <c r="E1475">
        <v>0</v>
      </c>
      <c r="F1475">
        <v>60</v>
      </c>
      <c r="G1475">
        <v>65</v>
      </c>
      <c r="H1475" t="s">
        <v>303</v>
      </c>
      <c r="I1475" t="s">
        <v>170</v>
      </c>
      <c r="J1475">
        <v>61.311399132268647</v>
      </c>
      <c r="L1475" s="47"/>
      <c r="M1475" s="47"/>
    </row>
    <row r="1476" spans="1:13" x14ac:dyDescent="0.4">
      <c r="A1476" t="str">
        <f t="shared" si="23"/>
        <v>27_2A_M_6_60_65_HH800_Core</v>
      </c>
      <c r="B1476">
        <v>27</v>
      </c>
      <c r="C1476" t="s">
        <v>176</v>
      </c>
      <c r="D1476" t="s">
        <v>174</v>
      </c>
      <c r="E1476">
        <v>6</v>
      </c>
      <c r="F1476">
        <v>60</v>
      </c>
      <c r="G1476">
        <v>65</v>
      </c>
      <c r="H1476" t="s">
        <v>303</v>
      </c>
      <c r="I1476" t="s">
        <v>170</v>
      </c>
      <c r="J1476">
        <v>32.453357528022266</v>
      </c>
      <c r="L1476" s="47"/>
      <c r="M1476" s="47"/>
    </row>
    <row r="1477" spans="1:13" x14ac:dyDescent="0.4">
      <c r="A1477" t="str">
        <f t="shared" si="23"/>
        <v>46_4A_M_6_60_65_HH800_Core</v>
      </c>
      <c r="B1477">
        <v>46</v>
      </c>
      <c r="C1477" t="s">
        <v>168</v>
      </c>
      <c r="D1477" t="s">
        <v>174</v>
      </c>
      <c r="E1477">
        <v>6</v>
      </c>
      <c r="F1477">
        <v>60</v>
      </c>
      <c r="G1477">
        <v>65</v>
      </c>
      <c r="H1477" t="s">
        <v>303</v>
      </c>
      <c r="I1477" t="s">
        <v>170</v>
      </c>
      <c r="J1477">
        <v>16.211932736179648</v>
      </c>
      <c r="L1477" s="47"/>
      <c r="M1477" s="47"/>
    </row>
    <row r="1478" spans="1:13" x14ac:dyDescent="0.4">
      <c r="A1478" t="str">
        <f t="shared" si="23"/>
        <v>56_4A_F_3_60_5_HH800_Core</v>
      </c>
      <c r="B1478">
        <v>56</v>
      </c>
      <c r="C1478" t="s">
        <v>168</v>
      </c>
      <c r="D1478" t="s">
        <v>169</v>
      </c>
      <c r="E1478">
        <v>3</v>
      </c>
      <c r="F1478">
        <v>60</v>
      </c>
      <c r="G1478">
        <v>5</v>
      </c>
      <c r="H1478" t="s">
        <v>303</v>
      </c>
      <c r="I1478" t="s">
        <v>170</v>
      </c>
      <c r="J1478">
        <v>3.1392746463879266</v>
      </c>
      <c r="L1478" s="47"/>
      <c r="M1478" s="47"/>
    </row>
    <row r="1479" spans="1:13" x14ac:dyDescent="0.4">
      <c r="A1479" t="str">
        <f t="shared" si="23"/>
        <v>36_2A_M_6_60_5_HH800_Core</v>
      </c>
      <c r="B1479">
        <v>36</v>
      </c>
      <c r="C1479" t="s">
        <v>176</v>
      </c>
      <c r="D1479" t="s">
        <v>174</v>
      </c>
      <c r="E1479">
        <v>6</v>
      </c>
      <c r="F1479">
        <v>60</v>
      </c>
      <c r="G1479">
        <v>5</v>
      </c>
      <c r="H1479" t="s">
        <v>303</v>
      </c>
      <c r="I1479" t="s">
        <v>170</v>
      </c>
      <c r="J1479">
        <v>2.8286910799966547</v>
      </c>
      <c r="L1479" s="47"/>
      <c r="M1479" s="47"/>
    </row>
    <row r="1480" spans="1:13" x14ac:dyDescent="0.4">
      <c r="A1480" t="str">
        <f t="shared" si="23"/>
        <v>55_1A_F_0_60_70_HH800_Core</v>
      </c>
      <c r="B1480">
        <v>55</v>
      </c>
      <c r="C1480" t="s">
        <v>178</v>
      </c>
      <c r="D1480" t="s">
        <v>169</v>
      </c>
      <c r="E1480">
        <v>0</v>
      </c>
      <c r="F1480">
        <v>60</v>
      </c>
      <c r="G1480">
        <v>70</v>
      </c>
      <c r="H1480" t="s">
        <v>303</v>
      </c>
      <c r="I1480" t="s">
        <v>170</v>
      </c>
      <c r="J1480">
        <v>306.82376704291397</v>
      </c>
      <c r="L1480" s="47"/>
      <c r="M1480" s="47"/>
    </row>
    <row r="1481" spans="1:13" x14ac:dyDescent="0.4">
      <c r="A1481" t="str">
        <f t="shared" si="23"/>
        <v>27_4M_M_0_60_70_HH800_Core</v>
      </c>
      <c r="B1481">
        <v>27</v>
      </c>
      <c r="C1481" t="s">
        <v>173</v>
      </c>
      <c r="D1481" t="s">
        <v>174</v>
      </c>
      <c r="E1481">
        <v>0</v>
      </c>
      <c r="F1481">
        <v>60</v>
      </c>
      <c r="G1481">
        <v>70</v>
      </c>
      <c r="H1481" t="s">
        <v>303</v>
      </c>
      <c r="I1481" t="s">
        <v>170</v>
      </c>
      <c r="J1481">
        <v>45.854094207118983</v>
      </c>
      <c r="L1481" s="47"/>
      <c r="M1481" s="47"/>
    </row>
    <row r="1482" spans="1:13" x14ac:dyDescent="0.4">
      <c r="A1482" t="str">
        <f t="shared" si="23"/>
        <v>33_2M_F_3_60_70_HH800_Core</v>
      </c>
      <c r="B1482">
        <v>33</v>
      </c>
      <c r="C1482" t="s">
        <v>175</v>
      </c>
      <c r="D1482" t="s">
        <v>169</v>
      </c>
      <c r="E1482">
        <v>3</v>
      </c>
      <c r="F1482">
        <v>60</v>
      </c>
      <c r="G1482">
        <v>70</v>
      </c>
      <c r="H1482" t="s">
        <v>303</v>
      </c>
      <c r="I1482" t="s">
        <v>170</v>
      </c>
      <c r="J1482">
        <v>26.147347574855875</v>
      </c>
      <c r="L1482" s="47"/>
      <c r="M1482" s="47"/>
    </row>
    <row r="1483" spans="1:13" x14ac:dyDescent="0.4">
      <c r="A1483" t="str">
        <f t="shared" si="23"/>
        <v>29_2A_F_3_60_67_HH800_Core</v>
      </c>
      <c r="B1483">
        <v>29</v>
      </c>
      <c r="C1483" t="s">
        <v>176</v>
      </c>
      <c r="D1483" t="s">
        <v>169</v>
      </c>
      <c r="E1483">
        <v>3</v>
      </c>
      <c r="F1483">
        <v>60</v>
      </c>
      <c r="G1483">
        <v>67</v>
      </c>
      <c r="H1483" t="s">
        <v>303</v>
      </c>
      <c r="I1483" t="s">
        <v>170</v>
      </c>
      <c r="J1483">
        <v>25.344737950734437</v>
      </c>
      <c r="L1483" s="47"/>
      <c r="M1483" s="47"/>
    </row>
    <row r="1484" spans="1:13" x14ac:dyDescent="0.4">
      <c r="A1484" t="str">
        <f t="shared" si="23"/>
        <v>40_4M_M_3_60_67_HH800_Core</v>
      </c>
      <c r="B1484">
        <v>40</v>
      </c>
      <c r="C1484" t="s">
        <v>173</v>
      </c>
      <c r="D1484" t="s">
        <v>174</v>
      </c>
      <c r="E1484">
        <v>3</v>
      </c>
      <c r="F1484">
        <v>60</v>
      </c>
      <c r="G1484">
        <v>67</v>
      </c>
      <c r="H1484" t="s">
        <v>303</v>
      </c>
      <c r="I1484" t="s">
        <v>170</v>
      </c>
      <c r="J1484">
        <v>8.7390955292109425</v>
      </c>
      <c r="L1484" s="47"/>
      <c r="M1484" s="47"/>
    </row>
    <row r="1485" spans="1:13" x14ac:dyDescent="0.4">
      <c r="A1485" t="str">
        <f t="shared" si="23"/>
        <v>51_4A_F_3_60_5_HH800_Core</v>
      </c>
      <c r="B1485">
        <v>51</v>
      </c>
      <c r="C1485" t="s">
        <v>168</v>
      </c>
      <c r="D1485" t="s">
        <v>169</v>
      </c>
      <c r="E1485">
        <v>3</v>
      </c>
      <c r="F1485">
        <v>60</v>
      </c>
      <c r="G1485">
        <v>5</v>
      </c>
      <c r="H1485" t="s">
        <v>303</v>
      </c>
      <c r="I1485" t="s">
        <v>170</v>
      </c>
      <c r="J1485">
        <v>3.4362848087719935</v>
      </c>
      <c r="L1485" s="47"/>
      <c r="M1485" s="47"/>
    </row>
    <row r="1486" spans="1:13" x14ac:dyDescent="0.4">
      <c r="A1486" t="str">
        <f t="shared" si="23"/>
        <v>54_2A_F_3_60_5_HH800_Core</v>
      </c>
      <c r="B1486">
        <v>54</v>
      </c>
      <c r="C1486" t="s">
        <v>176</v>
      </c>
      <c r="D1486" t="s">
        <v>169</v>
      </c>
      <c r="E1486">
        <v>3</v>
      </c>
      <c r="F1486">
        <v>60</v>
      </c>
      <c r="G1486">
        <v>5</v>
      </c>
      <c r="H1486" t="s">
        <v>303</v>
      </c>
      <c r="I1486" t="s">
        <v>170</v>
      </c>
      <c r="J1486">
        <v>4.352109598709724</v>
      </c>
      <c r="L1486" s="47"/>
      <c r="M1486" s="47"/>
    </row>
    <row r="1487" spans="1:13" x14ac:dyDescent="0.4">
      <c r="A1487" t="str">
        <f t="shared" si="23"/>
        <v>35_4M_M_3_60_65_HH800_Core</v>
      </c>
      <c r="B1487">
        <v>35</v>
      </c>
      <c r="C1487" t="s">
        <v>173</v>
      </c>
      <c r="D1487" t="s">
        <v>174</v>
      </c>
      <c r="E1487">
        <v>3</v>
      </c>
      <c r="F1487">
        <v>60</v>
      </c>
      <c r="G1487">
        <v>65</v>
      </c>
      <c r="H1487" t="s">
        <v>303</v>
      </c>
      <c r="I1487" t="s">
        <v>170</v>
      </c>
      <c r="J1487">
        <v>7.0238385689720566</v>
      </c>
      <c r="L1487" s="47"/>
      <c r="M1487" s="47"/>
    </row>
    <row r="1488" spans="1:13" x14ac:dyDescent="0.4">
      <c r="A1488" t="str">
        <f t="shared" si="23"/>
        <v>33_4M_F_3_60_67_HH800_Core</v>
      </c>
      <c r="B1488">
        <v>33</v>
      </c>
      <c r="C1488" t="s">
        <v>173</v>
      </c>
      <c r="D1488" t="s">
        <v>169</v>
      </c>
      <c r="E1488">
        <v>3</v>
      </c>
      <c r="F1488">
        <v>60</v>
      </c>
      <c r="G1488">
        <v>67</v>
      </c>
      <c r="H1488" t="s">
        <v>303</v>
      </c>
      <c r="I1488" t="s">
        <v>170</v>
      </c>
      <c r="J1488">
        <v>11.74889732445908</v>
      </c>
      <c r="L1488" s="47"/>
      <c r="M1488" s="47"/>
    </row>
    <row r="1489" spans="1:13" x14ac:dyDescent="0.4">
      <c r="A1489" t="str">
        <f t="shared" si="23"/>
        <v>29_4M_F_0_60_67_HH800_Core</v>
      </c>
      <c r="B1489">
        <v>29</v>
      </c>
      <c r="C1489" t="s">
        <v>173</v>
      </c>
      <c r="D1489" t="s">
        <v>169</v>
      </c>
      <c r="E1489">
        <v>0</v>
      </c>
      <c r="F1489">
        <v>60</v>
      </c>
      <c r="G1489">
        <v>67</v>
      </c>
      <c r="H1489" t="s">
        <v>303</v>
      </c>
      <c r="I1489" t="s">
        <v>170</v>
      </c>
      <c r="J1489">
        <v>72.712832959280945</v>
      </c>
      <c r="L1489" s="47"/>
      <c r="M1489" s="47"/>
    </row>
    <row r="1490" spans="1:13" x14ac:dyDescent="0.4">
      <c r="A1490" t="str">
        <f t="shared" si="23"/>
        <v>60_4M_F_6_60_70_HH800_Core</v>
      </c>
      <c r="B1490">
        <v>60</v>
      </c>
      <c r="C1490" t="s">
        <v>173</v>
      </c>
      <c r="D1490" t="s">
        <v>169</v>
      </c>
      <c r="E1490">
        <v>6</v>
      </c>
      <c r="F1490">
        <v>60</v>
      </c>
      <c r="G1490">
        <v>70</v>
      </c>
      <c r="H1490" t="s">
        <v>303</v>
      </c>
      <c r="I1490" t="s">
        <v>170</v>
      </c>
      <c r="J1490">
        <v>24.230299354395026</v>
      </c>
      <c r="L1490" s="47"/>
      <c r="M1490" s="47"/>
    </row>
    <row r="1491" spans="1:13" x14ac:dyDescent="0.4">
      <c r="A1491" t="str">
        <f t="shared" si="23"/>
        <v>26_2A_M_3_60_70_HH800_Core</v>
      </c>
      <c r="B1491">
        <v>26</v>
      </c>
      <c r="C1491" t="s">
        <v>176</v>
      </c>
      <c r="D1491" t="s">
        <v>174</v>
      </c>
      <c r="E1491">
        <v>3</v>
      </c>
      <c r="F1491">
        <v>60</v>
      </c>
      <c r="G1491">
        <v>70</v>
      </c>
      <c r="H1491" t="s">
        <v>303</v>
      </c>
      <c r="I1491" t="s">
        <v>170</v>
      </c>
      <c r="J1491">
        <v>19.163473315981857</v>
      </c>
      <c r="L1491" s="47"/>
      <c r="M1491" s="47"/>
    </row>
    <row r="1492" spans="1:13" x14ac:dyDescent="0.4">
      <c r="A1492" t="str">
        <f t="shared" si="23"/>
        <v>27_4M_F_0_60_65_HH800_Core</v>
      </c>
      <c r="B1492">
        <v>27</v>
      </c>
      <c r="C1492" t="s">
        <v>173</v>
      </c>
      <c r="D1492" t="s">
        <v>169</v>
      </c>
      <c r="E1492">
        <v>0</v>
      </c>
      <c r="F1492">
        <v>60</v>
      </c>
      <c r="G1492">
        <v>65</v>
      </c>
      <c r="H1492" t="s">
        <v>303</v>
      </c>
      <c r="I1492" t="s">
        <v>170</v>
      </c>
      <c r="J1492">
        <v>63.509389531986407</v>
      </c>
      <c r="L1492" s="47"/>
      <c r="M1492" s="47"/>
    </row>
    <row r="1493" spans="1:13" x14ac:dyDescent="0.4">
      <c r="A1493" t="str">
        <f t="shared" si="23"/>
        <v>37_4M_F_0_60_70_HH800_Core</v>
      </c>
      <c r="B1493">
        <v>37</v>
      </c>
      <c r="C1493" t="s">
        <v>173</v>
      </c>
      <c r="D1493" t="s">
        <v>169</v>
      </c>
      <c r="E1493">
        <v>0</v>
      </c>
      <c r="F1493">
        <v>60</v>
      </c>
      <c r="G1493">
        <v>70</v>
      </c>
      <c r="H1493" t="s">
        <v>303</v>
      </c>
      <c r="I1493" t="s">
        <v>170</v>
      </c>
      <c r="J1493">
        <v>97.343555074125902</v>
      </c>
      <c r="L1493" s="47"/>
      <c r="M1493" s="47"/>
    </row>
    <row r="1494" spans="1:13" x14ac:dyDescent="0.4">
      <c r="A1494" t="str">
        <f t="shared" si="23"/>
        <v>54_1M_F_0_60_67_HH800_Core</v>
      </c>
      <c r="B1494">
        <v>54</v>
      </c>
      <c r="C1494" t="s">
        <v>177</v>
      </c>
      <c r="D1494" t="s">
        <v>169</v>
      </c>
      <c r="E1494">
        <v>0</v>
      </c>
      <c r="F1494">
        <v>60</v>
      </c>
      <c r="G1494">
        <v>67</v>
      </c>
      <c r="H1494" t="s">
        <v>303</v>
      </c>
      <c r="I1494" t="s">
        <v>170</v>
      </c>
      <c r="J1494">
        <v>302.19314314053315</v>
      </c>
      <c r="L1494" s="47"/>
      <c r="M1494" s="47"/>
    </row>
    <row r="1495" spans="1:13" x14ac:dyDescent="0.4">
      <c r="A1495" t="str">
        <f t="shared" si="23"/>
        <v>53_4M_F_3_60_70_HH800_Core</v>
      </c>
      <c r="B1495">
        <v>53</v>
      </c>
      <c r="C1495" t="s">
        <v>173</v>
      </c>
      <c r="D1495" t="s">
        <v>169</v>
      </c>
      <c r="E1495">
        <v>3</v>
      </c>
      <c r="F1495">
        <v>60</v>
      </c>
      <c r="G1495">
        <v>70</v>
      </c>
      <c r="H1495" t="s">
        <v>303</v>
      </c>
      <c r="I1495" t="s">
        <v>170</v>
      </c>
      <c r="J1495">
        <v>14.936678909281275</v>
      </c>
      <c r="L1495" s="47"/>
      <c r="M1495" s="47"/>
    </row>
    <row r="1496" spans="1:13" x14ac:dyDescent="0.4">
      <c r="A1496" t="str">
        <f t="shared" si="23"/>
        <v>35_2A_M_6_60_5_HH800_Core</v>
      </c>
      <c r="B1496">
        <v>35</v>
      </c>
      <c r="C1496" t="s">
        <v>176</v>
      </c>
      <c r="D1496" t="s">
        <v>174</v>
      </c>
      <c r="E1496">
        <v>6</v>
      </c>
      <c r="F1496">
        <v>60</v>
      </c>
      <c r="G1496">
        <v>5</v>
      </c>
      <c r="H1496" t="s">
        <v>303</v>
      </c>
      <c r="I1496" t="s">
        <v>170</v>
      </c>
      <c r="J1496">
        <v>3.0332296270438062</v>
      </c>
      <c r="L1496" s="47"/>
      <c r="M1496" s="47"/>
    </row>
    <row r="1497" spans="1:13" x14ac:dyDescent="0.4">
      <c r="A1497" t="str">
        <f t="shared" si="23"/>
        <v>42_2M_F_0_60_70_HH800_Core</v>
      </c>
      <c r="B1497">
        <v>42</v>
      </c>
      <c r="C1497" t="s">
        <v>175</v>
      </c>
      <c r="D1497" t="s">
        <v>169</v>
      </c>
      <c r="E1497">
        <v>0</v>
      </c>
      <c r="F1497">
        <v>60</v>
      </c>
      <c r="G1497">
        <v>70</v>
      </c>
      <c r="H1497" t="s">
        <v>303</v>
      </c>
      <c r="I1497" t="s">
        <v>170</v>
      </c>
      <c r="J1497">
        <v>194.11306178505782</v>
      </c>
      <c r="L1497" s="47"/>
      <c r="M1497" s="47"/>
    </row>
    <row r="1498" spans="1:13" x14ac:dyDescent="0.4">
      <c r="A1498" t="str">
        <f t="shared" si="23"/>
        <v>25_4M_M_3_60_67_HH800_Core</v>
      </c>
      <c r="B1498">
        <v>25</v>
      </c>
      <c r="C1498" t="s">
        <v>173</v>
      </c>
      <c r="D1498" t="s">
        <v>174</v>
      </c>
      <c r="E1498">
        <v>3</v>
      </c>
      <c r="F1498">
        <v>60</v>
      </c>
      <c r="G1498">
        <v>67</v>
      </c>
      <c r="H1498" t="s">
        <v>303</v>
      </c>
      <c r="I1498" t="s">
        <v>170</v>
      </c>
      <c r="J1498">
        <v>6.8131153911188651</v>
      </c>
      <c r="L1498" s="47"/>
      <c r="M1498" s="47"/>
    </row>
    <row r="1499" spans="1:13" x14ac:dyDescent="0.4">
      <c r="A1499" t="str">
        <f t="shared" si="23"/>
        <v>45_1A_F_0_60_70_HH800_Core</v>
      </c>
      <c r="B1499">
        <v>45</v>
      </c>
      <c r="C1499" t="s">
        <v>178</v>
      </c>
      <c r="D1499" t="s">
        <v>169</v>
      </c>
      <c r="E1499">
        <v>0</v>
      </c>
      <c r="F1499">
        <v>60</v>
      </c>
      <c r="G1499">
        <v>70</v>
      </c>
      <c r="H1499" t="s">
        <v>303</v>
      </c>
      <c r="I1499" t="s">
        <v>170</v>
      </c>
      <c r="J1499">
        <v>268.93913434994613</v>
      </c>
      <c r="L1499" s="47"/>
      <c r="M1499" s="47"/>
    </row>
    <row r="1500" spans="1:13" x14ac:dyDescent="0.4">
      <c r="A1500" t="str">
        <f t="shared" si="23"/>
        <v>36_4M_M_3_60_65_HH800_Core</v>
      </c>
      <c r="B1500">
        <v>36</v>
      </c>
      <c r="C1500" t="s">
        <v>173</v>
      </c>
      <c r="D1500" t="s">
        <v>174</v>
      </c>
      <c r="E1500">
        <v>3</v>
      </c>
      <c r="F1500">
        <v>60</v>
      </c>
      <c r="G1500">
        <v>65</v>
      </c>
      <c r="H1500" t="s">
        <v>303</v>
      </c>
      <c r="I1500" t="s">
        <v>170</v>
      </c>
      <c r="J1500">
        <v>7.0605190180150679</v>
      </c>
      <c r="L1500" s="47"/>
      <c r="M1500" s="47"/>
    </row>
    <row r="1501" spans="1:13" x14ac:dyDescent="0.4">
      <c r="A1501" t="str">
        <f t="shared" si="23"/>
        <v>29_2A_M_6_60_65_HH800_Core</v>
      </c>
      <c r="B1501">
        <v>29</v>
      </c>
      <c r="C1501" t="s">
        <v>176</v>
      </c>
      <c r="D1501" t="s">
        <v>174</v>
      </c>
      <c r="E1501">
        <v>6</v>
      </c>
      <c r="F1501">
        <v>60</v>
      </c>
      <c r="G1501">
        <v>65</v>
      </c>
      <c r="H1501" t="s">
        <v>303</v>
      </c>
      <c r="I1501" t="s">
        <v>170</v>
      </c>
      <c r="J1501">
        <v>31.876080258707603</v>
      </c>
      <c r="L1501" s="47"/>
      <c r="M1501" s="47"/>
    </row>
    <row r="1502" spans="1:13" x14ac:dyDescent="0.4">
      <c r="A1502" t="str">
        <f t="shared" si="23"/>
        <v>43_4M_M_3_60_70_HH800_Core</v>
      </c>
      <c r="B1502">
        <v>43</v>
      </c>
      <c r="C1502" t="s">
        <v>173</v>
      </c>
      <c r="D1502" t="s">
        <v>174</v>
      </c>
      <c r="E1502">
        <v>3</v>
      </c>
      <c r="F1502">
        <v>60</v>
      </c>
      <c r="G1502">
        <v>70</v>
      </c>
      <c r="H1502" t="s">
        <v>303</v>
      </c>
      <c r="I1502" t="s">
        <v>170</v>
      </c>
      <c r="J1502">
        <v>11.318208513595689</v>
      </c>
      <c r="L1502" s="47"/>
      <c r="M1502" s="47"/>
    </row>
    <row r="1503" spans="1:13" x14ac:dyDescent="0.4">
      <c r="A1503" t="str">
        <f t="shared" si="23"/>
        <v>62_4M_F_3_60_70_HH800_Core</v>
      </c>
      <c r="B1503">
        <v>62</v>
      </c>
      <c r="C1503" t="s">
        <v>173</v>
      </c>
      <c r="D1503" t="s">
        <v>169</v>
      </c>
      <c r="E1503">
        <v>3</v>
      </c>
      <c r="F1503">
        <v>60</v>
      </c>
      <c r="G1503">
        <v>70</v>
      </c>
      <c r="H1503" t="s">
        <v>303</v>
      </c>
      <c r="I1503" t="s">
        <v>170</v>
      </c>
      <c r="J1503">
        <v>12.155029247802608</v>
      </c>
      <c r="L1503" s="47"/>
      <c r="M1503" s="47"/>
    </row>
    <row r="1504" spans="1:13" x14ac:dyDescent="0.4">
      <c r="A1504" t="str">
        <f t="shared" si="23"/>
        <v>61_4M_F_6_60_65_HH800_Core</v>
      </c>
      <c r="B1504">
        <v>61</v>
      </c>
      <c r="C1504" t="s">
        <v>173</v>
      </c>
      <c r="D1504" t="s">
        <v>169</v>
      </c>
      <c r="E1504">
        <v>6</v>
      </c>
      <c r="F1504">
        <v>60</v>
      </c>
      <c r="G1504">
        <v>65</v>
      </c>
      <c r="H1504" t="s">
        <v>303</v>
      </c>
      <c r="I1504" t="s">
        <v>170</v>
      </c>
      <c r="J1504">
        <v>6.0736033703769623</v>
      </c>
      <c r="L1504" s="47"/>
      <c r="M1504" s="47"/>
    </row>
    <row r="1505" spans="1:13" x14ac:dyDescent="0.4">
      <c r="A1505" t="str">
        <f t="shared" si="23"/>
        <v>58_2A_F_3_60_5_HH800_Core</v>
      </c>
      <c r="B1505">
        <v>58</v>
      </c>
      <c r="C1505" t="s">
        <v>176</v>
      </c>
      <c r="D1505" t="s">
        <v>169</v>
      </c>
      <c r="E1505">
        <v>3</v>
      </c>
      <c r="F1505">
        <v>60</v>
      </c>
      <c r="G1505">
        <v>5</v>
      </c>
      <c r="H1505" t="s">
        <v>303</v>
      </c>
      <c r="I1505" t="s">
        <v>170</v>
      </c>
      <c r="J1505">
        <v>4.6522548056922899</v>
      </c>
      <c r="L1505" s="47"/>
      <c r="M1505" s="47"/>
    </row>
    <row r="1506" spans="1:13" x14ac:dyDescent="0.4">
      <c r="A1506" t="str">
        <f t="shared" si="23"/>
        <v>31_2A_F_0_60_67_HH800_Core</v>
      </c>
      <c r="B1506">
        <v>31</v>
      </c>
      <c r="C1506" t="s">
        <v>176</v>
      </c>
      <c r="D1506" t="s">
        <v>169</v>
      </c>
      <c r="E1506">
        <v>0</v>
      </c>
      <c r="F1506">
        <v>60</v>
      </c>
      <c r="G1506">
        <v>67</v>
      </c>
      <c r="H1506" t="s">
        <v>303</v>
      </c>
      <c r="I1506" t="s">
        <v>170</v>
      </c>
      <c r="J1506">
        <v>118.29618370267346</v>
      </c>
      <c r="L1506" s="47"/>
      <c r="M1506" s="47"/>
    </row>
    <row r="1507" spans="1:13" x14ac:dyDescent="0.4">
      <c r="A1507" t="str">
        <f t="shared" si="23"/>
        <v>28_2A_M_3_60_70_HH800_Core</v>
      </c>
      <c r="B1507">
        <v>28</v>
      </c>
      <c r="C1507" t="s">
        <v>176</v>
      </c>
      <c r="D1507" t="s">
        <v>174</v>
      </c>
      <c r="E1507">
        <v>3</v>
      </c>
      <c r="F1507">
        <v>60</v>
      </c>
      <c r="G1507">
        <v>70</v>
      </c>
      <c r="H1507" t="s">
        <v>303</v>
      </c>
      <c r="I1507" t="s">
        <v>170</v>
      </c>
      <c r="J1507">
        <v>19.313955501658011</v>
      </c>
      <c r="L1507" s="47"/>
      <c r="M1507" s="47"/>
    </row>
    <row r="1508" spans="1:13" x14ac:dyDescent="0.4">
      <c r="A1508" t="str">
        <f t="shared" si="23"/>
        <v>36_2A_M_3_60_67_HH800_Core</v>
      </c>
      <c r="B1508">
        <v>36</v>
      </c>
      <c r="C1508" t="s">
        <v>176</v>
      </c>
      <c r="D1508" t="s">
        <v>174</v>
      </c>
      <c r="E1508">
        <v>3</v>
      </c>
      <c r="F1508">
        <v>60</v>
      </c>
      <c r="G1508">
        <v>67</v>
      </c>
      <c r="H1508" t="s">
        <v>303</v>
      </c>
      <c r="I1508" t="s">
        <v>170</v>
      </c>
      <c r="J1508">
        <v>19.331815783384698</v>
      </c>
      <c r="L1508" s="47"/>
      <c r="M1508" s="47"/>
    </row>
    <row r="1509" spans="1:13" x14ac:dyDescent="0.4">
      <c r="A1509" t="str">
        <f t="shared" si="23"/>
        <v>47_4M_F_6_60_70_HH800_Core</v>
      </c>
      <c r="B1509">
        <v>47</v>
      </c>
      <c r="C1509" t="s">
        <v>173</v>
      </c>
      <c r="D1509" t="s">
        <v>169</v>
      </c>
      <c r="E1509">
        <v>6</v>
      </c>
      <c r="F1509">
        <v>60</v>
      </c>
      <c r="G1509">
        <v>70</v>
      </c>
      <c r="H1509" t="s">
        <v>303</v>
      </c>
      <c r="I1509" t="s">
        <v>170</v>
      </c>
      <c r="J1509">
        <v>28.216620254643651</v>
      </c>
      <c r="L1509" s="47"/>
      <c r="M1509" s="47"/>
    </row>
    <row r="1510" spans="1:13" x14ac:dyDescent="0.4">
      <c r="A1510" t="str">
        <f t="shared" si="23"/>
        <v>30_4M_F_3_60_67_HH800_Core</v>
      </c>
      <c r="B1510">
        <v>30</v>
      </c>
      <c r="C1510" t="s">
        <v>173</v>
      </c>
      <c r="D1510" t="s">
        <v>169</v>
      </c>
      <c r="E1510">
        <v>3</v>
      </c>
      <c r="F1510">
        <v>60</v>
      </c>
      <c r="G1510">
        <v>67</v>
      </c>
      <c r="H1510" t="s">
        <v>303</v>
      </c>
      <c r="I1510" t="s">
        <v>170</v>
      </c>
      <c r="J1510">
        <v>11.673577257588672</v>
      </c>
      <c r="L1510" s="47"/>
      <c r="M1510" s="47"/>
    </row>
    <row r="1511" spans="1:13" x14ac:dyDescent="0.4">
      <c r="A1511" t="str">
        <f t="shared" si="23"/>
        <v>37_2A_F_0_60_65_HH800_Core</v>
      </c>
      <c r="B1511">
        <v>37</v>
      </c>
      <c r="C1511" t="s">
        <v>176</v>
      </c>
      <c r="D1511" t="s">
        <v>169</v>
      </c>
      <c r="E1511">
        <v>0</v>
      </c>
      <c r="F1511">
        <v>60</v>
      </c>
      <c r="G1511">
        <v>65</v>
      </c>
      <c r="H1511" t="s">
        <v>303</v>
      </c>
      <c r="I1511" t="s">
        <v>170</v>
      </c>
      <c r="J1511">
        <v>130.46599910150928</v>
      </c>
      <c r="L1511" s="47"/>
      <c r="M1511" s="47"/>
    </row>
    <row r="1512" spans="1:13" x14ac:dyDescent="0.4">
      <c r="A1512" t="str">
        <f t="shared" si="23"/>
        <v>55_4M_F_6_60_70_HH800_Core</v>
      </c>
      <c r="B1512">
        <v>55</v>
      </c>
      <c r="C1512" t="s">
        <v>173</v>
      </c>
      <c r="D1512" t="s">
        <v>169</v>
      </c>
      <c r="E1512">
        <v>6</v>
      </c>
      <c r="F1512">
        <v>60</v>
      </c>
      <c r="G1512">
        <v>70</v>
      </c>
      <c r="H1512" t="s">
        <v>303</v>
      </c>
      <c r="I1512" t="s">
        <v>170</v>
      </c>
      <c r="J1512">
        <v>26.698593312121183</v>
      </c>
      <c r="L1512" s="47"/>
      <c r="M1512" s="47"/>
    </row>
    <row r="1513" spans="1:13" x14ac:dyDescent="0.4">
      <c r="A1513" t="str">
        <f t="shared" si="23"/>
        <v>51_2M_F_0_60_65_HH800_Core</v>
      </c>
      <c r="B1513">
        <v>51</v>
      </c>
      <c r="C1513" t="s">
        <v>175</v>
      </c>
      <c r="D1513" t="s">
        <v>169</v>
      </c>
      <c r="E1513">
        <v>0</v>
      </c>
      <c r="F1513">
        <v>60</v>
      </c>
      <c r="G1513">
        <v>65</v>
      </c>
      <c r="H1513" t="s">
        <v>303</v>
      </c>
      <c r="I1513" t="s">
        <v>170</v>
      </c>
      <c r="J1513">
        <v>182.65316467257367</v>
      </c>
      <c r="L1513" s="47"/>
      <c r="M1513" s="47"/>
    </row>
    <row r="1514" spans="1:13" x14ac:dyDescent="0.4">
      <c r="A1514" t="str">
        <f t="shared" si="23"/>
        <v>40_4M_M_0_60_70_HH800_Core</v>
      </c>
      <c r="B1514">
        <v>40</v>
      </c>
      <c r="C1514" t="s">
        <v>173</v>
      </c>
      <c r="D1514" t="s">
        <v>174</v>
      </c>
      <c r="E1514">
        <v>0</v>
      </c>
      <c r="F1514">
        <v>60</v>
      </c>
      <c r="G1514">
        <v>70</v>
      </c>
      <c r="H1514" t="s">
        <v>303</v>
      </c>
      <c r="I1514" t="s">
        <v>170</v>
      </c>
      <c r="J1514">
        <v>72.989849752040712</v>
      </c>
      <c r="L1514" s="47"/>
      <c r="M1514" s="47"/>
    </row>
    <row r="1515" spans="1:13" x14ac:dyDescent="0.4">
      <c r="A1515" t="str">
        <f t="shared" si="23"/>
        <v>34_2M_F_0_60_70_HH800_Core</v>
      </c>
      <c r="B1515">
        <v>34</v>
      </c>
      <c r="C1515" t="s">
        <v>175</v>
      </c>
      <c r="D1515" t="s">
        <v>169</v>
      </c>
      <c r="E1515">
        <v>0</v>
      </c>
      <c r="F1515">
        <v>60</v>
      </c>
      <c r="G1515">
        <v>70</v>
      </c>
      <c r="H1515" t="s">
        <v>303</v>
      </c>
      <c r="I1515" t="s">
        <v>170</v>
      </c>
      <c r="J1515">
        <v>164.12224229618425</v>
      </c>
      <c r="L1515" s="47"/>
      <c r="M1515" s="47"/>
    </row>
    <row r="1516" spans="1:13" x14ac:dyDescent="0.4">
      <c r="A1516" t="str">
        <f t="shared" si="23"/>
        <v>42_2A_M_6_60_70_HH800_Core</v>
      </c>
      <c r="B1516">
        <v>42</v>
      </c>
      <c r="C1516" t="s">
        <v>176</v>
      </c>
      <c r="D1516" t="s">
        <v>174</v>
      </c>
      <c r="E1516">
        <v>6</v>
      </c>
      <c r="F1516">
        <v>60</v>
      </c>
      <c r="G1516">
        <v>70</v>
      </c>
      <c r="H1516" t="s">
        <v>303</v>
      </c>
      <c r="I1516" t="s">
        <v>170</v>
      </c>
      <c r="J1516">
        <v>48.328144318803083</v>
      </c>
      <c r="L1516" s="47"/>
      <c r="M1516" s="47"/>
    </row>
    <row r="1517" spans="1:13" x14ac:dyDescent="0.4">
      <c r="A1517" t="str">
        <f t="shared" si="23"/>
        <v>27_4M_F_3_60_65_HH800_Core</v>
      </c>
      <c r="B1517">
        <v>27</v>
      </c>
      <c r="C1517" t="s">
        <v>173</v>
      </c>
      <c r="D1517" t="s">
        <v>169</v>
      </c>
      <c r="E1517">
        <v>3</v>
      </c>
      <c r="F1517">
        <v>60</v>
      </c>
      <c r="G1517">
        <v>65</v>
      </c>
      <c r="H1517" t="s">
        <v>303</v>
      </c>
      <c r="I1517" t="s">
        <v>170</v>
      </c>
      <c r="J1517">
        <v>10.051626545765879</v>
      </c>
      <c r="L1517" s="47"/>
      <c r="M1517" s="47"/>
    </row>
    <row r="1518" spans="1:13" x14ac:dyDescent="0.4">
      <c r="A1518" t="str">
        <f t="shared" si="23"/>
        <v>50_4A_F_6_60_5_HH800_Core</v>
      </c>
      <c r="B1518">
        <v>50</v>
      </c>
      <c r="C1518" t="s">
        <v>168</v>
      </c>
      <c r="D1518" t="s">
        <v>169</v>
      </c>
      <c r="E1518">
        <v>6</v>
      </c>
      <c r="F1518">
        <v>60</v>
      </c>
      <c r="G1518">
        <v>5</v>
      </c>
      <c r="H1518" t="s">
        <v>303</v>
      </c>
      <c r="I1518" t="s">
        <v>170</v>
      </c>
      <c r="J1518">
        <v>4.5456652585494712</v>
      </c>
      <c r="L1518" s="47"/>
      <c r="M1518" s="47"/>
    </row>
    <row r="1519" spans="1:13" x14ac:dyDescent="0.4">
      <c r="A1519" t="str">
        <f t="shared" si="23"/>
        <v>43_4M_M_6_60_67_HH800_Core</v>
      </c>
      <c r="B1519">
        <v>43</v>
      </c>
      <c r="C1519" t="s">
        <v>173</v>
      </c>
      <c r="D1519" t="s">
        <v>174</v>
      </c>
      <c r="E1519">
        <v>6</v>
      </c>
      <c r="F1519">
        <v>60</v>
      </c>
      <c r="G1519">
        <v>67</v>
      </c>
      <c r="H1519" t="s">
        <v>303</v>
      </c>
      <c r="I1519" t="s">
        <v>170</v>
      </c>
      <c r="J1519">
        <v>16.816202623799391</v>
      </c>
      <c r="L1519" s="47"/>
      <c r="M1519" s="47"/>
    </row>
    <row r="1520" spans="1:13" x14ac:dyDescent="0.4">
      <c r="A1520" t="str">
        <f t="shared" si="23"/>
        <v>32_4M_F_3_60_67_HH800_Core</v>
      </c>
      <c r="B1520">
        <v>32</v>
      </c>
      <c r="C1520" t="s">
        <v>173</v>
      </c>
      <c r="D1520" t="s">
        <v>169</v>
      </c>
      <c r="E1520">
        <v>3</v>
      </c>
      <c r="F1520">
        <v>60</v>
      </c>
      <c r="G1520">
        <v>67</v>
      </c>
      <c r="H1520" t="s">
        <v>303</v>
      </c>
      <c r="I1520" t="s">
        <v>170</v>
      </c>
      <c r="J1520">
        <v>11.740274122873924</v>
      </c>
      <c r="L1520" s="47"/>
      <c r="M1520" s="47"/>
    </row>
    <row r="1521" spans="1:13" x14ac:dyDescent="0.4">
      <c r="A1521" t="str">
        <f t="shared" si="23"/>
        <v>54_2A_F_0_60_5_HH800_Core</v>
      </c>
      <c r="B1521">
        <v>54</v>
      </c>
      <c r="C1521" t="s">
        <v>176</v>
      </c>
      <c r="D1521" t="s">
        <v>169</v>
      </c>
      <c r="E1521">
        <v>0</v>
      </c>
      <c r="F1521">
        <v>60</v>
      </c>
      <c r="G1521">
        <v>5</v>
      </c>
      <c r="H1521" t="s">
        <v>303</v>
      </c>
      <c r="I1521" t="s">
        <v>170</v>
      </c>
      <c r="J1521">
        <v>110.86527259941448</v>
      </c>
      <c r="L1521" s="47"/>
      <c r="M1521" s="47"/>
    </row>
    <row r="1522" spans="1:13" x14ac:dyDescent="0.4">
      <c r="A1522" t="str">
        <f t="shared" si="23"/>
        <v>37_4M_M_3_60_65_HH800_Core</v>
      </c>
      <c r="B1522">
        <v>37</v>
      </c>
      <c r="C1522" t="s">
        <v>173</v>
      </c>
      <c r="D1522" t="s">
        <v>174</v>
      </c>
      <c r="E1522">
        <v>3</v>
      </c>
      <c r="F1522">
        <v>60</v>
      </c>
      <c r="G1522">
        <v>65</v>
      </c>
      <c r="H1522" t="s">
        <v>303</v>
      </c>
      <c r="I1522" t="s">
        <v>170</v>
      </c>
      <c r="J1522">
        <v>7.2587476270220668</v>
      </c>
      <c r="L1522" s="47"/>
      <c r="M1522" s="47"/>
    </row>
    <row r="1523" spans="1:13" x14ac:dyDescent="0.4">
      <c r="A1523" t="str">
        <f t="shared" si="23"/>
        <v>35_4A_M_3_60_5_HH800_Core</v>
      </c>
      <c r="B1523">
        <v>35</v>
      </c>
      <c r="C1523" t="s">
        <v>168</v>
      </c>
      <c r="D1523" t="s">
        <v>174</v>
      </c>
      <c r="E1523">
        <v>3</v>
      </c>
      <c r="F1523">
        <v>60</v>
      </c>
      <c r="G1523">
        <v>5</v>
      </c>
      <c r="H1523" t="s">
        <v>303</v>
      </c>
      <c r="I1523" t="s">
        <v>170</v>
      </c>
      <c r="J1523">
        <v>1.6368172137095183</v>
      </c>
      <c r="L1523" s="47"/>
      <c r="M1523" s="47"/>
    </row>
    <row r="1524" spans="1:13" x14ac:dyDescent="0.4">
      <c r="A1524" t="str">
        <f t="shared" si="23"/>
        <v>39_2M_M_6_60_70_HH800_Core</v>
      </c>
      <c r="B1524">
        <v>39</v>
      </c>
      <c r="C1524" t="s">
        <v>175</v>
      </c>
      <c r="D1524" t="s">
        <v>174</v>
      </c>
      <c r="E1524">
        <v>6</v>
      </c>
      <c r="F1524">
        <v>60</v>
      </c>
      <c r="G1524">
        <v>70</v>
      </c>
      <c r="H1524" t="s">
        <v>303</v>
      </c>
      <c r="I1524" t="s">
        <v>170</v>
      </c>
      <c r="J1524">
        <v>40.750325533486695</v>
      </c>
      <c r="L1524" s="47"/>
      <c r="M1524" s="47"/>
    </row>
    <row r="1525" spans="1:13" x14ac:dyDescent="0.4">
      <c r="A1525" t="str">
        <f t="shared" si="23"/>
        <v>42_4M_F_6_60_70_HH800_Core</v>
      </c>
      <c r="B1525">
        <v>42</v>
      </c>
      <c r="C1525" t="s">
        <v>173</v>
      </c>
      <c r="D1525" t="s">
        <v>169</v>
      </c>
      <c r="E1525">
        <v>6</v>
      </c>
      <c r="F1525">
        <v>60</v>
      </c>
      <c r="G1525">
        <v>70</v>
      </c>
      <c r="H1525" t="s">
        <v>303</v>
      </c>
      <c r="I1525" t="s">
        <v>170</v>
      </c>
      <c r="J1525">
        <v>27.007990976181667</v>
      </c>
      <c r="L1525" s="47"/>
      <c r="M1525" s="47"/>
    </row>
    <row r="1526" spans="1:13" x14ac:dyDescent="0.4">
      <c r="A1526" t="str">
        <f t="shared" si="23"/>
        <v>28_2A_M_6_60_65_HH800_Core</v>
      </c>
      <c r="B1526">
        <v>28</v>
      </c>
      <c r="C1526" t="s">
        <v>176</v>
      </c>
      <c r="D1526" t="s">
        <v>174</v>
      </c>
      <c r="E1526">
        <v>6</v>
      </c>
      <c r="F1526">
        <v>60</v>
      </c>
      <c r="G1526">
        <v>65</v>
      </c>
      <c r="H1526" t="s">
        <v>303</v>
      </c>
      <c r="I1526" t="s">
        <v>170</v>
      </c>
      <c r="J1526">
        <v>32.286605189175894</v>
      </c>
      <c r="L1526" s="47"/>
      <c r="M1526" s="47"/>
    </row>
    <row r="1527" spans="1:13" x14ac:dyDescent="0.4">
      <c r="A1527" t="str">
        <f t="shared" si="23"/>
        <v>57_4M_F_3_60_65_HH800_Core</v>
      </c>
      <c r="B1527">
        <v>57</v>
      </c>
      <c r="C1527" t="s">
        <v>173</v>
      </c>
      <c r="D1527" t="s">
        <v>169</v>
      </c>
      <c r="E1527">
        <v>3</v>
      </c>
      <c r="F1527">
        <v>60</v>
      </c>
      <c r="G1527">
        <v>65</v>
      </c>
      <c r="H1527" t="s">
        <v>303</v>
      </c>
      <c r="I1527" t="s">
        <v>170</v>
      </c>
      <c r="J1527">
        <v>4.920305227355068</v>
      </c>
      <c r="L1527" s="47"/>
      <c r="M1527" s="47"/>
    </row>
    <row r="1528" spans="1:13" x14ac:dyDescent="0.4">
      <c r="A1528" t="str">
        <f t="shared" si="23"/>
        <v>46_4M_M_6_60_70_HH800_Core</v>
      </c>
      <c r="B1528">
        <v>46</v>
      </c>
      <c r="C1528" t="s">
        <v>173</v>
      </c>
      <c r="D1528" t="s">
        <v>174</v>
      </c>
      <c r="E1528">
        <v>6</v>
      </c>
      <c r="F1528">
        <v>60</v>
      </c>
      <c r="G1528">
        <v>70</v>
      </c>
      <c r="H1528" t="s">
        <v>303</v>
      </c>
      <c r="I1528" t="s">
        <v>170</v>
      </c>
      <c r="J1528">
        <v>21.855716449749487</v>
      </c>
      <c r="L1528" s="47"/>
      <c r="M1528" s="47"/>
    </row>
    <row r="1529" spans="1:13" x14ac:dyDescent="0.4">
      <c r="A1529" t="str">
        <f t="shared" si="23"/>
        <v>59_4M_F_6_60_70_HH800_Core</v>
      </c>
      <c r="B1529">
        <v>59</v>
      </c>
      <c r="C1529" t="s">
        <v>173</v>
      </c>
      <c r="D1529" t="s">
        <v>169</v>
      </c>
      <c r="E1529">
        <v>6</v>
      </c>
      <c r="F1529">
        <v>60</v>
      </c>
      <c r="G1529">
        <v>70</v>
      </c>
      <c r="H1529" t="s">
        <v>303</v>
      </c>
      <c r="I1529" t="s">
        <v>170</v>
      </c>
      <c r="J1529">
        <v>25.14079412115148</v>
      </c>
      <c r="L1529" s="47"/>
      <c r="M1529" s="47"/>
    </row>
    <row r="1530" spans="1:13" x14ac:dyDescent="0.4">
      <c r="A1530" t="str">
        <f t="shared" si="23"/>
        <v>50_4M_F_3_60_70_HH800_Core</v>
      </c>
      <c r="B1530">
        <v>50</v>
      </c>
      <c r="C1530" t="s">
        <v>173</v>
      </c>
      <c r="D1530" t="s">
        <v>169</v>
      </c>
      <c r="E1530">
        <v>3</v>
      </c>
      <c r="F1530">
        <v>60</v>
      </c>
      <c r="G1530">
        <v>70</v>
      </c>
      <c r="H1530" t="s">
        <v>303</v>
      </c>
      <c r="I1530" t="s">
        <v>170</v>
      </c>
      <c r="J1530">
        <v>14.623142296799291</v>
      </c>
      <c r="L1530" s="47"/>
      <c r="M1530" s="47"/>
    </row>
    <row r="1531" spans="1:13" x14ac:dyDescent="0.4">
      <c r="A1531" t="str">
        <f t="shared" si="23"/>
        <v>48_4A_M_3_60_70_HH800_Core</v>
      </c>
      <c r="B1531">
        <v>48</v>
      </c>
      <c r="C1531" t="s">
        <v>168</v>
      </c>
      <c r="D1531" t="s">
        <v>174</v>
      </c>
      <c r="E1531">
        <v>3</v>
      </c>
      <c r="F1531">
        <v>60</v>
      </c>
      <c r="G1531">
        <v>70</v>
      </c>
      <c r="H1531" t="s">
        <v>303</v>
      </c>
      <c r="I1531" t="s">
        <v>170</v>
      </c>
      <c r="J1531">
        <v>12.942806495316511</v>
      </c>
      <c r="L1531" s="47"/>
      <c r="M1531" s="47"/>
    </row>
    <row r="1532" spans="1:13" x14ac:dyDescent="0.4">
      <c r="A1532" t="str">
        <f t="shared" si="23"/>
        <v>36_2A_M_3_60_5_HH800_Core</v>
      </c>
      <c r="B1532">
        <v>36</v>
      </c>
      <c r="C1532" t="s">
        <v>176</v>
      </c>
      <c r="D1532" t="s">
        <v>174</v>
      </c>
      <c r="E1532">
        <v>3</v>
      </c>
      <c r="F1532">
        <v>60</v>
      </c>
      <c r="G1532">
        <v>5</v>
      </c>
      <c r="H1532" t="s">
        <v>303</v>
      </c>
      <c r="I1532" t="s">
        <v>170</v>
      </c>
      <c r="J1532">
        <v>2.4354009711737579</v>
      </c>
      <c r="L1532" s="47"/>
      <c r="M1532" s="47"/>
    </row>
    <row r="1533" spans="1:13" x14ac:dyDescent="0.4">
      <c r="A1533" t="str">
        <f t="shared" si="23"/>
        <v>31_4M_F_3_60_67_HH800_Core</v>
      </c>
      <c r="B1533">
        <v>31</v>
      </c>
      <c r="C1533" t="s">
        <v>173</v>
      </c>
      <c r="D1533" t="s">
        <v>169</v>
      </c>
      <c r="E1533">
        <v>3</v>
      </c>
      <c r="F1533">
        <v>60</v>
      </c>
      <c r="G1533">
        <v>67</v>
      </c>
      <c r="H1533" t="s">
        <v>303</v>
      </c>
      <c r="I1533" t="s">
        <v>170</v>
      </c>
      <c r="J1533">
        <v>11.963675008726774</v>
      </c>
      <c r="L1533" s="47"/>
      <c r="M1533" s="47"/>
    </row>
    <row r="1534" spans="1:13" x14ac:dyDescent="0.4">
      <c r="A1534" t="str">
        <f t="shared" si="23"/>
        <v>62_4M_F_0_60_67_HH800_Core</v>
      </c>
      <c r="B1534">
        <v>62</v>
      </c>
      <c r="C1534" t="s">
        <v>173</v>
      </c>
      <c r="D1534" t="s">
        <v>169</v>
      </c>
      <c r="E1534">
        <v>0</v>
      </c>
      <c r="F1534">
        <v>60</v>
      </c>
      <c r="G1534">
        <v>67</v>
      </c>
      <c r="H1534" t="s">
        <v>303</v>
      </c>
      <c r="I1534" t="s">
        <v>170</v>
      </c>
      <c r="J1534">
        <v>150.2072731861349</v>
      </c>
      <c r="L1534" s="47"/>
      <c r="M1534" s="47"/>
    </row>
    <row r="1535" spans="1:13" x14ac:dyDescent="0.4">
      <c r="A1535" t="str">
        <f t="shared" si="23"/>
        <v>28_2A_F_3_60_67_HH800_Core</v>
      </c>
      <c r="B1535">
        <v>28</v>
      </c>
      <c r="C1535" t="s">
        <v>176</v>
      </c>
      <c r="D1535" t="s">
        <v>169</v>
      </c>
      <c r="E1535">
        <v>3</v>
      </c>
      <c r="F1535">
        <v>60</v>
      </c>
      <c r="G1535">
        <v>67</v>
      </c>
      <c r="H1535" t="s">
        <v>303</v>
      </c>
      <c r="I1535" t="s">
        <v>170</v>
      </c>
      <c r="J1535">
        <v>23.84538865276091</v>
      </c>
      <c r="L1535" s="47"/>
      <c r="M1535" s="47"/>
    </row>
    <row r="1536" spans="1:13" x14ac:dyDescent="0.4">
      <c r="A1536" t="str">
        <f t="shared" si="23"/>
        <v>38_4M_F_6_60_67_HH800_Core</v>
      </c>
      <c r="B1536">
        <v>38</v>
      </c>
      <c r="C1536" t="s">
        <v>173</v>
      </c>
      <c r="D1536" t="s">
        <v>169</v>
      </c>
      <c r="E1536">
        <v>6</v>
      </c>
      <c r="F1536">
        <v>60</v>
      </c>
      <c r="G1536">
        <v>67</v>
      </c>
      <c r="H1536" t="s">
        <v>303</v>
      </c>
      <c r="I1536" t="s">
        <v>170</v>
      </c>
      <c r="J1536">
        <v>24.594941410950142</v>
      </c>
      <c r="L1536" s="47"/>
      <c r="M1536" s="47"/>
    </row>
    <row r="1537" spans="1:13" x14ac:dyDescent="0.4">
      <c r="A1537" t="str">
        <f t="shared" si="23"/>
        <v>56_4A_F_0_60_5_HH800_Core</v>
      </c>
      <c r="B1537">
        <v>56</v>
      </c>
      <c r="C1537" t="s">
        <v>168</v>
      </c>
      <c r="D1537" t="s">
        <v>169</v>
      </c>
      <c r="E1537">
        <v>0</v>
      </c>
      <c r="F1537">
        <v>60</v>
      </c>
      <c r="G1537">
        <v>5</v>
      </c>
      <c r="H1537" t="s">
        <v>303</v>
      </c>
      <c r="I1537" t="s">
        <v>170</v>
      </c>
      <c r="J1537">
        <v>76.28176632714765</v>
      </c>
      <c r="L1537" s="47"/>
      <c r="M1537" s="47"/>
    </row>
    <row r="1538" spans="1:13" x14ac:dyDescent="0.4">
      <c r="A1538" t="str">
        <f t="shared" si="23"/>
        <v>51_4A_F_0_60_5_HH800_Core</v>
      </c>
      <c r="B1538">
        <v>51</v>
      </c>
      <c r="C1538" t="s">
        <v>168</v>
      </c>
      <c r="D1538" t="s">
        <v>169</v>
      </c>
      <c r="E1538">
        <v>0</v>
      </c>
      <c r="F1538">
        <v>60</v>
      </c>
      <c r="G1538">
        <v>5</v>
      </c>
      <c r="H1538" t="s">
        <v>303</v>
      </c>
      <c r="I1538" t="s">
        <v>170</v>
      </c>
      <c r="J1538">
        <v>62.438242414794814</v>
      </c>
      <c r="L1538" s="47"/>
      <c r="M1538" s="47"/>
    </row>
    <row r="1539" spans="1:13" x14ac:dyDescent="0.4">
      <c r="A1539" t="str">
        <f t="shared" ref="A1539:A1602" si="24">B1539&amp;"_"&amp;C1539&amp;"_"&amp;D1539&amp;"_"&amp;E1539&amp;"_"&amp;F1539&amp;"_"&amp;G1539&amp;"_"&amp;H1539&amp;"_"&amp;I1539</f>
        <v>30_2M_M_6_60_70_HH800_Core</v>
      </c>
      <c r="B1539">
        <v>30</v>
      </c>
      <c r="C1539" t="s">
        <v>175</v>
      </c>
      <c r="D1539" t="s">
        <v>174</v>
      </c>
      <c r="E1539">
        <v>6</v>
      </c>
      <c r="F1539">
        <v>60</v>
      </c>
      <c r="G1539">
        <v>70</v>
      </c>
      <c r="H1539" t="s">
        <v>303</v>
      </c>
      <c r="I1539" t="s">
        <v>170</v>
      </c>
      <c r="J1539">
        <v>35.097582574632057</v>
      </c>
      <c r="L1539" s="47"/>
      <c r="M1539" s="47"/>
    </row>
    <row r="1540" spans="1:13" x14ac:dyDescent="0.4">
      <c r="A1540" t="str">
        <f t="shared" si="24"/>
        <v>47_2M_F_0_60_67_HH800_Core</v>
      </c>
      <c r="B1540">
        <v>47</v>
      </c>
      <c r="C1540" t="s">
        <v>175</v>
      </c>
      <c r="D1540" t="s">
        <v>169</v>
      </c>
      <c r="E1540">
        <v>0</v>
      </c>
      <c r="F1540">
        <v>60</v>
      </c>
      <c r="G1540">
        <v>67</v>
      </c>
      <c r="H1540" t="s">
        <v>303</v>
      </c>
      <c r="I1540" t="s">
        <v>170</v>
      </c>
      <c r="J1540">
        <v>189.87146015870155</v>
      </c>
      <c r="L1540" s="47"/>
      <c r="M1540" s="47"/>
    </row>
    <row r="1541" spans="1:13" x14ac:dyDescent="0.4">
      <c r="A1541" t="str">
        <f t="shared" si="24"/>
        <v>46_2M_F_3_60_67_HH800_Core</v>
      </c>
      <c r="B1541">
        <v>46</v>
      </c>
      <c r="C1541" t="s">
        <v>175</v>
      </c>
      <c r="D1541" t="s">
        <v>169</v>
      </c>
      <c r="E1541">
        <v>3</v>
      </c>
      <c r="F1541">
        <v>60</v>
      </c>
      <c r="G1541">
        <v>67</v>
      </c>
      <c r="H1541" t="s">
        <v>303</v>
      </c>
      <c r="I1541" t="s">
        <v>170</v>
      </c>
      <c r="J1541">
        <v>21.84105461714568</v>
      </c>
      <c r="L1541" s="47"/>
      <c r="M1541" s="47"/>
    </row>
    <row r="1542" spans="1:13" x14ac:dyDescent="0.4">
      <c r="A1542" t="str">
        <f t="shared" si="24"/>
        <v>61_4M_F_3_60_67_HH800_Core</v>
      </c>
      <c r="B1542">
        <v>61</v>
      </c>
      <c r="C1542" t="s">
        <v>173</v>
      </c>
      <c r="D1542" t="s">
        <v>169</v>
      </c>
      <c r="E1542">
        <v>3</v>
      </c>
      <c r="F1542">
        <v>60</v>
      </c>
      <c r="G1542">
        <v>67</v>
      </c>
      <c r="H1542" t="s">
        <v>303</v>
      </c>
      <c r="I1542" t="s">
        <v>170</v>
      </c>
      <c r="J1542">
        <v>6.6159925222346443</v>
      </c>
      <c r="L1542" s="47"/>
      <c r="M1542" s="47"/>
    </row>
    <row r="1543" spans="1:13" x14ac:dyDescent="0.4">
      <c r="A1543" t="str">
        <f t="shared" si="24"/>
        <v>31_2A_F_3_60_65_HH800_Core</v>
      </c>
      <c r="B1543">
        <v>31</v>
      </c>
      <c r="C1543" t="s">
        <v>176</v>
      </c>
      <c r="D1543" t="s">
        <v>169</v>
      </c>
      <c r="E1543">
        <v>3</v>
      </c>
      <c r="F1543">
        <v>60</v>
      </c>
      <c r="G1543">
        <v>65</v>
      </c>
      <c r="H1543" t="s">
        <v>303</v>
      </c>
      <c r="I1543" t="s">
        <v>170</v>
      </c>
      <c r="J1543">
        <v>23.371461903248768</v>
      </c>
      <c r="L1543" s="47"/>
      <c r="M1543" s="47"/>
    </row>
    <row r="1544" spans="1:13" x14ac:dyDescent="0.4">
      <c r="A1544" t="str">
        <f t="shared" si="24"/>
        <v>46_4A_M_0_60_70_HH800_Core</v>
      </c>
      <c r="B1544">
        <v>46</v>
      </c>
      <c r="C1544" t="s">
        <v>168</v>
      </c>
      <c r="D1544" t="s">
        <v>174</v>
      </c>
      <c r="E1544">
        <v>0</v>
      </c>
      <c r="F1544">
        <v>60</v>
      </c>
      <c r="G1544">
        <v>70</v>
      </c>
      <c r="H1544" t="s">
        <v>303</v>
      </c>
      <c r="I1544" t="s">
        <v>170</v>
      </c>
      <c r="J1544">
        <v>86.060122822395641</v>
      </c>
      <c r="L1544" s="47"/>
      <c r="M1544" s="47"/>
    </row>
    <row r="1545" spans="1:13" x14ac:dyDescent="0.4">
      <c r="A1545" t="str">
        <f t="shared" si="24"/>
        <v>50_2M_F_3_60_65_HH800_Core</v>
      </c>
      <c r="B1545">
        <v>50</v>
      </c>
      <c r="C1545" t="s">
        <v>175</v>
      </c>
      <c r="D1545" t="s">
        <v>169</v>
      </c>
      <c r="E1545">
        <v>3</v>
      </c>
      <c r="F1545">
        <v>60</v>
      </c>
      <c r="G1545">
        <v>65</v>
      </c>
      <c r="H1545" t="s">
        <v>303</v>
      </c>
      <c r="I1545" t="s">
        <v>170</v>
      </c>
      <c r="J1545">
        <v>14.573699846203807</v>
      </c>
      <c r="L1545" s="47"/>
      <c r="M1545" s="47"/>
    </row>
    <row r="1546" spans="1:13" x14ac:dyDescent="0.4">
      <c r="A1546" t="str">
        <f t="shared" si="24"/>
        <v>51_1A_F_0_60_67_HH800_Core</v>
      </c>
      <c r="B1546">
        <v>51</v>
      </c>
      <c r="C1546" t="s">
        <v>178</v>
      </c>
      <c r="D1546" t="s">
        <v>169</v>
      </c>
      <c r="E1546">
        <v>0</v>
      </c>
      <c r="F1546">
        <v>60</v>
      </c>
      <c r="G1546">
        <v>67</v>
      </c>
      <c r="H1546" t="s">
        <v>303</v>
      </c>
      <c r="I1546" t="s">
        <v>170</v>
      </c>
      <c r="J1546">
        <v>243.8598246942293</v>
      </c>
      <c r="L1546" s="47"/>
      <c r="M1546" s="47"/>
    </row>
    <row r="1547" spans="1:13" x14ac:dyDescent="0.4">
      <c r="A1547" t="str">
        <f t="shared" si="24"/>
        <v>34_4A_M_6_60_5_HH800_Core</v>
      </c>
      <c r="B1547">
        <v>34</v>
      </c>
      <c r="C1547" t="s">
        <v>168</v>
      </c>
      <c r="D1547" t="s">
        <v>174</v>
      </c>
      <c r="E1547">
        <v>6</v>
      </c>
      <c r="F1547">
        <v>60</v>
      </c>
      <c r="G1547">
        <v>5</v>
      </c>
      <c r="H1547" t="s">
        <v>303</v>
      </c>
      <c r="I1547" t="s">
        <v>170</v>
      </c>
      <c r="J1547">
        <v>2.3489796892913724</v>
      </c>
      <c r="L1547" s="47"/>
      <c r="M1547" s="47"/>
    </row>
    <row r="1548" spans="1:13" x14ac:dyDescent="0.4">
      <c r="A1548" t="str">
        <f t="shared" si="24"/>
        <v>27_4M_M_3_60_65_HH800_Core</v>
      </c>
      <c r="B1548">
        <v>27</v>
      </c>
      <c r="C1548" t="s">
        <v>173</v>
      </c>
      <c r="D1548" t="s">
        <v>174</v>
      </c>
      <c r="E1548">
        <v>3</v>
      </c>
      <c r="F1548">
        <v>60</v>
      </c>
      <c r="G1548">
        <v>65</v>
      </c>
      <c r="H1548" t="s">
        <v>303</v>
      </c>
      <c r="I1548" t="s">
        <v>170</v>
      </c>
      <c r="J1548">
        <v>6.1338660010439785</v>
      </c>
      <c r="L1548" s="47"/>
      <c r="M1548" s="47"/>
    </row>
    <row r="1549" spans="1:13" x14ac:dyDescent="0.4">
      <c r="A1549" t="str">
        <f t="shared" si="24"/>
        <v>27_2A_M_3_60_70_HH800_Core</v>
      </c>
      <c r="B1549">
        <v>27</v>
      </c>
      <c r="C1549" t="s">
        <v>176</v>
      </c>
      <c r="D1549" t="s">
        <v>174</v>
      </c>
      <c r="E1549">
        <v>3</v>
      </c>
      <c r="F1549">
        <v>60</v>
      </c>
      <c r="G1549">
        <v>70</v>
      </c>
      <c r="H1549" t="s">
        <v>303</v>
      </c>
      <c r="I1549" t="s">
        <v>170</v>
      </c>
      <c r="J1549">
        <v>19.196025869758106</v>
      </c>
      <c r="L1549" s="47"/>
      <c r="M1549" s="47"/>
    </row>
    <row r="1550" spans="1:13" x14ac:dyDescent="0.4">
      <c r="A1550" t="str">
        <f t="shared" si="24"/>
        <v>33_2A_F_0_60_65_HH800_Core</v>
      </c>
      <c r="B1550">
        <v>33</v>
      </c>
      <c r="C1550" t="s">
        <v>176</v>
      </c>
      <c r="D1550" t="s">
        <v>169</v>
      </c>
      <c r="E1550">
        <v>0</v>
      </c>
      <c r="F1550">
        <v>60</v>
      </c>
      <c r="G1550">
        <v>65</v>
      </c>
      <c r="H1550" t="s">
        <v>303</v>
      </c>
      <c r="I1550" t="s">
        <v>170</v>
      </c>
      <c r="J1550">
        <v>119.05908918334718</v>
      </c>
      <c r="L1550" s="47"/>
      <c r="M1550" s="47"/>
    </row>
    <row r="1551" spans="1:13" x14ac:dyDescent="0.4">
      <c r="A1551" t="str">
        <f t="shared" si="24"/>
        <v>39_4M_F_3_60_70_HH800_Core</v>
      </c>
      <c r="B1551">
        <v>39</v>
      </c>
      <c r="C1551" t="s">
        <v>173</v>
      </c>
      <c r="D1551" t="s">
        <v>169</v>
      </c>
      <c r="E1551">
        <v>3</v>
      </c>
      <c r="F1551">
        <v>60</v>
      </c>
      <c r="G1551">
        <v>70</v>
      </c>
      <c r="H1551" t="s">
        <v>303</v>
      </c>
      <c r="I1551" t="s">
        <v>170</v>
      </c>
      <c r="J1551">
        <v>14.250483130937583</v>
      </c>
      <c r="L1551" s="47"/>
      <c r="M1551" s="47"/>
    </row>
    <row r="1552" spans="1:13" x14ac:dyDescent="0.4">
      <c r="A1552" t="str">
        <f t="shared" si="24"/>
        <v>35_2M_M_3_60_70_HH800_Core</v>
      </c>
      <c r="B1552">
        <v>35</v>
      </c>
      <c r="C1552" t="s">
        <v>175</v>
      </c>
      <c r="D1552" t="s">
        <v>174</v>
      </c>
      <c r="E1552">
        <v>3</v>
      </c>
      <c r="F1552">
        <v>60</v>
      </c>
      <c r="G1552">
        <v>70</v>
      </c>
      <c r="H1552" t="s">
        <v>303</v>
      </c>
      <c r="I1552" t="s">
        <v>170</v>
      </c>
      <c r="J1552">
        <v>18.70467293279917</v>
      </c>
      <c r="L1552" s="47"/>
      <c r="M1552" s="47"/>
    </row>
    <row r="1553" spans="1:13" x14ac:dyDescent="0.4">
      <c r="A1553" t="str">
        <f t="shared" si="24"/>
        <v>44_1A_F_0_60_70_HH800_Core</v>
      </c>
      <c r="B1553">
        <v>44</v>
      </c>
      <c r="C1553" t="s">
        <v>178</v>
      </c>
      <c r="D1553" t="s">
        <v>169</v>
      </c>
      <c r="E1553">
        <v>0</v>
      </c>
      <c r="F1553">
        <v>60</v>
      </c>
      <c r="G1553">
        <v>70</v>
      </c>
      <c r="H1553" t="s">
        <v>303</v>
      </c>
      <c r="I1553" t="s">
        <v>170</v>
      </c>
      <c r="J1553">
        <v>266.74233943603872</v>
      </c>
      <c r="L1553" s="47"/>
      <c r="M1553" s="47"/>
    </row>
    <row r="1554" spans="1:13" x14ac:dyDescent="0.4">
      <c r="A1554" t="str">
        <f t="shared" si="24"/>
        <v>62_4M_F_6_60_65_HH800_Core</v>
      </c>
      <c r="B1554">
        <v>62</v>
      </c>
      <c r="C1554" t="s">
        <v>173</v>
      </c>
      <c r="D1554" t="s">
        <v>169</v>
      </c>
      <c r="E1554">
        <v>6</v>
      </c>
      <c r="F1554">
        <v>60</v>
      </c>
      <c r="G1554">
        <v>65</v>
      </c>
      <c r="H1554" t="s">
        <v>303</v>
      </c>
      <c r="I1554" t="s">
        <v>170</v>
      </c>
      <c r="J1554">
        <v>6.7802596172697278</v>
      </c>
      <c r="L1554" s="47"/>
      <c r="M1554" s="47"/>
    </row>
    <row r="1555" spans="1:13" x14ac:dyDescent="0.4">
      <c r="A1555" t="str">
        <f t="shared" si="24"/>
        <v>54_4M_F_3_60_70_HH800_Core</v>
      </c>
      <c r="B1555">
        <v>54</v>
      </c>
      <c r="C1555" t="s">
        <v>173</v>
      </c>
      <c r="D1555" t="s">
        <v>169</v>
      </c>
      <c r="E1555">
        <v>3</v>
      </c>
      <c r="F1555">
        <v>60</v>
      </c>
      <c r="G1555">
        <v>70</v>
      </c>
      <c r="H1555" t="s">
        <v>303</v>
      </c>
      <c r="I1555" t="s">
        <v>170</v>
      </c>
      <c r="J1555">
        <v>14.318485250407507</v>
      </c>
      <c r="L1555" s="47"/>
      <c r="M1555" s="47"/>
    </row>
    <row r="1556" spans="1:13" x14ac:dyDescent="0.4">
      <c r="A1556" t="str">
        <f t="shared" si="24"/>
        <v>43_2M_F_6_60_67_HH800_Core</v>
      </c>
      <c r="B1556">
        <v>43</v>
      </c>
      <c r="C1556" t="s">
        <v>175</v>
      </c>
      <c r="D1556" t="s">
        <v>169</v>
      </c>
      <c r="E1556">
        <v>6</v>
      </c>
      <c r="F1556">
        <v>60</v>
      </c>
      <c r="G1556">
        <v>67</v>
      </c>
      <c r="H1556" t="s">
        <v>303</v>
      </c>
      <c r="I1556" t="s">
        <v>170</v>
      </c>
      <c r="J1556">
        <v>45.118433051069637</v>
      </c>
      <c r="L1556" s="47"/>
      <c r="M1556" s="47"/>
    </row>
    <row r="1557" spans="1:13" x14ac:dyDescent="0.4">
      <c r="A1557" t="str">
        <f t="shared" si="24"/>
        <v>32_2A_M_3_60_67_HH800_Core</v>
      </c>
      <c r="B1557">
        <v>32</v>
      </c>
      <c r="C1557" t="s">
        <v>176</v>
      </c>
      <c r="D1557" t="s">
        <v>174</v>
      </c>
      <c r="E1557">
        <v>3</v>
      </c>
      <c r="F1557">
        <v>60</v>
      </c>
      <c r="G1557">
        <v>67</v>
      </c>
      <c r="H1557" t="s">
        <v>303</v>
      </c>
      <c r="I1557" t="s">
        <v>170</v>
      </c>
      <c r="J1557">
        <v>18.412742690820629</v>
      </c>
      <c r="L1557" s="47"/>
      <c r="M1557" s="47"/>
    </row>
    <row r="1558" spans="1:13" x14ac:dyDescent="0.4">
      <c r="A1558" t="str">
        <f t="shared" si="24"/>
        <v>52_1A_F_0_60_67_HH800_Core</v>
      </c>
      <c r="B1558">
        <v>52</v>
      </c>
      <c r="C1558" t="s">
        <v>178</v>
      </c>
      <c r="D1558" t="s">
        <v>169</v>
      </c>
      <c r="E1558">
        <v>0</v>
      </c>
      <c r="F1558">
        <v>60</v>
      </c>
      <c r="G1558">
        <v>67</v>
      </c>
      <c r="H1558" t="s">
        <v>303</v>
      </c>
      <c r="I1558" t="s">
        <v>170</v>
      </c>
      <c r="J1558">
        <v>245.00243024345048</v>
      </c>
      <c r="L1558" s="47"/>
      <c r="M1558" s="47"/>
    </row>
    <row r="1559" spans="1:13" x14ac:dyDescent="0.4">
      <c r="A1559" t="str">
        <f t="shared" si="24"/>
        <v>35_2A_M_3_60_5_HH800_Core</v>
      </c>
      <c r="B1559">
        <v>35</v>
      </c>
      <c r="C1559" t="s">
        <v>176</v>
      </c>
      <c r="D1559" t="s">
        <v>174</v>
      </c>
      <c r="E1559">
        <v>3</v>
      </c>
      <c r="F1559">
        <v>60</v>
      </c>
      <c r="G1559">
        <v>5</v>
      </c>
      <c r="H1559" t="s">
        <v>303</v>
      </c>
      <c r="I1559" t="s">
        <v>170</v>
      </c>
      <c r="J1559">
        <v>1.7309646963087255</v>
      </c>
      <c r="L1559" s="47"/>
      <c r="M1559" s="47"/>
    </row>
    <row r="1560" spans="1:13" x14ac:dyDescent="0.4">
      <c r="A1560" t="str">
        <f t="shared" si="24"/>
        <v>53_2A_F_6_60_5_HH800_Core</v>
      </c>
      <c r="B1560">
        <v>53</v>
      </c>
      <c r="C1560" t="s">
        <v>176</v>
      </c>
      <c r="D1560" t="s">
        <v>169</v>
      </c>
      <c r="E1560">
        <v>6</v>
      </c>
      <c r="F1560">
        <v>60</v>
      </c>
      <c r="G1560">
        <v>5</v>
      </c>
      <c r="H1560" t="s">
        <v>303</v>
      </c>
      <c r="I1560" t="s">
        <v>170</v>
      </c>
      <c r="J1560">
        <v>7.422358276697814</v>
      </c>
      <c r="L1560" s="47"/>
      <c r="M1560" s="47"/>
    </row>
    <row r="1561" spans="1:13" x14ac:dyDescent="0.4">
      <c r="A1561" t="str">
        <f t="shared" si="24"/>
        <v>35_4M_F_0_60_67_HH800_Core</v>
      </c>
      <c r="B1561">
        <v>35</v>
      </c>
      <c r="C1561" t="s">
        <v>173</v>
      </c>
      <c r="D1561" t="s">
        <v>169</v>
      </c>
      <c r="E1561">
        <v>0</v>
      </c>
      <c r="F1561">
        <v>60</v>
      </c>
      <c r="G1561">
        <v>67</v>
      </c>
      <c r="H1561" t="s">
        <v>303</v>
      </c>
      <c r="I1561" t="s">
        <v>170</v>
      </c>
      <c r="J1561">
        <v>83.658902080306262</v>
      </c>
      <c r="L1561" s="47"/>
      <c r="M1561" s="47"/>
    </row>
    <row r="1562" spans="1:13" x14ac:dyDescent="0.4">
      <c r="A1562" t="str">
        <f t="shared" si="24"/>
        <v>53_1M_F_0_60_67_HH800_Core</v>
      </c>
      <c r="B1562">
        <v>53</v>
      </c>
      <c r="C1562" t="s">
        <v>177</v>
      </c>
      <c r="D1562" t="s">
        <v>169</v>
      </c>
      <c r="E1562">
        <v>0</v>
      </c>
      <c r="F1562">
        <v>60</v>
      </c>
      <c r="G1562">
        <v>67</v>
      </c>
      <c r="H1562" t="s">
        <v>303</v>
      </c>
      <c r="I1562" t="s">
        <v>170</v>
      </c>
      <c r="J1562">
        <v>297.86149782116121</v>
      </c>
      <c r="L1562" s="47"/>
      <c r="M1562" s="47"/>
    </row>
    <row r="1563" spans="1:13" x14ac:dyDescent="0.4">
      <c r="A1563" t="str">
        <f t="shared" si="24"/>
        <v>55_1A_F_0_60_67_HH800_Core</v>
      </c>
      <c r="B1563">
        <v>55</v>
      </c>
      <c r="C1563" t="s">
        <v>178</v>
      </c>
      <c r="D1563" t="s">
        <v>169</v>
      </c>
      <c r="E1563">
        <v>0</v>
      </c>
      <c r="F1563">
        <v>60</v>
      </c>
      <c r="G1563">
        <v>67</v>
      </c>
      <c r="H1563" t="s">
        <v>303</v>
      </c>
      <c r="I1563" t="s">
        <v>170</v>
      </c>
      <c r="J1563">
        <v>247.89647614998043</v>
      </c>
      <c r="L1563" s="47"/>
      <c r="M1563" s="47"/>
    </row>
    <row r="1564" spans="1:13" x14ac:dyDescent="0.4">
      <c r="A1564" t="str">
        <f t="shared" si="24"/>
        <v>55_1A_F_0_60_65_HH800_Core</v>
      </c>
      <c r="B1564">
        <v>55</v>
      </c>
      <c r="C1564" t="s">
        <v>178</v>
      </c>
      <c r="D1564" t="s">
        <v>169</v>
      </c>
      <c r="E1564">
        <v>0</v>
      </c>
      <c r="F1564">
        <v>60</v>
      </c>
      <c r="G1564">
        <v>65</v>
      </c>
      <c r="H1564" t="s">
        <v>303</v>
      </c>
      <c r="I1564" t="s">
        <v>170</v>
      </c>
      <c r="J1564">
        <v>227.23292908380535</v>
      </c>
      <c r="L1564" s="47"/>
      <c r="M1564" s="47"/>
    </row>
    <row r="1565" spans="1:13" x14ac:dyDescent="0.4">
      <c r="A1565" t="str">
        <f t="shared" si="24"/>
        <v>58_2A_F_0_60_5_HH800_Core</v>
      </c>
      <c r="B1565">
        <v>58</v>
      </c>
      <c r="C1565" t="s">
        <v>176</v>
      </c>
      <c r="D1565" t="s">
        <v>169</v>
      </c>
      <c r="E1565">
        <v>0</v>
      </c>
      <c r="F1565">
        <v>60</v>
      </c>
      <c r="G1565">
        <v>5</v>
      </c>
      <c r="H1565" t="s">
        <v>303</v>
      </c>
      <c r="I1565" t="s">
        <v>170</v>
      </c>
      <c r="J1565">
        <v>133.16675230214889</v>
      </c>
      <c r="L1565" s="47"/>
      <c r="M1565" s="47"/>
    </row>
    <row r="1566" spans="1:13" x14ac:dyDescent="0.4">
      <c r="A1566" t="str">
        <f t="shared" si="24"/>
        <v>46_4M_F_6_60_70_HH800_Core</v>
      </c>
      <c r="B1566">
        <v>46</v>
      </c>
      <c r="C1566" t="s">
        <v>173</v>
      </c>
      <c r="D1566" t="s">
        <v>169</v>
      </c>
      <c r="E1566">
        <v>6</v>
      </c>
      <c r="F1566">
        <v>60</v>
      </c>
      <c r="G1566">
        <v>70</v>
      </c>
      <c r="H1566" t="s">
        <v>303</v>
      </c>
      <c r="I1566" t="s">
        <v>170</v>
      </c>
      <c r="J1566">
        <v>28.370754124644652</v>
      </c>
      <c r="L1566" s="47"/>
      <c r="M1566" s="47"/>
    </row>
    <row r="1567" spans="1:13" x14ac:dyDescent="0.4">
      <c r="A1567" t="str">
        <f t="shared" si="24"/>
        <v>46_4A_M_3_60_67_HH800_Core</v>
      </c>
      <c r="B1567">
        <v>46</v>
      </c>
      <c r="C1567" t="s">
        <v>168</v>
      </c>
      <c r="D1567" t="s">
        <v>174</v>
      </c>
      <c r="E1567">
        <v>3</v>
      </c>
      <c r="F1567">
        <v>60</v>
      </c>
      <c r="G1567">
        <v>67</v>
      </c>
      <c r="H1567" t="s">
        <v>303</v>
      </c>
      <c r="I1567" t="s">
        <v>170</v>
      </c>
      <c r="J1567">
        <v>10.470158722898947</v>
      </c>
      <c r="L1567" s="47"/>
      <c r="M1567" s="47"/>
    </row>
    <row r="1568" spans="1:13" x14ac:dyDescent="0.4">
      <c r="A1568" t="str">
        <f t="shared" si="24"/>
        <v>34_2A_M_6_60_5_HH800_Core</v>
      </c>
      <c r="B1568">
        <v>34</v>
      </c>
      <c r="C1568" t="s">
        <v>176</v>
      </c>
      <c r="D1568" t="s">
        <v>174</v>
      </c>
      <c r="E1568">
        <v>6</v>
      </c>
      <c r="F1568">
        <v>60</v>
      </c>
      <c r="G1568">
        <v>5</v>
      </c>
      <c r="H1568" t="s">
        <v>303</v>
      </c>
      <c r="I1568" t="s">
        <v>170</v>
      </c>
      <c r="J1568">
        <v>3.456294047694644</v>
      </c>
      <c r="L1568" s="47"/>
      <c r="M1568" s="47"/>
    </row>
    <row r="1569" spans="1:13" x14ac:dyDescent="0.4">
      <c r="A1569" t="str">
        <f t="shared" si="24"/>
        <v>32_2A_M_0_60_70_HH800_Core</v>
      </c>
      <c r="B1569">
        <v>32</v>
      </c>
      <c r="C1569" t="s">
        <v>176</v>
      </c>
      <c r="D1569" t="s">
        <v>174</v>
      </c>
      <c r="E1569">
        <v>0</v>
      </c>
      <c r="F1569">
        <v>60</v>
      </c>
      <c r="G1569">
        <v>70</v>
      </c>
      <c r="H1569" t="s">
        <v>303</v>
      </c>
      <c r="I1569" t="s">
        <v>170</v>
      </c>
      <c r="J1569">
        <v>86.705872486613771</v>
      </c>
      <c r="L1569" s="47"/>
      <c r="M1569" s="47"/>
    </row>
    <row r="1570" spans="1:13" x14ac:dyDescent="0.4">
      <c r="A1570" t="str">
        <f t="shared" si="24"/>
        <v>36_2A_M_0_60_5_HH800_Core</v>
      </c>
      <c r="B1570">
        <v>36</v>
      </c>
      <c r="C1570" t="s">
        <v>176</v>
      </c>
      <c r="D1570" t="s">
        <v>174</v>
      </c>
      <c r="E1570">
        <v>0</v>
      </c>
      <c r="F1570">
        <v>60</v>
      </c>
      <c r="G1570">
        <v>5</v>
      </c>
      <c r="H1570" t="s">
        <v>303</v>
      </c>
      <c r="I1570" t="s">
        <v>170</v>
      </c>
      <c r="J1570">
        <v>42.100880142003575</v>
      </c>
      <c r="L1570" s="47"/>
      <c r="M1570" s="47"/>
    </row>
    <row r="1571" spans="1:13" x14ac:dyDescent="0.4">
      <c r="A1571" t="str">
        <f t="shared" si="24"/>
        <v>37_2M_F_3_60_70_HH800_Core</v>
      </c>
      <c r="B1571">
        <v>37</v>
      </c>
      <c r="C1571" t="s">
        <v>175</v>
      </c>
      <c r="D1571" t="s">
        <v>169</v>
      </c>
      <c r="E1571">
        <v>3</v>
      </c>
      <c r="F1571">
        <v>60</v>
      </c>
      <c r="G1571">
        <v>70</v>
      </c>
      <c r="H1571" t="s">
        <v>303</v>
      </c>
      <c r="I1571" t="s">
        <v>170</v>
      </c>
      <c r="J1571">
        <v>27.079865675956437</v>
      </c>
      <c r="L1571" s="47"/>
      <c r="M1571" s="47"/>
    </row>
    <row r="1572" spans="1:13" x14ac:dyDescent="0.4">
      <c r="A1572" t="str">
        <f t="shared" si="24"/>
        <v>30_2A_F_0_60_67_HH800_Core</v>
      </c>
      <c r="B1572">
        <v>30</v>
      </c>
      <c r="C1572" t="s">
        <v>176</v>
      </c>
      <c r="D1572" t="s">
        <v>169</v>
      </c>
      <c r="E1572">
        <v>0</v>
      </c>
      <c r="F1572">
        <v>60</v>
      </c>
      <c r="G1572">
        <v>67</v>
      </c>
      <c r="H1572" t="s">
        <v>303</v>
      </c>
      <c r="I1572" t="s">
        <v>170</v>
      </c>
      <c r="J1572">
        <v>115.35787614019499</v>
      </c>
      <c r="L1572" s="47"/>
      <c r="M1572" s="47"/>
    </row>
    <row r="1573" spans="1:13" x14ac:dyDescent="0.4">
      <c r="A1573" t="str">
        <f t="shared" si="24"/>
        <v>38_4M_M_3_60_65_HH800_Core</v>
      </c>
      <c r="B1573">
        <v>38</v>
      </c>
      <c r="C1573" t="s">
        <v>173</v>
      </c>
      <c r="D1573" t="s">
        <v>174</v>
      </c>
      <c r="E1573">
        <v>3</v>
      </c>
      <c r="F1573">
        <v>60</v>
      </c>
      <c r="G1573">
        <v>65</v>
      </c>
      <c r="H1573" t="s">
        <v>303</v>
      </c>
      <c r="I1573" t="s">
        <v>170</v>
      </c>
      <c r="J1573">
        <v>7.4537873620736717</v>
      </c>
      <c r="L1573" s="47"/>
      <c r="M1573" s="47"/>
    </row>
    <row r="1574" spans="1:13" x14ac:dyDescent="0.4">
      <c r="A1574" t="str">
        <f t="shared" si="24"/>
        <v>44_4A_M_0_60_67_HH800_Core</v>
      </c>
      <c r="B1574">
        <v>44</v>
      </c>
      <c r="C1574" t="s">
        <v>168</v>
      </c>
      <c r="D1574" t="s">
        <v>174</v>
      </c>
      <c r="E1574">
        <v>0</v>
      </c>
      <c r="F1574">
        <v>60</v>
      </c>
      <c r="G1574">
        <v>67</v>
      </c>
      <c r="H1574" t="s">
        <v>303</v>
      </c>
      <c r="I1574" t="s">
        <v>170</v>
      </c>
      <c r="J1574">
        <v>71.055053161069267</v>
      </c>
      <c r="L1574" s="47"/>
      <c r="M1574" s="47"/>
    </row>
    <row r="1575" spans="1:13" x14ac:dyDescent="0.4">
      <c r="A1575" t="str">
        <f t="shared" si="24"/>
        <v>35_4A_M_0_60_5_HH800_Core</v>
      </c>
      <c r="B1575">
        <v>35</v>
      </c>
      <c r="C1575" t="s">
        <v>168</v>
      </c>
      <c r="D1575" t="s">
        <v>174</v>
      </c>
      <c r="E1575">
        <v>0</v>
      </c>
      <c r="F1575">
        <v>60</v>
      </c>
      <c r="G1575">
        <v>5</v>
      </c>
      <c r="H1575" t="s">
        <v>303</v>
      </c>
      <c r="I1575" t="s">
        <v>170</v>
      </c>
      <c r="J1575">
        <v>22.845554205739695</v>
      </c>
      <c r="L1575" s="47"/>
      <c r="M1575" s="47"/>
    </row>
    <row r="1576" spans="1:13" x14ac:dyDescent="0.4">
      <c r="A1576" t="str">
        <f t="shared" si="24"/>
        <v>58_4M_F_6_60_70_HH800_Core</v>
      </c>
      <c r="B1576">
        <v>58</v>
      </c>
      <c r="C1576" t="s">
        <v>173</v>
      </c>
      <c r="D1576" t="s">
        <v>169</v>
      </c>
      <c r="E1576">
        <v>6</v>
      </c>
      <c r="F1576">
        <v>60</v>
      </c>
      <c r="G1576">
        <v>70</v>
      </c>
      <c r="H1576" t="s">
        <v>303</v>
      </c>
      <c r="I1576" t="s">
        <v>170</v>
      </c>
      <c r="J1576">
        <v>26.281042535012091</v>
      </c>
      <c r="L1576" s="47"/>
      <c r="M1576" s="47"/>
    </row>
    <row r="1577" spans="1:13" x14ac:dyDescent="0.4">
      <c r="A1577" t="str">
        <f t="shared" si="24"/>
        <v>27_2A_F_3_60_67_HH800_Core</v>
      </c>
      <c r="B1577">
        <v>27</v>
      </c>
      <c r="C1577" t="s">
        <v>176</v>
      </c>
      <c r="D1577" t="s">
        <v>169</v>
      </c>
      <c r="E1577">
        <v>3</v>
      </c>
      <c r="F1577">
        <v>60</v>
      </c>
      <c r="G1577">
        <v>67</v>
      </c>
      <c r="H1577" t="s">
        <v>303</v>
      </c>
      <c r="I1577" t="s">
        <v>170</v>
      </c>
      <c r="J1577">
        <v>23.123610131118134</v>
      </c>
      <c r="L1577" s="47"/>
      <c r="M1577" s="47"/>
    </row>
    <row r="1578" spans="1:13" x14ac:dyDescent="0.4">
      <c r="A1578" t="str">
        <f t="shared" si="24"/>
        <v>53_1A_F_0_60_67_HH800_Core</v>
      </c>
      <c r="B1578">
        <v>53</v>
      </c>
      <c r="C1578" t="s">
        <v>178</v>
      </c>
      <c r="D1578" t="s">
        <v>169</v>
      </c>
      <c r="E1578">
        <v>0</v>
      </c>
      <c r="F1578">
        <v>60</v>
      </c>
      <c r="G1578">
        <v>67</v>
      </c>
      <c r="H1578" t="s">
        <v>303</v>
      </c>
      <c r="I1578" t="s">
        <v>170</v>
      </c>
      <c r="J1578">
        <v>245.68132888212861</v>
      </c>
      <c r="L1578" s="47"/>
      <c r="M1578" s="47"/>
    </row>
    <row r="1579" spans="1:13" x14ac:dyDescent="0.4">
      <c r="A1579" t="str">
        <f t="shared" si="24"/>
        <v>42_4M_M_6_60_65_HH800_Core</v>
      </c>
      <c r="B1579">
        <v>42</v>
      </c>
      <c r="C1579" t="s">
        <v>173</v>
      </c>
      <c r="D1579" t="s">
        <v>174</v>
      </c>
      <c r="E1579">
        <v>6</v>
      </c>
      <c r="F1579">
        <v>60</v>
      </c>
      <c r="G1579">
        <v>65</v>
      </c>
      <c r="H1579" t="s">
        <v>303</v>
      </c>
      <c r="I1579" t="s">
        <v>170</v>
      </c>
      <c r="J1579">
        <v>14.012372829845818</v>
      </c>
      <c r="L1579" s="47"/>
      <c r="M1579" s="47"/>
    </row>
    <row r="1580" spans="1:13" x14ac:dyDescent="0.4">
      <c r="A1580" t="str">
        <f t="shared" si="24"/>
        <v>26_4M_M_0_60_70_HH800_Core</v>
      </c>
      <c r="B1580">
        <v>26</v>
      </c>
      <c r="C1580" t="s">
        <v>173</v>
      </c>
      <c r="D1580" t="s">
        <v>174</v>
      </c>
      <c r="E1580">
        <v>0</v>
      </c>
      <c r="F1580">
        <v>60</v>
      </c>
      <c r="G1580">
        <v>70</v>
      </c>
      <c r="H1580" t="s">
        <v>303</v>
      </c>
      <c r="I1580" t="s">
        <v>170</v>
      </c>
      <c r="J1580">
        <v>43.768736090241312</v>
      </c>
      <c r="L1580" s="47"/>
      <c r="M1580" s="47"/>
    </row>
    <row r="1581" spans="1:13" x14ac:dyDescent="0.4">
      <c r="A1581" t="str">
        <f t="shared" si="24"/>
        <v>39_2A_M_3_60_70_HH800_Core</v>
      </c>
      <c r="B1581">
        <v>39</v>
      </c>
      <c r="C1581" t="s">
        <v>176</v>
      </c>
      <c r="D1581" t="s">
        <v>174</v>
      </c>
      <c r="E1581">
        <v>3</v>
      </c>
      <c r="F1581">
        <v>60</v>
      </c>
      <c r="G1581">
        <v>70</v>
      </c>
      <c r="H1581" t="s">
        <v>303</v>
      </c>
      <c r="I1581" t="s">
        <v>170</v>
      </c>
      <c r="J1581">
        <v>23.99557085501446</v>
      </c>
      <c r="L1581" s="47"/>
      <c r="M1581" s="47"/>
    </row>
    <row r="1582" spans="1:13" x14ac:dyDescent="0.4">
      <c r="A1582" t="str">
        <f t="shared" si="24"/>
        <v>48_4A_M_6_60_67_HH800_Core</v>
      </c>
      <c r="B1582">
        <v>48</v>
      </c>
      <c r="C1582" t="s">
        <v>168</v>
      </c>
      <c r="D1582" t="s">
        <v>174</v>
      </c>
      <c r="E1582">
        <v>6</v>
      </c>
      <c r="F1582">
        <v>60</v>
      </c>
      <c r="G1582">
        <v>67</v>
      </c>
      <c r="H1582" t="s">
        <v>303</v>
      </c>
      <c r="I1582" t="s">
        <v>170</v>
      </c>
      <c r="J1582">
        <v>18.641471864429658</v>
      </c>
      <c r="L1582" s="47"/>
      <c r="M1582" s="47"/>
    </row>
    <row r="1583" spans="1:13" x14ac:dyDescent="0.4">
      <c r="A1583" t="str">
        <f t="shared" si="24"/>
        <v>49_1M_F_0_60_70_HH800_Core</v>
      </c>
      <c r="B1583">
        <v>49</v>
      </c>
      <c r="C1583" t="s">
        <v>177</v>
      </c>
      <c r="D1583" t="s">
        <v>169</v>
      </c>
      <c r="E1583">
        <v>0</v>
      </c>
      <c r="F1583">
        <v>60</v>
      </c>
      <c r="G1583">
        <v>70</v>
      </c>
      <c r="H1583" t="s">
        <v>303</v>
      </c>
      <c r="I1583" t="s">
        <v>170</v>
      </c>
      <c r="J1583">
        <v>326.99620562584903</v>
      </c>
      <c r="L1583" s="47"/>
      <c r="M1583" s="47"/>
    </row>
    <row r="1584" spans="1:13" x14ac:dyDescent="0.4">
      <c r="A1584" t="str">
        <f t="shared" si="24"/>
        <v>55_1M_F_0_60_65_HH800_Core</v>
      </c>
      <c r="B1584">
        <v>55</v>
      </c>
      <c r="C1584" t="s">
        <v>177</v>
      </c>
      <c r="D1584" t="s">
        <v>169</v>
      </c>
      <c r="E1584">
        <v>0</v>
      </c>
      <c r="F1584">
        <v>60</v>
      </c>
      <c r="G1584">
        <v>65</v>
      </c>
      <c r="H1584" t="s">
        <v>303</v>
      </c>
      <c r="I1584" t="s">
        <v>170</v>
      </c>
      <c r="J1584">
        <v>285.68321300964908</v>
      </c>
      <c r="L1584" s="47"/>
      <c r="M1584" s="47"/>
    </row>
    <row r="1585" spans="1:13" x14ac:dyDescent="0.4">
      <c r="A1585" t="str">
        <f t="shared" si="24"/>
        <v>49_2M_F_6_60_65_HH800_Core</v>
      </c>
      <c r="B1585">
        <v>49</v>
      </c>
      <c r="C1585" t="s">
        <v>175</v>
      </c>
      <c r="D1585" t="s">
        <v>169</v>
      </c>
      <c r="E1585">
        <v>6</v>
      </c>
      <c r="F1585">
        <v>60</v>
      </c>
      <c r="G1585">
        <v>65</v>
      </c>
      <c r="H1585" t="s">
        <v>303</v>
      </c>
      <c r="I1585" t="s">
        <v>170</v>
      </c>
      <c r="J1585">
        <v>29.43852085790974</v>
      </c>
      <c r="L1585" s="47"/>
      <c r="M1585" s="47"/>
    </row>
    <row r="1586" spans="1:13" x14ac:dyDescent="0.4">
      <c r="A1586" t="str">
        <f t="shared" si="24"/>
        <v>36_4A_M_6_60_5_HH800_Core</v>
      </c>
      <c r="B1586">
        <v>36</v>
      </c>
      <c r="C1586" t="s">
        <v>168</v>
      </c>
      <c r="D1586" t="s">
        <v>174</v>
      </c>
      <c r="E1586">
        <v>6</v>
      </c>
      <c r="F1586">
        <v>60</v>
      </c>
      <c r="G1586">
        <v>5</v>
      </c>
      <c r="H1586" t="s">
        <v>303</v>
      </c>
      <c r="I1586" t="s">
        <v>170</v>
      </c>
      <c r="J1586">
        <v>1.7003838406069809</v>
      </c>
      <c r="L1586" s="47"/>
      <c r="M1586" s="47"/>
    </row>
    <row r="1587" spans="1:13" x14ac:dyDescent="0.4">
      <c r="A1587" t="str">
        <f t="shared" si="24"/>
        <v>30_4M_F_0_60_67_HH800_Core</v>
      </c>
      <c r="B1587">
        <v>30</v>
      </c>
      <c r="C1587" t="s">
        <v>173</v>
      </c>
      <c r="D1587" t="s">
        <v>169</v>
      </c>
      <c r="E1587">
        <v>0</v>
      </c>
      <c r="F1587">
        <v>60</v>
      </c>
      <c r="G1587">
        <v>67</v>
      </c>
      <c r="H1587" t="s">
        <v>303</v>
      </c>
      <c r="I1587" t="s">
        <v>170</v>
      </c>
      <c r="J1587">
        <v>75.972662038207361</v>
      </c>
      <c r="L1587" s="47"/>
      <c r="M1587" s="47"/>
    </row>
    <row r="1588" spans="1:13" x14ac:dyDescent="0.4">
      <c r="A1588" t="str">
        <f t="shared" si="24"/>
        <v>37_2A_M_6_60_65_HH800_Core</v>
      </c>
      <c r="B1588">
        <v>37</v>
      </c>
      <c r="C1588" t="s">
        <v>176</v>
      </c>
      <c r="D1588" t="s">
        <v>174</v>
      </c>
      <c r="E1588">
        <v>6</v>
      </c>
      <c r="F1588">
        <v>60</v>
      </c>
      <c r="G1588">
        <v>65</v>
      </c>
      <c r="H1588" t="s">
        <v>303</v>
      </c>
      <c r="I1588" t="s">
        <v>170</v>
      </c>
      <c r="J1588">
        <v>33.828765049991638</v>
      </c>
      <c r="L1588" s="47"/>
      <c r="M1588" s="47"/>
    </row>
    <row r="1589" spans="1:13" x14ac:dyDescent="0.4">
      <c r="A1589" t="str">
        <f t="shared" si="24"/>
        <v>58_4M_F_3_60_65_HH800_Core</v>
      </c>
      <c r="B1589">
        <v>58</v>
      </c>
      <c r="C1589" t="s">
        <v>173</v>
      </c>
      <c r="D1589" t="s">
        <v>169</v>
      </c>
      <c r="E1589">
        <v>3</v>
      </c>
      <c r="F1589">
        <v>60</v>
      </c>
      <c r="G1589">
        <v>65</v>
      </c>
      <c r="H1589" t="s">
        <v>303</v>
      </c>
      <c r="I1589" t="s">
        <v>170</v>
      </c>
      <c r="J1589">
        <v>3.984003230529944</v>
      </c>
      <c r="L1589" s="47"/>
      <c r="M1589" s="47"/>
    </row>
    <row r="1590" spans="1:13" x14ac:dyDescent="0.4">
      <c r="A1590" t="str">
        <f t="shared" si="24"/>
        <v>43_4A_M_0_60_65_HH800_Core</v>
      </c>
      <c r="B1590">
        <v>43</v>
      </c>
      <c r="C1590" t="s">
        <v>168</v>
      </c>
      <c r="D1590" t="s">
        <v>174</v>
      </c>
      <c r="E1590">
        <v>0</v>
      </c>
      <c r="F1590">
        <v>60</v>
      </c>
      <c r="G1590">
        <v>65</v>
      </c>
      <c r="H1590" t="s">
        <v>303</v>
      </c>
      <c r="I1590" t="s">
        <v>170</v>
      </c>
      <c r="J1590">
        <v>62.40646293231918</v>
      </c>
      <c r="L1590" s="47"/>
      <c r="M1590" s="47"/>
    </row>
    <row r="1591" spans="1:13" x14ac:dyDescent="0.4">
      <c r="A1591" t="str">
        <f t="shared" si="24"/>
        <v>51_4A_M_6_60_70_HH800_Core</v>
      </c>
      <c r="B1591">
        <v>51</v>
      </c>
      <c r="C1591" t="s">
        <v>168</v>
      </c>
      <c r="D1591" t="s">
        <v>174</v>
      </c>
      <c r="E1591">
        <v>6</v>
      </c>
      <c r="F1591">
        <v>60</v>
      </c>
      <c r="G1591">
        <v>70</v>
      </c>
      <c r="H1591" t="s">
        <v>303</v>
      </c>
      <c r="I1591" t="s">
        <v>170</v>
      </c>
      <c r="J1591">
        <v>25.759759589924787</v>
      </c>
      <c r="L1591" s="47"/>
      <c r="M1591" s="47"/>
    </row>
    <row r="1592" spans="1:13" x14ac:dyDescent="0.4">
      <c r="A1592" t="str">
        <f t="shared" si="24"/>
        <v>41_4M_M_3_60_67_HH800_Core</v>
      </c>
      <c r="B1592">
        <v>41</v>
      </c>
      <c r="C1592" t="s">
        <v>173</v>
      </c>
      <c r="D1592" t="s">
        <v>174</v>
      </c>
      <c r="E1592">
        <v>3</v>
      </c>
      <c r="F1592">
        <v>60</v>
      </c>
      <c r="G1592">
        <v>67</v>
      </c>
      <c r="H1592" t="s">
        <v>303</v>
      </c>
      <c r="I1592" t="s">
        <v>170</v>
      </c>
      <c r="J1592">
        <v>8.526876789774839</v>
      </c>
      <c r="L1592" s="47"/>
      <c r="M1592" s="47"/>
    </row>
    <row r="1593" spans="1:13" x14ac:dyDescent="0.4">
      <c r="A1593" t="str">
        <f t="shared" si="24"/>
        <v>50_1A_F_0_60_67_HH800_Core</v>
      </c>
      <c r="B1593">
        <v>50</v>
      </c>
      <c r="C1593" t="s">
        <v>178</v>
      </c>
      <c r="D1593" t="s">
        <v>169</v>
      </c>
      <c r="E1593">
        <v>0</v>
      </c>
      <c r="F1593">
        <v>60</v>
      </c>
      <c r="G1593">
        <v>67</v>
      </c>
      <c r="H1593" t="s">
        <v>303</v>
      </c>
      <c r="I1593" t="s">
        <v>170</v>
      </c>
      <c r="J1593">
        <v>242.76142075765796</v>
      </c>
      <c r="L1593" s="47"/>
      <c r="M1593" s="47"/>
    </row>
    <row r="1594" spans="1:13" x14ac:dyDescent="0.4">
      <c r="A1594" t="str">
        <f t="shared" si="24"/>
        <v>35_2A_M_0_60_5_HH800_Core</v>
      </c>
      <c r="B1594">
        <v>35</v>
      </c>
      <c r="C1594" t="s">
        <v>176</v>
      </c>
      <c r="D1594" t="s">
        <v>174</v>
      </c>
      <c r="E1594">
        <v>0</v>
      </c>
      <c r="F1594">
        <v>60</v>
      </c>
      <c r="G1594">
        <v>5</v>
      </c>
      <c r="H1594" t="s">
        <v>303</v>
      </c>
      <c r="I1594" t="s">
        <v>170</v>
      </c>
      <c r="J1594">
        <v>41.025262504244878</v>
      </c>
      <c r="L1594" s="47"/>
      <c r="M1594" s="47"/>
    </row>
    <row r="1595" spans="1:13" x14ac:dyDescent="0.4">
      <c r="A1595" t="str">
        <f t="shared" si="24"/>
        <v>41_4M_M_0_60_70_HH800_Core</v>
      </c>
      <c r="B1595">
        <v>41</v>
      </c>
      <c r="C1595" t="s">
        <v>173</v>
      </c>
      <c r="D1595" t="s">
        <v>174</v>
      </c>
      <c r="E1595">
        <v>0</v>
      </c>
      <c r="F1595">
        <v>60</v>
      </c>
      <c r="G1595">
        <v>70</v>
      </c>
      <c r="H1595" t="s">
        <v>303</v>
      </c>
      <c r="I1595" t="s">
        <v>170</v>
      </c>
      <c r="J1595">
        <v>75.13777618756788</v>
      </c>
      <c r="L1595" s="47"/>
      <c r="M1595" s="47"/>
    </row>
    <row r="1596" spans="1:13" x14ac:dyDescent="0.4">
      <c r="A1596" t="str">
        <f t="shared" si="24"/>
        <v>39_2M_F_3_60_70_HH800_Core</v>
      </c>
      <c r="B1596">
        <v>39</v>
      </c>
      <c r="C1596" t="s">
        <v>175</v>
      </c>
      <c r="D1596" t="s">
        <v>169</v>
      </c>
      <c r="E1596">
        <v>3</v>
      </c>
      <c r="F1596">
        <v>60</v>
      </c>
      <c r="G1596">
        <v>70</v>
      </c>
      <c r="H1596" t="s">
        <v>303</v>
      </c>
      <c r="I1596" t="s">
        <v>170</v>
      </c>
      <c r="J1596">
        <v>27.694969989678665</v>
      </c>
      <c r="L1596" s="47"/>
      <c r="M1596" s="47"/>
    </row>
    <row r="1597" spans="1:13" x14ac:dyDescent="0.4">
      <c r="A1597" t="str">
        <f t="shared" si="24"/>
        <v>25_2A_F_0_60_67_HH800_Core</v>
      </c>
      <c r="B1597">
        <v>25</v>
      </c>
      <c r="C1597" t="s">
        <v>176</v>
      </c>
      <c r="D1597" t="s">
        <v>169</v>
      </c>
      <c r="E1597">
        <v>0</v>
      </c>
      <c r="F1597">
        <v>60</v>
      </c>
      <c r="G1597">
        <v>67</v>
      </c>
      <c r="H1597" t="s">
        <v>303</v>
      </c>
      <c r="I1597" t="s">
        <v>170</v>
      </c>
      <c r="J1597">
        <v>96.472160819768945</v>
      </c>
      <c r="L1597" s="47"/>
      <c r="M1597" s="47"/>
    </row>
    <row r="1598" spans="1:13" x14ac:dyDescent="0.4">
      <c r="A1598" t="str">
        <f t="shared" si="24"/>
        <v>50_4A_F_3_60_5_HH800_Core</v>
      </c>
      <c r="B1598">
        <v>50</v>
      </c>
      <c r="C1598" t="s">
        <v>168</v>
      </c>
      <c r="D1598" t="s">
        <v>169</v>
      </c>
      <c r="E1598">
        <v>3</v>
      </c>
      <c r="F1598">
        <v>60</v>
      </c>
      <c r="G1598">
        <v>5</v>
      </c>
      <c r="H1598" t="s">
        <v>303</v>
      </c>
      <c r="I1598" t="s">
        <v>170</v>
      </c>
      <c r="J1598">
        <v>2.6517689582233861</v>
      </c>
      <c r="L1598" s="47"/>
      <c r="M1598" s="47"/>
    </row>
    <row r="1599" spans="1:13" x14ac:dyDescent="0.4">
      <c r="A1599" t="str">
        <f t="shared" si="24"/>
        <v>45_4A_M_3_60_65_HH800_Core</v>
      </c>
      <c r="B1599">
        <v>45</v>
      </c>
      <c r="C1599" t="s">
        <v>168</v>
      </c>
      <c r="D1599" t="s">
        <v>174</v>
      </c>
      <c r="E1599">
        <v>3</v>
      </c>
      <c r="F1599">
        <v>60</v>
      </c>
      <c r="G1599">
        <v>65</v>
      </c>
      <c r="H1599" t="s">
        <v>303</v>
      </c>
      <c r="I1599" t="s">
        <v>170</v>
      </c>
      <c r="J1599">
        <v>8.6530425075913779</v>
      </c>
      <c r="L1599" s="47"/>
      <c r="M1599" s="47"/>
    </row>
    <row r="1600" spans="1:13" x14ac:dyDescent="0.4">
      <c r="A1600" t="str">
        <f t="shared" si="24"/>
        <v>52_4M_F_0_60_70_HH800_Core</v>
      </c>
      <c r="B1600">
        <v>52</v>
      </c>
      <c r="C1600" t="s">
        <v>173</v>
      </c>
      <c r="D1600" t="s">
        <v>169</v>
      </c>
      <c r="E1600">
        <v>0</v>
      </c>
      <c r="F1600">
        <v>60</v>
      </c>
      <c r="G1600">
        <v>70</v>
      </c>
      <c r="H1600" t="s">
        <v>303</v>
      </c>
      <c r="I1600" t="s">
        <v>170</v>
      </c>
      <c r="J1600">
        <v>156.18565497900326</v>
      </c>
      <c r="L1600" s="47"/>
      <c r="M1600" s="47"/>
    </row>
    <row r="1601" spans="1:13" x14ac:dyDescent="0.4">
      <c r="A1601" t="str">
        <f t="shared" si="24"/>
        <v>54_1A_F_0_60_67_HH800_Core</v>
      </c>
      <c r="B1601">
        <v>54</v>
      </c>
      <c r="C1601" t="s">
        <v>178</v>
      </c>
      <c r="D1601" t="s">
        <v>169</v>
      </c>
      <c r="E1601">
        <v>0</v>
      </c>
      <c r="F1601">
        <v>60</v>
      </c>
      <c r="G1601">
        <v>67</v>
      </c>
      <c r="H1601" t="s">
        <v>303</v>
      </c>
      <c r="I1601" t="s">
        <v>170</v>
      </c>
      <c r="J1601">
        <v>246.91950072669113</v>
      </c>
      <c r="L1601" s="47"/>
      <c r="M1601" s="47"/>
    </row>
    <row r="1602" spans="1:13" x14ac:dyDescent="0.4">
      <c r="A1602" t="str">
        <f t="shared" si="24"/>
        <v>43_2A_M_6_60_70_HH800_Core</v>
      </c>
      <c r="B1602">
        <v>43</v>
      </c>
      <c r="C1602" t="s">
        <v>176</v>
      </c>
      <c r="D1602" t="s">
        <v>174</v>
      </c>
      <c r="E1602">
        <v>6</v>
      </c>
      <c r="F1602">
        <v>60</v>
      </c>
      <c r="G1602">
        <v>70</v>
      </c>
      <c r="H1602" t="s">
        <v>303</v>
      </c>
      <c r="I1602" t="s">
        <v>170</v>
      </c>
      <c r="J1602">
        <v>48.701934278663387</v>
      </c>
      <c r="L1602" s="47"/>
      <c r="M1602" s="47"/>
    </row>
    <row r="1603" spans="1:13" x14ac:dyDescent="0.4">
      <c r="A1603" t="str">
        <f t="shared" ref="A1603:A1666" si="25">B1603&amp;"_"&amp;C1603&amp;"_"&amp;D1603&amp;"_"&amp;E1603&amp;"_"&amp;F1603&amp;"_"&amp;G1603&amp;"_"&amp;H1603&amp;"_"&amp;I1603</f>
        <v>56_4M_F_6_60_70_HH800_Core</v>
      </c>
      <c r="B1603">
        <v>56</v>
      </c>
      <c r="C1603" t="s">
        <v>173</v>
      </c>
      <c r="D1603" t="s">
        <v>169</v>
      </c>
      <c r="E1603">
        <v>6</v>
      </c>
      <c r="F1603">
        <v>60</v>
      </c>
      <c r="G1603">
        <v>70</v>
      </c>
      <c r="H1603" t="s">
        <v>303</v>
      </c>
      <c r="I1603" t="s">
        <v>170</v>
      </c>
      <c r="J1603">
        <v>27.369276293939429</v>
      </c>
      <c r="L1603" s="47"/>
      <c r="M1603" s="47"/>
    </row>
    <row r="1604" spans="1:13" x14ac:dyDescent="0.4">
      <c r="A1604" t="str">
        <f t="shared" si="25"/>
        <v>26_2A_F_0_60_67_HH800_Core</v>
      </c>
      <c r="B1604">
        <v>26</v>
      </c>
      <c r="C1604" t="s">
        <v>176</v>
      </c>
      <c r="D1604" t="s">
        <v>169</v>
      </c>
      <c r="E1604">
        <v>0</v>
      </c>
      <c r="F1604">
        <v>60</v>
      </c>
      <c r="G1604">
        <v>67</v>
      </c>
      <c r="H1604" t="s">
        <v>303</v>
      </c>
      <c r="I1604" t="s">
        <v>170</v>
      </c>
      <c r="J1604">
        <v>98.457309679631038</v>
      </c>
      <c r="L1604" s="47"/>
      <c r="M1604" s="47"/>
    </row>
    <row r="1605" spans="1:13" x14ac:dyDescent="0.4">
      <c r="A1605" t="str">
        <f t="shared" si="25"/>
        <v>37_2A_M_0_60_70_HH800_Core</v>
      </c>
      <c r="B1605">
        <v>37</v>
      </c>
      <c r="C1605" t="s">
        <v>176</v>
      </c>
      <c r="D1605" t="s">
        <v>174</v>
      </c>
      <c r="E1605">
        <v>0</v>
      </c>
      <c r="F1605">
        <v>60</v>
      </c>
      <c r="G1605">
        <v>70</v>
      </c>
      <c r="H1605" t="s">
        <v>303</v>
      </c>
      <c r="I1605" t="s">
        <v>170</v>
      </c>
      <c r="J1605">
        <v>99.794708523983246</v>
      </c>
      <c r="L1605" s="47"/>
      <c r="M1605" s="47"/>
    </row>
    <row r="1606" spans="1:13" x14ac:dyDescent="0.4">
      <c r="A1606" t="str">
        <f t="shared" si="25"/>
        <v>29_2A_F_0_60_67_HH800_Core</v>
      </c>
      <c r="B1606">
        <v>29</v>
      </c>
      <c r="C1606" t="s">
        <v>176</v>
      </c>
      <c r="D1606" t="s">
        <v>169</v>
      </c>
      <c r="E1606">
        <v>0</v>
      </c>
      <c r="F1606">
        <v>60</v>
      </c>
      <c r="G1606">
        <v>67</v>
      </c>
      <c r="H1606" t="s">
        <v>303</v>
      </c>
      <c r="I1606" t="s">
        <v>170</v>
      </c>
      <c r="J1606">
        <v>110.48961866571616</v>
      </c>
      <c r="L1606" s="47"/>
      <c r="M1606" s="47"/>
    </row>
    <row r="1607" spans="1:13" x14ac:dyDescent="0.4">
      <c r="A1607" t="str">
        <f t="shared" si="25"/>
        <v>36_4M_F_3_60_67_HH800_Core</v>
      </c>
      <c r="B1607">
        <v>36</v>
      </c>
      <c r="C1607" t="s">
        <v>173</v>
      </c>
      <c r="D1607" t="s">
        <v>169</v>
      </c>
      <c r="E1607">
        <v>3</v>
      </c>
      <c r="F1607">
        <v>60</v>
      </c>
      <c r="G1607">
        <v>67</v>
      </c>
      <c r="H1607" t="s">
        <v>303</v>
      </c>
      <c r="I1607" t="s">
        <v>170</v>
      </c>
      <c r="J1607">
        <v>12.070039537754141</v>
      </c>
      <c r="L1607" s="47"/>
      <c r="M1607" s="47"/>
    </row>
    <row r="1608" spans="1:13" x14ac:dyDescent="0.4">
      <c r="A1608" t="str">
        <f t="shared" si="25"/>
        <v>45_4M_F_6_60_70_HH800_Core</v>
      </c>
      <c r="B1608">
        <v>45</v>
      </c>
      <c r="C1608" t="s">
        <v>173</v>
      </c>
      <c r="D1608" t="s">
        <v>169</v>
      </c>
      <c r="E1608">
        <v>6</v>
      </c>
      <c r="F1608">
        <v>60</v>
      </c>
      <c r="G1608">
        <v>70</v>
      </c>
      <c r="H1608" t="s">
        <v>303</v>
      </c>
      <c r="I1608" t="s">
        <v>170</v>
      </c>
      <c r="J1608">
        <v>27.675933088211959</v>
      </c>
      <c r="L1608" s="47"/>
      <c r="M1608" s="47"/>
    </row>
    <row r="1609" spans="1:13" x14ac:dyDescent="0.4">
      <c r="A1609" t="str">
        <f t="shared" si="25"/>
        <v>35_2A_M_3_60_65_HH800_Core</v>
      </c>
      <c r="B1609">
        <v>35</v>
      </c>
      <c r="C1609" t="s">
        <v>176</v>
      </c>
      <c r="D1609" t="s">
        <v>174</v>
      </c>
      <c r="E1609">
        <v>3</v>
      </c>
      <c r="F1609">
        <v>60</v>
      </c>
      <c r="G1609">
        <v>65</v>
      </c>
      <c r="H1609" t="s">
        <v>303</v>
      </c>
      <c r="I1609" t="s">
        <v>170</v>
      </c>
      <c r="J1609">
        <v>16.623165482899783</v>
      </c>
      <c r="L1609" s="47"/>
      <c r="M1609" s="47"/>
    </row>
    <row r="1610" spans="1:13" x14ac:dyDescent="0.4">
      <c r="A1610" t="str">
        <f t="shared" si="25"/>
        <v>27_2A_F_0_60_67_HH800_Core</v>
      </c>
      <c r="B1610">
        <v>27</v>
      </c>
      <c r="C1610" t="s">
        <v>176</v>
      </c>
      <c r="D1610" t="s">
        <v>169</v>
      </c>
      <c r="E1610">
        <v>0</v>
      </c>
      <c r="F1610">
        <v>60</v>
      </c>
      <c r="G1610">
        <v>67</v>
      </c>
      <c r="H1610" t="s">
        <v>303</v>
      </c>
      <c r="I1610" t="s">
        <v>170</v>
      </c>
      <c r="J1610">
        <v>102.09148621344355</v>
      </c>
      <c r="L1610" s="47"/>
      <c r="M1610" s="47"/>
    </row>
    <row r="1611" spans="1:13" x14ac:dyDescent="0.4">
      <c r="A1611" t="str">
        <f t="shared" si="25"/>
        <v>63_4M_F_6_60_65_HH800_Core</v>
      </c>
      <c r="B1611">
        <v>63</v>
      </c>
      <c r="C1611" t="s">
        <v>173</v>
      </c>
      <c r="D1611" t="s">
        <v>169</v>
      </c>
      <c r="E1611">
        <v>6</v>
      </c>
      <c r="F1611">
        <v>60</v>
      </c>
      <c r="G1611">
        <v>65</v>
      </c>
      <c r="H1611" t="s">
        <v>303</v>
      </c>
      <c r="I1611" t="s">
        <v>170</v>
      </c>
      <c r="J1611">
        <v>5.5296781611881549</v>
      </c>
      <c r="L1611" s="47"/>
      <c r="M1611" s="47"/>
    </row>
    <row r="1612" spans="1:13" x14ac:dyDescent="0.4">
      <c r="A1612" t="str">
        <f t="shared" si="25"/>
        <v>34_4A_M_3_60_5_HH800_Core</v>
      </c>
      <c r="B1612">
        <v>34</v>
      </c>
      <c r="C1612" t="s">
        <v>168</v>
      </c>
      <c r="D1612" t="s">
        <v>174</v>
      </c>
      <c r="E1612">
        <v>3</v>
      </c>
      <c r="F1612">
        <v>60</v>
      </c>
      <c r="G1612">
        <v>5</v>
      </c>
      <c r="H1612" t="s">
        <v>303</v>
      </c>
      <c r="I1612" t="s">
        <v>170</v>
      </c>
      <c r="J1612">
        <v>1.3855897842177418</v>
      </c>
      <c r="L1612" s="47"/>
      <c r="M1612" s="47"/>
    </row>
    <row r="1613" spans="1:13" x14ac:dyDescent="0.4">
      <c r="A1613" t="str">
        <f t="shared" si="25"/>
        <v>57_4M_F_6_60_70_HH800_Core</v>
      </c>
      <c r="B1613">
        <v>57</v>
      </c>
      <c r="C1613" t="s">
        <v>173</v>
      </c>
      <c r="D1613" t="s">
        <v>169</v>
      </c>
      <c r="E1613">
        <v>6</v>
      </c>
      <c r="F1613">
        <v>60</v>
      </c>
      <c r="G1613">
        <v>70</v>
      </c>
      <c r="H1613" t="s">
        <v>303</v>
      </c>
      <c r="I1613" t="s">
        <v>170</v>
      </c>
      <c r="J1613">
        <v>26.09017804514853</v>
      </c>
      <c r="L1613" s="47"/>
      <c r="M1613" s="47"/>
    </row>
    <row r="1614" spans="1:13" x14ac:dyDescent="0.4">
      <c r="A1614" t="str">
        <f t="shared" si="25"/>
        <v>26_2A_F_3_60_67_HH800_Core</v>
      </c>
      <c r="B1614">
        <v>26</v>
      </c>
      <c r="C1614" t="s">
        <v>176</v>
      </c>
      <c r="D1614" t="s">
        <v>169</v>
      </c>
      <c r="E1614">
        <v>3</v>
      </c>
      <c r="F1614">
        <v>60</v>
      </c>
      <c r="G1614">
        <v>67</v>
      </c>
      <c r="H1614" t="s">
        <v>303</v>
      </c>
      <c r="I1614" t="s">
        <v>170</v>
      </c>
      <c r="J1614">
        <v>22.125006961507747</v>
      </c>
      <c r="L1614" s="47"/>
      <c r="M1614" s="47"/>
    </row>
    <row r="1615" spans="1:13" x14ac:dyDescent="0.4">
      <c r="A1615" t="str">
        <f t="shared" si="25"/>
        <v>34_2M_M_3_60_70_HH800_Core</v>
      </c>
      <c r="B1615">
        <v>34</v>
      </c>
      <c r="C1615" t="s">
        <v>175</v>
      </c>
      <c r="D1615" t="s">
        <v>174</v>
      </c>
      <c r="E1615">
        <v>3</v>
      </c>
      <c r="F1615">
        <v>60</v>
      </c>
      <c r="G1615">
        <v>70</v>
      </c>
      <c r="H1615" t="s">
        <v>303</v>
      </c>
      <c r="I1615" t="s">
        <v>170</v>
      </c>
      <c r="J1615">
        <v>18.288866570428493</v>
      </c>
      <c r="L1615" s="47"/>
      <c r="M1615" s="47"/>
    </row>
    <row r="1616" spans="1:13" x14ac:dyDescent="0.4">
      <c r="A1616" t="str">
        <f t="shared" si="25"/>
        <v>32_2A_F_0_60_65_HH800_Core</v>
      </c>
      <c r="B1616">
        <v>32</v>
      </c>
      <c r="C1616" t="s">
        <v>176</v>
      </c>
      <c r="D1616" t="s">
        <v>169</v>
      </c>
      <c r="E1616">
        <v>0</v>
      </c>
      <c r="F1616">
        <v>60</v>
      </c>
      <c r="G1616">
        <v>65</v>
      </c>
      <c r="H1616" t="s">
        <v>303</v>
      </c>
      <c r="I1616" t="s">
        <v>170</v>
      </c>
      <c r="J1616">
        <v>115.23179401223516</v>
      </c>
      <c r="L1616" s="47"/>
      <c r="M1616" s="47"/>
    </row>
    <row r="1617" spans="1:13" x14ac:dyDescent="0.4">
      <c r="A1617" t="str">
        <f t="shared" si="25"/>
        <v>34_4M_F_0_60_67_HH800_Core</v>
      </c>
      <c r="B1617">
        <v>34</v>
      </c>
      <c r="C1617" t="s">
        <v>173</v>
      </c>
      <c r="D1617" t="s">
        <v>169</v>
      </c>
      <c r="E1617">
        <v>0</v>
      </c>
      <c r="F1617">
        <v>60</v>
      </c>
      <c r="G1617">
        <v>67</v>
      </c>
      <c r="H1617" t="s">
        <v>303</v>
      </c>
      <c r="I1617" t="s">
        <v>170</v>
      </c>
      <c r="J1617">
        <v>82.512180678476255</v>
      </c>
      <c r="L1617" s="47"/>
      <c r="M1617" s="47"/>
    </row>
    <row r="1618" spans="1:13" x14ac:dyDescent="0.4">
      <c r="A1618" t="str">
        <f t="shared" si="25"/>
        <v>33_4A_M_6_60_5_HH800_Core</v>
      </c>
      <c r="B1618">
        <v>33</v>
      </c>
      <c r="C1618" t="s">
        <v>168</v>
      </c>
      <c r="D1618" t="s">
        <v>174</v>
      </c>
      <c r="E1618">
        <v>6</v>
      </c>
      <c r="F1618">
        <v>60</v>
      </c>
      <c r="G1618">
        <v>5</v>
      </c>
      <c r="H1618" t="s">
        <v>303</v>
      </c>
      <c r="I1618" t="s">
        <v>170</v>
      </c>
      <c r="J1618">
        <v>2.2423047420049471</v>
      </c>
      <c r="L1618" s="47"/>
      <c r="M1618" s="47"/>
    </row>
    <row r="1619" spans="1:13" x14ac:dyDescent="0.4">
      <c r="A1619" t="str">
        <f t="shared" si="25"/>
        <v>28_2A_F_0_60_67_HH800_Core</v>
      </c>
      <c r="B1619">
        <v>28</v>
      </c>
      <c r="C1619" t="s">
        <v>176</v>
      </c>
      <c r="D1619" t="s">
        <v>169</v>
      </c>
      <c r="E1619">
        <v>0</v>
      </c>
      <c r="F1619">
        <v>60</v>
      </c>
      <c r="G1619">
        <v>67</v>
      </c>
      <c r="H1619" t="s">
        <v>303</v>
      </c>
      <c r="I1619" t="s">
        <v>170</v>
      </c>
      <c r="J1619">
        <v>106.47154572835483</v>
      </c>
      <c r="L1619" s="47"/>
      <c r="M1619" s="47"/>
    </row>
    <row r="1620" spans="1:13" x14ac:dyDescent="0.4">
      <c r="A1620" t="str">
        <f t="shared" si="25"/>
        <v>33_2A_M_6_60_5_HH800_Core</v>
      </c>
      <c r="B1620">
        <v>33</v>
      </c>
      <c r="C1620" t="s">
        <v>176</v>
      </c>
      <c r="D1620" t="s">
        <v>174</v>
      </c>
      <c r="E1620">
        <v>6</v>
      </c>
      <c r="F1620">
        <v>60</v>
      </c>
      <c r="G1620">
        <v>5</v>
      </c>
      <c r="H1620" t="s">
        <v>303</v>
      </c>
      <c r="I1620" t="s">
        <v>170</v>
      </c>
      <c r="J1620">
        <v>3.1712492767761562</v>
      </c>
      <c r="L1620" s="47"/>
      <c r="M1620" s="47"/>
    </row>
    <row r="1621" spans="1:13" x14ac:dyDescent="0.4">
      <c r="A1621" t="str">
        <f t="shared" si="25"/>
        <v>51_4M_F_0_60_70_HH800_Core</v>
      </c>
      <c r="B1621">
        <v>51</v>
      </c>
      <c r="C1621" t="s">
        <v>173</v>
      </c>
      <c r="D1621" t="s">
        <v>169</v>
      </c>
      <c r="E1621">
        <v>0</v>
      </c>
      <c r="F1621">
        <v>60</v>
      </c>
      <c r="G1621">
        <v>70</v>
      </c>
      <c r="H1621" t="s">
        <v>303</v>
      </c>
      <c r="I1621" t="s">
        <v>170</v>
      </c>
      <c r="J1621">
        <v>151.0735559676867</v>
      </c>
      <c r="L1621" s="47"/>
      <c r="M1621" s="47"/>
    </row>
    <row r="1622" spans="1:13" x14ac:dyDescent="0.4">
      <c r="A1622" t="str">
        <f t="shared" si="25"/>
        <v>43_1A_F_0_60_70_HH800_Core</v>
      </c>
      <c r="B1622">
        <v>43</v>
      </c>
      <c r="C1622" t="s">
        <v>178</v>
      </c>
      <c r="D1622" t="s">
        <v>169</v>
      </c>
      <c r="E1622">
        <v>0</v>
      </c>
      <c r="F1622">
        <v>60</v>
      </c>
      <c r="G1622">
        <v>70</v>
      </c>
      <c r="H1622" t="s">
        <v>303</v>
      </c>
      <c r="I1622" t="s">
        <v>170</v>
      </c>
      <c r="J1622">
        <v>265.18001202408544</v>
      </c>
      <c r="L1622" s="47"/>
      <c r="M1622" s="47"/>
    </row>
    <row r="1623" spans="1:13" x14ac:dyDescent="0.4">
      <c r="A1623" t="str">
        <f t="shared" si="25"/>
        <v>41_2M_F_0_60_70_HH800_Core</v>
      </c>
      <c r="B1623">
        <v>41</v>
      </c>
      <c r="C1623" t="s">
        <v>175</v>
      </c>
      <c r="D1623" t="s">
        <v>169</v>
      </c>
      <c r="E1623">
        <v>0</v>
      </c>
      <c r="F1623">
        <v>60</v>
      </c>
      <c r="G1623">
        <v>70</v>
      </c>
      <c r="H1623" t="s">
        <v>303</v>
      </c>
      <c r="I1623" t="s">
        <v>170</v>
      </c>
      <c r="J1623">
        <v>192.77680739094373</v>
      </c>
      <c r="L1623" s="47"/>
      <c r="M1623" s="47"/>
    </row>
    <row r="1624" spans="1:13" x14ac:dyDescent="0.4">
      <c r="A1624" t="str">
        <f t="shared" si="25"/>
        <v>35_2A_F_6_60_5_HH800_Core</v>
      </c>
      <c r="B1624">
        <v>35</v>
      </c>
      <c r="C1624" t="s">
        <v>176</v>
      </c>
      <c r="D1624" t="s">
        <v>169</v>
      </c>
      <c r="E1624">
        <v>6</v>
      </c>
      <c r="F1624">
        <v>60</v>
      </c>
      <c r="G1624">
        <v>5</v>
      </c>
      <c r="H1624" t="s">
        <v>303</v>
      </c>
      <c r="I1624" t="s">
        <v>170</v>
      </c>
      <c r="J1624">
        <v>4.0628035987791966</v>
      </c>
      <c r="L1624" s="47"/>
      <c r="M1624" s="47"/>
    </row>
    <row r="1625" spans="1:13" x14ac:dyDescent="0.4">
      <c r="A1625" t="str">
        <f t="shared" si="25"/>
        <v>53_2A_F_3_60_5_HH800_Core</v>
      </c>
      <c r="B1625">
        <v>53</v>
      </c>
      <c r="C1625" t="s">
        <v>176</v>
      </c>
      <c r="D1625" t="s">
        <v>169</v>
      </c>
      <c r="E1625">
        <v>3</v>
      </c>
      <c r="F1625">
        <v>60</v>
      </c>
      <c r="G1625">
        <v>5</v>
      </c>
      <c r="H1625" t="s">
        <v>303</v>
      </c>
      <c r="I1625" t="s">
        <v>170</v>
      </c>
      <c r="J1625">
        <v>4.026254570454471</v>
      </c>
      <c r="L1625" s="47"/>
      <c r="M1625" s="47"/>
    </row>
    <row r="1626" spans="1:13" x14ac:dyDescent="0.4">
      <c r="A1626" t="str">
        <f t="shared" si="25"/>
        <v>56_4M_F_6_60_65_HH800_Core</v>
      </c>
      <c r="B1626">
        <v>56</v>
      </c>
      <c r="C1626" t="s">
        <v>173</v>
      </c>
      <c r="D1626" t="s">
        <v>169</v>
      </c>
      <c r="E1626">
        <v>6</v>
      </c>
      <c r="F1626">
        <v>60</v>
      </c>
      <c r="G1626">
        <v>65</v>
      </c>
      <c r="H1626" t="s">
        <v>303</v>
      </c>
      <c r="I1626" t="s">
        <v>170</v>
      </c>
      <c r="J1626">
        <v>10.066785003361657</v>
      </c>
      <c r="L1626" s="47"/>
      <c r="M1626" s="47"/>
    </row>
    <row r="1627" spans="1:13" x14ac:dyDescent="0.4">
      <c r="A1627" t="str">
        <f t="shared" si="25"/>
        <v>34_2A_M_3_60_5_HH800_Core</v>
      </c>
      <c r="B1627">
        <v>34</v>
      </c>
      <c r="C1627" t="s">
        <v>176</v>
      </c>
      <c r="D1627" t="s">
        <v>174</v>
      </c>
      <c r="E1627">
        <v>3</v>
      </c>
      <c r="F1627">
        <v>60</v>
      </c>
      <c r="G1627">
        <v>5</v>
      </c>
      <c r="H1627" t="s">
        <v>303</v>
      </c>
      <c r="I1627" t="s">
        <v>170</v>
      </c>
      <c r="J1627">
        <v>2.3364930543910578</v>
      </c>
      <c r="L1627" s="47"/>
      <c r="M1627" s="47"/>
    </row>
    <row r="1628" spans="1:13" x14ac:dyDescent="0.4">
      <c r="A1628" t="str">
        <f t="shared" si="25"/>
        <v>26_4M_M_3_60_65_HH800_Core</v>
      </c>
      <c r="B1628">
        <v>26</v>
      </c>
      <c r="C1628" t="s">
        <v>173</v>
      </c>
      <c r="D1628" t="s">
        <v>174</v>
      </c>
      <c r="E1628">
        <v>3</v>
      </c>
      <c r="F1628">
        <v>60</v>
      </c>
      <c r="G1628">
        <v>65</v>
      </c>
      <c r="H1628" t="s">
        <v>303</v>
      </c>
      <c r="I1628" t="s">
        <v>170</v>
      </c>
      <c r="J1628">
        <v>5.738211096894771</v>
      </c>
      <c r="L1628" s="47"/>
      <c r="M1628" s="47"/>
    </row>
    <row r="1629" spans="1:13" x14ac:dyDescent="0.4">
      <c r="A1629" t="str">
        <f t="shared" si="25"/>
        <v>42_2M_F_6_60_67_HH800_Core</v>
      </c>
      <c r="B1629">
        <v>42</v>
      </c>
      <c r="C1629" t="s">
        <v>175</v>
      </c>
      <c r="D1629" t="s">
        <v>169</v>
      </c>
      <c r="E1629">
        <v>6</v>
      </c>
      <c r="F1629">
        <v>60</v>
      </c>
      <c r="G1629">
        <v>67</v>
      </c>
      <c r="H1629" t="s">
        <v>303</v>
      </c>
      <c r="I1629" t="s">
        <v>170</v>
      </c>
      <c r="J1629">
        <v>46.07181204063496</v>
      </c>
      <c r="L1629" s="47"/>
      <c r="M1629" s="47"/>
    </row>
    <row r="1630" spans="1:13" x14ac:dyDescent="0.4">
      <c r="A1630" t="str">
        <f t="shared" si="25"/>
        <v>53_4M_F_0_60_70_HH800_Core</v>
      </c>
      <c r="B1630">
        <v>53</v>
      </c>
      <c r="C1630" t="s">
        <v>173</v>
      </c>
      <c r="D1630" t="s">
        <v>169</v>
      </c>
      <c r="E1630">
        <v>0</v>
      </c>
      <c r="F1630">
        <v>60</v>
      </c>
      <c r="G1630">
        <v>70</v>
      </c>
      <c r="H1630" t="s">
        <v>303</v>
      </c>
      <c r="I1630" t="s">
        <v>170</v>
      </c>
      <c r="J1630">
        <v>161.362822279315</v>
      </c>
      <c r="L1630" s="47"/>
      <c r="M1630" s="47"/>
    </row>
    <row r="1631" spans="1:13" x14ac:dyDescent="0.4">
      <c r="A1631" t="str">
        <f t="shared" si="25"/>
        <v>39_4M_M_3_60_65_HH800_Core</v>
      </c>
      <c r="B1631">
        <v>39</v>
      </c>
      <c r="C1631" t="s">
        <v>173</v>
      </c>
      <c r="D1631" t="s">
        <v>174</v>
      </c>
      <c r="E1631">
        <v>3</v>
      </c>
      <c r="F1631">
        <v>60</v>
      </c>
      <c r="G1631">
        <v>65</v>
      </c>
      <c r="H1631" t="s">
        <v>303</v>
      </c>
      <c r="I1631" t="s">
        <v>170</v>
      </c>
      <c r="J1631">
        <v>7.8045048626373621</v>
      </c>
      <c r="L1631" s="47"/>
      <c r="M1631" s="47"/>
    </row>
    <row r="1632" spans="1:13" x14ac:dyDescent="0.4">
      <c r="A1632" t="str">
        <f t="shared" si="25"/>
        <v>36_2M_F_0_60_70_HH800_Core</v>
      </c>
      <c r="B1632">
        <v>36</v>
      </c>
      <c r="C1632" t="s">
        <v>175</v>
      </c>
      <c r="D1632" t="s">
        <v>169</v>
      </c>
      <c r="E1632">
        <v>0</v>
      </c>
      <c r="F1632">
        <v>60</v>
      </c>
      <c r="G1632">
        <v>70</v>
      </c>
      <c r="H1632" t="s">
        <v>303</v>
      </c>
      <c r="I1632" t="s">
        <v>170</v>
      </c>
      <c r="J1632">
        <v>172.99292584398023</v>
      </c>
      <c r="L1632" s="47"/>
      <c r="M1632" s="47"/>
    </row>
    <row r="1633" spans="1:13" x14ac:dyDescent="0.4">
      <c r="A1633" t="str">
        <f t="shared" si="25"/>
        <v>30_2A_F_3_60_65_HH800_Core</v>
      </c>
      <c r="B1633">
        <v>30</v>
      </c>
      <c r="C1633" t="s">
        <v>176</v>
      </c>
      <c r="D1633" t="s">
        <v>169</v>
      </c>
      <c r="E1633">
        <v>3</v>
      </c>
      <c r="F1633">
        <v>60</v>
      </c>
      <c r="G1633">
        <v>65</v>
      </c>
      <c r="H1633" t="s">
        <v>303</v>
      </c>
      <c r="I1633" t="s">
        <v>170</v>
      </c>
      <c r="J1633">
        <v>23.600300053432825</v>
      </c>
      <c r="L1633" s="47"/>
      <c r="M1633" s="47"/>
    </row>
    <row r="1634" spans="1:13" x14ac:dyDescent="0.4">
      <c r="A1634" t="str">
        <f t="shared" si="25"/>
        <v>44_4M_M_3_60_70_HH800_Core</v>
      </c>
      <c r="B1634">
        <v>44</v>
      </c>
      <c r="C1634" t="s">
        <v>173</v>
      </c>
      <c r="D1634" t="s">
        <v>174</v>
      </c>
      <c r="E1634">
        <v>3</v>
      </c>
      <c r="F1634">
        <v>60</v>
      </c>
      <c r="G1634">
        <v>70</v>
      </c>
      <c r="H1634" t="s">
        <v>303</v>
      </c>
      <c r="I1634" t="s">
        <v>170</v>
      </c>
      <c r="J1634">
        <v>11.756321864440691</v>
      </c>
      <c r="L1634" s="47"/>
      <c r="M1634" s="47"/>
    </row>
    <row r="1635" spans="1:13" x14ac:dyDescent="0.4">
      <c r="A1635" t="str">
        <f t="shared" si="25"/>
        <v>49_4M_F_3_60_70_HH800_Core</v>
      </c>
      <c r="B1635">
        <v>49</v>
      </c>
      <c r="C1635" t="s">
        <v>173</v>
      </c>
      <c r="D1635" t="s">
        <v>169</v>
      </c>
      <c r="E1635">
        <v>3</v>
      </c>
      <c r="F1635">
        <v>60</v>
      </c>
      <c r="G1635">
        <v>70</v>
      </c>
      <c r="H1635" t="s">
        <v>303</v>
      </c>
      <c r="I1635" t="s">
        <v>170</v>
      </c>
      <c r="J1635">
        <v>15.024276677335269</v>
      </c>
      <c r="L1635" s="47"/>
      <c r="M1635" s="47"/>
    </row>
    <row r="1636" spans="1:13" x14ac:dyDescent="0.4">
      <c r="A1636" t="str">
        <f t="shared" si="25"/>
        <v>32_4M_M_0_60_67_HH800_Core</v>
      </c>
      <c r="B1636">
        <v>32</v>
      </c>
      <c r="C1636" t="s">
        <v>173</v>
      </c>
      <c r="D1636" t="s">
        <v>174</v>
      </c>
      <c r="E1636">
        <v>0</v>
      </c>
      <c r="F1636">
        <v>60</v>
      </c>
      <c r="G1636">
        <v>67</v>
      </c>
      <c r="H1636" t="s">
        <v>303</v>
      </c>
      <c r="I1636" t="s">
        <v>170</v>
      </c>
      <c r="J1636">
        <v>49.326859142811152</v>
      </c>
      <c r="L1636" s="47"/>
      <c r="M1636" s="47"/>
    </row>
    <row r="1637" spans="1:13" x14ac:dyDescent="0.4">
      <c r="A1637" t="str">
        <f t="shared" si="25"/>
        <v>36_4A_F_6_60_5_HH800_Core</v>
      </c>
      <c r="B1637">
        <v>36</v>
      </c>
      <c r="C1637" t="s">
        <v>168</v>
      </c>
      <c r="D1637" t="s">
        <v>169</v>
      </c>
      <c r="E1637">
        <v>6</v>
      </c>
      <c r="F1637">
        <v>60</v>
      </c>
      <c r="G1637">
        <v>5</v>
      </c>
      <c r="H1637" t="s">
        <v>303</v>
      </c>
      <c r="I1637" t="s">
        <v>170</v>
      </c>
      <c r="J1637">
        <v>2.4877464768439781</v>
      </c>
      <c r="L1637" s="47"/>
      <c r="M1637" s="47"/>
    </row>
    <row r="1638" spans="1:13" x14ac:dyDescent="0.4">
      <c r="A1638" t="str">
        <f t="shared" si="25"/>
        <v>52_1A_F_0_60_5_HH800_Core</v>
      </c>
      <c r="B1638">
        <v>52</v>
      </c>
      <c r="C1638" t="s">
        <v>178</v>
      </c>
      <c r="D1638" t="s">
        <v>169</v>
      </c>
      <c r="E1638">
        <v>0</v>
      </c>
      <c r="F1638">
        <v>60</v>
      </c>
      <c r="G1638">
        <v>5</v>
      </c>
      <c r="H1638" t="s">
        <v>303</v>
      </c>
      <c r="I1638" t="s">
        <v>170</v>
      </c>
      <c r="J1638">
        <v>154.30754726868955</v>
      </c>
      <c r="L1638" s="47"/>
      <c r="M1638" s="47"/>
    </row>
    <row r="1639" spans="1:13" x14ac:dyDescent="0.4">
      <c r="A1639" t="str">
        <f t="shared" si="25"/>
        <v>45_2M_F_3_60_67_HH800_Core</v>
      </c>
      <c r="B1639">
        <v>45</v>
      </c>
      <c r="C1639" t="s">
        <v>175</v>
      </c>
      <c r="D1639" t="s">
        <v>169</v>
      </c>
      <c r="E1639">
        <v>3</v>
      </c>
      <c r="F1639">
        <v>60</v>
      </c>
      <c r="G1639">
        <v>67</v>
      </c>
      <c r="H1639" t="s">
        <v>303</v>
      </c>
      <c r="I1639" t="s">
        <v>170</v>
      </c>
      <c r="J1639">
        <v>22.503099245900657</v>
      </c>
      <c r="L1639" s="47"/>
      <c r="M1639" s="47"/>
    </row>
    <row r="1640" spans="1:13" x14ac:dyDescent="0.4">
      <c r="A1640" t="str">
        <f t="shared" si="25"/>
        <v>59_2A_F_6_60_5_HH800_Core</v>
      </c>
      <c r="B1640">
        <v>59</v>
      </c>
      <c r="C1640" t="s">
        <v>176</v>
      </c>
      <c r="D1640" t="s">
        <v>169</v>
      </c>
      <c r="E1640">
        <v>6</v>
      </c>
      <c r="F1640">
        <v>60</v>
      </c>
      <c r="G1640">
        <v>5</v>
      </c>
      <c r="H1640" t="s">
        <v>303</v>
      </c>
      <c r="I1640" t="s">
        <v>170</v>
      </c>
      <c r="J1640">
        <v>7.6846651426935333</v>
      </c>
      <c r="L1640" s="47"/>
      <c r="M1640" s="47"/>
    </row>
    <row r="1641" spans="1:13" x14ac:dyDescent="0.4">
      <c r="A1641" t="str">
        <f t="shared" si="25"/>
        <v>28_4M_F_0_60_65_HH800_Core</v>
      </c>
      <c r="B1641">
        <v>28</v>
      </c>
      <c r="C1641" t="s">
        <v>173</v>
      </c>
      <c r="D1641" t="s">
        <v>169</v>
      </c>
      <c r="E1641">
        <v>0</v>
      </c>
      <c r="F1641">
        <v>60</v>
      </c>
      <c r="G1641">
        <v>65</v>
      </c>
      <c r="H1641" t="s">
        <v>303</v>
      </c>
      <c r="I1641" t="s">
        <v>170</v>
      </c>
      <c r="J1641">
        <v>67.397675693880686</v>
      </c>
      <c r="L1641" s="47"/>
      <c r="M1641" s="47"/>
    </row>
    <row r="1642" spans="1:13" x14ac:dyDescent="0.4">
      <c r="A1642" t="str">
        <f t="shared" si="25"/>
        <v>52_1M_F_0_60_67_HH800_Core</v>
      </c>
      <c r="B1642">
        <v>52</v>
      </c>
      <c r="C1642" t="s">
        <v>177</v>
      </c>
      <c r="D1642" t="s">
        <v>169</v>
      </c>
      <c r="E1642">
        <v>0</v>
      </c>
      <c r="F1642">
        <v>60</v>
      </c>
      <c r="G1642">
        <v>67</v>
      </c>
      <c r="H1642" t="s">
        <v>303</v>
      </c>
      <c r="I1642" t="s">
        <v>170</v>
      </c>
      <c r="J1642">
        <v>296.69829913725493</v>
      </c>
      <c r="L1642" s="47"/>
      <c r="M1642" s="47"/>
    </row>
    <row r="1643" spans="1:13" x14ac:dyDescent="0.4">
      <c r="A1643" t="str">
        <f t="shared" si="25"/>
        <v>32_2M_F_3_60_70_HH800_Core</v>
      </c>
      <c r="B1643">
        <v>32</v>
      </c>
      <c r="C1643" t="s">
        <v>175</v>
      </c>
      <c r="D1643" t="s">
        <v>169</v>
      </c>
      <c r="E1643">
        <v>3</v>
      </c>
      <c r="F1643">
        <v>60</v>
      </c>
      <c r="G1643">
        <v>70</v>
      </c>
      <c r="H1643" t="s">
        <v>303</v>
      </c>
      <c r="I1643" t="s">
        <v>170</v>
      </c>
      <c r="J1643">
        <v>25.959858978422897</v>
      </c>
      <c r="L1643" s="47"/>
      <c r="M1643" s="47"/>
    </row>
    <row r="1644" spans="1:13" x14ac:dyDescent="0.4">
      <c r="A1644" t="str">
        <f t="shared" si="25"/>
        <v>33_4M_M_0_60_67_HH800_Core</v>
      </c>
      <c r="B1644">
        <v>33</v>
      </c>
      <c r="C1644" t="s">
        <v>173</v>
      </c>
      <c r="D1644" t="s">
        <v>174</v>
      </c>
      <c r="E1644">
        <v>0</v>
      </c>
      <c r="F1644">
        <v>60</v>
      </c>
      <c r="G1644">
        <v>67</v>
      </c>
      <c r="H1644" t="s">
        <v>303</v>
      </c>
      <c r="I1644" t="s">
        <v>170</v>
      </c>
      <c r="J1644">
        <v>50.759238722737493</v>
      </c>
      <c r="L1644" s="47"/>
      <c r="M1644" s="47"/>
    </row>
    <row r="1645" spans="1:13" x14ac:dyDescent="0.4">
      <c r="A1645" t="str">
        <f t="shared" si="25"/>
        <v>49_4A_F_6_60_5_HH800_Core</v>
      </c>
      <c r="B1645">
        <v>49</v>
      </c>
      <c r="C1645" t="s">
        <v>168</v>
      </c>
      <c r="D1645" t="s">
        <v>169</v>
      </c>
      <c r="E1645">
        <v>6</v>
      </c>
      <c r="F1645">
        <v>60</v>
      </c>
      <c r="G1645">
        <v>5</v>
      </c>
      <c r="H1645" t="s">
        <v>303</v>
      </c>
      <c r="I1645" t="s">
        <v>170</v>
      </c>
      <c r="J1645">
        <v>4.2718850083064002</v>
      </c>
      <c r="L1645" s="47"/>
      <c r="M1645" s="47"/>
    </row>
    <row r="1646" spans="1:13" x14ac:dyDescent="0.4">
      <c r="A1646" t="str">
        <f t="shared" si="25"/>
        <v>36_2M_M_3_60_70_HH800_Core</v>
      </c>
      <c r="B1646">
        <v>36</v>
      </c>
      <c r="C1646" t="s">
        <v>175</v>
      </c>
      <c r="D1646" t="s">
        <v>174</v>
      </c>
      <c r="E1646">
        <v>3</v>
      </c>
      <c r="F1646">
        <v>60</v>
      </c>
      <c r="G1646">
        <v>70</v>
      </c>
      <c r="H1646" t="s">
        <v>303</v>
      </c>
      <c r="I1646" t="s">
        <v>170</v>
      </c>
      <c r="J1646">
        <v>18.691489507781814</v>
      </c>
      <c r="L1646" s="47"/>
      <c r="M1646" s="47"/>
    </row>
    <row r="1647" spans="1:13" x14ac:dyDescent="0.4">
      <c r="A1647" t="str">
        <f t="shared" si="25"/>
        <v>47_4A_M_6_60_65_HH800_Core</v>
      </c>
      <c r="B1647">
        <v>47</v>
      </c>
      <c r="C1647" t="s">
        <v>168</v>
      </c>
      <c r="D1647" t="s">
        <v>174</v>
      </c>
      <c r="E1647">
        <v>6</v>
      </c>
      <c r="F1647">
        <v>60</v>
      </c>
      <c r="G1647">
        <v>65</v>
      </c>
      <c r="H1647" t="s">
        <v>303</v>
      </c>
      <c r="I1647" t="s">
        <v>170</v>
      </c>
      <c r="J1647">
        <v>16.238203813840872</v>
      </c>
      <c r="L1647" s="47"/>
      <c r="M1647" s="47"/>
    </row>
    <row r="1648" spans="1:13" x14ac:dyDescent="0.4">
      <c r="A1648" t="str">
        <f t="shared" si="25"/>
        <v>31_2A_M_3_60_67_HH800_Core</v>
      </c>
      <c r="B1648">
        <v>31</v>
      </c>
      <c r="C1648" t="s">
        <v>176</v>
      </c>
      <c r="D1648" t="s">
        <v>174</v>
      </c>
      <c r="E1648">
        <v>3</v>
      </c>
      <c r="F1648">
        <v>60</v>
      </c>
      <c r="G1648">
        <v>67</v>
      </c>
      <c r="H1648" t="s">
        <v>303</v>
      </c>
      <c r="I1648" t="s">
        <v>170</v>
      </c>
      <c r="J1648">
        <v>17.495753679224663</v>
      </c>
      <c r="L1648" s="47"/>
      <c r="M1648" s="47"/>
    </row>
    <row r="1649" spans="1:13" x14ac:dyDescent="0.4">
      <c r="A1649" t="str">
        <f t="shared" si="25"/>
        <v>39_2A_M_6_60_67_HH800_Core</v>
      </c>
      <c r="B1649">
        <v>39</v>
      </c>
      <c r="C1649" t="s">
        <v>176</v>
      </c>
      <c r="D1649" t="s">
        <v>174</v>
      </c>
      <c r="E1649">
        <v>6</v>
      </c>
      <c r="F1649">
        <v>60</v>
      </c>
      <c r="G1649">
        <v>67</v>
      </c>
      <c r="H1649" t="s">
        <v>303</v>
      </c>
      <c r="I1649" t="s">
        <v>170</v>
      </c>
      <c r="J1649">
        <v>39.557093159835269</v>
      </c>
      <c r="L1649" s="47"/>
      <c r="M1649" s="47"/>
    </row>
    <row r="1650" spans="1:13" x14ac:dyDescent="0.4">
      <c r="A1650" t="str">
        <f t="shared" si="25"/>
        <v>37_2A_M_6_60_5_HH800_Core</v>
      </c>
      <c r="B1650">
        <v>37</v>
      </c>
      <c r="C1650" t="s">
        <v>176</v>
      </c>
      <c r="D1650" t="s">
        <v>174</v>
      </c>
      <c r="E1650">
        <v>6</v>
      </c>
      <c r="F1650">
        <v>60</v>
      </c>
      <c r="G1650">
        <v>5</v>
      </c>
      <c r="H1650" t="s">
        <v>303</v>
      </c>
      <c r="I1650" t="s">
        <v>170</v>
      </c>
      <c r="J1650">
        <v>3.4653740356283844</v>
      </c>
      <c r="L1650" s="47"/>
      <c r="M1650" s="47"/>
    </row>
    <row r="1651" spans="1:13" x14ac:dyDescent="0.4">
      <c r="A1651" t="str">
        <f t="shared" si="25"/>
        <v>44_4M_F_6_60_70_HH800_Core</v>
      </c>
      <c r="B1651">
        <v>44</v>
      </c>
      <c r="C1651" t="s">
        <v>173</v>
      </c>
      <c r="D1651" t="s">
        <v>169</v>
      </c>
      <c r="E1651">
        <v>6</v>
      </c>
      <c r="F1651">
        <v>60</v>
      </c>
      <c r="G1651">
        <v>70</v>
      </c>
      <c r="H1651" t="s">
        <v>303</v>
      </c>
      <c r="I1651" t="s">
        <v>170</v>
      </c>
      <c r="J1651">
        <v>27.40313958511835</v>
      </c>
      <c r="L1651" s="47"/>
      <c r="M1651" s="47"/>
    </row>
    <row r="1652" spans="1:13" x14ac:dyDescent="0.4">
      <c r="A1652" t="str">
        <f t="shared" si="25"/>
        <v>31_4M_F_0_60_67_HH800_Core</v>
      </c>
      <c r="B1652">
        <v>31</v>
      </c>
      <c r="C1652" t="s">
        <v>173</v>
      </c>
      <c r="D1652" t="s">
        <v>169</v>
      </c>
      <c r="E1652">
        <v>0</v>
      </c>
      <c r="F1652">
        <v>60</v>
      </c>
      <c r="G1652">
        <v>67</v>
      </c>
      <c r="H1652" t="s">
        <v>303</v>
      </c>
      <c r="I1652" t="s">
        <v>170</v>
      </c>
      <c r="J1652">
        <v>78.661159019440561</v>
      </c>
      <c r="L1652" s="47"/>
      <c r="M1652" s="47"/>
    </row>
    <row r="1653" spans="1:13" x14ac:dyDescent="0.4">
      <c r="A1653" t="str">
        <f t="shared" si="25"/>
        <v>36_4A_M_3_60_5_HH800_Core</v>
      </c>
      <c r="B1653">
        <v>36</v>
      </c>
      <c r="C1653" t="s">
        <v>168</v>
      </c>
      <c r="D1653" t="s">
        <v>174</v>
      </c>
      <c r="E1653">
        <v>3</v>
      </c>
      <c r="F1653">
        <v>60</v>
      </c>
      <c r="G1653">
        <v>5</v>
      </c>
      <c r="H1653" t="s">
        <v>303</v>
      </c>
      <c r="I1653" t="s">
        <v>170</v>
      </c>
      <c r="J1653">
        <v>1.470359514524995</v>
      </c>
      <c r="L1653" s="47"/>
      <c r="M1653" s="47"/>
    </row>
    <row r="1654" spans="1:13" x14ac:dyDescent="0.4">
      <c r="A1654" t="str">
        <f t="shared" si="25"/>
        <v>44_2M_F_3_60_67_HH800_Core</v>
      </c>
      <c r="B1654">
        <v>44</v>
      </c>
      <c r="C1654" t="s">
        <v>175</v>
      </c>
      <c r="D1654" t="s">
        <v>169</v>
      </c>
      <c r="E1654">
        <v>3</v>
      </c>
      <c r="F1654">
        <v>60</v>
      </c>
      <c r="G1654">
        <v>67</v>
      </c>
      <c r="H1654" t="s">
        <v>303</v>
      </c>
      <c r="I1654" t="s">
        <v>170</v>
      </c>
      <c r="J1654">
        <v>23.407521575208243</v>
      </c>
      <c r="L1654" s="47"/>
      <c r="M1654" s="47"/>
    </row>
    <row r="1655" spans="1:13" x14ac:dyDescent="0.4">
      <c r="A1655" t="str">
        <f t="shared" si="25"/>
        <v>49_1A_F_0_60_67_HH800_Core</v>
      </c>
      <c r="B1655">
        <v>49</v>
      </c>
      <c r="C1655" t="s">
        <v>178</v>
      </c>
      <c r="D1655" t="s">
        <v>169</v>
      </c>
      <c r="E1655">
        <v>0</v>
      </c>
      <c r="F1655">
        <v>60</v>
      </c>
      <c r="G1655">
        <v>67</v>
      </c>
      <c r="H1655" t="s">
        <v>303</v>
      </c>
      <c r="I1655" t="s">
        <v>170</v>
      </c>
      <c r="J1655">
        <v>241.09197243583864</v>
      </c>
      <c r="L1655" s="47"/>
      <c r="M1655" s="47"/>
    </row>
    <row r="1656" spans="1:13" x14ac:dyDescent="0.4">
      <c r="A1656" t="str">
        <f t="shared" si="25"/>
        <v>28_4M_F_3_60_65_HH800_Core</v>
      </c>
      <c r="B1656">
        <v>28</v>
      </c>
      <c r="C1656" t="s">
        <v>173</v>
      </c>
      <c r="D1656" t="s">
        <v>169</v>
      </c>
      <c r="E1656">
        <v>3</v>
      </c>
      <c r="F1656">
        <v>60</v>
      </c>
      <c r="G1656">
        <v>65</v>
      </c>
      <c r="H1656" t="s">
        <v>303</v>
      </c>
      <c r="I1656" t="s">
        <v>170</v>
      </c>
      <c r="J1656">
        <v>10.801155436861311</v>
      </c>
      <c r="L1656" s="47"/>
      <c r="M1656" s="47"/>
    </row>
    <row r="1657" spans="1:13" x14ac:dyDescent="0.4">
      <c r="A1657" t="str">
        <f t="shared" si="25"/>
        <v>59_4M_F_3_60_65_HH800_Core</v>
      </c>
      <c r="B1657">
        <v>59</v>
      </c>
      <c r="C1657" t="s">
        <v>173</v>
      </c>
      <c r="D1657" t="s">
        <v>169</v>
      </c>
      <c r="E1657">
        <v>3</v>
      </c>
      <c r="F1657">
        <v>60</v>
      </c>
      <c r="G1657">
        <v>65</v>
      </c>
      <c r="H1657" t="s">
        <v>303</v>
      </c>
      <c r="I1657" t="s">
        <v>170</v>
      </c>
      <c r="J1657">
        <v>3.9800362888668444</v>
      </c>
      <c r="L1657" s="47"/>
      <c r="M1657" s="47"/>
    </row>
    <row r="1658" spans="1:13" x14ac:dyDescent="0.4">
      <c r="A1658" t="str">
        <f t="shared" si="25"/>
        <v>31_4M_M_0_60_67_HH800_Core</v>
      </c>
      <c r="B1658">
        <v>31</v>
      </c>
      <c r="C1658" t="s">
        <v>173</v>
      </c>
      <c r="D1658" t="s">
        <v>174</v>
      </c>
      <c r="E1658">
        <v>0</v>
      </c>
      <c r="F1658">
        <v>60</v>
      </c>
      <c r="G1658">
        <v>67</v>
      </c>
      <c r="H1658" t="s">
        <v>303</v>
      </c>
      <c r="I1658" t="s">
        <v>170</v>
      </c>
      <c r="J1658">
        <v>48.55701177967844</v>
      </c>
      <c r="L1658" s="47"/>
      <c r="M1658" s="47"/>
    </row>
    <row r="1659" spans="1:13" x14ac:dyDescent="0.4">
      <c r="A1659" t="str">
        <f t="shared" si="25"/>
        <v>46_2M_F_0_60_67_HH800_Core</v>
      </c>
      <c r="B1659">
        <v>46</v>
      </c>
      <c r="C1659" t="s">
        <v>175</v>
      </c>
      <c r="D1659" t="s">
        <v>169</v>
      </c>
      <c r="E1659">
        <v>0</v>
      </c>
      <c r="F1659">
        <v>60</v>
      </c>
      <c r="G1659">
        <v>67</v>
      </c>
      <c r="H1659" t="s">
        <v>303</v>
      </c>
      <c r="I1659" t="s">
        <v>170</v>
      </c>
      <c r="J1659">
        <v>186.9518699105881</v>
      </c>
      <c r="L1659" s="47"/>
      <c r="M1659" s="47"/>
    </row>
    <row r="1660" spans="1:13" x14ac:dyDescent="0.4">
      <c r="A1660" t="str">
        <f t="shared" si="25"/>
        <v>33_4M_F_0_60_67_HH800_Core</v>
      </c>
      <c r="B1660">
        <v>33</v>
      </c>
      <c r="C1660" t="s">
        <v>173</v>
      </c>
      <c r="D1660" t="s">
        <v>169</v>
      </c>
      <c r="E1660">
        <v>0</v>
      </c>
      <c r="F1660">
        <v>60</v>
      </c>
      <c r="G1660">
        <v>67</v>
      </c>
      <c r="H1660" t="s">
        <v>303</v>
      </c>
      <c r="I1660" t="s">
        <v>170</v>
      </c>
      <c r="J1660">
        <v>82.308764045989278</v>
      </c>
      <c r="L1660" s="47"/>
      <c r="M1660" s="47"/>
    </row>
    <row r="1661" spans="1:13" x14ac:dyDescent="0.4">
      <c r="A1661" t="str">
        <f t="shared" si="25"/>
        <v>25_2A_F_3_60_67_HH800_Core</v>
      </c>
      <c r="B1661">
        <v>25</v>
      </c>
      <c r="C1661" t="s">
        <v>176</v>
      </c>
      <c r="D1661" t="s">
        <v>169</v>
      </c>
      <c r="E1661">
        <v>3</v>
      </c>
      <c r="F1661">
        <v>60</v>
      </c>
      <c r="G1661">
        <v>67</v>
      </c>
      <c r="H1661" t="s">
        <v>303</v>
      </c>
      <c r="I1661" t="s">
        <v>170</v>
      </c>
      <c r="J1661">
        <v>21.326257495740116</v>
      </c>
      <c r="L1661" s="47"/>
      <c r="M1661" s="47"/>
    </row>
    <row r="1662" spans="1:13" x14ac:dyDescent="0.4">
      <c r="A1662" t="str">
        <f t="shared" si="25"/>
        <v>33_2M_F_0_60_70_HH800_Core</v>
      </c>
      <c r="B1662">
        <v>33</v>
      </c>
      <c r="C1662" t="s">
        <v>175</v>
      </c>
      <c r="D1662" t="s">
        <v>169</v>
      </c>
      <c r="E1662">
        <v>0</v>
      </c>
      <c r="F1662">
        <v>60</v>
      </c>
      <c r="G1662">
        <v>70</v>
      </c>
      <c r="H1662" t="s">
        <v>303</v>
      </c>
      <c r="I1662" t="s">
        <v>170</v>
      </c>
      <c r="J1662">
        <v>163.61144258741615</v>
      </c>
      <c r="L1662" s="47"/>
      <c r="M1662" s="47"/>
    </row>
    <row r="1663" spans="1:13" x14ac:dyDescent="0.4">
      <c r="A1663" t="str">
        <f t="shared" si="25"/>
        <v>50_4A_F_0_60_5_HH800_Core</v>
      </c>
      <c r="B1663">
        <v>50</v>
      </c>
      <c r="C1663" t="s">
        <v>168</v>
      </c>
      <c r="D1663" t="s">
        <v>169</v>
      </c>
      <c r="E1663">
        <v>0</v>
      </c>
      <c r="F1663">
        <v>60</v>
      </c>
      <c r="G1663">
        <v>5</v>
      </c>
      <c r="H1663" t="s">
        <v>303</v>
      </c>
      <c r="I1663" t="s">
        <v>170</v>
      </c>
      <c r="J1663">
        <v>60.898971715047708</v>
      </c>
      <c r="L1663" s="47"/>
      <c r="M1663" s="47"/>
    </row>
    <row r="1664" spans="1:13" x14ac:dyDescent="0.4">
      <c r="A1664" t="str">
        <f t="shared" si="25"/>
        <v>40_2M_M_6_60_70_HH800_Core</v>
      </c>
      <c r="B1664">
        <v>40</v>
      </c>
      <c r="C1664" t="s">
        <v>175</v>
      </c>
      <c r="D1664" t="s">
        <v>174</v>
      </c>
      <c r="E1664">
        <v>6</v>
      </c>
      <c r="F1664">
        <v>60</v>
      </c>
      <c r="G1664">
        <v>70</v>
      </c>
      <c r="H1664" t="s">
        <v>303</v>
      </c>
      <c r="I1664" t="s">
        <v>170</v>
      </c>
      <c r="J1664">
        <v>41.554965767777297</v>
      </c>
      <c r="L1664" s="47"/>
      <c r="M1664" s="47"/>
    </row>
    <row r="1665" spans="1:13" x14ac:dyDescent="0.4">
      <c r="A1665" t="str">
        <f t="shared" si="25"/>
        <v>55_4M_F_3_60_70_HH800_Core</v>
      </c>
      <c r="B1665">
        <v>55</v>
      </c>
      <c r="C1665" t="s">
        <v>173</v>
      </c>
      <c r="D1665" t="s">
        <v>169</v>
      </c>
      <c r="E1665">
        <v>3</v>
      </c>
      <c r="F1665">
        <v>60</v>
      </c>
      <c r="G1665">
        <v>70</v>
      </c>
      <c r="H1665" t="s">
        <v>303</v>
      </c>
      <c r="I1665" t="s">
        <v>170</v>
      </c>
      <c r="J1665">
        <v>15.00952932432417</v>
      </c>
      <c r="L1665" s="47"/>
      <c r="M1665" s="47"/>
    </row>
    <row r="1666" spans="1:13" x14ac:dyDescent="0.4">
      <c r="A1666" t="str">
        <f t="shared" si="25"/>
        <v>34_4A_M_0_60_5_HH800_Core</v>
      </c>
      <c r="B1666">
        <v>34</v>
      </c>
      <c r="C1666" t="s">
        <v>168</v>
      </c>
      <c r="D1666" t="s">
        <v>174</v>
      </c>
      <c r="E1666">
        <v>0</v>
      </c>
      <c r="F1666">
        <v>60</v>
      </c>
      <c r="G1666">
        <v>5</v>
      </c>
      <c r="H1666" t="s">
        <v>303</v>
      </c>
      <c r="I1666" t="s">
        <v>170</v>
      </c>
      <c r="J1666">
        <v>22.610154327127386</v>
      </c>
      <c r="L1666" s="47"/>
      <c r="M1666" s="47"/>
    </row>
    <row r="1667" spans="1:13" x14ac:dyDescent="0.4">
      <c r="A1667" t="str">
        <f t="shared" ref="A1667:A1730" si="26">B1667&amp;"_"&amp;C1667&amp;"_"&amp;D1667&amp;"_"&amp;E1667&amp;"_"&amp;F1667&amp;"_"&amp;G1667&amp;"_"&amp;H1667&amp;"_"&amp;I1667</f>
        <v>60_4M_F_6_60_67_HH800_Core</v>
      </c>
      <c r="B1667">
        <v>60</v>
      </c>
      <c r="C1667" t="s">
        <v>173</v>
      </c>
      <c r="D1667" t="s">
        <v>169</v>
      </c>
      <c r="E1667">
        <v>6</v>
      </c>
      <c r="F1667">
        <v>60</v>
      </c>
      <c r="G1667">
        <v>67</v>
      </c>
      <c r="H1667" t="s">
        <v>303</v>
      </c>
      <c r="I1667" t="s">
        <v>170</v>
      </c>
      <c r="J1667">
        <v>12.189514376319735</v>
      </c>
      <c r="L1667" s="47"/>
      <c r="M1667" s="47"/>
    </row>
    <row r="1668" spans="1:13" x14ac:dyDescent="0.4">
      <c r="A1668" t="str">
        <f t="shared" si="26"/>
        <v>29_2M_M_6_60_70_HH800_Core</v>
      </c>
      <c r="B1668">
        <v>29</v>
      </c>
      <c r="C1668" t="s">
        <v>175</v>
      </c>
      <c r="D1668" t="s">
        <v>174</v>
      </c>
      <c r="E1668">
        <v>6</v>
      </c>
      <c r="F1668">
        <v>60</v>
      </c>
      <c r="G1668">
        <v>70</v>
      </c>
      <c r="H1668" t="s">
        <v>303</v>
      </c>
      <c r="I1668" t="s">
        <v>170</v>
      </c>
      <c r="J1668">
        <v>34.3430047528663</v>
      </c>
      <c r="L1668" s="47"/>
      <c r="M1668" s="47"/>
    </row>
    <row r="1669" spans="1:13" x14ac:dyDescent="0.4">
      <c r="A1669" t="str">
        <f t="shared" si="26"/>
        <v>40_4M_M_3_60_65_HH800_Core</v>
      </c>
      <c r="B1669">
        <v>40</v>
      </c>
      <c r="C1669" t="s">
        <v>173</v>
      </c>
      <c r="D1669" t="s">
        <v>174</v>
      </c>
      <c r="E1669">
        <v>3</v>
      </c>
      <c r="F1669">
        <v>60</v>
      </c>
      <c r="G1669">
        <v>65</v>
      </c>
      <c r="H1669" t="s">
        <v>303</v>
      </c>
      <c r="I1669" t="s">
        <v>170</v>
      </c>
      <c r="J1669">
        <v>7.6941101936065524</v>
      </c>
      <c r="L1669" s="47"/>
      <c r="M1669" s="47"/>
    </row>
    <row r="1670" spans="1:13" x14ac:dyDescent="0.4">
      <c r="A1670" t="str">
        <f t="shared" si="26"/>
        <v>34_2A_M_0_60_5_HH800_Core</v>
      </c>
      <c r="B1670">
        <v>34</v>
      </c>
      <c r="C1670" t="s">
        <v>176</v>
      </c>
      <c r="D1670" t="s">
        <v>174</v>
      </c>
      <c r="E1670">
        <v>0</v>
      </c>
      <c r="F1670">
        <v>60</v>
      </c>
      <c r="G1670">
        <v>5</v>
      </c>
      <c r="H1670" t="s">
        <v>303</v>
      </c>
      <c r="I1670" t="s">
        <v>170</v>
      </c>
      <c r="J1670">
        <v>39.64612981101655</v>
      </c>
      <c r="L1670" s="47"/>
      <c r="M1670" s="47"/>
    </row>
    <row r="1671" spans="1:13" x14ac:dyDescent="0.4">
      <c r="A1671" t="str">
        <f t="shared" si="26"/>
        <v>37_2M_F_6_60_67_HH800_Core</v>
      </c>
      <c r="B1671">
        <v>37</v>
      </c>
      <c r="C1671" t="s">
        <v>175</v>
      </c>
      <c r="D1671" t="s">
        <v>169</v>
      </c>
      <c r="E1671">
        <v>6</v>
      </c>
      <c r="F1671">
        <v>60</v>
      </c>
      <c r="G1671">
        <v>67</v>
      </c>
      <c r="H1671" t="s">
        <v>303</v>
      </c>
      <c r="I1671" t="s">
        <v>170</v>
      </c>
      <c r="J1671">
        <v>47.168078980157041</v>
      </c>
      <c r="L1671" s="47"/>
      <c r="M1671" s="47"/>
    </row>
    <row r="1672" spans="1:13" x14ac:dyDescent="0.4">
      <c r="A1672" t="str">
        <f t="shared" si="26"/>
        <v>35_2M_M_6_60_67_HH800_Core</v>
      </c>
      <c r="B1672">
        <v>35</v>
      </c>
      <c r="C1672" t="s">
        <v>175</v>
      </c>
      <c r="D1672" t="s">
        <v>174</v>
      </c>
      <c r="E1672">
        <v>6</v>
      </c>
      <c r="F1672">
        <v>60</v>
      </c>
      <c r="G1672">
        <v>67</v>
      </c>
      <c r="H1672" t="s">
        <v>303</v>
      </c>
      <c r="I1672" t="s">
        <v>170</v>
      </c>
      <c r="J1672">
        <v>31.703806843839086</v>
      </c>
      <c r="L1672" s="47"/>
      <c r="M1672" s="47"/>
    </row>
    <row r="1673" spans="1:13" x14ac:dyDescent="0.4">
      <c r="A1673" t="str">
        <f t="shared" si="26"/>
        <v>47_4M_M_6_60_70_HH800_Core</v>
      </c>
      <c r="B1673">
        <v>47</v>
      </c>
      <c r="C1673" t="s">
        <v>173</v>
      </c>
      <c r="D1673" t="s">
        <v>174</v>
      </c>
      <c r="E1673">
        <v>6</v>
      </c>
      <c r="F1673">
        <v>60</v>
      </c>
      <c r="G1673">
        <v>70</v>
      </c>
      <c r="H1673" t="s">
        <v>303</v>
      </c>
      <c r="I1673" t="s">
        <v>170</v>
      </c>
      <c r="J1673">
        <v>22.262728660380116</v>
      </c>
      <c r="L1673" s="47"/>
      <c r="M1673" s="47"/>
    </row>
    <row r="1674" spans="1:13" x14ac:dyDescent="0.4">
      <c r="A1674" t="str">
        <f t="shared" si="26"/>
        <v>43_4M_F_6_60_70_HH800_Core</v>
      </c>
      <c r="B1674">
        <v>43</v>
      </c>
      <c r="C1674" t="s">
        <v>173</v>
      </c>
      <c r="D1674" t="s">
        <v>169</v>
      </c>
      <c r="E1674">
        <v>6</v>
      </c>
      <c r="F1674">
        <v>60</v>
      </c>
      <c r="G1674">
        <v>70</v>
      </c>
      <c r="H1674" t="s">
        <v>303</v>
      </c>
      <c r="I1674" t="s">
        <v>170</v>
      </c>
      <c r="J1674">
        <v>27.345855319935481</v>
      </c>
      <c r="L1674" s="47"/>
      <c r="M1674" s="47"/>
    </row>
    <row r="1675" spans="1:13" x14ac:dyDescent="0.4">
      <c r="A1675" t="str">
        <f t="shared" si="26"/>
        <v>32_4M_F_0_60_67_HH800_Core</v>
      </c>
      <c r="B1675">
        <v>32</v>
      </c>
      <c r="C1675" t="s">
        <v>173</v>
      </c>
      <c r="D1675" t="s">
        <v>169</v>
      </c>
      <c r="E1675">
        <v>0</v>
      </c>
      <c r="F1675">
        <v>60</v>
      </c>
      <c r="G1675">
        <v>67</v>
      </c>
      <c r="H1675" t="s">
        <v>303</v>
      </c>
      <c r="I1675" t="s">
        <v>170</v>
      </c>
      <c r="J1675">
        <v>80.643382053846125</v>
      </c>
      <c r="L1675" s="47"/>
      <c r="M1675" s="47"/>
    </row>
    <row r="1676" spans="1:13" x14ac:dyDescent="0.4">
      <c r="A1676" t="str">
        <f t="shared" si="26"/>
        <v>53_2A_F_0_60_5_HH800_Core</v>
      </c>
      <c r="B1676">
        <v>53</v>
      </c>
      <c r="C1676" t="s">
        <v>176</v>
      </c>
      <c r="D1676" t="s">
        <v>169</v>
      </c>
      <c r="E1676">
        <v>0</v>
      </c>
      <c r="F1676">
        <v>60</v>
      </c>
      <c r="G1676">
        <v>5</v>
      </c>
      <c r="H1676" t="s">
        <v>303</v>
      </c>
      <c r="I1676" t="s">
        <v>170</v>
      </c>
      <c r="J1676">
        <v>108.88613318828422</v>
      </c>
      <c r="L1676" s="47"/>
      <c r="M1676" s="47"/>
    </row>
    <row r="1677" spans="1:13" x14ac:dyDescent="0.4">
      <c r="A1677" t="str">
        <f t="shared" si="26"/>
        <v>34_2A_M_3_60_65_HH800_Core</v>
      </c>
      <c r="B1677">
        <v>34</v>
      </c>
      <c r="C1677" t="s">
        <v>176</v>
      </c>
      <c r="D1677" t="s">
        <v>174</v>
      </c>
      <c r="E1677">
        <v>3</v>
      </c>
      <c r="F1677">
        <v>60</v>
      </c>
      <c r="G1677">
        <v>65</v>
      </c>
      <c r="H1677" t="s">
        <v>303</v>
      </c>
      <c r="I1677" t="s">
        <v>170</v>
      </c>
      <c r="J1677">
        <v>16.20047487202709</v>
      </c>
      <c r="L1677" s="47"/>
      <c r="M1677" s="47"/>
    </row>
    <row r="1678" spans="1:13" x14ac:dyDescent="0.4">
      <c r="A1678" t="str">
        <f t="shared" si="26"/>
        <v>47_4A_M_0_60_70_HH800_Core</v>
      </c>
      <c r="B1678">
        <v>47</v>
      </c>
      <c r="C1678" t="s">
        <v>168</v>
      </c>
      <c r="D1678" t="s">
        <v>174</v>
      </c>
      <c r="E1678">
        <v>0</v>
      </c>
      <c r="F1678">
        <v>60</v>
      </c>
      <c r="G1678">
        <v>70</v>
      </c>
      <c r="H1678" t="s">
        <v>303</v>
      </c>
      <c r="I1678" t="s">
        <v>170</v>
      </c>
      <c r="J1678">
        <v>88.518066582415884</v>
      </c>
      <c r="L1678" s="47"/>
      <c r="M1678" s="47"/>
    </row>
    <row r="1679" spans="1:13" x14ac:dyDescent="0.4">
      <c r="A1679" t="str">
        <f t="shared" si="26"/>
        <v>32_4A_M_6_60_5_HH800_Core</v>
      </c>
      <c r="B1679">
        <v>32</v>
      </c>
      <c r="C1679" t="s">
        <v>168</v>
      </c>
      <c r="D1679" t="s">
        <v>174</v>
      </c>
      <c r="E1679">
        <v>6</v>
      </c>
      <c r="F1679">
        <v>60</v>
      </c>
      <c r="G1679">
        <v>5</v>
      </c>
      <c r="H1679" t="s">
        <v>303</v>
      </c>
      <c r="I1679" t="s">
        <v>170</v>
      </c>
      <c r="J1679">
        <v>2.1991799665858398</v>
      </c>
      <c r="L1679" s="47"/>
      <c r="M1679" s="47"/>
    </row>
    <row r="1680" spans="1:13" x14ac:dyDescent="0.4">
      <c r="A1680" t="str">
        <f t="shared" si="26"/>
        <v>50_2M_F_0_60_65_HH800_Core</v>
      </c>
      <c r="B1680">
        <v>50</v>
      </c>
      <c r="C1680" t="s">
        <v>175</v>
      </c>
      <c r="D1680" t="s">
        <v>169</v>
      </c>
      <c r="E1680">
        <v>0</v>
      </c>
      <c r="F1680">
        <v>60</v>
      </c>
      <c r="G1680">
        <v>65</v>
      </c>
      <c r="H1680" t="s">
        <v>303</v>
      </c>
      <c r="I1680" t="s">
        <v>170</v>
      </c>
      <c r="J1680">
        <v>182.25004742079796</v>
      </c>
      <c r="L1680" s="47"/>
      <c r="M1680" s="47"/>
    </row>
    <row r="1681" spans="1:13" x14ac:dyDescent="0.4">
      <c r="A1681" t="str">
        <f t="shared" si="26"/>
        <v>34_4M_M_0_60_67_HH800_Core</v>
      </c>
      <c r="B1681">
        <v>34</v>
      </c>
      <c r="C1681" t="s">
        <v>173</v>
      </c>
      <c r="D1681" t="s">
        <v>174</v>
      </c>
      <c r="E1681">
        <v>0</v>
      </c>
      <c r="F1681">
        <v>60</v>
      </c>
      <c r="G1681">
        <v>67</v>
      </c>
      <c r="H1681" t="s">
        <v>303</v>
      </c>
      <c r="I1681" t="s">
        <v>170</v>
      </c>
      <c r="J1681">
        <v>52.532692839431839</v>
      </c>
      <c r="L1681" s="47"/>
      <c r="M1681" s="47"/>
    </row>
    <row r="1682" spans="1:13" x14ac:dyDescent="0.4">
      <c r="A1682" t="str">
        <f t="shared" si="26"/>
        <v>25_2A_M_3_60_67_HH800_Core</v>
      </c>
      <c r="B1682">
        <v>25</v>
      </c>
      <c r="C1682" t="s">
        <v>176</v>
      </c>
      <c r="D1682" t="s">
        <v>174</v>
      </c>
      <c r="E1682">
        <v>3</v>
      </c>
      <c r="F1682">
        <v>60</v>
      </c>
      <c r="G1682">
        <v>67</v>
      </c>
      <c r="H1682" t="s">
        <v>303</v>
      </c>
      <c r="I1682" t="s">
        <v>170</v>
      </c>
      <c r="J1682">
        <v>16.956429309602481</v>
      </c>
      <c r="L1682" s="47"/>
      <c r="M1682" s="47"/>
    </row>
    <row r="1683" spans="1:13" x14ac:dyDescent="0.4">
      <c r="A1683" t="str">
        <f t="shared" si="26"/>
        <v>64_2M_F_6_90_70_HH800_Core</v>
      </c>
      <c r="B1683">
        <v>64</v>
      </c>
      <c r="C1683" t="s">
        <v>175</v>
      </c>
      <c r="D1683" t="s">
        <v>169</v>
      </c>
      <c r="E1683">
        <v>6</v>
      </c>
      <c r="F1683">
        <v>90</v>
      </c>
      <c r="G1683">
        <v>70</v>
      </c>
      <c r="H1683" t="s">
        <v>303</v>
      </c>
      <c r="I1683" t="s">
        <v>170</v>
      </c>
      <c r="J1683">
        <v>20.259586018050211</v>
      </c>
      <c r="L1683" s="47"/>
      <c r="M1683" s="47"/>
    </row>
    <row r="1684" spans="1:13" x14ac:dyDescent="0.4">
      <c r="A1684" t="str">
        <f t="shared" si="26"/>
        <v>52_1A_F_0_60_65_HH800_Core</v>
      </c>
      <c r="B1684">
        <v>52</v>
      </c>
      <c r="C1684" t="s">
        <v>178</v>
      </c>
      <c r="D1684" t="s">
        <v>169</v>
      </c>
      <c r="E1684">
        <v>0</v>
      </c>
      <c r="F1684">
        <v>60</v>
      </c>
      <c r="G1684">
        <v>65</v>
      </c>
      <c r="H1684" t="s">
        <v>303</v>
      </c>
      <c r="I1684" t="s">
        <v>170</v>
      </c>
      <c r="J1684">
        <v>223.78275621708741</v>
      </c>
      <c r="L1684" s="47"/>
      <c r="M1684" s="47"/>
    </row>
    <row r="1685" spans="1:13" x14ac:dyDescent="0.4">
      <c r="A1685" t="str">
        <f t="shared" si="26"/>
        <v>29_4M_M_0_60_67_HH800_Core</v>
      </c>
      <c r="B1685">
        <v>29</v>
      </c>
      <c r="C1685" t="s">
        <v>173</v>
      </c>
      <c r="D1685" t="s">
        <v>174</v>
      </c>
      <c r="E1685">
        <v>0</v>
      </c>
      <c r="F1685">
        <v>60</v>
      </c>
      <c r="G1685">
        <v>67</v>
      </c>
      <c r="H1685" t="s">
        <v>303</v>
      </c>
      <c r="I1685" t="s">
        <v>170</v>
      </c>
      <c r="J1685">
        <v>45.595472613083132</v>
      </c>
      <c r="L1685" s="47"/>
      <c r="M1685" s="47"/>
    </row>
    <row r="1686" spans="1:13" x14ac:dyDescent="0.4">
      <c r="A1686" t="str">
        <f t="shared" si="26"/>
        <v>54_4M_F_0_60_70_HH800_Core</v>
      </c>
      <c r="B1686">
        <v>54</v>
      </c>
      <c r="C1686" t="s">
        <v>173</v>
      </c>
      <c r="D1686" t="s">
        <v>169</v>
      </c>
      <c r="E1686">
        <v>0</v>
      </c>
      <c r="F1686">
        <v>60</v>
      </c>
      <c r="G1686">
        <v>70</v>
      </c>
      <c r="H1686" t="s">
        <v>303</v>
      </c>
      <c r="I1686" t="s">
        <v>170</v>
      </c>
      <c r="J1686">
        <v>167.01240656360878</v>
      </c>
      <c r="L1686" s="47"/>
      <c r="M1686" s="47"/>
    </row>
    <row r="1687" spans="1:13" x14ac:dyDescent="0.4">
      <c r="A1687" t="str">
        <f t="shared" si="26"/>
        <v>28_2M_F_6_60_65_HH800_Core</v>
      </c>
      <c r="B1687">
        <v>28</v>
      </c>
      <c r="C1687" t="s">
        <v>175</v>
      </c>
      <c r="D1687" t="s">
        <v>169</v>
      </c>
      <c r="E1687">
        <v>6</v>
      </c>
      <c r="F1687">
        <v>60</v>
      </c>
      <c r="G1687">
        <v>65</v>
      </c>
      <c r="H1687" t="s">
        <v>303</v>
      </c>
      <c r="I1687" t="s">
        <v>170</v>
      </c>
      <c r="J1687">
        <v>43.261425857991014</v>
      </c>
      <c r="L1687" s="47"/>
      <c r="M1687" s="47"/>
    </row>
    <row r="1688" spans="1:13" x14ac:dyDescent="0.4">
      <c r="A1688" t="str">
        <f t="shared" si="26"/>
        <v>44_4M_M_6_60_67_HH800_Core</v>
      </c>
      <c r="B1688">
        <v>44</v>
      </c>
      <c r="C1688" t="s">
        <v>173</v>
      </c>
      <c r="D1688" t="s">
        <v>174</v>
      </c>
      <c r="E1688">
        <v>6</v>
      </c>
      <c r="F1688">
        <v>60</v>
      </c>
      <c r="G1688">
        <v>67</v>
      </c>
      <c r="H1688" t="s">
        <v>303</v>
      </c>
      <c r="I1688" t="s">
        <v>170</v>
      </c>
      <c r="J1688">
        <v>17.322597889155723</v>
      </c>
      <c r="L1688" s="47"/>
      <c r="M1688" s="47"/>
    </row>
    <row r="1689" spans="1:13" x14ac:dyDescent="0.4">
      <c r="A1689" t="str">
        <f t="shared" si="26"/>
        <v>53_1A_F_0_60_65_HH800_Core</v>
      </c>
      <c r="B1689">
        <v>53</v>
      </c>
      <c r="C1689" t="s">
        <v>178</v>
      </c>
      <c r="D1689" t="s">
        <v>169</v>
      </c>
      <c r="E1689">
        <v>0</v>
      </c>
      <c r="F1689">
        <v>60</v>
      </c>
      <c r="G1689">
        <v>65</v>
      </c>
      <c r="H1689" t="s">
        <v>303</v>
      </c>
      <c r="I1689" t="s">
        <v>170</v>
      </c>
      <c r="J1689">
        <v>225.15356070335673</v>
      </c>
      <c r="L1689" s="47"/>
      <c r="M1689" s="47"/>
    </row>
    <row r="1690" spans="1:13" x14ac:dyDescent="0.4">
      <c r="A1690" t="str">
        <f t="shared" si="26"/>
        <v>30_4M_M_0_60_67_HH800_Core</v>
      </c>
      <c r="B1690">
        <v>30</v>
      </c>
      <c r="C1690" t="s">
        <v>173</v>
      </c>
      <c r="D1690" t="s">
        <v>174</v>
      </c>
      <c r="E1690">
        <v>0</v>
      </c>
      <c r="F1690">
        <v>60</v>
      </c>
      <c r="G1690">
        <v>67</v>
      </c>
      <c r="H1690" t="s">
        <v>303</v>
      </c>
      <c r="I1690" t="s">
        <v>170</v>
      </c>
      <c r="J1690">
        <v>46.574235271055429</v>
      </c>
      <c r="L1690" s="47"/>
      <c r="M1690" s="47"/>
    </row>
    <row r="1691" spans="1:13" x14ac:dyDescent="0.4">
      <c r="A1691" t="str">
        <f t="shared" si="26"/>
        <v>64_4M_F_6_60_65_HH800_Core</v>
      </c>
      <c r="B1691">
        <v>64</v>
      </c>
      <c r="C1691" t="s">
        <v>173</v>
      </c>
      <c r="D1691" t="s">
        <v>169</v>
      </c>
      <c r="E1691">
        <v>6</v>
      </c>
      <c r="F1691">
        <v>60</v>
      </c>
      <c r="G1691">
        <v>65</v>
      </c>
      <c r="H1691" t="s">
        <v>303</v>
      </c>
      <c r="I1691" t="s">
        <v>170</v>
      </c>
      <c r="J1691">
        <v>4.8690366191412577</v>
      </c>
      <c r="L1691" s="47"/>
      <c r="M1691" s="47"/>
    </row>
    <row r="1692" spans="1:13" x14ac:dyDescent="0.4">
      <c r="A1692" t="str">
        <f t="shared" si="26"/>
        <v>31_2A_M_0_60_70_HH800_Core</v>
      </c>
      <c r="B1692">
        <v>31</v>
      </c>
      <c r="C1692" t="s">
        <v>176</v>
      </c>
      <c r="D1692" t="s">
        <v>174</v>
      </c>
      <c r="E1692">
        <v>0</v>
      </c>
      <c r="F1692">
        <v>60</v>
      </c>
      <c r="G1692">
        <v>70</v>
      </c>
      <c r="H1692" t="s">
        <v>303</v>
      </c>
      <c r="I1692" t="s">
        <v>170</v>
      </c>
      <c r="J1692">
        <v>83.980956158195369</v>
      </c>
      <c r="L1692" s="47"/>
      <c r="M1692" s="47"/>
    </row>
    <row r="1693" spans="1:13" x14ac:dyDescent="0.4">
      <c r="A1693" t="str">
        <f t="shared" si="26"/>
        <v>25_4M_M_0_60_70_HH800_Core</v>
      </c>
      <c r="B1693">
        <v>25</v>
      </c>
      <c r="C1693" t="s">
        <v>173</v>
      </c>
      <c r="D1693" t="s">
        <v>174</v>
      </c>
      <c r="E1693">
        <v>0</v>
      </c>
      <c r="F1693">
        <v>60</v>
      </c>
      <c r="G1693">
        <v>70</v>
      </c>
      <c r="H1693" t="s">
        <v>303</v>
      </c>
      <c r="I1693" t="s">
        <v>170</v>
      </c>
      <c r="J1693">
        <v>42.188004874785371</v>
      </c>
      <c r="L1693" s="47"/>
      <c r="M1693" s="47"/>
    </row>
    <row r="1694" spans="1:13" x14ac:dyDescent="0.4">
      <c r="A1694" t="str">
        <f t="shared" si="26"/>
        <v>32_2M_F_6_60_65_HH800_Core</v>
      </c>
      <c r="B1694">
        <v>32</v>
      </c>
      <c r="C1694" t="s">
        <v>175</v>
      </c>
      <c r="D1694" t="s">
        <v>169</v>
      </c>
      <c r="E1694">
        <v>6</v>
      </c>
      <c r="F1694">
        <v>60</v>
      </c>
      <c r="G1694">
        <v>65</v>
      </c>
      <c r="H1694" t="s">
        <v>303</v>
      </c>
      <c r="I1694" t="s">
        <v>170</v>
      </c>
      <c r="J1694">
        <v>42.59792266095176</v>
      </c>
      <c r="L1694" s="47"/>
      <c r="M1694" s="47"/>
    </row>
    <row r="1695" spans="1:13" x14ac:dyDescent="0.4">
      <c r="A1695" t="str">
        <f t="shared" si="26"/>
        <v>35_2M_F_6_60_65_HH800_Core</v>
      </c>
      <c r="B1695">
        <v>35</v>
      </c>
      <c r="C1695" t="s">
        <v>175</v>
      </c>
      <c r="D1695" t="s">
        <v>169</v>
      </c>
      <c r="E1695">
        <v>6</v>
      </c>
      <c r="F1695">
        <v>60</v>
      </c>
      <c r="G1695">
        <v>65</v>
      </c>
      <c r="H1695" t="s">
        <v>303</v>
      </c>
      <c r="I1695" t="s">
        <v>170</v>
      </c>
      <c r="J1695">
        <v>42.072003406638537</v>
      </c>
      <c r="L1695" s="47"/>
      <c r="M1695" s="47"/>
    </row>
    <row r="1696" spans="1:13" x14ac:dyDescent="0.4">
      <c r="A1696" t="str">
        <f t="shared" si="26"/>
        <v>33_2A_M_3_60_5_HH800_Core</v>
      </c>
      <c r="B1696">
        <v>33</v>
      </c>
      <c r="C1696" t="s">
        <v>176</v>
      </c>
      <c r="D1696" t="s">
        <v>174</v>
      </c>
      <c r="E1696">
        <v>3</v>
      </c>
      <c r="F1696">
        <v>60</v>
      </c>
      <c r="G1696">
        <v>5</v>
      </c>
      <c r="H1696" t="s">
        <v>303</v>
      </c>
      <c r="I1696" t="s">
        <v>170</v>
      </c>
      <c r="J1696">
        <v>1.7425142892627463</v>
      </c>
      <c r="L1696" s="47"/>
      <c r="M1696" s="47"/>
    </row>
    <row r="1697" spans="1:13" x14ac:dyDescent="0.4">
      <c r="A1697" t="str">
        <f t="shared" si="26"/>
        <v>49_4A_M_3_60_70_HH800_Core</v>
      </c>
      <c r="B1697">
        <v>49</v>
      </c>
      <c r="C1697" t="s">
        <v>168</v>
      </c>
      <c r="D1697" t="s">
        <v>174</v>
      </c>
      <c r="E1697">
        <v>3</v>
      </c>
      <c r="F1697">
        <v>60</v>
      </c>
      <c r="G1697">
        <v>70</v>
      </c>
      <c r="H1697" t="s">
        <v>303</v>
      </c>
      <c r="I1697" t="s">
        <v>170</v>
      </c>
      <c r="J1697">
        <v>13.863889726774618</v>
      </c>
      <c r="L1697" s="47"/>
      <c r="M1697" s="47"/>
    </row>
    <row r="1698" spans="1:13" x14ac:dyDescent="0.4">
      <c r="A1698" t="str">
        <f t="shared" si="26"/>
        <v>41_2M_F_6_60_67_HH800_Core</v>
      </c>
      <c r="B1698">
        <v>41</v>
      </c>
      <c r="C1698" t="s">
        <v>175</v>
      </c>
      <c r="D1698" t="s">
        <v>169</v>
      </c>
      <c r="E1698">
        <v>6</v>
      </c>
      <c r="F1698">
        <v>60</v>
      </c>
      <c r="G1698">
        <v>67</v>
      </c>
      <c r="H1698" t="s">
        <v>303</v>
      </c>
      <c r="I1698" t="s">
        <v>170</v>
      </c>
      <c r="J1698">
        <v>45.78305730379698</v>
      </c>
      <c r="L1698" s="47"/>
      <c r="M1698" s="47"/>
    </row>
    <row r="1699" spans="1:13" x14ac:dyDescent="0.4">
      <c r="A1699" t="str">
        <f t="shared" si="26"/>
        <v>33_4A_M_3_60_5_HH800_Core</v>
      </c>
      <c r="B1699">
        <v>33</v>
      </c>
      <c r="C1699" t="s">
        <v>168</v>
      </c>
      <c r="D1699" t="s">
        <v>174</v>
      </c>
      <c r="E1699">
        <v>3</v>
      </c>
      <c r="F1699">
        <v>60</v>
      </c>
      <c r="G1699">
        <v>5</v>
      </c>
      <c r="H1699" t="s">
        <v>303</v>
      </c>
      <c r="I1699" t="s">
        <v>170</v>
      </c>
      <c r="J1699">
        <v>1.3824343292339822</v>
      </c>
      <c r="L1699" s="47"/>
      <c r="M1699" s="47"/>
    </row>
    <row r="1700" spans="1:13" x14ac:dyDescent="0.4">
      <c r="A1700" t="str">
        <f t="shared" si="26"/>
        <v>37_2A_M_3_60_67_HH800_Core</v>
      </c>
      <c r="B1700">
        <v>37</v>
      </c>
      <c r="C1700" t="s">
        <v>176</v>
      </c>
      <c r="D1700" t="s">
        <v>174</v>
      </c>
      <c r="E1700">
        <v>3</v>
      </c>
      <c r="F1700">
        <v>60</v>
      </c>
      <c r="G1700">
        <v>67</v>
      </c>
      <c r="H1700" t="s">
        <v>303</v>
      </c>
      <c r="I1700" t="s">
        <v>170</v>
      </c>
      <c r="J1700">
        <v>19.667633344802567</v>
      </c>
      <c r="L1700" s="47"/>
      <c r="M1700" s="47"/>
    </row>
    <row r="1701" spans="1:13" x14ac:dyDescent="0.4">
      <c r="A1701" t="str">
        <f t="shared" si="26"/>
        <v>27_2M_F_6_60_65_HH800_Core</v>
      </c>
      <c r="B1701">
        <v>27</v>
      </c>
      <c r="C1701" t="s">
        <v>175</v>
      </c>
      <c r="D1701" t="s">
        <v>169</v>
      </c>
      <c r="E1701">
        <v>6</v>
      </c>
      <c r="F1701">
        <v>60</v>
      </c>
      <c r="G1701">
        <v>65</v>
      </c>
      <c r="H1701" t="s">
        <v>303</v>
      </c>
      <c r="I1701" t="s">
        <v>170</v>
      </c>
      <c r="J1701">
        <v>43.389395177181399</v>
      </c>
      <c r="L1701" s="47"/>
      <c r="M1701" s="47"/>
    </row>
    <row r="1702" spans="1:13" x14ac:dyDescent="0.4">
      <c r="A1702" t="str">
        <f t="shared" si="26"/>
        <v>35_2A_F_3_60_5_HH800_Core</v>
      </c>
      <c r="B1702">
        <v>35</v>
      </c>
      <c r="C1702" t="s">
        <v>176</v>
      </c>
      <c r="D1702" t="s">
        <v>169</v>
      </c>
      <c r="E1702">
        <v>3</v>
      </c>
      <c r="F1702">
        <v>60</v>
      </c>
      <c r="G1702">
        <v>5</v>
      </c>
      <c r="H1702" t="s">
        <v>303</v>
      </c>
      <c r="I1702" t="s">
        <v>170</v>
      </c>
      <c r="J1702">
        <v>2.2916194487060784</v>
      </c>
      <c r="L1702" s="47"/>
      <c r="M1702" s="47"/>
    </row>
    <row r="1703" spans="1:13" x14ac:dyDescent="0.4">
      <c r="A1703" t="str">
        <f t="shared" si="26"/>
        <v>59_4M_F_6_60_67_HH800_Core</v>
      </c>
      <c r="B1703">
        <v>59</v>
      </c>
      <c r="C1703" t="s">
        <v>173</v>
      </c>
      <c r="D1703" t="s">
        <v>169</v>
      </c>
      <c r="E1703">
        <v>6</v>
      </c>
      <c r="F1703">
        <v>60</v>
      </c>
      <c r="G1703">
        <v>67</v>
      </c>
      <c r="H1703" t="s">
        <v>303</v>
      </c>
      <c r="I1703" t="s">
        <v>170</v>
      </c>
      <c r="J1703">
        <v>13.098106148058749</v>
      </c>
      <c r="L1703" s="47"/>
      <c r="M1703" s="47"/>
    </row>
    <row r="1704" spans="1:13" x14ac:dyDescent="0.4">
      <c r="A1704" t="str">
        <f t="shared" si="26"/>
        <v>30_2M_F_6_60_65_HH800_Core</v>
      </c>
      <c r="B1704">
        <v>30</v>
      </c>
      <c r="C1704" t="s">
        <v>175</v>
      </c>
      <c r="D1704" t="s">
        <v>169</v>
      </c>
      <c r="E1704">
        <v>6</v>
      </c>
      <c r="F1704">
        <v>60</v>
      </c>
      <c r="G1704">
        <v>65</v>
      </c>
      <c r="H1704" t="s">
        <v>303</v>
      </c>
      <c r="I1704" t="s">
        <v>170</v>
      </c>
      <c r="J1704">
        <v>42.548532164072682</v>
      </c>
      <c r="L1704" s="47"/>
      <c r="M1704" s="47"/>
    </row>
    <row r="1705" spans="1:13" x14ac:dyDescent="0.4">
      <c r="A1705" t="str">
        <f t="shared" si="26"/>
        <v>25_4M_M_3_60_65_HH800_Core</v>
      </c>
      <c r="B1705">
        <v>25</v>
      </c>
      <c r="C1705" t="s">
        <v>173</v>
      </c>
      <c r="D1705" t="s">
        <v>174</v>
      </c>
      <c r="E1705">
        <v>3</v>
      </c>
      <c r="F1705">
        <v>60</v>
      </c>
      <c r="G1705">
        <v>65</v>
      </c>
      <c r="H1705" t="s">
        <v>303</v>
      </c>
      <c r="I1705" t="s">
        <v>170</v>
      </c>
      <c r="J1705">
        <v>5.5890257580587983</v>
      </c>
      <c r="L1705" s="47"/>
      <c r="M1705" s="47"/>
    </row>
    <row r="1706" spans="1:13" x14ac:dyDescent="0.4">
      <c r="A1706" t="str">
        <f t="shared" si="26"/>
        <v>29_2M_F_6_60_65_HH800_Core</v>
      </c>
      <c r="B1706">
        <v>29</v>
      </c>
      <c r="C1706" t="s">
        <v>175</v>
      </c>
      <c r="D1706" t="s">
        <v>169</v>
      </c>
      <c r="E1706">
        <v>6</v>
      </c>
      <c r="F1706">
        <v>60</v>
      </c>
      <c r="G1706">
        <v>65</v>
      </c>
      <c r="H1706" t="s">
        <v>303</v>
      </c>
      <c r="I1706" t="s">
        <v>170</v>
      </c>
      <c r="J1706">
        <v>43.264118486917056</v>
      </c>
      <c r="L1706" s="47"/>
      <c r="M1706" s="47"/>
    </row>
    <row r="1707" spans="1:13" x14ac:dyDescent="0.4">
      <c r="A1707" t="str">
        <f t="shared" si="26"/>
        <v>35_4M_M_0_60_67_HH800_Core</v>
      </c>
      <c r="B1707">
        <v>35</v>
      </c>
      <c r="C1707" t="s">
        <v>173</v>
      </c>
      <c r="D1707" t="s">
        <v>174</v>
      </c>
      <c r="E1707">
        <v>0</v>
      </c>
      <c r="F1707">
        <v>60</v>
      </c>
      <c r="G1707">
        <v>67</v>
      </c>
      <c r="H1707" t="s">
        <v>303</v>
      </c>
      <c r="I1707" t="s">
        <v>170</v>
      </c>
      <c r="J1707">
        <v>54.558574416766724</v>
      </c>
      <c r="L1707" s="47"/>
      <c r="M1707" s="47"/>
    </row>
    <row r="1708" spans="1:13" x14ac:dyDescent="0.4">
      <c r="A1708" t="str">
        <f t="shared" si="26"/>
        <v>64_1M_F_0_90_70_HH800_Core</v>
      </c>
      <c r="B1708">
        <v>64</v>
      </c>
      <c r="C1708" t="s">
        <v>177</v>
      </c>
      <c r="D1708" t="s">
        <v>169</v>
      </c>
      <c r="E1708">
        <v>0</v>
      </c>
      <c r="F1708">
        <v>90</v>
      </c>
      <c r="G1708">
        <v>70</v>
      </c>
      <c r="H1708" t="s">
        <v>303</v>
      </c>
      <c r="I1708" t="s">
        <v>170</v>
      </c>
      <c r="J1708">
        <v>359.09906054614163</v>
      </c>
      <c r="L1708" s="47"/>
      <c r="M1708" s="47"/>
    </row>
    <row r="1709" spans="1:13" x14ac:dyDescent="0.4">
      <c r="A1709" t="str">
        <f t="shared" si="26"/>
        <v>34_2M_F_6_60_65_HH800_Core</v>
      </c>
      <c r="B1709">
        <v>34</v>
      </c>
      <c r="C1709" t="s">
        <v>175</v>
      </c>
      <c r="D1709" t="s">
        <v>169</v>
      </c>
      <c r="E1709">
        <v>6</v>
      </c>
      <c r="F1709">
        <v>60</v>
      </c>
      <c r="G1709">
        <v>65</v>
      </c>
      <c r="H1709" t="s">
        <v>303</v>
      </c>
      <c r="I1709" t="s">
        <v>170</v>
      </c>
      <c r="J1709">
        <v>42.117606142658708</v>
      </c>
      <c r="L1709" s="47"/>
      <c r="M1709" s="47"/>
    </row>
    <row r="1710" spans="1:13" x14ac:dyDescent="0.4">
      <c r="A1710" t="str">
        <f t="shared" si="26"/>
        <v>64_2M_F_6_90_67_HH800_Core</v>
      </c>
      <c r="B1710">
        <v>64</v>
      </c>
      <c r="C1710" t="s">
        <v>175</v>
      </c>
      <c r="D1710" t="s">
        <v>169</v>
      </c>
      <c r="E1710">
        <v>6</v>
      </c>
      <c r="F1710">
        <v>90</v>
      </c>
      <c r="G1710">
        <v>67</v>
      </c>
      <c r="H1710" t="s">
        <v>303</v>
      </c>
      <c r="I1710" t="s">
        <v>170</v>
      </c>
      <c r="J1710">
        <v>11.411971528632129</v>
      </c>
      <c r="L1710" s="47"/>
      <c r="M1710" s="47"/>
    </row>
    <row r="1711" spans="1:13" x14ac:dyDescent="0.4">
      <c r="A1711" t="str">
        <f t="shared" si="26"/>
        <v>31_2M_F_6_60_65_HH800_Core</v>
      </c>
      <c r="B1711">
        <v>31</v>
      </c>
      <c r="C1711" t="s">
        <v>175</v>
      </c>
      <c r="D1711" t="s">
        <v>169</v>
      </c>
      <c r="E1711">
        <v>6</v>
      </c>
      <c r="F1711">
        <v>60</v>
      </c>
      <c r="G1711">
        <v>65</v>
      </c>
      <c r="H1711" t="s">
        <v>303</v>
      </c>
      <c r="I1711" t="s">
        <v>170</v>
      </c>
      <c r="J1711">
        <v>42.541169618936124</v>
      </c>
      <c r="L1711" s="47"/>
      <c r="M1711" s="47"/>
    </row>
    <row r="1712" spans="1:13" x14ac:dyDescent="0.4">
      <c r="A1712" t="str">
        <f t="shared" si="26"/>
        <v>40_4M_F_3_60_70_HH800_Core</v>
      </c>
      <c r="B1712">
        <v>40</v>
      </c>
      <c r="C1712" t="s">
        <v>173</v>
      </c>
      <c r="D1712" t="s">
        <v>169</v>
      </c>
      <c r="E1712">
        <v>3</v>
      </c>
      <c r="F1712">
        <v>60</v>
      </c>
      <c r="G1712">
        <v>70</v>
      </c>
      <c r="H1712" t="s">
        <v>303</v>
      </c>
      <c r="I1712" t="s">
        <v>170</v>
      </c>
      <c r="J1712">
        <v>14.627996865715309</v>
      </c>
      <c r="L1712" s="47"/>
      <c r="M1712" s="47"/>
    </row>
    <row r="1713" spans="1:13" x14ac:dyDescent="0.4">
      <c r="A1713" t="str">
        <f t="shared" si="26"/>
        <v>61_4M_F_3_60_70_HH800_Core</v>
      </c>
      <c r="B1713">
        <v>61</v>
      </c>
      <c r="C1713" t="s">
        <v>173</v>
      </c>
      <c r="D1713" t="s">
        <v>169</v>
      </c>
      <c r="E1713">
        <v>3</v>
      </c>
      <c r="F1713">
        <v>60</v>
      </c>
      <c r="G1713">
        <v>70</v>
      </c>
      <c r="H1713" t="s">
        <v>303</v>
      </c>
      <c r="I1713" t="s">
        <v>170</v>
      </c>
      <c r="J1713">
        <v>13.286178214882414</v>
      </c>
      <c r="L1713" s="47"/>
      <c r="M1713" s="47"/>
    </row>
    <row r="1714" spans="1:13" x14ac:dyDescent="0.4">
      <c r="A1714" t="str">
        <f t="shared" si="26"/>
        <v>36_4M_M_0_60_67_HH800_Core</v>
      </c>
      <c r="B1714">
        <v>36</v>
      </c>
      <c r="C1714" t="s">
        <v>173</v>
      </c>
      <c r="D1714" t="s">
        <v>174</v>
      </c>
      <c r="E1714">
        <v>0</v>
      </c>
      <c r="F1714">
        <v>60</v>
      </c>
      <c r="G1714">
        <v>67</v>
      </c>
      <c r="H1714" t="s">
        <v>303</v>
      </c>
      <c r="I1714" t="s">
        <v>170</v>
      </c>
      <c r="J1714">
        <v>57.251887549265298</v>
      </c>
      <c r="L1714" s="47"/>
      <c r="M1714" s="47"/>
    </row>
    <row r="1715" spans="1:13" x14ac:dyDescent="0.4">
      <c r="A1715" t="str">
        <f t="shared" si="26"/>
        <v>44_2A_M_6_60_70_HH800_Core</v>
      </c>
      <c r="B1715">
        <v>44</v>
      </c>
      <c r="C1715" t="s">
        <v>176</v>
      </c>
      <c r="D1715" t="s">
        <v>174</v>
      </c>
      <c r="E1715">
        <v>6</v>
      </c>
      <c r="F1715">
        <v>60</v>
      </c>
      <c r="G1715">
        <v>70</v>
      </c>
      <c r="H1715" t="s">
        <v>303</v>
      </c>
      <c r="I1715" t="s">
        <v>170</v>
      </c>
      <c r="J1715">
        <v>49.435126803735962</v>
      </c>
      <c r="L1715" s="47"/>
      <c r="M1715" s="47"/>
    </row>
    <row r="1716" spans="1:13" x14ac:dyDescent="0.4">
      <c r="A1716" t="str">
        <f t="shared" si="26"/>
        <v>36_4A_F_3_60_5_HH800_Core</v>
      </c>
      <c r="B1716">
        <v>36</v>
      </c>
      <c r="C1716" t="s">
        <v>168</v>
      </c>
      <c r="D1716" t="s">
        <v>169</v>
      </c>
      <c r="E1716">
        <v>3</v>
      </c>
      <c r="F1716">
        <v>60</v>
      </c>
      <c r="G1716">
        <v>5</v>
      </c>
      <c r="H1716" t="s">
        <v>303</v>
      </c>
      <c r="I1716" t="s">
        <v>170</v>
      </c>
      <c r="J1716">
        <v>1.3701978391778304</v>
      </c>
      <c r="L1716" s="47"/>
      <c r="M1716" s="47"/>
    </row>
    <row r="1717" spans="1:13" x14ac:dyDescent="0.4">
      <c r="A1717" t="str">
        <f t="shared" si="26"/>
        <v>54_1A_F_0_60_65_HH800_Core</v>
      </c>
      <c r="B1717">
        <v>54</v>
      </c>
      <c r="C1717" t="s">
        <v>178</v>
      </c>
      <c r="D1717" t="s">
        <v>169</v>
      </c>
      <c r="E1717">
        <v>0</v>
      </c>
      <c r="F1717">
        <v>60</v>
      </c>
      <c r="G1717">
        <v>65</v>
      </c>
      <c r="H1717" t="s">
        <v>303</v>
      </c>
      <c r="I1717" t="s">
        <v>170</v>
      </c>
      <c r="J1717">
        <v>226.87600823508777</v>
      </c>
      <c r="L1717" s="47"/>
      <c r="M1717" s="47"/>
    </row>
    <row r="1718" spans="1:13" x14ac:dyDescent="0.4">
      <c r="A1718" t="str">
        <f t="shared" si="26"/>
        <v>33_2M_F_6_60_65_HH800_Core</v>
      </c>
      <c r="B1718">
        <v>33</v>
      </c>
      <c r="C1718" t="s">
        <v>175</v>
      </c>
      <c r="D1718" t="s">
        <v>169</v>
      </c>
      <c r="E1718">
        <v>6</v>
      </c>
      <c r="F1718">
        <v>60</v>
      </c>
      <c r="G1718">
        <v>65</v>
      </c>
      <c r="H1718" t="s">
        <v>303</v>
      </c>
      <c r="I1718" t="s">
        <v>170</v>
      </c>
      <c r="J1718">
        <v>42.422033442390095</v>
      </c>
      <c r="L1718" s="47"/>
      <c r="M1718" s="47"/>
    </row>
    <row r="1719" spans="1:13" x14ac:dyDescent="0.4">
      <c r="A1719" t="str">
        <f t="shared" si="26"/>
        <v>36_4A_M_0_60_5_HH800_Core</v>
      </c>
      <c r="B1719">
        <v>36</v>
      </c>
      <c r="C1719" t="s">
        <v>168</v>
      </c>
      <c r="D1719" t="s">
        <v>174</v>
      </c>
      <c r="E1719">
        <v>0</v>
      </c>
      <c r="F1719">
        <v>60</v>
      </c>
      <c r="G1719">
        <v>5</v>
      </c>
      <c r="H1719" t="s">
        <v>303</v>
      </c>
      <c r="I1719" t="s">
        <v>170</v>
      </c>
      <c r="J1719">
        <v>24.032588554145146</v>
      </c>
      <c r="L1719" s="47"/>
      <c r="M1719" s="47"/>
    </row>
    <row r="1720" spans="1:13" x14ac:dyDescent="0.4">
      <c r="A1720" t="str">
        <f t="shared" si="26"/>
        <v>54_1M_F_0_60_65_HH800_Core</v>
      </c>
      <c r="B1720">
        <v>54</v>
      </c>
      <c r="C1720" t="s">
        <v>177</v>
      </c>
      <c r="D1720" t="s">
        <v>169</v>
      </c>
      <c r="E1720">
        <v>0</v>
      </c>
      <c r="F1720">
        <v>60</v>
      </c>
      <c r="G1720">
        <v>65</v>
      </c>
      <c r="H1720" t="s">
        <v>303</v>
      </c>
      <c r="I1720" t="s">
        <v>170</v>
      </c>
      <c r="J1720">
        <v>283.56207235503086</v>
      </c>
      <c r="L1720" s="47"/>
      <c r="M1720" s="47"/>
    </row>
    <row r="1721" spans="1:13" x14ac:dyDescent="0.4">
      <c r="A1721" t="str">
        <f t="shared" si="26"/>
        <v>35_2A_M_0_60_67_HH800_Core</v>
      </c>
      <c r="B1721">
        <v>35</v>
      </c>
      <c r="C1721" t="s">
        <v>176</v>
      </c>
      <c r="D1721" t="s">
        <v>174</v>
      </c>
      <c r="E1721">
        <v>0</v>
      </c>
      <c r="F1721">
        <v>60</v>
      </c>
      <c r="G1721">
        <v>67</v>
      </c>
      <c r="H1721" t="s">
        <v>303</v>
      </c>
      <c r="I1721" t="s">
        <v>170</v>
      </c>
      <c r="J1721">
        <v>85.271888554411802</v>
      </c>
      <c r="L1721" s="47"/>
      <c r="M1721" s="47"/>
    </row>
    <row r="1722" spans="1:13" x14ac:dyDescent="0.4">
      <c r="A1722" t="str">
        <f t="shared" si="26"/>
        <v>60_4M_F_3_60_65_HH800_Core</v>
      </c>
      <c r="B1722">
        <v>60</v>
      </c>
      <c r="C1722" t="s">
        <v>173</v>
      </c>
      <c r="D1722" t="s">
        <v>169</v>
      </c>
      <c r="E1722">
        <v>3</v>
      </c>
      <c r="F1722">
        <v>60</v>
      </c>
      <c r="G1722">
        <v>65</v>
      </c>
      <c r="H1722" t="s">
        <v>303</v>
      </c>
      <c r="I1722" t="s">
        <v>170</v>
      </c>
      <c r="J1722">
        <v>3.4286057607381148</v>
      </c>
      <c r="L1722" s="47"/>
      <c r="M1722" s="47"/>
    </row>
    <row r="1723" spans="1:13" x14ac:dyDescent="0.4">
      <c r="A1723" t="str">
        <f t="shared" si="26"/>
        <v>47_4A_M_3_60_67_HH800_Core</v>
      </c>
      <c r="B1723">
        <v>47</v>
      </c>
      <c r="C1723" t="s">
        <v>168</v>
      </c>
      <c r="D1723" t="s">
        <v>174</v>
      </c>
      <c r="E1723">
        <v>3</v>
      </c>
      <c r="F1723">
        <v>60</v>
      </c>
      <c r="G1723">
        <v>67</v>
      </c>
      <c r="H1723" t="s">
        <v>303</v>
      </c>
      <c r="I1723" t="s">
        <v>170</v>
      </c>
      <c r="J1723">
        <v>10.327726171622208</v>
      </c>
      <c r="L1723" s="47"/>
      <c r="M1723" s="47"/>
    </row>
    <row r="1724" spans="1:13" x14ac:dyDescent="0.4">
      <c r="A1724" t="str">
        <f t="shared" si="26"/>
        <v>29_2A_F_3_60_65_HH800_Core</v>
      </c>
      <c r="B1724">
        <v>29</v>
      </c>
      <c r="C1724" t="s">
        <v>176</v>
      </c>
      <c r="D1724" t="s">
        <v>169</v>
      </c>
      <c r="E1724">
        <v>3</v>
      </c>
      <c r="F1724">
        <v>60</v>
      </c>
      <c r="G1724">
        <v>65</v>
      </c>
      <c r="H1724" t="s">
        <v>303</v>
      </c>
      <c r="I1724" t="s">
        <v>170</v>
      </c>
      <c r="J1724">
        <v>22.861458921727966</v>
      </c>
      <c r="L1724" s="47"/>
      <c r="M1724" s="47"/>
    </row>
    <row r="1725" spans="1:13" x14ac:dyDescent="0.4">
      <c r="A1725" t="str">
        <f t="shared" si="26"/>
        <v>26_2M_F_6_60_65_HH800_Core</v>
      </c>
      <c r="B1725">
        <v>26</v>
      </c>
      <c r="C1725" t="s">
        <v>175</v>
      </c>
      <c r="D1725" t="s">
        <v>169</v>
      </c>
      <c r="E1725">
        <v>6</v>
      </c>
      <c r="F1725">
        <v>60</v>
      </c>
      <c r="G1725">
        <v>65</v>
      </c>
      <c r="H1725" t="s">
        <v>303</v>
      </c>
      <c r="I1725" t="s">
        <v>170</v>
      </c>
      <c r="J1725">
        <v>43.235995594850699</v>
      </c>
      <c r="L1725" s="47"/>
      <c r="M1725" s="47"/>
    </row>
    <row r="1726" spans="1:13" x14ac:dyDescent="0.4">
      <c r="A1726" t="str">
        <f t="shared" si="26"/>
        <v>37_2A_M_3_60_5_HH800_Core</v>
      </c>
      <c r="B1726">
        <v>37</v>
      </c>
      <c r="C1726" t="s">
        <v>176</v>
      </c>
      <c r="D1726" t="s">
        <v>174</v>
      </c>
      <c r="E1726">
        <v>3</v>
      </c>
      <c r="F1726">
        <v>60</v>
      </c>
      <c r="G1726">
        <v>5</v>
      </c>
      <c r="H1726" t="s">
        <v>303</v>
      </c>
      <c r="I1726" t="s">
        <v>170</v>
      </c>
      <c r="J1726">
        <v>1.8543050476747132</v>
      </c>
      <c r="L1726" s="47"/>
      <c r="M1726" s="47"/>
    </row>
    <row r="1727" spans="1:13" x14ac:dyDescent="0.4">
      <c r="A1727" t="str">
        <f t="shared" si="26"/>
        <v>33_2M_M_3_60_70_HH800_Core</v>
      </c>
      <c r="B1727">
        <v>33</v>
      </c>
      <c r="C1727" t="s">
        <v>175</v>
      </c>
      <c r="D1727" t="s">
        <v>174</v>
      </c>
      <c r="E1727">
        <v>3</v>
      </c>
      <c r="F1727">
        <v>60</v>
      </c>
      <c r="G1727">
        <v>70</v>
      </c>
      <c r="H1727" t="s">
        <v>303</v>
      </c>
      <c r="I1727" t="s">
        <v>170</v>
      </c>
      <c r="J1727">
        <v>17.724507468795693</v>
      </c>
      <c r="L1727" s="47"/>
      <c r="M1727" s="47"/>
    </row>
    <row r="1728" spans="1:13" x14ac:dyDescent="0.4">
      <c r="A1728" t="str">
        <f t="shared" si="26"/>
        <v>37_4M_M_0_60_67_HH800_Core</v>
      </c>
      <c r="B1728">
        <v>37</v>
      </c>
      <c r="C1728" t="s">
        <v>173</v>
      </c>
      <c r="D1728" t="s">
        <v>174</v>
      </c>
      <c r="E1728">
        <v>0</v>
      </c>
      <c r="F1728">
        <v>60</v>
      </c>
      <c r="G1728">
        <v>67</v>
      </c>
      <c r="H1728" t="s">
        <v>303</v>
      </c>
      <c r="I1728" t="s">
        <v>170</v>
      </c>
      <c r="J1728">
        <v>59.016480189458058</v>
      </c>
      <c r="L1728" s="47"/>
      <c r="M1728" s="47"/>
    </row>
    <row r="1729" spans="1:13" x14ac:dyDescent="0.4">
      <c r="A1729" t="str">
        <f t="shared" si="26"/>
        <v>42_1A_F_0_60_70_HH800_Core</v>
      </c>
      <c r="B1729">
        <v>42</v>
      </c>
      <c r="C1729" t="s">
        <v>178</v>
      </c>
      <c r="D1729" t="s">
        <v>169</v>
      </c>
      <c r="E1729">
        <v>0</v>
      </c>
      <c r="F1729">
        <v>60</v>
      </c>
      <c r="G1729">
        <v>70</v>
      </c>
      <c r="H1729" t="s">
        <v>303</v>
      </c>
      <c r="I1729" t="s">
        <v>170</v>
      </c>
      <c r="J1729">
        <v>260.65474370325768</v>
      </c>
      <c r="L1729" s="47"/>
      <c r="M1729" s="47"/>
    </row>
    <row r="1730" spans="1:13" x14ac:dyDescent="0.4">
      <c r="A1730" t="str">
        <f t="shared" si="26"/>
        <v>42_4M_M_0_60_70_HH800_Core</v>
      </c>
      <c r="B1730">
        <v>42</v>
      </c>
      <c r="C1730" t="s">
        <v>173</v>
      </c>
      <c r="D1730" t="s">
        <v>174</v>
      </c>
      <c r="E1730">
        <v>0</v>
      </c>
      <c r="F1730">
        <v>60</v>
      </c>
      <c r="G1730">
        <v>70</v>
      </c>
      <c r="H1730" t="s">
        <v>303</v>
      </c>
      <c r="I1730" t="s">
        <v>170</v>
      </c>
      <c r="J1730">
        <v>78.465395004700383</v>
      </c>
      <c r="L1730" s="47"/>
      <c r="M1730" s="47"/>
    </row>
    <row r="1731" spans="1:13" x14ac:dyDescent="0.4">
      <c r="A1731" t="str">
        <f t="shared" ref="A1731:A1794" si="27">B1731&amp;"_"&amp;C1731&amp;"_"&amp;D1731&amp;"_"&amp;E1731&amp;"_"&amp;F1731&amp;"_"&amp;G1731&amp;"_"&amp;H1731&amp;"_"&amp;I1731</f>
        <v>59_2A_F_3_60_5_HH800_Core</v>
      </c>
      <c r="B1731">
        <v>59</v>
      </c>
      <c r="C1731" t="s">
        <v>176</v>
      </c>
      <c r="D1731" t="s">
        <v>169</v>
      </c>
      <c r="E1731">
        <v>3</v>
      </c>
      <c r="F1731">
        <v>60</v>
      </c>
      <c r="G1731">
        <v>5</v>
      </c>
      <c r="H1731" t="s">
        <v>303</v>
      </c>
      <c r="I1731" t="s">
        <v>170</v>
      </c>
      <c r="J1731">
        <v>4.4198840239664658</v>
      </c>
      <c r="L1731" s="47"/>
      <c r="M1731" s="47"/>
    </row>
    <row r="1732" spans="1:13" x14ac:dyDescent="0.4">
      <c r="A1732" t="str">
        <f t="shared" si="27"/>
        <v>57_4A_F_6_60_5_HH800_Core</v>
      </c>
      <c r="B1732">
        <v>57</v>
      </c>
      <c r="C1732" t="s">
        <v>168</v>
      </c>
      <c r="D1732" t="s">
        <v>169</v>
      </c>
      <c r="E1732">
        <v>6</v>
      </c>
      <c r="F1732">
        <v>60</v>
      </c>
      <c r="G1732">
        <v>5</v>
      </c>
      <c r="H1732" t="s">
        <v>303</v>
      </c>
      <c r="I1732" t="s">
        <v>170</v>
      </c>
      <c r="J1732">
        <v>5.7194588018931647</v>
      </c>
      <c r="L1732" s="47"/>
      <c r="M1732" s="47"/>
    </row>
    <row r="1733" spans="1:13" x14ac:dyDescent="0.4">
      <c r="A1733" t="str">
        <f t="shared" si="27"/>
        <v>52_4M_F_6_60_67_HH800_Core</v>
      </c>
      <c r="B1733">
        <v>52</v>
      </c>
      <c r="C1733" t="s">
        <v>173</v>
      </c>
      <c r="D1733" t="s">
        <v>169</v>
      </c>
      <c r="E1733">
        <v>6</v>
      </c>
      <c r="F1733">
        <v>60</v>
      </c>
      <c r="G1733">
        <v>67</v>
      </c>
      <c r="H1733" t="s">
        <v>303</v>
      </c>
      <c r="I1733" t="s">
        <v>170</v>
      </c>
      <c r="J1733">
        <v>19.758985691076568</v>
      </c>
      <c r="L1733" s="47"/>
      <c r="M1733" s="47"/>
    </row>
    <row r="1734" spans="1:13" x14ac:dyDescent="0.4">
      <c r="A1734" t="str">
        <f t="shared" si="27"/>
        <v>45_4A_M_0_60_67_HH800_Core</v>
      </c>
      <c r="B1734">
        <v>45</v>
      </c>
      <c r="C1734" t="s">
        <v>168</v>
      </c>
      <c r="D1734" t="s">
        <v>174</v>
      </c>
      <c r="E1734">
        <v>0</v>
      </c>
      <c r="F1734">
        <v>60</v>
      </c>
      <c r="G1734">
        <v>67</v>
      </c>
      <c r="H1734" t="s">
        <v>303</v>
      </c>
      <c r="I1734" t="s">
        <v>170</v>
      </c>
      <c r="J1734">
        <v>73.045482003890996</v>
      </c>
      <c r="L1734" s="47"/>
      <c r="M1734" s="47"/>
    </row>
    <row r="1735" spans="1:13" x14ac:dyDescent="0.4">
      <c r="A1735" t="str">
        <f t="shared" si="27"/>
        <v>52_2A_F_6_60_5_HH800_Core</v>
      </c>
      <c r="B1735">
        <v>52</v>
      </c>
      <c r="C1735" t="s">
        <v>176</v>
      </c>
      <c r="D1735" t="s">
        <v>169</v>
      </c>
      <c r="E1735">
        <v>6</v>
      </c>
      <c r="F1735">
        <v>60</v>
      </c>
      <c r="G1735">
        <v>5</v>
      </c>
      <c r="H1735" t="s">
        <v>303</v>
      </c>
      <c r="I1735" t="s">
        <v>170</v>
      </c>
      <c r="J1735">
        <v>7.1228273133853879</v>
      </c>
      <c r="L1735" s="47"/>
      <c r="M1735" s="47"/>
    </row>
    <row r="1736" spans="1:13" x14ac:dyDescent="0.4">
      <c r="A1736" t="str">
        <f t="shared" si="27"/>
        <v>44_4A_M_0_60_65_HH800_Core</v>
      </c>
      <c r="B1736">
        <v>44</v>
      </c>
      <c r="C1736" t="s">
        <v>168</v>
      </c>
      <c r="D1736" t="s">
        <v>174</v>
      </c>
      <c r="E1736">
        <v>0</v>
      </c>
      <c r="F1736">
        <v>60</v>
      </c>
      <c r="G1736">
        <v>65</v>
      </c>
      <c r="H1736" t="s">
        <v>303</v>
      </c>
      <c r="I1736" t="s">
        <v>170</v>
      </c>
      <c r="J1736">
        <v>63.552189053279285</v>
      </c>
      <c r="L1736" s="47"/>
      <c r="M1736" s="47"/>
    </row>
    <row r="1737" spans="1:13" x14ac:dyDescent="0.4">
      <c r="A1737" t="str">
        <f t="shared" si="27"/>
        <v>31_2A_F_0_60_65_HH800_Core</v>
      </c>
      <c r="B1737">
        <v>31</v>
      </c>
      <c r="C1737" t="s">
        <v>176</v>
      </c>
      <c r="D1737" t="s">
        <v>169</v>
      </c>
      <c r="E1737">
        <v>0</v>
      </c>
      <c r="F1737">
        <v>60</v>
      </c>
      <c r="G1737">
        <v>65</v>
      </c>
      <c r="H1737" t="s">
        <v>303</v>
      </c>
      <c r="I1737" t="s">
        <v>170</v>
      </c>
      <c r="J1737">
        <v>111.72867862550487</v>
      </c>
      <c r="L1737" s="47"/>
      <c r="M1737" s="47"/>
    </row>
    <row r="1738" spans="1:13" x14ac:dyDescent="0.4">
      <c r="A1738" t="str">
        <f t="shared" si="27"/>
        <v>58_4M_F_6_60_67_HH800_Core</v>
      </c>
      <c r="B1738">
        <v>58</v>
      </c>
      <c r="C1738" t="s">
        <v>173</v>
      </c>
      <c r="D1738" t="s">
        <v>169</v>
      </c>
      <c r="E1738">
        <v>6</v>
      </c>
      <c r="F1738">
        <v>60</v>
      </c>
      <c r="G1738">
        <v>67</v>
      </c>
      <c r="H1738" t="s">
        <v>303</v>
      </c>
      <c r="I1738" t="s">
        <v>170</v>
      </c>
      <c r="J1738">
        <v>14.407364111805471</v>
      </c>
      <c r="L1738" s="47"/>
      <c r="M1738" s="47"/>
    </row>
    <row r="1739" spans="1:13" x14ac:dyDescent="0.4">
      <c r="A1739" t="str">
        <f t="shared" si="27"/>
        <v>33_2A_M_0_60_5_HH800_Core</v>
      </c>
      <c r="B1739">
        <v>33</v>
      </c>
      <c r="C1739" t="s">
        <v>176</v>
      </c>
      <c r="D1739" t="s">
        <v>174</v>
      </c>
      <c r="E1739">
        <v>0</v>
      </c>
      <c r="F1739">
        <v>60</v>
      </c>
      <c r="G1739">
        <v>5</v>
      </c>
      <c r="H1739" t="s">
        <v>303</v>
      </c>
      <c r="I1739" t="s">
        <v>170</v>
      </c>
      <c r="J1739">
        <v>38.633054645144583</v>
      </c>
      <c r="L1739" s="47"/>
      <c r="M1739" s="47"/>
    </row>
    <row r="1740" spans="1:13" x14ac:dyDescent="0.4">
      <c r="A1740" t="str">
        <f t="shared" si="27"/>
        <v>38_4M_F_0_60_70_HH800_Core</v>
      </c>
      <c r="B1740">
        <v>38</v>
      </c>
      <c r="C1740" t="s">
        <v>173</v>
      </c>
      <c r="D1740" t="s">
        <v>169</v>
      </c>
      <c r="E1740">
        <v>0</v>
      </c>
      <c r="F1740">
        <v>60</v>
      </c>
      <c r="G1740">
        <v>70</v>
      </c>
      <c r="H1740" t="s">
        <v>303</v>
      </c>
      <c r="I1740" t="s">
        <v>170</v>
      </c>
      <c r="J1740">
        <v>102.27067346157524</v>
      </c>
      <c r="L1740" s="47"/>
      <c r="M1740" s="47"/>
    </row>
    <row r="1741" spans="1:13" x14ac:dyDescent="0.4">
      <c r="A1741" t="str">
        <f t="shared" si="27"/>
        <v>38_2M_F_3_60_70_HH800_Core</v>
      </c>
      <c r="B1741">
        <v>38</v>
      </c>
      <c r="C1741" t="s">
        <v>175</v>
      </c>
      <c r="D1741" t="s">
        <v>169</v>
      </c>
      <c r="E1741">
        <v>3</v>
      </c>
      <c r="F1741">
        <v>60</v>
      </c>
      <c r="G1741">
        <v>70</v>
      </c>
      <c r="H1741" t="s">
        <v>303</v>
      </c>
      <c r="I1741" t="s">
        <v>170</v>
      </c>
      <c r="J1741">
        <v>27.394334160355566</v>
      </c>
      <c r="L1741" s="47"/>
      <c r="M1741" s="47"/>
    </row>
    <row r="1742" spans="1:13" x14ac:dyDescent="0.4">
      <c r="A1742" t="str">
        <f t="shared" si="27"/>
        <v>62_4M_F_0_60_70_HH800_Core</v>
      </c>
      <c r="B1742">
        <v>62</v>
      </c>
      <c r="C1742" t="s">
        <v>173</v>
      </c>
      <c r="D1742" t="s">
        <v>169</v>
      </c>
      <c r="E1742">
        <v>0</v>
      </c>
      <c r="F1742">
        <v>60</v>
      </c>
      <c r="G1742">
        <v>70</v>
      </c>
      <c r="H1742" t="s">
        <v>303</v>
      </c>
      <c r="I1742" t="s">
        <v>170</v>
      </c>
      <c r="J1742">
        <v>185.61534483657599</v>
      </c>
      <c r="L1742" s="47"/>
      <c r="M1742" s="47"/>
    </row>
    <row r="1743" spans="1:13" x14ac:dyDescent="0.4">
      <c r="A1743" t="str">
        <f t="shared" si="27"/>
        <v>35_2A_F_0_60_5_HH800_Core</v>
      </c>
      <c r="B1743">
        <v>35</v>
      </c>
      <c r="C1743" t="s">
        <v>176</v>
      </c>
      <c r="D1743" t="s">
        <v>169</v>
      </c>
      <c r="E1743">
        <v>0</v>
      </c>
      <c r="F1743">
        <v>60</v>
      </c>
      <c r="G1743">
        <v>5</v>
      </c>
      <c r="H1743" t="s">
        <v>303</v>
      </c>
      <c r="I1743" t="s">
        <v>170</v>
      </c>
      <c r="J1743">
        <v>55.303939405500259</v>
      </c>
      <c r="L1743" s="47"/>
      <c r="M1743" s="47"/>
    </row>
    <row r="1744" spans="1:13" x14ac:dyDescent="0.4">
      <c r="A1744" t="str">
        <f t="shared" si="27"/>
        <v>34_2M_M_6_60_67_HH800_Core</v>
      </c>
      <c r="B1744">
        <v>34</v>
      </c>
      <c r="C1744" t="s">
        <v>175</v>
      </c>
      <c r="D1744" t="s">
        <v>174</v>
      </c>
      <c r="E1744">
        <v>6</v>
      </c>
      <c r="F1744">
        <v>60</v>
      </c>
      <c r="G1744">
        <v>67</v>
      </c>
      <c r="H1744" t="s">
        <v>303</v>
      </c>
      <c r="I1744" t="s">
        <v>170</v>
      </c>
      <c r="J1744">
        <v>31.454905031325438</v>
      </c>
      <c r="L1744" s="47"/>
      <c r="M1744" s="47"/>
    </row>
    <row r="1745" spans="1:13" x14ac:dyDescent="0.4">
      <c r="A1745" t="str">
        <f t="shared" si="27"/>
        <v>28_4M_M_0_60_67_HH800_Core</v>
      </c>
      <c r="B1745">
        <v>28</v>
      </c>
      <c r="C1745" t="s">
        <v>173</v>
      </c>
      <c r="D1745" t="s">
        <v>174</v>
      </c>
      <c r="E1745">
        <v>0</v>
      </c>
      <c r="F1745">
        <v>60</v>
      </c>
      <c r="G1745">
        <v>67</v>
      </c>
      <c r="H1745" t="s">
        <v>303</v>
      </c>
      <c r="I1745" t="s">
        <v>170</v>
      </c>
      <c r="J1745">
        <v>43.478657830229942</v>
      </c>
      <c r="L1745" s="47"/>
      <c r="M1745" s="47"/>
    </row>
    <row r="1746" spans="1:13" x14ac:dyDescent="0.4">
      <c r="A1746" t="str">
        <f t="shared" si="27"/>
        <v>49_4A_F_3_60_5_HH800_Core</v>
      </c>
      <c r="B1746">
        <v>49</v>
      </c>
      <c r="C1746" t="s">
        <v>168</v>
      </c>
      <c r="D1746" t="s">
        <v>169</v>
      </c>
      <c r="E1746">
        <v>3</v>
      </c>
      <c r="F1746">
        <v>60</v>
      </c>
      <c r="G1746">
        <v>5</v>
      </c>
      <c r="H1746" t="s">
        <v>303</v>
      </c>
      <c r="I1746" t="s">
        <v>170</v>
      </c>
      <c r="J1746">
        <v>2.8991116890199558</v>
      </c>
      <c r="L1746" s="47"/>
      <c r="M1746" s="47"/>
    </row>
    <row r="1747" spans="1:13" x14ac:dyDescent="0.4">
      <c r="A1747" t="str">
        <f t="shared" si="27"/>
        <v>26_4A_F_6_90_70_HH800_Core</v>
      </c>
      <c r="B1747">
        <v>26</v>
      </c>
      <c r="C1747" t="s">
        <v>168</v>
      </c>
      <c r="D1747" t="s">
        <v>169</v>
      </c>
      <c r="E1747">
        <v>6</v>
      </c>
      <c r="F1747">
        <v>90</v>
      </c>
      <c r="G1747">
        <v>70</v>
      </c>
      <c r="H1747" t="s">
        <v>303</v>
      </c>
      <c r="I1747" t="s">
        <v>170</v>
      </c>
      <c r="J1747">
        <v>23.916405988401365</v>
      </c>
      <c r="L1747" s="47"/>
      <c r="M1747" s="47"/>
    </row>
    <row r="1748" spans="1:13" x14ac:dyDescent="0.4">
      <c r="A1748" t="str">
        <f t="shared" si="27"/>
        <v>60_4M_F_3_60_70_HH800_Core</v>
      </c>
      <c r="B1748">
        <v>60</v>
      </c>
      <c r="C1748" t="s">
        <v>173</v>
      </c>
      <c r="D1748" t="s">
        <v>169</v>
      </c>
      <c r="E1748">
        <v>3</v>
      </c>
      <c r="F1748">
        <v>60</v>
      </c>
      <c r="G1748">
        <v>70</v>
      </c>
      <c r="H1748" t="s">
        <v>303</v>
      </c>
      <c r="I1748" t="s">
        <v>170</v>
      </c>
      <c r="J1748">
        <v>13.569248855048194</v>
      </c>
      <c r="L1748" s="47"/>
      <c r="M1748" s="47"/>
    </row>
    <row r="1749" spans="1:13" x14ac:dyDescent="0.4">
      <c r="A1749" t="str">
        <f t="shared" si="27"/>
        <v>33_4A_M_0_60_5_HH800_Core</v>
      </c>
      <c r="B1749">
        <v>33</v>
      </c>
      <c r="C1749" t="s">
        <v>168</v>
      </c>
      <c r="D1749" t="s">
        <v>174</v>
      </c>
      <c r="E1749">
        <v>0</v>
      </c>
      <c r="F1749">
        <v>60</v>
      </c>
      <c r="G1749">
        <v>5</v>
      </c>
      <c r="H1749" t="s">
        <v>303</v>
      </c>
      <c r="I1749" t="s">
        <v>170</v>
      </c>
      <c r="J1749">
        <v>21.781644186910874</v>
      </c>
      <c r="L1749" s="47"/>
      <c r="M1749" s="47"/>
    </row>
    <row r="1750" spans="1:13" x14ac:dyDescent="0.4">
      <c r="A1750" t="str">
        <f t="shared" si="27"/>
        <v>48_4M_F_3_60_70_HH800_Core</v>
      </c>
      <c r="B1750">
        <v>48</v>
      </c>
      <c r="C1750" t="s">
        <v>173</v>
      </c>
      <c r="D1750" t="s">
        <v>169</v>
      </c>
      <c r="E1750">
        <v>3</v>
      </c>
      <c r="F1750">
        <v>60</v>
      </c>
      <c r="G1750">
        <v>70</v>
      </c>
      <c r="H1750" t="s">
        <v>303</v>
      </c>
      <c r="I1750" t="s">
        <v>170</v>
      </c>
      <c r="J1750">
        <v>14.5363123686128</v>
      </c>
      <c r="L1750" s="47"/>
      <c r="M1750" s="47"/>
    </row>
    <row r="1751" spans="1:13" x14ac:dyDescent="0.4">
      <c r="A1751" t="str">
        <f t="shared" si="27"/>
        <v>48_1A_F_0_60_67_HH800_Core</v>
      </c>
      <c r="B1751">
        <v>48</v>
      </c>
      <c r="C1751" t="s">
        <v>178</v>
      </c>
      <c r="D1751" t="s">
        <v>169</v>
      </c>
      <c r="E1751">
        <v>0</v>
      </c>
      <c r="F1751">
        <v>60</v>
      </c>
      <c r="G1751">
        <v>67</v>
      </c>
      <c r="H1751" t="s">
        <v>303</v>
      </c>
      <c r="I1751" t="s">
        <v>170</v>
      </c>
      <c r="J1751">
        <v>239.80454596544757</v>
      </c>
      <c r="L1751" s="47"/>
      <c r="M1751" s="47"/>
    </row>
    <row r="1752" spans="1:13" x14ac:dyDescent="0.4">
      <c r="A1752" t="str">
        <f t="shared" si="27"/>
        <v>30_2A_M_3_60_67_HH800_Core</v>
      </c>
      <c r="B1752">
        <v>30</v>
      </c>
      <c r="C1752" t="s">
        <v>176</v>
      </c>
      <c r="D1752" t="s">
        <v>174</v>
      </c>
      <c r="E1752">
        <v>3</v>
      </c>
      <c r="F1752">
        <v>60</v>
      </c>
      <c r="G1752">
        <v>67</v>
      </c>
      <c r="H1752" t="s">
        <v>303</v>
      </c>
      <c r="I1752" t="s">
        <v>170</v>
      </c>
      <c r="J1752">
        <v>17.56032124721149</v>
      </c>
      <c r="L1752" s="47"/>
      <c r="M1752" s="47"/>
    </row>
    <row r="1753" spans="1:13" x14ac:dyDescent="0.4">
      <c r="A1753" t="str">
        <f t="shared" si="27"/>
        <v>50_4M_F_0_60_70_HH800_Core</v>
      </c>
      <c r="B1753">
        <v>50</v>
      </c>
      <c r="C1753" t="s">
        <v>173</v>
      </c>
      <c r="D1753" t="s">
        <v>169</v>
      </c>
      <c r="E1753">
        <v>0</v>
      </c>
      <c r="F1753">
        <v>60</v>
      </c>
      <c r="G1753">
        <v>70</v>
      </c>
      <c r="H1753" t="s">
        <v>303</v>
      </c>
      <c r="I1753" t="s">
        <v>170</v>
      </c>
      <c r="J1753">
        <v>149.00597991965563</v>
      </c>
      <c r="L1753" s="47"/>
      <c r="M1753" s="47"/>
    </row>
    <row r="1754" spans="1:13" x14ac:dyDescent="0.4">
      <c r="A1754" t="str">
        <f t="shared" si="27"/>
        <v>50_4A_M_3_60_70_HH800_Core</v>
      </c>
      <c r="B1754">
        <v>50</v>
      </c>
      <c r="C1754" t="s">
        <v>168</v>
      </c>
      <c r="D1754" t="s">
        <v>174</v>
      </c>
      <c r="E1754">
        <v>3</v>
      </c>
      <c r="F1754">
        <v>60</v>
      </c>
      <c r="G1754">
        <v>70</v>
      </c>
      <c r="H1754" t="s">
        <v>303</v>
      </c>
      <c r="I1754" t="s">
        <v>170</v>
      </c>
      <c r="J1754">
        <v>13.405302438490272</v>
      </c>
      <c r="L1754" s="47"/>
      <c r="M1754" s="47"/>
    </row>
    <row r="1755" spans="1:13" x14ac:dyDescent="0.4">
      <c r="A1755" t="str">
        <f t="shared" si="27"/>
        <v>48_2M_F_6_60_65_HH800_Core</v>
      </c>
      <c r="B1755">
        <v>48</v>
      </c>
      <c r="C1755" t="s">
        <v>175</v>
      </c>
      <c r="D1755" t="s">
        <v>169</v>
      </c>
      <c r="E1755">
        <v>6</v>
      </c>
      <c r="F1755">
        <v>60</v>
      </c>
      <c r="G1755">
        <v>65</v>
      </c>
      <c r="H1755" t="s">
        <v>303</v>
      </c>
      <c r="I1755" t="s">
        <v>170</v>
      </c>
      <c r="J1755">
        <v>31.244640388375888</v>
      </c>
      <c r="L1755" s="47"/>
      <c r="M1755" s="47"/>
    </row>
    <row r="1756" spans="1:13" x14ac:dyDescent="0.4">
      <c r="A1756" t="str">
        <f t="shared" si="27"/>
        <v>42_4M_M_3_60_67_HH800_Core</v>
      </c>
      <c r="B1756">
        <v>42</v>
      </c>
      <c r="C1756" t="s">
        <v>173</v>
      </c>
      <c r="D1756" t="s">
        <v>174</v>
      </c>
      <c r="E1756">
        <v>3</v>
      </c>
      <c r="F1756">
        <v>60</v>
      </c>
      <c r="G1756">
        <v>67</v>
      </c>
      <c r="H1756" t="s">
        <v>303</v>
      </c>
      <c r="I1756" t="s">
        <v>170</v>
      </c>
      <c r="J1756">
        <v>9.1503828091135198</v>
      </c>
      <c r="L1756" s="47"/>
      <c r="M1756" s="47"/>
    </row>
    <row r="1757" spans="1:13" x14ac:dyDescent="0.4">
      <c r="A1757" t="str">
        <f t="shared" si="27"/>
        <v>57_4M_F_0_60_65_HH800_Core</v>
      </c>
      <c r="B1757">
        <v>57</v>
      </c>
      <c r="C1757" t="s">
        <v>173</v>
      </c>
      <c r="D1757" t="s">
        <v>169</v>
      </c>
      <c r="E1757">
        <v>0</v>
      </c>
      <c r="F1757">
        <v>60</v>
      </c>
      <c r="G1757">
        <v>65</v>
      </c>
      <c r="H1757" t="s">
        <v>303</v>
      </c>
      <c r="I1757" t="s">
        <v>170</v>
      </c>
      <c r="J1757">
        <v>118.54104826298737</v>
      </c>
      <c r="L1757" s="47"/>
      <c r="M1757" s="47"/>
    </row>
    <row r="1758" spans="1:13" x14ac:dyDescent="0.4">
      <c r="A1758" t="str">
        <f t="shared" si="27"/>
        <v>40_2M_F_6_60_67_HH800_Core</v>
      </c>
      <c r="B1758">
        <v>40</v>
      </c>
      <c r="C1758" t="s">
        <v>175</v>
      </c>
      <c r="D1758" t="s">
        <v>169</v>
      </c>
      <c r="E1758">
        <v>6</v>
      </c>
      <c r="F1758">
        <v>60</v>
      </c>
      <c r="G1758">
        <v>67</v>
      </c>
      <c r="H1758" t="s">
        <v>303</v>
      </c>
      <c r="I1758" t="s">
        <v>170</v>
      </c>
      <c r="J1758">
        <v>46.511831496389497</v>
      </c>
      <c r="L1758" s="47"/>
      <c r="M1758" s="47"/>
    </row>
    <row r="1759" spans="1:13" x14ac:dyDescent="0.4">
      <c r="A1759" t="str">
        <f t="shared" si="27"/>
        <v>49_2M_F_3_60_65_HH800_Core</v>
      </c>
      <c r="B1759">
        <v>49</v>
      </c>
      <c r="C1759" t="s">
        <v>175</v>
      </c>
      <c r="D1759" t="s">
        <v>169</v>
      </c>
      <c r="E1759">
        <v>3</v>
      </c>
      <c r="F1759">
        <v>60</v>
      </c>
      <c r="G1759">
        <v>65</v>
      </c>
      <c r="H1759" t="s">
        <v>303</v>
      </c>
      <c r="I1759" t="s">
        <v>170</v>
      </c>
      <c r="J1759">
        <v>15.611201541701213</v>
      </c>
      <c r="L1759" s="47"/>
      <c r="M1759" s="47"/>
    </row>
    <row r="1760" spans="1:13" x14ac:dyDescent="0.4">
      <c r="A1760" t="str">
        <f t="shared" si="27"/>
        <v>46_4A_M_3_60_65_HH800_Core</v>
      </c>
      <c r="B1760">
        <v>46</v>
      </c>
      <c r="C1760" t="s">
        <v>168</v>
      </c>
      <c r="D1760" t="s">
        <v>174</v>
      </c>
      <c r="E1760">
        <v>3</v>
      </c>
      <c r="F1760">
        <v>60</v>
      </c>
      <c r="G1760">
        <v>65</v>
      </c>
      <c r="H1760" t="s">
        <v>303</v>
      </c>
      <c r="I1760" t="s">
        <v>170</v>
      </c>
      <c r="J1760">
        <v>9.0515926482386497</v>
      </c>
      <c r="L1760" s="47"/>
      <c r="M1760" s="47"/>
    </row>
    <row r="1761" spans="1:13" x14ac:dyDescent="0.4">
      <c r="A1761" t="str">
        <f t="shared" si="27"/>
        <v>32_4A_M_3_60_5_HH800_Core</v>
      </c>
      <c r="B1761">
        <v>32</v>
      </c>
      <c r="C1761" t="s">
        <v>168</v>
      </c>
      <c r="D1761" t="s">
        <v>174</v>
      </c>
      <c r="E1761">
        <v>3</v>
      </c>
      <c r="F1761">
        <v>60</v>
      </c>
      <c r="G1761">
        <v>5</v>
      </c>
      <c r="H1761" t="s">
        <v>303</v>
      </c>
      <c r="I1761" t="s">
        <v>170</v>
      </c>
      <c r="J1761">
        <v>1.2884509377034354</v>
      </c>
      <c r="L1761" s="47"/>
      <c r="M1761" s="47"/>
    </row>
    <row r="1762" spans="1:13" x14ac:dyDescent="0.4">
      <c r="A1762" t="str">
        <f t="shared" si="27"/>
        <v>51_4M_F_6_60_67_HH800_Core</v>
      </c>
      <c r="B1762">
        <v>51</v>
      </c>
      <c r="C1762" t="s">
        <v>173</v>
      </c>
      <c r="D1762" t="s">
        <v>169</v>
      </c>
      <c r="E1762">
        <v>6</v>
      </c>
      <c r="F1762">
        <v>60</v>
      </c>
      <c r="G1762">
        <v>67</v>
      </c>
      <c r="H1762" t="s">
        <v>303</v>
      </c>
      <c r="I1762" t="s">
        <v>170</v>
      </c>
      <c r="J1762">
        <v>20.529265149122885</v>
      </c>
      <c r="L1762" s="47"/>
      <c r="M1762" s="47"/>
    </row>
    <row r="1763" spans="1:13" x14ac:dyDescent="0.4">
      <c r="A1763" t="str">
        <f t="shared" si="27"/>
        <v>36_4A_F_0_60_5_HH800_Core</v>
      </c>
      <c r="B1763">
        <v>36</v>
      </c>
      <c r="C1763" t="s">
        <v>168</v>
      </c>
      <c r="D1763" t="s">
        <v>169</v>
      </c>
      <c r="E1763">
        <v>0</v>
      </c>
      <c r="F1763">
        <v>60</v>
      </c>
      <c r="G1763">
        <v>5</v>
      </c>
      <c r="H1763" t="s">
        <v>303</v>
      </c>
      <c r="I1763" t="s">
        <v>170</v>
      </c>
      <c r="J1763">
        <v>34.933234459863037</v>
      </c>
      <c r="L1763" s="47"/>
      <c r="M1763" s="47"/>
    </row>
    <row r="1764" spans="1:13" x14ac:dyDescent="0.4">
      <c r="A1764" t="str">
        <f t="shared" si="27"/>
        <v>43_4M_M_6_60_65_HH800_Core</v>
      </c>
      <c r="B1764">
        <v>43</v>
      </c>
      <c r="C1764" t="s">
        <v>173</v>
      </c>
      <c r="D1764" t="s">
        <v>174</v>
      </c>
      <c r="E1764">
        <v>6</v>
      </c>
      <c r="F1764">
        <v>60</v>
      </c>
      <c r="G1764">
        <v>65</v>
      </c>
      <c r="H1764" t="s">
        <v>303</v>
      </c>
      <c r="I1764" t="s">
        <v>170</v>
      </c>
      <c r="J1764">
        <v>14.794335975857297</v>
      </c>
      <c r="L1764" s="47"/>
      <c r="M1764" s="47"/>
    </row>
    <row r="1765" spans="1:13" x14ac:dyDescent="0.4">
      <c r="A1765" t="str">
        <f t="shared" si="27"/>
        <v>38_4M_M_0_60_67_HH800_Core</v>
      </c>
      <c r="B1765">
        <v>38</v>
      </c>
      <c r="C1765" t="s">
        <v>173</v>
      </c>
      <c r="D1765" t="s">
        <v>174</v>
      </c>
      <c r="E1765">
        <v>0</v>
      </c>
      <c r="F1765">
        <v>60</v>
      </c>
      <c r="G1765">
        <v>67</v>
      </c>
      <c r="H1765" t="s">
        <v>303</v>
      </c>
      <c r="I1765" t="s">
        <v>170</v>
      </c>
      <c r="J1765">
        <v>60.51278860826244</v>
      </c>
      <c r="L1765" s="47"/>
      <c r="M1765" s="47"/>
    </row>
    <row r="1766" spans="1:13" x14ac:dyDescent="0.4">
      <c r="A1766" t="str">
        <f t="shared" si="27"/>
        <v>33_2A_M_3_60_65_HH800_Core</v>
      </c>
      <c r="B1766">
        <v>33</v>
      </c>
      <c r="C1766" t="s">
        <v>176</v>
      </c>
      <c r="D1766" t="s">
        <v>174</v>
      </c>
      <c r="E1766">
        <v>3</v>
      </c>
      <c r="F1766">
        <v>60</v>
      </c>
      <c r="G1766">
        <v>65</v>
      </c>
      <c r="H1766" t="s">
        <v>303</v>
      </c>
      <c r="I1766" t="s">
        <v>170</v>
      </c>
      <c r="J1766">
        <v>16.590471123531785</v>
      </c>
      <c r="L1766" s="47"/>
      <c r="M1766" s="47"/>
    </row>
    <row r="1767" spans="1:13" x14ac:dyDescent="0.4">
      <c r="A1767" t="str">
        <f t="shared" si="27"/>
        <v>40_2A_M_3_60_70_HH800_Core</v>
      </c>
      <c r="B1767">
        <v>40</v>
      </c>
      <c r="C1767" t="s">
        <v>176</v>
      </c>
      <c r="D1767" t="s">
        <v>174</v>
      </c>
      <c r="E1767">
        <v>3</v>
      </c>
      <c r="F1767">
        <v>60</v>
      </c>
      <c r="G1767">
        <v>70</v>
      </c>
      <c r="H1767" t="s">
        <v>303</v>
      </c>
      <c r="I1767" t="s">
        <v>170</v>
      </c>
      <c r="J1767">
        <v>23.869297641777337</v>
      </c>
      <c r="L1767" s="47"/>
      <c r="M1767" s="47"/>
    </row>
    <row r="1768" spans="1:13" x14ac:dyDescent="0.4">
      <c r="A1768" t="str">
        <f t="shared" si="27"/>
        <v>37_4A_F_6_60_5_HH800_Core</v>
      </c>
      <c r="B1768">
        <v>37</v>
      </c>
      <c r="C1768" t="s">
        <v>168</v>
      </c>
      <c r="D1768" t="s">
        <v>169</v>
      </c>
      <c r="E1768">
        <v>6</v>
      </c>
      <c r="F1768">
        <v>60</v>
      </c>
      <c r="G1768">
        <v>5</v>
      </c>
      <c r="H1768" t="s">
        <v>303</v>
      </c>
      <c r="I1768" t="s">
        <v>170</v>
      </c>
      <c r="J1768">
        <v>3.188489408483274</v>
      </c>
      <c r="L1768" s="47"/>
      <c r="M1768" s="47"/>
    </row>
    <row r="1769" spans="1:13" x14ac:dyDescent="0.4">
      <c r="A1769" t="str">
        <f t="shared" si="27"/>
        <v>53_4M_F_6_60_67_HH800_Core</v>
      </c>
      <c r="B1769">
        <v>53</v>
      </c>
      <c r="C1769" t="s">
        <v>173</v>
      </c>
      <c r="D1769" t="s">
        <v>169</v>
      </c>
      <c r="E1769">
        <v>6</v>
      </c>
      <c r="F1769">
        <v>60</v>
      </c>
      <c r="G1769">
        <v>67</v>
      </c>
      <c r="H1769" t="s">
        <v>303</v>
      </c>
      <c r="I1769" t="s">
        <v>170</v>
      </c>
      <c r="J1769">
        <v>18.90385022074339</v>
      </c>
      <c r="L1769" s="47"/>
      <c r="M1769" s="47"/>
    </row>
    <row r="1770" spans="1:13" x14ac:dyDescent="0.4">
      <c r="A1770" t="str">
        <f t="shared" si="27"/>
        <v>32_2A_M_6_60_5_HH800_Core</v>
      </c>
      <c r="B1770">
        <v>32</v>
      </c>
      <c r="C1770" t="s">
        <v>176</v>
      </c>
      <c r="D1770" t="s">
        <v>174</v>
      </c>
      <c r="E1770">
        <v>6</v>
      </c>
      <c r="F1770">
        <v>60</v>
      </c>
      <c r="G1770">
        <v>5</v>
      </c>
      <c r="H1770" t="s">
        <v>303</v>
      </c>
      <c r="I1770" t="s">
        <v>170</v>
      </c>
      <c r="J1770">
        <v>2.5895905782808155</v>
      </c>
      <c r="L1770" s="47"/>
      <c r="M1770" s="47"/>
    </row>
    <row r="1771" spans="1:13" x14ac:dyDescent="0.4">
      <c r="A1771" t="str">
        <f t="shared" si="27"/>
        <v>37_2A_M_0_60_5_HH800_Core</v>
      </c>
      <c r="B1771">
        <v>37</v>
      </c>
      <c r="C1771" t="s">
        <v>176</v>
      </c>
      <c r="D1771" t="s">
        <v>174</v>
      </c>
      <c r="E1771">
        <v>0</v>
      </c>
      <c r="F1771">
        <v>60</v>
      </c>
      <c r="G1771">
        <v>5</v>
      </c>
      <c r="H1771" t="s">
        <v>303</v>
      </c>
      <c r="I1771" t="s">
        <v>170</v>
      </c>
      <c r="J1771">
        <v>45.280842534863922</v>
      </c>
      <c r="L1771" s="47"/>
      <c r="M1771" s="47"/>
    </row>
    <row r="1772" spans="1:13" x14ac:dyDescent="0.4">
      <c r="A1772" t="str">
        <f t="shared" si="27"/>
        <v>60_1A_F_0_60_5_HH800_Core</v>
      </c>
      <c r="B1772">
        <v>60</v>
      </c>
      <c r="C1772" t="s">
        <v>178</v>
      </c>
      <c r="D1772" t="s">
        <v>169</v>
      </c>
      <c r="E1772">
        <v>0</v>
      </c>
      <c r="F1772">
        <v>60</v>
      </c>
      <c r="G1772">
        <v>5</v>
      </c>
      <c r="H1772" t="s">
        <v>303</v>
      </c>
      <c r="I1772" t="s">
        <v>170</v>
      </c>
      <c r="J1772">
        <v>210.02930435804362</v>
      </c>
      <c r="L1772" s="47"/>
      <c r="M1772" s="47"/>
    </row>
    <row r="1773" spans="1:13" x14ac:dyDescent="0.4">
      <c r="A1773" t="str">
        <f t="shared" si="27"/>
        <v>25_2M_F_6_60_65_HH800_Core</v>
      </c>
      <c r="B1773">
        <v>25</v>
      </c>
      <c r="C1773" t="s">
        <v>175</v>
      </c>
      <c r="D1773" t="s">
        <v>169</v>
      </c>
      <c r="E1773">
        <v>6</v>
      </c>
      <c r="F1773">
        <v>60</v>
      </c>
      <c r="G1773">
        <v>65</v>
      </c>
      <c r="H1773" t="s">
        <v>303</v>
      </c>
      <c r="I1773" t="s">
        <v>170</v>
      </c>
      <c r="J1773">
        <v>42.516166126072747</v>
      </c>
      <c r="L1773" s="47"/>
      <c r="M1773" s="47"/>
    </row>
    <row r="1774" spans="1:13" x14ac:dyDescent="0.4">
      <c r="A1774" t="str">
        <f t="shared" si="27"/>
        <v>37_2M_M_3_60_70_HH800_Core</v>
      </c>
      <c r="B1774">
        <v>37</v>
      </c>
      <c r="C1774" t="s">
        <v>175</v>
      </c>
      <c r="D1774" t="s">
        <v>174</v>
      </c>
      <c r="E1774">
        <v>3</v>
      </c>
      <c r="F1774">
        <v>60</v>
      </c>
      <c r="G1774">
        <v>70</v>
      </c>
      <c r="H1774" t="s">
        <v>303</v>
      </c>
      <c r="I1774" t="s">
        <v>170</v>
      </c>
      <c r="J1774">
        <v>20.076680128510656</v>
      </c>
      <c r="L1774" s="47"/>
      <c r="M1774" s="47"/>
    </row>
    <row r="1775" spans="1:13" x14ac:dyDescent="0.4">
      <c r="A1775" t="str">
        <f t="shared" si="27"/>
        <v>57_4M_F_6_60_67_HH800_Core</v>
      </c>
      <c r="B1775">
        <v>57</v>
      </c>
      <c r="C1775" t="s">
        <v>173</v>
      </c>
      <c r="D1775" t="s">
        <v>169</v>
      </c>
      <c r="E1775">
        <v>6</v>
      </c>
      <c r="F1775">
        <v>60</v>
      </c>
      <c r="G1775">
        <v>67</v>
      </c>
      <c r="H1775" t="s">
        <v>303</v>
      </c>
      <c r="I1775" t="s">
        <v>170</v>
      </c>
      <c r="J1775">
        <v>14.671385053183535</v>
      </c>
      <c r="L1775" s="47"/>
      <c r="M1775" s="47"/>
    </row>
    <row r="1776" spans="1:13" x14ac:dyDescent="0.4">
      <c r="A1776" t="str">
        <f t="shared" si="27"/>
        <v>37_4A_M_6_60_5_HH800_Core</v>
      </c>
      <c r="B1776">
        <v>37</v>
      </c>
      <c r="C1776" t="s">
        <v>168</v>
      </c>
      <c r="D1776" t="s">
        <v>174</v>
      </c>
      <c r="E1776">
        <v>6</v>
      </c>
      <c r="F1776">
        <v>60</v>
      </c>
      <c r="G1776">
        <v>5</v>
      </c>
      <c r="H1776" t="s">
        <v>303</v>
      </c>
      <c r="I1776" t="s">
        <v>170</v>
      </c>
      <c r="J1776">
        <v>2.3191220331392057</v>
      </c>
      <c r="L1776" s="47"/>
      <c r="M1776" s="47"/>
    </row>
    <row r="1777" spans="1:13" x14ac:dyDescent="0.4">
      <c r="A1777" t="str">
        <f t="shared" si="27"/>
        <v>37_4M_F_6_60_65_HH800_Core</v>
      </c>
      <c r="B1777">
        <v>37</v>
      </c>
      <c r="C1777" t="s">
        <v>173</v>
      </c>
      <c r="D1777" t="s">
        <v>169</v>
      </c>
      <c r="E1777">
        <v>6</v>
      </c>
      <c r="F1777">
        <v>60</v>
      </c>
      <c r="G1777">
        <v>65</v>
      </c>
      <c r="H1777" t="s">
        <v>303</v>
      </c>
      <c r="I1777" t="s">
        <v>170</v>
      </c>
      <c r="J1777">
        <v>21.856577368242725</v>
      </c>
      <c r="L1777" s="47"/>
      <c r="M1777" s="47"/>
    </row>
    <row r="1778" spans="1:13" x14ac:dyDescent="0.4">
      <c r="A1778" t="str">
        <f t="shared" si="27"/>
        <v>49_4A_M_6_60_67_HH800_Core</v>
      </c>
      <c r="B1778">
        <v>49</v>
      </c>
      <c r="C1778" t="s">
        <v>168</v>
      </c>
      <c r="D1778" t="s">
        <v>174</v>
      </c>
      <c r="E1778">
        <v>6</v>
      </c>
      <c r="F1778">
        <v>60</v>
      </c>
      <c r="G1778">
        <v>67</v>
      </c>
      <c r="H1778" t="s">
        <v>303</v>
      </c>
      <c r="I1778" t="s">
        <v>170</v>
      </c>
      <c r="J1778">
        <v>19.120829158996731</v>
      </c>
      <c r="L1778" s="47"/>
      <c r="M1778" s="47"/>
    </row>
    <row r="1779" spans="1:13" x14ac:dyDescent="0.4">
      <c r="A1779" t="str">
        <f t="shared" si="27"/>
        <v>36_2A_F_6_60_5_HH800_Core</v>
      </c>
      <c r="B1779">
        <v>36</v>
      </c>
      <c r="C1779" t="s">
        <v>176</v>
      </c>
      <c r="D1779" t="s">
        <v>169</v>
      </c>
      <c r="E1779">
        <v>6</v>
      </c>
      <c r="F1779">
        <v>60</v>
      </c>
      <c r="G1779">
        <v>5</v>
      </c>
      <c r="H1779" t="s">
        <v>303</v>
      </c>
      <c r="I1779" t="s">
        <v>170</v>
      </c>
      <c r="J1779">
        <v>4.625361799268191</v>
      </c>
      <c r="L1779" s="47"/>
      <c r="M1779" s="47"/>
    </row>
    <row r="1780" spans="1:13" x14ac:dyDescent="0.4">
      <c r="A1780" t="str">
        <f t="shared" si="27"/>
        <v>61_4M_F_3_60_65_HH800_Core</v>
      </c>
      <c r="B1780">
        <v>61</v>
      </c>
      <c r="C1780" t="s">
        <v>173</v>
      </c>
      <c r="D1780" t="s">
        <v>169</v>
      </c>
      <c r="E1780">
        <v>3</v>
      </c>
      <c r="F1780">
        <v>60</v>
      </c>
      <c r="G1780">
        <v>65</v>
      </c>
      <c r="H1780" t="s">
        <v>303</v>
      </c>
      <c r="I1780" t="s">
        <v>170</v>
      </c>
      <c r="J1780">
        <v>3.9884237631303989</v>
      </c>
      <c r="L1780" s="47"/>
      <c r="M1780" s="47"/>
    </row>
    <row r="1781" spans="1:13" x14ac:dyDescent="0.4">
      <c r="A1781" t="str">
        <f t="shared" si="27"/>
        <v>48_1M_F_0_60_70_HH800_Core</v>
      </c>
      <c r="B1781">
        <v>48</v>
      </c>
      <c r="C1781" t="s">
        <v>177</v>
      </c>
      <c r="D1781" t="s">
        <v>169</v>
      </c>
      <c r="E1781">
        <v>0</v>
      </c>
      <c r="F1781">
        <v>60</v>
      </c>
      <c r="G1781">
        <v>70</v>
      </c>
      <c r="H1781" t="s">
        <v>303</v>
      </c>
      <c r="I1781" t="s">
        <v>170</v>
      </c>
      <c r="J1781">
        <v>321.2354469488107</v>
      </c>
      <c r="L1781" s="47"/>
      <c r="M1781" s="47"/>
    </row>
    <row r="1782" spans="1:13" x14ac:dyDescent="0.4">
      <c r="A1782" t="str">
        <f t="shared" si="27"/>
        <v>51_1A_F_0_60_65_HH800_Core</v>
      </c>
      <c r="B1782">
        <v>51</v>
      </c>
      <c r="C1782" t="s">
        <v>178</v>
      </c>
      <c r="D1782" t="s">
        <v>169</v>
      </c>
      <c r="E1782">
        <v>0</v>
      </c>
      <c r="F1782">
        <v>60</v>
      </c>
      <c r="G1782">
        <v>65</v>
      </c>
      <c r="H1782" t="s">
        <v>303</v>
      </c>
      <c r="I1782" t="s">
        <v>170</v>
      </c>
      <c r="J1782">
        <v>223.11436526873936</v>
      </c>
      <c r="L1782" s="47"/>
      <c r="M1782" s="47"/>
    </row>
    <row r="1783" spans="1:13" x14ac:dyDescent="0.4">
      <c r="A1783" t="str">
        <f t="shared" si="27"/>
        <v>51_1M_F_0_60_67_HH800_Core</v>
      </c>
      <c r="B1783">
        <v>51</v>
      </c>
      <c r="C1783" t="s">
        <v>177</v>
      </c>
      <c r="D1783" t="s">
        <v>169</v>
      </c>
      <c r="E1783">
        <v>0</v>
      </c>
      <c r="F1783">
        <v>60</v>
      </c>
      <c r="G1783">
        <v>67</v>
      </c>
      <c r="H1783" t="s">
        <v>303</v>
      </c>
      <c r="I1783" t="s">
        <v>170</v>
      </c>
      <c r="J1783">
        <v>294.83379817883463</v>
      </c>
      <c r="L1783" s="47"/>
      <c r="M1783" s="47"/>
    </row>
    <row r="1784" spans="1:13" x14ac:dyDescent="0.4">
      <c r="A1784" t="str">
        <f t="shared" si="27"/>
        <v>31_2M_F_3_60_70_HH800_Core</v>
      </c>
      <c r="B1784">
        <v>31</v>
      </c>
      <c r="C1784" t="s">
        <v>175</v>
      </c>
      <c r="D1784" t="s">
        <v>169</v>
      </c>
      <c r="E1784">
        <v>3</v>
      </c>
      <c r="F1784">
        <v>60</v>
      </c>
      <c r="G1784">
        <v>70</v>
      </c>
      <c r="H1784" t="s">
        <v>303</v>
      </c>
      <c r="I1784" t="s">
        <v>170</v>
      </c>
      <c r="J1784">
        <v>25.442955349945741</v>
      </c>
      <c r="L1784" s="47"/>
      <c r="M1784" s="47"/>
    </row>
    <row r="1785" spans="1:13" x14ac:dyDescent="0.4">
      <c r="A1785" t="str">
        <f t="shared" si="27"/>
        <v>28_2A_F_3_60_65_HH800_Core</v>
      </c>
      <c r="B1785">
        <v>28</v>
      </c>
      <c r="C1785" t="s">
        <v>176</v>
      </c>
      <c r="D1785" t="s">
        <v>169</v>
      </c>
      <c r="E1785">
        <v>3</v>
      </c>
      <c r="F1785">
        <v>60</v>
      </c>
      <c r="G1785">
        <v>65</v>
      </c>
      <c r="H1785" t="s">
        <v>303</v>
      </c>
      <c r="I1785" t="s">
        <v>170</v>
      </c>
      <c r="J1785">
        <v>21.527075534946665</v>
      </c>
      <c r="L1785" s="47"/>
      <c r="M1785" s="47"/>
    </row>
    <row r="1786" spans="1:13" x14ac:dyDescent="0.4">
      <c r="A1786" t="str">
        <f t="shared" si="27"/>
        <v>59_4M_F_3_60_70_HH800_Core</v>
      </c>
      <c r="B1786">
        <v>59</v>
      </c>
      <c r="C1786" t="s">
        <v>173</v>
      </c>
      <c r="D1786" t="s">
        <v>169</v>
      </c>
      <c r="E1786">
        <v>3</v>
      </c>
      <c r="F1786">
        <v>60</v>
      </c>
      <c r="G1786">
        <v>70</v>
      </c>
      <c r="H1786" t="s">
        <v>303</v>
      </c>
      <c r="I1786" t="s">
        <v>170</v>
      </c>
      <c r="J1786">
        <v>13.98049451806607</v>
      </c>
      <c r="L1786" s="47"/>
      <c r="M1786" s="47"/>
    </row>
    <row r="1787" spans="1:13" x14ac:dyDescent="0.4">
      <c r="A1787" t="str">
        <f t="shared" si="27"/>
        <v>38_2M_F_6_60_67_HH800_Core</v>
      </c>
      <c r="B1787">
        <v>38</v>
      </c>
      <c r="C1787" t="s">
        <v>175</v>
      </c>
      <c r="D1787" t="s">
        <v>169</v>
      </c>
      <c r="E1787">
        <v>6</v>
      </c>
      <c r="F1787">
        <v>60</v>
      </c>
      <c r="G1787">
        <v>67</v>
      </c>
      <c r="H1787" t="s">
        <v>303</v>
      </c>
      <c r="I1787" t="s">
        <v>170</v>
      </c>
      <c r="J1787">
        <v>46.962471921124255</v>
      </c>
      <c r="L1787" s="47"/>
      <c r="M1787" s="47"/>
    </row>
    <row r="1788" spans="1:13" x14ac:dyDescent="0.4">
      <c r="A1788" t="str">
        <f t="shared" si="27"/>
        <v>35_4M_F_3_60_65_HH800_Core</v>
      </c>
      <c r="B1788">
        <v>35</v>
      </c>
      <c r="C1788" t="s">
        <v>173</v>
      </c>
      <c r="D1788" t="s">
        <v>169</v>
      </c>
      <c r="E1788">
        <v>3</v>
      </c>
      <c r="F1788">
        <v>60</v>
      </c>
      <c r="G1788">
        <v>65</v>
      </c>
      <c r="H1788" t="s">
        <v>303</v>
      </c>
      <c r="I1788" t="s">
        <v>170</v>
      </c>
      <c r="J1788">
        <v>11.134984032602782</v>
      </c>
      <c r="L1788" s="47"/>
      <c r="M1788" s="47"/>
    </row>
    <row r="1789" spans="1:13" x14ac:dyDescent="0.4">
      <c r="A1789" t="str">
        <f t="shared" si="27"/>
        <v>52_4A_M_6_60_70_HH800_Core</v>
      </c>
      <c r="B1789">
        <v>52</v>
      </c>
      <c r="C1789" t="s">
        <v>168</v>
      </c>
      <c r="D1789" t="s">
        <v>174</v>
      </c>
      <c r="E1789">
        <v>6</v>
      </c>
      <c r="F1789">
        <v>60</v>
      </c>
      <c r="G1789">
        <v>70</v>
      </c>
      <c r="H1789" t="s">
        <v>303</v>
      </c>
      <c r="I1789" t="s">
        <v>170</v>
      </c>
      <c r="J1789">
        <v>25.934536264356069</v>
      </c>
      <c r="L1789" s="47"/>
      <c r="M1789" s="47"/>
    </row>
    <row r="1790" spans="1:13" x14ac:dyDescent="0.4">
      <c r="A1790" t="str">
        <f t="shared" si="27"/>
        <v>35_4A_F_6_60_5_HH800_Core</v>
      </c>
      <c r="B1790">
        <v>35</v>
      </c>
      <c r="C1790" t="s">
        <v>168</v>
      </c>
      <c r="D1790" t="s">
        <v>169</v>
      </c>
      <c r="E1790">
        <v>6</v>
      </c>
      <c r="F1790">
        <v>60</v>
      </c>
      <c r="G1790">
        <v>5</v>
      </c>
      <c r="H1790" t="s">
        <v>303</v>
      </c>
      <c r="I1790" t="s">
        <v>170</v>
      </c>
      <c r="J1790">
        <v>2.8063412576339744</v>
      </c>
      <c r="L1790" s="47"/>
      <c r="M1790" s="47"/>
    </row>
    <row r="1791" spans="1:13" x14ac:dyDescent="0.4">
      <c r="A1791" t="str">
        <f t="shared" si="27"/>
        <v>48_4A_F_6_60_5_HH800_Core</v>
      </c>
      <c r="B1791">
        <v>48</v>
      </c>
      <c r="C1791" t="s">
        <v>168</v>
      </c>
      <c r="D1791" t="s">
        <v>169</v>
      </c>
      <c r="E1791">
        <v>6</v>
      </c>
      <c r="F1791">
        <v>60</v>
      </c>
      <c r="G1791">
        <v>5</v>
      </c>
      <c r="H1791" t="s">
        <v>303</v>
      </c>
      <c r="I1791" t="s">
        <v>170</v>
      </c>
      <c r="J1791">
        <v>4.8132164172123151</v>
      </c>
      <c r="L1791" s="47"/>
      <c r="M1791" s="47"/>
    </row>
    <row r="1792" spans="1:13" x14ac:dyDescent="0.4">
      <c r="A1792" t="str">
        <f t="shared" si="27"/>
        <v>36_2M_M_6_60_67_HH800_Core</v>
      </c>
      <c r="B1792">
        <v>36</v>
      </c>
      <c r="C1792" t="s">
        <v>175</v>
      </c>
      <c r="D1792" t="s">
        <v>174</v>
      </c>
      <c r="E1792">
        <v>6</v>
      </c>
      <c r="F1792">
        <v>60</v>
      </c>
      <c r="G1792">
        <v>67</v>
      </c>
      <c r="H1792" t="s">
        <v>303</v>
      </c>
      <c r="I1792" t="s">
        <v>170</v>
      </c>
      <c r="J1792">
        <v>33.053600142963774</v>
      </c>
      <c r="L1792" s="47"/>
      <c r="M1792" s="47"/>
    </row>
    <row r="1793" spans="1:13" x14ac:dyDescent="0.4">
      <c r="A1793" t="str">
        <f t="shared" si="27"/>
        <v>40_2A_M_6_60_67_HH800_Core</v>
      </c>
      <c r="B1793">
        <v>40</v>
      </c>
      <c r="C1793" t="s">
        <v>176</v>
      </c>
      <c r="D1793" t="s">
        <v>174</v>
      </c>
      <c r="E1793">
        <v>6</v>
      </c>
      <c r="F1793">
        <v>60</v>
      </c>
      <c r="G1793">
        <v>67</v>
      </c>
      <c r="H1793" t="s">
        <v>303</v>
      </c>
      <c r="I1793" t="s">
        <v>170</v>
      </c>
      <c r="J1793">
        <v>39.767762470641387</v>
      </c>
      <c r="L1793" s="47"/>
      <c r="M1793" s="47"/>
    </row>
    <row r="1794" spans="1:13" x14ac:dyDescent="0.4">
      <c r="A1794" t="str">
        <f t="shared" si="27"/>
        <v>55_4M_F_0_60_70_HH800_Core</v>
      </c>
      <c r="B1794">
        <v>55</v>
      </c>
      <c r="C1794" t="s">
        <v>173</v>
      </c>
      <c r="D1794" t="s">
        <v>169</v>
      </c>
      <c r="E1794">
        <v>0</v>
      </c>
      <c r="F1794">
        <v>60</v>
      </c>
      <c r="G1794">
        <v>70</v>
      </c>
      <c r="H1794" t="s">
        <v>303</v>
      </c>
      <c r="I1794" t="s">
        <v>170</v>
      </c>
      <c r="J1794">
        <v>173.31948903440119</v>
      </c>
      <c r="L1794" s="47"/>
      <c r="M1794" s="47"/>
    </row>
    <row r="1795" spans="1:13" x14ac:dyDescent="0.4">
      <c r="A1795" t="str">
        <f t="shared" ref="A1795:A1858" si="28">B1795&amp;"_"&amp;C1795&amp;"_"&amp;D1795&amp;"_"&amp;E1795&amp;"_"&amp;F1795&amp;"_"&amp;G1795&amp;"_"&amp;H1795&amp;"_"&amp;I1795</f>
        <v>59_2A_F_0_60_5_HH800_Core</v>
      </c>
      <c r="B1795">
        <v>59</v>
      </c>
      <c r="C1795" t="s">
        <v>176</v>
      </c>
      <c r="D1795" t="s">
        <v>169</v>
      </c>
      <c r="E1795">
        <v>0</v>
      </c>
      <c r="F1795">
        <v>60</v>
      </c>
      <c r="G1795">
        <v>5</v>
      </c>
      <c r="H1795" t="s">
        <v>303</v>
      </c>
      <c r="I1795" t="s">
        <v>170</v>
      </c>
      <c r="J1795">
        <v>139.63581676529651</v>
      </c>
      <c r="L1795" s="47"/>
      <c r="M1795" s="47"/>
    </row>
    <row r="1796" spans="1:13" x14ac:dyDescent="0.4">
      <c r="A1796" t="str">
        <f t="shared" si="28"/>
        <v>39_2M_F_6_60_67_HH800_Core</v>
      </c>
      <c r="B1796">
        <v>39</v>
      </c>
      <c r="C1796" t="s">
        <v>175</v>
      </c>
      <c r="D1796" t="s">
        <v>169</v>
      </c>
      <c r="E1796">
        <v>6</v>
      </c>
      <c r="F1796">
        <v>60</v>
      </c>
      <c r="G1796">
        <v>67</v>
      </c>
      <c r="H1796" t="s">
        <v>303</v>
      </c>
      <c r="I1796" t="s">
        <v>170</v>
      </c>
      <c r="J1796">
        <v>46.808198421529944</v>
      </c>
      <c r="L1796" s="47"/>
      <c r="M1796" s="47"/>
    </row>
    <row r="1797" spans="1:13" x14ac:dyDescent="0.4">
      <c r="A1797" t="str">
        <f t="shared" si="28"/>
        <v>25_2A_F_0_60_65_HH800_Core</v>
      </c>
      <c r="B1797">
        <v>25</v>
      </c>
      <c r="C1797" t="s">
        <v>176</v>
      </c>
      <c r="D1797" t="s">
        <v>169</v>
      </c>
      <c r="E1797">
        <v>0</v>
      </c>
      <c r="F1797">
        <v>60</v>
      </c>
      <c r="G1797">
        <v>65</v>
      </c>
      <c r="H1797" t="s">
        <v>303</v>
      </c>
      <c r="I1797" t="s">
        <v>170</v>
      </c>
      <c r="J1797">
        <v>91.489858954058505</v>
      </c>
      <c r="L1797" s="47"/>
      <c r="M1797" s="47"/>
    </row>
    <row r="1798" spans="1:13" x14ac:dyDescent="0.4">
      <c r="A1798" t="str">
        <f t="shared" si="28"/>
        <v>45_2M_F_0_60_67_HH800_Core</v>
      </c>
      <c r="B1798">
        <v>45</v>
      </c>
      <c r="C1798" t="s">
        <v>175</v>
      </c>
      <c r="D1798" t="s">
        <v>169</v>
      </c>
      <c r="E1798">
        <v>0</v>
      </c>
      <c r="F1798">
        <v>60</v>
      </c>
      <c r="G1798">
        <v>67</v>
      </c>
      <c r="H1798" t="s">
        <v>303</v>
      </c>
      <c r="I1798" t="s">
        <v>170</v>
      </c>
      <c r="J1798">
        <v>184.68190877307336</v>
      </c>
      <c r="L1798" s="47"/>
      <c r="M1798" s="47"/>
    </row>
    <row r="1799" spans="1:13" x14ac:dyDescent="0.4">
      <c r="A1799" t="str">
        <f t="shared" si="28"/>
        <v>34_2A_M_0_60_67_HH800_Core</v>
      </c>
      <c r="B1799">
        <v>34</v>
      </c>
      <c r="C1799" t="s">
        <v>176</v>
      </c>
      <c r="D1799" t="s">
        <v>174</v>
      </c>
      <c r="E1799">
        <v>0</v>
      </c>
      <c r="F1799">
        <v>60</v>
      </c>
      <c r="G1799">
        <v>67</v>
      </c>
      <c r="H1799" t="s">
        <v>303</v>
      </c>
      <c r="I1799" t="s">
        <v>170</v>
      </c>
      <c r="J1799">
        <v>82.737326591739816</v>
      </c>
      <c r="L1799" s="47"/>
      <c r="M1799" s="47"/>
    </row>
    <row r="1800" spans="1:13" x14ac:dyDescent="0.4">
      <c r="A1800" t="str">
        <f t="shared" si="28"/>
        <v>45_4M_M_3_60_70_HH800_Core</v>
      </c>
      <c r="B1800">
        <v>45</v>
      </c>
      <c r="C1800" t="s">
        <v>173</v>
      </c>
      <c r="D1800" t="s">
        <v>174</v>
      </c>
      <c r="E1800">
        <v>3</v>
      </c>
      <c r="F1800">
        <v>60</v>
      </c>
      <c r="G1800">
        <v>70</v>
      </c>
      <c r="H1800" t="s">
        <v>303</v>
      </c>
      <c r="I1800" t="s">
        <v>170</v>
      </c>
      <c r="J1800">
        <v>11.455921585678418</v>
      </c>
      <c r="L1800" s="47"/>
      <c r="M1800" s="47"/>
    </row>
    <row r="1801" spans="1:13" x14ac:dyDescent="0.4">
      <c r="A1801" t="str">
        <f t="shared" si="28"/>
        <v>32_4A_M_0_60_5_HH800_Core</v>
      </c>
      <c r="B1801">
        <v>32</v>
      </c>
      <c r="C1801" t="s">
        <v>168</v>
      </c>
      <c r="D1801" t="s">
        <v>174</v>
      </c>
      <c r="E1801">
        <v>0</v>
      </c>
      <c r="F1801">
        <v>60</v>
      </c>
      <c r="G1801">
        <v>5</v>
      </c>
      <c r="H1801" t="s">
        <v>303</v>
      </c>
      <c r="I1801" t="s">
        <v>170</v>
      </c>
      <c r="J1801">
        <v>20.751001913391299</v>
      </c>
      <c r="L1801" s="47"/>
      <c r="M1801" s="47"/>
    </row>
    <row r="1802" spans="1:13" x14ac:dyDescent="0.4">
      <c r="A1802" t="str">
        <f t="shared" si="28"/>
        <v>56_4M_F_6_60_67_HH800_Core</v>
      </c>
      <c r="B1802">
        <v>56</v>
      </c>
      <c r="C1802" t="s">
        <v>173</v>
      </c>
      <c r="D1802" t="s">
        <v>169</v>
      </c>
      <c r="E1802">
        <v>6</v>
      </c>
      <c r="F1802">
        <v>60</v>
      </c>
      <c r="G1802">
        <v>67</v>
      </c>
      <c r="H1802" t="s">
        <v>303</v>
      </c>
      <c r="I1802" t="s">
        <v>170</v>
      </c>
      <c r="J1802">
        <v>16.193380090990914</v>
      </c>
      <c r="L1802" s="47"/>
      <c r="M1802" s="47"/>
    </row>
    <row r="1803" spans="1:13" x14ac:dyDescent="0.4">
      <c r="A1803" t="str">
        <f t="shared" si="28"/>
        <v>40_2M_F_0_60_70_HH800_Core</v>
      </c>
      <c r="B1803">
        <v>40</v>
      </c>
      <c r="C1803" t="s">
        <v>175</v>
      </c>
      <c r="D1803" t="s">
        <v>169</v>
      </c>
      <c r="E1803">
        <v>0</v>
      </c>
      <c r="F1803">
        <v>60</v>
      </c>
      <c r="G1803">
        <v>70</v>
      </c>
      <c r="H1803" t="s">
        <v>303</v>
      </c>
      <c r="I1803" t="s">
        <v>170</v>
      </c>
      <c r="J1803">
        <v>192.21263418475525</v>
      </c>
      <c r="L1803" s="47"/>
      <c r="M1803" s="47"/>
    </row>
    <row r="1804" spans="1:13" x14ac:dyDescent="0.4">
      <c r="A1804" t="str">
        <f t="shared" si="28"/>
        <v>41_4M_M_3_60_65_HH800_Core</v>
      </c>
      <c r="B1804">
        <v>41</v>
      </c>
      <c r="C1804" t="s">
        <v>173</v>
      </c>
      <c r="D1804" t="s">
        <v>174</v>
      </c>
      <c r="E1804">
        <v>3</v>
      </c>
      <c r="F1804">
        <v>60</v>
      </c>
      <c r="G1804">
        <v>65</v>
      </c>
      <c r="H1804" t="s">
        <v>303</v>
      </c>
      <c r="I1804" t="s">
        <v>170</v>
      </c>
      <c r="J1804">
        <v>7.8351373065981305</v>
      </c>
      <c r="L1804" s="47"/>
      <c r="M1804" s="47"/>
    </row>
    <row r="1805" spans="1:13" x14ac:dyDescent="0.4">
      <c r="A1805" t="str">
        <f t="shared" si="28"/>
        <v>38_2A_M_0_60_70_HH800_Core</v>
      </c>
      <c r="B1805">
        <v>38</v>
      </c>
      <c r="C1805" t="s">
        <v>176</v>
      </c>
      <c r="D1805" t="s">
        <v>174</v>
      </c>
      <c r="E1805">
        <v>0</v>
      </c>
      <c r="F1805">
        <v>60</v>
      </c>
      <c r="G1805">
        <v>70</v>
      </c>
      <c r="H1805" t="s">
        <v>303</v>
      </c>
      <c r="I1805" t="s">
        <v>170</v>
      </c>
      <c r="J1805">
        <v>102.17555515278781</v>
      </c>
      <c r="L1805" s="47"/>
      <c r="M1805" s="47"/>
    </row>
    <row r="1806" spans="1:13" x14ac:dyDescent="0.4">
      <c r="A1806" t="str">
        <f t="shared" si="28"/>
        <v>30_2A_F_0_60_65_HH800_Core</v>
      </c>
      <c r="B1806">
        <v>30</v>
      </c>
      <c r="C1806" t="s">
        <v>176</v>
      </c>
      <c r="D1806" t="s">
        <v>169</v>
      </c>
      <c r="E1806">
        <v>0</v>
      </c>
      <c r="F1806">
        <v>60</v>
      </c>
      <c r="G1806">
        <v>65</v>
      </c>
      <c r="H1806" t="s">
        <v>303</v>
      </c>
      <c r="I1806" t="s">
        <v>170</v>
      </c>
      <c r="J1806">
        <v>109.46082378791419</v>
      </c>
      <c r="L1806" s="47"/>
      <c r="M1806" s="47"/>
    </row>
    <row r="1807" spans="1:13" x14ac:dyDescent="0.4">
      <c r="A1807" t="str">
        <f t="shared" si="28"/>
        <v>31_4A_M_6_60_5_HH800_Core</v>
      </c>
      <c r="B1807">
        <v>31</v>
      </c>
      <c r="C1807" t="s">
        <v>168</v>
      </c>
      <c r="D1807" t="s">
        <v>174</v>
      </c>
      <c r="E1807">
        <v>6</v>
      </c>
      <c r="F1807">
        <v>60</v>
      </c>
      <c r="G1807">
        <v>5</v>
      </c>
      <c r="H1807" t="s">
        <v>303</v>
      </c>
      <c r="I1807" t="s">
        <v>170</v>
      </c>
      <c r="J1807">
        <v>2.2014728106427941</v>
      </c>
      <c r="L1807" s="47"/>
      <c r="M1807" s="47"/>
    </row>
    <row r="1808" spans="1:13" x14ac:dyDescent="0.4">
      <c r="A1808" t="str">
        <f t="shared" si="28"/>
        <v>43_2M_F_3_60_67_HH800_Core</v>
      </c>
      <c r="B1808">
        <v>43</v>
      </c>
      <c r="C1808" t="s">
        <v>175</v>
      </c>
      <c r="D1808" t="s">
        <v>169</v>
      </c>
      <c r="E1808">
        <v>3</v>
      </c>
      <c r="F1808">
        <v>60</v>
      </c>
      <c r="G1808">
        <v>67</v>
      </c>
      <c r="H1808" t="s">
        <v>303</v>
      </c>
      <c r="I1808" t="s">
        <v>170</v>
      </c>
      <c r="J1808">
        <v>23.646222610298143</v>
      </c>
      <c r="L1808" s="47"/>
      <c r="M1808" s="47"/>
    </row>
    <row r="1809" spans="1:13" x14ac:dyDescent="0.4">
      <c r="A1809" t="str">
        <f t="shared" si="28"/>
        <v>61_1A_F_0_60_5_HH800_Core</v>
      </c>
      <c r="B1809">
        <v>61</v>
      </c>
      <c r="C1809" t="s">
        <v>178</v>
      </c>
      <c r="D1809" t="s">
        <v>169</v>
      </c>
      <c r="E1809">
        <v>0</v>
      </c>
      <c r="F1809">
        <v>60</v>
      </c>
      <c r="G1809">
        <v>5</v>
      </c>
      <c r="H1809" t="s">
        <v>303</v>
      </c>
      <c r="I1809" t="s">
        <v>170</v>
      </c>
      <c r="J1809">
        <v>234.77370813290415</v>
      </c>
      <c r="L1809" s="47"/>
      <c r="M1809" s="47"/>
    </row>
    <row r="1810" spans="1:13" x14ac:dyDescent="0.4">
      <c r="A1810" t="str">
        <f t="shared" si="28"/>
        <v>50_4A_M_6_60_67_HH800_Core</v>
      </c>
      <c r="B1810">
        <v>50</v>
      </c>
      <c r="C1810" t="s">
        <v>168</v>
      </c>
      <c r="D1810" t="s">
        <v>174</v>
      </c>
      <c r="E1810">
        <v>6</v>
      </c>
      <c r="F1810">
        <v>60</v>
      </c>
      <c r="G1810">
        <v>67</v>
      </c>
      <c r="H1810" t="s">
        <v>303</v>
      </c>
      <c r="I1810" t="s">
        <v>170</v>
      </c>
      <c r="J1810">
        <v>19.089249574597453</v>
      </c>
      <c r="L1810" s="47"/>
      <c r="M1810" s="47"/>
    </row>
    <row r="1811" spans="1:13" x14ac:dyDescent="0.4">
      <c r="A1811" t="str">
        <f t="shared" si="28"/>
        <v>39_4M_M_0_60_67_HH800_Core</v>
      </c>
      <c r="B1811">
        <v>39</v>
      </c>
      <c r="C1811" t="s">
        <v>173</v>
      </c>
      <c r="D1811" t="s">
        <v>174</v>
      </c>
      <c r="E1811">
        <v>0</v>
      </c>
      <c r="F1811">
        <v>60</v>
      </c>
      <c r="G1811">
        <v>67</v>
      </c>
      <c r="H1811" t="s">
        <v>303</v>
      </c>
      <c r="I1811" t="s">
        <v>170</v>
      </c>
      <c r="J1811">
        <v>62.126794830771701</v>
      </c>
      <c r="L1811" s="47"/>
      <c r="M1811" s="47"/>
    </row>
    <row r="1812" spans="1:13" x14ac:dyDescent="0.4">
      <c r="A1812" t="str">
        <f t="shared" si="28"/>
        <v>52_2A_F_3_60_5_HH800_Core</v>
      </c>
      <c r="B1812">
        <v>52</v>
      </c>
      <c r="C1812" t="s">
        <v>176</v>
      </c>
      <c r="D1812" t="s">
        <v>169</v>
      </c>
      <c r="E1812">
        <v>3</v>
      </c>
      <c r="F1812">
        <v>60</v>
      </c>
      <c r="G1812">
        <v>5</v>
      </c>
      <c r="H1812" t="s">
        <v>303</v>
      </c>
      <c r="I1812" t="s">
        <v>170</v>
      </c>
      <c r="J1812">
        <v>4.0385394625119799</v>
      </c>
      <c r="L1812" s="47"/>
      <c r="M1812" s="47"/>
    </row>
    <row r="1813" spans="1:13" x14ac:dyDescent="0.4">
      <c r="A1813" t="str">
        <f t="shared" si="28"/>
        <v>29_4M_F_3_60_65_HH800_Core</v>
      </c>
      <c r="B1813">
        <v>29</v>
      </c>
      <c r="C1813" t="s">
        <v>173</v>
      </c>
      <c r="D1813" t="s">
        <v>169</v>
      </c>
      <c r="E1813">
        <v>3</v>
      </c>
      <c r="F1813">
        <v>60</v>
      </c>
      <c r="G1813">
        <v>65</v>
      </c>
      <c r="H1813" t="s">
        <v>303</v>
      </c>
      <c r="I1813" t="s">
        <v>170</v>
      </c>
      <c r="J1813">
        <v>11.010334554389456</v>
      </c>
      <c r="L1813" s="47"/>
      <c r="M1813" s="47"/>
    </row>
    <row r="1814" spans="1:13" x14ac:dyDescent="0.4">
      <c r="A1814" t="str">
        <f t="shared" si="28"/>
        <v>41_2M_M_6_60_70_HH800_Core</v>
      </c>
      <c r="B1814">
        <v>41</v>
      </c>
      <c r="C1814" t="s">
        <v>175</v>
      </c>
      <c r="D1814" t="s">
        <v>174</v>
      </c>
      <c r="E1814">
        <v>6</v>
      </c>
      <c r="F1814">
        <v>60</v>
      </c>
      <c r="G1814">
        <v>70</v>
      </c>
      <c r="H1814" t="s">
        <v>303</v>
      </c>
      <c r="I1814" t="s">
        <v>170</v>
      </c>
      <c r="J1814">
        <v>42.599209436932654</v>
      </c>
      <c r="L1814" s="47"/>
      <c r="M1814" s="47"/>
    </row>
    <row r="1815" spans="1:13" x14ac:dyDescent="0.4">
      <c r="A1815" t="str">
        <f t="shared" si="28"/>
        <v>64_1M_F_0_90_67_HH800_Core</v>
      </c>
      <c r="B1815">
        <v>64</v>
      </c>
      <c r="C1815" t="s">
        <v>177</v>
      </c>
      <c r="D1815" t="s">
        <v>169</v>
      </c>
      <c r="E1815">
        <v>0</v>
      </c>
      <c r="F1815">
        <v>90</v>
      </c>
      <c r="G1815">
        <v>67</v>
      </c>
      <c r="H1815" t="s">
        <v>303</v>
      </c>
      <c r="I1815" t="s">
        <v>170</v>
      </c>
      <c r="J1815">
        <v>279.04484587008966</v>
      </c>
      <c r="L1815" s="47"/>
      <c r="M1815" s="47"/>
    </row>
    <row r="1816" spans="1:13" x14ac:dyDescent="0.4">
      <c r="A1816" t="str">
        <f t="shared" si="28"/>
        <v>49_4A_F_0_60_5_HH800_Core</v>
      </c>
      <c r="B1816">
        <v>49</v>
      </c>
      <c r="C1816" t="s">
        <v>168</v>
      </c>
      <c r="D1816" t="s">
        <v>169</v>
      </c>
      <c r="E1816">
        <v>0</v>
      </c>
      <c r="F1816">
        <v>60</v>
      </c>
      <c r="G1816">
        <v>5</v>
      </c>
      <c r="H1816" t="s">
        <v>303</v>
      </c>
      <c r="I1816" t="s">
        <v>170</v>
      </c>
      <c r="J1816">
        <v>59.361929963968393</v>
      </c>
      <c r="L1816" s="47"/>
      <c r="M1816" s="47"/>
    </row>
    <row r="1817" spans="1:13" x14ac:dyDescent="0.4">
      <c r="A1817" t="str">
        <f t="shared" si="28"/>
        <v>56_4M_F_3_60_70_HH800_Core</v>
      </c>
      <c r="B1817">
        <v>56</v>
      </c>
      <c r="C1817" t="s">
        <v>173</v>
      </c>
      <c r="D1817" t="s">
        <v>169</v>
      </c>
      <c r="E1817">
        <v>3</v>
      </c>
      <c r="F1817">
        <v>60</v>
      </c>
      <c r="G1817">
        <v>70</v>
      </c>
      <c r="H1817" t="s">
        <v>303</v>
      </c>
      <c r="I1817" t="s">
        <v>170</v>
      </c>
      <c r="J1817">
        <v>15.383820004540656</v>
      </c>
      <c r="L1817" s="47"/>
      <c r="M1817" s="47"/>
    </row>
    <row r="1818" spans="1:13" x14ac:dyDescent="0.4">
      <c r="A1818" t="str">
        <f t="shared" si="28"/>
        <v>30_2A_M_0_60_70_HH800_Core</v>
      </c>
      <c r="B1818">
        <v>30</v>
      </c>
      <c r="C1818" t="s">
        <v>176</v>
      </c>
      <c r="D1818" t="s">
        <v>174</v>
      </c>
      <c r="E1818">
        <v>0</v>
      </c>
      <c r="F1818">
        <v>60</v>
      </c>
      <c r="G1818">
        <v>70</v>
      </c>
      <c r="H1818" t="s">
        <v>303</v>
      </c>
      <c r="I1818" t="s">
        <v>170</v>
      </c>
      <c r="J1818">
        <v>81.537229311449252</v>
      </c>
      <c r="L1818" s="47"/>
      <c r="M1818" s="47"/>
    </row>
    <row r="1819" spans="1:13" x14ac:dyDescent="0.4">
      <c r="A1819" t="str">
        <f t="shared" si="28"/>
        <v>53_1M_F_0_60_65_HH800_Core</v>
      </c>
      <c r="B1819">
        <v>53</v>
      </c>
      <c r="C1819" t="s">
        <v>177</v>
      </c>
      <c r="D1819" t="s">
        <v>169</v>
      </c>
      <c r="E1819">
        <v>0</v>
      </c>
      <c r="F1819">
        <v>60</v>
      </c>
      <c r="G1819">
        <v>65</v>
      </c>
      <c r="H1819" t="s">
        <v>303</v>
      </c>
      <c r="I1819" t="s">
        <v>170</v>
      </c>
      <c r="J1819">
        <v>282.96586836527854</v>
      </c>
      <c r="L1819" s="47"/>
      <c r="M1819" s="47"/>
    </row>
    <row r="1820" spans="1:13" x14ac:dyDescent="0.4">
      <c r="A1820" t="str">
        <f t="shared" si="28"/>
        <v>26_2A_F_0_60_65_HH800_Core</v>
      </c>
      <c r="B1820">
        <v>26</v>
      </c>
      <c r="C1820" t="s">
        <v>176</v>
      </c>
      <c r="D1820" t="s">
        <v>169</v>
      </c>
      <c r="E1820">
        <v>0</v>
      </c>
      <c r="F1820">
        <v>60</v>
      </c>
      <c r="G1820">
        <v>65</v>
      </c>
      <c r="H1820" t="s">
        <v>303</v>
      </c>
      <c r="I1820" t="s">
        <v>170</v>
      </c>
      <c r="J1820">
        <v>93.887482688937453</v>
      </c>
      <c r="L1820" s="47"/>
      <c r="M1820" s="47"/>
    </row>
    <row r="1821" spans="1:13" x14ac:dyDescent="0.4">
      <c r="A1821" t="str">
        <f t="shared" si="28"/>
        <v>26_2A_M_3_60_67_HH800_Core</v>
      </c>
      <c r="B1821">
        <v>26</v>
      </c>
      <c r="C1821" t="s">
        <v>176</v>
      </c>
      <c r="D1821" t="s">
        <v>174</v>
      </c>
      <c r="E1821">
        <v>3</v>
      </c>
      <c r="F1821">
        <v>60</v>
      </c>
      <c r="G1821">
        <v>67</v>
      </c>
      <c r="H1821" t="s">
        <v>303</v>
      </c>
      <c r="I1821" t="s">
        <v>170</v>
      </c>
      <c r="J1821">
        <v>17.43670715029695</v>
      </c>
      <c r="L1821" s="47"/>
      <c r="M1821" s="47"/>
    </row>
    <row r="1822" spans="1:13" x14ac:dyDescent="0.4">
      <c r="A1822" t="str">
        <f t="shared" si="28"/>
        <v>54_4M_F_6_60_67_HH800_Core</v>
      </c>
      <c r="B1822">
        <v>54</v>
      </c>
      <c r="C1822" t="s">
        <v>173</v>
      </c>
      <c r="D1822" t="s">
        <v>169</v>
      </c>
      <c r="E1822">
        <v>6</v>
      </c>
      <c r="F1822">
        <v>60</v>
      </c>
      <c r="G1822">
        <v>67</v>
      </c>
      <c r="H1822" t="s">
        <v>303</v>
      </c>
      <c r="I1822" t="s">
        <v>170</v>
      </c>
      <c r="J1822">
        <v>17.848620096651487</v>
      </c>
      <c r="L1822" s="47"/>
      <c r="M1822" s="47"/>
    </row>
    <row r="1823" spans="1:13" x14ac:dyDescent="0.4">
      <c r="A1823" t="str">
        <f t="shared" si="28"/>
        <v>44_2M_F_0_60_67_HH800_Core</v>
      </c>
      <c r="B1823">
        <v>44</v>
      </c>
      <c r="C1823" t="s">
        <v>175</v>
      </c>
      <c r="D1823" t="s">
        <v>169</v>
      </c>
      <c r="E1823">
        <v>0</v>
      </c>
      <c r="F1823">
        <v>60</v>
      </c>
      <c r="G1823">
        <v>67</v>
      </c>
      <c r="H1823" t="s">
        <v>303</v>
      </c>
      <c r="I1823" t="s">
        <v>170</v>
      </c>
      <c r="J1823">
        <v>180.54207448245705</v>
      </c>
      <c r="L1823" s="47"/>
      <c r="M1823" s="47"/>
    </row>
    <row r="1824" spans="1:13" x14ac:dyDescent="0.4">
      <c r="A1824" t="str">
        <f t="shared" si="28"/>
        <v>33_2M_M_6_60_67_HH800_Core</v>
      </c>
      <c r="B1824">
        <v>33</v>
      </c>
      <c r="C1824" t="s">
        <v>175</v>
      </c>
      <c r="D1824" t="s">
        <v>174</v>
      </c>
      <c r="E1824">
        <v>6</v>
      </c>
      <c r="F1824">
        <v>60</v>
      </c>
      <c r="G1824">
        <v>67</v>
      </c>
      <c r="H1824" t="s">
        <v>303</v>
      </c>
      <c r="I1824" t="s">
        <v>170</v>
      </c>
      <c r="J1824">
        <v>31.862851841853157</v>
      </c>
      <c r="L1824" s="47"/>
      <c r="M1824" s="47"/>
    </row>
    <row r="1825" spans="1:13" x14ac:dyDescent="0.4">
      <c r="A1825" t="str">
        <f t="shared" si="28"/>
        <v>58_4M_F_3_60_70_HH800_Core</v>
      </c>
      <c r="B1825">
        <v>58</v>
      </c>
      <c r="C1825" t="s">
        <v>173</v>
      </c>
      <c r="D1825" t="s">
        <v>169</v>
      </c>
      <c r="E1825">
        <v>3</v>
      </c>
      <c r="F1825">
        <v>60</v>
      </c>
      <c r="G1825">
        <v>70</v>
      </c>
      <c r="H1825" t="s">
        <v>303</v>
      </c>
      <c r="I1825" t="s">
        <v>170</v>
      </c>
      <c r="J1825">
        <v>14.527621402795056</v>
      </c>
      <c r="L1825" s="47"/>
      <c r="M1825" s="47"/>
    </row>
    <row r="1826" spans="1:13" x14ac:dyDescent="0.4">
      <c r="A1826" t="str">
        <f t="shared" si="28"/>
        <v>39_4M_F_6_60_67_HH800_Core</v>
      </c>
      <c r="B1826">
        <v>39</v>
      </c>
      <c r="C1826" t="s">
        <v>173</v>
      </c>
      <c r="D1826" t="s">
        <v>169</v>
      </c>
      <c r="E1826">
        <v>6</v>
      </c>
      <c r="F1826">
        <v>60</v>
      </c>
      <c r="G1826">
        <v>67</v>
      </c>
      <c r="H1826" t="s">
        <v>303</v>
      </c>
      <c r="I1826" t="s">
        <v>170</v>
      </c>
      <c r="J1826">
        <v>24.825944620786469</v>
      </c>
      <c r="L1826" s="47"/>
      <c r="M1826" s="47"/>
    </row>
    <row r="1827" spans="1:13" x14ac:dyDescent="0.4">
      <c r="A1827" t="str">
        <f t="shared" si="28"/>
        <v>27_2A_F_3_60_65_HH800_Core</v>
      </c>
      <c r="B1827">
        <v>27</v>
      </c>
      <c r="C1827" t="s">
        <v>176</v>
      </c>
      <c r="D1827" t="s">
        <v>169</v>
      </c>
      <c r="E1827">
        <v>3</v>
      </c>
      <c r="F1827">
        <v>60</v>
      </c>
      <c r="G1827">
        <v>65</v>
      </c>
      <c r="H1827" t="s">
        <v>303</v>
      </c>
      <c r="I1827" t="s">
        <v>170</v>
      </c>
      <c r="J1827">
        <v>21.377641704598759</v>
      </c>
      <c r="L1827" s="47"/>
      <c r="M1827" s="47"/>
    </row>
    <row r="1828" spans="1:13" x14ac:dyDescent="0.4">
      <c r="A1828" t="str">
        <f t="shared" si="28"/>
        <v>25_4A_F_6_90_67_HH800_Core</v>
      </c>
      <c r="B1828">
        <v>25</v>
      </c>
      <c r="C1828" t="s">
        <v>168</v>
      </c>
      <c r="D1828" t="s">
        <v>169</v>
      </c>
      <c r="E1828">
        <v>6</v>
      </c>
      <c r="F1828">
        <v>90</v>
      </c>
      <c r="G1828">
        <v>67</v>
      </c>
      <c r="H1828" t="s">
        <v>303</v>
      </c>
      <c r="I1828" t="s">
        <v>170</v>
      </c>
      <c r="J1828">
        <v>20.804154998148441</v>
      </c>
      <c r="L1828" s="47"/>
      <c r="M1828" s="47"/>
    </row>
    <row r="1829" spans="1:13" x14ac:dyDescent="0.4">
      <c r="A1829" t="str">
        <f t="shared" si="28"/>
        <v>38_2A_M_6_60_65_HH800_Core</v>
      </c>
      <c r="B1829">
        <v>38</v>
      </c>
      <c r="C1829" t="s">
        <v>176</v>
      </c>
      <c r="D1829" t="s">
        <v>174</v>
      </c>
      <c r="E1829">
        <v>6</v>
      </c>
      <c r="F1829">
        <v>60</v>
      </c>
      <c r="G1829">
        <v>65</v>
      </c>
      <c r="H1829" t="s">
        <v>303</v>
      </c>
      <c r="I1829" t="s">
        <v>170</v>
      </c>
      <c r="J1829">
        <v>34.729670612171887</v>
      </c>
      <c r="L1829" s="47"/>
      <c r="M1829" s="47"/>
    </row>
    <row r="1830" spans="1:13" x14ac:dyDescent="0.4">
      <c r="A1830" t="str">
        <f t="shared" si="28"/>
        <v>36_2A_M_3_60_65_HH800_Core</v>
      </c>
      <c r="B1830">
        <v>36</v>
      </c>
      <c r="C1830" t="s">
        <v>176</v>
      </c>
      <c r="D1830" t="s">
        <v>174</v>
      </c>
      <c r="E1830">
        <v>3</v>
      </c>
      <c r="F1830">
        <v>60</v>
      </c>
      <c r="G1830">
        <v>65</v>
      </c>
      <c r="H1830" t="s">
        <v>303</v>
      </c>
      <c r="I1830" t="s">
        <v>170</v>
      </c>
      <c r="J1830">
        <v>16.905249998960706</v>
      </c>
      <c r="L1830" s="47"/>
      <c r="M1830" s="47"/>
    </row>
    <row r="1831" spans="1:13" x14ac:dyDescent="0.4">
      <c r="A1831" t="str">
        <f t="shared" si="28"/>
        <v>56_4M_F_3_60_65_HH800_Core</v>
      </c>
      <c r="B1831">
        <v>56</v>
      </c>
      <c r="C1831" t="s">
        <v>173</v>
      </c>
      <c r="D1831" t="s">
        <v>169</v>
      </c>
      <c r="E1831">
        <v>3</v>
      </c>
      <c r="F1831">
        <v>60</v>
      </c>
      <c r="G1831">
        <v>65</v>
      </c>
      <c r="H1831" t="s">
        <v>303</v>
      </c>
      <c r="I1831" t="s">
        <v>170</v>
      </c>
      <c r="J1831">
        <v>5.7247134969729236</v>
      </c>
      <c r="L1831" s="47"/>
      <c r="M1831" s="47"/>
    </row>
    <row r="1832" spans="1:13" x14ac:dyDescent="0.4">
      <c r="A1832" t="str">
        <f t="shared" si="28"/>
        <v>29_4M_F_0_60_65_HH800_Core</v>
      </c>
      <c r="B1832">
        <v>29</v>
      </c>
      <c r="C1832" t="s">
        <v>173</v>
      </c>
      <c r="D1832" t="s">
        <v>169</v>
      </c>
      <c r="E1832">
        <v>0</v>
      </c>
      <c r="F1832">
        <v>60</v>
      </c>
      <c r="G1832">
        <v>65</v>
      </c>
      <c r="H1832" t="s">
        <v>303</v>
      </c>
      <c r="I1832" t="s">
        <v>170</v>
      </c>
      <c r="J1832">
        <v>70.83182269271245</v>
      </c>
      <c r="L1832" s="47"/>
      <c r="M1832" s="47"/>
    </row>
    <row r="1833" spans="1:13" x14ac:dyDescent="0.4">
      <c r="A1833" t="str">
        <f t="shared" si="28"/>
        <v>48_4A_M_0_60_70_HH800_Core</v>
      </c>
      <c r="B1833">
        <v>48</v>
      </c>
      <c r="C1833" t="s">
        <v>168</v>
      </c>
      <c r="D1833" t="s">
        <v>174</v>
      </c>
      <c r="E1833">
        <v>0</v>
      </c>
      <c r="F1833">
        <v>60</v>
      </c>
      <c r="G1833">
        <v>70</v>
      </c>
      <c r="H1833" t="s">
        <v>303</v>
      </c>
      <c r="I1833" t="s">
        <v>170</v>
      </c>
      <c r="J1833">
        <v>92.208737009072806</v>
      </c>
      <c r="L1833" s="47"/>
      <c r="M1833" s="47"/>
    </row>
    <row r="1834" spans="1:13" x14ac:dyDescent="0.4">
      <c r="A1834" t="str">
        <f t="shared" si="28"/>
        <v>47_1A_F_0_60_67_HH800_Core</v>
      </c>
      <c r="B1834">
        <v>47</v>
      </c>
      <c r="C1834" t="s">
        <v>178</v>
      </c>
      <c r="D1834" t="s">
        <v>169</v>
      </c>
      <c r="E1834">
        <v>0</v>
      </c>
      <c r="F1834">
        <v>60</v>
      </c>
      <c r="G1834">
        <v>67</v>
      </c>
      <c r="H1834" t="s">
        <v>303</v>
      </c>
      <c r="I1834" t="s">
        <v>170</v>
      </c>
      <c r="J1834">
        <v>238.50492466816266</v>
      </c>
      <c r="L1834" s="47"/>
      <c r="M1834" s="47"/>
    </row>
    <row r="1835" spans="1:13" x14ac:dyDescent="0.4">
      <c r="A1835" t="str">
        <f t="shared" si="28"/>
        <v>32_2A_M_3_60_5_HH800_Core</v>
      </c>
      <c r="B1835">
        <v>32</v>
      </c>
      <c r="C1835" t="s">
        <v>176</v>
      </c>
      <c r="D1835" t="s">
        <v>174</v>
      </c>
      <c r="E1835">
        <v>3</v>
      </c>
      <c r="F1835">
        <v>60</v>
      </c>
      <c r="G1835">
        <v>5</v>
      </c>
      <c r="H1835" t="s">
        <v>303</v>
      </c>
      <c r="I1835" t="s">
        <v>170</v>
      </c>
      <c r="J1835">
        <v>2.2247903792589216</v>
      </c>
      <c r="L1835" s="47"/>
      <c r="M1835" s="47"/>
    </row>
    <row r="1836" spans="1:13" x14ac:dyDescent="0.4">
      <c r="A1836" t="str">
        <f t="shared" si="28"/>
        <v>27_2A_F_0_60_65_HH800_Core</v>
      </c>
      <c r="B1836">
        <v>27</v>
      </c>
      <c r="C1836" t="s">
        <v>176</v>
      </c>
      <c r="D1836" t="s">
        <v>169</v>
      </c>
      <c r="E1836">
        <v>0</v>
      </c>
      <c r="F1836">
        <v>60</v>
      </c>
      <c r="G1836">
        <v>65</v>
      </c>
      <c r="H1836" t="s">
        <v>303</v>
      </c>
      <c r="I1836" t="s">
        <v>170</v>
      </c>
      <c r="J1836">
        <v>97.271046433684589</v>
      </c>
      <c r="L1836" s="47"/>
      <c r="M1836" s="47"/>
    </row>
    <row r="1837" spans="1:13" x14ac:dyDescent="0.4">
      <c r="A1837" t="str">
        <f t="shared" si="28"/>
        <v>57_4A_F_3_60_5_HH800_Core</v>
      </c>
      <c r="B1837">
        <v>57</v>
      </c>
      <c r="C1837" t="s">
        <v>168</v>
      </c>
      <c r="D1837" t="s">
        <v>169</v>
      </c>
      <c r="E1837">
        <v>3</v>
      </c>
      <c r="F1837">
        <v>60</v>
      </c>
      <c r="G1837">
        <v>5</v>
      </c>
      <c r="H1837" t="s">
        <v>303</v>
      </c>
      <c r="I1837" t="s">
        <v>170</v>
      </c>
      <c r="J1837">
        <v>2.7987519986350824</v>
      </c>
      <c r="L1837" s="47"/>
      <c r="M1837" s="47"/>
    </row>
    <row r="1838" spans="1:13" x14ac:dyDescent="0.4">
      <c r="A1838" t="str">
        <f t="shared" si="28"/>
        <v>38_2A_M_6_60_5_HH800_Core</v>
      </c>
      <c r="B1838">
        <v>38</v>
      </c>
      <c r="C1838" t="s">
        <v>176</v>
      </c>
      <c r="D1838" t="s">
        <v>174</v>
      </c>
      <c r="E1838">
        <v>6</v>
      </c>
      <c r="F1838">
        <v>60</v>
      </c>
      <c r="G1838">
        <v>5</v>
      </c>
      <c r="H1838" t="s">
        <v>303</v>
      </c>
      <c r="I1838" t="s">
        <v>170</v>
      </c>
      <c r="J1838">
        <v>3.617638430098169</v>
      </c>
      <c r="L1838" s="47"/>
      <c r="M1838" s="47"/>
    </row>
    <row r="1839" spans="1:13" x14ac:dyDescent="0.4">
      <c r="A1839" t="str">
        <f t="shared" si="28"/>
        <v>45_2A_M_6_60_70_HH800_Core</v>
      </c>
      <c r="B1839">
        <v>45</v>
      </c>
      <c r="C1839" t="s">
        <v>176</v>
      </c>
      <c r="D1839" t="s">
        <v>174</v>
      </c>
      <c r="E1839">
        <v>6</v>
      </c>
      <c r="F1839">
        <v>60</v>
      </c>
      <c r="G1839">
        <v>70</v>
      </c>
      <c r="H1839" t="s">
        <v>303</v>
      </c>
      <c r="I1839" t="s">
        <v>170</v>
      </c>
      <c r="J1839">
        <v>50.122178203783754</v>
      </c>
      <c r="L1839" s="47"/>
      <c r="M1839" s="47"/>
    </row>
    <row r="1840" spans="1:13" x14ac:dyDescent="0.4">
      <c r="A1840" t="str">
        <f t="shared" si="28"/>
        <v>62_4M_F_3_60_65_HH800_Core</v>
      </c>
      <c r="B1840">
        <v>62</v>
      </c>
      <c r="C1840" t="s">
        <v>173</v>
      </c>
      <c r="D1840" t="s">
        <v>169</v>
      </c>
      <c r="E1840">
        <v>3</v>
      </c>
      <c r="F1840">
        <v>60</v>
      </c>
      <c r="G1840">
        <v>65</v>
      </c>
      <c r="H1840" t="s">
        <v>303</v>
      </c>
      <c r="I1840" t="s">
        <v>170</v>
      </c>
      <c r="J1840">
        <v>3.6861297584872004</v>
      </c>
      <c r="L1840" s="47"/>
      <c r="M1840" s="47"/>
    </row>
    <row r="1841" spans="1:13" x14ac:dyDescent="0.4">
      <c r="A1841" t="str">
        <f t="shared" si="28"/>
        <v>55_4M_F_6_60_67_HH800_Core</v>
      </c>
      <c r="B1841">
        <v>55</v>
      </c>
      <c r="C1841" t="s">
        <v>173</v>
      </c>
      <c r="D1841" t="s">
        <v>169</v>
      </c>
      <c r="E1841">
        <v>6</v>
      </c>
      <c r="F1841">
        <v>60</v>
      </c>
      <c r="G1841">
        <v>67</v>
      </c>
      <c r="H1841" t="s">
        <v>303</v>
      </c>
      <c r="I1841" t="s">
        <v>170</v>
      </c>
      <c r="J1841">
        <v>17.1769067677584</v>
      </c>
      <c r="L1841" s="47"/>
      <c r="M1841" s="47"/>
    </row>
    <row r="1842" spans="1:13" x14ac:dyDescent="0.4">
      <c r="A1842" t="str">
        <f t="shared" si="28"/>
        <v>29_2A_M_3_60_67_HH800_Core</v>
      </c>
      <c r="B1842">
        <v>29</v>
      </c>
      <c r="C1842" t="s">
        <v>176</v>
      </c>
      <c r="D1842" t="s">
        <v>174</v>
      </c>
      <c r="E1842">
        <v>3</v>
      </c>
      <c r="F1842">
        <v>60</v>
      </c>
      <c r="G1842">
        <v>67</v>
      </c>
      <c r="H1842" t="s">
        <v>303</v>
      </c>
      <c r="I1842" t="s">
        <v>170</v>
      </c>
      <c r="J1842">
        <v>17.759233553034331</v>
      </c>
      <c r="L1842" s="47"/>
      <c r="M1842" s="47"/>
    </row>
    <row r="1843" spans="1:13" x14ac:dyDescent="0.4">
      <c r="A1843" t="str">
        <f t="shared" si="28"/>
        <v>37_4A_F_3_60_5_HH800_Core</v>
      </c>
      <c r="B1843">
        <v>37</v>
      </c>
      <c r="C1843" t="s">
        <v>168</v>
      </c>
      <c r="D1843" t="s">
        <v>169</v>
      </c>
      <c r="E1843">
        <v>3</v>
      </c>
      <c r="F1843">
        <v>60</v>
      </c>
      <c r="G1843">
        <v>5</v>
      </c>
      <c r="H1843" t="s">
        <v>303</v>
      </c>
      <c r="I1843" t="s">
        <v>170</v>
      </c>
      <c r="J1843">
        <v>1.8309750973524455</v>
      </c>
      <c r="L1843" s="47"/>
      <c r="M1843" s="47"/>
    </row>
    <row r="1844" spans="1:13" x14ac:dyDescent="0.4">
      <c r="A1844" t="str">
        <f t="shared" si="28"/>
        <v>51_1A_F_0_60_5_HH800_Core</v>
      </c>
      <c r="B1844">
        <v>51</v>
      </c>
      <c r="C1844" t="s">
        <v>178</v>
      </c>
      <c r="D1844" t="s">
        <v>169</v>
      </c>
      <c r="E1844">
        <v>0</v>
      </c>
      <c r="F1844">
        <v>60</v>
      </c>
      <c r="G1844">
        <v>5</v>
      </c>
      <c r="H1844" t="s">
        <v>303</v>
      </c>
      <c r="I1844" t="s">
        <v>170</v>
      </c>
      <c r="J1844">
        <v>151.63165893193883</v>
      </c>
      <c r="L1844" s="47"/>
      <c r="M1844" s="47"/>
    </row>
    <row r="1845" spans="1:13" x14ac:dyDescent="0.4">
      <c r="A1845" t="str">
        <f t="shared" si="28"/>
        <v>28_2M_M_6_60_70_HH800_Core</v>
      </c>
      <c r="B1845">
        <v>28</v>
      </c>
      <c r="C1845" t="s">
        <v>175</v>
      </c>
      <c r="D1845" t="s">
        <v>174</v>
      </c>
      <c r="E1845">
        <v>6</v>
      </c>
      <c r="F1845">
        <v>60</v>
      </c>
      <c r="G1845">
        <v>70</v>
      </c>
      <c r="H1845" t="s">
        <v>303</v>
      </c>
      <c r="I1845" t="s">
        <v>170</v>
      </c>
      <c r="J1845">
        <v>34.023083089229168</v>
      </c>
      <c r="L1845" s="47"/>
      <c r="M1845" s="47"/>
    </row>
    <row r="1846" spans="1:13" x14ac:dyDescent="0.4">
      <c r="A1846" t="str">
        <f t="shared" si="28"/>
        <v>29_2A_F_0_60_65_HH800_Core</v>
      </c>
      <c r="B1846">
        <v>29</v>
      </c>
      <c r="C1846" t="s">
        <v>176</v>
      </c>
      <c r="D1846" t="s">
        <v>169</v>
      </c>
      <c r="E1846">
        <v>0</v>
      </c>
      <c r="F1846">
        <v>60</v>
      </c>
      <c r="G1846">
        <v>65</v>
      </c>
      <c r="H1846" t="s">
        <v>303</v>
      </c>
      <c r="I1846" t="s">
        <v>170</v>
      </c>
      <c r="J1846">
        <v>104.98548090072326</v>
      </c>
      <c r="L1846" s="47"/>
      <c r="M1846" s="47"/>
    </row>
    <row r="1847" spans="1:13" x14ac:dyDescent="0.4">
      <c r="A1847" t="str">
        <f t="shared" si="28"/>
        <v>47_4M_F_3_60_70_HH800_Core</v>
      </c>
      <c r="B1847">
        <v>47</v>
      </c>
      <c r="C1847" t="s">
        <v>173</v>
      </c>
      <c r="D1847" t="s">
        <v>169</v>
      </c>
      <c r="E1847">
        <v>3</v>
      </c>
      <c r="F1847">
        <v>60</v>
      </c>
      <c r="G1847">
        <v>70</v>
      </c>
      <c r="H1847" t="s">
        <v>303</v>
      </c>
      <c r="I1847" t="s">
        <v>170</v>
      </c>
      <c r="J1847">
        <v>15.263042376228507</v>
      </c>
      <c r="L1847" s="47"/>
      <c r="M1847" s="47"/>
    </row>
    <row r="1848" spans="1:13" x14ac:dyDescent="0.4">
      <c r="A1848" t="str">
        <f t="shared" si="28"/>
        <v>32_2M_F_0_60_70_HH800_Core</v>
      </c>
      <c r="B1848">
        <v>32</v>
      </c>
      <c r="C1848" t="s">
        <v>175</v>
      </c>
      <c r="D1848" t="s">
        <v>169</v>
      </c>
      <c r="E1848">
        <v>0</v>
      </c>
      <c r="F1848">
        <v>60</v>
      </c>
      <c r="G1848">
        <v>70</v>
      </c>
      <c r="H1848" t="s">
        <v>303</v>
      </c>
      <c r="I1848" t="s">
        <v>170</v>
      </c>
      <c r="J1848">
        <v>162.95260077536278</v>
      </c>
      <c r="L1848" s="47"/>
      <c r="M1848" s="47"/>
    </row>
    <row r="1849" spans="1:13" x14ac:dyDescent="0.4">
      <c r="A1849" t="str">
        <f t="shared" si="28"/>
        <v>62_1A_F_0_60_5_HH800_Core</v>
      </c>
      <c r="B1849">
        <v>62</v>
      </c>
      <c r="C1849" t="s">
        <v>178</v>
      </c>
      <c r="D1849" t="s">
        <v>169</v>
      </c>
      <c r="E1849">
        <v>0</v>
      </c>
      <c r="F1849">
        <v>60</v>
      </c>
      <c r="G1849">
        <v>5</v>
      </c>
      <c r="H1849" t="s">
        <v>303</v>
      </c>
      <c r="I1849" t="s">
        <v>170</v>
      </c>
      <c r="J1849">
        <v>235.7517163334623</v>
      </c>
      <c r="L1849" s="47"/>
      <c r="M1849" s="47"/>
    </row>
    <row r="1850" spans="1:13" x14ac:dyDescent="0.4">
      <c r="A1850" t="str">
        <f t="shared" si="28"/>
        <v>61_4M_F_0_60_67_HH800_Core</v>
      </c>
      <c r="B1850">
        <v>61</v>
      </c>
      <c r="C1850" t="s">
        <v>173</v>
      </c>
      <c r="D1850" t="s">
        <v>169</v>
      </c>
      <c r="E1850">
        <v>0</v>
      </c>
      <c r="F1850">
        <v>60</v>
      </c>
      <c r="G1850">
        <v>67</v>
      </c>
      <c r="H1850" t="s">
        <v>303</v>
      </c>
      <c r="I1850" t="s">
        <v>170</v>
      </c>
      <c r="J1850">
        <v>149.6305799266016</v>
      </c>
      <c r="L1850" s="47"/>
      <c r="M1850" s="47"/>
    </row>
    <row r="1851" spans="1:13" x14ac:dyDescent="0.4">
      <c r="A1851" t="str">
        <f t="shared" si="28"/>
        <v>28_2A_F_0_60_65_HH800_Core</v>
      </c>
      <c r="B1851">
        <v>28</v>
      </c>
      <c r="C1851" t="s">
        <v>176</v>
      </c>
      <c r="D1851" t="s">
        <v>169</v>
      </c>
      <c r="E1851">
        <v>0</v>
      </c>
      <c r="F1851">
        <v>60</v>
      </c>
      <c r="G1851">
        <v>65</v>
      </c>
      <c r="H1851" t="s">
        <v>303</v>
      </c>
      <c r="I1851" t="s">
        <v>170</v>
      </c>
      <c r="J1851">
        <v>101.11040031699896</v>
      </c>
      <c r="L1851" s="47"/>
      <c r="M1851" s="47"/>
    </row>
    <row r="1852" spans="1:13" x14ac:dyDescent="0.4">
      <c r="A1852" t="str">
        <f t="shared" si="28"/>
        <v>36_2A_F_3_60_5_HH800_Core</v>
      </c>
      <c r="B1852">
        <v>36</v>
      </c>
      <c r="C1852" t="s">
        <v>176</v>
      </c>
      <c r="D1852" t="s">
        <v>169</v>
      </c>
      <c r="E1852">
        <v>3</v>
      </c>
      <c r="F1852">
        <v>60</v>
      </c>
      <c r="G1852">
        <v>5</v>
      </c>
      <c r="H1852" t="s">
        <v>303</v>
      </c>
      <c r="I1852" t="s">
        <v>170</v>
      </c>
      <c r="J1852">
        <v>2.3922556448425016</v>
      </c>
      <c r="L1852" s="47"/>
      <c r="M1852" s="47"/>
    </row>
    <row r="1853" spans="1:13" x14ac:dyDescent="0.4">
      <c r="A1853" t="str">
        <f t="shared" si="28"/>
        <v>48_4M_M_6_60_70_HH800_Core</v>
      </c>
      <c r="B1853">
        <v>48</v>
      </c>
      <c r="C1853" t="s">
        <v>173</v>
      </c>
      <c r="D1853" t="s">
        <v>174</v>
      </c>
      <c r="E1853">
        <v>6</v>
      </c>
      <c r="F1853">
        <v>60</v>
      </c>
      <c r="G1853">
        <v>70</v>
      </c>
      <c r="H1853" t="s">
        <v>303</v>
      </c>
      <c r="I1853" t="s">
        <v>170</v>
      </c>
      <c r="J1853">
        <v>21.724641917646075</v>
      </c>
      <c r="L1853" s="47"/>
      <c r="M1853" s="47"/>
    </row>
    <row r="1854" spans="1:13" x14ac:dyDescent="0.4">
      <c r="A1854" t="str">
        <f t="shared" si="28"/>
        <v>48_4A_M_6_60_65_HH800_Core</v>
      </c>
      <c r="B1854">
        <v>48</v>
      </c>
      <c r="C1854" t="s">
        <v>168</v>
      </c>
      <c r="D1854" t="s">
        <v>174</v>
      </c>
      <c r="E1854">
        <v>6</v>
      </c>
      <c r="F1854">
        <v>60</v>
      </c>
      <c r="G1854">
        <v>65</v>
      </c>
      <c r="H1854" t="s">
        <v>303</v>
      </c>
      <c r="I1854" t="s">
        <v>170</v>
      </c>
      <c r="J1854">
        <v>15.763369540690103</v>
      </c>
      <c r="L1854" s="47"/>
      <c r="M1854" s="47"/>
    </row>
    <row r="1855" spans="1:13" x14ac:dyDescent="0.4">
      <c r="A1855" t="str">
        <f t="shared" si="28"/>
        <v>37_4A_M_3_60_5_HH800_Core</v>
      </c>
      <c r="B1855">
        <v>37</v>
      </c>
      <c r="C1855" t="s">
        <v>168</v>
      </c>
      <c r="D1855" t="s">
        <v>174</v>
      </c>
      <c r="E1855">
        <v>3</v>
      </c>
      <c r="F1855">
        <v>60</v>
      </c>
      <c r="G1855">
        <v>5</v>
      </c>
      <c r="H1855" t="s">
        <v>303</v>
      </c>
      <c r="I1855" t="s">
        <v>170</v>
      </c>
      <c r="J1855">
        <v>0.92528140286060356</v>
      </c>
      <c r="L1855" s="47"/>
      <c r="M1855" s="47"/>
    </row>
    <row r="1856" spans="1:13" x14ac:dyDescent="0.4">
      <c r="A1856" t="str">
        <f t="shared" si="28"/>
        <v>38_4A_F_6_60_5_HH800_Core</v>
      </c>
      <c r="B1856">
        <v>38</v>
      </c>
      <c r="C1856" t="s">
        <v>168</v>
      </c>
      <c r="D1856" t="s">
        <v>169</v>
      </c>
      <c r="E1856">
        <v>6</v>
      </c>
      <c r="F1856">
        <v>60</v>
      </c>
      <c r="G1856">
        <v>5</v>
      </c>
      <c r="H1856" t="s">
        <v>303</v>
      </c>
      <c r="I1856" t="s">
        <v>170</v>
      </c>
      <c r="J1856">
        <v>3.3535080433463205</v>
      </c>
      <c r="L1856" s="47"/>
      <c r="M1856" s="47"/>
    </row>
    <row r="1857" spans="1:13" x14ac:dyDescent="0.4">
      <c r="A1857" t="str">
        <f t="shared" si="28"/>
        <v>32_2A_M_3_60_65_HH800_Core</v>
      </c>
      <c r="B1857">
        <v>32</v>
      </c>
      <c r="C1857" t="s">
        <v>176</v>
      </c>
      <c r="D1857" t="s">
        <v>174</v>
      </c>
      <c r="E1857">
        <v>3</v>
      </c>
      <c r="F1857">
        <v>60</v>
      </c>
      <c r="G1857">
        <v>65</v>
      </c>
      <c r="H1857" t="s">
        <v>303</v>
      </c>
      <c r="I1857" t="s">
        <v>170</v>
      </c>
      <c r="J1857">
        <v>16.211395144977114</v>
      </c>
      <c r="L1857" s="47"/>
      <c r="M1857" s="47"/>
    </row>
    <row r="1858" spans="1:13" x14ac:dyDescent="0.4">
      <c r="A1858" t="str">
        <f t="shared" si="28"/>
        <v>57_4M_F_3_60_70_HH800_Core</v>
      </c>
      <c r="B1858">
        <v>57</v>
      </c>
      <c r="C1858" t="s">
        <v>173</v>
      </c>
      <c r="D1858" t="s">
        <v>169</v>
      </c>
      <c r="E1858">
        <v>3</v>
      </c>
      <c r="F1858">
        <v>60</v>
      </c>
      <c r="G1858">
        <v>70</v>
      </c>
      <c r="H1858" t="s">
        <v>303</v>
      </c>
      <c r="I1858" t="s">
        <v>170</v>
      </c>
      <c r="J1858">
        <v>14.776523287123963</v>
      </c>
      <c r="L1858" s="47"/>
      <c r="M1858" s="47"/>
    </row>
    <row r="1859" spans="1:13" x14ac:dyDescent="0.4">
      <c r="A1859" t="str">
        <f t="shared" ref="A1859:A1922" si="29">B1859&amp;"_"&amp;C1859&amp;"_"&amp;D1859&amp;"_"&amp;E1859&amp;"_"&amp;F1859&amp;"_"&amp;G1859&amp;"_"&amp;H1859&amp;"_"&amp;I1859</f>
        <v>46_4A_M_0_60_67_HH800_Core</v>
      </c>
      <c r="B1859">
        <v>46</v>
      </c>
      <c r="C1859" t="s">
        <v>168</v>
      </c>
      <c r="D1859" t="s">
        <v>174</v>
      </c>
      <c r="E1859">
        <v>0</v>
      </c>
      <c r="F1859">
        <v>60</v>
      </c>
      <c r="G1859">
        <v>67</v>
      </c>
      <c r="H1859" t="s">
        <v>303</v>
      </c>
      <c r="I1859" t="s">
        <v>170</v>
      </c>
      <c r="J1859">
        <v>75.244201560533199</v>
      </c>
      <c r="L1859" s="47"/>
      <c r="M1859" s="47"/>
    </row>
    <row r="1860" spans="1:13" x14ac:dyDescent="0.4">
      <c r="A1860" t="str">
        <f t="shared" si="29"/>
        <v>26_2A_F_3_60_65_HH800_Core</v>
      </c>
      <c r="B1860">
        <v>26</v>
      </c>
      <c r="C1860" t="s">
        <v>176</v>
      </c>
      <c r="D1860" t="s">
        <v>169</v>
      </c>
      <c r="E1860">
        <v>3</v>
      </c>
      <c r="F1860">
        <v>60</v>
      </c>
      <c r="G1860">
        <v>65</v>
      </c>
      <c r="H1860" t="s">
        <v>303</v>
      </c>
      <c r="I1860" t="s">
        <v>170</v>
      </c>
      <c r="J1860">
        <v>20.540541305350832</v>
      </c>
      <c r="L1860" s="47"/>
      <c r="M1860" s="47"/>
    </row>
    <row r="1861" spans="1:13" x14ac:dyDescent="0.4">
      <c r="A1861" t="str">
        <f t="shared" si="29"/>
        <v>34_4M_F_3_60_65_HH800_Core</v>
      </c>
      <c r="B1861">
        <v>34</v>
      </c>
      <c r="C1861" t="s">
        <v>173</v>
      </c>
      <c r="D1861" t="s">
        <v>169</v>
      </c>
      <c r="E1861">
        <v>3</v>
      </c>
      <c r="F1861">
        <v>60</v>
      </c>
      <c r="G1861">
        <v>65</v>
      </c>
      <c r="H1861" t="s">
        <v>303</v>
      </c>
      <c r="I1861" t="s">
        <v>170</v>
      </c>
      <c r="J1861">
        <v>11.116614431967681</v>
      </c>
      <c r="L1861" s="47"/>
      <c r="M1861" s="47"/>
    </row>
    <row r="1862" spans="1:13" x14ac:dyDescent="0.4">
      <c r="A1862" t="str">
        <f t="shared" si="29"/>
        <v>52_2A_F_0_60_5_HH800_Core</v>
      </c>
      <c r="B1862">
        <v>52</v>
      </c>
      <c r="C1862" t="s">
        <v>176</v>
      </c>
      <c r="D1862" t="s">
        <v>169</v>
      </c>
      <c r="E1862">
        <v>0</v>
      </c>
      <c r="F1862">
        <v>60</v>
      </c>
      <c r="G1862">
        <v>5</v>
      </c>
      <c r="H1862" t="s">
        <v>303</v>
      </c>
      <c r="I1862" t="s">
        <v>170</v>
      </c>
      <c r="J1862">
        <v>107.1474360255271</v>
      </c>
      <c r="L1862" s="47"/>
      <c r="M1862" s="47"/>
    </row>
    <row r="1863" spans="1:13" x14ac:dyDescent="0.4">
      <c r="A1863" t="str">
        <f t="shared" si="29"/>
        <v>35_2M_F_3_60_67_HH800_Core</v>
      </c>
      <c r="B1863">
        <v>35</v>
      </c>
      <c r="C1863" t="s">
        <v>175</v>
      </c>
      <c r="D1863" t="s">
        <v>169</v>
      </c>
      <c r="E1863">
        <v>3</v>
      </c>
      <c r="F1863">
        <v>60</v>
      </c>
      <c r="G1863">
        <v>67</v>
      </c>
      <c r="H1863" t="s">
        <v>303</v>
      </c>
      <c r="I1863" t="s">
        <v>170</v>
      </c>
      <c r="J1863">
        <v>23.225603894989401</v>
      </c>
      <c r="L1863" s="47"/>
      <c r="M1863" s="47"/>
    </row>
    <row r="1864" spans="1:13" x14ac:dyDescent="0.4">
      <c r="A1864" t="str">
        <f t="shared" si="29"/>
        <v>35_4A_F_3_60_5_HH800_Core</v>
      </c>
      <c r="B1864">
        <v>35</v>
      </c>
      <c r="C1864" t="s">
        <v>168</v>
      </c>
      <c r="D1864" t="s">
        <v>169</v>
      </c>
      <c r="E1864">
        <v>3</v>
      </c>
      <c r="F1864">
        <v>60</v>
      </c>
      <c r="G1864">
        <v>5</v>
      </c>
      <c r="H1864" t="s">
        <v>303</v>
      </c>
      <c r="I1864" t="s">
        <v>170</v>
      </c>
      <c r="J1864">
        <v>1.2532851283968489</v>
      </c>
      <c r="L1864" s="47"/>
      <c r="M1864" s="47"/>
    </row>
    <row r="1865" spans="1:13" x14ac:dyDescent="0.4">
      <c r="A1865" t="str">
        <f t="shared" si="29"/>
        <v>43_4M_M_0_60_70_HH800_Core</v>
      </c>
      <c r="B1865">
        <v>43</v>
      </c>
      <c r="C1865" t="s">
        <v>173</v>
      </c>
      <c r="D1865" t="s">
        <v>174</v>
      </c>
      <c r="E1865">
        <v>0</v>
      </c>
      <c r="F1865">
        <v>60</v>
      </c>
      <c r="G1865">
        <v>70</v>
      </c>
      <c r="H1865" t="s">
        <v>303</v>
      </c>
      <c r="I1865" t="s">
        <v>170</v>
      </c>
      <c r="J1865">
        <v>81.185727248794805</v>
      </c>
      <c r="L1865" s="47"/>
      <c r="M1865" s="47"/>
    </row>
    <row r="1866" spans="1:13" x14ac:dyDescent="0.4">
      <c r="A1866" t="str">
        <f t="shared" si="29"/>
        <v>40_4M_M_0_60_67_HH800_Core</v>
      </c>
      <c r="B1866">
        <v>40</v>
      </c>
      <c r="C1866" t="s">
        <v>173</v>
      </c>
      <c r="D1866" t="s">
        <v>174</v>
      </c>
      <c r="E1866">
        <v>0</v>
      </c>
      <c r="F1866">
        <v>60</v>
      </c>
      <c r="G1866">
        <v>67</v>
      </c>
      <c r="H1866" t="s">
        <v>303</v>
      </c>
      <c r="I1866" t="s">
        <v>170</v>
      </c>
      <c r="J1866">
        <v>64.877382012330742</v>
      </c>
      <c r="L1866" s="47"/>
      <c r="M1866" s="47"/>
    </row>
    <row r="1867" spans="1:13" x14ac:dyDescent="0.4">
      <c r="A1867" t="str">
        <f t="shared" si="29"/>
        <v>32_2A_M_0_60_5_HH800_Core</v>
      </c>
      <c r="B1867">
        <v>32</v>
      </c>
      <c r="C1867" t="s">
        <v>176</v>
      </c>
      <c r="D1867" t="s">
        <v>174</v>
      </c>
      <c r="E1867">
        <v>0</v>
      </c>
      <c r="F1867">
        <v>60</v>
      </c>
      <c r="G1867">
        <v>5</v>
      </c>
      <c r="H1867" t="s">
        <v>303</v>
      </c>
      <c r="I1867" t="s">
        <v>170</v>
      </c>
      <c r="J1867">
        <v>36.960137965688844</v>
      </c>
      <c r="L1867" s="47"/>
      <c r="M1867" s="47"/>
    </row>
    <row r="1868" spans="1:13" x14ac:dyDescent="0.4">
      <c r="A1868" t="str">
        <f t="shared" si="29"/>
        <v>41_1A_F_0_60_70_HH800_Core</v>
      </c>
      <c r="B1868">
        <v>41</v>
      </c>
      <c r="C1868" t="s">
        <v>178</v>
      </c>
      <c r="D1868" t="s">
        <v>169</v>
      </c>
      <c r="E1868">
        <v>0</v>
      </c>
      <c r="F1868">
        <v>60</v>
      </c>
      <c r="G1868">
        <v>70</v>
      </c>
      <c r="H1868" t="s">
        <v>303</v>
      </c>
      <c r="I1868" t="s">
        <v>170</v>
      </c>
      <c r="J1868">
        <v>257.58021464301248</v>
      </c>
      <c r="L1868" s="47"/>
      <c r="M1868" s="47"/>
    </row>
    <row r="1869" spans="1:13" x14ac:dyDescent="0.4">
      <c r="A1869" t="str">
        <f t="shared" si="29"/>
        <v>45_4M_M_6_60_67_HH800_Core</v>
      </c>
      <c r="B1869">
        <v>45</v>
      </c>
      <c r="C1869" t="s">
        <v>173</v>
      </c>
      <c r="D1869" t="s">
        <v>174</v>
      </c>
      <c r="E1869">
        <v>6</v>
      </c>
      <c r="F1869">
        <v>60</v>
      </c>
      <c r="G1869">
        <v>67</v>
      </c>
      <c r="H1869" t="s">
        <v>303</v>
      </c>
      <c r="I1869" t="s">
        <v>170</v>
      </c>
      <c r="J1869">
        <v>16.899250958990699</v>
      </c>
      <c r="L1869" s="47"/>
      <c r="M1869" s="47"/>
    </row>
    <row r="1870" spans="1:13" x14ac:dyDescent="0.4">
      <c r="A1870" t="str">
        <f t="shared" si="29"/>
        <v>58_4M_F_0_60_65_HH800_Core</v>
      </c>
      <c r="B1870">
        <v>58</v>
      </c>
      <c r="C1870" t="s">
        <v>173</v>
      </c>
      <c r="D1870" t="s">
        <v>169</v>
      </c>
      <c r="E1870">
        <v>0</v>
      </c>
      <c r="F1870">
        <v>60</v>
      </c>
      <c r="G1870">
        <v>65</v>
      </c>
      <c r="H1870" t="s">
        <v>303</v>
      </c>
      <c r="I1870" t="s">
        <v>170</v>
      </c>
      <c r="J1870">
        <v>119.16878946104418</v>
      </c>
      <c r="L1870" s="47"/>
      <c r="M1870" s="47"/>
    </row>
    <row r="1871" spans="1:13" x14ac:dyDescent="0.4">
      <c r="A1871" t="str">
        <f t="shared" si="29"/>
        <v>31_4A_M_3_60_5_HH800_Core</v>
      </c>
      <c r="B1871">
        <v>31</v>
      </c>
      <c r="C1871" t="s">
        <v>168</v>
      </c>
      <c r="D1871" t="s">
        <v>174</v>
      </c>
      <c r="E1871">
        <v>3</v>
      </c>
      <c r="F1871">
        <v>60</v>
      </c>
      <c r="G1871">
        <v>5</v>
      </c>
      <c r="H1871" t="s">
        <v>303</v>
      </c>
      <c r="I1871" t="s">
        <v>170</v>
      </c>
      <c r="J1871">
        <v>1.1972747393054446</v>
      </c>
      <c r="L1871" s="47"/>
      <c r="M1871" s="47"/>
    </row>
    <row r="1872" spans="1:13" x14ac:dyDescent="0.4">
      <c r="A1872" t="str">
        <f t="shared" si="29"/>
        <v>50_4M_F_6_60_67_HH800_Core</v>
      </c>
      <c r="B1872">
        <v>50</v>
      </c>
      <c r="C1872" t="s">
        <v>173</v>
      </c>
      <c r="D1872" t="s">
        <v>169</v>
      </c>
      <c r="E1872">
        <v>6</v>
      </c>
      <c r="F1872">
        <v>60</v>
      </c>
      <c r="G1872">
        <v>67</v>
      </c>
      <c r="H1872" t="s">
        <v>303</v>
      </c>
      <c r="I1872" t="s">
        <v>170</v>
      </c>
      <c r="J1872">
        <v>20.93659377847823</v>
      </c>
      <c r="L1872" s="47"/>
      <c r="M1872" s="47"/>
    </row>
    <row r="1873" spans="1:13" x14ac:dyDescent="0.4">
      <c r="A1873" t="str">
        <f t="shared" si="29"/>
        <v>25_2A_M_3_60_65_HH800_Core</v>
      </c>
      <c r="B1873">
        <v>25</v>
      </c>
      <c r="C1873" t="s">
        <v>176</v>
      </c>
      <c r="D1873" t="s">
        <v>174</v>
      </c>
      <c r="E1873">
        <v>3</v>
      </c>
      <c r="F1873">
        <v>60</v>
      </c>
      <c r="G1873">
        <v>65</v>
      </c>
      <c r="H1873" t="s">
        <v>303</v>
      </c>
      <c r="I1873" t="s">
        <v>170</v>
      </c>
      <c r="J1873">
        <v>16.456859508913524</v>
      </c>
      <c r="L1873" s="47"/>
      <c r="M1873" s="47"/>
    </row>
    <row r="1874" spans="1:13" x14ac:dyDescent="0.4">
      <c r="A1874" t="str">
        <f t="shared" si="29"/>
        <v>37_2M_F_0_60_70_HH800_Core</v>
      </c>
      <c r="B1874">
        <v>37</v>
      </c>
      <c r="C1874" t="s">
        <v>175</v>
      </c>
      <c r="D1874" t="s">
        <v>169</v>
      </c>
      <c r="E1874">
        <v>0</v>
      </c>
      <c r="F1874">
        <v>60</v>
      </c>
      <c r="G1874">
        <v>70</v>
      </c>
      <c r="H1874" t="s">
        <v>303</v>
      </c>
      <c r="I1874" t="s">
        <v>170</v>
      </c>
      <c r="J1874">
        <v>182.00469256155782</v>
      </c>
      <c r="L1874" s="47"/>
      <c r="M1874" s="47"/>
    </row>
    <row r="1875" spans="1:13" x14ac:dyDescent="0.4">
      <c r="A1875" t="str">
        <f t="shared" si="29"/>
        <v>32_4M_M_0_60_65_HH800_Core</v>
      </c>
      <c r="B1875">
        <v>32</v>
      </c>
      <c r="C1875" t="s">
        <v>173</v>
      </c>
      <c r="D1875" t="s">
        <v>174</v>
      </c>
      <c r="E1875">
        <v>0</v>
      </c>
      <c r="F1875">
        <v>60</v>
      </c>
      <c r="G1875">
        <v>65</v>
      </c>
      <c r="H1875" t="s">
        <v>303</v>
      </c>
      <c r="I1875" t="s">
        <v>170</v>
      </c>
      <c r="J1875">
        <v>45.821580306424586</v>
      </c>
      <c r="L1875" s="47"/>
      <c r="M1875" s="47"/>
    </row>
    <row r="1876" spans="1:13" x14ac:dyDescent="0.4">
      <c r="A1876" t="str">
        <f t="shared" si="29"/>
        <v>41_2A_M_6_60_67_HH800_Core</v>
      </c>
      <c r="B1876">
        <v>41</v>
      </c>
      <c r="C1876" t="s">
        <v>176</v>
      </c>
      <c r="D1876" t="s">
        <v>174</v>
      </c>
      <c r="E1876">
        <v>6</v>
      </c>
      <c r="F1876">
        <v>60</v>
      </c>
      <c r="G1876">
        <v>67</v>
      </c>
      <c r="H1876" t="s">
        <v>303</v>
      </c>
      <c r="I1876" t="s">
        <v>170</v>
      </c>
      <c r="J1876">
        <v>39.748829838800432</v>
      </c>
      <c r="L1876" s="47"/>
      <c r="M1876" s="47"/>
    </row>
    <row r="1877" spans="1:13" x14ac:dyDescent="0.4">
      <c r="A1877" t="str">
        <f t="shared" si="29"/>
        <v>27_4M_M_0_60_67_HH800_Core</v>
      </c>
      <c r="B1877">
        <v>27</v>
      </c>
      <c r="C1877" t="s">
        <v>173</v>
      </c>
      <c r="D1877" t="s">
        <v>174</v>
      </c>
      <c r="E1877">
        <v>0</v>
      </c>
      <c r="F1877">
        <v>60</v>
      </c>
      <c r="G1877">
        <v>67</v>
      </c>
      <c r="H1877" t="s">
        <v>303</v>
      </c>
      <c r="I1877" t="s">
        <v>170</v>
      </c>
      <c r="J1877">
        <v>41.749460224453294</v>
      </c>
      <c r="L1877" s="47"/>
      <c r="M1877" s="47"/>
    </row>
    <row r="1878" spans="1:13" x14ac:dyDescent="0.4">
      <c r="A1878" t="str">
        <f t="shared" si="29"/>
        <v>33_2A_M_0_60_67_HH800_Core</v>
      </c>
      <c r="B1878">
        <v>33</v>
      </c>
      <c r="C1878" t="s">
        <v>176</v>
      </c>
      <c r="D1878" t="s">
        <v>174</v>
      </c>
      <c r="E1878">
        <v>0</v>
      </c>
      <c r="F1878">
        <v>60</v>
      </c>
      <c r="G1878">
        <v>67</v>
      </c>
      <c r="H1878" t="s">
        <v>303</v>
      </c>
      <c r="I1878" t="s">
        <v>170</v>
      </c>
      <c r="J1878">
        <v>80.587593501356423</v>
      </c>
      <c r="L1878" s="47"/>
      <c r="M1878" s="47"/>
    </row>
    <row r="1879" spans="1:13" x14ac:dyDescent="0.4">
      <c r="A1879" t="str">
        <f t="shared" si="29"/>
        <v>50_1A_F_0_60_65_HH800_Core</v>
      </c>
      <c r="B1879">
        <v>50</v>
      </c>
      <c r="C1879" t="s">
        <v>178</v>
      </c>
      <c r="D1879" t="s">
        <v>169</v>
      </c>
      <c r="E1879">
        <v>0</v>
      </c>
      <c r="F1879">
        <v>60</v>
      </c>
      <c r="G1879">
        <v>65</v>
      </c>
      <c r="H1879" t="s">
        <v>303</v>
      </c>
      <c r="I1879" t="s">
        <v>170</v>
      </c>
      <c r="J1879">
        <v>222.35074565952374</v>
      </c>
      <c r="L1879" s="47"/>
      <c r="M1879" s="47"/>
    </row>
    <row r="1880" spans="1:13" x14ac:dyDescent="0.4">
      <c r="A1880" t="str">
        <f t="shared" si="29"/>
        <v>32_2M_M_3_60_70_HH800_Core</v>
      </c>
      <c r="B1880">
        <v>32</v>
      </c>
      <c r="C1880" t="s">
        <v>175</v>
      </c>
      <c r="D1880" t="s">
        <v>174</v>
      </c>
      <c r="E1880">
        <v>3</v>
      </c>
      <c r="F1880">
        <v>60</v>
      </c>
      <c r="G1880">
        <v>70</v>
      </c>
      <c r="H1880" t="s">
        <v>303</v>
      </c>
      <c r="I1880" t="s">
        <v>170</v>
      </c>
      <c r="J1880">
        <v>18.209954461070357</v>
      </c>
      <c r="L1880" s="47"/>
      <c r="M1880" s="47"/>
    </row>
    <row r="1881" spans="1:13" x14ac:dyDescent="0.4">
      <c r="A1881" t="str">
        <f t="shared" si="29"/>
        <v>48_4A_F_3_60_5_HH800_Core</v>
      </c>
      <c r="B1881">
        <v>48</v>
      </c>
      <c r="C1881" t="s">
        <v>168</v>
      </c>
      <c r="D1881" t="s">
        <v>169</v>
      </c>
      <c r="E1881">
        <v>3</v>
      </c>
      <c r="F1881">
        <v>60</v>
      </c>
      <c r="G1881">
        <v>5</v>
      </c>
      <c r="H1881" t="s">
        <v>303</v>
      </c>
      <c r="I1881" t="s">
        <v>170</v>
      </c>
      <c r="J1881">
        <v>2.2497252490939834</v>
      </c>
      <c r="L1881" s="47"/>
      <c r="M1881" s="47"/>
    </row>
    <row r="1882" spans="1:13" x14ac:dyDescent="0.4">
      <c r="A1882" t="str">
        <f t="shared" si="29"/>
        <v>49_2M_F_0_60_65_HH800_Core</v>
      </c>
      <c r="B1882">
        <v>49</v>
      </c>
      <c r="C1882" t="s">
        <v>175</v>
      </c>
      <c r="D1882" t="s">
        <v>169</v>
      </c>
      <c r="E1882">
        <v>0</v>
      </c>
      <c r="F1882">
        <v>60</v>
      </c>
      <c r="G1882">
        <v>65</v>
      </c>
      <c r="H1882" t="s">
        <v>303</v>
      </c>
      <c r="I1882" t="s">
        <v>170</v>
      </c>
      <c r="J1882">
        <v>182.09222824403193</v>
      </c>
      <c r="L1882" s="47"/>
      <c r="M1882" s="47"/>
    </row>
    <row r="1883" spans="1:13" x14ac:dyDescent="0.4">
      <c r="A1883" t="str">
        <f t="shared" si="29"/>
        <v>30_2M_F_3_60_70_HH800_Core</v>
      </c>
      <c r="B1883">
        <v>30</v>
      </c>
      <c r="C1883" t="s">
        <v>175</v>
      </c>
      <c r="D1883" t="s">
        <v>169</v>
      </c>
      <c r="E1883">
        <v>3</v>
      </c>
      <c r="F1883">
        <v>60</v>
      </c>
      <c r="G1883">
        <v>70</v>
      </c>
      <c r="H1883" t="s">
        <v>303</v>
      </c>
      <c r="I1883" t="s">
        <v>170</v>
      </c>
      <c r="J1883">
        <v>25.348823593745536</v>
      </c>
      <c r="L1883" s="47"/>
      <c r="M1883" s="47"/>
    </row>
    <row r="1884" spans="1:13" x14ac:dyDescent="0.4">
      <c r="A1884" t="str">
        <f t="shared" si="29"/>
        <v>41_4M_F_3_60_70_HH800_Core</v>
      </c>
      <c r="B1884">
        <v>41</v>
      </c>
      <c r="C1884" t="s">
        <v>173</v>
      </c>
      <c r="D1884" t="s">
        <v>169</v>
      </c>
      <c r="E1884">
        <v>3</v>
      </c>
      <c r="F1884">
        <v>60</v>
      </c>
      <c r="G1884">
        <v>70</v>
      </c>
      <c r="H1884" t="s">
        <v>303</v>
      </c>
      <c r="I1884" t="s">
        <v>170</v>
      </c>
      <c r="J1884">
        <v>14.197003220566028</v>
      </c>
      <c r="L1884" s="47"/>
      <c r="M1884" s="47"/>
    </row>
    <row r="1885" spans="1:13" x14ac:dyDescent="0.4">
      <c r="A1885" t="str">
        <f t="shared" si="29"/>
        <v>47_2M_F_6_60_65_HH800_Core</v>
      </c>
      <c r="B1885">
        <v>47</v>
      </c>
      <c r="C1885" t="s">
        <v>175</v>
      </c>
      <c r="D1885" t="s">
        <v>169</v>
      </c>
      <c r="E1885">
        <v>6</v>
      </c>
      <c r="F1885">
        <v>60</v>
      </c>
      <c r="G1885">
        <v>65</v>
      </c>
      <c r="H1885" t="s">
        <v>303</v>
      </c>
      <c r="I1885" t="s">
        <v>170</v>
      </c>
      <c r="J1885">
        <v>32.403263420292923</v>
      </c>
      <c r="L1885" s="47"/>
      <c r="M1885" s="47"/>
    </row>
    <row r="1886" spans="1:13" x14ac:dyDescent="0.4">
      <c r="A1886" t="str">
        <f t="shared" si="29"/>
        <v>37_4A_F_0_60_5_HH800_Core</v>
      </c>
      <c r="B1886">
        <v>37</v>
      </c>
      <c r="C1886" t="s">
        <v>168</v>
      </c>
      <c r="D1886" t="s">
        <v>169</v>
      </c>
      <c r="E1886">
        <v>0</v>
      </c>
      <c r="F1886">
        <v>60</v>
      </c>
      <c r="G1886">
        <v>5</v>
      </c>
      <c r="H1886" t="s">
        <v>303</v>
      </c>
      <c r="I1886" t="s">
        <v>170</v>
      </c>
      <c r="J1886">
        <v>36.68712492182317</v>
      </c>
      <c r="L1886" s="47"/>
      <c r="M1886" s="47"/>
    </row>
    <row r="1887" spans="1:13" x14ac:dyDescent="0.4">
      <c r="A1887" t="str">
        <f t="shared" si="29"/>
        <v>36_4M_F_0_60_67_HH800_Core</v>
      </c>
      <c r="B1887">
        <v>36</v>
      </c>
      <c r="C1887" t="s">
        <v>173</v>
      </c>
      <c r="D1887" t="s">
        <v>169</v>
      </c>
      <c r="E1887">
        <v>0</v>
      </c>
      <c r="F1887">
        <v>60</v>
      </c>
      <c r="G1887">
        <v>67</v>
      </c>
      <c r="H1887" t="s">
        <v>303</v>
      </c>
      <c r="I1887" t="s">
        <v>170</v>
      </c>
      <c r="J1887">
        <v>88.039322085089367</v>
      </c>
      <c r="L1887" s="47"/>
      <c r="M1887" s="47"/>
    </row>
    <row r="1888" spans="1:13" x14ac:dyDescent="0.4">
      <c r="A1888" t="str">
        <f t="shared" si="29"/>
        <v>36_2A_F_0_60_5_HH800_Core</v>
      </c>
      <c r="B1888">
        <v>36</v>
      </c>
      <c r="C1888" t="s">
        <v>176</v>
      </c>
      <c r="D1888" t="s">
        <v>169</v>
      </c>
      <c r="E1888">
        <v>0</v>
      </c>
      <c r="F1888">
        <v>60</v>
      </c>
      <c r="G1888">
        <v>5</v>
      </c>
      <c r="H1888" t="s">
        <v>303</v>
      </c>
      <c r="I1888" t="s">
        <v>170</v>
      </c>
      <c r="J1888">
        <v>58.674265750707043</v>
      </c>
      <c r="L1888" s="47"/>
      <c r="M1888" s="47"/>
    </row>
    <row r="1889" spans="1:13" x14ac:dyDescent="0.4">
      <c r="A1889" t="str">
        <f t="shared" si="29"/>
        <v>51_2A_F_6_60_5_HH800_Core</v>
      </c>
      <c r="B1889">
        <v>51</v>
      </c>
      <c r="C1889" t="s">
        <v>176</v>
      </c>
      <c r="D1889" t="s">
        <v>169</v>
      </c>
      <c r="E1889">
        <v>6</v>
      </c>
      <c r="F1889">
        <v>60</v>
      </c>
      <c r="G1889">
        <v>5</v>
      </c>
      <c r="H1889" t="s">
        <v>303</v>
      </c>
      <c r="I1889" t="s">
        <v>170</v>
      </c>
      <c r="J1889">
        <v>6.6176339262403978</v>
      </c>
      <c r="L1889" s="47"/>
      <c r="M1889" s="47"/>
    </row>
    <row r="1890" spans="1:13" x14ac:dyDescent="0.4">
      <c r="A1890" t="str">
        <f t="shared" si="29"/>
        <v>56_4M_F_0_60_70_HH800_Core</v>
      </c>
      <c r="B1890">
        <v>56</v>
      </c>
      <c r="C1890" t="s">
        <v>173</v>
      </c>
      <c r="D1890" t="s">
        <v>169</v>
      </c>
      <c r="E1890">
        <v>0</v>
      </c>
      <c r="F1890">
        <v>60</v>
      </c>
      <c r="G1890">
        <v>70</v>
      </c>
      <c r="H1890" t="s">
        <v>303</v>
      </c>
      <c r="I1890" t="s">
        <v>170</v>
      </c>
      <c r="J1890">
        <v>176.85608751845803</v>
      </c>
      <c r="L1890" s="47"/>
      <c r="M1890" s="47"/>
    </row>
    <row r="1891" spans="1:13" x14ac:dyDescent="0.4">
      <c r="A1891" t="str">
        <f t="shared" si="29"/>
        <v>49_4M_F_0_60_70_HH800_Core</v>
      </c>
      <c r="B1891">
        <v>49</v>
      </c>
      <c r="C1891" t="s">
        <v>173</v>
      </c>
      <c r="D1891" t="s">
        <v>169</v>
      </c>
      <c r="E1891">
        <v>0</v>
      </c>
      <c r="F1891">
        <v>60</v>
      </c>
      <c r="G1891">
        <v>70</v>
      </c>
      <c r="H1891" t="s">
        <v>303</v>
      </c>
      <c r="I1891" t="s">
        <v>170</v>
      </c>
      <c r="J1891">
        <v>145.74355681584802</v>
      </c>
      <c r="L1891" s="47"/>
      <c r="M1891" s="47"/>
    </row>
    <row r="1892" spans="1:13" x14ac:dyDescent="0.4">
      <c r="A1892" t="str">
        <f t="shared" si="29"/>
        <v>51_4A_M_3_60_70_HH800_Core</v>
      </c>
      <c r="B1892">
        <v>51</v>
      </c>
      <c r="C1892" t="s">
        <v>168</v>
      </c>
      <c r="D1892" t="s">
        <v>174</v>
      </c>
      <c r="E1892">
        <v>3</v>
      </c>
      <c r="F1892">
        <v>60</v>
      </c>
      <c r="G1892">
        <v>70</v>
      </c>
      <c r="H1892" t="s">
        <v>303</v>
      </c>
      <c r="I1892" t="s">
        <v>170</v>
      </c>
      <c r="J1892">
        <v>13.789636749227892</v>
      </c>
      <c r="L1892" s="47"/>
      <c r="M1892" s="47"/>
    </row>
    <row r="1893" spans="1:13" x14ac:dyDescent="0.4">
      <c r="A1893" t="str">
        <f t="shared" si="29"/>
        <v>30_4M_F_3_60_65_HH800_Core</v>
      </c>
      <c r="B1893">
        <v>30</v>
      </c>
      <c r="C1893" t="s">
        <v>173</v>
      </c>
      <c r="D1893" t="s">
        <v>169</v>
      </c>
      <c r="E1893">
        <v>3</v>
      </c>
      <c r="F1893">
        <v>60</v>
      </c>
      <c r="G1893">
        <v>65</v>
      </c>
      <c r="H1893" t="s">
        <v>303</v>
      </c>
      <c r="I1893" t="s">
        <v>170</v>
      </c>
      <c r="J1893">
        <v>11.351792701979596</v>
      </c>
      <c r="L1893" s="47"/>
      <c r="M1893" s="47"/>
    </row>
    <row r="1894" spans="1:13" x14ac:dyDescent="0.4">
      <c r="A1894" t="str">
        <f t="shared" si="29"/>
        <v>48_4A_M_3_60_67_HH800_Core</v>
      </c>
      <c r="B1894">
        <v>48</v>
      </c>
      <c r="C1894" t="s">
        <v>168</v>
      </c>
      <c r="D1894" t="s">
        <v>174</v>
      </c>
      <c r="E1894">
        <v>3</v>
      </c>
      <c r="F1894">
        <v>60</v>
      </c>
      <c r="G1894">
        <v>67</v>
      </c>
      <c r="H1894" t="s">
        <v>303</v>
      </c>
      <c r="I1894" t="s">
        <v>170</v>
      </c>
      <c r="J1894">
        <v>10.705302051204496</v>
      </c>
      <c r="L1894" s="47"/>
      <c r="M1894" s="47"/>
    </row>
    <row r="1895" spans="1:13" x14ac:dyDescent="0.4">
      <c r="A1895" t="str">
        <f t="shared" si="29"/>
        <v>25_2A_F_3_60_65_HH800_Core</v>
      </c>
      <c r="B1895">
        <v>25</v>
      </c>
      <c r="C1895" t="s">
        <v>176</v>
      </c>
      <c r="D1895" t="s">
        <v>169</v>
      </c>
      <c r="E1895">
        <v>3</v>
      </c>
      <c r="F1895">
        <v>60</v>
      </c>
      <c r="G1895">
        <v>65</v>
      </c>
      <c r="H1895" t="s">
        <v>303</v>
      </c>
      <c r="I1895" t="s">
        <v>170</v>
      </c>
      <c r="J1895">
        <v>19.126638262845134</v>
      </c>
      <c r="L1895" s="47"/>
      <c r="M1895" s="47"/>
    </row>
    <row r="1896" spans="1:13" x14ac:dyDescent="0.4">
      <c r="A1896" t="str">
        <f t="shared" si="29"/>
        <v>37_4M_F_3_60_67_HH800_Core</v>
      </c>
      <c r="B1896">
        <v>37</v>
      </c>
      <c r="C1896" t="s">
        <v>173</v>
      </c>
      <c r="D1896" t="s">
        <v>169</v>
      </c>
      <c r="E1896">
        <v>3</v>
      </c>
      <c r="F1896">
        <v>60</v>
      </c>
      <c r="G1896">
        <v>67</v>
      </c>
      <c r="H1896" t="s">
        <v>303</v>
      </c>
      <c r="I1896" t="s">
        <v>170</v>
      </c>
      <c r="J1896">
        <v>12.789274474489082</v>
      </c>
      <c r="L1896" s="47"/>
      <c r="M1896" s="47"/>
    </row>
    <row r="1897" spans="1:13" x14ac:dyDescent="0.4">
      <c r="A1897" t="str">
        <f t="shared" si="29"/>
        <v>45_4A_M_0_60_65_HH800_Core</v>
      </c>
      <c r="B1897">
        <v>45</v>
      </c>
      <c r="C1897" t="s">
        <v>168</v>
      </c>
      <c r="D1897" t="s">
        <v>174</v>
      </c>
      <c r="E1897">
        <v>0</v>
      </c>
      <c r="F1897">
        <v>60</v>
      </c>
      <c r="G1897">
        <v>65</v>
      </c>
      <c r="H1897" t="s">
        <v>303</v>
      </c>
      <c r="I1897" t="s">
        <v>170</v>
      </c>
      <c r="J1897">
        <v>65.57200313518527</v>
      </c>
      <c r="L1897" s="47"/>
      <c r="M1897" s="47"/>
    </row>
    <row r="1898" spans="1:13" x14ac:dyDescent="0.4">
      <c r="A1898" t="str">
        <f t="shared" si="29"/>
        <v>63_1A_F_0_60_5_HH800_Core</v>
      </c>
      <c r="B1898">
        <v>63</v>
      </c>
      <c r="C1898" t="s">
        <v>178</v>
      </c>
      <c r="D1898" t="s">
        <v>169</v>
      </c>
      <c r="E1898">
        <v>0</v>
      </c>
      <c r="F1898">
        <v>60</v>
      </c>
      <c r="G1898">
        <v>5</v>
      </c>
      <c r="H1898" t="s">
        <v>303</v>
      </c>
      <c r="I1898" t="s">
        <v>170</v>
      </c>
      <c r="J1898">
        <v>236.6135670714973</v>
      </c>
      <c r="L1898" s="47"/>
      <c r="M1898" s="47"/>
    </row>
    <row r="1899" spans="1:13" x14ac:dyDescent="0.4">
      <c r="A1899" t="str">
        <f t="shared" si="29"/>
        <v>38_2M_M_3_60_70_HH800_Core</v>
      </c>
      <c r="B1899">
        <v>38</v>
      </c>
      <c r="C1899" t="s">
        <v>175</v>
      </c>
      <c r="D1899" t="s">
        <v>174</v>
      </c>
      <c r="E1899">
        <v>3</v>
      </c>
      <c r="F1899">
        <v>60</v>
      </c>
      <c r="G1899">
        <v>70</v>
      </c>
      <c r="H1899" t="s">
        <v>303</v>
      </c>
      <c r="I1899" t="s">
        <v>170</v>
      </c>
      <c r="J1899">
        <v>20.786746157406604</v>
      </c>
      <c r="L1899" s="47"/>
      <c r="M1899" s="47"/>
    </row>
    <row r="1900" spans="1:13" x14ac:dyDescent="0.4">
      <c r="A1900" t="str">
        <f t="shared" si="29"/>
        <v>37_4A_M_0_60_5_HH800_Core</v>
      </c>
      <c r="B1900">
        <v>37</v>
      </c>
      <c r="C1900" t="s">
        <v>168</v>
      </c>
      <c r="D1900" t="s">
        <v>174</v>
      </c>
      <c r="E1900">
        <v>0</v>
      </c>
      <c r="F1900">
        <v>60</v>
      </c>
      <c r="G1900">
        <v>5</v>
      </c>
      <c r="H1900" t="s">
        <v>303</v>
      </c>
      <c r="I1900" t="s">
        <v>170</v>
      </c>
      <c r="J1900">
        <v>26.272093193042902</v>
      </c>
      <c r="L1900" s="47"/>
      <c r="M1900" s="47"/>
    </row>
    <row r="1901" spans="1:13" x14ac:dyDescent="0.4">
      <c r="A1901" t="str">
        <f t="shared" si="29"/>
        <v>30_4A_M_6_60_5_HH800_Core</v>
      </c>
      <c r="B1901">
        <v>30</v>
      </c>
      <c r="C1901" t="s">
        <v>168</v>
      </c>
      <c r="D1901" t="s">
        <v>174</v>
      </c>
      <c r="E1901">
        <v>6</v>
      </c>
      <c r="F1901">
        <v>60</v>
      </c>
      <c r="G1901">
        <v>5</v>
      </c>
      <c r="H1901" t="s">
        <v>303</v>
      </c>
      <c r="I1901" t="s">
        <v>170</v>
      </c>
      <c r="J1901">
        <v>1.8172733091402873</v>
      </c>
      <c r="L1901" s="47"/>
      <c r="M1901" s="47"/>
    </row>
    <row r="1902" spans="1:13" x14ac:dyDescent="0.4">
      <c r="A1902" t="str">
        <f t="shared" si="29"/>
        <v>31_4M_M_0_60_65_HH800_Core</v>
      </c>
      <c r="B1902">
        <v>31</v>
      </c>
      <c r="C1902" t="s">
        <v>173</v>
      </c>
      <c r="D1902" t="s">
        <v>174</v>
      </c>
      <c r="E1902">
        <v>0</v>
      </c>
      <c r="F1902">
        <v>60</v>
      </c>
      <c r="G1902">
        <v>65</v>
      </c>
      <c r="H1902" t="s">
        <v>303</v>
      </c>
      <c r="I1902" t="s">
        <v>170</v>
      </c>
      <c r="J1902">
        <v>44.490597405382601</v>
      </c>
      <c r="L1902" s="47"/>
      <c r="M1902" s="47"/>
    </row>
    <row r="1903" spans="1:13" x14ac:dyDescent="0.4">
      <c r="A1903" t="str">
        <f t="shared" si="29"/>
        <v>27_2A_M_3_60_67_HH800_Core</v>
      </c>
      <c r="B1903">
        <v>27</v>
      </c>
      <c r="C1903" t="s">
        <v>176</v>
      </c>
      <c r="D1903" t="s">
        <v>174</v>
      </c>
      <c r="E1903">
        <v>3</v>
      </c>
      <c r="F1903">
        <v>60</v>
      </c>
      <c r="G1903">
        <v>67</v>
      </c>
      <c r="H1903" t="s">
        <v>303</v>
      </c>
      <c r="I1903" t="s">
        <v>170</v>
      </c>
      <c r="J1903">
        <v>17.419648851784274</v>
      </c>
      <c r="L1903" s="47"/>
      <c r="M1903" s="47"/>
    </row>
    <row r="1904" spans="1:13" x14ac:dyDescent="0.4">
      <c r="A1904" t="str">
        <f t="shared" si="29"/>
        <v>38_2A_M_3_60_5_HH800_Core</v>
      </c>
      <c r="B1904">
        <v>38</v>
      </c>
      <c r="C1904" t="s">
        <v>176</v>
      </c>
      <c r="D1904" t="s">
        <v>174</v>
      </c>
      <c r="E1904">
        <v>3</v>
      </c>
      <c r="F1904">
        <v>60</v>
      </c>
      <c r="G1904">
        <v>5</v>
      </c>
      <c r="H1904" t="s">
        <v>303</v>
      </c>
      <c r="I1904" t="s">
        <v>170</v>
      </c>
      <c r="J1904">
        <v>2.0399351679747544</v>
      </c>
      <c r="L1904" s="47"/>
      <c r="M1904" s="47"/>
    </row>
    <row r="1905" spans="1:13" x14ac:dyDescent="0.4">
      <c r="A1905" t="str">
        <f t="shared" si="29"/>
        <v>41_2A_M_3_60_70_HH800_Core</v>
      </c>
      <c r="B1905">
        <v>41</v>
      </c>
      <c r="C1905" t="s">
        <v>176</v>
      </c>
      <c r="D1905" t="s">
        <v>174</v>
      </c>
      <c r="E1905">
        <v>3</v>
      </c>
      <c r="F1905">
        <v>60</v>
      </c>
      <c r="G1905">
        <v>70</v>
      </c>
      <c r="H1905" t="s">
        <v>303</v>
      </c>
      <c r="I1905" t="s">
        <v>170</v>
      </c>
      <c r="J1905">
        <v>24.939668513969213</v>
      </c>
      <c r="L1905" s="47"/>
      <c r="M1905" s="47"/>
    </row>
    <row r="1906" spans="1:13" x14ac:dyDescent="0.4">
      <c r="A1906" t="str">
        <f t="shared" si="29"/>
        <v>36_2A_M_0_60_67_HH800_Core</v>
      </c>
      <c r="B1906">
        <v>36</v>
      </c>
      <c r="C1906" t="s">
        <v>176</v>
      </c>
      <c r="D1906" t="s">
        <v>174</v>
      </c>
      <c r="E1906">
        <v>0</v>
      </c>
      <c r="F1906">
        <v>60</v>
      </c>
      <c r="G1906">
        <v>67</v>
      </c>
      <c r="H1906" t="s">
        <v>303</v>
      </c>
      <c r="I1906" t="s">
        <v>170</v>
      </c>
      <c r="J1906">
        <v>87.52394542941984</v>
      </c>
      <c r="L1906" s="47"/>
      <c r="M1906" s="47"/>
    </row>
    <row r="1907" spans="1:13" x14ac:dyDescent="0.4">
      <c r="A1907" t="str">
        <f t="shared" si="29"/>
        <v>63_4M_F_3_60_65_HH800_Core</v>
      </c>
      <c r="B1907">
        <v>63</v>
      </c>
      <c r="C1907" t="s">
        <v>173</v>
      </c>
      <c r="D1907" t="s">
        <v>169</v>
      </c>
      <c r="E1907">
        <v>3</v>
      </c>
      <c r="F1907">
        <v>60</v>
      </c>
      <c r="G1907">
        <v>65</v>
      </c>
      <c r="H1907" t="s">
        <v>303</v>
      </c>
      <c r="I1907" t="s">
        <v>170</v>
      </c>
      <c r="J1907">
        <v>3.6657155900100156</v>
      </c>
      <c r="L1907" s="47"/>
      <c r="M1907" s="47"/>
    </row>
    <row r="1908" spans="1:13" x14ac:dyDescent="0.4">
      <c r="A1908" t="str">
        <f t="shared" si="29"/>
        <v>36_2M_F_6_60_65_HH800_Core</v>
      </c>
      <c r="B1908">
        <v>36</v>
      </c>
      <c r="C1908" t="s">
        <v>175</v>
      </c>
      <c r="D1908" t="s">
        <v>169</v>
      </c>
      <c r="E1908">
        <v>6</v>
      </c>
      <c r="F1908">
        <v>60</v>
      </c>
      <c r="G1908">
        <v>65</v>
      </c>
      <c r="H1908" t="s">
        <v>303</v>
      </c>
      <c r="I1908" t="s">
        <v>170</v>
      </c>
      <c r="J1908">
        <v>42.558233523005711</v>
      </c>
      <c r="L1908" s="47"/>
      <c r="M1908" s="47"/>
    </row>
    <row r="1909" spans="1:13" x14ac:dyDescent="0.4">
      <c r="A1909" t="str">
        <f t="shared" si="29"/>
        <v>63_2M_F_6_90_67_HH800_Core</v>
      </c>
      <c r="B1909">
        <v>63</v>
      </c>
      <c r="C1909" t="s">
        <v>175</v>
      </c>
      <c r="D1909" t="s">
        <v>169</v>
      </c>
      <c r="E1909">
        <v>6</v>
      </c>
      <c r="F1909">
        <v>90</v>
      </c>
      <c r="G1909">
        <v>67</v>
      </c>
      <c r="H1909" t="s">
        <v>303</v>
      </c>
      <c r="I1909" t="s">
        <v>170</v>
      </c>
      <c r="J1909">
        <v>12.627732270166565</v>
      </c>
      <c r="L1909" s="47"/>
      <c r="M1909" s="47"/>
    </row>
    <row r="1910" spans="1:13" x14ac:dyDescent="0.4">
      <c r="A1910" t="str">
        <f t="shared" si="29"/>
        <v>33_4M_F_3_60_65_HH800_Core</v>
      </c>
      <c r="B1910">
        <v>33</v>
      </c>
      <c r="C1910" t="s">
        <v>173</v>
      </c>
      <c r="D1910" t="s">
        <v>169</v>
      </c>
      <c r="E1910">
        <v>3</v>
      </c>
      <c r="F1910">
        <v>60</v>
      </c>
      <c r="G1910">
        <v>65</v>
      </c>
      <c r="H1910" t="s">
        <v>303</v>
      </c>
      <c r="I1910" t="s">
        <v>170</v>
      </c>
      <c r="J1910">
        <v>11.590759134552172</v>
      </c>
      <c r="L1910" s="47"/>
      <c r="M1910" s="47"/>
    </row>
    <row r="1911" spans="1:13" x14ac:dyDescent="0.4">
      <c r="A1911" t="str">
        <f t="shared" si="29"/>
        <v>33_4M_M_0_60_65_HH800_Core</v>
      </c>
      <c r="B1911">
        <v>33</v>
      </c>
      <c r="C1911" t="s">
        <v>173</v>
      </c>
      <c r="D1911" t="s">
        <v>174</v>
      </c>
      <c r="E1911">
        <v>0</v>
      </c>
      <c r="F1911">
        <v>60</v>
      </c>
      <c r="G1911">
        <v>65</v>
      </c>
      <c r="H1911" t="s">
        <v>303</v>
      </c>
      <c r="I1911" t="s">
        <v>170</v>
      </c>
      <c r="J1911">
        <v>46.704529126013675</v>
      </c>
      <c r="L1911" s="47"/>
      <c r="M1911" s="47"/>
    </row>
    <row r="1912" spans="1:13" x14ac:dyDescent="0.4">
      <c r="A1912" t="str">
        <f t="shared" si="29"/>
        <v>31_4A_M_0_60_5_HH800_Core</v>
      </c>
      <c r="B1912">
        <v>31</v>
      </c>
      <c r="C1912" t="s">
        <v>168</v>
      </c>
      <c r="D1912" t="s">
        <v>174</v>
      </c>
      <c r="E1912">
        <v>0</v>
      </c>
      <c r="F1912">
        <v>60</v>
      </c>
      <c r="G1912">
        <v>5</v>
      </c>
      <c r="H1912" t="s">
        <v>303</v>
      </c>
      <c r="I1912" t="s">
        <v>170</v>
      </c>
      <c r="J1912">
        <v>19.761848933268926</v>
      </c>
      <c r="L1912" s="47"/>
      <c r="M1912" s="47"/>
    </row>
    <row r="1913" spans="1:13" x14ac:dyDescent="0.4">
      <c r="A1913" t="str">
        <f t="shared" si="29"/>
        <v>37_2M_M_6_60_67_HH800_Core</v>
      </c>
      <c r="B1913">
        <v>37</v>
      </c>
      <c r="C1913" t="s">
        <v>175</v>
      </c>
      <c r="D1913" t="s">
        <v>174</v>
      </c>
      <c r="E1913">
        <v>6</v>
      </c>
      <c r="F1913">
        <v>60</v>
      </c>
      <c r="G1913">
        <v>67</v>
      </c>
      <c r="H1913" t="s">
        <v>303</v>
      </c>
      <c r="I1913" t="s">
        <v>170</v>
      </c>
      <c r="J1913">
        <v>33.580842438418891</v>
      </c>
      <c r="L1913" s="47"/>
      <c r="M1913" s="47"/>
    </row>
    <row r="1914" spans="1:13" x14ac:dyDescent="0.4">
      <c r="A1914" t="str">
        <f t="shared" si="29"/>
        <v>28_2A_M_3_60_67_HH800_Core</v>
      </c>
      <c r="B1914">
        <v>28</v>
      </c>
      <c r="C1914" t="s">
        <v>176</v>
      </c>
      <c r="D1914" t="s">
        <v>174</v>
      </c>
      <c r="E1914">
        <v>3</v>
      </c>
      <c r="F1914">
        <v>60</v>
      </c>
      <c r="G1914">
        <v>67</v>
      </c>
      <c r="H1914" t="s">
        <v>303</v>
      </c>
      <c r="I1914" t="s">
        <v>170</v>
      </c>
      <c r="J1914">
        <v>18.144010029612076</v>
      </c>
      <c r="L1914" s="47"/>
      <c r="M1914" s="47"/>
    </row>
    <row r="1915" spans="1:13" x14ac:dyDescent="0.4">
      <c r="A1915" t="str">
        <f t="shared" si="29"/>
        <v>43_4M_M_3_60_67_HH800_Core</v>
      </c>
      <c r="B1915">
        <v>43</v>
      </c>
      <c r="C1915" t="s">
        <v>173</v>
      </c>
      <c r="D1915" t="s">
        <v>174</v>
      </c>
      <c r="E1915">
        <v>3</v>
      </c>
      <c r="F1915">
        <v>60</v>
      </c>
      <c r="G1915">
        <v>67</v>
      </c>
      <c r="H1915" t="s">
        <v>303</v>
      </c>
      <c r="I1915" t="s">
        <v>170</v>
      </c>
      <c r="J1915">
        <v>8.8746168155335834</v>
      </c>
      <c r="L1915" s="47"/>
      <c r="M1915" s="47"/>
    </row>
    <row r="1916" spans="1:13" x14ac:dyDescent="0.4">
      <c r="A1916" t="str">
        <f t="shared" si="29"/>
        <v>52_4M_F_3_60_67_HH800_Core</v>
      </c>
      <c r="B1916">
        <v>52</v>
      </c>
      <c r="C1916" t="s">
        <v>173</v>
      </c>
      <c r="D1916" t="s">
        <v>169</v>
      </c>
      <c r="E1916">
        <v>3</v>
      </c>
      <c r="F1916">
        <v>60</v>
      </c>
      <c r="G1916">
        <v>67</v>
      </c>
      <c r="H1916" t="s">
        <v>303</v>
      </c>
      <c r="I1916" t="s">
        <v>170</v>
      </c>
      <c r="J1916">
        <v>10.858404723695024</v>
      </c>
      <c r="L1916" s="47"/>
      <c r="M1916" s="47"/>
    </row>
    <row r="1917" spans="1:13" x14ac:dyDescent="0.4">
      <c r="A1917" t="str">
        <f t="shared" si="29"/>
        <v>35_4A_F_0_60_5_HH800_Core</v>
      </c>
      <c r="B1917">
        <v>35</v>
      </c>
      <c r="C1917" t="s">
        <v>168</v>
      </c>
      <c r="D1917" t="s">
        <v>169</v>
      </c>
      <c r="E1917">
        <v>0</v>
      </c>
      <c r="F1917">
        <v>60</v>
      </c>
      <c r="G1917">
        <v>5</v>
      </c>
      <c r="H1917" t="s">
        <v>303</v>
      </c>
      <c r="I1917" t="s">
        <v>170</v>
      </c>
      <c r="J1917">
        <v>34.043664894454267</v>
      </c>
      <c r="L1917" s="47"/>
      <c r="M1917" s="47"/>
    </row>
    <row r="1918" spans="1:13" x14ac:dyDescent="0.4">
      <c r="A1918" t="str">
        <f t="shared" si="29"/>
        <v>34_2A_F_6_60_5_HH800_Core</v>
      </c>
      <c r="B1918">
        <v>34</v>
      </c>
      <c r="C1918" t="s">
        <v>176</v>
      </c>
      <c r="D1918" t="s">
        <v>169</v>
      </c>
      <c r="E1918">
        <v>6</v>
      </c>
      <c r="F1918">
        <v>60</v>
      </c>
      <c r="G1918">
        <v>5</v>
      </c>
      <c r="H1918" t="s">
        <v>303</v>
      </c>
      <c r="I1918" t="s">
        <v>170</v>
      </c>
      <c r="J1918">
        <v>4.3222580251502718</v>
      </c>
      <c r="L1918" s="47"/>
      <c r="M1918" s="47"/>
    </row>
    <row r="1919" spans="1:13" x14ac:dyDescent="0.4">
      <c r="A1919" t="str">
        <f t="shared" si="29"/>
        <v>38_4A_M_6_60_5_HH800_Core</v>
      </c>
      <c r="B1919">
        <v>38</v>
      </c>
      <c r="C1919" t="s">
        <v>168</v>
      </c>
      <c r="D1919" t="s">
        <v>174</v>
      </c>
      <c r="E1919">
        <v>6</v>
      </c>
      <c r="F1919">
        <v>60</v>
      </c>
      <c r="G1919">
        <v>5</v>
      </c>
      <c r="H1919" t="s">
        <v>303</v>
      </c>
      <c r="I1919" t="s">
        <v>170</v>
      </c>
      <c r="J1919">
        <v>2.1648347914557466</v>
      </c>
      <c r="L1919" s="47"/>
      <c r="M1919" s="47"/>
    </row>
    <row r="1920" spans="1:13" x14ac:dyDescent="0.4">
      <c r="A1920" t="str">
        <f t="shared" si="29"/>
        <v>46_2A_M_6_60_70_HH800_Core</v>
      </c>
      <c r="B1920">
        <v>46</v>
      </c>
      <c r="C1920" t="s">
        <v>176</v>
      </c>
      <c r="D1920" t="s">
        <v>174</v>
      </c>
      <c r="E1920">
        <v>6</v>
      </c>
      <c r="F1920">
        <v>60</v>
      </c>
      <c r="G1920">
        <v>70</v>
      </c>
      <c r="H1920" t="s">
        <v>303</v>
      </c>
      <c r="I1920" t="s">
        <v>170</v>
      </c>
      <c r="J1920">
        <v>49.688965894812476</v>
      </c>
      <c r="L1920" s="47"/>
      <c r="M1920" s="47"/>
    </row>
    <row r="1921" spans="1:13" x14ac:dyDescent="0.4">
      <c r="A1921" t="str">
        <f t="shared" si="29"/>
        <v>39_4A_F_6_60_5_HH800_Core</v>
      </c>
      <c r="B1921">
        <v>39</v>
      </c>
      <c r="C1921" t="s">
        <v>168</v>
      </c>
      <c r="D1921" t="s">
        <v>169</v>
      </c>
      <c r="E1921">
        <v>6</v>
      </c>
      <c r="F1921">
        <v>60</v>
      </c>
      <c r="G1921">
        <v>5</v>
      </c>
      <c r="H1921" t="s">
        <v>303</v>
      </c>
      <c r="I1921" t="s">
        <v>170</v>
      </c>
      <c r="J1921">
        <v>3.5203741416436305</v>
      </c>
      <c r="L1921" s="47"/>
      <c r="M1921" s="47"/>
    </row>
    <row r="1922" spans="1:13" x14ac:dyDescent="0.4">
      <c r="A1922" t="str">
        <f t="shared" si="29"/>
        <v>25_2A_M_0_60_70_HH800_Core</v>
      </c>
      <c r="B1922">
        <v>25</v>
      </c>
      <c r="C1922" t="s">
        <v>176</v>
      </c>
      <c r="D1922" t="s">
        <v>174</v>
      </c>
      <c r="E1922">
        <v>0</v>
      </c>
      <c r="F1922">
        <v>60</v>
      </c>
      <c r="G1922">
        <v>70</v>
      </c>
      <c r="H1922" t="s">
        <v>303</v>
      </c>
      <c r="I1922" t="s">
        <v>170</v>
      </c>
      <c r="J1922">
        <v>73.050524655394781</v>
      </c>
      <c r="L1922" s="47"/>
      <c r="M1922" s="47"/>
    </row>
    <row r="1923" spans="1:13" x14ac:dyDescent="0.4">
      <c r="A1923" t="str">
        <f t="shared" ref="A1923:A1986" si="30">B1923&amp;"_"&amp;C1923&amp;"_"&amp;D1923&amp;"_"&amp;E1923&amp;"_"&amp;F1923&amp;"_"&amp;G1923&amp;"_"&amp;H1923&amp;"_"&amp;I1923</f>
        <v>38_2A_M_3_60_67_HH800_Core</v>
      </c>
      <c r="B1923">
        <v>38</v>
      </c>
      <c r="C1923" t="s">
        <v>176</v>
      </c>
      <c r="D1923" t="s">
        <v>174</v>
      </c>
      <c r="E1923">
        <v>3</v>
      </c>
      <c r="F1923">
        <v>60</v>
      </c>
      <c r="G1923">
        <v>67</v>
      </c>
      <c r="H1923" t="s">
        <v>303</v>
      </c>
      <c r="I1923" t="s">
        <v>170</v>
      </c>
      <c r="J1923">
        <v>20.337782964721526</v>
      </c>
      <c r="L1923" s="47"/>
      <c r="M1923" s="47"/>
    </row>
    <row r="1924" spans="1:13" x14ac:dyDescent="0.4">
      <c r="A1924" t="str">
        <f t="shared" si="30"/>
        <v>46_1A_F_0_60_67_HH800_Core</v>
      </c>
      <c r="B1924">
        <v>46</v>
      </c>
      <c r="C1924" t="s">
        <v>178</v>
      </c>
      <c r="D1924" t="s">
        <v>169</v>
      </c>
      <c r="E1924">
        <v>0</v>
      </c>
      <c r="F1924">
        <v>60</v>
      </c>
      <c r="G1924">
        <v>67</v>
      </c>
      <c r="H1924" t="s">
        <v>303</v>
      </c>
      <c r="I1924" t="s">
        <v>170</v>
      </c>
      <c r="J1924">
        <v>237.52616688944335</v>
      </c>
      <c r="L1924" s="47"/>
      <c r="M1924" s="47"/>
    </row>
    <row r="1925" spans="1:13" x14ac:dyDescent="0.4">
      <c r="A1925" t="str">
        <f t="shared" si="30"/>
        <v>57_4A_F_0_60_5_HH800_Core</v>
      </c>
      <c r="B1925">
        <v>57</v>
      </c>
      <c r="C1925" t="s">
        <v>168</v>
      </c>
      <c r="D1925" t="s">
        <v>169</v>
      </c>
      <c r="E1925">
        <v>0</v>
      </c>
      <c r="F1925">
        <v>60</v>
      </c>
      <c r="G1925">
        <v>5</v>
      </c>
      <c r="H1925" t="s">
        <v>303</v>
      </c>
      <c r="I1925" t="s">
        <v>170</v>
      </c>
      <c r="J1925">
        <v>85.465489735784018</v>
      </c>
      <c r="L1925" s="47"/>
      <c r="M1925" s="47"/>
    </row>
    <row r="1926" spans="1:13" x14ac:dyDescent="0.4">
      <c r="A1926" t="str">
        <f t="shared" si="30"/>
        <v>30_1A_M_0_60_70_HH800_Core</v>
      </c>
      <c r="B1926">
        <v>30</v>
      </c>
      <c r="C1926" t="s">
        <v>178</v>
      </c>
      <c r="D1926" t="s">
        <v>174</v>
      </c>
      <c r="E1926">
        <v>0</v>
      </c>
      <c r="F1926">
        <v>60</v>
      </c>
      <c r="G1926">
        <v>70</v>
      </c>
      <c r="H1926" t="s">
        <v>303</v>
      </c>
      <c r="I1926" t="s">
        <v>170</v>
      </c>
      <c r="J1926">
        <v>145.69882362095473</v>
      </c>
      <c r="L1926" s="47"/>
      <c r="M1926" s="47"/>
    </row>
    <row r="1927" spans="1:13" x14ac:dyDescent="0.4">
      <c r="A1927" t="str">
        <f t="shared" si="30"/>
        <v>42_2M_M_6_60_70_HH800_Core</v>
      </c>
      <c r="B1927">
        <v>42</v>
      </c>
      <c r="C1927" t="s">
        <v>175</v>
      </c>
      <c r="D1927" t="s">
        <v>174</v>
      </c>
      <c r="E1927">
        <v>6</v>
      </c>
      <c r="F1927">
        <v>60</v>
      </c>
      <c r="G1927">
        <v>70</v>
      </c>
      <c r="H1927" t="s">
        <v>303</v>
      </c>
      <c r="I1927" t="s">
        <v>170</v>
      </c>
      <c r="J1927">
        <v>44.184110907452578</v>
      </c>
      <c r="L1927" s="47"/>
      <c r="M1927" s="47"/>
    </row>
    <row r="1928" spans="1:13" x14ac:dyDescent="0.4">
      <c r="A1928" t="str">
        <f t="shared" si="30"/>
        <v>52_1M_F_0_60_65_HH800_Core</v>
      </c>
      <c r="B1928">
        <v>52</v>
      </c>
      <c r="C1928" t="s">
        <v>177</v>
      </c>
      <c r="D1928" t="s">
        <v>169</v>
      </c>
      <c r="E1928">
        <v>0</v>
      </c>
      <c r="F1928">
        <v>60</v>
      </c>
      <c r="G1928">
        <v>65</v>
      </c>
      <c r="H1928" t="s">
        <v>303</v>
      </c>
      <c r="I1928" t="s">
        <v>170</v>
      </c>
      <c r="J1928">
        <v>281.53852939977105</v>
      </c>
      <c r="L1928" s="47"/>
      <c r="M1928" s="47"/>
    </row>
    <row r="1929" spans="1:13" x14ac:dyDescent="0.4">
      <c r="A1929" t="str">
        <f t="shared" si="30"/>
        <v>47_4A_M_3_60_65_HH800_Core</v>
      </c>
      <c r="B1929">
        <v>47</v>
      </c>
      <c r="C1929" t="s">
        <v>168</v>
      </c>
      <c r="D1929" t="s">
        <v>174</v>
      </c>
      <c r="E1929">
        <v>3</v>
      </c>
      <c r="F1929">
        <v>60</v>
      </c>
      <c r="G1929">
        <v>65</v>
      </c>
      <c r="H1929" t="s">
        <v>303</v>
      </c>
      <c r="I1929" t="s">
        <v>170</v>
      </c>
      <c r="J1929">
        <v>8.4607099676179072</v>
      </c>
      <c r="L1929" s="47"/>
      <c r="M1929" s="47"/>
    </row>
    <row r="1930" spans="1:13" x14ac:dyDescent="0.4">
      <c r="A1930" t="str">
        <f t="shared" si="30"/>
        <v>38_4A_F_3_60_5_HH800_Core</v>
      </c>
      <c r="B1930">
        <v>38</v>
      </c>
      <c r="C1930" t="s">
        <v>168</v>
      </c>
      <c r="D1930" t="s">
        <v>169</v>
      </c>
      <c r="E1930">
        <v>3</v>
      </c>
      <c r="F1930">
        <v>60</v>
      </c>
      <c r="G1930">
        <v>5</v>
      </c>
      <c r="H1930" t="s">
        <v>303</v>
      </c>
      <c r="I1930" t="s">
        <v>170</v>
      </c>
      <c r="J1930">
        <v>1.8405273534134927</v>
      </c>
      <c r="L1930" s="47"/>
      <c r="M1930" s="47"/>
    </row>
    <row r="1931" spans="1:13" x14ac:dyDescent="0.4">
      <c r="A1931" t="str">
        <f t="shared" si="30"/>
        <v>29_2A_M_0_60_70_HH800_Core</v>
      </c>
      <c r="B1931">
        <v>29</v>
      </c>
      <c r="C1931" t="s">
        <v>176</v>
      </c>
      <c r="D1931" t="s">
        <v>174</v>
      </c>
      <c r="E1931">
        <v>0</v>
      </c>
      <c r="F1931">
        <v>60</v>
      </c>
      <c r="G1931">
        <v>70</v>
      </c>
      <c r="H1931" t="s">
        <v>303</v>
      </c>
      <c r="I1931" t="s">
        <v>170</v>
      </c>
      <c r="J1931">
        <v>79.133651670018324</v>
      </c>
      <c r="L1931" s="47"/>
      <c r="M1931" s="47"/>
    </row>
    <row r="1932" spans="1:13" x14ac:dyDescent="0.4">
      <c r="A1932" t="str">
        <f t="shared" si="30"/>
        <v>46_4M_M_3_60_70_HH800_Core</v>
      </c>
      <c r="B1932">
        <v>46</v>
      </c>
      <c r="C1932" t="s">
        <v>173</v>
      </c>
      <c r="D1932" t="s">
        <v>174</v>
      </c>
      <c r="E1932">
        <v>3</v>
      </c>
      <c r="F1932">
        <v>60</v>
      </c>
      <c r="G1932">
        <v>70</v>
      </c>
      <c r="H1932" t="s">
        <v>303</v>
      </c>
      <c r="I1932" t="s">
        <v>170</v>
      </c>
      <c r="J1932">
        <v>11.285242313307718</v>
      </c>
      <c r="L1932" s="47"/>
      <c r="M1932" s="47"/>
    </row>
    <row r="1933" spans="1:13" x14ac:dyDescent="0.4">
      <c r="A1933" t="str">
        <f t="shared" si="30"/>
        <v>32_2M_M_6_60_67_HH800_Core</v>
      </c>
      <c r="B1933">
        <v>32</v>
      </c>
      <c r="C1933" t="s">
        <v>175</v>
      </c>
      <c r="D1933" t="s">
        <v>174</v>
      </c>
      <c r="E1933">
        <v>6</v>
      </c>
      <c r="F1933">
        <v>60</v>
      </c>
      <c r="G1933">
        <v>67</v>
      </c>
      <c r="H1933" t="s">
        <v>303</v>
      </c>
      <c r="I1933" t="s">
        <v>170</v>
      </c>
      <c r="J1933">
        <v>31.006115210510679</v>
      </c>
      <c r="L1933" s="47"/>
      <c r="M1933" s="47"/>
    </row>
    <row r="1934" spans="1:13" x14ac:dyDescent="0.4">
      <c r="A1934" t="str">
        <f t="shared" si="30"/>
        <v>30_4M_M_0_60_65_HH800_Core</v>
      </c>
      <c r="B1934">
        <v>30</v>
      </c>
      <c r="C1934" t="s">
        <v>173</v>
      </c>
      <c r="D1934" t="s">
        <v>174</v>
      </c>
      <c r="E1934">
        <v>0</v>
      </c>
      <c r="F1934">
        <v>60</v>
      </c>
      <c r="G1934">
        <v>65</v>
      </c>
      <c r="H1934" t="s">
        <v>303</v>
      </c>
      <c r="I1934" t="s">
        <v>170</v>
      </c>
      <c r="J1934">
        <v>43.225810958197108</v>
      </c>
      <c r="L1934" s="47"/>
      <c r="M1934" s="47"/>
    </row>
    <row r="1935" spans="1:13" x14ac:dyDescent="0.4">
      <c r="A1935" t="str">
        <f t="shared" si="30"/>
        <v>42_2M_F_3_60_67_HH800_Core</v>
      </c>
      <c r="B1935">
        <v>42</v>
      </c>
      <c r="C1935" t="s">
        <v>175</v>
      </c>
      <c r="D1935" t="s">
        <v>169</v>
      </c>
      <c r="E1935">
        <v>3</v>
      </c>
      <c r="F1935">
        <v>60</v>
      </c>
      <c r="G1935">
        <v>67</v>
      </c>
      <c r="H1935" t="s">
        <v>303</v>
      </c>
      <c r="I1935" t="s">
        <v>170</v>
      </c>
      <c r="J1935">
        <v>23.557987277870602</v>
      </c>
      <c r="L1935" s="47"/>
      <c r="M1935" s="47"/>
    </row>
    <row r="1936" spans="1:13" x14ac:dyDescent="0.4">
      <c r="A1936" t="str">
        <f t="shared" si="30"/>
        <v>48_2M_F_3_60_65_HH800_Core</v>
      </c>
      <c r="B1936">
        <v>48</v>
      </c>
      <c r="C1936" t="s">
        <v>175</v>
      </c>
      <c r="D1936" t="s">
        <v>169</v>
      </c>
      <c r="E1936">
        <v>3</v>
      </c>
      <c r="F1936">
        <v>60</v>
      </c>
      <c r="G1936">
        <v>65</v>
      </c>
      <c r="H1936" t="s">
        <v>303</v>
      </c>
      <c r="I1936" t="s">
        <v>170</v>
      </c>
      <c r="J1936">
        <v>16.646810108740105</v>
      </c>
      <c r="L1936" s="47"/>
      <c r="M1936" s="47"/>
    </row>
    <row r="1937" spans="1:13" x14ac:dyDescent="0.4">
      <c r="A1937" t="str">
        <f t="shared" si="30"/>
        <v>53_4M_F_3_60_67_HH800_Core</v>
      </c>
      <c r="B1937">
        <v>53</v>
      </c>
      <c r="C1937" t="s">
        <v>173</v>
      </c>
      <c r="D1937" t="s">
        <v>169</v>
      </c>
      <c r="E1937">
        <v>3</v>
      </c>
      <c r="F1937">
        <v>60</v>
      </c>
      <c r="G1937">
        <v>67</v>
      </c>
      <c r="H1937" t="s">
        <v>303</v>
      </c>
      <c r="I1937" t="s">
        <v>170</v>
      </c>
      <c r="J1937">
        <v>9.8886591990655468</v>
      </c>
      <c r="L1937" s="47"/>
      <c r="M1937" s="47"/>
    </row>
    <row r="1938" spans="1:13" x14ac:dyDescent="0.4">
      <c r="A1938" t="str">
        <f t="shared" si="30"/>
        <v>34_4M_M_0_60_65_HH800_Core</v>
      </c>
      <c r="B1938">
        <v>34</v>
      </c>
      <c r="C1938" t="s">
        <v>173</v>
      </c>
      <c r="D1938" t="s">
        <v>174</v>
      </c>
      <c r="E1938">
        <v>0</v>
      </c>
      <c r="F1938">
        <v>60</v>
      </c>
      <c r="G1938">
        <v>65</v>
      </c>
      <c r="H1938" t="s">
        <v>303</v>
      </c>
      <c r="I1938" t="s">
        <v>170</v>
      </c>
      <c r="J1938">
        <v>48.61586751898264</v>
      </c>
      <c r="L1938" s="47"/>
      <c r="M1938" s="47"/>
    </row>
    <row r="1939" spans="1:13" x14ac:dyDescent="0.4">
      <c r="A1939" t="str">
        <f t="shared" si="30"/>
        <v>31_4M_F_3_60_65_HH800_Core</v>
      </c>
      <c r="B1939">
        <v>31</v>
      </c>
      <c r="C1939" t="s">
        <v>173</v>
      </c>
      <c r="D1939" t="s">
        <v>169</v>
      </c>
      <c r="E1939">
        <v>3</v>
      </c>
      <c r="F1939">
        <v>60</v>
      </c>
      <c r="G1939">
        <v>65</v>
      </c>
      <c r="H1939" t="s">
        <v>303</v>
      </c>
      <c r="I1939" t="s">
        <v>170</v>
      </c>
      <c r="J1939">
        <v>10.875678333313067</v>
      </c>
      <c r="L1939" s="47"/>
      <c r="M1939" s="47"/>
    </row>
    <row r="1940" spans="1:13" x14ac:dyDescent="0.4">
      <c r="A1940" t="str">
        <f t="shared" si="30"/>
        <v>37_2A_F_6_60_5_HH800_Core</v>
      </c>
      <c r="B1940">
        <v>37</v>
      </c>
      <c r="C1940" t="s">
        <v>176</v>
      </c>
      <c r="D1940" t="s">
        <v>169</v>
      </c>
      <c r="E1940">
        <v>6</v>
      </c>
      <c r="F1940">
        <v>60</v>
      </c>
      <c r="G1940">
        <v>5</v>
      </c>
      <c r="H1940" t="s">
        <v>303</v>
      </c>
      <c r="I1940" t="s">
        <v>170</v>
      </c>
      <c r="J1940">
        <v>4.091639514052706</v>
      </c>
      <c r="L1940" s="47"/>
      <c r="M1940" s="47"/>
    </row>
    <row r="1941" spans="1:13" x14ac:dyDescent="0.4">
      <c r="A1941" t="str">
        <f t="shared" si="30"/>
        <v>46_4M_F_3_60_70_HH800_Core</v>
      </c>
      <c r="B1941">
        <v>46</v>
      </c>
      <c r="C1941" t="s">
        <v>173</v>
      </c>
      <c r="D1941" t="s">
        <v>169</v>
      </c>
      <c r="E1941">
        <v>3</v>
      </c>
      <c r="F1941">
        <v>60</v>
      </c>
      <c r="G1941">
        <v>70</v>
      </c>
      <c r="H1941" t="s">
        <v>303</v>
      </c>
      <c r="I1941" t="s">
        <v>170</v>
      </c>
      <c r="J1941">
        <v>14.256505378424343</v>
      </c>
      <c r="L1941" s="47"/>
      <c r="M1941" s="47"/>
    </row>
    <row r="1942" spans="1:13" x14ac:dyDescent="0.4">
      <c r="A1942" t="str">
        <f t="shared" si="30"/>
        <v>32_4M_F_3_60_65_HH800_Core</v>
      </c>
      <c r="B1942">
        <v>32</v>
      </c>
      <c r="C1942" t="s">
        <v>173</v>
      </c>
      <c r="D1942" t="s">
        <v>169</v>
      </c>
      <c r="E1942">
        <v>3</v>
      </c>
      <c r="F1942">
        <v>60</v>
      </c>
      <c r="G1942">
        <v>65</v>
      </c>
      <c r="H1942" t="s">
        <v>303</v>
      </c>
      <c r="I1942" t="s">
        <v>170</v>
      </c>
      <c r="J1942">
        <v>11.493150387791562</v>
      </c>
      <c r="L1942" s="47"/>
      <c r="M1942" s="47"/>
    </row>
    <row r="1943" spans="1:13" x14ac:dyDescent="0.4">
      <c r="A1943" t="str">
        <f t="shared" si="30"/>
        <v>29_1A_M_0_60_70_HH800_Core</v>
      </c>
      <c r="B1943">
        <v>29</v>
      </c>
      <c r="C1943" t="s">
        <v>178</v>
      </c>
      <c r="D1943" t="s">
        <v>174</v>
      </c>
      <c r="E1943">
        <v>0</v>
      </c>
      <c r="F1943">
        <v>60</v>
      </c>
      <c r="G1943">
        <v>70</v>
      </c>
      <c r="H1943" t="s">
        <v>303</v>
      </c>
      <c r="I1943" t="s">
        <v>170</v>
      </c>
      <c r="J1943">
        <v>141.67890684276998</v>
      </c>
      <c r="L1943" s="47"/>
      <c r="M1943" s="47"/>
    </row>
    <row r="1944" spans="1:13" x14ac:dyDescent="0.4">
      <c r="A1944" t="str">
        <f t="shared" si="30"/>
        <v>47_4A_F_6_60_5_HH800_Core</v>
      </c>
      <c r="B1944">
        <v>47</v>
      </c>
      <c r="C1944" t="s">
        <v>168</v>
      </c>
      <c r="D1944" t="s">
        <v>169</v>
      </c>
      <c r="E1944">
        <v>6</v>
      </c>
      <c r="F1944">
        <v>60</v>
      </c>
      <c r="G1944">
        <v>5</v>
      </c>
      <c r="H1944" t="s">
        <v>303</v>
      </c>
      <c r="I1944" t="s">
        <v>170</v>
      </c>
      <c r="J1944">
        <v>4.1589463252346626</v>
      </c>
      <c r="L1944" s="47"/>
      <c r="M1944" s="47"/>
    </row>
    <row r="1945" spans="1:13" x14ac:dyDescent="0.4">
      <c r="A1945" t="str">
        <f t="shared" si="30"/>
        <v>34_4A_F_6_60_5_HH800_Core</v>
      </c>
      <c r="B1945">
        <v>34</v>
      </c>
      <c r="C1945" t="s">
        <v>168</v>
      </c>
      <c r="D1945" t="s">
        <v>169</v>
      </c>
      <c r="E1945">
        <v>6</v>
      </c>
      <c r="F1945">
        <v>60</v>
      </c>
      <c r="G1945">
        <v>5</v>
      </c>
      <c r="H1945" t="s">
        <v>303</v>
      </c>
      <c r="I1945" t="s">
        <v>170</v>
      </c>
      <c r="J1945">
        <v>2.2308983415072947</v>
      </c>
      <c r="L1945" s="47"/>
      <c r="M1945" s="47"/>
    </row>
    <row r="1946" spans="1:13" x14ac:dyDescent="0.4">
      <c r="A1946" t="str">
        <f t="shared" si="30"/>
        <v>39_2M_F_0_60_70_HH800_Core</v>
      </c>
      <c r="B1946">
        <v>39</v>
      </c>
      <c r="C1946" t="s">
        <v>175</v>
      </c>
      <c r="D1946" t="s">
        <v>169</v>
      </c>
      <c r="E1946">
        <v>0</v>
      </c>
      <c r="F1946">
        <v>60</v>
      </c>
      <c r="G1946">
        <v>70</v>
      </c>
      <c r="H1946" t="s">
        <v>303</v>
      </c>
      <c r="I1946" t="s">
        <v>170</v>
      </c>
      <c r="J1946">
        <v>191.01577659561761</v>
      </c>
      <c r="L1946" s="47"/>
      <c r="M1946" s="47"/>
    </row>
    <row r="1947" spans="1:13" x14ac:dyDescent="0.4">
      <c r="A1947" t="str">
        <f t="shared" si="30"/>
        <v>29_4M_M_0_60_65_HH800_Core</v>
      </c>
      <c r="B1947">
        <v>29</v>
      </c>
      <c r="C1947" t="s">
        <v>173</v>
      </c>
      <c r="D1947" t="s">
        <v>174</v>
      </c>
      <c r="E1947">
        <v>0</v>
      </c>
      <c r="F1947">
        <v>60</v>
      </c>
      <c r="G1947">
        <v>65</v>
      </c>
      <c r="H1947" t="s">
        <v>303</v>
      </c>
      <c r="I1947" t="s">
        <v>170</v>
      </c>
      <c r="J1947">
        <v>41.88972607054049</v>
      </c>
      <c r="L1947" s="47"/>
      <c r="M1947" s="47"/>
    </row>
    <row r="1948" spans="1:13" x14ac:dyDescent="0.4">
      <c r="A1948" t="str">
        <f t="shared" si="30"/>
        <v>30_4M_F_0_60_65_HH800_Core</v>
      </c>
      <c r="B1948">
        <v>30</v>
      </c>
      <c r="C1948" t="s">
        <v>173</v>
      </c>
      <c r="D1948" t="s">
        <v>169</v>
      </c>
      <c r="E1948">
        <v>0</v>
      </c>
      <c r="F1948">
        <v>60</v>
      </c>
      <c r="G1948">
        <v>65</v>
      </c>
      <c r="H1948" t="s">
        <v>303</v>
      </c>
      <c r="I1948" t="s">
        <v>170</v>
      </c>
      <c r="J1948">
        <v>73.446706873418634</v>
      </c>
      <c r="L1948" s="47"/>
      <c r="M1948" s="47"/>
    </row>
    <row r="1949" spans="1:13" x14ac:dyDescent="0.4">
      <c r="A1949" t="str">
        <f t="shared" si="30"/>
        <v>64_2M_F_3_90_70_HH800_Core</v>
      </c>
      <c r="B1949">
        <v>64</v>
      </c>
      <c r="C1949" t="s">
        <v>175</v>
      </c>
      <c r="D1949" t="s">
        <v>169</v>
      </c>
      <c r="E1949">
        <v>3</v>
      </c>
      <c r="F1949">
        <v>90</v>
      </c>
      <c r="G1949">
        <v>70</v>
      </c>
      <c r="H1949" t="s">
        <v>303</v>
      </c>
      <c r="I1949" t="s">
        <v>170</v>
      </c>
      <c r="J1949">
        <v>11.806555607314619</v>
      </c>
      <c r="L1949" s="47"/>
      <c r="M1949" s="47"/>
    </row>
    <row r="1950" spans="1:13" x14ac:dyDescent="0.4">
      <c r="A1950" t="str">
        <f t="shared" si="30"/>
        <v>38_2A_M_0_60_5_HH800_Core</v>
      </c>
      <c r="B1950">
        <v>38</v>
      </c>
      <c r="C1950" t="s">
        <v>176</v>
      </c>
      <c r="D1950" t="s">
        <v>174</v>
      </c>
      <c r="E1950">
        <v>0</v>
      </c>
      <c r="F1950">
        <v>60</v>
      </c>
      <c r="G1950">
        <v>5</v>
      </c>
      <c r="H1950" t="s">
        <v>303</v>
      </c>
      <c r="I1950" t="s">
        <v>170</v>
      </c>
      <c r="J1950">
        <v>47.720196285830411</v>
      </c>
      <c r="L1950" s="47"/>
      <c r="M1950" s="47"/>
    </row>
    <row r="1951" spans="1:13" x14ac:dyDescent="0.4">
      <c r="A1951" t="str">
        <f t="shared" si="30"/>
        <v>31_1A_M_0_60_70_HH800_Core</v>
      </c>
      <c r="B1951">
        <v>31</v>
      </c>
      <c r="C1951" t="s">
        <v>178</v>
      </c>
      <c r="D1951" t="s">
        <v>174</v>
      </c>
      <c r="E1951">
        <v>0</v>
      </c>
      <c r="F1951">
        <v>60</v>
      </c>
      <c r="G1951">
        <v>70</v>
      </c>
      <c r="H1951" t="s">
        <v>303</v>
      </c>
      <c r="I1951" t="s">
        <v>170</v>
      </c>
      <c r="J1951">
        <v>149.23702126935564</v>
      </c>
      <c r="L1951" s="47"/>
      <c r="M1951" s="47"/>
    </row>
    <row r="1952" spans="1:13" x14ac:dyDescent="0.4">
      <c r="A1952" t="str">
        <f t="shared" si="30"/>
        <v>36_4M_M_0_60_65_HH800_Core</v>
      </c>
      <c r="B1952">
        <v>36</v>
      </c>
      <c r="C1952" t="s">
        <v>173</v>
      </c>
      <c r="D1952" t="s">
        <v>174</v>
      </c>
      <c r="E1952">
        <v>0</v>
      </c>
      <c r="F1952">
        <v>60</v>
      </c>
      <c r="G1952">
        <v>65</v>
      </c>
      <c r="H1952" t="s">
        <v>303</v>
      </c>
      <c r="I1952" t="s">
        <v>170</v>
      </c>
      <c r="J1952">
        <v>52.446921618378049</v>
      </c>
      <c r="L1952" s="47"/>
      <c r="M1952" s="47"/>
    </row>
    <row r="1953" spans="1:13" x14ac:dyDescent="0.4">
      <c r="A1953" t="str">
        <f t="shared" si="30"/>
        <v>31_2A_M_3_60_65_HH800_Core</v>
      </c>
      <c r="B1953">
        <v>31</v>
      </c>
      <c r="C1953" t="s">
        <v>176</v>
      </c>
      <c r="D1953" t="s">
        <v>174</v>
      </c>
      <c r="E1953">
        <v>3</v>
      </c>
      <c r="F1953">
        <v>60</v>
      </c>
      <c r="G1953">
        <v>65</v>
      </c>
      <c r="H1953" t="s">
        <v>303</v>
      </c>
      <c r="I1953" t="s">
        <v>170</v>
      </c>
      <c r="J1953">
        <v>16.922615837172021</v>
      </c>
      <c r="L1953" s="47"/>
      <c r="M1953" s="47"/>
    </row>
    <row r="1954" spans="1:13" x14ac:dyDescent="0.4">
      <c r="A1954" t="str">
        <f t="shared" si="30"/>
        <v>35_4M_M_0_60_65_HH800_Core</v>
      </c>
      <c r="B1954">
        <v>35</v>
      </c>
      <c r="C1954" t="s">
        <v>173</v>
      </c>
      <c r="D1954" t="s">
        <v>174</v>
      </c>
      <c r="E1954">
        <v>0</v>
      </c>
      <c r="F1954">
        <v>60</v>
      </c>
      <c r="G1954">
        <v>65</v>
      </c>
      <c r="H1954" t="s">
        <v>303</v>
      </c>
      <c r="I1954" t="s">
        <v>170</v>
      </c>
      <c r="J1954">
        <v>50.139471694300475</v>
      </c>
      <c r="L1954" s="47"/>
      <c r="M1954" s="47"/>
    </row>
    <row r="1955" spans="1:13" x14ac:dyDescent="0.4">
      <c r="A1955" t="str">
        <f t="shared" si="30"/>
        <v>47_1M_F_0_60_70_HH800_Core</v>
      </c>
      <c r="B1955">
        <v>47</v>
      </c>
      <c r="C1955" t="s">
        <v>177</v>
      </c>
      <c r="D1955" t="s">
        <v>169</v>
      </c>
      <c r="E1955">
        <v>0</v>
      </c>
      <c r="F1955">
        <v>60</v>
      </c>
      <c r="G1955">
        <v>70</v>
      </c>
      <c r="H1955" t="s">
        <v>303</v>
      </c>
      <c r="I1955" t="s">
        <v>170</v>
      </c>
      <c r="J1955">
        <v>315.33482616487225</v>
      </c>
      <c r="L1955" s="47"/>
      <c r="M1955" s="47"/>
    </row>
    <row r="1956" spans="1:13" x14ac:dyDescent="0.4">
      <c r="A1956" t="str">
        <f t="shared" si="30"/>
        <v>28_1A_M_0_60_70_HH800_Core</v>
      </c>
      <c r="B1956">
        <v>28</v>
      </c>
      <c r="C1956" t="s">
        <v>178</v>
      </c>
      <c r="D1956" t="s">
        <v>174</v>
      </c>
      <c r="E1956">
        <v>0</v>
      </c>
      <c r="F1956">
        <v>60</v>
      </c>
      <c r="G1956">
        <v>70</v>
      </c>
      <c r="H1956" t="s">
        <v>303</v>
      </c>
      <c r="I1956" t="s">
        <v>170</v>
      </c>
      <c r="J1956">
        <v>138.61485277273135</v>
      </c>
      <c r="L1956" s="47"/>
      <c r="M1956" s="47"/>
    </row>
    <row r="1957" spans="1:13" x14ac:dyDescent="0.4">
      <c r="A1957" t="str">
        <f t="shared" si="30"/>
        <v>48_4A_F_0_60_5_HH800_Core</v>
      </c>
      <c r="B1957">
        <v>48</v>
      </c>
      <c r="C1957" t="s">
        <v>168</v>
      </c>
      <c r="D1957" t="s">
        <v>169</v>
      </c>
      <c r="E1957">
        <v>0</v>
      </c>
      <c r="F1957">
        <v>60</v>
      </c>
      <c r="G1957">
        <v>5</v>
      </c>
      <c r="H1957" t="s">
        <v>303</v>
      </c>
      <c r="I1957" t="s">
        <v>170</v>
      </c>
      <c r="J1957">
        <v>57.757902253375242</v>
      </c>
      <c r="L1957" s="47"/>
      <c r="M1957" s="47"/>
    </row>
    <row r="1958" spans="1:13" x14ac:dyDescent="0.4">
      <c r="A1958" t="str">
        <f t="shared" si="30"/>
        <v>55_1A_M_0_60_2_HH800_Core</v>
      </c>
      <c r="B1958">
        <v>55</v>
      </c>
      <c r="C1958" t="s">
        <v>178</v>
      </c>
      <c r="D1958" t="s">
        <v>174</v>
      </c>
      <c r="E1958">
        <v>0</v>
      </c>
      <c r="F1958">
        <v>60</v>
      </c>
      <c r="G1958">
        <v>2</v>
      </c>
      <c r="H1958" t="s">
        <v>303</v>
      </c>
      <c r="I1958" t="s">
        <v>170</v>
      </c>
      <c r="J1958">
        <v>105.72778654693678</v>
      </c>
      <c r="L1958" s="47"/>
      <c r="M1958" s="47"/>
    </row>
    <row r="1959" spans="1:13" x14ac:dyDescent="0.4">
      <c r="A1959" t="str">
        <f t="shared" si="30"/>
        <v>54_1A_M_0_60_2_HH800_Core</v>
      </c>
      <c r="B1959">
        <v>54</v>
      </c>
      <c r="C1959" t="s">
        <v>178</v>
      </c>
      <c r="D1959" t="s">
        <v>174</v>
      </c>
      <c r="E1959">
        <v>0</v>
      </c>
      <c r="F1959">
        <v>60</v>
      </c>
      <c r="G1959">
        <v>2</v>
      </c>
      <c r="H1959" t="s">
        <v>303</v>
      </c>
      <c r="I1959" t="s">
        <v>170</v>
      </c>
      <c r="J1959">
        <v>101.0645561084163</v>
      </c>
      <c r="L1959" s="47"/>
      <c r="M1959" s="47"/>
    </row>
    <row r="1960" spans="1:13" x14ac:dyDescent="0.4">
      <c r="A1960" t="str">
        <f t="shared" si="30"/>
        <v>44_4M_M_6_60_65_HH800_Core</v>
      </c>
      <c r="B1960">
        <v>44</v>
      </c>
      <c r="C1960" t="s">
        <v>173</v>
      </c>
      <c r="D1960" t="s">
        <v>174</v>
      </c>
      <c r="E1960">
        <v>6</v>
      </c>
      <c r="F1960">
        <v>60</v>
      </c>
      <c r="G1960">
        <v>65</v>
      </c>
      <c r="H1960" t="s">
        <v>303</v>
      </c>
      <c r="I1960" t="s">
        <v>170</v>
      </c>
      <c r="J1960">
        <v>14.220484145085127</v>
      </c>
      <c r="L1960" s="47"/>
      <c r="M1960" s="47"/>
    </row>
    <row r="1961" spans="1:13" x14ac:dyDescent="0.4">
      <c r="A1961" t="str">
        <f t="shared" si="30"/>
        <v>35_2M_M_0_60_70_HH800_Core</v>
      </c>
      <c r="B1961">
        <v>35</v>
      </c>
      <c r="C1961" t="s">
        <v>175</v>
      </c>
      <c r="D1961" t="s">
        <v>174</v>
      </c>
      <c r="E1961">
        <v>0</v>
      </c>
      <c r="F1961">
        <v>60</v>
      </c>
      <c r="G1961">
        <v>70</v>
      </c>
      <c r="H1961" t="s">
        <v>303</v>
      </c>
      <c r="I1961" t="s">
        <v>170</v>
      </c>
      <c r="J1961">
        <v>120.40886668677899</v>
      </c>
      <c r="L1961" s="47"/>
      <c r="M1961" s="47"/>
    </row>
    <row r="1962" spans="1:13" x14ac:dyDescent="0.4">
      <c r="A1962" t="str">
        <f t="shared" si="30"/>
        <v>31_2M_F_0_60_70_HH800_Core</v>
      </c>
      <c r="B1962">
        <v>31</v>
      </c>
      <c r="C1962" t="s">
        <v>175</v>
      </c>
      <c r="D1962" t="s">
        <v>169</v>
      </c>
      <c r="E1962">
        <v>0</v>
      </c>
      <c r="F1962">
        <v>60</v>
      </c>
      <c r="G1962">
        <v>70</v>
      </c>
      <c r="H1962" t="s">
        <v>303</v>
      </c>
      <c r="I1962" t="s">
        <v>170</v>
      </c>
      <c r="J1962">
        <v>160.61407179537863</v>
      </c>
      <c r="L1962" s="47"/>
      <c r="M1962" s="47"/>
    </row>
    <row r="1963" spans="1:13" x14ac:dyDescent="0.4">
      <c r="A1963" t="str">
        <f t="shared" si="30"/>
        <v>32_1A_M_0_60_70_HH800_Core</v>
      </c>
      <c r="B1963">
        <v>32</v>
      </c>
      <c r="C1963" t="s">
        <v>178</v>
      </c>
      <c r="D1963" t="s">
        <v>174</v>
      </c>
      <c r="E1963">
        <v>0</v>
      </c>
      <c r="F1963">
        <v>60</v>
      </c>
      <c r="G1963">
        <v>70</v>
      </c>
      <c r="H1963" t="s">
        <v>303</v>
      </c>
      <c r="I1963" t="s">
        <v>170</v>
      </c>
      <c r="J1963">
        <v>154.5666808579517</v>
      </c>
      <c r="L1963" s="47"/>
      <c r="M1963" s="47"/>
    </row>
    <row r="1964" spans="1:13" x14ac:dyDescent="0.4">
      <c r="A1964" t="str">
        <f t="shared" si="30"/>
        <v>64_1A_F_0_60_5_HH800_Core</v>
      </c>
      <c r="B1964">
        <v>64</v>
      </c>
      <c r="C1964" t="s">
        <v>178</v>
      </c>
      <c r="D1964" t="s">
        <v>169</v>
      </c>
      <c r="E1964">
        <v>0</v>
      </c>
      <c r="F1964">
        <v>60</v>
      </c>
      <c r="G1964">
        <v>5</v>
      </c>
      <c r="H1964" t="s">
        <v>303</v>
      </c>
      <c r="I1964" t="s">
        <v>170</v>
      </c>
      <c r="J1964">
        <v>238.38867509886217</v>
      </c>
      <c r="L1964" s="47"/>
      <c r="M1964" s="47"/>
    </row>
    <row r="1965" spans="1:13" x14ac:dyDescent="0.4">
      <c r="A1965" t="str">
        <f t="shared" si="30"/>
        <v>37_4M_M_0_60_65_HH800_Core</v>
      </c>
      <c r="B1965">
        <v>37</v>
      </c>
      <c r="C1965" t="s">
        <v>173</v>
      </c>
      <c r="D1965" t="s">
        <v>174</v>
      </c>
      <c r="E1965">
        <v>0</v>
      </c>
      <c r="F1965">
        <v>60</v>
      </c>
      <c r="G1965">
        <v>65</v>
      </c>
      <c r="H1965" t="s">
        <v>303</v>
      </c>
      <c r="I1965" t="s">
        <v>170</v>
      </c>
      <c r="J1965">
        <v>54.144575716534263</v>
      </c>
      <c r="L1965" s="47"/>
      <c r="M1965" s="47"/>
    </row>
    <row r="1966" spans="1:13" x14ac:dyDescent="0.4">
      <c r="A1966" t="str">
        <f t="shared" si="30"/>
        <v>51_4M_F_3_60_67_HH800_Core</v>
      </c>
      <c r="B1966">
        <v>51</v>
      </c>
      <c r="C1966" t="s">
        <v>173</v>
      </c>
      <c r="D1966" t="s">
        <v>169</v>
      </c>
      <c r="E1966">
        <v>3</v>
      </c>
      <c r="F1966">
        <v>60</v>
      </c>
      <c r="G1966">
        <v>67</v>
      </c>
      <c r="H1966" t="s">
        <v>303</v>
      </c>
      <c r="I1966" t="s">
        <v>170</v>
      </c>
      <c r="J1966">
        <v>11.097317979928114</v>
      </c>
      <c r="L1966" s="47"/>
      <c r="M1966" s="47"/>
    </row>
    <row r="1967" spans="1:13" x14ac:dyDescent="0.4">
      <c r="A1967" t="str">
        <f t="shared" si="30"/>
        <v>61_4M_F_0_60_70_HH800_Core</v>
      </c>
      <c r="B1967">
        <v>61</v>
      </c>
      <c r="C1967" t="s">
        <v>173</v>
      </c>
      <c r="D1967" t="s">
        <v>169</v>
      </c>
      <c r="E1967">
        <v>0</v>
      </c>
      <c r="F1967">
        <v>60</v>
      </c>
      <c r="G1967">
        <v>70</v>
      </c>
      <c r="H1967" t="s">
        <v>303</v>
      </c>
      <c r="I1967" t="s">
        <v>170</v>
      </c>
      <c r="J1967">
        <v>184.95058513176738</v>
      </c>
      <c r="L1967" s="47"/>
      <c r="M1967" s="47"/>
    </row>
    <row r="1968" spans="1:13" x14ac:dyDescent="0.4">
      <c r="A1968" t="str">
        <f t="shared" si="30"/>
        <v>51_2A_F_3_60_5_HH800_Core</v>
      </c>
      <c r="B1968">
        <v>51</v>
      </c>
      <c r="C1968" t="s">
        <v>176</v>
      </c>
      <c r="D1968" t="s">
        <v>169</v>
      </c>
      <c r="E1968">
        <v>3</v>
      </c>
      <c r="F1968">
        <v>60</v>
      </c>
      <c r="G1968">
        <v>5</v>
      </c>
      <c r="H1968" t="s">
        <v>303</v>
      </c>
      <c r="I1968" t="s">
        <v>170</v>
      </c>
      <c r="J1968">
        <v>4.4698040224140909</v>
      </c>
      <c r="L1968" s="47"/>
      <c r="M1968" s="47"/>
    </row>
    <row r="1969" spans="1:13" x14ac:dyDescent="0.4">
      <c r="A1969" t="str">
        <f t="shared" si="30"/>
        <v>39_4M_F_0_60_70_HH800_Core</v>
      </c>
      <c r="B1969">
        <v>39</v>
      </c>
      <c r="C1969" t="s">
        <v>173</v>
      </c>
      <c r="D1969" t="s">
        <v>169</v>
      </c>
      <c r="E1969">
        <v>0</v>
      </c>
      <c r="F1969">
        <v>60</v>
      </c>
      <c r="G1969">
        <v>70</v>
      </c>
      <c r="H1969" t="s">
        <v>303</v>
      </c>
      <c r="I1969" t="s">
        <v>170</v>
      </c>
      <c r="J1969">
        <v>107.76914882240781</v>
      </c>
      <c r="L1969" s="47"/>
      <c r="M1969" s="47"/>
    </row>
    <row r="1970" spans="1:13" x14ac:dyDescent="0.4">
      <c r="A1970" t="str">
        <f t="shared" si="30"/>
        <v>30_4A_M_3_60_5_HH800_Core</v>
      </c>
      <c r="B1970">
        <v>30</v>
      </c>
      <c r="C1970" t="s">
        <v>168</v>
      </c>
      <c r="D1970" t="s">
        <v>174</v>
      </c>
      <c r="E1970">
        <v>3</v>
      </c>
      <c r="F1970">
        <v>60</v>
      </c>
      <c r="G1970">
        <v>5</v>
      </c>
      <c r="H1970" t="s">
        <v>303</v>
      </c>
      <c r="I1970" t="s">
        <v>170</v>
      </c>
      <c r="J1970">
        <v>0.79776902611100531</v>
      </c>
      <c r="L1970" s="47"/>
      <c r="M1970" s="47"/>
    </row>
    <row r="1971" spans="1:13" x14ac:dyDescent="0.4">
      <c r="A1971" t="str">
        <f t="shared" si="30"/>
        <v>54_4M_F_3_60_67_HH800_Core</v>
      </c>
      <c r="B1971">
        <v>54</v>
      </c>
      <c r="C1971" t="s">
        <v>173</v>
      </c>
      <c r="D1971" t="s">
        <v>169</v>
      </c>
      <c r="E1971">
        <v>3</v>
      </c>
      <c r="F1971">
        <v>60</v>
      </c>
      <c r="G1971">
        <v>67</v>
      </c>
      <c r="H1971" t="s">
        <v>303</v>
      </c>
      <c r="I1971" t="s">
        <v>170</v>
      </c>
      <c r="J1971">
        <v>9.7078746380542906</v>
      </c>
      <c r="L1971" s="47"/>
      <c r="M1971" s="47"/>
    </row>
    <row r="1972" spans="1:13" x14ac:dyDescent="0.4">
      <c r="A1972" t="str">
        <f t="shared" si="30"/>
        <v>33_1A_M_0_60_70_HH800_Core</v>
      </c>
      <c r="B1972">
        <v>33</v>
      </c>
      <c r="C1972" t="s">
        <v>178</v>
      </c>
      <c r="D1972" t="s">
        <v>174</v>
      </c>
      <c r="E1972">
        <v>0</v>
      </c>
      <c r="F1972">
        <v>60</v>
      </c>
      <c r="G1972">
        <v>70</v>
      </c>
      <c r="H1972" t="s">
        <v>303</v>
      </c>
      <c r="I1972" t="s">
        <v>170</v>
      </c>
      <c r="J1972">
        <v>156.81942596544036</v>
      </c>
      <c r="L1972" s="47"/>
      <c r="M1972" s="47"/>
    </row>
    <row r="1973" spans="1:13" x14ac:dyDescent="0.4">
      <c r="A1973" t="str">
        <f t="shared" si="30"/>
        <v>60_4M_F_3_60_67_HH800_Core</v>
      </c>
      <c r="B1973">
        <v>60</v>
      </c>
      <c r="C1973" t="s">
        <v>173</v>
      </c>
      <c r="D1973" t="s">
        <v>169</v>
      </c>
      <c r="E1973">
        <v>3</v>
      </c>
      <c r="F1973">
        <v>60</v>
      </c>
      <c r="G1973">
        <v>67</v>
      </c>
      <c r="H1973" t="s">
        <v>303</v>
      </c>
      <c r="I1973" t="s">
        <v>170</v>
      </c>
      <c r="J1973">
        <v>7.3773933656368973</v>
      </c>
      <c r="L1973" s="47"/>
      <c r="M1973" s="47"/>
    </row>
    <row r="1974" spans="1:13" x14ac:dyDescent="0.4">
      <c r="A1974" t="str">
        <f t="shared" si="30"/>
        <v>51_4A_M_6_60_67_HH800_Core</v>
      </c>
      <c r="B1974">
        <v>51</v>
      </c>
      <c r="C1974" t="s">
        <v>168</v>
      </c>
      <c r="D1974" t="s">
        <v>174</v>
      </c>
      <c r="E1974">
        <v>6</v>
      </c>
      <c r="F1974">
        <v>60</v>
      </c>
      <c r="G1974">
        <v>67</v>
      </c>
      <c r="H1974" t="s">
        <v>303</v>
      </c>
      <c r="I1974" t="s">
        <v>170</v>
      </c>
      <c r="J1974">
        <v>18.222768244715297</v>
      </c>
      <c r="L1974" s="47"/>
      <c r="M1974" s="47"/>
    </row>
    <row r="1975" spans="1:13" x14ac:dyDescent="0.4">
      <c r="A1975" t="str">
        <f t="shared" si="30"/>
        <v>42_4M_M_3_60_65_HH800_Core</v>
      </c>
      <c r="B1975">
        <v>42</v>
      </c>
      <c r="C1975" t="s">
        <v>173</v>
      </c>
      <c r="D1975" t="s">
        <v>174</v>
      </c>
      <c r="E1975">
        <v>3</v>
      </c>
      <c r="F1975">
        <v>60</v>
      </c>
      <c r="G1975">
        <v>65</v>
      </c>
      <c r="H1975" t="s">
        <v>303</v>
      </c>
      <c r="I1975" t="s">
        <v>170</v>
      </c>
      <c r="J1975">
        <v>7.8619334504479719</v>
      </c>
      <c r="L1975" s="47"/>
      <c r="M1975" s="47"/>
    </row>
    <row r="1976" spans="1:13" x14ac:dyDescent="0.4">
      <c r="A1976" t="str">
        <f t="shared" si="30"/>
        <v>41_4M_M_0_60_67_HH800_Core</v>
      </c>
      <c r="B1976">
        <v>41</v>
      </c>
      <c r="C1976" t="s">
        <v>173</v>
      </c>
      <c r="D1976" t="s">
        <v>174</v>
      </c>
      <c r="E1976">
        <v>0</v>
      </c>
      <c r="F1976">
        <v>60</v>
      </c>
      <c r="G1976">
        <v>67</v>
      </c>
      <c r="H1976" t="s">
        <v>303</v>
      </c>
      <c r="I1976" t="s">
        <v>170</v>
      </c>
      <c r="J1976">
        <v>66.4167929167442</v>
      </c>
      <c r="L1976" s="47"/>
      <c r="M1976" s="47"/>
    </row>
    <row r="1977" spans="1:13" x14ac:dyDescent="0.4">
      <c r="A1977" t="str">
        <f t="shared" si="30"/>
        <v>40_4A_F_6_60_5_HH800_Core</v>
      </c>
      <c r="B1977">
        <v>40</v>
      </c>
      <c r="C1977" t="s">
        <v>168</v>
      </c>
      <c r="D1977" t="s">
        <v>169</v>
      </c>
      <c r="E1977">
        <v>6</v>
      </c>
      <c r="F1977">
        <v>60</v>
      </c>
      <c r="G1977">
        <v>5</v>
      </c>
      <c r="H1977" t="s">
        <v>303</v>
      </c>
      <c r="I1977" t="s">
        <v>170</v>
      </c>
      <c r="J1977">
        <v>2.9175493194497073</v>
      </c>
      <c r="L1977" s="47"/>
      <c r="M1977" s="47"/>
    </row>
    <row r="1978" spans="1:13" x14ac:dyDescent="0.4">
      <c r="A1978" t="str">
        <f t="shared" si="30"/>
        <v>42_2A_M_6_60_67_HH800_Core</v>
      </c>
      <c r="B1978">
        <v>42</v>
      </c>
      <c r="C1978" t="s">
        <v>176</v>
      </c>
      <c r="D1978" t="s">
        <v>174</v>
      </c>
      <c r="E1978">
        <v>6</v>
      </c>
      <c r="F1978">
        <v>60</v>
      </c>
      <c r="G1978">
        <v>67</v>
      </c>
      <c r="H1978" t="s">
        <v>303</v>
      </c>
      <c r="I1978" t="s">
        <v>170</v>
      </c>
      <c r="J1978">
        <v>38.712470741747651</v>
      </c>
      <c r="L1978" s="47"/>
      <c r="M1978" s="47"/>
    </row>
    <row r="1979" spans="1:13" x14ac:dyDescent="0.4">
      <c r="A1979" t="str">
        <f t="shared" si="30"/>
        <v>55_4M_F_6_60_65_HH800_Core</v>
      </c>
      <c r="B1979">
        <v>55</v>
      </c>
      <c r="C1979" t="s">
        <v>173</v>
      </c>
      <c r="D1979" t="s">
        <v>169</v>
      </c>
      <c r="E1979">
        <v>6</v>
      </c>
      <c r="F1979">
        <v>60</v>
      </c>
      <c r="G1979">
        <v>65</v>
      </c>
      <c r="H1979" t="s">
        <v>303</v>
      </c>
      <c r="I1979" t="s">
        <v>170</v>
      </c>
      <c r="J1979">
        <v>11.571695461288066</v>
      </c>
      <c r="L1979" s="47"/>
      <c r="M1979" s="47"/>
    </row>
    <row r="1980" spans="1:13" x14ac:dyDescent="0.4">
      <c r="A1980" t="str">
        <f t="shared" si="30"/>
        <v>53_1A_M_0_60_2_HH800_Core</v>
      </c>
      <c r="B1980">
        <v>53</v>
      </c>
      <c r="C1980" t="s">
        <v>178</v>
      </c>
      <c r="D1980" t="s">
        <v>174</v>
      </c>
      <c r="E1980">
        <v>0</v>
      </c>
      <c r="F1980">
        <v>60</v>
      </c>
      <c r="G1980">
        <v>2</v>
      </c>
      <c r="H1980" t="s">
        <v>303</v>
      </c>
      <c r="I1980" t="s">
        <v>170</v>
      </c>
      <c r="J1980">
        <v>95.733336085810649</v>
      </c>
      <c r="L1980" s="47"/>
      <c r="M1980" s="47"/>
    </row>
    <row r="1981" spans="1:13" x14ac:dyDescent="0.4">
      <c r="A1981" t="str">
        <f t="shared" si="30"/>
        <v>59_4M_F_0_60_65_HH800_Core</v>
      </c>
      <c r="B1981">
        <v>59</v>
      </c>
      <c r="C1981" t="s">
        <v>173</v>
      </c>
      <c r="D1981" t="s">
        <v>169</v>
      </c>
      <c r="E1981">
        <v>0</v>
      </c>
      <c r="F1981">
        <v>60</v>
      </c>
      <c r="G1981">
        <v>65</v>
      </c>
      <c r="H1981" t="s">
        <v>303</v>
      </c>
      <c r="I1981" t="s">
        <v>170</v>
      </c>
      <c r="J1981">
        <v>119.80226372905402</v>
      </c>
      <c r="L1981" s="47"/>
      <c r="M1981" s="47"/>
    </row>
    <row r="1982" spans="1:13" x14ac:dyDescent="0.4">
      <c r="A1982" t="str">
        <f t="shared" si="30"/>
        <v>29_2M_F_3_60_70_HH800_Core</v>
      </c>
      <c r="B1982">
        <v>29</v>
      </c>
      <c r="C1982" t="s">
        <v>175</v>
      </c>
      <c r="D1982" t="s">
        <v>169</v>
      </c>
      <c r="E1982">
        <v>3</v>
      </c>
      <c r="F1982">
        <v>60</v>
      </c>
      <c r="G1982">
        <v>70</v>
      </c>
      <c r="H1982" t="s">
        <v>303</v>
      </c>
      <c r="I1982" t="s">
        <v>170</v>
      </c>
      <c r="J1982">
        <v>25.191805764681497</v>
      </c>
      <c r="L1982" s="47"/>
      <c r="M1982" s="47"/>
    </row>
    <row r="1983" spans="1:13" x14ac:dyDescent="0.4">
      <c r="A1983" t="str">
        <f t="shared" si="30"/>
        <v>27_1A_M_0_60_70_HH800_Core</v>
      </c>
      <c r="B1983">
        <v>27</v>
      </c>
      <c r="C1983" t="s">
        <v>178</v>
      </c>
      <c r="D1983" t="s">
        <v>174</v>
      </c>
      <c r="E1983">
        <v>0</v>
      </c>
      <c r="F1983">
        <v>60</v>
      </c>
      <c r="G1983">
        <v>70</v>
      </c>
      <c r="H1983" t="s">
        <v>303</v>
      </c>
      <c r="I1983" t="s">
        <v>170</v>
      </c>
      <c r="J1983">
        <v>136.1010262540635</v>
      </c>
      <c r="L1983" s="47"/>
      <c r="M1983" s="47"/>
    </row>
    <row r="1984" spans="1:13" x14ac:dyDescent="0.4">
      <c r="A1984" t="str">
        <f t="shared" si="30"/>
        <v>57_4M_F_0_60_70_HH800_Core</v>
      </c>
      <c r="B1984">
        <v>57</v>
      </c>
      <c r="C1984" t="s">
        <v>173</v>
      </c>
      <c r="D1984" t="s">
        <v>169</v>
      </c>
      <c r="E1984">
        <v>0</v>
      </c>
      <c r="F1984">
        <v>60</v>
      </c>
      <c r="G1984">
        <v>70</v>
      </c>
      <c r="H1984" t="s">
        <v>303</v>
      </c>
      <c r="I1984" t="s">
        <v>170</v>
      </c>
      <c r="J1984">
        <v>179.35093326880872</v>
      </c>
      <c r="L1984" s="47"/>
      <c r="M1984" s="47"/>
    </row>
    <row r="1985" spans="1:13" x14ac:dyDescent="0.4">
      <c r="A1985" t="str">
        <f t="shared" si="30"/>
        <v>59_4M_F_3_60_67_HH800_Core</v>
      </c>
      <c r="B1985">
        <v>59</v>
      </c>
      <c r="C1985" t="s">
        <v>173</v>
      </c>
      <c r="D1985" t="s">
        <v>169</v>
      </c>
      <c r="E1985">
        <v>3</v>
      </c>
      <c r="F1985">
        <v>60</v>
      </c>
      <c r="G1985">
        <v>67</v>
      </c>
      <c r="H1985" t="s">
        <v>303</v>
      </c>
      <c r="I1985" t="s">
        <v>170</v>
      </c>
      <c r="J1985">
        <v>7.4651759216268339</v>
      </c>
      <c r="L1985" s="47"/>
      <c r="M1985" s="47"/>
    </row>
    <row r="1986" spans="1:13" x14ac:dyDescent="0.4">
      <c r="A1986" t="str">
        <f t="shared" si="30"/>
        <v>31_2A_M_6_60_5_HH800_Core</v>
      </c>
      <c r="B1986">
        <v>31</v>
      </c>
      <c r="C1986" t="s">
        <v>176</v>
      </c>
      <c r="D1986" t="s">
        <v>174</v>
      </c>
      <c r="E1986">
        <v>6</v>
      </c>
      <c r="F1986">
        <v>60</v>
      </c>
      <c r="G1986">
        <v>5</v>
      </c>
      <c r="H1986" t="s">
        <v>303</v>
      </c>
      <c r="I1986" t="s">
        <v>170</v>
      </c>
      <c r="J1986">
        <v>2.5409937441745378</v>
      </c>
      <c r="L1986" s="47"/>
      <c r="M1986" s="47"/>
    </row>
    <row r="1987" spans="1:13" x14ac:dyDescent="0.4">
      <c r="A1987" t="str">
        <f t="shared" ref="A1987:A2050" si="31">B1987&amp;"_"&amp;C1987&amp;"_"&amp;D1987&amp;"_"&amp;E1987&amp;"_"&amp;F1987&amp;"_"&amp;G1987&amp;"_"&amp;H1987&amp;"_"&amp;I1987</f>
        <v>29_4A_M_6_60_5_HH800_Core</v>
      </c>
      <c r="B1987">
        <v>29</v>
      </c>
      <c r="C1987" t="s">
        <v>168</v>
      </c>
      <c r="D1987" t="s">
        <v>174</v>
      </c>
      <c r="E1987">
        <v>6</v>
      </c>
      <c r="F1987">
        <v>60</v>
      </c>
      <c r="G1987">
        <v>5</v>
      </c>
      <c r="H1987" t="s">
        <v>303</v>
      </c>
      <c r="I1987" t="s">
        <v>170</v>
      </c>
      <c r="J1987">
        <v>1.612358213138124</v>
      </c>
      <c r="L1987" s="47"/>
      <c r="M1987" s="47"/>
    </row>
    <row r="1988" spans="1:13" x14ac:dyDescent="0.4">
      <c r="A1988" t="str">
        <f t="shared" si="31"/>
        <v>38_4A_F_0_60_5_HH800_Core</v>
      </c>
      <c r="B1988">
        <v>38</v>
      </c>
      <c r="C1988" t="s">
        <v>168</v>
      </c>
      <c r="D1988" t="s">
        <v>169</v>
      </c>
      <c r="E1988">
        <v>0</v>
      </c>
      <c r="F1988">
        <v>60</v>
      </c>
      <c r="G1988">
        <v>5</v>
      </c>
      <c r="H1988" t="s">
        <v>303</v>
      </c>
      <c r="I1988" t="s">
        <v>170</v>
      </c>
      <c r="J1988">
        <v>38.514071859665911</v>
      </c>
      <c r="L1988" s="47"/>
      <c r="M1988" s="47"/>
    </row>
    <row r="1989" spans="1:13" x14ac:dyDescent="0.4">
      <c r="A1989" t="str">
        <f t="shared" si="31"/>
        <v>42_2A_M_3_60_70_HH800_Core</v>
      </c>
      <c r="B1989">
        <v>42</v>
      </c>
      <c r="C1989" t="s">
        <v>176</v>
      </c>
      <c r="D1989" t="s">
        <v>174</v>
      </c>
      <c r="E1989">
        <v>3</v>
      </c>
      <c r="F1989">
        <v>60</v>
      </c>
      <c r="G1989">
        <v>70</v>
      </c>
      <c r="H1989" t="s">
        <v>303</v>
      </c>
      <c r="I1989" t="s">
        <v>170</v>
      </c>
      <c r="J1989">
        <v>25.219491681767877</v>
      </c>
      <c r="L1989" s="47"/>
      <c r="M1989" s="47"/>
    </row>
    <row r="1990" spans="1:13" x14ac:dyDescent="0.4">
      <c r="A1990" t="str">
        <f t="shared" si="31"/>
        <v>64_4M_F_3_60_65_HH800_Core</v>
      </c>
      <c r="B1990">
        <v>64</v>
      </c>
      <c r="C1990" t="s">
        <v>173</v>
      </c>
      <c r="D1990" t="s">
        <v>169</v>
      </c>
      <c r="E1990">
        <v>3</v>
      </c>
      <c r="F1990">
        <v>60</v>
      </c>
      <c r="G1990">
        <v>65</v>
      </c>
      <c r="H1990" t="s">
        <v>303</v>
      </c>
      <c r="I1990" t="s">
        <v>170</v>
      </c>
      <c r="J1990">
        <v>3.7715606866009392</v>
      </c>
      <c r="L1990" s="47"/>
      <c r="M1990" s="47"/>
    </row>
    <row r="1991" spans="1:13" x14ac:dyDescent="0.4">
      <c r="A1991" t="str">
        <f t="shared" si="31"/>
        <v>34_2M_F_3_60_67_HH800_Core</v>
      </c>
      <c r="B1991">
        <v>34</v>
      </c>
      <c r="C1991" t="s">
        <v>175</v>
      </c>
      <c r="D1991" t="s">
        <v>169</v>
      </c>
      <c r="E1991">
        <v>3</v>
      </c>
      <c r="F1991">
        <v>60</v>
      </c>
      <c r="G1991">
        <v>67</v>
      </c>
      <c r="H1991" t="s">
        <v>303</v>
      </c>
      <c r="I1991" t="s">
        <v>170</v>
      </c>
      <c r="J1991">
        <v>23.150253279397713</v>
      </c>
      <c r="L1991" s="47"/>
      <c r="M1991" s="47"/>
    </row>
    <row r="1992" spans="1:13" x14ac:dyDescent="0.4">
      <c r="A1992" t="str">
        <f t="shared" si="31"/>
        <v>50_1M_F_0_60_67_HH800_Core</v>
      </c>
      <c r="B1992">
        <v>50</v>
      </c>
      <c r="C1992" t="s">
        <v>177</v>
      </c>
      <c r="D1992" t="s">
        <v>169</v>
      </c>
      <c r="E1992">
        <v>0</v>
      </c>
      <c r="F1992">
        <v>60</v>
      </c>
      <c r="G1992">
        <v>67</v>
      </c>
      <c r="H1992" t="s">
        <v>303</v>
      </c>
      <c r="I1992" t="s">
        <v>170</v>
      </c>
      <c r="J1992">
        <v>292.83065465735592</v>
      </c>
      <c r="L1992" s="47"/>
      <c r="M1992" s="47"/>
    </row>
    <row r="1993" spans="1:13" x14ac:dyDescent="0.4">
      <c r="A1993" t="str">
        <f t="shared" si="31"/>
        <v>43_2M_F_0_60_67_HH800_Core</v>
      </c>
      <c r="B1993">
        <v>43</v>
      </c>
      <c r="C1993" t="s">
        <v>175</v>
      </c>
      <c r="D1993" t="s">
        <v>169</v>
      </c>
      <c r="E1993">
        <v>0</v>
      </c>
      <c r="F1993">
        <v>60</v>
      </c>
      <c r="G1993">
        <v>67</v>
      </c>
      <c r="H1993" t="s">
        <v>303</v>
      </c>
      <c r="I1993" t="s">
        <v>170</v>
      </c>
      <c r="J1993">
        <v>180.78334471528285</v>
      </c>
      <c r="L1993" s="47"/>
      <c r="M1993" s="47"/>
    </row>
    <row r="1994" spans="1:13" x14ac:dyDescent="0.4">
      <c r="A1994" t="str">
        <f t="shared" si="31"/>
        <v>35_4M_F_0_60_65_HH800_Core</v>
      </c>
      <c r="B1994">
        <v>35</v>
      </c>
      <c r="C1994" t="s">
        <v>173</v>
      </c>
      <c r="D1994" t="s">
        <v>169</v>
      </c>
      <c r="E1994">
        <v>0</v>
      </c>
      <c r="F1994">
        <v>60</v>
      </c>
      <c r="G1994">
        <v>65</v>
      </c>
      <c r="H1994" t="s">
        <v>303</v>
      </c>
      <c r="I1994" t="s">
        <v>170</v>
      </c>
      <c r="J1994">
        <v>81.493684471195991</v>
      </c>
      <c r="L1994" s="47"/>
      <c r="M1994" s="47"/>
    </row>
    <row r="1995" spans="1:13" x14ac:dyDescent="0.4">
      <c r="A1995" t="str">
        <f t="shared" si="31"/>
        <v>60_4M_F_0_60_70_HH800_Core</v>
      </c>
      <c r="B1995">
        <v>60</v>
      </c>
      <c r="C1995" t="s">
        <v>173</v>
      </c>
      <c r="D1995" t="s">
        <v>169</v>
      </c>
      <c r="E1995">
        <v>0</v>
      </c>
      <c r="F1995">
        <v>60</v>
      </c>
      <c r="G1995">
        <v>70</v>
      </c>
      <c r="H1995" t="s">
        <v>303</v>
      </c>
      <c r="I1995" t="s">
        <v>170</v>
      </c>
      <c r="J1995">
        <v>183.45077742327325</v>
      </c>
      <c r="L1995" s="47"/>
      <c r="M1995" s="47"/>
    </row>
    <row r="1996" spans="1:13" x14ac:dyDescent="0.4">
      <c r="A1996" t="str">
        <f t="shared" si="31"/>
        <v>28_4M_M_0_60_65_HH800_Core</v>
      </c>
      <c r="B1996">
        <v>28</v>
      </c>
      <c r="C1996" t="s">
        <v>173</v>
      </c>
      <c r="D1996" t="s">
        <v>174</v>
      </c>
      <c r="E1996">
        <v>0</v>
      </c>
      <c r="F1996">
        <v>60</v>
      </c>
      <c r="G1996">
        <v>65</v>
      </c>
      <c r="H1996" t="s">
        <v>303</v>
      </c>
      <c r="I1996" t="s">
        <v>170</v>
      </c>
      <c r="J1996">
        <v>40.518070590630714</v>
      </c>
      <c r="L1996" s="47"/>
      <c r="M1996" s="47"/>
    </row>
    <row r="1997" spans="1:13" x14ac:dyDescent="0.4">
      <c r="A1997" t="str">
        <f t="shared" si="31"/>
        <v>64_2M_F_3_90_67_HH800_Core</v>
      </c>
      <c r="B1997">
        <v>64</v>
      </c>
      <c r="C1997" t="s">
        <v>175</v>
      </c>
      <c r="D1997" t="s">
        <v>169</v>
      </c>
      <c r="E1997">
        <v>3</v>
      </c>
      <c r="F1997">
        <v>90</v>
      </c>
      <c r="G1997">
        <v>67</v>
      </c>
      <c r="H1997" t="s">
        <v>303</v>
      </c>
      <c r="I1997" t="s">
        <v>170</v>
      </c>
      <c r="J1997">
        <v>6.3152963805264095</v>
      </c>
      <c r="L1997" s="47"/>
      <c r="M1997" s="47"/>
    </row>
    <row r="1998" spans="1:13" x14ac:dyDescent="0.4">
      <c r="A1998" t="str">
        <f t="shared" si="31"/>
        <v>58_4M_F_3_60_67_HH800_Core</v>
      </c>
      <c r="B1998">
        <v>58</v>
      </c>
      <c r="C1998" t="s">
        <v>173</v>
      </c>
      <c r="D1998" t="s">
        <v>169</v>
      </c>
      <c r="E1998">
        <v>3</v>
      </c>
      <c r="F1998">
        <v>60</v>
      </c>
      <c r="G1998">
        <v>67</v>
      </c>
      <c r="H1998" t="s">
        <v>303</v>
      </c>
      <c r="I1998" t="s">
        <v>170</v>
      </c>
      <c r="J1998">
        <v>8.1373071653928193</v>
      </c>
      <c r="L1998" s="47"/>
      <c r="M1998" s="47"/>
    </row>
    <row r="1999" spans="1:13" x14ac:dyDescent="0.4">
      <c r="A1999" t="str">
        <f t="shared" si="31"/>
        <v>49_4A_M_0_60_70_HH800_Core</v>
      </c>
      <c r="B1999">
        <v>49</v>
      </c>
      <c r="C1999" t="s">
        <v>168</v>
      </c>
      <c r="D1999" t="s">
        <v>174</v>
      </c>
      <c r="E1999">
        <v>0</v>
      </c>
      <c r="F1999">
        <v>60</v>
      </c>
      <c r="G1999">
        <v>70</v>
      </c>
      <c r="H1999" t="s">
        <v>303</v>
      </c>
      <c r="I1999" t="s">
        <v>170</v>
      </c>
      <c r="J1999">
        <v>94.551961221453666</v>
      </c>
      <c r="L1999" s="47"/>
      <c r="M1999" s="47"/>
    </row>
    <row r="2000" spans="1:13" x14ac:dyDescent="0.4">
      <c r="A2000" t="str">
        <f t="shared" si="31"/>
        <v>34_2A_F_3_60_5_HH800_Core</v>
      </c>
      <c r="B2000">
        <v>34</v>
      </c>
      <c r="C2000" t="s">
        <v>176</v>
      </c>
      <c r="D2000" t="s">
        <v>169</v>
      </c>
      <c r="E2000">
        <v>3</v>
      </c>
      <c r="F2000">
        <v>60</v>
      </c>
      <c r="G2000">
        <v>5</v>
      </c>
      <c r="H2000" t="s">
        <v>303</v>
      </c>
      <c r="I2000" t="s">
        <v>170</v>
      </c>
      <c r="J2000">
        <v>2.7287727827646013</v>
      </c>
      <c r="L2000" s="47"/>
      <c r="M2000" s="47"/>
    </row>
    <row r="2001" spans="1:13" x14ac:dyDescent="0.4">
      <c r="A2001" t="str">
        <f t="shared" si="31"/>
        <v>46_2M_F_6_60_65_HH800_Core</v>
      </c>
      <c r="B2001">
        <v>46</v>
      </c>
      <c r="C2001" t="s">
        <v>175</v>
      </c>
      <c r="D2001" t="s">
        <v>169</v>
      </c>
      <c r="E2001">
        <v>6</v>
      </c>
      <c r="F2001">
        <v>60</v>
      </c>
      <c r="G2001">
        <v>65</v>
      </c>
      <c r="H2001" t="s">
        <v>303</v>
      </c>
      <c r="I2001" t="s">
        <v>170</v>
      </c>
      <c r="J2001">
        <v>34.05228588166657</v>
      </c>
      <c r="L2001" s="47"/>
      <c r="M2001" s="47"/>
    </row>
    <row r="2002" spans="1:13" x14ac:dyDescent="0.4">
      <c r="A2002" t="str">
        <f t="shared" si="31"/>
        <v>38_4M_M_0_60_65_HH800_Core</v>
      </c>
      <c r="B2002">
        <v>38</v>
      </c>
      <c r="C2002" t="s">
        <v>173</v>
      </c>
      <c r="D2002" t="s">
        <v>174</v>
      </c>
      <c r="E2002">
        <v>0</v>
      </c>
      <c r="F2002">
        <v>60</v>
      </c>
      <c r="G2002">
        <v>65</v>
      </c>
      <c r="H2002" t="s">
        <v>303</v>
      </c>
      <c r="I2002" t="s">
        <v>170</v>
      </c>
      <c r="J2002">
        <v>55.325669260769885</v>
      </c>
      <c r="L2002" s="47"/>
      <c r="M2002" s="47"/>
    </row>
    <row r="2003" spans="1:13" x14ac:dyDescent="0.4">
      <c r="A2003" t="str">
        <f t="shared" si="31"/>
        <v>57_4M_F_3_60_67_HH800_Core</v>
      </c>
      <c r="B2003">
        <v>57</v>
      </c>
      <c r="C2003" t="s">
        <v>173</v>
      </c>
      <c r="D2003" t="s">
        <v>169</v>
      </c>
      <c r="E2003">
        <v>3</v>
      </c>
      <c r="F2003">
        <v>60</v>
      </c>
      <c r="G2003">
        <v>67</v>
      </c>
      <c r="H2003" t="s">
        <v>303</v>
      </c>
      <c r="I2003" t="s">
        <v>170</v>
      </c>
      <c r="J2003">
        <v>8.296427512725888</v>
      </c>
      <c r="L2003" s="47"/>
      <c r="M2003" s="47"/>
    </row>
    <row r="2004" spans="1:13" x14ac:dyDescent="0.4">
      <c r="A2004" t="str">
        <f t="shared" si="31"/>
        <v>39_2A_M_0_60_70_HH800_Core</v>
      </c>
      <c r="B2004">
        <v>39</v>
      </c>
      <c r="C2004" t="s">
        <v>176</v>
      </c>
      <c r="D2004" t="s">
        <v>174</v>
      </c>
      <c r="E2004">
        <v>0</v>
      </c>
      <c r="F2004">
        <v>60</v>
      </c>
      <c r="G2004">
        <v>70</v>
      </c>
      <c r="H2004" t="s">
        <v>303</v>
      </c>
      <c r="I2004" t="s">
        <v>170</v>
      </c>
      <c r="J2004">
        <v>106.2672693560737</v>
      </c>
      <c r="L2004" s="47"/>
      <c r="M2004" s="47"/>
    </row>
    <row r="2005" spans="1:13" x14ac:dyDescent="0.4">
      <c r="A2005" t="str">
        <f t="shared" si="31"/>
        <v>39_2A_M_6_60_5_HH800_Core</v>
      </c>
      <c r="B2005">
        <v>39</v>
      </c>
      <c r="C2005" t="s">
        <v>176</v>
      </c>
      <c r="D2005" t="s">
        <v>174</v>
      </c>
      <c r="E2005">
        <v>6</v>
      </c>
      <c r="F2005">
        <v>60</v>
      </c>
      <c r="G2005">
        <v>5</v>
      </c>
      <c r="H2005" t="s">
        <v>303</v>
      </c>
      <c r="I2005" t="s">
        <v>170</v>
      </c>
      <c r="J2005">
        <v>3.8275925445713574</v>
      </c>
      <c r="L2005" s="47"/>
      <c r="M2005" s="47"/>
    </row>
    <row r="2006" spans="1:13" x14ac:dyDescent="0.4">
      <c r="A2006" t="str">
        <f t="shared" si="31"/>
        <v>39_4A_F_3_60_5_HH800_Core</v>
      </c>
      <c r="B2006">
        <v>39</v>
      </c>
      <c r="C2006" t="s">
        <v>168</v>
      </c>
      <c r="D2006" t="s">
        <v>169</v>
      </c>
      <c r="E2006">
        <v>3</v>
      </c>
      <c r="F2006">
        <v>60</v>
      </c>
      <c r="G2006">
        <v>5</v>
      </c>
      <c r="H2006" t="s">
        <v>303</v>
      </c>
      <c r="I2006" t="s">
        <v>170</v>
      </c>
      <c r="J2006">
        <v>2.3908198582938009</v>
      </c>
      <c r="L2006" s="47"/>
      <c r="M2006" s="47"/>
    </row>
    <row r="2007" spans="1:13" x14ac:dyDescent="0.4">
      <c r="A2007" t="str">
        <f t="shared" si="31"/>
        <v>27_2M_M_6_60_70_HH800_Core</v>
      </c>
      <c r="B2007">
        <v>27</v>
      </c>
      <c r="C2007" t="s">
        <v>175</v>
      </c>
      <c r="D2007" t="s">
        <v>174</v>
      </c>
      <c r="E2007">
        <v>6</v>
      </c>
      <c r="F2007">
        <v>60</v>
      </c>
      <c r="G2007">
        <v>70</v>
      </c>
      <c r="H2007" t="s">
        <v>303</v>
      </c>
      <c r="I2007" t="s">
        <v>170</v>
      </c>
      <c r="J2007">
        <v>33.834544261303222</v>
      </c>
      <c r="L2007" s="47"/>
      <c r="M2007" s="47"/>
    </row>
    <row r="2008" spans="1:13" x14ac:dyDescent="0.4">
      <c r="A2008" t="str">
        <f t="shared" si="31"/>
        <v>56_4M_F_3_60_67_HH800_Core</v>
      </c>
      <c r="B2008">
        <v>56</v>
      </c>
      <c r="C2008" t="s">
        <v>173</v>
      </c>
      <c r="D2008" t="s">
        <v>169</v>
      </c>
      <c r="E2008">
        <v>3</v>
      </c>
      <c r="F2008">
        <v>60</v>
      </c>
      <c r="G2008">
        <v>67</v>
      </c>
      <c r="H2008" t="s">
        <v>303</v>
      </c>
      <c r="I2008" t="s">
        <v>170</v>
      </c>
      <c r="J2008">
        <v>9.3098656039849388</v>
      </c>
      <c r="L2008" s="47"/>
      <c r="M2008" s="47"/>
    </row>
    <row r="2009" spans="1:13" x14ac:dyDescent="0.4">
      <c r="A2009" t="str">
        <f t="shared" si="31"/>
        <v>32_2A_M_0_60_67_HH800_Core</v>
      </c>
      <c r="B2009">
        <v>32</v>
      </c>
      <c r="C2009" t="s">
        <v>176</v>
      </c>
      <c r="D2009" t="s">
        <v>174</v>
      </c>
      <c r="E2009">
        <v>0</v>
      </c>
      <c r="F2009">
        <v>60</v>
      </c>
      <c r="G2009">
        <v>67</v>
      </c>
      <c r="H2009" t="s">
        <v>303</v>
      </c>
      <c r="I2009" t="s">
        <v>170</v>
      </c>
      <c r="J2009">
        <v>78.485491992925176</v>
      </c>
      <c r="L2009" s="47"/>
      <c r="M2009" s="47"/>
    </row>
    <row r="2010" spans="1:13" x14ac:dyDescent="0.4">
      <c r="A2010" t="str">
        <f t="shared" si="31"/>
        <v>52_1A_M_0_60_2_HH800_Core</v>
      </c>
      <c r="B2010">
        <v>52</v>
      </c>
      <c r="C2010" t="s">
        <v>178</v>
      </c>
      <c r="D2010" t="s">
        <v>174</v>
      </c>
      <c r="E2010">
        <v>0</v>
      </c>
      <c r="F2010">
        <v>60</v>
      </c>
      <c r="G2010">
        <v>2</v>
      </c>
      <c r="H2010" t="s">
        <v>303</v>
      </c>
      <c r="I2010" t="s">
        <v>170</v>
      </c>
      <c r="J2010">
        <v>90.720667268127585</v>
      </c>
      <c r="L2010" s="47"/>
      <c r="M2010" s="47"/>
    </row>
    <row r="2011" spans="1:13" x14ac:dyDescent="0.4">
      <c r="A2011" t="str">
        <f t="shared" si="31"/>
        <v>26_4M_M_0_60_67_HH800_Core</v>
      </c>
      <c r="B2011">
        <v>26</v>
      </c>
      <c r="C2011" t="s">
        <v>173</v>
      </c>
      <c r="D2011" t="s">
        <v>174</v>
      </c>
      <c r="E2011">
        <v>0</v>
      </c>
      <c r="F2011">
        <v>60</v>
      </c>
      <c r="G2011">
        <v>67</v>
      </c>
      <c r="H2011" t="s">
        <v>303</v>
      </c>
      <c r="I2011" t="s">
        <v>170</v>
      </c>
      <c r="J2011">
        <v>39.719439812140308</v>
      </c>
      <c r="L2011" s="47"/>
      <c r="M2011" s="47"/>
    </row>
    <row r="2012" spans="1:13" x14ac:dyDescent="0.4">
      <c r="A2012" t="str">
        <f t="shared" si="31"/>
        <v>38_4A_M_3_60_5_HH800_Core</v>
      </c>
      <c r="B2012">
        <v>38</v>
      </c>
      <c r="C2012" t="s">
        <v>168</v>
      </c>
      <c r="D2012" t="s">
        <v>174</v>
      </c>
      <c r="E2012">
        <v>3</v>
      </c>
      <c r="F2012">
        <v>60</v>
      </c>
      <c r="G2012">
        <v>5</v>
      </c>
      <c r="H2012" t="s">
        <v>303</v>
      </c>
      <c r="I2012" t="s">
        <v>170</v>
      </c>
      <c r="J2012">
        <v>1.6233819494151864</v>
      </c>
      <c r="L2012" s="47"/>
      <c r="M2012" s="47"/>
    </row>
    <row r="2013" spans="1:13" x14ac:dyDescent="0.4">
      <c r="A2013" t="str">
        <f t="shared" si="31"/>
        <v>26_1A_M_0_60_70_HH800_Core</v>
      </c>
      <c r="B2013">
        <v>26</v>
      </c>
      <c r="C2013" t="s">
        <v>178</v>
      </c>
      <c r="D2013" t="s">
        <v>174</v>
      </c>
      <c r="E2013">
        <v>0</v>
      </c>
      <c r="F2013">
        <v>60</v>
      </c>
      <c r="G2013">
        <v>70</v>
      </c>
      <c r="H2013" t="s">
        <v>303</v>
      </c>
      <c r="I2013" t="s">
        <v>170</v>
      </c>
      <c r="J2013">
        <v>133.4002336345288</v>
      </c>
      <c r="L2013" s="47"/>
      <c r="M2013" s="47"/>
    </row>
    <row r="2014" spans="1:13" x14ac:dyDescent="0.4">
      <c r="A2014" t="str">
        <f t="shared" si="31"/>
        <v>47_2A_M_6_60_70_HH800_Core</v>
      </c>
      <c r="B2014">
        <v>47</v>
      </c>
      <c r="C2014" t="s">
        <v>176</v>
      </c>
      <c r="D2014" t="s">
        <v>174</v>
      </c>
      <c r="E2014">
        <v>6</v>
      </c>
      <c r="F2014">
        <v>60</v>
      </c>
      <c r="G2014">
        <v>70</v>
      </c>
      <c r="H2014" t="s">
        <v>303</v>
      </c>
      <c r="I2014" t="s">
        <v>170</v>
      </c>
      <c r="J2014">
        <v>49.370447027500219</v>
      </c>
      <c r="L2014" s="47"/>
      <c r="M2014" s="47"/>
    </row>
    <row r="2015" spans="1:13" x14ac:dyDescent="0.4">
      <c r="A2015" t="str">
        <f t="shared" si="31"/>
        <v>30_4A_M_0_60_5_HH800_Core</v>
      </c>
      <c r="B2015">
        <v>30</v>
      </c>
      <c r="C2015" t="s">
        <v>168</v>
      </c>
      <c r="D2015" t="s">
        <v>174</v>
      </c>
      <c r="E2015">
        <v>0</v>
      </c>
      <c r="F2015">
        <v>60</v>
      </c>
      <c r="G2015">
        <v>5</v>
      </c>
      <c r="H2015" t="s">
        <v>303</v>
      </c>
      <c r="I2015" t="s">
        <v>170</v>
      </c>
      <c r="J2015">
        <v>19.848770360694211</v>
      </c>
      <c r="L2015" s="47"/>
      <c r="M2015" s="47"/>
    </row>
    <row r="2016" spans="1:13" x14ac:dyDescent="0.4">
      <c r="A2016" t="str">
        <f t="shared" si="31"/>
        <v>34_1A_M_0_60_70_HH800_Core</v>
      </c>
      <c r="B2016">
        <v>34</v>
      </c>
      <c r="C2016" t="s">
        <v>178</v>
      </c>
      <c r="D2016" t="s">
        <v>174</v>
      </c>
      <c r="E2016">
        <v>0</v>
      </c>
      <c r="F2016">
        <v>60</v>
      </c>
      <c r="G2016">
        <v>70</v>
      </c>
      <c r="H2016" t="s">
        <v>303</v>
      </c>
      <c r="I2016" t="s">
        <v>170</v>
      </c>
      <c r="J2016">
        <v>160.64004281971452</v>
      </c>
      <c r="L2016" s="47"/>
      <c r="M2016" s="47"/>
    </row>
    <row r="2017" spans="1:13" x14ac:dyDescent="0.4">
      <c r="A2017" t="str">
        <f t="shared" si="31"/>
        <v>41_4A_F_6_60_5_HH800_Core</v>
      </c>
      <c r="B2017">
        <v>41</v>
      </c>
      <c r="C2017" t="s">
        <v>168</v>
      </c>
      <c r="D2017" t="s">
        <v>169</v>
      </c>
      <c r="E2017">
        <v>6</v>
      </c>
      <c r="F2017">
        <v>60</v>
      </c>
      <c r="G2017">
        <v>5</v>
      </c>
      <c r="H2017" t="s">
        <v>303</v>
      </c>
      <c r="I2017" t="s">
        <v>170</v>
      </c>
      <c r="J2017">
        <v>3.639714352310329</v>
      </c>
      <c r="L2017" s="47"/>
      <c r="M2017" s="47"/>
    </row>
    <row r="2018" spans="1:13" x14ac:dyDescent="0.4">
      <c r="A2018" t="str">
        <f t="shared" si="31"/>
        <v>44_4M_M_0_60_70_HH800_Core</v>
      </c>
      <c r="B2018">
        <v>44</v>
      </c>
      <c r="C2018" t="s">
        <v>173</v>
      </c>
      <c r="D2018" t="s">
        <v>174</v>
      </c>
      <c r="E2018">
        <v>0</v>
      </c>
      <c r="F2018">
        <v>60</v>
      </c>
      <c r="G2018">
        <v>70</v>
      </c>
      <c r="H2018" t="s">
        <v>303</v>
      </c>
      <c r="I2018" t="s">
        <v>170</v>
      </c>
      <c r="J2018">
        <v>83.243649358871266</v>
      </c>
      <c r="L2018" s="47"/>
      <c r="M2018" s="47"/>
    </row>
    <row r="2019" spans="1:13" x14ac:dyDescent="0.4">
      <c r="A2019" t="str">
        <f t="shared" si="31"/>
        <v>49_1A_F_0_60_65_HH800_Core</v>
      </c>
      <c r="B2019">
        <v>49</v>
      </c>
      <c r="C2019" t="s">
        <v>178</v>
      </c>
      <c r="D2019" t="s">
        <v>169</v>
      </c>
      <c r="E2019">
        <v>0</v>
      </c>
      <c r="F2019">
        <v>60</v>
      </c>
      <c r="G2019">
        <v>65</v>
      </c>
      <c r="H2019" t="s">
        <v>303</v>
      </c>
      <c r="I2019" t="s">
        <v>170</v>
      </c>
      <c r="J2019">
        <v>221.06421452994277</v>
      </c>
      <c r="L2019" s="47"/>
      <c r="M2019" s="47"/>
    </row>
    <row r="2020" spans="1:13" x14ac:dyDescent="0.4">
      <c r="A2020" t="str">
        <f t="shared" si="31"/>
        <v>59_4M_F_0_60_70_HH800_Core</v>
      </c>
      <c r="B2020">
        <v>59</v>
      </c>
      <c r="C2020" t="s">
        <v>173</v>
      </c>
      <c r="D2020" t="s">
        <v>169</v>
      </c>
      <c r="E2020">
        <v>0</v>
      </c>
      <c r="F2020">
        <v>60</v>
      </c>
      <c r="G2020">
        <v>70</v>
      </c>
      <c r="H2020" t="s">
        <v>303</v>
      </c>
      <c r="I2020" t="s">
        <v>170</v>
      </c>
      <c r="J2020">
        <v>182.3483477451561</v>
      </c>
      <c r="L2020" s="47"/>
      <c r="M2020" s="47"/>
    </row>
    <row r="2021" spans="1:13" x14ac:dyDescent="0.4">
      <c r="A2021" t="str">
        <f t="shared" si="31"/>
        <v>47_4A_M_0_60_67_HH800_Core</v>
      </c>
      <c r="B2021">
        <v>47</v>
      </c>
      <c r="C2021" t="s">
        <v>168</v>
      </c>
      <c r="D2021" t="s">
        <v>174</v>
      </c>
      <c r="E2021">
        <v>0</v>
      </c>
      <c r="F2021">
        <v>60</v>
      </c>
      <c r="G2021">
        <v>67</v>
      </c>
      <c r="H2021" t="s">
        <v>303</v>
      </c>
      <c r="I2021" t="s">
        <v>170</v>
      </c>
      <c r="J2021">
        <v>76.828691120530394</v>
      </c>
      <c r="L2021" s="47"/>
      <c r="M2021" s="47"/>
    </row>
    <row r="2022" spans="1:13" x14ac:dyDescent="0.4">
      <c r="A2022" t="str">
        <f t="shared" si="31"/>
        <v>37_2A_F_3_60_5_HH800_Core</v>
      </c>
      <c r="B2022">
        <v>37</v>
      </c>
      <c r="C2022" t="s">
        <v>176</v>
      </c>
      <c r="D2022" t="s">
        <v>169</v>
      </c>
      <c r="E2022">
        <v>3</v>
      </c>
      <c r="F2022">
        <v>60</v>
      </c>
      <c r="G2022">
        <v>5</v>
      </c>
      <c r="H2022" t="s">
        <v>303</v>
      </c>
      <c r="I2022" t="s">
        <v>170</v>
      </c>
      <c r="J2022">
        <v>2.6930399828599652</v>
      </c>
      <c r="L2022" s="47"/>
      <c r="M2022" s="47"/>
    </row>
    <row r="2023" spans="1:13" x14ac:dyDescent="0.4">
      <c r="A2023" t="str">
        <f t="shared" si="31"/>
        <v>50_4A_M_0_60_70_HH800_Core</v>
      </c>
      <c r="B2023">
        <v>50</v>
      </c>
      <c r="C2023" t="s">
        <v>168</v>
      </c>
      <c r="D2023" t="s">
        <v>174</v>
      </c>
      <c r="E2023">
        <v>0</v>
      </c>
      <c r="F2023">
        <v>60</v>
      </c>
      <c r="G2023">
        <v>70</v>
      </c>
      <c r="H2023" t="s">
        <v>303</v>
      </c>
      <c r="I2023" t="s">
        <v>170</v>
      </c>
      <c r="J2023">
        <v>98.090552675188903</v>
      </c>
      <c r="L2023" s="47"/>
      <c r="M2023" s="47"/>
    </row>
    <row r="2024" spans="1:13" x14ac:dyDescent="0.4">
      <c r="A2024" t="str">
        <f t="shared" si="31"/>
        <v>63_1M_F_0_90_67_HH800_Core</v>
      </c>
      <c r="B2024">
        <v>63</v>
      </c>
      <c r="C2024" t="s">
        <v>177</v>
      </c>
      <c r="D2024" t="s">
        <v>169</v>
      </c>
      <c r="E2024">
        <v>0</v>
      </c>
      <c r="F2024">
        <v>90</v>
      </c>
      <c r="G2024">
        <v>67</v>
      </c>
      <c r="H2024" t="s">
        <v>303</v>
      </c>
      <c r="I2024" t="s">
        <v>170</v>
      </c>
      <c r="J2024">
        <v>277.12532291125166</v>
      </c>
      <c r="L2024" s="47"/>
      <c r="M2024" s="47"/>
    </row>
    <row r="2025" spans="1:13" x14ac:dyDescent="0.4">
      <c r="A2025" t="str">
        <f t="shared" si="31"/>
        <v>50_4A_M_6_60_65_HH800_Core</v>
      </c>
      <c r="B2025">
        <v>50</v>
      </c>
      <c r="C2025" t="s">
        <v>168</v>
      </c>
      <c r="D2025" t="s">
        <v>174</v>
      </c>
      <c r="E2025">
        <v>6</v>
      </c>
      <c r="F2025">
        <v>60</v>
      </c>
      <c r="G2025">
        <v>65</v>
      </c>
      <c r="H2025" t="s">
        <v>303</v>
      </c>
      <c r="I2025" t="s">
        <v>170</v>
      </c>
      <c r="J2025">
        <v>14.117952665558372</v>
      </c>
      <c r="L2025" s="47"/>
      <c r="M2025" s="47"/>
    </row>
    <row r="2026" spans="1:13" x14ac:dyDescent="0.4">
      <c r="A2026" t="str">
        <f t="shared" si="31"/>
        <v>34_4A_F_3_60_5_HH800_Core</v>
      </c>
      <c r="B2026">
        <v>34</v>
      </c>
      <c r="C2026" t="s">
        <v>168</v>
      </c>
      <c r="D2026" t="s">
        <v>169</v>
      </c>
      <c r="E2026">
        <v>3</v>
      </c>
      <c r="F2026">
        <v>60</v>
      </c>
      <c r="G2026">
        <v>5</v>
      </c>
      <c r="H2026" t="s">
        <v>303</v>
      </c>
      <c r="I2026" t="s">
        <v>170</v>
      </c>
      <c r="J2026">
        <v>1.2473591900458414</v>
      </c>
      <c r="L2026" s="47"/>
      <c r="M2026" s="47"/>
    </row>
    <row r="2027" spans="1:13" x14ac:dyDescent="0.4">
      <c r="A2027" t="str">
        <f t="shared" si="31"/>
        <v>51_1A_M_0_60_2_HH800_Core</v>
      </c>
      <c r="B2027">
        <v>51</v>
      </c>
      <c r="C2027" t="s">
        <v>178</v>
      </c>
      <c r="D2027" t="s">
        <v>174</v>
      </c>
      <c r="E2027">
        <v>0</v>
      </c>
      <c r="F2027">
        <v>60</v>
      </c>
      <c r="G2027">
        <v>2</v>
      </c>
      <c r="H2027" t="s">
        <v>303</v>
      </c>
      <c r="I2027" t="s">
        <v>170</v>
      </c>
      <c r="J2027">
        <v>86.761531160707278</v>
      </c>
      <c r="L2027" s="47"/>
      <c r="M2027" s="47"/>
    </row>
    <row r="2028" spans="1:13" x14ac:dyDescent="0.4">
      <c r="A2028" t="str">
        <f t="shared" si="31"/>
        <v>35_2A_M_0_60_65_HH800_Core</v>
      </c>
      <c r="B2028">
        <v>35</v>
      </c>
      <c r="C2028" t="s">
        <v>176</v>
      </c>
      <c r="D2028" t="s">
        <v>174</v>
      </c>
      <c r="E2028">
        <v>0</v>
      </c>
      <c r="F2028">
        <v>60</v>
      </c>
      <c r="G2028">
        <v>65</v>
      </c>
      <c r="H2028" t="s">
        <v>303</v>
      </c>
      <c r="I2028" t="s">
        <v>170</v>
      </c>
      <c r="J2028">
        <v>79.507452022511131</v>
      </c>
      <c r="L2028" s="47"/>
      <c r="M2028" s="47"/>
    </row>
    <row r="2029" spans="1:13" x14ac:dyDescent="0.4">
      <c r="A2029" t="str">
        <f t="shared" si="31"/>
        <v>55_4M_F_3_60_67_HH800_Core</v>
      </c>
      <c r="B2029">
        <v>55</v>
      </c>
      <c r="C2029" t="s">
        <v>173</v>
      </c>
      <c r="D2029" t="s">
        <v>169</v>
      </c>
      <c r="E2029">
        <v>3</v>
      </c>
      <c r="F2029">
        <v>60</v>
      </c>
      <c r="G2029">
        <v>67</v>
      </c>
      <c r="H2029" t="s">
        <v>303</v>
      </c>
      <c r="I2029" t="s">
        <v>170</v>
      </c>
      <c r="J2029">
        <v>9.6263831890799523</v>
      </c>
      <c r="L2029" s="47"/>
      <c r="M2029" s="47"/>
    </row>
    <row r="2030" spans="1:13" x14ac:dyDescent="0.4">
      <c r="A2030" t="str">
        <f t="shared" si="31"/>
        <v>56_4M_F_0_60_65_HH800_Core</v>
      </c>
      <c r="B2030">
        <v>56</v>
      </c>
      <c r="C2030" t="s">
        <v>173</v>
      </c>
      <c r="D2030" t="s">
        <v>169</v>
      </c>
      <c r="E2030">
        <v>0</v>
      </c>
      <c r="F2030">
        <v>60</v>
      </c>
      <c r="G2030">
        <v>65</v>
      </c>
      <c r="H2030" t="s">
        <v>303</v>
      </c>
      <c r="I2030" t="s">
        <v>170</v>
      </c>
      <c r="J2030">
        <v>118.32083440131146</v>
      </c>
      <c r="L2030" s="47"/>
      <c r="M2030" s="47"/>
    </row>
    <row r="2031" spans="1:13" x14ac:dyDescent="0.4">
      <c r="A2031" t="str">
        <f t="shared" si="31"/>
        <v>40_1A_F_0_60_70_HH800_Core</v>
      </c>
      <c r="B2031">
        <v>40</v>
      </c>
      <c r="C2031" t="s">
        <v>178</v>
      </c>
      <c r="D2031" t="s">
        <v>169</v>
      </c>
      <c r="E2031">
        <v>0</v>
      </c>
      <c r="F2031">
        <v>60</v>
      </c>
      <c r="G2031">
        <v>70</v>
      </c>
      <c r="H2031" t="s">
        <v>303</v>
      </c>
      <c r="I2031" t="s">
        <v>170</v>
      </c>
      <c r="J2031">
        <v>252.54101318611464</v>
      </c>
      <c r="L2031" s="47"/>
      <c r="M2031" s="47"/>
    </row>
    <row r="2032" spans="1:13" x14ac:dyDescent="0.4">
      <c r="A2032" t="str">
        <f t="shared" si="31"/>
        <v>51_2A_F_0_60_5_HH800_Core</v>
      </c>
      <c r="B2032">
        <v>51</v>
      </c>
      <c r="C2032" t="s">
        <v>176</v>
      </c>
      <c r="D2032" t="s">
        <v>169</v>
      </c>
      <c r="E2032">
        <v>0</v>
      </c>
      <c r="F2032">
        <v>60</v>
      </c>
      <c r="G2032">
        <v>5</v>
      </c>
      <c r="H2032" t="s">
        <v>303</v>
      </c>
      <c r="I2032" t="s">
        <v>170</v>
      </c>
      <c r="J2032">
        <v>105.45990045405416</v>
      </c>
      <c r="L2032" s="47"/>
      <c r="M2032" s="47"/>
    </row>
    <row r="2033" spans="1:13" x14ac:dyDescent="0.4">
      <c r="A2033" t="str">
        <f t="shared" si="31"/>
        <v>45_1A_F_0_60_67_HH800_Core</v>
      </c>
      <c r="B2033">
        <v>45</v>
      </c>
      <c r="C2033" t="s">
        <v>178</v>
      </c>
      <c r="D2033" t="s">
        <v>169</v>
      </c>
      <c r="E2033">
        <v>0</v>
      </c>
      <c r="F2033">
        <v>60</v>
      </c>
      <c r="G2033">
        <v>67</v>
      </c>
      <c r="H2033" t="s">
        <v>303</v>
      </c>
      <c r="I2033" t="s">
        <v>170</v>
      </c>
      <c r="J2033">
        <v>236.62840559722315</v>
      </c>
      <c r="L2033" s="47"/>
      <c r="M2033" s="47"/>
    </row>
    <row r="2034" spans="1:13" x14ac:dyDescent="0.4">
      <c r="A2034" t="str">
        <f t="shared" si="31"/>
        <v>53_4A_M_6_60_70_HH800_Core</v>
      </c>
      <c r="B2034">
        <v>53</v>
      </c>
      <c r="C2034" t="s">
        <v>168</v>
      </c>
      <c r="D2034" t="s">
        <v>174</v>
      </c>
      <c r="E2034">
        <v>6</v>
      </c>
      <c r="F2034">
        <v>60</v>
      </c>
      <c r="G2034">
        <v>70</v>
      </c>
      <c r="H2034" t="s">
        <v>303</v>
      </c>
      <c r="I2034" t="s">
        <v>170</v>
      </c>
      <c r="J2034">
        <v>26.944154744427777</v>
      </c>
      <c r="L2034" s="47"/>
      <c r="M2034" s="47"/>
    </row>
    <row r="2035" spans="1:13" x14ac:dyDescent="0.4">
      <c r="A2035" t="str">
        <f t="shared" si="31"/>
        <v>46_4M_M_6_60_67_HH800_Core</v>
      </c>
      <c r="B2035">
        <v>46</v>
      </c>
      <c r="C2035" t="s">
        <v>173</v>
      </c>
      <c r="D2035" t="s">
        <v>174</v>
      </c>
      <c r="E2035">
        <v>6</v>
      </c>
      <c r="F2035">
        <v>60</v>
      </c>
      <c r="G2035">
        <v>67</v>
      </c>
      <c r="H2035" t="s">
        <v>303</v>
      </c>
      <c r="I2035" t="s">
        <v>170</v>
      </c>
      <c r="J2035">
        <v>17.445224433546098</v>
      </c>
      <c r="L2035" s="47"/>
      <c r="M2035" s="47"/>
    </row>
    <row r="2036" spans="1:13" x14ac:dyDescent="0.4">
      <c r="A2036" t="str">
        <f t="shared" si="31"/>
        <v>49_4M_F_6_60_67_HH800_Core</v>
      </c>
      <c r="B2036">
        <v>49</v>
      </c>
      <c r="C2036" t="s">
        <v>173</v>
      </c>
      <c r="D2036" t="s">
        <v>169</v>
      </c>
      <c r="E2036">
        <v>6</v>
      </c>
      <c r="F2036">
        <v>60</v>
      </c>
      <c r="G2036">
        <v>67</v>
      </c>
      <c r="H2036" t="s">
        <v>303</v>
      </c>
      <c r="I2036" t="s">
        <v>170</v>
      </c>
      <c r="J2036">
        <v>21.379338976320799</v>
      </c>
      <c r="L2036" s="47"/>
      <c r="M2036" s="47"/>
    </row>
    <row r="2037" spans="1:13" x14ac:dyDescent="0.4">
      <c r="A2037" t="str">
        <f t="shared" si="31"/>
        <v>46_4A_M_0_60_65_HH800_Core</v>
      </c>
      <c r="B2037">
        <v>46</v>
      </c>
      <c r="C2037" t="s">
        <v>168</v>
      </c>
      <c r="D2037" t="s">
        <v>174</v>
      </c>
      <c r="E2037">
        <v>0</v>
      </c>
      <c r="F2037">
        <v>60</v>
      </c>
      <c r="G2037">
        <v>65</v>
      </c>
      <c r="H2037" t="s">
        <v>303</v>
      </c>
      <c r="I2037" t="s">
        <v>170</v>
      </c>
      <c r="J2037">
        <v>66.77647946612052</v>
      </c>
      <c r="L2037" s="47"/>
      <c r="M2037" s="47"/>
    </row>
    <row r="2038" spans="1:13" x14ac:dyDescent="0.4">
      <c r="A2038" t="str">
        <f t="shared" si="31"/>
        <v>57_1M_F_0_60_5_HH800_Core</v>
      </c>
      <c r="B2038">
        <v>57</v>
      </c>
      <c r="C2038" t="s">
        <v>177</v>
      </c>
      <c r="D2038" t="s">
        <v>169</v>
      </c>
      <c r="E2038">
        <v>0</v>
      </c>
      <c r="F2038">
        <v>60</v>
      </c>
      <c r="G2038">
        <v>5</v>
      </c>
      <c r="H2038" t="s">
        <v>303</v>
      </c>
      <c r="I2038" t="s">
        <v>170</v>
      </c>
      <c r="J2038">
        <v>246.58966374648506</v>
      </c>
      <c r="L2038" s="47"/>
      <c r="M2038" s="47"/>
    </row>
    <row r="2039" spans="1:13" x14ac:dyDescent="0.4">
      <c r="A2039" t="str">
        <f t="shared" si="31"/>
        <v>28_4A_M_6_60_5_HH800_Core</v>
      </c>
      <c r="B2039">
        <v>28</v>
      </c>
      <c r="C2039" t="s">
        <v>168</v>
      </c>
      <c r="D2039" t="s">
        <v>174</v>
      </c>
      <c r="E2039">
        <v>6</v>
      </c>
      <c r="F2039">
        <v>60</v>
      </c>
      <c r="G2039">
        <v>5</v>
      </c>
      <c r="H2039" t="s">
        <v>303</v>
      </c>
      <c r="I2039" t="s">
        <v>170</v>
      </c>
      <c r="J2039">
        <v>1.3561042196721669</v>
      </c>
      <c r="L2039" s="47"/>
      <c r="M2039" s="47"/>
    </row>
    <row r="2040" spans="1:13" x14ac:dyDescent="0.4">
      <c r="A2040" t="str">
        <f t="shared" si="31"/>
        <v>39_2M_M_3_60_70_HH800_Core</v>
      </c>
      <c r="B2040">
        <v>39</v>
      </c>
      <c r="C2040" t="s">
        <v>175</v>
      </c>
      <c r="D2040" t="s">
        <v>174</v>
      </c>
      <c r="E2040">
        <v>3</v>
      </c>
      <c r="F2040">
        <v>60</v>
      </c>
      <c r="G2040">
        <v>70</v>
      </c>
      <c r="H2040" t="s">
        <v>303</v>
      </c>
      <c r="I2040" t="s">
        <v>170</v>
      </c>
      <c r="J2040">
        <v>21.274720442742051</v>
      </c>
      <c r="L2040" s="47"/>
      <c r="M2040" s="47"/>
    </row>
    <row r="2041" spans="1:13" x14ac:dyDescent="0.4">
      <c r="A2041" t="str">
        <f t="shared" si="31"/>
        <v>34_2A_F_0_60_5_HH800_Core</v>
      </c>
      <c r="B2041">
        <v>34</v>
      </c>
      <c r="C2041" t="s">
        <v>176</v>
      </c>
      <c r="D2041" t="s">
        <v>169</v>
      </c>
      <c r="E2041">
        <v>0</v>
      </c>
      <c r="F2041">
        <v>60</v>
      </c>
      <c r="G2041">
        <v>5</v>
      </c>
      <c r="H2041" t="s">
        <v>303</v>
      </c>
      <c r="I2041" t="s">
        <v>170</v>
      </c>
      <c r="J2041">
        <v>55.246656860266043</v>
      </c>
      <c r="L2041" s="47"/>
      <c r="M2041" s="47"/>
    </row>
    <row r="2042" spans="1:13" x14ac:dyDescent="0.4">
      <c r="A2042" t="str">
        <f t="shared" si="31"/>
        <v>42_4A_F_6_60_5_HH800_Core</v>
      </c>
      <c r="B2042">
        <v>42</v>
      </c>
      <c r="C2042" t="s">
        <v>168</v>
      </c>
      <c r="D2042" t="s">
        <v>169</v>
      </c>
      <c r="E2042">
        <v>6</v>
      </c>
      <c r="F2042">
        <v>60</v>
      </c>
      <c r="G2042">
        <v>5</v>
      </c>
      <c r="H2042" t="s">
        <v>303</v>
      </c>
      <c r="I2042" t="s">
        <v>170</v>
      </c>
      <c r="J2042">
        <v>3.5531588487634664</v>
      </c>
      <c r="L2042" s="47"/>
      <c r="M2042" s="47"/>
    </row>
    <row r="2043" spans="1:13" x14ac:dyDescent="0.4">
      <c r="A2043" t="str">
        <f t="shared" si="31"/>
        <v>58_4M_F_0_60_70_HH800_Core</v>
      </c>
      <c r="B2043">
        <v>58</v>
      </c>
      <c r="C2043" t="s">
        <v>173</v>
      </c>
      <c r="D2043" t="s">
        <v>169</v>
      </c>
      <c r="E2043">
        <v>0</v>
      </c>
      <c r="F2043">
        <v>60</v>
      </c>
      <c r="G2043">
        <v>70</v>
      </c>
      <c r="H2043" t="s">
        <v>303</v>
      </c>
      <c r="I2043" t="s">
        <v>170</v>
      </c>
      <c r="J2043">
        <v>180.64735820497236</v>
      </c>
      <c r="L2043" s="47"/>
      <c r="M2043" s="47"/>
    </row>
    <row r="2044" spans="1:13" x14ac:dyDescent="0.4">
      <c r="A2044" t="str">
        <f t="shared" si="31"/>
        <v>45_4M_F_3_60_70_HH800_Core</v>
      </c>
      <c r="B2044">
        <v>45</v>
      </c>
      <c r="C2044" t="s">
        <v>173</v>
      </c>
      <c r="D2044" t="s">
        <v>169</v>
      </c>
      <c r="E2044">
        <v>3</v>
      </c>
      <c r="F2044">
        <v>60</v>
      </c>
      <c r="G2044">
        <v>70</v>
      </c>
      <c r="H2044" t="s">
        <v>303</v>
      </c>
      <c r="I2044" t="s">
        <v>170</v>
      </c>
      <c r="J2044">
        <v>14.325900683491465</v>
      </c>
      <c r="L2044" s="47"/>
      <c r="M2044" s="47"/>
    </row>
    <row r="2045" spans="1:13" x14ac:dyDescent="0.4">
      <c r="A2045" t="str">
        <f t="shared" si="31"/>
        <v>48_4M_F_0_60_70_HH800_Core</v>
      </c>
      <c r="B2045">
        <v>48</v>
      </c>
      <c r="C2045" t="s">
        <v>173</v>
      </c>
      <c r="D2045" t="s">
        <v>169</v>
      </c>
      <c r="E2045">
        <v>0</v>
      </c>
      <c r="F2045">
        <v>60</v>
      </c>
      <c r="G2045">
        <v>70</v>
      </c>
      <c r="H2045" t="s">
        <v>303</v>
      </c>
      <c r="I2045" t="s">
        <v>170</v>
      </c>
      <c r="J2045">
        <v>142.20129962094143</v>
      </c>
      <c r="L2045" s="47"/>
      <c r="M2045" s="47"/>
    </row>
    <row r="2046" spans="1:13" x14ac:dyDescent="0.4">
      <c r="A2046" t="str">
        <f t="shared" si="31"/>
        <v>30_2M_F_0_60_70_HH800_Core</v>
      </c>
      <c r="B2046">
        <v>30</v>
      </c>
      <c r="C2046" t="s">
        <v>175</v>
      </c>
      <c r="D2046" t="s">
        <v>169</v>
      </c>
      <c r="E2046">
        <v>0</v>
      </c>
      <c r="F2046">
        <v>60</v>
      </c>
      <c r="G2046">
        <v>70</v>
      </c>
      <c r="H2046" t="s">
        <v>303</v>
      </c>
      <c r="I2046" t="s">
        <v>170</v>
      </c>
      <c r="J2046">
        <v>157.25122936021793</v>
      </c>
      <c r="L2046" s="47"/>
      <c r="M2046" s="47"/>
    </row>
    <row r="2047" spans="1:13" x14ac:dyDescent="0.4">
      <c r="A2047" t="str">
        <f t="shared" si="31"/>
        <v>25_1A_M_0_60_70_HH800_Core</v>
      </c>
      <c r="B2047">
        <v>25</v>
      </c>
      <c r="C2047" t="s">
        <v>178</v>
      </c>
      <c r="D2047" t="s">
        <v>174</v>
      </c>
      <c r="E2047">
        <v>0</v>
      </c>
      <c r="F2047">
        <v>60</v>
      </c>
      <c r="G2047">
        <v>70</v>
      </c>
      <c r="H2047" t="s">
        <v>303</v>
      </c>
      <c r="I2047" t="s">
        <v>170</v>
      </c>
      <c r="J2047">
        <v>131.20535346753832</v>
      </c>
      <c r="L2047" s="47"/>
      <c r="M2047" s="47"/>
    </row>
    <row r="2048" spans="1:13" x14ac:dyDescent="0.4">
      <c r="A2048" t="str">
        <f t="shared" si="31"/>
        <v>31_4M_F_0_60_65_HH800_Core</v>
      </c>
      <c r="B2048">
        <v>31</v>
      </c>
      <c r="C2048" t="s">
        <v>173</v>
      </c>
      <c r="D2048" t="s">
        <v>169</v>
      </c>
      <c r="E2048">
        <v>0</v>
      </c>
      <c r="F2048">
        <v>60</v>
      </c>
      <c r="G2048">
        <v>65</v>
      </c>
      <c r="H2048" t="s">
        <v>303</v>
      </c>
      <c r="I2048" t="s">
        <v>170</v>
      </c>
      <c r="J2048">
        <v>76.362556540472852</v>
      </c>
      <c r="L2048" s="47"/>
      <c r="M2048" s="47"/>
    </row>
    <row r="2049" spans="1:13" x14ac:dyDescent="0.4">
      <c r="A2049" t="str">
        <f t="shared" si="31"/>
        <v>26_2A_M_0_60_70_HH800_Core</v>
      </c>
      <c r="B2049">
        <v>26</v>
      </c>
      <c r="C2049" t="s">
        <v>176</v>
      </c>
      <c r="D2049" t="s">
        <v>174</v>
      </c>
      <c r="E2049">
        <v>0</v>
      </c>
      <c r="F2049">
        <v>60</v>
      </c>
      <c r="G2049">
        <v>70</v>
      </c>
      <c r="H2049" t="s">
        <v>303</v>
      </c>
      <c r="I2049" t="s">
        <v>170</v>
      </c>
      <c r="J2049">
        <v>74.448186209141014</v>
      </c>
      <c r="L2049" s="47"/>
      <c r="M2049" s="47"/>
    </row>
    <row r="2050" spans="1:13" x14ac:dyDescent="0.4">
      <c r="A2050" t="str">
        <f t="shared" si="31"/>
        <v>42_4M_F_3_60_70_HH800_Core</v>
      </c>
      <c r="B2050">
        <v>42</v>
      </c>
      <c r="C2050" t="s">
        <v>173</v>
      </c>
      <c r="D2050" t="s">
        <v>169</v>
      </c>
      <c r="E2050">
        <v>3</v>
      </c>
      <c r="F2050">
        <v>60</v>
      </c>
      <c r="G2050">
        <v>70</v>
      </c>
      <c r="H2050" t="s">
        <v>303</v>
      </c>
      <c r="I2050" t="s">
        <v>170</v>
      </c>
      <c r="J2050">
        <v>14.887125810894421</v>
      </c>
      <c r="L2050" s="47"/>
      <c r="M2050" s="47"/>
    </row>
    <row r="2051" spans="1:13" x14ac:dyDescent="0.4">
      <c r="A2051" t="str">
        <f t="shared" ref="A2051:A2114" si="32">B2051&amp;"_"&amp;C2051&amp;"_"&amp;D2051&amp;"_"&amp;E2051&amp;"_"&amp;F2051&amp;"_"&amp;G2051&amp;"_"&amp;H2051&amp;"_"&amp;I2051</f>
        <v>60_2A_F_6_60_5_HH800_Core</v>
      </c>
      <c r="B2051">
        <v>60</v>
      </c>
      <c r="C2051" t="s">
        <v>176</v>
      </c>
      <c r="D2051" t="s">
        <v>169</v>
      </c>
      <c r="E2051">
        <v>6</v>
      </c>
      <c r="F2051">
        <v>60</v>
      </c>
      <c r="G2051">
        <v>5</v>
      </c>
      <c r="H2051" t="s">
        <v>303</v>
      </c>
      <c r="I2051" t="s">
        <v>170</v>
      </c>
      <c r="J2051">
        <v>7.6016351936846522</v>
      </c>
      <c r="L2051" s="47"/>
      <c r="M2051" s="47"/>
    </row>
    <row r="2052" spans="1:13" x14ac:dyDescent="0.4">
      <c r="A2052" t="str">
        <f t="shared" si="32"/>
        <v>39_4M_M_0_60_65_HH800_Core</v>
      </c>
      <c r="B2052">
        <v>39</v>
      </c>
      <c r="C2052" t="s">
        <v>173</v>
      </c>
      <c r="D2052" t="s">
        <v>174</v>
      </c>
      <c r="E2052">
        <v>0</v>
      </c>
      <c r="F2052">
        <v>60</v>
      </c>
      <c r="G2052">
        <v>65</v>
      </c>
      <c r="H2052" t="s">
        <v>303</v>
      </c>
      <c r="I2052" t="s">
        <v>170</v>
      </c>
      <c r="J2052">
        <v>57.288816363429568</v>
      </c>
      <c r="L2052" s="47"/>
      <c r="M2052" s="47"/>
    </row>
    <row r="2053" spans="1:13" x14ac:dyDescent="0.4">
      <c r="A2053" t="str">
        <f t="shared" si="32"/>
        <v>60_4M_F_0_60_65_HH800_Core</v>
      </c>
      <c r="B2053">
        <v>60</v>
      </c>
      <c r="C2053" t="s">
        <v>173</v>
      </c>
      <c r="D2053" t="s">
        <v>169</v>
      </c>
      <c r="E2053">
        <v>0</v>
      </c>
      <c r="F2053">
        <v>60</v>
      </c>
      <c r="G2053">
        <v>65</v>
      </c>
      <c r="H2053" t="s">
        <v>303</v>
      </c>
      <c r="I2053" t="s">
        <v>170</v>
      </c>
      <c r="J2053">
        <v>120.11835977332791</v>
      </c>
      <c r="L2053" s="47"/>
      <c r="M2053" s="47"/>
    </row>
    <row r="2054" spans="1:13" x14ac:dyDescent="0.4">
      <c r="A2054" t="str">
        <f t="shared" si="32"/>
        <v>43_2M_M_6_60_70_HH800_Core</v>
      </c>
      <c r="B2054">
        <v>43</v>
      </c>
      <c r="C2054" t="s">
        <v>175</v>
      </c>
      <c r="D2054" t="s">
        <v>174</v>
      </c>
      <c r="E2054">
        <v>6</v>
      </c>
      <c r="F2054">
        <v>60</v>
      </c>
      <c r="G2054">
        <v>70</v>
      </c>
      <c r="H2054" t="s">
        <v>303</v>
      </c>
      <c r="I2054" t="s">
        <v>170</v>
      </c>
      <c r="J2054">
        <v>43.968417849021101</v>
      </c>
      <c r="L2054" s="47"/>
      <c r="M2054" s="47"/>
    </row>
    <row r="2055" spans="1:13" x14ac:dyDescent="0.4">
      <c r="A2055" t="str">
        <f t="shared" si="32"/>
        <v>30_2A_M_3_60_65_HH800_Core</v>
      </c>
      <c r="B2055">
        <v>30</v>
      </c>
      <c r="C2055" t="s">
        <v>176</v>
      </c>
      <c r="D2055" t="s">
        <v>174</v>
      </c>
      <c r="E2055">
        <v>3</v>
      </c>
      <c r="F2055">
        <v>60</v>
      </c>
      <c r="G2055">
        <v>65</v>
      </c>
      <c r="H2055" t="s">
        <v>303</v>
      </c>
      <c r="I2055" t="s">
        <v>170</v>
      </c>
      <c r="J2055">
        <v>16.77500099669442</v>
      </c>
      <c r="L2055" s="47"/>
      <c r="M2055" s="47"/>
    </row>
    <row r="2056" spans="1:13" x14ac:dyDescent="0.4">
      <c r="A2056" t="str">
        <f t="shared" si="32"/>
        <v>47_4A_F_3_60_5_HH800_Core</v>
      </c>
      <c r="B2056">
        <v>47</v>
      </c>
      <c r="C2056" t="s">
        <v>168</v>
      </c>
      <c r="D2056" t="s">
        <v>169</v>
      </c>
      <c r="E2056">
        <v>3</v>
      </c>
      <c r="F2056">
        <v>60</v>
      </c>
      <c r="G2056">
        <v>5</v>
      </c>
      <c r="H2056" t="s">
        <v>303</v>
      </c>
      <c r="I2056" t="s">
        <v>170</v>
      </c>
      <c r="J2056">
        <v>2.4770940263090244</v>
      </c>
      <c r="L2056" s="47"/>
      <c r="M2056" s="47"/>
    </row>
    <row r="2057" spans="1:13" x14ac:dyDescent="0.4">
      <c r="A2057" t="str">
        <f t="shared" si="32"/>
        <v>41_2M_F_3_60_67_HH800_Core</v>
      </c>
      <c r="B2057">
        <v>41</v>
      </c>
      <c r="C2057" t="s">
        <v>175</v>
      </c>
      <c r="D2057" t="s">
        <v>169</v>
      </c>
      <c r="E2057">
        <v>3</v>
      </c>
      <c r="F2057">
        <v>60</v>
      </c>
      <c r="G2057">
        <v>67</v>
      </c>
      <c r="H2057" t="s">
        <v>303</v>
      </c>
      <c r="I2057" t="s">
        <v>170</v>
      </c>
      <c r="J2057">
        <v>23.495319830076866</v>
      </c>
      <c r="L2057" s="47"/>
      <c r="M2057" s="47"/>
    </row>
    <row r="2058" spans="1:13" x14ac:dyDescent="0.4">
      <c r="A2058" t="str">
        <f t="shared" si="32"/>
        <v>26_2A_M_3_60_65_HH800_Core</v>
      </c>
      <c r="B2058">
        <v>26</v>
      </c>
      <c r="C2058" t="s">
        <v>176</v>
      </c>
      <c r="D2058" t="s">
        <v>174</v>
      </c>
      <c r="E2058">
        <v>3</v>
      </c>
      <c r="F2058">
        <v>60</v>
      </c>
      <c r="G2058">
        <v>65</v>
      </c>
      <c r="H2058" t="s">
        <v>303</v>
      </c>
      <c r="I2058" t="s">
        <v>170</v>
      </c>
      <c r="J2058">
        <v>16.212083660881753</v>
      </c>
      <c r="L2058" s="47"/>
      <c r="M2058" s="47"/>
    </row>
    <row r="2059" spans="1:13" x14ac:dyDescent="0.4">
      <c r="A2059" t="str">
        <f t="shared" si="32"/>
        <v>31_2M_M_3_60_70_HH800_Core</v>
      </c>
      <c r="B2059">
        <v>31</v>
      </c>
      <c r="C2059" t="s">
        <v>175</v>
      </c>
      <c r="D2059" t="s">
        <v>174</v>
      </c>
      <c r="E2059">
        <v>3</v>
      </c>
      <c r="F2059">
        <v>60</v>
      </c>
      <c r="G2059">
        <v>70</v>
      </c>
      <c r="H2059" t="s">
        <v>303</v>
      </c>
      <c r="I2059" t="s">
        <v>170</v>
      </c>
      <c r="J2059">
        <v>17.493271600231427</v>
      </c>
      <c r="L2059" s="47"/>
      <c r="M2059" s="47"/>
    </row>
    <row r="2060" spans="1:13" x14ac:dyDescent="0.4">
      <c r="A2060" t="str">
        <f t="shared" si="32"/>
        <v>49_4M_M_6_60_70_HH800_Core</v>
      </c>
      <c r="B2060">
        <v>49</v>
      </c>
      <c r="C2060" t="s">
        <v>173</v>
      </c>
      <c r="D2060" t="s">
        <v>174</v>
      </c>
      <c r="E2060">
        <v>6</v>
      </c>
      <c r="F2060">
        <v>60</v>
      </c>
      <c r="G2060">
        <v>70</v>
      </c>
      <c r="H2060" t="s">
        <v>303</v>
      </c>
      <c r="I2060" t="s">
        <v>170</v>
      </c>
      <c r="J2060">
        <v>22.745993076486659</v>
      </c>
      <c r="L2060" s="47"/>
      <c r="M2060" s="47"/>
    </row>
    <row r="2061" spans="1:13" x14ac:dyDescent="0.4">
      <c r="A2061" t="str">
        <f t="shared" si="32"/>
        <v>34_2M_M_0_60_70_HH800_Core</v>
      </c>
      <c r="B2061">
        <v>34</v>
      </c>
      <c r="C2061" t="s">
        <v>175</v>
      </c>
      <c r="D2061" t="s">
        <v>174</v>
      </c>
      <c r="E2061">
        <v>0</v>
      </c>
      <c r="F2061">
        <v>60</v>
      </c>
      <c r="G2061">
        <v>70</v>
      </c>
      <c r="H2061" t="s">
        <v>303</v>
      </c>
      <c r="I2061" t="s">
        <v>170</v>
      </c>
      <c r="J2061">
        <v>117.4171767429395</v>
      </c>
      <c r="L2061" s="47"/>
      <c r="M2061" s="47"/>
    </row>
    <row r="2062" spans="1:13" x14ac:dyDescent="0.4">
      <c r="A2062" t="str">
        <f t="shared" si="32"/>
        <v>28_2A_M_0_60_70_HH800_Core</v>
      </c>
      <c r="B2062">
        <v>28</v>
      </c>
      <c r="C2062" t="s">
        <v>176</v>
      </c>
      <c r="D2062" t="s">
        <v>174</v>
      </c>
      <c r="E2062">
        <v>0</v>
      </c>
      <c r="F2062">
        <v>60</v>
      </c>
      <c r="G2062">
        <v>70</v>
      </c>
      <c r="H2062" t="s">
        <v>303</v>
      </c>
      <c r="I2062" t="s">
        <v>170</v>
      </c>
      <c r="J2062">
        <v>77.930670875422166</v>
      </c>
      <c r="L2062" s="47"/>
      <c r="M2062" s="47"/>
    </row>
    <row r="2063" spans="1:13" x14ac:dyDescent="0.4">
      <c r="A2063" t="str">
        <f t="shared" si="32"/>
        <v>37_2A_M_3_60_65_HH800_Core</v>
      </c>
      <c r="B2063">
        <v>37</v>
      </c>
      <c r="C2063" t="s">
        <v>176</v>
      </c>
      <c r="D2063" t="s">
        <v>174</v>
      </c>
      <c r="E2063">
        <v>3</v>
      </c>
      <c r="F2063">
        <v>60</v>
      </c>
      <c r="G2063">
        <v>65</v>
      </c>
      <c r="H2063" t="s">
        <v>303</v>
      </c>
      <c r="I2063" t="s">
        <v>170</v>
      </c>
      <c r="J2063">
        <v>17.984228515535179</v>
      </c>
      <c r="L2063" s="47"/>
      <c r="M2063" s="47"/>
    </row>
    <row r="2064" spans="1:13" x14ac:dyDescent="0.4">
      <c r="A2064" t="str">
        <f t="shared" si="32"/>
        <v>39_4A_M_6_60_5_HH800_Core</v>
      </c>
      <c r="B2064">
        <v>39</v>
      </c>
      <c r="C2064" t="s">
        <v>168</v>
      </c>
      <c r="D2064" t="s">
        <v>174</v>
      </c>
      <c r="E2064">
        <v>6</v>
      </c>
      <c r="F2064">
        <v>60</v>
      </c>
      <c r="G2064">
        <v>5</v>
      </c>
      <c r="H2064" t="s">
        <v>303</v>
      </c>
      <c r="I2064" t="s">
        <v>170</v>
      </c>
      <c r="J2064">
        <v>2.2649127424411248</v>
      </c>
      <c r="L2064" s="47"/>
      <c r="M2064" s="47"/>
    </row>
    <row r="2065" spans="1:13" x14ac:dyDescent="0.4">
      <c r="A2065" t="str">
        <f t="shared" si="32"/>
        <v>39_2A_M_6_60_65_HH800_Core</v>
      </c>
      <c r="B2065">
        <v>39</v>
      </c>
      <c r="C2065" t="s">
        <v>176</v>
      </c>
      <c r="D2065" t="s">
        <v>174</v>
      </c>
      <c r="E2065">
        <v>6</v>
      </c>
      <c r="F2065">
        <v>60</v>
      </c>
      <c r="G2065">
        <v>65</v>
      </c>
      <c r="H2065" t="s">
        <v>303</v>
      </c>
      <c r="I2065" t="s">
        <v>170</v>
      </c>
      <c r="J2065">
        <v>34.362259818569171</v>
      </c>
      <c r="L2065" s="47"/>
      <c r="M2065" s="47"/>
    </row>
    <row r="2066" spans="1:13" x14ac:dyDescent="0.4">
      <c r="A2066" t="str">
        <f t="shared" si="32"/>
        <v>29_4A_M_3_60_5_HH800_Core</v>
      </c>
      <c r="B2066">
        <v>29</v>
      </c>
      <c r="C2066" t="s">
        <v>168</v>
      </c>
      <c r="D2066" t="s">
        <v>174</v>
      </c>
      <c r="E2066">
        <v>3</v>
      </c>
      <c r="F2066">
        <v>60</v>
      </c>
      <c r="G2066">
        <v>5</v>
      </c>
      <c r="H2066" t="s">
        <v>303</v>
      </c>
      <c r="I2066" t="s">
        <v>170</v>
      </c>
      <c r="J2066">
        <v>0.97608244506437702</v>
      </c>
      <c r="L2066" s="47"/>
      <c r="M2066" s="47"/>
    </row>
    <row r="2067" spans="1:13" x14ac:dyDescent="0.4">
      <c r="A2067" t="str">
        <f t="shared" si="32"/>
        <v>31_2A_M_3_60_5_HH800_Core</v>
      </c>
      <c r="B2067">
        <v>31</v>
      </c>
      <c r="C2067" t="s">
        <v>176</v>
      </c>
      <c r="D2067" t="s">
        <v>174</v>
      </c>
      <c r="E2067">
        <v>3</v>
      </c>
      <c r="F2067">
        <v>60</v>
      </c>
      <c r="G2067">
        <v>5</v>
      </c>
      <c r="H2067" t="s">
        <v>303</v>
      </c>
      <c r="I2067" t="s">
        <v>170</v>
      </c>
      <c r="J2067">
        <v>1.4983496470708011</v>
      </c>
      <c r="L2067" s="47"/>
      <c r="M2067" s="47"/>
    </row>
    <row r="2068" spans="1:13" x14ac:dyDescent="0.4">
      <c r="A2068" t="str">
        <f t="shared" si="32"/>
        <v>31_2M_M_6_60_67_HH800_Core</v>
      </c>
      <c r="B2068">
        <v>31</v>
      </c>
      <c r="C2068" t="s">
        <v>175</v>
      </c>
      <c r="D2068" t="s">
        <v>174</v>
      </c>
      <c r="E2068">
        <v>6</v>
      </c>
      <c r="F2068">
        <v>60</v>
      </c>
      <c r="G2068">
        <v>67</v>
      </c>
      <c r="H2068" t="s">
        <v>303</v>
      </c>
      <c r="I2068" t="s">
        <v>170</v>
      </c>
      <c r="J2068">
        <v>30.945102094168266</v>
      </c>
      <c r="L2068" s="47"/>
      <c r="M2068" s="47"/>
    </row>
    <row r="2069" spans="1:13" x14ac:dyDescent="0.4">
      <c r="A2069" t="str">
        <f t="shared" si="32"/>
        <v>49_4A_M_6_60_65_HH800_Core</v>
      </c>
      <c r="B2069">
        <v>49</v>
      </c>
      <c r="C2069" t="s">
        <v>168</v>
      </c>
      <c r="D2069" t="s">
        <v>174</v>
      </c>
      <c r="E2069">
        <v>6</v>
      </c>
      <c r="F2069">
        <v>60</v>
      </c>
      <c r="G2069">
        <v>65</v>
      </c>
      <c r="H2069" t="s">
        <v>303</v>
      </c>
      <c r="I2069" t="s">
        <v>170</v>
      </c>
      <c r="J2069">
        <v>15.358494281285315</v>
      </c>
      <c r="L2069" s="47"/>
      <c r="M2069" s="47"/>
    </row>
    <row r="2070" spans="1:13" x14ac:dyDescent="0.4">
      <c r="A2070" t="str">
        <f t="shared" si="32"/>
        <v>37_2A_F_0_60_5_HH800_Core</v>
      </c>
      <c r="B2070">
        <v>37</v>
      </c>
      <c r="C2070" t="s">
        <v>176</v>
      </c>
      <c r="D2070" t="s">
        <v>169</v>
      </c>
      <c r="E2070">
        <v>0</v>
      </c>
      <c r="F2070">
        <v>60</v>
      </c>
      <c r="G2070">
        <v>5</v>
      </c>
      <c r="H2070" t="s">
        <v>303</v>
      </c>
      <c r="I2070" t="s">
        <v>170</v>
      </c>
      <c r="J2070">
        <v>62.763181095324526</v>
      </c>
      <c r="L2070" s="47"/>
      <c r="M2070" s="47"/>
    </row>
    <row r="2071" spans="1:13" x14ac:dyDescent="0.4">
      <c r="A2071" t="str">
        <f t="shared" si="32"/>
        <v>34_4M_F_0_60_65_HH800_Core</v>
      </c>
      <c r="B2071">
        <v>34</v>
      </c>
      <c r="C2071" t="s">
        <v>173</v>
      </c>
      <c r="D2071" t="s">
        <v>169</v>
      </c>
      <c r="E2071">
        <v>0</v>
      </c>
      <c r="F2071">
        <v>60</v>
      </c>
      <c r="G2071">
        <v>65</v>
      </c>
      <c r="H2071" t="s">
        <v>303</v>
      </c>
      <c r="I2071" t="s">
        <v>170</v>
      </c>
      <c r="J2071">
        <v>81.05882930056417</v>
      </c>
      <c r="L2071" s="47"/>
      <c r="M2071" s="47"/>
    </row>
    <row r="2072" spans="1:13" x14ac:dyDescent="0.4">
      <c r="A2072" t="str">
        <f t="shared" si="32"/>
        <v>38_4A_M_0_60_5_HH800_Core</v>
      </c>
      <c r="B2072">
        <v>38</v>
      </c>
      <c r="C2072" t="s">
        <v>168</v>
      </c>
      <c r="D2072" t="s">
        <v>174</v>
      </c>
      <c r="E2072">
        <v>0</v>
      </c>
      <c r="F2072">
        <v>60</v>
      </c>
      <c r="G2072">
        <v>5</v>
      </c>
      <c r="H2072" t="s">
        <v>303</v>
      </c>
      <c r="I2072" t="s">
        <v>170</v>
      </c>
      <c r="J2072">
        <v>27.657085860582118</v>
      </c>
      <c r="L2072" s="47"/>
      <c r="M2072" s="47"/>
    </row>
    <row r="2073" spans="1:13" x14ac:dyDescent="0.4">
      <c r="A2073" t="str">
        <f t="shared" si="32"/>
        <v>39_4A_F_0_60_5_HH800_Core</v>
      </c>
      <c r="B2073">
        <v>39</v>
      </c>
      <c r="C2073" t="s">
        <v>168</v>
      </c>
      <c r="D2073" t="s">
        <v>169</v>
      </c>
      <c r="E2073">
        <v>0</v>
      </c>
      <c r="F2073">
        <v>60</v>
      </c>
      <c r="G2073">
        <v>5</v>
      </c>
      <c r="H2073" t="s">
        <v>303</v>
      </c>
      <c r="I2073" t="s">
        <v>170</v>
      </c>
      <c r="J2073">
        <v>40.730895312133164</v>
      </c>
      <c r="L2073" s="47"/>
      <c r="M2073" s="47"/>
    </row>
    <row r="2074" spans="1:13" x14ac:dyDescent="0.4">
      <c r="A2074" t="str">
        <f t="shared" si="32"/>
        <v>52_4M_F_6_60_65_HH800_Core</v>
      </c>
      <c r="B2074">
        <v>52</v>
      </c>
      <c r="C2074" t="s">
        <v>173</v>
      </c>
      <c r="D2074" t="s">
        <v>169</v>
      </c>
      <c r="E2074">
        <v>6</v>
      </c>
      <c r="F2074">
        <v>60</v>
      </c>
      <c r="G2074">
        <v>65</v>
      </c>
      <c r="H2074" t="s">
        <v>303</v>
      </c>
      <c r="I2074" t="s">
        <v>170</v>
      </c>
      <c r="J2074">
        <v>14.451920326396857</v>
      </c>
      <c r="L2074" s="47"/>
      <c r="M2074" s="47"/>
    </row>
    <row r="2075" spans="1:13" x14ac:dyDescent="0.4">
      <c r="A2075" t="str">
        <f t="shared" si="32"/>
        <v>38_2M_M_6_60_67_HH800_Core</v>
      </c>
      <c r="B2075">
        <v>38</v>
      </c>
      <c r="C2075" t="s">
        <v>175</v>
      </c>
      <c r="D2075" t="s">
        <v>174</v>
      </c>
      <c r="E2075">
        <v>6</v>
      </c>
      <c r="F2075">
        <v>60</v>
      </c>
      <c r="G2075">
        <v>67</v>
      </c>
      <c r="H2075" t="s">
        <v>303</v>
      </c>
      <c r="I2075" t="s">
        <v>170</v>
      </c>
      <c r="J2075">
        <v>34.504970567208616</v>
      </c>
      <c r="L2075" s="47"/>
      <c r="M2075" s="47"/>
    </row>
    <row r="2076" spans="1:13" x14ac:dyDescent="0.4">
      <c r="A2076" t="str">
        <f t="shared" si="32"/>
        <v>43_2A_M_3_60_70_HH800_Core</v>
      </c>
      <c r="B2076">
        <v>43</v>
      </c>
      <c r="C2076" t="s">
        <v>176</v>
      </c>
      <c r="D2076" t="s">
        <v>174</v>
      </c>
      <c r="E2076">
        <v>3</v>
      </c>
      <c r="F2076">
        <v>60</v>
      </c>
      <c r="G2076">
        <v>70</v>
      </c>
      <c r="H2076" t="s">
        <v>303</v>
      </c>
      <c r="I2076" t="s">
        <v>170</v>
      </c>
      <c r="J2076">
        <v>25.927103190723219</v>
      </c>
      <c r="L2076" s="47"/>
      <c r="M2076" s="47"/>
    </row>
    <row r="2077" spans="1:13" x14ac:dyDescent="0.4">
      <c r="A2077" t="str">
        <f t="shared" si="32"/>
        <v>53_4M_F_6_60_65_HH800_Core</v>
      </c>
      <c r="B2077">
        <v>53</v>
      </c>
      <c r="C2077" t="s">
        <v>173</v>
      </c>
      <c r="D2077" t="s">
        <v>169</v>
      </c>
      <c r="E2077">
        <v>6</v>
      </c>
      <c r="F2077">
        <v>60</v>
      </c>
      <c r="G2077">
        <v>65</v>
      </c>
      <c r="H2077" t="s">
        <v>303</v>
      </c>
      <c r="I2077" t="s">
        <v>170</v>
      </c>
      <c r="J2077">
        <v>13.050926707580071</v>
      </c>
      <c r="L2077" s="47"/>
      <c r="M2077" s="47"/>
    </row>
    <row r="2078" spans="1:13" x14ac:dyDescent="0.4">
      <c r="A2078" t="str">
        <f t="shared" si="32"/>
        <v>55_1A_F_0_60_2_HH800_Core</v>
      </c>
      <c r="B2078">
        <v>55</v>
      </c>
      <c r="C2078" t="s">
        <v>178</v>
      </c>
      <c r="D2078" t="s">
        <v>169</v>
      </c>
      <c r="E2078">
        <v>0</v>
      </c>
      <c r="F2078">
        <v>60</v>
      </c>
      <c r="G2078">
        <v>2</v>
      </c>
      <c r="H2078" t="s">
        <v>303</v>
      </c>
      <c r="I2078" t="s">
        <v>170</v>
      </c>
      <c r="J2078">
        <v>101.7715951342721</v>
      </c>
      <c r="L2078" s="47"/>
      <c r="M2078" s="47"/>
    </row>
    <row r="2079" spans="1:13" x14ac:dyDescent="0.4">
      <c r="A2079" t="str">
        <f t="shared" si="32"/>
        <v>40_4A_F_3_60_5_HH800_Core</v>
      </c>
      <c r="B2079">
        <v>40</v>
      </c>
      <c r="C2079" t="s">
        <v>168</v>
      </c>
      <c r="D2079" t="s">
        <v>169</v>
      </c>
      <c r="E2079">
        <v>3</v>
      </c>
      <c r="F2079">
        <v>60</v>
      </c>
      <c r="G2079">
        <v>5</v>
      </c>
      <c r="H2079" t="s">
        <v>303</v>
      </c>
      <c r="I2079" t="s">
        <v>170</v>
      </c>
      <c r="J2079">
        <v>1.9717994843655187</v>
      </c>
      <c r="L2079" s="47"/>
      <c r="M2079" s="47"/>
    </row>
    <row r="2080" spans="1:13" x14ac:dyDescent="0.4">
      <c r="A2080" t="str">
        <f t="shared" si="32"/>
        <v>58_1M_F_0_60_5_HH800_Core</v>
      </c>
      <c r="B2080">
        <v>58</v>
      </c>
      <c r="C2080" t="s">
        <v>177</v>
      </c>
      <c r="D2080" t="s">
        <v>169</v>
      </c>
      <c r="E2080">
        <v>0</v>
      </c>
      <c r="F2080">
        <v>60</v>
      </c>
      <c r="G2080">
        <v>5</v>
      </c>
      <c r="H2080" t="s">
        <v>303</v>
      </c>
      <c r="I2080" t="s">
        <v>170</v>
      </c>
      <c r="J2080">
        <v>254.97255589404548</v>
      </c>
      <c r="L2080" s="47"/>
      <c r="M2080" s="47"/>
    </row>
    <row r="2081" spans="1:13" x14ac:dyDescent="0.4">
      <c r="A2081" t="str">
        <f t="shared" si="32"/>
        <v>52_4A_M_3_60_70_HH800_Core</v>
      </c>
      <c r="B2081">
        <v>52</v>
      </c>
      <c r="C2081" t="s">
        <v>168</v>
      </c>
      <c r="D2081" t="s">
        <v>174</v>
      </c>
      <c r="E2081">
        <v>3</v>
      </c>
      <c r="F2081">
        <v>60</v>
      </c>
      <c r="G2081">
        <v>70</v>
      </c>
      <c r="H2081" t="s">
        <v>303</v>
      </c>
      <c r="I2081" t="s">
        <v>170</v>
      </c>
      <c r="J2081">
        <v>14.164788370975957</v>
      </c>
      <c r="L2081" s="47"/>
      <c r="M2081" s="47"/>
    </row>
    <row r="2082" spans="1:13" x14ac:dyDescent="0.4">
      <c r="A2082" t="str">
        <f t="shared" si="32"/>
        <v>34_4A_F_0_60_5_HH800_Core</v>
      </c>
      <c r="B2082">
        <v>34</v>
      </c>
      <c r="C2082" t="s">
        <v>168</v>
      </c>
      <c r="D2082" t="s">
        <v>169</v>
      </c>
      <c r="E2082">
        <v>0</v>
      </c>
      <c r="F2082">
        <v>60</v>
      </c>
      <c r="G2082">
        <v>5</v>
      </c>
      <c r="H2082" t="s">
        <v>303</v>
      </c>
      <c r="I2082" t="s">
        <v>170</v>
      </c>
      <c r="J2082">
        <v>33.317565376254514</v>
      </c>
      <c r="L2082" s="47"/>
      <c r="M2082" s="47"/>
    </row>
    <row r="2083" spans="1:13" x14ac:dyDescent="0.4">
      <c r="A2083" t="str">
        <f t="shared" si="32"/>
        <v>49_4A_M_3_60_67_HH800_Core</v>
      </c>
      <c r="B2083">
        <v>49</v>
      </c>
      <c r="C2083" t="s">
        <v>168</v>
      </c>
      <c r="D2083" t="s">
        <v>174</v>
      </c>
      <c r="E2083">
        <v>3</v>
      </c>
      <c r="F2083">
        <v>60</v>
      </c>
      <c r="G2083">
        <v>67</v>
      </c>
      <c r="H2083" t="s">
        <v>303</v>
      </c>
      <c r="I2083" t="s">
        <v>170</v>
      </c>
      <c r="J2083">
        <v>10.514629502348063</v>
      </c>
      <c r="L2083" s="47"/>
      <c r="M2083" s="47"/>
    </row>
    <row r="2084" spans="1:13" x14ac:dyDescent="0.4">
      <c r="A2084" t="str">
        <f t="shared" si="32"/>
        <v>38_2A_F_6_60_5_HH800_Core</v>
      </c>
      <c r="B2084">
        <v>38</v>
      </c>
      <c r="C2084" t="s">
        <v>176</v>
      </c>
      <c r="D2084" t="s">
        <v>169</v>
      </c>
      <c r="E2084">
        <v>6</v>
      </c>
      <c r="F2084">
        <v>60</v>
      </c>
      <c r="G2084">
        <v>5</v>
      </c>
      <c r="H2084" t="s">
        <v>303</v>
      </c>
      <c r="I2084" t="s">
        <v>170</v>
      </c>
      <c r="J2084">
        <v>4.4785618528411799</v>
      </c>
      <c r="L2084" s="47"/>
      <c r="M2084" s="47"/>
    </row>
    <row r="2085" spans="1:13" x14ac:dyDescent="0.4">
      <c r="A2085" t="str">
        <f t="shared" si="32"/>
        <v>53_4M_F_0_60_67_HH800_Core</v>
      </c>
      <c r="B2085">
        <v>53</v>
      </c>
      <c r="C2085" t="s">
        <v>173</v>
      </c>
      <c r="D2085" t="s">
        <v>169</v>
      </c>
      <c r="E2085">
        <v>0</v>
      </c>
      <c r="F2085">
        <v>60</v>
      </c>
      <c r="G2085">
        <v>67</v>
      </c>
      <c r="H2085" t="s">
        <v>303</v>
      </c>
      <c r="I2085" t="s">
        <v>170</v>
      </c>
      <c r="J2085">
        <v>134.46349207630269</v>
      </c>
      <c r="L2085" s="47"/>
      <c r="M2085" s="47"/>
    </row>
    <row r="2086" spans="1:13" x14ac:dyDescent="0.4">
      <c r="A2086" t="str">
        <f t="shared" si="32"/>
        <v>47_4M_M_3_60_70_HH800_Core</v>
      </c>
      <c r="B2086">
        <v>47</v>
      </c>
      <c r="C2086" t="s">
        <v>173</v>
      </c>
      <c r="D2086" t="s">
        <v>174</v>
      </c>
      <c r="E2086">
        <v>3</v>
      </c>
      <c r="F2086">
        <v>60</v>
      </c>
      <c r="G2086">
        <v>70</v>
      </c>
      <c r="H2086" t="s">
        <v>303</v>
      </c>
      <c r="I2086" t="s">
        <v>170</v>
      </c>
      <c r="J2086">
        <v>11.483418694327636</v>
      </c>
      <c r="L2086" s="47"/>
      <c r="M2086" s="47"/>
    </row>
    <row r="2087" spans="1:13" x14ac:dyDescent="0.4">
      <c r="A2087" t="str">
        <f t="shared" si="32"/>
        <v>56_1M_F_0_60_5_HH800_Core</v>
      </c>
      <c r="B2087">
        <v>56</v>
      </c>
      <c r="C2087" t="s">
        <v>177</v>
      </c>
      <c r="D2087" t="s">
        <v>169</v>
      </c>
      <c r="E2087">
        <v>0</v>
      </c>
      <c r="F2087">
        <v>60</v>
      </c>
      <c r="G2087">
        <v>5</v>
      </c>
      <c r="H2087" t="s">
        <v>303</v>
      </c>
      <c r="I2087" t="s">
        <v>170</v>
      </c>
      <c r="J2087">
        <v>237.6040174372169</v>
      </c>
      <c r="L2087" s="47"/>
      <c r="M2087" s="47"/>
    </row>
    <row r="2088" spans="1:13" x14ac:dyDescent="0.4">
      <c r="A2088" t="str">
        <f t="shared" si="32"/>
        <v>50_4A_M_3_60_67_HH800_Core</v>
      </c>
      <c r="B2088">
        <v>50</v>
      </c>
      <c r="C2088" t="s">
        <v>168</v>
      </c>
      <c r="D2088" t="s">
        <v>174</v>
      </c>
      <c r="E2088">
        <v>3</v>
      </c>
      <c r="F2088">
        <v>60</v>
      </c>
      <c r="G2088">
        <v>67</v>
      </c>
      <c r="H2088" t="s">
        <v>303</v>
      </c>
      <c r="I2088" t="s">
        <v>170</v>
      </c>
      <c r="J2088">
        <v>10.128732038794475</v>
      </c>
      <c r="L2088" s="47"/>
      <c r="M2088" s="47"/>
    </row>
    <row r="2089" spans="1:13" x14ac:dyDescent="0.4">
      <c r="A2089" t="str">
        <f t="shared" si="32"/>
        <v>48_2M_F_0_60_65_HH800_Core</v>
      </c>
      <c r="B2089">
        <v>48</v>
      </c>
      <c r="C2089" t="s">
        <v>175</v>
      </c>
      <c r="D2089" t="s">
        <v>169</v>
      </c>
      <c r="E2089">
        <v>0</v>
      </c>
      <c r="F2089">
        <v>60</v>
      </c>
      <c r="G2089">
        <v>65</v>
      </c>
      <c r="H2089" t="s">
        <v>303</v>
      </c>
      <c r="I2089" t="s">
        <v>170</v>
      </c>
      <c r="J2089">
        <v>180.97760537661455</v>
      </c>
      <c r="L2089" s="47"/>
      <c r="M2089" s="47"/>
    </row>
    <row r="2090" spans="1:13" x14ac:dyDescent="0.4">
      <c r="A2090" t="str">
        <f t="shared" si="32"/>
        <v>62_2M_F_6_90_67_HH800_Core</v>
      </c>
      <c r="B2090">
        <v>62</v>
      </c>
      <c r="C2090" t="s">
        <v>175</v>
      </c>
      <c r="D2090" t="s">
        <v>169</v>
      </c>
      <c r="E2090">
        <v>6</v>
      </c>
      <c r="F2090">
        <v>90</v>
      </c>
      <c r="G2090">
        <v>67</v>
      </c>
      <c r="H2090" t="s">
        <v>303</v>
      </c>
      <c r="I2090" t="s">
        <v>170</v>
      </c>
      <c r="J2090">
        <v>13.043757612815623</v>
      </c>
      <c r="L2090" s="47"/>
      <c r="M2090" s="47"/>
    </row>
    <row r="2091" spans="1:13" x14ac:dyDescent="0.4">
      <c r="A2091" t="str">
        <f t="shared" si="32"/>
        <v>52_4M_F_0_60_67_HH800_Core</v>
      </c>
      <c r="B2091">
        <v>52</v>
      </c>
      <c r="C2091" t="s">
        <v>173</v>
      </c>
      <c r="D2091" t="s">
        <v>169</v>
      </c>
      <c r="E2091">
        <v>0</v>
      </c>
      <c r="F2091">
        <v>60</v>
      </c>
      <c r="G2091">
        <v>67</v>
      </c>
      <c r="H2091" t="s">
        <v>303</v>
      </c>
      <c r="I2091" t="s">
        <v>170</v>
      </c>
      <c r="J2091">
        <v>131.8081027926041</v>
      </c>
      <c r="L2091" s="47"/>
      <c r="M2091" s="47"/>
    </row>
    <row r="2092" spans="1:13" x14ac:dyDescent="0.4">
      <c r="A2092" t="str">
        <f t="shared" si="32"/>
        <v>33_4A_F_6_60_5_HH800_Core</v>
      </c>
      <c r="B2092">
        <v>33</v>
      </c>
      <c r="C2092" t="s">
        <v>168</v>
      </c>
      <c r="D2092" t="s">
        <v>169</v>
      </c>
      <c r="E2092">
        <v>6</v>
      </c>
      <c r="F2092">
        <v>60</v>
      </c>
      <c r="G2092">
        <v>5</v>
      </c>
      <c r="H2092" t="s">
        <v>303</v>
      </c>
      <c r="I2092" t="s">
        <v>170</v>
      </c>
      <c r="J2092">
        <v>2.1360347408803122</v>
      </c>
      <c r="L2092" s="47"/>
      <c r="M2092" s="47"/>
    </row>
    <row r="2093" spans="1:13" x14ac:dyDescent="0.4">
      <c r="A2093" t="str">
        <f t="shared" si="32"/>
        <v>45_2M_F_6_60_65_HH800_Core</v>
      </c>
      <c r="B2093">
        <v>45</v>
      </c>
      <c r="C2093" t="s">
        <v>175</v>
      </c>
      <c r="D2093" t="s">
        <v>169</v>
      </c>
      <c r="E2093">
        <v>6</v>
      </c>
      <c r="F2093">
        <v>60</v>
      </c>
      <c r="G2093">
        <v>65</v>
      </c>
      <c r="H2093" t="s">
        <v>303</v>
      </c>
      <c r="I2093" t="s">
        <v>170</v>
      </c>
      <c r="J2093">
        <v>35.024213172786673</v>
      </c>
      <c r="L2093" s="47"/>
      <c r="M2093" s="47"/>
    </row>
    <row r="2094" spans="1:13" x14ac:dyDescent="0.4">
      <c r="A2094" t="str">
        <f t="shared" si="32"/>
        <v>36_2M_M_0_60_70_HH800_Core</v>
      </c>
      <c r="B2094">
        <v>36</v>
      </c>
      <c r="C2094" t="s">
        <v>175</v>
      </c>
      <c r="D2094" t="s">
        <v>174</v>
      </c>
      <c r="E2094">
        <v>0</v>
      </c>
      <c r="F2094">
        <v>60</v>
      </c>
      <c r="G2094">
        <v>70</v>
      </c>
      <c r="H2094" t="s">
        <v>303</v>
      </c>
      <c r="I2094" t="s">
        <v>170</v>
      </c>
      <c r="J2094">
        <v>127.57740542492849</v>
      </c>
      <c r="L2094" s="47"/>
      <c r="M2094" s="47"/>
    </row>
    <row r="2095" spans="1:13" x14ac:dyDescent="0.4">
      <c r="A2095" t="str">
        <f t="shared" si="32"/>
        <v>46_4A_F_6_60_5_HH800_Core</v>
      </c>
      <c r="B2095">
        <v>46</v>
      </c>
      <c r="C2095" t="s">
        <v>168</v>
      </c>
      <c r="D2095" t="s">
        <v>169</v>
      </c>
      <c r="E2095">
        <v>6</v>
      </c>
      <c r="F2095">
        <v>60</v>
      </c>
      <c r="G2095">
        <v>5</v>
      </c>
      <c r="H2095" t="s">
        <v>303</v>
      </c>
      <c r="I2095" t="s">
        <v>170</v>
      </c>
      <c r="J2095">
        <v>4.5932471237703982</v>
      </c>
      <c r="L2095" s="47"/>
      <c r="M2095" s="47"/>
    </row>
    <row r="2096" spans="1:13" x14ac:dyDescent="0.4">
      <c r="A2096" t="str">
        <f t="shared" si="32"/>
        <v>50_1A_F_0_60_5_HH800_Core</v>
      </c>
      <c r="B2096">
        <v>50</v>
      </c>
      <c r="C2096" t="s">
        <v>178</v>
      </c>
      <c r="D2096" t="s">
        <v>169</v>
      </c>
      <c r="E2096">
        <v>0</v>
      </c>
      <c r="F2096">
        <v>60</v>
      </c>
      <c r="G2096">
        <v>5</v>
      </c>
      <c r="H2096" t="s">
        <v>303</v>
      </c>
      <c r="I2096" t="s">
        <v>170</v>
      </c>
      <c r="J2096">
        <v>149.40880937638877</v>
      </c>
      <c r="L2096" s="47"/>
      <c r="M2096" s="47"/>
    </row>
    <row r="2097" spans="1:13" x14ac:dyDescent="0.4">
      <c r="A2097" t="str">
        <f t="shared" si="32"/>
        <v>32_4M_F_0_60_65_HH800_Core</v>
      </c>
      <c r="B2097">
        <v>32</v>
      </c>
      <c r="C2097" t="s">
        <v>173</v>
      </c>
      <c r="D2097" t="s">
        <v>169</v>
      </c>
      <c r="E2097">
        <v>0</v>
      </c>
      <c r="F2097">
        <v>60</v>
      </c>
      <c r="G2097">
        <v>65</v>
      </c>
      <c r="H2097" t="s">
        <v>303</v>
      </c>
      <c r="I2097" t="s">
        <v>170</v>
      </c>
      <c r="J2097">
        <v>78.66368904956326</v>
      </c>
      <c r="L2097" s="47"/>
      <c r="M2097" s="47"/>
    </row>
    <row r="2098" spans="1:13" x14ac:dyDescent="0.4">
      <c r="A2098" t="str">
        <f t="shared" si="32"/>
        <v>28_2M_F_3_60_70_HH800_Core</v>
      </c>
      <c r="B2098">
        <v>28</v>
      </c>
      <c r="C2098" t="s">
        <v>175</v>
      </c>
      <c r="D2098" t="s">
        <v>169</v>
      </c>
      <c r="E2098">
        <v>3</v>
      </c>
      <c r="F2098">
        <v>60</v>
      </c>
      <c r="G2098">
        <v>70</v>
      </c>
      <c r="H2098" t="s">
        <v>303</v>
      </c>
      <c r="I2098" t="s">
        <v>170</v>
      </c>
      <c r="J2098">
        <v>25.139262192389523</v>
      </c>
      <c r="L2098" s="47"/>
      <c r="M2098" s="47"/>
    </row>
    <row r="2099" spans="1:13" x14ac:dyDescent="0.4">
      <c r="A2099" t="str">
        <f t="shared" si="32"/>
        <v>35_2M_F_0_60_67_HH800_Core</v>
      </c>
      <c r="B2099">
        <v>35</v>
      </c>
      <c r="C2099" t="s">
        <v>175</v>
      </c>
      <c r="D2099" t="s">
        <v>169</v>
      </c>
      <c r="E2099">
        <v>0</v>
      </c>
      <c r="F2099">
        <v>60</v>
      </c>
      <c r="G2099">
        <v>67</v>
      </c>
      <c r="H2099" t="s">
        <v>303</v>
      </c>
      <c r="I2099" t="s">
        <v>170</v>
      </c>
      <c r="J2099">
        <v>158.61961182643682</v>
      </c>
      <c r="L2099" s="47"/>
      <c r="M2099" s="47"/>
    </row>
    <row r="2100" spans="1:13" x14ac:dyDescent="0.4">
      <c r="A2100" t="str">
        <f t="shared" si="32"/>
        <v>39_2A_M_3_60_5_HH800_Core</v>
      </c>
      <c r="B2100">
        <v>39</v>
      </c>
      <c r="C2100" t="s">
        <v>176</v>
      </c>
      <c r="D2100" t="s">
        <v>174</v>
      </c>
      <c r="E2100">
        <v>3</v>
      </c>
      <c r="F2100">
        <v>60</v>
      </c>
      <c r="G2100">
        <v>5</v>
      </c>
      <c r="H2100" t="s">
        <v>303</v>
      </c>
      <c r="I2100" t="s">
        <v>170</v>
      </c>
      <c r="J2100">
        <v>2.6028612982861268</v>
      </c>
      <c r="L2100" s="47"/>
      <c r="M2100" s="47"/>
    </row>
    <row r="2101" spans="1:13" x14ac:dyDescent="0.4">
      <c r="A2101" t="str">
        <f t="shared" si="32"/>
        <v>27_4A_F_6_90_70_HH800_Core</v>
      </c>
      <c r="B2101">
        <v>27</v>
      </c>
      <c r="C2101" t="s">
        <v>168</v>
      </c>
      <c r="D2101" t="s">
        <v>169</v>
      </c>
      <c r="E2101">
        <v>6</v>
      </c>
      <c r="F2101">
        <v>90</v>
      </c>
      <c r="G2101">
        <v>70</v>
      </c>
      <c r="H2101" t="s">
        <v>303</v>
      </c>
      <c r="I2101" t="s">
        <v>170</v>
      </c>
      <c r="J2101">
        <v>25.958945644307342</v>
      </c>
      <c r="L2101" s="47"/>
      <c r="M2101" s="47"/>
    </row>
    <row r="2102" spans="1:13" x14ac:dyDescent="0.4">
      <c r="A2102" t="str">
        <f t="shared" si="32"/>
        <v>50_2A_F_6_60_5_HH800_Core</v>
      </c>
      <c r="B2102">
        <v>50</v>
      </c>
      <c r="C2102" t="s">
        <v>176</v>
      </c>
      <c r="D2102" t="s">
        <v>169</v>
      </c>
      <c r="E2102">
        <v>6</v>
      </c>
      <c r="F2102">
        <v>60</v>
      </c>
      <c r="G2102">
        <v>5</v>
      </c>
      <c r="H2102" t="s">
        <v>303</v>
      </c>
      <c r="I2102" t="s">
        <v>170</v>
      </c>
      <c r="J2102">
        <v>7.0159688754123977</v>
      </c>
      <c r="L2102" s="47"/>
      <c r="M2102" s="47"/>
    </row>
    <row r="2103" spans="1:13" x14ac:dyDescent="0.4">
      <c r="A2103" t="str">
        <f t="shared" si="32"/>
        <v>40_4M_M_0_60_65_HH800_Core</v>
      </c>
      <c r="B2103">
        <v>40</v>
      </c>
      <c r="C2103" t="s">
        <v>173</v>
      </c>
      <c r="D2103" t="s">
        <v>174</v>
      </c>
      <c r="E2103">
        <v>0</v>
      </c>
      <c r="F2103">
        <v>60</v>
      </c>
      <c r="G2103">
        <v>65</v>
      </c>
      <c r="H2103" t="s">
        <v>303</v>
      </c>
      <c r="I2103" t="s">
        <v>170</v>
      </c>
      <c r="J2103">
        <v>58.06625127173848</v>
      </c>
      <c r="L2103" s="47"/>
      <c r="M2103" s="47"/>
    </row>
    <row r="2104" spans="1:13" x14ac:dyDescent="0.4">
      <c r="A2104" t="str">
        <f t="shared" si="32"/>
        <v>26_2M_M_6_60_70_HH800_Core</v>
      </c>
      <c r="B2104">
        <v>26</v>
      </c>
      <c r="C2104" t="s">
        <v>175</v>
      </c>
      <c r="D2104" t="s">
        <v>174</v>
      </c>
      <c r="E2104">
        <v>6</v>
      </c>
      <c r="F2104">
        <v>60</v>
      </c>
      <c r="G2104">
        <v>70</v>
      </c>
      <c r="H2104" t="s">
        <v>303</v>
      </c>
      <c r="I2104" t="s">
        <v>170</v>
      </c>
      <c r="J2104">
        <v>34.031935412961417</v>
      </c>
      <c r="L2104" s="47"/>
      <c r="M2104" s="47"/>
    </row>
    <row r="2105" spans="1:13" x14ac:dyDescent="0.4">
      <c r="A2105" t="str">
        <f t="shared" si="32"/>
        <v>44_4M_M_3_60_67_HH800_Core</v>
      </c>
      <c r="B2105">
        <v>44</v>
      </c>
      <c r="C2105" t="s">
        <v>173</v>
      </c>
      <c r="D2105" t="s">
        <v>174</v>
      </c>
      <c r="E2105">
        <v>3</v>
      </c>
      <c r="F2105">
        <v>60</v>
      </c>
      <c r="G2105">
        <v>67</v>
      </c>
      <c r="H2105" t="s">
        <v>303</v>
      </c>
      <c r="I2105" t="s">
        <v>170</v>
      </c>
      <c r="J2105">
        <v>9.5304331164942422</v>
      </c>
      <c r="L2105" s="47"/>
      <c r="M2105" s="47"/>
    </row>
    <row r="2106" spans="1:13" x14ac:dyDescent="0.4">
      <c r="A2106" t="str">
        <f t="shared" si="32"/>
        <v>43_2A_M_6_60_67_HH800_Core</v>
      </c>
      <c r="B2106">
        <v>43</v>
      </c>
      <c r="C2106" t="s">
        <v>176</v>
      </c>
      <c r="D2106" t="s">
        <v>174</v>
      </c>
      <c r="E2106">
        <v>6</v>
      </c>
      <c r="F2106">
        <v>60</v>
      </c>
      <c r="G2106">
        <v>67</v>
      </c>
      <c r="H2106" t="s">
        <v>303</v>
      </c>
      <c r="I2106" t="s">
        <v>170</v>
      </c>
      <c r="J2106">
        <v>37.879376322550961</v>
      </c>
      <c r="L2106" s="47"/>
      <c r="M2106" s="47"/>
    </row>
    <row r="2107" spans="1:13" x14ac:dyDescent="0.4">
      <c r="A2107" t="str">
        <f t="shared" si="32"/>
        <v>29_2M_F_0_60_70_HH800_Core</v>
      </c>
      <c r="B2107">
        <v>29</v>
      </c>
      <c r="C2107" t="s">
        <v>175</v>
      </c>
      <c r="D2107" t="s">
        <v>169</v>
      </c>
      <c r="E2107">
        <v>0</v>
      </c>
      <c r="F2107">
        <v>60</v>
      </c>
      <c r="G2107">
        <v>70</v>
      </c>
      <c r="H2107" t="s">
        <v>303</v>
      </c>
      <c r="I2107" t="s">
        <v>170</v>
      </c>
      <c r="J2107">
        <v>153.36304308457173</v>
      </c>
      <c r="L2107" s="47"/>
      <c r="M2107" s="47"/>
    </row>
    <row r="2108" spans="1:13" x14ac:dyDescent="0.4">
      <c r="A2108" t="str">
        <f t="shared" si="32"/>
        <v>40_2A_M_6_60_65_HH800_Core</v>
      </c>
      <c r="B2108">
        <v>40</v>
      </c>
      <c r="C2108" t="s">
        <v>176</v>
      </c>
      <c r="D2108" t="s">
        <v>174</v>
      </c>
      <c r="E2108">
        <v>6</v>
      </c>
      <c r="F2108">
        <v>60</v>
      </c>
      <c r="G2108">
        <v>65</v>
      </c>
      <c r="H2108" t="s">
        <v>303</v>
      </c>
      <c r="I2108" t="s">
        <v>170</v>
      </c>
      <c r="J2108">
        <v>34.413231218198227</v>
      </c>
      <c r="L2108" s="47"/>
      <c r="M2108" s="47"/>
    </row>
    <row r="2109" spans="1:13" x14ac:dyDescent="0.4">
      <c r="A2109" t="str">
        <f t="shared" si="32"/>
        <v>39_1A_F_0_60_70_HH800_Core</v>
      </c>
      <c r="B2109">
        <v>39</v>
      </c>
      <c r="C2109" t="s">
        <v>178</v>
      </c>
      <c r="D2109" t="s">
        <v>169</v>
      </c>
      <c r="E2109">
        <v>0</v>
      </c>
      <c r="F2109">
        <v>60</v>
      </c>
      <c r="G2109">
        <v>70</v>
      </c>
      <c r="H2109" t="s">
        <v>303</v>
      </c>
      <c r="I2109" t="s">
        <v>170</v>
      </c>
      <c r="J2109">
        <v>248.80744825155662</v>
      </c>
      <c r="L2109" s="47"/>
      <c r="M2109" s="47"/>
    </row>
    <row r="2110" spans="1:13" x14ac:dyDescent="0.4">
      <c r="A2110" t="str">
        <f t="shared" si="32"/>
        <v>54_4M_F_6_60_65_HH800_Core</v>
      </c>
      <c r="B2110">
        <v>54</v>
      </c>
      <c r="C2110" t="s">
        <v>173</v>
      </c>
      <c r="D2110" t="s">
        <v>169</v>
      </c>
      <c r="E2110">
        <v>6</v>
      </c>
      <c r="F2110">
        <v>60</v>
      </c>
      <c r="G2110">
        <v>65</v>
      </c>
      <c r="H2110" t="s">
        <v>303</v>
      </c>
      <c r="I2110" t="s">
        <v>170</v>
      </c>
      <c r="J2110">
        <v>11.857029252560615</v>
      </c>
      <c r="L2110" s="47"/>
      <c r="M2110" s="47"/>
    </row>
    <row r="2111" spans="1:13" x14ac:dyDescent="0.4">
      <c r="A2111" t="str">
        <f t="shared" si="32"/>
        <v>47_2M_F_3_60_65_HH800_Core</v>
      </c>
      <c r="B2111">
        <v>47</v>
      </c>
      <c r="C2111" t="s">
        <v>175</v>
      </c>
      <c r="D2111" t="s">
        <v>169</v>
      </c>
      <c r="E2111">
        <v>3</v>
      </c>
      <c r="F2111">
        <v>60</v>
      </c>
      <c r="G2111">
        <v>65</v>
      </c>
      <c r="H2111" t="s">
        <v>303</v>
      </c>
      <c r="I2111" t="s">
        <v>170</v>
      </c>
      <c r="J2111">
        <v>17.578268081815168</v>
      </c>
      <c r="L2111" s="47"/>
      <c r="M2111" s="47"/>
    </row>
    <row r="2112" spans="1:13" x14ac:dyDescent="0.4">
      <c r="A2112" t="str">
        <f t="shared" si="32"/>
        <v>54_4M_F_0_60_67_HH800_Core</v>
      </c>
      <c r="B2112">
        <v>54</v>
      </c>
      <c r="C2112" t="s">
        <v>173</v>
      </c>
      <c r="D2112" t="s">
        <v>169</v>
      </c>
      <c r="E2112">
        <v>0</v>
      </c>
      <c r="F2112">
        <v>60</v>
      </c>
      <c r="G2112">
        <v>67</v>
      </c>
      <c r="H2112" t="s">
        <v>303</v>
      </c>
      <c r="I2112" t="s">
        <v>170</v>
      </c>
      <c r="J2112">
        <v>137.15312663194601</v>
      </c>
      <c r="L2112" s="47"/>
      <c r="M2112" s="47"/>
    </row>
    <row r="2113" spans="1:13" x14ac:dyDescent="0.4">
      <c r="A2113" t="str">
        <f t="shared" si="32"/>
        <v>29_4A_M_0_60_5_HH800_Core</v>
      </c>
      <c r="B2113">
        <v>29</v>
      </c>
      <c r="C2113" t="s">
        <v>168</v>
      </c>
      <c r="D2113" t="s">
        <v>174</v>
      </c>
      <c r="E2113">
        <v>0</v>
      </c>
      <c r="F2113">
        <v>60</v>
      </c>
      <c r="G2113">
        <v>5</v>
      </c>
      <c r="H2113" t="s">
        <v>303</v>
      </c>
      <c r="I2113" t="s">
        <v>170</v>
      </c>
      <c r="J2113">
        <v>19.142679401210291</v>
      </c>
      <c r="L2113" s="47"/>
      <c r="M2113" s="47"/>
    </row>
    <row r="2114" spans="1:13" x14ac:dyDescent="0.4">
      <c r="A2114" t="str">
        <f t="shared" si="32"/>
        <v>40_4M_F_6_60_67_HH800_Core</v>
      </c>
      <c r="B2114">
        <v>40</v>
      </c>
      <c r="C2114" t="s">
        <v>173</v>
      </c>
      <c r="D2114" t="s">
        <v>169</v>
      </c>
      <c r="E2114">
        <v>6</v>
      </c>
      <c r="F2114">
        <v>60</v>
      </c>
      <c r="G2114">
        <v>67</v>
      </c>
      <c r="H2114" t="s">
        <v>303</v>
      </c>
      <c r="I2114" t="s">
        <v>170</v>
      </c>
      <c r="J2114">
        <v>24.526364482940508</v>
      </c>
      <c r="L2114" s="47"/>
      <c r="M2114" s="47"/>
    </row>
    <row r="2115" spans="1:13" x14ac:dyDescent="0.4">
      <c r="A2115" t="str">
        <f t="shared" ref="A2115:A2178" si="33">B2115&amp;"_"&amp;C2115&amp;"_"&amp;D2115&amp;"_"&amp;E2115&amp;"_"&amp;F2115&amp;"_"&amp;G2115&amp;"_"&amp;H2115&amp;"_"&amp;I2115</f>
        <v>33_4M_F_0_60_65_HH800_Core</v>
      </c>
      <c r="B2115">
        <v>33</v>
      </c>
      <c r="C2115" t="s">
        <v>173</v>
      </c>
      <c r="D2115" t="s">
        <v>169</v>
      </c>
      <c r="E2115">
        <v>0</v>
      </c>
      <c r="F2115">
        <v>60</v>
      </c>
      <c r="G2115">
        <v>65</v>
      </c>
      <c r="H2115" t="s">
        <v>303</v>
      </c>
      <c r="I2115" t="s">
        <v>170</v>
      </c>
      <c r="J2115">
        <v>79.77477294151636</v>
      </c>
      <c r="L2115" s="47"/>
      <c r="M2115" s="47"/>
    </row>
    <row r="2116" spans="1:13" x14ac:dyDescent="0.4">
      <c r="A2116" t="str">
        <f t="shared" si="33"/>
        <v>35_1A_M_0_60_70_HH800_Core</v>
      </c>
      <c r="B2116">
        <v>35</v>
      </c>
      <c r="C2116" t="s">
        <v>178</v>
      </c>
      <c r="D2116" t="s">
        <v>174</v>
      </c>
      <c r="E2116">
        <v>0</v>
      </c>
      <c r="F2116">
        <v>60</v>
      </c>
      <c r="G2116">
        <v>70</v>
      </c>
      <c r="H2116" t="s">
        <v>303</v>
      </c>
      <c r="I2116" t="s">
        <v>170</v>
      </c>
      <c r="J2116">
        <v>165.44924370446594</v>
      </c>
      <c r="L2116" s="47"/>
      <c r="M2116" s="47"/>
    </row>
    <row r="2117" spans="1:13" x14ac:dyDescent="0.4">
      <c r="A2117" t="str">
        <f t="shared" si="33"/>
        <v>51_2M_F_0_90_70_HH800_Core</v>
      </c>
      <c r="B2117">
        <v>51</v>
      </c>
      <c r="C2117" t="s">
        <v>175</v>
      </c>
      <c r="D2117" t="s">
        <v>169</v>
      </c>
      <c r="E2117">
        <v>0</v>
      </c>
      <c r="F2117">
        <v>90</v>
      </c>
      <c r="G2117">
        <v>70</v>
      </c>
      <c r="H2117" t="s">
        <v>303</v>
      </c>
      <c r="I2117" t="s">
        <v>170</v>
      </c>
      <c r="J2117">
        <v>177.34698231837083</v>
      </c>
      <c r="L2117" s="47"/>
      <c r="M2117" s="47"/>
    </row>
    <row r="2118" spans="1:13" x14ac:dyDescent="0.4">
      <c r="A2118" t="str">
        <f t="shared" si="33"/>
        <v>61_2A_F_6_60_5_HH800_Core</v>
      </c>
      <c r="B2118">
        <v>61</v>
      </c>
      <c r="C2118" t="s">
        <v>176</v>
      </c>
      <c r="D2118" t="s">
        <v>169</v>
      </c>
      <c r="E2118">
        <v>6</v>
      </c>
      <c r="F2118">
        <v>60</v>
      </c>
      <c r="G2118">
        <v>5</v>
      </c>
      <c r="H2118" t="s">
        <v>303</v>
      </c>
      <c r="I2118" t="s">
        <v>170</v>
      </c>
      <c r="J2118">
        <v>7.5702001245536108</v>
      </c>
      <c r="L2118" s="47"/>
      <c r="M2118" s="47"/>
    </row>
    <row r="2119" spans="1:13" x14ac:dyDescent="0.4">
      <c r="A2119" t="str">
        <f t="shared" si="33"/>
        <v>31_2A_M_0_60_5_HH800_Core</v>
      </c>
      <c r="B2119">
        <v>31</v>
      </c>
      <c r="C2119" t="s">
        <v>176</v>
      </c>
      <c r="D2119" t="s">
        <v>174</v>
      </c>
      <c r="E2119">
        <v>0</v>
      </c>
      <c r="F2119">
        <v>60</v>
      </c>
      <c r="G2119">
        <v>5</v>
      </c>
      <c r="H2119" t="s">
        <v>303</v>
      </c>
      <c r="I2119" t="s">
        <v>170</v>
      </c>
      <c r="J2119">
        <v>37.2245545410318</v>
      </c>
      <c r="L2119" s="47"/>
      <c r="M2119" s="47"/>
    </row>
    <row r="2120" spans="1:13" x14ac:dyDescent="0.4">
      <c r="A2120" t="str">
        <f t="shared" si="33"/>
        <v>44_1A_F_0_60_67_HH800_Core</v>
      </c>
      <c r="B2120">
        <v>44</v>
      </c>
      <c r="C2120" t="s">
        <v>178</v>
      </c>
      <c r="D2120" t="s">
        <v>169</v>
      </c>
      <c r="E2120">
        <v>0</v>
      </c>
      <c r="F2120">
        <v>60</v>
      </c>
      <c r="G2120">
        <v>67</v>
      </c>
      <c r="H2120" t="s">
        <v>303</v>
      </c>
      <c r="I2120" t="s">
        <v>170</v>
      </c>
      <c r="J2120">
        <v>234.92170883957223</v>
      </c>
      <c r="L2120" s="47"/>
      <c r="M2120" s="47"/>
    </row>
    <row r="2121" spans="1:13" x14ac:dyDescent="0.4">
      <c r="A2121" t="str">
        <f t="shared" si="33"/>
        <v>61_4M_F_0_60_65_HH800_Core</v>
      </c>
      <c r="B2121">
        <v>61</v>
      </c>
      <c r="C2121" t="s">
        <v>173</v>
      </c>
      <c r="D2121" t="s">
        <v>169</v>
      </c>
      <c r="E2121">
        <v>0</v>
      </c>
      <c r="F2121">
        <v>60</v>
      </c>
      <c r="G2121">
        <v>65</v>
      </c>
      <c r="H2121" t="s">
        <v>303</v>
      </c>
      <c r="I2121" t="s">
        <v>170</v>
      </c>
      <c r="J2121">
        <v>120.49945369496062</v>
      </c>
      <c r="L2121" s="47"/>
      <c r="M2121" s="47"/>
    </row>
    <row r="2122" spans="1:13" x14ac:dyDescent="0.4">
      <c r="A2122" t="str">
        <f t="shared" si="33"/>
        <v>38_2M_F_0_60_70_HH800_Core</v>
      </c>
      <c r="B2122">
        <v>38</v>
      </c>
      <c r="C2122" t="s">
        <v>175</v>
      </c>
      <c r="D2122" t="s">
        <v>169</v>
      </c>
      <c r="E2122">
        <v>0</v>
      </c>
      <c r="F2122">
        <v>60</v>
      </c>
      <c r="G2122">
        <v>70</v>
      </c>
      <c r="H2122" t="s">
        <v>303</v>
      </c>
      <c r="I2122" t="s">
        <v>170</v>
      </c>
      <c r="J2122">
        <v>190.92242742484507</v>
      </c>
      <c r="L2122" s="47"/>
      <c r="M2122" s="47"/>
    </row>
    <row r="2123" spans="1:13" x14ac:dyDescent="0.4">
      <c r="A2123" t="str">
        <f t="shared" si="33"/>
        <v>28_4A_M_3_60_5_HH800_Core</v>
      </c>
      <c r="B2123">
        <v>28</v>
      </c>
      <c r="C2123" t="s">
        <v>168</v>
      </c>
      <c r="D2123" t="s">
        <v>174</v>
      </c>
      <c r="E2123">
        <v>3</v>
      </c>
      <c r="F2123">
        <v>60</v>
      </c>
      <c r="G2123">
        <v>5</v>
      </c>
      <c r="H2123" t="s">
        <v>303</v>
      </c>
      <c r="I2123" t="s">
        <v>170</v>
      </c>
      <c r="J2123">
        <v>0.82714370175642371</v>
      </c>
      <c r="L2123" s="47"/>
      <c r="M2123" s="47"/>
    </row>
    <row r="2124" spans="1:13" x14ac:dyDescent="0.4">
      <c r="A2124" t="str">
        <f t="shared" si="33"/>
        <v>41_4A_F_3_60_5_HH800_Core</v>
      </c>
      <c r="B2124">
        <v>41</v>
      </c>
      <c r="C2124" t="s">
        <v>168</v>
      </c>
      <c r="D2124" t="s">
        <v>169</v>
      </c>
      <c r="E2124">
        <v>3</v>
      </c>
      <c r="F2124">
        <v>60</v>
      </c>
      <c r="G2124">
        <v>5</v>
      </c>
      <c r="H2124" t="s">
        <v>303</v>
      </c>
      <c r="I2124" t="s">
        <v>170</v>
      </c>
      <c r="J2124">
        <v>2.1706182524173565</v>
      </c>
      <c r="L2124" s="47"/>
      <c r="M2124" s="47"/>
    </row>
    <row r="2125" spans="1:13" x14ac:dyDescent="0.4">
      <c r="A2125" t="str">
        <f t="shared" si="33"/>
        <v>34_2A_M_0_60_65_HH800_Core</v>
      </c>
      <c r="B2125">
        <v>34</v>
      </c>
      <c r="C2125" t="s">
        <v>176</v>
      </c>
      <c r="D2125" t="s">
        <v>174</v>
      </c>
      <c r="E2125">
        <v>0</v>
      </c>
      <c r="F2125">
        <v>60</v>
      </c>
      <c r="G2125">
        <v>65</v>
      </c>
      <c r="H2125" t="s">
        <v>303</v>
      </c>
      <c r="I2125" t="s">
        <v>170</v>
      </c>
      <c r="J2125">
        <v>77.448961442450099</v>
      </c>
      <c r="L2125" s="47"/>
      <c r="M2125" s="47"/>
    </row>
    <row r="2126" spans="1:13" x14ac:dyDescent="0.4">
      <c r="A2126" t="str">
        <f t="shared" si="33"/>
        <v>52_2M_F_0_90_70_HH800_Core</v>
      </c>
      <c r="B2126">
        <v>52</v>
      </c>
      <c r="C2126" t="s">
        <v>175</v>
      </c>
      <c r="D2126" t="s">
        <v>169</v>
      </c>
      <c r="E2126">
        <v>0</v>
      </c>
      <c r="F2126">
        <v>90</v>
      </c>
      <c r="G2126">
        <v>70</v>
      </c>
      <c r="H2126" t="s">
        <v>303</v>
      </c>
      <c r="I2126" t="s">
        <v>170</v>
      </c>
      <c r="J2126">
        <v>182.33822491498751</v>
      </c>
      <c r="L2126" s="47"/>
      <c r="M2126" s="47"/>
    </row>
    <row r="2127" spans="1:13" x14ac:dyDescent="0.4">
      <c r="A2127" t="str">
        <f t="shared" si="33"/>
        <v>50_4M_F_3_60_67_HH800_Core</v>
      </c>
      <c r="B2127">
        <v>50</v>
      </c>
      <c r="C2127" t="s">
        <v>173</v>
      </c>
      <c r="D2127" t="s">
        <v>169</v>
      </c>
      <c r="E2127">
        <v>3</v>
      </c>
      <c r="F2127">
        <v>60</v>
      </c>
      <c r="G2127">
        <v>67</v>
      </c>
      <c r="H2127" t="s">
        <v>303</v>
      </c>
      <c r="I2127" t="s">
        <v>170</v>
      </c>
      <c r="J2127">
        <v>11.511719508637416</v>
      </c>
      <c r="L2127" s="47"/>
      <c r="M2127" s="47"/>
    </row>
    <row r="2128" spans="1:13" x14ac:dyDescent="0.4">
      <c r="A2128" t="str">
        <f t="shared" si="33"/>
        <v>48_2A_M_6_60_70_HH800_Core</v>
      </c>
      <c r="B2128">
        <v>48</v>
      </c>
      <c r="C2128" t="s">
        <v>176</v>
      </c>
      <c r="D2128" t="s">
        <v>174</v>
      </c>
      <c r="E2128">
        <v>6</v>
      </c>
      <c r="F2128">
        <v>60</v>
      </c>
      <c r="G2128">
        <v>70</v>
      </c>
      <c r="H2128" t="s">
        <v>303</v>
      </c>
      <c r="I2128" t="s">
        <v>170</v>
      </c>
      <c r="J2128">
        <v>48.429609263215603</v>
      </c>
      <c r="L2128" s="47"/>
      <c r="M2128" s="47"/>
    </row>
    <row r="2129" spans="1:13" x14ac:dyDescent="0.4">
      <c r="A2129" t="str">
        <f t="shared" si="33"/>
        <v>36_2M_F_3_60_67_HH800_Core</v>
      </c>
      <c r="B2129">
        <v>36</v>
      </c>
      <c r="C2129" t="s">
        <v>175</v>
      </c>
      <c r="D2129" t="s">
        <v>169</v>
      </c>
      <c r="E2129">
        <v>3</v>
      </c>
      <c r="F2129">
        <v>60</v>
      </c>
      <c r="G2129">
        <v>67</v>
      </c>
      <c r="H2129" t="s">
        <v>303</v>
      </c>
      <c r="I2129" t="s">
        <v>170</v>
      </c>
      <c r="J2129">
        <v>23.29422219528325</v>
      </c>
      <c r="L2129" s="47"/>
      <c r="M2129" s="47"/>
    </row>
    <row r="2130" spans="1:13" x14ac:dyDescent="0.4">
      <c r="A2130" t="str">
        <f t="shared" si="33"/>
        <v>64_2A_M_6_60_70_HH800_Core</v>
      </c>
      <c r="B2130">
        <v>64</v>
      </c>
      <c r="C2130" t="s">
        <v>176</v>
      </c>
      <c r="D2130" t="s">
        <v>174</v>
      </c>
      <c r="E2130">
        <v>6</v>
      </c>
      <c r="F2130">
        <v>60</v>
      </c>
      <c r="G2130">
        <v>70</v>
      </c>
      <c r="H2130" t="s">
        <v>303</v>
      </c>
      <c r="I2130" t="s">
        <v>170</v>
      </c>
      <c r="J2130">
        <v>25.502342357702165</v>
      </c>
      <c r="L2130" s="47"/>
      <c r="M2130" s="47"/>
    </row>
    <row r="2131" spans="1:13" x14ac:dyDescent="0.4">
      <c r="A2131" t="str">
        <f t="shared" si="33"/>
        <v>50_1A_M_0_60_2_HH800_Core</v>
      </c>
      <c r="B2131">
        <v>50</v>
      </c>
      <c r="C2131" t="s">
        <v>178</v>
      </c>
      <c r="D2131" t="s">
        <v>174</v>
      </c>
      <c r="E2131">
        <v>0</v>
      </c>
      <c r="F2131">
        <v>60</v>
      </c>
      <c r="G2131">
        <v>2</v>
      </c>
      <c r="H2131" t="s">
        <v>303</v>
      </c>
      <c r="I2131" t="s">
        <v>170</v>
      </c>
      <c r="J2131">
        <v>82.971840922816298</v>
      </c>
      <c r="L2131" s="47"/>
      <c r="M2131" s="47"/>
    </row>
    <row r="2132" spans="1:13" x14ac:dyDescent="0.4">
      <c r="A2132" t="str">
        <f t="shared" si="33"/>
        <v>36_4M_F_3_60_65_HH800_Core</v>
      </c>
      <c r="B2132">
        <v>36</v>
      </c>
      <c r="C2132" t="s">
        <v>173</v>
      </c>
      <c r="D2132" t="s">
        <v>169</v>
      </c>
      <c r="E2132">
        <v>3</v>
      </c>
      <c r="F2132">
        <v>60</v>
      </c>
      <c r="G2132">
        <v>65</v>
      </c>
      <c r="H2132" t="s">
        <v>303</v>
      </c>
      <c r="I2132" t="s">
        <v>170</v>
      </c>
      <c r="J2132">
        <v>11.765176199914615</v>
      </c>
      <c r="L2132" s="47"/>
      <c r="M2132" s="47"/>
    </row>
    <row r="2133" spans="1:13" x14ac:dyDescent="0.4">
      <c r="A2133" t="str">
        <f t="shared" si="33"/>
        <v>48_4A_M_3_60_65_HH800_Core</v>
      </c>
      <c r="B2133">
        <v>48</v>
      </c>
      <c r="C2133" t="s">
        <v>168</v>
      </c>
      <c r="D2133" t="s">
        <v>174</v>
      </c>
      <c r="E2133">
        <v>3</v>
      </c>
      <c r="F2133">
        <v>60</v>
      </c>
      <c r="G2133">
        <v>65</v>
      </c>
      <c r="H2133" t="s">
        <v>303</v>
      </c>
      <c r="I2133" t="s">
        <v>170</v>
      </c>
      <c r="J2133">
        <v>9.2599170311468697</v>
      </c>
      <c r="L2133" s="47"/>
      <c r="M2133" s="47"/>
    </row>
    <row r="2134" spans="1:13" x14ac:dyDescent="0.4">
      <c r="A2134" t="str">
        <f t="shared" si="33"/>
        <v>27_2A_M_0_60_70_HH800_Core</v>
      </c>
      <c r="B2134">
        <v>27</v>
      </c>
      <c r="C2134" t="s">
        <v>176</v>
      </c>
      <c r="D2134" t="s">
        <v>174</v>
      </c>
      <c r="E2134">
        <v>0</v>
      </c>
      <c r="F2134">
        <v>60</v>
      </c>
      <c r="G2134">
        <v>70</v>
      </c>
      <c r="H2134" t="s">
        <v>303</v>
      </c>
      <c r="I2134" t="s">
        <v>170</v>
      </c>
      <c r="J2134">
        <v>75.903663833804515</v>
      </c>
      <c r="L2134" s="47"/>
      <c r="M2134" s="47"/>
    </row>
    <row r="2135" spans="1:13" x14ac:dyDescent="0.4">
      <c r="A2135" t="str">
        <f t="shared" si="33"/>
        <v>47_4A_F_0_60_5_HH800_Core</v>
      </c>
      <c r="B2135">
        <v>47</v>
      </c>
      <c r="C2135" t="s">
        <v>168</v>
      </c>
      <c r="D2135" t="s">
        <v>169</v>
      </c>
      <c r="E2135">
        <v>0</v>
      </c>
      <c r="F2135">
        <v>60</v>
      </c>
      <c r="G2135">
        <v>5</v>
      </c>
      <c r="H2135" t="s">
        <v>303</v>
      </c>
      <c r="I2135" t="s">
        <v>170</v>
      </c>
      <c r="J2135">
        <v>56.887688133340355</v>
      </c>
      <c r="L2135" s="47"/>
      <c r="M2135" s="47"/>
    </row>
    <row r="2136" spans="1:13" x14ac:dyDescent="0.4">
      <c r="A2136" t="str">
        <f t="shared" si="33"/>
        <v>42_4M_M_0_60_67_HH800_Core</v>
      </c>
      <c r="B2136">
        <v>42</v>
      </c>
      <c r="C2136" t="s">
        <v>173</v>
      </c>
      <c r="D2136" t="s">
        <v>174</v>
      </c>
      <c r="E2136">
        <v>0</v>
      </c>
      <c r="F2136">
        <v>60</v>
      </c>
      <c r="G2136">
        <v>67</v>
      </c>
      <c r="H2136" t="s">
        <v>303</v>
      </c>
      <c r="I2136" t="s">
        <v>170</v>
      </c>
      <c r="J2136">
        <v>68.638892697531332</v>
      </c>
      <c r="L2136" s="47"/>
      <c r="M2136" s="47"/>
    </row>
    <row r="2137" spans="1:13" x14ac:dyDescent="0.4">
      <c r="A2137" t="str">
        <f t="shared" si="33"/>
        <v>37_2A_M_0_60_67_HH800_Core</v>
      </c>
      <c r="B2137">
        <v>37</v>
      </c>
      <c r="C2137" t="s">
        <v>176</v>
      </c>
      <c r="D2137" t="s">
        <v>174</v>
      </c>
      <c r="E2137">
        <v>0</v>
      </c>
      <c r="F2137">
        <v>60</v>
      </c>
      <c r="G2137">
        <v>67</v>
      </c>
      <c r="H2137" t="s">
        <v>303</v>
      </c>
      <c r="I2137" t="s">
        <v>170</v>
      </c>
      <c r="J2137">
        <v>90.880717592059753</v>
      </c>
      <c r="L2137" s="47"/>
      <c r="M2137" s="47"/>
    </row>
    <row r="2138" spans="1:13" x14ac:dyDescent="0.4">
      <c r="A2138" t="str">
        <f t="shared" si="33"/>
        <v>55_1M_F_0_60_5_HH800_Core</v>
      </c>
      <c r="B2138">
        <v>55</v>
      </c>
      <c r="C2138" t="s">
        <v>177</v>
      </c>
      <c r="D2138" t="s">
        <v>169</v>
      </c>
      <c r="E2138">
        <v>0</v>
      </c>
      <c r="F2138">
        <v>60</v>
      </c>
      <c r="G2138">
        <v>5</v>
      </c>
      <c r="H2138" t="s">
        <v>303</v>
      </c>
      <c r="I2138" t="s">
        <v>170</v>
      </c>
      <c r="J2138">
        <v>229.56357781276702</v>
      </c>
      <c r="L2138" s="47"/>
      <c r="M2138" s="47"/>
    </row>
    <row r="2139" spans="1:13" x14ac:dyDescent="0.4">
      <c r="A2139" t="str">
        <f t="shared" si="33"/>
        <v>44_4M_F_3_60_70_HH800_Core</v>
      </c>
      <c r="B2139">
        <v>44</v>
      </c>
      <c r="C2139" t="s">
        <v>173</v>
      </c>
      <c r="D2139" t="s">
        <v>169</v>
      </c>
      <c r="E2139">
        <v>3</v>
      </c>
      <c r="F2139">
        <v>60</v>
      </c>
      <c r="G2139">
        <v>70</v>
      </c>
      <c r="H2139" t="s">
        <v>303</v>
      </c>
      <c r="I2139" t="s">
        <v>170</v>
      </c>
      <c r="J2139">
        <v>14.360848981358773</v>
      </c>
      <c r="L2139" s="47"/>
      <c r="M2139" s="47"/>
    </row>
    <row r="2140" spans="1:13" x14ac:dyDescent="0.4">
      <c r="A2140" t="str">
        <f t="shared" si="33"/>
        <v>43_4A_F_6_60_5_HH800_Core</v>
      </c>
      <c r="B2140">
        <v>43</v>
      </c>
      <c r="C2140" t="s">
        <v>168</v>
      </c>
      <c r="D2140" t="s">
        <v>169</v>
      </c>
      <c r="E2140">
        <v>6</v>
      </c>
      <c r="F2140">
        <v>60</v>
      </c>
      <c r="G2140">
        <v>5</v>
      </c>
      <c r="H2140" t="s">
        <v>303</v>
      </c>
      <c r="I2140" t="s">
        <v>170</v>
      </c>
      <c r="J2140">
        <v>4.0834159651257087</v>
      </c>
      <c r="L2140" s="47"/>
      <c r="M2140" s="47"/>
    </row>
    <row r="2141" spans="1:13" x14ac:dyDescent="0.4">
      <c r="A2141" t="str">
        <f t="shared" si="33"/>
        <v>39_2A_M_0_60_5_HH800_Core</v>
      </c>
      <c r="B2141">
        <v>39</v>
      </c>
      <c r="C2141" t="s">
        <v>176</v>
      </c>
      <c r="D2141" t="s">
        <v>174</v>
      </c>
      <c r="E2141">
        <v>0</v>
      </c>
      <c r="F2141">
        <v>60</v>
      </c>
      <c r="G2141">
        <v>5</v>
      </c>
      <c r="H2141" t="s">
        <v>303</v>
      </c>
      <c r="I2141" t="s">
        <v>170</v>
      </c>
      <c r="J2141">
        <v>51.019524134739683</v>
      </c>
      <c r="L2141" s="47"/>
      <c r="M2141" s="47"/>
    </row>
    <row r="2142" spans="1:13" x14ac:dyDescent="0.4">
      <c r="A2142" t="str">
        <f t="shared" si="33"/>
        <v>25_2M_M_6_60_70_HH800_Core</v>
      </c>
      <c r="B2142">
        <v>25</v>
      </c>
      <c r="C2142" t="s">
        <v>175</v>
      </c>
      <c r="D2142" t="s">
        <v>174</v>
      </c>
      <c r="E2142">
        <v>6</v>
      </c>
      <c r="F2142">
        <v>60</v>
      </c>
      <c r="G2142">
        <v>70</v>
      </c>
      <c r="H2142" t="s">
        <v>303</v>
      </c>
      <c r="I2142" t="s">
        <v>170</v>
      </c>
      <c r="J2142">
        <v>33.248653743514339</v>
      </c>
      <c r="L2142" s="47"/>
      <c r="M2142" s="47"/>
    </row>
    <row r="2143" spans="1:13" x14ac:dyDescent="0.4">
      <c r="A2143" t="str">
        <f t="shared" si="33"/>
        <v>27_4M_M_0_60_65_HH800_Core</v>
      </c>
      <c r="B2143">
        <v>27</v>
      </c>
      <c r="C2143" t="s">
        <v>173</v>
      </c>
      <c r="D2143" t="s">
        <v>174</v>
      </c>
      <c r="E2143">
        <v>0</v>
      </c>
      <c r="F2143">
        <v>60</v>
      </c>
      <c r="G2143">
        <v>65</v>
      </c>
      <c r="H2143" t="s">
        <v>303</v>
      </c>
      <c r="I2143" t="s">
        <v>170</v>
      </c>
      <c r="J2143">
        <v>39.185430808791359</v>
      </c>
      <c r="L2143" s="47"/>
      <c r="M2143" s="47"/>
    </row>
    <row r="2144" spans="1:13" x14ac:dyDescent="0.4">
      <c r="A2144" t="str">
        <f t="shared" si="33"/>
        <v>40_4A_F_0_60_5_HH800_Core</v>
      </c>
      <c r="B2144">
        <v>40</v>
      </c>
      <c r="C2144" t="s">
        <v>168</v>
      </c>
      <c r="D2144" t="s">
        <v>169</v>
      </c>
      <c r="E2144">
        <v>0</v>
      </c>
      <c r="F2144">
        <v>60</v>
      </c>
      <c r="G2144">
        <v>5</v>
      </c>
      <c r="H2144" t="s">
        <v>303</v>
      </c>
      <c r="I2144" t="s">
        <v>170</v>
      </c>
      <c r="J2144">
        <v>42.332445806470055</v>
      </c>
      <c r="L2144" s="47"/>
      <c r="M2144" s="47"/>
    </row>
    <row r="2145" spans="1:13" x14ac:dyDescent="0.4">
      <c r="A2145" t="str">
        <f t="shared" si="33"/>
        <v>42_4A_F_3_60_5_HH800_Core</v>
      </c>
      <c r="B2145">
        <v>42</v>
      </c>
      <c r="C2145" t="s">
        <v>168</v>
      </c>
      <c r="D2145" t="s">
        <v>169</v>
      </c>
      <c r="E2145">
        <v>3</v>
      </c>
      <c r="F2145">
        <v>60</v>
      </c>
      <c r="G2145">
        <v>5</v>
      </c>
      <c r="H2145" t="s">
        <v>303</v>
      </c>
      <c r="I2145" t="s">
        <v>170</v>
      </c>
      <c r="J2145">
        <v>1.9183194460706989</v>
      </c>
      <c r="L2145" s="47"/>
      <c r="M2145" s="47"/>
    </row>
    <row r="2146" spans="1:13" x14ac:dyDescent="0.4">
      <c r="A2146" t="str">
        <f t="shared" si="33"/>
        <v>35_2M_M_6_60_65_HH800_Core</v>
      </c>
      <c r="B2146">
        <v>35</v>
      </c>
      <c r="C2146" t="s">
        <v>175</v>
      </c>
      <c r="D2146" t="s">
        <v>174</v>
      </c>
      <c r="E2146">
        <v>6</v>
      </c>
      <c r="F2146">
        <v>60</v>
      </c>
      <c r="G2146">
        <v>65</v>
      </c>
      <c r="H2146" t="s">
        <v>303</v>
      </c>
      <c r="I2146" t="s">
        <v>170</v>
      </c>
      <c r="J2146">
        <v>29.009604792373519</v>
      </c>
      <c r="L2146" s="47"/>
      <c r="M2146" s="47"/>
    </row>
    <row r="2147" spans="1:13" x14ac:dyDescent="0.4">
      <c r="A2147" t="str">
        <f t="shared" si="33"/>
        <v>27_4A_M_6_60_5_HH800_Core</v>
      </c>
      <c r="B2147">
        <v>27</v>
      </c>
      <c r="C2147" t="s">
        <v>168</v>
      </c>
      <c r="D2147" t="s">
        <v>174</v>
      </c>
      <c r="E2147">
        <v>6</v>
      </c>
      <c r="F2147">
        <v>60</v>
      </c>
      <c r="G2147">
        <v>5</v>
      </c>
      <c r="H2147" t="s">
        <v>303</v>
      </c>
      <c r="I2147" t="s">
        <v>170</v>
      </c>
      <c r="J2147">
        <v>1.4141480565273952</v>
      </c>
      <c r="L2147" s="47"/>
      <c r="M2147" s="47"/>
    </row>
    <row r="2148" spans="1:13" x14ac:dyDescent="0.4">
      <c r="A2148" t="str">
        <f t="shared" si="33"/>
        <v>25_4M_M_0_60_67_HH800_Core</v>
      </c>
      <c r="B2148">
        <v>25</v>
      </c>
      <c r="C2148" t="s">
        <v>173</v>
      </c>
      <c r="D2148" t="s">
        <v>174</v>
      </c>
      <c r="E2148">
        <v>0</v>
      </c>
      <c r="F2148">
        <v>60</v>
      </c>
      <c r="G2148">
        <v>67</v>
      </c>
      <c r="H2148" t="s">
        <v>303</v>
      </c>
      <c r="I2148" t="s">
        <v>170</v>
      </c>
      <c r="J2148">
        <v>38.500951296365841</v>
      </c>
      <c r="L2148" s="47"/>
      <c r="M2148" s="47"/>
    </row>
    <row r="2149" spans="1:13" x14ac:dyDescent="0.4">
      <c r="A2149" t="str">
        <f t="shared" si="33"/>
        <v>38_4M_F_6_60_65_HH800_Core</v>
      </c>
      <c r="B2149">
        <v>38</v>
      </c>
      <c r="C2149" t="s">
        <v>173</v>
      </c>
      <c r="D2149" t="s">
        <v>169</v>
      </c>
      <c r="E2149">
        <v>6</v>
      </c>
      <c r="F2149">
        <v>60</v>
      </c>
      <c r="G2149">
        <v>65</v>
      </c>
      <c r="H2149" t="s">
        <v>303</v>
      </c>
      <c r="I2149" t="s">
        <v>170</v>
      </c>
      <c r="J2149">
        <v>22.85243248150179</v>
      </c>
      <c r="L2149" s="47"/>
      <c r="M2149" s="47"/>
    </row>
    <row r="2150" spans="1:13" x14ac:dyDescent="0.4">
      <c r="A2150" t="str">
        <f t="shared" si="33"/>
        <v>46_1M_F_0_60_70_HH800_Core</v>
      </c>
      <c r="B2150">
        <v>46</v>
      </c>
      <c r="C2150" t="s">
        <v>177</v>
      </c>
      <c r="D2150" t="s">
        <v>169</v>
      </c>
      <c r="E2150">
        <v>0</v>
      </c>
      <c r="F2150">
        <v>60</v>
      </c>
      <c r="G2150">
        <v>70</v>
      </c>
      <c r="H2150" t="s">
        <v>303</v>
      </c>
      <c r="I2150" t="s">
        <v>170</v>
      </c>
      <c r="J2150">
        <v>309.36272504100742</v>
      </c>
      <c r="L2150" s="47"/>
      <c r="M2150" s="47"/>
    </row>
    <row r="2151" spans="1:13" x14ac:dyDescent="0.4">
      <c r="A2151" t="str">
        <f t="shared" si="33"/>
        <v>29_2A_M_3_60_65_HH800_Core</v>
      </c>
      <c r="B2151">
        <v>29</v>
      </c>
      <c r="C2151" t="s">
        <v>176</v>
      </c>
      <c r="D2151" t="s">
        <v>174</v>
      </c>
      <c r="E2151">
        <v>3</v>
      </c>
      <c r="F2151">
        <v>60</v>
      </c>
      <c r="G2151">
        <v>65</v>
      </c>
      <c r="H2151" t="s">
        <v>303</v>
      </c>
      <c r="I2151" t="s">
        <v>170</v>
      </c>
      <c r="J2151">
        <v>16.449469849771948</v>
      </c>
      <c r="L2151" s="47"/>
      <c r="M2151" s="47"/>
    </row>
    <row r="2152" spans="1:13" x14ac:dyDescent="0.4">
      <c r="A2152" t="str">
        <f t="shared" si="33"/>
        <v>28_2M_F_0_60_70_HH800_Core</v>
      </c>
      <c r="B2152">
        <v>28</v>
      </c>
      <c r="C2152" t="s">
        <v>175</v>
      </c>
      <c r="D2152" t="s">
        <v>169</v>
      </c>
      <c r="E2152">
        <v>0</v>
      </c>
      <c r="F2152">
        <v>60</v>
      </c>
      <c r="G2152">
        <v>70</v>
      </c>
      <c r="H2152" t="s">
        <v>303</v>
      </c>
      <c r="I2152" t="s">
        <v>170</v>
      </c>
      <c r="J2152">
        <v>148.59156111627919</v>
      </c>
      <c r="L2152" s="47"/>
      <c r="M2152" s="47"/>
    </row>
    <row r="2153" spans="1:13" x14ac:dyDescent="0.4">
      <c r="A2153" t="str">
        <f t="shared" si="33"/>
        <v>56_1A_F_0_60_2_HH800_Core</v>
      </c>
      <c r="B2153">
        <v>56</v>
      </c>
      <c r="C2153" t="s">
        <v>178</v>
      </c>
      <c r="D2153" t="s">
        <v>169</v>
      </c>
      <c r="E2153">
        <v>0</v>
      </c>
      <c r="F2153">
        <v>60</v>
      </c>
      <c r="G2153">
        <v>2</v>
      </c>
      <c r="H2153" t="s">
        <v>303</v>
      </c>
      <c r="I2153" t="s">
        <v>170</v>
      </c>
      <c r="J2153">
        <v>106.18679321371404</v>
      </c>
      <c r="L2153" s="47"/>
      <c r="M2153" s="47"/>
    </row>
    <row r="2154" spans="1:13" x14ac:dyDescent="0.4">
      <c r="A2154" t="str">
        <f t="shared" si="33"/>
        <v>57_2M_F_6_60_5_HH800_Core</v>
      </c>
      <c r="B2154">
        <v>57</v>
      </c>
      <c r="C2154" t="s">
        <v>175</v>
      </c>
      <c r="D2154" t="s">
        <v>169</v>
      </c>
      <c r="E2154">
        <v>6</v>
      </c>
      <c r="F2154">
        <v>60</v>
      </c>
      <c r="G2154">
        <v>5</v>
      </c>
      <c r="H2154" t="s">
        <v>303</v>
      </c>
      <c r="I2154" t="s">
        <v>170</v>
      </c>
      <c r="J2154">
        <v>9.8163074638537413</v>
      </c>
      <c r="L2154" s="47"/>
      <c r="M2154" s="47"/>
    </row>
    <row r="2155" spans="1:13" x14ac:dyDescent="0.4">
      <c r="A2155" t="str">
        <f t="shared" si="33"/>
        <v>51_4M_F_0_60_67_HH800_Core</v>
      </c>
      <c r="B2155">
        <v>51</v>
      </c>
      <c r="C2155" t="s">
        <v>173</v>
      </c>
      <c r="D2155" t="s">
        <v>169</v>
      </c>
      <c r="E2155">
        <v>0</v>
      </c>
      <c r="F2155">
        <v>60</v>
      </c>
      <c r="G2155">
        <v>67</v>
      </c>
      <c r="H2155" t="s">
        <v>303</v>
      </c>
      <c r="I2155" t="s">
        <v>170</v>
      </c>
      <c r="J2155">
        <v>129.4950970415828</v>
      </c>
      <c r="L2155" s="47"/>
      <c r="M2155" s="47"/>
    </row>
    <row r="2156" spans="1:13" x14ac:dyDescent="0.4">
      <c r="A2156" t="str">
        <f t="shared" si="33"/>
        <v>25_4A_F_6_90_65_HH800_Core</v>
      </c>
      <c r="B2156">
        <v>25</v>
      </c>
      <c r="C2156" t="s">
        <v>168</v>
      </c>
      <c r="D2156" t="s">
        <v>169</v>
      </c>
      <c r="E2156">
        <v>6</v>
      </c>
      <c r="F2156">
        <v>90</v>
      </c>
      <c r="G2156">
        <v>65</v>
      </c>
      <c r="H2156" t="s">
        <v>303</v>
      </c>
      <c r="I2156" t="s">
        <v>170</v>
      </c>
      <c r="J2156">
        <v>19.717952564959926</v>
      </c>
      <c r="L2156" s="47"/>
      <c r="M2156" s="47"/>
    </row>
    <row r="2157" spans="1:13" x14ac:dyDescent="0.4">
      <c r="A2157" t="str">
        <f t="shared" si="33"/>
        <v>33_2M_F_3_60_67_HH800_Core</v>
      </c>
      <c r="B2157">
        <v>33</v>
      </c>
      <c r="C2157" t="s">
        <v>175</v>
      </c>
      <c r="D2157" t="s">
        <v>169</v>
      </c>
      <c r="E2157">
        <v>3</v>
      </c>
      <c r="F2157">
        <v>60</v>
      </c>
      <c r="G2157">
        <v>67</v>
      </c>
      <c r="H2157" t="s">
        <v>303</v>
      </c>
      <c r="I2157" t="s">
        <v>170</v>
      </c>
      <c r="J2157">
        <v>23.444599692785921</v>
      </c>
      <c r="L2157" s="47"/>
      <c r="M2157" s="47"/>
    </row>
    <row r="2158" spans="1:13" x14ac:dyDescent="0.4">
      <c r="A2158" t="str">
        <f t="shared" si="33"/>
        <v>31_2A_M_0_60_67_HH800_Core</v>
      </c>
      <c r="B2158">
        <v>31</v>
      </c>
      <c r="C2158" t="s">
        <v>176</v>
      </c>
      <c r="D2158" t="s">
        <v>174</v>
      </c>
      <c r="E2158">
        <v>0</v>
      </c>
      <c r="F2158">
        <v>60</v>
      </c>
      <c r="G2158">
        <v>67</v>
      </c>
      <c r="H2158" t="s">
        <v>303</v>
      </c>
      <c r="I2158" t="s">
        <v>170</v>
      </c>
      <c r="J2158">
        <v>76.972265318827439</v>
      </c>
      <c r="L2158" s="47"/>
      <c r="M2158" s="47"/>
    </row>
    <row r="2159" spans="1:13" x14ac:dyDescent="0.4">
      <c r="A2159" t="str">
        <f t="shared" si="33"/>
        <v>50_4M_M_6_60_70_HH800_Core</v>
      </c>
      <c r="B2159">
        <v>50</v>
      </c>
      <c r="C2159" t="s">
        <v>173</v>
      </c>
      <c r="D2159" t="s">
        <v>174</v>
      </c>
      <c r="E2159">
        <v>6</v>
      </c>
      <c r="F2159">
        <v>60</v>
      </c>
      <c r="G2159">
        <v>70</v>
      </c>
      <c r="H2159" t="s">
        <v>303</v>
      </c>
      <c r="I2159" t="s">
        <v>170</v>
      </c>
      <c r="J2159">
        <v>22.397434946996572</v>
      </c>
      <c r="L2159" s="47"/>
      <c r="M2159" s="47"/>
    </row>
    <row r="2160" spans="1:13" x14ac:dyDescent="0.4">
      <c r="A2160" t="str">
        <f t="shared" si="33"/>
        <v>39_2A_M_3_60_67_HH800_Core</v>
      </c>
      <c r="B2160">
        <v>39</v>
      </c>
      <c r="C2160" t="s">
        <v>176</v>
      </c>
      <c r="D2160" t="s">
        <v>174</v>
      </c>
      <c r="E2160">
        <v>3</v>
      </c>
      <c r="F2160">
        <v>60</v>
      </c>
      <c r="G2160">
        <v>67</v>
      </c>
      <c r="H2160" t="s">
        <v>303</v>
      </c>
      <c r="I2160" t="s">
        <v>170</v>
      </c>
      <c r="J2160">
        <v>20.797922080678173</v>
      </c>
      <c r="L2160" s="47"/>
      <c r="M2160" s="47"/>
    </row>
    <row r="2161" spans="1:13" x14ac:dyDescent="0.4">
      <c r="A2161" t="str">
        <f t="shared" si="33"/>
        <v>44_2M_F_6_60_65_HH800_Core</v>
      </c>
      <c r="B2161">
        <v>44</v>
      </c>
      <c r="C2161" t="s">
        <v>175</v>
      </c>
      <c r="D2161" t="s">
        <v>169</v>
      </c>
      <c r="E2161">
        <v>6</v>
      </c>
      <c r="F2161">
        <v>60</v>
      </c>
      <c r="G2161">
        <v>65</v>
      </c>
      <c r="H2161" t="s">
        <v>303</v>
      </c>
      <c r="I2161" t="s">
        <v>170</v>
      </c>
      <c r="J2161">
        <v>36.518180311969232</v>
      </c>
      <c r="L2161" s="47"/>
      <c r="M2161" s="47"/>
    </row>
    <row r="2162" spans="1:13" x14ac:dyDescent="0.4">
      <c r="A2162" t="str">
        <f t="shared" si="33"/>
        <v>28_4A_M_0_60_5_HH800_Core</v>
      </c>
      <c r="B2162">
        <v>28</v>
      </c>
      <c r="C2162" t="s">
        <v>168</v>
      </c>
      <c r="D2162" t="s">
        <v>174</v>
      </c>
      <c r="E2162">
        <v>0</v>
      </c>
      <c r="F2162">
        <v>60</v>
      </c>
      <c r="G2162">
        <v>5</v>
      </c>
      <c r="H2162" t="s">
        <v>303</v>
      </c>
      <c r="I2162" t="s">
        <v>170</v>
      </c>
      <c r="J2162">
        <v>18.732749792156188</v>
      </c>
      <c r="L2162" s="47"/>
      <c r="M2162" s="47"/>
    </row>
    <row r="2163" spans="1:13" x14ac:dyDescent="0.4">
      <c r="A2163" t="str">
        <f t="shared" si="33"/>
        <v>39_4A_M_3_60_5_HH800_Core</v>
      </c>
      <c r="B2163">
        <v>39</v>
      </c>
      <c r="C2163" t="s">
        <v>168</v>
      </c>
      <c r="D2163" t="s">
        <v>174</v>
      </c>
      <c r="E2163">
        <v>3</v>
      </c>
      <c r="F2163">
        <v>60</v>
      </c>
      <c r="G2163">
        <v>5</v>
      </c>
      <c r="H2163" t="s">
        <v>303</v>
      </c>
      <c r="I2163" t="s">
        <v>170</v>
      </c>
      <c r="J2163">
        <v>1.6240791822471929</v>
      </c>
      <c r="L2163" s="47"/>
      <c r="M2163" s="47"/>
    </row>
    <row r="2164" spans="1:13" x14ac:dyDescent="0.4">
      <c r="A2164" t="str">
        <f t="shared" si="33"/>
        <v>51_4A_M_0_60_70_HH800_Core</v>
      </c>
      <c r="B2164">
        <v>51</v>
      </c>
      <c r="C2164" t="s">
        <v>168</v>
      </c>
      <c r="D2164" t="s">
        <v>174</v>
      </c>
      <c r="E2164">
        <v>0</v>
      </c>
      <c r="F2164">
        <v>60</v>
      </c>
      <c r="G2164">
        <v>70</v>
      </c>
      <c r="H2164" t="s">
        <v>303</v>
      </c>
      <c r="I2164" t="s">
        <v>170</v>
      </c>
      <c r="J2164">
        <v>100.9710024258741</v>
      </c>
      <c r="L2164" s="47"/>
      <c r="M2164" s="47"/>
    </row>
    <row r="2165" spans="1:13" x14ac:dyDescent="0.4">
      <c r="A2165" t="str">
        <f t="shared" si="33"/>
        <v>51_4M_F_6_60_65_HH800_Core</v>
      </c>
      <c r="B2165">
        <v>51</v>
      </c>
      <c r="C2165" t="s">
        <v>173</v>
      </c>
      <c r="D2165" t="s">
        <v>169</v>
      </c>
      <c r="E2165">
        <v>6</v>
      </c>
      <c r="F2165">
        <v>60</v>
      </c>
      <c r="G2165">
        <v>65</v>
      </c>
      <c r="H2165" t="s">
        <v>303</v>
      </c>
      <c r="I2165" t="s">
        <v>170</v>
      </c>
      <c r="J2165">
        <v>16.14592831226561</v>
      </c>
      <c r="L2165" s="47"/>
      <c r="M2165" s="47"/>
    </row>
    <row r="2166" spans="1:13" x14ac:dyDescent="0.4">
      <c r="A2166" t="str">
        <f t="shared" si="33"/>
        <v>55_4M_F_3_60_65_HH800_Core</v>
      </c>
      <c r="B2166">
        <v>55</v>
      </c>
      <c r="C2166" t="s">
        <v>173</v>
      </c>
      <c r="D2166" t="s">
        <v>169</v>
      </c>
      <c r="E2166">
        <v>3</v>
      </c>
      <c r="F2166">
        <v>60</v>
      </c>
      <c r="G2166">
        <v>65</v>
      </c>
      <c r="H2166" t="s">
        <v>303</v>
      </c>
      <c r="I2166" t="s">
        <v>170</v>
      </c>
      <c r="J2166">
        <v>6.4690432873611634</v>
      </c>
      <c r="L2166" s="47"/>
      <c r="M2166" s="47"/>
    </row>
    <row r="2167" spans="1:13" x14ac:dyDescent="0.4">
      <c r="A2167" t="str">
        <f t="shared" si="33"/>
        <v>43_4M_M_3_60_65_HH800_Core</v>
      </c>
      <c r="B2167">
        <v>43</v>
      </c>
      <c r="C2167" t="s">
        <v>173</v>
      </c>
      <c r="D2167" t="s">
        <v>174</v>
      </c>
      <c r="E2167">
        <v>3</v>
      </c>
      <c r="F2167">
        <v>60</v>
      </c>
      <c r="G2167">
        <v>65</v>
      </c>
      <c r="H2167" t="s">
        <v>303</v>
      </c>
      <c r="I2167" t="s">
        <v>170</v>
      </c>
      <c r="J2167">
        <v>8.1571182131746198</v>
      </c>
      <c r="L2167" s="47"/>
      <c r="M2167" s="47"/>
    </row>
    <row r="2168" spans="1:13" x14ac:dyDescent="0.4">
      <c r="A2168" t="str">
        <f t="shared" si="33"/>
        <v>59_2M_F_6_90_65_HH800_Core</v>
      </c>
      <c r="B2168">
        <v>59</v>
      </c>
      <c r="C2168" t="s">
        <v>175</v>
      </c>
      <c r="D2168" t="s">
        <v>169</v>
      </c>
      <c r="E2168">
        <v>6</v>
      </c>
      <c r="F2168">
        <v>90</v>
      </c>
      <c r="G2168">
        <v>65</v>
      </c>
      <c r="H2168" t="s">
        <v>303</v>
      </c>
      <c r="I2168" t="s">
        <v>170</v>
      </c>
      <c r="J2168">
        <v>9.3946997422725129</v>
      </c>
      <c r="L2168" s="47"/>
      <c r="M2168" s="47"/>
    </row>
    <row r="2169" spans="1:13" x14ac:dyDescent="0.4">
      <c r="A2169" t="str">
        <f t="shared" si="33"/>
        <v>38_2A_F_3_60_5_HH800_Core</v>
      </c>
      <c r="B2169">
        <v>38</v>
      </c>
      <c r="C2169" t="s">
        <v>176</v>
      </c>
      <c r="D2169" t="s">
        <v>169</v>
      </c>
      <c r="E2169">
        <v>3</v>
      </c>
      <c r="F2169">
        <v>60</v>
      </c>
      <c r="G2169">
        <v>5</v>
      </c>
      <c r="H2169" t="s">
        <v>303</v>
      </c>
      <c r="I2169" t="s">
        <v>170</v>
      </c>
      <c r="J2169">
        <v>2.5085672375471533</v>
      </c>
      <c r="L2169" s="47"/>
      <c r="M2169" s="47"/>
    </row>
    <row r="2170" spans="1:13" x14ac:dyDescent="0.4">
      <c r="A2170" t="str">
        <f t="shared" si="33"/>
        <v>33_4A_F_3_60_5_HH800_Core</v>
      </c>
      <c r="B2170">
        <v>33</v>
      </c>
      <c r="C2170" t="s">
        <v>168</v>
      </c>
      <c r="D2170" t="s">
        <v>169</v>
      </c>
      <c r="E2170">
        <v>3</v>
      </c>
      <c r="F2170">
        <v>60</v>
      </c>
      <c r="G2170">
        <v>5</v>
      </c>
      <c r="H2170" t="s">
        <v>303</v>
      </c>
      <c r="I2170" t="s">
        <v>170</v>
      </c>
      <c r="J2170">
        <v>1.9903316606132275</v>
      </c>
      <c r="L2170" s="47"/>
      <c r="M2170" s="47"/>
    </row>
    <row r="2171" spans="1:13" x14ac:dyDescent="0.4">
      <c r="A2171" t="str">
        <f t="shared" si="33"/>
        <v>58_4A_F_6_60_5_HH800_Core</v>
      </c>
      <c r="B2171">
        <v>58</v>
      </c>
      <c r="C2171" t="s">
        <v>168</v>
      </c>
      <c r="D2171" t="s">
        <v>169</v>
      </c>
      <c r="E2171">
        <v>6</v>
      </c>
      <c r="F2171">
        <v>60</v>
      </c>
      <c r="G2171">
        <v>5</v>
      </c>
      <c r="H2171" t="s">
        <v>303</v>
      </c>
      <c r="I2171" t="s">
        <v>170</v>
      </c>
      <c r="J2171">
        <v>5.3461144956882762</v>
      </c>
      <c r="L2171" s="47"/>
      <c r="M2171" s="47"/>
    </row>
    <row r="2172" spans="1:13" x14ac:dyDescent="0.4">
      <c r="A2172" t="str">
        <f t="shared" si="33"/>
        <v>53_2M_F_0_90_70_HH800_Core</v>
      </c>
      <c r="B2172">
        <v>53</v>
      </c>
      <c r="C2172" t="s">
        <v>175</v>
      </c>
      <c r="D2172" t="s">
        <v>169</v>
      </c>
      <c r="E2172">
        <v>0</v>
      </c>
      <c r="F2172">
        <v>90</v>
      </c>
      <c r="G2172">
        <v>70</v>
      </c>
      <c r="H2172" t="s">
        <v>303</v>
      </c>
      <c r="I2172" t="s">
        <v>170</v>
      </c>
      <c r="J2172">
        <v>188.19644941756997</v>
      </c>
      <c r="L2172" s="47"/>
      <c r="M2172" s="47"/>
    </row>
    <row r="2173" spans="1:13" x14ac:dyDescent="0.4">
      <c r="A2173" t="str">
        <f t="shared" si="33"/>
        <v>44_2M_M_6_60_70_HH800_Core</v>
      </c>
      <c r="B2173">
        <v>44</v>
      </c>
      <c r="C2173" t="s">
        <v>175</v>
      </c>
      <c r="D2173" t="s">
        <v>174</v>
      </c>
      <c r="E2173">
        <v>6</v>
      </c>
      <c r="F2173">
        <v>60</v>
      </c>
      <c r="G2173">
        <v>70</v>
      </c>
      <c r="H2173" t="s">
        <v>303</v>
      </c>
      <c r="I2173" t="s">
        <v>170</v>
      </c>
      <c r="J2173">
        <v>44.644757775226587</v>
      </c>
      <c r="L2173" s="47"/>
      <c r="M2173" s="47"/>
    </row>
    <row r="2174" spans="1:13" x14ac:dyDescent="0.4">
      <c r="A2174" t="str">
        <f t="shared" si="33"/>
        <v>40_2M_F_3_60_67_HH800_Core</v>
      </c>
      <c r="B2174">
        <v>40</v>
      </c>
      <c r="C2174" t="s">
        <v>175</v>
      </c>
      <c r="D2174" t="s">
        <v>169</v>
      </c>
      <c r="E2174">
        <v>3</v>
      </c>
      <c r="F2174">
        <v>60</v>
      </c>
      <c r="G2174">
        <v>67</v>
      </c>
      <c r="H2174" t="s">
        <v>303</v>
      </c>
      <c r="I2174" t="s">
        <v>170</v>
      </c>
      <c r="J2174">
        <v>24.432970434691949</v>
      </c>
      <c r="L2174" s="47"/>
      <c r="M2174" s="47"/>
    </row>
    <row r="2175" spans="1:13" x14ac:dyDescent="0.4">
      <c r="A2175" t="str">
        <f t="shared" si="33"/>
        <v>44_2A_M_3_60_70_HH800_Core</v>
      </c>
      <c r="B2175">
        <v>44</v>
      </c>
      <c r="C2175" t="s">
        <v>176</v>
      </c>
      <c r="D2175" t="s">
        <v>174</v>
      </c>
      <c r="E2175">
        <v>3</v>
      </c>
      <c r="F2175">
        <v>60</v>
      </c>
      <c r="G2175">
        <v>70</v>
      </c>
      <c r="H2175" t="s">
        <v>303</v>
      </c>
      <c r="I2175" t="s">
        <v>170</v>
      </c>
      <c r="J2175">
        <v>26.08441667202748</v>
      </c>
      <c r="L2175" s="47"/>
      <c r="M2175" s="47"/>
    </row>
    <row r="2176" spans="1:13" x14ac:dyDescent="0.4">
      <c r="A2176" t="str">
        <f t="shared" si="33"/>
        <v>60_2A_F_3_60_5_HH800_Core</v>
      </c>
      <c r="B2176">
        <v>60</v>
      </c>
      <c r="C2176" t="s">
        <v>176</v>
      </c>
      <c r="D2176" t="s">
        <v>169</v>
      </c>
      <c r="E2176">
        <v>3</v>
      </c>
      <c r="F2176">
        <v>60</v>
      </c>
      <c r="G2176">
        <v>5</v>
      </c>
      <c r="H2176" t="s">
        <v>303</v>
      </c>
      <c r="I2176" t="s">
        <v>170</v>
      </c>
      <c r="J2176">
        <v>4.3413944977010672</v>
      </c>
      <c r="L2176" s="47"/>
      <c r="M2176" s="47"/>
    </row>
    <row r="2177" spans="1:13" x14ac:dyDescent="0.4">
      <c r="A2177" t="str">
        <f t="shared" si="33"/>
        <v>38_1A_F_0_60_70_HH800_Core</v>
      </c>
      <c r="B2177">
        <v>38</v>
      </c>
      <c r="C2177" t="s">
        <v>178</v>
      </c>
      <c r="D2177" t="s">
        <v>169</v>
      </c>
      <c r="E2177">
        <v>0</v>
      </c>
      <c r="F2177">
        <v>60</v>
      </c>
      <c r="G2177">
        <v>70</v>
      </c>
      <c r="H2177" t="s">
        <v>303</v>
      </c>
      <c r="I2177" t="s">
        <v>170</v>
      </c>
      <c r="J2177">
        <v>241.57766832085218</v>
      </c>
      <c r="L2177" s="47"/>
      <c r="M2177" s="47"/>
    </row>
    <row r="2178" spans="1:13" x14ac:dyDescent="0.4">
      <c r="A2178" t="str">
        <f t="shared" si="33"/>
        <v>44_4A_F_6_60_5_HH800_Core</v>
      </c>
      <c r="B2178">
        <v>44</v>
      </c>
      <c r="C2178" t="s">
        <v>168</v>
      </c>
      <c r="D2178" t="s">
        <v>169</v>
      </c>
      <c r="E2178">
        <v>6</v>
      </c>
      <c r="F2178">
        <v>60</v>
      </c>
      <c r="G2178">
        <v>5</v>
      </c>
      <c r="H2178" t="s">
        <v>303</v>
      </c>
      <c r="I2178" t="s">
        <v>170</v>
      </c>
      <c r="J2178">
        <v>4.3955039280593011</v>
      </c>
      <c r="L2178" s="47"/>
      <c r="M2178" s="47"/>
    </row>
    <row r="2179" spans="1:13" x14ac:dyDescent="0.4">
      <c r="A2179" t="str">
        <f t="shared" ref="A2179:A2242" si="34">B2179&amp;"_"&amp;C2179&amp;"_"&amp;D2179&amp;"_"&amp;E2179&amp;"_"&amp;F2179&amp;"_"&amp;G2179&amp;"_"&amp;H2179&amp;"_"&amp;I2179</f>
        <v>55_4M_F_0_60_67_HH800_Core</v>
      </c>
      <c r="B2179">
        <v>55</v>
      </c>
      <c r="C2179" t="s">
        <v>173</v>
      </c>
      <c r="D2179" t="s">
        <v>169</v>
      </c>
      <c r="E2179">
        <v>0</v>
      </c>
      <c r="F2179">
        <v>60</v>
      </c>
      <c r="G2179">
        <v>67</v>
      </c>
      <c r="H2179" t="s">
        <v>303</v>
      </c>
      <c r="I2179" t="s">
        <v>170</v>
      </c>
      <c r="J2179">
        <v>139.62874417669573</v>
      </c>
      <c r="L2179" s="47"/>
      <c r="M2179" s="47"/>
    </row>
    <row r="2180" spans="1:13" x14ac:dyDescent="0.4">
      <c r="A2180" t="str">
        <f t="shared" si="34"/>
        <v>38_4M_F_3_60_67_HH800_Core</v>
      </c>
      <c r="B2180">
        <v>38</v>
      </c>
      <c r="C2180" t="s">
        <v>173</v>
      </c>
      <c r="D2180" t="s">
        <v>169</v>
      </c>
      <c r="E2180">
        <v>3</v>
      </c>
      <c r="F2180">
        <v>60</v>
      </c>
      <c r="G2180">
        <v>67</v>
      </c>
      <c r="H2180" t="s">
        <v>303</v>
      </c>
      <c r="I2180" t="s">
        <v>170</v>
      </c>
      <c r="J2180">
        <v>12.307736849447398</v>
      </c>
      <c r="L2180" s="47"/>
      <c r="M2180" s="47"/>
    </row>
    <row r="2181" spans="1:13" x14ac:dyDescent="0.4">
      <c r="A2181" t="str">
        <f t="shared" si="34"/>
        <v>27_2A_M_3_60_65_HH800_Core</v>
      </c>
      <c r="B2181">
        <v>27</v>
      </c>
      <c r="C2181" t="s">
        <v>176</v>
      </c>
      <c r="D2181" t="s">
        <v>174</v>
      </c>
      <c r="E2181">
        <v>3</v>
      </c>
      <c r="F2181">
        <v>60</v>
      </c>
      <c r="G2181">
        <v>65</v>
      </c>
      <c r="H2181" t="s">
        <v>303</v>
      </c>
      <c r="I2181" t="s">
        <v>170</v>
      </c>
      <c r="J2181">
        <v>17.016888979497026</v>
      </c>
      <c r="L2181" s="47"/>
      <c r="M2181" s="47"/>
    </row>
    <row r="2182" spans="1:13" x14ac:dyDescent="0.4">
      <c r="A2182" t="str">
        <f t="shared" si="34"/>
        <v>52_4A_M_6_60_67_HH800_Core</v>
      </c>
      <c r="B2182">
        <v>52</v>
      </c>
      <c r="C2182" t="s">
        <v>168</v>
      </c>
      <c r="D2182" t="s">
        <v>174</v>
      </c>
      <c r="E2182">
        <v>6</v>
      </c>
      <c r="F2182">
        <v>60</v>
      </c>
      <c r="G2182">
        <v>67</v>
      </c>
      <c r="H2182" t="s">
        <v>303</v>
      </c>
      <c r="I2182" t="s">
        <v>170</v>
      </c>
      <c r="J2182">
        <v>19.06368070471887</v>
      </c>
      <c r="L2182" s="47"/>
      <c r="M2182" s="47"/>
    </row>
    <row r="2183" spans="1:13" x14ac:dyDescent="0.4">
      <c r="A2183" t="str">
        <f t="shared" si="34"/>
        <v>62_2A_F_6_60_5_HH800_Core</v>
      </c>
      <c r="B2183">
        <v>62</v>
      </c>
      <c r="C2183" t="s">
        <v>176</v>
      </c>
      <c r="D2183" t="s">
        <v>169</v>
      </c>
      <c r="E2183">
        <v>6</v>
      </c>
      <c r="F2183">
        <v>60</v>
      </c>
      <c r="G2183">
        <v>5</v>
      </c>
      <c r="H2183" t="s">
        <v>303</v>
      </c>
      <c r="I2183" t="s">
        <v>170</v>
      </c>
      <c r="J2183">
        <v>7.2367948527951587</v>
      </c>
      <c r="L2183" s="47"/>
      <c r="M2183" s="47"/>
    </row>
    <row r="2184" spans="1:13" x14ac:dyDescent="0.4">
      <c r="A2184" t="str">
        <f t="shared" si="34"/>
        <v>45_4M_M_0_60_70_HH800_Core</v>
      </c>
      <c r="B2184">
        <v>45</v>
      </c>
      <c r="C2184" t="s">
        <v>173</v>
      </c>
      <c r="D2184" t="s">
        <v>174</v>
      </c>
      <c r="E2184">
        <v>0</v>
      </c>
      <c r="F2184">
        <v>60</v>
      </c>
      <c r="G2184">
        <v>70</v>
      </c>
      <c r="H2184" t="s">
        <v>303</v>
      </c>
      <c r="I2184" t="s">
        <v>170</v>
      </c>
      <c r="J2184">
        <v>86.30194859511478</v>
      </c>
      <c r="L2184" s="47"/>
      <c r="M2184" s="47"/>
    </row>
    <row r="2185" spans="1:13" x14ac:dyDescent="0.4">
      <c r="A2185" t="str">
        <f t="shared" si="34"/>
        <v>48_1A_F_0_60_65_HH800_Core</v>
      </c>
      <c r="B2185">
        <v>48</v>
      </c>
      <c r="C2185" t="s">
        <v>178</v>
      </c>
      <c r="D2185" t="s">
        <v>169</v>
      </c>
      <c r="E2185">
        <v>0</v>
      </c>
      <c r="F2185">
        <v>60</v>
      </c>
      <c r="G2185">
        <v>65</v>
      </c>
      <c r="H2185" t="s">
        <v>303</v>
      </c>
      <c r="I2185" t="s">
        <v>170</v>
      </c>
      <c r="J2185">
        <v>219.60350129511778</v>
      </c>
      <c r="L2185" s="47"/>
      <c r="M2185" s="47"/>
    </row>
    <row r="2186" spans="1:13" x14ac:dyDescent="0.4">
      <c r="A2186" t="str">
        <f t="shared" si="34"/>
        <v>40_2A_M_6_60_5_HH800_Core</v>
      </c>
      <c r="B2186">
        <v>40</v>
      </c>
      <c r="C2186" t="s">
        <v>176</v>
      </c>
      <c r="D2186" t="s">
        <v>174</v>
      </c>
      <c r="E2186">
        <v>6</v>
      </c>
      <c r="F2186">
        <v>60</v>
      </c>
      <c r="G2186">
        <v>5</v>
      </c>
      <c r="H2186" t="s">
        <v>303</v>
      </c>
      <c r="I2186" t="s">
        <v>170</v>
      </c>
      <c r="J2186">
        <v>4.3300574608602993</v>
      </c>
      <c r="L2186" s="47"/>
      <c r="M2186" s="47"/>
    </row>
    <row r="2187" spans="1:13" x14ac:dyDescent="0.4">
      <c r="A2187" t="str">
        <f t="shared" si="34"/>
        <v>62_4M_F_0_60_65_HH800_Core</v>
      </c>
      <c r="B2187">
        <v>62</v>
      </c>
      <c r="C2187" t="s">
        <v>173</v>
      </c>
      <c r="D2187" t="s">
        <v>169</v>
      </c>
      <c r="E2187">
        <v>0</v>
      </c>
      <c r="F2187">
        <v>60</v>
      </c>
      <c r="G2187">
        <v>65</v>
      </c>
      <c r="H2187" t="s">
        <v>303</v>
      </c>
      <c r="I2187" t="s">
        <v>170</v>
      </c>
      <c r="J2187">
        <v>121.79177651448536</v>
      </c>
      <c r="L2187" s="47"/>
      <c r="M2187" s="47"/>
    </row>
    <row r="2188" spans="1:13" x14ac:dyDescent="0.4">
      <c r="A2188" t="str">
        <f t="shared" si="34"/>
        <v>64_2M_F_0_90_70_HH800_Core</v>
      </c>
      <c r="B2188">
        <v>64</v>
      </c>
      <c r="C2188" t="s">
        <v>175</v>
      </c>
      <c r="D2188" t="s">
        <v>169</v>
      </c>
      <c r="E2188">
        <v>0</v>
      </c>
      <c r="F2188">
        <v>90</v>
      </c>
      <c r="G2188">
        <v>70</v>
      </c>
      <c r="H2188" t="s">
        <v>303</v>
      </c>
      <c r="I2188" t="s">
        <v>170</v>
      </c>
      <c r="J2188">
        <v>246.11466501304011</v>
      </c>
      <c r="L2188" s="47"/>
      <c r="M2188" s="47"/>
    </row>
    <row r="2189" spans="1:13" x14ac:dyDescent="0.4">
      <c r="A2189" t="str">
        <f t="shared" si="34"/>
        <v>41_4A_F_0_60_5_HH800_Core</v>
      </c>
      <c r="B2189">
        <v>41</v>
      </c>
      <c r="C2189" t="s">
        <v>168</v>
      </c>
      <c r="D2189" t="s">
        <v>169</v>
      </c>
      <c r="E2189">
        <v>0</v>
      </c>
      <c r="F2189">
        <v>60</v>
      </c>
      <c r="G2189">
        <v>5</v>
      </c>
      <c r="H2189" t="s">
        <v>303</v>
      </c>
      <c r="I2189" t="s">
        <v>170</v>
      </c>
      <c r="J2189">
        <v>44.991864617584525</v>
      </c>
      <c r="L2189" s="47"/>
      <c r="M2189" s="47"/>
    </row>
    <row r="2190" spans="1:13" x14ac:dyDescent="0.4">
      <c r="A2190" t="str">
        <f t="shared" si="34"/>
        <v>51_1M_F_0_60_65_HH800_Core</v>
      </c>
      <c r="B2190">
        <v>51</v>
      </c>
      <c r="C2190" t="s">
        <v>177</v>
      </c>
      <c r="D2190" t="s">
        <v>169</v>
      </c>
      <c r="E2190">
        <v>0</v>
      </c>
      <c r="F2190">
        <v>60</v>
      </c>
      <c r="G2190">
        <v>65</v>
      </c>
      <c r="H2190" t="s">
        <v>303</v>
      </c>
      <c r="I2190" t="s">
        <v>170</v>
      </c>
      <c r="J2190">
        <v>279.3957912462854</v>
      </c>
      <c r="L2190" s="47"/>
      <c r="M2190" s="47"/>
    </row>
    <row r="2191" spans="1:13" x14ac:dyDescent="0.4">
      <c r="A2191" t="str">
        <f t="shared" si="34"/>
        <v>42_2M_F_0_60_67_HH800_Core</v>
      </c>
      <c r="B2191">
        <v>42</v>
      </c>
      <c r="C2191" t="s">
        <v>175</v>
      </c>
      <c r="D2191" t="s">
        <v>169</v>
      </c>
      <c r="E2191">
        <v>0</v>
      </c>
      <c r="F2191">
        <v>60</v>
      </c>
      <c r="G2191">
        <v>67</v>
      </c>
      <c r="H2191" t="s">
        <v>303</v>
      </c>
      <c r="I2191" t="s">
        <v>170</v>
      </c>
      <c r="J2191">
        <v>180.54484922030409</v>
      </c>
      <c r="L2191" s="47"/>
      <c r="M2191" s="47"/>
    </row>
    <row r="2192" spans="1:13" x14ac:dyDescent="0.4">
      <c r="A2192" t="str">
        <f t="shared" si="34"/>
        <v>50_2A_F_3_60_5_HH800_Core</v>
      </c>
      <c r="B2192">
        <v>50</v>
      </c>
      <c r="C2192" t="s">
        <v>176</v>
      </c>
      <c r="D2192" t="s">
        <v>169</v>
      </c>
      <c r="E2192">
        <v>3</v>
      </c>
      <c r="F2192">
        <v>60</v>
      </c>
      <c r="G2192">
        <v>5</v>
      </c>
      <c r="H2192" t="s">
        <v>303</v>
      </c>
      <c r="I2192" t="s">
        <v>170</v>
      </c>
      <c r="J2192">
        <v>3.8020360381525529</v>
      </c>
      <c r="L2192" s="47"/>
      <c r="M2192" s="47"/>
    </row>
    <row r="2193" spans="1:13" x14ac:dyDescent="0.4">
      <c r="A2193" t="str">
        <f t="shared" si="34"/>
        <v>56_2M_F_6_60_5_HH800_Core</v>
      </c>
      <c r="B2193">
        <v>56</v>
      </c>
      <c r="C2193" t="s">
        <v>175</v>
      </c>
      <c r="D2193" t="s">
        <v>169</v>
      </c>
      <c r="E2193">
        <v>6</v>
      </c>
      <c r="F2193">
        <v>60</v>
      </c>
      <c r="G2193">
        <v>5</v>
      </c>
      <c r="H2193" t="s">
        <v>303</v>
      </c>
      <c r="I2193" t="s">
        <v>170</v>
      </c>
      <c r="J2193">
        <v>10.205917361752959</v>
      </c>
      <c r="L2193" s="47"/>
      <c r="M2193" s="47"/>
    </row>
    <row r="2194" spans="1:13" x14ac:dyDescent="0.4">
      <c r="A2194" t="str">
        <f t="shared" si="34"/>
        <v>47_4M_F_0_60_70_HH800_Core</v>
      </c>
      <c r="B2194">
        <v>47</v>
      </c>
      <c r="C2194" t="s">
        <v>173</v>
      </c>
      <c r="D2194" t="s">
        <v>169</v>
      </c>
      <c r="E2194">
        <v>0</v>
      </c>
      <c r="F2194">
        <v>60</v>
      </c>
      <c r="G2194">
        <v>70</v>
      </c>
      <c r="H2194" t="s">
        <v>303</v>
      </c>
      <c r="I2194" t="s">
        <v>170</v>
      </c>
      <c r="J2194">
        <v>139.76889471228671</v>
      </c>
      <c r="L2194" s="47"/>
      <c r="M2194" s="47"/>
    </row>
    <row r="2195" spans="1:13" x14ac:dyDescent="0.4">
      <c r="A2195" t="str">
        <f t="shared" si="34"/>
        <v>48_4M_F_6_60_67_HH800_Core</v>
      </c>
      <c r="B2195">
        <v>48</v>
      </c>
      <c r="C2195" t="s">
        <v>173</v>
      </c>
      <c r="D2195" t="s">
        <v>169</v>
      </c>
      <c r="E2195">
        <v>6</v>
      </c>
      <c r="F2195">
        <v>60</v>
      </c>
      <c r="G2195">
        <v>67</v>
      </c>
      <c r="H2195" t="s">
        <v>303</v>
      </c>
      <c r="I2195" t="s">
        <v>170</v>
      </c>
      <c r="J2195">
        <v>22.63111168245868</v>
      </c>
      <c r="L2195" s="47"/>
      <c r="M2195" s="47"/>
    </row>
    <row r="2196" spans="1:13" x14ac:dyDescent="0.4">
      <c r="A2196" t="str">
        <f t="shared" si="34"/>
        <v>48_4A_M_0_60_67_HH800_Core</v>
      </c>
      <c r="B2196">
        <v>48</v>
      </c>
      <c r="C2196" t="s">
        <v>168</v>
      </c>
      <c r="D2196" t="s">
        <v>174</v>
      </c>
      <c r="E2196">
        <v>0</v>
      </c>
      <c r="F2196">
        <v>60</v>
      </c>
      <c r="G2196">
        <v>67</v>
      </c>
      <c r="H2196" t="s">
        <v>303</v>
      </c>
      <c r="I2196" t="s">
        <v>170</v>
      </c>
      <c r="J2196">
        <v>79.015429754457799</v>
      </c>
      <c r="L2196" s="47"/>
      <c r="M2196" s="47"/>
    </row>
    <row r="2197" spans="1:13" x14ac:dyDescent="0.4">
      <c r="A2197" t="str">
        <f t="shared" si="34"/>
        <v>40_4A_M_6_60_5_HH800_Core</v>
      </c>
      <c r="B2197">
        <v>40</v>
      </c>
      <c r="C2197" t="s">
        <v>168</v>
      </c>
      <c r="D2197" t="s">
        <v>174</v>
      </c>
      <c r="E2197">
        <v>6</v>
      </c>
      <c r="F2197">
        <v>60</v>
      </c>
      <c r="G2197">
        <v>5</v>
      </c>
      <c r="H2197" t="s">
        <v>303</v>
      </c>
      <c r="I2197" t="s">
        <v>170</v>
      </c>
      <c r="J2197">
        <v>2.3016235243460379</v>
      </c>
      <c r="L2197" s="47"/>
      <c r="M2197" s="47"/>
    </row>
    <row r="2198" spans="1:13" x14ac:dyDescent="0.4">
      <c r="A2198" t="str">
        <f t="shared" si="34"/>
        <v>45_4A_F_6_60_5_HH800_Core</v>
      </c>
      <c r="B2198">
        <v>45</v>
      </c>
      <c r="C2198" t="s">
        <v>168</v>
      </c>
      <c r="D2198" t="s">
        <v>169</v>
      </c>
      <c r="E2198">
        <v>6</v>
      </c>
      <c r="F2198">
        <v>60</v>
      </c>
      <c r="G2198">
        <v>5</v>
      </c>
      <c r="H2198" t="s">
        <v>303</v>
      </c>
      <c r="I2198" t="s">
        <v>170</v>
      </c>
      <c r="J2198">
        <v>3.9134923603248697</v>
      </c>
      <c r="L2198" s="47"/>
      <c r="M2198" s="47"/>
    </row>
    <row r="2199" spans="1:13" x14ac:dyDescent="0.4">
      <c r="A2199" t="str">
        <f t="shared" si="34"/>
        <v>62_1M_F_0_90_67_HH800_Core</v>
      </c>
      <c r="B2199">
        <v>62</v>
      </c>
      <c r="C2199" t="s">
        <v>177</v>
      </c>
      <c r="D2199" t="s">
        <v>169</v>
      </c>
      <c r="E2199">
        <v>0</v>
      </c>
      <c r="F2199">
        <v>90</v>
      </c>
      <c r="G2199">
        <v>67</v>
      </c>
      <c r="H2199" t="s">
        <v>303</v>
      </c>
      <c r="I2199" t="s">
        <v>170</v>
      </c>
      <c r="J2199">
        <v>275.71222016085301</v>
      </c>
      <c r="L2199" s="47"/>
      <c r="M2199" s="47"/>
    </row>
    <row r="2200" spans="1:13" x14ac:dyDescent="0.4">
      <c r="A2200" t="str">
        <f t="shared" si="34"/>
        <v>45_4M_M_6_60_65_HH800_Core</v>
      </c>
      <c r="B2200">
        <v>45</v>
      </c>
      <c r="C2200" t="s">
        <v>173</v>
      </c>
      <c r="D2200" t="s">
        <v>174</v>
      </c>
      <c r="E2200">
        <v>6</v>
      </c>
      <c r="F2200">
        <v>60</v>
      </c>
      <c r="G2200">
        <v>65</v>
      </c>
      <c r="H2200" t="s">
        <v>303</v>
      </c>
      <c r="I2200" t="s">
        <v>170</v>
      </c>
      <c r="J2200">
        <v>14.56316939631812</v>
      </c>
      <c r="L2200" s="47"/>
      <c r="M2200" s="47"/>
    </row>
    <row r="2201" spans="1:13" x14ac:dyDescent="0.4">
      <c r="A2201" t="str">
        <f t="shared" si="34"/>
        <v>43_1A_F_0_60_67_HH800_Core</v>
      </c>
      <c r="B2201">
        <v>43</v>
      </c>
      <c r="C2201" t="s">
        <v>178</v>
      </c>
      <c r="D2201" t="s">
        <v>169</v>
      </c>
      <c r="E2201">
        <v>0</v>
      </c>
      <c r="F2201">
        <v>60</v>
      </c>
      <c r="G2201">
        <v>67</v>
      </c>
      <c r="H2201" t="s">
        <v>303</v>
      </c>
      <c r="I2201" t="s">
        <v>170</v>
      </c>
      <c r="J2201">
        <v>233.68571287928972</v>
      </c>
      <c r="L2201" s="47"/>
      <c r="M2201" s="47"/>
    </row>
    <row r="2202" spans="1:13" x14ac:dyDescent="0.4">
      <c r="A2202" t="str">
        <f t="shared" si="34"/>
        <v>50_2M_F_0_90_70_HH800_Core</v>
      </c>
      <c r="B2202">
        <v>50</v>
      </c>
      <c r="C2202" t="s">
        <v>175</v>
      </c>
      <c r="D2202" t="s">
        <v>169</v>
      </c>
      <c r="E2202">
        <v>0</v>
      </c>
      <c r="F2202">
        <v>90</v>
      </c>
      <c r="G2202">
        <v>70</v>
      </c>
      <c r="H2202" t="s">
        <v>303</v>
      </c>
      <c r="I2202" t="s">
        <v>170</v>
      </c>
      <c r="J2202">
        <v>172.83012201393203</v>
      </c>
      <c r="L2202" s="47"/>
      <c r="M2202" s="47"/>
    </row>
    <row r="2203" spans="1:13" x14ac:dyDescent="0.4">
      <c r="A2203" t="str">
        <f t="shared" si="34"/>
        <v>46_4A_F_3_60_5_HH800_Core</v>
      </c>
      <c r="B2203">
        <v>46</v>
      </c>
      <c r="C2203" t="s">
        <v>168</v>
      </c>
      <c r="D2203" t="s">
        <v>169</v>
      </c>
      <c r="E2203">
        <v>3</v>
      </c>
      <c r="F2203">
        <v>60</v>
      </c>
      <c r="G2203">
        <v>5</v>
      </c>
      <c r="H2203" t="s">
        <v>303</v>
      </c>
      <c r="I2203" t="s">
        <v>170</v>
      </c>
      <c r="J2203">
        <v>2.7993005507142592</v>
      </c>
      <c r="L2203" s="47"/>
      <c r="M2203" s="47"/>
    </row>
    <row r="2204" spans="1:13" x14ac:dyDescent="0.4">
      <c r="A2204" t="str">
        <f t="shared" si="34"/>
        <v>33_2M_M_0_60_70_HH800_Core</v>
      </c>
      <c r="B2204">
        <v>33</v>
      </c>
      <c r="C2204" t="s">
        <v>175</v>
      </c>
      <c r="D2204" t="s">
        <v>174</v>
      </c>
      <c r="E2204">
        <v>0</v>
      </c>
      <c r="F2204">
        <v>60</v>
      </c>
      <c r="G2204">
        <v>70</v>
      </c>
      <c r="H2204" t="s">
        <v>303</v>
      </c>
      <c r="I2204" t="s">
        <v>170</v>
      </c>
      <c r="J2204">
        <v>114.14845868909575</v>
      </c>
      <c r="L2204" s="47"/>
      <c r="M2204" s="47"/>
    </row>
    <row r="2205" spans="1:13" x14ac:dyDescent="0.4">
      <c r="A2205" t="str">
        <f t="shared" si="34"/>
        <v>32_4A_F_6_60_5_HH800_Core</v>
      </c>
      <c r="B2205">
        <v>32</v>
      </c>
      <c r="C2205" t="s">
        <v>168</v>
      </c>
      <c r="D2205" t="s">
        <v>169</v>
      </c>
      <c r="E2205">
        <v>6</v>
      </c>
      <c r="F2205">
        <v>60</v>
      </c>
      <c r="G2205">
        <v>5</v>
      </c>
      <c r="H2205" t="s">
        <v>303</v>
      </c>
      <c r="I2205" t="s">
        <v>170</v>
      </c>
      <c r="J2205">
        <v>2.4576648199089126</v>
      </c>
      <c r="L2205" s="47"/>
      <c r="M2205" s="47"/>
    </row>
    <row r="2206" spans="1:13" x14ac:dyDescent="0.4">
      <c r="A2206" t="str">
        <f t="shared" si="34"/>
        <v>35_2M_M_3_60_67_HH800_Core</v>
      </c>
      <c r="B2206">
        <v>35</v>
      </c>
      <c r="C2206" t="s">
        <v>175</v>
      </c>
      <c r="D2206" t="s">
        <v>174</v>
      </c>
      <c r="E2206">
        <v>3</v>
      </c>
      <c r="F2206">
        <v>60</v>
      </c>
      <c r="G2206">
        <v>67</v>
      </c>
      <c r="H2206" t="s">
        <v>303</v>
      </c>
      <c r="I2206" t="s">
        <v>170</v>
      </c>
      <c r="J2206">
        <v>16.315905965684181</v>
      </c>
      <c r="L2206" s="47"/>
      <c r="M2206" s="47"/>
    </row>
    <row r="2207" spans="1:13" x14ac:dyDescent="0.4">
      <c r="A2207" t="str">
        <f t="shared" si="34"/>
        <v>41_2A_M_6_60_65_HH800_Core</v>
      </c>
      <c r="B2207">
        <v>41</v>
      </c>
      <c r="C2207" t="s">
        <v>176</v>
      </c>
      <c r="D2207" t="s">
        <v>174</v>
      </c>
      <c r="E2207">
        <v>6</v>
      </c>
      <c r="F2207">
        <v>60</v>
      </c>
      <c r="G2207">
        <v>65</v>
      </c>
      <c r="H2207" t="s">
        <v>303</v>
      </c>
      <c r="I2207" t="s">
        <v>170</v>
      </c>
      <c r="J2207">
        <v>33.723706565547566</v>
      </c>
      <c r="L2207" s="47"/>
      <c r="M2207" s="47"/>
    </row>
    <row r="2208" spans="1:13" x14ac:dyDescent="0.4">
      <c r="A2208" t="str">
        <f t="shared" si="34"/>
        <v>51_4A_M_6_60_65_HH800_Core</v>
      </c>
      <c r="B2208">
        <v>51</v>
      </c>
      <c r="C2208" t="s">
        <v>168</v>
      </c>
      <c r="D2208" t="s">
        <v>174</v>
      </c>
      <c r="E2208">
        <v>6</v>
      </c>
      <c r="F2208">
        <v>60</v>
      </c>
      <c r="G2208">
        <v>65</v>
      </c>
      <c r="H2208" t="s">
        <v>303</v>
      </c>
      <c r="I2208" t="s">
        <v>170</v>
      </c>
      <c r="J2208">
        <v>13.835956990944432</v>
      </c>
      <c r="L2208" s="47"/>
      <c r="M2208" s="47"/>
    </row>
    <row r="2209" spans="1:13" x14ac:dyDescent="0.4">
      <c r="A2209" t="str">
        <f t="shared" si="34"/>
        <v>58_2M_F_6_60_5_HH800_Core</v>
      </c>
      <c r="B2209">
        <v>58</v>
      </c>
      <c r="C2209" t="s">
        <v>175</v>
      </c>
      <c r="D2209" t="s">
        <v>169</v>
      </c>
      <c r="E2209">
        <v>6</v>
      </c>
      <c r="F2209">
        <v>60</v>
      </c>
      <c r="G2209">
        <v>5</v>
      </c>
      <c r="H2209" t="s">
        <v>303</v>
      </c>
      <c r="I2209" t="s">
        <v>170</v>
      </c>
      <c r="J2209">
        <v>10.010048954448273</v>
      </c>
      <c r="L2209" s="47"/>
      <c r="M2209" s="47"/>
    </row>
    <row r="2210" spans="1:13" x14ac:dyDescent="0.4">
      <c r="A2210" t="str">
        <f t="shared" si="34"/>
        <v>30_2M_M_6_60_67_HH800_Core</v>
      </c>
      <c r="B2210">
        <v>30</v>
      </c>
      <c r="C2210" t="s">
        <v>175</v>
      </c>
      <c r="D2210" t="s">
        <v>174</v>
      </c>
      <c r="E2210">
        <v>6</v>
      </c>
      <c r="F2210">
        <v>60</v>
      </c>
      <c r="G2210">
        <v>67</v>
      </c>
      <c r="H2210" t="s">
        <v>303</v>
      </c>
      <c r="I2210" t="s">
        <v>170</v>
      </c>
      <c r="J2210">
        <v>31.01047509410359</v>
      </c>
      <c r="L2210" s="47"/>
      <c r="M2210" s="47"/>
    </row>
    <row r="2211" spans="1:13" x14ac:dyDescent="0.4">
      <c r="A2211" t="str">
        <f t="shared" si="34"/>
        <v>50_2A_M_6_60_70_HH800_Core</v>
      </c>
      <c r="B2211">
        <v>50</v>
      </c>
      <c r="C2211" t="s">
        <v>176</v>
      </c>
      <c r="D2211" t="s">
        <v>174</v>
      </c>
      <c r="E2211">
        <v>6</v>
      </c>
      <c r="F2211">
        <v>60</v>
      </c>
      <c r="G2211">
        <v>70</v>
      </c>
      <c r="H2211" t="s">
        <v>303</v>
      </c>
      <c r="I2211" t="s">
        <v>170</v>
      </c>
      <c r="J2211">
        <v>46.368755723540581</v>
      </c>
      <c r="L2211" s="47"/>
      <c r="M2211" s="47"/>
    </row>
    <row r="2212" spans="1:13" x14ac:dyDescent="0.4">
      <c r="A2212" t="str">
        <f t="shared" si="34"/>
        <v>40_2M_M_3_60_70_HH800_Core</v>
      </c>
      <c r="B2212">
        <v>40</v>
      </c>
      <c r="C2212" t="s">
        <v>175</v>
      </c>
      <c r="D2212" t="s">
        <v>174</v>
      </c>
      <c r="E2212">
        <v>3</v>
      </c>
      <c r="F2212">
        <v>60</v>
      </c>
      <c r="G2212">
        <v>70</v>
      </c>
      <c r="H2212" t="s">
        <v>303</v>
      </c>
      <c r="I2212" t="s">
        <v>170</v>
      </c>
      <c r="J2212">
        <v>21.66853854591356</v>
      </c>
      <c r="L2212" s="47"/>
      <c r="M2212" s="47"/>
    </row>
    <row r="2213" spans="1:13" x14ac:dyDescent="0.4">
      <c r="A2213" t="str">
        <f t="shared" si="34"/>
        <v>43_4M_F_3_60_70_HH800_Core</v>
      </c>
      <c r="B2213">
        <v>43</v>
      </c>
      <c r="C2213" t="s">
        <v>173</v>
      </c>
      <c r="D2213" t="s">
        <v>169</v>
      </c>
      <c r="E2213">
        <v>3</v>
      </c>
      <c r="F2213">
        <v>60</v>
      </c>
      <c r="G2213">
        <v>70</v>
      </c>
      <c r="H2213" t="s">
        <v>303</v>
      </c>
      <c r="I2213" t="s">
        <v>170</v>
      </c>
      <c r="J2213">
        <v>14.453542604687859</v>
      </c>
      <c r="L2213" s="47"/>
      <c r="M2213" s="47"/>
    </row>
    <row r="2214" spans="1:13" x14ac:dyDescent="0.4">
      <c r="A2214" t="str">
        <f t="shared" si="34"/>
        <v>47_4A_M_0_60_65_HH800_Core</v>
      </c>
      <c r="B2214">
        <v>47</v>
      </c>
      <c r="C2214" t="s">
        <v>168</v>
      </c>
      <c r="D2214" t="s">
        <v>174</v>
      </c>
      <c r="E2214">
        <v>0</v>
      </c>
      <c r="F2214">
        <v>60</v>
      </c>
      <c r="G2214">
        <v>65</v>
      </c>
      <c r="H2214" t="s">
        <v>303</v>
      </c>
      <c r="I2214" t="s">
        <v>170</v>
      </c>
      <c r="J2214">
        <v>68.276779815137274</v>
      </c>
      <c r="L2214" s="47"/>
      <c r="M2214" s="47"/>
    </row>
    <row r="2215" spans="1:13" x14ac:dyDescent="0.4">
      <c r="A2215" t="str">
        <f t="shared" si="34"/>
        <v>41_4M_M_0_60_65_HH800_Core</v>
      </c>
      <c r="B2215">
        <v>41</v>
      </c>
      <c r="C2215" t="s">
        <v>173</v>
      </c>
      <c r="D2215" t="s">
        <v>174</v>
      </c>
      <c r="E2215">
        <v>0</v>
      </c>
      <c r="F2215">
        <v>60</v>
      </c>
      <c r="G2215">
        <v>65</v>
      </c>
      <c r="H2215" t="s">
        <v>303</v>
      </c>
      <c r="I2215" t="s">
        <v>170</v>
      </c>
      <c r="J2215">
        <v>59.473078568990303</v>
      </c>
      <c r="L2215" s="47"/>
      <c r="M2215" s="47"/>
    </row>
    <row r="2216" spans="1:13" x14ac:dyDescent="0.4">
      <c r="A2216" t="str">
        <f t="shared" si="34"/>
        <v>43_2M_F_6_60_65_HH800_Core</v>
      </c>
      <c r="B2216">
        <v>43</v>
      </c>
      <c r="C2216" t="s">
        <v>175</v>
      </c>
      <c r="D2216" t="s">
        <v>169</v>
      </c>
      <c r="E2216">
        <v>6</v>
      </c>
      <c r="F2216">
        <v>60</v>
      </c>
      <c r="G2216">
        <v>65</v>
      </c>
      <c r="H2216" t="s">
        <v>303</v>
      </c>
      <c r="I2216" t="s">
        <v>170</v>
      </c>
      <c r="J2216">
        <v>37.935390234142602</v>
      </c>
      <c r="L2216" s="47"/>
      <c r="M2216" s="47"/>
    </row>
    <row r="2217" spans="1:13" x14ac:dyDescent="0.4">
      <c r="A2217" t="str">
        <f t="shared" si="34"/>
        <v>40_2A_M_0_60_70_HH800_Core</v>
      </c>
      <c r="B2217">
        <v>40</v>
      </c>
      <c r="C2217" t="s">
        <v>176</v>
      </c>
      <c r="D2217" t="s">
        <v>174</v>
      </c>
      <c r="E2217">
        <v>0</v>
      </c>
      <c r="F2217">
        <v>60</v>
      </c>
      <c r="G2217">
        <v>70</v>
      </c>
      <c r="H2217" t="s">
        <v>303</v>
      </c>
      <c r="I2217" t="s">
        <v>170</v>
      </c>
      <c r="J2217">
        <v>112.43742919862227</v>
      </c>
      <c r="L2217" s="47"/>
      <c r="M2217" s="47"/>
    </row>
    <row r="2218" spans="1:13" x14ac:dyDescent="0.4">
      <c r="A2218" t="str">
        <f t="shared" si="34"/>
        <v>34_2M_F_0_60_67_HH800_Core</v>
      </c>
      <c r="B2218">
        <v>34</v>
      </c>
      <c r="C2218" t="s">
        <v>175</v>
      </c>
      <c r="D2218" t="s">
        <v>169</v>
      </c>
      <c r="E2218">
        <v>0</v>
      </c>
      <c r="F2218">
        <v>60</v>
      </c>
      <c r="G2218">
        <v>67</v>
      </c>
      <c r="H2218" t="s">
        <v>303</v>
      </c>
      <c r="I2218" t="s">
        <v>170</v>
      </c>
      <c r="J2218">
        <v>158.52013078385514</v>
      </c>
      <c r="L2218" s="47"/>
      <c r="M2218" s="47"/>
    </row>
    <row r="2219" spans="1:13" x14ac:dyDescent="0.4">
      <c r="A2219" t="str">
        <f t="shared" si="34"/>
        <v>42_4A_F_0_60_5_HH800_Core</v>
      </c>
      <c r="B2219">
        <v>42</v>
      </c>
      <c r="C2219" t="s">
        <v>168</v>
      </c>
      <c r="D2219" t="s">
        <v>169</v>
      </c>
      <c r="E2219">
        <v>0</v>
      </c>
      <c r="F2219">
        <v>60</v>
      </c>
      <c r="G2219">
        <v>5</v>
      </c>
      <c r="H2219" t="s">
        <v>303</v>
      </c>
      <c r="I2219" t="s">
        <v>170</v>
      </c>
      <c r="J2219">
        <v>46.970999610391686</v>
      </c>
      <c r="L2219" s="47"/>
      <c r="M2219" s="47"/>
    </row>
    <row r="2220" spans="1:13" x14ac:dyDescent="0.4">
      <c r="A2220" t="str">
        <f t="shared" si="34"/>
        <v>30_2A_M_6_60_5_HH800_Core</v>
      </c>
      <c r="B2220">
        <v>30</v>
      </c>
      <c r="C2220" t="s">
        <v>176</v>
      </c>
      <c r="D2220" t="s">
        <v>174</v>
      </c>
      <c r="E2220">
        <v>6</v>
      </c>
      <c r="F2220">
        <v>60</v>
      </c>
      <c r="G2220">
        <v>5</v>
      </c>
      <c r="H2220" t="s">
        <v>303</v>
      </c>
      <c r="I2220" t="s">
        <v>170</v>
      </c>
      <c r="J2220">
        <v>2.5118304469548813</v>
      </c>
      <c r="L2220" s="47"/>
      <c r="M2220" s="47"/>
    </row>
    <row r="2221" spans="1:13" x14ac:dyDescent="0.4">
      <c r="A2221" t="str">
        <f t="shared" si="34"/>
        <v>39_4A_M_0_60_5_HH800_Core</v>
      </c>
      <c r="B2221">
        <v>39</v>
      </c>
      <c r="C2221" t="s">
        <v>168</v>
      </c>
      <c r="D2221" t="s">
        <v>174</v>
      </c>
      <c r="E2221">
        <v>0</v>
      </c>
      <c r="F2221">
        <v>60</v>
      </c>
      <c r="G2221">
        <v>5</v>
      </c>
      <c r="H2221" t="s">
        <v>303</v>
      </c>
      <c r="I2221" t="s">
        <v>170</v>
      </c>
      <c r="J2221">
        <v>29.446717504918499</v>
      </c>
      <c r="L2221" s="47"/>
      <c r="M2221" s="47"/>
    </row>
    <row r="2222" spans="1:13" x14ac:dyDescent="0.4">
      <c r="A2222" t="str">
        <f t="shared" si="34"/>
        <v>40_4M_F_0_60_70_HH800_Core</v>
      </c>
      <c r="B2222">
        <v>40</v>
      </c>
      <c r="C2222" t="s">
        <v>173</v>
      </c>
      <c r="D2222" t="s">
        <v>169</v>
      </c>
      <c r="E2222">
        <v>0</v>
      </c>
      <c r="F2222">
        <v>60</v>
      </c>
      <c r="G2222">
        <v>70</v>
      </c>
      <c r="H2222" t="s">
        <v>303</v>
      </c>
      <c r="I2222" t="s">
        <v>170</v>
      </c>
      <c r="J2222">
        <v>112.67029908356523</v>
      </c>
      <c r="L2222" s="47"/>
      <c r="M2222" s="47"/>
    </row>
    <row r="2223" spans="1:13" x14ac:dyDescent="0.4">
      <c r="A2223" t="str">
        <f t="shared" si="34"/>
        <v>33_4A_F_0_60_5_HH800_Core</v>
      </c>
      <c r="B2223">
        <v>33</v>
      </c>
      <c r="C2223" t="s">
        <v>168</v>
      </c>
      <c r="D2223" t="s">
        <v>169</v>
      </c>
      <c r="E2223">
        <v>0</v>
      </c>
      <c r="F2223">
        <v>60</v>
      </c>
      <c r="G2223">
        <v>5</v>
      </c>
      <c r="H2223" t="s">
        <v>303</v>
      </c>
      <c r="I2223" t="s">
        <v>170</v>
      </c>
      <c r="J2223">
        <v>32.20627782844003</v>
      </c>
      <c r="L2223" s="47"/>
      <c r="M2223" s="47"/>
    </row>
    <row r="2224" spans="1:13" x14ac:dyDescent="0.4">
      <c r="A2224" t="str">
        <f t="shared" si="34"/>
        <v>38_2A_F_0_60_5_HH800_Core</v>
      </c>
      <c r="B2224">
        <v>38</v>
      </c>
      <c r="C2224" t="s">
        <v>176</v>
      </c>
      <c r="D2224" t="s">
        <v>169</v>
      </c>
      <c r="E2224">
        <v>0</v>
      </c>
      <c r="F2224">
        <v>60</v>
      </c>
      <c r="G2224">
        <v>5</v>
      </c>
      <c r="H2224" t="s">
        <v>303</v>
      </c>
      <c r="I2224" t="s">
        <v>170</v>
      </c>
      <c r="J2224">
        <v>65.9163381870341</v>
      </c>
      <c r="L2224" s="47"/>
      <c r="M2224" s="47"/>
    </row>
    <row r="2225" spans="1:13" x14ac:dyDescent="0.4">
      <c r="A2225" t="str">
        <f t="shared" si="34"/>
        <v>27_4A_M_3_60_5_HH800_Core</v>
      </c>
      <c r="B2225">
        <v>27</v>
      </c>
      <c r="C2225" t="s">
        <v>168</v>
      </c>
      <c r="D2225" t="s">
        <v>174</v>
      </c>
      <c r="E2225">
        <v>3</v>
      </c>
      <c r="F2225">
        <v>60</v>
      </c>
      <c r="G2225">
        <v>5</v>
      </c>
      <c r="H2225" t="s">
        <v>303</v>
      </c>
      <c r="I2225" t="s">
        <v>170</v>
      </c>
      <c r="J2225">
        <v>0.99899467335479275</v>
      </c>
      <c r="L2225" s="47"/>
      <c r="M2225" s="47"/>
    </row>
    <row r="2226" spans="1:13" x14ac:dyDescent="0.4">
      <c r="A2226" t="str">
        <f t="shared" si="34"/>
        <v>39_2A_F_6_60_5_HH800_Core</v>
      </c>
      <c r="B2226">
        <v>39</v>
      </c>
      <c r="C2226" t="s">
        <v>176</v>
      </c>
      <c r="D2226" t="s">
        <v>169</v>
      </c>
      <c r="E2226">
        <v>6</v>
      </c>
      <c r="F2226">
        <v>60</v>
      </c>
      <c r="G2226">
        <v>5</v>
      </c>
      <c r="H2226" t="s">
        <v>303</v>
      </c>
      <c r="I2226" t="s">
        <v>170</v>
      </c>
      <c r="J2226">
        <v>5.1764801862763816</v>
      </c>
      <c r="L2226" s="47"/>
      <c r="M2226" s="47"/>
    </row>
    <row r="2227" spans="1:13" x14ac:dyDescent="0.4">
      <c r="A2227" t="str">
        <f t="shared" si="34"/>
        <v>37_2M_M_0_60_70_HH800_Core</v>
      </c>
      <c r="B2227">
        <v>37</v>
      </c>
      <c r="C2227" t="s">
        <v>175</v>
      </c>
      <c r="D2227" t="s">
        <v>174</v>
      </c>
      <c r="E2227">
        <v>0</v>
      </c>
      <c r="F2227">
        <v>60</v>
      </c>
      <c r="G2227">
        <v>70</v>
      </c>
      <c r="H2227" t="s">
        <v>303</v>
      </c>
      <c r="I2227" t="s">
        <v>170</v>
      </c>
      <c r="J2227">
        <v>134.21943378582685</v>
      </c>
      <c r="L2227" s="47"/>
      <c r="M2227" s="47"/>
    </row>
    <row r="2228" spans="1:13" x14ac:dyDescent="0.4">
      <c r="A2228" t="str">
        <f t="shared" si="34"/>
        <v>44_2A_M_6_60_67_HH800_Core</v>
      </c>
      <c r="B2228">
        <v>44</v>
      </c>
      <c r="C2228" t="s">
        <v>176</v>
      </c>
      <c r="D2228" t="s">
        <v>174</v>
      </c>
      <c r="E2228">
        <v>6</v>
      </c>
      <c r="F2228">
        <v>60</v>
      </c>
      <c r="G2228">
        <v>67</v>
      </c>
      <c r="H2228" t="s">
        <v>303</v>
      </c>
      <c r="I2228" t="s">
        <v>170</v>
      </c>
      <c r="J2228">
        <v>37.578562246619001</v>
      </c>
      <c r="L2228" s="47"/>
      <c r="M2228" s="47"/>
    </row>
    <row r="2229" spans="1:13" x14ac:dyDescent="0.4">
      <c r="A2229" t="str">
        <f t="shared" si="34"/>
        <v>33_2A_M_0_60_65_HH800_Core</v>
      </c>
      <c r="B2229">
        <v>33</v>
      </c>
      <c r="C2229" t="s">
        <v>176</v>
      </c>
      <c r="D2229" t="s">
        <v>174</v>
      </c>
      <c r="E2229">
        <v>0</v>
      </c>
      <c r="F2229">
        <v>60</v>
      </c>
      <c r="G2229">
        <v>65</v>
      </c>
      <c r="H2229" t="s">
        <v>303</v>
      </c>
      <c r="I2229" t="s">
        <v>170</v>
      </c>
      <c r="J2229">
        <v>74.632677394750573</v>
      </c>
      <c r="L2229" s="47"/>
      <c r="M2229" s="47"/>
    </row>
    <row r="2230" spans="1:13" x14ac:dyDescent="0.4">
      <c r="A2230" t="str">
        <f t="shared" si="34"/>
        <v>37_2M_F_6_60_65_HH800_Core</v>
      </c>
      <c r="B2230">
        <v>37</v>
      </c>
      <c r="C2230" t="s">
        <v>175</v>
      </c>
      <c r="D2230" t="s">
        <v>169</v>
      </c>
      <c r="E2230">
        <v>6</v>
      </c>
      <c r="F2230">
        <v>60</v>
      </c>
      <c r="G2230">
        <v>65</v>
      </c>
      <c r="H2230" t="s">
        <v>303</v>
      </c>
      <c r="I2230" t="s">
        <v>170</v>
      </c>
      <c r="J2230">
        <v>42.887161545332646</v>
      </c>
      <c r="L2230" s="47"/>
      <c r="M2230" s="47"/>
    </row>
    <row r="2231" spans="1:13" x14ac:dyDescent="0.4">
      <c r="A2231" t="str">
        <f t="shared" si="34"/>
        <v>34_2M_M_6_60_65_HH800_Core</v>
      </c>
      <c r="B2231">
        <v>34</v>
      </c>
      <c r="C2231" t="s">
        <v>175</v>
      </c>
      <c r="D2231" t="s">
        <v>174</v>
      </c>
      <c r="E2231">
        <v>6</v>
      </c>
      <c r="F2231">
        <v>60</v>
      </c>
      <c r="G2231">
        <v>65</v>
      </c>
      <c r="H2231" t="s">
        <v>303</v>
      </c>
      <c r="I2231" t="s">
        <v>170</v>
      </c>
      <c r="J2231">
        <v>28.640607954981064</v>
      </c>
      <c r="L2231" s="47"/>
      <c r="M2231" s="47"/>
    </row>
    <row r="2232" spans="1:13" x14ac:dyDescent="0.4">
      <c r="A2232" t="str">
        <f t="shared" si="34"/>
        <v>47_4M_M_6_60_67_HH800_Core</v>
      </c>
      <c r="B2232">
        <v>47</v>
      </c>
      <c r="C2232" t="s">
        <v>173</v>
      </c>
      <c r="D2232" t="s">
        <v>174</v>
      </c>
      <c r="E2232">
        <v>6</v>
      </c>
      <c r="F2232">
        <v>60</v>
      </c>
      <c r="G2232">
        <v>67</v>
      </c>
      <c r="H2232" t="s">
        <v>303</v>
      </c>
      <c r="I2232" t="s">
        <v>170</v>
      </c>
      <c r="J2232">
        <v>17.214567659209632</v>
      </c>
      <c r="L2232" s="47"/>
      <c r="M2232" s="47"/>
    </row>
    <row r="2233" spans="1:13" x14ac:dyDescent="0.4">
      <c r="A2233" t="str">
        <f t="shared" si="34"/>
        <v>28_2A_M_3_60_65_HH800_Core</v>
      </c>
      <c r="B2233">
        <v>28</v>
      </c>
      <c r="C2233" t="s">
        <v>176</v>
      </c>
      <c r="D2233" t="s">
        <v>174</v>
      </c>
      <c r="E2233">
        <v>3</v>
      </c>
      <c r="F2233">
        <v>60</v>
      </c>
      <c r="G2233">
        <v>65</v>
      </c>
      <c r="H2233" t="s">
        <v>303</v>
      </c>
      <c r="I2233" t="s">
        <v>170</v>
      </c>
      <c r="J2233">
        <v>16.635861980947389</v>
      </c>
      <c r="L2233" s="47"/>
      <c r="M2233" s="47"/>
    </row>
    <row r="2234" spans="1:13" x14ac:dyDescent="0.4">
      <c r="A2234" t="str">
        <f t="shared" si="34"/>
        <v>56_4M_F_0_60_67_HH800_Core</v>
      </c>
      <c r="B2234">
        <v>56</v>
      </c>
      <c r="C2234" t="s">
        <v>173</v>
      </c>
      <c r="D2234" t="s">
        <v>169</v>
      </c>
      <c r="E2234">
        <v>0</v>
      </c>
      <c r="F2234">
        <v>60</v>
      </c>
      <c r="G2234">
        <v>67</v>
      </c>
      <c r="H2234" t="s">
        <v>303</v>
      </c>
      <c r="I2234" t="s">
        <v>170</v>
      </c>
      <c r="J2234">
        <v>141.0393207327553</v>
      </c>
      <c r="L2234" s="47"/>
      <c r="M2234" s="47"/>
    </row>
    <row r="2235" spans="1:13" x14ac:dyDescent="0.4">
      <c r="A2235" t="str">
        <f t="shared" si="34"/>
        <v>26_4A_M_6_60_5_HH800_Core</v>
      </c>
      <c r="B2235">
        <v>26</v>
      </c>
      <c r="C2235" t="s">
        <v>168</v>
      </c>
      <c r="D2235" t="s">
        <v>174</v>
      </c>
      <c r="E2235">
        <v>6</v>
      </c>
      <c r="F2235">
        <v>60</v>
      </c>
      <c r="G2235">
        <v>5</v>
      </c>
      <c r="H2235" t="s">
        <v>303</v>
      </c>
      <c r="I2235" t="s">
        <v>170</v>
      </c>
      <c r="J2235">
        <v>1.3024275599760795</v>
      </c>
      <c r="L2235" s="47"/>
      <c r="M2235" s="47"/>
    </row>
    <row r="2236" spans="1:13" x14ac:dyDescent="0.4">
      <c r="A2236" t="str">
        <f t="shared" si="34"/>
        <v>27_2M_F_0_60_70_HH800_Core</v>
      </c>
      <c r="B2236">
        <v>27</v>
      </c>
      <c r="C2236" t="s">
        <v>175</v>
      </c>
      <c r="D2236" t="s">
        <v>169</v>
      </c>
      <c r="E2236">
        <v>0</v>
      </c>
      <c r="F2236">
        <v>60</v>
      </c>
      <c r="G2236">
        <v>70</v>
      </c>
      <c r="H2236" t="s">
        <v>303</v>
      </c>
      <c r="I2236" t="s">
        <v>170</v>
      </c>
      <c r="J2236">
        <v>143.42841434912106</v>
      </c>
      <c r="L2236" s="47"/>
      <c r="M2236" s="47"/>
    </row>
    <row r="2237" spans="1:13" x14ac:dyDescent="0.4">
      <c r="A2237" t="str">
        <f t="shared" si="34"/>
        <v>39_2M_M_6_60_67_HH800_Core</v>
      </c>
      <c r="B2237">
        <v>39</v>
      </c>
      <c r="C2237" t="s">
        <v>175</v>
      </c>
      <c r="D2237" t="s">
        <v>174</v>
      </c>
      <c r="E2237">
        <v>6</v>
      </c>
      <c r="F2237">
        <v>60</v>
      </c>
      <c r="G2237">
        <v>67</v>
      </c>
      <c r="H2237" t="s">
        <v>303</v>
      </c>
      <c r="I2237" t="s">
        <v>170</v>
      </c>
      <c r="J2237">
        <v>34.818143864905174</v>
      </c>
      <c r="L2237" s="47"/>
      <c r="M2237" s="47"/>
    </row>
    <row r="2238" spans="1:13" x14ac:dyDescent="0.4">
      <c r="A2238" t="str">
        <f t="shared" si="34"/>
        <v>63_2M_F_3_90_67_HH800_Core</v>
      </c>
      <c r="B2238">
        <v>63</v>
      </c>
      <c r="C2238" t="s">
        <v>175</v>
      </c>
      <c r="D2238" t="s">
        <v>169</v>
      </c>
      <c r="E2238">
        <v>3</v>
      </c>
      <c r="F2238">
        <v>90</v>
      </c>
      <c r="G2238">
        <v>67</v>
      </c>
      <c r="H2238" t="s">
        <v>303</v>
      </c>
      <c r="I2238" t="s">
        <v>170</v>
      </c>
      <c r="J2238">
        <v>7.5682115144770084</v>
      </c>
      <c r="L2238" s="47"/>
      <c r="M2238" s="47"/>
    </row>
    <row r="2239" spans="1:13" x14ac:dyDescent="0.4">
      <c r="A2239" t="str">
        <f t="shared" si="34"/>
        <v>51_2M_F_6_90_70_HH800_Core</v>
      </c>
      <c r="B2239">
        <v>51</v>
      </c>
      <c r="C2239" t="s">
        <v>175</v>
      </c>
      <c r="D2239" t="s">
        <v>169</v>
      </c>
      <c r="E2239">
        <v>6</v>
      </c>
      <c r="F2239">
        <v>90</v>
      </c>
      <c r="G2239">
        <v>70</v>
      </c>
      <c r="H2239" t="s">
        <v>303</v>
      </c>
      <c r="I2239" t="s">
        <v>170</v>
      </c>
      <c r="J2239">
        <v>49.582745664882445</v>
      </c>
      <c r="L2239" s="47"/>
      <c r="M2239" s="47"/>
    </row>
    <row r="2240" spans="1:13" x14ac:dyDescent="0.4">
      <c r="A2240" t="str">
        <f t="shared" si="34"/>
        <v>61_2A_F_3_60_5_HH800_Core</v>
      </c>
      <c r="B2240">
        <v>61</v>
      </c>
      <c r="C2240" t="s">
        <v>176</v>
      </c>
      <c r="D2240" t="s">
        <v>169</v>
      </c>
      <c r="E2240">
        <v>3</v>
      </c>
      <c r="F2240">
        <v>60</v>
      </c>
      <c r="G2240">
        <v>5</v>
      </c>
      <c r="H2240" t="s">
        <v>303</v>
      </c>
      <c r="I2240" t="s">
        <v>170</v>
      </c>
      <c r="J2240">
        <v>4.3979253503373581</v>
      </c>
      <c r="L2240" s="47"/>
      <c r="M2240" s="47"/>
    </row>
    <row r="2241" spans="1:13" x14ac:dyDescent="0.4">
      <c r="A2241" t="str">
        <f t="shared" si="34"/>
        <v>27_2M_F_3_60_70_HH800_Core</v>
      </c>
      <c r="B2241">
        <v>27</v>
      </c>
      <c r="C2241" t="s">
        <v>175</v>
      </c>
      <c r="D2241" t="s">
        <v>169</v>
      </c>
      <c r="E2241">
        <v>3</v>
      </c>
      <c r="F2241">
        <v>60</v>
      </c>
      <c r="G2241">
        <v>70</v>
      </c>
      <c r="H2241" t="s">
        <v>303</v>
      </c>
      <c r="I2241" t="s">
        <v>170</v>
      </c>
      <c r="J2241">
        <v>25.355493227419238</v>
      </c>
      <c r="L2241" s="47"/>
      <c r="M2241" s="47"/>
    </row>
    <row r="2242" spans="1:13" x14ac:dyDescent="0.4">
      <c r="A2242" t="str">
        <f t="shared" si="34"/>
        <v>53_4M_F_3_60_65_HH800_Core</v>
      </c>
      <c r="B2242">
        <v>53</v>
      </c>
      <c r="C2242" t="s">
        <v>173</v>
      </c>
      <c r="D2242" t="s">
        <v>169</v>
      </c>
      <c r="E2242">
        <v>3</v>
      </c>
      <c r="F2242">
        <v>60</v>
      </c>
      <c r="G2242">
        <v>65</v>
      </c>
      <c r="H2242" t="s">
        <v>303</v>
      </c>
      <c r="I2242" t="s">
        <v>170</v>
      </c>
      <c r="J2242">
        <v>7.7476861773401939</v>
      </c>
      <c r="L2242" s="47"/>
      <c r="M2242" s="47"/>
    </row>
    <row r="2243" spans="1:13" x14ac:dyDescent="0.4">
      <c r="A2243" t="str">
        <f t="shared" ref="A2243:A2306" si="35">B2243&amp;"_"&amp;C2243&amp;"_"&amp;D2243&amp;"_"&amp;E2243&amp;"_"&amp;F2243&amp;"_"&amp;G2243&amp;"_"&amp;H2243&amp;"_"&amp;I2243</f>
        <v>30_2M_M_3_60_70_HH800_Core</v>
      </c>
      <c r="B2243">
        <v>30</v>
      </c>
      <c r="C2243" t="s">
        <v>175</v>
      </c>
      <c r="D2243" t="s">
        <v>174</v>
      </c>
      <c r="E2243">
        <v>3</v>
      </c>
      <c r="F2243">
        <v>60</v>
      </c>
      <c r="G2243">
        <v>70</v>
      </c>
      <c r="H2243" t="s">
        <v>303</v>
      </c>
      <c r="I2243" t="s">
        <v>170</v>
      </c>
      <c r="J2243">
        <v>17.992604952031371</v>
      </c>
      <c r="L2243" s="47"/>
      <c r="M2243" s="47"/>
    </row>
    <row r="2244" spans="1:13" x14ac:dyDescent="0.4">
      <c r="A2244" t="str">
        <f t="shared" si="35"/>
        <v>33_2A_F_6_60_5_HH800_Core</v>
      </c>
      <c r="B2244">
        <v>33</v>
      </c>
      <c r="C2244" t="s">
        <v>176</v>
      </c>
      <c r="D2244" t="s">
        <v>169</v>
      </c>
      <c r="E2244">
        <v>6</v>
      </c>
      <c r="F2244">
        <v>60</v>
      </c>
      <c r="G2244">
        <v>5</v>
      </c>
      <c r="H2244" t="s">
        <v>303</v>
      </c>
      <c r="I2244" t="s">
        <v>170</v>
      </c>
      <c r="J2244">
        <v>3.8460254291360094</v>
      </c>
      <c r="L2244" s="47"/>
      <c r="M2244" s="47"/>
    </row>
    <row r="2245" spans="1:13" x14ac:dyDescent="0.4">
      <c r="A2245" t="str">
        <f t="shared" si="35"/>
        <v>36_1A_M_0_60_70_HH800_Core</v>
      </c>
      <c r="B2245">
        <v>36</v>
      </c>
      <c r="C2245" t="s">
        <v>178</v>
      </c>
      <c r="D2245" t="s">
        <v>174</v>
      </c>
      <c r="E2245">
        <v>0</v>
      </c>
      <c r="F2245">
        <v>60</v>
      </c>
      <c r="G2245">
        <v>70</v>
      </c>
      <c r="H2245" t="s">
        <v>303</v>
      </c>
      <c r="I2245" t="s">
        <v>170</v>
      </c>
      <c r="J2245">
        <v>169.56742460701884</v>
      </c>
      <c r="L2245" s="47"/>
      <c r="M2245" s="47"/>
    </row>
    <row r="2246" spans="1:13" x14ac:dyDescent="0.4">
      <c r="A2246" t="str">
        <f t="shared" si="35"/>
        <v>51_4A_M_3_60_67_HH800_Core</v>
      </c>
      <c r="B2246">
        <v>51</v>
      </c>
      <c r="C2246" t="s">
        <v>168</v>
      </c>
      <c r="D2246" t="s">
        <v>174</v>
      </c>
      <c r="E2246">
        <v>3</v>
      </c>
      <c r="F2246">
        <v>60</v>
      </c>
      <c r="G2246">
        <v>67</v>
      </c>
      <c r="H2246" t="s">
        <v>303</v>
      </c>
      <c r="I2246" t="s">
        <v>170</v>
      </c>
      <c r="J2246">
        <v>10.702432685601998</v>
      </c>
      <c r="L2246" s="47"/>
      <c r="M2246" s="47"/>
    </row>
    <row r="2247" spans="1:13" x14ac:dyDescent="0.4">
      <c r="A2247" t="str">
        <f t="shared" si="35"/>
        <v>37_4M_F_0_60_67_HH800_Core</v>
      </c>
      <c r="B2247">
        <v>37</v>
      </c>
      <c r="C2247" t="s">
        <v>173</v>
      </c>
      <c r="D2247" t="s">
        <v>169</v>
      </c>
      <c r="E2247">
        <v>0</v>
      </c>
      <c r="F2247">
        <v>60</v>
      </c>
      <c r="G2247">
        <v>67</v>
      </c>
      <c r="H2247" t="s">
        <v>303</v>
      </c>
      <c r="I2247" t="s">
        <v>170</v>
      </c>
      <c r="J2247">
        <v>93.047857729291991</v>
      </c>
      <c r="L2247" s="47"/>
      <c r="M2247" s="47"/>
    </row>
    <row r="2248" spans="1:13" x14ac:dyDescent="0.4">
      <c r="A2248" t="str">
        <f t="shared" si="35"/>
        <v>46_2M_F_3_60_65_HH800_Core</v>
      </c>
      <c r="B2248">
        <v>46</v>
      </c>
      <c r="C2248" t="s">
        <v>175</v>
      </c>
      <c r="D2248" t="s">
        <v>169</v>
      </c>
      <c r="E2248">
        <v>3</v>
      </c>
      <c r="F2248">
        <v>60</v>
      </c>
      <c r="G2248">
        <v>65</v>
      </c>
      <c r="H2248" t="s">
        <v>303</v>
      </c>
      <c r="I2248" t="s">
        <v>170</v>
      </c>
      <c r="J2248">
        <v>18.130192481762744</v>
      </c>
      <c r="L2248" s="47"/>
      <c r="M2248" s="47"/>
    </row>
    <row r="2249" spans="1:13" x14ac:dyDescent="0.4">
      <c r="A2249" t="str">
        <f t="shared" si="35"/>
        <v>54_4M_F_3_60_65_HH800_Core</v>
      </c>
      <c r="B2249">
        <v>54</v>
      </c>
      <c r="C2249" t="s">
        <v>173</v>
      </c>
      <c r="D2249" t="s">
        <v>169</v>
      </c>
      <c r="E2249">
        <v>3</v>
      </c>
      <c r="F2249">
        <v>60</v>
      </c>
      <c r="G2249">
        <v>65</v>
      </c>
      <c r="H2249" t="s">
        <v>303</v>
      </c>
      <c r="I2249" t="s">
        <v>170</v>
      </c>
      <c r="J2249">
        <v>7.4879950029451425</v>
      </c>
      <c r="L2249" s="47"/>
      <c r="M2249" s="47"/>
    </row>
    <row r="2250" spans="1:13" x14ac:dyDescent="0.4">
      <c r="A2250" t="str">
        <f t="shared" si="35"/>
        <v>43_4A_F_3_60_5_HH800_Core</v>
      </c>
      <c r="B2250">
        <v>43</v>
      </c>
      <c r="C2250" t="s">
        <v>168</v>
      </c>
      <c r="D2250" t="s">
        <v>169</v>
      </c>
      <c r="E2250">
        <v>3</v>
      </c>
      <c r="F2250">
        <v>60</v>
      </c>
      <c r="G2250">
        <v>5</v>
      </c>
      <c r="H2250" t="s">
        <v>303</v>
      </c>
      <c r="I2250" t="s">
        <v>170</v>
      </c>
      <c r="J2250">
        <v>1.9598679085202326</v>
      </c>
      <c r="L2250" s="47"/>
      <c r="M2250" s="47"/>
    </row>
    <row r="2251" spans="1:13" x14ac:dyDescent="0.4">
      <c r="A2251" t="str">
        <f t="shared" si="35"/>
        <v>55_2M_F_6_60_5_HH800_Core</v>
      </c>
      <c r="B2251">
        <v>55</v>
      </c>
      <c r="C2251" t="s">
        <v>175</v>
      </c>
      <c r="D2251" t="s">
        <v>169</v>
      </c>
      <c r="E2251">
        <v>6</v>
      </c>
      <c r="F2251">
        <v>60</v>
      </c>
      <c r="G2251">
        <v>5</v>
      </c>
      <c r="H2251" t="s">
        <v>303</v>
      </c>
      <c r="I2251" t="s">
        <v>170</v>
      </c>
      <c r="J2251">
        <v>10.038033567735713</v>
      </c>
      <c r="L2251" s="47"/>
      <c r="M2251" s="47"/>
    </row>
    <row r="2252" spans="1:13" x14ac:dyDescent="0.4">
      <c r="A2252" t="str">
        <f t="shared" si="35"/>
        <v>52_4M_F_3_60_65_HH800_Core</v>
      </c>
      <c r="B2252">
        <v>52</v>
      </c>
      <c r="C2252" t="s">
        <v>173</v>
      </c>
      <c r="D2252" t="s">
        <v>169</v>
      </c>
      <c r="E2252">
        <v>3</v>
      </c>
      <c r="F2252">
        <v>60</v>
      </c>
      <c r="G2252">
        <v>65</v>
      </c>
      <c r="H2252" t="s">
        <v>303</v>
      </c>
      <c r="I2252" t="s">
        <v>170</v>
      </c>
      <c r="J2252">
        <v>8.6982623986602814</v>
      </c>
      <c r="L2252" s="47"/>
      <c r="M2252" s="47"/>
    </row>
    <row r="2253" spans="1:13" x14ac:dyDescent="0.4">
      <c r="A2253" t="str">
        <f t="shared" si="35"/>
        <v>54_2M_F_0_90_70_HH800_Core</v>
      </c>
      <c r="B2253">
        <v>54</v>
      </c>
      <c r="C2253" t="s">
        <v>175</v>
      </c>
      <c r="D2253" t="s">
        <v>169</v>
      </c>
      <c r="E2253">
        <v>0</v>
      </c>
      <c r="F2253">
        <v>90</v>
      </c>
      <c r="G2253">
        <v>70</v>
      </c>
      <c r="H2253" t="s">
        <v>303</v>
      </c>
      <c r="I2253" t="s">
        <v>170</v>
      </c>
      <c r="J2253">
        <v>193.64666025987222</v>
      </c>
      <c r="L2253" s="47"/>
      <c r="M2253" s="47"/>
    </row>
    <row r="2254" spans="1:13" x14ac:dyDescent="0.4">
      <c r="A2254" t="str">
        <f t="shared" si="35"/>
        <v>50_2A_F_0_60_5_HH800_Core</v>
      </c>
      <c r="B2254">
        <v>50</v>
      </c>
      <c r="C2254" t="s">
        <v>176</v>
      </c>
      <c r="D2254" t="s">
        <v>169</v>
      </c>
      <c r="E2254">
        <v>0</v>
      </c>
      <c r="F2254">
        <v>60</v>
      </c>
      <c r="G2254">
        <v>5</v>
      </c>
      <c r="H2254" t="s">
        <v>303</v>
      </c>
      <c r="I2254" t="s">
        <v>170</v>
      </c>
      <c r="J2254">
        <v>104.19902291308023</v>
      </c>
      <c r="L2254" s="47"/>
      <c r="M2254" s="47"/>
    </row>
    <row r="2255" spans="1:13" x14ac:dyDescent="0.4">
      <c r="A2255" t="str">
        <f t="shared" si="35"/>
        <v>60_2A_F_0_60_5_HH800_Core</v>
      </c>
      <c r="B2255">
        <v>60</v>
      </c>
      <c r="C2255" t="s">
        <v>176</v>
      </c>
      <c r="D2255" t="s">
        <v>169</v>
      </c>
      <c r="E2255">
        <v>0</v>
      </c>
      <c r="F2255">
        <v>60</v>
      </c>
      <c r="G2255">
        <v>5</v>
      </c>
      <c r="H2255" t="s">
        <v>303</v>
      </c>
      <c r="I2255" t="s">
        <v>170</v>
      </c>
      <c r="J2255">
        <v>146.42049696918636</v>
      </c>
      <c r="L2255" s="47"/>
      <c r="M2255" s="47"/>
    </row>
    <row r="2256" spans="1:13" x14ac:dyDescent="0.4">
      <c r="A2256" t="str">
        <f t="shared" si="35"/>
        <v>49_2A_M_6_60_70_HH800_Core</v>
      </c>
      <c r="B2256">
        <v>49</v>
      </c>
      <c r="C2256" t="s">
        <v>176</v>
      </c>
      <c r="D2256" t="s">
        <v>174</v>
      </c>
      <c r="E2256">
        <v>6</v>
      </c>
      <c r="F2256">
        <v>60</v>
      </c>
      <c r="G2256">
        <v>70</v>
      </c>
      <c r="H2256" t="s">
        <v>303</v>
      </c>
      <c r="I2256" t="s">
        <v>170</v>
      </c>
      <c r="J2256">
        <v>47.708482042679698</v>
      </c>
      <c r="L2256" s="47"/>
      <c r="M2256" s="47"/>
    </row>
    <row r="2257" spans="1:13" x14ac:dyDescent="0.4">
      <c r="A2257" t="str">
        <f t="shared" si="35"/>
        <v>52_2M_F_6_90_70_HH800_Core</v>
      </c>
      <c r="B2257">
        <v>52</v>
      </c>
      <c r="C2257" t="s">
        <v>175</v>
      </c>
      <c r="D2257" t="s">
        <v>169</v>
      </c>
      <c r="E2257">
        <v>6</v>
      </c>
      <c r="F2257">
        <v>90</v>
      </c>
      <c r="G2257">
        <v>70</v>
      </c>
      <c r="H2257" t="s">
        <v>303</v>
      </c>
      <c r="I2257" t="s">
        <v>170</v>
      </c>
      <c r="J2257">
        <v>48.408677872773083</v>
      </c>
      <c r="L2257" s="47"/>
      <c r="M2257" s="47"/>
    </row>
    <row r="2258" spans="1:13" x14ac:dyDescent="0.4">
      <c r="A2258" t="str">
        <f t="shared" si="35"/>
        <v>60_2M_F_6_90_65_HH800_Core</v>
      </c>
      <c r="B2258">
        <v>60</v>
      </c>
      <c r="C2258" t="s">
        <v>175</v>
      </c>
      <c r="D2258" t="s">
        <v>169</v>
      </c>
      <c r="E2258">
        <v>6</v>
      </c>
      <c r="F2258">
        <v>90</v>
      </c>
      <c r="G2258">
        <v>65</v>
      </c>
      <c r="H2258" t="s">
        <v>303</v>
      </c>
      <c r="I2258" t="s">
        <v>170</v>
      </c>
      <c r="J2258">
        <v>10.545969941374183</v>
      </c>
      <c r="L2258" s="47"/>
      <c r="M2258" s="47"/>
    </row>
    <row r="2259" spans="1:13" x14ac:dyDescent="0.4">
      <c r="A2259" t="str">
        <f t="shared" si="35"/>
        <v>51_2M_F_3_90_70_HH800_Core</v>
      </c>
      <c r="B2259">
        <v>51</v>
      </c>
      <c r="C2259" t="s">
        <v>175</v>
      </c>
      <c r="D2259" t="s">
        <v>169</v>
      </c>
      <c r="E2259">
        <v>3</v>
      </c>
      <c r="F2259">
        <v>90</v>
      </c>
      <c r="G2259">
        <v>70</v>
      </c>
      <c r="H2259" t="s">
        <v>303</v>
      </c>
      <c r="I2259" t="s">
        <v>170</v>
      </c>
      <c r="J2259">
        <v>26.103580270903944</v>
      </c>
      <c r="L2259" s="47"/>
      <c r="M2259" s="47"/>
    </row>
    <row r="2260" spans="1:13" x14ac:dyDescent="0.4">
      <c r="A2260" t="str">
        <f t="shared" si="35"/>
        <v>57_4M_F_0_60_67_HH800_Core</v>
      </c>
      <c r="B2260">
        <v>57</v>
      </c>
      <c r="C2260" t="s">
        <v>173</v>
      </c>
      <c r="D2260" t="s">
        <v>169</v>
      </c>
      <c r="E2260">
        <v>0</v>
      </c>
      <c r="F2260">
        <v>60</v>
      </c>
      <c r="G2260">
        <v>67</v>
      </c>
      <c r="H2260" t="s">
        <v>303</v>
      </c>
      <c r="I2260" t="s">
        <v>170</v>
      </c>
      <c r="J2260">
        <v>143.30006545281412</v>
      </c>
      <c r="L2260" s="47"/>
      <c r="M2260" s="47"/>
    </row>
    <row r="2261" spans="1:13" x14ac:dyDescent="0.4">
      <c r="A2261" t="str">
        <f t="shared" si="35"/>
        <v>27_4A_M_0_60_5_HH800_Core</v>
      </c>
      <c r="B2261">
        <v>27</v>
      </c>
      <c r="C2261" t="s">
        <v>168</v>
      </c>
      <c r="D2261" t="s">
        <v>174</v>
      </c>
      <c r="E2261">
        <v>0</v>
      </c>
      <c r="F2261">
        <v>60</v>
      </c>
      <c r="G2261">
        <v>5</v>
      </c>
      <c r="H2261" t="s">
        <v>303</v>
      </c>
      <c r="I2261" t="s">
        <v>170</v>
      </c>
      <c r="J2261">
        <v>17.660141403839486</v>
      </c>
      <c r="L2261" s="47"/>
      <c r="M2261" s="47"/>
    </row>
    <row r="2262" spans="1:13" x14ac:dyDescent="0.4">
      <c r="A2262" t="str">
        <f t="shared" si="35"/>
        <v>59_1M_F_0_60_5_HH800_Core</v>
      </c>
      <c r="B2262">
        <v>59</v>
      </c>
      <c r="C2262" t="s">
        <v>177</v>
      </c>
      <c r="D2262" t="s">
        <v>169</v>
      </c>
      <c r="E2262">
        <v>0</v>
      </c>
      <c r="F2262">
        <v>60</v>
      </c>
      <c r="G2262">
        <v>5</v>
      </c>
      <c r="H2262" t="s">
        <v>303</v>
      </c>
      <c r="I2262" t="s">
        <v>170</v>
      </c>
      <c r="J2262">
        <v>262.79669377439967</v>
      </c>
      <c r="L2262" s="47"/>
      <c r="M2262" s="47"/>
    </row>
    <row r="2263" spans="1:13" x14ac:dyDescent="0.4">
      <c r="A2263" t="str">
        <f t="shared" si="35"/>
        <v>48_4M_M_3_60_70_HH800_Core</v>
      </c>
      <c r="B2263">
        <v>48</v>
      </c>
      <c r="C2263" t="s">
        <v>173</v>
      </c>
      <c r="D2263" t="s">
        <v>174</v>
      </c>
      <c r="E2263">
        <v>3</v>
      </c>
      <c r="F2263">
        <v>60</v>
      </c>
      <c r="G2263">
        <v>70</v>
      </c>
      <c r="H2263" t="s">
        <v>303</v>
      </c>
      <c r="I2263" t="s">
        <v>170</v>
      </c>
      <c r="J2263">
        <v>12.296445425935017</v>
      </c>
      <c r="L2263" s="47"/>
      <c r="M2263" s="47"/>
    </row>
    <row r="2264" spans="1:13" x14ac:dyDescent="0.4">
      <c r="A2264" t="str">
        <f t="shared" si="35"/>
        <v>36_2A_M_0_60_65_HH800_Core</v>
      </c>
      <c r="B2264">
        <v>36</v>
      </c>
      <c r="C2264" t="s">
        <v>176</v>
      </c>
      <c r="D2264" t="s">
        <v>174</v>
      </c>
      <c r="E2264">
        <v>0</v>
      </c>
      <c r="F2264">
        <v>60</v>
      </c>
      <c r="G2264">
        <v>65</v>
      </c>
      <c r="H2264" t="s">
        <v>303</v>
      </c>
      <c r="I2264" t="s">
        <v>170</v>
      </c>
      <c r="J2264">
        <v>81.989512748836162</v>
      </c>
      <c r="L2264" s="47"/>
      <c r="M2264" s="47"/>
    </row>
    <row r="2265" spans="1:13" x14ac:dyDescent="0.4">
      <c r="A2265" t="str">
        <f t="shared" si="35"/>
        <v>25_2A_M_0_60_67_HH800_Core</v>
      </c>
      <c r="B2265">
        <v>25</v>
      </c>
      <c r="C2265" t="s">
        <v>176</v>
      </c>
      <c r="D2265" t="s">
        <v>174</v>
      </c>
      <c r="E2265">
        <v>0</v>
      </c>
      <c r="F2265">
        <v>60</v>
      </c>
      <c r="G2265">
        <v>67</v>
      </c>
      <c r="H2265" t="s">
        <v>303</v>
      </c>
      <c r="I2265" t="s">
        <v>170</v>
      </c>
      <c r="J2265">
        <v>67.900296272076659</v>
      </c>
      <c r="L2265" s="47"/>
      <c r="M2265" s="47"/>
    </row>
    <row r="2266" spans="1:13" x14ac:dyDescent="0.4">
      <c r="A2266" t="str">
        <f t="shared" si="35"/>
        <v>64_2A_M_6_60_67_HH800_Core</v>
      </c>
      <c r="B2266">
        <v>64</v>
      </c>
      <c r="C2266" t="s">
        <v>176</v>
      </c>
      <c r="D2266" t="s">
        <v>174</v>
      </c>
      <c r="E2266">
        <v>6</v>
      </c>
      <c r="F2266">
        <v>60</v>
      </c>
      <c r="G2266">
        <v>67</v>
      </c>
      <c r="H2266" t="s">
        <v>303</v>
      </c>
      <c r="I2266" t="s">
        <v>170</v>
      </c>
      <c r="J2266">
        <v>13.650497373754899</v>
      </c>
      <c r="L2266" s="47"/>
      <c r="M2266" s="47"/>
    </row>
    <row r="2267" spans="1:13" x14ac:dyDescent="0.4">
      <c r="A2267" t="str">
        <f t="shared" si="35"/>
        <v>57_2M_F_3_60_5_HH800_Core</v>
      </c>
      <c r="B2267">
        <v>57</v>
      </c>
      <c r="C2267" t="s">
        <v>175</v>
      </c>
      <c r="D2267" t="s">
        <v>169</v>
      </c>
      <c r="E2267">
        <v>3</v>
      </c>
      <c r="F2267">
        <v>60</v>
      </c>
      <c r="G2267">
        <v>5</v>
      </c>
      <c r="H2267" t="s">
        <v>303</v>
      </c>
      <c r="I2267" t="s">
        <v>170</v>
      </c>
      <c r="J2267">
        <v>6.1782145332685738</v>
      </c>
      <c r="L2267" s="47"/>
      <c r="M2267" s="47"/>
    </row>
    <row r="2268" spans="1:13" x14ac:dyDescent="0.4">
      <c r="A2268" t="str">
        <f t="shared" si="35"/>
        <v>63_2A_F_6_60_5_HH800_Core</v>
      </c>
      <c r="B2268">
        <v>63</v>
      </c>
      <c r="C2268" t="s">
        <v>176</v>
      </c>
      <c r="D2268" t="s">
        <v>169</v>
      </c>
      <c r="E2268">
        <v>6</v>
      </c>
      <c r="F2268">
        <v>60</v>
      </c>
      <c r="G2268">
        <v>5</v>
      </c>
      <c r="H2268" t="s">
        <v>303</v>
      </c>
      <c r="I2268" t="s">
        <v>170</v>
      </c>
      <c r="J2268">
        <v>7.5309791150152581</v>
      </c>
      <c r="L2268" s="47"/>
      <c r="M2268" s="47"/>
    </row>
    <row r="2269" spans="1:13" x14ac:dyDescent="0.4">
      <c r="A2269" t="str">
        <f t="shared" si="35"/>
        <v>52_2M_F_3_90_70_HH800_Core</v>
      </c>
      <c r="B2269">
        <v>52</v>
      </c>
      <c r="C2269" t="s">
        <v>175</v>
      </c>
      <c r="D2269" t="s">
        <v>169</v>
      </c>
      <c r="E2269">
        <v>3</v>
      </c>
      <c r="F2269">
        <v>90</v>
      </c>
      <c r="G2269">
        <v>70</v>
      </c>
      <c r="H2269" t="s">
        <v>303</v>
      </c>
      <c r="I2269" t="s">
        <v>170</v>
      </c>
      <c r="J2269">
        <v>26.390432262896514</v>
      </c>
      <c r="L2269" s="47"/>
      <c r="M2269" s="47"/>
    </row>
    <row r="2270" spans="1:13" x14ac:dyDescent="0.4">
      <c r="A2270" t="str">
        <f t="shared" si="35"/>
        <v>40_2A_M_3_60_5_HH800_Core</v>
      </c>
      <c r="B2270">
        <v>40</v>
      </c>
      <c r="C2270" t="s">
        <v>176</v>
      </c>
      <c r="D2270" t="s">
        <v>174</v>
      </c>
      <c r="E2270">
        <v>3</v>
      </c>
      <c r="F2270">
        <v>60</v>
      </c>
      <c r="G2270">
        <v>5</v>
      </c>
      <c r="H2270" t="s">
        <v>303</v>
      </c>
      <c r="I2270" t="s">
        <v>170</v>
      </c>
      <c r="J2270">
        <v>2.8382036364730112</v>
      </c>
      <c r="L2270" s="47"/>
      <c r="M2270" s="47"/>
    </row>
    <row r="2271" spans="1:13" x14ac:dyDescent="0.4">
      <c r="A2271" t="str">
        <f t="shared" si="35"/>
        <v>49_1M_F_0_60_67_HH800_Core</v>
      </c>
      <c r="B2271">
        <v>49</v>
      </c>
      <c r="C2271" t="s">
        <v>177</v>
      </c>
      <c r="D2271" t="s">
        <v>169</v>
      </c>
      <c r="E2271">
        <v>0</v>
      </c>
      <c r="F2271">
        <v>60</v>
      </c>
      <c r="G2271">
        <v>67</v>
      </c>
      <c r="H2271" t="s">
        <v>303</v>
      </c>
      <c r="I2271" t="s">
        <v>170</v>
      </c>
      <c r="J2271">
        <v>290.88382900096195</v>
      </c>
      <c r="L2271" s="47"/>
      <c r="M2271" s="47"/>
    </row>
    <row r="2272" spans="1:13" x14ac:dyDescent="0.4">
      <c r="A2272" t="str">
        <f t="shared" si="35"/>
        <v>25_4A_M_6_60_5_HH800_Core</v>
      </c>
      <c r="B2272">
        <v>25</v>
      </c>
      <c r="C2272" t="s">
        <v>168</v>
      </c>
      <c r="D2272" t="s">
        <v>174</v>
      </c>
      <c r="E2272">
        <v>6</v>
      </c>
      <c r="F2272">
        <v>60</v>
      </c>
      <c r="G2272">
        <v>5</v>
      </c>
      <c r="H2272" t="s">
        <v>303</v>
      </c>
      <c r="I2272" t="s">
        <v>170</v>
      </c>
      <c r="J2272">
        <v>1.8250930181847496</v>
      </c>
      <c r="L2272" s="47"/>
      <c r="M2272" s="47"/>
    </row>
    <row r="2273" spans="1:13" x14ac:dyDescent="0.4">
      <c r="A2273" t="str">
        <f t="shared" si="35"/>
        <v>63_4M_F_0_60_65_HH800_Core</v>
      </c>
      <c r="B2273">
        <v>63</v>
      </c>
      <c r="C2273" t="s">
        <v>173</v>
      </c>
      <c r="D2273" t="s">
        <v>169</v>
      </c>
      <c r="E2273">
        <v>0</v>
      </c>
      <c r="F2273">
        <v>60</v>
      </c>
      <c r="G2273">
        <v>65</v>
      </c>
      <c r="H2273" t="s">
        <v>303</v>
      </c>
      <c r="I2273" t="s">
        <v>170</v>
      </c>
      <c r="J2273">
        <v>121.53087796479139</v>
      </c>
      <c r="L2273" s="47"/>
      <c r="M2273" s="47"/>
    </row>
    <row r="2274" spans="1:13" x14ac:dyDescent="0.4">
      <c r="A2274" t="str">
        <f t="shared" si="35"/>
        <v>57_1A_F_0_60_2_HH800_Core</v>
      </c>
      <c r="B2274">
        <v>57</v>
      </c>
      <c r="C2274" t="s">
        <v>178</v>
      </c>
      <c r="D2274" t="s">
        <v>169</v>
      </c>
      <c r="E2274">
        <v>0</v>
      </c>
      <c r="F2274">
        <v>60</v>
      </c>
      <c r="G2274">
        <v>2</v>
      </c>
      <c r="H2274" t="s">
        <v>303</v>
      </c>
      <c r="I2274" t="s">
        <v>170</v>
      </c>
      <c r="J2274">
        <v>111.90606701629822</v>
      </c>
      <c r="L2274" s="47"/>
      <c r="M2274" s="47"/>
    </row>
    <row r="2275" spans="1:13" x14ac:dyDescent="0.4">
      <c r="A2275" t="str">
        <f t="shared" si="35"/>
        <v>42_2M_F_6_60_65_HH800_Core</v>
      </c>
      <c r="B2275">
        <v>42</v>
      </c>
      <c r="C2275" t="s">
        <v>175</v>
      </c>
      <c r="D2275" t="s">
        <v>169</v>
      </c>
      <c r="E2275">
        <v>6</v>
      </c>
      <c r="F2275">
        <v>60</v>
      </c>
      <c r="G2275">
        <v>65</v>
      </c>
      <c r="H2275" t="s">
        <v>303</v>
      </c>
      <c r="I2275" t="s">
        <v>170</v>
      </c>
      <c r="J2275">
        <v>39.504495856535215</v>
      </c>
      <c r="L2275" s="47"/>
      <c r="M2275" s="47"/>
    </row>
    <row r="2276" spans="1:13" x14ac:dyDescent="0.4">
      <c r="A2276" t="str">
        <f t="shared" si="35"/>
        <v>37_1A_F_0_60_70_HH800_Core</v>
      </c>
      <c r="B2276">
        <v>37</v>
      </c>
      <c r="C2276" t="s">
        <v>178</v>
      </c>
      <c r="D2276" t="s">
        <v>169</v>
      </c>
      <c r="E2276">
        <v>0</v>
      </c>
      <c r="F2276">
        <v>60</v>
      </c>
      <c r="G2276">
        <v>70</v>
      </c>
      <c r="H2276" t="s">
        <v>303</v>
      </c>
      <c r="I2276" t="s">
        <v>170</v>
      </c>
      <c r="J2276">
        <v>235.21530446957559</v>
      </c>
      <c r="L2276" s="47"/>
      <c r="M2276" s="47"/>
    </row>
    <row r="2277" spans="1:13" x14ac:dyDescent="0.4">
      <c r="A2277" t="str">
        <f t="shared" si="35"/>
        <v>36_2M_M_6_60_65_HH800_Core</v>
      </c>
      <c r="B2277">
        <v>36</v>
      </c>
      <c r="C2277" t="s">
        <v>175</v>
      </c>
      <c r="D2277" t="s">
        <v>174</v>
      </c>
      <c r="E2277">
        <v>6</v>
      </c>
      <c r="F2277">
        <v>60</v>
      </c>
      <c r="G2277">
        <v>65</v>
      </c>
      <c r="H2277" t="s">
        <v>303</v>
      </c>
      <c r="I2277" t="s">
        <v>170</v>
      </c>
      <c r="J2277">
        <v>29.8362221284908</v>
      </c>
      <c r="L2277" s="47"/>
      <c r="M2277" s="47"/>
    </row>
    <row r="2278" spans="1:13" x14ac:dyDescent="0.4">
      <c r="A2278" t="str">
        <f t="shared" si="35"/>
        <v>58_2M_F_6_90_65_HH800_Core</v>
      </c>
      <c r="B2278">
        <v>58</v>
      </c>
      <c r="C2278" t="s">
        <v>175</v>
      </c>
      <c r="D2278" t="s">
        <v>169</v>
      </c>
      <c r="E2278">
        <v>6</v>
      </c>
      <c r="F2278">
        <v>90</v>
      </c>
      <c r="G2278">
        <v>65</v>
      </c>
      <c r="H2278" t="s">
        <v>303</v>
      </c>
      <c r="I2278" t="s">
        <v>170</v>
      </c>
      <c r="J2278">
        <v>11.346524863152931</v>
      </c>
      <c r="L2278" s="47"/>
      <c r="M2278" s="47"/>
    </row>
    <row r="2279" spans="1:13" x14ac:dyDescent="0.4">
      <c r="A2279" t="str">
        <f t="shared" si="35"/>
        <v>47_2M_F_0_60_65_HH800_Core</v>
      </c>
      <c r="B2279">
        <v>47</v>
      </c>
      <c r="C2279" t="s">
        <v>175</v>
      </c>
      <c r="D2279" t="s">
        <v>169</v>
      </c>
      <c r="E2279">
        <v>0</v>
      </c>
      <c r="F2279">
        <v>60</v>
      </c>
      <c r="G2279">
        <v>65</v>
      </c>
      <c r="H2279" t="s">
        <v>303</v>
      </c>
      <c r="I2279" t="s">
        <v>170</v>
      </c>
      <c r="J2279">
        <v>180.35319475330826</v>
      </c>
      <c r="L2279" s="47"/>
      <c r="M2279" s="47"/>
    </row>
    <row r="2280" spans="1:13" x14ac:dyDescent="0.4">
      <c r="A2280" t="str">
        <f t="shared" si="35"/>
        <v>50_4A_M_3_60_65_HH800_Core</v>
      </c>
      <c r="B2280">
        <v>50</v>
      </c>
      <c r="C2280" t="s">
        <v>168</v>
      </c>
      <c r="D2280" t="s">
        <v>174</v>
      </c>
      <c r="E2280">
        <v>3</v>
      </c>
      <c r="F2280">
        <v>60</v>
      </c>
      <c r="G2280">
        <v>65</v>
      </c>
      <c r="H2280" t="s">
        <v>303</v>
      </c>
      <c r="I2280" t="s">
        <v>170</v>
      </c>
      <c r="J2280">
        <v>7.9368639508479912</v>
      </c>
      <c r="L2280" s="47"/>
      <c r="M2280" s="47"/>
    </row>
    <row r="2281" spans="1:13" x14ac:dyDescent="0.4">
      <c r="A2281" t="str">
        <f t="shared" si="35"/>
        <v>26_4A_F_6_90_67_HH800_Core</v>
      </c>
      <c r="B2281">
        <v>26</v>
      </c>
      <c r="C2281" t="s">
        <v>168</v>
      </c>
      <c r="D2281" t="s">
        <v>169</v>
      </c>
      <c r="E2281">
        <v>6</v>
      </c>
      <c r="F2281">
        <v>90</v>
      </c>
      <c r="G2281">
        <v>67</v>
      </c>
      <c r="H2281" t="s">
        <v>303</v>
      </c>
      <c r="I2281" t="s">
        <v>170</v>
      </c>
      <c r="J2281">
        <v>21.941689891164867</v>
      </c>
      <c r="L2281" s="47"/>
      <c r="M2281" s="47"/>
    </row>
    <row r="2282" spans="1:13" x14ac:dyDescent="0.4">
      <c r="A2282" t="str">
        <f t="shared" si="35"/>
        <v>45_4M_M_3_60_67_HH800_Core</v>
      </c>
      <c r="B2282">
        <v>45</v>
      </c>
      <c r="C2282" t="s">
        <v>173</v>
      </c>
      <c r="D2282" t="s">
        <v>174</v>
      </c>
      <c r="E2282">
        <v>3</v>
      </c>
      <c r="F2282">
        <v>60</v>
      </c>
      <c r="G2282">
        <v>67</v>
      </c>
      <c r="H2282" t="s">
        <v>303</v>
      </c>
      <c r="I2282" t="s">
        <v>170</v>
      </c>
      <c r="J2282">
        <v>9.4214728733808268</v>
      </c>
      <c r="L2282" s="47"/>
      <c r="M2282" s="47"/>
    </row>
    <row r="2283" spans="1:13" x14ac:dyDescent="0.4">
      <c r="A2283" t="str">
        <f t="shared" si="35"/>
        <v>26_4M_M_0_60_65_HH800_Core</v>
      </c>
      <c r="B2283">
        <v>26</v>
      </c>
      <c r="C2283" t="s">
        <v>173</v>
      </c>
      <c r="D2283" t="s">
        <v>174</v>
      </c>
      <c r="E2283">
        <v>0</v>
      </c>
      <c r="F2283">
        <v>60</v>
      </c>
      <c r="G2283">
        <v>65</v>
      </c>
      <c r="H2283" t="s">
        <v>303</v>
      </c>
      <c r="I2283" t="s">
        <v>170</v>
      </c>
      <c r="J2283">
        <v>37.010125615792454</v>
      </c>
      <c r="L2283" s="47"/>
      <c r="M2283" s="47"/>
    </row>
    <row r="2284" spans="1:13" x14ac:dyDescent="0.4">
      <c r="A2284" t="str">
        <f t="shared" si="35"/>
        <v>58_4M_F_0_60_67_HH800_Core</v>
      </c>
      <c r="B2284">
        <v>58</v>
      </c>
      <c r="C2284" t="s">
        <v>173</v>
      </c>
      <c r="D2284" t="s">
        <v>169</v>
      </c>
      <c r="E2284">
        <v>0</v>
      </c>
      <c r="F2284">
        <v>60</v>
      </c>
      <c r="G2284">
        <v>67</v>
      </c>
      <c r="H2284" t="s">
        <v>303</v>
      </c>
      <c r="I2284" t="s">
        <v>170</v>
      </c>
      <c r="J2284">
        <v>145.25192473203936</v>
      </c>
      <c r="L2284" s="47"/>
      <c r="M2284" s="47"/>
    </row>
    <row r="2285" spans="1:13" x14ac:dyDescent="0.4">
      <c r="A2285" t="str">
        <f t="shared" si="35"/>
        <v>47_4M_F_6_60_67_HH800_Core</v>
      </c>
      <c r="B2285">
        <v>47</v>
      </c>
      <c r="C2285" t="s">
        <v>173</v>
      </c>
      <c r="D2285" t="s">
        <v>169</v>
      </c>
      <c r="E2285">
        <v>6</v>
      </c>
      <c r="F2285">
        <v>60</v>
      </c>
      <c r="G2285">
        <v>67</v>
      </c>
      <c r="H2285" t="s">
        <v>303</v>
      </c>
      <c r="I2285" t="s">
        <v>170</v>
      </c>
      <c r="J2285">
        <v>23.164994905328921</v>
      </c>
      <c r="L2285" s="47"/>
      <c r="M2285" s="47"/>
    </row>
    <row r="2286" spans="1:13" x14ac:dyDescent="0.4">
      <c r="A2286" t="str">
        <f t="shared" si="35"/>
        <v>32_4A_F_3_60_5_HH800_Core</v>
      </c>
      <c r="B2286">
        <v>32</v>
      </c>
      <c r="C2286" t="s">
        <v>168</v>
      </c>
      <c r="D2286" t="s">
        <v>169</v>
      </c>
      <c r="E2286">
        <v>3</v>
      </c>
      <c r="F2286">
        <v>60</v>
      </c>
      <c r="G2286">
        <v>5</v>
      </c>
      <c r="H2286" t="s">
        <v>303</v>
      </c>
      <c r="I2286" t="s">
        <v>170</v>
      </c>
      <c r="J2286">
        <v>1.6328881547319809</v>
      </c>
      <c r="L2286" s="47"/>
      <c r="M2286" s="47"/>
    </row>
    <row r="2287" spans="1:13" x14ac:dyDescent="0.4">
      <c r="A2287" t="str">
        <f t="shared" si="35"/>
        <v>38_2M_F_6_60_65_HH800_Core</v>
      </c>
      <c r="B2287">
        <v>38</v>
      </c>
      <c r="C2287" t="s">
        <v>175</v>
      </c>
      <c r="D2287" t="s">
        <v>169</v>
      </c>
      <c r="E2287">
        <v>6</v>
      </c>
      <c r="F2287">
        <v>60</v>
      </c>
      <c r="G2287">
        <v>65</v>
      </c>
      <c r="H2287" t="s">
        <v>303</v>
      </c>
      <c r="I2287" t="s">
        <v>170</v>
      </c>
      <c r="J2287">
        <v>42.892625950896765</v>
      </c>
      <c r="L2287" s="47"/>
      <c r="M2287" s="47"/>
    </row>
    <row r="2288" spans="1:13" x14ac:dyDescent="0.4">
      <c r="A2288" t="str">
        <f t="shared" si="35"/>
        <v>46_4A_F_0_60_5_HH800_Core</v>
      </c>
      <c r="B2288">
        <v>46</v>
      </c>
      <c r="C2288" t="s">
        <v>168</v>
      </c>
      <c r="D2288" t="s">
        <v>169</v>
      </c>
      <c r="E2288">
        <v>0</v>
      </c>
      <c r="F2288">
        <v>60</v>
      </c>
      <c r="G2288">
        <v>5</v>
      </c>
      <c r="H2288" t="s">
        <v>303</v>
      </c>
      <c r="I2288" t="s">
        <v>170</v>
      </c>
      <c r="J2288">
        <v>55.056538783315908</v>
      </c>
      <c r="L2288" s="47"/>
      <c r="M2288" s="47"/>
    </row>
    <row r="2289" spans="1:13" x14ac:dyDescent="0.4">
      <c r="A2289" t="str">
        <f t="shared" si="35"/>
        <v>45_2A_M_3_60_70_HH800_Core</v>
      </c>
      <c r="B2289">
        <v>45</v>
      </c>
      <c r="C2289" t="s">
        <v>176</v>
      </c>
      <c r="D2289" t="s">
        <v>174</v>
      </c>
      <c r="E2289">
        <v>3</v>
      </c>
      <c r="F2289">
        <v>60</v>
      </c>
      <c r="G2289">
        <v>70</v>
      </c>
      <c r="H2289" t="s">
        <v>303</v>
      </c>
      <c r="I2289" t="s">
        <v>170</v>
      </c>
      <c r="J2289">
        <v>26.30630853069729</v>
      </c>
      <c r="L2289" s="47"/>
      <c r="M2289" s="47"/>
    </row>
    <row r="2290" spans="1:13" x14ac:dyDescent="0.4">
      <c r="A2290" t="str">
        <f t="shared" si="35"/>
        <v>63_2M_F_6_90_70_HH800_Core</v>
      </c>
      <c r="B2290">
        <v>63</v>
      </c>
      <c r="C2290" t="s">
        <v>175</v>
      </c>
      <c r="D2290" t="s">
        <v>169</v>
      </c>
      <c r="E2290">
        <v>6</v>
      </c>
      <c r="F2290">
        <v>90</v>
      </c>
      <c r="G2290">
        <v>70</v>
      </c>
      <c r="H2290" t="s">
        <v>303</v>
      </c>
      <c r="I2290" t="s">
        <v>170</v>
      </c>
      <c r="J2290">
        <v>23.015749657857519</v>
      </c>
      <c r="L2290" s="47"/>
      <c r="M2290" s="47"/>
    </row>
    <row r="2291" spans="1:13" x14ac:dyDescent="0.4">
      <c r="A2291" t="str">
        <f t="shared" si="35"/>
        <v>52_1A_M_0_60_5_HH800_Core</v>
      </c>
      <c r="B2291">
        <v>52</v>
      </c>
      <c r="C2291" t="s">
        <v>178</v>
      </c>
      <c r="D2291" t="s">
        <v>174</v>
      </c>
      <c r="E2291">
        <v>0</v>
      </c>
      <c r="F2291">
        <v>60</v>
      </c>
      <c r="G2291">
        <v>5</v>
      </c>
      <c r="H2291" t="s">
        <v>303</v>
      </c>
      <c r="I2291" t="s">
        <v>170</v>
      </c>
      <c r="J2291">
        <v>162.53247044146985</v>
      </c>
      <c r="L2291" s="47"/>
      <c r="M2291" s="47"/>
    </row>
    <row r="2292" spans="1:13" x14ac:dyDescent="0.4">
      <c r="A2292" t="str">
        <f t="shared" si="35"/>
        <v>35_4M_M_6_90_70_HH800_Core</v>
      </c>
      <c r="B2292">
        <v>35</v>
      </c>
      <c r="C2292" t="s">
        <v>173</v>
      </c>
      <c r="D2292" t="s">
        <v>174</v>
      </c>
      <c r="E2292">
        <v>6</v>
      </c>
      <c r="F2292">
        <v>90</v>
      </c>
      <c r="G2292">
        <v>70</v>
      </c>
      <c r="H2292" t="s">
        <v>303</v>
      </c>
      <c r="I2292" t="s">
        <v>170</v>
      </c>
      <c r="J2292">
        <v>15.971170407844742</v>
      </c>
      <c r="L2292" s="47"/>
      <c r="M2292" s="47"/>
    </row>
    <row r="2293" spans="1:13" x14ac:dyDescent="0.4">
      <c r="A2293" t="str">
        <f t="shared" si="35"/>
        <v>53_1A_M_0_60_5_HH800_Core</v>
      </c>
      <c r="B2293">
        <v>53</v>
      </c>
      <c r="C2293" t="s">
        <v>178</v>
      </c>
      <c r="D2293" t="s">
        <v>174</v>
      </c>
      <c r="E2293">
        <v>0</v>
      </c>
      <c r="F2293">
        <v>60</v>
      </c>
      <c r="G2293">
        <v>5</v>
      </c>
      <c r="H2293" t="s">
        <v>303</v>
      </c>
      <c r="I2293" t="s">
        <v>170</v>
      </c>
      <c r="J2293">
        <v>170.8626990755188</v>
      </c>
      <c r="L2293" s="47"/>
      <c r="M2293" s="47"/>
    </row>
    <row r="2294" spans="1:13" x14ac:dyDescent="0.4">
      <c r="A2294" t="str">
        <f t="shared" si="35"/>
        <v>44_4A_F_3_60_5_HH800_Core</v>
      </c>
      <c r="B2294">
        <v>44</v>
      </c>
      <c r="C2294" t="s">
        <v>168</v>
      </c>
      <c r="D2294" t="s">
        <v>169</v>
      </c>
      <c r="E2294">
        <v>3</v>
      </c>
      <c r="F2294">
        <v>60</v>
      </c>
      <c r="G2294">
        <v>5</v>
      </c>
      <c r="H2294" t="s">
        <v>303</v>
      </c>
      <c r="I2294" t="s">
        <v>170</v>
      </c>
      <c r="J2294">
        <v>2.3162115892238151</v>
      </c>
      <c r="L2294" s="47"/>
      <c r="M2294" s="47"/>
    </row>
    <row r="2295" spans="1:13" x14ac:dyDescent="0.4">
      <c r="A2295" t="str">
        <f t="shared" si="35"/>
        <v>45_2M_M_6_60_70_HH800_Core</v>
      </c>
      <c r="B2295">
        <v>45</v>
      </c>
      <c r="C2295" t="s">
        <v>175</v>
      </c>
      <c r="D2295" t="s">
        <v>174</v>
      </c>
      <c r="E2295">
        <v>6</v>
      </c>
      <c r="F2295">
        <v>60</v>
      </c>
      <c r="G2295">
        <v>70</v>
      </c>
      <c r="H2295" t="s">
        <v>303</v>
      </c>
      <c r="I2295" t="s">
        <v>170</v>
      </c>
      <c r="J2295">
        <v>45.336033229268125</v>
      </c>
      <c r="L2295" s="47"/>
      <c r="M2295" s="47"/>
    </row>
    <row r="2296" spans="1:13" x14ac:dyDescent="0.4">
      <c r="A2296" t="str">
        <f t="shared" si="35"/>
        <v>40_4A_M_3_60_5_HH800_Core</v>
      </c>
      <c r="B2296">
        <v>40</v>
      </c>
      <c r="C2296" t="s">
        <v>168</v>
      </c>
      <c r="D2296" t="s">
        <v>174</v>
      </c>
      <c r="E2296">
        <v>3</v>
      </c>
      <c r="F2296">
        <v>60</v>
      </c>
      <c r="G2296">
        <v>5</v>
      </c>
      <c r="H2296" t="s">
        <v>303</v>
      </c>
      <c r="I2296" t="s">
        <v>170</v>
      </c>
      <c r="J2296">
        <v>1.4691677281931184</v>
      </c>
      <c r="L2296" s="47"/>
      <c r="M2296" s="47"/>
    </row>
    <row r="2297" spans="1:13" x14ac:dyDescent="0.4">
      <c r="A2297" t="str">
        <f t="shared" si="35"/>
        <v>30_2A_M_0_60_67_HH800_Core</v>
      </c>
      <c r="B2297">
        <v>30</v>
      </c>
      <c r="C2297" t="s">
        <v>176</v>
      </c>
      <c r="D2297" t="s">
        <v>174</v>
      </c>
      <c r="E2297">
        <v>0</v>
      </c>
      <c r="F2297">
        <v>60</v>
      </c>
      <c r="G2297">
        <v>67</v>
      </c>
      <c r="H2297" t="s">
        <v>303</v>
      </c>
      <c r="I2297" t="s">
        <v>170</v>
      </c>
      <c r="J2297">
        <v>74.307266158098159</v>
      </c>
      <c r="L2297" s="47"/>
      <c r="M2297" s="47"/>
    </row>
    <row r="2298" spans="1:13" x14ac:dyDescent="0.4">
      <c r="A2298" t="str">
        <f t="shared" si="35"/>
        <v>56_2M_F_3_60_5_HH800_Core</v>
      </c>
      <c r="B2298">
        <v>56</v>
      </c>
      <c r="C2298" t="s">
        <v>175</v>
      </c>
      <c r="D2298" t="s">
        <v>169</v>
      </c>
      <c r="E2298">
        <v>3</v>
      </c>
      <c r="F2298">
        <v>60</v>
      </c>
      <c r="G2298">
        <v>5</v>
      </c>
      <c r="H2298" t="s">
        <v>303</v>
      </c>
      <c r="I2298" t="s">
        <v>170</v>
      </c>
      <c r="J2298">
        <v>5.6832889880493829</v>
      </c>
      <c r="L2298" s="47"/>
      <c r="M2298" s="47"/>
    </row>
    <row r="2299" spans="1:13" x14ac:dyDescent="0.4">
      <c r="A2299" t="str">
        <f t="shared" si="35"/>
        <v>63_1M_F_0_90_70_HH800_Core</v>
      </c>
      <c r="B2299">
        <v>63</v>
      </c>
      <c r="C2299" t="s">
        <v>177</v>
      </c>
      <c r="D2299" t="s">
        <v>169</v>
      </c>
      <c r="E2299">
        <v>0</v>
      </c>
      <c r="F2299">
        <v>90</v>
      </c>
      <c r="G2299">
        <v>70</v>
      </c>
      <c r="H2299" t="s">
        <v>303</v>
      </c>
      <c r="I2299" t="s">
        <v>170</v>
      </c>
      <c r="J2299">
        <v>357.90005190338377</v>
      </c>
      <c r="L2299" s="47"/>
      <c r="M2299" s="47"/>
    </row>
    <row r="2300" spans="1:13" x14ac:dyDescent="0.4">
      <c r="A2300" t="str">
        <f t="shared" si="35"/>
        <v>42_1A_F_0_60_67_HH800_Core</v>
      </c>
      <c r="B2300">
        <v>42</v>
      </c>
      <c r="C2300" t="s">
        <v>178</v>
      </c>
      <c r="D2300" t="s">
        <v>169</v>
      </c>
      <c r="E2300">
        <v>0</v>
      </c>
      <c r="F2300">
        <v>60</v>
      </c>
      <c r="G2300">
        <v>67</v>
      </c>
      <c r="H2300" t="s">
        <v>303</v>
      </c>
      <c r="I2300" t="s">
        <v>170</v>
      </c>
      <c r="J2300">
        <v>232.0642217525525</v>
      </c>
      <c r="L2300" s="47"/>
      <c r="M2300" s="47"/>
    </row>
    <row r="2301" spans="1:13" x14ac:dyDescent="0.4">
      <c r="A2301" t="str">
        <f t="shared" si="35"/>
        <v>49_1A_M_0_60_2_HH800_Core</v>
      </c>
      <c r="B2301">
        <v>49</v>
      </c>
      <c r="C2301" t="s">
        <v>178</v>
      </c>
      <c r="D2301" t="s">
        <v>174</v>
      </c>
      <c r="E2301">
        <v>0</v>
      </c>
      <c r="F2301">
        <v>60</v>
      </c>
      <c r="G2301">
        <v>2</v>
      </c>
      <c r="H2301" t="s">
        <v>303</v>
      </c>
      <c r="I2301" t="s">
        <v>170</v>
      </c>
      <c r="J2301">
        <v>79.610143214864223</v>
      </c>
      <c r="L2301" s="47"/>
      <c r="M2301" s="47"/>
    </row>
    <row r="2302" spans="1:13" x14ac:dyDescent="0.4">
      <c r="A2302" t="str">
        <f t="shared" si="35"/>
        <v>51_1A_M_0_60_5_HH800_Core</v>
      </c>
      <c r="B2302">
        <v>51</v>
      </c>
      <c r="C2302" t="s">
        <v>178</v>
      </c>
      <c r="D2302" t="s">
        <v>174</v>
      </c>
      <c r="E2302">
        <v>0</v>
      </c>
      <c r="F2302">
        <v>60</v>
      </c>
      <c r="G2302">
        <v>5</v>
      </c>
      <c r="H2302" t="s">
        <v>303</v>
      </c>
      <c r="I2302" t="s">
        <v>170</v>
      </c>
      <c r="J2302">
        <v>155.7288665404453</v>
      </c>
      <c r="L2302" s="47"/>
      <c r="M2302" s="47"/>
    </row>
    <row r="2303" spans="1:13" x14ac:dyDescent="0.4">
      <c r="A2303" t="str">
        <f t="shared" si="35"/>
        <v>41_4A_M_6_60_5_HH800_Core</v>
      </c>
      <c r="B2303">
        <v>41</v>
      </c>
      <c r="C2303" t="s">
        <v>168</v>
      </c>
      <c r="D2303" t="s">
        <v>174</v>
      </c>
      <c r="E2303">
        <v>6</v>
      </c>
      <c r="F2303">
        <v>60</v>
      </c>
      <c r="G2303">
        <v>5</v>
      </c>
      <c r="H2303" t="s">
        <v>303</v>
      </c>
      <c r="I2303" t="s">
        <v>170</v>
      </c>
      <c r="J2303">
        <v>2.6888760678208903</v>
      </c>
      <c r="L2303" s="47"/>
      <c r="M2303" s="47"/>
    </row>
    <row r="2304" spans="1:13" x14ac:dyDescent="0.4">
      <c r="A2304" t="str">
        <f t="shared" si="35"/>
        <v>40_2A_M_3_60_67_HH800_Core</v>
      </c>
      <c r="B2304">
        <v>40</v>
      </c>
      <c r="C2304" t="s">
        <v>176</v>
      </c>
      <c r="D2304" t="s">
        <v>174</v>
      </c>
      <c r="E2304">
        <v>3</v>
      </c>
      <c r="F2304">
        <v>60</v>
      </c>
      <c r="G2304">
        <v>67</v>
      </c>
      <c r="H2304" t="s">
        <v>303</v>
      </c>
      <c r="I2304" t="s">
        <v>170</v>
      </c>
      <c r="J2304">
        <v>20.503405106174107</v>
      </c>
      <c r="L2304" s="47"/>
      <c r="M2304" s="47"/>
    </row>
    <row r="2305" spans="1:13" x14ac:dyDescent="0.4">
      <c r="A2305" t="str">
        <f t="shared" si="35"/>
        <v>51_2A_M_6_60_70_HH800_Core</v>
      </c>
      <c r="B2305">
        <v>51</v>
      </c>
      <c r="C2305" t="s">
        <v>176</v>
      </c>
      <c r="D2305" t="s">
        <v>174</v>
      </c>
      <c r="E2305">
        <v>6</v>
      </c>
      <c r="F2305">
        <v>60</v>
      </c>
      <c r="G2305">
        <v>70</v>
      </c>
      <c r="H2305" t="s">
        <v>303</v>
      </c>
      <c r="I2305" t="s">
        <v>170</v>
      </c>
      <c r="J2305">
        <v>45.835252645958654</v>
      </c>
      <c r="L2305" s="47"/>
      <c r="M2305" s="47"/>
    </row>
    <row r="2306" spans="1:13" x14ac:dyDescent="0.4">
      <c r="A2306" t="str">
        <f t="shared" si="35"/>
        <v>58_4A_F_3_60_5_HH800_Core</v>
      </c>
      <c r="B2306">
        <v>58</v>
      </c>
      <c r="C2306" t="s">
        <v>168</v>
      </c>
      <c r="D2306" t="s">
        <v>169</v>
      </c>
      <c r="E2306">
        <v>3</v>
      </c>
      <c r="F2306">
        <v>60</v>
      </c>
      <c r="G2306">
        <v>5</v>
      </c>
      <c r="H2306" t="s">
        <v>303</v>
      </c>
      <c r="I2306" t="s">
        <v>170</v>
      </c>
      <c r="J2306">
        <v>3.7301894370586899</v>
      </c>
      <c r="L2306" s="47"/>
      <c r="M2306" s="47"/>
    </row>
    <row r="2307" spans="1:13" x14ac:dyDescent="0.4">
      <c r="A2307" t="str">
        <f t="shared" ref="A2307:A2370" si="36">B2307&amp;"_"&amp;C2307&amp;"_"&amp;D2307&amp;"_"&amp;E2307&amp;"_"&amp;F2307&amp;"_"&amp;G2307&amp;"_"&amp;H2307&amp;"_"&amp;I2307</f>
        <v>49_2A_F_6_60_5_HH800_Core</v>
      </c>
      <c r="B2307">
        <v>49</v>
      </c>
      <c r="C2307" t="s">
        <v>176</v>
      </c>
      <c r="D2307" t="s">
        <v>169</v>
      </c>
      <c r="E2307">
        <v>6</v>
      </c>
      <c r="F2307">
        <v>60</v>
      </c>
      <c r="G2307">
        <v>5</v>
      </c>
      <c r="H2307" t="s">
        <v>303</v>
      </c>
      <c r="I2307" t="s">
        <v>170</v>
      </c>
      <c r="J2307">
        <v>7.0921400091597588</v>
      </c>
      <c r="L2307" s="47"/>
      <c r="M2307" s="47"/>
    </row>
    <row r="2308" spans="1:13" x14ac:dyDescent="0.4">
      <c r="A2308" t="str">
        <f t="shared" si="36"/>
        <v>53_2M_F_6_90_70_HH800_Core</v>
      </c>
      <c r="B2308">
        <v>53</v>
      </c>
      <c r="C2308" t="s">
        <v>175</v>
      </c>
      <c r="D2308" t="s">
        <v>169</v>
      </c>
      <c r="E2308">
        <v>6</v>
      </c>
      <c r="F2308">
        <v>90</v>
      </c>
      <c r="G2308">
        <v>70</v>
      </c>
      <c r="H2308" t="s">
        <v>303</v>
      </c>
      <c r="I2308" t="s">
        <v>170</v>
      </c>
      <c r="J2308">
        <v>47.595061140821805</v>
      </c>
      <c r="L2308" s="47"/>
      <c r="M2308" s="47"/>
    </row>
    <row r="2309" spans="1:13" x14ac:dyDescent="0.4">
      <c r="A2309" t="str">
        <f t="shared" si="36"/>
        <v>43_4M_M_0_60_67_HH800_Core</v>
      </c>
      <c r="B2309">
        <v>43</v>
      </c>
      <c r="C2309" t="s">
        <v>173</v>
      </c>
      <c r="D2309" t="s">
        <v>174</v>
      </c>
      <c r="E2309">
        <v>0</v>
      </c>
      <c r="F2309">
        <v>60</v>
      </c>
      <c r="G2309">
        <v>67</v>
      </c>
      <c r="H2309" t="s">
        <v>303</v>
      </c>
      <c r="I2309" t="s">
        <v>170</v>
      </c>
      <c r="J2309">
        <v>69.651559694047862</v>
      </c>
      <c r="L2309" s="47"/>
      <c r="M2309" s="47"/>
    </row>
    <row r="2310" spans="1:13" x14ac:dyDescent="0.4">
      <c r="A2310" t="str">
        <f t="shared" si="36"/>
        <v>64_2M_F_0_90_67_HH800_Core</v>
      </c>
      <c r="B2310">
        <v>64</v>
      </c>
      <c r="C2310" t="s">
        <v>175</v>
      </c>
      <c r="D2310" t="s">
        <v>169</v>
      </c>
      <c r="E2310">
        <v>0</v>
      </c>
      <c r="F2310">
        <v>90</v>
      </c>
      <c r="G2310">
        <v>67</v>
      </c>
      <c r="H2310" t="s">
        <v>303</v>
      </c>
      <c r="I2310" t="s">
        <v>170</v>
      </c>
      <c r="J2310">
        <v>191.58913229266361</v>
      </c>
      <c r="L2310" s="47"/>
      <c r="M2310" s="47"/>
    </row>
    <row r="2311" spans="1:13" x14ac:dyDescent="0.4">
      <c r="A2311" t="str">
        <f t="shared" si="36"/>
        <v>30_2A_M_3_60_5_HH800_Core</v>
      </c>
      <c r="B2311">
        <v>30</v>
      </c>
      <c r="C2311" t="s">
        <v>176</v>
      </c>
      <c r="D2311" t="s">
        <v>174</v>
      </c>
      <c r="E2311">
        <v>3</v>
      </c>
      <c r="F2311">
        <v>60</v>
      </c>
      <c r="G2311">
        <v>5</v>
      </c>
      <c r="H2311" t="s">
        <v>303</v>
      </c>
      <c r="I2311" t="s">
        <v>170</v>
      </c>
      <c r="J2311">
        <v>2.2735707872931541</v>
      </c>
      <c r="L2311" s="47"/>
      <c r="M2311" s="47"/>
    </row>
    <row r="2312" spans="1:13" x14ac:dyDescent="0.4">
      <c r="A2312" t="str">
        <f t="shared" si="36"/>
        <v>50_4M_F_6_60_65_HH800_Core</v>
      </c>
      <c r="B2312">
        <v>50</v>
      </c>
      <c r="C2312" t="s">
        <v>173</v>
      </c>
      <c r="D2312" t="s">
        <v>169</v>
      </c>
      <c r="E2312">
        <v>6</v>
      </c>
      <c r="F2312">
        <v>60</v>
      </c>
      <c r="G2312">
        <v>65</v>
      </c>
      <c r="H2312" t="s">
        <v>303</v>
      </c>
      <c r="I2312" t="s">
        <v>170</v>
      </c>
      <c r="J2312">
        <v>16.597122410471513</v>
      </c>
      <c r="L2312" s="47"/>
      <c r="M2312" s="47"/>
    </row>
    <row r="2313" spans="1:13" x14ac:dyDescent="0.4">
      <c r="A2313" t="str">
        <f t="shared" si="36"/>
        <v>50_2M_F_6_90_70_HH800_Core</v>
      </c>
      <c r="B2313">
        <v>50</v>
      </c>
      <c r="C2313" t="s">
        <v>175</v>
      </c>
      <c r="D2313" t="s">
        <v>169</v>
      </c>
      <c r="E2313">
        <v>6</v>
      </c>
      <c r="F2313">
        <v>90</v>
      </c>
      <c r="G2313">
        <v>70</v>
      </c>
      <c r="H2313" t="s">
        <v>303</v>
      </c>
      <c r="I2313" t="s">
        <v>170</v>
      </c>
      <c r="J2313">
        <v>50.021144792078601</v>
      </c>
      <c r="L2313" s="47"/>
      <c r="M2313" s="47"/>
    </row>
    <row r="2314" spans="1:13" x14ac:dyDescent="0.4">
      <c r="A2314" t="str">
        <f t="shared" si="36"/>
        <v>34_2M_M_3_60_67_HH800_Core</v>
      </c>
      <c r="B2314">
        <v>34</v>
      </c>
      <c r="C2314" t="s">
        <v>175</v>
      </c>
      <c r="D2314" t="s">
        <v>174</v>
      </c>
      <c r="E2314">
        <v>3</v>
      </c>
      <c r="F2314">
        <v>60</v>
      </c>
      <c r="G2314">
        <v>67</v>
      </c>
      <c r="H2314" t="s">
        <v>303</v>
      </c>
      <c r="I2314" t="s">
        <v>170</v>
      </c>
      <c r="J2314">
        <v>15.912221881318182</v>
      </c>
      <c r="L2314" s="47"/>
      <c r="M2314" s="47"/>
    </row>
    <row r="2315" spans="1:13" x14ac:dyDescent="0.4">
      <c r="A2315" t="str">
        <f t="shared" si="36"/>
        <v>59_4M_F_0_60_67_HH800_Core</v>
      </c>
      <c r="B2315">
        <v>59</v>
      </c>
      <c r="C2315" t="s">
        <v>173</v>
      </c>
      <c r="D2315" t="s">
        <v>169</v>
      </c>
      <c r="E2315">
        <v>0</v>
      </c>
      <c r="F2315">
        <v>60</v>
      </c>
      <c r="G2315">
        <v>67</v>
      </c>
      <c r="H2315" t="s">
        <v>303</v>
      </c>
      <c r="I2315" t="s">
        <v>170</v>
      </c>
      <c r="J2315">
        <v>146.4167231744747</v>
      </c>
      <c r="L2315" s="47"/>
      <c r="M2315" s="47"/>
    </row>
    <row r="2316" spans="1:13" x14ac:dyDescent="0.4">
      <c r="A2316" t="str">
        <f t="shared" si="36"/>
        <v>62_2A_F_3_60_5_HH800_Core</v>
      </c>
      <c r="B2316">
        <v>62</v>
      </c>
      <c r="C2316" t="s">
        <v>176</v>
      </c>
      <c r="D2316" t="s">
        <v>169</v>
      </c>
      <c r="E2316">
        <v>3</v>
      </c>
      <c r="F2316">
        <v>60</v>
      </c>
      <c r="G2316">
        <v>5</v>
      </c>
      <c r="H2316" t="s">
        <v>303</v>
      </c>
      <c r="I2316" t="s">
        <v>170</v>
      </c>
      <c r="J2316">
        <v>4.4489859411743264</v>
      </c>
      <c r="L2316" s="47"/>
      <c r="M2316" s="47"/>
    </row>
    <row r="2317" spans="1:13" x14ac:dyDescent="0.4">
      <c r="A2317" t="str">
        <f t="shared" si="36"/>
        <v>46_4M_M_0_60_70_HH800_Core</v>
      </c>
      <c r="B2317">
        <v>46</v>
      </c>
      <c r="C2317" t="s">
        <v>173</v>
      </c>
      <c r="D2317" t="s">
        <v>174</v>
      </c>
      <c r="E2317">
        <v>0</v>
      </c>
      <c r="F2317">
        <v>60</v>
      </c>
      <c r="G2317">
        <v>70</v>
      </c>
      <c r="H2317" t="s">
        <v>303</v>
      </c>
      <c r="I2317" t="s">
        <v>170</v>
      </c>
      <c r="J2317">
        <v>89.193500451866583</v>
      </c>
      <c r="L2317" s="47"/>
      <c r="M2317" s="47"/>
    </row>
    <row r="2318" spans="1:13" x14ac:dyDescent="0.4">
      <c r="A2318" t="str">
        <f t="shared" si="36"/>
        <v>26_4A_M_3_60_5_HH800_Core</v>
      </c>
      <c r="B2318">
        <v>26</v>
      </c>
      <c r="C2318" t="s">
        <v>168</v>
      </c>
      <c r="D2318" t="s">
        <v>174</v>
      </c>
      <c r="E2318">
        <v>3</v>
      </c>
      <c r="F2318">
        <v>60</v>
      </c>
      <c r="G2318">
        <v>5</v>
      </c>
      <c r="H2318" t="s">
        <v>303</v>
      </c>
      <c r="I2318" t="s">
        <v>170</v>
      </c>
      <c r="J2318">
        <v>1.6073689882718671</v>
      </c>
      <c r="L2318" s="47"/>
      <c r="M2318" s="47"/>
    </row>
    <row r="2319" spans="1:13" x14ac:dyDescent="0.4">
      <c r="A2319" t="str">
        <f t="shared" si="36"/>
        <v>39_2A_F_3_60_5_HH800_Core</v>
      </c>
      <c r="B2319">
        <v>39</v>
      </c>
      <c r="C2319" t="s">
        <v>176</v>
      </c>
      <c r="D2319" t="s">
        <v>169</v>
      </c>
      <c r="E2319">
        <v>3</v>
      </c>
      <c r="F2319">
        <v>60</v>
      </c>
      <c r="G2319">
        <v>5</v>
      </c>
      <c r="H2319" t="s">
        <v>303</v>
      </c>
      <c r="I2319" t="s">
        <v>170</v>
      </c>
      <c r="J2319">
        <v>3.2469852208559216</v>
      </c>
      <c r="L2319" s="47"/>
      <c r="M2319" s="47"/>
    </row>
    <row r="2320" spans="1:13" x14ac:dyDescent="0.4">
      <c r="A2320" t="str">
        <f t="shared" si="36"/>
        <v>53_4A_M_3_60_70_HH800_Core</v>
      </c>
      <c r="B2320">
        <v>53</v>
      </c>
      <c r="C2320" t="s">
        <v>168</v>
      </c>
      <c r="D2320" t="s">
        <v>174</v>
      </c>
      <c r="E2320">
        <v>3</v>
      </c>
      <c r="F2320">
        <v>60</v>
      </c>
      <c r="G2320">
        <v>70</v>
      </c>
      <c r="H2320" t="s">
        <v>303</v>
      </c>
      <c r="I2320" t="s">
        <v>170</v>
      </c>
      <c r="J2320">
        <v>14.395469632544575</v>
      </c>
      <c r="L2320" s="47"/>
      <c r="M2320" s="47"/>
    </row>
    <row r="2321" spans="1:13" x14ac:dyDescent="0.4">
      <c r="A2321" t="str">
        <f t="shared" si="36"/>
        <v>41_2M_F_6_60_65_HH800_Core</v>
      </c>
      <c r="B2321">
        <v>41</v>
      </c>
      <c r="C2321" t="s">
        <v>175</v>
      </c>
      <c r="D2321" t="s">
        <v>169</v>
      </c>
      <c r="E2321">
        <v>6</v>
      </c>
      <c r="F2321">
        <v>60</v>
      </c>
      <c r="G2321">
        <v>65</v>
      </c>
      <c r="H2321" t="s">
        <v>303</v>
      </c>
      <c r="I2321" t="s">
        <v>170</v>
      </c>
      <c r="J2321">
        <v>40.190982099434578</v>
      </c>
      <c r="L2321" s="47"/>
      <c r="M2321" s="47"/>
    </row>
    <row r="2322" spans="1:13" x14ac:dyDescent="0.4">
      <c r="A2322" t="str">
        <f t="shared" si="36"/>
        <v>53_2M_F_3_90_70_HH800_Core</v>
      </c>
      <c r="B2322">
        <v>53</v>
      </c>
      <c r="C2322" t="s">
        <v>175</v>
      </c>
      <c r="D2322" t="s">
        <v>169</v>
      </c>
      <c r="E2322">
        <v>3</v>
      </c>
      <c r="F2322">
        <v>90</v>
      </c>
      <c r="G2322">
        <v>70</v>
      </c>
      <c r="H2322" t="s">
        <v>303</v>
      </c>
      <c r="I2322" t="s">
        <v>170</v>
      </c>
      <c r="J2322">
        <v>26.13343699627357</v>
      </c>
      <c r="L2322" s="47"/>
      <c r="M2322" s="47"/>
    </row>
    <row r="2323" spans="1:13" x14ac:dyDescent="0.4">
      <c r="A2323" t="str">
        <f t="shared" si="36"/>
        <v>49_4M_F_3_60_67_HH800_Core</v>
      </c>
      <c r="B2323">
        <v>49</v>
      </c>
      <c r="C2323" t="s">
        <v>173</v>
      </c>
      <c r="D2323" t="s">
        <v>169</v>
      </c>
      <c r="E2323">
        <v>3</v>
      </c>
      <c r="F2323">
        <v>60</v>
      </c>
      <c r="G2323">
        <v>67</v>
      </c>
      <c r="H2323" t="s">
        <v>303</v>
      </c>
      <c r="I2323" t="s">
        <v>170</v>
      </c>
      <c r="J2323">
        <v>11.483728446131016</v>
      </c>
      <c r="L2323" s="47"/>
      <c r="M2323" s="47"/>
    </row>
    <row r="2324" spans="1:13" x14ac:dyDescent="0.4">
      <c r="A2324" t="str">
        <f t="shared" si="36"/>
        <v>45_4A_F_3_60_5_HH800_Core</v>
      </c>
      <c r="B2324">
        <v>45</v>
      </c>
      <c r="C2324" t="s">
        <v>168</v>
      </c>
      <c r="D2324" t="s">
        <v>169</v>
      </c>
      <c r="E2324">
        <v>3</v>
      </c>
      <c r="F2324">
        <v>60</v>
      </c>
      <c r="G2324">
        <v>5</v>
      </c>
      <c r="H2324" t="s">
        <v>303</v>
      </c>
      <c r="I2324" t="s">
        <v>170</v>
      </c>
      <c r="J2324">
        <v>2.1989713079829163</v>
      </c>
      <c r="L2324" s="47"/>
      <c r="M2324" s="47"/>
    </row>
    <row r="2325" spans="1:13" x14ac:dyDescent="0.4">
      <c r="A2325" t="str">
        <f t="shared" si="36"/>
        <v>61_2M_F_6_90_65_HH800_Core</v>
      </c>
      <c r="B2325">
        <v>61</v>
      </c>
      <c r="C2325" t="s">
        <v>175</v>
      </c>
      <c r="D2325" t="s">
        <v>169</v>
      </c>
      <c r="E2325">
        <v>6</v>
      </c>
      <c r="F2325">
        <v>90</v>
      </c>
      <c r="G2325">
        <v>65</v>
      </c>
      <c r="H2325" t="s">
        <v>303</v>
      </c>
      <c r="I2325" t="s">
        <v>170</v>
      </c>
      <c r="J2325">
        <v>9.7660855023169297</v>
      </c>
      <c r="L2325" s="47"/>
      <c r="M2325" s="47"/>
    </row>
    <row r="2326" spans="1:13" x14ac:dyDescent="0.4">
      <c r="A2326" t="str">
        <f t="shared" si="36"/>
        <v>58_2M_F_3_60_5_HH800_Core</v>
      </c>
      <c r="B2326">
        <v>58</v>
      </c>
      <c r="C2326" t="s">
        <v>175</v>
      </c>
      <c r="D2326" t="s">
        <v>169</v>
      </c>
      <c r="E2326">
        <v>3</v>
      </c>
      <c r="F2326">
        <v>60</v>
      </c>
      <c r="G2326">
        <v>5</v>
      </c>
      <c r="H2326" t="s">
        <v>303</v>
      </c>
      <c r="I2326" t="s">
        <v>170</v>
      </c>
      <c r="J2326">
        <v>6.2274238766168759</v>
      </c>
      <c r="L2326" s="47"/>
      <c r="M2326" s="47"/>
    </row>
    <row r="2327" spans="1:13" x14ac:dyDescent="0.4">
      <c r="A2327" t="str">
        <f t="shared" si="36"/>
        <v>59_1M_F_0_90_65_HH800_Core</v>
      </c>
      <c r="B2327">
        <v>59</v>
      </c>
      <c r="C2327" t="s">
        <v>177</v>
      </c>
      <c r="D2327" t="s">
        <v>169</v>
      </c>
      <c r="E2327">
        <v>0</v>
      </c>
      <c r="F2327">
        <v>90</v>
      </c>
      <c r="G2327">
        <v>65</v>
      </c>
      <c r="H2327" t="s">
        <v>303</v>
      </c>
      <c r="I2327" t="s">
        <v>170</v>
      </c>
      <c r="J2327">
        <v>220.01861468831271</v>
      </c>
      <c r="L2327" s="47"/>
      <c r="M2327" s="47"/>
    </row>
    <row r="2328" spans="1:13" x14ac:dyDescent="0.4">
      <c r="A2328" t="str">
        <f t="shared" si="36"/>
        <v>40_2A_M_0_60_5_HH800_Core</v>
      </c>
      <c r="B2328">
        <v>40</v>
      </c>
      <c r="C2328" t="s">
        <v>176</v>
      </c>
      <c r="D2328" t="s">
        <v>174</v>
      </c>
      <c r="E2328">
        <v>0</v>
      </c>
      <c r="F2328">
        <v>60</v>
      </c>
      <c r="G2328">
        <v>5</v>
      </c>
      <c r="H2328" t="s">
        <v>303</v>
      </c>
      <c r="I2328" t="s">
        <v>170</v>
      </c>
      <c r="J2328">
        <v>54.289441270150959</v>
      </c>
      <c r="L2328" s="47"/>
      <c r="M2328" s="47"/>
    </row>
    <row r="2329" spans="1:13" x14ac:dyDescent="0.4">
      <c r="A2329" t="str">
        <f t="shared" si="36"/>
        <v>59_2A_M_6_60_65_HH800_Core</v>
      </c>
      <c r="B2329">
        <v>59</v>
      </c>
      <c r="C2329" t="s">
        <v>176</v>
      </c>
      <c r="D2329" t="s">
        <v>174</v>
      </c>
      <c r="E2329">
        <v>6</v>
      </c>
      <c r="F2329">
        <v>60</v>
      </c>
      <c r="G2329">
        <v>65</v>
      </c>
      <c r="H2329" t="s">
        <v>303</v>
      </c>
      <c r="I2329" t="s">
        <v>170</v>
      </c>
      <c r="J2329">
        <v>8.1608793678910914</v>
      </c>
      <c r="L2329" s="47"/>
      <c r="M2329" s="47"/>
    </row>
    <row r="2330" spans="1:13" x14ac:dyDescent="0.4">
      <c r="A2330" t="str">
        <f t="shared" si="36"/>
        <v>39_2M_F_3_60_67_HH800_Core</v>
      </c>
      <c r="B2330">
        <v>39</v>
      </c>
      <c r="C2330" t="s">
        <v>175</v>
      </c>
      <c r="D2330" t="s">
        <v>169</v>
      </c>
      <c r="E2330">
        <v>3</v>
      </c>
      <c r="F2330">
        <v>60</v>
      </c>
      <c r="G2330">
        <v>67</v>
      </c>
      <c r="H2330" t="s">
        <v>303</v>
      </c>
      <c r="I2330" t="s">
        <v>170</v>
      </c>
      <c r="J2330">
        <v>24.634188164854365</v>
      </c>
      <c r="L2330" s="47"/>
      <c r="M2330" s="47"/>
    </row>
    <row r="2331" spans="1:13" x14ac:dyDescent="0.4">
      <c r="A2331" t="str">
        <f t="shared" si="36"/>
        <v>33_2M_M_6_60_65_HH800_Core</v>
      </c>
      <c r="B2331">
        <v>33</v>
      </c>
      <c r="C2331" t="s">
        <v>175</v>
      </c>
      <c r="D2331" t="s">
        <v>174</v>
      </c>
      <c r="E2331">
        <v>6</v>
      </c>
      <c r="F2331">
        <v>60</v>
      </c>
      <c r="G2331">
        <v>65</v>
      </c>
      <c r="H2331" t="s">
        <v>303</v>
      </c>
      <c r="I2331" t="s">
        <v>170</v>
      </c>
      <c r="J2331">
        <v>28.837317706080597</v>
      </c>
      <c r="L2331" s="47"/>
      <c r="M2331" s="47"/>
    </row>
    <row r="2332" spans="1:13" x14ac:dyDescent="0.4">
      <c r="A2332" t="str">
        <f t="shared" si="36"/>
        <v>39_2M_F_6_60_65_HH800_Core</v>
      </c>
      <c r="B2332">
        <v>39</v>
      </c>
      <c r="C2332" t="s">
        <v>175</v>
      </c>
      <c r="D2332" t="s">
        <v>169</v>
      </c>
      <c r="E2332">
        <v>6</v>
      </c>
      <c r="F2332">
        <v>60</v>
      </c>
      <c r="G2332">
        <v>65</v>
      </c>
      <c r="H2332" t="s">
        <v>303</v>
      </c>
      <c r="I2332" t="s">
        <v>170</v>
      </c>
      <c r="J2332">
        <v>42.552358493990276</v>
      </c>
      <c r="L2332" s="47"/>
      <c r="M2332" s="47"/>
    </row>
    <row r="2333" spans="1:13" x14ac:dyDescent="0.4">
      <c r="A2333" t="str">
        <f t="shared" si="36"/>
        <v>36_4M_M_6_90_70_HH800_Core</v>
      </c>
      <c r="B2333">
        <v>36</v>
      </c>
      <c r="C2333" t="s">
        <v>173</v>
      </c>
      <c r="D2333" t="s">
        <v>174</v>
      </c>
      <c r="E2333">
        <v>6</v>
      </c>
      <c r="F2333">
        <v>90</v>
      </c>
      <c r="G2333">
        <v>70</v>
      </c>
      <c r="H2333" t="s">
        <v>303</v>
      </c>
      <c r="I2333" t="s">
        <v>170</v>
      </c>
      <c r="J2333">
        <v>16.660077303218838</v>
      </c>
      <c r="L2333" s="47"/>
      <c r="M2333" s="47"/>
    </row>
    <row r="2334" spans="1:13" x14ac:dyDescent="0.4">
      <c r="A2334" t="str">
        <f t="shared" si="36"/>
        <v>33_2A_F_3_60_5_HH800_Core</v>
      </c>
      <c r="B2334">
        <v>33</v>
      </c>
      <c r="C2334" t="s">
        <v>176</v>
      </c>
      <c r="D2334" t="s">
        <v>169</v>
      </c>
      <c r="E2334">
        <v>3</v>
      </c>
      <c r="F2334">
        <v>60</v>
      </c>
      <c r="G2334">
        <v>5</v>
      </c>
      <c r="H2334" t="s">
        <v>303</v>
      </c>
      <c r="I2334" t="s">
        <v>170</v>
      </c>
      <c r="J2334">
        <v>2.3556436554641729</v>
      </c>
      <c r="L2334" s="47"/>
      <c r="M2334" s="47"/>
    </row>
    <row r="2335" spans="1:13" x14ac:dyDescent="0.4">
      <c r="A2335" t="str">
        <f t="shared" si="36"/>
        <v>43_4A_F_0_60_5_HH800_Core</v>
      </c>
      <c r="B2335">
        <v>43</v>
      </c>
      <c r="C2335" t="s">
        <v>168</v>
      </c>
      <c r="D2335" t="s">
        <v>169</v>
      </c>
      <c r="E2335">
        <v>0</v>
      </c>
      <c r="F2335">
        <v>60</v>
      </c>
      <c r="G2335">
        <v>5</v>
      </c>
      <c r="H2335" t="s">
        <v>303</v>
      </c>
      <c r="I2335" t="s">
        <v>170</v>
      </c>
      <c r="J2335">
        <v>49.75456759231723</v>
      </c>
      <c r="L2335" s="47"/>
      <c r="M2335" s="47"/>
    </row>
    <row r="2336" spans="1:13" x14ac:dyDescent="0.4">
      <c r="A2336" t="str">
        <f t="shared" si="36"/>
        <v>38_2A_M_3_60_65_HH800_Core</v>
      </c>
      <c r="B2336">
        <v>38</v>
      </c>
      <c r="C2336" t="s">
        <v>176</v>
      </c>
      <c r="D2336" t="s">
        <v>174</v>
      </c>
      <c r="E2336">
        <v>3</v>
      </c>
      <c r="F2336">
        <v>60</v>
      </c>
      <c r="G2336">
        <v>65</v>
      </c>
      <c r="H2336" t="s">
        <v>303</v>
      </c>
      <c r="I2336" t="s">
        <v>170</v>
      </c>
      <c r="J2336">
        <v>18.415957754744348</v>
      </c>
      <c r="L2336" s="47"/>
      <c r="M2336" s="47"/>
    </row>
    <row r="2337" spans="1:13" x14ac:dyDescent="0.4">
      <c r="A2337" t="str">
        <f t="shared" si="36"/>
        <v>42_2A_M_6_60_65_HH800_Core</v>
      </c>
      <c r="B2337">
        <v>42</v>
      </c>
      <c r="C2337" t="s">
        <v>176</v>
      </c>
      <c r="D2337" t="s">
        <v>174</v>
      </c>
      <c r="E2337">
        <v>6</v>
      </c>
      <c r="F2337">
        <v>60</v>
      </c>
      <c r="G2337">
        <v>65</v>
      </c>
      <c r="H2337" t="s">
        <v>303</v>
      </c>
      <c r="I2337" t="s">
        <v>170</v>
      </c>
      <c r="J2337">
        <v>32.189885707138131</v>
      </c>
      <c r="L2337" s="47"/>
      <c r="M2337" s="47"/>
    </row>
    <row r="2338" spans="1:13" x14ac:dyDescent="0.4">
      <c r="A2338" t="str">
        <f t="shared" si="36"/>
        <v>26_2M_F_0_60_70_HH800_Core</v>
      </c>
      <c r="B2338">
        <v>26</v>
      </c>
      <c r="C2338" t="s">
        <v>175</v>
      </c>
      <c r="D2338" t="s">
        <v>169</v>
      </c>
      <c r="E2338">
        <v>0</v>
      </c>
      <c r="F2338">
        <v>60</v>
      </c>
      <c r="G2338">
        <v>70</v>
      </c>
      <c r="H2338" t="s">
        <v>303</v>
      </c>
      <c r="I2338" t="s">
        <v>170</v>
      </c>
      <c r="J2338">
        <v>138.46703137001862</v>
      </c>
      <c r="L2338" s="47"/>
      <c r="M2338" s="47"/>
    </row>
    <row r="2339" spans="1:13" x14ac:dyDescent="0.4">
      <c r="A2339" t="str">
        <f t="shared" si="36"/>
        <v>36_1A_F_0_60_70_HH800_Core</v>
      </c>
      <c r="B2339">
        <v>36</v>
      </c>
      <c r="C2339" t="s">
        <v>178</v>
      </c>
      <c r="D2339" t="s">
        <v>169</v>
      </c>
      <c r="E2339">
        <v>0</v>
      </c>
      <c r="F2339">
        <v>60</v>
      </c>
      <c r="G2339">
        <v>70</v>
      </c>
      <c r="H2339" t="s">
        <v>303</v>
      </c>
      <c r="I2339" t="s">
        <v>170</v>
      </c>
      <c r="J2339">
        <v>228.21677269651448</v>
      </c>
      <c r="L2339" s="47"/>
      <c r="M2339" s="47"/>
    </row>
    <row r="2340" spans="1:13" x14ac:dyDescent="0.4">
      <c r="A2340" t="str">
        <f t="shared" si="36"/>
        <v>32_4A_F_0_60_5_HH800_Core</v>
      </c>
      <c r="B2340">
        <v>32</v>
      </c>
      <c r="C2340" t="s">
        <v>168</v>
      </c>
      <c r="D2340" t="s">
        <v>169</v>
      </c>
      <c r="E2340">
        <v>0</v>
      </c>
      <c r="F2340">
        <v>60</v>
      </c>
      <c r="G2340">
        <v>5</v>
      </c>
      <c r="H2340" t="s">
        <v>303</v>
      </c>
      <c r="I2340" t="s">
        <v>170</v>
      </c>
      <c r="J2340">
        <v>31.530060374460927</v>
      </c>
      <c r="L2340" s="47"/>
      <c r="M2340" s="47"/>
    </row>
    <row r="2341" spans="1:13" x14ac:dyDescent="0.4">
      <c r="A2341" t="str">
        <f t="shared" si="36"/>
        <v>52_4A_M_0_60_70_HH800_Core</v>
      </c>
      <c r="B2341">
        <v>52</v>
      </c>
      <c r="C2341" t="s">
        <v>168</v>
      </c>
      <c r="D2341" t="s">
        <v>174</v>
      </c>
      <c r="E2341">
        <v>0</v>
      </c>
      <c r="F2341">
        <v>60</v>
      </c>
      <c r="G2341">
        <v>70</v>
      </c>
      <c r="H2341" t="s">
        <v>303</v>
      </c>
      <c r="I2341" t="s">
        <v>170</v>
      </c>
      <c r="J2341">
        <v>103.86133378824523</v>
      </c>
      <c r="L2341" s="47"/>
      <c r="M2341" s="47"/>
    </row>
    <row r="2342" spans="1:13" x14ac:dyDescent="0.4">
      <c r="A2342" t="str">
        <f t="shared" si="36"/>
        <v>49_2M_F_0_90_70_HH800_Core</v>
      </c>
      <c r="B2342">
        <v>49</v>
      </c>
      <c r="C2342" t="s">
        <v>175</v>
      </c>
      <c r="D2342" t="s">
        <v>169</v>
      </c>
      <c r="E2342">
        <v>0</v>
      </c>
      <c r="F2342">
        <v>90</v>
      </c>
      <c r="G2342">
        <v>70</v>
      </c>
      <c r="H2342" t="s">
        <v>303</v>
      </c>
      <c r="I2342" t="s">
        <v>170</v>
      </c>
      <c r="J2342">
        <v>168.96440284386944</v>
      </c>
      <c r="L2342" s="47"/>
      <c r="M2342" s="47"/>
    </row>
    <row r="2343" spans="1:13" x14ac:dyDescent="0.4">
      <c r="A2343" t="str">
        <f t="shared" si="36"/>
        <v>41_2A_M_6_60_5_HH800_Core</v>
      </c>
      <c r="B2343">
        <v>41</v>
      </c>
      <c r="C2343" t="s">
        <v>176</v>
      </c>
      <c r="D2343" t="s">
        <v>174</v>
      </c>
      <c r="E2343">
        <v>6</v>
      </c>
      <c r="F2343">
        <v>60</v>
      </c>
      <c r="G2343">
        <v>5</v>
      </c>
      <c r="H2343" t="s">
        <v>303</v>
      </c>
      <c r="I2343" t="s">
        <v>170</v>
      </c>
      <c r="J2343">
        <v>4.515671495561028</v>
      </c>
      <c r="L2343" s="47"/>
      <c r="M2343" s="47"/>
    </row>
    <row r="2344" spans="1:13" x14ac:dyDescent="0.4">
      <c r="A2344" t="str">
        <f t="shared" si="36"/>
        <v>60_4M_F_0_60_67_HH800_Core</v>
      </c>
      <c r="B2344">
        <v>60</v>
      </c>
      <c r="C2344" t="s">
        <v>173</v>
      </c>
      <c r="D2344" t="s">
        <v>169</v>
      </c>
      <c r="E2344">
        <v>0</v>
      </c>
      <c r="F2344">
        <v>60</v>
      </c>
      <c r="G2344">
        <v>67</v>
      </c>
      <c r="H2344" t="s">
        <v>303</v>
      </c>
      <c r="I2344" t="s">
        <v>170</v>
      </c>
      <c r="J2344">
        <v>148.37375652983488</v>
      </c>
      <c r="L2344" s="47"/>
      <c r="M2344" s="47"/>
    </row>
    <row r="2345" spans="1:13" x14ac:dyDescent="0.4">
      <c r="A2345" t="str">
        <f t="shared" si="36"/>
        <v>50_4M_F_0_60_67_HH800_Core</v>
      </c>
      <c r="B2345">
        <v>50</v>
      </c>
      <c r="C2345" t="s">
        <v>173</v>
      </c>
      <c r="D2345" t="s">
        <v>169</v>
      </c>
      <c r="E2345">
        <v>0</v>
      </c>
      <c r="F2345">
        <v>60</v>
      </c>
      <c r="G2345">
        <v>67</v>
      </c>
      <c r="H2345" t="s">
        <v>303</v>
      </c>
      <c r="I2345" t="s">
        <v>170</v>
      </c>
      <c r="J2345">
        <v>128.34379888300592</v>
      </c>
      <c r="L2345" s="47"/>
      <c r="M2345" s="47"/>
    </row>
    <row r="2346" spans="1:13" x14ac:dyDescent="0.4">
      <c r="A2346" t="str">
        <f t="shared" si="36"/>
        <v>50_4A_M_0_60_67_HH800_Core</v>
      </c>
      <c r="B2346">
        <v>50</v>
      </c>
      <c r="C2346" t="s">
        <v>168</v>
      </c>
      <c r="D2346" t="s">
        <v>174</v>
      </c>
      <c r="E2346">
        <v>0</v>
      </c>
      <c r="F2346">
        <v>60</v>
      </c>
      <c r="G2346">
        <v>67</v>
      </c>
      <c r="H2346" t="s">
        <v>303</v>
      </c>
      <c r="I2346" t="s">
        <v>170</v>
      </c>
      <c r="J2346">
        <v>82.124075851316093</v>
      </c>
      <c r="L2346" s="47"/>
      <c r="M2346" s="47"/>
    </row>
    <row r="2347" spans="1:13" x14ac:dyDescent="0.4">
      <c r="A2347" t="str">
        <f t="shared" si="36"/>
        <v>36_2M_M_3_60_67_HH800_Core</v>
      </c>
      <c r="B2347">
        <v>36</v>
      </c>
      <c r="C2347" t="s">
        <v>175</v>
      </c>
      <c r="D2347" t="s">
        <v>174</v>
      </c>
      <c r="E2347">
        <v>3</v>
      </c>
      <c r="F2347">
        <v>60</v>
      </c>
      <c r="G2347">
        <v>67</v>
      </c>
      <c r="H2347" t="s">
        <v>303</v>
      </c>
      <c r="I2347" t="s">
        <v>170</v>
      </c>
      <c r="J2347">
        <v>16.819278957335491</v>
      </c>
      <c r="L2347" s="47"/>
      <c r="M2347" s="47"/>
    </row>
    <row r="2348" spans="1:13" x14ac:dyDescent="0.4">
      <c r="A2348" t="str">
        <f t="shared" si="36"/>
        <v>55_4M_F_0_60_65_HH800_Core</v>
      </c>
      <c r="B2348">
        <v>55</v>
      </c>
      <c r="C2348" t="s">
        <v>173</v>
      </c>
      <c r="D2348" t="s">
        <v>169</v>
      </c>
      <c r="E2348">
        <v>0</v>
      </c>
      <c r="F2348">
        <v>60</v>
      </c>
      <c r="G2348">
        <v>65</v>
      </c>
      <c r="H2348" t="s">
        <v>303</v>
      </c>
      <c r="I2348" t="s">
        <v>170</v>
      </c>
      <c r="J2348">
        <v>117.22360981468572</v>
      </c>
      <c r="L2348" s="47"/>
      <c r="M2348" s="47"/>
    </row>
    <row r="2349" spans="1:13" x14ac:dyDescent="0.4">
      <c r="A2349" t="str">
        <f t="shared" si="36"/>
        <v>46_4M_F_0_60_70_HH800_Core</v>
      </c>
      <c r="B2349">
        <v>46</v>
      </c>
      <c r="C2349" t="s">
        <v>173</v>
      </c>
      <c r="D2349" t="s">
        <v>169</v>
      </c>
      <c r="E2349">
        <v>0</v>
      </c>
      <c r="F2349">
        <v>60</v>
      </c>
      <c r="G2349">
        <v>70</v>
      </c>
      <c r="H2349" t="s">
        <v>303</v>
      </c>
      <c r="I2349" t="s">
        <v>170</v>
      </c>
      <c r="J2349">
        <v>136.24266074674387</v>
      </c>
      <c r="L2349" s="47"/>
      <c r="M2349" s="47"/>
    </row>
    <row r="2350" spans="1:13" x14ac:dyDescent="0.4">
      <c r="A2350" t="str">
        <f t="shared" si="36"/>
        <v>63_2A_M_6_60_67_HH800_Core</v>
      </c>
      <c r="B2350">
        <v>63</v>
      </c>
      <c r="C2350" t="s">
        <v>176</v>
      </c>
      <c r="D2350" t="s">
        <v>174</v>
      </c>
      <c r="E2350">
        <v>6</v>
      </c>
      <c r="F2350">
        <v>60</v>
      </c>
      <c r="G2350">
        <v>67</v>
      </c>
      <c r="H2350" t="s">
        <v>303</v>
      </c>
      <c r="I2350" t="s">
        <v>170</v>
      </c>
      <c r="J2350">
        <v>13.496332322488716</v>
      </c>
      <c r="L2350" s="47"/>
      <c r="M2350" s="47"/>
    </row>
    <row r="2351" spans="1:13" x14ac:dyDescent="0.4">
      <c r="A2351" t="str">
        <f t="shared" si="36"/>
        <v>54_1A_M_0_60_5_HH800_Core</v>
      </c>
      <c r="B2351">
        <v>54</v>
      </c>
      <c r="C2351" t="s">
        <v>178</v>
      </c>
      <c r="D2351" t="s">
        <v>174</v>
      </c>
      <c r="E2351">
        <v>0</v>
      </c>
      <c r="F2351">
        <v>60</v>
      </c>
      <c r="G2351">
        <v>5</v>
      </c>
      <c r="H2351" t="s">
        <v>303</v>
      </c>
      <c r="I2351" t="s">
        <v>170</v>
      </c>
      <c r="J2351">
        <v>179.10310664314622</v>
      </c>
      <c r="L2351" s="47"/>
      <c r="M2351" s="47"/>
    </row>
    <row r="2352" spans="1:13" x14ac:dyDescent="0.4">
      <c r="A2352" t="str">
        <f t="shared" si="36"/>
        <v>40_2M_F_6_60_65_HH800_Core</v>
      </c>
      <c r="B2352">
        <v>40</v>
      </c>
      <c r="C2352" t="s">
        <v>175</v>
      </c>
      <c r="D2352" t="s">
        <v>169</v>
      </c>
      <c r="E2352">
        <v>6</v>
      </c>
      <c r="F2352">
        <v>60</v>
      </c>
      <c r="G2352">
        <v>65</v>
      </c>
      <c r="H2352" t="s">
        <v>303</v>
      </c>
      <c r="I2352" t="s">
        <v>170</v>
      </c>
      <c r="J2352">
        <v>41.382304008493193</v>
      </c>
      <c r="L2352" s="47"/>
      <c r="M2352" s="47"/>
    </row>
    <row r="2353" spans="1:13" x14ac:dyDescent="0.4">
      <c r="A2353" t="str">
        <f t="shared" si="36"/>
        <v>61_2A_F_0_60_5_HH800_Core</v>
      </c>
      <c r="B2353">
        <v>61</v>
      </c>
      <c r="C2353" t="s">
        <v>176</v>
      </c>
      <c r="D2353" t="s">
        <v>169</v>
      </c>
      <c r="E2353">
        <v>0</v>
      </c>
      <c r="F2353">
        <v>60</v>
      </c>
      <c r="G2353">
        <v>5</v>
      </c>
      <c r="H2353" t="s">
        <v>303</v>
      </c>
      <c r="I2353" t="s">
        <v>170</v>
      </c>
      <c r="J2353">
        <v>147.74241731037907</v>
      </c>
      <c r="L2353" s="47"/>
      <c r="M2353" s="47"/>
    </row>
    <row r="2354" spans="1:13" x14ac:dyDescent="0.4">
      <c r="A2354" t="str">
        <f t="shared" si="36"/>
        <v>49_4A_M_3_60_65_HH800_Core</v>
      </c>
      <c r="B2354">
        <v>49</v>
      </c>
      <c r="C2354" t="s">
        <v>168</v>
      </c>
      <c r="D2354" t="s">
        <v>174</v>
      </c>
      <c r="E2354">
        <v>3</v>
      </c>
      <c r="F2354">
        <v>60</v>
      </c>
      <c r="G2354">
        <v>65</v>
      </c>
      <c r="H2354" t="s">
        <v>303</v>
      </c>
      <c r="I2354" t="s">
        <v>170</v>
      </c>
      <c r="J2354">
        <v>8.9409886415572544</v>
      </c>
      <c r="L2354" s="47"/>
      <c r="M2354" s="47"/>
    </row>
    <row r="2355" spans="1:13" x14ac:dyDescent="0.4">
      <c r="A2355" t="str">
        <f t="shared" si="36"/>
        <v>50_2M_F_3_90_70_HH800_Core</v>
      </c>
      <c r="B2355">
        <v>50</v>
      </c>
      <c r="C2355" t="s">
        <v>175</v>
      </c>
      <c r="D2355" t="s">
        <v>169</v>
      </c>
      <c r="E2355">
        <v>3</v>
      </c>
      <c r="F2355">
        <v>90</v>
      </c>
      <c r="G2355">
        <v>70</v>
      </c>
      <c r="H2355" t="s">
        <v>303</v>
      </c>
      <c r="I2355" t="s">
        <v>170</v>
      </c>
      <c r="J2355">
        <v>27.144284922202822</v>
      </c>
      <c r="L2355" s="47"/>
      <c r="M2355" s="47"/>
    </row>
    <row r="2356" spans="1:13" x14ac:dyDescent="0.4">
      <c r="A2356" t="str">
        <f t="shared" si="36"/>
        <v>55_2M_F_3_60_5_HH800_Core</v>
      </c>
      <c r="B2356">
        <v>55</v>
      </c>
      <c r="C2356" t="s">
        <v>175</v>
      </c>
      <c r="D2356" t="s">
        <v>169</v>
      </c>
      <c r="E2356">
        <v>3</v>
      </c>
      <c r="F2356">
        <v>60</v>
      </c>
      <c r="G2356">
        <v>5</v>
      </c>
      <c r="H2356" t="s">
        <v>303</v>
      </c>
      <c r="I2356" t="s">
        <v>170</v>
      </c>
      <c r="J2356">
        <v>5.7764449922551329</v>
      </c>
      <c r="L2356" s="47"/>
      <c r="M2356" s="47"/>
    </row>
    <row r="2357" spans="1:13" x14ac:dyDescent="0.4">
      <c r="A2357" t="str">
        <f t="shared" si="36"/>
        <v>32_2A_M_0_60_65_HH800_Core</v>
      </c>
      <c r="B2357">
        <v>32</v>
      </c>
      <c r="C2357" t="s">
        <v>176</v>
      </c>
      <c r="D2357" t="s">
        <v>174</v>
      </c>
      <c r="E2357">
        <v>0</v>
      </c>
      <c r="F2357">
        <v>60</v>
      </c>
      <c r="G2357">
        <v>65</v>
      </c>
      <c r="H2357" t="s">
        <v>303</v>
      </c>
      <c r="I2357" t="s">
        <v>170</v>
      </c>
      <c r="J2357">
        <v>73.495733222318563</v>
      </c>
      <c r="L2357" s="47"/>
      <c r="M2357" s="47"/>
    </row>
    <row r="2358" spans="1:13" x14ac:dyDescent="0.4">
      <c r="A2358" t="str">
        <f t="shared" si="36"/>
        <v>50_1A_M_0_60_5_HH800_Core</v>
      </c>
      <c r="B2358">
        <v>50</v>
      </c>
      <c r="C2358" t="s">
        <v>178</v>
      </c>
      <c r="D2358" t="s">
        <v>174</v>
      </c>
      <c r="E2358">
        <v>0</v>
      </c>
      <c r="F2358">
        <v>60</v>
      </c>
      <c r="G2358">
        <v>5</v>
      </c>
      <c r="H2358" t="s">
        <v>303</v>
      </c>
      <c r="I2358" t="s">
        <v>170</v>
      </c>
      <c r="J2358">
        <v>148.31209009234698</v>
      </c>
      <c r="L2358" s="47"/>
      <c r="M2358" s="47"/>
    </row>
    <row r="2359" spans="1:13" x14ac:dyDescent="0.4">
      <c r="A2359" t="str">
        <f t="shared" si="36"/>
        <v>32_2M_F_3_60_67_HH800_Core</v>
      </c>
      <c r="B2359">
        <v>32</v>
      </c>
      <c r="C2359" t="s">
        <v>175</v>
      </c>
      <c r="D2359" t="s">
        <v>169</v>
      </c>
      <c r="E2359">
        <v>3</v>
      </c>
      <c r="F2359">
        <v>60</v>
      </c>
      <c r="G2359">
        <v>67</v>
      </c>
      <c r="H2359" t="s">
        <v>303</v>
      </c>
      <c r="I2359" t="s">
        <v>170</v>
      </c>
      <c r="J2359">
        <v>23.877889184403934</v>
      </c>
      <c r="L2359" s="47"/>
      <c r="M2359" s="47"/>
    </row>
    <row r="2360" spans="1:13" x14ac:dyDescent="0.4">
      <c r="A2360" t="str">
        <f t="shared" si="36"/>
        <v>37_4M_M_6_90_70_HH800_Core</v>
      </c>
      <c r="B2360">
        <v>37</v>
      </c>
      <c r="C2360" t="s">
        <v>173</v>
      </c>
      <c r="D2360" t="s">
        <v>174</v>
      </c>
      <c r="E2360">
        <v>6</v>
      </c>
      <c r="F2360">
        <v>90</v>
      </c>
      <c r="G2360">
        <v>70</v>
      </c>
      <c r="H2360" t="s">
        <v>303</v>
      </c>
      <c r="I2360" t="s">
        <v>170</v>
      </c>
      <c r="J2360">
        <v>17.272516052745313</v>
      </c>
      <c r="L2360" s="47"/>
      <c r="M2360" s="47"/>
    </row>
    <row r="2361" spans="1:13" x14ac:dyDescent="0.4">
      <c r="A2361" t="str">
        <f t="shared" si="36"/>
        <v>40_2M_M_6_60_67_HH800_Core</v>
      </c>
      <c r="B2361">
        <v>40</v>
      </c>
      <c r="C2361" t="s">
        <v>175</v>
      </c>
      <c r="D2361" t="s">
        <v>174</v>
      </c>
      <c r="E2361">
        <v>6</v>
      </c>
      <c r="F2361">
        <v>60</v>
      </c>
      <c r="G2361">
        <v>67</v>
      </c>
      <c r="H2361" t="s">
        <v>303</v>
      </c>
      <c r="I2361" t="s">
        <v>170</v>
      </c>
      <c r="J2361">
        <v>35.820395761625257</v>
      </c>
      <c r="L2361" s="47"/>
      <c r="M2361" s="47"/>
    </row>
    <row r="2362" spans="1:13" x14ac:dyDescent="0.4">
      <c r="A2362" t="str">
        <f t="shared" si="36"/>
        <v>57_2M_F_0_60_5_HH800_Core</v>
      </c>
      <c r="B2362">
        <v>57</v>
      </c>
      <c r="C2362" t="s">
        <v>175</v>
      </c>
      <c r="D2362" t="s">
        <v>169</v>
      </c>
      <c r="E2362">
        <v>0</v>
      </c>
      <c r="F2362">
        <v>60</v>
      </c>
      <c r="G2362">
        <v>5</v>
      </c>
      <c r="H2362" t="s">
        <v>303</v>
      </c>
      <c r="I2362" t="s">
        <v>170</v>
      </c>
      <c r="J2362">
        <v>170.69879423898072</v>
      </c>
      <c r="L2362" s="47"/>
      <c r="M2362" s="47"/>
    </row>
    <row r="2363" spans="1:13" x14ac:dyDescent="0.4">
      <c r="A2363" t="str">
        <f t="shared" si="36"/>
        <v>25_4A_M_3_60_5_HH800_Core</v>
      </c>
      <c r="B2363">
        <v>25</v>
      </c>
      <c r="C2363" t="s">
        <v>168</v>
      </c>
      <c r="D2363" t="s">
        <v>174</v>
      </c>
      <c r="E2363">
        <v>3</v>
      </c>
      <c r="F2363">
        <v>60</v>
      </c>
      <c r="G2363">
        <v>5</v>
      </c>
      <c r="H2363" t="s">
        <v>303</v>
      </c>
      <c r="I2363" t="s">
        <v>170</v>
      </c>
      <c r="J2363">
        <v>0.9549726369152769</v>
      </c>
      <c r="L2363" s="47"/>
      <c r="M2363" s="47"/>
    </row>
    <row r="2364" spans="1:13" x14ac:dyDescent="0.4">
      <c r="A2364" t="str">
        <f t="shared" si="36"/>
        <v>30_2A_M_0_60_5_HH800_Core</v>
      </c>
      <c r="B2364">
        <v>30</v>
      </c>
      <c r="C2364" t="s">
        <v>176</v>
      </c>
      <c r="D2364" t="s">
        <v>174</v>
      </c>
      <c r="E2364">
        <v>0</v>
      </c>
      <c r="F2364">
        <v>60</v>
      </c>
      <c r="G2364">
        <v>5</v>
      </c>
      <c r="H2364" t="s">
        <v>303</v>
      </c>
      <c r="I2364" t="s">
        <v>170</v>
      </c>
      <c r="J2364">
        <v>36.22278862182899</v>
      </c>
      <c r="L2364" s="47"/>
      <c r="M2364" s="47"/>
    </row>
    <row r="2365" spans="1:13" x14ac:dyDescent="0.4">
      <c r="A2365" t="str">
        <f t="shared" si="36"/>
        <v>26_4A_M_0_60_5_HH800_Core</v>
      </c>
      <c r="B2365">
        <v>26</v>
      </c>
      <c r="C2365" t="s">
        <v>168</v>
      </c>
      <c r="D2365" t="s">
        <v>174</v>
      </c>
      <c r="E2365">
        <v>0</v>
      </c>
      <c r="F2365">
        <v>60</v>
      </c>
      <c r="G2365">
        <v>5</v>
      </c>
      <c r="H2365" t="s">
        <v>303</v>
      </c>
      <c r="I2365" t="s">
        <v>170</v>
      </c>
      <c r="J2365">
        <v>16.942016966212179</v>
      </c>
      <c r="L2365" s="47"/>
      <c r="M2365" s="47"/>
    </row>
    <row r="2366" spans="1:13" x14ac:dyDescent="0.4">
      <c r="A2366" t="str">
        <f t="shared" si="36"/>
        <v>54_1A_F_0_60_2_HH800_Core</v>
      </c>
      <c r="B2366">
        <v>54</v>
      </c>
      <c r="C2366" t="s">
        <v>178</v>
      </c>
      <c r="D2366" t="s">
        <v>169</v>
      </c>
      <c r="E2366">
        <v>0</v>
      </c>
      <c r="F2366">
        <v>60</v>
      </c>
      <c r="G2366">
        <v>2</v>
      </c>
      <c r="H2366" t="s">
        <v>303</v>
      </c>
      <c r="I2366" t="s">
        <v>170</v>
      </c>
      <c r="J2366">
        <v>99.872166450816565</v>
      </c>
      <c r="L2366" s="47"/>
      <c r="M2366" s="47"/>
    </row>
    <row r="2367" spans="1:13" x14ac:dyDescent="0.4">
      <c r="A2367" t="str">
        <f t="shared" si="36"/>
        <v>40_4A_M_0_60_5_HH800_Core</v>
      </c>
      <c r="B2367">
        <v>40</v>
      </c>
      <c r="C2367" t="s">
        <v>168</v>
      </c>
      <c r="D2367" t="s">
        <v>174</v>
      </c>
      <c r="E2367">
        <v>0</v>
      </c>
      <c r="F2367">
        <v>60</v>
      </c>
      <c r="G2367">
        <v>5</v>
      </c>
      <c r="H2367" t="s">
        <v>303</v>
      </c>
      <c r="I2367" t="s">
        <v>170</v>
      </c>
      <c r="J2367">
        <v>30.991160622751689</v>
      </c>
      <c r="L2367" s="47"/>
      <c r="M2367" s="47"/>
    </row>
    <row r="2368" spans="1:13" x14ac:dyDescent="0.4">
      <c r="A2368" t="str">
        <f t="shared" si="36"/>
        <v>45_2M_F_3_60_65_HH800_Core</v>
      </c>
      <c r="B2368">
        <v>45</v>
      </c>
      <c r="C2368" t="s">
        <v>175</v>
      </c>
      <c r="D2368" t="s">
        <v>169</v>
      </c>
      <c r="E2368">
        <v>3</v>
      </c>
      <c r="F2368">
        <v>60</v>
      </c>
      <c r="G2368">
        <v>65</v>
      </c>
      <c r="H2368" t="s">
        <v>303</v>
      </c>
      <c r="I2368" t="s">
        <v>170</v>
      </c>
      <c r="J2368">
        <v>18.992954975688008</v>
      </c>
      <c r="L2368" s="47"/>
      <c r="M2368" s="47"/>
    </row>
    <row r="2369" spans="1:13" x14ac:dyDescent="0.4">
      <c r="A2369" t="str">
        <f t="shared" si="36"/>
        <v>31_4A_F_6_60_5_HH800_Core</v>
      </c>
      <c r="B2369">
        <v>31</v>
      </c>
      <c r="C2369" t="s">
        <v>168</v>
      </c>
      <c r="D2369" t="s">
        <v>169</v>
      </c>
      <c r="E2369">
        <v>6</v>
      </c>
      <c r="F2369">
        <v>60</v>
      </c>
      <c r="G2369">
        <v>5</v>
      </c>
      <c r="H2369" t="s">
        <v>303</v>
      </c>
      <c r="I2369" t="s">
        <v>170</v>
      </c>
      <c r="J2369">
        <v>2.7112816403411508</v>
      </c>
      <c r="L2369" s="47"/>
      <c r="M2369" s="47"/>
    </row>
    <row r="2370" spans="1:13" x14ac:dyDescent="0.4">
      <c r="A2370" t="str">
        <f t="shared" si="36"/>
        <v>41_2M_M_3_60_70_HH800_Core</v>
      </c>
      <c r="B2370">
        <v>41</v>
      </c>
      <c r="C2370" t="s">
        <v>175</v>
      </c>
      <c r="D2370" t="s">
        <v>174</v>
      </c>
      <c r="E2370">
        <v>3</v>
      </c>
      <c r="F2370">
        <v>60</v>
      </c>
      <c r="G2370">
        <v>70</v>
      </c>
      <c r="H2370" t="s">
        <v>303</v>
      </c>
      <c r="I2370" t="s">
        <v>170</v>
      </c>
      <c r="J2370">
        <v>22.047255984556255</v>
      </c>
      <c r="L2370" s="47"/>
      <c r="M2370" s="47"/>
    </row>
    <row r="2371" spans="1:13" x14ac:dyDescent="0.4">
      <c r="A2371" t="str">
        <f t="shared" ref="A2371:A2434" si="37">B2371&amp;"_"&amp;C2371&amp;"_"&amp;D2371&amp;"_"&amp;E2371&amp;"_"&amp;F2371&amp;"_"&amp;G2371&amp;"_"&amp;H2371&amp;"_"&amp;I2371</f>
        <v>45_1M_F_0_60_70_HH800_Core</v>
      </c>
      <c r="B2371">
        <v>45</v>
      </c>
      <c r="C2371" t="s">
        <v>177</v>
      </c>
      <c r="D2371" t="s">
        <v>169</v>
      </c>
      <c r="E2371">
        <v>0</v>
      </c>
      <c r="F2371">
        <v>60</v>
      </c>
      <c r="G2371">
        <v>70</v>
      </c>
      <c r="H2371" t="s">
        <v>303</v>
      </c>
      <c r="I2371" t="s">
        <v>170</v>
      </c>
      <c r="J2371">
        <v>304.62722462249485</v>
      </c>
      <c r="L2371" s="47"/>
      <c r="M2371" s="47"/>
    </row>
    <row r="2372" spans="1:13" x14ac:dyDescent="0.4">
      <c r="A2372" t="str">
        <f t="shared" si="37"/>
        <v>40_2A_F_6_60_5_HH800_Core</v>
      </c>
      <c r="B2372">
        <v>40</v>
      </c>
      <c r="C2372" t="s">
        <v>176</v>
      </c>
      <c r="D2372" t="s">
        <v>169</v>
      </c>
      <c r="E2372">
        <v>6</v>
      </c>
      <c r="F2372">
        <v>60</v>
      </c>
      <c r="G2372">
        <v>5</v>
      </c>
      <c r="H2372" t="s">
        <v>303</v>
      </c>
      <c r="I2372" t="s">
        <v>170</v>
      </c>
      <c r="J2372">
        <v>5.1326735791325744</v>
      </c>
      <c r="L2372" s="47"/>
      <c r="M2372" s="47"/>
    </row>
    <row r="2373" spans="1:13" x14ac:dyDescent="0.4">
      <c r="A2373" t="str">
        <f t="shared" si="37"/>
        <v>46_2M_M_6_60_70_HH800_Core</v>
      </c>
      <c r="B2373">
        <v>46</v>
      </c>
      <c r="C2373" t="s">
        <v>175</v>
      </c>
      <c r="D2373" t="s">
        <v>174</v>
      </c>
      <c r="E2373">
        <v>6</v>
      </c>
      <c r="F2373">
        <v>60</v>
      </c>
      <c r="G2373">
        <v>70</v>
      </c>
      <c r="H2373" t="s">
        <v>303</v>
      </c>
      <c r="I2373" t="s">
        <v>170</v>
      </c>
      <c r="J2373">
        <v>45.518532057011292</v>
      </c>
      <c r="L2373" s="47"/>
      <c r="M2373" s="47"/>
    </row>
    <row r="2374" spans="1:13" x14ac:dyDescent="0.4">
      <c r="A2374" t="str">
        <f t="shared" si="37"/>
        <v>51_4M_F_3_60_65_HH800_Core</v>
      </c>
      <c r="B2374">
        <v>51</v>
      </c>
      <c r="C2374" t="s">
        <v>173</v>
      </c>
      <c r="D2374" t="s">
        <v>169</v>
      </c>
      <c r="E2374">
        <v>3</v>
      </c>
      <c r="F2374">
        <v>60</v>
      </c>
      <c r="G2374">
        <v>65</v>
      </c>
      <c r="H2374" t="s">
        <v>303</v>
      </c>
      <c r="I2374" t="s">
        <v>170</v>
      </c>
      <c r="J2374">
        <v>9.147805981073251</v>
      </c>
      <c r="L2374" s="47"/>
      <c r="M2374" s="47"/>
    </row>
    <row r="2375" spans="1:13" x14ac:dyDescent="0.4">
      <c r="A2375" t="str">
        <f t="shared" si="37"/>
        <v>64_2A_F_6_60_5_HH800_Core</v>
      </c>
      <c r="B2375">
        <v>64</v>
      </c>
      <c r="C2375" t="s">
        <v>176</v>
      </c>
      <c r="D2375" t="s">
        <v>169</v>
      </c>
      <c r="E2375">
        <v>6</v>
      </c>
      <c r="F2375">
        <v>60</v>
      </c>
      <c r="G2375">
        <v>5</v>
      </c>
      <c r="H2375" t="s">
        <v>303</v>
      </c>
      <c r="I2375" t="s">
        <v>170</v>
      </c>
      <c r="J2375">
        <v>7.8257061899186198</v>
      </c>
      <c r="L2375" s="47"/>
      <c r="M2375" s="47"/>
    </row>
    <row r="2376" spans="1:13" x14ac:dyDescent="0.4">
      <c r="A2376" t="str">
        <f t="shared" si="37"/>
        <v>64_4M_F_0_60_65_HH800_Core</v>
      </c>
      <c r="B2376">
        <v>64</v>
      </c>
      <c r="C2376" t="s">
        <v>173</v>
      </c>
      <c r="D2376" t="s">
        <v>169</v>
      </c>
      <c r="E2376">
        <v>0</v>
      </c>
      <c r="F2376">
        <v>60</v>
      </c>
      <c r="G2376">
        <v>65</v>
      </c>
      <c r="H2376" t="s">
        <v>303</v>
      </c>
      <c r="I2376" t="s">
        <v>170</v>
      </c>
      <c r="J2376">
        <v>122.20923687410729</v>
      </c>
      <c r="L2376" s="47"/>
      <c r="M2376" s="47"/>
    </row>
    <row r="2377" spans="1:13" x14ac:dyDescent="0.4">
      <c r="A2377" t="str">
        <f t="shared" si="37"/>
        <v>54_4A_M_6_60_70_HH800_Core</v>
      </c>
      <c r="B2377">
        <v>54</v>
      </c>
      <c r="C2377" t="s">
        <v>168</v>
      </c>
      <c r="D2377" t="s">
        <v>174</v>
      </c>
      <c r="E2377">
        <v>6</v>
      </c>
      <c r="F2377">
        <v>60</v>
      </c>
      <c r="G2377">
        <v>70</v>
      </c>
      <c r="H2377" t="s">
        <v>303</v>
      </c>
      <c r="I2377" t="s">
        <v>170</v>
      </c>
      <c r="J2377">
        <v>26.944246610325237</v>
      </c>
      <c r="L2377" s="47"/>
      <c r="M2377" s="47"/>
    </row>
    <row r="2378" spans="1:13" x14ac:dyDescent="0.4">
      <c r="A2378" t="str">
        <f t="shared" si="37"/>
        <v>34_4M_M_6_90_70_HH800_Core</v>
      </c>
      <c r="B2378">
        <v>34</v>
      </c>
      <c r="C2378" t="s">
        <v>173</v>
      </c>
      <c r="D2378" t="s">
        <v>174</v>
      </c>
      <c r="E2378">
        <v>6</v>
      </c>
      <c r="F2378">
        <v>90</v>
      </c>
      <c r="G2378">
        <v>70</v>
      </c>
      <c r="H2378" t="s">
        <v>303</v>
      </c>
      <c r="I2378" t="s">
        <v>170</v>
      </c>
      <c r="J2378">
        <v>15.848635964254852</v>
      </c>
      <c r="L2378" s="47"/>
      <c r="M2378" s="47"/>
    </row>
    <row r="2379" spans="1:13" x14ac:dyDescent="0.4">
      <c r="A2379" t="str">
        <f t="shared" si="37"/>
        <v>52_4A_M_6_60_65_HH800_Core</v>
      </c>
      <c r="B2379">
        <v>52</v>
      </c>
      <c r="C2379" t="s">
        <v>168</v>
      </c>
      <c r="D2379" t="s">
        <v>174</v>
      </c>
      <c r="E2379">
        <v>6</v>
      </c>
      <c r="F2379">
        <v>60</v>
      </c>
      <c r="G2379">
        <v>65</v>
      </c>
      <c r="H2379" t="s">
        <v>303</v>
      </c>
      <c r="I2379" t="s">
        <v>170</v>
      </c>
      <c r="J2379">
        <v>13.086587891743115</v>
      </c>
      <c r="L2379" s="47"/>
      <c r="M2379" s="47"/>
    </row>
    <row r="2380" spans="1:13" x14ac:dyDescent="0.4">
      <c r="A2380" t="str">
        <f t="shared" si="37"/>
        <v>25_4M_F_6_90_70_HH800_Core</v>
      </c>
      <c r="B2380">
        <v>25</v>
      </c>
      <c r="C2380" t="s">
        <v>173</v>
      </c>
      <c r="D2380" t="s">
        <v>169</v>
      </c>
      <c r="E2380">
        <v>6</v>
      </c>
      <c r="F2380">
        <v>90</v>
      </c>
      <c r="G2380">
        <v>70</v>
      </c>
      <c r="H2380" t="s">
        <v>303</v>
      </c>
      <c r="I2380" t="s">
        <v>170</v>
      </c>
      <c r="J2380">
        <v>19.953974771322105</v>
      </c>
      <c r="L2380" s="47"/>
      <c r="M2380" s="47"/>
    </row>
    <row r="2381" spans="1:13" x14ac:dyDescent="0.4">
      <c r="A2381" t="str">
        <f t="shared" si="37"/>
        <v>45_2A_M_6_60_67_HH800_Core</v>
      </c>
      <c r="B2381">
        <v>45</v>
      </c>
      <c r="C2381" t="s">
        <v>176</v>
      </c>
      <c r="D2381" t="s">
        <v>174</v>
      </c>
      <c r="E2381">
        <v>6</v>
      </c>
      <c r="F2381">
        <v>60</v>
      </c>
      <c r="G2381">
        <v>67</v>
      </c>
      <c r="H2381" t="s">
        <v>303</v>
      </c>
      <c r="I2381" t="s">
        <v>170</v>
      </c>
      <c r="J2381">
        <v>38.03410067088668</v>
      </c>
      <c r="L2381" s="47"/>
      <c r="M2381" s="47"/>
    </row>
    <row r="2382" spans="1:13" x14ac:dyDescent="0.4">
      <c r="A2382" t="str">
        <f t="shared" si="37"/>
        <v>46_4M_F_6_60_67_HH800_Core</v>
      </c>
      <c r="B2382">
        <v>46</v>
      </c>
      <c r="C2382" t="s">
        <v>173</v>
      </c>
      <c r="D2382" t="s">
        <v>169</v>
      </c>
      <c r="E2382">
        <v>6</v>
      </c>
      <c r="F2382">
        <v>60</v>
      </c>
      <c r="G2382">
        <v>67</v>
      </c>
      <c r="H2382" t="s">
        <v>303</v>
      </c>
      <c r="I2382" t="s">
        <v>170</v>
      </c>
      <c r="J2382">
        <v>23.158054420515963</v>
      </c>
      <c r="L2382" s="47"/>
      <c r="M2382" s="47"/>
    </row>
    <row r="2383" spans="1:13" x14ac:dyDescent="0.4">
      <c r="A2383" t="str">
        <f t="shared" si="37"/>
        <v>44_4M_M_3_60_65_HH800_Core</v>
      </c>
      <c r="B2383">
        <v>44</v>
      </c>
      <c r="C2383" t="s">
        <v>173</v>
      </c>
      <c r="D2383" t="s">
        <v>174</v>
      </c>
      <c r="E2383">
        <v>3</v>
      </c>
      <c r="F2383">
        <v>60</v>
      </c>
      <c r="G2383">
        <v>65</v>
      </c>
      <c r="H2383" t="s">
        <v>303</v>
      </c>
      <c r="I2383" t="s">
        <v>170</v>
      </c>
      <c r="J2383">
        <v>7.8348696655713956</v>
      </c>
      <c r="L2383" s="47"/>
      <c r="M2383" s="47"/>
    </row>
    <row r="2384" spans="1:13" x14ac:dyDescent="0.4">
      <c r="A2384" t="str">
        <f t="shared" si="37"/>
        <v>39_2A_F_0_60_5_HH800_Core</v>
      </c>
      <c r="B2384">
        <v>39</v>
      </c>
      <c r="C2384" t="s">
        <v>176</v>
      </c>
      <c r="D2384" t="s">
        <v>169</v>
      </c>
      <c r="E2384">
        <v>0</v>
      </c>
      <c r="F2384">
        <v>60</v>
      </c>
      <c r="G2384">
        <v>5</v>
      </c>
      <c r="H2384" t="s">
        <v>303</v>
      </c>
      <c r="I2384" t="s">
        <v>170</v>
      </c>
      <c r="J2384">
        <v>69.26787040049031</v>
      </c>
      <c r="L2384" s="47"/>
      <c r="M2384" s="47"/>
    </row>
    <row r="2385" spans="1:13" x14ac:dyDescent="0.4">
      <c r="A2385" t="str">
        <f t="shared" si="37"/>
        <v>46_2A_M_3_60_70_HH800_Core</v>
      </c>
      <c r="B2385">
        <v>46</v>
      </c>
      <c r="C2385" t="s">
        <v>176</v>
      </c>
      <c r="D2385" t="s">
        <v>174</v>
      </c>
      <c r="E2385">
        <v>3</v>
      </c>
      <c r="F2385">
        <v>60</v>
      </c>
      <c r="G2385">
        <v>70</v>
      </c>
      <c r="H2385" t="s">
        <v>303</v>
      </c>
      <c r="I2385" t="s">
        <v>170</v>
      </c>
      <c r="J2385">
        <v>26.581557968493453</v>
      </c>
      <c r="L2385" s="47"/>
      <c r="M2385" s="47"/>
    </row>
    <row r="2386" spans="1:13" x14ac:dyDescent="0.4">
      <c r="A2386" t="str">
        <f t="shared" si="37"/>
        <v>41_2M_F_0_60_67_HH800_Core</v>
      </c>
      <c r="B2386">
        <v>41</v>
      </c>
      <c r="C2386" t="s">
        <v>175</v>
      </c>
      <c r="D2386" t="s">
        <v>169</v>
      </c>
      <c r="E2386">
        <v>0</v>
      </c>
      <c r="F2386">
        <v>60</v>
      </c>
      <c r="G2386">
        <v>67</v>
      </c>
      <c r="H2386" t="s">
        <v>303</v>
      </c>
      <c r="I2386" t="s">
        <v>170</v>
      </c>
      <c r="J2386">
        <v>180.1110386629982</v>
      </c>
      <c r="L2386" s="47"/>
      <c r="M2386" s="47"/>
    </row>
    <row r="2387" spans="1:13" x14ac:dyDescent="0.4">
      <c r="A2387" t="str">
        <f t="shared" si="37"/>
        <v>54_4M_F_0_60_65_HH800_Core</v>
      </c>
      <c r="B2387">
        <v>54</v>
      </c>
      <c r="C2387" t="s">
        <v>173</v>
      </c>
      <c r="D2387" t="s">
        <v>169</v>
      </c>
      <c r="E2387">
        <v>0</v>
      </c>
      <c r="F2387">
        <v>60</v>
      </c>
      <c r="G2387">
        <v>65</v>
      </c>
      <c r="H2387" t="s">
        <v>303</v>
      </c>
      <c r="I2387" t="s">
        <v>170</v>
      </c>
      <c r="J2387">
        <v>116.02737755996615</v>
      </c>
      <c r="L2387" s="47"/>
      <c r="M2387" s="47"/>
    </row>
    <row r="2388" spans="1:13" x14ac:dyDescent="0.4">
      <c r="A2388" t="str">
        <f t="shared" si="37"/>
        <v>33_2M_F_0_60_67_HH800_Core</v>
      </c>
      <c r="B2388">
        <v>33</v>
      </c>
      <c r="C2388" t="s">
        <v>175</v>
      </c>
      <c r="D2388" t="s">
        <v>169</v>
      </c>
      <c r="E2388">
        <v>0</v>
      </c>
      <c r="F2388">
        <v>60</v>
      </c>
      <c r="G2388">
        <v>67</v>
      </c>
      <c r="H2388" t="s">
        <v>303</v>
      </c>
      <c r="I2388" t="s">
        <v>170</v>
      </c>
      <c r="J2388">
        <v>158.4277467247345</v>
      </c>
      <c r="L2388" s="47"/>
      <c r="M2388" s="47"/>
    </row>
    <row r="2389" spans="1:13" x14ac:dyDescent="0.4">
      <c r="A2389" t="str">
        <f t="shared" si="37"/>
        <v>47_1A_F_0_60_65_HH800_Core</v>
      </c>
      <c r="B2389">
        <v>47</v>
      </c>
      <c r="C2389" t="s">
        <v>178</v>
      </c>
      <c r="D2389" t="s">
        <v>169</v>
      </c>
      <c r="E2389">
        <v>0</v>
      </c>
      <c r="F2389">
        <v>60</v>
      </c>
      <c r="G2389">
        <v>65</v>
      </c>
      <c r="H2389" t="s">
        <v>303</v>
      </c>
      <c r="I2389" t="s">
        <v>170</v>
      </c>
      <c r="J2389">
        <v>218.63064055107574</v>
      </c>
      <c r="L2389" s="47"/>
      <c r="M2389" s="47"/>
    </row>
    <row r="2390" spans="1:13" x14ac:dyDescent="0.4">
      <c r="A2390" t="str">
        <f t="shared" si="37"/>
        <v>33_2A_F_0_60_5_HH800_Core</v>
      </c>
      <c r="B2390">
        <v>33</v>
      </c>
      <c r="C2390" t="s">
        <v>176</v>
      </c>
      <c r="D2390" t="s">
        <v>169</v>
      </c>
      <c r="E2390">
        <v>0</v>
      </c>
      <c r="F2390">
        <v>60</v>
      </c>
      <c r="G2390">
        <v>5</v>
      </c>
      <c r="H2390" t="s">
        <v>303</v>
      </c>
      <c r="I2390" t="s">
        <v>170</v>
      </c>
      <c r="J2390">
        <v>55.854922112812936</v>
      </c>
      <c r="L2390" s="47"/>
      <c r="M2390" s="47"/>
    </row>
    <row r="2391" spans="1:13" x14ac:dyDescent="0.4">
      <c r="A2391" t="str">
        <f t="shared" si="37"/>
        <v>49_4A_M_0_60_67_HH800_Core</v>
      </c>
      <c r="B2391">
        <v>49</v>
      </c>
      <c r="C2391" t="s">
        <v>168</v>
      </c>
      <c r="D2391" t="s">
        <v>174</v>
      </c>
      <c r="E2391">
        <v>0</v>
      </c>
      <c r="F2391">
        <v>60</v>
      </c>
      <c r="G2391">
        <v>67</v>
      </c>
      <c r="H2391" t="s">
        <v>303</v>
      </c>
      <c r="I2391" t="s">
        <v>170</v>
      </c>
      <c r="J2391">
        <v>80.377547472395435</v>
      </c>
      <c r="L2391" s="47"/>
      <c r="M2391" s="47"/>
    </row>
    <row r="2392" spans="1:13" x14ac:dyDescent="0.4">
      <c r="A2392" t="str">
        <f t="shared" si="37"/>
        <v>53_4M_F_0_60_65_HH800_Core</v>
      </c>
      <c r="B2392">
        <v>53</v>
      </c>
      <c r="C2392" t="s">
        <v>173</v>
      </c>
      <c r="D2392" t="s">
        <v>169</v>
      </c>
      <c r="E2392">
        <v>0</v>
      </c>
      <c r="F2392">
        <v>60</v>
      </c>
      <c r="G2392">
        <v>65</v>
      </c>
      <c r="H2392" t="s">
        <v>303</v>
      </c>
      <c r="I2392" t="s">
        <v>170</v>
      </c>
      <c r="J2392">
        <v>115.94839385233081</v>
      </c>
      <c r="L2392" s="47"/>
      <c r="M2392" s="47"/>
    </row>
    <row r="2393" spans="1:13" x14ac:dyDescent="0.4">
      <c r="A2393" t="str">
        <f t="shared" si="37"/>
        <v>56_2M_F_0_60_5_HH800_Core</v>
      </c>
      <c r="B2393">
        <v>56</v>
      </c>
      <c r="C2393" t="s">
        <v>175</v>
      </c>
      <c r="D2393" t="s">
        <v>169</v>
      </c>
      <c r="E2393">
        <v>0</v>
      </c>
      <c r="F2393">
        <v>60</v>
      </c>
      <c r="G2393">
        <v>5</v>
      </c>
      <c r="H2393" t="s">
        <v>303</v>
      </c>
      <c r="I2393" t="s">
        <v>170</v>
      </c>
      <c r="J2393">
        <v>164.27306564760272</v>
      </c>
      <c r="L2393" s="47"/>
      <c r="M2393" s="47"/>
    </row>
    <row r="2394" spans="1:13" x14ac:dyDescent="0.4">
      <c r="A2394" t="str">
        <f t="shared" si="37"/>
        <v>55_2M_F_0_90_70_HH800_Core</v>
      </c>
      <c r="B2394">
        <v>55</v>
      </c>
      <c r="C2394" t="s">
        <v>175</v>
      </c>
      <c r="D2394" t="s">
        <v>169</v>
      </c>
      <c r="E2394">
        <v>0</v>
      </c>
      <c r="F2394">
        <v>90</v>
      </c>
      <c r="G2394">
        <v>70</v>
      </c>
      <c r="H2394" t="s">
        <v>303</v>
      </c>
      <c r="I2394" t="s">
        <v>170</v>
      </c>
      <c r="J2394">
        <v>200.70838611142173</v>
      </c>
      <c r="L2394" s="47"/>
      <c r="M2394" s="47"/>
    </row>
    <row r="2395" spans="1:13" x14ac:dyDescent="0.4">
      <c r="A2395" t="str">
        <f t="shared" si="37"/>
        <v>49_1A_F_0_60_5_HH800_Core</v>
      </c>
      <c r="B2395">
        <v>49</v>
      </c>
      <c r="C2395" t="s">
        <v>178</v>
      </c>
      <c r="D2395" t="s">
        <v>169</v>
      </c>
      <c r="E2395">
        <v>0</v>
      </c>
      <c r="F2395">
        <v>60</v>
      </c>
      <c r="G2395">
        <v>5</v>
      </c>
      <c r="H2395" t="s">
        <v>303</v>
      </c>
      <c r="I2395" t="s">
        <v>170</v>
      </c>
      <c r="J2395">
        <v>146.72670220928046</v>
      </c>
      <c r="L2395" s="47"/>
      <c r="M2395" s="47"/>
    </row>
    <row r="2396" spans="1:13" x14ac:dyDescent="0.4">
      <c r="A2396" t="str">
        <f t="shared" si="37"/>
        <v>29_2M_M_6_60_67_HH800_Core</v>
      </c>
      <c r="B2396">
        <v>29</v>
      </c>
      <c r="C2396" t="s">
        <v>175</v>
      </c>
      <c r="D2396" t="s">
        <v>174</v>
      </c>
      <c r="E2396">
        <v>6</v>
      </c>
      <c r="F2396">
        <v>60</v>
      </c>
      <c r="G2396">
        <v>67</v>
      </c>
      <c r="H2396" t="s">
        <v>303</v>
      </c>
      <c r="I2396" t="s">
        <v>170</v>
      </c>
      <c r="J2396">
        <v>31.607578652156217</v>
      </c>
      <c r="L2396" s="47"/>
      <c r="M2396" s="47"/>
    </row>
    <row r="2397" spans="1:13" x14ac:dyDescent="0.4">
      <c r="A2397" t="str">
        <f t="shared" si="37"/>
        <v>38_2M_M_0_60_70_HH800_Core</v>
      </c>
      <c r="B2397">
        <v>38</v>
      </c>
      <c r="C2397" t="s">
        <v>175</v>
      </c>
      <c r="D2397" t="s">
        <v>174</v>
      </c>
      <c r="E2397">
        <v>0</v>
      </c>
      <c r="F2397">
        <v>60</v>
      </c>
      <c r="G2397">
        <v>70</v>
      </c>
      <c r="H2397" t="s">
        <v>303</v>
      </c>
      <c r="I2397" t="s">
        <v>170</v>
      </c>
      <c r="J2397">
        <v>139.26485084079081</v>
      </c>
      <c r="L2397" s="47"/>
      <c r="M2397" s="47"/>
    </row>
    <row r="2398" spans="1:13" x14ac:dyDescent="0.4">
      <c r="A2398" t="str">
        <f t="shared" si="37"/>
        <v>41_2A_M_3_60_67_HH800_Core</v>
      </c>
      <c r="B2398">
        <v>41</v>
      </c>
      <c r="C2398" t="s">
        <v>176</v>
      </c>
      <c r="D2398" t="s">
        <v>174</v>
      </c>
      <c r="E2398">
        <v>3</v>
      </c>
      <c r="F2398">
        <v>60</v>
      </c>
      <c r="G2398">
        <v>67</v>
      </c>
      <c r="H2398" t="s">
        <v>303</v>
      </c>
      <c r="I2398" t="s">
        <v>170</v>
      </c>
      <c r="J2398">
        <v>21.513172849615458</v>
      </c>
      <c r="L2398" s="47"/>
      <c r="M2398" s="47"/>
    </row>
    <row r="2399" spans="1:13" x14ac:dyDescent="0.4">
      <c r="A2399" t="str">
        <f t="shared" si="37"/>
        <v>41_2A_M_0_60_70_HH800_Core</v>
      </c>
      <c r="B2399">
        <v>41</v>
      </c>
      <c r="C2399" t="s">
        <v>176</v>
      </c>
      <c r="D2399" t="s">
        <v>174</v>
      </c>
      <c r="E2399">
        <v>0</v>
      </c>
      <c r="F2399">
        <v>60</v>
      </c>
      <c r="G2399">
        <v>70</v>
      </c>
      <c r="H2399" t="s">
        <v>303</v>
      </c>
      <c r="I2399" t="s">
        <v>170</v>
      </c>
      <c r="J2399">
        <v>117.42302246471768</v>
      </c>
      <c r="L2399" s="47"/>
      <c r="M2399" s="47"/>
    </row>
    <row r="2400" spans="1:13" x14ac:dyDescent="0.4">
      <c r="A2400" t="str">
        <f t="shared" si="37"/>
        <v>42_4A_M_6_60_5_HH800_Core</v>
      </c>
      <c r="B2400">
        <v>42</v>
      </c>
      <c r="C2400" t="s">
        <v>168</v>
      </c>
      <c r="D2400" t="s">
        <v>174</v>
      </c>
      <c r="E2400">
        <v>6</v>
      </c>
      <c r="F2400">
        <v>60</v>
      </c>
      <c r="G2400">
        <v>5</v>
      </c>
      <c r="H2400" t="s">
        <v>303</v>
      </c>
      <c r="I2400" t="s">
        <v>170</v>
      </c>
      <c r="J2400">
        <v>2.6798818415319658</v>
      </c>
      <c r="L2400" s="47"/>
      <c r="M2400" s="47"/>
    </row>
    <row r="2401" spans="1:13" x14ac:dyDescent="0.4">
      <c r="A2401" t="str">
        <f t="shared" si="37"/>
        <v>57_2M_F_6_90_70_HH800_Core</v>
      </c>
      <c r="B2401">
        <v>57</v>
      </c>
      <c r="C2401" t="s">
        <v>175</v>
      </c>
      <c r="D2401" t="s">
        <v>169</v>
      </c>
      <c r="E2401">
        <v>6</v>
      </c>
      <c r="F2401">
        <v>90</v>
      </c>
      <c r="G2401">
        <v>70</v>
      </c>
      <c r="H2401" t="s">
        <v>303</v>
      </c>
      <c r="I2401" t="s">
        <v>170</v>
      </c>
      <c r="J2401">
        <v>41.810717144615751</v>
      </c>
      <c r="L2401" s="47"/>
      <c r="M2401" s="47"/>
    </row>
    <row r="2402" spans="1:13" x14ac:dyDescent="0.4">
      <c r="A2402" t="str">
        <f t="shared" si="37"/>
        <v>44_4A_F_0_60_5_HH800_Core</v>
      </c>
      <c r="B2402">
        <v>44</v>
      </c>
      <c r="C2402" t="s">
        <v>168</v>
      </c>
      <c r="D2402" t="s">
        <v>169</v>
      </c>
      <c r="E2402">
        <v>0</v>
      </c>
      <c r="F2402">
        <v>60</v>
      </c>
      <c r="G2402">
        <v>5</v>
      </c>
      <c r="H2402" t="s">
        <v>303</v>
      </c>
      <c r="I2402" t="s">
        <v>170</v>
      </c>
      <c r="J2402">
        <v>51.392317708134769</v>
      </c>
      <c r="L2402" s="47"/>
      <c r="M2402" s="47"/>
    </row>
    <row r="2403" spans="1:13" x14ac:dyDescent="0.4">
      <c r="A2403" t="str">
        <f t="shared" si="37"/>
        <v>35_1A_F_0_60_70_HH800_Core</v>
      </c>
      <c r="B2403">
        <v>35</v>
      </c>
      <c r="C2403" t="s">
        <v>178</v>
      </c>
      <c r="D2403" t="s">
        <v>169</v>
      </c>
      <c r="E2403">
        <v>0</v>
      </c>
      <c r="F2403">
        <v>60</v>
      </c>
      <c r="G2403">
        <v>70</v>
      </c>
      <c r="H2403" t="s">
        <v>303</v>
      </c>
      <c r="I2403" t="s">
        <v>170</v>
      </c>
      <c r="J2403">
        <v>219.95839825551326</v>
      </c>
      <c r="L2403" s="47"/>
      <c r="M2403" s="47"/>
    </row>
    <row r="2404" spans="1:13" x14ac:dyDescent="0.4">
      <c r="A2404" t="str">
        <f t="shared" si="37"/>
        <v>61_2A_M_6_60_67_HH800_Core</v>
      </c>
      <c r="B2404">
        <v>61</v>
      </c>
      <c r="C2404" t="s">
        <v>176</v>
      </c>
      <c r="D2404" t="s">
        <v>174</v>
      </c>
      <c r="E2404">
        <v>6</v>
      </c>
      <c r="F2404">
        <v>60</v>
      </c>
      <c r="G2404">
        <v>67</v>
      </c>
      <c r="H2404" t="s">
        <v>303</v>
      </c>
      <c r="I2404" t="s">
        <v>170</v>
      </c>
      <c r="J2404">
        <v>13.66957362939598</v>
      </c>
      <c r="L2404" s="47"/>
      <c r="M2404" s="47"/>
    </row>
    <row r="2405" spans="1:13" x14ac:dyDescent="0.4">
      <c r="A2405" t="str">
        <f t="shared" si="37"/>
        <v>41_4M_F_6_60_67_HH800_Core</v>
      </c>
      <c r="B2405">
        <v>41</v>
      </c>
      <c r="C2405" t="s">
        <v>173</v>
      </c>
      <c r="D2405" t="s">
        <v>169</v>
      </c>
      <c r="E2405">
        <v>6</v>
      </c>
      <c r="F2405">
        <v>60</v>
      </c>
      <c r="G2405">
        <v>67</v>
      </c>
      <c r="H2405" t="s">
        <v>303</v>
      </c>
      <c r="I2405" t="s">
        <v>170</v>
      </c>
      <c r="J2405">
        <v>24.017104184561397</v>
      </c>
      <c r="L2405" s="47"/>
      <c r="M2405" s="47"/>
    </row>
    <row r="2406" spans="1:13" x14ac:dyDescent="0.4">
      <c r="A2406" t="str">
        <f t="shared" si="37"/>
        <v>37_1A_M_0_60_70_HH800_Core</v>
      </c>
      <c r="B2406">
        <v>37</v>
      </c>
      <c r="C2406" t="s">
        <v>178</v>
      </c>
      <c r="D2406" t="s">
        <v>174</v>
      </c>
      <c r="E2406">
        <v>0</v>
      </c>
      <c r="F2406">
        <v>60</v>
      </c>
      <c r="G2406">
        <v>70</v>
      </c>
      <c r="H2406" t="s">
        <v>303</v>
      </c>
      <c r="I2406" t="s">
        <v>170</v>
      </c>
      <c r="J2406">
        <v>173.21164614343328</v>
      </c>
      <c r="L2406" s="47"/>
      <c r="M2406" s="47"/>
    </row>
    <row r="2407" spans="1:13" x14ac:dyDescent="0.4">
      <c r="A2407" t="str">
        <f t="shared" si="37"/>
        <v>42_4M_M_0_60_65_HH800_Core</v>
      </c>
      <c r="B2407">
        <v>42</v>
      </c>
      <c r="C2407" t="s">
        <v>173</v>
      </c>
      <c r="D2407" t="s">
        <v>174</v>
      </c>
      <c r="E2407">
        <v>0</v>
      </c>
      <c r="F2407">
        <v>60</v>
      </c>
      <c r="G2407">
        <v>65</v>
      </c>
      <c r="H2407" t="s">
        <v>303</v>
      </c>
      <c r="I2407" t="s">
        <v>170</v>
      </c>
      <c r="J2407">
        <v>61.167972060029875</v>
      </c>
      <c r="L2407" s="47"/>
      <c r="M2407" s="47"/>
    </row>
    <row r="2408" spans="1:13" x14ac:dyDescent="0.4">
      <c r="A2408" t="str">
        <f t="shared" si="37"/>
        <v>54_2M_F_6_90_70_HH800_Core</v>
      </c>
      <c r="B2408">
        <v>54</v>
      </c>
      <c r="C2408" t="s">
        <v>175</v>
      </c>
      <c r="D2408" t="s">
        <v>169</v>
      </c>
      <c r="E2408">
        <v>6</v>
      </c>
      <c r="F2408">
        <v>90</v>
      </c>
      <c r="G2408">
        <v>70</v>
      </c>
      <c r="H2408" t="s">
        <v>303</v>
      </c>
      <c r="I2408" t="s">
        <v>170</v>
      </c>
      <c r="J2408">
        <v>46.516270089337326</v>
      </c>
      <c r="L2408" s="47"/>
      <c r="M2408" s="47"/>
    </row>
    <row r="2409" spans="1:13" x14ac:dyDescent="0.4">
      <c r="A2409" t="str">
        <f t="shared" si="37"/>
        <v>46_4M_M_6_60_65_HH800_Core</v>
      </c>
      <c r="B2409">
        <v>46</v>
      </c>
      <c r="C2409" t="s">
        <v>173</v>
      </c>
      <c r="D2409" t="s">
        <v>174</v>
      </c>
      <c r="E2409">
        <v>6</v>
      </c>
      <c r="F2409">
        <v>60</v>
      </c>
      <c r="G2409">
        <v>65</v>
      </c>
      <c r="H2409" t="s">
        <v>303</v>
      </c>
      <c r="I2409" t="s">
        <v>170</v>
      </c>
      <c r="J2409">
        <v>14.257815931822025</v>
      </c>
      <c r="L2409" s="47"/>
      <c r="M2409" s="47"/>
    </row>
    <row r="2410" spans="1:13" x14ac:dyDescent="0.4">
      <c r="A2410" t="str">
        <f t="shared" si="37"/>
        <v>62_2M_F_6_90_65_HH800_Core</v>
      </c>
      <c r="B2410">
        <v>62</v>
      </c>
      <c r="C2410" t="s">
        <v>175</v>
      </c>
      <c r="D2410" t="s">
        <v>169</v>
      </c>
      <c r="E2410">
        <v>6</v>
      </c>
      <c r="F2410">
        <v>90</v>
      </c>
      <c r="G2410">
        <v>65</v>
      </c>
      <c r="H2410" t="s">
        <v>303</v>
      </c>
      <c r="I2410" t="s">
        <v>170</v>
      </c>
      <c r="J2410">
        <v>8.5041296092097625</v>
      </c>
      <c r="L2410" s="47"/>
      <c r="M2410" s="47"/>
    </row>
    <row r="2411" spans="1:13" x14ac:dyDescent="0.4">
      <c r="A2411" t="str">
        <f t="shared" si="37"/>
        <v>57_2M_F_6_90_65_HH800_Core</v>
      </c>
      <c r="B2411">
        <v>57</v>
      </c>
      <c r="C2411" t="s">
        <v>175</v>
      </c>
      <c r="D2411" t="s">
        <v>169</v>
      </c>
      <c r="E2411">
        <v>6</v>
      </c>
      <c r="F2411">
        <v>90</v>
      </c>
      <c r="G2411">
        <v>65</v>
      </c>
      <c r="H2411" t="s">
        <v>303</v>
      </c>
      <c r="I2411" t="s">
        <v>170</v>
      </c>
      <c r="J2411">
        <v>12.08679352779189</v>
      </c>
      <c r="L2411" s="47"/>
      <c r="M2411" s="47"/>
    </row>
    <row r="2412" spans="1:13" x14ac:dyDescent="0.4">
      <c r="A2412" t="str">
        <f t="shared" si="37"/>
        <v>56_1A_M_0_60_2_HH800_Core</v>
      </c>
      <c r="B2412">
        <v>56</v>
      </c>
      <c r="C2412" t="s">
        <v>178</v>
      </c>
      <c r="D2412" t="s">
        <v>174</v>
      </c>
      <c r="E2412">
        <v>0</v>
      </c>
      <c r="F2412">
        <v>60</v>
      </c>
      <c r="G2412">
        <v>2</v>
      </c>
      <c r="H2412" t="s">
        <v>303</v>
      </c>
      <c r="I2412" t="s">
        <v>170</v>
      </c>
      <c r="J2412">
        <v>111.22667931737422</v>
      </c>
      <c r="L2412" s="47"/>
      <c r="M2412" s="47"/>
    </row>
    <row r="2413" spans="1:13" x14ac:dyDescent="0.4">
      <c r="A2413" t="str">
        <f t="shared" si="37"/>
        <v>54_2M_F_3_90_70_HH800_Core</v>
      </c>
      <c r="B2413">
        <v>54</v>
      </c>
      <c r="C2413" t="s">
        <v>175</v>
      </c>
      <c r="D2413" t="s">
        <v>169</v>
      </c>
      <c r="E2413">
        <v>3</v>
      </c>
      <c r="F2413">
        <v>90</v>
      </c>
      <c r="G2413">
        <v>70</v>
      </c>
      <c r="H2413" t="s">
        <v>303</v>
      </c>
      <c r="I2413" t="s">
        <v>170</v>
      </c>
      <c r="J2413">
        <v>25.34126489455274</v>
      </c>
      <c r="L2413" s="47"/>
      <c r="M2413" s="47"/>
    </row>
    <row r="2414" spans="1:13" x14ac:dyDescent="0.4">
      <c r="A2414" t="str">
        <f t="shared" si="37"/>
        <v>25_4A_M_0_60_5_HH800_Core</v>
      </c>
      <c r="B2414">
        <v>25</v>
      </c>
      <c r="C2414" t="s">
        <v>168</v>
      </c>
      <c r="D2414" t="s">
        <v>174</v>
      </c>
      <c r="E2414">
        <v>0</v>
      </c>
      <c r="F2414">
        <v>60</v>
      </c>
      <c r="G2414">
        <v>5</v>
      </c>
      <c r="H2414" t="s">
        <v>303</v>
      </c>
      <c r="I2414" t="s">
        <v>170</v>
      </c>
      <c r="J2414">
        <v>16.871562077983661</v>
      </c>
      <c r="L2414" s="47"/>
      <c r="M2414" s="47"/>
    </row>
    <row r="2415" spans="1:13" x14ac:dyDescent="0.4">
      <c r="A2415" t="str">
        <f t="shared" si="37"/>
        <v>26_2M_F_3_60_70_HH800_Core</v>
      </c>
      <c r="B2415">
        <v>26</v>
      </c>
      <c r="C2415" t="s">
        <v>175</v>
      </c>
      <c r="D2415" t="s">
        <v>169</v>
      </c>
      <c r="E2415">
        <v>3</v>
      </c>
      <c r="F2415">
        <v>60</v>
      </c>
      <c r="G2415">
        <v>70</v>
      </c>
      <c r="H2415" t="s">
        <v>303</v>
      </c>
      <c r="I2415" t="s">
        <v>170</v>
      </c>
      <c r="J2415">
        <v>24.763157834453644</v>
      </c>
      <c r="L2415" s="47"/>
      <c r="M2415" s="47"/>
    </row>
    <row r="2416" spans="1:13" x14ac:dyDescent="0.4">
      <c r="A2416" t="str">
        <f t="shared" si="37"/>
        <v>38_2A_M_0_60_67_HH800_Core</v>
      </c>
      <c r="B2416">
        <v>38</v>
      </c>
      <c r="C2416" t="s">
        <v>176</v>
      </c>
      <c r="D2416" t="s">
        <v>174</v>
      </c>
      <c r="E2416">
        <v>0</v>
      </c>
      <c r="F2416">
        <v>60</v>
      </c>
      <c r="G2416">
        <v>67</v>
      </c>
      <c r="H2416" t="s">
        <v>303</v>
      </c>
      <c r="I2416" t="s">
        <v>170</v>
      </c>
      <c r="J2416">
        <v>95.290749880472305</v>
      </c>
      <c r="L2416" s="47"/>
      <c r="M2416" s="47"/>
    </row>
    <row r="2417" spans="1:13" x14ac:dyDescent="0.4">
      <c r="A2417" t="str">
        <f t="shared" si="37"/>
        <v>25_4M_M_0_60_65_HH800_Core</v>
      </c>
      <c r="B2417">
        <v>25</v>
      </c>
      <c r="C2417" t="s">
        <v>173</v>
      </c>
      <c r="D2417" t="s">
        <v>174</v>
      </c>
      <c r="E2417">
        <v>0</v>
      </c>
      <c r="F2417">
        <v>60</v>
      </c>
      <c r="G2417">
        <v>65</v>
      </c>
      <c r="H2417" t="s">
        <v>303</v>
      </c>
      <c r="I2417" t="s">
        <v>170</v>
      </c>
      <c r="J2417">
        <v>36.088820153770442</v>
      </c>
      <c r="L2417" s="47"/>
      <c r="M2417" s="47"/>
    </row>
    <row r="2418" spans="1:13" x14ac:dyDescent="0.4">
      <c r="A2418" t="str">
        <f t="shared" si="37"/>
        <v>48_4A_M_0_60_65_HH800_Core</v>
      </c>
      <c r="B2418">
        <v>48</v>
      </c>
      <c r="C2418" t="s">
        <v>168</v>
      </c>
      <c r="D2418" t="s">
        <v>174</v>
      </c>
      <c r="E2418">
        <v>0</v>
      </c>
      <c r="F2418">
        <v>60</v>
      </c>
      <c r="G2418">
        <v>65</v>
      </c>
      <c r="H2418" t="s">
        <v>303</v>
      </c>
      <c r="I2418" t="s">
        <v>170</v>
      </c>
      <c r="J2418">
        <v>69.726309513863626</v>
      </c>
      <c r="L2418" s="47"/>
      <c r="M2418" s="47"/>
    </row>
    <row r="2419" spans="1:13" x14ac:dyDescent="0.4">
      <c r="A2419" t="str">
        <f t="shared" si="37"/>
        <v>52_4M_F_0_60_65_HH800_Core</v>
      </c>
      <c r="B2419">
        <v>52</v>
      </c>
      <c r="C2419" t="s">
        <v>173</v>
      </c>
      <c r="D2419" t="s">
        <v>169</v>
      </c>
      <c r="E2419">
        <v>0</v>
      </c>
      <c r="F2419">
        <v>60</v>
      </c>
      <c r="G2419">
        <v>65</v>
      </c>
      <c r="H2419" t="s">
        <v>303</v>
      </c>
      <c r="I2419" t="s">
        <v>170</v>
      </c>
      <c r="J2419">
        <v>115.38966418003029</v>
      </c>
      <c r="L2419" s="47"/>
      <c r="M2419" s="47"/>
    </row>
    <row r="2420" spans="1:13" x14ac:dyDescent="0.4">
      <c r="A2420" t="str">
        <f t="shared" si="37"/>
        <v>37_2M_F_3_60_67_HH800_Core</v>
      </c>
      <c r="B2420">
        <v>37</v>
      </c>
      <c r="C2420" t="s">
        <v>175</v>
      </c>
      <c r="D2420" t="s">
        <v>169</v>
      </c>
      <c r="E2420">
        <v>3</v>
      </c>
      <c r="F2420">
        <v>60</v>
      </c>
      <c r="G2420">
        <v>67</v>
      </c>
      <c r="H2420" t="s">
        <v>303</v>
      </c>
      <c r="I2420" t="s">
        <v>170</v>
      </c>
      <c r="J2420">
        <v>24.163456413696636</v>
      </c>
      <c r="L2420" s="47"/>
      <c r="M2420" s="47"/>
    </row>
    <row r="2421" spans="1:13" x14ac:dyDescent="0.4">
      <c r="A2421" t="str">
        <f t="shared" si="37"/>
        <v>41_4A_M_3_60_5_HH800_Core</v>
      </c>
      <c r="B2421">
        <v>41</v>
      </c>
      <c r="C2421" t="s">
        <v>168</v>
      </c>
      <c r="D2421" t="s">
        <v>174</v>
      </c>
      <c r="E2421">
        <v>3</v>
      </c>
      <c r="F2421">
        <v>60</v>
      </c>
      <c r="G2421">
        <v>5</v>
      </c>
      <c r="H2421" t="s">
        <v>303</v>
      </c>
      <c r="I2421" t="s">
        <v>170</v>
      </c>
      <c r="J2421">
        <v>1.2065636518315621</v>
      </c>
      <c r="L2421" s="47"/>
      <c r="M2421" s="47"/>
    </row>
    <row r="2422" spans="1:13" x14ac:dyDescent="0.4">
      <c r="A2422" t="str">
        <f t="shared" si="37"/>
        <v>63_2A_F_3_60_5_HH800_Core</v>
      </c>
      <c r="B2422">
        <v>63</v>
      </c>
      <c r="C2422" t="s">
        <v>176</v>
      </c>
      <c r="D2422" t="s">
        <v>169</v>
      </c>
      <c r="E2422">
        <v>3</v>
      </c>
      <c r="F2422">
        <v>60</v>
      </c>
      <c r="G2422">
        <v>5</v>
      </c>
      <c r="H2422" t="s">
        <v>303</v>
      </c>
      <c r="I2422" t="s">
        <v>170</v>
      </c>
      <c r="J2422">
        <v>4.6586036215163755</v>
      </c>
      <c r="L2422" s="47"/>
      <c r="M2422" s="47"/>
    </row>
    <row r="2423" spans="1:13" x14ac:dyDescent="0.4">
      <c r="A2423" t="str">
        <f t="shared" si="37"/>
        <v>56_2M_F_6_90_70_HH800_Core</v>
      </c>
      <c r="B2423">
        <v>56</v>
      </c>
      <c r="C2423" t="s">
        <v>175</v>
      </c>
      <c r="D2423" t="s">
        <v>169</v>
      </c>
      <c r="E2423">
        <v>6</v>
      </c>
      <c r="F2423">
        <v>90</v>
      </c>
      <c r="G2423">
        <v>70</v>
      </c>
      <c r="H2423" t="s">
        <v>303</v>
      </c>
      <c r="I2423" t="s">
        <v>170</v>
      </c>
      <c r="J2423">
        <v>42.228851698723979</v>
      </c>
      <c r="L2423" s="47"/>
      <c r="M2423" s="47"/>
    </row>
    <row r="2424" spans="1:13" x14ac:dyDescent="0.4">
      <c r="A2424" t="str">
        <f t="shared" si="37"/>
        <v>38_4M_M_6_90_70_HH800_Core</v>
      </c>
      <c r="B2424">
        <v>38</v>
      </c>
      <c r="C2424" t="s">
        <v>173</v>
      </c>
      <c r="D2424" t="s">
        <v>174</v>
      </c>
      <c r="E2424">
        <v>6</v>
      </c>
      <c r="F2424">
        <v>90</v>
      </c>
      <c r="G2424">
        <v>70</v>
      </c>
      <c r="H2424" t="s">
        <v>303</v>
      </c>
      <c r="I2424" t="s">
        <v>170</v>
      </c>
      <c r="J2424">
        <v>18.137272730901248</v>
      </c>
      <c r="L2424" s="47"/>
      <c r="M2424" s="47"/>
    </row>
    <row r="2425" spans="1:13" x14ac:dyDescent="0.4">
      <c r="A2425" t="str">
        <f t="shared" si="37"/>
        <v>49_2A_F_3_60_5_HH800_Core</v>
      </c>
      <c r="B2425">
        <v>49</v>
      </c>
      <c r="C2425" t="s">
        <v>176</v>
      </c>
      <c r="D2425" t="s">
        <v>169</v>
      </c>
      <c r="E2425">
        <v>3</v>
      </c>
      <c r="F2425">
        <v>60</v>
      </c>
      <c r="G2425">
        <v>5</v>
      </c>
      <c r="H2425" t="s">
        <v>303</v>
      </c>
      <c r="I2425" t="s">
        <v>170</v>
      </c>
      <c r="J2425">
        <v>4.3835211398077671</v>
      </c>
      <c r="L2425" s="47"/>
      <c r="M2425" s="47"/>
    </row>
    <row r="2426" spans="1:13" x14ac:dyDescent="0.4">
      <c r="A2426" t="str">
        <f t="shared" si="37"/>
        <v>62_2A_M_6_60_67_HH800_Core</v>
      </c>
      <c r="B2426">
        <v>62</v>
      </c>
      <c r="C2426" t="s">
        <v>176</v>
      </c>
      <c r="D2426" t="s">
        <v>174</v>
      </c>
      <c r="E2426">
        <v>6</v>
      </c>
      <c r="F2426">
        <v>60</v>
      </c>
      <c r="G2426">
        <v>67</v>
      </c>
      <c r="H2426" t="s">
        <v>303</v>
      </c>
      <c r="I2426" t="s">
        <v>170</v>
      </c>
      <c r="J2426">
        <v>13.279044570394552</v>
      </c>
      <c r="L2426" s="47"/>
      <c r="M2426" s="47"/>
    </row>
    <row r="2427" spans="1:13" x14ac:dyDescent="0.4">
      <c r="A2427" t="str">
        <f t="shared" si="37"/>
        <v>60_1M_F_0_90_65_HH800_Core</v>
      </c>
      <c r="B2427">
        <v>60</v>
      </c>
      <c r="C2427" t="s">
        <v>177</v>
      </c>
      <c r="D2427" t="s">
        <v>169</v>
      </c>
      <c r="E2427">
        <v>0</v>
      </c>
      <c r="F2427">
        <v>90</v>
      </c>
      <c r="G2427">
        <v>65</v>
      </c>
      <c r="H2427" t="s">
        <v>303</v>
      </c>
      <c r="I2427" t="s">
        <v>170</v>
      </c>
      <c r="J2427">
        <v>221.24961518814334</v>
      </c>
      <c r="L2427" s="47"/>
      <c r="M2427" s="47"/>
    </row>
    <row r="2428" spans="1:13" x14ac:dyDescent="0.4">
      <c r="A2428" t="str">
        <f t="shared" si="37"/>
        <v>51_4M_M_6_60_70_HH800_Core</v>
      </c>
      <c r="B2428">
        <v>51</v>
      </c>
      <c r="C2428" t="s">
        <v>173</v>
      </c>
      <c r="D2428" t="s">
        <v>174</v>
      </c>
      <c r="E2428">
        <v>6</v>
      </c>
      <c r="F2428">
        <v>60</v>
      </c>
      <c r="G2428">
        <v>70</v>
      </c>
      <c r="H2428" t="s">
        <v>303</v>
      </c>
      <c r="I2428" t="s">
        <v>170</v>
      </c>
      <c r="J2428">
        <v>22.684478917710919</v>
      </c>
      <c r="L2428" s="47"/>
      <c r="M2428" s="47"/>
    </row>
    <row r="2429" spans="1:13" x14ac:dyDescent="0.4">
      <c r="A2429" t="str">
        <f t="shared" si="37"/>
        <v>45_4A_F_0_60_5_HH800_Core</v>
      </c>
      <c r="B2429">
        <v>45</v>
      </c>
      <c r="C2429" t="s">
        <v>168</v>
      </c>
      <c r="D2429" t="s">
        <v>169</v>
      </c>
      <c r="E2429">
        <v>0</v>
      </c>
      <c r="F2429">
        <v>60</v>
      </c>
      <c r="G2429">
        <v>5</v>
      </c>
      <c r="H2429" t="s">
        <v>303</v>
      </c>
      <c r="I2429" t="s">
        <v>170</v>
      </c>
      <c r="J2429">
        <v>53.764309351893402</v>
      </c>
      <c r="L2429" s="47"/>
      <c r="M2429" s="47"/>
    </row>
    <row r="2430" spans="1:13" x14ac:dyDescent="0.4">
      <c r="A2430" t="str">
        <f t="shared" si="37"/>
        <v>28_4A_F_6_90_70_HH800_Core</v>
      </c>
      <c r="B2430">
        <v>28</v>
      </c>
      <c r="C2430" t="s">
        <v>168</v>
      </c>
      <c r="D2430" t="s">
        <v>169</v>
      </c>
      <c r="E2430">
        <v>6</v>
      </c>
      <c r="F2430">
        <v>90</v>
      </c>
      <c r="G2430">
        <v>70</v>
      </c>
      <c r="H2430" t="s">
        <v>303</v>
      </c>
      <c r="I2430" t="s">
        <v>170</v>
      </c>
      <c r="J2430">
        <v>26.630583770452485</v>
      </c>
      <c r="L2430" s="47"/>
      <c r="M2430" s="47"/>
    </row>
    <row r="2431" spans="1:13" x14ac:dyDescent="0.4">
      <c r="A2431" t="str">
        <f t="shared" si="37"/>
        <v>41_1A_F_0_60_67_HH800_Core</v>
      </c>
      <c r="B2431">
        <v>41</v>
      </c>
      <c r="C2431" t="s">
        <v>178</v>
      </c>
      <c r="D2431" t="s">
        <v>169</v>
      </c>
      <c r="E2431">
        <v>0</v>
      </c>
      <c r="F2431">
        <v>60</v>
      </c>
      <c r="G2431">
        <v>67</v>
      </c>
      <c r="H2431" t="s">
        <v>303</v>
      </c>
      <c r="I2431" t="s">
        <v>170</v>
      </c>
      <c r="J2431">
        <v>230.64259378514106</v>
      </c>
      <c r="L2431" s="47"/>
      <c r="M2431" s="47"/>
    </row>
    <row r="2432" spans="1:13" x14ac:dyDescent="0.4">
      <c r="A2432" t="str">
        <f t="shared" si="37"/>
        <v>55_2M_F_0_60_5_HH800_Core</v>
      </c>
      <c r="B2432">
        <v>55</v>
      </c>
      <c r="C2432" t="s">
        <v>175</v>
      </c>
      <c r="D2432" t="s">
        <v>169</v>
      </c>
      <c r="E2432">
        <v>0</v>
      </c>
      <c r="F2432">
        <v>60</v>
      </c>
      <c r="G2432">
        <v>5</v>
      </c>
      <c r="H2432" t="s">
        <v>303</v>
      </c>
      <c r="I2432" t="s">
        <v>170</v>
      </c>
      <c r="J2432">
        <v>158.64760439427647</v>
      </c>
      <c r="L2432" s="47"/>
      <c r="M2432" s="47"/>
    </row>
    <row r="2433" spans="1:13" x14ac:dyDescent="0.4">
      <c r="A2433" t="str">
        <f t="shared" si="37"/>
        <v>32_2M_M_0_60_70_HH800_Core</v>
      </c>
      <c r="B2433">
        <v>32</v>
      </c>
      <c r="C2433" t="s">
        <v>175</v>
      </c>
      <c r="D2433" t="s">
        <v>174</v>
      </c>
      <c r="E2433">
        <v>0</v>
      </c>
      <c r="F2433">
        <v>60</v>
      </c>
      <c r="G2433">
        <v>70</v>
      </c>
      <c r="H2433" t="s">
        <v>303</v>
      </c>
      <c r="I2433" t="s">
        <v>170</v>
      </c>
      <c r="J2433">
        <v>112.31241247372975</v>
      </c>
      <c r="L2433" s="47"/>
      <c r="M2433" s="47"/>
    </row>
    <row r="2434" spans="1:13" x14ac:dyDescent="0.4">
      <c r="A2434" t="str">
        <f t="shared" si="37"/>
        <v>58_2M_F_0_60_5_HH800_Core</v>
      </c>
      <c r="B2434">
        <v>58</v>
      </c>
      <c r="C2434" t="s">
        <v>175</v>
      </c>
      <c r="D2434" t="s">
        <v>169</v>
      </c>
      <c r="E2434">
        <v>0</v>
      </c>
      <c r="F2434">
        <v>60</v>
      </c>
      <c r="G2434">
        <v>5</v>
      </c>
      <c r="H2434" t="s">
        <v>303</v>
      </c>
      <c r="I2434" t="s">
        <v>170</v>
      </c>
      <c r="J2434">
        <v>177.402889751244</v>
      </c>
      <c r="L2434" s="47"/>
      <c r="M2434" s="47"/>
    </row>
    <row r="2435" spans="1:13" x14ac:dyDescent="0.4">
      <c r="A2435" t="str">
        <f t="shared" ref="A2435:A2498" si="38">B2435&amp;"_"&amp;C2435&amp;"_"&amp;D2435&amp;"_"&amp;E2435&amp;"_"&amp;F2435&amp;"_"&amp;G2435&amp;"_"&amp;H2435&amp;"_"&amp;I2435</f>
        <v>58_4A_F_0_60_5_HH800_Core</v>
      </c>
      <c r="B2435">
        <v>58</v>
      </c>
      <c r="C2435" t="s">
        <v>168</v>
      </c>
      <c r="D2435" t="s">
        <v>169</v>
      </c>
      <c r="E2435">
        <v>0</v>
      </c>
      <c r="F2435">
        <v>60</v>
      </c>
      <c r="G2435">
        <v>5</v>
      </c>
      <c r="H2435" t="s">
        <v>303</v>
      </c>
      <c r="I2435" t="s">
        <v>170</v>
      </c>
      <c r="J2435">
        <v>93.177339988688715</v>
      </c>
      <c r="L2435" s="47"/>
      <c r="M2435" s="47"/>
    </row>
    <row r="2436" spans="1:13" x14ac:dyDescent="0.4">
      <c r="A2436" t="str">
        <f t="shared" si="38"/>
        <v>28_1A_M_0_60_67_HH800_Core</v>
      </c>
      <c r="B2436">
        <v>28</v>
      </c>
      <c r="C2436" t="s">
        <v>178</v>
      </c>
      <c r="D2436" t="s">
        <v>174</v>
      </c>
      <c r="E2436">
        <v>0</v>
      </c>
      <c r="F2436">
        <v>60</v>
      </c>
      <c r="G2436">
        <v>67</v>
      </c>
      <c r="H2436" t="s">
        <v>303</v>
      </c>
      <c r="I2436" t="s">
        <v>170</v>
      </c>
      <c r="J2436">
        <v>128.04150975176549</v>
      </c>
      <c r="L2436" s="47"/>
      <c r="M2436" s="47"/>
    </row>
    <row r="2437" spans="1:13" x14ac:dyDescent="0.4">
      <c r="A2437" t="str">
        <f t="shared" si="38"/>
        <v>30_1A_M_0_60_67_HH800_Core</v>
      </c>
      <c r="B2437">
        <v>30</v>
      </c>
      <c r="C2437" t="s">
        <v>178</v>
      </c>
      <c r="D2437" t="s">
        <v>174</v>
      </c>
      <c r="E2437">
        <v>0</v>
      </c>
      <c r="F2437">
        <v>60</v>
      </c>
      <c r="G2437">
        <v>67</v>
      </c>
      <c r="H2437" t="s">
        <v>303</v>
      </c>
      <c r="I2437" t="s">
        <v>170</v>
      </c>
      <c r="J2437">
        <v>133.35459370159722</v>
      </c>
      <c r="L2437" s="47"/>
      <c r="M2437" s="47"/>
    </row>
    <row r="2438" spans="1:13" x14ac:dyDescent="0.4">
      <c r="A2438" t="str">
        <f t="shared" si="38"/>
        <v>60_2A_M_6_60_67_HH800_Core</v>
      </c>
      <c r="B2438">
        <v>60</v>
      </c>
      <c r="C2438" t="s">
        <v>176</v>
      </c>
      <c r="D2438" t="s">
        <v>174</v>
      </c>
      <c r="E2438">
        <v>6</v>
      </c>
      <c r="F2438">
        <v>60</v>
      </c>
      <c r="G2438">
        <v>67</v>
      </c>
      <c r="H2438" t="s">
        <v>303</v>
      </c>
      <c r="I2438" t="s">
        <v>170</v>
      </c>
      <c r="J2438">
        <v>14.904604398275485</v>
      </c>
      <c r="L2438" s="47"/>
      <c r="M2438" s="47"/>
    </row>
    <row r="2439" spans="1:13" x14ac:dyDescent="0.4">
      <c r="A2439" t="str">
        <f t="shared" si="38"/>
        <v>62_2M_F_3_90_67_HH800_Core</v>
      </c>
      <c r="B2439">
        <v>62</v>
      </c>
      <c r="C2439" t="s">
        <v>175</v>
      </c>
      <c r="D2439" t="s">
        <v>169</v>
      </c>
      <c r="E2439">
        <v>3</v>
      </c>
      <c r="F2439">
        <v>90</v>
      </c>
      <c r="G2439">
        <v>67</v>
      </c>
      <c r="H2439" t="s">
        <v>303</v>
      </c>
      <c r="I2439" t="s">
        <v>170</v>
      </c>
      <c r="J2439">
        <v>7.4180904562224192</v>
      </c>
      <c r="L2439" s="47"/>
      <c r="M2439" s="47"/>
    </row>
    <row r="2440" spans="1:13" x14ac:dyDescent="0.4">
      <c r="A2440" t="str">
        <f t="shared" si="38"/>
        <v>33_2M_M_3_60_67_HH800_Core</v>
      </c>
      <c r="B2440">
        <v>33</v>
      </c>
      <c r="C2440" t="s">
        <v>175</v>
      </c>
      <c r="D2440" t="s">
        <v>174</v>
      </c>
      <c r="E2440">
        <v>3</v>
      </c>
      <c r="F2440">
        <v>60</v>
      </c>
      <c r="G2440">
        <v>67</v>
      </c>
      <c r="H2440" t="s">
        <v>303</v>
      </c>
      <c r="I2440" t="s">
        <v>170</v>
      </c>
      <c r="J2440">
        <v>16.465171086640812</v>
      </c>
      <c r="L2440" s="47"/>
      <c r="M2440" s="47"/>
    </row>
    <row r="2441" spans="1:13" x14ac:dyDescent="0.4">
      <c r="A2441" t="str">
        <f t="shared" si="38"/>
        <v>52_2A_M_6_60_70_HH800_Core</v>
      </c>
      <c r="B2441">
        <v>52</v>
      </c>
      <c r="C2441" t="s">
        <v>176</v>
      </c>
      <c r="D2441" t="s">
        <v>174</v>
      </c>
      <c r="E2441">
        <v>6</v>
      </c>
      <c r="F2441">
        <v>60</v>
      </c>
      <c r="G2441">
        <v>70</v>
      </c>
      <c r="H2441" t="s">
        <v>303</v>
      </c>
      <c r="I2441" t="s">
        <v>170</v>
      </c>
      <c r="J2441">
        <v>44.047682645867518</v>
      </c>
      <c r="L2441" s="47"/>
      <c r="M2441" s="47"/>
    </row>
    <row r="2442" spans="1:13" x14ac:dyDescent="0.4">
      <c r="A2442" t="str">
        <f t="shared" si="38"/>
        <v>62_2A_F_0_60_5_HH800_Core</v>
      </c>
      <c r="B2442">
        <v>62</v>
      </c>
      <c r="C2442" t="s">
        <v>176</v>
      </c>
      <c r="D2442" t="s">
        <v>169</v>
      </c>
      <c r="E2442">
        <v>0</v>
      </c>
      <c r="F2442">
        <v>60</v>
      </c>
      <c r="G2442">
        <v>5</v>
      </c>
      <c r="H2442" t="s">
        <v>303</v>
      </c>
      <c r="I2442" t="s">
        <v>170</v>
      </c>
      <c r="J2442">
        <v>148.471483816865</v>
      </c>
      <c r="L2442" s="47"/>
      <c r="M2442" s="47"/>
    </row>
    <row r="2443" spans="1:13" x14ac:dyDescent="0.4">
      <c r="A2443" t="str">
        <f t="shared" si="38"/>
        <v>29_1A_M_0_60_67_HH800_Core</v>
      </c>
      <c r="B2443">
        <v>29</v>
      </c>
      <c r="C2443" t="s">
        <v>178</v>
      </c>
      <c r="D2443" t="s">
        <v>174</v>
      </c>
      <c r="E2443">
        <v>0</v>
      </c>
      <c r="F2443">
        <v>60</v>
      </c>
      <c r="G2443">
        <v>67</v>
      </c>
      <c r="H2443" t="s">
        <v>303</v>
      </c>
      <c r="I2443" t="s">
        <v>170</v>
      </c>
      <c r="J2443">
        <v>130.60251984858573</v>
      </c>
      <c r="L2443" s="47"/>
      <c r="M2443" s="47"/>
    </row>
    <row r="2444" spans="1:13" x14ac:dyDescent="0.4">
      <c r="A2444" t="str">
        <f t="shared" si="38"/>
        <v>36_4M_F_0_60_65_HH800_Core</v>
      </c>
      <c r="B2444">
        <v>36</v>
      </c>
      <c r="C2444" t="s">
        <v>173</v>
      </c>
      <c r="D2444" t="s">
        <v>169</v>
      </c>
      <c r="E2444">
        <v>0</v>
      </c>
      <c r="F2444">
        <v>60</v>
      </c>
      <c r="G2444">
        <v>65</v>
      </c>
      <c r="H2444" t="s">
        <v>303</v>
      </c>
      <c r="I2444" t="s">
        <v>170</v>
      </c>
      <c r="J2444">
        <v>85.849447155830006</v>
      </c>
      <c r="L2444" s="47"/>
      <c r="M2444" s="47"/>
    </row>
    <row r="2445" spans="1:13" x14ac:dyDescent="0.4">
      <c r="A2445" t="str">
        <f t="shared" si="38"/>
        <v>53_4A_M_6_60_67_HH800_Core</v>
      </c>
      <c r="B2445">
        <v>53</v>
      </c>
      <c r="C2445" t="s">
        <v>168</v>
      </c>
      <c r="D2445" t="s">
        <v>174</v>
      </c>
      <c r="E2445">
        <v>6</v>
      </c>
      <c r="F2445">
        <v>60</v>
      </c>
      <c r="G2445">
        <v>67</v>
      </c>
      <c r="H2445" t="s">
        <v>303</v>
      </c>
      <c r="I2445" t="s">
        <v>170</v>
      </c>
      <c r="J2445">
        <v>18.485446266558295</v>
      </c>
      <c r="L2445" s="47"/>
      <c r="M2445" s="47"/>
    </row>
    <row r="2446" spans="1:13" x14ac:dyDescent="0.4">
      <c r="A2446" t="str">
        <f t="shared" si="38"/>
        <v>27_1A_M_0_60_67_HH800_Core</v>
      </c>
      <c r="B2446">
        <v>27</v>
      </c>
      <c r="C2446" t="s">
        <v>178</v>
      </c>
      <c r="D2446" t="s">
        <v>174</v>
      </c>
      <c r="E2446">
        <v>0</v>
      </c>
      <c r="F2446">
        <v>60</v>
      </c>
      <c r="G2446">
        <v>67</v>
      </c>
      <c r="H2446" t="s">
        <v>303</v>
      </c>
      <c r="I2446" t="s">
        <v>170</v>
      </c>
      <c r="J2446">
        <v>125.25151500866171</v>
      </c>
      <c r="L2446" s="47"/>
      <c r="M2446" s="47"/>
    </row>
    <row r="2447" spans="1:13" x14ac:dyDescent="0.4">
      <c r="A2447" t="str">
        <f t="shared" si="38"/>
        <v>37_2M_M_6_60_65_HH800_Core</v>
      </c>
      <c r="B2447">
        <v>37</v>
      </c>
      <c r="C2447" t="s">
        <v>175</v>
      </c>
      <c r="D2447" t="s">
        <v>174</v>
      </c>
      <c r="E2447">
        <v>6</v>
      </c>
      <c r="F2447">
        <v>60</v>
      </c>
      <c r="G2447">
        <v>65</v>
      </c>
      <c r="H2447" t="s">
        <v>303</v>
      </c>
      <c r="I2447" t="s">
        <v>170</v>
      </c>
      <c r="J2447">
        <v>30.406487676467091</v>
      </c>
      <c r="L2447" s="47"/>
      <c r="M2447" s="47"/>
    </row>
    <row r="2448" spans="1:13" x14ac:dyDescent="0.4">
      <c r="A2448" t="str">
        <f t="shared" si="38"/>
        <v>29_2A_M_0_60_67_HH800_Core</v>
      </c>
      <c r="B2448">
        <v>29</v>
      </c>
      <c r="C2448" t="s">
        <v>176</v>
      </c>
      <c r="D2448" t="s">
        <v>174</v>
      </c>
      <c r="E2448">
        <v>0</v>
      </c>
      <c r="F2448">
        <v>60</v>
      </c>
      <c r="G2448">
        <v>67</v>
      </c>
      <c r="H2448" t="s">
        <v>303</v>
      </c>
      <c r="I2448" t="s">
        <v>170</v>
      </c>
      <c r="J2448">
        <v>72.777227012867058</v>
      </c>
      <c r="L2448" s="47"/>
      <c r="M2448" s="47"/>
    </row>
    <row r="2449" spans="1:13" x14ac:dyDescent="0.4">
      <c r="A2449" t="str">
        <f t="shared" si="38"/>
        <v>52_4A_M_3_60_67_HH800_Core</v>
      </c>
      <c r="B2449">
        <v>52</v>
      </c>
      <c r="C2449" t="s">
        <v>168</v>
      </c>
      <c r="D2449" t="s">
        <v>174</v>
      </c>
      <c r="E2449">
        <v>3</v>
      </c>
      <c r="F2449">
        <v>60</v>
      </c>
      <c r="G2449">
        <v>67</v>
      </c>
      <c r="H2449" t="s">
        <v>303</v>
      </c>
      <c r="I2449" t="s">
        <v>170</v>
      </c>
      <c r="J2449">
        <v>10.013579092650151</v>
      </c>
      <c r="L2449" s="47"/>
      <c r="M2449" s="47"/>
    </row>
    <row r="2450" spans="1:13" x14ac:dyDescent="0.4">
      <c r="A2450" t="str">
        <f t="shared" si="38"/>
        <v>36_2M_F_0_60_67_HH800_Core</v>
      </c>
      <c r="B2450">
        <v>36</v>
      </c>
      <c r="C2450" t="s">
        <v>175</v>
      </c>
      <c r="D2450" t="s">
        <v>169</v>
      </c>
      <c r="E2450">
        <v>0</v>
      </c>
      <c r="F2450">
        <v>60</v>
      </c>
      <c r="G2450">
        <v>67</v>
      </c>
      <c r="H2450" t="s">
        <v>303</v>
      </c>
      <c r="I2450" t="s">
        <v>170</v>
      </c>
      <c r="J2450">
        <v>167.0198364279087</v>
      </c>
      <c r="L2450" s="47"/>
      <c r="M2450" s="47"/>
    </row>
    <row r="2451" spans="1:13" x14ac:dyDescent="0.4">
      <c r="A2451" t="str">
        <f t="shared" si="38"/>
        <v>41_2A_M_3_60_5_HH800_Core</v>
      </c>
      <c r="B2451">
        <v>41</v>
      </c>
      <c r="C2451" t="s">
        <v>176</v>
      </c>
      <c r="D2451" t="s">
        <v>174</v>
      </c>
      <c r="E2451">
        <v>3</v>
      </c>
      <c r="F2451">
        <v>60</v>
      </c>
      <c r="G2451">
        <v>5</v>
      </c>
      <c r="H2451" t="s">
        <v>303</v>
      </c>
      <c r="I2451" t="s">
        <v>170</v>
      </c>
      <c r="J2451">
        <v>2.5700906052528287</v>
      </c>
      <c r="L2451" s="47"/>
      <c r="M2451" s="47"/>
    </row>
    <row r="2452" spans="1:13" x14ac:dyDescent="0.4">
      <c r="A2452" t="str">
        <f t="shared" si="38"/>
        <v>47_2M_M_6_60_70_HH800_Core</v>
      </c>
      <c r="B2452">
        <v>47</v>
      </c>
      <c r="C2452" t="s">
        <v>175</v>
      </c>
      <c r="D2452" t="s">
        <v>174</v>
      </c>
      <c r="E2452">
        <v>6</v>
      </c>
      <c r="F2452">
        <v>60</v>
      </c>
      <c r="G2452">
        <v>70</v>
      </c>
      <c r="H2452" t="s">
        <v>303</v>
      </c>
      <c r="I2452" t="s">
        <v>170</v>
      </c>
      <c r="J2452">
        <v>45.292884736504767</v>
      </c>
      <c r="L2452" s="47"/>
      <c r="M2452" s="47"/>
    </row>
    <row r="2453" spans="1:13" x14ac:dyDescent="0.4">
      <c r="A2453" t="str">
        <f t="shared" si="38"/>
        <v>59_2M_F_6_60_5_HH800_Core</v>
      </c>
      <c r="B2453">
        <v>59</v>
      </c>
      <c r="C2453" t="s">
        <v>175</v>
      </c>
      <c r="D2453" t="s">
        <v>169</v>
      </c>
      <c r="E2453">
        <v>6</v>
      </c>
      <c r="F2453">
        <v>60</v>
      </c>
      <c r="G2453">
        <v>5</v>
      </c>
      <c r="H2453" t="s">
        <v>303</v>
      </c>
      <c r="I2453" t="s">
        <v>170</v>
      </c>
      <c r="J2453">
        <v>9.9223446711895491</v>
      </c>
      <c r="L2453" s="47"/>
      <c r="M2453" s="47"/>
    </row>
    <row r="2454" spans="1:13" x14ac:dyDescent="0.4">
      <c r="A2454" t="str">
        <f t="shared" si="38"/>
        <v>38_2M_F_3_60_67_HH800_Core</v>
      </c>
      <c r="B2454">
        <v>38</v>
      </c>
      <c r="C2454" t="s">
        <v>175</v>
      </c>
      <c r="D2454" t="s">
        <v>169</v>
      </c>
      <c r="E2454">
        <v>3</v>
      </c>
      <c r="F2454">
        <v>60</v>
      </c>
      <c r="G2454">
        <v>67</v>
      </c>
      <c r="H2454" t="s">
        <v>303</v>
      </c>
      <c r="I2454" t="s">
        <v>170</v>
      </c>
      <c r="J2454">
        <v>23.928689956054122</v>
      </c>
      <c r="L2454" s="47"/>
      <c r="M2454" s="47"/>
    </row>
    <row r="2455" spans="1:13" x14ac:dyDescent="0.4">
      <c r="A2455" t="str">
        <f t="shared" si="38"/>
        <v>41_4M_F_0_60_70_HH800_Core</v>
      </c>
      <c r="B2455">
        <v>41</v>
      </c>
      <c r="C2455" t="s">
        <v>173</v>
      </c>
      <c r="D2455" t="s">
        <v>169</v>
      </c>
      <c r="E2455">
        <v>0</v>
      </c>
      <c r="F2455">
        <v>60</v>
      </c>
      <c r="G2455">
        <v>70</v>
      </c>
      <c r="H2455" t="s">
        <v>303</v>
      </c>
      <c r="I2455" t="s">
        <v>170</v>
      </c>
      <c r="J2455">
        <v>118.3232500172779</v>
      </c>
      <c r="L2455" s="47"/>
      <c r="M2455" s="47"/>
    </row>
    <row r="2456" spans="1:13" x14ac:dyDescent="0.4">
      <c r="A2456" t="str">
        <f t="shared" si="38"/>
        <v>26_1A_M_0_60_67_HH800_Core</v>
      </c>
      <c r="B2456">
        <v>26</v>
      </c>
      <c r="C2456" t="s">
        <v>178</v>
      </c>
      <c r="D2456" t="s">
        <v>174</v>
      </c>
      <c r="E2456">
        <v>0</v>
      </c>
      <c r="F2456">
        <v>60</v>
      </c>
      <c r="G2456">
        <v>67</v>
      </c>
      <c r="H2456" t="s">
        <v>303</v>
      </c>
      <c r="I2456" t="s">
        <v>170</v>
      </c>
      <c r="J2456">
        <v>123.43708528240097</v>
      </c>
      <c r="L2456" s="47"/>
      <c r="M2456" s="47"/>
    </row>
    <row r="2457" spans="1:13" x14ac:dyDescent="0.4">
      <c r="A2457" t="str">
        <f t="shared" si="38"/>
        <v>26_2A_M_0_60_67_HH800_Core</v>
      </c>
      <c r="B2457">
        <v>26</v>
      </c>
      <c r="C2457" t="s">
        <v>176</v>
      </c>
      <c r="D2457" t="s">
        <v>174</v>
      </c>
      <c r="E2457">
        <v>0</v>
      </c>
      <c r="F2457">
        <v>60</v>
      </c>
      <c r="G2457">
        <v>67</v>
      </c>
      <c r="H2457" t="s">
        <v>303</v>
      </c>
      <c r="I2457" t="s">
        <v>170</v>
      </c>
      <c r="J2457">
        <v>69.081935880555861</v>
      </c>
      <c r="L2457" s="47"/>
      <c r="M2457" s="47"/>
    </row>
    <row r="2458" spans="1:13" x14ac:dyDescent="0.4">
      <c r="A2458" t="str">
        <f t="shared" si="38"/>
        <v>48_4M_M_6_60_67_HH800_Core</v>
      </c>
      <c r="B2458">
        <v>48</v>
      </c>
      <c r="C2458" t="s">
        <v>173</v>
      </c>
      <c r="D2458" t="s">
        <v>174</v>
      </c>
      <c r="E2458">
        <v>6</v>
      </c>
      <c r="F2458">
        <v>60</v>
      </c>
      <c r="G2458">
        <v>67</v>
      </c>
      <c r="H2458" t="s">
        <v>303</v>
      </c>
      <c r="I2458" t="s">
        <v>170</v>
      </c>
      <c r="J2458">
        <v>16.823046231697841</v>
      </c>
      <c r="L2458" s="47"/>
      <c r="M2458" s="47"/>
    </row>
    <row r="2459" spans="1:13" x14ac:dyDescent="0.4">
      <c r="A2459" t="str">
        <f t="shared" si="38"/>
        <v>29_2M_M_3_60_70_HH800_Core</v>
      </c>
      <c r="B2459">
        <v>29</v>
      </c>
      <c r="C2459" t="s">
        <v>175</v>
      </c>
      <c r="D2459" t="s">
        <v>174</v>
      </c>
      <c r="E2459">
        <v>3</v>
      </c>
      <c r="F2459">
        <v>60</v>
      </c>
      <c r="G2459">
        <v>70</v>
      </c>
      <c r="H2459" t="s">
        <v>303</v>
      </c>
      <c r="I2459" t="s">
        <v>170</v>
      </c>
      <c r="J2459">
        <v>17.307333256506944</v>
      </c>
      <c r="L2459" s="47"/>
      <c r="M2459" s="47"/>
    </row>
    <row r="2460" spans="1:13" x14ac:dyDescent="0.4">
      <c r="A2460" t="str">
        <f t="shared" si="38"/>
        <v>42_2A_M_0_60_70_HH800_Core</v>
      </c>
      <c r="B2460">
        <v>42</v>
      </c>
      <c r="C2460" t="s">
        <v>176</v>
      </c>
      <c r="D2460" t="s">
        <v>174</v>
      </c>
      <c r="E2460">
        <v>0</v>
      </c>
      <c r="F2460">
        <v>60</v>
      </c>
      <c r="G2460">
        <v>70</v>
      </c>
      <c r="H2460" t="s">
        <v>303</v>
      </c>
      <c r="I2460" t="s">
        <v>170</v>
      </c>
      <c r="J2460">
        <v>121.73069494529582</v>
      </c>
      <c r="L2460" s="47"/>
      <c r="M2460" s="47"/>
    </row>
    <row r="2461" spans="1:13" x14ac:dyDescent="0.4">
      <c r="A2461" t="str">
        <f t="shared" si="38"/>
        <v>25_1A_M_0_60_67_HH800_Core</v>
      </c>
      <c r="B2461">
        <v>25</v>
      </c>
      <c r="C2461" t="s">
        <v>178</v>
      </c>
      <c r="D2461" t="s">
        <v>174</v>
      </c>
      <c r="E2461">
        <v>0</v>
      </c>
      <c r="F2461">
        <v>60</v>
      </c>
      <c r="G2461">
        <v>67</v>
      </c>
      <c r="H2461" t="s">
        <v>303</v>
      </c>
      <c r="I2461" t="s">
        <v>170</v>
      </c>
      <c r="J2461">
        <v>121.83873437929809</v>
      </c>
      <c r="L2461" s="47"/>
      <c r="M2461" s="47"/>
    </row>
    <row r="2462" spans="1:13" x14ac:dyDescent="0.4">
      <c r="A2462" t="str">
        <f t="shared" si="38"/>
        <v>34_1A_F_0_60_70_HH800_Core</v>
      </c>
      <c r="B2462">
        <v>34</v>
      </c>
      <c r="C2462" t="s">
        <v>178</v>
      </c>
      <c r="D2462" t="s">
        <v>169</v>
      </c>
      <c r="E2462">
        <v>0</v>
      </c>
      <c r="F2462">
        <v>60</v>
      </c>
      <c r="G2462">
        <v>70</v>
      </c>
      <c r="H2462" t="s">
        <v>303</v>
      </c>
      <c r="I2462" t="s">
        <v>170</v>
      </c>
      <c r="J2462">
        <v>214.37590144266414</v>
      </c>
      <c r="L2462" s="47"/>
      <c r="M2462" s="47"/>
    </row>
    <row r="2463" spans="1:13" x14ac:dyDescent="0.4">
      <c r="A2463" t="str">
        <f t="shared" si="38"/>
        <v>43_2A_M_6_60_65_HH800_Core</v>
      </c>
      <c r="B2463">
        <v>43</v>
      </c>
      <c r="C2463" t="s">
        <v>176</v>
      </c>
      <c r="D2463" t="s">
        <v>174</v>
      </c>
      <c r="E2463">
        <v>6</v>
      </c>
      <c r="F2463">
        <v>60</v>
      </c>
      <c r="G2463">
        <v>65</v>
      </c>
      <c r="H2463" t="s">
        <v>303</v>
      </c>
      <c r="I2463" t="s">
        <v>170</v>
      </c>
      <c r="J2463">
        <v>31.139454568272249</v>
      </c>
      <c r="L2463" s="47"/>
      <c r="M2463" s="47"/>
    </row>
    <row r="2464" spans="1:13" x14ac:dyDescent="0.4">
      <c r="A2464" t="str">
        <f t="shared" si="38"/>
        <v>31_4A_F_3_60_5_HH800_Core</v>
      </c>
      <c r="B2464">
        <v>31</v>
      </c>
      <c r="C2464" t="s">
        <v>168</v>
      </c>
      <c r="D2464" t="s">
        <v>169</v>
      </c>
      <c r="E2464">
        <v>3</v>
      </c>
      <c r="F2464">
        <v>60</v>
      </c>
      <c r="G2464">
        <v>5</v>
      </c>
      <c r="H2464" t="s">
        <v>303</v>
      </c>
      <c r="I2464" t="s">
        <v>170</v>
      </c>
      <c r="J2464">
        <v>1.5982564177979366</v>
      </c>
      <c r="L2464" s="47"/>
      <c r="M2464" s="47"/>
    </row>
    <row r="2465" spans="1:13" x14ac:dyDescent="0.4">
      <c r="A2465" t="str">
        <f t="shared" si="38"/>
        <v>32_2M_M_6_60_65_HH800_Core</v>
      </c>
      <c r="B2465">
        <v>32</v>
      </c>
      <c r="C2465" t="s">
        <v>175</v>
      </c>
      <c r="D2465" t="s">
        <v>174</v>
      </c>
      <c r="E2465">
        <v>6</v>
      </c>
      <c r="F2465">
        <v>60</v>
      </c>
      <c r="G2465">
        <v>65</v>
      </c>
      <c r="H2465" t="s">
        <v>303</v>
      </c>
      <c r="I2465" t="s">
        <v>170</v>
      </c>
      <c r="J2465">
        <v>28.651943356780858</v>
      </c>
      <c r="L2465" s="47"/>
      <c r="M2465" s="47"/>
    </row>
    <row r="2466" spans="1:13" x14ac:dyDescent="0.4">
      <c r="A2466" t="str">
        <f t="shared" si="38"/>
        <v>51_4A_M_3_60_65_HH800_Core</v>
      </c>
      <c r="B2466">
        <v>51</v>
      </c>
      <c r="C2466" t="s">
        <v>168</v>
      </c>
      <c r="D2466" t="s">
        <v>174</v>
      </c>
      <c r="E2466">
        <v>3</v>
      </c>
      <c r="F2466">
        <v>60</v>
      </c>
      <c r="G2466">
        <v>65</v>
      </c>
      <c r="H2466" t="s">
        <v>303</v>
      </c>
      <c r="I2466" t="s">
        <v>170</v>
      </c>
      <c r="J2466">
        <v>8.2878862828367872</v>
      </c>
      <c r="L2466" s="47"/>
      <c r="M2466" s="47"/>
    </row>
    <row r="2467" spans="1:13" x14ac:dyDescent="0.4">
      <c r="A2467" t="str">
        <f t="shared" si="38"/>
        <v>46_2M_F_0_60_65_HH800_Core</v>
      </c>
      <c r="B2467">
        <v>46</v>
      </c>
      <c r="C2467" t="s">
        <v>175</v>
      </c>
      <c r="D2467" t="s">
        <v>169</v>
      </c>
      <c r="E2467">
        <v>0</v>
      </c>
      <c r="F2467">
        <v>60</v>
      </c>
      <c r="G2467">
        <v>65</v>
      </c>
      <c r="H2467" t="s">
        <v>303</v>
      </c>
      <c r="I2467" t="s">
        <v>170</v>
      </c>
      <c r="J2467">
        <v>178.95729423375596</v>
      </c>
      <c r="L2467" s="47"/>
      <c r="M2467" s="47"/>
    </row>
    <row r="2468" spans="1:13" x14ac:dyDescent="0.4">
      <c r="A2468" t="str">
        <f t="shared" si="38"/>
        <v>46_4M_M_3_60_67_HH800_Core</v>
      </c>
      <c r="B2468">
        <v>46</v>
      </c>
      <c r="C2468" t="s">
        <v>173</v>
      </c>
      <c r="D2468" t="s">
        <v>174</v>
      </c>
      <c r="E2468">
        <v>3</v>
      </c>
      <c r="F2468">
        <v>60</v>
      </c>
      <c r="G2468">
        <v>67</v>
      </c>
      <c r="H2468" t="s">
        <v>303</v>
      </c>
      <c r="I2468" t="s">
        <v>170</v>
      </c>
      <c r="J2468">
        <v>9.7191227033220358</v>
      </c>
      <c r="L2468" s="47"/>
      <c r="M2468" s="47"/>
    </row>
    <row r="2469" spans="1:13" x14ac:dyDescent="0.4">
      <c r="A2469" t="str">
        <f t="shared" si="38"/>
        <v>45_4M_F_6_60_67_HH800_Core</v>
      </c>
      <c r="B2469">
        <v>45</v>
      </c>
      <c r="C2469" t="s">
        <v>173</v>
      </c>
      <c r="D2469" t="s">
        <v>169</v>
      </c>
      <c r="E2469">
        <v>6</v>
      </c>
      <c r="F2469">
        <v>60</v>
      </c>
      <c r="G2469">
        <v>67</v>
      </c>
      <c r="H2469" t="s">
        <v>303</v>
      </c>
      <c r="I2469" t="s">
        <v>170</v>
      </c>
      <c r="J2469">
        <v>23.740280627079475</v>
      </c>
      <c r="L2469" s="47"/>
      <c r="M2469" s="47"/>
    </row>
    <row r="2470" spans="1:13" x14ac:dyDescent="0.4">
      <c r="A2470" t="str">
        <f t="shared" si="38"/>
        <v>59_2A_M_6_60_67_HH800_Core</v>
      </c>
      <c r="B2470">
        <v>59</v>
      </c>
      <c r="C2470" t="s">
        <v>176</v>
      </c>
      <c r="D2470" t="s">
        <v>174</v>
      </c>
      <c r="E2470">
        <v>6</v>
      </c>
      <c r="F2470">
        <v>60</v>
      </c>
      <c r="G2470">
        <v>67</v>
      </c>
      <c r="H2470" t="s">
        <v>303</v>
      </c>
      <c r="I2470" t="s">
        <v>170</v>
      </c>
      <c r="J2470">
        <v>15.932136936658628</v>
      </c>
      <c r="L2470" s="47"/>
      <c r="M2470" s="47"/>
    </row>
    <row r="2471" spans="1:13" x14ac:dyDescent="0.4">
      <c r="A2471" t="str">
        <f t="shared" si="38"/>
        <v>29_2A_M_6_60_5_HH800_Core</v>
      </c>
      <c r="B2471">
        <v>29</v>
      </c>
      <c r="C2471" t="s">
        <v>176</v>
      </c>
      <c r="D2471" t="s">
        <v>174</v>
      </c>
      <c r="E2471">
        <v>6</v>
      </c>
      <c r="F2471">
        <v>60</v>
      </c>
      <c r="G2471">
        <v>5</v>
      </c>
      <c r="H2471" t="s">
        <v>303</v>
      </c>
      <c r="I2471" t="s">
        <v>170</v>
      </c>
      <c r="J2471">
        <v>3.2287406415690301</v>
      </c>
      <c r="L2471" s="47"/>
      <c r="M2471" s="47"/>
    </row>
    <row r="2472" spans="1:13" x14ac:dyDescent="0.4">
      <c r="A2472" t="str">
        <f t="shared" si="38"/>
        <v>25_2M_F_0_60_70_HH800_Core</v>
      </c>
      <c r="B2472">
        <v>25</v>
      </c>
      <c r="C2472" t="s">
        <v>175</v>
      </c>
      <c r="D2472" t="s">
        <v>169</v>
      </c>
      <c r="E2472">
        <v>0</v>
      </c>
      <c r="F2472">
        <v>60</v>
      </c>
      <c r="G2472">
        <v>70</v>
      </c>
      <c r="H2472" t="s">
        <v>303</v>
      </c>
      <c r="I2472" t="s">
        <v>170</v>
      </c>
      <c r="J2472">
        <v>132.84102742819434</v>
      </c>
      <c r="L2472" s="47"/>
      <c r="M2472" s="47"/>
    </row>
    <row r="2473" spans="1:13" x14ac:dyDescent="0.4">
      <c r="A2473" t="str">
        <f t="shared" si="38"/>
        <v>41_2M_M_6_60_67_HH800_Core</v>
      </c>
      <c r="B2473">
        <v>41</v>
      </c>
      <c r="C2473" t="s">
        <v>175</v>
      </c>
      <c r="D2473" t="s">
        <v>174</v>
      </c>
      <c r="E2473">
        <v>6</v>
      </c>
      <c r="F2473">
        <v>60</v>
      </c>
      <c r="G2473">
        <v>67</v>
      </c>
      <c r="H2473" t="s">
        <v>303</v>
      </c>
      <c r="I2473" t="s">
        <v>170</v>
      </c>
      <c r="J2473">
        <v>36.078829699290708</v>
      </c>
      <c r="L2473" s="47"/>
      <c r="M2473" s="47"/>
    </row>
    <row r="2474" spans="1:13" x14ac:dyDescent="0.4">
      <c r="A2474" t="str">
        <f t="shared" si="38"/>
        <v>61_1M_F_0_90_65_HH800_Core</v>
      </c>
      <c r="B2474">
        <v>61</v>
      </c>
      <c r="C2474" t="s">
        <v>177</v>
      </c>
      <c r="D2474" t="s">
        <v>169</v>
      </c>
      <c r="E2474">
        <v>0</v>
      </c>
      <c r="F2474">
        <v>90</v>
      </c>
      <c r="G2474">
        <v>65</v>
      </c>
      <c r="H2474" t="s">
        <v>303</v>
      </c>
      <c r="I2474" t="s">
        <v>170</v>
      </c>
      <c r="J2474">
        <v>222.50953787860146</v>
      </c>
      <c r="L2474" s="47"/>
      <c r="M2474" s="47"/>
    </row>
    <row r="2475" spans="1:13" x14ac:dyDescent="0.4">
      <c r="A2475" t="str">
        <f t="shared" si="38"/>
        <v>39_4M_M_6_90_70_HH800_Core</v>
      </c>
      <c r="B2475">
        <v>39</v>
      </c>
      <c r="C2475" t="s">
        <v>173</v>
      </c>
      <c r="D2475" t="s">
        <v>174</v>
      </c>
      <c r="E2475">
        <v>6</v>
      </c>
      <c r="F2475">
        <v>90</v>
      </c>
      <c r="G2475">
        <v>70</v>
      </c>
      <c r="H2475" t="s">
        <v>303</v>
      </c>
      <c r="I2475" t="s">
        <v>170</v>
      </c>
      <c r="J2475">
        <v>19.164380443974146</v>
      </c>
      <c r="L2475" s="47"/>
      <c r="M2475" s="47"/>
    </row>
    <row r="2476" spans="1:13" x14ac:dyDescent="0.4">
      <c r="A2476" t="str">
        <f t="shared" si="38"/>
        <v>31_1A_M_0_60_67_HH800_Core</v>
      </c>
      <c r="B2476">
        <v>31</v>
      </c>
      <c r="C2476" t="s">
        <v>178</v>
      </c>
      <c r="D2476" t="s">
        <v>174</v>
      </c>
      <c r="E2476">
        <v>0</v>
      </c>
      <c r="F2476">
        <v>60</v>
      </c>
      <c r="G2476">
        <v>67</v>
      </c>
      <c r="H2476" t="s">
        <v>303</v>
      </c>
      <c r="I2476" t="s">
        <v>170</v>
      </c>
      <c r="J2476">
        <v>136.59532565819555</v>
      </c>
      <c r="L2476" s="47"/>
      <c r="M2476" s="47"/>
    </row>
    <row r="2477" spans="1:13" x14ac:dyDescent="0.4">
      <c r="A2477" t="str">
        <f t="shared" si="38"/>
        <v>40_2A_F_3_60_5_HH800_Core</v>
      </c>
      <c r="B2477">
        <v>40</v>
      </c>
      <c r="C2477" t="s">
        <v>176</v>
      </c>
      <c r="D2477" t="s">
        <v>169</v>
      </c>
      <c r="E2477">
        <v>3</v>
      </c>
      <c r="F2477">
        <v>60</v>
      </c>
      <c r="G2477">
        <v>5</v>
      </c>
      <c r="H2477" t="s">
        <v>303</v>
      </c>
      <c r="I2477" t="s">
        <v>170</v>
      </c>
      <c r="J2477">
        <v>2.7762734432955125</v>
      </c>
      <c r="L2477" s="47"/>
      <c r="M2477" s="47"/>
    </row>
    <row r="2478" spans="1:13" x14ac:dyDescent="0.4">
      <c r="A2478" t="str">
        <f t="shared" si="38"/>
        <v>33_4M_M_6_90_70_HH800_Core</v>
      </c>
      <c r="B2478">
        <v>33</v>
      </c>
      <c r="C2478" t="s">
        <v>173</v>
      </c>
      <c r="D2478" t="s">
        <v>174</v>
      </c>
      <c r="E2478">
        <v>6</v>
      </c>
      <c r="F2478">
        <v>90</v>
      </c>
      <c r="G2478">
        <v>70</v>
      </c>
      <c r="H2478" t="s">
        <v>303</v>
      </c>
      <c r="I2478" t="s">
        <v>170</v>
      </c>
      <c r="J2478">
        <v>15.444130678704227</v>
      </c>
      <c r="L2478" s="47"/>
      <c r="M2478" s="47"/>
    </row>
    <row r="2479" spans="1:13" x14ac:dyDescent="0.4">
      <c r="A2479" t="str">
        <f t="shared" si="38"/>
        <v>47_2A_M_3_60_70_HH800_Core</v>
      </c>
      <c r="B2479">
        <v>47</v>
      </c>
      <c r="C2479" t="s">
        <v>176</v>
      </c>
      <c r="D2479" t="s">
        <v>174</v>
      </c>
      <c r="E2479">
        <v>3</v>
      </c>
      <c r="F2479">
        <v>60</v>
      </c>
      <c r="G2479">
        <v>70</v>
      </c>
      <c r="H2479" t="s">
        <v>303</v>
      </c>
      <c r="I2479" t="s">
        <v>170</v>
      </c>
      <c r="J2479">
        <v>26.952343767690277</v>
      </c>
      <c r="L2479" s="47"/>
      <c r="M2479" s="47"/>
    </row>
    <row r="2480" spans="1:13" x14ac:dyDescent="0.4">
      <c r="A2480" t="str">
        <f t="shared" si="38"/>
        <v>47_4M_M_0_60_70_HH800_Core</v>
      </c>
      <c r="B2480">
        <v>47</v>
      </c>
      <c r="C2480" t="s">
        <v>173</v>
      </c>
      <c r="D2480" t="s">
        <v>174</v>
      </c>
      <c r="E2480">
        <v>0</v>
      </c>
      <c r="F2480">
        <v>60</v>
      </c>
      <c r="G2480">
        <v>70</v>
      </c>
      <c r="H2480" t="s">
        <v>303</v>
      </c>
      <c r="I2480" t="s">
        <v>170</v>
      </c>
      <c r="J2480">
        <v>92.06232843552138</v>
      </c>
      <c r="L2480" s="47"/>
      <c r="M2480" s="47"/>
    </row>
    <row r="2481" spans="1:13" x14ac:dyDescent="0.4">
      <c r="A2481" t="str">
        <f t="shared" si="38"/>
        <v>46_2A_M_6_60_67_HH800_Core</v>
      </c>
      <c r="B2481">
        <v>46</v>
      </c>
      <c r="C2481" t="s">
        <v>176</v>
      </c>
      <c r="D2481" t="s">
        <v>174</v>
      </c>
      <c r="E2481">
        <v>6</v>
      </c>
      <c r="F2481">
        <v>60</v>
      </c>
      <c r="G2481">
        <v>67</v>
      </c>
      <c r="H2481" t="s">
        <v>303</v>
      </c>
      <c r="I2481" t="s">
        <v>170</v>
      </c>
      <c r="J2481">
        <v>36.676374862075363</v>
      </c>
      <c r="L2481" s="47"/>
      <c r="M2481" s="47"/>
    </row>
    <row r="2482" spans="1:13" x14ac:dyDescent="0.4">
      <c r="A2482" t="str">
        <f t="shared" si="38"/>
        <v>49_2M_F_6_90_70_HH800_Core</v>
      </c>
      <c r="B2482">
        <v>49</v>
      </c>
      <c r="C2482" t="s">
        <v>175</v>
      </c>
      <c r="D2482" t="s">
        <v>169</v>
      </c>
      <c r="E2482">
        <v>6</v>
      </c>
      <c r="F2482">
        <v>90</v>
      </c>
      <c r="G2482">
        <v>70</v>
      </c>
      <c r="H2482" t="s">
        <v>303</v>
      </c>
      <c r="I2482" t="s">
        <v>170</v>
      </c>
      <c r="J2482">
        <v>52.081995072199589</v>
      </c>
      <c r="L2482" s="47"/>
      <c r="M2482" s="47"/>
    </row>
    <row r="2483" spans="1:13" x14ac:dyDescent="0.4">
      <c r="A2483" t="str">
        <f t="shared" si="38"/>
        <v>39_4M_F_3_60_67_HH800_Core</v>
      </c>
      <c r="B2483">
        <v>39</v>
      </c>
      <c r="C2483" t="s">
        <v>173</v>
      </c>
      <c r="D2483" t="s">
        <v>169</v>
      </c>
      <c r="E2483">
        <v>3</v>
      </c>
      <c r="F2483">
        <v>60</v>
      </c>
      <c r="G2483">
        <v>67</v>
      </c>
      <c r="H2483" t="s">
        <v>303</v>
      </c>
      <c r="I2483" t="s">
        <v>170</v>
      </c>
      <c r="J2483">
        <v>12.587890025455852</v>
      </c>
      <c r="L2483" s="47"/>
      <c r="M2483" s="47"/>
    </row>
    <row r="2484" spans="1:13" x14ac:dyDescent="0.4">
      <c r="A2484" t="str">
        <f t="shared" si="38"/>
        <v>58_1A_F_0_60_2_HH800_Core</v>
      </c>
      <c r="B2484">
        <v>58</v>
      </c>
      <c r="C2484" t="s">
        <v>178</v>
      </c>
      <c r="D2484" t="s">
        <v>169</v>
      </c>
      <c r="E2484">
        <v>0</v>
      </c>
      <c r="F2484">
        <v>60</v>
      </c>
      <c r="G2484">
        <v>2</v>
      </c>
      <c r="H2484" t="s">
        <v>303</v>
      </c>
      <c r="I2484" t="s">
        <v>170</v>
      </c>
      <c r="J2484">
        <v>117.90775477642659</v>
      </c>
      <c r="L2484" s="47"/>
      <c r="M2484" s="47"/>
    </row>
    <row r="2485" spans="1:13" x14ac:dyDescent="0.4">
      <c r="A2485" t="str">
        <f t="shared" si="38"/>
        <v>44_2M_F_3_60_65_HH800_Core</v>
      </c>
      <c r="B2485">
        <v>44</v>
      </c>
      <c r="C2485" t="s">
        <v>175</v>
      </c>
      <c r="D2485" t="s">
        <v>169</v>
      </c>
      <c r="E2485">
        <v>3</v>
      </c>
      <c r="F2485">
        <v>60</v>
      </c>
      <c r="G2485">
        <v>65</v>
      </c>
      <c r="H2485" t="s">
        <v>303</v>
      </c>
      <c r="I2485" t="s">
        <v>170</v>
      </c>
      <c r="J2485">
        <v>19.830951457537832</v>
      </c>
      <c r="L2485" s="47"/>
      <c r="M2485" s="47"/>
    </row>
    <row r="2486" spans="1:13" x14ac:dyDescent="0.4">
      <c r="A2486" t="str">
        <f t="shared" si="38"/>
        <v>41_4A_M_0_60_5_HH800_Core</v>
      </c>
      <c r="B2486">
        <v>41</v>
      </c>
      <c r="C2486" t="s">
        <v>168</v>
      </c>
      <c r="D2486" t="s">
        <v>174</v>
      </c>
      <c r="E2486">
        <v>0</v>
      </c>
      <c r="F2486">
        <v>60</v>
      </c>
      <c r="G2486">
        <v>5</v>
      </c>
      <c r="H2486" t="s">
        <v>303</v>
      </c>
      <c r="I2486" t="s">
        <v>170</v>
      </c>
      <c r="J2486">
        <v>33.082363798321282</v>
      </c>
      <c r="L2486" s="47"/>
      <c r="M2486" s="47"/>
    </row>
    <row r="2487" spans="1:13" x14ac:dyDescent="0.4">
      <c r="A2487" t="str">
        <f t="shared" si="38"/>
        <v>42_2M_M_3_60_70_HH800_Core</v>
      </c>
      <c r="B2487">
        <v>42</v>
      </c>
      <c r="C2487" t="s">
        <v>175</v>
      </c>
      <c r="D2487" t="s">
        <v>174</v>
      </c>
      <c r="E2487">
        <v>3</v>
      </c>
      <c r="F2487">
        <v>60</v>
      </c>
      <c r="G2487">
        <v>70</v>
      </c>
      <c r="H2487" t="s">
        <v>303</v>
      </c>
      <c r="I2487" t="s">
        <v>170</v>
      </c>
      <c r="J2487">
        <v>23.024674424807934</v>
      </c>
      <c r="L2487" s="47"/>
      <c r="M2487" s="47"/>
    </row>
    <row r="2488" spans="1:13" x14ac:dyDescent="0.4">
      <c r="A2488" t="str">
        <f t="shared" si="38"/>
        <v>42_2A_M_3_60_67_HH800_Core</v>
      </c>
      <c r="B2488">
        <v>42</v>
      </c>
      <c r="C2488" t="s">
        <v>176</v>
      </c>
      <c r="D2488" t="s">
        <v>174</v>
      </c>
      <c r="E2488">
        <v>3</v>
      </c>
      <c r="F2488">
        <v>60</v>
      </c>
      <c r="G2488">
        <v>67</v>
      </c>
      <c r="H2488" t="s">
        <v>303</v>
      </c>
      <c r="I2488" t="s">
        <v>170</v>
      </c>
      <c r="J2488">
        <v>21.533082059356385</v>
      </c>
      <c r="L2488" s="47"/>
      <c r="M2488" s="47"/>
    </row>
    <row r="2489" spans="1:13" x14ac:dyDescent="0.4">
      <c r="A2489" t="str">
        <f t="shared" si="38"/>
        <v>58_2A_M_6_60_65_HH800_Core</v>
      </c>
      <c r="B2489">
        <v>58</v>
      </c>
      <c r="C2489" t="s">
        <v>176</v>
      </c>
      <c r="D2489" t="s">
        <v>174</v>
      </c>
      <c r="E2489">
        <v>6</v>
      </c>
      <c r="F2489">
        <v>60</v>
      </c>
      <c r="G2489">
        <v>65</v>
      </c>
      <c r="H2489" t="s">
        <v>303</v>
      </c>
      <c r="I2489" t="s">
        <v>170</v>
      </c>
      <c r="J2489">
        <v>9.7387159933415735</v>
      </c>
      <c r="L2489" s="47"/>
      <c r="M2489" s="47"/>
    </row>
    <row r="2490" spans="1:13" x14ac:dyDescent="0.4">
      <c r="A2490" t="str">
        <f t="shared" si="38"/>
        <v>48_1A_M_0_60_2_HH800_Core</v>
      </c>
      <c r="B2490">
        <v>48</v>
      </c>
      <c r="C2490" t="s">
        <v>178</v>
      </c>
      <c r="D2490" t="s">
        <v>174</v>
      </c>
      <c r="E2490">
        <v>0</v>
      </c>
      <c r="F2490">
        <v>60</v>
      </c>
      <c r="G2490">
        <v>2</v>
      </c>
      <c r="H2490" t="s">
        <v>303</v>
      </c>
      <c r="I2490" t="s">
        <v>170</v>
      </c>
      <c r="J2490">
        <v>75.474700900262761</v>
      </c>
      <c r="L2490" s="47"/>
      <c r="M2490" s="47"/>
    </row>
    <row r="2491" spans="1:13" x14ac:dyDescent="0.4">
      <c r="A2491" t="str">
        <f t="shared" si="38"/>
        <v>48_2M_F_0_90_70_HH800_Core</v>
      </c>
      <c r="B2491">
        <v>48</v>
      </c>
      <c r="C2491" t="s">
        <v>175</v>
      </c>
      <c r="D2491" t="s">
        <v>169</v>
      </c>
      <c r="E2491">
        <v>0</v>
      </c>
      <c r="F2491">
        <v>90</v>
      </c>
      <c r="G2491">
        <v>70</v>
      </c>
      <c r="H2491" t="s">
        <v>303</v>
      </c>
      <c r="I2491" t="s">
        <v>170</v>
      </c>
      <c r="J2491">
        <v>165.12910455163336</v>
      </c>
      <c r="L2491" s="47"/>
      <c r="M2491" s="47"/>
    </row>
    <row r="2492" spans="1:13" x14ac:dyDescent="0.4">
      <c r="A2492" t="str">
        <f t="shared" si="38"/>
        <v>49_4M_M_3_60_70_HH800_Core</v>
      </c>
      <c r="B2492">
        <v>49</v>
      </c>
      <c r="C2492" t="s">
        <v>173</v>
      </c>
      <c r="D2492" t="s">
        <v>174</v>
      </c>
      <c r="E2492">
        <v>3</v>
      </c>
      <c r="F2492">
        <v>60</v>
      </c>
      <c r="G2492">
        <v>70</v>
      </c>
      <c r="H2492" t="s">
        <v>303</v>
      </c>
      <c r="I2492" t="s">
        <v>170</v>
      </c>
      <c r="J2492">
        <v>12.222088957616153</v>
      </c>
      <c r="L2492" s="47"/>
      <c r="M2492" s="47"/>
    </row>
    <row r="2493" spans="1:13" x14ac:dyDescent="0.4">
      <c r="A2493" t="str">
        <f t="shared" si="38"/>
        <v>64_2M_M_6_60_70_HH800_Core</v>
      </c>
      <c r="B2493">
        <v>64</v>
      </c>
      <c r="C2493" t="s">
        <v>175</v>
      </c>
      <c r="D2493" t="s">
        <v>174</v>
      </c>
      <c r="E2493">
        <v>6</v>
      </c>
      <c r="F2493">
        <v>60</v>
      </c>
      <c r="G2493">
        <v>70</v>
      </c>
      <c r="H2493" t="s">
        <v>303</v>
      </c>
      <c r="I2493" t="s">
        <v>170</v>
      </c>
      <c r="J2493">
        <v>22.57073159813276</v>
      </c>
      <c r="L2493" s="47"/>
      <c r="M2493" s="47"/>
    </row>
    <row r="2494" spans="1:13" x14ac:dyDescent="0.4">
      <c r="A2494" t="str">
        <f t="shared" si="38"/>
        <v>49_2A_F_0_60_5_HH800_Core</v>
      </c>
      <c r="B2494">
        <v>49</v>
      </c>
      <c r="C2494" t="s">
        <v>176</v>
      </c>
      <c r="D2494" t="s">
        <v>169</v>
      </c>
      <c r="E2494">
        <v>0</v>
      </c>
      <c r="F2494">
        <v>60</v>
      </c>
      <c r="G2494">
        <v>5</v>
      </c>
      <c r="H2494" t="s">
        <v>303</v>
      </c>
      <c r="I2494" t="s">
        <v>170</v>
      </c>
      <c r="J2494">
        <v>101.67777953323208</v>
      </c>
      <c r="L2494" s="47"/>
      <c r="M2494" s="47"/>
    </row>
    <row r="2495" spans="1:13" x14ac:dyDescent="0.4">
      <c r="A2495" t="str">
        <f t="shared" si="38"/>
        <v>30_4A_F_6_60_5_HH800_Core</v>
      </c>
      <c r="B2495">
        <v>30</v>
      </c>
      <c r="C2495" t="s">
        <v>168</v>
      </c>
      <c r="D2495" t="s">
        <v>169</v>
      </c>
      <c r="E2495">
        <v>6</v>
      </c>
      <c r="F2495">
        <v>60</v>
      </c>
      <c r="G2495">
        <v>5</v>
      </c>
      <c r="H2495" t="s">
        <v>303</v>
      </c>
      <c r="I2495" t="s">
        <v>170</v>
      </c>
      <c r="J2495">
        <v>1.9395915962888428</v>
      </c>
      <c r="L2495" s="47"/>
      <c r="M2495" s="47"/>
    </row>
    <row r="2496" spans="1:13" x14ac:dyDescent="0.4">
      <c r="A2496" t="str">
        <f t="shared" si="38"/>
        <v>41_2A_F_6_60_5_HH800_Core</v>
      </c>
      <c r="B2496">
        <v>41</v>
      </c>
      <c r="C2496" t="s">
        <v>176</v>
      </c>
      <c r="D2496" t="s">
        <v>169</v>
      </c>
      <c r="E2496">
        <v>6</v>
      </c>
      <c r="F2496">
        <v>60</v>
      </c>
      <c r="G2496">
        <v>5</v>
      </c>
      <c r="H2496" t="s">
        <v>303</v>
      </c>
      <c r="I2496" t="s">
        <v>170</v>
      </c>
      <c r="J2496">
        <v>5.3243172948550432</v>
      </c>
      <c r="L2496" s="47"/>
      <c r="M2496" s="47"/>
    </row>
    <row r="2497" spans="1:13" x14ac:dyDescent="0.4">
      <c r="A2497" t="str">
        <f t="shared" si="38"/>
        <v>25_4A_F_6_60_5_HH800_Core</v>
      </c>
      <c r="B2497">
        <v>25</v>
      </c>
      <c r="C2497" t="s">
        <v>168</v>
      </c>
      <c r="D2497" t="s">
        <v>169</v>
      </c>
      <c r="E2497">
        <v>6</v>
      </c>
      <c r="F2497">
        <v>60</v>
      </c>
      <c r="G2497">
        <v>5</v>
      </c>
      <c r="H2497" t="s">
        <v>303</v>
      </c>
      <c r="I2497" t="s">
        <v>170</v>
      </c>
      <c r="J2497">
        <v>1.8779459061493773</v>
      </c>
      <c r="L2497" s="47"/>
      <c r="M2497" s="47"/>
    </row>
    <row r="2498" spans="1:13" x14ac:dyDescent="0.4">
      <c r="A2498" t="str">
        <f t="shared" si="38"/>
        <v>44_4M_M_0_60_67_HH800_Core</v>
      </c>
      <c r="B2498">
        <v>44</v>
      </c>
      <c r="C2498" t="s">
        <v>173</v>
      </c>
      <c r="D2498" t="s">
        <v>174</v>
      </c>
      <c r="E2498">
        <v>0</v>
      </c>
      <c r="F2498">
        <v>60</v>
      </c>
      <c r="G2498">
        <v>67</v>
      </c>
      <c r="H2498" t="s">
        <v>303</v>
      </c>
      <c r="I2498" t="s">
        <v>170</v>
      </c>
      <c r="J2498">
        <v>72.480588431385726</v>
      </c>
      <c r="L2498" s="47"/>
      <c r="M2498" s="47"/>
    </row>
    <row r="2499" spans="1:13" x14ac:dyDescent="0.4">
      <c r="A2499" t="str">
        <f t="shared" ref="A2499:A2562" si="39">B2499&amp;"_"&amp;C2499&amp;"_"&amp;D2499&amp;"_"&amp;E2499&amp;"_"&amp;F2499&amp;"_"&amp;G2499&amp;"_"&amp;H2499&amp;"_"&amp;I2499</f>
        <v>51_4A_M_0_60_67_HH800_Core</v>
      </c>
      <c r="B2499">
        <v>51</v>
      </c>
      <c r="C2499" t="s">
        <v>168</v>
      </c>
      <c r="D2499" t="s">
        <v>174</v>
      </c>
      <c r="E2499">
        <v>0</v>
      </c>
      <c r="F2499">
        <v>60</v>
      </c>
      <c r="G2499">
        <v>67</v>
      </c>
      <c r="H2499" t="s">
        <v>303</v>
      </c>
      <c r="I2499" t="s">
        <v>170</v>
      </c>
      <c r="J2499">
        <v>83.703701829328551</v>
      </c>
      <c r="L2499" s="47"/>
      <c r="M2499" s="47"/>
    </row>
    <row r="2500" spans="1:13" x14ac:dyDescent="0.4">
      <c r="A2500" t="str">
        <f t="shared" si="39"/>
        <v>42_2A_M_6_60_5_HH800_Core</v>
      </c>
      <c r="B2500">
        <v>42</v>
      </c>
      <c r="C2500" t="s">
        <v>176</v>
      </c>
      <c r="D2500" t="s">
        <v>174</v>
      </c>
      <c r="E2500">
        <v>6</v>
      </c>
      <c r="F2500">
        <v>60</v>
      </c>
      <c r="G2500">
        <v>5</v>
      </c>
      <c r="H2500" t="s">
        <v>303</v>
      </c>
      <c r="I2500" t="s">
        <v>170</v>
      </c>
      <c r="J2500">
        <v>4.2134267044846236</v>
      </c>
      <c r="L2500" s="47"/>
      <c r="M2500" s="47"/>
    </row>
    <row r="2501" spans="1:13" x14ac:dyDescent="0.4">
      <c r="A2501" t="str">
        <f t="shared" si="39"/>
        <v>42_4A_M_3_60_5_HH800_Core</v>
      </c>
      <c r="B2501">
        <v>42</v>
      </c>
      <c r="C2501" t="s">
        <v>168</v>
      </c>
      <c r="D2501" t="s">
        <v>174</v>
      </c>
      <c r="E2501">
        <v>3</v>
      </c>
      <c r="F2501">
        <v>60</v>
      </c>
      <c r="G2501">
        <v>5</v>
      </c>
      <c r="H2501" t="s">
        <v>303</v>
      </c>
      <c r="I2501" t="s">
        <v>170</v>
      </c>
      <c r="J2501">
        <v>1.6219607651662187</v>
      </c>
      <c r="L2501" s="47"/>
      <c r="M2501" s="47"/>
    </row>
    <row r="2502" spans="1:13" x14ac:dyDescent="0.4">
      <c r="A2502" t="str">
        <f t="shared" si="39"/>
        <v>63_2M_F_6_90_65_HH800_Core</v>
      </c>
      <c r="B2502">
        <v>63</v>
      </c>
      <c r="C2502" t="s">
        <v>175</v>
      </c>
      <c r="D2502" t="s">
        <v>169</v>
      </c>
      <c r="E2502">
        <v>6</v>
      </c>
      <c r="F2502">
        <v>90</v>
      </c>
      <c r="G2502">
        <v>65</v>
      </c>
      <c r="H2502" t="s">
        <v>303</v>
      </c>
      <c r="I2502" t="s">
        <v>170</v>
      </c>
      <c r="J2502">
        <v>8.2242021677682668</v>
      </c>
      <c r="L2502" s="47"/>
      <c r="M2502" s="47"/>
    </row>
    <row r="2503" spans="1:13" x14ac:dyDescent="0.4">
      <c r="A2503" t="str">
        <f t="shared" si="39"/>
        <v>32_1A_M_0_60_67_HH800_Core</v>
      </c>
      <c r="B2503">
        <v>32</v>
      </c>
      <c r="C2503" t="s">
        <v>178</v>
      </c>
      <c r="D2503" t="s">
        <v>174</v>
      </c>
      <c r="E2503">
        <v>0</v>
      </c>
      <c r="F2503">
        <v>60</v>
      </c>
      <c r="G2503">
        <v>67</v>
      </c>
      <c r="H2503" t="s">
        <v>303</v>
      </c>
      <c r="I2503" t="s">
        <v>170</v>
      </c>
      <c r="J2503">
        <v>140.53384184641303</v>
      </c>
      <c r="L2503" s="47"/>
      <c r="M2503" s="47"/>
    </row>
    <row r="2504" spans="1:13" x14ac:dyDescent="0.4">
      <c r="A2504" t="str">
        <f t="shared" si="39"/>
        <v>41_2A_M_0_60_5_HH800_Core</v>
      </c>
      <c r="B2504">
        <v>41</v>
      </c>
      <c r="C2504" t="s">
        <v>176</v>
      </c>
      <c r="D2504" t="s">
        <v>174</v>
      </c>
      <c r="E2504">
        <v>0</v>
      </c>
      <c r="F2504">
        <v>60</v>
      </c>
      <c r="G2504">
        <v>5</v>
      </c>
      <c r="H2504" t="s">
        <v>303</v>
      </c>
      <c r="I2504" t="s">
        <v>170</v>
      </c>
      <c r="J2504">
        <v>57.666673482067708</v>
      </c>
      <c r="L2504" s="47"/>
      <c r="M2504" s="47"/>
    </row>
    <row r="2505" spans="1:13" x14ac:dyDescent="0.4">
      <c r="A2505" t="str">
        <f t="shared" si="39"/>
        <v>58_2A_M_6_60_67_HH800_Core</v>
      </c>
      <c r="B2505">
        <v>58</v>
      </c>
      <c r="C2505" t="s">
        <v>176</v>
      </c>
      <c r="D2505" t="s">
        <v>174</v>
      </c>
      <c r="E2505">
        <v>6</v>
      </c>
      <c r="F2505">
        <v>60</v>
      </c>
      <c r="G2505">
        <v>67</v>
      </c>
      <c r="H2505" t="s">
        <v>303</v>
      </c>
      <c r="I2505" t="s">
        <v>170</v>
      </c>
      <c r="J2505">
        <v>16.880692820409251</v>
      </c>
      <c r="L2505" s="47"/>
      <c r="M2505" s="47"/>
    </row>
    <row r="2506" spans="1:13" x14ac:dyDescent="0.4">
      <c r="A2506" t="str">
        <f t="shared" si="39"/>
        <v>37_2M_M_3_60_67_HH800_Core</v>
      </c>
      <c r="B2506">
        <v>37</v>
      </c>
      <c r="C2506" t="s">
        <v>175</v>
      </c>
      <c r="D2506" t="s">
        <v>174</v>
      </c>
      <c r="E2506">
        <v>3</v>
      </c>
      <c r="F2506">
        <v>60</v>
      </c>
      <c r="G2506">
        <v>67</v>
      </c>
      <c r="H2506" t="s">
        <v>303</v>
      </c>
      <c r="I2506" t="s">
        <v>170</v>
      </c>
      <c r="J2506">
        <v>17.75667689177747</v>
      </c>
      <c r="L2506" s="47"/>
      <c r="M2506" s="47"/>
    </row>
    <row r="2507" spans="1:13" x14ac:dyDescent="0.4">
      <c r="A2507" t="str">
        <f t="shared" si="39"/>
        <v>61_2M_F_6_90_67_HH800_Core</v>
      </c>
      <c r="B2507">
        <v>61</v>
      </c>
      <c r="C2507" t="s">
        <v>175</v>
      </c>
      <c r="D2507" t="s">
        <v>169</v>
      </c>
      <c r="E2507">
        <v>6</v>
      </c>
      <c r="F2507">
        <v>90</v>
      </c>
      <c r="G2507">
        <v>67</v>
      </c>
      <c r="H2507" t="s">
        <v>303</v>
      </c>
      <c r="I2507" t="s">
        <v>170</v>
      </c>
      <c r="J2507">
        <v>15.457158454451115</v>
      </c>
      <c r="L2507" s="47"/>
      <c r="M2507" s="47"/>
    </row>
    <row r="2508" spans="1:13" x14ac:dyDescent="0.4">
      <c r="A2508" t="str">
        <f t="shared" si="39"/>
        <v>25_2A_M_0_60_65_HH800_Core</v>
      </c>
      <c r="B2508">
        <v>25</v>
      </c>
      <c r="C2508" t="s">
        <v>176</v>
      </c>
      <c r="D2508" t="s">
        <v>174</v>
      </c>
      <c r="E2508">
        <v>0</v>
      </c>
      <c r="F2508">
        <v>60</v>
      </c>
      <c r="G2508">
        <v>65</v>
      </c>
      <c r="H2508" t="s">
        <v>303</v>
      </c>
      <c r="I2508" t="s">
        <v>170</v>
      </c>
      <c r="J2508">
        <v>64.284639863174831</v>
      </c>
      <c r="L2508" s="47"/>
      <c r="M2508" s="47"/>
    </row>
    <row r="2509" spans="1:13" x14ac:dyDescent="0.4">
      <c r="A2509" t="str">
        <f t="shared" si="39"/>
        <v>49_2M_F_3_90_70_HH800_Core</v>
      </c>
      <c r="B2509">
        <v>49</v>
      </c>
      <c r="C2509" t="s">
        <v>175</v>
      </c>
      <c r="D2509" t="s">
        <v>169</v>
      </c>
      <c r="E2509">
        <v>3</v>
      </c>
      <c r="F2509">
        <v>90</v>
      </c>
      <c r="G2509">
        <v>70</v>
      </c>
      <c r="H2509" t="s">
        <v>303</v>
      </c>
      <c r="I2509" t="s">
        <v>170</v>
      </c>
      <c r="J2509">
        <v>27.480575449780822</v>
      </c>
      <c r="L2509" s="47"/>
      <c r="M2509" s="47"/>
    </row>
    <row r="2510" spans="1:13" x14ac:dyDescent="0.4">
      <c r="A2510" t="str">
        <f t="shared" si="39"/>
        <v>56_2M_F_0_90_70_HH800_Core</v>
      </c>
      <c r="B2510">
        <v>56</v>
      </c>
      <c r="C2510" t="s">
        <v>175</v>
      </c>
      <c r="D2510" t="s">
        <v>169</v>
      </c>
      <c r="E2510">
        <v>0</v>
      </c>
      <c r="F2510">
        <v>90</v>
      </c>
      <c r="G2510">
        <v>70</v>
      </c>
      <c r="H2510" t="s">
        <v>303</v>
      </c>
      <c r="I2510" t="s">
        <v>170</v>
      </c>
      <c r="J2510">
        <v>203.45415236588477</v>
      </c>
      <c r="L2510" s="47"/>
      <c r="M2510" s="47"/>
    </row>
    <row r="2511" spans="1:13" x14ac:dyDescent="0.4">
      <c r="A2511" t="str">
        <f t="shared" si="39"/>
        <v>31_4A_F_0_60_5_HH800_Core</v>
      </c>
      <c r="B2511">
        <v>31</v>
      </c>
      <c r="C2511" t="s">
        <v>168</v>
      </c>
      <c r="D2511" t="s">
        <v>169</v>
      </c>
      <c r="E2511">
        <v>0</v>
      </c>
      <c r="F2511">
        <v>60</v>
      </c>
      <c r="G2511">
        <v>5</v>
      </c>
      <c r="H2511" t="s">
        <v>303</v>
      </c>
      <c r="I2511" t="s">
        <v>170</v>
      </c>
      <c r="J2511">
        <v>30.635653295352697</v>
      </c>
      <c r="L2511" s="47"/>
      <c r="M2511" s="47"/>
    </row>
    <row r="2512" spans="1:13" x14ac:dyDescent="0.4">
      <c r="A2512" t="str">
        <f t="shared" si="39"/>
        <v>31_2A_M_0_60_65_HH800_Core</v>
      </c>
      <c r="B2512">
        <v>31</v>
      </c>
      <c r="C2512" t="s">
        <v>176</v>
      </c>
      <c r="D2512" t="s">
        <v>174</v>
      </c>
      <c r="E2512">
        <v>0</v>
      </c>
      <c r="F2512">
        <v>60</v>
      </c>
      <c r="G2512">
        <v>65</v>
      </c>
      <c r="H2512" t="s">
        <v>303</v>
      </c>
      <c r="I2512" t="s">
        <v>170</v>
      </c>
      <c r="J2512">
        <v>72.371247485368329</v>
      </c>
      <c r="L2512" s="47"/>
      <c r="M2512" s="47"/>
    </row>
    <row r="2513" spans="1:13" x14ac:dyDescent="0.4">
      <c r="A2513" t="str">
        <f t="shared" si="39"/>
        <v>59_2M_F_3_90_65_HH800_Core</v>
      </c>
      <c r="B2513">
        <v>59</v>
      </c>
      <c r="C2513" t="s">
        <v>175</v>
      </c>
      <c r="D2513" t="s">
        <v>169</v>
      </c>
      <c r="E2513">
        <v>3</v>
      </c>
      <c r="F2513">
        <v>90</v>
      </c>
      <c r="G2513">
        <v>65</v>
      </c>
      <c r="H2513" t="s">
        <v>303</v>
      </c>
      <c r="I2513" t="s">
        <v>170</v>
      </c>
      <c r="J2513">
        <v>5.5765463965583013</v>
      </c>
      <c r="L2513" s="47"/>
      <c r="M2513" s="47"/>
    </row>
    <row r="2514" spans="1:13" x14ac:dyDescent="0.4">
      <c r="A2514" t="str">
        <f t="shared" si="39"/>
        <v>31_2M_F_3_60_67_HH800_Core</v>
      </c>
      <c r="B2514">
        <v>31</v>
      </c>
      <c r="C2514" t="s">
        <v>175</v>
      </c>
      <c r="D2514" t="s">
        <v>169</v>
      </c>
      <c r="E2514">
        <v>3</v>
      </c>
      <c r="F2514">
        <v>60</v>
      </c>
      <c r="G2514">
        <v>67</v>
      </c>
      <c r="H2514" t="s">
        <v>303</v>
      </c>
      <c r="I2514" t="s">
        <v>170</v>
      </c>
      <c r="J2514">
        <v>23.928605897762033</v>
      </c>
      <c r="L2514" s="47"/>
      <c r="M2514" s="47"/>
    </row>
    <row r="2515" spans="1:13" x14ac:dyDescent="0.4">
      <c r="A2515" t="str">
        <f t="shared" si="39"/>
        <v>55_2M_F_6_90_70_HH800_Core</v>
      </c>
      <c r="B2515">
        <v>55</v>
      </c>
      <c r="C2515" t="s">
        <v>175</v>
      </c>
      <c r="D2515" t="s">
        <v>169</v>
      </c>
      <c r="E2515">
        <v>6</v>
      </c>
      <c r="F2515">
        <v>90</v>
      </c>
      <c r="G2515">
        <v>70</v>
      </c>
      <c r="H2515" t="s">
        <v>303</v>
      </c>
      <c r="I2515" t="s">
        <v>170</v>
      </c>
      <c r="J2515">
        <v>44.848452759478178</v>
      </c>
      <c r="L2515" s="47"/>
      <c r="M2515" s="47"/>
    </row>
    <row r="2516" spans="1:13" x14ac:dyDescent="0.4">
      <c r="A2516" t="str">
        <f t="shared" si="39"/>
        <v>37_4M_F_3_60_65_HH800_Core</v>
      </c>
      <c r="B2516">
        <v>37</v>
      </c>
      <c r="C2516" t="s">
        <v>173</v>
      </c>
      <c r="D2516" t="s">
        <v>169</v>
      </c>
      <c r="E2516">
        <v>3</v>
      </c>
      <c r="F2516">
        <v>60</v>
      </c>
      <c r="G2516">
        <v>65</v>
      </c>
      <c r="H2516" t="s">
        <v>303</v>
      </c>
      <c r="I2516" t="s">
        <v>170</v>
      </c>
      <c r="J2516">
        <v>12.174925451366061</v>
      </c>
      <c r="L2516" s="47"/>
      <c r="M2516" s="47"/>
    </row>
    <row r="2517" spans="1:13" x14ac:dyDescent="0.4">
      <c r="A2517" t="str">
        <f t="shared" si="39"/>
        <v>55_1M_F_0_60_2_HH800_Core</v>
      </c>
      <c r="B2517">
        <v>55</v>
      </c>
      <c r="C2517" t="s">
        <v>177</v>
      </c>
      <c r="D2517" t="s">
        <v>169</v>
      </c>
      <c r="E2517">
        <v>0</v>
      </c>
      <c r="F2517">
        <v>60</v>
      </c>
      <c r="G2517">
        <v>2</v>
      </c>
      <c r="H2517" t="s">
        <v>303</v>
      </c>
      <c r="I2517" t="s">
        <v>170</v>
      </c>
      <c r="J2517">
        <v>133.1330346039849</v>
      </c>
      <c r="L2517" s="47"/>
      <c r="M2517" s="47"/>
    </row>
    <row r="2518" spans="1:13" x14ac:dyDescent="0.4">
      <c r="A2518" t="str">
        <f t="shared" si="39"/>
        <v>35_4M_M_6_60_5_HH800_Core</v>
      </c>
      <c r="B2518">
        <v>35</v>
      </c>
      <c r="C2518" t="s">
        <v>173</v>
      </c>
      <c r="D2518" t="s">
        <v>174</v>
      </c>
      <c r="E2518">
        <v>6</v>
      </c>
      <c r="F2518">
        <v>60</v>
      </c>
      <c r="G2518">
        <v>5</v>
      </c>
      <c r="H2518" t="s">
        <v>303</v>
      </c>
      <c r="I2518" t="s">
        <v>170</v>
      </c>
      <c r="J2518">
        <v>2.3880349621994332</v>
      </c>
      <c r="L2518" s="47"/>
      <c r="M2518" s="47"/>
    </row>
    <row r="2519" spans="1:13" x14ac:dyDescent="0.4">
      <c r="A2519" t="str">
        <f t="shared" si="39"/>
        <v>64_2A_F_3_60_5_HH800_Core</v>
      </c>
      <c r="B2519">
        <v>64</v>
      </c>
      <c r="C2519" t="s">
        <v>176</v>
      </c>
      <c r="D2519" t="s">
        <v>169</v>
      </c>
      <c r="E2519">
        <v>3</v>
      </c>
      <c r="F2519">
        <v>60</v>
      </c>
      <c r="G2519">
        <v>5</v>
      </c>
      <c r="H2519" t="s">
        <v>303</v>
      </c>
      <c r="I2519" t="s">
        <v>170</v>
      </c>
      <c r="J2519">
        <v>5.042793035061556</v>
      </c>
      <c r="L2519" s="47"/>
      <c r="M2519" s="47"/>
    </row>
    <row r="2520" spans="1:13" x14ac:dyDescent="0.4">
      <c r="A2520" t="str">
        <f t="shared" si="39"/>
        <v>48_2A_F_6_60_5_HH800_Core</v>
      </c>
      <c r="B2520">
        <v>48</v>
      </c>
      <c r="C2520" t="s">
        <v>176</v>
      </c>
      <c r="D2520" t="s">
        <v>169</v>
      </c>
      <c r="E2520">
        <v>6</v>
      </c>
      <c r="F2520">
        <v>60</v>
      </c>
      <c r="G2520">
        <v>5</v>
      </c>
      <c r="H2520" t="s">
        <v>303</v>
      </c>
      <c r="I2520" t="s">
        <v>170</v>
      </c>
      <c r="J2520">
        <v>6.5985007960349078</v>
      </c>
      <c r="L2520" s="47"/>
      <c r="M2520" s="47"/>
    </row>
    <row r="2521" spans="1:13" x14ac:dyDescent="0.4">
      <c r="A2521" t="str">
        <f t="shared" si="39"/>
        <v>33_1A_F_0_60_70_HH800_Core</v>
      </c>
      <c r="B2521">
        <v>33</v>
      </c>
      <c r="C2521" t="s">
        <v>178</v>
      </c>
      <c r="D2521" t="s">
        <v>169</v>
      </c>
      <c r="E2521">
        <v>0</v>
      </c>
      <c r="F2521">
        <v>60</v>
      </c>
      <c r="G2521">
        <v>70</v>
      </c>
      <c r="H2521" t="s">
        <v>303</v>
      </c>
      <c r="I2521" t="s">
        <v>170</v>
      </c>
      <c r="J2521">
        <v>208.73959561682202</v>
      </c>
      <c r="L2521" s="47"/>
      <c r="M2521" s="47"/>
    </row>
    <row r="2522" spans="1:13" x14ac:dyDescent="0.4">
      <c r="A2522" t="str">
        <f t="shared" si="39"/>
        <v>45_4M_F_0_60_70_HH800_Core</v>
      </c>
      <c r="B2522">
        <v>45</v>
      </c>
      <c r="C2522" t="s">
        <v>173</v>
      </c>
      <c r="D2522" t="s">
        <v>169</v>
      </c>
      <c r="E2522">
        <v>0</v>
      </c>
      <c r="F2522">
        <v>60</v>
      </c>
      <c r="G2522">
        <v>70</v>
      </c>
      <c r="H2522" t="s">
        <v>303</v>
      </c>
      <c r="I2522" t="s">
        <v>170</v>
      </c>
      <c r="J2522">
        <v>133.51101112492489</v>
      </c>
      <c r="L2522" s="47"/>
      <c r="M2522" s="47"/>
    </row>
    <row r="2523" spans="1:13" x14ac:dyDescent="0.4">
      <c r="A2523" t="str">
        <f t="shared" si="39"/>
        <v>43_2A_M_0_60_70_HH800_Core</v>
      </c>
      <c r="B2523">
        <v>43</v>
      </c>
      <c r="C2523" t="s">
        <v>176</v>
      </c>
      <c r="D2523" t="s">
        <v>174</v>
      </c>
      <c r="E2523">
        <v>0</v>
      </c>
      <c r="F2523">
        <v>60</v>
      </c>
      <c r="G2523">
        <v>70</v>
      </c>
      <c r="H2523" t="s">
        <v>303</v>
      </c>
      <c r="I2523" t="s">
        <v>170</v>
      </c>
      <c r="J2523">
        <v>126.54550206521886</v>
      </c>
      <c r="L2523" s="47"/>
      <c r="M2523" s="47"/>
    </row>
    <row r="2524" spans="1:13" x14ac:dyDescent="0.4">
      <c r="A2524" t="str">
        <f t="shared" si="39"/>
        <v>44_4M_F_6_60_67_HH800_Core</v>
      </c>
      <c r="B2524">
        <v>44</v>
      </c>
      <c r="C2524" t="s">
        <v>173</v>
      </c>
      <c r="D2524" t="s">
        <v>169</v>
      </c>
      <c r="E2524">
        <v>6</v>
      </c>
      <c r="F2524">
        <v>60</v>
      </c>
      <c r="G2524">
        <v>67</v>
      </c>
      <c r="H2524" t="s">
        <v>303</v>
      </c>
      <c r="I2524" t="s">
        <v>170</v>
      </c>
      <c r="J2524">
        <v>23.392551415893795</v>
      </c>
      <c r="L2524" s="47"/>
      <c r="M2524" s="47"/>
    </row>
    <row r="2525" spans="1:13" x14ac:dyDescent="0.4">
      <c r="A2525" t="str">
        <f t="shared" si="39"/>
        <v>60_2A_M_6_60_65_HH800_Core</v>
      </c>
      <c r="B2525">
        <v>60</v>
      </c>
      <c r="C2525" t="s">
        <v>176</v>
      </c>
      <c r="D2525" t="s">
        <v>174</v>
      </c>
      <c r="E2525">
        <v>6</v>
      </c>
      <c r="F2525">
        <v>60</v>
      </c>
      <c r="G2525">
        <v>65</v>
      </c>
      <c r="H2525" t="s">
        <v>303</v>
      </c>
      <c r="I2525" t="s">
        <v>170</v>
      </c>
      <c r="J2525">
        <v>7.1209258392182226</v>
      </c>
      <c r="L2525" s="47"/>
      <c r="M2525" s="47"/>
    </row>
    <row r="2526" spans="1:13" x14ac:dyDescent="0.4">
      <c r="A2526" t="str">
        <f t="shared" si="39"/>
        <v>48_2M_M_6_60_70_HH800_Core</v>
      </c>
      <c r="B2526">
        <v>48</v>
      </c>
      <c r="C2526" t="s">
        <v>175</v>
      </c>
      <c r="D2526" t="s">
        <v>174</v>
      </c>
      <c r="E2526">
        <v>6</v>
      </c>
      <c r="F2526">
        <v>60</v>
      </c>
      <c r="G2526">
        <v>70</v>
      </c>
      <c r="H2526" t="s">
        <v>303</v>
      </c>
      <c r="I2526" t="s">
        <v>170</v>
      </c>
      <c r="J2526">
        <v>45.182687193529084</v>
      </c>
      <c r="L2526" s="47"/>
      <c r="M2526" s="47"/>
    </row>
    <row r="2527" spans="1:13" x14ac:dyDescent="0.4">
      <c r="A2527" t="str">
        <f t="shared" si="39"/>
        <v>63_2A_F_0_60_5_HH800_Core</v>
      </c>
      <c r="B2527">
        <v>63</v>
      </c>
      <c r="C2527" t="s">
        <v>176</v>
      </c>
      <c r="D2527" t="s">
        <v>169</v>
      </c>
      <c r="E2527">
        <v>0</v>
      </c>
      <c r="F2527">
        <v>60</v>
      </c>
      <c r="G2527">
        <v>5</v>
      </c>
      <c r="H2527" t="s">
        <v>303</v>
      </c>
      <c r="I2527" t="s">
        <v>170</v>
      </c>
      <c r="J2527">
        <v>149.04909851802191</v>
      </c>
      <c r="L2527" s="47"/>
      <c r="M2527" s="47"/>
    </row>
    <row r="2528" spans="1:13" x14ac:dyDescent="0.4">
      <c r="A2528" t="str">
        <f t="shared" si="39"/>
        <v>48_4M_F_3_60_67_HH800_Core</v>
      </c>
      <c r="B2528">
        <v>48</v>
      </c>
      <c r="C2528" t="s">
        <v>173</v>
      </c>
      <c r="D2528" t="s">
        <v>169</v>
      </c>
      <c r="E2528">
        <v>3</v>
      </c>
      <c r="F2528">
        <v>60</v>
      </c>
      <c r="G2528">
        <v>67</v>
      </c>
      <c r="H2528" t="s">
        <v>303</v>
      </c>
      <c r="I2528" t="s">
        <v>170</v>
      </c>
      <c r="J2528">
        <v>11.615231064157474</v>
      </c>
      <c r="L2528" s="47"/>
      <c r="M2528" s="47"/>
    </row>
    <row r="2529" spans="1:13" x14ac:dyDescent="0.4">
      <c r="A2529" t="str">
        <f t="shared" si="39"/>
        <v>33_1A_M_0_60_67_HH800_Core</v>
      </c>
      <c r="B2529">
        <v>33</v>
      </c>
      <c r="C2529" t="s">
        <v>178</v>
      </c>
      <c r="D2529" t="s">
        <v>174</v>
      </c>
      <c r="E2529">
        <v>0</v>
      </c>
      <c r="F2529">
        <v>60</v>
      </c>
      <c r="G2529">
        <v>67</v>
      </c>
      <c r="H2529" t="s">
        <v>303</v>
      </c>
      <c r="I2529" t="s">
        <v>170</v>
      </c>
      <c r="J2529">
        <v>143.14848444352569</v>
      </c>
      <c r="L2529" s="47"/>
      <c r="M2529" s="47"/>
    </row>
    <row r="2530" spans="1:13" x14ac:dyDescent="0.4">
      <c r="A2530" t="str">
        <f t="shared" si="39"/>
        <v>56_2M_F_3_90_70_HH800_Core</v>
      </c>
      <c r="B2530">
        <v>56</v>
      </c>
      <c r="C2530" t="s">
        <v>175</v>
      </c>
      <c r="D2530" t="s">
        <v>169</v>
      </c>
      <c r="E2530">
        <v>3</v>
      </c>
      <c r="F2530">
        <v>90</v>
      </c>
      <c r="G2530">
        <v>70</v>
      </c>
      <c r="H2530" t="s">
        <v>303</v>
      </c>
      <c r="I2530" t="s">
        <v>170</v>
      </c>
      <c r="J2530">
        <v>23.119854084151271</v>
      </c>
      <c r="L2530" s="47"/>
      <c r="M2530" s="47"/>
    </row>
    <row r="2531" spans="1:13" x14ac:dyDescent="0.4">
      <c r="A2531" t="str">
        <f t="shared" si="39"/>
        <v>40_2A_F_0_60_5_HH800_Core</v>
      </c>
      <c r="B2531">
        <v>40</v>
      </c>
      <c r="C2531" t="s">
        <v>176</v>
      </c>
      <c r="D2531" t="s">
        <v>169</v>
      </c>
      <c r="E2531">
        <v>0</v>
      </c>
      <c r="F2531">
        <v>60</v>
      </c>
      <c r="G2531">
        <v>5</v>
      </c>
      <c r="H2531" t="s">
        <v>303</v>
      </c>
      <c r="I2531" t="s">
        <v>170</v>
      </c>
      <c r="J2531">
        <v>73.035459335164518</v>
      </c>
      <c r="L2531" s="47"/>
      <c r="M2531" s="47"/>
    </row>
    <row r="2532" spans="1:13" x14ac:dyDescent="0.4">
      <c r="A2532" t="str">
        <f t="shared" si="39"/>
        <v>62_1M_F_0_90_65_HH800_Core</v>
      </c>
      <c r="B2532">
        <v>62</v>
      </c>
      <c r="C2532" t="s">
        <v>177</v>
      </c>
      <c r="D2532" t="s">
        <v>169</v>
      </c>
      <c r="E2532">
        <v>0</v>
      </c>
      <c r="F2532">
        <v>90</v>
      </c>
      <c r="G2532">
        <v>65</v>
      </c>
      <c r="H2532" t="s">
        <v>303</v>
      </c>
      <c r="I2532" t="s">
        <v>170</v>
      </c>
      <c r="J2532">
        <v>222.83145144244367</v>
      </c>
      <c r="L2532" s="47"/>
      <c r="M2532" s="47"/>
    </row>
    <row r="2533" spans="1:13" x14ac:dyDescent="0.4">
      <c r="A2533" t="str">
        <f t="shared" si="39"/>
        <v>50_4A_M_0_60_65_HH800_Core</v>
      </c>
      <c r="B2533">
        <v>50</v>
      </c>
      <c r="C2533" t="s">
        <v>168</v>
      </c>
      <c r="D2533" t="s">
        <v>174</v>
      </c>
      <c r="E2533">
        <v>0</v>
      </c>
      <c r="F2533">
        <v>60</v>
      </c>
      <c r="G2533">
        <v>65</v>
      </c>
      <c r="H2533" t="s">
        <v>303</v>
      </c>
      <c r="I2533" t="s">
        <v>170</v>
      </c>
      <c r="J2533">
        <v>71.963063942874058</v>
      </c>
      <c r="L2533" s="47"/>
      <c r="M2533" s="47"/>
    </row>
    <row r="2534" spans="1:13" x14ac:dyDescent="0.4">
      <c r="A2534" t="str">
        <f t="shared" si="39"/>
        <v>64_2A_M_3_60_70_HH800_Core</v>
      </c>
      <c r="B2534">
        <v>64</v>
      </c>
      <c r="C2534" t="s">
        <v>176</v>
      </c>
      <c r="D2534" t="s">
        <v>174</v>
      </c>
      <c r="E2534">
        <v>3</v>
      </c>
      <c r="F2534">
        <v>60</v>
      </c>
      <c r="G2534">
        <v>70</v>
      </c>
      <c r="H2534" t="s">
        <v>303</v>
      </c>
      <c r="I2534" t="s">
        <v>170</v>
      </c>
      <c r="J2534">
        <v>14.20334927704392</v>
      </c>
      <c r="L2534" s="47"/>
      <c r="M2534" s="47"/>
    </row>
    <row r="2535" spans="1:13" x14ac:dyDescent="0.4">
      <c r="A2535" t="str">
        <f t="shared" si="39"/>
        <v>49_4M_F_6_60_65_HH800_Core</v>
      </c>
      <c r="B2535">
        <v>49</v>
      </c>
      <c r="C2535" t="s">
        <v>173</v>
      </c>
      <c r="D2535" t="s">
        <v>169</v>
      </c>
      <c r="E2535">
        <v>6</v>
      </c>
      <c r="F2535">
        <v>60</v>
      </c>
      <c r="G2535">
        <v>65</v>
      </c>
      <c r="H2535" t="s">
        <v>303</v>
      </c>
      <c r="I2535" t="s">
        <v>170</v>
      </c>
      <c r="J2535">
        <v>17.351588074531374</v>
      </c>
      <c r="L2535" s="47"/>
      <c r="M2535" s="47"/>
    </row>
    <row r="2536" spans="1:13" x14ac:dyDescent="0.4">
      <c r="A2536" t="str">
        <f t="shared" si="39"/>
        <v>57_2M_F_3_90_70_HH800_Core</v>
      </c>
      <c r="B2536">
        <v>57</v>
      </c>
      <c r="C2536" t="s">
        <v>175</v>
      </c>
      <c r="D2536" t="s">
        <v>169</v>
      </c>
      <c r="E2536">
        <v>3</v>
      </c>
      <c r="F2536">
        <v>90</v>
      </c>
      <c r="G2536">
        <v>70</v>
      </c>
      <c r="H2536" t="s">
        <v>303</v>
      </c>
      <c r="I2536" t="s">
        <v>170</v>
      </c>
      <c r="J2536">
        <v>22.423976324047612</v>
      </c>
      <c r="L2536" s="47"/>
      <c r="M2536" s="47"/>
    </row>
    <row r="2537" spans="1:13" x14ac:dyDescent="0.4">
      <c r="A2537" t="str">
        <f t="shared" si="39"/>
        <v>39_2M_M_0_60_70_HH800_Core</v>
      </c>
      <c r="B2537">
        <v>39</v>
      </c>
      <c r="C2537" t="s">
        <v>175</v>
      </c>
      <c r="D2537" t="s">
        <v>174</v>
      </c>
      <c r="E2537">
        <v>0</v>
      </c>
      <c r="F2537">
        <v>60</v>
      </c>
      <c r="G2537">
        <v>70</v>
      </c>
      <c r="H2537" t="s">
        <v>303</v>
      </c>
      <c r="I2537" t="s">
        <v>170</v>
      </c>
      <c r="J2537">
        <v>143.77644916035581</v>
      </c>
      <c r="L2537" s="47"/>
      <c r="M2537" s="47"/>
    </row>
    <row r="2538" spans="1:13" x14ac:dyDescent="0.4">
      <c r="A2538" t="str">
        <f t="shared" si="39"/>
        <v>55_2M_F_3_90_70_HH800_Core</v>
      </c>
      <c r="B2538">
        <v>55</v>
      </c>
      <c r="C2538" t="s">
        <v>175</v>
      </c>
      <c r="D2538" t="s">
        <v>169</v>
      </c>
      <c r="E2538">
        <v>3</v>
      </c>
      <c r="F2538">
        <v>90</v>
      </c>
      <c r="G2538">
        <v>70</v>
      </c>
      <c r="H2538" t="s">
        <v>303</v>
      </c>
      <c r="I2538" t="s">
        <v>170</v>
      </c>
      <c r="J2538">
        <v>24.870026017742422</v>
      </c>
      <c r="L2538" s="47"/>
      <c r="M2538" s="47"/>
    </row>
    <row r="2539" spans="1:13" x14ac:dyDescent="0.4">
      <c r="A2539" t="str">
        <f t="shared" si="39"/>
        <v>35_4A_F_6_90_70_HH800_Core</v>
      </c>
      <c r="B2539">
        <v>35</v>
      </c>
      <c r="C2539" t="s">
        <v>168</v>
      </c>
      <c r="D2539" t="s">
        <v>169</v>
      </c>
      <c r="E2539">
        <v>6</v>
      </c>
      <c r="F2539">
        <v>90</v>
      </c>
      <c r="G2539">
        <v>70</v>
      </c>
      <c r="H2539" t="s">
        <v>303</v>
      </c>
      <c r="I2539" t="s">
        <v>170</v>
      </c>
      <c r="J2539">
        <v>28.790107800896465</v>
      </c>
      <c r="L2539" s="47"/>
      <c r="M2539" s="47"/>
    </row>
    <row r="2540" spans="1:13" x14ac:dyDescent="0.4">
      <c r="A2540" t="str">
        <f t="shared" si="39"/>
        <v>50_1M_F_0_60_65_HH800_Core</v>
      </c>
      <c r="B2540">
        <v>50</v>
      </c>
      <c r="C2540" t="s">
        <v>177</v>
      </c>
      <c r="D2540" t="s">
        <v>169</v>
      </c>
      <c r="E2540">
        <v>0</v>
      </c>
      <c r="F2540">
        <v>60</v>
      </c>
      <c r="G2540">
        <v>65</v>
      </c>
      <c r="H2540" t="s">
        <v>303</v>
      </c>
      <c r="I2540" t="s">
        <v>170</v>
      </c>
      <c r="J2540">
        <v>278.67171446551339</v>
      </c>
      <c r="L2540" s="47"/>
      <c r="M2540" s="47"/>
    </row>
    <row r="2541" spans="1:13" x14ac:dyDescent="0.4">
      <c r="A2541" t="str">
        <f t="shared" si="39"/>
        <v>51_4M_F_0_60_65_HH800_Core</v>
      </c>
      <c r="B2541">
        <v>51</v>
      </c>
      <c r="C2541" t="s">
        <v>173</v>
      </c>
      <c r="D2541" t="s">
        <v>169</v>
      </c>
      <c r="E2541">
        <v>0</v>
      </c>
      <c r="F2541">
        <v>60</v>
      </c>
      <c r="G2541">
        <v>65</v>
      </c>
      <c r="H2541" t="s">
        <v>303</v>
      </c>
      <c r="I2541" t="s">
        <v>170</v>
      </c>
      <c r="J2541">
        <v>114.84868652743793</v>
      </c>
      <c r="L2541" s="47"/>
      <c r="M2541" s="47"/>
    </row>
    <row r="2542" spans="1:13" x14ac:dyDescent="0.4">
      <c r="A2542" t="str">
        <f t="shared" si="39"/>
        <v>37_2A_M_0_60_65_HH800_Core</v>
      </c>
      <c r="B2542">
        <v>37</v>
      </c>
      <c r="C2542" t="s">
        <v>176</v>
      </c>
      <c r="D2542" t="s">
        <v>174</v>
      </c>
      <c r="E2542">
        <v>0</v>
      </c>
      <c r="F2542">
        <v>60</v>
      </c>
      <c r="G2542">
        <v>65</v>
      </c>
      <c r="H2542" t="s">
        <v>303</v>
      </c>
      <c r="I2542" t="s">
        <v>170</v>
      </c>
      <c r="J2542">
        <v>86.510655208118379</v>
      </c>
      <c r="L2542" s="47"/>
      <c r="M2542" s="47"/>
    </row>
    <row r="2543" spans="1:13" x14ac:dyDescent="0.4">
      <c r="A2543" t="str">
        <f t="shared" si="39"/>
        <v>55_4M_F_6_60_5_HH800_Core</v>
      </c>
      <c r="B2543">
        <v>55</v>
      </c>
      <c r="C2543" t="s">
        <v>173</v>
      </c>
      <c r="D2543" t="s">
        <v>169</v>
      </c>
      <c r="E2543">
        <v>6</v>
      </c>
      <c r="F2543">
        <v>60</v>
      </c>
      <c r="G2543">
        <v>5</v>
      </c>
      <c r="H2543" t="s">
        <v>303</v>
      </c>
      <c r="I2543" t="s">
        <v>170</v>
      </c>
      <c r="J2543">
        <v>5.6231562069721495</v>
      </c>
      <c r="L2543" s="47"/>
      <c r="M2543" s="47"/>
    </row>
    <row r="2544" spans="1:13" x14ac:dyDescent="0.4">
      <c r="A2544" t="str">
        <f t="shared" si="39"/>
        <v>55_1A_M_0_60_5_HH800_Core</v>
      </c>
      <c r="B2544">
        <v>55</v>
      </c>
      <c r="C2544" t="s">
        <v>178</v>
      </c>
      <c r="D2544" t="s">
        <v>174</v>
      </c>
      <c r="E2544">
        <v>0</v>
      </c>
      <c r="F2544">
        <v>60</v>
      </c>
      <c r="G2544">
        <v>5</v>
      </c>
      <c r="H2544" t="s">
        <v>303</v>
      </c>
      <c r="I2544" t="s">
        <v>170</v>
      </c>
      <c r="J2544">
        <v>184.88021112662895</v>
      </c>
      <c r="L2544" s="47"/>
      <c r="M2544" s="47"/>
    </row>
    <row r="2545" spans="1:13" x14ac:dyDescent="0.4">
      <c r="A2545" t="str">
        <f t="shared" si="39"/>
        <v>50_4M_F_3_60_65_HH800_Core</v>
      </c>
      <c r="B2545">
        <v>50</v>
      </c>
      <c r="C2545" t="s">
        <v>173</v>
      </c>
      <c r="D2545" t="s">
        <v>169</v>
      </c>
      <c r="E2545">
        <v>3</v>
      </c>
      <c r="F2545">
        <v>60</v>
      </c>
      <c r="G2545">
        <v>65</v>
      </c>
      <c r="H2545" t="s">
        <v>303</v>
      </c>
      <c r="I2545" t="s">
        <v>170</v>
      </c>
      <c r="J2545">
        <v>8.9590678687619985</v>
      </c>
      <c r="L2545" s="47"/>
      <c r="M2545" s="47"/>
    </row>
    <row r="2546" spans="1:13" x14ac:dyDescent="0.4">
      <c r="A2546" t="str">
        <f t="shared" si="39"/>
        <v>56_1M_F_0_60_2_HH800_Core</v>
      </c>
      <c r="B2546">
        <v>56</v>
      </c>
      <c r="C2546" t="s">
        <v>177</v>
      </c>
      <c r="D2546" t="s">
        <v>169</v>
      </c>
      <c r="E2546">
        <v>0</v>
      </c>
      <c r="F2546">
        <v>60</v>
      </c>
      <c r="G2546">
        <v>2</v>
      </c>
      <c r="H2546" t="s">
        <v>303</v>
      </c>
      <c r="I2546" t="s">
        <v>170</v>
      </c>
      <c r="J2546">
        <v>140.86937102529103</v>
      </c>
      <c r="L2546" s="47"/>
      <c r="M2546" s="47"/>
    </row>
    <row r="2547" spans="1:13" x14ac:dyDescent="0.4">
      <c r="A2547" t="str">
        <f t="shared" si="39"/>
        <v>57_2M_F_0_90_70_HH800_Core</v>
      </c>
      <c r="B2547">
        <v>57</v>
      </c>
      <c r="C2547" t="s">
        <v>175</v>
      </c>
      <c r="D2547" t="s">
        <v>169</v>
      </c>
      <c r="E2547">
        <v>0</v>
      </c>
      <c r="F2547">
        <v>90</v>
      </c>
      <c r="G2547">
        <v>70</v>
      </c>
      <c r="H2547" t="s">
        <v>303</v>
      </c>
      <c r="I2547" t="s">
        <v>170</v>
      </c>
      <c r="J2547">
        <v>205.43548883659432</v>
      </c>
      <c r="L2547" s="47"/>
      <c r="M2547" s="47"/>
    </row>
    <row r="2548" spans="1:13" x14ac:dyDescent="0.4">
      <c r="A2548" t="str">
        <f t="shared" si="39"/>
        <v>53_4A_M_0_60_70_HH800_Core</v>
      </c>
      <c r="B2548">
        <v>53</v>
      </c>
      <c r="C2548" t="s">
        <v>168</v>
      </c>
      <c r="D2548" t="s">
        <v>174</v>
      </c>
      <c r="E2548">
        <v>0</v>
      </c>
      <c r="F2548">
        <v>60</v>
      </c>
      <c r="G2548">
        <v>70</v>
      </c>
      <c r="H2548" t="s">
        <v>303</v>
      </c>
      <c r="I2548" t="s">
        <v>170</v>
      </c>
      <c r="J2548">
        <v>107.2873717599919</v>
      </c>
      <c r="L2548" s="47"/>
      <c r="M2548" s="47"/>
    </row>
    <row r="2549" spans="1:13" x14ac:dyDescent="0.4">
      <c r="A2549" t="str">
        <f t="shared" si="39"/>
        <v>38_1A_M_0_60_70_HH800_Core</v>
      </c>
      <c r="B2549">
        <v>38</v>
      </c>
      <c r="C2549" t="s">
        <v>178</v>
      </c>
      <c r="D2549" t="s">
        <v>174</v>
      </c>
      <c r="E2549">
        <v>0</v>
      </c>
      <c r="F2549">
        <v>60</v>
      </c>
      <c r="G2549">
        <v>70</v>
      </c>
      <c r="H2549" t="s">
        <v>303</v>
      </c>
      <c r="I2549" t="s">
        <v>170</v>
      </c>
      <c r="J2549">
        <v>178.03530976871531</v>
      </c>
      <c r="L2549" s="47"/>
      <c r="M2549" s="47"/>
    </row>
    <row r="2550" spans="1:13" x14ac:dyDescent="0.4">
      <c r="A2550" t="str">
        <f t="shared" si="39"/>
        <v>40_1A_F_0_60_67_HH800_Core</v>
      </c>
      <c r="B2550">
        <v>40</v>
      </c>
      <c r="C2550" t="s">
        <v>178</v>
      </c>
      <c r="D2550" t="s">
        <v>169</v>
      </c>
      <c r="E2550">
        <v>0</v>
      </c>
      <c r="F2550">
        <v>60</v>
      </c>
      <c r="G2550">
        <v>67</v>
      </c>
      <c r="H2550" t="s">
        <v>303</v>
      </c>
      <c r="I2550" t="s">
        <v>170</v>
      </c>
      <c r="J2550">
        <v>227.83459459295548</v>
      </c>
      <c r="L2550" s="47"/>
      <c r="M2550" s="47"/>
    </row>
    <row r="2551" spans="1:13" x14ac:dyDescent="0.4">
      <c r="A2551" t="str">
        <f t="shared" si="39"/>
        <v>46_1A_F_0_60_65_HH800_Core</v>
      </c>
      <c r="B2551">
        <v>46</v>
      </c>
      <c r="C2551" t="s">
        <v>178</v>
      </c>
      <c r="D2551" t="s">
        <v>169</v>
      </c>
      <c r="E2551">
        <v>0</v>
      </c>
      <c r="F2551">
        <v>60</v>
      </c>
      <c r="G2551">
        <v>65</v>
      </c>
      <c r="H2551" t="s">
        <v>303</v>
      </c>
      <c r="I2551" t="s">
        <v>170</v>
      </c>
      <c r="J2551">
        <v>217.78005504957881</v>
      </c>
      <c r="L2551" s="47"/>
      <c r="M2551" s="47"/>
    </row>
    <row r="2552" spans="1:13" x14ac:dyDescent="0.4">
      <c r="A2552" t="str">
        <f t="shared" si="39"/>
        <v>29_2A_M_3_60_5_HH800_Core</v>
      </c>
      <c r="B2552">
        <v>29</v>
      </c>
      <c r="C2552" t="s">
        <v>176</v>
      </c>
      <c r="D2552" t="s">
        <v>174</v>
      </c>
      <c r="E2552">
        <v>3</v>
      </c>
      <c r="F2552">
        <v>60</v>
      </c>
      <c r="G2552">
        <v>5</v>
      </c>
      <c r="H2552" t="s">
        <v>303</v>
      </c>
      <c r="I2552" t="s">
        <v>170</v>
      </c>
      <c r="J2552">
        <v>1.559109894313814</v>
      </c>
      <c r="L2552" s="47"/>
      <c r="M2552" s="47"/>
    </row>
    <row r="2553" spans="1:13" x14ac:dyDescent="0.4">
      <c r="A2553" t="str">
        <f t="shared" si="39"/>
        <v>59_2M_F_3_60_5_HH800_Core</v>
      </c>
      <c r="B2553">
        <v>59</v>
      </c>
      <c r="C2553" t="s">
        <v>175</v>
      </c>
      <c r="D2553" t="s">
        <v>169</v>
      </c>
      <c r="E2553">
        <v>3</v>
      </c>
      <c r="F2553">
        <v>60</v>
      </c>
      <c r="G2553">
        <v>5</v>
      </c>
      <c r="H2553" t="s">
        <v>303</v>
      </c>
      <c r="I2553" t="s">
        <v>170</v>
      </c>
      <c r="J2553">
        <v>5.6105859491990033</v>
      </c>
      <c r="L2553" s="47"/>
      <c r="M2553" s="47"/>
    </row>
    <row r="2554" spans="1:13" x14ac:dyDescent="0.4">
      <c r="A2554" t="str">
        <f t="shared" si="39"/>
        <v>54_1M_F_0_60_5_HH800_Core</v>
      </c>
      <c r="B2554">
        <v>54</v>
      </c>
      <c r="C2554" t="s">
        <v>177</v>
      </c>
      <c r="D2554" t="s">
        <v>169</v>
      </c>
      <c r="E2554">
        <v>0</v>
      </c>
      <c r="F2554">
        <v>60</v>
      </c>
      <c r="G2554">
        <v>5</v>
      </c>
      <c r="H2554" t="s">
        <v>303</v>
      </c>
      <c r="I2554" t="s">
        <v>170</v>
      </c>
      <c r="J2554">
        <v>223.2898896161293</v>
      </c>
      <c r="L2554" s="47"/>
      <c r="M2554" s="47"/>
    </row>
    <row r="2555" spans="1:13" x14ac:dyDescent="0.4">
      <c r="A2555" t="str">
        <f t="shared" si="39"/>
        <v>43_4M_F_6_60_67_HH800_Core</v>
      </c>
      <c r="B2555">
        <v>43</v>
      </c>
      <c r="C2555" t="s">
        <v>173</v>
      </c>
      <c r="D2555" t="s">
        <v>169</v>
      </c>
      <c r="E2555">
        <v>6</v>
      </c>
      <c r="F2555">
        <v>60</v>
      </c>
      <c r="G2555">
        <v>67</v>
      </c>
      <c r="H2555" t="s">
        <v>303</v>
      </c>
      <c r="I2555" t="s">
        <v>170</v>
      </c>
      <c r="J2555">
        <v>23.836993480337554</v>
      </c>
      <c r="L2555" s="47"/>
      <c r="M2555" s="47"/>
    </row>
    <row r="2556" spans="1:13" x14ac:dyDescent="0.4">
      <c r="A2556" t="str">
        <f t="shared" si="39"/>
        <v>44_1M_F_0_60_70_HH800_Core</v>
      </c>
      <c r="B2556">
        <v>44</v>
      </c>
      <c r="C2556" t="s">
        <v>177</v>
      </c>
      <c r="D2556" t="s">
        <v>169</v>
      </c>
      <c r="E2556">
        <v>0</v>
      </c>
      <c r="F2556">
        <v>60</v>
      </c>
      <c r="G2556">
        <v>70</v>
      </c>
      <c r="H2556" t="s">
        <v>303</v>
      </c>
      <c r="I2556" t="s">
        <v>170</v>
      </c>
      <c r="J2556">
        <v>303.53723826721313</v>
      </c>
      <c r="L2556" s="47"/>
      <c r="M2556" s="47"/>
    </row>
    <row r="2557" spans="1:13" x14ac:dyDescent="0.4">
      <c r="A2557" t="str">
        <f t="shared" si="39"/>
        <v>42_4A_M_0_60_5_HH800_Core</v>
      </c>
      <c r="B2557">
        <v>42</v>
      </c>
      <c r="C2557" t="s">
        <v>168</v>
      </c>
      <c r="D2557" t="s">
        <v>174</v>
      </c>
      <c r="E2557">
        <v>0</v>
      </c>
      <c r="F2557">
        <v>60</v>
      </c>
      <c r="G2557">
        <v>5</v>
      </c>
      <c r="H2557" t="s">
        <v>303</v>
      </c>
      <c r="I2557" t="s">
        <v>170</v>
      </c>
      <c r="J2557">
        <v>34.67617176224735</v>
      </c>
      <c r="L2557" s="47"/>
      <c r="M2557" s="47"/>
    </row>
    <row r="2558" spans="1:13" x14ac:dyDescent="0.4">
      <c r="A2558" t="str">
        <f t="shared" si="39"/>
        <v>40_2M_F_0_60_67_HH800_Core</v>
      </c>
      <c r="B2558">
        <v>40</v>
      </c>
      <c r="C2558" t="s">
        <v>175</v>
      </c>
      <c r="D2558" t="s">
        <v>169</v>
      </c>
      <c r="E2558">
        <v>0</v>
      </c>
      <c r="F2558">
        <v>60</v>
      </c>
      <c r="G2558">
        <v>67</v>
      </c>
      <c r="H2558" t="s">
        <v>303</v>
      </c>
      <c r="I2558" t="s">
        <v>170</v>
      </c>
      <c r="J2558">
        <v>179.14585294431461</v>
      </c>
      <c r="L2558" s="47"/>
      <c r="M2558" s="47"/>
    </row>
    <row r="2559" spans="1:13" x14ac:dyDescent="0.4">
      <c r="A2559" t="str">
        <f t="shared" si="39"/>
        <v>50_4M_M_3_60_70_HH800_Core</v>
      </c>
      <c r="B2559">
        <v>50</v>
      </c>
      <c r="C2559" t="s">
        <v>173</v>
      </c>
      <c r="D2559" t="s">
        <v>174</v>
      </c>
      <c r="E2559">
        <v>3</v>
      </c>
      <c r="F2559">
        <v>60</v>
      </c>
      <c r="G2559">
        <v>70</v>
      </c>
      <c r="H2559" t="s">
        <v>303</v>
      </c>
      <c r="I2559" t="s">
        <v>170</v>
      </c>
      <c r="J2559">
        <v>12.360780411356426</v>
      </c>
      <c r="L2559" s="47"/>
      <c r="M2559" s="47"/>
    </row>
    <row r="2560" spans="1:13" x14ac:dyDescent="0.4">
      <c r="A2560" t="str">
        <f t="shared" si="39"/>
        <v>27_2A_M_0_60_67_HH800_Core</v>
      </c>
      <c r="B2560">
        <v>27</v>
      </c>
      <c r="C2560" t="s">
        <v>176</v>
      </c>
      <c r="D2560" t="s">
        <v>174</v>
      </c>
      <c r="E2560">
        <v>0</v>
      </c>
      <c r="F2560">
        <v>60</v>
      </c>
      <c r="G2560">
        <v>67</v>
      </c>
      <c r="H2560" t="s">
        <v>303</v>
      </c>
      <c r="I2560" t="s">
        <v>170</v>
      </c>
      <c r="J2560">
        <v>69.744412377107295</v>
      </c>
      <c r="L2560" s="47"/>
      <c r="M2560" s="47"/>
    </row>
    <row r="2561" spans="1:13" x14ac:dyDescent="0.4">
      <c r="A2561" t="str">
        <f t="shared" si="39"/>
        <v>56_2M_F_6_90_65_HH800_Core</v>
      </c>
      <c r="B2561">
        <v>56</v>
      </c>
      <c r="C2561" t="s">
        <v>175</v>
      </c>
      <c r="D2561" t="s">
        <v>169</v>
      </c>
      <c r="E2561">
        <v>6</v>
      </c>
      <c r="F2561">
        <v>90</v>
      </c>
      <c r="G2561">
        <v>65</v>
      </c>
      <c r="H2561" t="s">
        <v>303</v>
      </c>
      <c r="I2561" t="s">
        <v>170</v>
      </c>
      <c r="J2561">
        <v>14.807331420219393</v>
      </c>
      <c r="L2561" s="47"/>
      <c r="M2561" s="47"/>
    </row>
    <row r="2562" spans="1:13" x14ac:dyDescent="0.4">
      <c r="A2562" t="str">
        <f t="shared" si="39"/>
        <v>32_2M_F_0_60_67_HH800_Core</v>
      </c>
      <c r="B2562">
        <v>32</v>
      </c>
      <c r="C2562" t="s">
        <v>175</v>
      </c>
      <c r="D2562" t="s">
        <v>169</v>
      </c>
      <c r="E2562">
        <v>0</v>
      </c>
      <c r="F2562">
        <v>60</v>
      </c>
      <c r="G2562">
        <v>67</v>
      </c>
      <c r="H2562" t="s">
        <v>303</v>
      </c>
      <c r="I2562" t="s">
        <v>170</v>
      </c>
      <c r="J2562">
        <v>158.1329202878218</v>
      </c>
      <c r="L2562" s="47"/>
      <c r="M2562" s="47"/>
    </row>
    <row r="2563" spans="1:13" x14ac:dyDescent="0.4">
      <c r="A2563" t="str">
        <f t="shared" ref="A2563:A2626" si="40">B2563&amp;"_"&amp;C2563&amp;"_"&amp;D2563&amp;"_"&amp;E2563&amp;"_"&amp;F2563&amp;"_"&amp;G2563&amp;"_"&amp;H2563&amp;"_"&amp;I2563</f>
        <v>39_4M_F_6_60_65_HH800_Core</v>
      </c>
      <c r="B2563">
        <v>39</v>
      </c>
      <c r="C2563" t="s">
        <v>173</v>
      </c>
      <c r="D2563" t="s">
        <v>169</v>
      </c>
      <c r="E2563">
        <v>6</v>
      </c>
      <c r="F2563">
        <v>60</v>
      </c>
      <c r="G2563">
        <v>65</v>
      </c>
      <c r="H2563" t="s">
        <v>303</v>
      </c>
      <c r="I2563" t="s">
        <v>170</v>
      </c>
      <c r="J2563">
        <v>22.617007160075971</v>
      </c>
      <c r="L2563" s="47"/>
      <c r="M2563" s="47"/>
    </row>
    <row r="2564" spans="1:13" x14ac:dyDescent="0.4">
      <c r="A2564" t="str">
        <f t="shared" si="40"/>
        <v>28_2A_M_0_60_67_HH800_Core</v>
      </c>
      <c r="B2564">
        <v>28</v>
      </c>
      <c r="C2564" t="s">
        <v>176</v>
      </c>
      <c r="D2564" t="s">
        <v>174</v>
      </c>
      <c r="E2564">
        <v>0</v>
      </c>
      <c r="F2564">
        <v>60</v>
      </c>
      <c r="G2564">
        <v>67</v>
      </c>
      <c r="H2564" t="s">
        <v>303</v>
      </c>
      <c r="I2564" t="s">
        <v>170</v>
      </c>
      <c r="J2564">
        <v>71.354584435680266</v>
      </c>
      <c r="L2564" s="47"/>
      <c r="M2564" s="47"/>
    </row>
    <row r="2565" spans="1:13" x14ac:dyDescent="0.4">
      <c r="A2565" t="str">
        <f t="shared" si="40"/>
        <v>28_2M_M_6_60_67_HH800_Core</v>
      </c>
      <c r="B2565">
        <v>28</v>
      </c>
      <c r="C2565" t="s">
        <v>175</v>
      </c>
      <c r="D2565" t="s">
        <v>174</v>
      </c>
      <c r="E2565">
        <v>6</v>
      </c>
      <c r="F2565">
        <v>60</v>
      </c>
      <c r="G2565">
        <v>67</v>
      </c>
      <c r="H2565" t="s">
        <v>303</v>
      </c>
      <c r="I2565" t="s">
        <v>170</v>
      </c>
      <c r="J2565">
        <v>30.965989320285939</v>
      </c>
      <c r="L2565" s="47"/>
      <c r="M2565" s="47"/>
    </row>
    <row r="2566" spans="1:13" x14ac:dyDescent="0.4">
      <c r="A2566" t="str">
        <f t="shared" si="40"/>
        <v>48_2A_M_3_60_70_HH800_Core</v>
      </c>
      <c r="B2566">
        <v>48</v>
      </c>
      <c r="C2566" t="s">
        <v>176</v>
      </c>
      <c r="D2566" t="s">
        <v>174</v>
      </c>
      <c r="E2566">
        <v>3</v>
      </c>
      <c r="F2566">
        <v>60</v>
      </c>
      <c r="G2566">
        <v>70</v>
      </c>
      <c r="H2566" t="s">
        <v>303</v>
      </c>
      <c r="I2566" t="s">
        <v>170</v>
      </c>
      <c r="J2566">
        <v>26.774575119393802</v>
      </c>
      <c r="L2566" s="47"/>
      <c r="M2566" s="47"/>
    </row>
    <row r="2567" spans="1:13" x14ac:dyDescent="0.4">
      <c r="A2567" t="str">
        <f t="shared" si="40"/>
        <v>43_2M_F_3_60_65_HH800_Core</v>
      </c>
      <c r="B2567">
        <v>43</v>
      </c>
      <c r="C2567" t="s">
        <v>175</v>
      </c>
      <c r="D2567" t="s">
        <v>169</v>
      </c>
      <c r="E2567">
        <v>3</v>
      </c>
      <c r="F2567">
        <v>60</v>
      </c>
      <c r="G2567">
        <v>65</v>
      </c>
      <c r="H2567" t="s">
        <v>303</v>
      </c>
      <c r="I2567" t="s">
        <v>170</v>
      </c>
      <c r="J2567">
        <v>19.759663007945488</v>
      </c>
      <c r="L2567" s="47"/>
      <c r="M2567" s="47"/>
    </row>
    <row r="2568" spans="1:13" x14ac:dyDescent="0.4">
      <c r="A2568" t="str">
        <f t="shared" si="40"/>
        <v>39_1A_F_0_60_67_HH800_Core</v>
      </c>
      <c r="B2568">
        <v>39</v>
      </c>
      <c r="C2568" t="s">
        <v>178</v>
      </c>
      <c r="D2568" t="s">
        <v>169</v>
      </c>
      <c r="E2568">
        <v>0</v>
      </c>
      <c r="F2568">
        <v>60</v>
      </c>
      <c r="G2568">
        <v>67</v>
      </c>
      <c r="H2568" t="s">
        <v>303</v>
      </c>
      <c r="I2568" t="s">
        <v>170</v>
      </c>
      <c r="J2568">
        <v>224.930909476582</v>
      </c>
      <c r="L2568" s="47"/>
      <c r="M2568" s="47"/>
    </row>
    <row r="2569" spans="1:13" x14ac:dyDescent="0.4">
      <c r="A2569" t="str">
        <f t="shared" si="40"/>
        <v>49_4M_F_0_60_67_HH800_Core</v>
      </c>
      <c r="B2569">
        <v>49</v>
      </c>
      <c r="C2569" t="s">
        <v>173</v>
      </c>
      <c r="D2569" t="s">
        <v>169</v>
      </c>
      <c r="E2569">
        <v>0</v>
      </c>
      <c r="F2569">
        <v>60</v>
      </c>
      <c r="G2569">
        <v>67</v>
      </c>
      <c r="H2569" t="s">
        <v>303</v>
      </c>
      <c r="I2569" t="s">
        <v>170</v>
      </c>
      <c r="J2569">
        <v>127.51229960566897</v>
      </c>
      <c r="L2569" s="47"/>
      <c r="M2569" s="47"/>
    </row>
    <row r="2570" spans="1:13" x14ac:dyDescent="0.4">
      <c r="A2570" t="str">
        <f t="shared" si="40"/>
        <v>63_2M_F_0_90_67_HH800_Core</v>
      </c>
      <c r="B2570">
        <v>63</v>
      </c>
      <c r="C2570" t="s">
        <v>175</v>
      </c>
      <c r="D2570" t="s">
        <v>169</v>
      </c>
      <c r="E2570">
        <v>0</v>
      </c>
      <c r="F2570">
        <v>90</v>
      </c>
      <c r="G2570">
        <v>67</v>
      </c>
      <c r="H2570" t="s">
        <v>303</v>
      </c>
      <c r="I2570" t="s">
        <v>170</v>
      </c>
      <c r="J2570">
        <v>189.93072213130154</v>
      </c>
      <c r="L2570" s="47"/>
      <c r="M2570" s="47"/>
    </row>
    <row r="2571" spans="1:13" x14ac:dyDescent="0.4">
      <c r="A2571" t="str">
        <f t="shared" si="40"/>
        <v>53_4A_M_6_60_65_HH800_Core</v>
      </c>
      <c r="B2571">
        <v>53</v>
      </c>
      <c r="C2571" t="s">
        <v>168</v>
      </c>
      <c r="D2571" t="s">
        <v>174</v>
      </c>
      <c r="E2571">
        <v>6</v>
      </c>
      <c r="F2571">
        <v>60</v>
      </c>
      <c r="G2571">
        <v>65</v>
      </c>
      <c r="H2571" t="s">
        <v>303</v>
      </c>
      <c r="I2571" t="s">
        <v>170</v>
      </c>
      <c r="J2571">
        <v>12.466997573825873</v>
      </c>
      <c r="L2571" s="47"/>
      <c r="M2571" s="47"/>
    </row>
    <row r="2572" spans="1:13" x14ac:dyDescent="0.4">
      <c r="A2572" t="str">
        <f t="shared" si="40"/>
        <v>43_2A_M_3_60_67_HH800_Core</v>
      </c>
      <c r="B2572">
        <v>43</v>
      </c>
      <c r="C2572" t="s">
        <v>176</v>
      </c>
      <c r="D2572" t="s">
        <v>174</v>
      </c>
      <c r="E2572">
        <v>3</v>
      </c>
      <c r="F2572">
        <v>60</v>
      </c>
      <c r="G2572">
        <v>67</v>
      </c>
      <c r="H2572" t="s">
        <v>303</v>
      </c>
      <c r="I2572" t="s">
        <v>170</v>
      </c>
      <c r="J2572">
        <v>21.458999408494321</v>
      </c>
      <c r="L2572" s="47"/>
      <c r="M2572" s="47"/>
    </row>
    <row r="2573" spans="1:13" x14ac:dyDescent="0.4">
      <c r="A2573" t="str">
        <f t="shared" si="40"/>
        <v>43_4M_M_0_60_65_HH800_Core</v>
      </c>
      <c r="B2573">
        <v>43</v>
      </c>
      <c r="C2573" t="s">
        <v>173</v>
      </c>
      <c r="D2573" t="s">
        <v>174</v>
      </c>
      <c r="E2573">
        <v>0</v>
      </c>
      <c r="F2573">
        <v>60</v>
      </c>
      <c r="G2573">
        <v>65</v>
      </c>
      <c r="H2573" t="s">
        <v>303</v>
      </c>
      <c r="I2573" t="s">
        <v>170</v>
      </c>
      <c r="J2573">
        <v>62.689259244408852</v>
      </c>
      <c r="L2573" s="47"/>
      <c r="M2573" s="47"/>
    </row>
    <row r="2574" spans="1:13" x14ac:dyDescent="0.4">
      <c r="A2574" t="str">
        <f t="shared" si="40"/>
        <v>50_2M_M_6_60_70_HH800_Core</v>
      </c>
      <c r="B2574">
        <v>50</v>
      </c>
      <c r="C2574" t="s">
        <v>175</v>
      </c>
      <c r="D2574" t="s">
        <v>174</v>
      </c>
      <c r="E2574">
        <v>6</v>
      </c>
      <c r="F2574">
        <v>60</v>
      </c>
      <c r="G2574">
        <v>70</v>
      </c>
      <c r="H2574" t="s">
        <v>303</v>
      </c>
      <c r="I2574" t="s">
        <v>170</v>
      </c>
      <c r="J2574">
        <v>44.048095125656985</v>
      </c>
      <c r="L2574" s="47"/>
      <c r="M2574" s="47"/>
    </row>
    <row r="2575" spans="1:13" x14ac:dyDescent="0.4">
      <c r="A2575" t="str">
        <f t="shared" si="40"/>
        <v>32_1A_F_0_60_70_HH800_Core</v>
      </c>
      <c r="B2575">
        <v>32</v>
      </c>
      <c r="C2575" t="s">
        <v>178</v>
      </c>
      <c r="D2575" t="s">
        <v>169</v>
      </c>
      <c r="E2575">
        <v>0</v>
      </c>
      <c r="F2575">
        <v>60</v>
      </c>
      <c r="G2575">
        <v>70</v>
      </c>
      <c r="H2575" t="s">
        <v>303</v>
      </c>
      <c r="I2575" t="s">
        <v>170</v>
      </c>
      <c r="J2575">
        <v>200.99734312890126</v>
      </c>
      <c r="L2575" s="47"/>
      <c r="M2575" s="47"/>
    </row>
    <row r="2576" spans="1:13" x14ac:dyDescent="0.4">
      <c r="A2576" t="str">
        <f t="shared" si="40"/>
        <v>30_4A_F_3_60_5_HH800_Core</v>
      </c>
      <c r="B2576">
        <v>30</v>
      </c>
      <c r="C2576" t="s">
        <v>168</v>
      </c>
      <c r="D2576" t="s">
        <v>169</v>
      </c>
      <c r="E2576">
        <v>3</v>
      </c>
      <c r="F2576">
        <v>60</v>
      </c>
      <c r="G2576">
        <v>5</v>
      </c>
      <c r="H2576" t="s">
        <v>303</v>
      </c>
      <c r="I2576" t="s">
        <v>170</v>
      </c>
      <c r="J2576">
        <v>1.6719298998284353</v>
      </c>
      <c r="L2576" s="47"/>
      <c r="M2576" s="47"/>
    </row>
    <row r="2577" spans="1:13" x14ac:dyDescent="0.4">
      <c r="A2577" t="str">
        <f t="shared" si="40"/>
        <v>35_2M_F_3_60_65_HH800_Core</v>
      </c>
      <c r="B2577">
        <v>35</v>
      </c>
      <c r="C2577" t="s">
        <v>175</v>
      </c>
      <c r="D2577" t="s">
        <v>169</v>
      </c>
      <c r="E2577">
        <v>3</v>
      </c>
      <c r="F2577">
        <v>60</v>
      </c>
      <c r="G2577">
        <v>65</v>
      </c>
      <c r="H2577" t="s">
        <v>303</v>
      </c>
      <c r="I2577" t="s">
        <v>170</v>
      </c>
      <c r="J2577">
        <v>21.849237189715293</v>
      </c>
      <c r="L2577" s="47"/>
      <c r="M2577" s="47"/>
    </row>
    <row r="2578" spans="1:13" x14ac:dyDescent="0.4">
      <c r="A2578" t="str">
        <f t="shared" si="40"/>
        <v>43_4A_M_6_60_5_HH800_Core</v>
      </c>
      <c r="B2578">
        <v>43</v>
      </c>
      <c r="C2578" t="s">
        <v>168</v>
      </c>
      <c r="D2578" t="s">
        <v>174</v>
      </c>
      <c r="E2578">
        <v>6</v>
      </c>
      <c r="F2578">
        <v>60</v>
      </c>
      <c r="G2578">
        <v>5</v>
      </c>
      <c r="H2578" t="s">
        <v>303</v>
      </c>
      <c r="I2578" t="s">
        <v>170</v>
      </c>
      <c r="J2578">
        <v>2.8195590024183499</v>
      </c>
      <c r="L2578" s="47"/>
      <c r="M2578" s="47"/>
    </row>
    <row r="2579" spans="1:13" x14ac:dyDescent="0.4">
      <c r="A2579" t="str">
        <f t="shared" si="40"/>
        <v>26_4A_F_6_60_5_HH800_Core</v>
      </c>
      <c r="B2579">
        <v>26</v>
      </c>
      <c r="C2579" t="s">
        <v>168</v>
      </c>
      <c r="D2579" t="s">
        <v>169</v>
      </c>
      <c r="E2579">
        <v>6</v>
      </c>
      <c r="F2579">
        <v>60</v>
      </c>
      <c r="G2579">
        <v>5</v>
      </c>
      <c r="H2579" t="s">
        <v>303</v>
      </c>
      <c r="I2579" t="s">
        <v>170</v>
      </c>
      <c r="J2579">
        <v>2.0007942625257638</v>
      </c>
      <c r="L2579" s="47"/>
      <c r="M2579" s="47"/>
    </row>
    <row r="2580" spans="1:13" x14ac:dyDescent="0.4">
      <c r="A2580" t="str">
        <f t="shared" si="40"/>
        <v>29_4A_F_6_60_5_HH800_Core</v>
      </c>
      <c r="B2580">
        <v>29</v>
      </c>
      <c r="C2580" t="s">
        <v>168</v>
      </c>
      <c r="D2580" t="s">
        <v>169</v>
      </c>
      <c r="E2580">
        <v>6</v>
      </c>
      <c r="F2580">
        <v>60</v>
      </c>
      <c r="G2580">
        <v>5</v>
      </c>
      <c r="H2580" t="s">
        <v>303</v>
      </c>
      <c r="I2580" t="s">
        <v>170</v>
      </c>
      <c r="J2580">
        <v>2.2687474712250637</v>
      </c>
      <c r="L2580" s="47"/>
      <c r="M2580" s="47"/>
    </row>
    <row r="2581" spans="1:13" x14ac:dyDescent="0.4">
      <c r="A2581" t="str">
        <f t="shared" si="40"/>
        <v>32_2A_F_6_60_5_HH800_Core</v>
      </c>
      <c r="B2581">
        <v>32</v>
      </c>
      <c r="C2581" t="s">
        <v>176</v>
      </c>
      <c r="D2581" t="s">
        <v>169</v>
      </c>
      <c r="E2581">
        <v>6</v>
      </c>
      <c r="F2581">
        <v>60</v>
      </c>
      <c r="G2581">
        <v>5</v>
      </c>
      <c r="H2581" t="s">
        <v>303</v>
      </c>
      <c r="I2581" t="s">
        <v>170</v>
      </c>
      <c r="J2581">
        <v>4.4292810200495847</v>
      </c>
      <c r="L2581" s="47"/>
      <c r="M2581" s="47"/>
    </row>
    <row r="2582" spans="1:13" x14ac:dyDescent="0.4">
      <c r="A2582" t="str">
        <f t="shared" si="40"/>
        <v>63_2A_M_6_60_70_HH800_Core</v>
      </c>
      <c r="B2582">
        <v>63</v>
      </c>
      <c r="C2582" t="s">
        <v>176</v>
      </c>
      <c r="D2582" t="s">
        <v>174</v>
      </c>
      <c r="E2582">
        <v>6</v>
      </c>
      <c r="F2582">
        <v>60</v>
      </c>
      <c r="G2582">
        <v>70</v>
      </c>
      <c r="H2582" t="s">
        <v>303</v>
      </c>
      <c r="I2582" t="s">
        <v>170</v>
      </c>
      <c r="J2582">
        <v>26.262045285310041</v>
      </c>
      <c r="L2582" s="47"/>
      <c r="M2582" s="47"/>
    </row>
    <row r="2583" spans="1:13" x14ac:dyDescent="0.4">
      <c r="A2583" t="str">
        <f t="shared" si="40"/>
        <v>58_2M_F_3_90_65_HH800_Core</v>
      </c>
      <c r="B2583">
        <v>58</v>
      </c>
      <c r="C2583" t="s">
        <v>175</v>
      </c>
      <c r="D2583" t="s">
        <v>169</v>
      </c>
      <c r="E2583">
        <v>3</v>
      </c>
      <c r="F2583">
        <v>90</v>
      </c>
      <c r="G2583">
        <v>65</v>
      </c>
      <c r="H2583" t="s">
        <v>303</v>
      </c>
      <c r="I2583" t="s">
        <v>170</v>
      </c>
      <c r="J2583">
        <v>6.2556880817906864</v>
      </c>
      <c r="L2583" s="47"/>
      <c r="M2583" s="47"/>
    </row>
    <row r="2584" spans="1:13" x14ac:dyDescent="0.4">
      <c r="A2584" t="str">
        <f t="shared" si="40"/>
        <v>45_2M_F_0_60_65_HH800_Core</v>
      </c>
      <c r="B2584">
        <v>45</v>
      </c>
      <c r="C2584" t="s">
        <v>175</v>
      </c>
      <c r="D2584" t="s">
        <v>169</v>
      </c>
      <c r="E2584">
        <v>0</v>
      </c>
      <c r="F2584">
        <v>60</v>
      </c>
      <c r="G2584">
        <v>65</v>
      </c>
      <c r="H2584" t="s">
        <v>303</v>
      </c>
      <c r="I2584" t="s">
        <v>170</v>
      </c>
      <c r="J2584">
        <v>176.71077724243051</v>
      </c>
      <c r="L2584" s="47"/>
      <c r="M2584" s="47"/>
    </row>
    <row r="2585" spans="1:13" x14ac:dyDescent="0.4">
      <c r="A2585" t="str">
        <f t="shared" si="40"/>
        <v>25_4A_F_3_60_5_HH800_Core</v>
      </c>
      <c r="B2585">
        <v>25</v>
      </c>
      <c r="C2585" t="s">
        <v>168</v>
      </c>
      <c r="D2585" t="s">
        <v>169</v>
      </c>
      <c r="E2585">
        <v>3</v>
      </c>
      <c r="F2585">
        <v>60</v>
      </c>
      <c r="G2585">
        <v>5</v>
      </c>
      <c r="H2585" t="s">
        <v>303</v>
      </c>
      <c r="I2585" t="s">
        <v>170</v>
      </c>
      <c r="J2585">
        <v>1.6845372179269376</v>
      </c>
      <c r="L2585" s="47"/>
      <c r="M2585" s="47"/>
    </row>
    <row r="2586" spans="1:13" x14ac:dyDescent="0.4">
      <c r="A2586" t="str">
        <f t="shared" si="40"/>
        <v>43_2M_M_3_60_70_HH800_Core</v>
      </c>
      <c r="B2586">
        <v>43</v>
      </c>
      <c r="C2586" t="s">
        <v>175</v>
      </c>
      <c r="D2586" t="s">
        <v>174</v>
      </c>
      <c r="E2586">
        <v>3</v>
      </c>
      <c r="F2586">
        <v>60</v>
      </c>
      <c r="G2586">
        <v>70</v>
      </c>
      <c r="H2586" t="s">
        <v>303</v>
      </c>
      <c r="I2586" t="s">
        <v>170</v>
      </c>
      <c r="J2586">
        <v>23.422488699155828</v>
      </c>
      <c r="L2586" s="47"/>
      <c r="M2586" s="47"/>
    </row>
    <row r="2587" spans="1:13" x14ac:dyDescent="0.4">
      <c r="A2587" t="str">
        <f t="shared" si="40"/>
        <v>44_2A_M_6_60_65_HH800_Core</v>
      </c>
      <c r="B2587">
        <v>44</v>
      </c>
      <c r="C2587" t="s">
        <v>176</v>
      </c>
      <c r="D2587" t="s">
        <v>174</v>
      </c>
      <c r="E2587">
        <v>6</v>
      </c>
      <c r="F2587">
        <v>60</v>
      </c>
      <c r="G2587">
        <v>65</v>
      </c>
      <c r="H2587" t="s">
        <v>303</v>
      </c>
      <c r="I2587" t="s">
        <v>170</v>
      </c>
      <c r="J2587">
        <v>31.230221423056847</v>
      </c>
      <c r="L2587" s="47"/>
      <c r="M2587" s="47"/>
    </row>
    <row r="2588" spans="1:13" x14ac:dyDescent="0.4">
      <c r="A2588" t="str">
        <f t="shared" si="40"/>
        <v>49_1A_M_0_60_5_HH800_Core</v>
      </c>
      <c r="B2588">
        <v>49</v>
      </c>
      <c r="C2588" t="s">
        <v>178</v>
      </c>
      <c r="D2588" t="s">
        <v>174</v>
      </c>
      <c r="E2588">
        <v>0</v>
      </c>
      <c r="F2588">
        <v>60</v>
      </c>
      <c r="G2588">
        <v>5</v>
      </c>
      <c r="H2588" t="s">
        <v>303</v>
      </c>
      <c r="I2588" t="s">
        <v>170</v>
      </c>
      <c r="J2588">
        <v>142.22118866457075</v>
      </c>
      <c r="L2588" s="47"/>
      <c r="M2588" s="47"/>
    </row>
    <row r="2589" spans="1:13" x14ac:dyDescent="0.4">
      <c r="A2589" t="str">
        <f t="shared" si="40"/>
        <v>25_2M_F_3_60_70_HH800_Core</v>
      </c>
      <c r="B2589">
        <v>25</v>
      </c>
      <c r="C2589" t="s">
        <v>175</v>
      </c>
      <c r="D2589" t="s">
        <v>169</v>
      </c>
      <c r="E2589">
        <v>3</v>
      </c>
      <c r="F2589">
        <v>60</v>
      </c>
      <c r="G2589">
        <v>70</v>
      </c>
      <c r="H2589" t="s">
        <v>303</v>
      </c>
      <c r="I2589" t="s">
        <v>170</v>
      </c>
      <c r="J2589">
        <v>25.053385119167757</v>
      </c>
      <c r="L2589" s="47"/>
      <c r="M2589" s="47"/>
    </row>
    <row r="2590" spans="1:13" x14ac:dyDescent="0.4">
      <c r="A2590" t="str">
        <f t="shared" si="40"/>
        <v>48_2M_F_6_90_70_HH800_Core</v>
      </c>
      <c r="B2590">
        <v>48</v>
      </c>
      <c r="C2590" t="s">
        <v>175</v>
      </c>
      <c r="D2590" t="s">
        <v>169</v>
      </c>
      <c r="E2590">
        <v>6</v>
      </c>
      <c r="F2590">
        <v>90</v>
      </c>
      <c r="G2590">
        <v>70</v>
      </c>
      <c r="H2590" t="s">
        <v>303</v>
      </c>
      <c r="I2590" t="s">
        <v>170</v>
      </c>
      <c r="J2590">
        <v>52.597947162333767</v>
      </c>
      <c r="L2590" s="47"/>
      <c r="M2590" s="47"/>
    </row>
    <row r="2591" spans="1:13" x14ac:dyDescent="0.4">
      <c r="A2591" t="str">
        <f t="shared" si="40"/>
        <v>48_1M_F_0_60_67_HH800_Core</v>
      </c>
      <c r="B2591">
        <v>48</v>
      </c>
      <c r="C2591" t="s">
        <v>177</v>
      </c>
      <c r="D2591" t="s">
        <v>169</v>
      </c>
      <c r="E2591">
        <v>0</v>
      </c>
      <c r="F2591">
        <v>60</v>
      </c>
      <c r="G2591">
        <v>67</v>
      </c>
      <c r="H2591" t="s">
        <v>303</v>
      </c>
      <c r="I2591" t="s">
        <v>170</v>
      </c>
      <c r="J2591">
        <v>290.14495839051494</v>
      </c>
      <c r="L2591" s="47"/>
      <c r="M2591" s="47"/>
    </row>
    <row r="2592" spans="1:13" x14ac:dyDescent="0.4">
      <c r="A2592" t="str">
        <f t="shared" si="40"/>
        <v>41_2A_F_3_60_5_HH800_Core</v>
      </c>
      <c r="B2592">
        <v>41</v>
      </c>
      <c r="C2592" t="s">
        <v>176</v>
      </c>
      <c r="D2592" t="s">
        <v>169</v>
      </c>
      <c r="E2592">
        <v>3</v>
      </c>
      <c r="F2592">
        <v>60</v>
      </c>
      <c r="G2592">
        <v>5</v>
      </c>
      <c r="H2592" t="s">
        <v>303</v>
      </c>
      <c r="I2592" t="s">
        <v>170</v>
      </c>
      <c r="J2592">
        <v>3.582545508599345</v>
      </c>
      <c r="L2592" s="47"/>
      <c r="M2592" s="47"/>
    </row>
    <row r="2593" spans="1:13" x14ac:dyDescent="0.4">
      <c r="A2593" t="str">
        <f t="shared" si="40"/>
        <v>64_2M_F_6_90_65_HH800_Core</v>
      </c>
      <c r="B2593">
        <v>64</v>
      </c>
      <c r="C2593" t="s">
        <v>175</v>
      </c>
      <c r="D2593" t="s">
        <v>169</v>
      </c>
      <c r="E2593">
        <v>6</v>
      </c>
      <c r="F2593">
        <v>90</v>
      </c>
      <c r="G2593">
        <v>65</v>
      </c>
      <c r="H2593" t="s">
        <v>303</v>
      </c>
      <c r="I2593" t="s">
        <v>170</v>
      </c>
      <c r="J2593">
        <v>6.6849456353086145</v>
      </c>
      <c r="L2593" s="47"/>
      <c r="M2593" s="47"/>
    </row>
    <row r="2594" spans="1:13" x14ac:dyDescent="0.4">
      <c r="A2594" t="str">
        <f t="shared" si="40"/>
        <v>47_2A_M_6_60_67_HH800_Core</v>
      </c>
      <c r="B2594">
        <v>47</v>
      </c>
      <c r="C2594" t="s">
        <v>176</v>
      </c>
      <c r="D2594" t="s">
        <v>174</v>
      </c>
      <c r="E2594">
        <v>6</v>
      </c>
      <c r="F2594">
        <v>60</v>
      </c>
      <c r="G2594">
        <v>67</v>
      </c>
      <c r="H2594" t="s">
        <v>303</v>
      </c>
      <c r="I2594" t="s">
        <v>170</v>
      </c>
      <c r="J2594">
        <v>36.442841457403141</v>
      </c>
      <c r="L2594" s="47"/>
      <c r="M2594" s="47"/>
    </row>
    <row r="2595" spans="1:13" x14ac:dyDescent="0.4">
      <c r="A2595" t="str">
        <f t="shared" si="40"/>
        <v>42_2A_M_3_60_5_HH800_Core</v>
      </c>
      <c r="B2595">
        <v>42</v>
      </c>
      <c r="C2595" t="s">
        <v>176</v>
      </c>
      <c r="D2595" t="s">
        <v>174</v>
      </c>
      <c r="E2595">
        <v>3</v>
      </c>
      <c r="F2595">
        <v>60</v>
      </c>
      <c r="G2595">
        <v>5</v>
      </c>
      <c r="H2595" t="s">
        <v>303</v>
      </c>
      <c r="I2595" t="s">
        <v>170</v>
      </c>
      <c r="J2595">
        <v>2.3496926809706071</v>
      </c>
      <c r="L2595" s="47"/>
      <c r="M2595" s="47"/>
    </row>
    <row r="2596" spans="1:13" x14ac:dyDescent="0.4">
      <c r="A2596" t="str">
        <f t="shared" si="40"/>
        <v>40_4M_M_6_90_70_HH800_Core</v>
      </c>
      <c r="B2596">
        <v>40</v>
      </c>
      <c r="C2596" t="s">
        <v>173</v>
      </c>
      <c r="D2596" t="s">
        <v>174</v>
      </c>
      <c r="E2596">
        <v>6</v>
      </c>
      <c r="F2596">
        <v>90</v>
      </c>
      <c r="G2596">
        <v>70</v>
      </c>
      <c r="H2596" t="s">
        <v>303</v>
      </c>
      <c r="I2596" t="s">
        <v>170</v>
      </c>
      <c r="J2596">
        <v>18.876909577910329</v>
      </c>
      <c r="L2596" s="47"/>
      <c r="M2596" s="47"/>
    </row>
    <row r="2597" spans="1:13" x14ac:dyDescent="0.4">
      <c r="A2597" t="str">
        <f t="shared" si="40"/>
        <v>50_2A_M_3_60_70_HH800_Core</v>
      </c>
      <c r="B2597">
        <v>50</v>
      </c>
      <c r="C2597" t="s">
        <v>176</v>
      </c>
      <c r="D2597" t="s">
        <v>174</v>
      </c>
      <c r="E2597">
        <v>3</v>
      </c>
      <c r="F2597">
        <v>60</v>
      </c>
      <c r="G2597">
        <v>70</v>
      </c>
      <c r="H2597" t="s">
        <v>303</v>
      </c>
      <c r="I2597" t="s">
        <v>170</v>
      </c>
      <c r="J2597">
        <v>26.332294819325721</v>
      </c>
      <c r="L2597" s="47"/>
      <c r="M2597" s="47"/>
    </row>
    <row r="2598" spans="1:13" x14ac:dyDescent="0.4">
      <c r="A2598" t="str">
        <f t="shared" si="40"/>
        <v>44_2A_M_0_60_70_HH800_Core</v>
      </c>
      <c r="B2598">
        <v>44</v>
      </c>
      <c r="C2598" t="s">
        <v>176</v>
      </c>
      <c r="D2598" t="s">
        <v>174</v>
      </c>
      <c r="E2598">
        <v>0</v>
      </c>
      <c r="F2598">
        <v>60</v>
      </c>
      <c r="G2598">
        <v>70</v>
      </c>
      <c r="H2598" t="s">
        <v>303</v>
      </c>
      <c r="I2598" t="s">
        <v>170</v>
      </c>
      <c r="J2598">
        <v>130.72217284936355</v>
      </c>
      <c r="L2598" s="47"/>
      <c r="M2598" s="47"/>
    </row>
    <row r="2599" spans="1:13" x14ac:dyDescent="0.4">
      <c r="A2599" t="str">
        <f t="shared" si="40"/>
        <v>42_2A_F_6_60_5_HH800_Core</v>
      </c>
      <c r="B2599">
        <v>42</v>
      </c>
      <c r="C2599" t="s">
        <v>176</v>
      </c>
      <c r="D2599" t="s">
        <v>169</v>
      </c>
      <c r="E2599">
        <v>6</v>
      </c>
      <c r="F2599">
        <v>60</v>
      </c>
      <c r="G2599">
        <v>5</v>
      </c>
      <c r="H2599" t="s">
        <v>303</v>
      </c>
      <c r="I2599" t="s">
        <v>170</v>
      </c>
      <c r="J2599">
        <v>5.3514721642834333</v>
      </c>
      <c r="L2599" s="47"/>
      <c r="M2599" s="47"/>
    </row>
    <row r="2600" spans="1:13" x14ac:dyDescent="0.4">
      <c r="A2600" t="str">
        <f t="shared" si="40"/>
        <v>42_4M_F_6_60_67_HH800_Core</v>
      </c>
      <c r="B2600">
        <v>42</v>
      </c>
      <c r="C2600" t="s">
        <v>173</v>
      </c>
      <c r="D2600" t="s">
        <v>169</v>
      </c>
      <c r="E2600">
        <v>6</v>
      </c>
      <c r="F2600">
        <v>60</v>
      </c>
      <c r="G2600">
        <v>67</v>
      </c>
      <c r="H2600" t="s">
        <v>303</v>
      </c>
      <c r="I2600" t="s">
        <v>170</v>
      </c>
      <c r="J2600">
        <v>24.017477506994908</v>
      </c>
      <c r="L2600" s="47"/>
      <c r="M2600" s="47"/>
    </row>
    <row r="2601" spans="1:13" x14ac:dyDescent="0.4">
      <c r="A2601" t="str">
        <f t="shared" si="40"/>
        <v>53_2A_M_6_60_70_HH800_Core</v>
      </c>
      <c r="B2601">
        <v>53</v>
      </c>
      <c r="C2601" t="s">
        <v>176</v>
      </c>
      <c r="D2601" t="s">
        <v>174</v>
      </c>
      <c r="E2601">
        <v>6</v>
      </c>
      <c r="F2601">
        <v>60</v>
      </c>
      <c r="G2601">
        <v>70</v>
      </c>
      <c r="H2601" t="s">
        <v>303</v>
      </c>
      <c r="I2601" t="s">
        <v>170</v>
      </c>
      <c r="J2601">
        <v>42.558813001330385</v>
      </c>
      <c r="L2601" s="47"/>
      <c r="M2601" s="47"/>
    </row>
    <row r="2602" spans="1:13" x14ac:dyDescent="0.4">
      <c r="A2602" t="str">
        <f t="shared" si="40"/>
        <v>28_4A_F_6_60_5_HH800_Core</v>
      </c>
      <c r="B2602">
        <v>28</v>
      </c>
      <c r="C2602" t="s">
        <v>168</v>
      </c>
      <c r="D2602" t="s">
        <v>169</v>
      </c>
      <c r="E2602">
        <v>6</v>
      </c>
      <c r="F2602">
        <v>60</v>
      </c>
      <c r="G2602">
        <v>5</v>
      </c>
      <c r="H2602" t="s">
        <v>303</v>
      </c>
      <c r="I2602" t="s">
        <v>170</v>
      </c>
      <c r="J2602">
        <v>2.4700694456216454</v>
      </c>
      <c r="L2602" s="47"/>
      <c r="M2602" s="47"/>
    </row>
    <row r="2603" spans="1:13" x14ac:dyDescent="0.4">
      <c r="A2603" t="str">
        <f t="shared" si="40"/>
        <v>32_2M_M_3_60_67_HH800_Core</v>
      </c>
      <c r="B2603">
        <v>32</v>
      </c>
      <c r="C2603" t="s">
        <v>175</v>
      </c>
      <c r="D2603" t="s">
        <v>174</v>
      </c>
      <c r="E2603">
        <v>3</v>
      </c>
      <c r="F2603">
        <v>60</v>
      </c>
      <c r="G2603">
        <v>67</v>
      </c>
      <c r="H2603" t="s">
        <v>303</v>
      </c>
      <c r="I2603" t="s">
        <v>170</v>
      </c>
      <c r="J2603">
        <v>15.689895625976048</v>
      </c>
      <c r="L2603" s="47"/>
      <c r="M2603" s="47"/>
    </row>
    <row r="2604" spans="1:13" x14ac:dyDescent="0.4">
      <c r="A2604" t="str">
        <f t="shared" si="40"/>
        <v>45_4M_M_3_60_65_HH800_Core</v>
      </c>
      <c r="B2604">
        <v>45</v>
      </c>
      <c r="C2604" t="s">
        <v>173</v>
      </c>
      <c r="D2604" t="s">
        <v>174</v>
      </c>
      <c r="E2604">
        <v>3</v>
      </c>
      <c r="F2604">
        <v>60</v>
      </c>
      <c r="G2604">
        <v>65</v>
      </c>
      <c r="H2604" t="s">
        <v>303</v>
      </c>
      <c r="I2604" t="s">
        <v>170</v>
      </c>
      <c r="J2604">
        <v>8.3612435613313103</v>
      </c>
      <c r="L2604" s="47"/>
      <c r="M2604" s="47"/>
    </row>
    <row r="2605" spans="1:13" x14ac:dyDescent="0.4">
      <c r="A2605" t="str">
        <f t="shared" si="40"/>
        <v>32_4M_M_6_90_70_HH800_Core</v>
      </c>
      <c r="B2605">
        <v>32</v>
      </c>
      <c r="C2605" t="s">
        <v>173</v>
      </c>
      <c r="D2605" t="s">
        <v>174</v>
      </c>
      <c r="E2605">
        <v>6</v>
      </c>
      <c r="F2605">
        <v>90</v>
      </c>
      <c r="G2605">
        <v>70</v>
      </c>
      <c r="H2605" t="s">
        <v>303</v>
      </c>
      <c r="I2605" t="s">
        <v>170</v>
      </c>
      <c r="J2605">
        <v>14.790915204654654</v>
      </c>
      <c r="L2605" s="47"/>
      <c r="M2605" s="47"/>
    </row>
    <row r="2606" spans="1:13" x14ac:dyDescent="0.4">
      <c r="A2606" t="str">
        <f t="shared" si="40"/>
        <v>60_2M_F_3_90_65_HH800_Core</v>
      </c>
      <c r="B2606">
        <v>60</v>
      </c>
      <c r="C2606" t="s">
        <v>175</v>
      </c>
      <c r="D2606" t="s">
        <v>169</v>
      </c>
      <c r="E2606">
        <v>3</v>
      </c>
      <c r="F2606">
        <v>90</v>
      </c>
      <c r="G2606">
        <v>65</v>
      </c>
      <c r="H2606" t="s">
        <v>303</v>
      </c>
      <c r="I2606" t="s">
        <v>170</v>
      </c>
      <c r="J2606">
        <v>5.788473480015865</v>
      </c>
      <c r="L2606" s="47"/>
      <c r="M2606" s="47"/>
    </row>
    <row r="2607" spans="1:13" x14ac:dyDescent="0.4">
      <c r="A2607" t="str">
        <f t="shared" si="40"/>
        <v>38_1A_F_0_60_67_HH800_Core</v>
      </c>
      <c r="B2607">
        <v>38</v>
      </c>
      <c r="C2607" t="s">
        <v>178</v>
      </c>
      <c r="D2607" t="s">
        <v>169</v>
      </c>
      <c r="E2607">
        <v>0</v>
      </c>
      <c r="F2607">
        <v>60</v>
      </c>
      <c r="G2607">
        <v>67</v>
      </c>
      <c r="H2607" t="s">
        <v>303</v>
      </c>
      <c r="I2607" t="s">
        <v>170</v>
      </c>
      <c r="J2607">
        <v>219.78181560248748</v>
      </c>
      <c r="L2607" s="47"/>
      <c r="M2607" s="47"/>
    </row>
    <row r="2608" spans="1:13" x14ac:dyDescent="0.4">
      <c r="A2608" t="str">
        <f t="shared" si="40"/>
        <v>52_4A_M_3_60_65_HH800_Core</v>
      </c>
      <c r="B2608">
        <v>52</v>
      </c>
      <c r="C2608" t="s">
        <v>168</v>
      </c>
      <c r="D2608" t="s">
        <v>174</v>
      </c>
      <c r="E2608">
        <v>3</v>
      </c>
      <c r="F2608">
        <v>60</v>
      </c>
      <c r="G2608">
        <v>65</v>
      </c>
      <c r="H2608" t="s">
        <v>303</v>
      </c>
      <c r="I2608" t="s">
        <v>170</v>
      </c>
      <c r="J2608">
        <v>8.0264859721758661</v>
      </c>
      <c r="L2608" s="47"/>
      <c r="M2608" s="47"/>
    </row>
    <row r="2609" spans="1:13" x14ac:dyDescent="0.4">
      <c r="A2609" t="str">
        <f t="shared" si="40"/>
        <v>29_2A_M_0_60_5_HH800_Core</v>
      </c>
      <c r="B2609">
        <v>29</v>
      </c>
      <c r="C2609" t="s">
        <v>176</v>
      </c>
      <c r="D2609" t="s">
        <v>174</v>
      </c>
      <c r="E2609">
        <v>0</v>
      </c>
      <c r="F2609">
        <v>60</v>
      </c>
      <c r="G2609">
        <v>5</v>
      </c>
      <c r="H2609" t="s">
        <v>303</v>
      </c>
      <c r="I2609" t="s">
        <v>170</v>
      </c>
      <c r="J2609">
        <v>35.764441228504417</v>
      </c>
      <c r="L2609" s="47"/>
      <c r="M2609" s="47"/>
    </row>
    <row r="2610" spans="1:13" x14ac:dyDescent="0.4">
      <c r="A2610" t="str">
        <f t="shared" si="40"/>
        <v>31_2M_M_6_60_65_HH800_Core</v>
      </c>
      <c r="B2610">
        <v>31</v>
      </c>
      <c r="C2610" t="s">
        <v>175</v>
      </c>
      <c r="D2610" t="s">
        <v>174</v>
      </c>
      <c r="E2610">
        <v>6</v>
      </c>
      <c r="F2610">
        <v>60</v>
      </c>
      <c r="G2610">
        <v>65</v>
      </c>
      <c r="H2610" t="s">
        <v>303</v>
      </c>
      <c r="I2610" t="s">
        <v>170</v>
      </c>
      <c r="J2610">
        <v>28.990414844136133</v>
      </c>
      <c r="L2610" s="47"/>
      <c r="M2610" s="47"/>
    </row>
    <row r="2611" spans="1:13" x14ac:dyDescent="0.4">
      <c r="A2611" t="str">
        <f t="shared" si="40"/>
        <v>49_4A_M_0_60_65_HH800_Core</v>
      </c>
      <c r="B2611">
        <v>49</v>
      </c>
      <c r="C2611" t="s">
        <v>168</v>
      </c>
      <c r="D2611" t="s">
        <v>174</v>
      </c>
      <c r="E2611">
        <v>0</v>
      </c>
      <c r="F2611">
        <v>60</v>
      </c>
      <c r="G2611">
        <v>65</v>
      </c>
      <c r="H2611" t="s">
        <v>303</v>
      </c>
      <c r="I2611" t="s">
        <v>170</v>
      </c>
      <c r="J2611">
        <v>71.124185615876669</v>
      </c>
      <c r="L2611" s="47"/>
      <c r="M2611" s="47"/>
    </row>
    <row r="2612" spans="1:13" x14ac:dyDescent="0.4">
      <c r="A2612" t="str">
        <f t="shared" si="40"/>
        <v>42_2M_M_6_60_67_HH800_Core</v>
      </c>
      <c r="B2612">
        <v>42</v>
      </c>
      <c r="C2612" t="s">
        <v>175</v>
      </c>
      <c r="D2612" t="s">
        <v>174</v>
      </c>
      <c r="E2612">
        <v>6</v>
      </c>
      <c r="F2612">
        <v>60</v>
      </c>
      <c r="G2612">
        <v>67</v>
      </c>
      <c r="H2612" t="s">
        <v>303</v>
      </c>
      <c r="I2612" t="s">
        <v>170</v>
      </c>
      <c r="J2612">
        <v>36.848155143704822</v>
      </c>
      <c r="L2612" s="47"/>
      <c r="M2612" s="47"/>
    </row>
    <row r="2613" spans="1:13" x14ac:dyDescent="0.4">
      <c r="A2613" t="str">
        <f t="shared" si="40"/>
        <v>39_2A_M_3_60_65_HH800_Core</v>
      </c>
      <c r="B2613">
        <v>39</v>
      </c>
      <c r="C2613" t="s">
        <v>176</v>
      </c>
      <c r="D2613" t="s">
        <v>174</v>
      </c>
      <c r="E2613">
        <v>3</v>
      </c>
      <c r="F2613">
        <v>60</v>
      </c>
      <c r="G2613">
        <v>65</v>
      </c>
      <c r="H2613" t="s">
        <v>303</v>
      </c>
      <c r="I2613" t="s">
        <v>170</v>
      </c>
      <c r="J2613">
        <v>17.854959046213565</v>
      </c>
      <c r="L2613" s="47"/>
      <c r="M2613" s="47"/>
    </row>
    <row r="2614" spans="1:13" x14ac:dyDescent="0.4">
      <c r="A2614" t="str">
        <f t="shared" si="40"/>
        <v>34_1A_M_0_60_67_HH800_Core</v>
      </c>
      <c r="B2614">
        <v>34</v>
      </c>
      <c r="C2614" t="s">
        <v>178</v>
      </c>
      <c r="D2614" t="s">
        <v>174</v>
      </c>
      <c r="E2614">
        <v>0</v>
      </c>
      <c r="F2614">
        <v>60</v>
      </c>
      <c r="G2614">
        <v>67</v>
      </c>
      <c r="H2614" t="s">
        <v>303</v>
      </c>
      <c r="I2614" t="s">
        <v>170</v>
      </c>
      <c r="J2614">
        <v>146.58730324835565</v>
      </c>
      <c r="L2614" s="47"/>
      <c r="M2614" s="47"/>
    </row>
    <row r="2615" spans="1:13" x14ac:dyDescent="0.4">
      <c r="A2615" t="str">
        <f t="shared" si="40"/>
        <v>40_2A_M_3_60_65_HH800_Core</v>
      </c>
      <c r="B2615">
        <v>40</v>
      </c>
      <c r="C2615" t="s">
        <v>176</v>
      </c>
      <c r="D2615" t="s">
        <v>174</v>
      </c>
      <c r="E2615">
        <v>3</v>
      </c>
      <c r="F2615">
        <v>60</v>
      </c>
      <c r="G2615">
        <v>65</v>
      </c>
      <c r="H2615" t="s">
        <v>303</v>
      </c>
      <c r="I2615" t="s">
        <v>170</v>
      </c>
      <c r="J2615">
        <v>18.712562118786309</v>
      </c>
      <c r="L2615" s="47"/>
      <c r="M2615" s="47"/>
    </row>
    <row r="2616" spans="1:13" x14ac:dyDescent="0.4">
      <c r="A2616" t="str">
        <f t="shared" si="40"/>
        <v>47_2M_F_0_90_70_HH800_Core</v>
      </c>
      <c r="B2616">
        <v>47</v>
      </c>
      <c r="C2616" t="s">
        <v>175</v>
      </c>
      <c r="D2616" t="s">
        <v>169</v>
      </c>
      <c r="E2616">
        <v>0</v>
      </c>
      <c r="F2616">
        <v>90</v>
      </c>
      <c r="G2616">
        <v>70</v>
      </c>
      <c r="H2616" t="s">
        <v>303</v>
      </c>
      <c r="I2616" t="s">
        <v>170</v>
      </c>
      <c r="J2616">
        <v>160.27055018508128</v>
      </c>
      <c r="L2616" s="47"/>
      <c r="M2616" s="47"/>
    </row>
    <row r="2617" spans="1:13" x14ac:dyDescent="0.4">
      <c r="A2617" t="str">
        <f t="shared" si="40"/>
        <v>38_2M_M_6_60_65_HH800_Core</v>
      </c>
      <c r="B2617">
        <v>38</v>
      </c>
      <c r="C2617" t="s">
        <v>175</v>
      </c>
      <c r="D2617" t="s">
        <v>174</v>
      </c>
      <c r="E2617">
        <v>6</v>
      </c>
      <c r="F2617">
        <v>60</v>
      </c>
      <c r="G2617">
        <v>65</v>
      </c>
      <c r="H2617" t="s">
        <v>303</v>
      </c>
      <c r="I2617" t="s">
        <v>170</v>
      </c>
      <c r="J2617">
        <v>30.386554854059565</v>
      </c>
      <c r="L2617" s="47"/>
      <c r="M2617" s="47"/>
    </row>
    <row r="2618" spans="1:13" x14ac:dyDescent="0.4">
      <c r="A2618" t="str">
        <f t="shared" si="40"/>
        <v>31_1A_F_0_60_70_HH800_Core</v>
      </c>
      <c r="B2618">
        <v>31</v>
      </c>
      <c r="C2618" t="s">
        <v>178</v>
      </c>
      <c r="D2618" t="s">
        <v>169</v>
      </c>
      <c r="E2618">
        <v>0</v>
      </c>
      <c r="F2618">
        <v>60</v>
      </c>
      <c r="G2618">
        <v>70</v>
      </c>
      <c r="H2618" t="s">
        <v>303</v>
      </c>
      <c r="I2618" t="s">
        <v>170</v>
      </c>
      <c r="J2618">
        <v>194.44974348479218</v>
      </c>
      <c r="L2618" s="47"/>
      <c r="M2618" s="47"/>
    </row>
    <row r="2619" spans="1:13" x14ac:dyDescent="0.4">
      <c r="A2619" t="str">
        <f t="shared" si="40"/>
        <v>47_4M_M_6_60_65_HH800_Core</v>
      </c>
      <c r="B2619">
        <v>47</v>
      </c>
      <c r="C2619" t="s">
        <v>173</v>
      </c>
      <c r="D2619" t="s">
        <v>174</v>
      </c>
      <c r="E2619">
        <v>6</v>
      </c>
      <c r="F2619">
        <v>60</v>
      </c>
      <c r="G2619">
        <v>65</v>
      </c>
      <c r="H2619" t="s">
        <v>303</v>
      </c>
      <c r="I2619" t="s">
        <v>170</v>
      </c>
      <c r="J2619">
        <v>14.148954987168104</v>
      </c>
      <c r="L2619" s="47"/>
      <c r="M2619" s="47"/>
    </row>
    <row r="2620" spans="1:13" x14ac:dyDescent="0.4">
      <c r="A2620" t="str">
        <f t="shared" si="40"/>
        <v>34_4M_M_6_60_5_HH800_Core</v>
      </c>
      <c r="B2620">
        <v>34</v>
      </c>
      <c r="C2620" t="s">
        <v>173</v>
      </c>
      <c r="D2620" t="s">
        <v>174</v>
      </c>
      <c r="E2620">
        <v>6</v>
      </c>
      <c r="F2620">
        <v>60</v>
      </c>
      <c r="G2620">
        <v>5</v>
      </c>
      <c r="H2620" t="s">
        <v>303</v>
      </c>
      <c r="I2620" t="s">
        <v>170</v>
      </c>
      <c r="J2620">
        <v>1.7926366846837412</v>
      </c>
      <c r="L2620" s="47"/>
      <c r="M2620" s="47"/>
    </row>
    <row r="2621" spans="1:13" x14ac:dyDescent="0.4">
      <c r="A2621" t="str">
        <f t="shared" si="40"/>
        <v>27_4A_F_6_60_5_HH800_Core</v>
      </c>
      <c r="B2621">
        <v>27</v>
      </c>
      <c r="C2621" t="s">
        <v>168</v>
      </c>
      <c r="D2621" t="s">
        <v>169</v>
      </c>
      <c r="E2621">
        <v>6</v>
      </c>
      <c r="F2621">
        <v>60</v>
      </c>
      <c r="G2621">
        <v>5</v>
      </c>
      <c r="H2621" t="s">
        <v>303</v>
      </c>
      <c r="I2621" t="s">
        <v>170</v>
      </c>
      <c r="J2621">
        <v>2.2512741951996551</v>
      </c>
      <c r="L2621" s="47"/>
      <c r="M2621" s="47"/>
    </row>
    <row r="2622" spans="1:13" x14ac:dyDescent="0.4">
      <c r="A2622" t="str">
        <f t="shared" si="40"/>
        <v>30_2M_F_3_60_67_HH800_Core</v>
      </c>
      <c r="B2622">
        <v>30</v>
      </c>
      <c r="C2622" t="s">
        <v>175</v>
      </c>
      <c r="D2622" t="s">
        <v>169</v>
      </c>
      <c r="E2622">
        <v>3</v>
      </c>
      <c r="F2622">
        <v>60</v>
      </c>
      <c r="G2622">
        <v>67</v>
      </c>
      <c r="H2622" t="s">
        <v>303</v>
      </c>
      <c r="I2622" t="s">
        <v>170</v>
      </c>
      <c r="J2622">
        <v>23.769303281842454</v>
      </c>
      <c r="L2622" s="47"/>
      <c r="M2622" s="47"/>
    </row>
    <row r="2623" spans="1:13" x14ac:dyDescent="0.4">
      <c r="A2623" t="str">
        <f t="shared" si="40"/>
        <v>36_4M_M_6_60_5_HH800_Core</v>
      </c>
      <c r="B2623">
        <v>36</v>
      </c>
      <c r="C2623" t="s">
        <v>173</v>
      </c>
      <c r="D2623" t="s">
        <v>174</v>
      </c>
      <c r="E2623">
        <v>6</v>
      </c>
      <c r="F2623">
        <v>60</v>
      </c>
      <c r="G2623">
        <v>5</v>
      </c>
      <c r="H2623" t="s">
        <v>303</v>
      </c>
      <c r="I2623" t="s">
        <v>170</v>
      </c>
      <c r="J2623">
        <v>1.8749084381516328</v>
      </c>
      <c r="L2623" s="47"/>
      <c r="M2623" s="47"/>
    </row>
    <row r="2624" spans="1:13" x14ac:dyDescent="0.4">
      <c r="A2624" t="str">
        <f t="shared" si="40"/>
        <v>35_4M_M_3_60_5_HH800_Core</v>
      </c>
      <c r="B2624">
        <v>35</v>
      </c>
      <c r="C2624" t="s">
        <v>173</v>
      </c>
      <c r="D2624" t="s">
        <v>174</v>
      </c>
      <c r="E2624">
        <v>3</v>
      </c>
      <c r="F2624">
        <v>60</v>
      </c>
      <c r="G2624">
        <v>5</v>
      </c>
      <c r="H2624" t="s">
        <v>303</v>
      </c>
      <c r="I2624" t="s">
        <v>170</v>
      </c>
      <c r="J2624">
        <v>1.4411940665966891</v>
      </c>
      <c r="L2624" s="47"/>
      <c r="M2624" s="47"/>
    </row>
    <row r="2625" spans="1:13" x14ac:dyDescent="0.4">
      <c r="A2625" t="str">
        <f t="shared" si="40"/>
        <v>30_1A_F_0_60_70_HH800_Core</v>
      </c>
      <c r="B2625">
        <v>30</v>
      </c>
      <c r="C2625" t="s">
        <v>178</v>
      </c>
      <c r="D2625" t="s">
        <v>169</v>
      </c>
      <c r="E2625">
        <v>0</v>
      </c>
      <c r="F2625">
        <v>60</v>
      </c>
      <c r="G2625">
        <v>70</v>
      </c>
      <c r="H2625" t="s">
        <v>303</v>
      </c>
      <c r="I2625" t="s">
        <v>170</v>
      </c>
      <c r="J2625">
        <v>189.13044732972463</v>
      </c>
      <c r="L2625" s="47"/>
      <c r="M2625" s="47"/>
    </row>
    <row r="2626" spans="1:13" x14ac:dyDescent="0.4">
      <c r="A2626" t="str">
        <f t="shared" si="40"/>
        <v>48_2A_F_3_60_5_HH800_Core</v>
      </c>
      <c r="B2626">
        <v>48</v>
      </c>
      <c r="C2626" t="s">
        <v>176</v>
      </c>
      <c r="D2626" t="s">
        <v>169</v>
      </c>
      <c r="E2626">
        <v>3</v>
      </c>
      <c r="F2626">
        <v>60</v>
      </c>
      <c r="G2626">
        <v>5</v>
      </c>
      <c r="H2626" t="s">
        <v>303</v>
      </c>
      <c r="I2626" t="s">
        <v>170</v>
      </c>
      <c r="J2626">
        <v>4.3558179680465807</v>
      </c>
      <c r="L2626" s="47"/>
      <c r="M2626" s="47"/>
    </row>
    <row r="2627" spans="1:13" x14ac:dyDescent="0.4">
      <c r="A2627" t="str">
        <f t="shared" ref="A2627:A2690" si="41">B2627&amp;"_"&amp;C2627&amp;"_"&amp;D2627&amp;"_"&amp;E2627&amp;"_"&amp;F2627&amp;"_"&amp;G2627&amp;"_"&amp;H2627&amp;"_"&amp;I2627</f>
        <v>63_1M_F_0_90_65_HH800_Core</v>
      </c>
      <c r="B2627">
        <v>63</v>
      </c>
      <c r="C2627" t="s">
        <v>177</v>
      </c>
      <c r="D2627" t="s">
        <v>169</v>
      </c>
      <c r="E2627">
        <v>0</v>
      </c>
      <c r="F2627">
        <v>90</v>
      </c>
      <c r="G2627">
        <v>65</v>
      </c>
      <c r="H2627" t="s">
        <v>303</v>
      </c>
      <c r="I2627" t="s">
        <v>170</v>
      </c>
      <c r="J2627">
        <v>224.27278314841968</v>
      </c>
      <c r="L2627" s="47"/>
      <c r="M2627" s="47"/>
    </row>
    <row r="2628" spans="1:13" x14ac:dyDescent="0.4">
      <c r="A2628" t="str">
        <f t="shared" si="41"/>
        <v>64_2A_F_0_60_5_HH800_Core</v>
      </c>
      <c r="B2628">
        <v>64</v>
      </c>
      <c r="C2628" t="s">
        <v>176</v>
      </c>
      <c r="D2628" t="s">
        <v>169</v>
      </c>
      <c r="E2628">
        <v>0</v>
      </c>
      <c r="F2628">
        <v>60</v>
      </c>
      <c r="G2628">
        <v>5</v>
      </c>
      <c r="H2628" t="s">
        <v>303</v>
      </c>
      <c r="I2628" t="s">
        <v>170</v>
      </c>
      <c r="J2628">
        <v>150.20404474305931</v>
      </c>
      <c r="L2628" s="47"/>
      <c r="M2628" s="47"/>
    </row>
    <row r="2629" spans="1:13" x14ac:dyDescent="0.4">
      <c r="A2629" t="str">
        <f t="shared" si="41"/>
        <v>30_4A_F_0_60_5_HH800_Core</v>
      </c>
      <c r="B2629">
        <v>30</v>
      </c>
      <c r="C2629" t="s">
        <v>168</v>
      </c>
      <c r="D2629" t="s">
        <v>169</v>
      </c>
      <c r="E2629">
        <v>0</v>
      </c>
      <c r="F2629">
        <v>60</v>
      </c>
      <c r="G2629">
        <v>5</v>
      </c>
      <c r="H2629" t="s">
        <v>303</v>
      </c>
      <c r="I2629" t="s">
        <v>170</v>
      </c>
      <c r="J2629">
        <v>29.764303931834931</v>
      </c>
      <c r="L2629" s="47"/>
      <c r="M2629" s="47"/>
    </row>
    <row r="2630" spans="1:13" x14ac:dyDescent="0.4">
      <c r="A2630" t="str">
        <f t="shared" si="41"/>
        <v>42_4M_F_0_60_70_HH800_Core</v>
      </c>
      <c r="B2630">
        <v>42</v>
      </c>
      <c r="C2630" t="s">
        <v>173</v>
      </c>
      <c r="D2630" t="s">
        <v>169</v>
      </c>
      <c r="E2630">
        <v>0</v>
      </c>
      <c r="F2630">
        <v>60</v>
      </c>
      <c r="G2630">
        <v>70</v>
      </c>
      <c r="H2630" t="s">
        <v>303</v>
      </c>
      <c r="I2630" t="s">
        <v>170</v>
      </c>
      <c r="J2630">
        <v>124.03969118986114</v>
      </c>
      <c r="L2630" s="47"/>
      <c r="M2630" s="47"/>
    </row>
    <row r="2631" spans="1:13" x14ac:dyDescent="0.4">
      <c r="A2631" t="str">
        <f t="shared" si="41"/>
        <v>38_4M_F_0_60_67_HH800_Core</v>
      </c>
      <c r="B2631">
        <v>38</v>
      </c>
      <c r="C2631" t="s">
        <v>173</v>
      </c>
      <c r="D2631" t="s">
        <v>169</v>
      </c>
      <c r="E2631">
        <v>0</v>
      </c>
      <c r="F2631">
        <v>60</v>
      </c>
      <c r="G2631">
        <v>67</v>
      </c>
      <c r="H2631" t="s">
        <v>303</v>
      </c>
      <c r="I2631" t="s">
        <v>170</v>
      </c>
      <c r="J2631">
        <v>98.510324101950587</v>
      </c>
      <c r="L2631" s="47"/>
      <c r="M2631" s="47"/>
    </row>
    <row r="2632" spans="1:13" x14ac:dyDescent="0.4">
      <c r="A2632" t="str">
        <f t="shared" si="41"/>
        <v>63_2M_F_3_90_70_HH800_Core</v>
      </c>
      <c r="B2632">
        <v>63</v>
      </c>
      <c r="C2632" t="s">
        <v>175</v>
      </c>
      <c r="D2632" t="s">
        <v>169</v>
      </c>
      <c r="E2632">
        <v>3</v>
      </c>
      <c r="F2632">
        <v>90</v>
      </c>
      <c r="G2632">
        <v>70</v>
      </c>
      <c r="H2632" t="s">
        <v>303</v>
      </c>
      <c r="I2632" t="s">
        <v>170</v>
      </c>
      <c r="J2632">
        <v>12.886488957649476</v>
      </c>
      <c r="L2632" s="47"/>
      <c r="M2632" s="47"/>
    </row>
    <row r="2633" spans="1:13" x14ac:dyDescent="0.4">
      <c r="A2633" t="str">
        <f t="shared" si="41"/>
        <v>58_2M_F_6_90_70_HH800_Core</v>
      </c>
      <c r="B2633">
        <v>58</v>
      </c>
      <c r="C2633" t="s">
        <v>175</v>
      </c>
      <c r="D2633" t="s">
        <v>169</v>
      </c>
      <c r="E2633">
        <v>6</v>
      </c>
      <c r="F2633">
        <v>90</v>
      </c>
      <c r="G2633">
        <v>70</v>
      </c>
      <c r="H2633" t="s">
        <v>303</v>
      </c>
      <c r="I2633" t="s">
        <v>170</v>
      </c>
      <c r="J2633">
        <v>40.206530911442925</v>
      </c>
      <c r="L2633" s="47"/>
      <c r="M2633" s="47"/>
    </row>
    <row r="2634" spans="1:13" x14ac:dyDescent="0.4">
      <c r="A2634" t="str">
        <f t="shared" si="41"/>
        <v>57_1M_F_0_60_2_HH800_Core</v>
      </c>
      <c r="B2634">
        <v>57</v>
      </c>
      <c r="C2634" t="s">
        <v>177</v>
      </c>
      <c r="D2634" t="s">
        <v>169</v>
      </c>
      <c r="E2634">
        <v>0</v>
      </c>
      <c r="F2634">
        <v>60</v>
      </c>
      <c r="G2634">
        <v>2</v>
      </c>
      <c r="H2634" t="s">
        <v>303</v>
      </c>
      <c r="I2634" t="s">
        <v>170</v>
      </c>
      <c r="J2634">
        <v>147.67606615627324</v>
      </c>
      <c r="L2634" s="47"/>
      <c r="M2634" s="47"/>
    </row>
    <row r="2635" spans="1:13" x14ac:dyDescent="0.4">
      <c r="A2635" t="str">
        <f t="shared" si="41"/>
        <v>61_1M_F_0_90_67_HH800_Core</v>
      </c>
      <c r="B2635">
        <v>61</v>
      </c>
      <c r="C2635" t="s">
        <v>177</v>
      </c>
      <c r="D2635" t="s">
        <v>169</v>
      </c>
      <c r="E2635">
        <v>0</v>
      </c>
      <c r="F2635">
        <v>90</v>
      </c>
      <c r="G2635">
        <v>67</v>
      </c>
      <c r="H2635" t="s">
        <v>303</v>
      </c>
      <c r="I2635" t="s">
        <v>170</v>
      </c>
      <c r="J2635">
        <v>275.10441833352962</v>
      </c>
      <c r="L2635" s="47"/>
      <c r="M2635" s="47"/>
    </row>
    <row r="2636" spans="1:13" x14ac:dyDescent="0.4">
      <c r="A2636" t="str">
        <f t="shared" si="41"/>
        <v>48_2M_F_3_90_70_HH800_Core</v>
      </c>
      <c r="B2636">
        <v>48</v>
      </c>
      <c r="C2636" t="s">
        <v>175</v>
      </c>
      <c r="D2636" t="s">
        <v>169</v>
      </c>
      <c r="E2636">
        <v>3</v>
      </c>
      <c r="F2636">
        <v>90</v>
      </c>
      <c r="G2636">
        <v>70</v>
      </c>
      <c r="H2636" t="s">
        <v>303</v>
      </c>
      <c r="I2636" t="s">
        <v>170</v>
      </c>
      <c r="J2636">
        <v>26.989405422879571</v>
      </c>
      <c r="L2636" s="47"/>
      <c r="M2636" s="47"/>
    </row>
    <row r="2637" spans="1:13" x14ac:dyDescent="0.4">
      <c r="A2637" t="str">
        <f t="shared" si="41"/>
        <v>54_4A_M_3_60_70_HH800_Core</v>
      </c>
      <c r="B2637">
        <v>54</v>
      </c>
      <c r="C2637" t="s">
        <v>168</v>
      </c>
      <c r="D2637" t="s">
        <v>174</v>
      </c>
      <c r="E2637">
        <v>3</v>
      </c>
      <c r="F2637">
        <v>60</v>
      </c>
      <c r="G2637">
        <v>70</v>
      </c>
      <c r="H2637" t="s">
        <v>303</v>
      </c>
      <c r="I2637" t="s">
        <v>170</v>
      </c>
      <c r="J2637">
        <v>15.602176916069586</v>
      </c>
      <c r="L2637" s="47"/>
      <c r="M2637" s="47"/>
    </row>
    <row r="2638" spans="1:13" x14ac:dyDescent="0.4">
      <c r="A2638" t="str">
        <f t="shared" si="41"/>
        <v>49_2M_M_6_60_70_HH800_Core</v>
      </c>
      <c r="B2638">
        <v>49</v>
      </c>
      <c r="C2638" t="s">
        <v>175</v>
      </c>
      <c r="D2638" t="s">
        <v>174</v>
      </c>
      <c r="E2638">
        <v>6</v>
      </c>
      <c r="F2638">
        <v>60</v>
      </c>
      <c r="G2638">
        <v>70</v>
      </c>
      <c r="H2638" t="s">
        <v>303</v>
      </c>
      <c r="I2638" t="s">
        <v>170</v>
      </c>
      <c r="J2638">
        <v>44.945612709005417</v>
      </c>
      <c r="L2638" s="47"/>
      <c r="M2638" s="47"/>
    </row>
    <row r="2639" spans="1:13" x14ac:dyDescent="0.4">
      <c r="A2639" t="str">
        <f t="shared" si="41"/>
        <v>57_2A_M_6_60_67_HH800_Core</v>
      </c>
      <c r="B2639">
        <v>57</v>
      </c>
      <c r="C2639" t="s">
        <v>176</v>
      </c>
      <c r="D2639" t="s">
        <v>174</v>
      </c>
      <c r="E2639">
        <v>6</v>
      </c>
      <c r="F2639">
        <v>60</v>
      </c>
      <c r="G2639">
        <v>67</v>
      </c>
      <c r="H2639" t="s">
        <v>303</v>
      </c>
      <c r="I2639" t="s">
        <v>170</v>
      </c>
      <c r="J2639">
        <v>18.029216312745195</v>
      </c>
      <c r="L2639" s="47"/>
      <c r="M2639" s="47"/>
    </row>
    <row r="2640" spans="1:13" x14ac:dyDescent="0.4">
      <c r="A2640" t="str">
        <f t="shared" si="41"/>
        <v>48_4M_M_0_60_70_HH800_Core</v>
      </c>
      <c r="B2640">
        <v>48</v>
      </c>
      <c r="C2640" t="s">
        <v>173</v>
      </c>
      <c r="D2640" t="s">
        <v>174</v>
      </c>
      <c r="E2640">
        <v>0</v>
      </c>
      <c r="F2640">
        <v>60</v>
      </c>
      <c r="G2640">
        <v>70</v>
      </c>
      <c r="H2640" t="s">
        <v>303</v>
      </c>
      <c r="I2640" t="s">
        <v>170</v>
      </c>
      <c r="J2640">
        <v>95.022675469554471</v>
      </c>
      <c r="L2640" s="47"/>
      <c r="M2640" s="47"/>
    </row>
    <row r="2641" spans="1:13" x14ac:dyDescent="0.4">
      <c r="A2641" t="str">
        <f t="shared" si="41"/>
        <v>55_2M_F_6_90_67_HH800_Core</v>
      </c>
      <c r="B2641">
        <v>55</v>
      </c>
      <c r="C2641" t="s">
        <v>175</v>
      </c>
      <c r="D2641" t="s">
        <v>169</v>
      </c>
      <c r="E2641">
        <v>6</v>
      </c>
      <c r="F2641">
        <v>90</v>
      </c>
      <c r="G2641">
        <v>67</v>
      </c>
      <c r="H2641" t="s">
        <v>303</v>
      </c>
      <c r="I2641" t="s">
        <v>170</v>
      </c>
      <c r="J2641">
        <v>26.745736806784496</v>
      </c>
      <c r="L2641" s="47"/>
      <c r="M2641" s="47"/>
    </row>
    <row r="2642" spans="1:13" x14ac:dyDescent="0.4">
      <c r="A2642" t="str">
        <f t="shared" si="41"/>
        <v>47_4M_M_3_60_67_HH800_Core</v>
      </c>
      <c r="B2642">
        <v>47</v>
      </c>
      <c r="C2642" t="s">
        <v>173</v>
      </c>
      <c r="D2642" t="s">
        <v>174</v>
      </c>
      <c r="E2642">
        <v>3</v>
      </c>
      <c r="F2642">
        <v>60</v>
      </c>
      <c r="G2642">
        <v>67</v>
      </c>
      <c r="H2642" t="s">
        <v>303</v>
      </c>
      <c r="I2642" t="s">
        <v>170</v>
      </c>
      <c r="J2642">
        <v>9.4009372203783741</v>
      </c>
      <c r="L2642" s="47"/>
      <c r="M2642" s="47"/>
    </row>
    <row r="2643" spans="1:13" x14ac:dyDescent="0.4">
      <c r="A2643" t="str">
        <f t="shared" si="41"/>
        <v>52_4A_M_0_60_67_HH800_Core</v>
      </c>
      <c r="B2643">
        <v>52</v>
      </c>
      <c r="C2643" t="s">
        <v>168</v>
      </c>
      <c r="D2643" t="s">
        <v>174</v>
      </c>
      <c r="E2643">
        <v>0</v>
      </c>
      <c r="F2643">
        <v>60</v>
      </c>
      <c r="G2643">
        <v>67</v>
      </c>
      <c r="H2643" t="s">
        <v>303</v>
      </c>
      <c r="I2643" t="s">
        <v>170</v>
      </c>
      <c r="J2643">
        <v>86.022317124184454</v>
      </c>
      <c r="L2643" s="47"/>
      <c r="M2643" s="47"/>
    </row>
    <row r="2644" spans="1:13" x14ac:dyDescent="0.4">
      <c r="A2644" t="str">
        <f t="shared" si="41"/>
        <v>59_2M_F_0_60_5_HH800_Core</v>
      </c>
      <c r="B2644">
        <v>59</v>
      </c>
      <c r="C2644" t="s">
        <v>175</v>
      </c>
      <c r="D2644" t="s">
        <v>169</v>
      </c>
      <c r="E2644">
        <v>0</v>
      </c>
      <c r="F2644">
        <v>60</v>
      </c>
      <c r="G2644">
        <v>5</v>
      </c>
      <c r="H2644" t="s">
        <v>303</v>
      </c>
      <c r="I2644" t="s">
        <v>170</v>
      </c>
      <c r="J2644">
        <v>183.47726042183072</v>
      </c>
      <c r="L2644" s="47"/>
      <c r="M2644" s="47"/>
    </row>
    <row r="2645" spans="1:13" x14ac:dyDescent="0.4">
      <c r="A2645" t="str">
        <f t="shared" si="41"/>
        <v>30_2A_M_0_60_65_HH800_Core</v>
      </c>
      <c r="B2645">
        <v>30</v>
      </c>
      <c r="C2645" t="s">
        <v>176</v>
      </c>
      <c r="D2645" t="s">
        <v>174</v>
      </c>
      <c r="E2645">
        <v>0</v>
      </c>
      <c r="F2645">
        <v>60</v>
      </c>
      <c r="G2645">
        <v>65</v>
      </c>
      <c r="H2645" t="s">
        <v>303</v>
      </c>
      <c r="I2645" t="s">
        <v>170</v>
      </c>
      <c r="J2645">
        <v>71.058855091113728</v>
      </c>
      <c r="L2645" s="47"/>
      <c r="M2645" s="47"/>
    </row>
    <row r="2646" spans="1:13" x14ac:dyDescent="0.4">
      <c r="A2646" t="str">
        <f t="shared" si="41"/>
        <v>53_4A_M_3_60_67_HH800_Core</v>
      </c>
      <c r="B2646">
        <v>53</v>
      </c>
      <c r="C2646" t="s">
        <v>168</v>
      </c>
      <c r="D2646" t="s">
        <v>174</v>
      </c>
      <c r="E2646">
        <v>3</v>
      </c>
      <c r="F2646">
        <v>60</v>
      </c>
      <c r="G2646">
        <v>67</v>
      </c>
      <c r="H2646" t="s">
        <v>303</v>
      </c>
      <c r="I2646" t="s">
        <v>170</v>
      </c>
      <c r="J2646">
        <v>10.346883608117029</v>
      </c>
      <c r="L2646" s="47"/>
      <c r="M2646" s="47"/>
    </row>
    <row r="2647" spans="1:13" x14ac:dyDescent="0.4">
      <c r="A2647" t="str">
        <f t="shared" si="41"/>
        <v>31_2M_M_0_60_70_HH800_Core</v>
      </c>
      <c r="B2647">
        <v>31</v>
      </c>
      <c r="C2647" t="s">
        <v>175</v>
      </c>
      <c r="D2647" t="s">
        <v>174</v>
      </c>
      <c r="E2647">
        <v>0</v>
      </c>
      <c r="F2647">
        <v>60</v>
      </c>
      <c r="G2647">
        <v>70</v>
      </c>
      <c r="H2647" t="s">
        <v>303</v>
      </c>
      <c r="I2647" t="s">
        <v>170</v>
      </c>
      <c r="J2647">
        <v>108.63157703270686</v>
      </c>
      <c r="L2647" s="47"/>
      <c r="M2647" s="47"/>
    </row>
    <row r="2648" spans="1:13" x14ac:dyDescent="0.4">
      <c r="A2648" t="str">
        <f t="shared" si="41"/>
        <v>37_1A_F_0_60_67_HH800_Core</v>
      </c>
      <c r="B2648">
        <v>37</v>
      </c>
      <c r="C2648" t="s">
        <v>178</v>
      </c>
      <c r="D2648" t="s">
        <v>169</v>
      </c>
      <c r="E2648">
        <v>0</v>
      </c>
      <c r="F2648">
        <v>60</v>
      </c>
      <c r="G2648">
        <v>67</v>
      </c>
      <c r="H2648" t="s">
        <v>303</v>
      </c>
      <c r="I2648" t="s">
        <v>170</v>
      </c>
      <c r="J2648">
        <v>214.17833567164053</v>
      </c>
      <c r="L2648" s="47"/>
      <c r="M2648" s="47"/>
    </row>
    <row r="2649" spans="1:13" x14ac:dyDescent="0.4">
      <c r="A2649" t="str">
        <f t="shared" si="41"/>
        <v>47_4M_F_3_60_67_HH800_Core</v>
      </c>
      <c r="B2649">
        <v>47</v>
      </c>
      <c r="C2649" t="s">
        <v>173</v>
      </c>
      <c r="D2649" t="s">
        <v>169</v>
      </c>
      <c r="E2649">
        <v>3</v>
      </c>
      <c r="F2649">
        <v>60</v>
      </c>
      <c r="G2649">
        <v>67</v>
      </c>
      <c r="H2649" t="s">
        <v>303</v>
      </c>
      <c r="I2649" t="s">
        <v>170</v>
      </c>
      <c r="J2649">
        <v>12.409025627464315</v>
      </c>
      <c r="L2649" s="47"/>
      <c r="M2649" s="47"/>
    </row>
    <row r="2650" spans="1:13" x14ac:dyDescent="0.4">
      <c r="A2650" t="str">
        <f t="shared" si="41"/>
        <v>55_4M_F_3_60_5_HH800_Core</v>
      </c>
      <c r="B2650">
        <v>55</v>
      </c>
      <c r="C2650" t="s">
        <v>173</v>
      </c>
      <c r="D2650" t="s">
        <v>169</v>
      </c>
      <c r="E2650">
        <v>3</v>
      </c>
      <c r="F2650">
        <v>60</v>
      </c>
      <c r="G2650">
        <v>5</v>
      </c>
      <c r="H2650" t="s">
        <v>303</v>
      </c>
      <c r="I2650" t="s">
        <v>170</v>
      </c>
      <c r="J2650">
        <v>3.3690832716519044</v>
      </c>
      <c r="L2650" s="47"/>
      <c r="M2650" s="47"/>
    </row>
    <row r="2651" spans="1:13" x14ac:dyDescent="0.4">
      <c r="A2651" t="str">
        <f t="shared" si="41"/>
        <v>42_2A_M_0_60_5_HH800_Core</v>
      </c>
      <c r="B2651">
        <v>42</v>
      </c>
      <c r="C2651" t="s">
        <v>176</v>
      </c>
      <c r="D2651" t="s">
        <v>174</v>
      </c>
      <c r="E2651">
        <v>0</v>
      </c>
      <c r="F2651">
        <v>60</v>
      </c>
      <c r="G2651">
        <v>5</v>
      </c>
      <c r="H2651" t="s">
        <v>303</v>
      </c>
      <c r="I2651" t="s">
        <v>170</v>
      </c>
      <c r="J2651">
        <v>61.694473250915891</v>
      </c>
      <c r="L2651" s="47"/>
      <c r="M2651" s="47"/>
    </row>
    <row r="2652" spans="1:13" x14ac:dyDescent="0.4">
      <c r="A2652" t="str">
        <f t="shared" si="41"/>
        <v>41_2A_F_0_60_5_HH800_Core</v>
      </c>
      <c r="B2652">
        <v>41</v>
      </c>
      <c r="C2652" t="s">
        <v>176</v>
      </c>
      <c r="D2652" t="s">
        <v>169</v>
      </c>
      <c r="E2652">
        <v>0</v>
      </c>
      <c r="F2652">
        <v>60</v>
      </c>
      <c r="G2652">
        <v>5</v>
      </c>
      <c r="H2652" t="s">
        <v>303</v>
      </c>
      <c r="I2652" t="s">
        <v>170</v>
      </c>
      <c r="J2652">
        <v>77.432437337618097</v>
      </c>
      <c r="L2652" s="47"/>
      <c r="M2652" s="47"/>
    </row>
    <row r="2653" spans="1:13" x14ac:dyDescent="0.4">
      <c r="A2653" t="str">
        <f t="shared" si="41"/>
        <v>42_2M_F_3_60_65_HH800_Core</v>
      </c>
      <c r="B2653">
        <v>42</v>
      </c>
      <c r="C2653" t="s">
        <v>175</v>
      </c>
      <c r="D2653" t="s">
        <v>169</v>
      </c>
      <c r="E2653">
        <v>3</v>
      </c>
      <c r="F2653">
        <v>60</v>
      </c>
      <c r="G2653">
        <v>65</v>
      </c>
      <c r="H2653" t="s">
        <v>303</v>
      </c>
      <c r="I2653" t="s">
        <v>170</v>
      </c>
      <c r="J2653">
        <v>21.090880703244377</v>
      </c>
      <c r="L2653" s="47"/>
      <c r="M2653" s="47"/>
    </row>
    <row r="2654" spans="1:13" x14ac:dyDescent="0.4">
      <c r="A2654" t="str">
        <f t="shared" si="41"/>
        <v>35_4M_M_3_90_70_HH800_Core</v>
      </c>
      <c r="B2654">
        <v>35</v>
      </c>
      <c r="C2654" t="s">
        <v>173</v>
      </c>
      <c r="D2654" t="s">
        <v>174</v>
      </c>
      <c r="E2654">
        <v>3</v>
      </c>
      <c r="F2654">
        <v>90</v>
      </c>
      <c r="G2654">
        <v>70</v>
      </c>
      <c r="H2654" t="s">
        <v>303</v>
      </c>
      <c r="I2654" t="s">
        <v>170</v>
      </c>
      <c r="J2654">
        <v>8.6846540477138792</v>
      </c>
      <c r="L2654" s="47"/>
      <c r="M2654" s="47"/>
    </row>
    <row r="2655" spans="1:13" x14ac:dyDescent="0.4">
      <c r="A2655" t="str">
        <f t="shared" si="41"/>
        <v>54_2M_F_6_60_5_HH800_Core</v>
      </c>
      <c r="B2655">
        <v>54</v>
      </c>
      <c r="C2655" t="s">
        <v>175</v>
      </c>
      <c r="D2655" t="s">
        <v>169</v>
      </c>
      <c r="E2655">
        <v>6</v>
      </c>
      <c r="F2655">
        <v>60</v>
      </c>
      <c r="G2655">
        <v>5</v>
      </c>
      <c r="H2655" t="s">
        <v>303</v>
      </c>
      <c r="I2655" t="s">
        <v>170</v>
      </c>
      <c r="J2655">
        <v>10.141767154350889</v>
      </c>
      <c r="L2655" s="47"/>
      <c r="M2655" s="47"/>
    </row>
    <row r="2656" spans="1:13" x14ac:dyDescent="0.4">
      <c r="A2656" t="str">
        <f t="shared" si="41"/>
        <v>38_2M_M_3_60_67_HH800_Core</v>
      </c>
      <c r="B2656">
        <v>38</v>
      </c>
      <c r="C2656" t="s">
        <v>175</v>
      </c>
      <c r="D2656" t="s">
        <v>174</v>
      </c>
      <c r="E2656">
        <v>3</v>
      </c>
      <c r="F2656">
        <v>60</v>
      </c>
      <c r="G2656">
        <v>67</v>
      </c>
      <c r="H2656" t="s">
        <v>303</v>
      </c>
      <c r="I2656" t="s">
        <v>170</v>
      </c>
      <c r="J2656">
        <v>18.013375226249931</v>
      </c>
      <c r="L2656" s="47"/>
      <c r="M2656" s="47"/>
    </row>
    <row r="2657" spans="1:13" x14ac:dyDescent="0.4">
      <c r="A2657" t="str">
        <f t="shared" si="41"/>
        <v>56_2M_F_6_90_67_HH800_Core</v>
      </c>
      <c r="B2657">
        <v>56</v>
      </c>
      <c r="C2657" t="s">
        <v>175</v>
      </c>
      <c r="D2657" t="s">
        <v>169</v>
      </c>
      <c r="E2657">
        <v>6</v>
      </c>
      <c r="F2657">
        <v>90</v>
      </c>
      <c r="G2657">
        <v>67</v>
      </c>
      <c r="H2657" t="s">
        <v>303</v>
      </c>
      <c r="I2657" t="s">
        <v>170</v>
      </c>
      <c r="J2657">
        <v>23.754992112560224</v>
      </c>
      <c r="L2657" s="47"/>
      <c r="M2657" s="47"/>
    </row>
    <row r="2658" spans="1:13" x14ac:dyDescent="0.4">
      <c r="A2658" t="str">
        <f t="shared" si="41"/>
        <v>51_2A_M_3_60_70_HH800_Core</v>
      </c>
      <c r="B2658">
        <v>51</v>
      </c>
      <c r="C2658" t="s">
        <v>176</v>
      </c>
      <c r="D2658" t="s">
        <v>174</v>
      </c>
      <c r="E2658">
        <v>3</v>
      </c>
      <c r="F2658">
        <v>60</v>
      </c>
      <c r="G2658">
        <v>70</v>
      </c>
      <c r="H2658" t="s">
        <v>303</v>
      </c>
      <c r="I2658" t="s">
        <v>170</v>
      </c>
      <c r="J2658">
        <v>26.319294620900305</v>
      </c>
      <c r="L2658" s="47"/>
      <c r="M2658" s="47"/>
    </row>
    <row r="2659" spans="1:13" x14ac:dyDescent="0.4">
      <c r="A2659" t="str">
        <f t="shared" si="41"/>
        <v>57_2M_F_3_90_65_HH800_Core</v>
      </c>
      <c r="B2659">
        <v>57</v>
      </c>
      <c r="C2659" t="s">
        <v>175</v>
      </c>
      <c r="D2659" t="s">
        <v>169</v>
      </c>
      <c r="E2659">
        <v>3</v>
      </c>
      <c r="F2659">
        <v>90</v>
      </c>
      <c r="G2659">
        <v>65</v>
      </c>
      <c r="H2659" t="s">
        <v>303</v>
      </c>
      <c r="I2659" t="s">
        <v>170</v>
      </c>
      <c r="J2659">
        <v>7.6983536279215921</v>
      </c>
      <c r="L2659" s="47"/>
      <c r="M2659" s="47"/>
    </row>
    <row r="2660" spans="1:13" x14ac:dyDescent="0.4">
      <c r="A2660" t="str">
        <f t="shared" si="41"/>
        <v>39_2A_M_0_60_67_HH800_Core</v>
      </c>
      <c r="B2660">
        <v>39</v>
      </c>
      <c r="C2660" t="s">
        <v>176</v>
      </c>
      <c r="D2660" t="s">
        <v>174</v>
      </c>
      <c r="E2660">
        <v>0</v>
      </c>
      <c r="F2660">
        <v>60</v>
      </c>
      <c r="G2660">
        <v>67</v>
      </c>
      <c r="H2660" t="s">
        <v>303</v>
      </c>
      <c r="I2660" t="s">
        <v>170</v>
      </c>
      <c r="J2660">
        <v>100.81812864556902</v>
      </c>
      <c r="L2660" s="47"/>
      <c r="M2660" s="47"/>
    </row>
    <row r="2661" spans="1:13" x14ac:dyDescent="0.4">
      <c r="A2661" t="str">
        <f t="shared" si="41"/>
        <v>53_1A_F_0_60_2_HH800_Core</v>
      </c>
      <c r="B2661">
        <v>53</v>
      </c>
      <c r="C2661" t="s">
        <v>178</v>
      </c>
      <c r="D2661" t="s">
        <v>169</v>
      </c>
      <c r="E2661">
        <v>0</v>
      </c>
      <c r="F2661">
        <v>60</v>
      </c>
      <c r="G2661">
        <v>2</v>
      </c>
      <c r="H2661" t="s">
        <v>303</v>
      </c>
      <c r="I2661" t="s">
        <v>170</v>
      </c>
      <c r="J2661">
        <v>97.559443105833864</v>
      </c>
      <c r="L2661" s="47"/>
      <c r="M2661" s="47"/>
    </row>
    <row r="2662" spans="1:13" x14ac:dyDescent="0.4">
      <c r="A2662" t="str">
        <f t="shared" si="41"/>
        <v>36_4M_M_3_90_70_HH800_Core</v>
      </c>
      <c r="B2662">
        <v>36</v>
      </c>
      <c r="C2662" t="s">
        <v>173</v>
      </c>
      <c r="D2662" t="s">
        <v>174</v>
      </c>
      <c r="E2662">
        <v>3</v>
      </c>
      <c r="F2662">
        <v>90</v>
      </c>
      <c r="G2662">
        <v>70</v>
      </c>
      <c r="H2662" t="s">
        <v>303</v>
      </c>
      <c r="I2662" t="s">
        <v>170</v>
      </c>
      <c r="J2662">
        <v>8.503105479796794</v>
      </c>
      <c r="L2662" s="47"/>
      <c r="M2662" s="47"/>
    </row>
    <row r="2663" spans="1:13" x14ac:dyDescent="0.4">
      <c r="A2663" t="str">
        <f t="shared" si="41"/>
        <v>61_2M_F_3_90_65_HH800_Core</v>
      </c>
      <c r="B2663">
        <v>61</v>
      </c>
      <c r="C2663" t="s">
        <v>175</v>
      </c>
      <c r="D2663" t="s">
        <v>169</v>
      </c>
      <c r="E2663">
        <v>3</v>
      </c>
      <c r="F2663">
        <v>90</v>
      </c>
      <c r="G2663">
        <v>65</v>
      </c>
      <c r="H2663" t="s">
        <v>303</v>
      </c>
      <c r="I2663" t="s">
        <v>170</v>
      </c>
      <c r="J2663">
        <v>6.365030884001242</v>
      </c>
      <c r="L2663" s="47"/>
      <c r="M2663" s="47"/>
    </row>
    <row r="2664" spans="1:13" x14ac:dyDescent="0.4">
      <c r="A2664" t="str">
        <f t="shared" si="41"/>
        <v>44_4M_F_0_60_70_HH800_Core</v>
      </c>
      <c r="B2664">
        <v>44</v>
      </c>
      <c r="C2664" t="s">
        <v>173</v>
      </c>
      <c r="D2664" t="s">
        <v>169</v>
      </c>
      <c r="E2664">
        <v>0</v>
      </c>
      <c r="F2664">
        <v>60</v>
      </c>
      <c r="G2664">
        <v>70</v>
      </c>
      <c r="H2664" t="s">
        <v>303</v>
      </c>
      <c r="I2664" t="s">
        <v>170</v>
      </c>
      <c r="J2664">
        <v>131.03031651202025</v>
      </c>
      <c r="L2664" s="47"/>
      <c r="M2664" s="47"/>
    </row>
    <row r="2665" spans="1:13" x14ac:dyDescent="0.4">
      <c r="A2665" t="str">
        <f t="shared" si="41"/>
        <v>29_4A_F_6_90_70_HH800_Core</v>
      </c>
      <c r="B2665">
        <v>29</v>
      </c>
      <c r="C2665" t="s">
        <v>168</v>
      </c>
      <c r="D2665" t="s">
        <v>169</v>
      </c>
      <c r="E2665">
        <v>6</v>
      </c>
      <c r="F2665">
        <v>90</v>
      </c>
      <c r="G2665">
        <v>70</v>
      </c>
      <c r="H2665" t="s">
        <v>303</v>
      </c>
      <c r="I2665" t="s">
        <v>170</v>
      </c>
      <c r="J2665">
        <v>28.509321852089556</v>
      </c>
      <c r="L2665" s="47"/>
      <c r="M2665" s="47"/>
    </row>
    <row r="2666" spans="1:13" x14ac:dyDescent="0.4">
      <c r="A2666" t="str">
        <f t="shared" si="41"/>
        <v>25_4A_F_0_60_5_HH800_Core</v>
      </c>
      <c r="B2666">
        <v>25</v>
      </c>
      <c r="C2666" t="s">
        <v>168</v>
      </c>
      <c r="D2666" t="s">
        <v>169</v>
      </c>
      <c r="E2666">
        <v>0</v>
      </c>
      <c r="F2666">
        <v>60</v>
      </c>
      <c r="G2666">
        <v>5</v>
      </c>
      <c r="H2666" t="s">
        <v>303</v>
      </c>
      <c r="I2666" t="s">
        <v>170</v>
      </c>
      <c r="J2666">
        <v>25.077538838637672</v>
      </c>
      <c r="L2666" s="47"/>
      <c r="M2666" s="47"/>
    </row>
    <row r="2667" spans="1:13" x14ac:dyDescent="0.4">
      <c r="A2667" t="str">
        <f t="shared" si="41"/>
        <v>41_4M_M_6_90_70_HH800_Core</v>
      </c>
      <c r="B2667">
        <v>41</v>
      </c>
      <c r="C2667" t="s">
        <v>173</v>
      </c>
      <c r="D2667" t="s">
        <v>174</v>
      </c>
      <c r="E2667">
        <v>6</v>
      </c>
      <c r="F2667">
        <v>90</v>
      </c>
      <c r="G2667">
        <v>70</v>
      </c>
      <c r="H2667" t="s">
        <v>303</v>
      </c>
      <c r="I2667" t="s">
        <v>170</v>
      </c>
      <c r="J2667">
        <v>19.831212192876535</v>
      </c>
      <c r="L2667" s="47"/>
      <c r="M2667" s="47"/>
    </row>
    <row r="2668" spans="1:13" x14ac:dyDescent="0.4">
      <c r="A2668" t="str">
        <f t="shared" si="41"/>
        <v>48_1A_F_0_60_5_HH800_Core</v>
      </c>
      <c r="B2668">
        <v>48</v>
      </c>
      <c r="C2668" t="s">
        <v>178</v>
      </c>
      <c r="D2668" t="s">
        <v>169</v>
      </c>
      <c r="E2668">
        <v>0</v>
      </c>
      <c r="F2668">
        <v>60</v>
      </c>
      <c r="G2668">
        <v>5</v>
      </c>
      <c r="H2668" t="s">
        <v>303</v>
      </c>
      <c r="I2668" t="s">
        <v>170</v>
      </c>
      <c r="J2668">
        <v>143.56997318350565</v>
      </c>
      <c r="L2668" s="47"/>
      <c r="M2668" s="47"/>
    </row>
    <row r="2669" spans="1:13" x14ac:dyDescent="0.4">
      <c r="A2669" t="str">
        <f t="shared" si="41"/>
        <v>32_2A_F_3_60_5_HH800_Core</v>
      </c>
      <c r="B2669">
        <v>32</v>
      </c>
      <c r="C2669" t="s">
        <v>176</v>
      </c>
      <c r="D2669" t="s">
        <v>169</v>
      </c>
      <c r="E2669">
        <v>3</v>
      </c>
      <c r="F2669">
        <v>60</v>
      </c>
      <c r="G2669">
        <v>5</v>
      </c>
      <c r="H2669" t="s">
        <v>303</v>
      </c>
      <c r="I2669" t="s">
        <v>170</v>
      </c>
      <c r="J2669">
        <v>2.6390847359961596</v>
      </c>
      <c r="L2669" s="47"/>
      <c r="M2669" s="47"/>
    </row>
    <row r="2670" spans="1:13" x14ac:dyDescent="0.4">
      <c r="A2670" t="str">
        <f t="shared" si="41"/>
        <v>34_4A_F_6_90_70_HH800_Core</v>
      </c>
      <c r="B2670">
        <v>34</v>
      </c>
      <c r="C2670" t="s">
        <v>168</v>
      </c>
      <c r="D2670" t="s">
        <v>169</v>
      </c>
      <c r="E2670">
        <v>6</v>
      </c>
      <c r="F2670">
        <v>90</v>
      </c>
      <c r="G2670">
        <v>70</v>
      </c>
      <c r="H2670" t="s">
        <v>303</v>
      </c>
      <c r="I2670" t="s">
        <v>170</v>
      </c>
      <c r="J2670">
        <v>29.304153101247383</v>
      </c>
      <c r="L2670" s="47"/>
      <c r="M2670" s="47"/>
    </row>
    <row r="2671" spans="1:13" x14ac:dyDescent="0.4">
      <c r="A2671" t="str">
        <f t="shared" si="41"/>
        <v>28_2A_M_6_60_5_HH800_Core</v>
      </c>
      <c r="B2671">
        <v>28</v>
      </c>
      <c r="C2671" t="s">
        <v>176</v>
      </c>
      <c r="D2671" t="s">
        <v>174</v>
      </c>
      <c r="E2671">
        <v>6</v>
      </c>
      <c r="F2671">
        <v>60</v>
      </c>
      <c r="G2671">
        <v>5</v>
      </c>
      <c r="H2671" t="s">
        <v>303</v>
      </c>
      <c r="I2671" t="s">
        <v>170</v>
      </c>
      <c r="J2671">
        <v>3.1870553991212485</v>
      </c>
      <c r="L2671" s="47"/>
      <c r="M2671" s="47"/>
    </row>
    <row r="2672" spans="1:13" x14ac:dyDescent="0.4">
      <c r="A2672" t="str">
        <f t="shared" si="41"/>
        <v>51_4A_M_0_60_65_HH800_Core</v>
      </c>
      <c r="B2672">
        <v>51</v>
      </c>
      <c r="C2672" t="s">
        <v>168</v>
      </c>
      <c r="D2672" t="s">
        <v>174</v>
      </c>
      <c r="E2672">
        <v>0</v>
      </c>
      <c r="F2672">
        <v>60</v>
      </c>
      <c r="G2672">
        <v>65</v>
      </c>
      <c r="H2672" t="s">
        <v>303</v>
      </c>
      <c r="I2672" t="s">
        <v>170</v>
      </c>
      <c r="J2672">
        <v>73.273606050597863</v>
      </c>
      <c r="L2672" s="47"/>
      <c r="M2672" s="47"/>
    </row>
    <row r="2673" spans="1:13" x14ac:dyDescent="0.4">
      <c r="A2673" t="str">
        <f t="shared" si="41"/>
        <v>29_4A_F_3_60_5_HH800_Core</v>
      </c>
      <c r="B2673">
        <v>29</v>
      </c>
      <c r="C2673" t="s">
        <v>168</v>
      </c>
      <c r="D2673" t="s">
        <v>169</v>
      </c>
      <c r="E2673">
        <v>3</v>
      </c>
      <c r="F2673">
        <v>60</v>
      </c>
      <c r="G2673">
        <v>5</v>
      </c>
      <c r="H2673" t="s">
        <v>303</v>
      </c>
      <c r="I2673" t="s">
        <v>170</v>
      </c>
      <c r="J2673">
        <v>1.2423397490284973</v>
      </c>
      <c r="L2673" s="47"/>
      <c r="M2673" s="47"/>
    </row>
    <row r="2674" spans="1:13" x14ac:dyDescent="0.4">
      <c r="A2674" t="str">
        <f t="shared" si="41"/>
        <v>45_4M_M_0_60_67_HH800_Core</v>
      </c>
      <c r="B2674">
        <v>45</v>
      </c>
      <c r="C2674" t="s">
        <v>173</v>
      </c>
      <c r="D2674" t="s">
        <v>174</v>
      </c>
      <c r="E2674">
        <v>0</v>
      </c>
      <c r="F2674">
        <v>60</v>
      </c>
      <c r="G2674">
        <v>67</v>
      </c>
      <c r="H2674" t="s">
        <v>303</v>
      </c>
      <c r="I2674" t="s">
        <v>170</v>
      </c>
      <c r="J2674">
        <v>74.286836104987131</v>
      </c>
      <c r="L2674" s="47"/>
      <c r="M2674" s="47"/>
    </row>
    <row r="2675" spans="1:13" x14ac:dyDescent="0.4">
      <c r="A2675" t="str">
        <f t="shared" si="41"/>
        <v>37_4M_M_3_90_70_HH800_Core</v>
      </c>
      <c r="B2675">
        <v>37</v>
      </c>
      <c r="C2675" t="s">
        <v>173</v>
      </c>
      <c r="D2675" t="s">
        <v>174</v>
      </c>
      <c r="E2675">
        <v>3</v>
      </c>
      <c r="F2675">
        <v>90</v>
      </c>
      <c r="G2675">
        <v>70</v>
      </c>
      <c r="H2675" t="s">
        <v>303</v>
      </c>
      <c r="I2675" t="s">
        <v>170</v>
      </c>
      <c r="J2675">
        <v>8.5882517158594638</v>
      </c>
      <c r="L2675" s="47"/>
      <c r="M2675" s="47"/>
    </row>
    <row r="2676" spans="1:13" x14ac:dyDescent="0.4">
      <c r="A2676" t="str">
        <f t="shared" si="41"/>
        <v>49_2A_M_3_60_70_HH800_Core</v>
      </c>
      <c r="B2676">
        <v>49</v>
      </c>
      <c r="C2676" t="s">
        <v>176</v>
      </c>
      <c r="D2676" t="s">
        <v>174</v>
      </c>
      <c r="E2676">
        <v>3</v>
      </c>
      <c r="F2676">
        <v>60</v>
      </c>
      <c r="G2676">
        <v>70</v>
      </c>
      <c r="H2676" t="s">
        <v>303</v>
      </c>
      <c r="I2676" t="s">
        <v>170</v>
      </c>
      <c r="J2676">
        <v>26.442895715810224</v>
      </c>
      <c r="L2676" s="47"/>
      <c r="M2676" s="47"/>
    </row>
    <row r="2677" spans="1:13" x14ac:dyDescent="0.4">
      <c r="A2677" t="str">
        <f t="shared" si="41"/>
        <v>64_2A_M_3_60_67_HH800_Core</v>
      </c>
      <c r="B2677">
        <v>64</v>
      </c>
      <c r="C2677" t="s">
        <v>176</v>
      </c>
      <c r="D2677" t="s">
        <v>174</v>
      </c>
      <c r="E2677">
        <v>3</v>
      </c>
      <c r="F2677">
        <v>60</v>
      </c>
      <c r="G2677">
        <v>67</v>
      </c>
      <c r="H2677" t="s">
        <v>303</v>
      </c>
      <c r="I2677" t="s">
        <v>170</v>
      </c>
      <c r="J2677">
        <v>7.1550653551610255</v>
      </c>
      <c r="L2677" s="47"/>
      <c r="M2677" s="47"/>
    </row>
    <row r="2678" spans="1:13" x14ac:dyDescent="0.4">
      <c r="A2678" t="str">
        <f t="shared" si="41"/>
        <v>49_4M_M_6_60_67_HH800_Core</v>
      </c>
      <c r="B2678">
        <v>49</v>
      </c>
      <c r="C2678" t="s">
        <v>173</v>
      </c>
      <c r="D2678" t="s">
        <v>174</v>
      </c>
      <c r="E2678">
        <v>6</v>
      </c>
      <c r="F2678">
        <v>60</v>
      </c>
      <c r="G2678">
        <v>67</v>
      </c>
      <c r="H2678" t="s">
        <v>303</v>
      </c>
      <c r="I2678" t="s">
        <v>170</v>
      </c>
      <c r="J2678">
        <v>17.272904834754502</v>
      </c>
      <c r="L2678" s="47"/>
      <c r="M2678" s="47"/>
    </row>
    <row r="2679" spans="1:13" x14ac:dyDescent="0.4">
      <c r="A2679" t="str">
        <f t="shared" si="41"/>
        <v>54_4A_M_6_60_67_HH800_Core</v>
      </c>
      <c r="B2679">
        <v>54</v>
      </c>
      <c r="C2679" t="s">
        <v>168</v>
      </c>
      <c r="D2679" t="s">
        <v>174</v>
      </c>
      <c r="E2679">
        <v>6</v>
      </c>
      <c r="F2679">
        <v>60</v>
      </c>
      <c r="G2679">
        <v>67</v>
      </c>
      <c r="H2679" t="s">
        <v>303</v>
      </c>
      <c r="I2679" t="s">
        <v>170</v>
      </c>
      <c r="J2679">
        <v>17.318035873340222</v>
      </c>
      <c r="L2679" s="47"/>
      <c r="M2679" s="47"/>
    </row>
    <row r="2680" spans="1:13" x14ac:dyDescent="0.4">
      <c r="A2680" t="str">
        <f t="shared" si="41"/>
        <v>26_4A_F_3_60_5_HH800_Core</v>
      </c>
      <c r="B2680">
        <v>26</v>
      </c>
      <c r="C2680" t="s">
        <v>168</v>
      </c>
      <c r="D2680" t="s">
        <v>169</v>
      </c>
      <c r="E2680">
        <v>3</v>
      </c>
      <c r="F2680">
        <v>60</v>
      </c>
      <c r="G2680">
        <v>5</v>
      </c>
      <c r="H2680" t="s">
        <v>303</v>
      </c>
      <c r="I2680" t="s">
        <v>170</v>
      </c>
      <c r="J2680">
        <v>1.1581264599220884</v>
      </c>
      <c r="L2680" s="47"/>
      <c r="M2680" s="47"/>
    </row>
    <row r="2681" spans="1:13" x14ac:dyDescent="0.4">
      <c r="A2681" t="str">
        <f t="shared" si="41"/>
        <v>61_2A_M_6_60_65_HH800_Core</v>
      </c>
      <c r="B2681">
        <v>61</v>
      </c>
      <c r="C2681" t="s">
        <v>176</v>
      </c>
      <c r="D2681" t="s">
        <v>174</v>
      </c>
      <c r="E2681">
        <v>6</v>
      </c>
      <c r="F2681">
        <v>60</v>
      </c>
      <c r="G2681">
        <v>65</v>
      </c>
      <c r="H2681" t="s">
        <v>303</v>
      </c>
      <c r="I2681" t="s">
        <v>170</v>
      </c>
      <c r="J2681">
        <v>7.5624008539827292</v>
      </c>
      <c r="L2681" s="47"/>
      <c r="M2681" s="47"/>
    </row>
    <row r="2682" spans="1:13" x14ac:dyDescent="0.4">
      <c r="A2682" t="str">
        <f t="shared" si="41"/>
        <v>31_2M_F_0_60_67_HH800_Core</v>
      </c>
      <c r="B2682">
        <v>31</v>
      </c>
      <c r="C2682" t="s">
        <v>175</v>
      </c>
      <c r="D2682" t="s">
        <v>169</v>
      </c>
      <c r="E2682">
        <v>0</v>
      </c>
      <c r="F2682">
        <v>60</v>
      </c>
      <c r="G2682">
        <v>67</v>
      </c>
      <c r="H2682" t="s">
        <v>303</v>
      </c>
      <c r="I2682" t="s">
        <v>170</v>
      </c>
      <c r="J2682">
        <v>155.46917584715186</v>
      </c>
      <c r="L2682" s="47"/>
      <c r="M2682" s="47"/>
    </row>
    <row r="2683" spans="1:13" x14ac:dyDescent="0.4">
      <c r="A2683" t="str">
        <f t="shared" si="41"/>
        <v>43_4A_M_3_60_5_HH800_Core</v>
      </c>
      <c r="B2683">
        <v>43</v>
      </c>
      <c r="C2683" t="s">
        <v>168</v>
      </c>
      <c r="D2683" t="s">
        <v>174</v>
      </c>
      <c r="E2683">
        <v>3</v>
      </c>
      <c r="F2683">
        <v>60</v>
      </c>
      <c r="G2683">
        <v>5</v>
      </c>
      <c r="H2683" t="s">
        <v>303</v>
      </c>
      <c r="I2683" t="s">
        <v>170</v>
      </c>
      <c r="J2683">
        <v>1.6932511591384123</v>
      </c>
      <c r="L2683" s="47"/>
      <c r="M2683" s="47"/>
    </row>
    <row r="2684" spans="1:13" x14ac:dyDescent="0.4">
      <c r="A2684" t="str">
        <f t="shared" si="41"/>
        <v>53_2M_F_0_90_67_HH800_Core</v>
      </c>
      <c r="B2684">
        <v>53</v>
      </c>
      <c r="C2684" t="s">
        <v>175</v>
      </c>
      <c r="D2684" t="s">
        <v>169</v>
      </c>
      <c r="E2684">
        <v>0</v>
      </c>
      <c r="F2684">
        <v>90</v>
      </c>
      <c r="G2684">
        <v>67</v>
      </c>
      <c r="H2684" t="s">
        <v>303</v>
      </c>
      <c r="I2684" t="s">
        <v>170</v>
      </c>
      <c r="J2684">
        <v>157.60209974994731</v>
      </c>
      <c r="L2684" s="47"/>
      <c r="M2684" s="47"/>
    </row>
    <row r="2685" spans="1:13" x14ac:dyDescent="0.4">
      <c r="A2685" t="str">
        <f t="shared" si="41"/>
        <v>44_2A_M_3_60_67_HH800_Core</v>
      </c>
      <c r="B2685">
        <v>44</v>
      </c>
      <c r="C2685" t="s">
        <v>176</v>
      </c>
      <c r="D2685" t="s">
        <v>174</v>
      </c>
      <c r="E2685">
        <v>3</v>
      </c>
      <c r="F2685">
        <v>60</v>
      </c>
      <c r="G2685">
        <v>67</v>
      </c>
      <c r="H2685" t="s">
        <v>303</v>
      </c>
      <c r="I2685" t="s">
        <v>170</v>
      </c>
      <c r="J2685">
        <v>21.397922864699332</v>
      </c>
      <c r="L2685" s="47"/>
      <c r="M2685" s="47"/>
    </row>
    <row r="2686" spans="1:13" x14ac:dyDescent="0.4">
      <c r="A2686" t="str">
        <f t="shared" si="41"/>
        <v>48_2A_F_0_60_5_HH800_Core</v>
      </c>
      <c r="B2686">
        <v>48</v>
      </c>
      <c r="C2686" t="s">
        <v>176</v>
      </c>
      <c r="D2686" t="s">
        <v>169</v>
      </c>
      <c r="E2686">
        <v>0</v>
      </c>
      <c r="F2686">
        <v>60</v>
      </c>
      <c r="G2686">
        <v>5</v>
      </c>
      <c r="H2686" t="s">
        <v>303</v>
      </c>
      <c r="I2686" t="s">
        <v>170</v>
      </c>
      <c r="J2686">
        <v>99.798377153005674</v>
      </c>
      <c r="L2686" s="47"/>
      <c r="M2686" s="47"/>
    </row>
    <row r="2687" spans="1:13" x14ac:dyDescent="0.4">
      <c r="A2687" t="str">
        <f t="shared" si="41"/>
        <v>26_4A_F_6_90_65_HH800_Core</v>
      </c>
      <c r="B2687">
        <v>26</v>
      </c>
      <c r="C2687" t="s">
        <v>168</v>
      </c>
      <c r="D2687" t="s">
        <v>169</v>
      </c>
      <c r="E2687">
        <v>6</v>
      </c>
      <c r="F2687">
        <v>90</v>
      </c>
      <c r="G2687">
        <v>65</v>
      </c>
      <c r="H2687" t="s">
        <v>303</v>
      </c>
      <c r="I2687" t="s">
        <v>170</v>
      </c>
      <c r="J2687">
        <v>20.400445569962681</v>
      </c>
      <c r="L2687" s="47"/>
      <c r="M2687" s="47"/>
    </row>
    <row r="2688" spans="1:13" x14ac:dyDescent="0.4">
      <c r="A2688" t="str">
        <f t="shared" si="41"/>
        <v>44_2M_M_3_60_70_HH800_Core</v>
      </c>
      <c r="B2688">
        <v>44</v>
      </c>
      <c r="C2688" t="s">
        <v>175</v>
      </c>
      <c r="D2688" t="s">
        <v>174</v>
      </c>
      <c r="E2688">
        <v>3</v>
      </c>
      <c r="F2688">
        <v>60</v>
      </c>
      <c r="G2688">
        <v>70</v>
      </c>
      <c r="H2688" t="s">
        <v>303</v>
      </c>
      <c r="I2688" t="s">
        <v>170</v>
      </c>
      <c r="J2688">
        <v>23.15035653574504</v>
      </c>
      <c r="L2688" s="47"/>
      <c r="M2688" s="47"/>
    </row>
    <row r="2689" spans="1:13" x14ac:dyDescent="0.4">
      <c r="A2689" t="str">
        <f t="shared" si="41"/>
        <v>36_1A_F_0_60_67_HH800_Core</v>
      </c>
      <c r="B2689">
        <v>36</v>
      </c>
      <c r="C2689" t="s">
        <v>178</v>
      </c>
      <c r="D2689" t="s">
        <v>169</v>
      </c>
      <c r="E2689">
        <v>0</v>
      </c>
      <c r="F2689">
        <v>60</v>
      </c>
      <c r="G2689">
        <v>67</v>
      </c>
      <c r="H2689" t="s">
        <v>303</v>
      </c>
      <c r="I2689" t="s">
        <v>170</v>
      </c>
      <c r="J2689">
        <v>208.39396924498459</v>
      </c>
      <c r="L2689" s="47"/>
      <c r="M2689" s="47"/>
    </row>
    <row r="2690" spans="1:13" x14ac:dyDescent="0.4">
      <c r="A2690" t="str">
        <f t="shared" si="41"/>
        <v>51_2M_M_6_60_70_HH800_Core</v>
      </c>
      <c r="B2690">
        <v>51</v>
      </c>
      <c r="C2690" t="s">
        <v>175</v>
      </c>
      <c r="D2690" t="s">
        <v>174</v>
      </c>
      <c r="E2690">
        <v>6</v>
      </c>
      <c r="F2690">
        <v>60</v>
      </c>
      <c r="G2690">
        <v>70</v>
      </c>
      <c r="H2690" t="s">
        <v>303</v>
      </c>
      <c r="I2690" t="s">
        <v>170</v>
      </c>
      <c r="J2690">
        <v>44.01269684959324</v>
      </c>
      <c r="L2690" s="47"/>
      <c r="M2690" s="47"/>
    </row>
    <row r="2691" spans="1:13" x14ac:dyDescent="0.4">
      <c r="A2691" t="str">
        <f t="shared" ref="A2691:A2754" si="42">B2691&amp;"_"&amp;C2691&amp;"_"&amp;D2691&amp;"_"&amp;E2691&amp;"_"&amp;F2691&amp;"_"&amp;G2691&amp;"_"&amp;H2691&amp;"_"&amp;I2691</f>
        <v>48_1A_M_0_60_5_HH800_Core</v>
      </c>
      <c r="B2691">
        <v>48</v>
      </c>
      <c r="C2691" t="s">
        <v>178</v>
      </c>
      <c r="D2691" t="s">
        <v>174</v>
      </c>
      <c r="E2691">
        <v>0</v>
      </c>
      <c r="F2691">
        <v>60</v>
      </c>
      <c r="G2691">
        <v>5</v>
      </c>
      <c r="H2691" t="s">
        <v>303</v>
      </c>
      <c r="I2691" t="s">
        <v>170</v>
      </c>
      <c r="J2691">
        <v>136.26296307641158</v>
      </c>
      <c r="L2691" s="47"/>
      <c r="M2691" s="47"/>
    </row>
    <row r="2692" spans="1:13" x14ac:dyDescent="0.4">
      <c r="A2692" t="str">
        <f t="shared" si="42"/>
        <v>25_1A_F_0_60_70_HH800_Core</v>
      </c>
      <c r="B2692">
        <v>25</v>
      </c>
      <c r="C2692" t="s">
        <v>178</v>
      </c>
      <c r="D2692" t="s">
        <v>169</v>
      </c>
      <c r="E2692">
        <v>0</v>
      </c>
      <c r="F2692">
        <v>60</v>
      </c>
      <c r="G2692">
        <v>70</v>
      </c>
      <c r="H2692" t="s">
        <v>303</v>
      </c>
      <c r="I2692" t="s">
        <v>170</v>
      </c>
      <c r="J2692">
        <v>156.41176953068228</v>
      </c>
      <c r="L2692" s="47"/>
      <c r="M2692" s="47"/>
    </row>
    <row r="2693" spans="1:13" x14ac:dyDescent="0.4">
      <c r="A2693" t="str">
        <f t="shared" si="42"/>
        <v>28_4A_F_3_60_5_HH800_Core</v>
      </c>
      <c r="B2693">
        <v>28</v>
      </c>
      <c r="C2693" t="s">
        <v>168</v>
      </c>
      <c r="D2693" t="s">
        <v>169</v>
      </c>
      <c r="E2693">
        <v>3</v>
      </c>
      <c r="F2693">
        <v>60</v>
      </c>
      <c r="G2693">
        <v>5</v>
      </c>
      <c r="H2693" t="s">
        <v>303</v>
      </c>
      <c r="I2693" t="s">
        <v>170</v>
      </c>
      <c r="J2693">
        <v>1.362103004936237</v>
      </c>
      <c r="L2693" s="47"/>
      <c r="M2693" s="47"/>
    </row>
    <row r="2694" spans="1:13" x14ac:dyDescent="0.4">
      <c r="A2694" t="str">
        <f t="shared" si="42"/>
        <v>33_4M_M_6_60_5_HH800_Core</v>
      </c>
      <c r="B2694">
        <v>33</v>
      </c>
      <c r="C2694" t="s">
        <v>173</v>
      </c>
      <c r="D2694" t="s">
        <v>174</v>
      </c>
      <c r="E2694">
        <v>6</v>
      </c>
      <c r="F2694">
        <v>60</v>
      </c>
      <c r="G2694">
        <v>5</v>
      </c>
      <c r="H2694" t="s">
        <v>303</v>
      </c>
      <c r="I2694" t="s">
        <v>170</v>
      </c>
      <c r="J2694">
        <v>1.5033424995436961</v>
      </c>
      <c r="L2694" s="47"/>
      <c r="M2694" s="47"/>
    </row>
    <row r="2695" spans="1:13" x14ac:dyDescent="0.4">
      <c r="A2695" t="str">
        <f t="shared" si="42"/>
        <v>41_2A_M_3_60_65_HH800_Core</v>
      </c>
      <c r="B2695">
        <v>41</v>
      </c>
      <c r="C2695" t="s">
        <v>176</v>
      </c>
      <c r="D2695" t="s">
        <v>174</v>
      </c>
      <c r="E2695">
        <v>3</v>
      </c>
      <c r="F2695">
        <v>60</v>
      </c>
      <c r="G2695">
        <v>65</v>
      </c>
      <c r="H2695" t="s">
        <v>303</v>
      </c>
      <c r="I2695" t="s">
        <v>170</v>
      </c>
      <c r="J2695">
        <v>18.65657238840851</v>
      </c>
      <c r="L2695" s="47"/>
      <c r="M2695" s="47"/>
    </row>
    <row r="2696" spans="1:13" x14ac:dyDescent="0.4">
      <c r="A2696" t="str">
        <f t="shared" si="42"/>
        <v>47_2M_F_6_90_70_HH800_Core</v>
      </c>
      <c r="B2696">
        <v>47</v>
      </c>
      <c r="C2696" t="s">
        <v>175</v>
      </c>
      <c r="D2696" t="s">
        <v>169</v>
      </c>
      <c r="E2696">
        <v>6</v>
      </c>
      <c r="F2696">
        <v>90</v>
      </c>
      <c r="G2696">
        <v>70</v>
      </c>
      <c r="H2696" t="s">
        <v>303</v>
      </c>
      <c r="I2696" t="s">
        <v>170</v>
      </c>
      <c r="J2696">
        <v>52.844658226378442</v>
      </c>
      <c r="L2696" s="47"/>
      <c r="M2696" s="47"/>
    </row>
    <row r="2697" spans="1:13" x14ac:dyDescent="0.4">
      <c r="A2697" t="str">
        <f t="shared" si="42"/>
        <v>45_2A_M_0_60_70_HH800_Core</v>
      </c>
      <c r="B2697">
        <v>45</v>
      </c>
      <c r="C2697" t="s">
        <v>176</v>
      </c>
      <c r="D2697" t="s">
        <v>174</v>
      </c>
      <c r="E2697">
        <v>0</v>
      </c>
      <c r="F2697">
        <v>60</v>
      </c>
      <c r="G2697">
        <v>70</v>
      </c>
      <c r="H2697" t="s">
        <v>303</v>
      </c>
      <c r="I2697" t="s">
        <v>170</v>
      </c>
      <c r="J2697">
        <v>135.62996008362646</v>
      </c>
      <c r="L2697" s="47"/>
      <c r="M2697" s="47"/>
    </row>
    <row r="2698" spans="1:13" x14ac:dyDescent="0.4">
      <c r="A2698" t="str">
        <f t="shared" si="42"/>
        <v>42_2A_F_3_60_5_HH800_Core</v>
      </c>
      <c r="B2698">
        <v>42</v>
      </c>
      <c r="C2698" t="s">
        <v>176</v>
      </c>
      <c r="D2698" t="s">
        <v>169</v>
      </c>
      <c r="E2698">
        <v>3</v>
      </c>
      <c r="F2698">
        <v>60</v>
      </c>
      <c r="G2698">
        <v>5</v>
      </c>
      <c r="H2698" t="s">
        <v>303</v>
      </c>
      <c r="I2698" t="s">
        <v>170</v>
      </c>
      <c r="J2698">
        <v>3.7758185628307461</v>
      </c>
      <c r="L2698" s="47"/>
      <c r="M2698" s="47"/>
    </row>
    <row r="2699" spans="1:13" x14ac:dyDescent="0.4">
      <c r="A2699" t="str">
        <f t="shared" si="42"/>
        <v>53_2M_F_6_90_67_HH800_Core</v>
      </c>
      <c r="B2699">
        <v>53</v>
      </c>
      <c r="C2699" t="s">
        <v>175</v>
      </c>
      <c r="D2699" t="s">
        <v>169</v>
      </c>
      <c r="E2699">
        <v>6</v>
      </c>
      <c r="F2699">
        <v>90</v>
      </c>
      <c r="G2699">
        <v>67</v>
      </c>
      <c r="H2699" t="s">
        <v>303</v>
      </c>
      <c r="I2699" t="s">
        <v>170</v>
      </c>
      <c r="J2699">
        <v>30.404920928363438</v>
      </c>
      <c r="L2699" s="47"/>
      <c r="M2699" s="47"/>
    </row>
    <row r="2700" spans="1:13" x14ac:dyDescent="0.4">
      <c r="A2700" t="str">
        <f t="shared" si="42"/>
        <v>35_4M_M_0_60_5_HH800_Core</v>
      </c>
      <c r="B2700">
        <v>35</v>
      </c>
      <c r="C2700" t="s">
        <v>173</v>
      </c>
      <c r="D2700" t="s">
        <v>174</v>
      </c>
      <c r="E2700">
        <v>0</v>
      </c>
      <c r="F2700">
        <v>60</v>
      </c>
      <c r="G2700">
        <v>5</v>
      </c>
      <c r="H2700" t="s">
        <v>303</v>
      </c>
      <c r="I2700" t="s">
        <v>170</v>
      </c>
      <c r="J2700">
        <v>22.211930924357901</v>
      </c>
      <c r="L2700" s="47"/>
      <c r="M2700" s="47"/>
    </row>
    <row r="2701" spans="1:13" x14ac:dyDescent="0.4">
      <c r="A2701" t="str">
        <f t="shared" si="42"/>
        <v>47_1A_M_0_60_2_HH800_Core</v>
      </c>
      <c r="B2701">
        <v>47</v>
      </c>
      <c r="C2701" t="s">
        <v>178</v>
      </c>
      <c r="D2701" t="s">
        <v>174</v>
      </c>
      <c r="E2701">
        <v>0</v>
      </c>
      <c r="F2701">
        <v>60</v>
      </c>
      <c r="G2701">
        <v>2</v>
      </c>
      <c r="H2701" t="s">
        <v>303</v>
      </c>
      <c r="I2701" t="s">
        <v>170</v>
      </c>
      <c r="J2701">
        <v>72.723138870859245</v>
      </c>
      <c r="L2701" s="47"/>
      <c r="M2701" s="47"/>
    </row>
    <row r="2702" spans="1:13" x14ac:dyDescent="0.4">
      <c r="A2702" t="str">
        <f t="shared" si="42"/>
        <v>25_1A_M_0_60_65_HH800_Core</v>
      </c>
      <c r="B2702">
        <v>25</v>
      </c>
      <c r="C2702" t="s">
        <v>178</v>
      </c>
      <c r="D2702" t="s">
        <v>174</v>
      </c>
      <c r="E2702">
        <v>0</v>
      </c>
      <c r="F2702">
        <v>60</v>
      </c>
      <c r="G2702">
        <v>65</v>
      </c>
      <c r="H2702" t="s">
        <v>303</v>
      </c>
      <c r="I2702" t="s">
        <v>170</v>
      </c>
      <c r="J2702">
        <v>115.47307077162613</v>
      </c>
      <c r="L2702" s="47"/>
      <c r="M2702" s="47"/>
    </row>
    <row r="2703" spans="1:13" x14ac:dyDescent="0.4">
      <c r="A2703" t="str">
        <f t="shared" si="42"/>
        <v>26_2A_M_0_60_65_HH800_Core</v>
      </c>
      <c r="B2703">
        <v>26</v>
      </c>
      <c r="C2703" t="s">
        <v>176</v>
      </c>
      <c r="D2703" t="s">
        <v>174</v>
      </c>
      <c r="E2703">
        <v>0</v>
      </c>
      <c r="F2703">
        <v>60</v>
      </c>
      <c r="G2703">
        <v>65</v>
      </c>
      <c r="H2703" t="s">
        <v>303</v>
      </c>
      <c r="I2703" t="s">
        <v>170</v>
      </c>
      <c r="J2703">
        <v>64.546910826847267</v>
      </c>
      <c r="L2703" s="47"/>
      <c r="M2703" s="47"/>
    </row>
    <row r="2704" spans="1:13" x14ac:dyDescent="0.4">
      <c r="A2704" t="str">
        <f t="shared" si="42"/>
        <v>27_2M_M_6_60_67_HH800_Core</v>
      </c>
      <c r="B2704">
        <v>27</v>
      </c>
      <c r="C2704" t="s">
        <v>175</v>
      </c>
      <c r="D2704" t="s">
        <v>174</v>
      </c>
      <c r="E2704">
        <v>6</v>
      </c>
      <c r="F2704">
        <v>60</v>
      </c>
      <c r="G2704">
        <v>67</v>
      </c>
      <c r="H2704" t="s">
        <v>303</v>
      </c>
      <c r="I2704" t="s">
        <v>170</v>
      </c>
      <c r="J2704">
        <v>31.367733898748661</v>
      </c>
      <c r="L2704" s="47"/>
      <c r="M2704" s="47"/>
    </row>
    <row r="2705" spans="1:13" x14ac:dyDescent="0.4">
      <c r="A2705" t="str">
        <f t="shared" si="42"/>
        <v>48_2A_M_6_60_67_HH800_Core</v>
      </c>
      <c r="B2705">
        <v>48</v>
      </c>
      <c r="C2705" t="s">
        <v>176</v>
      </c>
      <c r="D2705" t="s">
        <v>174</v>
      </c>
      <c r="E2705">
        <v>6</v>
      </c>
      <c r="F2705">
        <v>60</v>
      </c>
      <c r="G2705">
        <v>67</v>
      </c>
      <c r="H2705" t="s">
        <v>303</v>
      </c>
      <c r="I2705" t="s">
        <v>170</v>
      </c>
      <c r="J2705">
        <v>34.582697749576354</v>
      </c>
      <c r="L2705" s="47"/>
      <c r="M2705" s="47"/>
    </row>
    <row r="2706" spans="1:13" x14ac:dyDescent="0.4">
      <c r="A2706" t="str">
        <f t="shared" si="42"/>
        <v>28_2M_M_3_60_70_HH800_Core</v>
      </c>
      <c r="B2706">
        <v>28</v>
      </c>
      <c r="C2706" t="s">
        <v>175</v>
      </c>
      <c r="D2706" t="s">
        <v>174</v>
      </c>
      <c r="E2706">
        <v>3</v>
      </c>
      <c r="F2706">
        <v>60</v>
      </c>
      <c r="G2706">
        <v>70</v>
      </c>
      <c r="H2706" t="s">
        <v>303</v>
      </c>
      <c r="I2706" t="s">
        <v>170</v>
      </c>
      <c r="J2706">
        <v>17.853296733767547</v>
      </c>
      <c r="L2706" s="47"/>
      <c r="M2706" s="47"/>
    </row>
    <row r="2707" spans="1:13" x14ac:dyDescent="0.4">
      <c r="A2707" t="str">
        <f t="shared" si="42"/>
        <v>34_2M_F_3_60_65_HH800_Core</v>
      </c>
      <c r="B2707">
        <v>34</v>
      </c>
      <c r="C2707" t="s">
        <v>175</v>
      </c>
      <c r="D2707" t="s">
        <v>169</v>
      </c>
      <c r="E2707">
        <v>3</v>
      </c>
      <c r="F2707">
        <v>60</v>
      </c>
      <c r="G2707">
        <v>65</v>
      </c>
      <c r="H2707" t="s">
        <v>303</v>
      </c>
      <c r="I2707" t="s">
        <v>170</v>
      </c>
      <c r="J2707">
        <v>22.049180550206472</v>
      </c>
      <c r="L2707" s="47"/>
      <c r="M2707" s="47"/>
    </row>
    <row r="2708" spans="1:13" x14ac:dyDescent="0.4">
      <c r="A2708" t="str">
        <f t="shared" si="42"/>
        <v>59_4A_F_6_60_5_HH800_Core</v>
      </c>
      <c r="B2708">
        <v>59</v>
      </c>
      <c r="C2708" t="s">
        <v>168</v>
      </c>
      <c r="D2708" t="s">
        <v>169</v>
      </c>
      <c r="E2708">
        <v>6</v>
      </c>
      <c r="F2708">
        <v>60</v>
      </c>
      <c r="G2708">
        <v>5</v>
      </c>
      <c r="H2708" t="s">
        <v>303</v>
      </c>
      <c r="I2708" t="s">
        <v>170</v>
      </c>
      <c r="J2708">
        <v>5.0984982908814933</v>
      </c>
      <c r="L2708" s="47"/>
      <c r="M2708" s="47"/>
    </row>
    <row r="2709" spans="1:13" x14ac:dyDescent="0.4">
      <c r="A2709" t="str">
        <f t="shared" si="42"/>
        <v>38_4M_M_3_90_70_HH800_Core</v>
      </c>
      <c r="B2709">
        <v>38</v>
      </c>
      <c r="C2709" t="s">
        <v>173</v>
      </c>
      <c r="D2709" t="s">
        <v>174</v>
      </c>
      <c r="E2709">
        <v>3</v>
      </c>
      <c r="F2709">
        <v>90</v>
      </c>
      <c r="G2709">
        <v>70</v>
      </c>
      <c r="H2709" t="s">
        <v>303</v>
      </c>
      <c r="I2709" t="s">
        <v>170</v>
      </c>
      <c r="J2709">
        <v>9.7492159557479905</v>
      </c>
      <c r="L2709" s="47"/>
      <c r="M2709" s="47"/>
    </row>
    <row r="2710" spans="1:13" x14ac:dyDescent="0.4">
      <c r="A2710" t="str">
        <f t="shared" si="42"/>
        <v>35_2M_M_0_60_67_HH800_Core</v>
      </c>
      <c r="B2710">
        <v>35</v>
      </c>
      <c r="C2710" t="s">
        <v>175</v>
      </c>
      <c r="D2710" t="s">
        <v>174</v>
      </c>
      <c r="E2710">
        <v>0</v>
      </c>
      <c r="F2710">
        <v>60</v>
      </c>
      <c r="G2710">
        <v>67</v>
      </c>
      <c r="H2710" t="s">
        <v>303</v>
      </c>
      <c r="I2710" t="s">
        <v>170</v>
      </c>
      <c r="J2710">
        <v>111.01357452161243</v>
      </c>
      <c r="L2710" s="47"/>
      <c r="M2710" s="47"/>
    </row>
    <row r="2711" spans="1:13" x14ac:dyDescent="0.4">
      <c r="A2711" t="str">
        <f t="shared" si="42"/>
        <v>50_4M_M_6_60_67_HH800_Core</v>
      </c>
      <c r="B2711">
        <v>50</v>
      </c>
      <c r="C2711" t="s">
        <v>173</v>
      </c>
      <c r="D2711" t="s">
        <v>174</v>
      </c>
      <c r="E2711">
        <v>6</v>
      </c>
      <c r="F2711">
        <v>60</v>
      </c>
      <c r="G2711">
        <v>67</v>
      </c>
      <c r="H2711" t="s">
        <v>303</v>
      </c>
      <c r="I2711" t="s">
        <v>170</v>
      </c>
      <c r="J2711">
        <v>16.886541601652993</v>
      </c>
      <c r="L2711" s="47"/>
      <c r="M2711" s="47"/>
    </row>
    <row r="2712" spans="1:13" x14ac:dyDescent="0.4">
      <c r="A2712" t="str">
        <f t="shared" si="42"/>
        <v>57_2A_M_6_60_65_HH800_Core</v>
      </c>
      <c r="B2712">
        <v>57</v>
      </c>
      <c r="C2712" t="s">
        <v>176</v>
      </c>
      <c r="D2712" t="s">
        <v>174</v>
      </c>
      <c r="E2712">
        <v>6</v>
      </c>
      <c r="F2712">
        <v>60</v>
      </c>
      <c r="G2712">
        <v>65</v>
      </c>
      <c r="H2712" t="s">
        <v>303</v>
      </c>
      <c r="I2712" t="s">
        <v>170</v>
      </c>
      <c r="J2712">
        <v>12.051173698936385</v>
      </c>
      <c r="L2712" s="47"/>
      <c r="M2712" s="47"/>
    </row>
    <row r="2713" spans="1:13" x14ac:dyDescent="0.4">
      <c r="A2713" t="str">
        <f t="shared" si="42"/>
        <v>59_2A_M_3_60_65_HH800_Core</v>
      </c>
      <c r="B2713">
        <v>59</v>
      </c>
      <c r="C2713" t="s">
        <v>176</v>
      </c>
      <c r="D2713" t="s">
        <v>174</v>
      </c>
      <c r="E2713">
        <v>3</v>
      </c>
      <c r="F2713">
        <v>60</v>
      </c>
      <c r="G2713">
        <v>65</v>
      </c>
      <c r="H2713" t="s">
        <v>303</v>
      </c>
      <c r="I2713" t="s">
        <v>170</v>
      </c>
      <c r="J2713">
        <v>5.4124989911651467</v>
      </c>
      <c r="L2713" s="47"/>
      <c r="M2713" s="47"/>
    </row>
    <row r="2714" spans="1:13" x14ac:dyDescent="0.4">
      <c r="A2714" t="str">
        <f t="shared" si="42"/>
        <v>39_2M_F_0_60_67_HH800_Core</v>
      </c>
      <c r="B2714">
        <v>39</v>
      </c>
      <c r="C2714" t="s">
        <v>175</v>
      </c>
      <c r="D2714" t="s">
        <v>169</v>
      </c>
      <c r="E2714">
        <v>0</v>
      </c>
      <c r="F2714">
        <v>60</v>
      </c>
      <c r="G2714">
        <v>67</v>
      </c>
      <c r="H2714" t="s">
        <v>303</v>
      </c>
      <c r="I2714" t="s">
        <v>170</v>
      </c>
      <c r="J2714">
        <v>179.59745999008322</v>
      </c>
      <c r="L2714" s="47"/>
      <c r="M2714" s="47"/>
    </row>
    <row r="2715" spans="1:13" x14ac:dyDescent="0.4">
      <c r="A2715" t="str">
        <f t="shared" si="42"/>
        <v>26_4M_F_6_90_70_HH800_Core</v>
      </c>
      <c r="B2715">
        <v>26</v>
      </c>
      <c r="C2715" t="s">
        <v>173</v>
      </c>
      <c r="D2715" t="s">
        <v>169</v>
      </c>
      <c r="E2715">
        <v>6</v>
      </c>
      <c r="F2715">
        <v>90</v>
      </c>
      <c r="G2715">
        <v>70</v>
      </c>
      <c r="H2715" t="s">
        <v>303</v>
      </c>
      <c r="I2715" t="s">
        <v>170</v>
      </c>
      <c r="J2715">
        <v>22.027783428715868</v>
      </c>
      <c r="L2715" s="47"/>
      <c r="M2715" s="47"/>
    </row>
    <row r="2716" spans="1:13" x14ac:dyDescent="0.4">
      <c r="A2716" t="str">
        <f t="shared" si="42"/>
        <v>35_1A_M_0_60_67_HH800_Core</v>
      </c>
      <c r="B2716">
        <v>35</v>
      </c>
      <c r="C2716" t="s">
        <v>178</v>
      </c>
      <c r="D2716" t="s">
        <v>174</v>
      </c>
      <c r="E2716">
        <v>0</v>
      </c>
      <c r="F2716">
        <v>60</v>
      </c>
      <c r="G2716">
        <v>67</v>
      </c>
      <c r="H2716" t="s">
        <v>303</v>
      </c>
      <c r="I2716" t="s">
        <v>170</v>
      </c>
      <c r="J2716">
        <v>149.73809464550479</v>
      </c>
      <c r="L2716" s="47"/>
      <c r="M2716" s="47"/>
    </row>
    <row r="2717" spans="1:13" x14ac:dyDescent="0.4">
      <c r="A2717" t="str">
        <f t="shared" si="42"/>
        <v>44_1A_F_0_60_65_HH800_Core</v>
      </c>
      <c r="B2717">
        <v>44</v>
      </c>
      <c r="C2717" t="s">
        <v>178</v>
      </c>
      <c r="D2717" t="s">
        <v>169</v>
      </c>
      <c r="E2717">
        <v>0</v>
      </c>
      <c r="F2717">
        <v>60</v>
      </c>
      <c r="G2717">
        <v>65</v>
      </c>
      <c r="H2717" t="s">
        <v>303</v>
      </c>
      <c r="I2717" t="s">
        <v>170</v>
      </c>
      <c r="J2717">
        <v>215.36779329979615</v>
      </c>
      <c r="L2717" s="47"/>
      <c r="M2717" s="47"/>
    </row>
    <row r="2718" spans="1:13" x14ac:dyDescent="0.4">
      <c r="A2718" t="str">
        <f t="shared" si="42"/>
        <v>54_2M_F_0_90_67_HH800_Core</v>
      </c>
      <c r="B2718">
        <v>54</v>
      </c>
      <c r="C2718" t="s">
        <v>175</v>
      </c>
      <c r="D2718" t="s">
        <v>169</v>
      </c>
      <c r="E2718">
        <v>0</v>
      </c>
      <c r="F2718">
        <v>90</v>
      </c>
      <c r="G2718">
        <v>67</v>
      </c>
      <c r="H2718" t="s">
        <v>303</v>
      </c>
      <c r="I2718" t="s">
        <v>170</v>
      </c>
      <c r="J2718">
        <v>159.36871801454157</v>
      </c>
      <c r="L2718" s="47"/>
      <c r="M2718" s="47"/>
    </row>
    <row r="2719" spans="1:13" x14ac:dyDescent="0.4">
      <c r="A2719" t="str">
        <f t="shared" si="42"/>
        <v>40_2M_M_0_60_70_HH800_Core</v>
      </c>
      <c r="B2719">
        <v>40</v>
      </c>
      <c r="C2719" t="s">
        <v>175</v>
      </c>
      <c r="D2719" t="s">
        <v>174</v>
      </c>
      <c r="E2719">
        <v>0</v>
      </c>
      <c r="F2719">
        <v>60</v>
      </c>
      <c r="G2719">
        <v>70</v>
      </c>
      <c r="H2719" t="s">
        <v>303</v>
      </c>
      <c r="I2719" t="s">
        <v>170</v>
      </c>
      <c r="J2719">
        <v>148.78243672007864</v>
      </c>
      <c r="L2719" s="47"/>
      <c r="M2719" s="47"/>
    </row>
    <row r="2720" spans="1:13" x14ac:dyDescent="0.4">
      <c r="A2720" t="str">
        <f t="shared" si="42"/>
        <v>55_4M_F_0_60_5_HH800_Core</v>
      </c>
      <c r="B2720">
        <v>55</v>
      </c>
      <c r="C2720" t="s">
        <v>173</v>
      </c>
      <c r="D2720" t="s">
        <v>169</v>
      </c>
      <c r="E2720">
        <v>0</v>
      </c>
      <c r="F2720">
        <v>60</v>
      </c>
      <c r="G2720">
        <v>5</v>
      </c>
      <c r="H2720" t="s">
        <v>303</v>
      </c>
      <c r="I2720" t="s">
        <v>170</v>
      </c>
      <c r="J2720">
        <v>80.788563428885894</v>
      </c>
      <c r="L2720" s="47"/>
      <c r="M2720" s="47"/>
    </row>
    <row r="2721" spans="1:13" x14ac:dyDescent="0.4">
      <c r="A2721" t="str">
        <f t="shared" si="42"/>
        <v>27_4A_F_3_60_5_HH800_Core</v>
      </c>
      <c r="B2721">
        <v>27</v>
      </c>
      <c r="C2721" t="s">
        <v>168</v>
      </c>
      <c r="D2721" t="s">
        <v>169</v>
      </c>
      <c r="E2721">
        <v>3</v>
      </c>
      <c r="F2721">
        <v>60</v>
      </c>
      <c r="G2721">
        <v>5</v>
      </c>
      <c r="H2721" t="s">
        <v>303</v>
      </c>
      <c r="I2721" t="s">
        <v>170</v>
      </c>
      <c r="J2721">
        <v>1.8953144220466023</v>
      </c>
      <c r="L2721" s="47"/>
      <c r="M2721" s="47"/>
    </row>
    <row r="2722" spans="1:13" x14ac:dyDescent="0.4">
      <c r="A2722" t="str">
        <f t="shared" si="42"/>
        <v>31_4M_M_6_90_70_HH800_Core</v>
      </c>
      <c r="B2722">
        <v>31</v>
      </c>
      <c r="C2722" t="s">
        <v>173</v>
      </c>
      <c r="D2722" t="s">
        <v>174</v>
      </c>
      <c r="E2722">
        <v>6</v>
      </c>
      <c r="F2722">
        <v>90</v>
      </c>
      <c r="G2722">
        <v>70</v>
      </c>
      <c r="H2722" t="s">
        <v>303</v>
      </c>
      <c r="I2722" t="s">
        <v>170</v>
      </c>
      <c r="J2722">
        <v>14.902778279080197</v>
      </c>
      <c r="L2722" s="47"/>
      <c r="M2722" s="47"/>
    </row>
    <row r="2723" spans="1:13" x14ac:dyDescent="0.4">
      <c r="A2723" t="str">
        <f t="shared" si="42"/>
        <v>27_4A_F_6_90_67_HH800_Core</v>
      </c>
      <c r="B2723">
        <v>27</v>
      </c>
      <c r="C2723" t="s">
        <v>168</v>
      </c>
      <c r="D2723" t="s">
        <v>169</v>
      </c>
      <c r="E2723">
        <v>6</v>
      </c>
      <c r="F2723">
        <v>90</v>
      </c>
      <c r="G2723">
        <v>67</v>
      </c>
      <c r="H2723" t="s">
        <v>303</v>
      </c>
      <c r="I2723" t="s">
        <v>170</v>
      </c>
      <c r="J2723">
        <v>23.408144981231825</v>
      </c>
      <c r="L2723" s="47"/>
      <c r="M2723" s="47"/>
    </row>
    <row r="2724" spans="1:13" x14ac:dyDescent="0.4">
      <c r="A2724" t="str">
        <f t="shared" si="42"/>
        <v>64_1M_F_0_90_65_HH800_Core</v>
      </c>
      <c r="B2724">
        <v>64</v>
      </c>
      <c r="C2724" t="s">
        <v>177</v>
      </c>
      <c r="D2724" t="s">
        <v>169</v>
      </c>
      <c r="E2724">
        <v>0</v>
      </c>
      <c r="F2724">
        <v>90</v>
      </c>
      <c r="G2724">
        <v>65</v>
      </c>
      <c r="H2724" t="s">
        <v>303</v>
      </c>
      <c r="I2724" t="s">
        <v>170</v>
      </c>
      <c r="J2724">
        <v>225.29257189663832</v>
      </c>
      <c r="L2724" s="47"/>
      <c r="M2724" s="47"/>
    </row>
    <row r="2725" spans="1:13" x14ac:dyDescent="0.4">
      <c r="A2725" t="str">
        <f t="shared" si="42"/>
        <v>52_4M_M_6_60_70_HH800_Core</v>
      </c>
      <c r="B2725">
        <v>52</v>
      </c>
      <c r="C2725" t="s">
        <v>173</v>
      </c>
      <c r="D2725" t="s">
        <v>174</v>
      </c>
      <c r="E2725">
        <v>6</v>
      </c>
      <c r="F2725">
        <v>60</v>
      </c>
      <c r="G2725">
        <v>70</v>
      </c>
      <c r="H2725" t="s">
        <v>303</v>
      </c>
      <c r="I2725" t="s">
        <v>170</v>
      </c>
      <c r="J2725">
        <v>23.252690334401834</v>
      </c>
      <c r="L2725" s="47"/>
      <c r="M2725" s="47"/>
    </row>
    <row r="2726" spans="1:13" x14ac:dyDescent="0.4">
      <c r="A2726" t="str">
        <f t="shared" si="42"/>
        <v>32_2A_F_0_60_5_HH800_Core</v>
      </c>
      <c r="B2726">
        <v>32</v>
      </c>
      <c r="C2726" t="s">
        <v>176</v>
      </c>
      <c r="D2726" t="s">
        <v>169</v>
      </c>
      <c r="E2726">
        <v>0</v>
      </c>
      <c r="F2726">
        <v>60</v>
      </c>
      <c r="G2726">
        <v>5</v>
      </c>
      <c r="H2726" t="s">
        <v>303</v>
      </c>
      <c r="I2726" t="s">
        <v>170</v>
      </c>
      <c r="J2726">
        <v>56.013990400929458</v>
      </c>
      <c r="L2726" s="47"/>
      <c r="M2726" s="47"/>
    </row>
    <row r="2727" spans="1:13" x14ac:dyDescent="0.4">
      <c r="A2727" t="str">
        <f t="shared" si="42"/>
        <v>40_4M_F_3_60_67_HH800_Core</v>
      </c>
      <c r="B2727">
        <v>40</v>
      </c>
      <c r="C2727" t="s">
        <v>173</v>
      </c>
      <c r="D2727" t="s">
        <v>169</v>
      </c>
      <c r="E2727">
        <v>3</v>
      </c>
      <c r="F2727">
        <v>60</v>
      </c>
      <c r="G2727">
        <v>67</v>
      </c>
      <c r="H2727" t="s">
        <v>303</v>
      </c>
      <c r="I2727" t="s">
        <v>170</v>
      </c>
      <c r="J2727">
        <v>12.963675660209072</v>
      </c>
      <c r="L2727" s="47"/>
      <c r="M2727" s="47"/>
    </row>
    <row r="2728" spans="1:13" x14ac:dyDescent="0.4">
      <c r="A2728" t="str">
        <f t="shared" si="42"/>
        <v>45_1A_F_0_60_65_HH800_Core</v>
      </c>
      <c r="B2728">
        <v>45</v>
      </c>
      <c r="C2728" t="s">
        <v>178</v>
      </c>
      <c r="D2728" t="s">
        <v>169</v>
      </c>
      <c r="E2728">
        <v>0</v>
      </c>
      <c r="F2728">
        <v>60</v>
      </c>
      <c r="G2728">
        <v>65</v>
      </c>
      <c r="H2728" t="s">
        <v>303</v>
      </c>
      <c r="I2728" t="s">
        <v>170</v>
      </c>
      <c r="J2728">
        <v>216.38172129381991</v>
      </c>
      <c r="L2728" s="47"/>
      <c r="M2728" s="47"/>
    </row>
    <row r="2729" spans="1:13" x14ac:dyDescent="0.4">
      <c r="A2729" t="str">
        <f t="shared" si="42"/>
        <v>26_1A_M_0_60_65_HH800_Core</v>
      </c>
      <c r="B2729">
        <v>26</v>
      </c>
      <c r="C2729" t="s">
        <v>178</v>
      </c>
      <c r="D2729" t="s">
        <v>174</v>
      </c>
      <c r="E2729">
        <v>0</v>
      </c>
      <c r="F2729">
        <v>60</v>
      </c>
      <c r="G2729">
        <v>65</v>
      </c>
      <c r="H2729" t="s">
        <v>303</v>
      </c>
      <c r="I2729" t="s">
        <v>170</v>
      </c>
      <c r="J2729">
        <v>116.76354595795836</v>
      </c>
      <c r="L2729" s="47"/>
      <c r="M2729" s="47"/>
    </row>
    <row r="2730" spans="1:13" x14ac:dyDescent="0.4">
      <c r="A2730" t="str">
        <f t="shared" si="42"/>
        <v>44_2M_F_0_60_65_HH800_Core</v>
      </c>
      <c r="B2730">
        <v>44</v>
      </c>
      <c r="C2730" t="s">
        <v>175</v>
      </c>
      <c r="D2730" t="s">
        <v>169</v>
      </c>
      <c r="E2730">
        <v>0</v>
      </c>
      <c r="F2730">
        <v>60</v>
      </c>
      <c r="G2730">
        <v>65</v>
      </c>
      <c r="H2730" t="s">
        <v>303</v>
      </c>
      <c r="I2730" t="s">
        <v>170</v>
      </c>
      <c r="J2730">
        <v>176.07875925193355</v>
      </c>
      <c r="L2730" s="47"/>
      <c r="M2730" s="47"/>
    </row>
    <row r="2731" spans="1:13" x14ac:dyDescent="0.4">
      <c r="A2731" t="str">
        <f t="shared" si="42"/>
        <v>39_1A_M_0_60_70_HH800_Core</v>
      </c>
      <c r="B2731">
        <v>39</v>
      </c>
      <c r="C2731" t="s">
        <v>178</v>
      </c>
      <c r="D2731" t="s">
        <v>174</v>
      </c>
      <c r="E2731">
        <v>0</v>
      </c>
      <c r="F2731">
        <v>60</v>
      </c>
      <c r="G2731">
        <v>70</v>
      </c>
      <c r="H2731" t="s">
        <v>303</v>
      </c>
      <c r="I2731" t="s">
        <v>170</v>
      </c>
      <c r="J2731">
        <v>183.02319961748677</v>
      </c>
      <c r="L2731" s="47"/>
      <c r="M2731" s="47"/>
    </row>
    <row r="2732" spans="1:13" x14ac:dyDescent="0.4">
      <c r="A2732" t="str">
        <f t="shared" si="42"/>
        <v>35_2M_M_3_60_65_HH800_Core</v>
      </c>
      <c r="B2732">
        <v>35</v>
      </c>
      <c r="C2732" t="s">
        <v>175</v>
      </c>
      <c r="D2732" t="s">
        <v>174</v>
      </c>
      <c r="E2732">
        <v>3</v>
      </c>
      <c r="F2732">
        <v>60</v>
      </c>
      <c r="G2732">
        <v>65</v>
      </c>
      <c r="H2732" t="s">
        <v>303</v>
      </c>
      <c r="I2732" t="s">
        <v>170</v>
      </c>
      <c r="J2732">
        <v>15.197897151025343</v>
      </c>
      <c r="L2732" s="47"/>
      <c r="M2732" s="47"/>
    </row>
    <row r="2733" spans="1:13" x14ac:dyDescent="0.4">
      <c r="A2733" t="str">
        <f t="shared" si="42"/>
        <v>34_4M_M_3_90_70_HH800_Core</v>
      </c>
      <c r="B2733">
        <v>34</v>
      </c>
      <c r="C2733" t="s">
        <v>173</v>
      </c>
      <c r="D2733" t="s">
        <v>174</v>
      </c>
      <c r="E2733">
        <v>3</v>
      </c>
      <c r="F2733">
        <v>90</v>
      </c>
      <c r="G2733">
        <v>70</v>
      </c>
      <c r="H2733" t="s">
        <v>303</v>
      </c>
      <c r="I2733" t="s">
        <v>170</v>
      </c>
      <c r="J2733">
        <v>8.1366608104831197</v>
      </c>
      <c r="L2733" s="47"/>
      <c r="M2733" s="47"/>
    </row>
    <row r="2734" spans="1:13" x14ac:dyDescent="0.4">
      <c r="A2734" t="str">
        <f t="shared" si="42"/>
        <v>41_2M_F_3_60_65_HH800_Core</v>
      </c>
      <c r="B2734">
        <v>41</v>
      </c>
      <c r="C2734" t="s">
        <v>175</v>
      </c>
      <c r="D2734" t="s">
        <v>169</v>
      </c>
      <c r="E2734">
        <v>3</v>
      </c>
      <c r="F2734">
        <v>60</v>
      </c>
      <c r="G2734">
        <v>65</v>
      </c>
      <c r="H2734" t="s">
        <v>303</v>
      </c>
      <c r="I2734" t="s">
        <v>170</v>
      </c>
      <c r="J2734">
        <v>21.601828069881147</v>
      </c>
      <c r="L2734" s="47"/>
      <c r="M2734" s="47"/>
    </row>
    <row r="2735" spans="1:13" x14ac:dyDescent="0.4">
      <c r="A2735" t="str">
        <f t="shared" si="42"/>
        <v>29_4A_F_0_60_5_HH800_Core</v>
      </c>
      <c r="B2735">
        <v>29</v>
      </c>
      <c r="C2735" t="s">
        <v>168</v>
      </c>
      <c r="D2735" t="s">
        <v>169</v>
      </c>
      <c r="E2735">
        <v>0</v>
      </c>
      <c r="F2735">
        <v>60</v>
      </c>
      <c r="G2735">
        <v>5</v>
      </c>
      <c r="H2735" t="s">
        <v>303</v>
      </c>
      <c r="I2735" t="s">
        <v>170</v>
      </c>
      <c r="J2735">
        <v>29.808022930715484</v>
      </c>
      <c r="L2735" s="47"/>
      <c r="M2735" s="47"/>
    </row>
    <row r="2736" spans="1:13" x14ac:dyDescent="0.4">
      <c r="A2736" t="str">
        <f t="shared" si="42"/>
        <v>44_4A_M_6_60_5_HH800_Core</v>
      </c>
      <c r="B2736">
        <v>44</v>
      </c>
      <c r="C2736" t="s">
        <v>168</v>
      </c>
      <c r="D2736" t="s">
        <v>174</v>
      </c>
      <c r="E2736">
        <v>6</v>
      </c>
      <c r="F2736">
        <v>60</v>
      </c>
      <c r="G2736">
        <v>5</v>
      </c>
      <c r="H2736" t="s">
        <v>303</v>
      </c>
      <c r="I2736" t="s">
        <v>170</v>
      </c>
      <c r="J2736">
        <v>2.6299287876090101</v>
      </c>
      <c r="L2736" s="47"/>
      <c r="M2736" s="47"/>
    </row>
    <row r="2737" spans="1:13" x14ac:dyDescent="0.4">
      <c r="A2737" t="str">
        <f t="shared" si="42"/>
        <v>27_1A_M_0_60_65_HH800_Core</v>
      </c>
      <c r="B2737">
        <v>27</v>
      </c>
      <c r="C2737" t="s">
        <v>178</v>
      </c>
      <c r="D2737" t="s">
        <v>174</v>
      </c>
      <c r="E2737">
        <v>0</v>
      </c>
      <c r="F2737">
        <v>60</v>
      </c>
      <c r="G2737">
        <v>65</v>
      </c>
      <c r="H2737" t="s">
        <v>303</v>
      </c>
      <c r="I2737" t="s">
        <v>170</v>
      </c>
      <c r="J2737">
        <v>119.89443656037207</v>
      </c>
      <c r="L2737" s="47"/>
      <c r="M2737" s="47"/>
    </row>
    <row r="2738" spans="1:13" x14ac:dyDescent="0.4">
      <c r="A2738" t="str">
        <f t="shared" si="42"/>
        <v>28_1A_M_0_60_65_HH800_Core</v>
      </c>
      <c r="B2738">
        <v>28</v>
      </c>
      <c r="C2738" t="s">
        <v>178</v>
      </c>
      <c r="D2738" t="s">
        <v>174</v>
      </c>
      <c r="E2738">
        <v>0</v>
      </c>
      <c r="F2738">
        <v>60</v>
      </c>
      <c r="G2738">
        <v>65</v>
      </c>
      <c r="H2738" t="s">
        <v>303</v>
      </c>
      <c r="I2738" t="s">
        <v>170</v>
      </c>
      <c r="J2738">
        <v>123.40950884510579</v>
      </c>
      <c r="L2738" s="47"/>
      <c r="M2738" s="47"/>
    </row>
    <row r="2739" spans="1:13" x14ac:dyDescent="0.4">
      <c r="A2739" t="str">
        <f t="shared" si="42"/>
        <v>29_2M_F_3_60_67_HH800_Core</v>
      </c>
      <c r="B2739">
        <v>29</v>
      </c>
      <c r="C2739" t="s">
        <v>175</v>
      </c>
      <c r="D2739" t="s">
        <v>169</v>
      </c>
      <c r="E2739">
        <v>3</v>
      </c>
      <c r="F2739">
        <v>60</v>
      </c>
      <c r="G2739">
        <v>67</v>
      </c>
      <c r="H2739" t="s">
        <v>303</v>
      </c>
      <c r="I2739" t="s">
        <v>170</v>
      </c>
      <c r="J2739">
        <v>23.924907551917553</v>
      </c>
      <c r="L2739" s="47"/>
      <c r="M2739" s="47"/>
    </row>
    <row r="2740" spans="1:13" x14ac:dyDescent="0.4">
      <c r="A2740" t="str">
        <f t="shared" si="42"/>
        <v>37_4M_M_0_90_70_HH800_Core</v>
      </c>
      <c r="B2740">
        <v>37</v>
      </c>
      <c r="C2740" t="s">
        <v>173</v>
      </c>
      <c r="D2740" t="s">
        <v>174</v>
      </c>
      <c r="E2740">
        <v>0</v>
      </c>
      <c r="F2740">
        <v>90</v>
      </c>
      <c r="G2740">
        <v>70</v>
      </c>
      <c r="H2740" t="s">
        <v>303</v>
      </c>
      <c r="I2740" t="s">
        <v>170</v>
      </c>
      <c r="J2740">
        <v>41.725641353339569</v>
      </c>
      <c r="L2740" s="47"/>
      <c r="M2740" s="47"/>
    </row>
    <row r="2741" spans="1:13" x14ac:dyDescent="0.4">
      <c r="A2741" t="str">
        <f t="shared" si="42"/>
        <v>36_4M_M_3_60_5_HH800_Core</v>
      </c>
      <c r="B2741">
        <v>36</v>
      </c>
      <c r="C2741" t="s">
        <v>173</v>
      </c>
      <c r="D2741" t="s">
        <v>174</v>
      </c>
      <c r="E2741">
        <v>3</v>
      </c>
      <c r="F2741">
        <v>60</v>
      </c>
      <c r="G2741">
        <v>5</v>
      </c>
      <c r="H2741" t="s">
        <v>303</v>
      </c>
      <c r="I2741" t="s">
        <v>170</v>
      </c>
      <c r="J2741">
        <v>1.6631708786107966</v>
      </c>
      <c r="L2741" s="47"/>
      <c r="M2741" s="47"/>
    </row>
    <row r="2742" spans="1:13" x14ac:dyDescent="0.4">
      <c r="A2742" t="str">
        <f t="shared" si="42"/>
        <v>54_2M_F_6_90_67_HH800_Core</v>
      </c>
      <c r="B2742">
        <v>54</v>
      </c>
      <c r="C2742" t="s">
        <v>175</v>
      </c>
      <c r="D2742" t="s">
        <v>169</v>
      </c>
      <c r="E2742">
        <v>6</v>
      </c>
      <c r="F2742">
        <v>90</v>
      </c>
      <c r="G2742">
        <v>67</v>
      </c>
      <c r="H2742" t="s">
        <v>303</v>
      </c>
      <c r="I2742" t="s">
        <v>170</v>
      </c>
      <c r="J2742">
        <v>27.897138501886889</v>
      </c>
      <c r="L2742" s="47"/>
      <c r="M2742" s="47"/>
    </row>
    <row r="2743" spans="1:13" x14ac:dyDescent="0.4">
      <c r="A2743" t="str">
        <f t="shared" si="42"/>
        <v>34_4M_M_3_60_5_HH800_Core</v>
      </c>
      <c r="B2743">
        <v>34</v>
      </c>
      <c r="C2743" t="s">
        <v>173</v>
      </c>
      <c r="D2743" t="s">
        <v>174</v>
      </c>
      <c r="E2743">
        <v>3</v>
      </c>
      <c r="F2743">
        <v>60</v>
      </c>
      <c r="G2743">
        <v>5</v>
      </c>
      <c r="H2743" t="s">
        <v>303</v>
      </c>
      <c r="I2743" t="s">
        <v>170</v>
      </c>
      <c r="J2743">
        <v>1.5368418257621475</v>
      </c>
      <c r="L2743" s="47"/>
      <c r="M2743" s="47"/>
    </row>
    <row r="2744" spans="1:13" x14ac:dyDescent="0.4">
      <c r="A2744" t="str">
        <f t="shared" si="42"/>
        <v>35_1A_M_0_60_2_HH800_Core</v>
      </c>
      <c r="B2744">
        <v>35</v>
      </c>
      <c r="C2744" t="s">
        <v>178</v>
      </c>
      <c r="D2744" t="s">
        <v>174</v>
      </c>
      <c r="E2744">
        <v>0</v>
      </c>
      <c r="F2744">
        <v>60</v>
      </c>
      <c r="G2744">
        <v>2</v>
      </c>
      <c r="H2744" t="s">
        <v>303</v>
      </c>
      <c r="I2744" t="s">
        <v>170</v>
      </c>
      <c r="J2744">
        <v>45.442367745366369</v>
      </c>
      <c r="L2744" s="47"/>
      <c r="M2744" s="47"/>
    </row>
    <row r="2745" spans="1:13" x14ac:dyDescent="0.4">
      <c r="A2745" t="str">
        <f t="shared" si="42"/>
        <v>55_4A_M_6_60_70_HH800_Core</v>
      </c>
      <c r="B2745">
        <v>55</v>
      </c>
      <c r="C2745" t="s">
        <v>168</v>
      </c>
      <c r="D2745" t="s">
        <v>174</v>
      </c>
      <c r="E2745">
        <v>6</v>
      </c>
      <c r="F2745">
        <v>60</v>
      </c>
      <c r="G2745">
        <v>70</v>
      </c>
      <c r="H2745" t="s">
        <v>303</v>
      </c>
      <c r="I2745" t="s">
        <v>170</v>
      </c>
      <c r="J2745">
        <v>26.265071729606657</v>
      </c>
      <c r="L2745" s="47"/>
      <c r="M2745" s="47"/>
    </row>
    <row r="2746" spans="1:13" x14ac:dyDescent="0.4">
      <c r="A2746" t="str">
        <f t="shared" si="42"/>
        <v>47_2A_F_6_60_5_HH800_Core</v>
      </c>
      <c r="B2746">
        <v>47</v>
      </c>
      <c r="C2746" t="s">
        <v>176</v>
      </c>
      <c r="D2746" t="s">
        <v>169</v>
      </c>
      <c r="E2746">
        <v>6</v>
      </c>
      <c r="F2746">
        <v>60</v>
      </c>
      <c r="G2746">
        <v>5</v>
      </c>
      <c r="H2746" t="s">
        <v>303</v>
      </c>
      <c r="I2746" t="s">
        <v>170</v>
      </c>
      <c r="J2746">
        <v>6.9172125333698684</v>
      </c>
      <c r="L2746" s="47"/>
      <c r="M2746" s="47"/>
    </row>
    <row r="2747" spans="1:13" x14ac:dyDescent="0.4">
      <c r="A2747" t="str">
        <f t="shared" si="42"/>
        <v>43_2A_M_6_60_5_HH800_Core</v>
      </c>
      <c r="B2747">
        <v>43</v>
      </c>
      <c r="C2747" t="s">
        <v>176</v>
      </c>
      <c r="D2747" t="s">
        <v>174</v>
      </c>
      <c r="E2747">
        <v>6</v>
      </c>
      <c r="F2747">
        <v>60</v>
      </c>
      <c r="G2747">
        <v>5</v>
      </c>
      <c r="H2747" t="s">
        <v>303</v>
      </c>
      <c r="I2747" t="s">
        <v>170</v>
      </c>
      <c r="J2747">
        <v>5.0662419473841442</v>
      </c>
      <c r="L2747" s="47"/>
      <c r="M2747" s="47"/>
    </row>
    <row r="2748" spans="1:13" x14ac:dyDescent="0.4">
      <c r="A2748" t="str">
        <f t="shared" si="42"/>
        <v>43_1A_F_0_60_65_HH800_Core</v>
      </c>
      <c r="B2748">
        <v>43</v>
      </c>
      <c r="C2748" t="s">
        <v>178</v>
      </c>
      <c r="D2748" t="s">
        <v>169</v>
      </c>
      <c r="E2748">
        <v>0</v>
      </c>
      <c r="F2748">
        <v>60</v>
      </c>
      <c r="G2748">
        <v>65</v>
      </c>
      <c r="H2748" t="s">
        <v>303</v>
      </c>
      <c r="I2748" t="s">
        <v>170</v>
      </c>
      <c r="J2748">
        <v>214.18508819175173</v>
      </c>
      <c r="L2748" s="47"/>
      <c r="M2748" s="47"/>
    </row>
    <row r="2749" spans="1:13" x14ac:dyDescent="0.4">
      <c r="A2749" t="str">
        <f t="shared" si="42"/>
        <v>36_4M_M_0_90_70_HH800_Core</v>
      </c>
      <c r="B2749">
        <v>36</v>
      </c>
      <c r="C2749" t="s">
        <v>173</v>
      </c>
      <c r="D2749" t="s">
        <v>174</v>
      </c>
      <c r="E2749">
        <v>0</v>
      </c>
      <c r="F2749">
        <v>90</v>
      </c>
      <c r="G2749">
        <v>70</v>
      </c>
      <c r="H2749" t="s">
        <v>303</v>
      </c>
      <c r="I2749" t="s">
        <v>170</v>
      </c>
      <c r="J2749">
        <v>39.894689472014754</v>
      </c>
      <c r="L2749" s="47"/>
      <c r="M2749" s="47"/>
    </row>
    <row r="2750" spans="1:13" x14ac:dyDescent="0.4">
      <c r="A2750" t="str">
        <f t="shared" si="42"/>
        <v>43_1M_F_0_60_70_HH800_Core</v>
      </c>
      <c r="B2750">
        <v>43</v>
      </c>
      <c r="C2750" t="s">
        <v>177</v>
      </c>
      <c r="D2750" t="s">
        <v>169</v>
      </c>
      <c r="E2750">
        <v>0</v>
      </c>
      <c r="F2750">
        <v>60</v>
      </c>
      <c r="G2750">
        <v>70</v>
      </c>
      <c r="H2750" t="s">
        <v>303</v>
      </c>
      <c r="I2750" t="s">
        <v>170</v>
      </c>
      <c r="J2750">
        <v>301.4277169535066</v>
      </c>
      <c r="L2750" s="47"/>
      <c r="M2750" s="47"/>
    </row>
    <row r="2751" spans="1:13" x14ac:dyDescent="0.4">
      <c r="A2751" t="str">
        <f t="shared" si="42"/>
        <v>50_4M_F_0_60_65_HH800_Core</v>
      </c>
      <c r="B2751">
        <v>50</v>
      </c>
      <c r="C2751" t="s">
        <v>173</v>
      </c>
      <c r="D2751" t="s">
        <v>169</v>
      </c>
      <c r="E2751">
        <v>0</v>
      </c>
      <c r="F2751">
        <v>60</v>
      </c>
      <c r="G2751">
        <v>65</v>
      </c>
      <c r="H2751" t="s">
        <v>303</v>
      </c>
      <c r="I2751" t="s">
        <v>170</v>
      </c>
      <c r="J2751">
        <v>114.44394257343643</v>
      </c>
      <c r="L2751" s="47"/>
      <c r="M2751" s="47"/>
    </row>
    <row r="2752" spans="1:13" x14ac:dyDescent="0.4">
      <c r="A2752" t="str">
        <f t="shared" si="42"/>
        <v>48_4M_F_6_60_65_HH800_Core</v>
      </c>
      <c r="B2752">
        <v>48</v>
      </c>
      <c r="C2752" t="s">
        <v>173</v>
      </c>
      <c r="D2752" t="s">
        <v>169</v>
      </c>
      <c r="E2752">
        <v>6</v>
      </c>
      <c r="F2752">
        <v>60</v>
      </c>
      <c r="G2752">
        <v>65</v>
      </c>
      <c r="H2752" t="s">
        <v>303</v>
      </c>
      <c r="I2752" t="s">
        <v>170</v>
      </c>
      <c r="J2752">
        <v>18.755655469511989</v>
      </c>
      <c r="L2752" s="47"/>
      <c r="M2752" s="47"/>
    </row>
    <row r="2753" spans="1:13" x14ac:dyDescent="0.4">
      <c r="A2753" t="str">
        <f t="shared" si="42"/>
        <v>35_1A_F_0_60_67_HH800_Core</v>
      </c>
      <c r="B2753">
        <v>35</v>
      </c>
      <c r="C2753" t="s">
        <v>178</v>
      </c>
      <c r="D2753" t="s">
        <v>169</v>
      </c>
      <c r="E2753">
        <v>0</v>
      </c>
      <c r="F2753">
        <v>60</v>
      </c>
      <c r="G2753">
        <v>67</v>
      </c>
      <c r="H2753" t="s">
        <v>303</v>
      </c>
      <c r="I2753" t="s">
        <v>170</v>
      </c>
      <c r="J2753">
        <v>202.42889916293635</v>
      </c>
      <c r="L2753" s="47"/>
      <c r="M2753" s="47"/>
    </row>
    <row r="2754" spans="1:13" x14ac:dyDescent="0.4">
      <c r="A2754" t="str">
        <f t="shared" si="42"/>
        <v>62_2M_F_3_90_65_HH800_Core</v>
      </c>
      <c r="B2754">
        <v>62</v>
      </c>
      <c r="C2754" t="s">
        <v>175</v>
      </c>
      <c r="D2754" t="s">
        <v>169</v>
      </c>
      <c r="E2754">
        <v>3</v>
      </c>
      <c r="F2754">
        <v>90</v>
      </c>
      <c r="G2754">
        <v>65</v>
      </c>
      <c r="H2754" t="s">
        <v>303</v>
      </c>
      <c r="I2754" t="s">
        <v>170</v>
      </c>
      <c r="J2754">
        <v>5.109399495051302</v>
      </c>
      <c r="L2754" s="47"/>
      <c r="M2754" s="47"/>
    </row>
    <row r="2755" spans="1:13" x14ac:dyDescent="0.4">
      <c r="A2755" t="str">
        <f t="shared" ref="A2755:A2818" si="43">B2755&amp;"_"&amp;C2755&amp;"_"&amp;D2755&amp;"_"&amp;E2755&amp;"_"&amp;F2755&amp;"_"&amp;G2755&amp;"_"&amp;H2755&amp;"_"&amp;I2755</f>
        <v>55_2M_F_3_90_67_HH800_Core</v>
      </c>
      <c r="B2755">
        <v>55</v>
      </c>
      <c r="C2755" t="s">
        <v>175</v>
      </c>
      <c r="D2755" t="s">
        <v>169</v>
      </c>
      <c r="E2755">
        <v>3</v>
      </c>
      <c r="F2755">
        <v>90</v>
      </c>
      <c r="G2755">
        <v>67</v>
      </c>
      <c r="H2755" t="s">
        <v>303</v>
      </c>
      <c r="I2755" t="s">
        <v>170</v>
      </c>
      <c r="J2755">
        <v>15.086986111626494</v>
      </c>
      <c r="L2755" s="47"/>
      <c r="M2755" s="47"/>
    </row>
    <row r="2756" spans="1:13" x14ac:dyDescent="0.4">
      <c r="A2756" t="str">
        <f t="shared" si="43"/>
        <v>35_4M_M_0_90_70_HH800_Core</v>
      </c>
      <c r="B2756">
        <v>35</v>
      </c>
      <c r="C2756" t="s">
        <v>173</v>
      </c>
      <c r="D2756" t="s">
        <v>174</v>
      </c>
      <c r="E2756">
        <v>0</v>
      </c>
      <c r="F2756">
        <v>90</v>
      </c>
      <c r="G2756">
        <v>70</v>
      </c>
      <c r="H2756" t="s">
        <v>303</v>
      </c>
      <c r="I2756" t="s">
        <v>170</v>
      </c>
      <c r="J2756">
        <v>37.79858040807494</v>
      </c>
      <c r="L2756" s="47"/>
      <c r="M2756" s="47"/>
    </row>
    <row r="2757" spans="1:13" x14ac:dyDescent="0.4">
      <c r="A2757" t="str">
        <f t="shared" si="43"/>
        <v>38_4M_M_0_90_70_HH800_Core</v>
      </c>
      <c r="B2757">
        <v>38</v>
      </c>
      <c r="C2757" t="s">
        <v>173</v>
      </c>
      <c r="D2757" t="s">
        <v>174</v>
      </c>
      <c r="E2757">
        <v>0</v>
      </c>
      <c r="F2757">
        <v>90</v>
      </c>
      <c r="G2757">
        <v>70</v>
      </c>
      <c r="H2757" t="s">
        <v>303</v>
      </c>
      <c r="I2757" t="s">
        <v>170</v>
      </c>
      <c r="J2757">
        <v>44.416685287305903</v>
      </c>
      <c r="L2757" s="47"/>
      <c r="M2757" s="47"/>
    </row>
    <row r="2758" spans="1:13" x14ac:dyDescent="0.4">
      <c r="A2758" t="str">
        <f t="shared" si="43"/>
        <v>64_4M_F_6_90_67_HH800_Core</v>
      </c>
      <c r="B2758">
        <v>64</v>
      </c>
      <c r="C2758" t="s">
        <v>173</v>
      </c>
      <c r="D2758" t="s">
        <v>169</v>
      </c>
      <c r="E2758">
        <v>6</v>
      </c>
      <c r="F2758">
        <v>90</v>
      </c>
      <c r="G2758">
        <v>67</v>
      </c>
      <c r="H2758" t="s">
        <v>303</v>
      </c>
      <c r="I2758" t="s">
        <v>170</v>
      </c>
      <c r="J2758">
        <v>6.2692777433901448</v>
      </c>
      <c r="L2758" s="47"/>
      <c r="M2758" s="47"/>
    </row>
    <row r="2759" spans="1:13" x14ac:dyDescent="0.4">
      <c r="A2759" t="str">
        <f t="shared" si="43"/>
        <v>64_4M_F_6_90_70_HH800_Core</v>
      </c>
      <c r="B2759">
        <v>64</v>
      </c>
      <c r="C2759" t="s">
        <v>173</v>
      </c>
      <c r="D2759" t="s">
        <v>169</v>
      </c>
      <c r="E2759">
        <v>6</v>
      </c>
      <c r="F2759">
        <v>90</v>
      </c>
      <c r="G2759">
        <v>70</v>
      </c>
      <c r="H2759" t="s">
        <v>303</v>
      </c>
      <c r="I2759" t="s">
        <v>170</v>
      </c>
      <c r="J2759">
        <v>11.788059828270383</v>
      </c>
      <c r="L2759" s="47"/>
      <c r="M2759" s="47"/>
    </row>
    <row r="2760" spans="1:13" x14ac:dyDescent="0.4">
      <c r="A2760" t="str">
        <f t="shared" si="43"/>
        <v>39_4M_M_3_90_70_HH800_Core</v>
      </c>
      <c r="B2760">
        <v>39</v>
      </c>
      <c r="C2760" t="s">
        <v>173</v>
      </c>
      <c r="D2760" t="s">
        <v>174</v>
      </c>
      <c r="E2760">
        <v>3</v>
      </c>
      <c r="F2760">
        <v>90</v>
      </c>
      <c r="G2760">
        <v>70</v>
      </c>
      <c r="H2760" t="s">
        <v>303</v>
      </c>
      <c r="I2760" t="s">
        <v>170</v>
      </c>
      <c r="J2760">
        <v>9.7317406829800106</v>
      </c>
      <c r="L2760" s="47"/>
      <c r="M2760" s="47"/>
    </row>
    <row r="2761" spans="1:13" x14ac:dyDescent="0.4">
      <c r="A2761" t="str">
        <f t="shared" si="43"/>
        <v>36_1A_M_0_60_2_HH800_Core</v>
      </c>
      <c r="B2761">
        <v>36</v>
      </c>
      <c r="C2761" t="s">
        <v>178</v>
      </c>
      <c r="D2761" t="s">
        <v>174</v>
      </c>
      <c r="E2761">
        <v>0</v>
      </c>
      <c r="F2761">
        <v>60</v>
      </c>
      <c r="G2761">
        <v>2</v>
      </c>
      <c r="H2761" t="s">
        <v>303</v>
      </c>
      <c r="I2761" t="s">
        <v>170</v>
      </c>
      <c r="J2761">
        <v>47.443263649811115</v>
      </c>
      <c r="L2761" s="47"/>
      <c r="M2761" s="47"/>
    </row>
    <row r="2762" spans="1:13" x14ac:dyDescent="0.4">
      <c r="A2762" t="str">
        <f t="shared" si="43"/>
        <v>52_2A_M_3_60_70_HH800_Core</v>
      </c>
      <c r="B2762">
        <v>52</v>
      </c>
      <c r="C2762" t="s">
        <v>176</v>
      </c>
      <c r="D2762" t="s">
        <v>174</v>
      </c>
      <c r="E2762">
        <v>3</v>
      </c>
      <c r="F2762">
        <v>60</v>
      </c>
      <c r="G2762">
        <v>70</v>
      </c>
      <c r="H2762" t="s">
        <v>303</v>
      </c>
      <c r="I2762" t="s">
        <v>170</v>
      </c>
      <c r="J2762">
        <v>25.261128735458836</v>
      </c>
      <c r="L2762" s="47"/>
      <c r="M2762" s="47"/>
    </row>
    <row r="2763" spans="1:13" x14ac:dyDescent="0.4">
      <c r="A2763" t="str">
        <f t="shared" si="43"/>
        <v>28_4A_F_0_60_5_HH800_Core</v>
      </c>
      <c r="B2763">
        <v>28</v>
      </c>
      <c r="C2763" t="s">
        <v>168</v>
      </c>
      <c r="D2763" t="s">
        <v>169</v>
      </c>
      <c r="E2763">
        <v>0</v>
      </c>
      <c r="F2763">
        <v>60</v>
      </c>
      <c r="G2763">
        <v>5</v>
      </c>
      <c r="H2763" t="s">
        <v>303</v>
      </c>
      <c r="I2763" t="s">
        <v>170</v>
      </c>
      <c r="J2763">
        <v>28.185172365914323</v>
      </c>
      <c r="L2763" s="47"/>
      <c r="M2763" s="47"/>
    </row>
    <row r="2764" spans="1:13" x14ac:dyDescent="0.4">
      <c r="A2764" t="str">
        <f t="shared" si="43"/>
        <v>56_4A_M_6_60_67_HH800_Core</v>
      </c>
      <c r="B2764">
        <v>56</v>
      </c>
      <c r="C2764" t="s">
        <v>168</v>
      </c>
      <c r="D2764" t="s">
        <v>174</v>
      </c>
      <c r="E2764">
        <v>6</v>
      </c>
      <c r="F2764">
        <v>60</v>
      </c>
      <c r="G2764">
        <v>67</v>
      </c>
      <c r="H2764" t="s">
        <v>303</v>
      </c>
      <c r="I2764" t="s">
        <v>170</v>
      </c>
      <c r="J2764">
        <v>14.186200240667251</v>
      </c>
      <c r="L2764" s="47"/>
      <c r="M2764" s="47"/>
    </row>
    <row r="2765" spans="1:13" x14ac:dyDescent="0.4">
      <c r="A2765" t="str">
        <f t="shared" si="43"/>
        <v>45_2A_M_6_60_65_HH800_Core</v>
      </c>
      <c r="B2765">
        <v>45</v>
      </c>
      <c r="C2765" t="s">
        <v>176</v>
      </c>
      <c r="D2765" t="s">
        <v>174</v>
      </c>
      <c r="E2765">
        <v>6</v>
      </c>
      <c r="F2765">
        <v>60</v>
      </c>
      <c r="G2765">
        <v>65</v>
      </c>
      <c r="H2765" t="s">
        <v>303</v>
      </c>
      <c r="I2765" t="s">
        <v>170</v>
      </c>
      <c r="J2765">
        <v>30.332054114589564</v>
      </c>
      <c r="L2765" s="47"/>
      <c r="M2765" s="47"/>
    </row>
    <row r="2766" spans="1:13" x14ac:dyDescent="0.4">
      <c r="A2766" t="str">
        <f t="shared" si="43"/>
        <v>54_4M_F_6_60_5_HH800_Core</v>
      </c>
      <c r="B2766">
        <v>54</v>
      </c>
      <c r="C2766" t="s">
        <v>173</v>
      </c>
      <c r="D2766" t="s">
        <v>169</v>
      </c>
      <c r="E2766">
        <v>6</v>
      </c>
      <c r="F2766">
        <v>60</v>
      </c>
      <c r="G2766">
        <v>5</v>
      </c>
      <c r="H2766" t="s">
        <v>303</v>
      </c>
      <c r="I2766" t="s">
        <v>170</v>
      </c>
      <c r="J2766">
        <v>6.3588103816508896</v>
      </c>
      <c r="L2766" s="47"/>
      <c r="M2766" s="47"/>
    </row>
    <row r="2767" spans="1:13" x14ac:dyDescent="0.4">
      <c r="A2767" t="str">
        <f t="shared" si="43"/>
        <v>64_2M_M_6_60_67_HH800_Core</v>
      </c>
      <c r="B2767">
        <v>64</v>
      </c>
      <c r="C2767" t="s">
        <v>175</v>
      </c>
      <c r="D2767" t="s">
        <v>174</v>
      </c>
      <c r="E2767">
        <v>6</v>
      </c>
      <c r="F2767">
        <v>60</v>
      </c>
      <c r="G2767">
        <v>67</v>
      </c>
      <c r="H2767" t="s">
        <v>303</v>
      </c>
      <c r="I2767" t="s">
        <v>170</v>
      </c>
      <c r="J2767">
        <v>12.204165106636815</v>
      </c>
      <c r="L2767" s="47"/>
      <c r="M2767" s="47"/>
    </row>
    <row r="2768" spans="1:13" x14ac:dyDescent="0.4">
      <c r="A2768" t="str">
        <f t="shared" si="43"/>
        <v>26_4A_F_0_60_5_HH800_Core</v>
      </c>
      <c r="B2768">
        <v>26</v>
      </c>
      <c r="C2768" t="s">
        <v>168</v>
      </c>
      <c r="D2768" t="s">
        <v>169</v>
      </c>
      <c r="E2768">
        <v>0</v>
      </c>
      <c r="F2768">
        <v>60</v>
      </c>
      <c r="G2768">
        <v>5</v>
      </c>
      <c r="H2768" t="s">
        <v>303</v>
      </c>
      <c r="I2768" t="s">
        <v>170</v>
      </c>
      <c r="J2768">
        <v>25.860269080746846</v>
      </c>
      <c r="L2768" s="47"/>
      <c r="M2768" s="47"/>
    </row>
    <row r="2769" spans="1:13" x14ac:dyDescent="0.4">
      <c r="A2769" t="str">
        <f t="shared" si="43"/>
        <v>36_2M_F_3_60_65_HH800_Core</v>
      </c>
      <c r="B2769">
        <v>36</v>
      </c>
      <c r="C2769" t="s">
        <v>175</v>
      </c>
      <c r="D2769" t="s">
        <v>169</v>
      </c>
      <c r="E2769">
        <v>3</v>
      </c>
      <c r="F2769">
        <v>60</v>
      </c>
      <c r="G2769">
        <v>65</v>
      </c>
      <c r="H2769" t="s">
        <v>303</v>
      </c>
      <c r="I2769" t="s">
        <v>170</v>
      </c>
      <c r="J2769">
        <v>21.872305609734266</v>
      </c>
      <c r="L2769" s="47"/>
      <c r="M2769" s="47"/>
    </row>
    <row r="2770" spans="1:13" x14ac:dyDescent="0.4">
      <c r="A2770" t="str">
        <f t="shared" si="43"/>
        <v>47_2M_F_3_90_70_HH800_Core</v>
      </c>
      <c r="B2770">
        <v>47</v>
      </c>
      <c r="C2770" t="s">
        <v>175</v>
      </c>
      <c r="D2770" t="s">
        <v>169</v>
      </c>
      <c r="E2770">
        <v>3</v>
      </c>
      <c r="F2770">
        <v>90</v>
      </c>
      <c r="G2770">
        <v>70</v>
      </c>
      <c r="H2770" t="s">
        <v>303</v>
      </c>
      <c r="I2770" t="s">
        <v>170</v>
      </c>
      <c r="J2770">
        <v>27.402538385942943</v>
      </c>
      <c r="L2770" s="47"/>
      <c r="M2770" s="47"/>
    </row>
    <row r="2771" spans="1:13" x14ac:dyDescent="0.4">
      <c r="A2771" t="str">
        <f t="shared" si="43"/>
        <v>46_2M_F_0_90_70_HH800_Core</v>
      </c>
      <c r="B2771">
        <v>46</v>
      </c>
      <c r="C2771" t="s">
        <v>175</v>
      </c>
      <c r="D2771" t="s">
        <v>169</v>
      </c>
      <c r="E2771">
        <v>0</v>
      </c>
      <c r="F2771">
        <v>90</v>
      </c>
      <c r="G2771">
        <v>70</v>
      </c>
      <c r="H2771" t="s">
        <v>303</v>
      </c>
      <c r="I2771" t="s">
        <v>170</v>
      </c>
      <c r="J2771">
        <v>156.1387230014254</v>
      </c>
      <c r="L2771" s="47"/>
      <c r="M2771" s="47"/>
    </row>
    <row r="2772" spans="1:13" x14ac:dyDescent="0.4">
      <c r="A2772" t="str">
        <f t="shared" si="43"/>
        <v>32_4M_M_6_60_5_HH800_Core</v>
      </c>
      <c r="B2772">
        <v>32</v>
      </c>
      <c r="C2772" t="s">
        <v>173</v>
      </c>
      <c r="D2772" t="s">
        <v>174</v>
      </c>
      <c r="E2772">
        <v>6</v>
      </c>
      <c r="F2772">
        <v>60</v>
      </c>
      <c r="G2772">
        <v>5</v>
      </c>
      <c r="H2772" t="s">
        <v>303</v>
      </c>
      <c r="I2772" t="s">
        <v>170</v>
      </c>
      <c r="J2772">
        <v>1.5516343441130456</v>
      </c>
      <c r="L2772" s="47"/>
      <c r="M2772" s="47"/>
    </row>
    <row r="2773" spans="1:13" x14ac:dyDescent="0.4">
      <c r="A2773" t="str">
        <f t="shared" si="43"/>
        <v>29_1A_M_0_60_65_HH800_Core</v>
      </c>
      <c r="B2773">
        <v>29</v>
      </c>
      <c r="C2773" t="s">
        <v>178</v>
      </c>
      <c r="D2773" t="s">
        <v>174</v>
      </c>
      <c r="E2773">
        <v>0</v>
      </c>
      <c r="F2773">
        <v>60</v>
      </c>
      <c r="G2773">
        <v>65</v>
      </c>
      <c r="H2773" t="s">
        <v>303</v>
      </c>
      <c r="I2773" t="s">
        <v>170</v>
      </c>
      <c r="J2773">
        <v>124.82990388406678</v>
      </c>
      <c r="L2773" s="47"/>
      <c r="M2773" s="47"/>
    </row>
    <row r="2774" spans="1:13" x14ac:dyDescent="0.4">
      <c r="A2774" t="str">
        <f t="shared" si="43"/>
        <v>52_2M_F_6_90_67_HH800_Core</v>
      </c>
      <c r="B2774">
        <v>52</v>
      </c>
      <c r="C2774" t="s">
        <v>175</v>
      </c>
      <c r="D2774" t="s">
        <v>169</v>
      </c>
      <c r="E2774">
        <v>6</v>
      </c>
      <c r="F2774">
        <v>90</v>
      </c>
      <c r="G2774">
        <v>67</v>
      </c>
      <c r="H2774" t="s">
        <v>303</v>
      </c>
      <c r="I2774" t="s">
        <v>170</v>
      </c>
      <c r="J2774">
        <v>31.489828164150492</v>
      </c>
      <c r="L2774" s="47"/>
      <c r="M2774" s="47"/>
    </row>
    <row r="2775" spans="1:13" x14ac:dyDescent="0.4">
      <c r="A2775" t="str">
        <f t="shared" si="43"/>
        <v>56_4M_F_6_60_5_HH800_Core</v>
      </c>
      <c r="B2775">
        <v>56</v>
      </c>
      <c r="C2775" t="s">
        <v>173</v>
      </c>
      <c r="D2775" t="s">
        <v>169</v>
      </c>
      <c r="E2775">
        <v>6</v>
      </c>
      <c r="F2775">
        <v>60</v>
      </c>
      <c r="G2775">
        <v>5</v>
      </c>
      <c r="H2775" t="s">
        <v>303</v>
      </c>
      <c r="I2775" t="s">
        <v>170</v>
      </c>
      <c r="J2775">
        <v>6.3549890574807746</v>
      </c>
      <c r="L2775" s="47"/>
      <c r="M2775" s="47"/>
    </row>
    <row r="2776" spans="1:13" x14ac:dyDescent="0.4">
      <c r="A2776" t="str">
        <f t="shared" si="43"/>
        <v>53_2M_F_3_90_67_HH800_Core</v>
      </c>
      <c r="B2776">
        <v>53</v>
      </c>
      <c r="C2776" t="s">
        <v>175</v>
      </c>
      <c r="D2776" t="s">
        <v>169</v>
      </c>
      <c r="E2776">
        <v>3</v>
      </c>
      <c r="F2776">
        <v>90</v>
      </c>
      <c r="G2776">
        <v>67</v>
      </c>
      <c r="H2776" t="s">
        <v>303</v>
      </c>
      <c r="I2776" t="s">
        <v>170</v>
      </c>
      <c r="J2776">
        <v>16.401134973456394</v>
      </c>
      <c r="L2776" s="47"/>
      <c r="M2776" s="47"/>
    </row>
    <row r="2777" spans="1:13" x14ac:dyDescent="0.4">
      <c r="A2777" t="str">
        <f t="shared" si="43"/>
        <v>63_2A_M_3_60_67_HH800_Core</v>
      </c>
      <c r="B2777">
        <v>63</v>
      </c>
      <c r="C2777" t="s">
        <v>176</v>
      </c>
      <c r="D2777" t="s">
        <v>174</v>
      </c>
      <c r="E2777">
        <v>3</v>
      </c>
      <c r="F2777">
        <v>60</v>
      </c>
      <c r="G2777">
        <v>67</v>
      </c>
      <c r="H2777" t="s">
        <v>303</v>
      </c>
      <c r="I2777" t="s">
        <v>170</v>
      </c>
      <c r="J2777">
        <v>7.4458076820918313</v>
      </c>
      <c r="L2777" s="47"/>
      <c r="M2777" s="47"/>
    </row>
    <row r="2778" spans="1:13" x14ac:dyDescent="0.4">
      <c r="A2778" t="str">
        <f t="shared" si="43"/>
        <v>43_2M_M_6_60_67_HH800_Core</v>
      </c>
      <c r="B2778">
        <v>43</v>
      </c>
      <c r="C2778" t="s">
        <v>175</v>
      </c>
      <c r="D2778" t="s">
        <v>174</v>
      </c>
      <c r="E2778">
        <v>6</v>
      </c>
      <c r="F2778">
        <v>60</v>
      </c>
      <c r="G2778">
        <v>67</v>
      </c>
      <c r="H2778" t="s">
        <v>303</v>
      </c>
      <c r="I2778" t="s">
        <v>170</v>
      </c>
      <c r="J2778">
        <v>37.060183603319558</v>
      </c>
      <c r="L2778" s="47"/>
      <c r="M2778" s="47"/>
    </row>
    <row r="2779" spans="1:13" x14ac:dyDescent="0.4">
      <c r="A2779" t="str">
        <f t="shared" si="43"/>
        <v>55_2M_F_0_90_67_HH800_Core</v>
      </c>
      <c r="B2779">
        <v>55</v>
      </c>
      <c r="C2779" t="s">
        <v>175</v>
      </c>
      <c r="D2779" t="s">
        <v>169</v>
      </c>
      <c r="E2779">
        <v>0</v>
      </c>
      <c r="F2779">
        <v>90</v>
      </c>
      <c r="G2779">
        <v>67</v>
      </c>
      <c r="H2779" t="s">
        <v>303</v>
      </c>
      <c r="I2779" t="s">
        <v>170</v>
      </c>
      <c r="J2779">
        <v>161.49553461116673</v>
      </c>
      <c r="L2779" s="47"/>
      <c r="M2779" s="47"/>
    </row>
    <row r="2780" spans="1:13" x14ac:dyDescent="0.4">
      <c r="A2780" t="str">
        <f t="shared" si="43"/>
        <v>49_2A_M_6_60_67_HH800_Core</v>
      </c>
      <c r="B2780">
        <v>49</v>
      </c>
      <c r="C2780" t="s">
        <v>176</v>
      </c>
      <c r="D2780" t="s">
        <v>174</v>
      </c>
      <c r="E2780">
        <v>6</v>
      </c>
      <c r="F2780">
        <v>60</v>
      </c>
      <c r="G2780">
        <v>67</v>
      </c>
      <c r="H2780" t="s">
        <v>303</v>
      </c>
      <c r="I2780" t="s">
        <v>170</v>
      </c>
      <c r="J2780">
        <v>33.375893631930133</v>
      </c>
      <c r="L2780" s="47"/>
      <c r="M2780" s="47"/>
    </row>
    <row r="2781" spans="1:13" x14ac:dyDescent="0.4">
      <c r="A2781" t="str">
        <f t="shared" si="43"/>
        <v>58_1M_F_0_90_65_HH800_Core</v>
      </c>
      <c r="B2781">
        <v>58</v>
      </c>
      <c r="C2781" t="s">
        <v>177</v>
      </c>
      <c r="D2781" t="s">
        <v>169</v>
      </c>
      <c r="E2781">
        <v>0</v>
      </c>
      <c r="F2781">
        <v>90</v>
      </c>
      <c r="G2781">
        <v>65</v>
      </c>
      <c r="H2781" t="s">
        <v>303</v>
      </c>
      <c r="I2781" t="s">
        <v>170</v>
      </c>
      <c r="J2781">
        <v>218.42900601508109</v>
      </c>
      <c r="L2781" s="47"/>
      <c r="M2781" s="47"/>
    </row>
    <row r="2782" spans="1:13" x14ac:dyDescent="0.4">
      <c r="A2782" t="str">
        <f t="shared" si="43"/>
        <v>30_2M_M_6_60_65_HH800_Core</v>
      </c>
      <c r="B2782">
        <v>30</v>
      </c>
      <c r="C2782" t="s">
        <v>175</v>
      </c>
      <c r="D2782" t="s">
        <v>174</v>
      </c>
      <c r="E2782">
        <v>6</v>
      </c>
      <c r="F2782">
        <v>60</v>
      </c>
      <c r="G2782">
        <v>65</v>
      </c>
      <c r="H2782" t="s">
        <v>303</v>
      </c>
      <c r="I2782" t="s">
        <v>170</v>
      </c>
      <c r="J2782">
        <v>29.077770951230953</v>
      </c>
      <c r="L2782" s="47"/>
      <c r="M2782" s="47"/>
    </row>
    <row r="2783" spans="1:13" x14ac:dyDescent="0.4">
      <c r="A2783" t="str">
        <f t="shared" si="43"/>
        <v>52_2M_F_0_90_67_HH800_Core</v>
      </c>
      <c r="B2783">
        <v>52</v>
      </c>
      <c r="C2783" t="s">
        <v>175</v>
      </c>
      <c r="D2783" t="s">
        <v>169</v>
      </c>
      <c r="E2783">
        <v>0</v>
      </c>
      <c r="F2783">
        <v>90</v>
      </c>
      <c r="G2783">
        <v>67</v>
      </c>
      <c r="H2783" t="s">
        <v>303</v>
      </c>
      <c r="I2783" t="s">
        <v>170</v>
      </c>
      <c r="J2783">
        <v>156.39291485550518</v>
      </c>
      <c r="L2783" s="47"/>
      <c r="M2783" s="47"/>
    </row>
    <row r="2784" spans="1:13" x14ac:dyDescent="0.4">
      <c r="A2784" t="str">
        <f t="shared" si="43"/>
        <v>44_4M_M_0_60_65_HH800_Core</v>
      </c>
      <c r="B2784">
        <v>44</v>
      </c>
      <c r="C2784" t="s">
        <v>173</v>
      </c>
      <c r="D2784" t="s">
        <v>174</v>
      </c>
      <c r="E2784">
        <v>0</v>
      </c>
      <c r="F2784">
        <v>60</v>
      </c>
      <c r="G2784">
        <v>65</v>
      </c>
      <c r="H2784" t="s">
        <v>303</v>
      </c>
      <c r="I2784" t="s">
        <v>170</v>
      </c>
      <c r="J2784">
        <v>64.019593366235412</v>
      </c>
      <c r="L2784" s="47"/>
      <c r="M2784" s="47"/>
    </row>
    <row r="2785" spans="1:13" x14ac:dyDescent="0.4">
      <c r="A2785" t="str">
        <f t="shared" si="43"/>
        <v>43_4A_M_0_60_5_HH800_Core</v>
      </c>
      <c r="B2785">
        <v>43</v>
      </c>
      <c r="C2785" t="s">
        <v>168</v>
      </c>
      <c r="D2785" t="s">
        <v>174</v>
      </c>
      <c r="E2785">
        <v>0</v>
      </c>
      <c r="F2785">
        <v>60</v>
      </c>
      <c r="G2785">
        <v>5</v>
      </c>
      <c r="H2785" t="s">
        <v>303</v>
      </c>
      <c r="I2785" t="s">
        <v>170</v>
      </c>
      <c r="J2785">
        <v>35.873433199046502</v>
      </c>
      <c r="L2785" s="47"/>
      <c r="M2785" s="47"/>
    </row>
    <row r="2786" spans="1:13" x14ac:dyDescent="0.4">
      <c r="A2786" t="str">
        <f t="shared" si="43"/>
        <v>30_1A_M_0_60_65_HH800_Core</v>
      </c>
      <c r="B2786">
        <v>30</v>
      </c>
      <c r="C2786" t="s">
        <v>178</v>
      </c>
      <c r="D2786" t="s">
        <v>174</v>
      </c>
      <c r="E2786">
        <v>0</v>
      </c>
      <c r="F2786">
        <v>60</v>
      </c>
      <c r="G2786">
        <v>65</v>
      </c>
      <c r="H2786" t="s">
        <v>303</v>
      </c>
      <c r="I2786" t="s">
        <v>170</v>
      </c>
      <c r="J2786">
        <v>126.7621362202572</v>
      </c>
      <c r="L2786" s="47"/>
      <c r="M2786" s="47"/>
    </row>
    <row r="2787" spans="1:13" x14ac:dyDescent="0.4">
      <c r="A2787" t="str">
        <f t="shared" si="43"/>
        <v>30_2M_F_0_60_67_HH800_Core</v>
      </c>
      <c r="B2787">
        <v>30</v>
      </c>
      <c r="C2787" t="s">
        <v>175</v>
      </c>
      <c r="D2787" t="s">
        <v>169</v>
      </c>
      <c r="E2787">
        <v>0</v>
      </c>
      <c r="F2787">
        <v>60</v>
      </c>
      <c r="G2787">
        <v>67</v>
      </c>
      <c r="H2787" t="s">
        <v>303</v>
      </c>
      <c r="I2787" t="s">
        <v>170</v>
      </c>
      <c r="J2787">
        <v>153.17822463937841</v>
      </c>
      <c r="L2787" s="47"/>
      <c r="M2787" s="47"/>
    </row>
    <row r="2788" spans="1:13" x14ac:dyDescent="0.4">
      <c r="A2788" t="str">
        <f t="shared" si="43"/>
        <v>46_2A_M_0_60_70_HH800_Core</v>
      </c>
      <c r="B2788">
        <v>46</v>
      </c>
      <c r="C2788" t="s">
        <v>176</v>
      </c>
      <c r="D2788" t="s">
        <v>174</v>
      </c>
      <c r="E2788">
        <v>0</v>
      </c>
      <c r="F2788">
        <v>60</v>
      </c>
      <c r="G2788">
        <v>70</v>
      </c>
      <c r="H2788" t="s">
        <v>303</v>
      </c>
      <c r="I2788" t="s">
        <v>170</v>
      </c>
      <c r="J2788">
        <v>140.54191791093047</v>
      </c>
      <c r="L2788" s="47"/>
      <c r="M2788" s="47"/>
    </row>
    <row r="2789" spans="1:13" x14ac:dyDescent="0.4">
      <c r="A2789" t="str">
        <f t="shared" si="43"/>
        <v>56_2M_F_3_90_65_HH800_Core</v>
      </c>
      <c r="B2789">
        <v>56</v>
      </c>
      <c r="C2789" t="s">
        <v>175</v>
      </c>
      <c r="D2789" t="s">
        <v>169</v>
      </c>
      <c r="E2789">
        <v>3</v>
      </c>
      <c r="F2789">
        <v>90</v>
      </c>
      <c r="G2789">
        <v>65</v>
      </c>
      <c r="H2789" t="s">
        <v>303</v>
      </c>
      <c r="I2789" t="s">
        <v>170</v>
      </c>
      <c r="J2789">
        <v>8.1516754597854622</v>
      </c>
      <c r="L2789" s="47"/>
      <c r="M2789" s="47"/>
    </row>
    <row r="2790" spans="1:13" x14ac:dyDescent="0.4">
      <c r="A2790" t="str">
        <f t="shared" si="43"/>
        <v>54_2M_F_3_60_5_HH800_Core</v>
      </c>
      <c r="B2790">
        <v>54</v>
      </c>
      <c r="C2790" t="s">
        <v>175</v>
      </c>
      <c r="D2790" t="s">
        <v>169</v>
      </c>
      <c r="E2790">
        <v>3</v>
      </c>
      <c r="F2790">
        <v>60</v>
      </c>
      <c r="G2790">
        <v>5</v>
      </c>
      <c r="H2790" t="s">
        <v>303</v>
      </c>
      <c r="I2790" t="s">
        <v>170</v>
      </c>
      <c r="J2790">
        <v>6.2800007824188828</v>
      </c>
      <c r="L2790" s="47"/>
      <c r="M2790" s="47"/>
    </row>
    <row r="2791" spans="1:13" x14ac:dyDescent="0.4">
      <c r="A2791" t="str">
        <f t="shared" si="43"/>
        <v>33_4A_F_6_90_70_HH800_Core</v>
      </c>
      <c r="B2791">
        <v>33</v>
      </c>
      <c r="C2791" t="s">
        <v>168</v>
      </c>
      <c r="D2791" t="s">
        <v>169</v>
      </c>
      <c r="E2791">
        <v>6</v>
      </c>
      <c r="F2791">
        <v>90</v>
      </c>
      <c r="G2791">
        <v>70</v>
      </c>
      <c r="H2791" t="s">
        <v>303</v>
      </c>
      <c r="I2791" t="s">
        <v>170</v>
      </c>
      <c r="J2791">
        <v>28.567218971067248</v>
      </c>
      <c r="L2791" s="47"/>
      <c r="M2791" s="47"/>
    </row>
    <row r="2792" spans="1:13" x14ac:dyDescent="0.4">
      <c r="A2792" t="str">
        <f t="shared" si="43"/>
        <v>37_4M_M_6_60_5_HH800_Core</v>
      </c>
      <c r="B2792">
        <v>37</v>
      </c>
      <c r="C2792" t="s">
        <v>173</v>
      </c>
      <c r="D2792" t="s">
        <v>174</v>
      </c>
      <c r="E2792">
        <v>6</v>
      </c>
      <c r="F2792">
        <v>60</v>
      </c>
      <c r="G2792">
        <v>5</v>
      </c>
      <c r="H2792" t="s">
        <v>303</v>
      </c>
      <c r="I2792" t="s">
        <v>170</v>
      </c>
      <c r="J2792">
        <v>2.2832069902336558</v>
      </c>
      <c r="L2792" s="47"/>
      <c r="M2792" s="47"/>
    </row>
    <row r="2793" spans="1:13" x14ac:dyDescent="0.4">
      <c r="A2793" t="str">
        <f t="shared" si="43"/>
        <v>39_4M_M_0_90_70_HH800_Core</v>
      </c>
      <c r="B2793">
        <v>39</v>
      </c>
      <c r="C2793" t="s">
        <v>173</v>
      </c>
      <c r="D2793" t="s">
        <v>174</v>
      </c>
      <c r="E2793">
        <v>0</v>
      </c>
      <c r="F2793">
        <v>90</v>
      </c>
      <c r="G2793">
        <v>70</v>
      </c>
      <c r="H2793" t="s">
        <v>303</v>
      </c>
      <c r="I2793" t="s">
        <v>170</v>
      </c>
      <c r="J2793">
        <v>45.654682616228989</v>
      </c>
      <c r="L2793" s="47"/>
      <c r="M2793" s="47"/>
    </row>
    <row r="2794" spans="1:13" x14ac:dyDescent="0.4">
      <c r="A2794" t="str">
        <f t="shared" si="43"/>
        <v>62_2M_F_0_90_67_HH800_Core</v>
      </c>
      <c r="B2794">
        <v>62</v>
      </c>
      <c r="C2794" t="s">
        <v>175</v>
      </c>
      <c r="D2794" t="s">
        <v>169</v>
      </c>
      <c r="E2794">
        <v>0</v>
      </c>
      <c r="F2794">
        <v>90</v>
      </c>
      <c r="G2794">
        <v>67</v>
      </c>
      <c r="H2794" t="s">
        <v>303</v>
      </c>
      <c r="I2794" t="s">
        <v>170</v>
      </c>
      <c r="J2794">
        <v>189.47112009231125</v>
      </c>
      <c r="L2794" s="47"/>
      <c r="M2794" s="47"/>
    </row>
    <row r="2795" spans="1:13" x14ac:dyDescent="0.4">
      <c r="A2795" t="str">
        <f t="shared" si="43"/>
        <v>42_2A_F_0_60_5_HH800_Core</v>
      </c>
      <c r="B2795">
        <v>42</v>
      </c>
      <c r="C2795" t="s">
        <v>176</v>
      </c>
      <c r="D2795" t="s">
        <v>169</v>
      </c>
      <c r="E2795">
        <v>0</v>
      </c>
      <c r="F2795">
        <v>60</v>
      </c>
      <c r="G2795">
        <v>5</v>
      </c>
      <c r="H2795" t="s">
        <v>303</v>
      </c>
      <c r="I2795" t="s">
        <v>170</v>
      </c>
      <c r="J2795">
        <v>81.635696882314832</v>
      </c>
      <c r="L2795" s="47"/>
      <c r="M2795" s="47"/>
    </row>
    <row r="2796" spans="1:13" x14ac:dyDescent="0.4">
      <c r="A2796" t="str">
        <f t="shared" si="43"/>
        <v>42_1A_F_0_60_65_HH800_Core</v>
      </c>
      <c r="B2796">
        <v>42</v>
      </c>
      <c r="C2796" t="s">
        <v>178</v>
      </c>
      <c r="D2796" t="s">
        <v>169</v>
      </c>
      <c r="E2796">
        <v>0</v>
      </c>
      <c r="F2796">
        <v>60</v>
      </c>
      <c r="G2796">
        <v>65</v>
      </c>
      <c r="H2796" t="s">
        <v>303</v>
      </c>
      <c r="I2796" t="s">
        <v>170</v>
      </c>
      <c r="J2796">
        <v>213.08954093410023</v>
      </c>
      <c r="L2796" s="47"/>
      <c r="M2796" s="47"/>
    </row>
    <row r="2797" spans="1:13" x14ac:dyDescent="0.4">
      <c r="A2797" t="str">
        <f t="shared" si="43"/>
        <v>28_2A_M_3_60_5_HH800_Core</v>
      </c>
      <c r="B2797">
        <v>28</v>
      </c>
      <c r="C2797" t="s">
        <v>176</v>
      </c>
      <c r="D2797" t="s">
        <v>174</v>
      </c>
      <c r="E2797">
        <v>3</v>
      </c>
      <c r="F2797">
        <v>60</v>
      </c>
      <c r="G2797">
        <v>5</v>
      </c>
      <c r="H2797" t="s">
        <v>303</v>
      </c>
      <c r="I2797" t="s">
        <v>170</v>
      </c>
      <c r="J2797">
        <v>1.9625939487428146</v>
      </c>
      <c r="L2797" s="47"/>
      <c r="M2797" s="47"/>
    </row>
    <row r="2798" spans="1:13" x14ac:dyDescent="0.4">
      <c r="A2798" t="str">
        <f t="shared" si="43"/>
        <v>42_4M_M_6_90_70_HH800_Core</v>
      </c>
      <c r="B2798">
        <v>42</v>
      </c>
      <c r="C2798" t="s">
        <v>173</v>
      </c>
      <c r="D2798" t="s">
        <v>174</v>
      </c>
      <c r="E2798">
        <v>6</v>
      </c>
      <c r="F2798">
        <v>90</v>
      </c>
      <c r="G2798">
        <v>70</v>
      </c>
      <c r="H2798" t="s">
        <v>303</v>
      </c>
      <c r="I2798" t="s">
        <v>170</v>
      </c>
      <c r="J2798">
        <v>20.319887673797339</v>
      </c>
      <c r="L2798" s="47"/>
      <c r="M2798" s="47"/>
    </row>
    <row r="2799" spans="1:13" x14ac:dyDescent="0.4">
      <c r="A2799" t="str">
        <f t="shared" si="43"/>
        <v>46_4M_F_3_60_67_HH800_Core</v>
      </c>
      <c r="B2799">
        <v>46</v>
      </c>
      <c r="C2799" t="s">
        <v>173</v>
      </c>
      <c r="D2799" t="s">
        <v>169</v>
      </c>
      <c r="E2799">
        <v>3</v>
      </c>
      <c r="F2799">
        <v>60</v>
      </c>
      <c r="G2799">
        <v>67</v>
      </c>
      <c r="H2799" t="s">
        <v>303</v>
      </c>
      <c r="I2799" t="s">
        <v>170</v>
      </c>
      <c r="J2799">
        <v>12.284776387041799</v>
      </c>
      <c r="L2799" s="47"/>
      <c r="M2799" s="47"/>
    </row>
    <row r="2800" spans="1:13" x14ac:dyDescent="0.4">
      <c r="A2800" t="str">
        <f t="shared" si="43"/>
        <v>29_2A_M_0_60_65_HH800_Core</v>
      </c>
      <c r="B2800">
        <v>29</v>
      </c>
      <c r="C2800" t="s">
        <v>176</v>
      </c>
      <c r="D2800" t="s">
        <v>174</v>
      </c>
      <c r="E2800">
        <v>0</v>
      </c>
      <c r="F2800">
        <v>60</v>
      </c>
      <c r="G2800">
        <v>65</v>
      </c>
      <c r="H2800" t="s">
        <v>303</v>
      </c>
      <c r="I2800" t="s">
        <v>170</v>
      </c>
      <c r="J2800">
        <v>69.970399433434963</v>
      </c>
      <c r="L2800" s="47"/>
      <c r="M2800" s="47"/>
    </row>
    <row r="2801" spans="1:13" x14ac:dyDescent="0.4">
      <c r="A2801" t="str">
        <f t="shared" si="43"/>
        <v>57_2M_F_6_90_67_HH800_Core</v>
      </c>
      <c r="B2801">
        <v>57</v>
      </c>
      <c r="C2801" t="s">
        <v>175</v>
      </c>
      <c r="D2801" t="s">
        <v>169</v>
      </c>
      <c r="E2801">
        <v>6</v>
      </c>
      <c r="F2801">
        <v>90</v>
      </c>
      <c r="G2801">
        <v>67</v>
      </c>
      <c r="H2801" t="s">
        <v>303</v>
      </c>
      <c r="I2801" t="s">
        <v>170</v>
      </c>
      <c r="J2801">
        <v>22.29885080150255</v>
      </c>
      <c r="L2801" s="47"/>
      <c r="M2801" s="47"/>
    </row>
    <row r="2802" spans="1:13" x14ac:dyDescent="0.4">
      <c r="A2802" t="str">
        <f t="shared" si="43"/>
        <v>30_4A_F_6_90_70_HH800_Core</v>
      </c>
      <c r="B2802">
        <v>30</v>
      </c>
      <c r="C2802" t="s">
        <v>168</v>
      </c>
      <c r="D2802" t="s">
        <v>169</v>
      </c>
      <c r="E2802">
        <v>6</v>
      </c>
      <c r="F2802">
        <v>90</v>
      </c>
      <c r="G2802">
        <v>70</v>
      </c>
      <c r="H2802" t="s">
        <v>303</v>
      </c>
      <c r="I2802" t="s">
        <v>170</v>
      </c>
      <c r="J2802">
        <v>28.126944507003397</v>
      </c>
      <c r="L2802" s="47"/>
      <c r="M2802" s="47"/>
    </row>
    <row r="2803" spans="1:13" x14ac:dyDescent="0.4">
      <c r="A2803" t="str">
        <f t="shared" si="43"/>
        <v>26_2M_M_6_60_67_HH800_Core</v>
      </c>
      <c r="B2803">
        <v>26</v>
      </c>
      <c r="C2803" t="s">
        <v>175</v>
      </c>
      <c r="D2803" t="s">
        <v>174</v>
      </c>
      <c r="E2803">
        <v>6</v>
      </c>
      <c r="F2803">
        <v>60</v>
      </c>
      <c r="G2803">
        <v>67</v>
      </c>
      <c r="H2803" t="s">
        <v>303</v>
      </c>
      <c r="I2803" t="s">
        <v>170</v>
      </c>
      <c r="J2803">
        <v>31.194427774036431</v>
      </c>
      <c r="L2803" s="47"/>
      <c r="M2803" s="47"/>
    </row>
    <row r="2804" spans="1:13" x14ac:dyDescent="0.4">
      <c r="A2804" t="str">
        <f t="shared" si="43"/>
        <v>46_4M_M_3_60_65_HH800_Core</v>
      </c>
      <c r="B2804">
        <v>46</v>
      </c>
      <c r="C2804" t="s">
        <v>173</v>
      </c>
      <c r="D2804" t="s">
        <v>174</v>
      </c>
      <c r="E2804">
        <v>3</v>
      </c>
      <c r="F2804">
        <v>60</v>
      </c>
      <c r="G2804">
        <v>65</v>
      </c>
      <c r="H2804" t="s">
        <v>303</v>
      </c>
      <c r="I2804" t="s">
        <v>170</v>
      </c>
      <c r="J2804">
        <v>7.598657279602774</v>
      </c>
      <c r="L2804" s="47"/>
      <c r="M2804" s="47"/>
    </row>
    <row r="2805" spans="1:13" x14ac:dyDescent="0.4">
      <c r="A2805" t="str">
        <f t="shared" si="43"/>
        <v>37_2M_F_0_60_67_HH800_Core</v>
      </c>
      <c r="B2805">
        <v>37</v>
      </c>
      <c r="C2805" t="s">
        <v>175</v>
      </c>
      <c r="D2805" t="s">
        <v>169</v>
      </c>
      <c r="E2805">
        <v>0</v>
      </c>
      <c r="F2805">
        <v>60</v>
      </c>
      <c r="G2805">
        <v>67</v>
      </c>
      <c r="H2805" t="s">
        <v>303</v>
      </c>
      <c r="I2805" t="s">
        <v>170</v>
      </c>
      <c r="J2805">
        <v>175.15659608986365</v>
      </c>
      <c r="L2805" s="47"/>
      <c r="M2805" s="47"/>
    </row>
    <row r="2806" spans="1:13" x14ac:dyDescent="0.4">
      <c r="A2806" t="str">
        <f t="shared" si="43"/>
        <v>54_2M_F_3_90_67_HH800_Core</v>
      </c>
      <c r="B2806">
        <v>54</v>
      </c>
      <c r="C2806" t="s">
        <v>175</v>
      </c>
      <c r="D2806" t="s">
        <v>169</v>
      </c>
      <c r="E2806">
        <v>3</v>
      </c>
      <c r="F2806">
        <v>90</v>
      </c>
      <c r="G2806">
        <v>67</v>
      </c>
      <c r="H2806" t="s">
        <v>303</v>
      </c>
      <c r="I2806" t="s">
        <v>170</v>
      </c>
      <c r="J2806">
        <v>15.163232212037416</v>
      </c>
      <c r="L2806" s="47"/>
      <c r="M2806" s="47"/>
    </row>
    <row r="2807" spans="1:13" x14ac:dyDescent="0.4">
      <c r="A2807" t="str">
        <f t="shared" si="43"/>
        <v>64_1A_M_0_60_70_HH800_Core</v>
      </c>
      <c r="B2807">
        <v>64</v>
      </c>
      <c r="C2807" t="s">
        <v>178</v>
      </c>
      <c r="D2807" t="s">
        <v>174</v>
      </c>
      <c r="E2807">
        <v>0</v>
      </c>
      <c r="F2807">
        <v>60</v>
      </c>
      <c r="G2807">
        <v>70</v>
      </c>
      <c r="H2807" t="s">
        <v>303</v>
      </c>
      <c r="I2807" t="s">
        <v>170</v>
      </c>
      <c r="J2807">
        <v>345.83190657905379</v>
      </c>
      <c r="L2807" s="47"/>
      <c r="M2807" s="47"/>
    </row>
    <row r="2808" spans="1:13" x14ac:dyDescent="0.4">
      <c r="A2808" t="str">
        <f t="shared" si="43"/>
        <v>27_4A_F_0_60_5_HH800_Core</v>
      </c>
      <c r="B2808">
        <v>27</v>
      </c>
      <c r="C2808" t="s">
        <v>168</v>
      </c>
      <c r="D2808" t="s">
        <v>169</v>
      </c>
      <c r="E2808">
        <v>0</v>
      </c>
      <c r="F2808">
        <v>60</v>
      </c>
      <c r="G2808">
        <v>5</v>
      </c>
      <c r="H2808" t="s">
        <v>303</v>
      </c>
      <c r="I2808" t="s">
        <v>170</v>
      </c>
      <c r="J2808">
        <v>27.050816176401156</v>
      </c>
      <c r="L2808" s="47"/>
      <c r="M2808" s="47"/>
    </row>
    <row r="2809" spans="1:13" x14ac:dyDescent="0.4">
      <c r="A2809" t="str">
        <f t="shared" si="43"/>
        <v>53_4A_M_3_60_65_HH800_Core</v>
      </c>
      <c r="B2809">
        <v>53</v>
      </c>
      <c r="C2809" t="s">
        <v>168</v>
      </c>
      <c r="D2809" t="s">
        <v>174</v>
      </c>
      <c r="E2809">
        <v>3</v>
      </c>
      <c r="F2809">
        <v>60</v>
      </c>
      <c r="G2809">
        <v>65</v>
      </c>
      <c r="H2809" t="s">
        <v>303</v>
      </c>
      <c r="I2809" t="s">
        <v>170</v>
      </c>
      <c r="J2809">
        <v>7.3226016546774968</v>
      </c>
      <c r="L2809" s="47"/>
      <c r="M2809" s="47"/>
    </row>
    <row r="2810" spans="1:13" x14ac:dyDescent="0.4">
      <c r="A2810" t="str">
        <f t="shared" si="43"/>
        <v>40_2M_F_3_60_65_HH800_Core</v>
      </c>
      <c r="B2810">
        <v>40</v>
      </c>
      <c r="C2810" t="s">
        <v>175</v>
      </c>
      <c r="D2810" t="s">
        <v>169</v>
      </c>
      <c r="E2810">
        <v>3</v>
      </c>
      <c r="F2810">
        <v>60</v>
      </c>
      <c r="G2810">
        <v>65</v>
      </c>
      <c r="H2810" t="s">
        <v>303</v>
      </c>
      <c r="I2810" t="s">
        <v>170</v>
      </c>
      <c r="J2810">
        <v>22.233070117435616</v>
      </c>
      <c r="L2810" s="47"/>
      <c r="M2810" s="47"/>
    </row>
    <row r="2811" spans="1:13" x14ac:dyDescent="0.4">
      <c r="A2811" t="str">
        <f t="shared" si="43"/>
        <v>49_4M_F_3_60_65_HH800_Core</v>
      </c>
      <c r="B2811">
        <v>49</v>
      </c>
      <c r="C2811" t="s">
        <v>173</v>
      </c>
      <c r="D2811" t="s">
        <v>169</v>
      </c>
      <c r="E2811">
        <v>3</v>
      </c>
      <c r="F2811">
        <v>60</v>
      </c>
      <c r="G2811">
        <v>65</v>
      </c>
      <c r="H2811" t="s">
        <v>303</v>
      </c>
      <c r="I2811" t="s">
        <v>170</v>
      </c>
      <c r="J2811">
        <v>9.9209585900984667</v>
      </c>
      <c r="L2811" s="47"/>
      <c r="M2811" s="47"/>
    </row>
    <row r="2812" spans="1:13" x14ac:dyDescent="0.4">
      <c r="A2812" t="str">
        <f t="shared" si="43"/>
        <v>57_4A_M_6_60_67_HH800_Core</v>
      </c>
      <c r="B2812">
        <v>57</v>
      </c>
      <c r="C2812" t="s">
        <v>168</v>
      </c>
      <c r="D2812" t="s">
        <v>174</v>
      </c>
      <c r="E2812">
        <v>6</v>
      </c>
      <c r="F2812">
        <v>60</v>
      </c>
      <c r="G2812">
        <v>67</v>
      </c>
      <c r="H2812" t="s">
        <v>303</v>
      </c>
      <c r="I2812" t="s">
        <v>170</v>
      </c>
      <c r="J2812">
        <v>12.334988271802905</v>
      </c>
      <c r="L2812" s="47"/>
      <c r="M2812" s="47"/>
    </row>
    <row r="2813" spans="1:13" x14ac:dyDescent="0.4">
      <c r="A2813" t="str">
        <f t="shared" si="43"/>
        <v>51_4M_M_3_60_70_HH800_Core</v>
      </c>
      <c r="B2813">
        <v>51</v>
      </c>
      <c r="C2813" t="s">
        <v>173</v>
      </c>
      <c r="D2813" t="s">
        <v>174</v>
      </c>
      <c r="E2813">
        <v>3</v>
      </c>
      <c r="F2813">
        <v>60</v>
      </c>
      <c r="G2813">
        <v>70</v>
      </c>
      <c r="H2813" t="s">
        <v>303</v>
      </c>
      <c r="I2813" t="s">
        <v>170</v>
      </c>
      <c r="J2813">
        <v>12.599568685172336</v>
      </c>
      <c r="L2813" s="47"/>
      <c r="M2813" s="47"/>
    </row>
    <row r="2814" spans="1:13" x14ac:dyDescent="0.4">
      <c r="A2814" t="str">
        <f t="shared" si="43"/>
        <v>27_1A_F_0_60_70_HH800_Core</v>
      </c>
      <c r="B2814">
        <v>27</v>
      </c>
      <c r="C2814" t="s">
        <v>178</v>
      </c>
      <c r="D2814" t="s">
        <v>169</v>
      </c>
      <c r="E2814">
        <v>0</v>
      </c>
      <c r="F2814">
        <v>60</v>
      </c>
      <c r="G2814">
        <v>70</v>
      </c>
      <c r="H2814" t="s">
        <v>303</v>
      </c>
      <c r="I2814" t="s">
        <v>170</v>
      </c>
      <c r="J2814">
        <v>167.83668651336509</v>
      </c>
      <c r="L2814" s="47"/>
      <c r="M2814" s="47"/>
    </row>
    <row r="2815" spans="1:13" x14ac:dyDescent="0.4">
      <c r="A2815" t="str">
        <f t="shared" si="43"/>
        <v>58_2A_M_3_60_67_HH800_Core</v>
      </c>
      <c r="B2815">
        <v>58</v>
      </c>
      <c r="C2815" t="s">
        <v>176</v>
      </c>
      <c r="D2815" t="s">
        <v>174</v>
      </c>
      <c r="E2815">
        <v>3</v>
      </c>
      <c r="F2815">
        <v>60</v>
      </c>
      <c r="G2815">
        <v>67</v>
      </c>
      <c r="H2815" t="s">
        <v>303</v>
      </c>
      <c r="I2815" t="s">
        <v>170</v>
      </c>
      <c r="J2815">
        <v>9.7677713934062051</v>
      </c>
      <c r="L2815" s="47"/>
      <c r="M2815" s="47"/>
    </row>
    <row r="2816" spans="1:13" x14ac:dyDescent="0.4">
      <c r="A2816" t="str">
        <f t="shared" si="43"/>
        <v>59_2A_M_3_60_67_HH800_Core</v>
      </c>
      <c r="B2816">
        <v>59</v>
      </c>
      <c r="C2816" t="s">
        <v>176</v>
      </c>
      <c r="D2816" t="s">
        <v>174</v>
      </c>
      <c r="E2816">
        <v>3</v>
      </c>
      <c r="F2816">
        <v>60</v>
      </c>
      <c r="G2816">
        <v>67</v>
      </c>
      <c r="H2816" t="s">
        <v>303</v>
      </c>
      <c r="I2816" t="s">
        <v>170</v>
      </c>
      <c r="J2816">
        <v>9.192568660997539</v>
      </c>
      <c r="L2816" s="47"/>
      <c r="M2816" s="47"/>
    </row>
    <row r="2817" spans="1:13" x14ac:dyDescent="0.4">
      <c r="A2817" t="str">
        <f t="shared" si="43"/>
        <v>42_2A_M_3_60_65_HH800_Core</v>
      </c>
      <c r="B2817">
        <v>42</v>
      </c>
      <c r="C2817" t="s">
        <v>176</v>
      </c>
      <c r="D2817" t="s">
        <v>174</v>
      </c>
      <c r="E2817">
        <v>3</v>
      </c>
      <c r="F2817">
        <v>60</v>
      </c>
      <c r="G2817">
        <v>65</v>
      </c>
      <c r="H2817" t="s">
        <v>303</v>
      </c>
      <c r="I2817" t="s">
        <v>170</v>
      </c>
      <c r="J2817">
        <v>18.670774346762748</v>
      </c>
      <c r="L2817" s="47"/>
      <c r="M2817" s="47"/>
    </row>
    <row r="2818" spans="1:13" x14ac:dyDescent="0.4">
      <c r="A2818" t="str">
        <f t="shared" si="43"/>
        <v>43_4M_F_0_60_70_HH800_Core</v>
      </c>
      <c r="B2818">
        <v>43</v>
      </c>
      <c r="C2818" t="s">
        <v>173</v>
      </c>
      <c r="D2818" t="s">
        <v>169</v>
      </c>
      <c r="E2818">
        <v>0</v>
      </c>
      <c r="F2818">
        <v>60</v>
      </c>
      <c r="G2818">
        <v>70</v>
      </c>
      <c r="H2818" t="s">
        <v>303</v>
      </c>
      <c r="I2818" t="s">
        <v>170</v>
      </c>
      <c r="J2818">
        <v>129.09944909348701</v>
      </c>
      <c r="L2818" s="47"/>
      <c r="M2818" s="47"/>
    </row>
    <row r="2819" spans="1:13" x14ac:dyDescent="0.4">
      <c r="A2819" t="str">
        <f t="shared" ref="A2819:A2882" si="44">B2819&amp;"_"&amp;C2819&amp;"_"&amp;D2819&amp;"_"&amp;E2819&amp;"_"&amp;F2819&amp;"_"&amp;G2819&amp;"_"&amp;H2819&amp;"_"&amp;I2819</f>
        <v>61_2A_M_3_60_67_HH800_Core</v>
      </c>
      <c r="B2819">
        <v>61</v>
      </c>
      <c r="C2819" t="s">
        <v>176</v>
      </c>
      <c r="D2819" t="s">
        <v>174</v>
      </c>
      <c r="E2819">
        <v>3</v>
      </c>
      <c r="F2819">
        <v>60</v>
      </c>
      <c r="G2819">
        <v>67</v>
      </c>
      <c r="H2819" t="s">
        <v>303</v>
      </c>
      <c r="I2819" t="s">
        <v>170</v>
      </c>
      <c r="J2819">
        <v>7.1796216941737745</v>
      </c>
      <c r="L2819" s="47"/>
      <c r="M2819" s="47"/>
    </row>
    <row r="2820" spans="1:13" x14ac:dyDescent="0.4">
      <c r="A2820" t="str">
        <f t="shared" si="44"/>
        <v>25_2M_M_6_60_67_HH800_Core</v>
      </c>
      <c r="B2820">
        <v>25</v>
      </c>
      <c r="C2820" t="s">
        <v>175</v>
      </c>
      <c r="D2820" t="s">
        <v>174</v>
      </c>
      <c r="E2820">
        <v>6</v>
      </c>
      <c r="F2820">
        <v>60</v>
      </c>
      <c r="G2820">
        <v>67</v>
      </c>
      <c r="H2820" t="s">
        <v>303</v>
      </c>
      <c r="I2820" t="s">
        <v>170</v>
      </c>
      <c r="J2820">
        <v>30.364349453148932</v>
      </c>
      <c r="L2820" s="47"/>
      <c r="M2820" s="47"/>
    </row>
    <row r="2821" spans="1:13" x14ac:dyDescent="0.4">
      <c r="A2821" t="str">
        <f t="shared" si="44"/>
        <v>43_2A_F_6_60_5_HH800_Core</v>
      </c>
      <c r="B2821">
        <v>43</v>
      </c>
      <c r="C2821" t="s">
        <v>176</v>
      </c>
      <c r="D2821" t="s">
        <v>169</v>
      </c>
      <c r="E2821">
        <v>6</v>
      </c>
      <c r="F2821">
        <v>60</v>
      </c>
      <c r="G2821">
        <v>5</v>
      </c>
      <c r="H2821" t="s">
        <v>303</v>
      </c>
      <c r="I2821" t="s">
        <v>170</v>
      </c>
      <c r="J2821">
        <v>5.9172760775813433</v>
      </c>
      <c r="L2821" s="47"/>
      <c r="M2821" s="47"/>
    </row>
    <row r="2822" spans="1:13" x14ac:dyDescent="0.4">
      <c r="A2822" t="str">
        <f t="shared" si="44"/>
        <v>60_2A_M_3_60_67_HH800_Core</v>
      </c>
      <c r="B2822">
        <v>60</v>
      </c>
      <c r="C2822" t="s">
        <v>176</v>
      </c>
      <c r="D2822" t="s">
        <v>174</v>
      </c>
      <c r="E2822">
        <v>3</v>
      </c>
      <c r="F2822">
        <v>60</v>
      </c>
      <c r="G2822">
        <v>67</v>
      </c>
      <c r="H2822" t="s">
        <v>303</v>
      </c>
      <c r="I2822" t="s">
        <v>170</v>
      </c>
      <c r="J2822">
        <v>7.7845927195211386</v>
      </c>
      <c r="L2822" s="47"/>
      <c r="M2822" s="47"/>
    </row>
    <row r="2823" spans="1:13" x14ac:dyDescent="0.4">
      <c r="A2823" t="str">
        <f t="shared" si="44"/>
        <v>31_2M_M_3_60_67_HH800_Core</v>
      </c>
      <c r="B2823">
        <v>31</v>
      </c>
      <c r="C2823" t="s">
        <v>175</v>
      </c>
      <c r="D2823" t="s">
        <v>174</v>
      </c>
      <c r="E2823">
        <v>3</v>
      </c>
      <c r="F2823">
        <v>60</v>
      </c>
      <c r="G2823">
        <v>67</v>
      </c>
      <c r="H2823" t="s">
        <v>303</v>
      </c>
      <c r="I2823" t="s">
        <v>170</v>
      </c>
      <c r="J2823">
        <v>15.62457759739946</v>
      </c>
      <c r="L2823" s="47"/>
      <c r="M2823" s="47"/>
    </row>
    <row r="2824" spans="1:13" x14ac:dyDescent="0.4">
      <c r="A2824" t="str">
        <f t="shared" si="44"/>
        <v>45_2M_M_3_60_70_HH800_Core</v>
      </c>
      <c r="B2824">
        <v>45</v>
      </c>
      <c r="C2824" t="s">
        <v>175</v>
      </c>
      <c r="D2824" t="s">
        <v>174</v>
      </c>
      <c r="E2824">
        <v>3</v>
      </c>
      <c r="F2824">
        <v>60</v>
      </c>
      <c r="G2824">
        <v>70</v>
      </c>
      <c r="H2824" t="s">
        <v>303</v>
      </c>
      <c r="I2824" t="s">
        <v>170</v>
      </c>
      <c r="J2824">
        <v>24.107678630914172</v>
      </c>
      <c r="L2824" s="47"/>
      <c r="M2824" s="47"/>
    </row>
    <row r="2825" spans="1:13" x14ac:dyDescent="0.4">
      <c r="A2825" t="str">
        <f t="shared" si="44"/>
        <v>28_1A_F_0_60_70_HH800_Core</v>
      </c>
      <c r="B2825">
        <v>28</v>
      </c>
      <c r="C2825" t="s">
        <v>178</v>
      </c>
      <c r="D2825" t="s">
        <v>169</v>
      </c>
      <c r="E2825">
        <v>0</v>
      </c>
      <c r="F2825">
        <v>60</v>
      </c>
      <c r="G2825">
        <v>70</v>
      </c>
      <c r="H2825" t="s">
        <v>303</v>
      </c>
      <c r="I2825" t="s">
        <v>170</v>
      </c>
      <c r="J2825">
        <v>174.12445483803145</v>
      </c>
      <c r="L2825" s="47"/>
      <c r="M2825" s="47"/>
    </row>
    <row r="2826" spans="1:13" x14ac:dyDescent="0.4">
      <c r="A2826" t="str">
        <f t="shared" si="44"/>
        <v>40_2A_M_0_60_67_HH800_Core</v>
      </c>
      <c r="B2826">
        <v>40</v>
      </c>
      <c r="C2826" t="s">
        <v>176</v>
      </c>
      <c r="D2826" t="s">
        <v>174</v>
      </c>
      <c r="E2826">
        <v>0</v>
      </c>
      <c r="F2826">
        <v>60</v>
      </c>
      <c r="G2826">
        <v>67</v>
      </c>
      <c r="H2826" t="s">
        <v>303</v>
      </c>
      <c r="I2826" t="s">
        <v>170</v>
      </c>
      <c r="J2826">
        <v>104.96108480209924</v>
      </c>
      <c r="L2826" s="47"/>
      <c r="M2826" s="47"/>
    </row>
    <row r="2827" spans="1:13" x14ac:dyDescent="0.4">
      <c r="A2827" t="str">
        <f t="shared" si="44"/>
        <v>40_2M_M_6_60_65_HH800_Core</v>
      </c>
      <c r="B2827">
        <v>40</v>
      </c>
      <c r="C2827" t="s">
        <v>175</v>
      </c>
      <c r="D2827" t="s">
        <v>174</v>
      </c>
      <c r="E2827">
        <v>6</v>
      </c>
      <c r="F2827">
        <v>60</v>
      </c>
      <c r="G2827">
        <v>65</v>
      </c>
      <c r="H2827" t="s">
        <v>303</v>
      </c>
      <c r="I2827" t="s">
        <v>170</v>
      </c>
      <c r="J2827">
        <v>30.990581592555817</v>
      </c>
      <c r="L2827" s="47"/>
      <c r="M2827" s="47"/>
    </row>
    <row r="2828" spans="1:13" x14ac:dyDescent="0.4">
      <c r="A2828" t="str">
        <f t="shared" si="44"/>
        <v>36_4A_F_6_90_70_HH800_Core</v>
      </c>
      <c r="B2828">
        <v>36</v>
      </c>
      <c r="C2828" t="s">
        <v>168</v>
      </c>
      <c r="D2828" t="s">
        <v>169</v>
      </c>
      <c r="E2828">
        <v>6</v>
      </c>
      <c r="F2828">
        <v>90</v>
      </c>
      <c r="G2828">
        <v>70</v>
      </c>
      <c r="H2828" t="s">
        <v>303</v>
      </c>
      <c r="I2828" t="s">
        <v>170</v>
      </c>
      <c r="J2828">
        <v>30.060630411785269</v>
      </c>
      <c r="L2828" s="47"/>
      <c r="M2828" s="47"/>
    </row>
    <row r="2829" spans="1:13" x14ac:dyDescent="0.4">
      <c r="A2829" t="str">
        <f t="shared" si="44"/>
        <v>41_1A_F_0_60_65_HH800_Core</v>
      </c>
      <c r="B2829">
        <v>41</v>
      </c>
      <c r="C2829" t="s">
        <v>178</v>
      </c>
      <c r="D2829" t="s">
        <v>169</v>
      </c>
      <c r="E2829">
        <v>0</v>
      </c>
      <c r="F2829">
        <v>60</v>
      </c>
      <c r="G2829">
        <v>65</v>
      </c>
      <c r="H2829" t="s">
        <v>303</v>
      </c>
      <c r="I2829" t="s">
        <v>170</v>
      </c>
      <c r="J2829">
        <v>211.73143679884541</v>
      </c>
      <c r="L2829" s="47"/>
      <c r="M2829" s="47"/>
    </row>
    <row r="2830" spans="1:13" x14ac:dyDescent="0.4">
      <c r="A2830" t="str">
        <f t="shared" si="44"/>
        <v>52_4A_M_0_60_65_HH800_Core</v>
      </c>
      <c r="B2830">
        <v>52</v>
      </c>
      <c r="C2830" t="s">
        <v>168</v>
      </c>
      <c r="D2830" t="s">
        <v>174</v>
      </c>
      <c r="E2830">
        <v>0</v>
      </c>
      <c r="F2830">
        <v>60</v>
      </c>
      <c r="G2830">
        <v>65</v>
      </c>
      <c r="H2830" t="s">
        <v>303</v>
      </c>
      <c r="I2830" t="s">
        <v>170</v>
      </c>
      <c r="J2830">
        <v>74.05671088514309</v>
      </c>
      <c r="L2830" s="47"/>
      <c r="M2830" s="47"/>
    </row>
    <row r="2831" spans="1:13" x14ac:dyDescent="0.4">
      <c r="A2831" t="str">
        <f t="shared" si="44"/>
        <v>26_1A_F_0_60_70_HH800_Core</v>
      </c>
      <c r="B2831">
        <v>26</v>
      </c>
      <c r="C2831" t="s">
        <v>178</v>
      </c>
      <c r="D2831" t="s">
        <v>169</v>
      </c>
      <c r="E2831">
        <v>0</v>
      </c>
      <c r="F2831">
        <v>60</v>
      </c>
      <c r="G2831">
        <v>70</v>
      </c>
      <c r="H2831" t="s">
        <v>303</v>
      </c>
      <c r="I2831" t="s">
        <v>170</v>
      </c>
      <c r="J2831">
        <v>161.25244190868392</v>
      </c>
      <c r="L2831" s="47"/>
      <c r="M2831" s="47"/>
    </row>
    <row r="2832" spans="1:13" x14ac:dyDescent="0.4">
      <c r="A2832" t="str">
        <f t="shared" si="44"/>
        <v>34_4M_M_0_90_70_HH800_Core</v>
      </c>
      <c r="B2832">
        <v>34</v>
      </c>
      <c r="C2832" t="s">
        <v>173</v>
      </c>
      <c r="D2832" t="s">
        <v>174</v>
      </c>
      <c r="E2832">
        <v>0</v>
      </c>
      <c r="F2832">
        <v>90</v>
      </c>
      <c r="G2832">
        <v>70</v>
      </c>
      <c r="H2832" t="s">
        <v>303</v>
      </c>
      <c r="I2832" t="s">
        <v>170</v>
      </c>
      <c r="J2832">
        <v>36.101616659627105</v>
      </c>
      <c r="L2832" s="47"/>
      <c r="M2832" s="47"/>
    </row>
    <row r="2833" spans="1:13" x14ac:dyDescent="0.4">
      <c r="A2833" t="str">
        <f t="shared" si="44"/>
        <v>31_1A_M_0_60_65_HH800_Core</v>
      </c>
      <c r="B2833">
        <v>31</v>
      </c>
      <c r="C2833" t="s">
        <v>178</v>
      </c>
      <c r="D2833" t="s">
        <v>174</v>
      </c>
      <c r="E2833">
        <v>0</v>
      </c>
      <c r="F2833">
        <v>60</v>
      </c>
      <c r="G2833">
        <v>65</v>
      </c>
      <c r="H2833" t="s">
        <v>303</v>
      </c>
      <c r="I2833" t="s">
        <v>170</v>
      </c>
      <c r="J2833">
        <v>129.13798084548884</v>
      </c>
      <c r="L2833" s="47"/>
      <c r="M2833" s="47"/>
    </row>
    <row r="2834" spans="1:13" x14ac:dyDescent="0.4">
      <c r="A2834" t="str">
        <f t="shared" si="44"/>
        <v>59_1A_F_0_60_2_HH800_Core</v>
      </c>
      <c r="B2834">
        <v>59</v>
      </c>
      <c r="C2834" t="s">
        <v>178</v>
      </c>
      <c r="D2834" t="s">
        <v>169</v>
      </c>
      <c r="E2834">
        <v>0</v>
      </c>
      <c r="F2834">
        <v>60</v>
      </c>
      <c r="G2834">
        <v>2</v>
      </c>
      <c r="H2834" t="s">
        <v>303</v>
      </c>
      <c r="I2834" t="s">
        <v>170</v>
      </c>
      <c r="J2834">
        <v>126.29867169141302</v>
      </c>
      <c r="L2834" s="47"/>
      <c r="M2834" s="47"/>
    </row>
    <row r="2835" spans="1:13" x14ac:dyDescent="0.4">
      <c r="A2835" t="str">
        <f t="shared" si="44"/>
        <v>33_4M_M_3_60_5_HH800_Core</v>
      </c>
      <c r="B2835">
        <v>33</v>
      </c>
      <c r="C2835" t="s">
        <v>173</v>
      </c>
      <c r="D2835" t="s">
        <v>174</v>
      </c>
      <c r="E2835">
        <v>3</v>
      </c>
      <c r="F2835">
        <v>60</v>
      </c>
      <c r="G2835">
        <v>5</v>
      </c>
      <c r="H2835" t="s">
        <v>303</v>
      </c>
      <c r="I2835" t="s">
        <v>170</v>
      </c>
      <c r="J2835">
        <v>1.2542019450688797</v>
      </c>
      <c r="L2835" s="47"/>
      <c r="M2835" s="47"/>
    </row>
    <row r="2836" spans="1:13" x14ac:dyDescent="0.4">
      <c r="A2836" t="str">
        <f t="shared" si="44"/>
        <v>48_4M_F_0_60_67_HH800_Core</v>
      </c>
      <c r="B2836">
        <v>48</v>
      </c>
      <c r="C2836" t="s">
        <v>173</v>
      </c>
      <c r="D2836" t="s">
        <v>169</v>
      </c>
      <c r="E2836">
        <v>0</v>
      </c>
      <c r="F2836">
        <v>60</v>
      </c>
      <c r="G2836">
        <v>67</v>
      </c>
      <c r="H2836" t="s">
        <v>303</v>
      </c>
      <c r="I2836" t="s">
        <v>170</v>
      </c>
      <c r="J2836">
        <v>126.27933551736453</v>
      </c>
      <c r="L2836" s="47"/>
      <c r="M2836" s="47"/>
    </row>
    <row r="2837" spans="1:13" x14ac:dyDescent="0.4">
      <c r="A2837" t="str">
        <f t="shared" si="44"/>
        <v>50_2A_M_6_60_67_HH800_Core</v>
      </c>
      <c r="B2837">
        <v>50</v>
      </c>
      <c r="C2837" t="s">
        <v>176</v>
      </c>
      <c r="D2837" t="s">
        <v>174</v>
      </c>
      <c r="E2837">
        <v>6</v>
      </c>
      <c r="F2837">
        <v>60</v>
      </c>
      <c r="G2837">
        <v>67</v>
      </c>
      <c r="H2837" t="s">
        <v>303</v>
      </c>
      <c r="I2837" t="s">
        <v>170</v>
      </c>
      <c r="J2837">
        <v>32.865145065854684</v>
      </c>
      <c r="L2837" s="47"/>
      <c r="M2837" s="47"/>
    </row>
    <row r="2838" spans="1:13" x14ac:dyDescent="0.4">
      <c r="A2838" t="str">
        <f t="shared" si="44"/>
        <v>39_1A_F_0_60_65_HH800_Core</v>
      </c>
      <c r="B2838">
        <v>39</v>
      </c>
      <c r="C2838" t="s">
        <v>178</v>
      </c>
      <c r="D2838" t="s">
        <v>169</v>
      </c>
      <c r="E2838">
        <v>0</v>
      </c>
      <c r="F2838">
        <v>60</v>
      </c>
      <c r="G2838">
        <v>65</v>
      </c>
      <c r="H2838" t="s">
        <v>303</v>
      </c>
      <c r="I2838" t="s">
        <v>170</v>
      </c>
      <c r="J2838">
        <v>208.77849037323588</v>
      </c>
      <c r="L2838" s="47"/>
      <c r="M2838" s="47"/>
    </row>
    <row r="2839" spans="1:13" x14ac:dyDescent="0.4">
      <c r="A2839" t="str">
        <f t="shared" si="44"/>
        <v>34_1A_F_0_60_67_HH800_Core</v>
      </c>
      <c r="B2839">
        <v>34</v>
      </c>
      <c r="C2839" t="s">
        <v>178</v>
      </c>
      <c r="D2839" t="s">
        <v>169</v>
      </c>
      <c r="E2839">
        <v>0</v>
      </c>
      <c r="F2839">
        <v>60</v>
      </c>
      <c r="G2839">
        <v>67</v>
      </c>
      <c r="H2839" t="s">
        <v>303</v>
      </c>
      <c r="I2839" t="s">
        <v>170</v>
      </c>
      <c r="J2839">
        <v>196.8835877502064</v>
      </c>
      <c r="L2839" s="47"/>
      <c r="M2839" s="47"/>
    </row>
    <row r="2840" spans="1:13" x14ac:dyDescent="0.4">
      <c r="A2840" t="str">
        <f t="shared" si="44"/>
        <v>29_2M_F_0_60_67_HH800_Core</v>
      </c>
      <c r="B2840">
        <v>29</v>
      </c>
      <c r="C2840" t="s">
        <v>175</v>
      </c>
      <c r="D2840" t="s">
        <v>169</v>
      </c>
      <c r="E2840">
        <v>0</v>
      </c>
      <c r="F2840">
        <v>60</v>
      </c>
      <c r="G2840">
        <v>67</v>
      </c>
      <c r="H2840" t="s">
        <v>303</v>
      </c>
      <c r="I2840" t="s">
        <v>170</v>
      </c>
      <c r="J2840">
        <v>149.44292696978218</v>
      </c>
      <c r="L2840" s="47"/>
      <c r="M2840" s="47"/>
    </row>
    <row r="2841" spans="1:13" x14ac:dyDescent="0.4">
      <c r="A2841" t="str">
        <f t="shared" si="44"/>
        <v>39_2M_M_6_60_65_HH800_Core</v>
      </c>
      <c r="B2841">
        <v>39</v>
      </c>
      <c r="C2841" t="s">
        <v>175</v>
      </c>
      <c r="D2841" t="s">
        <v>174</v>
      </c>
      <c r="E2841">
        <v>6</v>
      </c>
      <c r="F2841">
        <v>60</v>
      </c>
      <c r="G2841">
        <v>65</v>
      </c>
      <c r="H2841" t="s">
        <v>303</v>
      </c>
      <c r="I2841" t="s">
        <v>170</v>
      </c>
      <c r="J2841">
        <v>30.807261233033405</v>
      </c>
      <c r="L2841" s="47"/>
      <c r="M2841" s="47"/>
    </row>
    <row r="2842" spans="1:13" x14ac:dyDescent="0.4">
      <c r="A2842" t="str">
        <f t="shared" si="44"/>
        <v>46_2M_F_6_90_70_HH800_Core</v>
      </c>
      <c r="B2842">
        <v>46</v>
      </c>
      <c r="C2842" t="s">
        <v>175</v>
      </c>
      <c r="D2842" t="s">
        <v>169</v>
      </c>
      <c r="E2842">
        <v>6</v>
      </c>
      <c r="F2842">
        <v>90</v>
      </c>
      <c r="G2842">
        <v>70</v>
      </c>
      <c r="H2842" t="s">
        <v>303</v>
      </c>
      <c r="I2842" t="s">
        <v>170</v>
      </c>
      <c r="J2842">
        <v>52.695714200003501</v>
      </c>
      <c r="L2842" s="47"/>
      <c r="M2842" s="47"/>
    </row>
    <row r="2843" spans="1:13" x14ac:dyDescent="0.4">
      <c r="A2843" t="str">
        <f t="shared" si="44"/>
        <v>34_4M_M_0_60_5_HH800_Core</v>
      </c>
      <c r="B2843">
        <v>34</v>
      </c>
      <c r="C2843" t="s">
        <v>173</v>
      </c>
      <c r="D2843" t="s">
        <v>174</v>
      </c>
      <c r="E2843">
        <v>0</v>
      </c>
      <c r="F2843">
        <v>60</v>
      </c>
      <c r="G2843">
        <v>5</v>
      </c>
      <c r="H2843" t="s">
        <v>303</v>
      </c>
      <c r="I2843" t="s">
        <v>170</v>
      </c>
      <c r="J2843">
        <v>20.838036818447289</v>
      </c>
      <c r="L2843" s="47"/>
      <c r="M2843" s="47"/>
    </row>
    <row r="2844" spans="1:13" x14ac:dyDescent="0.4">
      <c r="A2844" t="str">
        <f t="shared" si="44"/>
        <v>29_1A_F_0_60_70_HH800_Core</v>
      </c>
      <c r="B2844">
        <v>29</v>
      </c>
      <c r="C2844" t="s">
        <v>178</v>
      </c>
      <c r="D2844" t="s">
        <v>169</v>
      </c>
      <c r="E2844">
        <v>0</v>
      </c>
      <c r="F2844">
        <v>60</v>
      </c>
      <c r="G2844">
        <v>70</v>
      </c>
      <c r="H2844" t="s">
        <v>303</v>
      </c>
      <c r="I2844" t="s">
        <v>170</v>
      </c>
      <c r="J2844">
        <v>180.16067748289674</v>
      </c>
      <c r="L2844" s="47"/>
      <c r="M2844" s="47"/>
    </row>
    <row r="2845" spans="1:13" x14ac:dyDescent="0.4">
      <c r="A2845" t="str">
        <f t="shared" si="44"/>
        <v>45_2A_M_3_60_67_HH800_Core</v>
      </c>
      <c r="B2845">
        <v>45</v>
      </c>
      <c r="C2845" t="s">
        <v>176</v>
      </c>
      <c r="D2845" t="s">
        <v>174</v>
      </c>
      <c r="E2845">
        <v>3</v>
      </c>
      <c r="F2845">
        <v>60</v>
      </c>
      <c r="G2845">
        <v>67</v>
      </c>
      <c r="H2845" t="s">
        <v>303</v>
      </c>
      <c r="I2845" t="s">
        <v>170</v>
      </c>
      <c r="J2845">
        <v>20.921473653672873</v>
      </c>
      <c r="L2845" s="47"/>
      <c r="M2845" s="47"/>
    </row>
    <row r="2846" spans="1:13" x14ac:dyDescent="0.4">
      <c r="A2846" t="str">
        <f t="shared" si="44"/>
        <v>52_2M_F_3_90_67_HH800_Core</v>
      </c>
      <c r="B2846">
        <v>52</v>
      </c>
      <c r="C2846" t="s">
        <v>175</v>
      </c>
      <c r="D2846" t="s">
        <v>169</v>
      </c>
      <c r="E2846">
        <v>3</v>
      </c>
      <c r="F2846">
        <v>90</v>
      </c>
      <c r="G2846">
        <v>67</v>
      </c>
      <c r="H2846" t="s">
        <v>303</v>
      </c>
      <c r="I2846" t="s">
        <v>170</v>
      </c>
      <c r="J2846">
        <v>17.50191773404951</v>
      </c>
      <c r="L2846" s="47"/>
      <c r="M2846" s="47"/>
    </row>
    <row r="2847" spans="1:13" x14ac:dyDescent="0.4">
      <c r="A2847" t="str">
        <f t="shared" si="44"/>
        <v>36_4M_M_0_60_5_HH800_Core</v>
      </c>
      <c r="B2847">
        <v>36</v>
      </c>
      <c r="C2847" t="s">
        <v>173</v>
      </c>
      <c r="D2847" t="s">
        <v>174</v>
      </c>
      <c r="E2847">
        <v>0</v>
      </c>
      <c r="F2847">
        <v>60</v>
      </c>
      <c r="G2847">
        <v>5</v>
      </c>
      <c r="H2847" t="s">
        <v>303</v>
      </c>
      <c r="I2847" t="s">
        <v>170</v>
      </c>
      <c r="J2847">
        <v>23.066015383966285</v>
      </c>
      <c r="L2847" s="47"/>
      <c r="M2847" s="47"/>
    </row>
    <row r="2848" spans="1:13" x14ac:dyDescent="0.4">
      <c r="A2848" t="str">
        <f t="shared" si="44"/>
        <v>53_4A_M_0_60_67_HH800_Core</v>
      </c>
      <c r="B2848">
        <v>53</v>
      </c>
      <c r="C2848" t="s">
        <v>168</v>
      </c>
      <c r="D2848" t="s">
        <v>174</v>
      </c>
      <c r="E2848">
        <v>0</v>
      </c>
      <c r="F2848">
        <v>60</v>
      </c>
      <c r="G2848">
        <v>67</v>
      </c>
      <c r="H2848" t="s">
        <v>303</v>
      </c>
      <c r="I2848" t="s">
        <v>170</v>
      </c>
      <c r="J2848">
        <v>87.877493273829373</v>
      </c>
      <c r="L2848" s="47"/>
      <c r="M2848" s="47"/>
    </row>
    <row r="2849" spans="1:13" x14ac:dyDescent="0.4">
      <c r="A2849" t="str">
        <f t="shared" si="44"/>
        <v>46_4M_M_0_60_67_HH800_Core</v>
      </c>
      <c r="B2849">
        <v>46</v>
      </c>
      <c r="C2849" t="s">
        <v>173</v>
      </c>
      <c r="D2849" t="s">
        <v>174</v>
      </c>
      <c r="E2849">
        <v>0</v>
      </c>
      <c r="F2849">
        <v>60</v>
      </c>
      <c r="G2849">
        <v>67</v>
      </c>
      <c r="H2849" t="s">
        <v>303</v>
      </c>
      <c r="I2849" t="s">
        <v>170</v>
      </c>
      <c r="J2849">
        <v>76.117662211962468</v>
      </c>
      <c r="L2849" s="47"/>
      <c r="M2849" s="47"/>
    </row>
    <row r="2850" spans="1:13" x14ac:dyDescent="0.4">
      <c r="A2850" t="str">
        <f t="shared" si="44"/>
        <v>32_4A_F_6_90_70_HH800_Core</v>
      </c>
      <c r="B2850">
        <v>32</v>
      </c>
      <c r="C2850" t="s">
        <v>168</v>
      </c>
      <c r="D2850" t="s">
        <v>169</v>
      </c>
      <c r="E2850">
        <v>6</v>
      </c>
      <c r="F2850">
        <v>90</v>
      </c>
      <c r="G2850">
        <v>70</v>
      </c>
      <c r="H2850" t="s">
        <v>303</v>
      </c>
      <c r="I2850" t="s">
        <v>170</v>
      </c>
      <c r="J2850">
        <v>28.822209715725023</v>
      </c>
      <c r="L2850" s="47"/>
      <c r="M2850" s="47"/>
    </row>
    <row r="2851" spans="1:13" x14ac:dyDescent="0.4">
      <c r="A2851" t="str">
        <f t="shared" si="44"/>
        <v>31_4A_F_6_90_70_HH800_Core</v>
      </c>
      <c r="B2851">
        <v>31</v>
      </c>
      <c r="C2851" t="s">
        <v>168</v>
      </c>
      <c r="D2851" t="s">
        <v>169</v>
      </c>
      <c r="E2851">
        <v>6</v>
      </c>
      <c r="F2851">
        <v>90</v>
      </c>
      <c r="G2851">
        <v>70</v>
      </c>
      <c r="H2851" t="s">
        <v>303</v>
      </c>
      <c r="I2851" t="s">
        <v>170</v>
      </c>
      <c r="J2851">
        <v>28.844738213614995</v>
      </c>
      <c r="L2851" s="47"/>
      <c r="M2851" s="47"/>
    </row>
    <row r="2852" spans="1:13" x14ac:dyDescent="0.4">
      <c r="A2852" t="str">
        <f t="shared" si="44"/>
        <v>58_1M_F_0_60_2_HH800_Core</v>
      </c>
      <c r="B2852">
        <v>58</v>
      </c>
      <c r="C2852" t="s">
        <v>177</v>
      </c>
      <c r="D2852" t="s">
        <v>169</v>
      </c>
      <c r="E2852">
        <v>0</v>
      </c>
      <c r="F2852">
        <v>60</v>
      </c>
      <c r="G2852">
        <v>2</v>
      </c>
      <c r="H2852" t="s">
        <v>303</v>
      </c>
      <c r="I2852" t="s">
        <v>170</v>
      </c>
      <c r="J2852">
        <v>155.82176778967687</v>
      </c>
      <c r="L2852" s="47"/>
      <c r="M2852" s="47"/>
    </row>
    <row r="2853" spans="1:13" x14ac:dyDescent="0.4">
      <c r="A2853" t="str">
        <f t="shared" si="44"/>
        <v>54_4A_M_0_60_70_HH800_Core</v>
      </c>
      <c r="B2853">
        <v>54</v>
      </c>
      <c r="C2853" t="s">
        <v>168</v>
      </c>
      <c r="D2853" t="s">
        <v>174</v>
      </c>
      <c r="E2853">
        <v>0</v>
      </c>
      <c r="F2853">
        <v>60</v>
      </c>
      <c r="G2853">
        <v>70</v>
      </c>
      <c r="H2853" t="s">
        <v>303</v>
      </c>
      <c r="I2853" t="s">
        <v>170</v>
      </c>
      <c r="J2853">
        <v>108.4213858032752</v>
      </c>
      <c r="L2853" s="47"/>
      <c r="M2853" s="47"/>
    </row>
    <row r="2854" spans="1:13" x14ac:dyDescent="0.4">
      <c r="A2854" t="str">
        <f t="shared" si="44"/>
        <v>28_2A_M_0_60_5_HH800_Core</v>
      </c>
      <c r="B2854">
        <v>28</v>
      </c>
      <c r="C2854" t="s">
        <v>176</v>
      </c>
      <c r="D2854" t="s">
        <v>174</v>
      </c>
      <c r="E2854">
        <v>0</v>
      </c>
      <c r="F2854">
        <v>60</v>
      </c>
      <c r="G2854">
        <v>5</v>
      </c>
      <c r="H2854" t="s">
        <v>303</v>
      </c>
      <c r="I2854" t="s">
        <v>170</v>
      </c>
      <c r="J2854">
        <v>35.082205460941552</v>
      </c>
      <c r="L2854" s="47"/>
      <c r="M2854" s="47"/>
    </row>
    <row r="2855" spans="1:13" x14ac:dyDescent="0.4">
      <c r="A2855" t="str">
        <f t="shared" si="44"/>
        <v>54_2A_M_6_60_70_HH800_Core</v>
      </c>
      <c r="B2855">
        <v>54</v>
      </c>
      <c r="C2855" t="s">
        <v>176</v>
      </c>
      <c r="D2855" t="s">
        <v>174</v>
      </c>
      <c r="E2855">
        <v>6</v>
      </c>
      <c r="F2855">
        <v>60</v>
      </c>
      <c r="G2855">
        <v>70</v>
      </c>
      <c r="H2855" t="s">
        <v>303</v>
      </c>
      <c r="I2855" t="s">
        <v>170</v>
      </c>
      <c r="J2855">
        <v>40.489688777426935</v>
      </c>
      <c r="L2855" s="47"/>
      <c r="M2855" s="47"/>
    </row>
    <row r="2856" spans="1:13" x14ac:dyDescent="0.4">
      <c r="A2856" t="str">
        <f t="shared" si="44"/>
        <v>28_2M_F_3_60_67_HH800_Core</v>
      </c>
      <c r="B2856">
        <v>28</v>
      </c>
      <c r="C2856" t="s">
        <v>175</v>
      </c>
      <c r="D2856" t="s">
        <v>169</v>
      </c>
      <c r="E2856">
        <v>3</v>
      </c>
      <c r="F2856">
        <v>60</v>
      </c>
      <c r="G2856">
        <v>67</v>
      </c>
      <c r="H2856" t="s">
        <v>303</v>
      </c>
      <c r="I2856" t="s">
        <v>170</v>
      </c>
      <c r="J2856">
        <v>23.183738377538617</v>
      </c>
      <c r="L2856" s="47"/>
      <c r="M2856" s="47"/>
    </row>
    <row r="2857" spans="1:13" x14ac:dyDescent="0.4">
      <c r="A2857" t="str">
        <f t="shared" si="44"/>
        <v>58_2M_F_3_90_70_HH800_Core</v>
      </c>
      <c r="B2857">
        <v>58</v>
      </c>
      <c r="C2857" t="s">
        <v>175</v>
      </c>
      <c r="D2857" t="s">
        <v>169</v>
      </c>
      <c r="E2857">
        <v>3</v>
      </c>
      <c r="F2857">
        <v>90</v>
      </c>
      <c r="G2857">
        <v>70</v>
      </c>
      <c r="H2857" t="s">
        <v>303</v>
      </c>
      <c r="I2857" t="s">
        <v>170</v>
      </c>
      <c r="J2857">
        <v>22.153725707992134</v>
      </c>
      <c r="L2857" s="47"/>
      <c r="M2857" s="47"/>
    </row>
    <row r="2858" spans="1:13" x14ac:dyDescent="0.4">
      <c r="A2858" t="str">
        <f t="shared" si="44"/>
        <v>62_2A_M_3_60_67_HH800_Core</v>
      </c>
      <c r="B2858">
        <v>62</v>
      </c>
      <c r="C2858" t="s">
        <v>176</v>
      </c>
      <c r="D2858" t="s">
        <v>174</v>
      </c>
      <c r="E2858">
        <v>3</v>
      </c>
      <c r="F2858">
        <v>60</v>
      </c>
      <c r="G2858">
        <v>67</v>
      </c>
      <c r="H2858" t="s">
        <v>303</v>
      </c>
      <c r="I2858" t="s">
        <v>170</v>
      </c>
      <c r="J2858">
        <v>7.6311919488063991</v>
      </c>
      <c r="L2858" s="47"/>
      <c r="M2858" s="47"/>
    </row>
    <row r="2859" spans="1:13" x14ac:dyDescent="0.4">
      <c r="A2859" t="str">
        <f t="shared" si="44"/>
        <v>38_2M_F_0_60_67_HH800_Core</v>
      </c>
      <c r="B2859">
        <v>38</v>
      </c>
      <c r="C2859" t="s">
        <v>175</v>
      </c>
      <c r="D2859" t="s">
        <v>169</v>
      </c>
      <c r="E2859">
        <v>0</v>
      </c>
      <c r="F2859">
        <v>60</v>
      </c>
      <c r="G2859">
        <v>67</v>
      </c>
      <c r="H2859" t="s">
        <v>303</v>
      </c>
      <c r="I2859" t="s">
        <v>170</v>
      </c>
      <c r="J2859">
        <v>178.70064723488019</v>
      </c>
      <c r="L2859" s="47"/>
      <c r="M2859" s="47"/>
    </row>
    <row r="2860" spans="1:13" x14ac:dyDescent="0.4">
      <c r="A2860" t="str">
        <f t="shared" si="44"/>
        <v>37_1A_M_0_60_2_HH800_Core</v>
      </c>
      <c r="B2860">
        <v>37</v>
      </c>
      <c r="C2860" t="s">
        <v>178</v>
      </c>
      <c r="D2860" t="s">
        <v>174</v>
      </c>
      <c r="E2860">
        <v>0</v>
      </c>
      <c r="F2860">
        <v>60</v>
      </c>
      <c r="G2860">
        <v>2</v>
      </c>
      <c r="H2860" t="s">
        <v>303</v>
      </c>
      <c r="I2860" t="s">
        <v>170</v>
      </c>
      <c r="J2860">
        <v>48.416114015140018</v>
      </c>
      <c r="L2860" s="47"/>
      <c r="M2860" s="47"/>
    </row>
    <row r="2861" spans="1:13" x14ac:dyDescent="0.4">
      <c r="A2861" t="str">
        <f t="shared" si="44"/>
        <v>33_4M_M_3_90_70_HH800_Core</v>
      </c>
      <c r="B2861">
        <v>33</v>
      </c>
      <c r="C2861" t="s">
        <v>173</v>
      </c>
      <c r="D2861" t="s">
        <v>174</v>
      </c>
      <c r="E2861">
        <v>3</v>
      </c>
      <c r="F2861">
        <v>90</v>
      </c>
      <c r="G2861">
        <v>70</v>
      </c>
      <c r="H2861" t="s">
        <v>303</v>
      </c>
      <c r="I2861" t="s">
        <v>170</v>
      </c>
      <c r="J2861">
        <v>7.6571263772975326</v>
      </c>
      <c r="L2861" s="47"/>
      <c r="M2861" s="47"/>
    </row>
    <row r="2862" spans="1:13" x14ac:dyDescent="0.4">
      <c r="A2862" t="str">
        <f t="shared" si="44"/>
        <v>47_1A_M_0_60_5_HH800_Core</v>
      </c>
      <c r="B2862">
        <v>47</v>
      </c>
      <c r="C2862" t="s">
        <v>178</v>
      </c>
      <c r="D2862" t="s">
        <v>174</v>
      </c>
      <c r="E2862">
        <v>0</v>
      </c>
      <c r="F2862">
        <v>60</v>
      </c>
      <c r="G2862">
        <v>5</v>
      </c>
      <c r="H2862" t="s">
        <v>303</v>
      </c>
      <c r="I2862" t="s">
        <v>170</v>
      </c>
      <c r="J2862">
        <v>131.31357886646109</v>
      </c>
      <c r="L2862" s="47"/>
      <c r="M2862" s="47"/>
    </row>
    <row r="2863" spans="1:13" x14ac:dyDescent="0.4">
      <c r="A2863" t="str">
        <f t="shared" si="44"/>
        <v>54_2M_F_0_60_5_HH800_Core</v>
      </c>
      <c r="B2863">
        <v>54</v>
      </c>
      <c r="C2863" t="s">
        <v>175</v>
      </c>
      <c r="D2863" t="s">
        <v>169</v>
      </c>
      <c r="E2863">
        <v>0</v>
      </c>
      <c r="F2863">
        <v>60</v>
      </c>
      <c r="G2863">
        <v>5</v>
      </c>
      <c r="H2863" t="s">
        <v>303</v>
      </c>
      <c r="I2863" t="s">
        <v>170</v>
      </c>
      <c r="J2863">
        <v>154.26526507406101</v>
      </c>
      <c r="L2863" s="47"/>
      <c r="M2863" s="47"/>
    </row>
    <row r="2864" spans="1:13" x14ac:dyDescent="0.4">
      <c r="A2864" t="str">
        <f t="shared" si="44"/>
        <v>38_2A_M_0_60_65_HH800_Core</v>
      </c>
      <c r="B2864">
        <v>38</v>
      </c>
      <c r="C2864" t="s">
        <v>176</v>
      </c>
      <c r="D2864" t="s">
        <v>174</v>
      </c>
      <c r="E2864">
        <v>0</v>
      </c>
      <c r="F2864">
        <v>60</v>
      </c>
      <c r="G2864">
        <v>65</v>
      </c>
      <c r="H2864" t="s">
        <v>303</v>
      </c>
      <c r="I2864" t="s">
        <v>170</v>
      </c>
      <c r="J2864">
        <v>91.240121002718197</v>
      </c>
      <c r="L2864" s="47"/>
      <c r="M2864" s="47"/>
    </row>
    <row r="2865" spans="1:13" x14ac:dyDescent="0.4">
      <c r="A2865" t="str">
        <f t="shared" si="44"/>
        <v>34_2M_M_0_60_67_HH800_Core</v>
      </c>
      <c r="B2865">
        <v>34</v>
      </c>
      <c r="C2865" t="s">
        <v>175</v>
      </c>
      <c r="D2865" t="s">
        <v>174</v>
      </c>
      <c r="E2865">
        <v>0</v>
      </c>
      <c r="F2865">
        <v>60</v>
      </c>
      <c r="G2865">
        <v>67</v>
      </c>
      <c r="H2865" t="s">
        <v>303</v>
      </c>
      <c r="I2865" t="s">
        <v>170</v>
      </c>
      <c r="J2865">
        <v>106.97341043537998</v>
      </c>
      <c r="L2865" s="47"/>
      <c r="M2865" s="47"/>
    </row>
    <row r="2866" spans="1:13" x14ac:dyDescent="0.4">
      <c r="A2866" t="str">
        <f t="shared" si="44"/>
        <v>39_2M_M_3_60_67_HH800_Core</v>
      </c>
      <c r="B2866">
        <v>39</v>
      </c>
      <c r="C2866" t="s">
        <v>175</v>
      </c>
      <c r="D2866" t="s">
        <v>174</v>
      </c>
      <c r="E2866">
        <v>3</v>
      </c>
      <c r="F2866">
        <v>60</v>
      </c>
      <c r="G2866">
        <v>67</v>
      </c>
      <c r="H2866" t="s">
        <v>303</v>
      </c>
      <c r="I2866" t="s">
        <v>170</v>
      </c>
      <c r="J2866">
        <v>18.714895028255199</v>
      </c>
      <c r="L2866" s="47"/>
      <c r="M2866" s="47"/>
    </row>
    <row r="2867" spans="1:13" x14ac:dyDescent="0.4">
      <c r="A2867" t="str">
        <f t="shared" si="44"/>
        <v>33_2M_F_3_60_65_HH800_Core</v>
      </c>
      <c r="B2867">
        <v>33</v>
      </c>
      <c r="C2867" t="s">
        <v>175</v>
      </c>
      <c r="D2867" t="s">
        <v>169</v>
      </c>
      <c r="E2867">
        <v>3</v>
      </c>
      <c r="F2867">
        <v>60</v>
      </c>
      <c r="G2867">
        <v>65</v>
      </c>
      <c r="H2867" t="s">
        <v>303</v>
      </c>
      <c r="I2867" t="s">
        <v>170</v>
      </c>
      <c r="J2867">
        <v>21.252346053625779</v>
      </c>
      <c r="L2867" s="47"/>
      <c r="M2867" s="47"/>
    </row>
    <row r="2868" spans="1:13" x14ac:dyDescent="0.4">
      <c r="A2868" t="str">
        <f t="shared" si="44"/>
        <v>49_4M_M_0_60_70_HH800_Core</v>
      </c>
      <c r="B2868">
        <v>49</v>
      </c>
      <c r="C2868" t="s">
        <v>173</v>
      </c>
      <c r="D2868" t="s">
        <v>174</v>
      </c>
      <c r="E2868">
        <v>0</v>
      </c>
      <c r="F2868">
        <v>60</v>
      </c>
      <c r="G2868">
        <v>70</v>
      </c>
      <c r="H2868" t="s">
        <v>303</v>
      </c>
      <c r="I2868" t="s">
        <v>170</v>
      </c>
      <c r="J2868">
        <v>98.516247472323556</v>
      </c>
      <c r="L2868" s="47"/>
      <c r="M2868" s="47"/>
    </row>
    <row r="2869" spans="1:13" x14ac:dyDescent="0.4">
      <c r="A2869" t="str">
        <f t="shared" si="44"/>
        <v>63_2M_M_6_60_67_HH800_Core</v>
      </c>
      <c r="B2869">
        <v>63</v>
      </c>
      <c r="C2869" t="s">
        <v>175</v>
      </c>
      <c r="D2869" t="s">
        <v>174</v>
      </c>
      <c r="E2869">
        <v>6</v>
      </c>
      <c r="F2869">
        <v>60</v>
      </c>
      <c r="G2869">
        <v>67</v>
      </c>
      <c r="H2869" t="s">
        <v>303</v>
      </c>
      <c r="I2869" t="s">
        <v>170</v>
      </c>
      <c r="J2869">
        <v>12.686111141826952</v>
      </c>
      <c r="L2869" s="47"/>
      <c r="M2869" s="47"/>
    </row>
    <row r="2870" spans="1:13" x14ac:dyDescent="0.4">
      <c r="A2870" t="str">
        <f t="shared" si="44"/>
        <v>58_2A_M_3_60_65_HH800_Core</v>
      </c>
      <c r="B2870">
        <v>58</v>
      </c>
      <c r="C2870" t="s">
        <v>176</v>
      </c>
      <c r="D2870" t="s">
        <v>174</v>
      </c>
      <c r="E2870">
        <v>3</v>
      </c>
      <c r="F2870">
        <v>60</v>
      </c>
      <c r="G2870">
        <v>65</v>
      </c>
      <c r="H2870" t="s">
        <v>303</v>
      </c>
      <c r="I2870" t="s">
        <v>170</v>
      </c>
      <c r="J2870">
        <v>6.5428497943761119</v>
      </c>
      <c r="L2870" s="47"/>
      <c r="M2870" s="47"/>
    </row>
    <row r="2871" spans="1:13" x14ac:dyDescent="0.4">
      <c r="A2871" t="str">
        <f t="shared" si="44"/>
        <v>55_4A_M_6_60_67_HH800_Core</v>
      </c>
      <c r="B2871">
        <v>55</v>
      </c>
      <c r="C2871" t="s">
        <v>168</v>
      </c>
      <c r="D2871" t="s">
        <v>174</v>
      </c>
      <c r="E2871">
        <v>6</v>
      </c>
      <c r="F2871">
        <v>60</v>
      </c>
      <c r="G2871">
        <v>67</v>
      </c>
      <c r="H2871" t="s">
        <v>303</v>
      </c>
      <c r="I2871" t="s">
        <v>170</v>
      </c>
      <c r="J2871">
        <v>15.845857659176016</v>
      </c>
      <c r="L2871" s="47"/>
      <c r="M2871" s="47"/>
    </row>
    <row r="2872" spans="1:13" x14ac:dyDescent="0.4">
      <c r="A2872" t="str">
        <f t="shared" si="44"/>
        <v>30_4M_M_6_90_70_HH800_Core</v>
      </c>
      <c r="B2872">
        <v>30</v>
      </c>
      <c r="C2872" t="s">
        <v>173</v>
      </c>
      <c r="D2872" t="s">
        <v>174</v>
      </c>
      <c r="E2872">
        <v>6</v>
      </c>
      <c r="F2872">
        <v>90</v>
      </c>
      <c r="G2872">
        <v>70</v>
      </c>
      <c r="H2872" t="s">
        <v>303</v>
      </c>
      <c r="I2872" t="s">
        <v>170</v>
      </c>
      <c r="J2872">
        <v>14.456304278026828</v>
      </c>
      <c r="L2872" s="47"/>
      <c r="M2872" s="47"/>
    </row>
    <row r="2873" spans="1:13" x14ac:dyDescent="0.4">
      <c r="A2873" t="str">
        <f t="shared" si="44"/>
        <v>48_4M_M_3_60_67_HH800_Core</v>
      </c>
      <c r="B2873">
        <v>48</v>
      </c>
      <c r="C2873" t="s">
        <v>173</v>
      </c>
      <c r="D2873" t="s">
        <v>174</v>
      </c>
      <c r="E2873">
        <v>3</v>
      </c>
      <c r="F2873">
        <v>60</v>
      </c>
      <c r="G2873">
        <v>67</v>
      </c>
      <c r="H2873" t="s">
        <v>303</v>
      </c>
      <c r="I2873" t="s">
        <v>170</v>
      </c>
      <c r="J2873">
        <v>9.9208797403731381</v>
      </c>
      <c r="L2873" s="47"/>
      <c r="M2873" s="47"/>
    </row>
    <row r="2874" spans="1:13" x14ac:dyDescent="0.4">
      <c r="A2874" t="str">
        <f t="shared" si="44"/>
        <v>47_2A_M_0_60_70_HH800_Core</v>
      </c>
      <c r="B2874">
        <v>47</v>
      </c>
      <c r="C2874" t="s">
        <v>176</v>
      </c>
      <c r="D2874" t="s">
        <v>174</v>
      </c>
      <c r="E2874">
        <v>0</v>
      </c>
      <c r="F2874">
        <v>60</v>
      </c>
      <c r="G2874">
        <v>70</v>
      </c>
      <c r="H2874" t="s">
        <v>303</v>
      </c>
      <c r="I2874" t="s">
        <v>170</v>
      </c>
      <c r="J2874">
        <v>144.55274247657502</v>
      </c>
      <c r="L2874" s="47"/>
      <c r="M2874" s="47"/>
    </row>
    <row r="2875" spans="1:13" x14ac:dyDescent="0.4">
      <c r="A2875" t="str">
        <f t="shared" si="44"/>
        <v>38_1A_F_0_60_65_HH800_Core</v>
      </c>
      <c r="B2875">
        <v>38</v>
      </c>
      <c r="C2875" t="s">
        <v>178</v>
      </c>
      <c r="D2875" t="s">
        <v>169</v>
      </c>
      <c r="E2875">
        <v>0</v>
      </c>
      <c r="F2875">
        <v>60</v>
      </c>
      <c r="G2875">
        <v>65</v>
      </c>
      <c r="H2875" t="s">
        <v>303</v>
      </c>
      <c r="I2875" t="s">
        <v>170</v>
      </c>
      <c r="J2875">
        <v>204.0538571462063</v>
      </c>
      <c r="L2875" s="47"/>
      <c r="M2875" s="47"/>
    </row>
    <row r="2876" spans="1:13" x14ac:dyDescent="0.4">
      <c r="A2876" t="str">
        <f t="shared" si="44"/>
        <v>46_2M_M_3_60_70_HH800_Core</v>
      </c>
      <c r="B2876">
        <v>46</v>
      </c>
      <c r="C2876" t="s">
        <v>175</v>
      </c>
      <c r="D2876" t="s">
        <v>174</v>
      </c>
      <c r="E2876">
        <v>3</v>
      </c>
      <c r="F2876">
        <v>60</v>
      </c>
      <c r="G2876">
        <v>70</v>
      </c>
      <c r="H2876" t="s">
        <v>303</v>
      </c>
      <c r="I2876" t="s">
        <v>170</v>
      </c>
      <c r="J2876">
        <v>24.350609204921714</v>
      </c>
      <c r="L2876" s="47"/>
      <c r="M2876" s="47"/>
    </row>
    <row r="2877" spans="1:13" x14ac:dyDescent="0.4">
      <c r="A2877" t="str">
        <f t="shared" si="44"/>
        <v>44_4A_M_3_60_5_HH800_Core</v>
      </c>
      <c r="B2877">
        <v>44</v>
      </c>
      <c r="C2877" t="s">
        <v>168</v>
      </c>
      <c r="D2877" t="s">
        <v>174</v>
      </c>
      <c r="E2877">
        <v>3</v>
      </c>
      <c r="F2877">
        <v>60</v>
      </c>
      <c r="G2877">
        <v>5</v>
      </c>
      <c r="H2877" t="s">
        <v>303</v>
      </c>
      <c r="I2877" t="s">
        <v>170</v>
      </c>
      <c r="J2877">
        <v>2.2156030446544199</v>
      </c>
      <c r="L2877" s="47"/>
      <c r="M2877" s="47"/>
    </row>
    <row r="2878" spans="1:13" x14ac:dyDescent="0.4">
      <c r="A2878" t="str">
        <f t="shared" si="44"/>
        <v>34_2M_M_3_60_65_HH800_Core</v>
      </c>
      <c r="B2878">
        <v>34</v>
      </c>
      <c r="C2878" t="s">
        <v>175</v>
      </c>
      <c r="D2878" t="s">
        <v>174</v>
      </c>
      <c r="E2878">
        <v>3</v>
      </c>
      <c r="F2878">
        <v>60</v>
      </c>
      <c r="G2878">
        <v>65</v>
      </c>
      <c r="H2878" t="s">
        <v>303</v>
      </c>
      <c r="I2878" t="s">
        <v>170</v>
      </c>
      <c r="J2878">
        <v>15.454623861671132</v>
      </c>
      <c r="L2878" s="47"/>
      <c r="M2878" s="47"/>
    </row>
    <row r="2879" spans="1:13" x14ac:dyDescent="0.4">
      <c r="A2879" t="str">
        <f t="shared" si="44"/>
        <v>61_1M_F_0_60_5_HH800_Core</v>
      </c>
      <c r="B2879">
        <v>61</v>
      </c>
      <c r="C2879" t="s">
        <v>177</v>
      </c>
      <c r="D2879" t="s">
        <v>169</v>
      </c>
      <c r="E2879">
        <v>0</v>
      </c>
      <c r="F2879">
        <v>60</v>
      </c>
      <c r="G2879">
        <v>5</v>
      </c>
      <c r="H2879" t="s">
        <v>303</v>
      </c>
      <c r="I2879" t="s">
        <v>170</v>
      </c>
      <c r="J2879">
        <v>294.01913386532169</v>
      </c>
      <c r="L2879" s="47"/>
      <c r="M2879" s="47"/>
    </row>
    <row r="2880" spans="1:13" x14ac:dyDescent="0.4">
      <c r="A2880" t="str">
        <f t="shared" si="44"/>
        <v>28_2M_F_0_60_67_HH800_Core</v>
      </c>
      <c r="B2880">
        <v>28</v>
      </c>
      <c r="C2880" t="s">
        <v>175</v>
      </c>
      <c r="D2880" t="s">
        <v>169</v>
      </c>
      <c r="E2880">
        <v>0</v>
      </c>
      <c r="F2880">
        <v>60</v>
      </c>
      <c r="G2880">
        <v>67</v>
      </c>
      <c r="H2880" t="s">
        <v>303</v>
      </c>
      <c r="I2880" t="s">
        <v>170</v>
      </c>
      <c r="J2880">
        <v>144.87879017970116</v>
      </c>
      <c r="L2880" s="47"/>
      <c r="M2880" s="47"/>
    </row>
    <row r="2881" spans="1:13" x14ac:dyDescent="0.4">
      <c r="A2881" t="str">
        <f t="shared" si="44"/>
        <v>35_2M_F_0_60_65_HH800_Core</v>
      </c>
      <c r="B2881">
        <v>35</v>
      </c>
      <c r="C2881" t="s">
        <v>175</v>
      </c>
      <c r="D2881" t="s">
        <v>169</v>
      </c>
      <c r="E2881">
        <v>0</v>
      </c>
      <c r="F2881">
        <v>60</v>
      </c>
      <c r="G2881">
        <v>65</v>
      </c>
      <c r="H2881" t="s">
        <v>303</v>
      </c>
      <c r="I2881" t="s">
        <v>170</v>
      </c>
      <c r="J2881">
        <v>157.33706598623411</v>
      </c>
      <c r="L2881" s="47"/>
      <c r="M2881" s="47"/>
    </row>
    <row r="2882" spans="1:13" x14ac:dyDescent="0.4">
      <c r="A2882" t="str">
        <f t="shared" si="44"/>
        <v>43_2A_M_3_60_5_HH800_Core</v>
      </c>
      <c r="B2882">
        <v>43</v>
      </c>
      <c r="C2882" t="s">
        <v>176</v>
      </c>
      <c r="D2882" t="s">
        <v>174</v>
      </c>
      <c r="E2882">
        <v>3</v>
      </c>
      <c r="F2882">
        <v>60</v>
      </c>
      <c r="G2882">
        <v>5</v>
      </c>
      <c r="H2882" t="s">
        <v>303</v>
      </c>
      <c r="I2882" t="s">
        <v>170</v>
      </c>
      <c r="J2882">
        <v>2.4915819392248721</v>
      </c>
      <c r="L2882" s="47"/>
      <c r="M2882" s="47"/>
    </row>
    <row r="2883" spans="1:13" x14ac:dyDescent="0.4">
      <c r="A2883" t="str">
        <f t="shared" ref="A2883:A2946" si="45">B2883&amp;"_"&amp;C2883&amp;"_"&amp;D2883&amp;"_"&amp;E2883&amp;"_"&amp;F2883&amp;"_"&amp;G2883&amp;"_"&amp;H2883&amp;"_"&amp;I2883</f>
        <v>63_2M_F_3_90_65_HH800_Core</v>
      </c>
      <c r="B2883">
        <v>63</v>
      </c>
      <c r="C2883" t="s">
        <v>175</v>
      </c>
      <c r="D2883" t="s">
        <v>169</v>
      </c>
      <c r="E2883">
        <v>3</v>
      </c>
      <c r="F2883">
        <v>90</v>
      </c>
      <c r="G2883">
        <v>65</v>
      </c>
      <c r="H2883" t="s">
        <v>303</v>
      </c>
      <c r="I2883" t="s">
        <v>170</v>
      </c>
      <c r="J2883">
        <v>4.5552491884315875</v>
      </c>
      <c r="L2883" s="47"/>
      <c r="M2883" s="47"/>
    </row>
    <row r="2884" spans="1:13" x14ac:dyDescent="0.4">
      <c r="A2884" t="str">
        <f t="shared" si="45"/>
        <v>46_2A_M_6_60_65_HH800_Core</v>
      </c>
      <c r="B2884">
        <v>46</v>
      </c>
      <c r="C2884" t="s">
        <v>176</v>
      </c>
      <c r="D2884" t="s">
        <v>174</v>
      </c>
      <c r="E2884">
        <v>6</v>
      </c>
      <c r="F2884">
        <v>60</v>
      </c>
      <c r="G2884">
        <v>65</v>
      </c>
      <c r="H2884" t="s">
        <v>303</v>
      </c>
      <c r="I2884" t="s">
        <v>170</v>
      </c>
      <c r="J2884">
        <v>29.792248619071842</v>
      </c>
      <c r="L2884" s="47"/>
      <c r="M2884" s="47"/>
    </row>
    <row r="2885" spans="1:13" x14ac:dyDescent="0.4">
      <c r="A2885" t="str">
        <f t="shared" si="45"/>
        <v>52_2M_M_6_60_70_HH800_Core</v>
      </c>
      <c r="B2885">
        <v>52</v>
      </c>
      <c r="C2885" t="s">
        <v>175</v>
      </c>
      <c r="D2885" t="s">
        <v>174</v>
      </c>
      <c r="E2885">
        <v>6</v>
      </c>
      <c r="F2885">
        <v>60</v>
      </c>
      <c r="G2885">
        <v>70</v>
      </c>
      <c r="H2885" t="s">
        <v>303</v>
      </c>
      <c r="I2885" t="s">
        <v>170</v>
      </c>
      <c r="J2885">
        <v>43.904039775629784</v>
      </c>
      <c r="L2885" s="47"/>
      <c r="M2885" s="47"/>
    </row>
    <row r="2886" spans="1:13" x14ac:dyDescent="0.4">
      <c r="A2886" t="str">
        <f t="shared" si="45"/>
        <v>27_2A_M_0_60_65_HH800_Core</v>
      </c>
      <c r="B2886">
        <v>27</v>
      </c>
      <c r="C2886" t="s">
        <v>176</v>
      </c>
      <c r="D2886" t="s">
        <v>174</v>
      </c>
      <c r="E2886">
        <v>0</v>
      </c>
      <c r="F2886">
        <v>60</v>
      </c>
      <c r="G2886">
        <v>65</v>
      </c>
      <c r="H2886" t="s">
        <v>303</v>
      </c>
      <c r="I2886" t="s">
        <v>170</v>
      </c>
      <c r="J2886">
        <v>66.514717774858937</v>
      </c>
      <c r="L2886" s="47"/>
      <c r="M2886" s="47"/>
    </row>
    <row r="2887" spans="1:13" x14ac:dyDescent="0.4">
      <c r="A2887" t="str">
        <f t="shared" si="45"/>
        <v>47_2A_F_3_60_5_HH800_Core</v>
      </c>
      <c r="B2887">
        <v>47</v>
      </c>
      <c r="C2887" t="s">
        <v>176</v>
      </c>
      <c r="D2887" t="s">
        <v>169</v>
      </c>
      <c r="E2887">
        <v>3</v>
      </c>
      <c r="F2887">
        <v>60</v>
      </c>
      <c r="G2887">
        <v>5</v>
      </c>
      <c r="H2887" t="s">
        <v>303</v>
      </c>
      <c r="I2887" t="s">
        <v>170</v>
      </c>
      <c r="J2887">
        <v>4.265184724331756</v>
      </c>
      <c r="L2887" s="47"/>
      <c r="M2887" s="47"/>
    </row>
    <row r="2888" spans="1:13" x14ac:dyDescent="0.4">
      <c r="A2888" t="str">
        <f t="shared" si="45"/>
        <v>43_2M_F_0_60_65_HH800_Core</v>
      </c>
      <c r="B2888">
        <v>43</v>
      </c>
      <c r="C2888" t="s">
        <v>175</v>
      </c>
      <c r="D2888" t="s">
        <v>169</v>
      </c>
      <c r="E2888">
        <v>0</v>
      </c>
      <c r="F2888">
        <v>60</v>
      </c>
      <c r="G2888">
        <v>65</v>
      </c>
      <c r="H2888" t="s">
        <v>303</v>
      </c>
      <c r="I2888" t="s">
        <v>170</v>
      </c>
      <c r="J2888">
        <v>174.75336084775049</v>
      </c>
      <c r="L2888" s="47"/>
      <c r="M2888" s="47"/>
    </row>
    <row r="2889" spans="1:13" x14ac:dyDescent="0.4">
      <c r="A2889" t="str">
        <f t="shared" si="45"/>
        <v>25_4A_F_0_90_70_HH800_Core</v>
      </c>
      <c r="B2889">
        <v>25</v>
      </c>
      <c r="C2889" t="s">
        <v>168</v>
      </c>
      <c r="D2889" t="s">
        <v>169</v>
      </c>
      <c r="E2889">
        <v>0</v>
      </c>
      <c r="F2889">
        <v>90</v>
      </c>
      <c r="G2889">
        <v>70</v>
      </c>
      <c r="H2889" t="s">
        <v>303</v>
      </c>
      <c r="I2889" t="s">
        <v>170</v>
      </c>
      <c r="J2889">
        <v>43.501801549679492</v>
      </c>
      <c r="L2889" s="47"/>
      <c r="M2889" s="47"/>
    </row>
    <row r="2890" spans="1:13" x14ac:dyDescent="0.4">
      <c r="A2890" t="str">
        <f t="shared" si="45"/>
        <v>38_4M_M_6_60_5_HH800_Core</v>
      </c>
      <c r="B2890">
        <v>38</v>
      </c>
      <c r="C2890" t="s">
        <v>173</v>
      </c>
      <c r="D2890" t="s">
        <v>174</v>
      </c>
      <c r="E2890">
        <v>6</v>
      </c>
      <c r="F2890">
        <v>60</v>
      </c>
      <c r="G2890">
        <v>5</v>
      </c>
      <c r="H2890" t="s">
        <v>303</v>
      </c>
      <c r="I2890" t="s">
        <v>170</v>
      </c>
      <c r="J2890">
        <v>1.759718217904543</v>
      </c>
      <c r="L2890" s="47"/>
      <c r="M2890" s="47"/>
    </row>
    <row r="2891" spans="1:13" x14ac:dyDescent="0.4">
      <c r="A2891" t="str">
        <f t="shared" si="45"/>
        <v>32_1A_M_0_60_65_HH800_Core</v>
      </c>
      <c r="B2891">
        <v>32</v>
      </c>
      <c r="C2891" t="s">
        <v>178</v>
      </c>
      <c r="D2891" t="s">
        <v>174</v>
      </c>
      <c r="E2891">
        <v>0</v>
      </c>
      <c r="F2891">
        <v>60</v>
      </c>
      <c r="G2891">
        <v>65</v>
      </c>
      <c r="H2891" t="s">
        <v>303</v>
      </c>
      <c r="I2891" t="s">
        <v>170</v>
      </c>
      <c r="J2891">
        <v>131.08521570071915</v>
      </c>
      <c r="L2891" s="47"/>
      <c r="M2891" s="47"/>
    </row>
    <row r="2892" spans="1:13" x14ac:dyDescent="0.4">
      <c r="A2892" t="str">
        <f t="shared" si="45"/>
        <v>41_2A_M_0_60_67_HH800_Core</v>
      </c>
      <c r="B2892">
        <v>41</v>
      </c>
      <c r="C2892" t="s">
        <v>176</v>
      </c>
      <c r="D2892" t="s">
        <v>174</v>
      </c>
      <c r="E2892">
        <v>0</v>
      </c>
      <c r="F2892">
        <v>60</v>
      </c>
      <c r="G2892">
        <v>67</v>
      </c>
      <c r="H2892" t="s">
        <v>303</v>
      </c>
      <c r="I2892" t="s">
        <v>170</v>
      </c>
      <c r="J2892">
        <v>108.45885609806318</v>
      </c>
      <c r="L2892" s="47"/>
      <c r="M2892" s="47"/>
    </row>
    <row r="2893" spans="1:13" x14ac:dyDescent="0.4">
      <c r="A2893" t="str">
        <f t="shared" si="45"/>
        <v>36_2M_M_0_60_67_HH800_Core</v>
      </c>
      <c r="B2893">
        <v>36</v>
      </c>
      <c r="C2893" t="s">
        <v>175</v>
      </c>
      <c r="D2893" t="s">
        <v>174</v>
      </c>
      <c r="E2893">
        <v>0</v>
      </c>
      <c r="F2893">
        <v>60</v>
      </c>
      <c r="G2893">
        <v>67</v>
      </c>
      <c r="H2893" t="s">
        <v>303</v>
      </c>
      <c r="I2893" t="s">
        <v>170</v>
      </c>
      <c r="J2893">
        <v>115.63670144071548</v>
      </c>
      <c r="L2893" s="47"/>
      <c r="M2893" s="47"/>
    </row>
    <row r="2894" spans="1:13" x14ac:dyDescent="0.4">
      <c r="A2894" t="str">
        <f t="shared" si="45"/>
        <v>51_2A_M_6_60_67_HH800_Core</v>
      </c>
      <c r="B2894">
        <v>51</v>
      </c>
      <c r="C2894" t="s">
        <v>176</v>
      </c>
      <c r="D2894" t="s">
        <v>174</v>
      </c>
      <c r="E2894">
        <v>6</v>
      </c>
      <c r="F2894">
        <v>60</v>
      </c>
      <c r="G2894">
        <v>67</v>
      </c>
      <c r="H2894" t="s">
        <v>303</v>
      </c>
      <c r="I2894" t="s">
        <v>170</v>
      </c>
      <c r="J2894">
        <v>31.339192308029951</v>
      </c>
      <c r="L2894" s="47"/>
      <c r="M2894" s="47"/>
    </row>
    <row r="2895" spans="1:13" x14ac:dyDescent="0.4">
      <c r="A2895" t="str">
        <f t="shared" si="45"/>
        <v>54_4M_F_3_60_5_HH800_Core</v>
      </c>
      <c r="B2895">
        <v>54</v>
      </c>
      <c r="C2895" t="s">
        <v>173</v>
      </c>
      <c r="D2895" t="s">
        <v>169</v>
      </c>
      <c r="E2895">
        <v>3</v>
      </c>
      <c r="F2895">
        <v>60</v>
      </c>
      <c r="G2895">
        <v>5</v>
      </c>
      <c r="H2895" t="s">
        <v>303</v>
      </c>
      <c r="I2895" t="s">
        <v>170</v>
      </c>
      <c r="J2895">
        <v>3.5849437411638942</v>
      </c>
      <c r="L2895" s="47"/>
      <c r="M2895" s="47"/>
    </row>
    <row r="2896" spans="1:13" x14ac:dyDescent="0.4">
      <c r="A2896" t="str">
        <f t="shared" si="45"/>
        <v>56_2M_F_3_90_67_HH800_Core</v>
      </c>
      <c r="B2896">
        <v>56</v>
      </c>
      <c r="C2896" t="s">
        <v>175</v>
      </c>
      <c r="D2896" t="s">
        <v>169</v>
      </c>
      <c r="E2896">
        <v>3</v>
      </c>
      <c r="F2896">
        <v>90</v>
      </c>
      <c r="G2896">
        <v>67</v>
      </c>
      <c r="H2896" t="s">
        <v>303</v>
      </c>
      <c r="I2896" t="s">
        <v>170</v>
      </c>
      <c r="J2896">
        <v>12.773852768538033</v>
      </c>
      <c r="L2896" s="47"/>
      <c r="M2896" s="47"/>
    </row>
    <row r="2897" spans="1:13" x14ac:dyDescent="0.4">
      <c r="A2897" t="str">
        <f t="shared" si="45"/>
        <v>48_4M_M_6_60_65_HH800_Core</v>
      </c>
      <c r="B2897">
        <v>48</v>
      </c>
      <c r="C2897" t="s">
        <v>173</v>
      </c>
      <c r="D2897" t="s">
        <v>174</v>
      </c>
      <c r="E2897">
        <v>6</v>
      </c>
      <c r="F2897">
        <v>60</v>
      </c>
      <c r="G2897">
        <v>65</v>
      </c>
      <c r="H2897" t="s">
        <v>303</v>
      </c>
      <c r="I2897" t="s">
        <v>170</v>
      </c>
      <c r="J2897">
        <v>14.774529690111665</v>
      </c>
      <c r="L2897" s="47"/>
      <c r="M2897" s="47"/>
    </row>
    <row r="2898" spans="1:13" x14ac:dyDescent="0.4">
      <c r="A2898" t="str">
        <f t="shared" si="45"/>
        <v>59_2M_F_0_90_65_HH800_Core</v>
      </c>
      <c r="B2898">
        <v>59</v>
      </c>
      <c r="C2898" t="s">
        <v>175</v>
      </c>
      <c r="D2898" t="s">
        <v>169</v>
      </c>
      <c r="E2898">
        <v>0</v>
      </c>
      <c r="F2898">
        <v>90</v>
      </c>
      <c r="G2898">
        <v>65</v>
      </c>
      <c r="H2898" t="s">
        <v>303</v>
      </c>
      <c r="I2898" t="s">
        <v>170</v>
      </c>
      <c r="J2898">
        <v>144.7634893397418</v>
      </c>
      <c r="L2898" s="47"/>
      <c r="M2898" s="47"/>
    </row>
    <row r="2899" spans="1:13" x14ac:dyDescent="0.4">
      <c r="A2899" t="str">
        <f t="shared" si="45"/>
        <v>55_2M_F_6_90_65_HH800_Core</v>
      </c>
      <c r="B2899">
        <v>55</v>
      </c>
      <c r="C2899" t="s">
        <v>175</v>
      </c>
      <c r="D2899" t="s">
        <v>169</v>
      </c>
      <c r="E2899">
        <v>6</v>
      </c>
      <c r="F2899">
        <v>90</v>
      </c>
      <c r="G2899">
        <v>65</v>
      </c>
      <c r="H2899" t="s">
        <v>303</v>
      </c>
      <c r="I2899" t="s">
        <v>170</v>
      </c>
      <c r="J2899">
        <v>17.140293795604034</v>
      </c>
      <c r="L2899" s="47"/>
      <c r="M2899" s="47"/>
    </row>
    <row r="2900" spans="1:13" x14ac:dyDescent="0.4">
      <c r="A2900" t="str">
        <f t="shared" si="45"/>
        <v>40_1A_F_0_60_65_HH800_Core</v>
      </c>
      <c r="B2900">
        <v>40</v>
      </c>
      <c r="C2900" t="s">
        <v>178</v>
      </c>
      <c r="D2900" t="s">
        <v>169</v>
      </c>
      <c r="E2900">
        <v>0</v>
      </c>
      <c r="F2900">
        <v>60</v>
      </c>
      <c r="G2900">
        <v>65</v>
      </c>
      <c r="H2900" t="s">
        <v>303</v>
      </c>
      <c r="I2900" t="s">
        <v>170</v>
      </c>
      <c r="J2900">
        <v>210.63345243591874</v>
      </c>
      <c r="L2900" s="47"/>
      <c r="M2900" s="47"/>
    </row>
    <row r="2901" spans="1:13" x14ac:dyDescent="0.4">
      <c r="A2901" t="str">
        <f t="shared" si="45"/>
        <v>59_2M_F_6_90_70_HH800_Core</v>
      </c>
      <c r="B2901">
        <v>59</v>
      </c>
      <c r="C2901" t="s">
        <v>175</v>
      </c>
      <c r="D2901" t="s">
        <v>169</v>
      </c>
      <c r="E2901">
        <v>6</v>
      </c>
      <c r="F2901">
        <v>90</v>
      </c>
      <c r="G2901">
        <v>70</v>
      </c>
      <c r="H2901" t="s">
        <v>303</v>
      </c>
      <c r="I2901" t="s">
        <v>170</v>
      </c>
      <c r="J2901">
        <v>39.619519554931138</v>
      </c>
      <c r="L2901" s="47"/>
      <c r="M2901" s="47"/>
    </row>
    <row r="2902" spans="1:13" x14ac:dyDescent="0.4">
      <c r="A2902" t="str">
        <f t="shared" si="45"/>
        <v>61_2M_F_3_90_67_HH800_Core</v>
      </c>
      <c r="B2902">
        <v>61</v>
      </c>
      <c r="C2902" t="s">
        <v>175</v>
      </c>
      <c r="D2902" t="s">
        <v>169</v>
      </c>
      <c r="E2902">
        <v>3</v>
      </c>
      <c r="F2902">
        <v>90</v>
      </c>
      <c r="G2902">
        <v>67</v>
      </c>
      <c r="H2902" t="s">
        <v>303</v>
      </c>
      <c r="I2902" t="s">
        <v>170</v>
      </c>
      <c r="J2902">
        <v>8.5580348634511179</v>
      </c>
      <c r="L2902" s="47"/>
      <c r="M2902" s="47"/>
    </row>
    <row r="2903" spans="1:13" x14ac:dyDescent="0.4">
      <c r="A2903" t="str">
        <f t="shared" si="45"/>
        <v>41_2M_M_0_60_70_HH800_Core</v>
      </c>
      <c r="B2903">
        <v>41</v>
      </c>
      <c r="C2903" t="s">
        <v>175</v>
      </c>
      <c r="D2903" t="s">
        <v>174</v>
      </c>
      <c r="E2903">
        <v>0</v>
      </c>
      <c r="F2903">
        <v>60</v>
      </c>
      <c r="G2903">
        <v>70</v>
      </c>
      <c r="H2903" t="s">
        <v>303</v>
      </c>
      <c r="I2903" t="s">
        <v>170</v>
      </c>
      <c r="J2903">
        <v>153.44705633371566</v>
      </c>
      <c r="L2903" s="47"/>
      <c r="M2903" s="47"/>
    </row>
    <row r="2904" spans="1:13" x14ac:dyDescent="0.4">
      <c r="A2904" t="str">
        <f t="shared" si="45"/>
        <v>45_4A_M_6_60_5_HH800_Core</v>
      </c>
      <c r="B2904">
        <v>45</v>
      </c>
      <c r="C2904" t="s">
        <v>168</v>
      </c>
      <c r="D2904" t="s">
        <v>174</v>
      </c>
      <c r="E2904">
        <v>6</v>
      </c>
      <c r="F2904">
        <v>60</v>
      </c>
      <c r="G2904">
        <v>5</v>
      </c>
      <c r="H2904" t="s">
        <v>303</v>
      </c>
      <c r="I2904" t="s">
        <v>170</v>
      </c>
      <c r="J2904">
        <v>2.9772101943681784</v>
      </c>
      <c r="L2904" s="47"/>
      <c r="M2904" s="47"/>
    </row>
    <row r="2905" spans="1:13" x14ac:dyDescent="0.4">
      <c r="A2905" t="str">
        <f t="shared" si="45"/>
        <v>36_2M_M_3_60_65_HH800_Core</v>
      </c>
      <c r="B2905">
        <v>36</v>
      </c>
      <c r="C2905" t="s">
        <v>175</v>
      </c>
      <c r="D2905" t="s">
        <v>174</v>
      </c>
      <c r="E2905">
        <v>3</v>
      </c>
      <c r="F2905">
        <v>60</v>
      </c>
      <c r="G2905">
        <v>65</v>
      </c>
      <c r="H2905" t="s">
        <v>303</v>
      </c>
      <c r="I2905" t="s">
        <v>170</v>
      </c>
      <c r="J2905">
        <v>15.454817495623978</v>
      </c>
      <c r="L2905" s="47"/>
      <c r="M2905" s="47"/>
    </row>
    <row r="2906" spans="1:13" x14ac:dyDescent="0.4">
      <c r="A2906" t="str">
        <f t="shared" si="45"/>
        <v>32_4M_M_3_60_5_HH800_Core</v>
      </c>
      <c r="B2906">
        <v>32</v>
      </c>
      <c r="C2906" t="s">
        <v>173</v>
      </c>
      <c r="D2906" t="s">
        <v>174</v>
      </c>
      <c r="E2906">
        <v>3</v>
      </c>
      <c r="F2906">
        <v>60</v>
      </c>
      <c r="G2906">
        <v>5</v>
      </c>
      <c r="H2906" t="s">
        <v>303</v>
      </c>
      <c r="I2906" t="s">
        <v>170</v>
      </c>
      <c r="J2906">
        <v>0.9347892118498774</v>
      </c>
      <c r="L2906" s="47"/>
      <c r="M2906" s="47"/>
    </row>
    <row r="2907" spans="1:13" x14ac:dyDescent="0.4">
      <c r="A2907" t="str">
        <f t="shared" si="45"/>
        <v>33_1A_F_0_60_67_HH800_Core</v>
      </c>
      <c r="B2907">
        <v>33</v>
      </c>
      <c r="C2907" t="s">
        <v>178</v>
      </c>
      <c r="D2907" t="s">
        <v>169</v>
      </c>
      <c r="E2907">
        <v>0</v>
      </c>
      <c r="F2907">
        <v>60</v>
      </c>
      <c r="G2907">
        <v>67</v>
      </c>
      <c r="H2907" t="s">
        <v>303</v>
      </c>
      <c r="I2907" t="s">
        <v>170</v>
      </c>
      <c r="J2907">
        <v>192.5075504751608</v>
      </c>
      <c r="L2907" s="47"/>
      <c r="M2907" s="47"/>
    </row>
    <row r="2908" spans="1:13" x14ac:dyDescent="0.4">
      <c r="A2908" t="str">
        <f t="shared" si="45"/>
        <v>56_4M_F_3_60_5_HH800_Core</v>
      </c>
      <c r="B2908">
        <v>56</v>
      </c>
      <c r="C2908" t="s">
        <v>173</v>
      </c>
      <c r="D2908" t="s">
        <v>169</v>
      </c>
      <c r="E2908">
        <v>3</v>
      </c>
      <c r="F2908">
        <v>60</v>
      </c>
      <c r="G2908">
        <v>5</v>
      </c>
      <c r="H2908" t="s">
        <v>303</v>
      </c>
      <c r="I2908" t="s">
        <v>170</v>
      </c>
      <c r="J2908">
        <v>3.4494933328234656</v>
      </c>
      <c r="L2908" s="47"/>
      <c r="M2908" s="47"/>
    </row>
    <row r="2909" spans="1:13" x14ac:dyDescent="0.4">
      <c r="A2909" t="str">
        <f t="shared" si="45"/>
        <v>39_2M_F_3_60_65_HH800_Core</v>
      </c>
      <c r="B2909">
        <v>39</v>
      </c>
      <c r="C2909" t="s">
        <v>175</v>
      </c>
      <c r="D2909" t="s">
        <v>169</v>
      </c>
      <c r="E2909">
        <v>3</v>
      </c>
      <c r="F2909">
        <v>60</v>
      </c>
      <c r="G2909">
        <v>65</v>
      </c>
      <c r="H2909" t="s">
        <v>303</v>
      </c>
      <c r="I2909" t="s">
        <v>170</v>
      </c>
      <c r="J2909">
        <v>22.605838410045116</v>
      </c>
      <c r="L2909" s="47"/>
      <c r="M2909" s="47"/>
    </row>
    <row r="2910" spans="1:13" x14ac:dyDescent="0.4">
      <c r="A2910" t="str">
        <f t="shared" si="45"/>
        <v>36_1A_M_0_60_67_HH800_Core</v>
      </c>
      <c r="B2910">
        <v>36</v>
      </c>
      <c r="C2910" t="s">
        <v>178</v>
      </c>
      <c r="D2910" t="s">
        <v>174</v>
      </c>
      <c r="E2910">
        <v>0</v>
      </c>
      <c r="F2910">
        <v>60</v>
      </c>
      <c r="G2910">
        <v>67</v>
      </c>
      <c r="H2910" t="s">
        <v>303</v>
      </c>
      <c r="I2910" t="s">
        <v>170</v>
      </c>
      <c r="J2910">
        <v>153.5038108744732</v>
      </c>
      <c r="L2910" s="47"/>
      <c r="M2910" s="47"/>
    </row>
    <row r="2911" spans="1:13" x14ac:dyDescent="0.4">
      <c r="A2911" t="str">
        <f t="shared" si="45"/>
        <v>62_2A_M_6_60_65_HH800_Core</v>
      </c>
      <c r="B2911">
        <v>62</v>
      </c>
      <c r="C2911" t="s">
        <v>176</v>
      </c>
      <c r="D2911" t="s">
        <v>174</v>
      </c>
      <c r="E2911">
        <v>6</v>
      </c>
      <c r="F2911">
        <v>60</v>
      </c>
      <c r="G2911">
        <v>65</v>
      </c>
      <c r="H2911" t="s">
        <v>303</v>
      </c>
      <c r="I2911" t="s">
        <v>170</v>
      </c>
      <c r="J2911">
        <v>8.198471897016379</v>
      </c>
      <c r="L2911" s="47"/>
      <c r="M2911" s="47"/>
    </row>
    <row r="2912" spans="1:13" x14ac:dyDescent="0.4">
      <c r="A2912" t="str">
        <f t="shared" si="45"/>
        <v>51_2M_F_6_90_67_HH800_Core</v>
      </c>
      <c r="B2912">
        <v>51</v>
      </c>
      <c r="C2912" t="s">
        <v>175</v>
      </c>
      <c r="D2912" t="s">
        <v>169</v>
      </c>
      <c r="E2912">
        <v>6</v>
      </c>
      <c r="F2912">
        <v>90</v>
      </c>
      <c r="G2912">
        <v>67</v>
      </c>
      <c r="H2912" t="s">
        <v>303</v>
      </c>
      <c r="I2912" t="s">
        <v>170</v>
      </c>
      <c r="J2912">
        <v>33.830050178812066</v>
      </c>
      <c r="L2912" s="47"/>
      <c r="M2912" s="47"/>
    </row>
    <row r="2913" spans="1:13" x14ac:dyDescent="0.4">
      <c r="A2913" t="str">
        <f t="shared" si="45"/>
        <v>50_4M_M_0_60_70_HH800_Core</v>
      </c>
      <c r="B2913">
        <v>50</v>
      </c>
      <c r="C2913" t="s">
        <v>173</v>
      </c>
      <c r="D2913" t="s">
        <v>174</v>
      </c>
      <c r="E2913">
        <v>0</v>
      </c>
      <c r="F2913">
        <v>60</v>
      </c>
      <c r="G2913">
        <v>70</v>
      </c>
      <c r="H2913" t="s">
        <v>303</v>
      </c>
      <c r="I2913" t="s">
        <v>170</v>
      </c>
      <c r="J2913">
        <v>100.74905023241919</v>
      </c>
      <c r="L2913" s="47"/>
      <c r="M2913" s="47"/>
    </row>
    <row r="2914" spans="1:13" x14ac:dyDescent="0.4">
      <c r="A2914" t="str">
        <f t="shared" si="45"/>
        <v>30_2M_M_0_60_70_HH800_Core</v>
      </c>
      <c r="B2914">
        <v>30</v>
      </c>
      <c r="C2914" t="s">
        <v>175</v>
      </c>
      <c r="D2914" t="s">
        <v>174</v>
      </c>
      <c r="E2914">
        <v>0</v>
      </c>
      <c r="F2914">
        <v>60</v>
      </c>
      <c r="G2914">
        <v>70</v>
      </c>
      <c r="H2914" t="s">
        <v>303</v>
      </c>
      <c r="I2914" t="s">
        <v>170</v>
      </c>
      <c r="J2914">
        <v>105.05585592325698</v>
      </c>
      <c r="L2914" s="47"/>
      <c r="M2914" s="47"/>
    </row>
    <row r="2915" spans="1:13" x14ac:dyDescent="0.4">
      <c r="A2915" t="str">
        <f t="shared" si="45"/>
        <v>37_1A_F_0_60_65_HH800_Core</v>
      </c>
      <c r="B2915">
        <v>37</v>
      </c>
      <c r="C2915" t="s">
        <v>178</v>
      </c>
      <c r="D2915" t="s">
        <v>169</v>
      </c>
      <c r="E2915">
        <v>0</v>
      </c>
      <c r="F2915">
        <v>60</v>
      </c>
      <c r="G2915">
        <v>65</v>
      </c>
      <c r="H2915" t="s">
        <v>303</v>
      </c>
      <c r="I2915" t="s">
        <v>170</v>
      </c>
      <c r="J2915">
        <v>199.61346668002969</v>
      </c>
      <c r="L2915" s="47"/>
      <c r="M2915" s="47"/>
    </row>
    <row r="2916" spans="1:13" x14ac:dyDescent="0.4">
      <c r="A2916" t="str">
        <f t="shared" si="45"/>
        <v>64_2M_M_3_60_70_HH800_Core</v>
      </c>
      <c r="B2916">
        <v>64</v>
      </c>
      <c r="C2916" t="s">
        <v>175</v>
      </c>
      <c r="D2916" t="s">
        <v>174</v>
      </c>
      <c r="E2916">
        <v>3</v>
      </c>
      <c r="F2916">
        <v>60</v>
      </c>
      <c r="G2916">
        <v>70</v>
      </c>
      <c r="H2916" t="s">
        <v>303</v>
      </c>
      <c r="I2916" t="s">
        <v>170</v>
      </c>
      <c r="J2916">
        <v>12.612276817633237</v>
      </c>
      <c r="L2916" s="47"/>
      <c r="M2916" s="47"/>
    </row>
    <row r="2917" spans="1:13" x14ac:dyDescent="0.4">
      <c r="A2917" t="str">
        <f t="shared" si="45"/>
        <v>42_1A_M_0_60_2_HH800_Core</v>
      </c>
      <c r="B2917">
        <v>42</v>
      </c>
      <c r="C2917" t="s">
        <v>178</v>
      </c>
      <c r="D2917" t="s">
        <v>174</v>
      </c>
      <c r="E2917">
        <v>0</v>
      </c>
      <c r="F2917">
        <v>60</v>
      </c>
      <c r="G2917">
        <v>2</v>
      </c>
      <c r="H2917" t="s">
        <v>303</v>
      </c>
      <c r="I2917" t="s">
        <v>170</v>
      </c>
      <c r="J2917">
        <v>59.481557154280395</v>
      </c>
      <c r="L2917" s="47"/>
      <c r="M2917" s="47"/>
    </row>
    <row r="2918" spans="1:13" x14ac:dyDescent="0.4">
      <c r="A2918" t="str">
        <f t="shared" si="45"/>
        <v>37_4M_F_0_60_65_HH800_Core</v>
      </c>
      <c r="B2918">
        <v>37</v>
      </c>
      <c r="C2918" t="s">
        <v>173</v>
      </c>
      <c r="D2918" t="s">
        <v>169</v>
      </c>
      <c r="E2918">
        <v>0</v>
      </c>
      <c r="F2918">
        <v>60</v>
      </c>
      <c r="G2918">
        <v>65</v>
      </c>
      <c r="H2918" t="s">
        <v>303</v>
      </c>
      <c r="I2918" t="s">
        <v>170</v>
      </c>
      <c r="J2918">
        <v>90.39171566664956</v>
      </c>
      <c r="L2918" s="47"/>
      <c r="M2918" s="47"/>
    </row>
    <row r="2919" spans="1:13" x14ac:dyDescent="0.4">
      <c r="A2919" t="str">
        <f t="shared" si="45"/>
        <v>57_1A_M_0_60_2_HH800_Core</v>
      </c>
      <c r="B2919">
        <v>57</v>
      </c>
      <c r="C2919" t="s">
        <v>178</v>
      </c>
      <c r="D2919" t="s">
        <v>174</v>
      </c>
      <c r="E2919">
        <v>0</v>
      </c>
      <c r="F2919">
        <v>60</v>
      </c>
      <c r="G2919">
        <v>2</v>
      </c>
      <c r="H2919" t="s">
        <v>303</v>
      </c>
      <c r="I2919" t="s">
        <v>170</v>
      </c>
      <c r="J2919">
        <v>116.45944527044621</v>
      </c>
      <c r="L2919" s="47"/>
      <c r="M2919" s="47"/>
    </row>
    <row r="2920" spans="1:13" x14ac:dyDescent="0.4">
      <c r="A2920" t="str">
        <f t="shared" si="45"/>
        <v>38_4M_F_3_60_65_HH800_Core</v>
      </c>
      <c r="B2920">
        <v>38</v>
      </c>
      <c r="C2920" t="s">
        <v>173</v>
      </c>
      <c r="D2920" t="s">
        <v>169</v>
      </c>
      <c r="E2920">
        <v>3</v>
      </c>
      <c r="F2920">
        <v>60</v>
      </c>
      <c r="G2920">
        <v>65</v>
      </c>
      <c r="H2920" t="s">
        <v>303</v>
      </c>
      <c r="I2920" t="s">
        <v>170</v>
      </c>
      <c r="J2920">
        <v>11.382008696799364</v>
      </c>
      <c r="L2920" s="47"/>
      <c r="M2920" s="47"/>
    </row>
    <row r="2921" spans="1:13" x14ac:dyDescent="0.4">
      <c r="A2921" t="str">
        <f t="shared" si="45"/>
        <v>38_1A_M_0_60_2_HH800_Core</v>
      </c>
      <c r="B2921">
        <v>38</v>
      </c>
      <c r="C2921" t="s">
        <v>178</v>
      </c>
      <c r="D2921" t="s">
        <v>174</v>
      </c>
      <c r="E2921">
        <v>0</v>
      </c>
      <c r="F2921">
        <v>60</v>
      </c>
      <c r="G2921">
        <v>2</v>
      </c>
      <c r="H2921" t="s">
        <v>303</v>
      </c>
      <c r="I2921" t="s">
        <v>170</v>
      </c>
      <c r="J2921">
        <v>50.390555532806673</v>
      </c>
      <c r="L2921" s="47"/>
      <c r="M2921" s="47"/>
    </row>
    <row r="2922" spans="1:13" x14ac:dyDescent="0.4">
      <c r="A2922" t="str">
        <f t="shared" si="45"/>
        <v>53_2A_M_3_60_70_HH800_Core</v>
      </c>
      <c r="B2922">
        <v>53</v>
      </c>
      <c r="C2922" t="s">
        <v>176</v>
      </c>
      <c r="D2922" t="s">
        <v>174</v>
      </c>
      <c r="E2922">
        <v>3</v>
      </c>
      <c r="F2922">
        <v>60</v>
      </c>
      <c r="G2922">
        <v>70</v>
      </c>
      <c r="H2922" t="s">
        <v>303</v>
      </c>
      <c r="I2922" t="s">
        <v>170</v>
      </c>
      <c r="J2922">
        <v>24.409143940459245</v>
      </c>
      <c r="L2922" s="47"/>
      <c r="M2922" s="47"/>
    </row>
    <row r="2923" spans="1:13" x14ac:dyDescent="0.4">
      <c r="A2923" t="str">
        <f t="shared" si="45"/>
        <v>29_4M_M_6_90_70_HH800_Core</v>
      </c>
      <c r="B2923">
        <v>29</v>
      </c>
      <c r="C2923" t="s">
        <v>173</v>
      </c>
      <c r="D2923" t="s">
        <v>174</v>
      </c>
      <c r="E2923">
        <v>6</v>
      </c>
      <c r="F2923">
        <v>90</v>
      </c>
      <c r="G2923">
        <v>70</v>
      </c>
      <c r="H2923" t="s">
        <v>303</v>
      </c>
      <c r="I2923" t="s">
        <v>170</v>
      </c>
      <c r="J2923">
        <v>14.909156757125867</v>
      </c>
      <c r="L2923" s="47"/>
      <c r="M2923" s="47"/>
    </row>
    <row r="2924" spans="1:13" x14ac:dyDescent="0.4">
      <c r="A2924" t="str">
        <f t="shared" si="45"/>
        <v>54_4A_M_6_60_65_HH800_Core</v>
      </c>
      <c r="B2924">
        <v>54</v>
      </c>
      <c r="C2924" t="s">
        <v>168</v>
      </c>
      <c r="D2924" t="s">
        <v>174</v>
      </c>
      <c r="E2924">
        <v>6</v>
      </c>
      <c r="F2924">
        <v>60</v>
      </c>
      <c r="G2924">
        <v>65</v>
      </c>
      <c r="H2924" t="s">
        <v>303</v>
      </c>
      <c r="I2924" t="s">
        <v>170</v>
      </c>
      <c r="J2924">
        <v>11.850724276679152</v>
      </c>
      <c r="L2924" s="47"/>
      <c r="M2924" s="47"/>
    </row>
    <row r="2925" spans="1:13" x14ac:dyDescent="0.4">
      <c r="A2925" t="str">
        <f t="shared" si="45"/>
        <v>54_1M_F_0_60_2_HH800_Core</v>
      </c>
      <c r="B2925">
        <v>54</v>
      </c>
      <c r="C2925" t="s">
        <v>177</v>
      </c>
      <c r="D2925" t="s">
        <v>169</v>
      </c>
      <c r="E2925">
        <v>0</v>
      </c>
      <c r="F2925">
        <v>60</v>
      </c>
      <c r="G2925">
        <v>2</v>
      </c>
      <c r="H2925" t="s">
        <v>303</v>
      </c>
      <c r="I2925" t="s">
        <v>170</v>
      </c>
      <c r="J2925">
        <v>124.214200952788</v>
      </c>
      <c r="L2925" s="47"/>
      <c r="M2925" s="47"/>
    </row>
    <row r="2926" spans="1:13" x14ac:dyDescent="0.4">
      <c r="A2926" t="str">
        <f t="shared" si="45"/>
        <v>61_2M_M_6_60_67_HH800_Core</v>
      </c>
      <c r="B2926">
        <v>61</v>
      </c>
      <c r="C2926" t="s">
        <v>175</v>
      </c>
      <c r="D2926" t="s">
        <v>174</v>
      </c>
      <c r="E2926">
        <v>6</v>
      </c>
      <c r="F2926">
        <v>60</v>
      </c>
      <c r="G2926">
        <v>67</v>
      </c>
      <c r="H2926" t="s">
        <v>303</v>
      </c>
      <c r="I2926" t="s">
        <v>170</v>
      </c>
      <c r="J2926">
        <v>15.074246013358666</v>
      </c>
      <c r="L2926" s="47"/>
      <c r="M2926" s="47"/>
    </row>
    <row r="2927" spans="1:13" x14ac:dyDescent="0.4">
      <c r="A2927" t="str">
        <f t="shared" si="45"/>
        <v>54_4A_M_3_60_67_HH800_Core</v>
      </c>
      <c r="B2927">
        <v>54</v>
      </c>
      <c r="C2927" t="s">
        <v>168</v>
      </c>
      <c r="D2927" t="s">
        <v>174</v>
      </c>
      <c r="E2927">
        <v>3</v>
      </c>
      <c r="F2927">
        <v>60</v>
      </c>
      <c r="G2927">
        <v>67</v>
      </c>
      <c r="H2927" t="s">
        <v>303</v>
      </c>
      <c r="I2927" t="s">
        <v>170</v>
      </c>
      <c r="J2927">
        <v>9.9830076127493061</v>
      </c>
      <c r="L2927" s="47"/>
      <c r="M2927" s="47"/>
    </row>
    <row r="2928" spans="1:13" x14ac:dyDescent="0.4">
      <c r="A2928" t="str">
        <f t="shared" si="45"/>
        <v>47_1M_F_0_60_67_HH800_Core</v>
      </c>
      <c r="B2928">
        <v>47</v>
      </c>
      <c r="C2928" t="s">
        <v>177</v>
      </c>
      <c r="D2928" t="s">
        <v>169</v>
      </c>
      <c r="E2928">
        <v>0</v>
      </c>
      <c r="F2928">
        <v>60</v>
      </c>
      <c r="G2928">
        <v>67</v>
      </c>
      <c r="H2928" t="s">
        <v>303</v>
      </c>
      <c r="I2928" t="s">
        <v>170</v>
      </c>
      <c r="J2928">
        <v>288.41946636092621</v>
      </c>
      <c r="L2928" s="47"/>
      <c r="M2928" s="47"/>
    </row>
    <row r="2929" spans="1:13" x14ac:dyDescent="0.4">
      <c r="A2929" t="str">
        <f t="shared" si="45"/>
        <v>33_4M_M_0_60_5_HH800_Core</v>
      </c>
      <c r="B2929">
        <v>33</v>
      </c>
      <c r="C2929" t="s">
        <v>173</v>
      </c>
      <c r="D2929" t="s">
        <v>174</v>
      </c>
      <c r="E2929">
        <v>0</v>
      </c>
      <c r="F2929">
        <v>60</v>
      </c>
      <c r="G2929">
        <v>5</v>
      </c>
      <c r="H2929" t="s">
        <v>303</v>
      </c>
      <c r="I2929" t="s">
        <v>170</v>
      </c>
      <c r="J2929">
        <v>20.397251880017333</v>
      </c>
      <c r="L2929" s="47"/>
      <c r="M2929" s="47"/>
    </row>
    <row r="2930" spans="1:13" x14ac:dyDescent="0.4">
      <c r="A2930" t="str">
        <f t="shared" si="45"/>
        <v>43_4M_M_6_90_70_HH800_Core</v>
      </c>
      <c r="B2930">
        <v>43</v>
      </c>
      <c r="C2930" t="s">
        <v>173</v>
      </c>
      <c r="D2930" t="s">
        <v>174</v>
      </c>
      <c r="E2930">
        <v>6</v>
      </c>
      <c r="F2930">
        <v>90</v>
      </c>
      <c r="G2930">
        <v>70</v>
      </c>
      <c r="H2930" t="s">
        <v>303</v>
      </c>
      <c r="I2930" t="s">
        <v>170</v>
      </c>
      <c r="J2930">
        <v>21.171894747796383</v>
      </c>
      <c r="L2930" s="47"/>
      <c r="M2930" s="47"/>
    </row>
    <row r="2931" spans="1:13" x14ac:dyDescent="0.4">
      <c r="A2931" t="str">
        <f t="shared" si="45"/>
        <v>58_2M_F_0_90_65_HH800_Core</v>
      </c>
      <c r="B2931">
        <v>58</v>
      </c>
      <c r="C2931" t="s">
        <v>175</v>
      </c>
      <c r="D2931" t="s">
        <v>169</v>
      </c>
      <c r="E2931">
        <v>0</v>
      </c>
      <c r="F2931">
        <v>90</v>
      </c>
      <c r="G2931">
        <v>65</v>
      </c>
      <c r="H2931" t="s">
        <v>303</v>
      </c>
      <c r="I2931" t="s">
        <v>170</v>
      </c>
      <c r="J2931">
        <v>144.55421531181673</v>
      </c>
      <c r="L2931" s="47"/>
      <c r="M2931" s="47"/>
    </row>
    <row r="2932" spans="1:13" x14ac:dyDescent="0.4">
      <c r="A2932" t="str">
        <f t="shared" si="45"/>
        <v>63_2M_F_0_90_70_HH800_Core</v>
      </c>
      <c r="B2932">
        <v>63</v>
      </c>
      <c r="C2932" t="s">
        <v>175</v>
      </c>
      <c r="D2932" t="s">
        <v>169</v>
      </c>
      <c r="E2932">
        <v>0</v>
      </c>
      <c r="F2932">
        <v>90</v>
      </c>
      <c r="G2932">
        <v>70</v>
      </c>
      <c r="H2932" t="s">
        <v>303</v>
      </c>
      <c r="I2932" t="s">
        <v>170</v>
      </c>
      <c r="J2932">
        <v>245.41645405873442</v>
      </c>
      <c r="L2932" s="47"/>
      <c r="M2932" s="47"/>
    </row>
    <row r="2933" spans="1:13" x14ac:dyDescent="0.4">
      <c r="A2933" t="str">
        <f t="shared" si="45"/>
        <v>58_2M_F_6_90_67_HH800_Core</v>
      </c>
      <c r="B2933">
        <v>58</v>
      </c>
      <c r="C2933" t="s">
        <v>175</v>
      </c>
      <c r="D2933" t="s">
        <v>169</v>
      </c>
      <c r="E2933">
        <v>6</v>
      </c>
      <c r="F2933">
        <v>90</v>
      </c>
      <c r="G2933">
        <v>67</v>
      </c>
      <c r="H2933" t="s">
        <v>303</v>
      </c>
      <c r="I2933" t="s">
        <v>170</v>
      </c>
      <c r="J2933">
        <v>21.076196233491288</v>
      </c>
      <c r="L2933" s="47"/>
      <c r="M2933" s="47"/>
    </row>
    <row r="2934" spans="1:13" x14ac:dyDescent="0.4">
      <c r="A2934" t="str">
        <f t="shared" si="45"/>
        <v>47_2M_M_3_60_70_HH800_Core</v>
      </c>
      <c r="B2934">
        <v>47</v>
      </c>
      <c r="C2934" t="s">
        <v>175</v>
      </c>
      <c r="D2934" t="s">
        <v>174</v>
      </c>
      <c r="E2934">
        <v>3</v>
      </c>
      <c r="F2934">
        <v>60</v>
      </c>
      <c r="G2934">
        <v>70</v>
      </c>
      <c r="H2934" t="s">
        <v>303</v>
      </c>
      <c r="I2934" t="s">
        <v>170</v>
      </c>
      <c r="J2934">
        <v>24.40508666598976</v>
      </c>
      <c r="L2934" s="47"/>
      <c r="M2934" s="47"/>
    </row>
    <row r="2935" spans="1:13" x14ac:dyDescent="0.4">
      <c r="A2935" t="str">
        <f t="shared" si="45"/>
        <v>46_2M_F_3_90_70_HH800_Core</v>
      </c>
      <c r="B2935">
        <v>46</v>
      </c>
      <c r="C2935" t="s">
        <v>175</v>
      </c>
      <c r="D2935" t="s">
        <v>169</v>
      </c>
      <c r="E2935">
        <v>3</v>
      </c>
      <c r="F2935">
        <v>90</v>
      </c>
      <c r="G2935">
        <v>70</v>
      </c>
      <c r="H2935" t="s">
        <v>303</v>
      </c>
      <c r="I2935" t="s">
        <v>170</v>
      </c>
      <c r="J2935">
        <v>27.955779762959132</v>
      </c>
      <c r="L2935" s="47"/>
      <c r="M2935" s="47"/>
    </row>
    <row r="2936" spans="1:13" x14ac:dyDescent="0.4">
      <c r="A2936" t="str">
        <f t="shared" si="45"/>
        <v>37_4M_M_3_60_5_HH800_Core</v>
      </c>
      <c r="B2936">
        <v>37</v>
      </c>
      <c r="C2936" t="s">
        <v>173</v>
      </c>
      <c r="D2936" t="s">
        <v>174</v>
      </c>
      <c r="E2936">
        <v>3</v>
      </c>
      <c r="F2936">
        <v>60</v>
      </c>
      <c r="G2936">
        <v>5</v>
      </c>
      <c r="H2936" t="s">
        <v>303</v>
      </c>
      <c r="I2936" t="s">
        <v>170</v>
      </c>
      <c r="J2936">
        <v>1.7812380854915406</v>
      </c>
      <c r="L2936" s="47"/>
      <c r="M2936" s="47"/>
    </row>
    <row r="2937" spans="1:13" x14ac:dyDescent="0.4">
      <c r="A2937" t="str">
        <f t="shared" si="45"/>
        <v>43_2A_M_3_60_65_HH800_Core</v>
      </c>
      <c r="B2937">
        <v>43</v>
      </c>
      <c r="C2937" t="s">
        <v>176</v>
      </c>
      <c r="D2937" t="s">
        <v>174</v>
      </c>
      <c r="E2937">
        <v>3</v>
      </c>
      <c r="F2937">
        <v>60</v>
      </c>
      <c r="G2937">
        <v>65</v>
      </c>
      <c r="H2937" t="s">
        <v>303</v>
      </c>
      <c r="I2937" t="s">
        <v>170</v>
      </c>
      <c r="J2937">
        <v>17.446733638879415</v>
      </c>
      <c r="L2937" s="47"/>
      <c r="M2937" s="47"/>
    </row>
    <row r="2938" spans="1:13" x14ac:dyDescent="0.4">
      <c r="A2938" t="str">
        <f t="shared" si="45"/>
        <v>60_1M_F_0_60_5_HH800_Core</v>
      </c>
      <c r="B2938">
        <v>60</v>
      </c>
      <c r="C2938" t="s">
        <v>177</v>
      </c>
      <c r="D2938" t="s">
        <v>169</v>
      </c>
      <c r="E2938">
        <v>0</v>
      </c>
      <c r="F2938">
        <v>60</v>
      </c>
      <c r="G2938">
        <v>5</v>
      </c>
      <c r="H2938" t="s">
        <v>303</v>
      </c>
      <c r="I2938" t="s">
        <v>170</v>
      </c>
      <c r="J2938">
        <v>270.59024298485537</v>
      </c>
      <c r="L2938" s="47"/>
      <c r="M2938" s="47"/>
    </row>
    <row r="2939" spans="1:13" x14ac:dyDescent="0.4">
      <c r="A2939" t="str">
        <f t="shared" si="45"/>
        <v>51_2M_F_0_90_67_HH800_Core</v>
      </c>
      <c r="B2939">
        <v>51</v>
      </c>
      <c r="C2939" t="s">
        <v>175</v>
      </c>
      <c r="D2939" t="s">
        <v>169</v>
      </c>
      <c r="E2939">
        <v>0</v>
      </c>
      <c r="F2939">
        <v>90</v>
      </c>
      <c r="G2939">
        <v>67</v>
      </c>
      <c r="H2939" t="s">
        <v>303</v>
      </c>
      <c r="I2939" t="s">
        <v>170</v>
      </c>
      <c r="J2939">
        <v>154.7736961457945</v>
      </c>
      <c r="L2939" s="47"/>
      <c r="M2939" s="47"/>
    </row>
    <row r="2940" spans="1:13" x14ac:dyDescent="0.4">
      <c r="A2940" t="str">
        <f t="shared" si="45"/>
        <v>28_2A_M_0_60_65_HH800_Core</v>
      </c>
      <c r="B2940">
        <v>28</v>
      </c>
      <c r="C2940" t="s">
        <v>176</v>
      </c>
      <c r="D2940" t="s">
        <v>174</v>
      </c>
      <c r="E2940">
        <v>0</v>
      </c>
      <c r="F2940">
        <v>60</v>
      </c>
      <c r="G2940">
        <v>65</v>
      </c>
      <c r="H2940" t="s">
        <v>303</v>
      </c>
      <c r="I2940" t="s">
        <v>170</v>
      </c>
      <c r="J2940">
        <v>68.670700594284952</v>
      </c>
      <c r="L2940" s="47"/>
      <c r="M2940" s="47"/>
    </row>
    <row r="2941" spans="1:13" x14ac:dyDescent="0.4">
      <c r="A2941" t="str">
        <f t="shared" si="45"/>
        <v>46_2A_M_3_60_67_HH800_Core</v>
      </c>
      <c r="B2941">
        <v>46</v>
      </c>
      <c r="C2941" t="s">
        <v>176</v>
      </c>
      <c r="D2941" t="s">
        <v>174</v>
      </c>
      <c r="E2941">
        <v>3</v>
      </c>
      <c r="F2941">
        <v>60</v>
      </c>
      <c r="G2941">
        <v>67</v>
      </c>
      <c r="H2941" t="s">
        <v>303</v>
      </c>
      <c r="I2941" t="s">
        <v>170</v>
      </c>
      <c r="J2941">
        <v>20.601185456777735</v>
      </c>
      <c r="L2941" s="47"/>
      <c r="M2941" s="47"/>
    </row>
    <row r="2942" spans="1:13" x14ac:dyDescent="0.4">
      <c r="A2942" t="str">
        <f t="shared" si="45"/>
        <v>44_2M_M_6_60_67_HH800_Core</v>
      </c>
      <c r="B2942">
        <v>44</v>
      </c>
      <c r="C2942" t="s">
        <v>175</v>
      </c>
      <c r="D2942" t="s">
        <v>174</v>
      </c>
      <c r="E2942">
        <v>6</v>
      </c>
      <c r="F2942">
        <v>60</v>
      </c>
      <c r="G2942">
        <v>67</v>
      </c>
      <c r="H2942" t="s">
        <v>303</v>
      </c>
      <c r="I2942" t="s">
        <v>170</v>
      </c>
      <c r="J2942">
        <v>36.727404529956338</v>
      </c>
      <c r="L2942" s="47"/>
      <c r="M2942" s="47"/>
    </row>
    <row r="2943" spans="1:13" x14ac:dyDescent="0.4">
      <c r="A2943" t="str">
        <f t="shared" si="45"/>
        <v>50_2A_M_0_60_70_HH800_Core</v>
      </c>
      <c r="B2943">
        <v>50</v>
      </c>
      <c r="C2943" t="s">
        <v>176</v>
      </c>
      <c r="D2943" t="s">
        <v>174</v>
      </c>
      <c r="E2943">
        <v>0</v>
      </c>
      <c r="F2943">
        <v>60</v>
      </c>
      <c r="G2943">
        <v>70</v>
      </c>
      <c r="H2943" t="s">
        <v>303</v>
      </c>
      <c r="I2943" t="s">
        <v>170</v>
      </c>
      <c r="J2943">
        <v>156.70992401076032</v>
      </c>
      <c r="L2943" s="47"/>
      <c r="M2943" s="47"/>
    </row>
    <row r="2944" spans="1:13" x14ac:dyDescent="0.4">
      <c r="A2944" t="str">
        <f t="shared" si="45"/>
        <v>60_1M_F_0_90_67_HH800_Core</v>
      </c>
      <c r="B2944">
        <v>60</v>
      </c>
      <c r="C2944" t="s">
        <v>177</v>
      </c>
      <c r="D2944" t="s">
        <v>169</v>
      </c>
      <c r="E2944">
        <v>0</v>
      </c>
      <c r="F2944">
        <v>90</v>
      </c>
      <c r="G2944">
        <v>67</v>
      </c>
      <c r="H2944" t="s">
        <v>303</v>
      </c>
      <c r="I2944" t="s">
        <v>170</v>
      </c>
      <c r="J2944">
        <v>272.77820614793956</v>
      </c>
      <c r="L2944" s="47"/>
      <c r="M2944" s="47"/>
    </row>
    <row r="2945" spans="1:13" x14ac:dyDescent="0.4">
      <c r="A2945" t="str">
        <f t="shared" si="45"/>
        <v>55_4A_M_6_60_65_HH800_Core</v>
      </c>
      <c r="B2945">
        <v>55</v>
      </c>
      <c r="C2945" t="s">
        <v>168</v>
      </c>
      <c r="D2945" t="s">
        <v>174</v>
      </c>
      <c r="E2945">
        <v>6</v>
      </c>
      <c r="F2945">
        <v>60</v>
      </c>
      <c r="G2945">
        <v>65</v>
      </c>
      <c r="H2945" t="s">
        <v>303</v>
      </c>
      <c r="I2945" t="s">
        <v>170</v>
      </c>
      <c r="J2945">
        <v>11.156098194152822</v>
      </c>
      <c r="L2945" s="47"/>
      <c r="M2945" s="47"/>
    </row>
    <row r="2946" spans="1:13" x14ac:dyDescent="0.4">
      <c r="A2946" t="str">
        <f t="shared" si="45"/>
        <v>40_4M_M_3_90_70_HH800_Core</v>
      </c>
      <c r="B2946">
        <v>40</v>
      </c>
      <c r="C2946" t="s">
        <v>173</v>
      </c>
      <c r="D2946" t="s">
        <v>174</v>
      </c>
      <c r="E2946">
        <v>3</v>
      </c>
      <c r="F2946">
        <v>90</v>
      </c>
      <c r="G2946">
        <v>70</v>
      </c>
      <c r="H2946" t="s">
        <v>303</v>
      </c>
      <c r="I2946" t="s">
        <v>170</v>
      </c>
      <c r="J2946">
        <v>9.8405941032534532</v>
      </c>
      <c r="L2946" s="47"/>
      <c r="M2946" s="47"/>
    </row>
    <row r="2947" spans="1:13" x14ac:dyDescent="0.4">
      <c r="A2947" t="str">
        <f t="shared" ref="A2947:A3010" si="46">B2947&amp;"_"&amp;C2947&amp;"_"&amp;D2947&amp;"_"&amp;E2947&amp;"_"&amp;F2947&amp;"_"&amp;G2947&amp;"_"&amp;H2947&amp;"_"&amp;I2947</f>
        <v>64_4A_M_6_60_70_HH800_Core</v>
      </c>
      <c r="B2947">
        <v>64</v>
      </c>
      <c r="C2947" t="s">
        <v>168</v>
      </c>
      <c r="D2947" t="s">
        <v>174</v>
      </c>
      <c r="E2947">
        <v>6</v>
      </c>
      <c r="F2947">
        <v>60</v>
      </c>
      <c r="G2947">
        <v>70</v>
      </c>
      <c r="H2947" t="s">
        <v>303</v>
      </c>
      <c r="I2947" t="s">
        <v>170</v>
      </c>
      <c r="J2947">
        <v>14.647957540038046</v>
      </c>
      <c r="L2947" s="47"/>
      <c r="M2947" s="47"/>
    </row>
    <row r="2948" spans="1:13" x14ac:dyDescent="0.4">
      <c r="A2948" t="str">
        <f t="shared" si="46"/>
        <v>45_4M_F_3_60_67_HH800_Core</v>
      </c>
      <c r="B2948">
        <v>45</v>
      </c>
      <c r="C2948" t="s">
        <v>173</v>
      </c>
      <c r="D2948" t="s">
        <v>169</v>
      </c>
      <c r="E2948">
        <v>3</v>
      </c>
      <c r="F2948">
        <v>60</v>
      </c>
      <c r="G2948">
        <v>67</v>
      </c>
      <c r="H2948" t="s">
        <v>303</v>
      </c>
      <c r="I2948" t="s">
        <v>170</v>
      </c>
      <c r="J2948">
        <v>12.818945074965212</v>
      </c>
      <c r="L2948" s="47"/>
      <c r="M2948" s="47"/>
    </row>
    <row r="2949" spans="1:13" x14ac:dyDescent="0.4">
      <c r="A2949" t="str">
        <f t="shared" si="46"/>
        <v>33_4M_M_0_90_70_HH800_Core</v>
      </c>
      <c r="B2949">
        <v>33</v>
      </c>
      <c r="C2949" t="s">
        <v>173</v>
      </c>
      <c r="D2949" t="s">
        <v>174</v>
      </c>
      <c r="E2949">
        <v>0</v>
      </c>
      <c r="F2949">
        <v>90</v>
      </c>
      <c r="G2949">
        <v>70</v>
      </c>
      <c r="H2949" t="s">
        <v>303</v>
      </c>
      <c r="I2949" t="s">
        <v>170</v>
      </c>
      <c r="J2949">
        <v>35.401875790534262</v>
      </c>
      <c r="L2949" s="47"/>
      <c r="M2949" s="47"/>
    </row>
    <row r="2950" spans="1:13" x14ac:dyDescent="0.4">
      <c r="A2950" t="str">
        <f t="shared" si="46"/>
        <v>40_1A_M_0_60_70_HH800_Core</v>
      </c>
      <c r="B2950">
        <v>40</v>
      </c>
      <c r="C2950" t="s">
        <v>178</v>
      </c>
      <c r="D2950" t="s">
        <v>174</v>
      </c>
      <c r="E2950">
        <v>0</v>
      </c>
      <c r="F2950">
        <v>60</v>
      </c>
      <c r="G2950">
        <v>70</v>
      </c>
      <c r="H2950" t="s">
        <v>303</v>
      </c>
      <c r="I2950" t="s">
        <v>170</v>
      </c>
      <c r="J2950">
        <v>192.8116264658471</v>
      </c>
      <c r="L2950" s="47"/>
      <c r="M2950" s="47"/>
    </row>
    <row r="2951" spans="1:13" x14ac:dyDescent="0.4">
      <c r="A2951" t="str">
        <f t="shared" si="46"/>
        <v>43_2A_F_3_60_5_HH800_Core</v>
      </c>
      <c r="B2951">
        <v>43</v>
      </c>
      <c r="C2951" t="s">
        <v>176</v>
      </c>
      <c r="D2951" t="s">
        <v>169</v>
      </c>
      <c r="E2951">
        <v>3</v>
      </c>
      <c r="F2951">
        <v>60</v>
      </c>
      <c r="G2951">
        <v>5</v>
      </c>
      <c r="H2951" t="s">
        <v>303</v>
      </c>
      <c r="I2951" t="s">
        <v>170</v>
      </c>
      <c r="J2951">
        <v>3.5087574264183612</v>
      </c>
      <c r="L2951" s="47"/>
      <c r="M2951" s="47"/>
    </row>
    <row r="2952" spans="1:13" x14ac:dyDescent="0.4">
      <c r="A2952" t="str">
        <f t="shared" si="46"/>
        <v>59_4A_F_3_60_5_HH800_Core</v>
      </c>
      <c r="B2952">
        <v>59</v>
      </c>
      <c r="C2952" t="s">
        <v>168</v>
      </c>
      <c r="D2952" t="s">
        <v>169</v>
      </c>
      <c r="E2952">
        <v>3</v>
      </c>
      <c r="F2952">
        <v>60</v>
      </c>
      <c r="G2952">
        <v>5</v>
      </c>
      <c r="H2952" t="s">
        <v>303</v>
      </c>
      <c r="I2952" t="s">
        <v>170</v>
      </c>
      <c r="J2952">
        <v>3.6907017762040168</v>
      </c>
      <c r="L2952" s="47"/>
      <c r="M2952" s="47"/>
    </row>
    <row r="2953" spans="1:13" x14ac:dyDescent="0.4">
      <c r="A2953" t="str">
        <f t="shared" si="46"/>
        <v>62_2M_M_6_60_67_HH800_Core</v>
      </c>
      <c r="B2953">
        <v>62</v>
      </c>
      <c r="C2953" t="s">
        <v>175</v>
      </c>
      <c r="D2953" t="s">
        <v>174</v>
      </c>
      <c r="E2953">
        <v>6</v>
      </c>
      <c r="F2953">
        <v>60</v>
      </c>
      <c r="G2953">
        <v>67</v>
      </c>
      <c r="H2953" t="s">
        <v>303</v>
      </c>
      <c r="I2953" t="s">
        <v>170</v>
      </c>
      <c r="J2953">
        <v>13.615678672418033</v>
      </c>
      <c r="L2953" s="47"/>
      <c r="M2953" s="47"/>
    </row>
    <row r="2954" spans="1:13" x14ac:dyDescent="0.4">
      <c r="A2954" t="str">
        <f t="shared" si="46"/>
        <v>59_2M_M_6_60_65_HH800_Core</v>
      </c>
      <c r="B2954">
        <v>59</v>
      </c>
      <c r="C2954" t="s">
        <v>175</v>
      </c>
      <c r="D2954" t="s">
        <v>174</v>
      </c>
      <c r="E2954">
        <v>6</v>
      </c>
      <c r="F2954">
        <v>60</v>
      </c>
      <c r="G2954">
        <v>65</v>
      </c>
      <c r="H2954" t="s">
        <v>303</v>
      </c>
      <c r="I2954" t="s">
        <v>170</v>
      </c>
      <c r="J2954">
        <v>10.49365838634861</v>
      </c>
      <c r="L2954" s="47"/>
      <c r="M2954" s="47"/>
    </row>
    <row r="2955" spans="1:13" x14ac:dyDescent="0.4">
      <c r="A2955" t="str">
        <f t="shared" si="46"/>
        <v>57_2A_M_3_60_67_HH800_Core</v>
      </c>
      <c r="B2955">
        <v>57</v>
      </c>
      <c r="C2955" t="s">
        <v>176</v>
      </c>
      <c r="D2955" t="s">
        <v>174</v>
      </c>
      <c r="E2955">
        <v>3</v>
      </c>
      <c r="F2955">
        <v>60</v>
      </c>
      <c r="G2955">
        <v>67</v>
      </c>
      <c r="H2955" t="s">
        <v>303</v>
      </c>
      <c r="I2955" t="s">
        <v>170</v>
      </c>
      <c r="J2955">
        <v>11.91212307124184</v>
      </c>
      <c r="L2955" s="47"/>
      <c r="M2955" s="47"/>
    </row>
    <row r="2956" spans="1:13" x14ac:dyDescent="0.4">
      <c r="A2956" t="str">
        <f t="shared" si="46"/>
        <v>39_1A_M_0_60_2_HH800_Core</v>
      </c>
      <c r="B2956">
        <v>39</v>
      </c>
      <c r="C2956" t="s">
        <v>178</v>
      </c>
      <c r="D2956" t="s">
        <v>174</v>
      </c>
      <c r="E2956">
        <v>0</v>
      </c>
      <c r="F2956">
        <v>60</v>
      </c>
      <c r="G2956">
        <v>2</v>
      </c>
      <c r="H2956" t="s">
        <v>303</v>
      </c>
      <c r="I2956" t="s">
        <v>170</v>
      </c>
      <c r="J2956">
        <v>53.018362512576182</v>
      </c>
      <c r="L2956" s="47"/>
      <c r="M2956" s="47"/>
    </row>
    <row r="2957" spans="1:13" x14ac:dyDescent="0.4">
      <c r="A2957" t="str">
        <f t="shared" si="46"/>
        <v>41_2M_M_6_60_65_HH800_Core</v>
      </c>
      <c r="B2957">
        <v>41</v>
      </c>
      <c r="C2957" t="s">
        <v>175</v>
      </c>
      <c r="D2957" t="s">
        <v>174</v>
      </c>
      <c r="E2957">
        <v>6</v>
      </c>
      <c r="F2957">
        <v>60</v>
      </c>
      <c r="G2957">
        <v>65</v>
      </c>
      <c r="H2957" t="s">
        <v>303</v>
      </c>
      <c r="I2957" t="s">
        <v>170</v>
      </c>
      <c r="J2957">
        <v>31.855646006805916</v>
      </c>
      <c r="L2957" s="47"/>
      <c r="M2957" s="47"/>
    </row>
    <row r="2958" spans="1:13" x14ac:dyDescent="0.4">
      <c r="A2958" t="str">
        <f t="shared" si="46"/>
        <v>43_2A_M_0_60_5_HH800_Core</v>
      </c>
      <c r="B2958">
        <v>43</v>
      </c>
      <c r="C2958" t="s">
        <v>176</v>
      </c>
      <c r="D2958" t="s">
        <v>174</v>
      </c>
      <c r="E2958">
        <v>0</v>
      </c>
      <c r="F2958">
        <v>60</v>
      </c>
      <c r="G2958">
        <v>5</v>
      </c>
      <c r="H2958" t="s">
        <v>303</v>
      </c>
      <c r="I2958" t="s">
        <v>170</v>
      </c>
      <c r="J2958">
        <v>65.457769034572863</v>
      </c>
      <c r="L2958" s="47"/>
      <c r="M2958" s="47"/>
    </row>
    <row r="2959" spans="1:13" x14ac:dyDescent="0.4">
      <c r="A2959" t="str">
        <f t="shared" si="46"/>
        <v>57_2M_F_0_90_65_HH800_Core</v>
      </c>
      <c r="B2959">
        <v>57</v>
      </c>
      <c r="C2959" t="s">
        <v>175</v>
      </c>
      <c r="D2959" t="s">
        <v>169</v>
      </c>
      <c r="E2959">
        <v>0</v>
      </c>
      <c r="F2959">
        <v>90</v>
      </c>
      <c r="G2959">
        <v>65</v>
      </c>
      <c r="H2959" t="s">
        <v>303</v>
      </c>
      <c r="I2959" t="s">
        <v>170</v>
      </c>
      <c r="J2959">
        <v>143.52263873730823</v>
      </c>
      <c r="L2959" s="47"/>
      <c r="M2959" s="47"/>
    </row>
    <row r="2960" spans="1:13" x14ac:dyDescent="0.4">
      <c r="A2960" t="str">
        <f t="shared" si="46"/>
        <v>58_2M_F_0_90_70_HH800_Core</v>
      </c>
      <c r="B2960">
        <v>58</v>
      </c>
      <c r="C2960" t="s">
        <v>175</v>
      </c>
      <c r="D2960" t="s">
        <v>169</v>
      </c>
      <c r="E2960">
        <v>0</v>
      </c>
      <c r="F2960">
        <v>90</v>
      </c>
      <c r="G2960">
        <v>70</v>
      </c>
      <c r="H2960" t="s">
        <v>303</v>
      </c>
      <c r="I2960" t="s">
        <v>170</v>
      </c>
      <c r="J2960">
        <v>215.12283780207281</v>
      </c>
      <c r="L2960" s="47"/>
      <c r="M2960" s="47"/>
    </row>
    <row r="2961" spans="1:13" x14ac:dyDescent="0.4">
      <c r="A2961" t="str">
        <f t="shared" si="46"/>
        <v>32_2M_F_3_60_65_HH800_Core</v>
      </c>
      <c r="B2961">
        <v>32</v>
      </c>
      <c r="C2961" t="s">
        <v>175</v>
      </c>
      <c r="D2961" t="s">
        <v>169</v>
      </c>
      <c r="E2961">
        <v>3</v>
      </c>
      <c r="F2961">
        <v>60</v>
      </c>
      <c r="G2961">
        <v>65</v>
      </c>
      <c r="H2961" t="s">
        <v>303</v>
      </c>
      <c r="I2961" t="s">
        <v>170</v>
      </c>
      <c r="J2961">
        <v>21.866261913986904</v>
      </c>
      <c r="L2961" s="47"/>
      <c r="M2961" s="47"/>
    </row>
    <row r="2962" spans="1:13" x14ac:dyDescent="0.4">
      <c r="A2962" t="str">
        <f t="shared" si="46"/>
        <v>42_2A_M_0_60_67_HH800_Core</v>
      </c>
      <c r="B2962">
        <v>42</v>
      </c>
      <c r="C2962" t="s">
        <v>176</v>
      </c>
      <c r="D2962" t="s">
        <v>174</v>
      </c>
      <c r="E2962">
        <v>0</v>
      </c>
      <c r="F2962">
        <v>60</v>
      </c>
      <c r="G2962">
        <v>67</v>
      </c>
      <c r="H2962" t="s">
        <v>303</v>
      </c>
      <c r="I2962" t="s">
        <v>170</v>
      </c>
      <c r="J2962">
        <v>112.63416433809371</v>
      </c>
      <c r="L2962" s="47"/>
      <c r="M2962" s="47"/>
    </row>
    <row r="2963" spans="1:13" x14ac:dyDescent="0.4">
      <c r="A2963" t="str">
        <f t="shared" si="46"/>
        <v>36_1A_F_0_60_65_HH800_Core</v>
      </c>
      <c r="B2963">
        <v>36</v>
      </c>
      <c r="C2963" t="s">
        <v>178</v>
      </c>
      <c r="D2963" t="s">
        <v>169</v>
      </c>
      <c r="E2963">
        <v>0</v>
      </c>
      <c r="F2963">
        <v>60</v>
      </c>
      <c r="G2963">
        <v>65</v>
      </c>
      <c r="H2963" t="s">
        <v>303</v>
      </c>
      <c r="I2963" t="s">
        <v>170</v>
      </c>
      <c r="J2963">
        <v>194.77520152931189</v>
      </c>
      <c r="L2963" s="47"/>
      <c r="M2963" s="47"/>
    </row>
    <row r="2964" spans="1:13" x14ac:dyDescent="0.4">
      <c r="A2964" t="str">
        <f t="shared" si="46"/>
        <v>60_2A_M_3_60_65_HH800_Core</v>
      </c>
      <c r="B2964">
        <v>60</v>
      </c>
      <c r="C2964" t="s">
        <v>176</v>
      </c>
      <c r="D2964" t="s">
        <v>174</v>
      </c>
      <c r="E2964">
        <v>3</v>
      </c>
      <c r="F2964">
        <v>60</v>
      </c>
      <c r="G2964">
        <v>65</v>
      </c>
      <c r="H2964" t="s">
        <v>303</v>
      </c>
      <c r="I2964" t="s">
        <v>170</v>
      </c>
      <c r="J2964">
        <v>4.8487604861641795</v>
      </c>
      <c r="L2964" s="47"/>
      <c r="M2964" s="47"/>
    </row>
    <row r="2965" spans="1:13" x14ac:dyDescent="0.4">
      <c r="A2965" t="str">
        <f t="shared" si="46"/>
        <v>39_4M_M_6_60_5_HH800_Core</v>
      </c>
      <c r="B2965">
        <v>39</v>
      </c>
      <c r="C2965" t="s">
        <v>173</v>
      </c>
      <c r="D2965" t="s">
        <v>174</v>
      </c>
      <c r="E2965">
        <v>6</v>
      </c>
      <c r="F2965">
        <v>60</v>
      </c>
      <c r="G2965">
        <v>5</v>
      </c>
      <c r="H2965" t="s">
        <v>303</v>
      </c>
      <c r="I2965" t="s">
        <v>170</v>
      </c>
      <c r="J2965">
        <v>1.9047483289482601</v>
      </c>
      <c r="L2965" s="47"/>
      <c r="M2965" s="47"/>
    </row>
    <row r="2966" spans="1:13" x14ac:dyDescent="0.4">
      <c r="A2966" t="str">
        <f t="shared" si="46"/>
        <v>64_2A_M_0_60_70_HH800_Core</v>
      </c>
      <c r="B2966">
        <v>64</v>
      </c>
      <c r="C2966" t="s">
        <v>176</v>
      </c>
      <c r="D2966" t="s">
        <v>174</v>
      </c>
      <c r="E2966">
        <v>0</v>
      </c>
      <c r="F2966">
        <v>60</v>
      </c>
      <c r="G2966">
        <v>70</v>
      </c>
      <c r="H2966" t="s">
        <v>303</v>
      </c>
      <c r="I2966" t="s">
        <v>170</v>
      </c>
      <c r="J2966">
        <v>203.71132139602236</v>
      </c>
      <c r="L2966" s="47"/>
      <c r="M2966" s="47"/>
    </row>
    <row r="2967" spans="1:13" x14ac:dyDescent="0.4">
      <c r="A2967" t="str">
        <f t="shared" si="46"/>
        <v>44_4A_M_0_60_5_HH800_Core</v>
      </c>
      <c r="B2967">
        <v>44</v>
      </c>
      <c r="C2967" t="s">
        <v>168</v>
      </c>
      <c r="D2967" t="s">
        <v>174</v>
      </c>
      <c r="E2967">
        <v>0</v>
      </c>
      <c r="F2967">
        <v>60</v>
      </c>
      <c r="G2967">
        <v>5</v>
      </c>
      <c r="H2967" t="s">
        <v>303</v>
      </c>
      <c r="I2967" t="s">
        <v>170</v>
      </c>
      <c r="J2967">
        <v>38.567607046502957</v>
      </c>
      <c r="L2967" s="47"/>
      <c r="M2967" s="47"/>
    </row>
    <row r="2968" spans="1:13" x14ac:dyDescent="0.4">
      <c r="A2968" t="str">
        <f t="shared" si="46"/>
        <v>27_2M_F_0_60_67_HH800_Core</v>
      </c>
      <c r="B2968">
        <v>27</v>
      </c>
      <c r="C2968" t="s">
        <v>175</v>
      </c>
      <c r="D2968" t="s">
        <v>169</v>
      </c>
      <c r="E2968">
        <v>0</v>
      </c>
      <c r="F2968">
        <v>60</v>
      </c>
      <c r="G2968">
        <v>67</v>
      </c>
      <c r="H2968" t="s">
        <v>303</v>
      </c>
      <c r="I2968" t="s">
        <v>170</v>
      </c>
      <c r="J2968">
        <v>139.27712917153517</v>
      </c>
      <c r="L2968" s="47"/>
      <c r="M2968" s="47"/>
    </row>
    <row r="2969" spans="1:13" x14ac:dyDescent="0.4">
      <c r="A2969" t="str">
        <f t="shared" si="46"/>
        <v>46_2A_F_6_60_5_HH800_Core</v>
      </c>
      <c r="B2969">
        <v>46</v>
      </c>
      <c r="C2969" t="s">
        <v>176</v>
      </c>
      <c r="D2969" t="s">
        <v>169</v>
      </c>
      <c r="E2969">
        <v>6</v>
      </c>
      <c r="F2969">
        <v>60</v>
      </c>
      <c r="G2969">
        <v>5</v>
      </c>
      <c r="H2969" t="s">
        <v>303</v>
      </c>
      <c r="I2969" t="s">
        <v>170</v>
      </c>
      <c r="J2969">
        <v>6.8914962959210682</v>
      </c>
      <c r="L2969" s="47"/>
      <c r="M2969" s="47"/>
    </row>
    <row r="2970" spans="1:13" x14ac:dyDescent="0.4">
      <c r="A2970" t="str">
        <f t="shared" si="46"/>
        <v>56_2A_M_6_60_67_HH800_Core</v>
      </c>
      <c r="B2970">
        <v>56</v>
      </c>
      <c r="C2970" t="s">
        <v>176</v>
      </c>
      <c r="D2970" t="s">
        <v>174</v>
      </c>
      <c r="E2970">
        <v>6</v>
      </c>
      <c r="F2970">
        <v>60</v>
      </c>
      <c r="G2970">
        <v>67</v>
      </c>
      <c r="H2970" t="s">
        <v>303</v>
      </c>
      <c r="I2970" t="s">
        <v>170</v>
      </c>
      <c r="J2970">
        <v>21.275093926688978</v>
      </c>
      <c r="L2970" s="47"/>
      <c r="M2970" s="47"/>
    </row>
    <row r="2971" spans="1:13" x14ac:dyDescent="0.4">
      <c r="A2971" t="str">
        <f t="shared" si="46"/>
        <v>33_1A_M_0_60_65_HH800_Core</v>
      </c>
      <c r="B2971">
        <v>33</v>
      </c>
      <c r="C2971" t="s">
        <v>178</v>
      </c>
      <c r="D2971" t="s">
        <v>174</v>
      </c>
      <c r="E2971">
        <v>0</v>
      </c>
      <c r="F2971">
        <v>60</v>
      </c>
      <c r="G2971">
        <v>65</v>
      </c>
      <c r="H2971" t="s">
        <v>303</v>
      </c>
      <c r="I2971" t="s">
        <v>170</v>
      </c>
      <c r="J2971">
        <v>133.77744973575525</v>
      </c>
      <c r="L2971" s="47"/>
      <c r="M2971" s="47"/>
    </row>
    <row r="2972" spans="1:13" x14ac:dyDescent="0.4">
      <c r="A2972" t="str">
        <f t="shared" si="46"/>
        <v>60_2M_M_6_60_67_HH800_Core</v>
      </c>
      <c r="B2972">
        <v>60</v>
      </c>
      <c r="C2972" t="s">
        <v>175</v>
      </c>
      <c r="D2972" t="s">
        <v>174</v>
      </c>
      <c r="E2972">
        <v>6</v>
      </c>
      <c r="F2972">
        <v>60</v>
      </c>
      <c r="G2972">
        <v>67</v>
      </c>
      <c r="H2972" t="s">
        <v>303</v>
      </c>
      <c r="I2972" t="s">
        <v>170</v>
      </c>
      <c r="J2972">
        <v>16.29810456173842</v>
      </c>
      <c r="L2972" s="47"/>
      <c r="M2972" s="47"/>
    </row>
    <row r="2973" spans="1:13" x14ac:dyDescent="0.4">
      <c r="A2973" t="str">
        <f t="shared" si="46"/>
        <v>54_4M_F_0_60_5_HH800_Core</v>
      </c>
      <c r="B2973">
        <v>54</v>
      </c>
      <c r="C2973" t="s">
        <v>173</v>
      </c>
      <c r="D2973" t="s">
        <v>169</v>
      </c>
      <c r="E2973">
        <v>0</v>
      </c>
      <c r="F2973">
        <v>60</v>
      </c>
      <c r="G2973">
        <v>5</v>
      </c>
      <c r="H2973" t="s">
        <v>303</v>
      </c>
      <c r="I2973" t="s">
        <v>170</v>
      </c>
      <c r="J2973">
        <v>75.753928560149006</v>
      </c>
      <c r="L2973" s="47"/>
      <c r="M2973" s="47"/>
    </row>
    <row r="2974" spans="1:13" x14ac:dyDescent="0.4">
      <c r="A2974" t="str">
        <f t="shared" si="46"/>
        <v>41_1A_M_0_60_2_HH800_Core</v>
      </c>
      <c r="B2974">
        <v>41</v>
      </c>
      <c r="C2974" t="s">
        <v>178</v>
      </c>
      <c r="D2974" t="s">
        <v>174</v>
      </c>
      <c r="E2974">
        <v>0</v>
      </c>
      <c r="F2974">
        <v>60</v>
      </c>
      <c r="G2974">
        <v>2</v>
      </c>
      <c r="H2974" t="s">
        <v>303</v>
      </c>
      <c r="I2974" t="s">
        <v>170</v>
      </c>
      <c r="J2974">
        <v>56.756009011414776</v>
      </c>
      <c r="L2974" s="47"/>
      <c r="M2974" s="47"/>
    </row>
    <row r="2975" spans="1:13" x14ac:dyDescent="0.4">
      <c r="A2975" t="str">
        <f t="shared" si="46"/>
        <v>45_2M_F_0_90_70_HH800_Core</v>
      </c>
      <c r="B2975">
        <v>45</v>
      </c>
      <c r="C2975" t="s">
        <v>175</v>
      </c>
      <c r="D2975" t="s">
        <v>169</v>
      </c>
      <c r="E2975">
        <v>0</v>
      </c>
      <c r="F2975">
        <v>90</v>
      </c>
      <c r="G2975">
        <v>70</v>
      </c>
      <c r="H2975" t="s">
        <v>303</v>
      </c>
      <c r="I2975" t="s">
        <v>170</v>
      </c>
      <c r="J2975">
        <v>151.70509550407664</v>
      </c>
      <c r="L2975" s="47"/>
      <c r="M2975" s="47"/>
    </row>
    <row r="2976" spans="1:13" x14ac:dyDescent="0.4">
      <c r="A2976" t="str">
        <f t="shared" si="46"/>
        <v>46_1A_M_0_60_2_HH800_Core</v>
      </c>
      <c r="B2976">
        <v>46</v>
      </c>
      <c r="C2976" t="s">
        <v>178</v>
      </c>
      <c r="D2976" t="s">
        <v>174</v>
      </c>
      <c r="E2976">
        <v>0</v>
      </c>
      <c r="F2976">
        <v>60</v>
      </c>
      <c r="G2976">
        <v>2</v>
      </c>
      <c r="H2976" t="s">
        <v>303</v>
      </c>
      <c r="I2976" t="s">
        <v>170</v>
      </c>
      <c r="J2976">
        <v>69.671498711351944</v>
      </c>
      <c r="L2976" s="47"/>
      <c r="M2976" s="47"/>
    </row>
    <row r="2977" spans="1:13" x14ac:dyDescent="0.4">
      <c r="A2977" t="str">
        <f t="shared" si="46"/>
        <v>48_2A_M_0_60_70_HH800_Core</v>
      </c>
      <c r="B2977">
        <v>48</v>
      </c>
      <c r="C2977" t="s">
        <v>176</v>
      </c>
      <c r="D2977" t="s">
        <v>174</v>
      </c>
      <c r="E2977">
        <v>0</v>
      </c>
      <c r="F2977">
        <v>60</v>
      </c>
      <c r="G2977">
        <v>70</v>
      </c>
      <c r="H2977" t="s">
        <v>303</v>
      </c>
      <c r="I2977" t="s">
        <v>170</v>
      </c>
      <c r="J2977">
        <v>150.0775278983827</v>
      </c>
      <c r="L2977" s="47"/>
      <c r="M2977" s="47"/>
    </row>
    <row r="2978" spans="1:13" x14ac:dyDescent="0.4">
      <c r="A2978" t="str">
        <f t="shared" si="46"/>
        <v>47_2A_F_0_60_5_HH800_Core</v>
      </c>
      <c r="B2978">
        <v>47</v>
      </c>
      <c r="C2978" t="s">
        <v>176</v>
      </c>
      <c r="D2978" t="s">
        <v>169</v>
      </c>
      <c r="E2978">
        <v>0</v>
      </c>
      <c r="F2978">
        <v>60</v>
      </c>
      <c r="G2978">
        <v>5</v>
      </c>
      <c r="H2978" t="s">
        <v>303</v>
      </c>
      <c r="I2978" t="s">
        <v>170</v>
      </c>
      <c r="J2978">
        <v>98.265659722459318</v>
      </c>
      <c r="L2978" s="47"/>
      <c r="M2978" s="47"/>
    </row>
    <row r="2979" spans="1:13" x14ac:dyDescent="0.4">
      <c r="A2979" t="str">
        <f t="shared" si="46"/>
        <v>56_1A_M_0_60_5_HH800_Core</v>
      </c>
      <c r="B2979">
        <v>56</v>
      </c>
      <c r="C2979" t="s">
        <v>178</v>
      </c>
      <c r="D2979" t="s">
        <v>174</v>
      </c>
      <c r="E2979">
        <v>0</v>
      </c>
      <c r="F2979">
        <v>60</v>
      </c>
      <c r="G2979">
        <v>5</v>
      </c>
      <c r="H2979" t="s">
        <v>303</v>
      </c>
      <c r="I2979" t="s">
        <v>170</v>
      </c>
      <c r="J2979">
        <v>191.88601107566646</v>
      </c>
      <c r="L2979" s="47"/>
      <c r="M2979" s="47"/>
    </row>
    <row r="2980" spans="1:13" x14ac:dyDescent="0.4">
      <c r="A2980" t="str">
        <f t="shared" si="46"/>
        <v>56_2M_F_0_90_65_HH800_Core</v>
      </c>
      <c r="B2980">
        <v>56</v>
      </c>
      <c r="C2980" t="s">
        <v>175</v>
      </c>
      <c r="D2980" t="s">
        <v>169</v>
      </c>
      <c r="E2980">
        <v>0</v>
      </c>
      <c r="F2980">
        <v>90</v>
      </c>
      <c r="G2980">
        <v>65</v>
      </c>
      <c r="H2980" t="s">
        <v>303</v>
      </c>
      <c r="I2980" t="s">
        <v>170</v>
      </c>
      <c r="J2980">
        <v>142.66703591307481</v>
      </c>
      <c r="L2980" s="47"/>
      <c r="M2980" s="47"/>
    </row>
    <row r="2981" spans="1:13" x14ac:dyDescent="0.4">
      <c r="A2981" t="str">
        <f t="shared" si="46"/>
        <v>32_1A_F_0_60_67_HH800_Core</v>
      </c>
      <c r="B2981">
        <v>32</v>
      </c>
      <c r="C2981" t="s">
        <v>178</v>
      </c>
      <c r="D2981" t="s">
        <v>169</v>
      </c>
      <c r="E2981">
        <v>0</v>
      </c>
      <c r="F2981">
        <v>60</v>
      </c>
      <c r="G2981">
        <v>67</v>
      </c>
      <c r="H2981" t="s">
        <v>303</v>
      </c>
      <c r="I2981" t="s">
        <v>170</v>
      </c>
      <c r="J2981">
        <v>186.00960741049195</v>
      </c>
      <c r="L2981" s="47"/>
      <c r="M2981" s="47"/>
    </row>
    <row r="2982" spans="1:13" x14ac:dyDescent="0.4">
      <c r="A2982" t="str">
        <f t="shared" si="46"/>
        <v>47_4M_F_6_60_65_HH800_Core</v>
      </c>
      <c r="B2982">
        <v>47</v>
      </c>
      <c r="C2982" t="s">
        <v>173</v>
      </c>
      <c r="D2982" t="s">
        <v>169</v>
      </c>
      <c r="E2982">
        <v>6</v>
      </c>
      <c r="F2982">
        <v>60</v>
      </c>
      <c r="G2982">
        <v>65</v>
      </c>
      <c r="H2982" t="s">
        <v>303</v>
      </c>
      <c r="I2982" t="s">
        <v>170</v>
      </c>
      <c r="J2982">
        <v>19.46447309015435</v>
      </c>
      <c r="L2982" s="47"/>
      <c r="M2982" s="47"/>
    </row>
    <row r="2983" spans="1:13" x14ac:dyDescent="0.4">
      <c r="A2983" t="str">
        <f t="shared" si="46"/>
        <v>40_4M_M_0_90_70_HH800_Core</v>
      </c>
      <c r="B2983">
        <v>40</v>
      </c>
      <c r="C2983" t="s">
        <v>173</v>
      </c>
      <c r="D2983" t="s">
        <v>174</v>
      </c>
      <c r="E2983">
        <v>0</v>
      </c>
      <c r="F2983">
        <v>90</v>
      </c>
      <c r="G2983">
        <v>70</v>
      </c>
      <c r="H2983" t="s">
        <v>303</v>
      </c>
      <c r="I2983" t="s">
        <v>170</v>
      </c>
      <c r="J2983">
        <v>47.94978514968561</v>
      </c>
      <c r="L2983" s="47"/>
      <c r="M2983" s="47"/>
    </row>
    <row r="2984" spans="1:13" x14ac:dyDescent="0.4">
      <c r="A2984" t="str">
        <f t="shared" si="46"/>
        <v>51_4M_M_6_60_67_HH800_Core</v>
      </c>
      <c r="B2984">
        <v>51</v>
      </c>
      <c r="C2984" t="s">
        <v>173</v>
      </c>
      <c r="D2984" t="s">
        <v>174</v>
      </c>
      <c r="E2984">
        <v>6</v>
      </c>
      <c r="F2984">
        <v>60</v>
      </c>
      <c r="G2984">
        <v>67</v>
      </c>
      <c r="H2984" t="s">
        <v>303</v>
      </c>
      <c r="I2984" t="s">
        <v>170</v>
      </c>
      <c r="J2984">
        <v>16.380802584842584</v>
      </c>
      <c r="L2984" s="47"/>
      <c r="M2984" s="47"/>
    </row>
    <row r="2985" spans="1:13" x14ac:dyDescent="0.4">
      <c r="A2985" t="str">
        <f t="shared" si="46"/>
        <v>44_2A_F_6_60_5_HH800_Core</v>
      </c>
      <c r="B2985">
        <v>44</v>
      </c>
      <c r="C2985" t="s">
        <v>176</v>
      </c>
      <c r="D2985" t="s">
        <v>169</v>
      </c>
      <c r="E2985">
        <v>6</v>
      </c>
      <c r="F2985">
        <v>60</v>
      </c>
      <c r="G2985">
        <v>5</v>
      </c>
      <c r="H2985" t="s">
        <v>303</v>
      </c>
      <c r="I2985" t="s">
        <v>170</v>
      </c>
      <c r="J2985">
        <v>6.0107671311057587</v>
      </c>
      <c r="L2985" s="47"/>
      <c r="M2985" s="47"/>
    </row>
    <row r="2986" spans="1:13" x14ac:dyDescent="0.4">
      <c r="A2986" t="str">
        <f t="shared" si="46"/>
        <v>31_4M_M_6_60_5_HH800_Core</v>
      </c>
      <c r="B2986">
        <v>31</v>
      </c>
      <c r="C2986" t="s">
        <v>173</v>
      </c>
      <c r="D2986" t="s">
        <v>174</v>
      </c>
      <c r="E2986">
        <v>6</v>
      </c>
      <c r="F2986">
        <v>60</v>
      </c>
      <c r="G2986">
        <v>5</v>
      </c>
      <c r="H2986" t="s">
        <v>303</v>
      </c>
      <c r="I2986" t="s">
        <v>170</v>
      </c>
      <c r="J2986">
        <v>2.1301395807576093</v>
      </c>
      <c r="L2986" s="47"/>
      <c r="M2986" s="47"/>
    </row>
    <row r="2987" spans="1:13" x14ac:dyDescent="0.4">
      <c r="A2987" t="str">
        <f t="shared" si="46"/>
        <v>29_2M_M_6_60_65_HH800_Core</v>
      </c>
      <c r="B2987">
        <v>29</v>
      </c>
      <c r="C2987" t="s">
        <v>175</v>
      </c>
      <c r="D2987" t="s">
        <v>174</v>
      </c>
      <c r="E2987">
        <v>6</v>
      </c>
      <c r="F2987">
        <v>60</v>
      </c>
      <c r="G2987">
        <v>65</v>
      </c>
      <c r="H2987" t="s">
        <v>303</v>
      </c>
      <c r="I2987" t="s">
        <v>170</v>
      </c>
      <c r="J2987">
        <v>29.218831205928222</v>
      </c>
      <c r="L2987" s="47"/>
      <c r="M2987" s="47"/>
    </row>
    <row r="2988" spans="1:13" x14ac:dyDescent="0.4">
      <c r="A2988" t="str">
        <f t="shared" si="46"/>
        <v>32_4M_M_0_60_5_HH800_Core</v>
      </c>
      <c r="B2988">
        <v>32</v>
      </c>
      <c r="C2988" t="s">
        <v>173</v>
      </c>
      <c r="D2988" t="s">
        <v>174</v>
      </c>
      <c r="E2988">
        <v>0</v>
      </c>
      <c r="F2988">
        <v>60</v>
      </c>
      <c r="G2988">
        <v>5</v>
      </c>
      <c r="H2988" t="s">
        <v>303</v>
      </c>
      <c r="I2988" t="s">
        <v>170</v>
      </c>
      <c r="J2988">
        <v>19.304001121239313</v>
      </c>
      <c r="L2988" s="47"/>
      <c r="M2988" s="47"/>
    </row>
    <row r="2989" spans="1:13" x14ac:dyDescent="0.4">
      <c r="A2989" t="str">
        <f t="shared" si="46"/>
        <v>42_1M_F_0_60_70_HH800_Core</v>
      </c>
      <c r="B2989">
        <v>42</v>
      </c>
      <c r="C2989" t="s">
        <v>177</v>
      </c>
      <c r="D2989" t="s">
        <v>169</v>
      </c>
      <c r="E2989">
        <v>0</v>
      </c>
      <c r="F2989">
        <v>60</v>
      </c>
      <c r="G2989">
        <v>70</v>
      </c>
      <c r="H2989" t="s">
        <v>303</v>
      </c>
      <c r="I2989" t="s">
        <v>170</v>
      </c>
      <c r="J2989">
        <v>300.26606213007324</v>
      </c>
      <c r="L2989" s="47"/>
      <c r="M2989" s="47"/>
    </row>
    <row r="2990" spans="1:13" x14ac:dyDescent="0.4">
      <c r="A2990" t="str">
        <f t="shared" si="46"/>
        <v>51_2A_M_0_60_70_HH800_Core</v>
      </c>
      <c r="B2990">
        <v>51</v>
      </c>
      <c r="C2990" t="s">
        <v>176</v>
      </c>
      <c r="D2990" t="s">
        <v>174</v>
      </c>
      <c r="E2990">
        <v>0</v>
      </c>
      <c r="F2990">
        <v>60</v>
      </c>
      <c r="G2990">
        <v>70</v>
      </c>
      <c r="H2990" t="s">
        <v>303</v>
      </c>
      <c r="I2990" t="s">
        <v>170</v>
      </c>
      <c r="J2990">
        <v>161.78935350935254</v>
      </c>
      <c r="L2990" s="47"/>
      <c r="M2990" s="47"/>
    </row>
    <row r="2991" spans="1:13" x14ac:dyDescent="0.4">
      <c r="A2991" t="str">
        <f t="shared" si="46"/>
        <v>40_2M_M_3_60_67_HH800_Core</v>
      </c>
      <c r="B2991">
        <v>40</v>
      </c>
      <c r="C2991" t="s">
        <v>175</v>
      </c>
      <c r="D2991" t="s">
        <v>174</v>
      </c>
      <c r="E2991">
        <v>3</v>
      </c>
      <c r="F2991">
        <v>60</v>
      </c>
      <c r="G2991">
        <v>67</v>
      </c>
      <c r="H2991" t="s">
        <v>303</v>
      </c>
      <c r="I2991" t="s">
        <v>170</v>
      </c>
      <c r="J2991">
        <v>18.374966937547086</v>
      </c>
      <c r="L2991" s="47"/>
      <c r="M2991" s="47"/>
    </row>
    <row r="2992" spans="1:13" x14ac:dyDescent="0.4">
      <c r="A2992" t="str">
        <f t="shared" si="46"/>
        <v>46_4A_M_6_60_5_HH800_Core</v>
      </c>
      <c r="B2992">
        <v>46</v>
      </c>
      <c r="C2992" t="s">
        <v>168</v>
      </c>
      <c r="D2992" t="s">
        <v>174</v>
      </c>
      <c r="E2992">
        <v>6</v>
      </c>
      <c r="F2992">
        <v>60</v>
      </c>
      <c r="G2992">
        <v>5</v>
      </c>
      <c r="H2992" t="s">
        <v>303</v>
      </c>
      <c r="I2992" t="s">
        <v>170</v>
      </c>
      <c r="J2992">
        <v>2.8722108659464625</v>
      </c>
      <c r="L2992" s="47"/>
      <c r="M2992" s="47"/>
    </row>
    <row r="2993" spans="1:13" x14ac:dyDescent="0.4">
      <c r="A2993" t="str">
        <f t="shared" si="46"/>
        <v>45_2M_F_6_90_70_HH800_Core</v>
      </c>
      <c r="B2993">
        <v>45</v>
      </c>
      <c r="C2993" t="s">
        <v>175</v>
      </c>
      <c r="D2993" t="s">
        <v>169</v>
      </c>
      <c r="E2993">
        <v>6</v>
      </c>
      <c r="F2993">
        <v>90</v>
      </c>
      <c r="G2993">
        <v>70</v>
      </c>
      <c r="H2993" t="s">
        <v>303</v>
      </c>
      <c r="I2993" t="s">
        <v>170</v>
      </c>
      <c r="J2993">
        <v>52.715001555925213</v>
      </c>
      <c r="L2993" s="47"/>
      <c r="M2993" s="47"/>
    </row>
    <row r="2994" spans="1:13" x14ac:dyDescent="0.4">
      <c r="A2994" t="str">
        <f t="shared" si="46"/>
        <v>42_2M_M_0_60_70_HH800_Core</v>
      </c>
      <c r="B2994">
        <v>42</v>
      </c>
      <c r="C2994" t="s">
        <v>175</v>
      </c>
      <c r="D2994" t="s">
        <v>174</v>
      </c>
      <c r="E2994">
        <v>0</v>
      </c>
      <c r="F2994">
        <v>60</v>
      </c>
      <c r="G2994">
        <v>70</v>
      </c>
      <c r="H2994" t="s">
        <v>303</v>
      </c>
      <c r="I2994" t="s">
        <v>170</v>
      </c>
      <c r="J2994">
        <v>158.52030625247198</v>
      </c>
      <c r="L2994" s="47"/>
      <c r="M2994" s="47"/>
    </row>
    <row r="2995" spans="1:13" x14ac:dyDescent="0.4">
      <c r="A2995" t="str">
        <f t="shared" si="46"/>
        <v>50_2M_M_3_60_70_HH800_Core</v>
      </c>
      <c r="B2995">
        <v>50</v>
      </c>
      <c r="C2995" t="s">
        <v>175</v>
      </c>
      <c r="D2995" t="s">
        <v>174</v>
      </c>
      <c r="E2995">
        <v>3</v>
      </c>
      <c r="F2995">
        <v>60</v>
      </c>
      <c r="G2995">
        <v>70</v>
      </c>
      <c r="H2995" t="s">
        <v>303</v>
      </c>
      <c r="I2995" t="s">
        <v>170</v>
      </c>
      <c r="J2995">
        <v>23.640142828617062</v>
      </c>
      <c r="L2995" s="47"/>
      <c r="M2995" s="47"/>
    </row>
    <row r="2996" spans="1:13" x14ac:dyDescent="0.4">
      <c r="A2996" t="str">
        <f t="shared" si="46"/>
        <v>40_4M_F_6_60_65_HH800_Core</v>
      </c>
      <c r="B2996">
        <v>40</v>
      </c>
      <c r="C2996" t="s">
        <v>173</v>
      </c>
      <c r="D2996" t="s">
        <v>169</v>
      </c>
      <c r="E2996">
        <v>6</v>
      </c>
      <c r="F2996">
        <v>60</v>
      </c>
      <c r="G2996">
        <v>65</v>
      </c>
      <c r="H2996" t="s">
        <v>303</v>
      </c>
      <c r="I2996" t="s">
        <v>170</v>
      </c>
      <c r="J2996">
        <v>22.220494714781417</v>
      </c>
      <c r="L2996" s="47"/>
      <c r="M2996" s="47"/>
    </row>
    <row r="2997" spans="1:13" x14ac:dyDescent="0.4">
      <c r="A2997" t="str">
        <f t="shared" si="46"/>
        <v>64_2M_F_3_90_65_HH800_Core</v>
      </c>
      <c r="B2997">
        <v>64</v>
      </c>
      <c r="C2997" t="s">
        <v>175</v>
      </c>
      <c r="D2997" t="s">
        <v>169</v>
      </c>
      <c r="E2997">
        <v>3</v>
      </c>
      <c r="F2997">
        <v>90</v>
      </c>
      <c r="G2997">
        <v>65</v>
      </c>
      <c r="H2997" t="s">
        <v>303</v>
      </c>
      <c r="I2997" t="s">
        <v>170</v>
      </c>
      <c r="J2997">
        <v>3.9576996473084174</v>
      </c>
      <c r="L2997" s="47"/>
      <c r="M2997" s="47"/>
    </row>
    <row r="2998" spans="1:13" x14ac:dyDescent="0.4">
      <c r="A2998" t="str">
        <f t="shared" si="46"/>
        <v>56_4M_F_0_60_5_HH800_Core</v>
      </c>
      <c r="B2998">
        <v>56</v>
      </c>
      <c r="C2998" t="s">
        <v>173</v>
      </c>
      <c r="D2998" t="s">
        <v>169</v>
      </c>
      <c r="E2998">
        <v>0</v>
      </c>
      <c r="F2998">
        <v>60</v>
      </c>
      <c r="G2998">
        <v>5</v>
      </c>
      <c r="H2998" t="s">
        <v>303</v>
      </c>
      <c r="I2998" t="s">
        <v>170</v>
      </c>
      <c r="J2998">
        <v>88.5926617936111</v>
      </c>
      <c r="L2998" s="47"/>
      <c r="M2998" s="47"/>
    </row>
    <row r="2999" spans="1:13" x14ac:dyDescent="0.4">
      <c r="A2999" t="str">
        <f t="shared" si="46"/>
        <v>51_2M_F_3_90_67_HH800_Core</v>
      </c>
      <c r="B2999">
        <v>51</v>
      </c>
      <c r="C2999" t="s">
        <v>175</v>
      </c>
      <c r="D2999" t="s">
        <v>169</v>
      </c>
      <c r="E2999">
        <v>3</v>
      </c>
      <c r="F2999">
        <v>90</v>
      </c>
      <c r="G2999">
        <v>67</v>
      </c>
      <c r="H2999" t="s">
        <v>303</v>
      </c>
      <c r="I2999" t="s">
        <v>170</v>
      </c>
      <c r="J2999">
        <v>18.485908779784985</v>
      </c>
      <c r="L2999" s="47"/>
      <c r="M2999" s="47"/>
    </row>
    <row r="3000" spans="1:13" x14ac:dyDescent="0.4">
      <c r="A3000" t="str">
        <f t="shared" si="46"/>
        <v>35_1A_F_0_60_5_HH800_Core</v>
      </c>
      <c r="B3000">
        <v>35</v>
      </c>
      <c r="C3000" t="s">
        <v>178</v>
      </c>
      <c r="D3000" t="s">
        <v>169</v>
      </c>
      <c r="E3000">
        <v>0</v>
      </c>
      <c r="F3000">
        <v>60</v>
      </c>
      <c r="G3000">
        <v>5</v>
      </c>
      <c r="H3000" t="s">
        <v>303</v>
      </c>
      <c r="I3000" t="s">
        <v>170</v>
      </c>
      <c r="J3000">
        <v>83.896986845703054</v>
      </c>
      <c r="L3000" s="47"/>
      <c r="M3000" s="47"/>
    </row>
    <row r="3001" spans="1:13" x14ac:dyDescent="0.4">
      <c r="A3001" t="str">
        <f t="shared" si="46"/>
        <v>48_2M_M_3_60_70_HH800_Core</v>
      </c>
      <c r="B3001">
        <v>48</v>
      </c>
      <c r="C3001" t="s">
        <v>175</v>
      </c>
      <c r="D3001" t="s">
        <v>174</v>
      </c>
      <c r="E3001">
        <v>3</v>
      </c>
      <c r="F3001">
        <v>60</v>
      </c>
      <c r="G3001">
        <v>70</v>
      </c>
      <c r="H3001" t="s">
        <v>303</v>
      </c>
      <c r="I3001" t="s">
        <v>170</v>
      </c>
      <c r="J3001">
        <v>23.755896517619366</v>
      </c>
      <c r="L3001" s="47"/>
      <c r="M3001" s="47"/>
    </row>
    <row r="3002" spans="1:13" x14ac:dyDescent="0.4">
      <c r="A3002" t="str">
        <f t="shared" si="46"/>
        <v>44_2A_M_6_60_5_HH800_Core</v>
      </c>
      <c r="B3002">
        <v>44</v>
      </c>
      <c r="C3002" t="s">
        <v>176</v>
      </c>
      <c r="D3002" t="s">
        <v>174</v>
      </c>
      <c r="E3002">
        <v>6</v>
      </c>
      <c r="F3002">
        <v>60</v>
      </c>
      <c r="G3002">
        <v>5</v>
      </c>
      <c r="H3002" t="s">
        <v>303</v>
      </c>
      <c r="I3002" t="s">
        <v>170</v>
      </c>
      <c r="J3002">
        <v>5.2195174904550541</v>
      </c>
      <c r="L3002" s="47"/>
      <c r="M3002" s="47"/>
    </row>
    <row r="3003" spans="1:13" x14ac:dyDescent="0.4">
      <c r="A3003" t="str">
        <f t="shared" si="46"/>
        <v>34_1A_M_0_60_2_HH800_Core</v>
      </c>
      <c r="B3003">
        <v>34</v>
      </c>
      <c r="C3003" t="s">
        <v>178</v>
      </c>
      <c r="D3003" t="s">
        <v>174</v>
      </c>
      <c r="E3003">
        <v>0</v>
      </c>
      <c r="F3003">
        <v>60</v>
      </c>
      <c r="G3003">
        <v>2</v>
      </c>
      <c r="H3003" t="s">
        <v>303</v>
      </c>
      <c r="I3003" t="s">
        <v>170</v>
      </c>
      <c r="J3003">
        <v>44.270136949817172</v>
      </c>
      <c r="L3003" s="47"/>
      <c r="M3003" s="47"/>
    </row>
    <row r="3004" spans="1:13" x14ac:dyDescent="0.4">
      <c r="A3004" t="str">
        <f t="shared" si="46"/>
        <v>35_1A_F_0_60_65_HH800_Core</v>
      </c>
      <c r="B3004">
        <v>35</v>
      </c>
      <c r="C3004" t="s">
        <v>178</v>
      </c>
      <c r="D3004" t="s">
        <v>169</v>
      </c>
      <c r="E3004">
        <v>0</v>
      </c>
      <c r="F3004">
        <v>60</v>
      </c>
      <c r="G3004">
        <v>65</v>
      </c>
      <c r="H3004" t="s">
        <v>303</v>
      </c>
      <c r="I3004" t="s">
        <v>170</v>
      </c>
      <c r="J3004">
        <v>189.65779047529645</v>
      </c>
      <c r="L3004" s="47"/>
      <c r="M3004" s="47"/>
    </row>
    <row r="3005" spans="1:13" x14ac:dyDescent="0.4">
      <c r="A3005" t="str">
        <f t="shared" si="46"/>
        <v>27_2A_M_6_60_5_HH800_Core</v>
      </c>
      <c r="B3005">
        <v>27</v>
      </c>
      <c r="C3005" t="s">
        <v>176</v>
      </c>
      <c r="D3005" t="s">
        <v>174</v>
      </c>
      <c r="E3005">
        <v>6</v>
      </c>
      <c r="F3005">
        <v>60</v>
      </c>
      <c r="G3005">
        <v>5</v>
      </c>
      <c r="H3005" t="s">
        <v>303</v>
      </c>
      <c r="I3005" t="s">
        <v>170</v>
      </c>
      <c r="J3005">
        <v>2.4024997542469664</v>
      </c>
      <c r="L3005" s="47"/>
      <c r="M3005" s="47"/>
    </row>
    <row r="3006" spans="1:13" x14ac:dyDescent="0.4">
      <c r="A3006" t="str">
        <f t="shared" si="46"/>
        <v>46_1A_M_0_60_5_HH800_Core</v>
      </c>
      <c r="B3006">
        <v>46</v>
      </c>
      <c r="C3006" t="s">
        <v>178</v>
      </c>
      <c r="D3006" t="s">
        <v>174</v>
      </c>
      <c r="E3006">
        <v>0</v>
      </c>
      <c r="F3006">
        <v>60</v>
      </c>
      <c r="G3006">
        <v>5</v>
      </c>
      <c r="H3006" t="s">
        <v>303</v>
      </c>
      <c r="I3006" t="s">
        <v>170</v>
      </c>
      <c r="J3006">
        <v>126.33653859166947</v>
      </c>
      <c r="L3006" s="47"/>
      <c r="M3006" s="47"/>
    </row>
    <row r="3007" spans="1:13" x14ac:dyDescent="0.4">
      <c r="A3007" t="str">
        <f t="shared" si="46"/>
        <v>33_2M_M_0_60_67_HH800_Core</v>
      </c>
      <c r="B3007">
        <v>33</v>
      </c>
      <c r="C3007" t="s">
        <v>175</v>
      </c>
      <c r="D3007" t="s">
        <v>174</v>
      </c>
      <c r="E3007">
        <v>0</v>
      </c>
      <c r="F3007">
        <v>60</v>
      </c>
      <c r="G3007">
        <v>67</v>
      </c>
      <c r="H3007" t="s">
        <v>303</v>
      </c>
      <c r="I3007" t="s">
        <v>170</v>
      </c>
      <c r="J3007">
        <v>104.14425154077547</v>
      </c>
      <c r="L3007" s="47"/>
      <c r="M3007" s="47"/>
    </row>
    <row r="3008" spans="1:13" x14ac:dyDescent="0.4">
      <c r="A3008" t="str">
        <f t="shared" si="46"/>
        <v>56_2A_M_6_60_65_HH800_Core</v>
      </c>
      <c r="B3008">
        <v>56</v>
      </c>
      <c r="C3008" t="s">
        <v>176</v>
      </c>
      <c r="D3008" t="s">
        <v>174</v>
      </c>
      <c r="E3008">
        <v>6</v>
      </c>
      <c r="F3008">
        <v>60</v>
      </c>
      <c r="G3008">
        <v>65</v>
      </c>
      <c r="H3008" t="s">
        <v>303</v>
      </c>
      <c r="I3008" t="s">
        <v>170</v>
      </c>
      <c r="J3008">
        <v>14.089671504960085</v>
      </c>
      <c r="L3008" s="47"/>
      <c r="M3008" s="47"/>
    </row>
    <row r="3009" spans="1:13" x14ac:dyDescent="0.4">
      <c r="A3009" t="str">
        <f t="shared" si="46"/>
        <v>59_2M_M_6_60_67_HH800_Core</v>
      </c>
      <c r="B3009">
        <v>59</v>
      </c>
      <c r="C3009" t="s">
        <v>175</v>
      </c>
      <c r="D3009" t="s">
        <v>174</v>
      </c>
      <c r="E3009">
        <v>6</v>
      </c>
      <c r="F3009">
        <v>60</v>
      </c>
      <c r="G3009">
        <v>67</v>
      </c>
      <c r="H3009" t="s">
        <v>303</v>
      </c>
      <c r="I3009" t="s">
        <v>170</v>
      </c>
      <c r="J3009">
        <v>19.347767034031591</v>
      </c>
      <c r="L3009" s="47"/>
      <c r="M3009" s="47"/>
    </row>
    <row r="3010" spans="1:13" x14ac:dyDescent="0.4">
      <c r="A3010" t="str">
        <f t="shared" si="46"/>
        <v>45_4M_M_0_60_65_HH800_Core</v>
      </c>
      <c r="B3010">
        <v>45</v>
      </c>
      <c r="C3010" t="s">
        <v>173</v>
      </c>
      <c r="D3010" t="s">
        <v>174</v>
      </c>
      <c r="E3010">
        <v>0</v>
      </c>
      <c r="F3010">
        <v>60</v>
      </c>
      <c r="G3010">
        <v>65</v>
      </c>
      <c r="H3010" t="s">
        <v>303</v>
      </c>
      <c r="I3010" t="s">
        <v>170</v>
      </c>
      <c r="J3010">
        <v>65.468703848522907</v>
      </c>
      <c r="L3010" s="47"/>
      <c r="M3010" s="47"/>
    </row>
    <row r="3011" spans="1:13" x14ac:dyDescent="0.4">
      <c r="A3011" t="str">
        <f t="shared" ref="A3011:A3074" si="47">B3011&amp;"_"&amp;C3011&amp;"_"&amp;D3011&amp;"_"&amp;E3011&amp;"_"&amp;F3011&amp;"_"&amp;G3011&amp;"_"&amp;H3011&amp;"_"&amp;I3011</f>
        <v>40_1A_M_0_60_2_HH800_Core</v>
      </c>
      <c r="B3011">
        <v>40</v>
      </c>
      <c r="C3011" t="s">
        <v>178</v>
      </c>
      <c r="D3011" t="s">
        <v>174</v>
      </c>
      <c r="E3011">
        <v>0</v>
      </c>
      <c r="F3011">
        <v>60</v>
      </c>
      <c r="G3011">
        <v>2</v>
      </c>
      <c r="H3011" t="s">
        <v>303</v>
      </c>
      <c r="I3011" t="s">
        <v>170</v>
      </c>
      <c r="J3011">
        <v>54.616875585529087</v>
      </c>
      <c r="L3011" s="47"/>
      <c r="M3011" s="47"/>
    </row>
    <row r="3012" spans="1:13" x14ac:dyDescent="0.4">
      <c r="A3012" t="str">
        <f t="shared" si="47"/>
        <v>27_2M_F_3_60_67_HH800_Core</v>
      </c>
      <c r="B3012">
        <v>27</v>
      </c>
      <c r="C3012" t="s">
        <v>175</v>
      </c>
      <c r="D3012" t="s">
        <v>169</v>
      </c>
      <c r="E3012">
        <v>3</v>
      </c>
      <c r="F3012">
        <v>60</v>
      </c>
      <c r="G3012">
        <v>67</v>
      </c>
      <c r="H3012" t="s">
        <v>303</v>
      </c>
      <c r="I3012" t="s">
        <v>170</v>
      </c>
      <c r="J3012">
        <v>22.909398223349125</v>
      </c>
      <c r="L3012" s="47"/>
      <c r="M3012" s="47"/>
    </row>
    <row r="3013" spans="1:13" x14ac:dyDescent="0.4">
      <c r="A3013" t="str">
        <f t="shared" si="47"/>
        <v>63_2M_M_6_60_70_HH800_Core</v>
      </c>
      <c r="B3013">
        <v>63</v>
      </c>
      <c r="C3013" t="s">
        <v>175</v>
      </c>
      <c r="D3013" t="s">
        <v>174</v>
      </c>
      <c r="E3013">
        <v>6</v>
      </c>
      <c r="F3013">
        <v>60</v>
      </c>
      <c r="G3013">
        <v>70</v>
      </c>
      <c r="H3013" t="s">
        <v>303</v>
      </c>
      <c r="I3013" t="s">
        <v>170</v>
      </c>
      <c r="J3013">
        <v>23.611342692430455</v>
      </c>
      <c r="L3013" s="47"/>
      <c r="M3013" s="47"/>
    </row>
    <row r="3014" spans="1:13" x14ac:dyDescent="0.4">
      <c r="A3014" t="str">
        <f t="shared" si="47"/>
        <v>41_4M_M_3_90_70_HH800_Core</v>
      </c>
      <c r="B3014">
        <v>41</v>
      </c>
      <c r="C3014" t="s">
        <v>173</v>
      </c>
      <c r="D3014" t="s">
        <v>174</v>
      </c>
      <c r="E3014">
        <v>3</v>
      </c>
      <c r="F3014">
        <v>90</v>
      </c>
      <c r="G3014">
        <v>70</v>
      </c>
      <c r="H3014" t="s">
        <v>303</v>
      </c>
      <c r="I3014" t="s">
        <v>170</v>
      </c>
      <c r="J3014">
        <v>10.201328769185753</v>
      </c>
      <c r="L3014" s="47"/>
      <c r="M3014" s="47"/>
    </row>
    <row r="3015" spans="1:13" x14ac:dyDescent="0.4">
      <c r="A3015" t="str">
        <f t="shared" si="47"/>
        <v>52_2A_M_6_60_67_HH800_Core</v>
      </c>
      <c r="B3015">
        <v>52</v>
      </c>
      <c r="C3015" t="s">
        <v>176</v>
      </c>
      <c r="D3015" t="s">
        <v>174</v>
      </c>
      <c r="E3015">
        <v>6</v>
      </c>
      <c r="F3015">
        <v>60</v>
      </c>
      <c r="G3015">
        <v>67</v>
      </c>
      <c r="H3015" t="s">
        <v>303</v>
      </c>
      <c r="I3015" t="s">
        <v>170</v>
      </c>
      <c r="J3015">
        <v>28.997750081963463</v>
      </c>
      <c r="L3015" s="47"/>
      <c r="M3015" s="47"/>
    </row>
    <row r="3016" spans="1:13" x14ac:dyDescent="0.4">
      <c r="A3016" t="str">
        <f t="shared" si="47"/>
        <v>60_2M_F_0_90_65_HH800_Core</v>
      </c>
      <c r="B3016">
        <v>60</v>
      </c>
      <c r="C3016" t="s">
        <v>175</v>
      </c>
      <c r="D3016" t="s">
        <v>169</v>
      </c>
      <c r="E3016">
        <v>0</v>
      </c>
      <c r="F3016">
        <v>90</v>
      </c>
      <c r="G3016">
        <v>65</v>
      </c>
      <c r="H3016" t="s">
        <v>303</v>
      </c>
      <c r="I3016" t="s">
        <v>170</v>
      </c>
      <c r="J3016">
        <v>146.13458045686119</v>
      </c>
      <c r="L3016" s="47"/>
      <c r="M3016" s="47"/>
    </row>
    <row r="3017" spans="1:13" x14ac:dyDescent="0.4">
      <c r="A3017" t="str">
        <f t="shared" si="47"/>
        <v>61_2A_M_6_60_70_HH800_Core</v>
      </c>
      <c r="B3017">
        <v>61</v>
      </c>
      <c r="C3017" t="s">
        <v>176</v>
      </c>
      <c r="D3017" t="s">
        <v>174</v>
      </c>
      <c r="E3017">
        <v>6</v>
      </c>
      <c r="F3017">
        <v>60</v>
      </c>
      <c r="G3017">
        <v>70</v>
      </c>
      <c r="H3017" t="s">
        <v>303</v>
      </c>
      <c r="I3017" t="s">
        <v>170</v>
      </c>
      <c r="J3017">
        <v>27.923451725241353</v>
      </c>
      <c r="L3017" s="47"/>
      <c r="M3017" s="47"/>
    </row>
    <row r="3018" spans="1:13" x14ac:dyDescent="0.4">
      <c r="A3018" t="str">
        <f t="shared" si="47"/>
        <v>38_2M_F_3_60_65_HH800_Core</v>
      </c>
      <c r="B3018">
        <v>38</v>
      </c>
      <c r="C3018" t="s">
        <v>175</v>
      </c>
      <c r="D3018" t="s">
        <v>169</v>
      </c>
      <c r="E3018">
        <v>3</v>
      </c>
      <c r="F3018">
        <v>60</v>
      </c>
      <c r="G3018">
        <v>65</v>
      </c>
      <c r="H3018" t="s">
        <v>303</v>
      </c>
      <c r="I3018" t="s">
        <v>170</v>
      </c>
      <c r="J3018">
        <v>22.050521968354175</v>
      </c>
      <c r="L3018" s="47"/>
      <c r="M3018" s="47"/>
    </row>
    <row r="3019" spans="1:13" x14ac:dyDescent="0.4">
      <c r="A3019" t="str">
        <f t="shared" si="47"/>
        <v>42_2M_F_0_60_65_HH800_Core</v>
      </c>
      <c r="B3019">
        <v>42</v>
      </c>
      <c r="C3019" t="s">
        <v>175</v>
      </c>
      <c r="D3019" t="s">
        <v>169</v>
      </c>
      <c r="E3019">
        <v>0</v>
      </c>
      <c r="F3019">
        <v>60</v>
      </c>
      <c r="G3019">
        <v>65</v>
      </c>
      <c r="H3019" t="s">
        <v>303</v>
      </c>
      <c r="I3019" t="s">
        <v>170</v>
      </c>
      <c r="J3019">
        <v>173.40123805459055</v>
      </c>
      <c r="L3019" s="47"/>
      <c r="M3019" s="47"/>
    </row>
    <row r="3020" spans="1:13" x14ac:dyDescent="0.4">
      <c r="A3020" t="str">
        <f t="shared" si="47"/>
        <v>56_4A_M_6_60_70_HH800_Core</v>
      </c>
      <c r="B3020">
        <v>56</v>
      </c>
      <c r="C3020" t="s">
        <v>168</v>
      </c>
      <c r="D3020" t="s">
        <v>174</v>
      </c>
      <c r="E3020">
        <v>6</v>
      </c>
      <c r="F3020">
        <v>60</v>
      </c>
      <c r="G3020">
        <v>70</v>
      </c>
      <c r="H3020" t="s">
        <v>303</v>
      </c>
      <c r="I3020" t="s">
        <v>170</v>
      </c>
      <c r="J3020">
        <v>24.359564775218448</v>
      </c>
      <c r="L3020" s="47"/>
      <c r="M3020" s="47"/>
    </row>
    <row r="3021" spans="1:13" x14ac:dyDescent="0.4">
      <c r="A3021" t="str">
        <f t="shared" si="47"/>
        <v>34_2M_F_0_60_65_HH800_Core</v>
      </c>
      <c r="B3021">
        <v>34</v>
      </c>
      <c r="C3021" t="s">
        <v>175</v>
      </c>
      <c r="D3021" t="s">
        <v>169</v>
      </c>
      <c r="E3021">
        <v>0</v>
      </c>
      <c r="F3021">
        <v>60</v>
      </c>
      <c r="G3021">
        <v>65</v>
      </c>
      <c r="H3021" t="s">
        <v>303</v>
      </c>
      <c r="I3021" t="s">
        <v>170</v>
      </c>
      <c r="J3021">
        <v>156.85995958908907</v>
      </c>
      <c r="L3021" s="47"/>
      <c r="M3021" s="47"/>
    </row>
    <row r="3022" spans="1:13" x14ac:dyDescent="0.4">
      <c r="A3022" t="str">
        <f t="shared" si="47"/>
        <v>49_1M_F_0_60_65_HH800_Core</v>
      </c>
      <c r="B3022">
        <v>49</v>
      </c>
      <c r="C3022" t="s">
        <v>177</v>
      </c>
      <c r="D3022" t="s">
        <v>169</v>
      </c>
      <c r="E3022">
        <v>0</v>
      </c>
      <c r="F3022">
        <v>60</v>
      </c>
      <c r="G3022">
        <v>65</v>
      </c>
      <c r="H3022" t="s">
        <v>303</v>
      </c>
      <c r="I3022" t="s">
        <v>170</v>
      </c>
      <c r="J3022">
        <v>277.39633153843852</v>
      </c>
      <c r="L3022" s="47"/>
      <c r="M3022" s="47"/>
    </row>
    <row r="3023" spans="1:13" x14ac:dyDescent="0.4">
      <c r="A3023" t="str">
        <f t="shared" si="47"/>
        <v>47_4M_F_0_60_67_HH800_Core</v>
      </c>
      <c r="B3023">
        <v>47</v>
      </c>
      <c r="C3023" t="s">
        <v>173</v>
      </c>
      <c r="D3023" t="s">
        <v>169</v>
      </c>
      <c r="E3023">
        <v>0</v>
      </c>
      <c r="F3023">
        <v>60</v>
      </c>
      <c r="G3023">
        <v>67</v>
      </c>
      <c r="H3023" t="s">
        <v>303</v>
      </c>
      <c r="I3023" t="s">
        <v>170</v>
      </c>
      <c r="J3023">
        <v>124.17137563595617</v>
      </c>
      <c r="L3023" s="47"/>
      <c r="M3023" s="47"/>
    </row>
    <row r="3024" spans="1:13" x14ac:dyDescent="0.4">
      <c r="A3024" t="str">
        <f t="shared" si="47"/>
        <v>37_4M_M_0_60_5_HH800_Core</v>
      </c>
      <c r="B3024">
        <v>37</v>
      </c>
      <c r="C3024" t="s">
        <v>173</v>
      </c>
      <c r="D3024" t="s">
        <v>174</v>
      </c>
      <c r="E3024">
        <v>0</v>
      </c>
      <c r="F3024">
        <v>60</v>
      </c>
      <c r="G3024">
        <v>5</v>
      </c>
      <c r="H3024" t="s">
        <v>303</v>
      </c>
      <c r="I3024" t="s">
        <v>170</v>
      </c>
      <c r="J3024">
        <v>24.193937172450731</v>
      </c>
      <c r="L3024" s="47"/>
      <c r="M3024" s="47"/>
    </row>
    <row r="3025" spans="1:13" x14ac:dyDescent="0.4">
      <c r="A3025" t="str">
        <f t="shared" si="47"/>
        <v>31_1A_F_0_60_67_HH800_Core</v>
      </c>
      <c r="B3025">
        <v>31</v>
      </c>
      <c r="C3025" t="s">
        <v>178</v>
      </c>
      <c r="D3025" t="s">
        <v>169</v>
      </c>
      <c r="E3025">
        <v>0</v>
      </c>
      <c r="F3025">
        <v>60</v>
      </c>
      <c r="G3025">
        <v>67</v>
      </c>
      <c r="H3025" t="s">
        <v>303</v>
      </c>
      <c r="I3025" t="s">
        <v>170</v>
      </c>
      <c r="J3025">
        <v>180.06040828654258</v>
      </c>
      <c r="L3025" s="47"/>
      <c r="M3025" s="47"/>
    </row>
    <row r="3026" spans="1:13" x14ac:dyDescent="0.4">
      <c r="A3026" t="str">
        <f t="shared" si="47"/>
        <v>60_2A_M_6_60_70_HH800_Core</v>
      </c>
      <c r="B3026">
        <v>60</v>
      </c>
      <c r="C3026" t="s">
        <v>176</v>
      </c>
      <c r="D3026" t="s">
        <v>174</v>
      </c>
      <c r="E3026">
        <v>6</v>
      </c>
      <c r="F3026">
        <v>60</v>
      </c>
      <c r="G3026">
        <v>70</v>
      </c>
      <c r="H3026" t="s">
        <v>303</v>
      </c>
      <c r="I3026" t="s">
        <v>170</v>
      </c>
      <c r="J3026">
        <v>28.736500869266962</v>
      </c>
      <c r="L3026" s="47"/>
      <c r="M3026" s="47"/>
    </row>
    <row r="3027" spans="1:13" x14ac:dyDescent="0.4">
      <c r="A3027" t="str">
        <f t="shared" si="47"/>
        <v>33_2M_M_3_60_65_HH800_Core</v>
      </c>
      <c r="B3027">
        <v>33</v>
      </c>
      <c r="C3027" t="s">
        <v>175</v>
      </c>
      <c r="D3027" t="s">
        <v>174</v>
      </c>
      <c r="E3027">
        <v>3</v>
      </c>
      <c r="F3027">
        <v>60</v>
      </c>
      <c r="G3027">
        <v>65</v>
      </c>
      <c r="H3027" t="s">
        <v>303</v>
      </c>
      <c r="I3027" t="s">
        <v>170</v>
      </c>
      <c r="J3027">
        <v>15.313819872154109</v>
      </c>
      <c r="L3027" s="47"/>
      <c r="M3027" s="47"/>
    </row>
    <row r="3028" spans="1:13" x14ac:dyDescent="0.4">
      <c r="A3028" t="str">
        <f t="shared" si="47"/>
        <v>53_4A_M_0_60_65_HH800_Core</v>
      </c>
      <c r="B3028">
        <v>53</v>
      </c>
      <c r="C3028" t="s">
        <v>168</v>
      </c>
      <c r="D3028" t="s">
        <v>174</v>
      </c>
      <c r="E3028">
        <v>0</v>
      </c>
      <c r="F3028">
        <v>60</v>
      </c>
      <c r="G3028">
        <v>65</v>
      </c>
      <c r="H3028" t="s">
        <v>303</v>
      </c>
      <c r="I3028" t="s">
        <v>170</v>
      </c>
      <c r="J3028">
        <v>75.121749606375261</v>
      </c>
      <c r="L3028" s="47"/>
      <c r="M3028" s="47"/>
    </row>
    <row r="3029" spans="1:13" x14ac:dyDescent="0.4">
      <c r="A3029" t="str">
        <f t="shared" si="47"/>
        <v>32_4M_M_3_90_70_HH800_Core</v>
      </c>
      <c r="B3029">
        <v>32</v>
      </c>
      <c r="C3029" t="s">
        <v>173</v>
      </c>
      <c r="D3029" t="s">
        <v>174</v>
      </c>
      <c r="E3029">
        <v>3</v>
      </c>
      <c r="F3029">
        <v>90</v>
      </c>
      <c r="G3029">
        <v>70</v>
      </c>
      <c r="H3029" t="s">
        <v>303</v>
      </c>
      <c r="I3029" t="s">
        <v>170</v>
      </c>
      <c r="J3029">
        <v>7.9152488855651928</v>
      </c>
      <c r="L3029" s="47"/>
      <c r="M3029" s="47"/>
    </row>
    <row r="3030" spans="1:13" x14ac:dyDescent="0.4">
      <c r="A3030" t="str">
        <f t="shared" si="47"/>
        <v>30_1A_F_0_60_67_HH800_Core</v>
      </c>
      <c r="B3030">
        <v>30</v>
      </c>
      <c r="C3030" t="s">
        <v>178</v>
      </c>
      <c r="D3030" t="s">
        <v>169</v>
      </c>
      <c r="E3030">
        <v>0</v>
      </c>
      <c r="F3030">
        <v>60</v>
      </c>
      <c r="G3030">
        <v>67</v>
      </c>
      <c r="H3030" t="s">
        <v>303</v>
      </c>
      <c r="I3030" t="s">
        <v>170</v>
      </c>
      <c r="J3030">
        <v>175.46984324293686</v>
      </c>
      <c r="L3030" s="47"/>
      <c r="M3030" s="47"/>
    </row>
    <row r="3031" spans="1:13" x14ac:dyDescent="0.4">
      <c r="A3031" t="str">
        <f t="shared" si="47"/>
        <v>47_4M_M_3_60_65_HH800_Core</v>
      </c>
      <c r="B3031">
        <v>47</v>
      </c>
      <c r="C3031" t="s">
        <v>173</v>
      </c>
      <c r="D3031" t="s">
        <v>174</v>
      </c>
      <c r="E3031">
        <v>3</v>
      </c>
      <c r="F3031">
        <v>60</v>
      </c>
      <c r="G3031">
        <v>65</v>
      </c>
      <c r="H3031" t="s">
        <v>303</v>
      </c>
      <c r="I3031" t="s">
        <v>170</v>
      </c>
      <c r="J3031">
        <v>7.9724238350249044</v>
      </c>
      <c r="L3031" s="47"/>
      <c r="M3031" s="47"/>
    </row>
    <row r="3032" spans="1:13" x14ac:dyDescent="0.4">
      <c r="A3032" t="str">
        <f t="shared" si="47"/>
        <v>50_4M_M_6_60_65_HH800_Core</v>
      </c>
      <c r="B3032">
        <v>50</v>
      </c>
      <c r="C3032" t="s">
        <v>173</v>
      </c>
      <c r="D3032" t="s">
        <v>174</v>
      </c>
      <c r="E3032">
        <v>6</v>
      </c>
      <c r="F3032">
        <v>60</v>
      </c>
      <c r="G3032">
        <v>65</v>
      </c>
      <c r="H3032" t="s">
        <v>303</v>
      </c>
      <c r="I3032" t="s">
        <v>170</v>
      </c>
      <c r="J3032">
        <v>13.000013220349251</v>
      </c>
      <c r="L3032" s="47"/>
      <c r="M3032" s="47"/>
    </row>
    <row r="3033" spans="1:13" x14ac:dyDescent="0.4">
      <c r="A3033" t="str">
        <f t="shared" si="47"/>
        <v>38_4M_M_3_60_5_HH800_Core</v>
      </c>
      <c r="B3033">
        <v>38</v>
      </c>
      <c r="C3033" t="s">
        <v>173</v>
      </c>
      <c r="D3033" t="s">
        <v>174</v>
      </c>
      <c r="E3033">
        <v>3</v>
      </c>
      <c r="F3033">
        <v>60</v>
      </c>
      <c r="G3033">
        <v>5</v>
      </c>
      <c r="H3033" t="s">
        <v>303</v>
      </c>
      <c r="I3033" t="s">
        <v>170</v>
      </c>
      <c r="J3033">
        <v>1.6193730525114982</v>
      </c>
      <c r="L3033" s="47"/>
      <c r="M3033" s="47"/>
    </row>
    <row r="3034" spans="1:13" x14ac:dyDescent="0.4">
      <c r="A3034" t="str">
        <f t="shared" si="47"/>
        <v>43_2A_F_0_60_5_HH800_Core</v>
      </c>
      <c r="B3034">
        <v>43</v>
      </c>
      <c r="C3034" t="s">
        <v>176</v>
      </c>
      <c r="D3034" t="s">
        <v>169</v>
      </c>
      <c r="E3034">
        <v>0</v>
      </c>
      <c r="F3034">
        <v>60</v>
      </c>
      <c r="G3034">
        <v>5</v>
      </c>
      <c r="H3034" t="s">
        <v>303</v>
      </c>
      <c r="I3034" t="s">
        <v>170</v>
      </c>
      <c r="J3034">
        <v>85.189054286359976</v>
      </c>
      <c r="L3034" s="47"/>
      <c r="M3034" s="47"/>
    </row>
    <row r="3035" spans="1:13" x14ac:dyDescent="0.4">
      <c r="A3035" t="str">
        <f t="shared" si="47"/>
        <v>47_2A_M_6_60_65_HH800_Core</v>
      </c>
      <c r="B3035">
        <v>47</v>
      </c>
      <c r="C3035" t="s">
        <v>176</v>
      </c>
      <c r="D3035" t="s">
        <v>174</v>
      </c>
      <c r="E3035">
        <v>6</v>
      </c>
      <c r="F3035">
        <v>60</v>
      </c>
      <c r="G3035">
        <v>65</v>
      </c>
      <c r="H3035" t="s">
        <v>303</v>
      </c>
      <c r="I3035" t="s">
        <v>170</v>
      </c>
      <c r="J3035">
        <v>28.767640943265686</v>
      </c>
      <c r="L3035" s="47"/>
      <c r="M3035" s="47"/>
    </row>
    <row r="3036" spans="1:13" x14ac:dyDescent="0.4">
      <c r="A3036" t="str">
        <f t="shared" si="47"/>
        <v>59_2A_M_6_60_70_HH800_Core</v>
      </c>
      <c r="B3036">
        <v>59</v>
      </c>
      <c r="C3036" t="s">
        <v>176</v>
      </c>
      <c r="D3036" t="s">
        <v>174</v>
      </c>
      <c r="E3036">
        <v>6</v>
      </c>
      <c r="F3036">
        <v>60</v>
      </c>
      <c r="G3036">
        <v>70</v>
      </c>
      <c r="H3036" t="s">
        <v>303</v>
      </c>
      <c r="I3036" t="s">
        <v>170</v>
      </c>
      <c r="J3036">
        <v>29.397440113310086</v>
      </c>
      <c r="L3036" s="47"/>
      <c r="M3036" s="47"/>
    </row>
    <row r="3037" spans="1:13" x14ac:dyDescent="0.4">
      <c r="A3037" t="str">
        <f t="shared" si="47"/>
        <v>56_4A_M_6_60_65_HH800_Core</v>
      </c>
      <c r="B3037">
        <v>56</v>
      </c>
      <c r="C3037" t="s">
        <v>168</v>
      </c>
      <c r="D3037" t="s">
        <v>174</v>
      </c>
      <c r="E3037">
        <v>6</v>
      </c>
      <c r="F3037">
        <v>60</v>
      </c>
      <c r="G3037">
        <v>65</v>
      </c>
      <c r="H3037" t="s">
        <v>303</v>
      </c>
      <c r="I3037" t="s">
        <v>170</v>
      </c>
      <c r="J3037">
        <v>9.5520749456666305</v>
      </c>
      <c r="L3037" s="47"/>
      <c r="M3037" s="47"/>
    </row>
    <row r="3038" spans="1:13" x14ac:dyDescent="0.4">
      <c r="A3038" t="str">
        <f t="shared" si="47"/>
        <v>45_4A_M_3_60_5_HH800_Core</v>
      </c>
      <c r="B3038">
        <v>45</v>
      </c>
      <c r="C3038" t="s">
        <v>168</v>
      </c>
      <c r="D3038" t="s">
        <v>174</v>
      </c>
      <c r="E3038">
        <v>3</v>
      </c>
      <c r="F3038">
        <v>60</v>
      </c>
      <c r="G3038">
        <v>5</v>
      </c>
      <c r="H3038" t="s">
        <v>303</v>
      </c>
      <c r="I3038" t="s">
        <v>170</v>
      </c>
      <c r="J3038">
        <v>2.2129465416083836</v>
      </c>
      <c r="L3038" s="47"/>
      <c r="M3038" s="47"/>
    </row>
    <row r="3039" spans="1:13" x14ac:dyDescent="0.4">
      <c r="A3039" t="str">
        <f t="shared" si="47"/>
        <v>33_1A_M_0_60_2_HH800_Core</v>
      </c>
      <c r="B3039">
        <v>33</v>
      </c>
      <c r="C3039" t="s">
        <v>178</v>
      </c>
      <c r="D3039" t="s">
        <v>174</v>
      </c>
      <c r="E3039">
        <v>0</v>
      </c>
      <c r="F3039">
        <v>60</v>
      </c>
      <c r="G3039">
        <v>2</v>
      </c>
      <c r="H3039" t="s">
        <v>303</v>
      </c>
      <c r="I3039" t="s">
        <v>170</v>
      </c>
      <c r="J3039">
        <v>43.81229512261568</v>
      </c>
      <c r="L3039" s="47"/>
      <c r="M3039" s="47"/>
    </row>
    <row r="3040" spans="1:13" x14ac:dyDescent="0.4">
      <c r="A3040" t="str">
        <f t="shared" si="47"/>
        <v>27_2M_M_3_60_70_HH800_Core</v>
      </c>
      <c r="B3040">
        <v>27</v>
      </c>
      <c r="C3040" t="s">
        <v>175</v>
      </c>
      <c r="D3040" t="s">
        <v>174</v>
      </c>
      <c r="E3040">
        <v>3</v>
      </c>
      <c r="F3040">
        <v>60</v>
      </c>
      <c r="G3040">
        <v>70</v>
      </c>
      <c r="H3040" t="s">
        <v>303</v>
      </c>
      <c r="I3040" t="s">
        <v>170</v>
      </c>
      <c r="J3040">
        <v>17.214445469267417</v>
      </c>
      <c r="L3040" s="47"/>
      <c r="M3040" s="47"/>
    </row>
    <row r="3041" spans="1:13" x14ac:dyDescent="0.4">
      <c r="A3041" t="str">
        <f t="shared" si="47"/>
        <v>62_1M_F_0_90_70_HH800_Core</v>
      </c>
      <c r="B3041">
        <v>62</v>
      </c>
      <c r="C3041" t="s">
        <v>177</v>
      </c>
      <c r="D3041" t="s">
        <v>169</v>
      </c>
      <c r="E3041">
        <v>0</v>
      </c>
      <c r="F3041">
        <v>90</v>
      </c>
      <c r="G3041">
        <v>70</v>
      </c>
      <c r="H3041" t="s">
        <v>303</v>
      </c>
      <c r="I3041" t="s">
        <v>170</v>
      </c>
      <c r="J3041">
        <v>355.98816515841656</v>
      </c>
      <c r="L3041" s="47"/>
      <c r="M3041" s="47"/>
    </row>
    <row r="3042" spans="1:13" x14ac:dyDescent="0.4">
      <c r="A3042" t="str">
        <f t="shared" si="47"/>
        <v>62_2A_M_6_60_70_HH800_Core</v>
      </c>
      <c r="B3042">
        <v>62</v>
      </c>
      <c r="C3042" t="s">
        <v>176</v>
      </c>
      <c r="D3042" t="s">
        <v>174</v>
      </c>
      <c r="E3042">
        <v>6</v>
      </c>
      <c r="F3042">
        <v>60</v>
      </c>
      <c r="G3042">
        <v>70</v>
      </c>
      <c r="H3042" t="s">
        <v>303</v>
      </c>
      <c r="I3042" t="s">
        <v>170</v>
      </c>
      <c r="J3042">
        <v>27.856537839702646</v>
      </c>
      <c r="L3042" s="47"/>
      <c r="M3042" s="47"/>
    </row>
    <row r="3043" spans="1:13" x14ac:dyDescent="0.4">
      <c r="A3043" t="str">
        <f t="shared" si="47"/>
        <v>43_2A_M_0_60_67_HH800_Core</v>
      </c>
      <c r="B3043">
        <v>43</v>
      </c>
      <c r="C3043" t="s">
        <v>176</v>
      </c>
      <c r="D3043" t="s">
        <v>174</v>
      </c>
      <c r="E3043">
        <v>0</v>
      </c>
      <c r="F3043">
        <v>60</v>
      </c>
      <c r="G3043">
        <v>67</v>
      </c>
      <c r="H3043" t="s">
        <v>303</v>
      </c>
      <c r="I3043" t="s">
        <v>170</v>
      </c>
      <c r="J3043">
        <v>115.60372212277098</v>
      </c>
      <c r="L3043" s="47"/>
      <c r="M3043" s="47"/>
    </row>
    <row r="3044" spans="1:13" x14ac:dyDescent="0.4">
      <c r="A3044" t="str">
        <f t="shared" si="47"/>
        <v>47_1A_F_0_60_5_HH800_Core</v>
      </c>
      <c r="B3044">
        <v>47</v>
      </c>
      <c r="C3044" t="s">
        <v>178</v>
      </c>
      <c r="D3044" t="s">
        <v>169</v>
      </c>
      <c r="E3044">
        <v>0</v>
      </c>
      <c r="F3044">
        <v>60</v>
      </c>
      <c r="G3044">
        <v>5</v>
      </c>
      <c r="H3044" t="s">
        <v>303</v>
      </c>
      <c r="I3044" t="s">
        <v>170</v>
      </c>
      <c r="J3044">
        <v>141.38328050602667</v>
      </c>
      <c r="L3044" s="47"/>
      <c r="M3044" s="47"/>
    </row>
    <row r="3045" spans="1:13" x14ac:dyDescent="0.4">
      <c r="A3045" t="str">
        <f t="shared" si="47"/>
        <v>39_4M_F_0_60_67_HH800_Core</v>
      </c>
      <c r="B3045">
        <v>39</v>
      </c>
      <c r="C3045" t="s">
        <v>173</v>
      </c>
      <c r="D3045" t="s">
        <v>169</v>
      </c>
      <c r="E3045">
        <v>0</v>
      </c>
      <c r="F3045">
        <v>60</v>
      </c>
      <c r="G3045">
        <v>67</v>
      </c>
      <c r="H3045" t="s">
        <v>303</v>
      </c>
      <c r="I3045" t="s">
        <v>170</v>
      </c>
      <c r="J3045">
        <v>102.68031267759908</v>
      </c>
      <c r="L3045" s="47"/>
      <c r="M3045" s="47"/>
    </row>
    <row r="3046" spans="1:13" x14ac:dyDescent="0.4">
      <c r="A3046" t="str">
        <f t="shared" si="47"/>
        <v>52_1A_F_0_60_2_HH800_Core</v>
      </c>
      <c r="B3046">
        <v>52</v>
      </c>
      <c r="C3046" t="s">
        <v>178</v>
      </c>
      <c r="D3046" t="s">
        <v>169</v>
      </c>
      <c r="E3046">
        <v>0</v>
      </c>
      <c r="F3046">
        <v>60</v>
      </c>
      <c r="G3046">
        <v>2</v>
      </c>
      <c r="H3046" t="s">
        <v>303</v>
      </c>
      <c r="I3046" t="s">
        <v>170</v>
      </c>
      <c r="J3046">
        <v>95.591605659848113</v>
      </c>
      <c r="L3046" s="47"/>
      <c r="M3046" s="47"/>
    </row>
    <row r="3047" spans="1:13" x14ac:dyDescent="0.4">
      <c r="A3047" t="str">
        <f t="shared" si="47"/>
        <v>56_2M_F_0_90_67_HH800_Core</v>
      </c>
      <c r="B3047">
        <v>56</v>
      </c>
      <c r="C3047" t="s">
        <v>175</v>
      </c>
      <c r="D3047" t="s">
        <v>169</v>
      </c>
      <c r="E3047">
        <v>0</v>
      </c>
      <c r="F3047">
        <v>90</v>
      </c>
      <c r="G3047">
        <v>67</v>
      </c>
      <c r="H3047" t="s">
        <v>303</v>
      </c>
      <c r="I3047" t="s">
        <v>170</v>
      </c>
      <c r="J3047">
        <v>167.21160124708288</v>
      </c>
      <c r="L3047" s="47"/>
      <c r="M3047" s="47"/>
    </row>
    <row r="3048" spans="1:13" x14ac:dyDescent="0.4">
      <c r="A3048" t="str">
        <f t="shared" si="47"/>
        <v>30_1A_M_0_60_2_HH800_Core</v>
      </c>
      <c r="B3048">
        <v>30</v>
      </c>
      <c r="C3048" t="s">
        <v>178</v>
      </c>
      <c r="D3048" t="s">
        <v>174</v>
      </c>
      <c r="E3048">
        <v>0</v>
      </c>
      <c r="F3048">
        <v>60</v>
      </c>
      <c r="G3048">
        <v>2</v>
      </c>
      <c r="H3048" t="s">
        <v>303</v>
      </c>
      <c r="I3048" t="s">
        <v>170</v>
      </c>
      <c r="J3048">
        <v>42.368657492550938</v>
      </c>
      <c r="L3048" s="47"/>
      <c r="M3048" s="47"/>
    </row>
    <row r="3049" spans="1:13" x14ac:dyDescent="0.4">
      <c r="A3049" t="str">
        <f t="shared" si="47"/>
        <v>43_1A_M_0_60_2_HH800_Core</v>
      </c>
      <c r="B3049">
        <v>43</v>
      </c>
      <c r="C3049" t="s">
        <v>178</v>
      </c>
      <c r="D3049" t="s">
        <v>174</v>
      </c>
      <c r="E3049">
        <v>0</v>
      </c>
      <c r="F3049">
        <v>60</v>
      </c>
      <c r="G3049">
        <v>2</v>
      </c>
      <c r="H3049" t="s">
        <v>303</v>
      </c>
      <c r="I3049" t="s">
        <v>170</v>
      </c>
      <c r="J3049">
        <v>61.427521422581457</v>
      </c>
      <c r="L3049" s="47"/>
      <c r="M3049" s="47"/>
    </row>
    <row r="3050" spans="1:13" x14ac:dyDescent="0.4">
      <c r="A3050" t="str">
        <f t="shared" si="47"/>
        <v>51_2A_M_6_60_5_HH800_Core</v>
      </c>
      <c r="B3050">
        <v>51</v>
      </c>
      <c r="C3050" t="s">
        <v>176</v>
      </c>
      <c r="D3050" t="s">
        <v>174</v>
      </c>
      <c r="E3050">
        <v>6</v>
      </c>
      <c r="F3050">
        <v>60</v>
      </c>
      <c r="G3050">
        <v>5</v>
      </c>
      <c r="H3050" t="s">
        <v>303</v>
      </c>
      <c r="I3050" t="s">
        <v>170</v>
      </c>
      <c r="J3050">
        <v>6.0379787121043265</v>
      </c>
      <c r="L3050" s="47"/>
      <c r="M3050" s="47"/>
    </row>
    <row r="3051" spans="1:13" x14ac:dyDescent="0.4">
      <c r="A3051" t="str">
        <f t="shared" si="47"/>
        <v>53_1M_F_0_60_5_HH800_Core</v>
      </c>
      <c r="B3051">
        <v>53</v>
      </c>
      <c r="C3051" t="s">
        <v>177</v>
      </c>
      <c r="D3051" t="s">
        <v>169</v>
      </c>
      <c r="E3051">
        <v>0</v>
      </c>
      <c r="F3051">
        <v>60</v>
      </c>
      <c r="G3051">
        <v>5</v>
      </c>
      <c r="H3051" t="s">
        <v>303</v>
      </c>
      <c r="I3051" t="s">
        <v>170</v>
      </c>
      <c r="J3051">
        <v>210.26181615069436</v>
      </c>
      <c r="L3051" s="47"/>
      <c r="M3051" s="47"/>
    </row>
    <row r="3052" spans="1:13" x14ac:dyDescent="0.4">
      <c r="A3052" t="str">
        <f t="shared" si="47"/>
        <v>32_1A_M_0_60_2_HH800_Core</v>
      </c>
      <c r="B3052">
        <v>32</v>
      </c>
      <c r="C3052" t="s">
        <v>178</v>
      </c>
      <c r="D3052" t="s">
        <v>174</v>
      </c>
      <c r="E3052">
        <v>0</v>
      </c>
      <c r="F3052">
        <v>60</v>
      </c>
      <c r="G3052">
        <v>2</v>
      </c>
      <c r="H3052" t="s">
        <v>303</v>
      </c>
      <c r="I3052" t="s">
        <v>170</v>
      </c>
      <c r="J3052">
        <v>42.698372621194345</v>
      </c>
      <c r="L3052" s="47"/>
      <c r="M3052" s="47"/>
    </row>
    <row r="3053" spans="1:13" x14ac:dyDescent="0.4">
      <c r="A3053" t="str">
        <f t="shared" si="47"/>
        <v>58_2A_M_6_60_70_HH800_Core</v>
      </c>
      <c r="B3053">
        <v>58</v>
      </c>
      <c r="C3053" t="s">
        <v>176</v>
      </c>
      <c r="D3053" t="s">
        <v>174</v>
      </c>
      <c r="E3053">
        <v>6</v>
      </c>
      <c r="F3053">
        <v>60</v>
      </c>
      <c r="G3053">
        <v>70</v>
      </c>
      <c r="H3053" t="s">
        <v>303</v>
      </c>
      <c r="I3053" t="s">
        <v>170</v>
      </c>
      <c r="J3053">
        <v>30.777801001490673</v>
      </c>
      <c r="L3053" s="47"/>
      <c r="M3053" s="47"/>
    </row>
    <row r="3054" spans="1:13" x14ac:dyDescent="0.4">
      <c r="A3054" t="str">
        <f t="shared" si="47"/>
        <v>52_2A_M_6_60_5_HH800_Core</v>
      </c>
      <c r="B3054">
        <v>52</v>
      </c>
      <c r="C3054" t="s">
        <v>176</v>
      </c>
      <c r="D3054" t="s">
        <v>174</v>
      </c>
      <c r="E3054">
        <v>6</v>
      </c>
      <c r="F3054">
        <v>60</v>
      </c>
      <c r="G3054">
        <v>5</v>
      </c>
      <c r="H3054" t="s">
        <v>303</v>
      </c>
      <c r="I3054" t="s">
        <v>170</v>
      </c>
      <c r="J3054">
        <v>6.6445908316550373</v>
      </c>
      <c r="L3054" s="47"/>
      <c r="M3054" s="47"/>
    </row>
    <row r="3055" spans="1:13" x14ac:dyDescent="0.4">
      <c r="A3055" t="str">
        <f t="shared" si="47"/>
        <v>52_2A_M_0_60_70_HH800_Core</v>
      </c>
      <c r="B3055">
        <v>52</v>
      </c>
      <c r="C3055" t="s">
        <v>176</v>
      </c>
      <c r="D3055" t="s">
        <v>174</v>
      </c>
      <c r="E3055">
        <v>0</v>
      </c>
      <c r="F3055">
        <v>60</v>
      </c>
      <c r="G3055">
        <v>70</v>
      </c>
      <c r="H3055" t="s">
        <v>303</v>
      </c>
      <c r="I3055" t="s">
        <v>170</v>
      </c>
      <c r="J3055">
        <v>166.9781171367579</v>
      </c>
      <c r="L3055" s="47"/>
      <c r="M3055" s="47"/>
    </row>
    <row r="3056" spans="1:13" x14ac:dyDescent="0.4">
      <c r="A3056" t="str">
        <f t="shared" si="47"/>
        <v>58_2M_M_6_60_67_HH800_Core</v>
      </c>
      <c r="B3056">
        <v>58</v>
      </c>
      <c r="C3056" t="s">
        <v>175</v>
      </c>
      <c r="D3056" t="s">
        <v>174</v>
      </c>
      <c r="E3056">
        <v>6</v>
      </c>
      <c r="F3056">
        <v>60</v>
      </c>
      <c r="G3056">
        <v>67</v>
      </c>
      <c r="H3056" t="s">
        <v>303</v>
      </c>
      <c r="I3056" t="s">
        <v>170</v>
      </c>
      <c r="J3056">
        <v>22.438040222617396</v>
      </c>
      <c r="L3056" s="47"/>
      <c r="M3056" s="47"/>
    </row>
    <row r="3057" spans="1:13" x14ac:dyDescent="0.4">
      <c r="A3057" t="str">
        <f t="shared" si="47"/>
        <v>47_4M_M_0_60_67_HH800_Core</v>
      </c>
      <c r="B3057">
        <v>47</v>
      </c>
      <c r="C3057" t="s">
        <v>173</v>
      </c>
      <c r="D3057" t="s">
        <v>174</v>
      </c>
      <c r="E3057">
        <v>0</v>
      </c>
      <c r="F3057">
        <v>60</v>
      </c>
      <c r="G3057">
        <v>67</v>
      </c>
      <c r="H3057" t="s">
        <v>303</v>
      </c>
      <c r="I3057" t="s">
        <v>170</v>
      </c>
      <c r="J3057">
        <v>78.320092596440603</v>
      </c>
      <c r="L3057" s="47"/>
      <c r="M3057" s="47"/>
    </row>
    <row r="3058" spans="1:13" x14ac:dyDescent="0.4">
      <c r="A3058" t="str">
        <f t="shared" si="47"/>
        <v>55_2M_F_6_90_5_HH800_Core</v>
      </c>
      <c r="B3058">
        <v>55</v>
      </c>
      <c r="C3058" t="s">
        <v>175</v>
      </c>
      <c r="D3058" t="s">
        <v>169</v>
      </c>
      <c r="E3058">
        <v>6</v>
      </c>
      <c r="F3058">
        <v>90</v>
      </c>
      <c r="G3058">
        <v>5</v>
      </c>
      <c r="H3058" t="s">
        <v>303</v>
      </c>
      <c r="I3058" t="s">
        <v>170</v>
      </c>
      <c r="J3058">
        <v>10.087556130899721</v>
      </c>
      <c r="L3058" s="47"/>
      <c r="M3058" s="47"/>
    </row>
    <row r="3059" spans="1:13" x14ac:dyDescent="0.4">
      <c r="A3059" t="str">
        <f t="shared" si="47"/>
        <v>26_2M_F_0_60_67_HH800_Core</v>
      </c>
      <c r="B3059">
        <v>26</v>
      </c>
      <c r="C3059" t="s">
        <v>175</v>
      </c>
      <c r="D3059" t="s">
        <v>169</v>
      </c>
      <c r="E3059">
        <v>0</v>
      </c>
      <c r="F3059">
        <v>60</v>
      </c>
      <c r="G3059">
        <v>67</v>
      </c>
      <c r="H3059" t="s">
        <v>303</v>
      </c>
      <c r="I3059" t="s">
        <v>170</v>
      </c>
      <c r="J3059">
        <v>135.18835355569851</v>
      </c>
      <c r="L3059" s="47"/>
      <c r="M3059" s="47"/>
    </row>
    <row r="3060" spans="1:13" x14ac:dyDescent="0.4">
      <c r="A3060" t="str">
        <f t="shared" si="47"/>
        <v>31_1A_M_0_60_2_HH800_Core</v>
      </c>
      <c r="B3060">
        <v>31</v>
      </c>
      <c r="C3060" t="s">
        <v>178</v>
      </c>
      <c r="D3060" t="s">
        <v>174</v>
      </c>
      <c r="E3060">
        <v>0</v>
      </c>
      <c r="F3060">
        <v>60</v>
      </c>
      <c r="G3060">
        <v>2</v>
      </c>
      <c r="H3060" t="s">
        <v>303</v>
      </c>
      <c r="I3060" t="s">
        <v>170</v>
      </c>
      <c r="J3060">
        <v>42.318242852680996</v>
      </c>
      <c r="L3060" s="47"/>
      <c r="M3060" s="47"/>
    </row>
    <row r="3061" spans="1:13" x14ac:dyDescent="0.4">
      <c r="A3061" t="str">
        <f t="shared" si="47"/>
        <v>41_4M_M_0_90_70_HH800_Core</v>
      </c>
      <c r="B3061">
        <v>41</v>
      </c>
      <c r="C3061" t="s">
        <v>173</v>
      </c>
      <c r="D3061" t="s">
        <v>174</v>
      </c>
      <c r="E3061">
        <v>0</v>
      </c>
      <c r="F3061">
        <v>90</v>
      </c>
      <c r="G3061">
        <v>70</v>
      </c>
      <c r="H3061" t="s">
        <v>303</v>
      </c>
      <c r="I3061" t="s">
        <v>170</v>
      </c>
      <c r="J3061">
        <v>49.772939356292476</v>
      </c>
      <c r="L3061" s="47"/>
      <c r="M3061" s="47"/>
    </row>
    <row r="3062" spans="1:13" x14ac:dyDescent="0.4">
      <c r="A3062" t="str">
        <f t="shared" si="47"/>
        <v>47_4A_M_6_60_5_HH800_Core</v>
      </c>
      <c r="B3062">
        <v>47</v>
      </c>
      <c r="C3062" t="s">
        <v>168</v>
      </c>
      <c r="D3062" t="s">
        <v>174</v>
      </c>
      <c r="E3062">
        <v>6</v>
      </c>
      <c r="F3062">
        <v>60</v>
      </c>
      <c r="G3062">
        <v>5</v>
      </c>
      <c r="H3062" t="s">
        <v>303</v>
      </c>
      <c r="I3062" t="s">
        <v>170</v>
      </c>
      <c r="J3062">
        <v>3.2021955220652427</v>
      </c>
      <c r="L3062" s="47"/>
      <c r="M3062" s="47"/>
    </row>
    <row r="3063" spans="1:13" x14ac:dyDescent="0.4">
      <c r="A3063" t="str">
        <f t="shared" si="47"/>
        <v>53_2A_M_6_60_5_HH800_Core</v>
      </c>
      <c r="B3063">
        <v>53</v>
      </c>
      <c r="C3063" t="s">
        <v>176</v>
      </c>
      <c r="D3063" t="s">
        <v>174</v>
      </c>
      <c r="E3063">
        <v>6</v>
      </c>
      <c r="F3063">
        <v>60</v>
      </c>
      <c r="G3063">
        <v>5</v>
      </c>
      <c r="H3063" t="s">
        <v>303</v>
      </c>
      <c r="I3063" t="s">
        <v>170</v>
      </c>
      <c r="J3063">
        <v>6.4732521479659271</v>
      </c>
      <c r="L3063" s="47"/>
      <c r="M3063" s="47"/>
    </row>
    <row r="3064" spans="1:13" x14ac:dyDescent="0.4">
      <c r="A3064" t="str">
        <f t="shared" si="47"/>
        <v>62_2M_F_6_90_70_HH800_Core</v>
      </c>
      <c r="B3064">
        <v>62</v>
      </c>
      <c r="C3064" t="s">
        <v>175</v>
      </c>
      <c r="D3064" t="s">
        <v>169</v>
      </c>
      <c r="E3064">
        <v>6</v>
      </c>
      <c r="F3064">
        <v>90</v>
      </c>
      <c r="G3064">
        <v>70</v>
      </c>
      <c r="H3064" t="s">
        <v>303</v>
      </c>
      <c r="I3064" t="s">
        <v>170</v>
      </c>
      <c r="J3064">
        <v>27.235529754557739</v>
      </c>
      <c r="L3064" s="47"/>
      <c r="M3064" s="47"/>
    </row>
    <row r="3065" spans="1:13" x14ac:dyDescent="0.4">
      <c r="A3065" t="str">
        <f t="shared" si="47"/>
        <v>59_2M_F_6_90_67_HH800_Core</v>
      </c>
      <c r="B3065">
        <v>59</v>
      </c>
      <c r="C3065" t="s">
        <v>175</v>
      </c>
      <c r="D3065" t="s">
        <v>169</v>
      </c>
      <c r="E3065">
        <v>6</v>
      </c>
      <c r="F3065">
        <v>90</v>
      </c>
      <c r="G3065">
        <v>67</v>
      </c>
      <c r="H3065" t="s">
        <v>303</v>
      </c>
      <c r="I3065" t="s">
        <v>170</v>
      </c>
      <c r="J3065">
        <v>20.194893461275136</v>
      </c>
      <c r="L3065" s="47"/>
      <c r="M3065" s="47"/>
    </row>
    <row r="3066" spans="1:13" x14ac:dyDescent="0.4">
      <c r="A3066" t="str">
        <f t="shared" si="47"/>
        <v>27_4M_F_6_90_70_HH800_Core</v>
      </c>
      <c r="B3066">
        <v>27</v>
      </c>
      <c r="C3066" t="s">
        <v>173</v>
      </c>
      <c r="D3066" t="s">
        <v>169</v>
      </c>
      <c r="E3066">
        <v>6</v>
      </c>
      <c r="F3066">
        <v>90</v>
      </c>
      <c r="G3066">
        <v>70</v>
      </c>
      <c r="H3066" t="s">
        <v>303</v>
      </c>
      <c r="I3066" t="s">
        <v>170</v>
      </c>
      <c r="J3066">
        <v>22.924835675325077</v>
      </c>
      <c r="L3066" s="47"/>
      <c r="M3066" s="47"/>
    </row>
    <row r="3067" spans="1:13" x14ac:dyDescent="0.4">
      <c r="A3067" t="str">
        <f t="shared" si="47"/>
        <v>57_2A_M_6_60_70_HH800_Core</v>
      </c>
      <c r="B3067">
        <v>57</v>
      </c>
      <c r="C3067" t="s">
        <v>176</v>
      </c>
      <c r="D3067" t="s">
        <v>174</v>
      </c>
      <c r="E3067">
        <v>6</v>
      </c>
      <c r="F3067">
        <v>60</v>
      </c>
      <c r="G3067">
        <v>70</v>
      </c>
      <c r="H3067" t="s">
        <v>303</v>
      </c>
      <c r="I3067" t="s">
        <v>170</v>
      </c>
      <c r="J3067">
        <v>32.505115394527337</v>
      </c>
      <c r="L3067" s="47"/>
      <c r="M3067" s="47"/>
    </row>
    <row r="3068" spans="1:13" x14ac:dyDescent="0.4">
      <c r="A3068" t="str">
        <f t="shared" si="47"/>
        <v>62_1M_F_0_60_5_HH800_Core</v>
      </c>
      <c r="B3068">
        <v>62</v>
      </c>
      <c r="C3068" t="s">
        <v>177</v>
      </c>
      <c r="D3068" t="s">
        <v>169</v>
      </c>
      <c r="E3068">
        <v>0</v>
      </c>
      <c r="F3068">
        <v>60</v>
      </c>
      <c r="G3068">
        <v>5</v>
      </c>
      <c r="H3068" t="s">
        <v>303</v>
      </c>
      <c r="I3068" t="s">
        <v>170</v>
      </c>
      <c r="J3068">
        <v>295.53994322000108</v>
      </c>
      <c r="L3068" s="47"/>
      <c r="M3068" s="47"/>
    </row>
    <row r="3069" spans="1:13" x14ac:dyDescent="0.4">
      <c r="A3069" t="str">
        <f t="shared" si="47"/>
        <v>55_2A_M_6_60_5_HH800_Core</v>
      </c>
      <c r="B3069">
        <v>55</v>
      </c>
      <c r="C3069" t="s">
        <v>176</v>
      </c>
      <c r="D3069" t="s">
        <v>174</v>
      </c>
      <c r="E3069">
        <v>6</v>
      </c>
      <c r="F3069">
        <v>60</v>
      </c>
      <c r="G3069">
        <v>5</v>
      </c>
      <c r="H3069" t="s">
        <v>303</v>
      </c>
      <c r="I3069" t="s">
        <v>170</v>
      </c>
      <c r="J3069">
        <v>6.8379771936045488</v>
      </c>
      <c r="L3069" s="47"/>
      <c r="M3069" s="47"/>
    </row>
    <row r="3070" spans="1:13" x14ac:dyDescent="0.4">
      <c r="A3070" t="str">
        <f t="shared" si="47"/>
        <v>47_2A_M_3_60_67_HH800_Core</v>
      </c>
      <c r="B3070">
        <v>47</v>
      </c>
      <c r="C3070" t="s">
        <v>176</v>
      </c>
      <c r="D3070" t="s">
        <v>174</v>
      </c>
      <c r="E3070">
        <v>3</v>
      </c>
      <c r="F3070">
        <v>60</v>
      </c>
      <c r="G3070">
        <v>67</v>
      </c>
      <c r="H3070" t="s">
        <v>303</v>
      </c>
      <c r="I3070" t="s">
        <v>170</v>
      </c>
      <c r="J3070">
        <v>20.432229877523497</v>
      </c>
      <c r="L3070" s="47"/>
      <c r="M3070" s="47"/>
    </row>
    <row r="3071" spans="1:13" x14ac:dyDescent="0.4">
      <c r="A3071" t="str">
        <f t="shared" si="47"/>
        <v>31_2A_F_6_60_5_HH800_Core</v>
      </c>
      <c r="B3071">
        <v>31</v>
      </c>
      <c r="C3071" t="s">
        <v>176</v>
      </c>
      <c r="D3071" t="s">
        <v>169</v>
      </c>
      <c r="E3071">
        <v>6</v>
      </c>
      <c r="F3071">
        <v>60</v>
      </c>
      <c r="G3071">
        <v>5</v>
      </c>
      <c r="H3071" t="s">
        <v>303</v>
      </c>
      <c r="I3071" t="s">
        <v>170</v>
      </c>
      <c r="J3071">
        <v>4.387931324673505</v>
      </c>
      <c r="L3071" s="47"/>
      <c r="M3071" s="47"/>
    </row>
    <row r="3072" spans="1:13" x14ac:dyDescent="0.4">
      <c r="A3072" t="str">
        <f t="shared" si="47"/>
        <v>30_2M_M_3_60_67_HH800_Core</v>
      </c>
      <c r="B3072">
        <v>30</v>
      </c>
      <c r="C3072" t="s">
        <v>175</v>
      </c>
      <c r="D3072" t="s">
        <v>174</v>
      </c>
      <c r="E3072">
        <v>3</v>
      </c>
      <c r="F3072">
        <v>60</v>
      </c>
      <c r="G3072">
        <v>67</v>
      </c>
      <c r="H3072" t="s">
        <v>303</v>
      </c>
      <c r="I3072" t="s">
        <v>170</v>
      </c>
      <c r="J3072">
        <v>15.957045836505422</v>
      </c>
      <c r="L3072" s="47"/>
      <c r="M3072" s="47"/>
    </row>
    <row r="3073" spans="1:13" x14ac:dyDescent="0.4">
      <c r="A3073" t="str">
        <f t="shared" si="47"/>
        <v>55_2M_F_3_90_65_HH800_Core</v>
      </c>
      <c r="B3073">
        <v>55</v>
      </c>
      <c r="C3073" t="s">
        <v>175</v>
      </c>
      <c r="D3073" t="s">
        <v>169</v>
      </c>
      <c r="E3073">
        <v>3</v>
      </c>
      <c r="F3073">
        <v>90</v>
      </c>
      <c r="G3073">
        <v>65</v>
      </c>
      <c r="H3073" t="s">
        <v>303</v>
      </c>
      <c r="I3073" t="s">
        <v>170</v>
      </c>
      <c r="J3073">
        <v>10.018204413660573</v>
      </c>
      <c r="L3073" s="47"/>
      <c r="M3073" s="47"/>
    </row>
    <row r="3074" spans="1:13" x14ac:dyDescent="0.4">
      <c r="A3074" t="str">
        <f t="shared" si="47"/>
        <v>34_1A_M_0_60_65_HH800_Core</v>
      </c>
      <c r="B3074">
        <v>34</v>
      </c>
      <c r="C3074" t="s">
        <v>178</v>
      </c>
      <c r="D3074" t="s">
        <v>174</v>
      </c>
      <c r="E3074">
        <v>0</v>
      </c>
      <c r="F3074">
        <v>60</v>
      </c>
      <c r="G3074">
        <v>65</v>
      </c>
      <c r="H3074" t="s">
        <v>303</v>
      </c>
      <c r="I3074" t="s">
        <v>170</v>
      </c>
      <c r="J3074">
        <v>136.18156835519974</v>
      </c>
      <c r="L3074" s="47"/>
      <c r="M3074" s="47"/>
    </row>
    <row r="3075" spans="1:13" x14ac:dyDescent="0.4">
      <c r="A3075" t="str">
        <f t="shared" ref="A3075:A3138" si="48">B3075&amp;"_"&amp;C3075&amp;"_"&amp;D3075&amp;"_"&amp;E3075&amp;"_"&amp;F3075&amp;"_"&amp;G3075&amp;"_"&amp;H3075&amp;"_"&amp;I3075</f>
        <v>63_2A_M_3_60_70_HH800_Core</v>
      </c>
      <c r="B3075">
        <v>63</v>
      </c>
      <c r="C3075" t="s">
        <v>176</v>
      </c>
      <c r="D3075" t="s">
        <v>174</v>
      </c>
      <c r="E3075">
        <v>3</v>
      </c>
      <c r="F3075">
        <v>60</v>
      </c>
      <c r="G3075">
        <v>70</v>
      </c>
      <c r="H3075" t="s">
        <v>303</v>
      </c>
      <c r="I3075" t="s">
        <v>170</v>
      </c>
      <c r="J3075">
        <v>14.566054091067889</v>
      </c>
      <c r="L3075" s="47"/>
      <c r="M3075" s="47"/>
    </row>
    <row r="3076" spans="1:13" x14ac:dyDescent="0.4">
      <c r="A3076" t="str">
        <f t="shared" si="48"/>
        <v>44_4M_F_3_60_67_HH800_Core</v>
      </c>
      <c r="B3076">
        <v>44</v>
      </c>
      <c r="C3076" t="s">
        <v>173</v>
      </c>
      <c r="D3076" t="s">
        <v>169</v>
      </c>
      <c r="E3076">
        <v>3</v>
      </c>
      <c r="F3076">
        <v>60</v>
      </c>
      <c r="G3076">
        <v>67</v>
      </c>
      <c r="H3076" t="s">
        <v>303</v>
      </c>
      <c r="I3076" t="s">
        <v>170</v>
      </c>
      <c r="J3076">
        <v>12.209643513851557</v>
      </c>
      <c r="L3076" s="47"/>
      <c r="M3076" s="47"/>
    </row>
    <row r="3077" spans="1:13" x14ac:dyDescent="0.4">
      <c r="A3077" t="str">
        <f t="shared" si="48"/>
        <v>49_4M_F_0_60_65_HH800_Core</v>
      </c>
      <c r="B3077">
        <v>49</v>
      </c>
      <c r="C3077" t="s">
        <v>173</v>
      </c>
      <c r="D3077" t="s">
        <v>169</v>
      </c>
      <c r="E3077">
        <v>0</v>
      </c>
      <c r="F3077">
        <v>60</v>
      </c>
      <c r="G3077">
        <v>65</v>
      </c>
      <c r="H3077" t="s">
        <v>303</v>
      </c>
      <c r="I3077" t="s">
        <v>170</v>
      </c>
      <c r="J3077">
        <v>113.18020800940575</v>
      </c>
      <c r="L3077" s="47"/>
      <c r="M3077" s="47"/>
    </row>
    <row r="3078" spans="1:13" x14ac:dyDescent="0.4">
      <c r="A3078" t="str">
        <f t="shared" si="48"/>
        <v>53_2M_M_6_60_70_HH800_Core</v>
      </c>
      <c r="B3078">
        <v>53</v>
      </c>
      <c r="C3078" t="s">
        <v>175</v>
      </c>
      <c r="D3078" t="s">
        <v>174</v>
      </c>
      <c r="E3078">
        <v>6</v>
      </c>
      <c r="F3078">
        <v>60</v>
      </c>
      <c r="G3078">
        <v>70</v>
      </c>
      <c r="H3078" t="s">
        <v>303</v>
      </c>
      <c r="I3078" t="s">
        <v>170</v>
      </c>
      <c r="J3078">
        <v>44.534951586845729</v>
      </c>
      <c r="L3078" s="47"/>
      <c r="M3078" s="47"/>
    </row>
    <row r="3079" spans="1:13" x14ac:dyDescent="0.4">
      <c r="A3079" t="str">
        <f t="shared" si="48"/>
        <v>44_2A_M_3_60_65_HH800_Core</v>
      </c>
      <c r="B3079">
        <v>44</v>
      </c>
      <c r="C3079" t="s">
        <v>176</v>
      </c>
      <c r="D3079" t="s">
        <v>174</v>
      </c>
      <c r="E3079">
        <v>3</v>
      </c>
      <c r="F3079">
        <v>60</v>
      </c>
      <c r="G3079">
        <v>65</v>
      </c>
      <c r="H3079" t="s">
        <v>303</v>
      </c>
      <c r="I3079" t="s">
        <v>170</v>
      </c>
      <c r="J3079">
        <v>18.016352364542456</v>
      </c>
      <c r="L3079" s="47"/>
      <c r="M3079" s="47"/>
    </row>
    <row r="3080" spans="1:13" x14ac:dyDescent="0.4">
      <c r="A3080" t="str">
        <f t="shared" si="48"/>
        <v>54_2A_M_6_60_5_HH800_Core</v>
      </c>
      <c r="B3080">
        <v>54</v>
      </c>
      <c r="C3080" t="s">
        <v>176</v>
      </c>
      <c r="D3080" t="s">
        <v>174</v>
      </c>
      <c r="E3080">
        <v>6</v>
      </c>
      <c r="F3080">
        <v>60</v>
      </c>
      <c r="G3080">
        <v>5</v>
      </c>
      <c r="H3080" t="s">
        <v>303</v>
      </c>
      <c r="I3080" t="s">
        <v>170</v>
      </c>
      <c r="J3080">
        <v>7.2049724551671206</v>
      </c>
      <c r="L3080" s="47"/>
      <c r="M3080" s="47"/>
    </row>
    <row r="3081" spans="1:13" x14ac:dyDescent="0.4">
      <c r="A3081" t="str">
        <f t="shared" si="48"/>
        <v>37_2M_M_0_60_67_HH800_Core</v>
      </c>
      <c r="B3081">
        <v>37</v>
      </c>
      <c r="C3081" t="s">
        <v>175</v>
      </c>
      <c r="D3081" t="s">
        <v>174</v>
      </c>
      <c r="E3081">
        <v>0</v>
      </c>
      <c r="F3081">
        <v>60</v>
      </c>
      <c r="G3081">
        <v>67</v>
      </c>
      <c r="H3081" t="s">
        <v>303</v>
      </c>
      <c r="I3081" t="s">
        <v>170</v>
      </c>
      <c r="J3081">
        <v>119.83348296173735</v>
      </c>
      <c r="L3081" s="47"/>
      <c r="M3081" s="47"/>
    </row>
    <row r="3082" spans="1:13" x14ac:dyDescent="0.4">
      <c r="A3082" t="str">
        <f t="shared" si="48"/>
        <v>64_1A_M_0_60_67_HH800_Core</v>
      </c>
      <c r="B3082">
        <v>64</v>
      </c>
      <c r="C3082" t="s">
        <v>178</v>
      </c>
      <c r="D3082" t="s">
        <v>174</v>
      </c>
      <c r="E3082">
        <v>0</v>
      </c>
      <c r="F3082">
        <v>60</v>
      </c>
      <c r="G3082">
        <v>67</v>
      </c>
      <c r="H3082" t="s">
        <v>303</v>
      </c>
      <c r="I3082" t="s">
        <v>170</v>
      </c>
      <c r="J3082">
        <v>267.43524844662875</v>
      </c>
      <c r="L3082" s="47"/>
      <c r="M3082" s="47"/>
    </row>
    <row r="3083" spans="1:13" x14ac:dyDescent="0.4">
      <c r="A3083" t="str">
        <f t="shared" si="48"/>
        <v>44_4M_M_6_90_70_HH800_Core</v>
      </c>
      <c r="B3083">
        <v>44</v>
      </c>
      <c r="C3083" t="s">
        <v>173</v>
      </c>
      <c r="D3083" t="s">
        <v>174</v>
      </c>
      <c r="E3083">
        <v>6</v>
      </c>
      <c r="F3083">
        <v>90</v>
      </c>
      <c r="G3083">
        <v>70</v>
      </c>
      <c r="H3083" t="s">
        <v>303</v>
      </c>
      <c r="I3083" t="s">
        <v>170</v>
      </c>
      <c r="J3083">
        <v>21.540152120756925</v>
      </c>
      <c r="L3083" s="47"/>
      <c r="M3083" s="47"/>
    </row>
    <row r="3084" spans="1:13" x14ac:dyDescent="0.4">
      <c r="A3084" t="str">
        <f t="shared" si="48"/>
        <v>55_2A_M_6_60_70_HH800_Core</v>
      </c>
      <c r="B3084">
        <v>55</v>
      </c>
      <c r="C3084" t="s">
        <v>176</v>
      </c>
      <c r="D3084" t="s">
        <v>174</v>
      </c>
      <c r="E3084">
        <v>6</v>
      </c>
      <c r="F3084">
        <v>60</v>
      </c>
      <c r="G3084">
        <v>70</v>
      </c>
      <c r="H3084" t="s">
        <v>303</v>
      </c>
      <c r="I3084" t="s">
        <v>170</v>
      </c>
      <c r="J3084">
        <v>38.432850545164129</v>
      </c>
      <c r="L3084" s="47"/>
      <c r="M3084" s="47"/>
    </row>
    <row r="3085" spans="1:13" x14ac:dyDescent="0.4">
      <c r="A3085" t="str">
        <f t="shared" si="48"/>
        <v>55_2M_F_0_90_5_HH800_Core</v>
      </c>
      <c r="B3085">
        <v>55</v>
      </c>
      <c r="C3085" t="s">
        <v>175</v>
      </c>
      <c r="D3085" t="s">
        <v>169</v>
      </c>
      <c r="E3085">
        <v>0</v>
      </c>
      <c r="F3085">
        <v>90</v>
      </c>
      <c r="G3085">
        <v>5</v>
      </c>
      <c r="H3085" t="s">
        <v>303</v>
      </c>
      <c r="I3085" t="s">
        <v>170</v>
      </c>
      <c r="J3085">
        <v>113.8580810999769</v>
      </c>
      <c r="L3085" s="47"/>
      <c r="M3085" s="47"/>
    </row>
    <row r="3086" spans="1:13" x14ac:dyDescent="0.4">
      <c r="A3086" t="str">
        <f t="shared" si="48"/>
        <v>41_4M_F_3_60_67_HH800_Core</v>
      </c>
      <c r="B3086">
        <v>41</v>
      </c>
      <c r="C3086" t="s">
        <v>173</v>
      </c>
      <c r="D3086" t="s">
        <v>169</v>
      </c>
      <c r="E3086">
        <v>3</v>
      </c>
      <c r="F3086">
        <v>60</v>
      </c>
      <c r="G3086">
        <v>67</v>
      </c>
      <c r="H3086" t="s">
        <v>303</v>
      </c>
      <c r="I3086" t="s">
        <v>170</v>
      </c>
      <c r="J3086">
        <v>13.108405415093454</v>
      </c>
      <c r="L3086" s="47"/>
      <c r="M3086" s="47"/>
    </row>
    <row r="3087" spans="1:13" x14ac:dyDescent="0.4">
      <c r="A3087" t="str">
        <f t="shared" si="48"/>
        <v>25_1A_F_0_60_67_HH800_Core</v>
      </c>
      <c r="B3087">
        <v>25</v>
      </c>
      <c r="C3087" t="s">
        <v>178</v>
      </c>
      <c r="D3087" t="s">
        <v>169</v>
      </c>
      <c r="E3087">
        <v>0</v>
      </c>
      <c r="F3087">
        <v>60</v>
      </c>
      <c r="G3087">
        <v>67</v>
      </c>
      <c r="H3087" t="s">
        <v>303</v>
      </c>
      <c r="I3087" t="s">
        <v>170</v>
      </c>
      <c r="J3087">
        <v>147.39356495186911</v>
      </c>
      <c r="L3087" s="47"/>
      <c r="M3087" s="47"/>
    </row>
    <row r="3088" spans="1:13" x14ac:dyDescent="0.4">
      <c r="A3088" t="str">
        <f t="shared" si="48"/>
        <v>41_2M_M_3_60_67_HH800_Core</v>
      </c>
      <c r="B3088">
        <v>41</v>
      </c>
      <c r="C3088" t="s">
        <v>175</v>
      </c>
      <c r="D3088" t="s">
        <v>174</v>
      </c>
      <c r="E3088">
        <v>3</v>
      </c>
      <c r="F3088">
        <v>60</v>
      </c>
      <c r="G3088">
        <v>67</v>
      </c>
      <c r="H3088" t="s">
        <v>303</v>
      </c>
      <c r="I3088" t="s">
        <v>170</v>
      </c>
      <c r="J3088">
        <v>19.317188852078001</v>
      </c>
      <c r="L3088" s="47"/>
      <c r="M3088" s="47"/>
    </row>
    <row r="3089" spans="1:13" x14ac:dyDescent="0.4">
      <c r="A3089" t="str">
        <f t="shared" si="48"/>
        <v>49_2A_M_0_60_70_HH800_Core</v>
      </c>
      <c r="B3089">
        <v>49</v>
      </c>
      <c r="C3089" t="s">
        <v>176</v>
      </c>
      <c r="D3089" t="s">
        <v>174</v>
      </c>
      <c r="E3089">
        <v>0</v>
      </c>
      <c r="F3089">
        <v>60</v>
      </c>
      <c r="G3089">
        <v>70</v>
      </c>
      <c r="H3089" t="s">
        <v>303</v>
      </c>
      <c r="I3089" t="s">
        <v>170</v>
      </c>
      <c r="J3089">
        <v>154.98900227664802</v>
      </c>
      <c r="L3089" s="47"/>
      <c r="M3089" s="47"/>
    </row>
    <row r="3090" spans="1:13" x14ac:dyDescent="0.4">
      <c r="A3090" t="str">
        <f t="shared" si="48"/>
        <v>57_2M_F_3_90_67_HH800_Core</v>
      </c>
      <c r="B3090">
        <v>57</v>
      </c>
      <c r="C3090" t="s">
        <v>175</v>
      </c>
      <c r="D3090" t="s">
        <v>169</v>
      </c>
      <c r="E3090">
        <v>3</v>
      </c>
      <c r="F3090">
        <v>90</v>
      </c>
      <c r="G3090">
        <v>67</v>
      </c>
      <c r="H3090" t="s">
        <v>303</v>
      </c>
      <c r="I3090" t="s">
        <v>170</v>
      </c>
      <c r="J3090">
        <v>12.531122619672697</v>
      </c>
      <c r="L3090" s="47"/>
      <c r="M3090" s="47"/>
    </row>
    <row r="3091" spans="1:13" x14ac:dyDescent="0.4">
      <c r="A3091" t="str">
        <f t="shared" si="48"/>
        <v>37_2M_M_3_60_65_HH800_Core</v>
      </c>
      <c r="B3091">
        <v>37</v>
      </c>
      <c r="C3091" t="s">
        <v>175</v>
      </c>
      <c r="D3091" t="s">
        <v>174</v>
      </c>
      <c r="E3091">
        <v>3</v>
      </c>
      <c r="F3091">
        <v>60</v>
      </c>
      <c r="G3091">
        <v>65</v>
      </c>
      <c r="H3091" t="s">
        <v>303</v>
      </c>
      <c r="I3091" t="s">
        <v>170</v>
      </c>
      <c r="J3091">
        <v>15.646175938252968</v>
      </c>
      <c r="L3091" s="47"/>
      <c r="M3091" s="47"/>
    </row>
    <row r="3092" spans="1:13" x14ac:dyDescent="0.4">
      <c r="A3092" t="str">
        <f t="shared" si="48"/>
        <v>56_2A_M_6_60_70_HH800_Core</v>
      </c>
      <c r="B3092">
        <v>56</v>
      </c>
      <c r="C3092" t="s">
        <v>176</v>
      </c>
      <c r="D3092" t="s">
        <v>174</v>
      </c>
      <c r="E3092">
        <v>6</v>
      </c>
      <c r="F3092">
        <v>60</v>
      </c>
      <c r="G3092">
        <v>70</v>
      </c>
      <c r="H3092" t="s">
        <v>303</v>
      </c>
      <c r="I3092" t="s">
        <v>170</v>
      </c>
      <c r="J3092">
        <v>35.554106315094359</v>
      </c>
      <c r="L3092" s="47"/>
      <c r="M3092" s="47"/>
    </row>
    <row r="3093" spans="1:13" x14ac:dyDescent="0.4">
      <c r="A3093" t="str">
        <f t="shared" si="48"/>
        <v>57_2A_M_3_60_65_HH800_Core</v>
      </c>
      <c r="B3093">
        <v>57</v>
      </c>
      <c r="C3093" t="s">
        <v>176</v>
      </c>
      <c r="D3093" t="s">
        <v>174</v>
      </c>
      <c r="E3093">
        <v>3</v>
      </c>
      <c r="F3093">
        <v>60</v>
      </c>
      <c r="G3093">
        <v>65</v>
      </c>
      <c r="H3093" t="s">
        <v>303</v>
      </c>
      <c r="I3093" t="s">
        <v>170</v>
      </c>
      <c r="J3093">
        <v>8.0478779386637278</v>
      </c>
      <c r="L3093" s="47"/>
      <c r="M3093" s="47"/>
    </row>
    <row r="3094" spans="1:13" x14ac:dyDescent="0.4">
      <c r="A3094" t="str">
        <f t="shared" si="48"/>
        <v>48_4A_M_6_60_5_HH800_Core</v>
      </c>
      <c r="B3094">
        <v>48</v>
      </c>
      <c r="C3094" t="s">
        <v>168</v>
      </c>
      <c r="D3094" t="s">
        <v>174</v>
      </c>
      <c r="E3094">
        <v>6</v>
      </c>
      <c r="F3094">
        <v>60</v>
      </c>
      <c r="G3094">
        <v>5</v>
      </c>
      <c r="H3094" t="s">
        <v>303</v>
      </c>
      <c r="I3094" t="s">
        <v>170</v>
      </c>
      <c r="J3094">
        <v>3.2245715568391686</v>
      </c>
      <c r="L3094" s="47"/>
      <c r="M3094" s="47"/>
    </row>
    <row r="3095" spans="1:13" x14ac:dyDescent="0.4">
      <c r="A3095" t="str">
        <f t="shared" si="48"/>
        <v>34_1A_F_0_60_65_HH800_Core</v>
      </c>
      <c r="B3095">
        <v>34</v>
      </c>
      <c r="C3095" t="s">
        <v>178</v>
      </c>
      <c r="D3095" t="s">
        <v>169</v>
      </c>
      <c r="E3095">
        <v>0</v>
      </c>
      <c r="F3095">
        <v>60</v>
      </c>
      <c r="G3095">
        <v>65</v>
      </c>
      <c r="H3095" t="s">
        <v>303</v>
      </c>
      <c r="I3095" t="s">
        <v>170</v>
      </c>
      <c r="J3095">
        <v>185.12096031239582</v>
      </c>
      <c r="L3095" s="47"/>
      <c r="M3095" s="47"/>
    </row>
    <row r="3096" spans="1:13" x14ac:dyDescent="0.4">
      <c r="A3096" t="str">
        <f t="shared" si="48"/>
        <v>37_2M_F_3_60_65_HH800_Core</v>
      </c>
      <c r="B3096">
        <v>37</v>
      </c>
      <c r="C3096" t="s">
        <v>175</v>
      </c>
      <c r="D3096" t="s">
        <v>169</v>
      </c>
      <c r="E3096">
        <v>3</v>
      </c>
      <c r="F3096">
        <v>60</v>
      </c>
      <c r="G3096">
        <v>65</v>
      </c>
      <c r="H3096" t="s">
        <v>303</v>
      </c>
      <c r="I3096" t="s">
        <v>170</v>
      </c>
      <c r="J3096">
        <v>22.534067865631346</v>
      </c>
      <c r="L3096" s="47"/>
      <c r="M3096" s="47"/>
    </row>
    <row r="3097" spans="1:13" x14ac:dyDescent="0.4">
      <c r="A3097" t="str">
        <f t="shared" si="48"/>
        <v>43_2M_M_0_60_70_HH800_Core</v>
      </c>
      <c r="B3097">
        <v>43</v>
      </c>
      <c r="C3097" t="s">
        <v>175</v>
      </c>
      <c r="D3097" t="s">
        <v>174</v>
      </c>
      <c r="E3097">
        <v>0</v>
      </c>
      <c r="F3097">
        <v>60</v>
      </c>
      <c r="G3097">
        <v>70</v>
      </c>
      <c r="H3097" t="s">
        <v>303</v>
      </c>
      <c r="I3097" t="s">
        <v>170</v>
      </c>
      <c r="J3097">
        <v>164.29817294279769</v>
      </c>
      <c r="L3097" s="47"/>
      <c r="M3097" s="47"/>
    </row>
    <row r="3098" spans="1:13" x14ac:dyDescent="0.4">
      <c r="A3098" t="str">
        <f t="shared" si="48"/>
        <v>55_4A_M_3_60_70_HH800_Core</v>
      </c>
      <c r="B3098">
        <v>55</v>
      </c>
      <c r="C3098" t="s">
        <v>168</v>
      </c>
      <c r="D3098" t="s">
        <v>174</v>
      </c>
      <c r="E3098">
        <v>3</v>
      </c>
      <c r="F3098">
        <v>60</v>
      </c>
      <c r="G3098">
        <v>70</v>
      </c>
      <c r="H3098" t="s">
        <v>303</v>
      </c>
      <c r="I3098" t="s">
        <v>170</v>
      </c>
      <c r="J3098">
        <v>15.623465677208085</v>
      </c>
      <c r="L3098" s="47"/>
      <c r="M3098" s="47"/>
    </row>
    <row r="3099" spans="1:13" x14ac:dyDescent="0.4">
      <c r="A3099" t="str">
        <f t="shared" si="48"/>
        <v>50_2M_F_6_90_67_HH800_Core</v>
      </c>
      <c r="B3099">
        <v>50</v>
      </c>
      <c r="C3099" t="s">
        <v>175</v>
      </c>
      <c r="D3099" t="s">
        <v>169</v>
      </c>
      <c r="E3099">
        <v>6</v>
      </c>
      <c r="F3099">
        <v>90</v>
      </c>
      <c r="G3099">
        <v>67</v>
      </c>
      <c r="H3099" t="s">
        <v>303</v>
      </c>
      <c r="I3099" t="s">
        <v>170</v>
      </c>
      <c r="J3099">
        <v>34.957458751770901</v>
      </c>
      <c r="L3099" s="47"/>
      <c r="M3099" s="47"/>
    </row>
    <row r="3100" spans="1:13" x14ac:dyDescent="0.4">
      <c r="A3100" t="str">
        <f t="shared" si="48"/>
        <v>50_2A_M_6_60_5_HH800_Core</v>
      </c>
      <c r="B3100">
        <v>50</v>
      </c>
      <c r="C3100" t="s">
        <v>176</v>
      </c>
      <c r="D3100" t="s">
        <v>174</v>
      </c>
      <c r="E3100">
        <v>6</v>
      </c>
      <c r="F3100">
        <v>60</v>
      </c>
      <c r="G3100">
        <v>5</v>
      </c>
      <c r="H3100" t="s">
        <v>303</v>
      </c>
      <c r="I3100" t="s">
        <v>170</v>
      </c>
      <c r="J3100">
        <v>5.817968818898132</v>
      </c>
      <c r="L3100" s="47"/>
      <c r="M3100" s="47"/>
    </row>
    <row r="3101" spans="1:13" x14ac:dyDescent="0.4">
      <c r="A3101" t="str">
        <f t="shared" si="48"/>
        <v>48_4M_F_3_60_65_HH800_Core</v>
      </c>
      <c r="B3101">
        <v>48</v>
      </c>
      <c r="C3101" t="s">
        <v>173</v>
      </c>
      <c r="D3101" t="s">
        <v>169</v>
      </c>
      <c r="E3101">
        <v>3</v>
      </c>
      <c r="F3101">
        <v>60</v>
      </c>
      <c r="G3101">
        <v>65</v>
      </c>
      <c r="H3101" t="s">
        <v>303</v>
      </c>
      <c r="I3101" t="s">
        <v>170</v>
      </c>
      <c r="J3101">
        <v>10.622821547592677</v>
      </c>
      <c r="L3101" s="47"/>
      <c r="M3101" s="47"/>
    </row>
    <row r="3102" spans="1:13" x14ac:dyDescent="0.4">
      <c r="A3102" t="str">
        <f t="shared" si="48"/>
        <v>61_2M_F_0_90_65_HH800_Core</v>
      </c>
      <c r="B3102">
        <v>61</v>
      </c>
      <c r="C3102" t="s">
        <v>175</v>
      </c>
      <c r="D3102" t="s">
        <v>169</v>
      </c>
      <c r="E3102">
        <v>0</v>
      </c>
      <c r="F3102">
        <v>90</v>
      </c>
      <c r="G3102">
        <v>65</v>
      </c>
      <c r="H3102" t="s">
        <v>303</v>
      </c>
      <c r="I3102" t="s">
        <v>170</v>
      </c>
      <c r="J3102">
        <v>146.82916224705357</v>
      </c>
      <c r="L3102" s="47"/>
      <c r="M3102" s="47"/>
    </row>
    <row r="3103" spans="1:13" x14ac:dyDescent="0.4">
      <c r="A3103" t="str">
        <f t="shared" si="48"/>
        <v>28_4M_M_6_90_70_HH800_Core</v>
      </c>
      <c r="B3103">
        <v>28</v>
      </c>
      <c r="C3103" t="s">
        <v>173</v>
      </c>
      <c r="D3103" t="s">
        <v>174</v>
      </c>
      <c r="E3103">
        <v>6</v>
      </c>
      <c r="F3103">
        <v>90</v>
      </c>
      <c r="G3103">
        <v>70</v>
      </c>
      <c r="H3103" t="s">
        <v>303</v>
      </c>
      <c r="I3103" t="s">
        <v>170</v>
      </c>
      <c r="J3103">
        <v>14.962466742962423</v>
      </c>
      <c r="L3103" s="47"/>
      <c r="M3103" s="47"/>
    </row>
    <row r="3104" spans="1:13" x14ac:dyDescent="0.4">
      <c r="A3104" t="str">
        <f t="shared" si="48"/>
        <v>45_2M_M_6_60_67_HH800_Core</v>
      </c>
      <c r="B3104">
        <v>45</v>
      </c>
      <c r="C3104" t="s">
        <v>175</v>
      </c>
      <c r="D3104" t="s">
        <v>174</v>
      </c>
      <c r="E3104">
        <v>6</v>
      </c>
      <c r="F3104">
        <v>60</v>
      </c>
      <c r="G3104">
        <v>67</v>
      </c>
      <c r="H3104" t="s">
        <v>303</v>
      </c>
      <c r="I3104" t="s">
        <v>170</v>
      </c>
      <c r="J3104">
        <v>36.16716929391503</v>
      </c>
      <c r="L3104" s="47"/>
      <c r="M3104" s="47"/>
    </row>
    <row r="3105" spans="1:13" x14ac:dyDescent="0.4">
      <c r="A3105" t="str">
        <f t="shared" si="48"/>
        <v>46_4M_F_6_60_65_HH800_Core</v>
      </c>
      <c r="B3105">
        <v>46</v>
      </c>
      <c r="C3105" t="s">
        <v>173</v>
      </c>
      <c r="D3105" t="s">
        <v>169</v>
      </c>
      <c r="E3105">
        <v>6</v>
      </c>
      <c r="F3105">
        <v>60</v>
      </c>
      <c r="G3105">
        <v>65</v>
      </c>
      <c r="H3105" t="s">
        <v>303</v>
      </c>
      <c r="I3105" t="s">
        <v>170</v>
      </c>
      <c r="J3105">
        <v>19.711265641572538</v>
      </c>
      <c r="L3105" s="47"/>
      <c r="M3105" s="47"/>
    </row>
    <row r="3106" spans="1:13" x14ac:dyDescent="0.4">
      <c r="A3106" t="str">
        <f t="shared" si="48"/>
        <v>51_2M_M_3_60_70_HH800_Core</v>
      </c>
      <c r="B3106">
        <v>51</v>
      </c>
      <c r="C3106" t="s">
        <v>175</v>
      </c>
      <c r="D3106" t="s">
        <v>174</v>
      </c>
      <c r="E3106">
        <v>3</v>
      </c>
      <c r="F3106">
        <v>60</v>
      </c>
      <c r="G3106">
        <v>70</v>
      </c>
      <c r="H3106" t="s">
        <v>303</v>
      </c>
      <c r="I3106" t="s">
        <v>170</v>
      </c>
      <c r="J3106">
        <v>24.218698952280246</v>
      </c>
      <c r="L3106" s="47"/>
      <c r="M3106" s="47"/>
    </row>
    <row r="3107" spans="1:13" x14ac:dyDescent="0.4">
      <c r="A3107" t="str">
        <f t="shared" si="48"/>
        <v>46_2A_F_3_60_5_HH800_Core</v>
      </c>
      <c r="B3107">
        <v>46</v>
      </c>
      <c r="C3107" t="s">
        <v>176</v>
      </c>
      <c r="D3107" t="s">
        <v>169</v>
      </c>
      <c r="E3107">
        <v>3</v>
      </c>
      <c r="F3107">
        <v>60</v>
      </c>
      <c r="G3107">
        <v>5</v>
      </c>
      <c r="H3107" t="s">
        <v>303</v>
      </c>
      <c r="I3107" t="s">
        <v>170</v>
      </c>
      <c r="J3107">
        <v>3.6078084774296042</v>
      </c>
      <c r="L3107" s="47"/>
      <c r="M3107" s="47"/>
    </row>
    <row r="3108" spans="1:13" x14ac:dyDescent="0.4">
      <c r="A3108" t="str">
        <f t="shared" si="48"/>
        <v>37_4A_F_6_90_70_HH800_Core</v>
      </c>
      <c r="B3108">
        <v>37</v>
      </c>
      <c r="C3108" t="s">
        <v>168</v>
      </c>
      <c r="D3108" t="s">
        <v>169</v>
      </c>
      <c r="E3108">
        <v>6</v>
      </c>
      <c r="F3108">
        <v>90</v>
      </c>
      <c r="G3108">
        <v>70</v>
      </c>
      <c r="H3108" t="s">
        <v>303</v>
      </c>
      <c r="I3108" t="s">
        <v>170</v>
      </c>
      <c r="J3108">
        <v>30.528483923797076</v>
      </c>
      <c r="L3108" s="47"/>
      <c r="M3108" s="47"/>
    </row>
    <row r="3109" spans="1:13" x14ac:dyDescent="0.4">
      <c r="A3109" t="str">
        <f t="shared" si="48"/>
        <v>44_2M_F_6_90_70_HH800_Core</v>
      </c>
      <c r="B3109">
        <v>44</v>
      </c>
      <c r="C3109" t="s">
        <v>175</v>
      </c>
      <c r="D3109" t="s">
        <v>169</v>
      </c>
      <c r="E3109">
        <v>6</v>
      </c>
      <c r="F3109">
        <v>90</v>
      </c>
      <c r="G3109">
        <v>70</v>
      </c>
      <c r="H3109" t="s">
        <v>303</v>
      </c>
      <c r="I3109" t="s">
        <v>170</v>
      </c>
      <c r="J3109">
        <v>53.124177878193365</v>
      </c>
      <c r="L3109" s="47"/>
      <c r="M3109" s="47"/>
    </row>
    <row r="3110" spans="1:13" x14ac:dyDescent="0.4">
      <c r="A3110" t="str">
        <f t="shared" si="48"/>
        <v>39_4M_M_3_60_5_HH800_Core</v>
      </c>
      <c r="B3110">
        <v>39</v>
      </c>
      <c r="C3110" t="s">
        <v>173</v>
      </c>
      <c r="D3110" t="s">
        <v>174</v>
      </c>
      <c r="E3110">
        <v>3</v>
      </c>
      <c r="F3110">
        <v>60</v>
      </c>
      <c r="G3110">
        <v>5</v>
      </c>
      <c r="H3110" t="s">
        <v>303</v>
      </c>
      <c r="I3110" t="s">
        <v>170</v>
      </c>
      <c r="J3110">
        <v>1.7903730198028311</v>
      </c>
      <c r="L3110" s="47"/>
      <c r="M3110" s="47"/>
    </row>
    <row r="3111" spans="1:13" x14ac:dyDescent="0.4">
      <c r="A3111" t="str">
        <f t="shared" si="48"/>
        <v>60_2M_F_6_60_5_HH800_Core</v>
      </c>
      <c r="B3111">
        <v>60</v>
      </c>
      <c r="C3111" t="s">
        <v>175</v>
      </c>
      <c r="D3111" t="s">
        <v>169</v>
      </c>
      <c r="E3111">
        <v>6</v>
      </c>
      <c r="F3111">
        <v>60</v>
      </c>
      <c r="G3111">
        <v>5</v>
      </c>
      <c r="H3111" t="s">
        <v>303</v>
      </c>
      <c r="I3111" t="s">
        <v>170</v>
      </c>
      <c r="J3111">
        <v>10.183277949106722</v>
      </c>
      <c r="L3111" s="47"/>
      <c r="M3111" s="47"/>
    </row>
    <row r="3112" spans="1:13" x14ac:dyDescent="0.4">
      <c r="A3112" t="str">
        <f t="shared" si="48"/>
        <v>57_4A_M_6_60_65_HH800_Core</v>
      </c>
      <c r="B3112">
        <v>57</v>
      </c>
      <c r="C3112" t="s">
        <v>168</v>
      </c>
      <c r="D3112" t="s">
        <v>174</v>
      </c>
      <c r="E3112">
        <v>6</v>
      </c>
      <c r="F3112">
        <v>60</v>
      </c>
      <c r="G3112">
        <v>65</v>
      </c>
      <c r="H3112" t="s">
        <v>303</v>
      </c>
      <c r="I3112" t="s">
        <v>170</v>
      </c>
      <c r="J3112">
        <v>7.9157559389994558</v>
      </c>
      <c r="L3112" s="47"/>
      <c r="M3112" s="47"/>
    </row>
    <row r="3113" spans="1:13" x14ac:dyDescent="0.4">
      <c r="A3113" t="str">
        <f t="shared" si="48"/>
        <v>55_2M_F_3_90_5_HH800_Core</v>
      </c>
      <c r="B3113">
        <v>55</v>
      </c>
      <c r="C3113" t="s">
        <v>175</v>
      </c>
      <c r="D3113" t="s">
        <v>169</v>
      </c>
      <c r="E3113">
        <v>3</v>
      </c>
      <c r="F3113">
        <v>90</v>
      </c>
      <c r="G3113">
        <v>5</v>
      </c>
      <c r="H3113" t="s">
        <v>303</v>
      </c>
      <c r="I3113" t="s">
        <v>170</v>
      </c>
      <c r="J3113">
        <v>6.0749071344440377</v>
      </c>
      <c r="L3113" s="47"/>
      <c r="M3113" s="47"/>
    </row>
    <row r="3114" spans="1:13" x14ac:dyDescent="0.4">
      <c r="A3114" t="str">
        <f t="shared" si="48"/>
        <v>32_4M_M_0_90_70_HH800_Core</v>
      </c>
      <c r="B3114">
        <v>32</v>
      </c>
      <c r="C3114" t="s">
        <v>173</v>
      </c>
      <c r="D3114" t="s">
        <v>174</v>
      </c>
      <c r="E3114">
        <v>0</v>
      </c>
      <c r="F3114">
        <v>90</v>
      </c>
      <c r="G3114">
        <v>70</v>
      </c>
      <c r="H3114" t="s">
        <v>303</v>
      </c>
      <c r="I3114" t="s">
        <v>170</v>
      </c>
      <c r="J3114">
        <v>33.767787828843652</v>
      </c>
      <c r="L3114" s="47"/>
      <c r="M3114" s="47"/>
    </row>
    <row r="3115" spans="1:13" x14ac:dyDescent="0.4">
      <c r="A3115" t="str">
        <f t="shared" si="48"/>
        <v>49_2A_M_6_60_5_HH800_Core</v>
      </c>
      <c r="B3115">
        <v>49</v>
      </c>
      <c r="C3115" t="s">
        <v>176</v>
      </c>
      <c r="D3115" t="s">
        <v>174</v>
      </c>
      <c r="E3115">
        <v>6</v>
      </c>
      <c r="F3115">
        <v>60</v>
      </c>
      <c r="G3115">
        <v>5</v>
      </c>
      <c r="H3115" t="s">
        <v>303</v>
      </c>
      <c r="I3115" t="s">
        <v>170</v>
      </c>
      <c r="J3115">
        <v>5.9249440005846532</v>
      </c>
      <c r="L3115" s="47"/>
      <c r="M3115" s="47"/>
    </row>
    <row r="3116" spans="1:13" x14ac:dyDescent="0.4">
      <c r="A3116" t="str">
        <f t="shared" si="48"/>
        <v>49_2M_M_3_60_70_HH800_Core</v>
      </c>
      <c r="B3116">
        <v>49</v>
      </c>
      <c r="C3116" t="s">
        <v>175</v>
      </c>
      <c r="D3116" t="s">
        <v>174</v>
      </c>
      <c r="E3116">
        <v>3</v>
      </c>
      <c r="F3116">
        <v>60</v>
      </c>
      <c r="G3116">
        <v>70</v>
      </c>
      <c r="H3116" t="s">
        <v>303</v>
      </c>
      <c r="I3116" t="s">
        <v>170</v>
      </c>
      <c r="J3116">
        <v>23.884545822069281</v>
      </c>
      <c r="L3116" s="47"/>
      <c r="M3116" s="47"/>
    </row>
    <row r="3117" spans="1:13" x14ac:dyDescent="0.4">
      <c r="A3117" t="str">
        <f t="shared" si="48"/>
        <v>37_1A_M_0_60_67_HH800_Core</v>
      </c>
      <c r="B3117">
        <v>37</v>
      </c>
      <c r="C3117" t="s">
        <v>178</v>
      </c>
      <c r="D3117" t="s">
        <v>174</v>
      </c>
      <c r="E3117">
        <v>0</v>
      </c>
      <c r="F3117">
        <v>60</v>
      </c>
      <c r="G3117">
        <v>67</v>
      </c>
      <c r="H3117" t="s">
        <v>303</v>
      </c>
      <c r="I3117" t="s">
        <v>170</v>
      </c>
      <c r="J3117">
        <v>157.77118985625611</v>
      </c>
      <c r="L3117" s="47"/>
      <c r="M3117" s="47"/>
    </row>
    <row r="3118" spans="1:13" x14ac:dyDescent="0.4">
      <c r="A3118" t="str">
        <f t="shared" si="48"/>
        <v>63_4M_F_6_90_67_HH800_Core</v>
      </c>
      <c r="B3118">
        <v>63</v>
      </c>
      <c r="C3118" t="s">
        <v>173</v>
      </c>
      <c r="D3118" t="s">
        <v>169</v>
      </c>
      <c r="E3118">
        <v>6</v>
      </c>
      <c r="F3118">
        <v>90</v>
      </c>
      <c r="G3118">
        <v>67</v>
      </c>
      <c r="H3118" t="s">
        <v>303</v>
      </c>
      <c r="I3118" t="s">
        <v>170</v>
      </c>
      <c r="J3118">
        <v>6.241158007414076</v>
      </c>
      <c r="L3118" s="47"/>
      <c r="M3118" s="47"/>
    </row>
    <row r="3119" spans="1:13" x14ac:dyDescent="0.4">
      <c r="A3119" t="str">
        <f t="shared" si="48"/>
        <v>54_4A_M_0_60_67_HH800_Core</v>
      </c>
      <c r="B3119">
        <v>54</v>
      </c>
      <c r="C3119" t="s">
        <v>168</v>
      </c>
      <c r="D3119" t="s">
        <v>174</v>
      </c>
      <c r="E3119">
        <v>0</v>
      </c>
      <c r="F3119">
        <v>60</v>
      </c>
      <c r="G3119">
        <v>67</v>
      </c>
      <c r="H3119" t="s">
        <v>303</v>
      </c>
      <c r="I3119" t="s">
        <v>170</v>
      </c>
      <c r="J3119">
        <v>87.710733651376813</v>
      </c>
      <c r="L3119" s="47"/>
      <c r="M3119" s="47"/>
    </row>
    <row r="3120" spans="1:13" x14ac:dyDescent="0.4">
      <c r="A3120" t="str">
        <f t="shared" si="48"/>
        <v>45_2M_F_3_90_70_HH800_Core</v>
      </c>
      <c r="B3120">
        <v>45</v>
      </c>
      <c r="C3120" t="s">
        <v>175</v>
      </c>
      <c r="D3120" t="s">
        <v>169</v>
      </c>
      <c r="E3120">
        <v>3</v>
      </c>
      <c r="F3120">
        <v>90</v>
      </c>
      <c r="G3120">
        <v>70</v>
      </c>
      <c r="H3120" t="s">
        <v>303</v>
      </c>
      <c r="I3120" t="s">
        <v>170</v>
      </c>
      <c r="J3120">
        <v>27.701226745989356</v>
      </c>
      <c r="L3120" s="47"/>
      <c r="M3120" s="47"/>
    </row>
    <row r="3121" spans="1:13" x14ac:dyDescent="0.4">
      <c r="A3121" t="str">
        <f t="shared" si="48"/>
        <v>45_2A_F_6_60_5_HH800_Core</v>
      </c>
      <c r="B3121">
        <v>45</v>
      </c>
      <c r="C3121" t="s">
        <v>176</v>
      </c>
      <c r="D3121" t="s">
        <v>169</v>
      </c>
      <c r="E3121">
        <v>6</v>
      </c>
      <c r="F3121">
        <v>60</v>
      </c>
      <c r="G3121">
        <v>5</v>
      </c>
      <c r="H3121" t="s">
        <v>303</v>
      </c>
      <c r="I3121" t="s">
        <v>170</v>
      </c>
      <c r="J3121">
        <v>6.2177449065606902</v>
      </c>
      <c r="L3121" s="47"/>
      <c r="M3121" s="47"/>
    </row>
    <row r="3122" spans="1:13" x14ac:dyDescent="0.4">
      <c r="A3122" t="str">
        <f t="shared" si="48"/>
        <v>31_4M_M_3_60_5_HH800_Core</v>
      </c>
      <c r="B3122">
        <v>31</v>
      </c>
      <c r="C3122" t="s">
        <v>173</v>
      </c>
      <c r="D3122" t="s">
        <v>174</v>
      </c>
      <c r="E3122">
        <v>3</v>
      </c>
      <c r="F3122">
        <v>60</v>
      </c>
      <c r="G3122">
        <v>5</v>
      </c>
      <c r="H3122" t="s">
        <v>303</v>
      </c>
      <c r="I3122" t="s">
        <v>170</v>
      </c>
      <c r="J3122">
        <v>0.69217528830567399</v>
      </c>
      <c r="L3122" s="47"/>
      <c r="M3122" s="47"/>
    </row>
    <row r="3123" spans="1:13" x14ac:dyDescent="0.4">
      <c r="A3123" t="str">
        <f t="shared" si="48"/>
        <v>56_4A_M_3_60_67_HH800_Core</v>
      </c>
      <c r="B3123">
        <v>56</v>
      </c>
      <c r="C3123" t="s">
        <v>168</v>
      </c>
      <c r="D3123" t="s">
        <v>174</v>
      </c>
      <c r="E3123">
        <v>3</v>
      </c>
      <c r="F3123">
        <v>60</v>
      </c>
      <c r="G3123">
        <v>67</v>
      </c>
      <c r="H3123" t="s">
        <v>303</v>
      </c>
      <c r="I3123" t="s">
        <v>170</v>
      </c>
      <c r="J3123">
        <v>8.6701926492579133</v>
      </c>
      <c r="L3123" s="47"/>
      <c r="M3123" s="47"/>
    </row>
    <row r="3124" spans="1:13" x14ac:dyDescent="0.4">
      <c r="A3124" t="str">
        <f t="shared" si="48"/>
        <v>31_2M_F_3_60_65_HH800_Core</v>
      </c>
      <c r="B3124">
        <v>31</v>
      </c>
      <c r="C3124" t="s">
        <v>175</v>
      </c>
      <c r="D3124" t="s">
        <v>169</v>
      </c>
      <c r="E3124">
        <v>3</v>
      </c>
      <c r="F3124">
        <v>60</v>
      </c>
      <c r="G3124">
        <v>65</v>
      </c>
      <c r="H3124" t="s">
        <v>303</v>
      </c>
      <c r="I3124" t="s">
        <v>170</v>
      </c>
      <c r="J3124">
        <v>21.420645740883423</v>
      </c>
      <c r="L3124" s="47"/>
      <c r="M3124" s="47"/>
    </row>
    <row r="3125" spans="1:13" x14ac:dyDescent="0.4">
      <c r="A3125" t="str">
        <f t="shared" si="48"/>
        <v>36_2M_M_6_60_5_HH800_Core</v>
      </c>
      <c r="B3125">
        <v>36</v>
      </c>
      <c r="C3125" t="s">
        <v>175</v>
      </c>
      <c r="D3125" t="s">
        <v>174</v>
      </c>
      <c r="E3125">
        <v>6</v>
      </c>
      <c r="F3125">
        <v>60</v>
      </c>
      <c r="G3125">
        <v>5</v>
      </c>
      <c r="H3125" t="s">
        <v>303</v>
      </c>
      <c r="I3125" t="s">
        <v>170</v>
      </c>
      <c r="J3125">
        <v>4.0786704042287703</v>
      </c>
      <c r="L3125" s="47"/>
      <c r="M3125" s="47"/>
    </row>
    <row r="3126" spans="1:13" x14ac:dyDescent="0.4">
      <c r="A3126" t="str">
        <f t="shared" si="48"/>
        <v>36_1A_F_0_60_5_HH800_Core</v>
      </c>
      <c r="B3126">
        <v>36</v>
      </c>
      <c r="C3126" t="s">
        <v>178</v>
      </c>
      <c r="D3126" t="s">
        <v>169</v>
      </c>
      <c r="E3126">
        <v>0</v>
      </c>
      <c r="F3126">
        <v>60</v>
      </c>
      <c r="G3126">
        <v>5</v>
      </c>
      <c r="H3126" t="s">
        <v>303</v>
      </c>
      <c r="I3126" t="s">
        <v>170</v>
      </c>
      <c r="J3126">
        <v>88.364240230784048</v>
      </c>
      <c r="L3126" s="47"/>
      <c r="M3126" s="47"/>
    </row>
    <row r="3127" spans="1:13" x14ac:dyDescent="0.4">
      <c r="A3127" t="str">
        <f t="shared" si="48"/>
        <v>36_2M_F_0_60_65_HH800_Core</v>
      </c>
      <c r="B3127">
        <v>36</v>
      </c>
      <c r="C3127" t="s">
        <v>175</v>
      </c>
      <c r="D3127" t="s">
        <v>169</v>
      </c>
      <c r="E3127">
        <v>0</v>
      </c>
      <c r="F3127">
        <v>60</v>
      </c>
      <c r="G3127">
        <v>65</v>
      </c>
      <c r="H3127" t="s">
        <v>303</v>
      </c>
      <c r="I3127" t="s">
        <v>170</v>
      </c>
      <c r="J3127">
        <v>162.16260119642169</v>
      </c>
      <c r="L3127" s="47"/>
      <c r="M3127" s="47"/>
    </row>
    <row r="3128" spans="1:13" x14ac:dyDescent="0.4">
      <c r="A3128" t="str">
        <f t="shared" si="48"/>
        <v>50_2M_F_0_90_67_HH800_Core</v>
      </c>
      <c r="B3128">
        <v>50</v>
      </c>
      <c r="C3128" t="s">
        <v>175</v>
      </c>
      <c r="D3128" t="s">
        <v>169</v>
      </c>
      <c r="E3128">
        <v>0</v>
      </c>
      <c r="F3128">
        <v>90</v>
      </c>
      <c r="G3128">
        <v>67</v>
      </c>
      <c r="H3128" t="s">
        <v>303</v>
      </c>
      <c r="I3128" t="s">
        <v>170</v>
      </c>
      <c r="J3128">
        <v>152.86503242985157</v>
      </c>
      <c r="L3128" s="47"/>
      <c r="M3128" s="47"/>
    </row>
    <row r="3129" spans="1:13" x14ac:dyDescent="0.4">
      <c r="A3129" t="str">
        <f t="shared" si="48"/>
        <v>27_2A_M_3_60_5_HH800_Core</v>
      </c>
      <c r="B3129">
        <v>27</v>
      </c>
      <c r="C3129" t="s">
        <v>176</v>
      </c>
      <c r="D3129" t="s">
        <v>174</v>
      </c>
      <c r="E3129">
        <v>3</v>
      </c>
      <c r="F3129">
        <v>60</v>
      </c>
      <c r="G3129">
        <v>5</v>
      </c>
      <c r="H3129" t="s">
        <v>303</v>
      </c>
      <c r="I3129" t="s">
        <v>170</v>
      </c>
      <c r="J3129">
        <v>1.666208872075488</v>
      </c>
      <c r="L3129" s="47"/>
      <c r="M3129" s="47"/>
    </row>
    <row r="3130" spans="1:13" x14ac:dyDescent="0.4">
      <c r="A3130" t="str">
        <f t="shared" si="48"/>
        <v>44_2A_F_3_60_5_HH800_Core</v>
      </c>
      <c r="B3130">
        <v>44</v>
      </c>
      <c r="C3130" t="s">
        <v>176</v>
      </c>
      <c r="D3130" t="s">
        <v>169</v>
      </c>
      <c r="E3130">
        <v>3</v>
      </c>
      <c r="F3130">
        <v>60</v>
      </c>
      <c r="G3130">
        <v>5</v>
      </c>
      <c r="H3130" t="s">
        <v>303</v>
      </c>
      <c r="I3130" t="s">
        <v>170</v>
      </c>
      <c r="J3130">
        <v>3.7474464101779112</v>
      </c>
      <c r="L3130" s="47"/>
      <c r="M3130" s="47"/>
    </row>
    <row r="3131" spans="1:13" x14ac:dyDescent="0.4">
      <c r="A3131" t="str">
        <f t="shared" si="48"/>
        <v>48_2A_M_6_60_5_HH800_Core</v>
      </c>
      <c r="B3131">
        <v>48</v>
      </c>
      <c r="C3131" t="s">
        <v>176</v>
      </c>
      <c r="D3131" t="s">
        <v>174</v>
      </c>
      <c r="E3131">
        <v>6</v>
      </c>
      <c r="F3131">
        <v>60</v>
      </c>
      <c r="G3131">
        <v>5</v>
      </c>
      <c r="H3131" t="s">
        <v>303</v>
      </c>
      <c r="I3131" t="s">
        <v>170</v>
      </c>
      <c r="J3131">
        <v>5.8401072934118838</v>
      </c>
      <c r="L3131" s="47"/>
      <c r="M3131" s="47"/>
    </row>
    <row r="3132" spans="1:13" x14ac:dyDescent="0.4">
      <c r="A3132" t="str">
        <f t="shared" si="48"/>
        <v>49_4M_M_6_60_65_HH800_Core</v>
      </c>
      <c r="B3132">
        <v>49</v>
      </c>
      <c r="C3132" t="s">
        <v>173</v>
      </c>
      <c r="D3132" t="s">
        <v>174</v>
      </c>
      <c r="E3132">
        <v>6</v>
      </c>
      <c r="F3132">
        <v>60</v>
      </c>
      <c r="G3132">
        <v>65</v>
      </c>
      <c r="H3132" t="s">
        <v>303</v>
      </c>
      <c r="I3132" t="s">
        <v>170</v>
      </c>
      <c r="J3132">
        <v>14.526075037207191</v>
      </c>
      <c r="L3132" s="47"/>
      <c r="M3132" s="47"/>
    </row>
    <row r="3133" spans="1:13" x14ac:dyDescent="0.4">
      <c r="A3133" t="str">
        <f t="shared" si="48"/>
        <v>46_4A_M_3_60_5_HH800_Core</v>
      </c>
      <c r="B3133">
        <v>46</v>
      </c>
      <c r="C3133" t="s">
        <v>168</v>
      </c>
      <c r="D3133" t="s">
        <v>174</v>
      </c>
      <c r="E3133">
        <v>3</v>
      </c>
      <c r="F3133">
        <v>60</v>
      </c>
      <c r="G3133">
        <v>5</v>
      </c>
      <c r="H3133" t="s">
        <v>303</v>
      </c>
      <c r="I3133" t="s">
        <v>170</v>
      </c>
      <c r="J3133">
        <v>2.4044517280545574</v>
      </c>
      <c r="L3133" s="47"/>
      <c r="M3133" s="47"/>
    </row>
    <row r="3134" spans="1:13" x14ac:dyDescent="0.4">
      <c r="A3134" t="str">
        <f t="shared" si="48"/>
        <v>50_4M_M_3_60_67_HH800_Core</v>
      </c>
      <c r="B3134">
        <v>50</v>
      </c>
      <c r="C3134" t="s">
        <v>173</v>
      </c>
      <c r="D3134" t="s">
        <v>174</v>
      </c>
      <c r="E3134">
        <v>3</v>
      </c>
      <c r="F3134">
        <v>60</v>
      </c>
      <c r="G3134">
        <v>67</v>
      </c>
      <c r="H3134" t="s">
        <v>303</v>
      </c>
      <c r="I3134" t="s">
        <v>170</v>
      </c>
      <c r="J3134">
        <v>9.3646316463992125</v>
      </c>
      <c r="L3134" s="47"/>
      <c r="M3134" s="47"/>
    </row>
    <row r="3135" spans="1:13" x14ac:dyDescent="0.4">
      <c r="A3135" t="str">
        <f t="shared" si="48"/>
        <v>38_4M_M_0_60_5_HH800_Core</v>
      </c>
      <c r="B3135">
        <v>38</v>
      </c>
      <c r="C3135" t="s">
        <v>173</v>
      </c>
      <c r="D3135" t="s">
        <v>174</v>
      </c>
      <c r="E3135">
        <v>0</v>
      </c>
      <c r="F3135">
        <v>60</v>
      </c>
      <c r="G3135">
        <v>5</v>
      </c>
      <c r="H3135" t="s">
        <v>303</v>
      </c>
      <c r="I3135" t="s">
        <v>170</v>
      </c>
      <c r="J3135">
        <v>26.514734910662469</v>
      </c>
      <c r="L3135" s="47"/>
      <c r="M3135" s="47"/>
    </row>
    <row r="3136" spans="1:13" x14ac:dyDescent="0.4">
      <c r="A3136" t="str">
        <f t="shared" si="48"/>
        <v>55_2A_F_0_60_2_HH800_Core</v>
      </c>
      <c r="B3136">
        <v>55</v>
      </c>
      <c r="C3136" t="s">
        <v>176</v>
      </c>
      <c r="D3136" t="s">
        <v>169</v>
      </c>
      <c r="E3136">
        <v>0</v>
      </c>
      <c r="F3136">
        <v>60</v>
      </c>
      <c r="G3136">
        <v>2</v>
      </c>
      <c r="H3136" t="s">
        <v>303</v>
      </c>
      <c r="I3136" t="s">
        <v>170</v>
      </c>
      <c r="J3136">
        <v>72.676967375058069</v>
      </c>
      <c r="L3136" s="47"/>
      <c r="M3136" s="47"/>
    </row>
    <row r="3137" spans="1:13" x14ac:dyDescent="0.4">
      <c r="A3137" t="str">
        <f t="shared" si="48"/>
        <v>42_4M_M_3_90_70_HH800_Core</v>
      </c>
      <c r="B3137">
        <v>42</v>
      </c>
      <c r="C3137" t="s">
        <v>173</v>
      </c>
      <c r="D3137" t="s">
        <v>174</v>
      </c>
      <c r="E3137">
        <v>3</v>
      </c>
      <c r="F3137">
        <v>90</v>
      </c>
      <c r="G3137">
        <v>70</v>
      </c>
      <c r="H3137" t="s">
        <v>303</v>
      </c>
      <c r="I3137" t="s">
        <v>170</v>
      </c>
      <c r="J3137">
        <v>10.81848962541493</v>
      </c>
      <c r="L3137" s="47"/>
      <c r="M3137" s="47"/>
    </row>
    <row r="3138" spans="1:13" x14ac:dyDescent="0.4">
      <c r="A3138" t="str">
        <f t="shared" si="48"/>
        <v>58_4A_M_6_60_67_HH800_Core</v>
      </c>
      <c r="B3138">
        <v>58</v>
      </c>
      <c r="C3138" t="s">
        <v>168</v>
      </c>
      <c r="D3138" t="s">
        <v>174</v>
      </c>
      <c r="E3138">
        <v>6</v>
      </c>
      <c r="F3138">
        <v>60</v>
      </c>
      <c r="G3138">
        <v>67</v>
      </c>
      <c r="H3138" t="s">
        <v>303</v>
      </c>
      <c r="I3138" t="s">
        <v>170</v>
      </c>
      <c r="J3138">
        <v>11.096839344378671</v>
      </c>
      <c r="L3138" s="47"/>
      <c r="M3138" s="47"/>
    </row>
    <row r="3139" spans="1:13" x14ac:dyDescent="0.4">
      <c r="A3139" t="str">
        <f t="shared" ref="A3139:A3202" si="49">B3139&amp;"_"&amp;C3139&amp;"_"&amp;D3139&amp;"_"&amp;E3139&amp;"_"&amp;F3139&amp;"_"&amp;G3139&amp;"_"&amp;H3139&amp;"_"&amp;I3139</f>
        <v>53_4M_M_6_60_70_HH800_Core</v>
      </c>
      <c r="B3139">
        <v>53</v>
      </c>
      <c r="C3139" t="s">
        <v>173</v>
      </c>
      <c r="D3139" t="s">
        <v>174</v>
      </c>
      <c r="E3139">
        <v>6</v>
      </c>
      <c r="F3139">
        <v>60</v>
      </c>
      <c r="G3139">
        <v>70</v>
      </c>
      <c r="H3139" t="s">
        <v>303</v>
      </c>
      <c r="I3139" t="s">
        <v>170</v>
      </c>
      <c r="J3139">
        <v>23.851005362310612</v>
      </c>
      <c r="L3139" s="47"/>
      <c r="M3139" s="47"/>
    </row>
    <row r="3140" spans="1:13" x14ac:dyDescent="0.4">
      <c r="A3140" t="str">
        <f t="shared" si="49"/>
        <v>44_1A_M_0_60_2_HH800_Core</v>
      </c>
      <c r="B3140">
        <v>44</v>
      </c>
      <c r="C3140" t="s">
        <v>178</v>
      </c>
      <c r="D3140" t="s">
        <v>174</v>
      </c>
      <c r="E3140">
        <v>0</v>
      </c>
      <c r="F3140">
        <v>60</v>
      </c>
      <c r="G3140">
        <v>2</v>
      </c>
      <c r="H3140" t="s">
        <v>303</v>
      </c>
      <c r="I3140" t="s">
        <v>170</v>
      </c>
      <c r="J3140">
        <v>64.926306687590824</v>
      </c>
      <c r="L3140" s="47"/>
      <c r="M3140" s="47"/>
    </row>
    <row r="3141" spans="1:13" x14ac:dyDescent="0.4">
      <c r="A3141" t="str">
        <f t="shared" si="49"/>
        <v>33_2M_F_0_60_65_HH800_Core</v>
      </c>
      <c r="B3141">
        <v>33</v>
      </c>
      <c r="C3141" t="s">
        <v>175</v>
      </c>
      <c r="D3141" t="s">
        <v>169</v>
      </c>
      <c r="E3141">
        <v>0</v>
      </c>
      <c r="F3141">
        <v>60</v>
      </c>
      <c r="G3141">
        <v>65</v>
      </c>
      <c r="H3141" t="s">
        <v>303</v>
      </c>
      <c r="I3141" t="s">
        <v>170</v>
      </c>
      <c r="J3141">
        <v>156.07639300419709</v>
      </c>
      <c r="L3141" s="47"/>
      <c r="M3141" s="47"/>
    </row>
    <row r="3142" spans="1:13" x14ac:dyDescent="0.4">
      <c r="A3142" t="str">
        <f t="shared" si="49"/>
        <v>49_4M_M_3_60_67_HH800_Core</v>
      </c>
      <c r="B3142">
        <v>49</v>
      </c>
      <c r="C3142" t="s">
        <v>173</v>
      </c>
      <c r="D3142" t="s">
        <v>174</v>
      </c>
      <c r="E3142">
        <v>3</v>
      </c>
      <c r="F3142">
        <v>60</v>
      </c>
      <c r="G3142">
        <v>67</v>
      </c>
      <c r="H3142" t="s">
        <v>303</v>
      </c>
      <c r="I3142" t="s">
        <v>170</v>
      </c>
      <c r="J3142">
        <v>9.7734552557207497</v>
      </c>
      <c r="L3142" s="47"/>
      <c r="M3142" s="47"/>
    </row>
    <row r="3143" spans="1:13" x14ac:dyDescent="0.4">
      <c r="A3143" t="str">
        <f t="shared" si="49"/>
        <v>45_4A_M_0_60_5_HH800_Core</v>
      </c>
      <c r="B3143">
        <v>45</v>
      </c>
      <c r="C3143" t="s">
        <v>168</v>
      </c>
      <c r="D3143" t="s">
        <v>174</v>
      </c>
      <c r="E3143">
        <v>0</v>
      </c>
      <c r="F3143">
        <v>60</v>
      </c>
      <c r="G3143">
        <v>5</v>
      </c>
      <c r="H3143" t="s">
        <v>303</v>
      </c>
      <c r="I3143" t="s">
        <v>170</v>
      </c>
      <c r="J3143">
        <v>40.283702837150486</v>
      </c>
      <c r="L3143" s="47"/>
      <c r="M3143" s="47"/>
    </row>
    <row r="3144" spans="1:13" x14ac:dyDescent="0.4">
      <c r="A3144" t="str">
        <f t="shared" si="49"/>
        <v>40_4M_M_6_60_5_HH800_Core</v>
      </c>
      <c r="B3144">
        <v>40</v>
      </c>
      <c r="C3144" t="s">
        <v>173</v>
      </c>
      <c r="D3144" t="s">
        <v>174</v>
      </c>
      <c r="E3144">
        <v>6</v>
      </c>
      <c r="F3144">
        <v>60</v>
      </c>
      <c r="G3144">
        <v>5</v>
      </c>
      <c r="H3144" t="s">
        <v>303</v>
      </c>
      <c r="I3144" t="s">
        <v>170</v>
      </c>
      <c r="J3144">
        <v>2.4587824018829791</v>
      </c>
      <c r="L3144" s="47"/>
      <c r="M3144" s="47"/>
    </row>
    <row r="3145" spans="1:13" x14ac:dyDescent="0.4">
      <c r="A3145" t="str">
        <f t="shared" si="49"/>
        <v>44_2A_M_3_60_5_HH800_Core</v>
      </c>
      <c r="B3145">
        <v>44</v>
      </c>
      <c r="C3145" t="s">
        <v>176</v>
      </c>
      <c r="D3145" t="s">
        <v>174</v>
      </c>
      <c r="E3145">
        <v>3</v>
      </c>
      <c r="F3145">
        <v>60</v>
      </c>
      <c r="G3145">
        <v>5</v>
      </c>
      <c r="H3145" t="s">
        <v>303</v>
      </c>
      <c r="I3145" t="s">
        <v>170</v>
      </c>
      <c r="J3145">
        <v>3.1348601038245216</v>
      </c>
      <c r="L3145" s="47"/>
      <c r="M3145" s="47"/>
    </row>
    <row r="3146" spans="1:13" x14ac:dyDescent="0.4">
      <c r="A3146" t="str">
        <f t="shared" si="49"/>
        <v>58_2M_M_6_60_65_HH800_Core</v>
      </c>
      <c r="B3146">
        <v>58</v>
      </c>
      <c r="C3146" t="s">
        <v>175</v>
      </c>
      <c r="D3146" t="s">
        <v>174</v>
      </c>
      <c r="E3146">
        <v>6</v>
      </c>
      <c r="F3146">
        <v>60</v>
      </c>
      <c r="G3146">
        <v>65</v>
      </c>
      <c r="H3146" t="s">
        <v>303</v>
      </c>
      <c r="I3146" t="s">
        <v>170</v>
      </c>
      <c r="J3146">
        <v>11.694651547781136</v>
      </c>
      <c r="L3146" s="47"/>
      <c r="M3146" s="47"/>
    </row>
    <row r="3147" spans="1:13" x14ac:dyDescent="0.4">
      <c r="A3147" t="str">
        <f t="shared" si="49"/>
        <v>54_2A_M_3_60_70_HH800_Core</v>
      </c>
      <c r="B3147">
        <v>54</v>
      </c>
      <c r="C3147" t="s">
        <v>176</v>
      </c>
      <c r="D3147" t="s">
        <v>174</v>
      </c>
      <c r="E3147">
        <v>3</v>
      </c>
      <c r="F3147">
        <v>60</v>
      </c>
      <c r="G3147">
        <v>70</v>
      </c>
      <c r="H3147" t="s">
        <v>303</v>
      </c>
      <c r="I3147" t="s">
        <v>170</v>
      </c>
      <c r="J3147">
        <v>23.811100173048178</v>
      </c>
      <c r="L3147" s="47"/>
      <c r="M3147" s="47"/>
    </row>
    <row r="3148" spans="1:13" x14ac:dyDescent="0.4">
      <c r="A3148" t="str">
        <f t="shared" si="49"/>
        <v>41_2M_F_0_60_65_HH800_Core</v>
      </c>
      <c r="B3148">
        <v>41</v>
      </c>
      <c r="C3148" t="s">
        <v>175</v>
      </c>
      <c r="D3148" t="s">
        <v>169</v>
      </c>
      <c r="E3148">
        <v>0</v>
      </c>
      <c r="F3148">
        <v>60</v>
      </c>
      <c r="G3148">
        <v>65</v>
      </c>
      <c r="H3148" t="s">
        <v>303</v>
      </c>
      <c r="I3148" t="s">
        <v>170</v>
      </c>
      <c r="J3148">
        <v>171.89496017616443</v>
      </c>
      <c r="L3148" s="47"/>
      <c r="M3148" s="47"/>
    </row>
    <row r="3149" spans="1:13" x14ac:dyDescent="0.4">
      <c r="A3149" t="str">
        <f t="shared" si="49"/>
        <v>52_4M_M_3_60_70_HH800_Core</v>
      </c>
      <c r="B3149">
        <v>52</v>
      </c>
      <c r="C3149" t="s">
        <v>173</v>
      </c>
      <c r="D3149" t="s">
        <v>174</v>
      </c>
      <c r="E3149">
        <v>3</v>
      </c>
      <c r="F3149">
        <v>60</v>
      </c>
      <c r="G3149">
        <v>70</v>
      </c>
      <c r="H3149" t="s">
        <v>303</v>
      </c>
      <c r="I3149" t="s">
        <v>170</v>
      </c>
      <c r="J3149">
        <v>12.548899651727822</v>
      </c>
      <c r="L3149" s="47"/>
      <c r="M3149" s="47"/>
    </row>
    <row r="3150" spans="1:13" x14ac:dyDescent="0.4">
      <c r="A3150" t="str">
        <f t="shared" si="49"/>
        <v>53_2M_F_6_60_5_HH800_Core</v>
      </c>
      <c r="B3150">
        <v>53</v>
      </c>
      <c r="C3150" t="s">
        <v>175</v>
      </c>
      <c r="D3150" t="s">
        <v>169</v>
      </c>
      <c r="E3150">
        <v>6</v>
      </c>
      <c r="F3150">
        <v>60</v>
      </c>
      <c r="G3150">
        <v>5</v>
      </c>
      <c r="H3150" t="s">
        <v>303</v>
      </c>
      <c r="I3150" t="s">
        <v>170</v>
      </c>
      <c r="J3150">
        <v>10.328199021718236</v>
      </c>
      <c r="L3150" s="47"/>
      <c r="M3150" s="47"/>
    </row>
    <row r="3151" spans="1:13" x14ac:dyDescent="0.4">
      <c r="A3151" t="str">
        <f t="shared" si="49"/>
        <v>45_1A_M_0_60_5_HH800_Core</v>
      </c>
      <c r="B3151">
        <v>45</v>
      </c>
      <c r="C3151" t="s">
        <v>178</v>
      </c>
      <c r="D3151" t="s">
        <v>174</v>
      </c>
      <c r="E3151">
        <v>0</v>
      </c>
      <c r="F3151">
        <v>60</v>
      </c>
      <c r="G3151">
        <v>5</v>
      </c>
      <c r="H3151" t="s">
        <v>303</v>
      </c>
      <c r="I3151" t="s">
        <v>170</v>
      </c>
      <c r="J3151">
        <v>120.58224396469876</v>
      </c>
      <c r="L3151" s="47"/>
      <c r="M3151" s="47"/>
    </row>
    <row r="3152" spans="1:13" x14ac:dyDescent="0.4">
      <c r="A3152" t="str">
        <f t="shared" si="49"/>
        <v>57_4M_F_6_60_5_HH800_Core</v>
      </c>
      <c r="B3152">
        <v>57</v>
      </c>
      <c r="C3152" t="s">
        <v>173</v>
      </c>
      <c r="D3152" t="s">
        <v>169</v>
      </c>
      <c r="E3152">
        <v>6</v>
      </c>
      <c r="F3152">
        <v>60</v>
      </c>
      <c r="G3152">
        <v>5</v>
      </c>
      <c r="H3152" t="s">
        <v>303</v>
      </c>
      <c r="I3152" t="s">
        <v>170</v>
      </c>
      <c r="J3152">
        <v>6.4416728410474118</v>
      </c>
      <c r="L3152" s="47"/>
      <c r="M3152" s="47"/>
    </row>
    <row r="3153" spans="1:13" x14ac:dyDescent="0.4">
      <c r="A3153" t="str">
        <f t="shared" si="49"/>
        <v>58_2A_M_0_60_67_HH800_Core</v>
      </c>
      <c r="B3153">
        <v>58</v>
      </c>
      <c r="C3153" t="s">
        <v>176</v>
      </c>
      <c r="D3153" t="s">
        <v>174</v>
      </c>
      <c r="E3153">
        <v>0</v>
      </c>
      <c r="F3153">
        <v>60</v>
      </c>
      <c r="G3153">
        <v>67</v>
      </c>
      <c r="H3153" t="s">
        <v>303</v>
      </c>
      <c r="I3153" t="s">
        <v>170</v>
      </c>
      <c r="J3153">
        <v>151.65679699787441</v>
      </c>
      <c r="L3153" s="47"/>
      <c r="M3153" s="47"/>
    </row>
    <row r="3154" spans="1:13" x14ac:dyDescent="0.4">
      <c r="A3154" t="str">
        <f t="shared" si="49"/>
        <v>42_2M_M_6_60_65_HH800_Core</v>
      </c>
      <c r="B3154">
        <v>42</v>
      </c>
      <c r="C3154" t="s">
        <v>175</v>
      </c>
      <c r="D3154" t="s">
        <v>174</v>
      </c>
      <c r="E3154">
        <v>6</v>
      </c>
      <c r="F3154">
        <v>60</v>
      </c>
      <c r="G3154">
        <v>65</v>
      </c>
      <c r="H3154" t="s">
        <v>303</v>
      </c>
      <c r="I3154" t="s">
        <v>170</v>
      </c>
      <c r="J3154">
        <v>32.092564286873937</v>
      </c>
      <c r="L3154" s="47"/>
      <c r="M3154" s="47"/>
    </row>
    <row r="3155" spans="1:13" x14ac:dyDescent="0.4">
      <c r="A3155" t="str">
        <f t="shared" si="49"/>
        <v>40_2A_M_0_60_65_HH800_Core</v>
      </c>
      <c r="B3155">
        <v>40</v>
      </c>
      <c r="C3155" t="s">
        <v>176</v>
      </c>
      <c r="D3155" t="s">
        <v>174</v>
      </c>
      <c r="E3155">
        <v>0</v>
      </c>
      <c r="F3155">
        <v>60</v>
      </c>
      <c r="G3155">
        <v>65</v>
      </c>
      <c r="H3155" t="s">
        <v>303</v>
      </c>
      <c r="I3155" t="s">
        <v>170</v>
      </c>
      <c r="J3155">
        <v>99.237521738121657</v>
      </c>
      <c r="L3155" s="47"/>
      <c r="M3155" s="47"/>
    </row>
    <row r="3156" spans="1:13" x14ac:dyDescent="0.4">
      <c r="A3156" t="str">
        <f t="shared" si="49"/>
        <v>53_2A_M_0_60_70_HH800_Core</v>
      </c>
      <c r="B3156">
        <v>53</v>
      </c>
      <c r="C3156" t="s">
        <v>176</v>
      </c>
      <c r="D3156" t="s">
        <v>174</v>
      </c>
      <c r="E3156">
        <v>0</v>
      </c>
      <c r="F3156">
        <v>60</v>
      </c>
      <c r="G3156">
        <v>70</v>
      </c>
      <c r="H3156" t="s">
        <v>303</v>
      </c>
      <c r="I3156" t="s">
        <v>170</v>
      </c>
      <c r="J3156">
        <v>171.23073746303916</v>
      </c>
      <c r="L3156" s="47"/>
      <c r="M3156" s="47"/>
    </row>
    <row r="3157" spans="1:13" x14ac:dyDescent="0.4">
      <c r="A3157" t="str">
        <f t="shared" si="49"/>
        <v>55_2M_F_0_90_65_HH800_Core</v>
      </c>
      <c r="B3157">
        <v>55</v>
      </c>
      <c r="C3157" t="s">
        <v>175</v>
      </c>
      <c r="D3157" t="s">
        <v>169</v>
      </c>
      <c r="E3157">
        <v>0</v>
      </c>
      <c r="F3157">
        <v>90</v>
      </c>
      <c r="G3157">
        <v>65</v>
      </c>
      <c r="H3157" t="s">
        <v>303</v>
      </c>
      <c r="I3157" t="s">
        <v>170</v>
      </c>
      <c r="J3157">
        <v>142.58803681882281</v>
      </c>
      <c r="L3157" s="47"/>
      <c r="M3157" s="47"/>
    </row>
    <row r="3158" spans="1:13" x14ac:dyDescent="0.4">
      <c r="A3158" t="str">
        <f t="shared" si="49"/>
        <v>42_1A_M_0_60_5_HH800_Core</v>
      </c>
      <c r="B3158">
        <v>42</v>
      </c>
      <c r="C3158" t="s">
        <v>178</v>
      </c>
      <c r="D3158" t="s">
        <v>174</v>
      </c>
      <c r="E3158">
        <v>0</v>
      </c>
      <c r="F3158">
        <v>60</v>
      </c>
      <c r="G3158">
        <v>5</v>
      </c>
      <c r="H3158" t="s">
        <v>303</v>
      </c>
      <c r="I3158" t="s">
        <v>170</v>
      </c>
      <c r="J3158">
        <v>102.86824709881267</v>
      </c>
      <c r="L3158" s="47"/>
      <c r="M3158" s="47"/>
    </row>
    <row r="3159" spans="1:13" x14ac:dyDescent="0.4">
      <c r="A3159" t="str">
        <f t="shared" si="49"/>
        <v>44_2M_F_0_90_70_HH800_Core</v>
      </c>
      <c r="B3159">
        <v>44</v>
      </c>
      <c r="C3159" t="s">
        <v>175</v>
      </c>
      <c r="D3159" t="s">
        <v>169</v>
      </c>
      <c r="E3159">
        <v>0</v>
      </c>
      <c r="F3159">
        <v>90</v>
      </c>
      <c r="G3159">
        <v>70</v>
      </c>
      <c r="H3159" t="s">
        <v>303</v>
      </c>
      <c r="I3159" t="s">
        <v>170</v>
      </c>
      <c r="J3159">
        <v>148.82721166224616</v>
      </c>
      <c r="L3159" s="47"/>
      <c r="M3159" s="47"/>
    </row>
    <row r="3160" spans="1:13" x14ac:dyDescent="0.4">
      <c r="A3160" t="str">
        <f t="shared" si="49"/>
        <v>54_4A_M_3_60_65_HH800_Core</v>
      </c>
      <c r="B3160">
        <v>54</v>
      </c>
      <c r="C3160" t="s">
        <v>168</v>
      </c>
      <c r="D3160" t="s">
        <v>174</v>
      </c>
      <c r="E3160">
        <v>3</v>
      </c>
      <c r="F3160">
        <v>60</v>
      </c>
      <c r="G3160">
        <v>65</v>
      </c>
      <c r="H3160" t="s">
        <v>303</v>
      </c>
      <c r="I3160" t="s">
        <v>170</v>
      </c>
      <c r="J3160">
        <v>6.4441316017015664</v>
      </c>
      <c r="L3160" s="47"/>
      <c r="M3160" s="47"/>
    </row>
    <row r="3161" spans="1:13" x14ac:dyDescent="0.4">
      <c r="A3161" t="str">
        <f t="shared" si="49"/>
        <v>44_1A_M_0_60_5_HH800_Core</v>
      </c>
      <c r="B3161">
        <v>44</v>
      </c>
      <c r="C3161" t="s">
        <v>178</v>
      </c>
      <c r="D3161" t="s">
        <v>174</v>
      </c>
      <c r="E3161">
        <v>0</v>
      </c>
      <c r="F3161">
        <v>60</v>
      </c>
      <c r="G3161">
        <v>5</v>
      </c>
      <c r="H3161" t="s">
        <v>303</v>
      </c>
      <c r="I3161" t="s">
        <v>170</v>
      </c>
      <c r="J3161">
        <v>114.95765921464609</v>
      </c>
      <c r="L3161" s="47"/>
      <c r="M3161" s="47"/>
    </row>
    <row r="3162" spans="1:13" x14ac:dyDescent="0.4">
      <c r="A3162" t="str">
        <f t="shared" si="49"/>
        <v>59_4A_F_0_60_5_HH800_Core</v>
      </c>
      <c r="B3162">
        <v>59</v>
      </c>
      <c r="C3162" t="s">
        <v>168</v>
      </c>
      <c r="D3162" t="s">
        <v>169</v>
      </c>
      <c r="E3162">
        <v>0</v>
      </c>
      <c r="F3162">
        <v>60</v>
      </c>
      <c r="G3162">
        <v>5</v>
      </c>
      <c r="H3162" t="s">
        <v>303</v>
      </c>
      <c r="I3162" t="s">
        <v>170</v>
      </c>
      <c r="J3162">
        <v>101.26772964336301</v>
      </c>
      <c r="L3162" s="47"/>
      <c r="M3162" s="47"/>
    </row>
    <row r="3163" spans="1:13" x14ac:dyDescent="0.4">
      <c r="A3163" t="str">
        <f t="shared" si="49"/>
        <v>51_4M_M_0_60_70_HH800_Core</v>
      </c>
      <c r="B3163">
        <v>51</v>
      </c>
      <c r="C3163" t="s">
        <v>173</v>
      </c>
      <c r="D3163" t="s">
        <v>174</v>
      </c>
      <c r="E3163">
        <v>0</v>
      </c>
      <c r="F3163">
        <v>60</v>
      </c>
      <c r="G3163">
        <v>70</v>
      </c>
      <c r="H3163" t="s">
        <v>303</v>
      </c>
      <c r="I3163" t="s">
        <v>170</v>
      </c>
      <c r="J3163">
        <v>103.90166195945565</v>
      </c>
      <c r="L3163" s="47"/>
      <c r="M3163" s="47"/>
    </row>
    <row r="3164" spans="1:13" x14ac:dyDescent="0.4">
      <c r="A3164" t="str">
        <f t="shared" si="49"/>
        <v>44_2A_M_0_60_67_HH800_Core</v>
      </c>
      <c r="B3164">
        <v>44</v>
      </c>
      <c r="C3164" t="s">
        <v>176</v>
      </c>
      <c r="D3164" t="s">
        <v>174</v>
      </c>
      <c r="E3164">
        <v>0</v>
      </c>
      <c r="F3164">
        <v>60</v>
      </c>
      <c r="G3164">
        <v>67</v>
      </c>
      <c r="H3164" t="s">
        <v>303</v>
      </c>
      <c r="I3164" t="s">
        <v>170</v>
      </c>
      <c r="J3164">
        <v>119.35971528268088</v>
      </c>
      <c r="L3164" s="47"/>
      <c r="M3164" s="47"/>
    </row>
    <row r="3165" spans="1:13" x14ac:dyDescent="0.4">
      <c r="A3165" t="str">
        <f t="shared" si="49"/>
        <v>49_4A_M_6_60_5_HH800_Core</v>
      </c>
      <c r="B3165">
        <v>49</v>
      </c>
      <c r="C3165" t="s">
        <v>168</v>
      </c>
      <c r="D3165" t="s">
        <v>174</v>
      </c>
      <c r="E3165">
        <v>6</v>
      </c>
      <c r="F3165">
        <v>60</v>
      </c>
      <c r="G3165">
        <v>5</v>
      </c>
      <c r="H3165" t="s">
        <v>303</v>
      </c>
      <c r="I3165" t="s">
        <v>170</v>
      </c>
      <c r="J3165">
        <v>3.9275268427768895</v>
      </c>
      <c r="L3165" s="47"/>
      <c r="M3165" s="47"/>
    </row>
    <row r="3166" spans="1:13" x14ac:dyDescent="0.4">
      <c r="A3166" t="str">
        <f t="shared" si="49"/>
        <v>63_1A_M_0_60_67_HH800_Core</v>
      </c>
      <c r="B3166">
        <v>63</v>
      </c>
      <c r="C3166" t="s">
        <v>178</v>
      </c>
      <c r="D3166" t="s">
        <v>174</v>
      </c>
      <c r="E3166">
        <v>0</v>
      </c>
      <c r="F3166">
        <v>60</v>
      </c>
      <c r="G3166">
        <v>67</v>
      </c>
      <c r="H3166" t="s">
        <v>303</v>
      </c>
      <c r="I3166" t="s">
        <v>170</v>
      </c>
      <c r="J3166">
        <v>265.86005024266012</v>
      </c>
      <c r="L3166" s="47"/>
      <c r="M3166" s="47"/>
    </row>
    <row r="3167" spans="1:13" x14ac:dyDescent="0.4">
      <c r="A3167" t="str">
        <f t="shared" si="49"/>
        <v>60_4A_F_6_60_5_HH800_Core</v>
      </c>
      <c r="B3167">
        <v>60</v>
      </c>
      <c r="C3167" t="s">
        <v>168</v>
      </c>
      <c r="D3167" t="s">
        <v>169</v>
      </c>
      <c r="E3167">
        <v>6</v>
      </c>
      <c r="F3167">
        <v>60</v>
      </c>
      <c r="G3167">
        <v>5</v>
      </c>
      <c r="H3167" t="s">
        <v>303</v>
      </c>
      <c r="I3167" t="s">
        <v>170</v>
      </c>
      <c r="J3167">
        <v>5.5420419976039694</v>
      </c>
      <c r="L3167" s="47"/>
      <c r="M3167" s="47"/>
    </row>
    <row r="3168" spans="1:13" x14ac:dyDescent="0.4">
      <c r="A3168" t="str">
        <f t="shared" si="49"/>
        <v>63_2A_M_6_60_65_HH800_Core</v>
      </c>
      <c r="B3168">
        <v>63</v>
      </c>
      <c r="C3168" t="s">
        <v>176</v>
      </c>
      <c r="D3168" t="s">
        <v>174</v>
      </c>
      <c r="E3168">
        <v>6</v>
      </c>
      <c r="F3168">
        <v>60</v>
      </c>
      <c r="G3168">
        <v>65</v>
      </c>
      <c r="H3168" t="s">
        <v>303</v>
      </c>
      <c r="I3168" t="s">
        <v>170</v>
      </c>
      <c r="J3168">
        <v>8.3241907048995323</v>
      </c>
      <c r="L3168" s="47"/>
      <c r="M3168" s="47"/>
    </row>
    <row r="3169" spans="1:13" x14ac:dyDescent="0.4">
      <c r="A3169" t="str">
        <f t="shared" si="49"/>
        <v>33_1A_F_0_60_65_HH800_Core</v>
      </c>
      <c r="B3169">
        <v>33</v>
      </c>
      <c r="C3169" t="s">
        <v>178</v>
      </c>
      <c r="D3169" t="s">
        <v>169</v>
      </c>
      <c r="E3169">
        <v>0</v>
      </c>
      <c r="F3169">
        <v>60</v>
      </c>
      <c r="G3169">
        <v>65</v>
      </c>
      <c r="H3169" t="s">
        <v>303</v>
      </c>
      <c r="I3169" t="s">
        <v>170</v>
      </c>
      <c r="J3169">
        <v>181.21261152993844</v>
      </c>
      <c r="L3169" s="47"/>
      <c r="M3169" s="47"/>
    </row>
    <row r="3170" spans="1:13" x14ac:dyDescent="0.4">
      <c r="A3170" t="str">
        <f t="shared" si="49"/>
        <v>55_4A_M_3_60_67_HH800_Core</v>
      </c>
      <c r="B3170">
        <v>55</v>
      </c>
      <c r="C3170" t="s">
        <v>168</v>
      </c>
      <c r="D3170" t="s">
        <v>174</v>
      </c>
      <c r="E3170">
        <v>3</v>
      </c>
      <c r="F3170">
        <v>60</v>
      </c>
      <c r="G3170">
        <v>67</v>
      </c>
      <c r="H3170" t="s">
        <v>303</v>
      </c>
      <c r="I3170" t="s">
        <v>170</v>
      </c>
      <c r="J3170">
        <v>10.041313260647872</v>
      </c>
      <c r="L3170" s="47"/>
      <c r="M3170" s="47"/>
    </row>
    <row r="3171" spans="1:13" x14ac:dyDescent="0.4">
      <c r="A3171" t="str">
        <f t="shared" si="49"/>
        <v>61_2M_F_6_60_5_HH800_Core</v>
      </c>
      <c r="B3171">
        <v>61</v>
      </c>
      <c r="C3171" t="s">
        <v>175</v>
      </c>
      <c r="D3171" t="s">
        <v>169</v>
      </c>
      <c r="E3171">
        <v>6</v>
      </c>
      <c r="F3171">
        <v>60</v>
      </c>
      <c r="G3171">
        <v>5</v>
      </c>
      <c r="H3171" t="s">
        <v>303</v>
      </c>
      <c r="I3171" t="s">
        <v>170</v>
      </c>
      <c r="J3171">
        <v>9.8080298833449628</v>
      </c>
      <c r="L3171" s="47"/>
      <c r="M3171" s="47"/>
    </row>
    <row r="3172" spans="1:13" x14ac:dyDescent="0.4">
      <c r="A3172" t="str">
        <f t="shared" si="49"/>
        <v>61_2A_M_3_60_65_HH800_Core</v>
      </c>
      <c r="B3172">
        <v>61</v>
      </c>
      <c r="C3172" t="s">
        <v>176</v>
      </c>
      <c r="D3172" t="s">
        <v>174</v>
      </c>
      <c r="E3172">
        <v>3</v>
      </c>
      <c r="F3172">
        <v>60</v>
      </c>
      <c r="G3172">
        <v>65</v>
      </c>
      <c r="H3172" t="s">
        <v>303</v>
      </c>
      <c r="I3172" t="s">
        <v>170</v>
      </c>
      <c r="J3172">
        <v>4.3218189350235505</v>
      </c>
      <c r="L3172" s="47"/>
      <c r="M3172" s="47"/>
    </row>
    <row r="3173" spans="1:13" x14ac:dyDescent="0.4">
      <c r="A3173" t="str">
        <f t="shared" si="49"/>
        <v>32_2M_F_0_60_65_HH800_Core</v>
      </c>
      <c r="B3173">
        <v>32</v>
      </c>
      <c r="C3173" t="s">
        <v>175</v>
      </c>
      <c r="D3173" t="s">
        <v>169</v>
      </c>
      <c r="E3173">
        <v>0</v>
      </c>
      <c r="F3173">
        <v>60</v>
      </c>
      <c r="G3173">
        <v>65</v>
      </c>
      <c r="H3173" t="s">
        <v>303</v>
      </c>
      <c r="I3173" t="s">
        <v>170</v>
      </c>
      <c r="J3173">
        <v>153.9675795844077</v>
      </c>
      <c r="L3173" s="47"/>
      <c r="M3173" s="47"/>
    </row>
    <row r="3174" spans="1:13" x14ac:dyDescent="0.4">
      <c r="A3174" t="str">
        <f t="shared" si="49"/>
        <v>43_4M_F_3_60_67_HH800_Core</v>
      </c>
      <c r="B3174">
        <v>43</v>
      </c>
      <c r="C3174" t="s">
        <v>173</v>
      </c>
      <c r="D3174" t="s">
        <v>169</v>
      </c>
      <c r="E3174">
        <v>3</v>
      </c>
      <c r="F3174">
        <v>60</v>
      </c>
      <c r="G3174">
        <v>67</v>
      </c>
      <c r="H3174" t="s">
        <v>303</v>
      </c>
      <c r="I3174" t="s">
        <v>170</v>
      </c>
      <c r="J3174">
        <v>12.844670756350288</v>
      </c>
      <c r="L3174" s="47"/>
      <c r="M3174" s="47"/>
    </row>
    <row r="3175" spans="1:13" x14ac:dyDescent="0.4">
      <c r="A3175" t="str">
        <f t="shared" si="49"/>
        <v>42_4M_M_0_90_70_HH800_Core</v>
      </c>
      <c r="B3175">
        <v>42</v>
      </c>
      <c r="C3175" t="s">
        <v>173</v>
      </c>
      <c r="D3175" t="s">
        <v>174</v>
      </c>
      <c r="E3175">
        <v>0</v>
      </c>
      <c r="F3175">
        <v>90</v>
      </c>
      <c r="G3175">
        <v>70</v>
      </c>
      <c r="H3175" t="s">
        <v>303</v>
      </c>
      <c r="I3175" t="s">
        <v>170</v>
      </c>
      <c r="J3175">
        <v>52.896185254033306</v>
      </c>
      <c r="L3175" s="47"/>
      <c r="M3175" s="47"/>
    </row>
    <row r="3176" spans="1:13" x14ac:dyDescent="0.4">
      <c r="A3176" t="str">
        <f t="shared" si="49"/>
        <v>41_1A_M_0_60_70_HH800_Core</v>
      </c>
      <c r="B3176">
        <v>41</v>
      </c>
      <c r="C3176" t="s">
        <v>178</v>
      </c>
      <c r="D3176" t="s">
        <v>174</v>
      </c>
      <c r="E3176">
        <v>0</v>
      </c>
      <c r="F3176">
        <v>60</v>
      </c>
      <c r="G3176">
        <v>70</v>
      </c>
      <c r="H3176" t="s">
        <v>303</v>
      </c>
      <c r="I3176" t="s">
        <v>170</v>
      </c>
      <c r="J3176">
        <v>201.36198727467522</v>
      </c>
      <c r="L3176" s="47"/>
      <c r="M3176" s="47"/>
    </row>
    <row r="3177" spans="1:13" x14ac:dyDescent="0.4">
      <c r="A3177" t="str">
        <f t="shared" si="49"/>
        <v>30_4M_M_6_60_5_HH800_Core</v>
      </c>
      <c r="B3177">
        <v>30</v>
      </c>
      <c r="C3177" t="s">
        <v>173</v>
      </c>
      <c r="D3177" t="s">
        <v>174</v>
      </c>
      <c r="E3177">
        <v>6</v>
      </c>
      <c r="F3177">
        <v>60</v>
      </c>
      <c r="G3177">
        <v>5</v>
      </c>
      <c r="H3177" t="s">
        <v>303</v>
      </c>
      <c r="I3177" t="s">
        <v>170</v>
      </c>
      <c r="J3177">
        <v>1.2545725908462089</v>
      </c>
      <c r="L3177" s="47"/>
      <c r="M3177" s="47"/>
    </row>
    <row r="3178" spans="1:13" x14ac:dyDescent="0.4">
      <c r="A3178" t="str">
        <f t="shared" si="49"/>
        <v>25_2M_F_0_60_67_HH800_Core</v>
      </c>
      <c r="B3178">
        <v>25</v>
      </c>
      <c r="C3178" t="s">
        <v>175</v>
      </c>
      <c r="D3178" t="s">
        <v>169</v>
      </c>
      <c r="E3178">
        <v>0</v>
      </c>
      <c r="F3178">
        <v>60</v>
      </c>
      <c r="G3178">
        <v>67</v>
      </c>
      <c r="H3178" t="s">
        <v>303</v>
      </c>
      <c r="I3178" t="s">
        <v>170</v>
      </c>
      <c r="J3178">
        <v>129.95579175818364</v>
      </c>
      <c r="L3178" s="47"/>
      <c r="M3178" s="47"/>
    </row>
    <row r="3179" spans="1:13" x14ac:dyDescent="0.4">
      <c r="A3179" t="str">
        <f t="shared" si="49"/>
        <v>60_2M_F_6_90_70_HH800_Core</v>
      </c>
      <c r="B3179">
        <v>60</v>
      </c>
      <c r="C3179" t="s">
        <v>175</v>
      </c>
      <c r="D3179" t="s">
        <v>169</v>
      </c>
      <c r="E3179">
        <v>6</v>
      </c>
      <c r="F3179">
        <v>90</v>
      </c>
      <c r="G3179">
        <v>70</v>
      </c>
      <c r="H3179" t="s">
        <v>303</v>
      </c>
      <c r="I3179" t="s">
        <v>170</v>
      </c>
      <c r="J3179">
        <v>34.678468299797181</v>
      </c>
      <c r="L3179" s="47"/>
      <c r="M3179" s="47"/>
    </row>
    <row r="3180" spans="1:13" x14ac:dyDescent="0.4">
      <c r="A3180" t="str">
        <f t="shared" si="49"/>
        <v>43_1A_M_0_60_5_HH800_Core</v>
      </c>
      <c r="B3180">
        <v>43</v>
      </c>
      <c r="C3180" t="s">
        <v>178</v>
      </c>
      <c r="D3180" t="s">
        <v>174</v>
      </c>
      <c r="E3180">
        <v>0</v>
      </c>
      <c r="F3180">
        <v>60</v>
      </c>
      <c r="G3180">
        <v>5</v>
      </c>
      <c r="H3180" t="s">
        <v>303</v>
      </c>
      <c r="I3180" t="s">
        <v>170</v>
      </c>
      <c r="J3180">
        <v>109.1893014090752</v>
      </c>
      <c r="L3180" s="47"/>
      <c r="M3180" s="47"/>
    </row>
    <row r="3181" spans="1:13" x14ac:dyDescent="0.4">
      <c r="A3181" t="str">
        <f t="shared" si="49"/>
        <v>53_2A_M_6_60_67_HH800_Core</v>
      </c>
      <c r="B3181">
        <v>53</v>
      </c>
      <c r="C3181" t="s">
        <v>176</v>
      </c>
      <c r="D3181" t="s">
        <v>174</v>
      </c>
      <c r="E3181">
        <v>6</v>
      </c>
      <c r="F3181">
        <v>60</v>
      </c>
      <c r="G3181">
        <v>67</v>
      </c>
      <c r="H3181" t="s">
        <v>303</v>
      </c>
      <c r="I3181" t="s">
        <v>170</v>
      </c>
      <c r="J3181">
        <v>27.924748828562109</v>
      </c>
      <c r="L3181" s="47"/>
      <c r="M3181" s="47"/>
    </row>
    <row r="3182" spans="1:13" x14ac:dyDescent="0.4">
      <c r="A3182" t="str">
        <f t="shared" si="49"/>
        <v>31_2A_F_3_60_5_HH800_Core</v>
      </c>
      <c r="B3182">
        <v>31</v>
      </c>
      <c r="C3182" t="s">
        <v>176</v>
      </c>
      <c r="D3182" t="s">
        <v>169</v>
      </c>
      <c r="E3182">
        <v>3</v>
      </c>
      <c r="F3182">
        <v>60</v>
      </c>
      <c r="G3182">
        <v>5</v>
      </c>
      <c r="H3182" t="s">
        <v>303</v>
      </c>
      <c r="I3182" t="s">
        <v>170</v>
      </c>
      <c r="J3182">
        <v>2.6526088697903498</v>
      </c>
      <c r="L3182" s="47"/>
      <c r="M3182" s="47"/>
    </row>
    <row r="3183" spans="1:13" x14ac:dyDescent="0.4">
      <c r="A3183" t="str">
        <f t="shared" si="49"/>
        <v>53_4M_F_6_60_5_HH800_Core</v>
      </c>
      <c r="B3183">
        <v>53</v>
      </c>
      <c r="C3183" t="s">
        <v>173</v>
      </c>
      <c r="D3183" t="s">
        <v>169</v>
      </c>
      <c r="E3183">
        <v>6</v>
      </c>
      <c r="F3183">
        <v>60</v>
      </c>
      <c r="G3183">
        <v>5</v>
      </c>
      <c r="H3183" t="s">
        <v>303</v>
      </c>
      <c r="I3183" t="s">
        <v>170</v>
      </c>
      <c r="J3183">
        <v>6.1060445351688095</v>
      </c>
      <c r="L3183" s="47"/>
      <c r="M3183" s="47"/>
    </row>
    <row r="3184" spans="1:13" x14ac:dyDescent="0.4">
      <c r="A3184" t="str">
        <f t="shared" si="49"/>
        <v>48_2A_M_3_60_67_HH800_Core</v>
      </c>
      <c r="B3184">
        <v>48</v>
      </c>
      <c r="C3184" t="s">
        <v>176</v>
      </c>
      <c r="D3184" t="s">
        <v>174</v>
      </c>
      <c r="E3184">
        <v>3</v>
      </c>
      <c r="F3184">
        <v>60</v>
      </c>
      <c r="G3184">
        <v>67</v>
      </c>
      <c r="H3184" t="s">
        <v>303</v>
      </c>
      <c r="I3184" t="s">
        <v>170</v>
      </c>
      <c r="J3184">
        <v>19.770817699888223</v>
      </c>
      <c r="L3184" s="47"/>
      <c r="M3184" s="47"/>
    </row>
    <row r="3185" spans="1:13" x14ac:dyDescent="0.4">
      <c r="A3185" t="str">
        <f t="shared" si="49"/>
        <v>28_2M_M_6_60_65_HH800_Core</v>
      </c>
      <c r="B3185">
        <v>28</v>
      </c>
      <c r="C3185" t="s">
        <v>175</v>
      </c>
      <c r="D3185" t="s">
        <v>174</v>
      </c>
      <c r="E3185">
        <v>6</v>
      </c>
      <c r="F3185">
        <v>60</v>
      </c>
      <c r="G3185">
        <v>65</v>
      </c>
      <c r="H3185" t="s">
        <v>303</v>
      </c>
      <c r="I3185" t="s">
        <v>170</v>
      </c>
      <c r="J3185">
        <v>28.93339163139483</v>
      </c>
      <c r="L3185" s="47"/>
      <c r="M3185" s="47"/>
    </row>
    <row r="3186" spans="1:13" x14ac:dyDescent="0.4">
      <c r="A3186" t="str">
        <f t="shared" si="49"/>
        <v>64_4A_M_6_60_67_HH800_Core</v>
      </c>
      <c r="B3186">
        <v>64</v>
      </c>
      <c r="C3186" t="s">
        <v>168</v>
      </c>
      <c r="D3186" t="s">
        <v>174</v>
      </c>
      <c r="E3186">
        <v>6</v>
      </c>
      <c r="F3186">
        <v>60</v>
      </c>
      <c r="G3186">
        <v>67</v>
      </c>
      <c r="H3186" t="s">
        <v>303</v>
      </c>
      <c r="I3186" t="s">
        <v>170</v>
      </c>
      <c r="J3186">
        <v>7.3425006887693813</v>
      </c>
      <c r="L3186" s="47"/>
      <c r="M3186" s="47"/>
    </row>
    <row r="3187" spans="1:13" x14ac:dyDescent="0.4">
      <c r="A3187" t="str">
        <f t="shared" si="49"/>
        <v>28_4A_F_6_90_67_HH800_Core</v>
      </c>
      <c r="B3187">
        <v>28</v>
      </c>
      <c r="C3187" t="s">
        <v>168</v>
      </c>
      <c r="D3187" t="s">
        <v>169</v>
      </c>
      <c r="E3187">
        <v>6</v>
      </c>
      <c r="F3187">
        <v>90</v>
      </c>
      <c r="G3187">
        <v>67</v>
      </c>
      <c r="H3187" t="s">
        <v>303</v>
      </c>
      <c r="I3187" t="s">
        <v>170</v>
      </c>
      <c r="J3187">
        <v>24.243320192498196</v>
      </c>
      <c r="L3187" s="47"/>
      <c r="M3187" s="47"/>
    </row>
    <row r="3188" spans="1:13" x14ac:dyDescent="0.4">
      <c r="A3188" t="str">
        <f t="shared" si="49"/>
        <v>51_2A_M_3_60_5_HH800_Core</v>
      </c>
      <c r="B3188">
        <v>51</v>
      </c>
      <c r="C3188" t="s">
        <v>176</v>
      </c>
      <c r="D3188" t="s">
        <v>174</v>
      </c>
      <c r="E3188">
        <v>3</v>
      </c>
      <c r="F3188">
        <v>60</v>
      </c>
      <c r="G3188">
        <v>5</v>
      </c>
      <c r="H3188" t="s">
        <v>303</v>
      </c>
      <c r="I3188" t="s">
        <v>170</v>
      </c>
      <c r="J3188">
        <v>3.5161474210992023</v>
      </c>
      <c r="L3188" s="47"/>
      <c r="M3188" s="47"/>
    </row>
    <row r="3189" spans="1:13" x14ac:dyDescent="0.4">
      <c r="A3189" t="str">
        <f t="shared" si="49"/>
        <v>60_2M_F_6_90_67_HH800_Core</v>
      </c>
      <c r="B3189">
        <v>60</v>
      </c>
      <c r="C3189" t="s">
        <v>175</v>
      </c>
      <c r="D3189" t="s">
        <v>169</v>
      </c>
      <c r="E3189">
        <v>6</v>
      </c>
      <c r="F3189">
        <v>90</v>
      </c>
      <c r="G3189">
        <v>67</v>
      </c>
      <c r="H3189" t="s">
        <v>303</v>
      </c>
      <c r="I3189" t="s">
        <v>170</v>
      </c>
      <c r="J3189">
        <v>16.747256723955843</v>
      </c>
      <c r="L3189" s="47"/>
      <c r="M3189" s="47"/>
    </row>
    <row r="3190" spans="1:13" x14ac:dyDescent="0.4">
      <c r="A3190" t="str">
        <f t="shared" si="49"/>
        <v>52_2A_M_3_60_5_HH800_Core</v>
      </c>
      <c r="B3190">
        <v>52</v>
      </c>
      <c r="C3190" t="s">
        <v>176</v>
      </c>
      <c r="D3190" t="s">
        <v>174</v>
      </c>
      <c r="E3190">
        <v>3</v>
      </c>
      <c r="F3190">
        <v>60</v>
      </c>
      <c r="G3190">
        <v>5</v>
      </c>
      <c r="H3190" t="s">
        <v>303</v>
      </c>
      <c r="I3190" t="s">
        <v>170</v>
      </c>
      <c r="J3190">
        <v>3.929641407006093</v>
      </c>
      <c r="L3190" s="47"/>
      <c r="M3190" s="47"/>
    </row>
    <row r="3191" spans="1:13" x14ac:dyDescent="0.4">
      <c r="A3191" t="str">
        <f t="shared" si="49"/>
        <v>26_2M_F_3_60_67_HH800_Core</v>
      </c>
      <c r="B3191">
        <v>26</v>
      </c>
      <c r="C3191" t="s">
        <v>175</v>
      </c>
      <c r="D3191" t="s">
        <v>169</v>
      </c>
      <c r="E3191">
        <v>3</v>
      </c>
      <c r="F3191">
        <v>60</v>
      </c>
      <c r="G3191">
        <v>67</v>
      </c>
      <c r="H3191" t="s">
        <v>303</v>
      </c>
      <c r="I3191" t="s">
        <v>170</v>
      </c>
      <c r="J3191">
        <v>23.053333747121464</v>
      </c>
      <c r="L3191" s="47"/>
      <c r="M3191" s="47"/>
    </row>
    <row r="3192" spans="1:13" x14ac:dyDescent="0.4">
      <c r="A3192" t="str">
        <f t="shared" si="49"/>
        <v>46_2M_M_6_60_67_HH800_Core</v>
      </c>
      <c r="B3192">
        <v>46</v>
      </c>
      <c r="C3192" t="s">
        <v>175</v>
      </c>
      <c r="D3192" t="s">
        <v>174</v>
      </c>
      <c r="E3192">
        <v>6</v>
      </c>
      <c r="F3192">
        <v>60</v>
      </c>
      <c r="G3192">
        <v>67</v>
      </c>
      <c r="H3192" t="s">
        <v>303</v>
      </c>
      <c r="I3192" t="s">
        <v>170</v>
      </c>
      <c r="J3192">
        <v>36.04179822480706</v>
      </c>
      <c r="L3192" s="47"/>
      <c r="M3192" s="47"/>
    </row>
    <row r="3193" spans="1:13" x14ac:dyDescent="0.4">
      <c r="A3193" t="str">
        <f t="shared" si="49"/>
        <v>60_2M_M_6_60_65_HH800_Core</v>
      </c>
      <c r="B3193">
        <v>60</v>
      </c>
      <c r="C3193" t="s">
        <v>175</v>
      </c>
      <c r="D3193" t="s">
        <v>174</v>
      </c>
      <c r="E3193">
        <v>6</v>
      </c>
      <c r="F3193">
        <v>60</v>
      </c>
      <c r="G3193">
        <v>65</v>
      </c>
      <c r="H3193" t="s">
        <v>303</v>
      </c>
      <c r="I3193" t="s">
        <v>170</v>
      </c>
      <c r="J3193">
        <v>10.042546712468109</v>
      </c>
      <c r="L3193" s="47"/>
      <c r="M3193" s="47"/>
    </row>
    <row r="3194" spans="1:13" x14ac:dyDescent="0.4">
      <c r="A3194" t="str">
        <f t="shared" si="49"/>
        <v>31_4M_M_3_90_70_HH800_Core</v>
      </c>
      <c r="B3194">
        <v>31</v>
      </c>
      <c r="C3194" t="s">
        <v>173</v>
      </c>
      <c r="D3194" t="s">
        <v>174</v>
      </c>
      <c r="E3194">
        <v>3</v>
      </c>
      <c r="F3194">
        <v>90</v>
      </c>
      <c r="G3194">
        <v>70</v>
      </c>
      <c r="H3194" t="s">
        <v>303</v>
      </c>
      <c r="I3194" t="s">
        <v>170</v>
      </c>
      <c r="J3194">
        <v>7.866842063296505</v>
      </c>
      <c r="L3194" s="47"/>
      <c r="M3194" s="47"/>
    </row>
    <row r="3195" spans="1:13" x14ac:dyDescent="0.4">
      <c r="A3195" t="str">
        <f t="shared" si="49"/>
        <v>39_2A_M_0_60_65_HH800_Core</v>
      </c>
      <c r="B3195">
        <v>39</v>
      </c>
      <c r="C3195" t="s">
        <v>176</v>
      </c>
      <c r="D3195" t="s">
        <v>174</v>
      </c>
      <c r="E3195">
        <v>0</v>
      </c>
      <c r="F3195">
        <v>60</v>
      </c>
      <c r="G3195">
        <v>65</v>
      </c>
      <c r="H3195" t="s">
        <v>303</v>
      </c>
      <c r="I3195" t="s">
        <v>170</v>
      </c>
      <c r="J3195">
        <v>96.772553942339755</v>
      </c>
      <c r="L3195" s="47"/>
      <c r="M3195" s="47"/>
    </row>
    <row r="3196" spans="1:13" x14ac:dyDescent="0.4">
      <c r="A3196" t="str">
        <f t="shared" si="49"/>
        <v>27_2A_M_0_60_5_HH800_Core</v>
      </c>
      <c r="B3196">
        <v>27</v>
      </c>
      <c r="C3196" t="s">
        <v>176</v>
      </c>
      <c r="D3196" t="s">
        <v>174</v>
      </c>
      <c r="E3196">
        <v>0</v>
      </c>
      <c r="F3196">
        <v>60</v>
      </c>
      <c r="G3196">
        <v>5</v>
      </c>
      <c r="H3196" t="s">
        <v>303</v>
      </c>
      <c r="I3196" t="s">
        <v>170</v>
      </c>
      <c r="J3196">
        <v>35.236898435811817</v>
      </c>
      <c r="L3196" s="47"/>
      <c r="M3196" s="47"/>
    </row>
    <row r="3197" spans="1:13" x14ac:dyDescent="0.4">
      <c r="A3197" t="str">
        <f t="shared" si="49"/>
        <v>53_2A_M_3_60_5_HH800_Core</v>
      </c>
      <c r="B3197">
        <v>53</v>
      </c>
      <c r="C3197" t="s">
        <v>176</v>
      </c>
      <c r="D3197" t="s">
        <v>174</v>
      </c>
      <c r="E3197">
        <v>3</v>
      </c>
      <c r="F3197">
        <v>60</v>
      </c>
      <c r="G3197">
        <v>5</v>
      </c>
      <c r="H3197" t="s">
        <v>303</v>
      </c>
      <c r="I3197" t="s">
        <v>170</v>
      </c>
      <c r="J3197">
        <v>3.6683900843747574</v>
      </c>
      <c r="L3197" s="47"/>
      <c r="M3197" s="47"/>
    </row>
    <row r="3198" spans="1:13" x14ac:dyDescent="0.4">
      <c r="A3198" t="str">
        <f t="shared" si="49"/>
        <v>44_2M_M_0_60_70_HH800_Core</v>
      </c>
      <c r="B3198">
        <v>44</v>
      </c>
      <c r="C3198" t="s">
        <v>175</v>
      </c>
      <c r="D3198" t="s">
        <v>174</v>
      </c>
      <c r="E3198">
        <v>0</v>
      </c>
      <c r="F3198">
        <v>60</v>
      </c>
      <c r="G3198">
        <v>70</v>
      </c>
      <c r="H3198" t="s">
        <v>303</v>
      </c>
      <c r="I3198" t="s">
        <v>170</v>
      </c>
      <c r="J3198">
        <v>169.25497467619977</v>
      </c>
      <c r="L3198" s="47"/>
      <c r="M3198" s="47"/>
    </row>
    <row r="3199" spans="1:13" x14ac:dyDescent="0.4">
      <c r="A3199" t="str">
        <f t="shared" si="49"/>
        <v>57_4A_M_3_60_67_HH800_Core</v>
      </c>
      <c r="B3199">
        <v>57</v>
      </c>
      <c r="C3199" t="s">
        <v>168</v>
      </c>
      <c r="D3199" t="s">
        <v>174</v>
      </c>
      <c r="E3199">
        <v>3</v>
      </c>
      <c r="F3199">
        <v>60</v>
      </c>
      <c r="G3199">
        <v>67</v>
      </c>
      <c r="H3199" t="s">
        <v>303</v>
      </c>
      <c r="I3199" t="s">
        <v>170</v>
      </c>
      <c r="J3199">
        <v>7.4961558092378731</v>
      </c>
      <c r="L3199" s="47"/>
      <c r="M3199" s="47"/>
    </row>
    <row r="3200" spans="1:13" x14ac:dyDescent="0.4">
      <c r="A3200" t="str">
        <f t="shared" si="49"/>
        <v>62_2M_F_0_90_65_HH800_Core</v>
      </c>
      <c r="B3200">
        <v>62</v>
      </c>
      <c r="C3200" t="s">
        <v>175</v>
      </c>
      <c r="D3200" t="s">
        <v>169</v>
      </c>
      <c r="E3200">
        <v>0</v>
      </c>
      <c r="F3200">
        <v>90</v>
      </c>
      <c r="G3200">
        <v>65</v>
      </c>
      <c r="H3200" t="s">
        <v>303</v>
      </c>
      <c r="I3200" t="s">
        <v>170</v>
      </c>
      <c r="J3200">
        <v>149.28098852932141</v>
      </c>
      <c r="L3200" s="47"/>
      <c r="M3200" s="47"/>
    </row>
    <row r="3201" spans="1:13" x14ac:dyDescent="0.4">
      <c r="A3201" t="str">
        <f t="shared" si="49"/>
        <v>46_2A_F_0_60_5_HH800_Core</v>
      </c>
      <c r="B3201">
        <v>46</v>
      </c>
      <c r="C3201" t="s">
        <v>176</v>
      </c>
      <c r="D3201" t="s">
        <v>169</v>
      </c>
      <c r="E3201">
        <v>0</v>
      </c>
      <c r="F3201">
        <v>60</v>
      </c>
      <c r="G3201">
        <v>5</v>
      </c>
      <c r="H3201" t="s">
        <v>303</v>
      </c>
      <c r="I3201" t="s">
        <v>170</v>
      </c>
      <c r="J3201">
        <v>96.283828037330039</v>
      </c>
      <c r="L3201" s="47"/>
      <c r="M3201" s="47"/>
    </row>
    <row r="3202" spans="1:13" x14ac:dyDescent="0.4">
      <c r="A3202" t="str">
        <f t="shared" si="49"/>
        <v>47_2A_M_6_60_5_HH800_Core</v>
      </c>
      <c r="B3202">
        <v>47</v>
      </c>
      <c r="C3202" t="s">
        <v>176</v>
      </c>
      <c r="D3202" t="s">
        <v>174</v>
      </c>
      <c r="E3202">
        <v>6</v>
      </c>
      <c r="F3202">
        <v>60</v>
      </c>
      <c r="G3202">
        <v>5</v>
      </c>
      <c r="H3202" t="s">
        <v>303</v>
      </c>
      <c r="I3202" t="s">
        <v>170</v>
      </c>
      <c r="J3202">
        <v>5.8279920571368162</v>
      </c>
      <c r="L3202" s="47"/>
      <c r="M3202" s="47"/>
    </row>
    <row r="3203" spans="1:13" x14ac:dyDescent="0.4">
      <c r="A3203" t="str">
        <f t="shared" ref="A3203:A3266" si="50">B3203&amp;"_"&amp;C3203&amp;"_"&amp;D3203&amp;"_"&amp;E3203&amp;"_"&amp;F3203&amp;"_"&amp;G3203&amp;"_"&amp;H3203&amp;"_"&amp;I3203</f>
        <v>47_4A_M_3_60_5_HH800_Core</v>
      </c>
      <c r="B3203">
        <v>47</v>
      </c>
      <c r="C3203" t="s">
        <v>168</v>
      </c>
      <c r="D3203" t="s">
        <v>174</v>
      </c>
      <c r="E3203">
        <v>3</v>
      </c>
      <c r="F3203">
        <v>60</v>
      </c>
      <c r="G3203">
        <v>5</v>
      </c>
      <c r="H3203" t="s">
        <v>303</v>
      </c>
      <c r="I3203" t="s">
        <v>170</v>
      </c>
      <c r="J3203">
        <v>2.0726300940166151</v>
      </c>
      <c r="L3203" s="47"/>
      <c r="M3203" s="47"/>
    </row>
    <row r="3204" spans="1:13" x14ac:dyDescent="0.4">
      <c r="A3204" t="str">
        <f t="shared" si="50"/>
        <v>29_2M_M_0_60_70_HH800_Core</v>
      </c>
      <c r="B3204">
        <v>29</v>
      </c>
      <c r="C3204" t="s">
        <v>175</v>
      </c>
      <c r="D3204" t="s">
        <v>174</v>
      </c>
      <c r="E3204">
        <v>0</v>
      </c>
      <c r="F3204">
        <v>60</v>
      </c>
      <c r="G3204">
        <v>70</v>
      </c>
      <c r="H3204" t="s">
        <v>303</v>
      </c>
      <c r="I3204" t="s">
        <v>170</v>
      </c>
      <c r="J3204">
        <v>101.98169667134933</v>
      </c>
      <c r="L3204" s="47"/>
      <c r="M3204" s="47"/>
    </row>
    <row r="3205" spans="1:13" x14ac:dyDescent="0.4">
      <c r="A3205" t="str">
        <f t="shared" si="50"/>
        <v>50_2M_F_3_90_67_HH800_Core</v>
      </c>
      <c r="B3205">
        <v>50</v>
      </c>
      <c r="C3205" t="s">
        <v>175</v>
      </c>
      <c r="D3205" t="s">
        <v>169</v>
      </c>
      <c r="E3205">
        <v>3</v>
      </c>
      <c r="F3205">
        <v>90</v>
      </c>
      <c r="G3205">
        <v>67</v>
      </c>
      <c r="H3205" t="s">
        <v>303</v>
      </c>
      <c r="I3205" t="s">
        <v>170</v>
      </c>
      <c r="J3205">
        <v>18.629865918009099</v>
      </c>
      <c r="L3205" s="47"/>
      <c r="M3205" s="47"/>
    </row>
    <row r="3206" spans="1:13" x14ac:dyDescent="0.4">
      <c r="A3206" t="str">
        <f t="shared" si="50"/>
        <v>46_4M_M_0_60_65_HH800_Core</v>
      </c>
      <c r="B3206">
        <v>46</v>
      </c>
      <c r="C3206" t="s">
        <v>173</v>
      </c>
      <c r="D3206" t="s">
        <v>174</v>
      </c>
      <c r="E3206">
        <v>0</v>
      </c>
      <c r="F3206">
        <v>60</v>
      </c>
      <c r="G3206">
        <v>65</v>
      </c>
      <c r="H3206" t="s">
        <v>303</v>
      </c>
      <c r="I3206" t="s">
        <v>170</v>
      </c>
      <c r="J3206">
        <v>67.552769789607197</v>
      </c>
      <c r="L3206" s="47"/>
      <c r="M3206" s="47"/>
    </row>
    <row r="3207" spans="1:13" x14ac:dyDescent="0.4">
      <c r="A3207" t="str">
        <f t="shared" si="50"/>
        <v>64_4M_F_3_90_70_HH800_Core</v>
      </c>
      <c r="B3207">
        <v>64</v>
      </c>
      <c r="C3207" t="s">
        <v>173</v>
      </c>
      <c r="D3207" t="s">
        <v>169</v>
      </c>
      <c r="E3207">
        <v>3</v>
      </c>
      <c r="F3207">
        <v>90</v>
      </c>
      <c r="G3207">
        <v>70</v>
      </c>
      <c r="H3207" t="s">
        <v>303</v>
      </c>
      <c r="I3207" t="s">
        <v>170</v>
      </c>
      <c r="J3207">
        <v>6.2460955881663516</v>
      </c>
      <c r="L3207" s="47"/>
      <c r="M3207" s="47"/>
    </row>
    <row r="3208" spans="1:13" x14ac:dyDescent="0.4">
      <c r="A3208" t="str">
        <f t="shared" si="50"/>
        <v>60_2M_F_3_60_5_HH800_Core</v>
      </c>
      <c r="B3208">
        <v>60</v>
      </c>
      <c r="C3208" t="s">
        <v>175</v>
      </c>
      <c r="D3208" t="s">
        <v>169</v>
      </c>
      <c r="E3208">
        <v>3</v>
      </c>
      <c r="F3208">
        <v>60</v>
      </c>
      <c r="G3208">
        <v>5</v>
      </c>
      <c r="H3208" t="s">
        <v>303</v>
      </c>
      <c r="I3208" t="s">
        <v>170</v>
      </c>
      <c r="J3208">
        <v>5.5308683308270421</v>
      </c>
      <c r="L3208" s="47"/>
      <c r="M3208" s="47"/>
    </row>
    <row r="3209" spans="1:13" x14ac:dyDescent="0.4">
      <c r="A3209" t="str">
        <f t="shared" si="50"/>
        <v>49_2A_M_3_60_67_HH800_Core</v>
      </c>
      <c r="B3209">
        <v>49</v>
      </c>
      <c r="C3209" t="s">
        <v>176</v>
      </c>
      <c r="D3209" t="s">
        <v>174</v>
      </c>
      <c r="E3209">
        <v>3</v>
      </c>
      <c r="F3209">
        <v>60</v>
      </c>
      <c r="G3209">
        <v>67</v>
      </c>
      <c r="H3209" t="s">
        <v>303</v>
      </c>
      <c r="I3209" t="s">
        <v>170</v>
      </c>
      <c r="J3209">
        <v>19.166762533920178</v>
      </c>
      <c r="L3209" s="47"/>
      <c r="M3209" s="47"/>
    </row>
    <row r="3210" spans="1:13" x14ac:dyDescent="0.4">
      <c r="A3210" t="str">
        <f t="shared" si="50"/>
        <v>35_4M_F_6_90_70_HH800_Core</v>
      </c>
      <c r="B3210">
        <v>35</v>
      </c>
      <c r="C3210" t="s">
        <v>173</v>
      </c>
      <c r="D3210" t="s">
        <v>169</v>
      </c>
      <c r="E3210">
        <v>6</v>
      </c>
      <c r="F3210">
        <v>90</v>
      </c>
      <c r="G3210">
        <v>70</v>
      </c>
      <c r="H3210" t="s">
        <v>303</v>
      </c>
      <c r="I3210" t="s">
        <v>170</v>
      </c>
      <c r="J3210">
        <v>26.071348964680325</v>
      </c>
      <c r="L3210" s="47"/>
      <c r="M3210" s="47"/>
    </row>
    <row r="3211" spans="1:13" x14ac:dyDescent="0.4">
      <c r="A3211" t="str">
        <f t="shared" si="50"/>
        <v>35_1A_M_0_60_65_HH800_Core</v>
      </c>
      <c r="B3211">
        <v>35</v>
      </c>
      <c r="C3211" t="s">
        <v>178</v>
      </c>
      <c r="D3211" t="s">
        <v>174</v>
      </c>
      <c r="E3211">
        <v>0</v>
      </c>
      <c r="F3211">
        <v>60</v>
      </c>
      <c r="G3211">
        <v>65</v>
      </c>
      <c r="H3211" t="s">
        <v>303</v>
      </c>
      <c r="I3211" t="s">
        <v>170</v>
      </c>
      <c r="J3211">
        <v>139.50141222852491</v>
      </c>
      <c r="L3211" s="47"/>
      <c r="M3211" s="47"/>
    </row>
    <row r="3212" spans="1:13" x14ac:dyDescent="0.4">
      <c r="A3212" t="str">
        <f t="shared" si="50"/>
        <v>31_4M_M_0_60_5_HH800_Core</v>
      </c>
      <c r="B3212">
        <v>31</v>
      </c>
      <c r="C3212" t="s">
        <v>173</v>
      </c>
      <c r="D3212" t="s">
        <v>174</v>
      </c>
      <c r="E3212">
        <v>0</v>
      </c>
      <c r="F3212">
        <v>60</v>
      </c>
      <c r="G3212">
        <v>5</v>
      </c>
      <c r="H3212" t="s">
        <v>303</v>
      </c>
      <c r="I3212" t="s">
        <v>170</v>
      </c>
      <c r="J3212">
        <v>19.192268690798063</v>
      </c>
      <c r="L3212" s="47"/>
      <c r="M3212" s="47"/>
    </row>
    <row r="3213" spans="1:13" x14ac:dyDescent="0.4">
      <c r="A3213" t="str">
        <f t="shared" si="50"/>
        <v>59_2M_F_3_90_70_HH800_Core</v>
      </c>
      <c r="B3213">
        <v>59</v>
      </c>
      <c r="C3213" t="s">
        <v>175</v>
      </c>
      <c r="D3213" t="s">
        <v>169</v>
      </c>
      <c r="E3213">
        <v>3</v>
      </c>
      <c r="F3213">
        <v>90</v>
      </c>
      <c r="G3213">
        <v>70</v>
      </c>
      <c r="H3213" t="s">
        <v>303</v>
      </c>
      <c r="I3213" t="s">
        <v>170</v>
      </c>
      <c r="J3213">
        <v>21.529415430851813</v>
      </c>
      <c r="L3213" s="47"/>
      <c r="M3213" s="47"/>
    </row>
    <row r="3214" spans="1:13" x14ac:dyDescent="0.4">
      <c r="A3214" t="str">
        <f t="shared" si="50"/>
        <v>64_2A_M_0_60_67_HH800_Core</v>
      </c>
      <c r="B3214">
        <v>64</v>
      </c>
      <c r="C3214" t="s">
        <v>176</v>
      </c>
      <c r="D3214" t="s">
        <v>174</v>
      </c>
      <c r="E3214">
        <v>0</v>
      </c>
      <c r="F3214">
        <v>60</v>
      </c>
      <c r="G3214">
        <v>67</v>
      </c>
      <c r="H3214" t="s">
        <v>303</v>
      </c>
      <c r="I3214" t="s">
        <v>170</v>
      </c>
      <c r="J3214">
        <v>157.29843669411733</v>
      </c>
      <c r="L3214" s="47"/>
      <c r="M3214" s="47"/>
    </row>
    <row r="3215" spans="1:13" x14ac:dyDescent="0.4">
      <c r="A3215" t="str">
        <f t="shared" si="50"/>
        <v>55_2A_M_3_60_5_HH800_Core</v>
      </c>
      <c r="B3215">
        <v>55</v>
      </c>
      <c r="C3215" t="s">
        <v>176</v>
      </c>
      <c r="D3215" t="s">
        <v>174</v>
      </c>
      <c r="E3215">
        <v>3</v>
      </c>
      <c r="F3215">
        <v>60</v>
      </c>
      <c r="G3215">
        <v>5</v>
      </c>
      <c r="H3215" t="s">
        <v>303</v>
      </c>
      <c r="I3215" t="s">
        <v>170</v>
      </c>
      <c r="J3215">
        <v>4.2349743826784279</v>
      </c>
      <c r="L3215" s="47"/>
      <c r="M3215" s="47"/>
    </row>
    <row r="3216" spans="1:13" x14ac:dyDescent="0.4">
      <c r="A3216" t="str">
        <f t="shared" si="50"/>
        <v>45_4M_F_6_60_65_HH800_Core</v>
      </c>
      <c r="B3216">
        <v>45</v>
      </c>
      <c r="C3216" t="s">
        <v>173</v>
      </c>
      <c r="D3216" t="s">
        <v>169</v>
      </c>
      <c r="E3216">
        <v>6</v>
      </c>
      <c r="F3216">
        <v>60</v>
      </c>
      <c r="G3216">
        <v>65</v>
      </c>
      <c r="H3216" t="s">
        <v>303</v>
      </c>
      <c r="I3216" t="s">
        <v>170</v>
      </c>
      <c r="J3216">
        <v>20.551574779552386</v>
      </c>
      <c r="L3216" s="47"/>
      <c r="M3216" s="47"/>
    </row>
    <row r="3217" spans="1:13" x14ac:dyDescent="0.4">
      <c r="A3217" t="str">
        <f t="shared" si="50"/>
        <v>39_4M_M_0_60_5_HH800_Core</v>
      </c>
      <c r="B3217">
        <v>39</v>
      </c>
      <c r="C3217" t="s">
        <v>173</v>
      </c>
      <c r="D3217" t="s">
        <v>174</v>
      </c>
      <c r="E3217">
        <v>0</v>
      </c>
      <c r="F3217">
        <v>60</v>
      </c>
      <c r="G3217">
        <v>5</v>
      </c>
      <c r="H3217" t="s">
        <v>303</v>
      </c>
      <c r="I3217" t="s">
        <v>170</v>
      </c>
      <c r="J3217">
        <v>27.823240037446407</v>
      </c>
      <c r="L3217" s="47"/>
      <c r="M3217" s="47"/>
    </row>
    <row r="3218" spans="1:13" x14ac:dyDescent="0.4">
      <c r="A3218" t="str">
        <f t="shared" si="50"/>
        <v>45_1A_M_0_60_2_HH800_Core</v>
      </c>
      <c r="B3218">
        <v>45</v>
      </c>
      <c r="C3218" t="s">
        <v>178</v>
      </c>
      <c r="D3218" t="s">
        <v>174</v>
      </c>
      <c r="E3218">
        <v>0</v>
      </c>
      <c r="F3218">
        <v>60</v>
      </c>
      <c r="G3218">
        <v>2</v>
      </c>
      <c r="H3218" t="s">
        <v>303</v>
      </c>
      <c r="I3218" t="s">
        <v>170</v>
      </c>
      <c r="J3218">
        <v>67.577490403575823</v>
      </c>
      <c r="L3218" s="47"/>
      <c r="M3218" s="47"/>
    </row>
    <row r="3219" spans="1:13" x14ac:dyDescent="0.4">
      <c r="A3219" t="str">
        <f t="shared" si="50"/>
        <v>26_2M_M_3_60_70_HH800_Core</v>
      </c>
      <c r="B3219">
        <v>26</v>
      </c>
      <c r="C3219" t="s">
        <v>175</v>
      </c>
      <c r="D3219" t="s">
        <v>174</v>
      </c>
      <c r="E3219">
        <v>3</v>
      </c>
      <c r="F3219">
        <v>60</v>
      </c>
      <c r="G3219">
        <v>70</v>
      </c>
      <c r="H3219" t="s">
        <v>303</v>
      </c>
      <c r="I3219" t="s">
        <v>170</v>
      </c>
      <c r="J3219">
        <v>17.230441533551367</v>
      </c>
      <c r="L3219" s="47"/>
      <c r="M3219" s="47"/>
    </row>
    <row r="3220" spans="1:13" x14ac:dyDescent="0.4">
      <c r="A3220" t="str">
        <f t="shared" si="50"/>
        <v>61_2M_F_0_60_5_HH800_Core</v>
      </c>
      <c r="B3220">
        <v>61</v>
      </c>
      <c r="C3220" t="s">
        <v>175</v>
      </c>
      <c r="D3220" t="s">
        <v>169</v>
      </c>
      <c r="E3220">
        <v>0</v>
      </c>
      <c r="F3220">
        <v>60</v>
      </c>
      <c r="G3220">
        <v>5</v>
      </c>
      <c r="H3220" t="s">
        <v>303</v>
      </c>
      <c r="I3220" t="s">
        <v>170</v>
      </c>
      <c r="J3220">
        <v>190.34652222417313</v>
      </c>
      <c r="L3220" s="47"/>
      <c r="M3220" s="47"/>
    </row>
    <row r="3221" spans="1:13" x14ac:dyDescent="0.4">
      <c r="A3221" t="str">
        <f t="shared" si="50"/>
        <v>46_4M_F_0_60_67_HH800_Core</v>
      </c>
      <c r="B3221">
        <v>46</v>
      </c>
      <c r="C3221" t="s">
        <v>173</v>
      </c>
      <c r="D3221" t="s">
        <v>169</v>
      </c>
      <c r="E3221">
        <v>0</v>
      </c>
      <c r="F3221">
        <v>60</v>
      </c>
      <c r="G3221">
        <v>67</v>
      </c>
      <c r="H3221" t="s">
        <v>303</v>
      </c>
      <c r="I3221" t="s">
        <v>170</v>
      </c>
      <c r="J3221">
        <v>120.72547120014345</v>
      </c>
      <c r="L3221" s="47"/>
      <c r="M3221" s="47"/>
    </row>
    <row r="3222" spans="1:13" x14ac:dyDescent="0.4">
      <c r="A3222" t="str">
        <f t="shared" si="50"/>
        <v>32_2M_M_3_60_65_HH800_Core</v>
      </c>
      <c r="B3222">
        <v>32</v>
      </c>
      <c r="C3222" t="s">
        <v>175</v>
      </c>
      <c r="D3222" t="s">
        <v>174</v>
      </c>
      <c r="E3222">
        <v>3</v>
      </c>
      <c r="F3222">
        <v>60</v>
      </c>
      <c r="G3222">
        <v>65</v>
      </c>
      <c r="H3222" t="s">
        <v>303</v>
      </c>
      <c r="I3222" t="s">
        <v>170</v>
      </c>
      <c r="J3222">
        <v>14.607733937588902</v>
      </c>
      <c r="L3222" s="47"/>
      <c r="M3222" s="47"/>
    </row>
    <row r="3223" spans="1:13" x14ac:dyDescent="0.4">
      <c r="A3223" t="str">
        <f t="shared" si="50"/>
        <v>48_2A_M_6_60_65_HH800_Core</v>
      </c>
      <c r="B3223">
        <v>48</v>
      </c>
      <c r="C3223" t="s">
        <v>176</v>
      </c>
      <c r="D3223" t="s">
        <v>174</v>
      </c>
      <c r="E3223">
        <v>6</v>
      </c>
      <c r="F3223">
        <v>60</v>
      </c>
      <c r="G3223">
        <v>65</v>
      </c>
      <c r="H3223" t="s">
        <v>303</v>
      </c>
      <c r="I3223" t="s">
        <v>170</v>
      </c>
      <c r="J3223">
        <v>26.865401880229538</v>
      </c>
      <c r="L3223" s="47"/>
      <c r="M3223" s="47"/>
    </row>
    <row r="3224" spans="1:13" x14ac:dyDescent="0.4">
      <c r="A3224" t="str">
        <f t="shared" si="50"/>
        <v>59_2A_M_0_60_67_HH800_Core</v>
      </c>
      <c r="B3224">
        <v>59</v>
      </c>
      <c r="C3224" t="s">
        <v>176</v>
      </c>
      <c r="D3224" t="s">
        <v>174</v>
      </c>
      <c r="E3224">
        <v>0</v>
      </c>
      <c r="F3224">
        <v>60</v>
      </c>
      <c r="G3224">
        <v>67</v>
      </c>
      <c r="H3224" t="s">
        <v>303</v>
      </c>
      <c r="I3224" t="s">
        <v>170</v>
      </c>
      <c r="J3224">
        <v>152.79869659963526</v>
      </c>
      <c r="L3224" s="47"/>
      <c r="M3224" s="47"/>
    </row>
    <row r="3225" spans="1:13" x14ac:dyDescent="0.4">
      <c r="A3225" t="str">
        <f t="shared" si="50"/>
        <v>56_2A_M_6_60_5_HH800_Core</v>
      </c>
      <c r="B3225">
        <v>56</v>
      </c>
      <c r="C3225" t="s">
        <v>176</v>
      </c>
      <c r="D3225" t="s">
        <v>174</v>
      </c>
      <c r="E3225">
        <v>6</v>
      </c>
      <c r="F3225">
        <v>60</v>
      </c>
      <c r="G3225">
        <v>5</v>
      </c>
      <c r="H3225" t="s">
        <v>303</v>
      </c>
      <c r="I3225" t="s">
        <v>170</v>
      </c>
      <c r="J3225">
        <v>6.868425836139691</v>
      </c>
      <c r="L3225" s="47"/>
      <c r="M3225" s="47"/>
    </row>
    <row r="3226" spans="1:13" x14ac:dyDescent="0.4">
      <c r="A3226" t="str">
        <f t="shared" si="50"/>
        <v>61_2M_F_3_60_5_HH800_Core</v>
      </c>
      <c r="B3226">
        <v>61</v>
      </c>
      <c r="C3226" t="s">
        <v>175</v>
      </c>
      <c r="D3226" t="s">
        <v>169</v>
      </c>
      <c r="E3226">
        <v>3</v>
      </c>
      <c r="F3226">
        <v>60</v>
      </c>
      <c r="G3226">
        <v>5</v>
      </c>
      <c r="H3226" t="s">
        <v>303</v>
      </c>
      <c r="I3226" t="s">
        <v>170</v>
      </c>
      <c r="J3226">
        <v>5.5577007502288875</v>
      </c>
      <c r="L3226" s="47"/>
      <c r="M3226" s="47"/>
    </row>
    <row r="3227" spans="1:13" x14ac:dyDescent="0.4">
      <c r="A3227" t="str">
        <f t="shared" si="50"/>
        <v>54_2A_M_3_60_5_HH800_Core</v>
      </c>
      <c r="B3227">
        <v>54</v>
      </c>
      <c r="C3227" t="s">
        <v>176</v>
      </c>
      <c r="D3227" t="s">
        <v>174</v>
      </c>
      <c r="E3227">
        <v>3</v>
      </c>
      <c r="F3227">
        <v>60</v>
      </c>
      <c r="G3227">
        <v>5</v>
      </c>
      <c r="H3227" t="s">
        <v>303</v>
      </c>
      <c r="I3227" t="s">
        <v>170</v>
      </c>
      <c r="J3227">
        <v>4.1152666221777094</v>
      </c>
      <c r="L3227" s="47"/>
      <c r="M3227" s="47"/>
    </row>
    <row r="3228" spans="1:13" x14ac:dyDescent="0.4">
      <c r="A3228" t="str">
        <f t="shared" si="50"/>
        <v>41_2A_M_0_60_65_HH800_Core</v>
      </c>
      <c r="B3228">
        <v>41</v>
      </c>
      <c r="C3228" t="s">
        <v>176</v>
      </c>
      <c r="D3228" t="s">
        <v>174</v>
      </c>
      <c r="E3228">
        <v>0</v>
      </c>
      <c r="F3228">
        <v>60</v>
      </c>
      <c r="G3228">
        <v>65</v>
      </c>
      <c r="H3228" t="s">
        <v>303</v>
      </c>
      <c r="I3228" t="s">
        <v>170</v>
      </c>
      <c r="J3228">
        <v>101.58206775776661</v>
      </c>
      <c r="L3228" s="47"/>
      <c r="M3228" s="47"/>
    </row>
    <row r="3229" spans="1:13" x14ac:dyDescent="0.4">
      <c r="A3229" t="str">
        <f t="shared" si="50"/>
        <v>44_2A_F_0_60_5_HH800_Core</v>
      </c>
      <c r="B3229">
        <v>44</v>
      </c>
      <c r="C3229" t="s">
        <v>176</v>
      </c>
      <c r="D3229" t="s">
        <v>169</v>
      </c>
      <c r="E3229">
        <v>0</v>
      </c>
      <c r="F3229">
        <v>60</v>
      </c>
      <c r="G3229">
        <v>5</v>
      </c>
      <c r="H3229" t="s">
        <v>303</v>
      </c>
      <c r="I3229" t="s">
        <v>170</v>
      </c>
      <c r="J3229">
        <v>90.298895571483314</v>
      </c>
      <c r="L3229" s="47"/>
      <c r="M3229" s="47"/>
    </row>
    <row r="3230" spans="1:13" x14ac:dyDescent="0.4">
      <c r="A3230" t="str">
        <f t="shared" si="50"/>
        <v>43_2M_F_6_90_70_HH800_Core</v>
      </c>
      <c r="B3230">
        <v>43</v>
      </c>
      <c r="C3230" t="s">
        <v>175</v>
      </c>
      <c r="D3230" t="s">
        <v>169</v>
      </c>
      <c r="E3230">
        <v>6</v>
      </c>
      <c r="F3230">
        <v>90</v>
      </c>
      <c r="G3230">
        <v>70</v>
      </c>
      <c r="H3230" t="s">
        <v>303</v>
      </c>
      <c r="I3230" t="s">
        <v>170</v>
      </c>
      <c r="J3230">
        <v>52.75371492666806</v>
      </c>
      <c r="L3230" s="47"/>
      <c r="M3230" s="47"/>
    </row>
    <row r="3231" spans="1:13" x14ac:dyDescent="0.4">
      <c r="A3231" t="str">
        <f t="shared" si="50"/>
        <v>56_2A_F_0_60_2_HH800_Core</v>
      </c>
      <c r="B3231">
        <v>56</v>
      </c>
      <c r="C3231" t="s">
        <v>176</v>
      </c>
      <c r="D3231" t="s">
        <v>169</v>
      </c>
      <c r="E3231">
        <v>0</v>
      </c>
      <c r="F3231">
        <v>60</v>
      </c>
      <c r="G3231">
        <v>2</v>
      </c>
      <c r="H3231" t="s">
        <v>303</v>
      </c>
      <c r="I3231" t="s">
        <v>170</v>
      </c>
      <c r="J3231">
        <v>75.932116579454686</v>
      </c>
      <c r="L3231" s="47"/>
      <c r="M3231" s="47"/>
    </row>
    <row r="3232" spans="1:13" x14ac:dyDescent="0.4">
      <c r="A3232" t="str">
        <f t="shared" si="50"/>
        <v>44_2A_M_0_60_5_HH800_Core</v>
      </c>
      <c r="B3232">
        <v>44</v>
      </c>
      <c r="C3232" t="s">
        <v>176</v>
      </c>
      <c r="D3232" t="s">
        <v>174</v>
      </c>
      <c r="E3232">
        <v>0</v>
      </c>
      <c r="F3232">
        <v>60</v>
      </c>
      <c r="G3232">
        <v>5</v>
      </c>
      <c r="H3232" t="s">
        <v>303</v>
      </c>
      <c r="I3232" t="s">
        <v>170</v>
      </c>
      <c r="J3232">
        <v>69.163766549096081</v>
      </c>
      <c r="L3232" s="47"/>
      <c r="M3232" s="47"/>
    </row>
    <row r="3233" spans="1:13" x14ac:dyDescent="0.4">
      <c r="A3233" t="str">
        <f t="shared" si="50"/>
        <v>46_4A_M_0_60_5_HH800_Core</v>
      </c>
      <c r="B3233">
        <v>46</v>
      </c>
      <c r="C3233" t="s">
        <v>168</v>
      </c>
      <c r="D3233" t="s">
        <v>174</v>
      </c>
      <c r="E3233">
        <v>0</v>
      </c>
      <c r="F3233">
        <v>60</v>
      </c>
      <c r="G3233">
        <v>5</v>
      </c>
      <c r="H3233" t="s">
        <v>303</v>
      </c>
      <c r="I3233" t="s">
        <v>170</v>
      </c>
      <c r="J3233">
        <v>42.30750575234115</v>
      </c>
      <c r="L3233" s="47"/>
      <c r="M3233" s="47"/>
    </row>
    <row r="3234" spans="1:13" x14ac:dyDescent="0.4">
      <c r="A3234" t="str">
        <f t="shared" si="50"/>
        <v>50_2A_M_3_60_67_HH800_Core</v>
      </c>
      <c r="B3234">
        <v>50</v>
      </c>
      <c r="C3234" t="s">
        <v>176</v>
      </c>
      <c r="D3234" t="s">
        <v>174</v>
      </c>
      <c r="E3234">
        <v>3</v>
      </c>
      <c r="F3234">
        <v>60</v>
      </c>
      <c r="G3234">
        <v>67</v>
      </c>
      <c r="H3234" t="s">
        <v>303</v>
      </c>
      <c r="I3234" t="s">
        <v>170</v>
      </c>
      <c r="J3234">
        <v>19.25745791722926</v>
      </c>
      <c r="L3234" s="47"/>
      <c r="M3234" s="47"/>
    </row>
    <row r="3235" spans="1:13" x14ac:dyDescent="0.4">
      <c r="A3235" t="str">
        <f t="shared" si="50"/>
        <v>42_2M_M_3_60_67_HH800_Core</v>
      </c>
      <c r="B3235">
        <v>42</v>
      </c>
      <c r="C3235" t="s">
        <v>175</v>
      </c>
      <c r="D3235" t="s">
        <v>174</v>
      </c>
      <c r="E3235">
        <v>3</v>
      </c>
      <c r="F3235">
        <v>60</v>
      </c>
      <c r="G3235">
        <v>67</v>
      </c>
      <c r="H3235" t="s">
        <v>303</v>
      </c>
      <c r="I3235" t="s">
        <v>170</v>
      </c>
      <c r="J3235">
        <v>19.41902940826359</v>
      </c>
      <c r="L3235" s="47"/>
      <c r="M3235" s="47"/>
    </row>
    <row r="3236" spans="1:13" x14ac:dyDescent="0.4">
      <c r="A3236" t="str">
        <f t="shared" si="50"/>
        <v>64_4M_F_3_90_67_HH800_Core</v>
      </c>
      <c r="B3236">
        <v>64</v>
      </c>
      <c r="C3236" t="s">
        <v>173</v>
      </c>
      <c r="D3236" t="s">
        <v>169</v>
      </c>
      <c r="E3236">
        <v>3</v>
      </c>
      <c r="F3236">
        <v>90</v>
      </c>
      <c r="G3236">
        <v>67</v>
      </c>
      <c r="H3236" t="s">
        <v>303</v>
      </c>
      <c r="I3236" t="s">
        <v>170</v>
      </c>
      <c r="J3236">
        <v>3.158878353767713</v>
      </c>
      <c r="L3236" s="47"/>
      <c r="M3236" s="47"/>
    </row>
    <row r="3237" spans="1:13" x14ac:dyDescent="0.4">
      <c r="A3237" t="str">
        <f t="shared" si="50"/>
        <v>55_4A_M_3_60_65_HH800_Core</v>
      </c>
      <c r="B3237">
        <v>55</v>
      </c>
      <c r="C3237" t="s">
        <v>168</v>
      </c>
      <c r="D3237" t="s">
        <v>174</v>
      </c>
      <c r="E3237">
        <v>3</v>
      </c>
      <c r="F3237">
        <v>60</v>
      </c>
      <c r="G3237">
        <v>65</v>
      </c>
      <c r="H3237" t="s">
        <v>303</v>
      </c>
      <c r="I3237" t="s">
        <v>170</v>
      </c>
      <c r="J3237">
        <v>6.3554795572921652</v>
      </c>
      <c r="L3237" s="47"/>
      <c r="M3237" s="47"/>
    </row>
    <row r="3238" spans="1:13" x14ac:dyDescent="0.4">
      <c r="A3238" t="str">
        <f t="shared" si="50"/>
        <v>48_4A_M_3_60_5_HH800_Core</v>
      </c>
      <c r="B3238">
        <v>48</v>
      </c>
      <c r="C3238" t="s">
        <v>168</v>
      </c>
      <c r="D3238" t="s">
        <v>174</v>
      </c>
      <c r="E3238">
        <v>3</v>
      </c>
      <c r="F3238">
        <v>60</v>
      </c>
      <c r="G3238">
        <v>5</v>
      </c>
      <c r="H3238" t="s">
        <v>303</v>
      </c>
      <c r="I3238" t="s">
        <v>170</v>
      </c>
      <c r="J3238">
        <v>1.8330305085142728</v>
      </c>
      <c r="L3238" s="47"/>
      <c r="M3238" s="47"/>
    </row>
    <row r="3239" spans="1:13" x14ac:dyDescent="0.4">
      <c r="A3239" t="str">
        <f t="shared" si="50"/>
        <v>50_4A_M_6_60_5_HH800_Core</v>
      </c>
      <c r="B3239">
        <v>50</v>
      </c>
      <c r="C3239" t="s">
        <v>168</v>
      </c>
      <c r="D3239" t="s">
        <v>174</v>
      </c>
      <c r="E3239">
        <v>6</v>
      </c>
      <c r="F3239">
        <v>60</v>
      </c>
      <c r="G3239">
        <v>5</v>
      </c>
      <c r="H3239" t="s">
        <v>303</v>
      </c>
      <c r="I3239" t="s">
        <v>170</v>
      </c>
      <c r="J3239">
        <v>3.6818455302615352</v>
      </c>
      <c r="L3239" s="47"/>
      <c r="M3239" s="47"/>
    </row>
    <row r="3240" spans="1:13" x14ac:dyDescent="0.4">
      <c r="A3240" t="str">
        <f t="shared" si="50"/>
        <v>51_2A_M_3_60_67_HH800_Core</v>
      </c>
      <c r="B3240">
        <v>51</v>
      </c>
      <c r="C3240" t="s">
        <v>176</v>
      </c>
      <c r="D3240" t="s">
        <v>174</v>
      </c>
      <c r="E3240">
        <v>3</v>
      </c>
      <c r="F3240">
        <v>60</v>
      </c>
      <c r="G3240">
        <v>67</v>
      </c>
      <c r="H3240" t="s">
        <v>303</v>
      </c>
      <c r="I3240" t="s">
        <v>170</v>
      </c>
      <c r="J3240">
        <v>18.283613002150304</v>
      </c>
      <c r="L3240" s="47"/>
      <c r="M3240" s="47"/>
    </row>
    <row r="3241" spans="1:13" x14ac:dyDescent="0.4">
      <c r="A3241" t="str">
        <f t="shared" si="50"/>
        <v>57_2M_M_6_60_67_HH800_Core</v>
      </c>
      <c r="B3241">
        <v>57</v>
      </c>
      <c r="C3241" t="s">
        <v>175</v>
      </c>
      <c r="D3241" t="s">
        <v>174</v>
      </c>
      <c r="E3241">
        <v>6</v>
      </c>
      <c r="F3241">
        <v>60</v>
      </c>
      <c r="G3241">
        <v>67</v>
      </c>
      <c r="H3241" t="s">
        <v>303</v>
      </c>
      <c r="I3241" t="s">
        <v>170</v>
      </c>
      <c r="J3241">
        <v>25.404128972547202</v>
      </c>
      <c r="L3241" s="47"/>
      <c r="M3241" s="47"/>
    </row>
    <row r="3242" spans="1:13" x14ac:dyDescent="0.4">
      <c r="A3242" t="str">
        <f t="shared" si="50"/>
        <v>58_4A_M_6_60_65_HH800_Core</v>
      </c>
      <c r="B3242">
        <v>58</v>
      </c>
      <c r="C3242" t="s">
        <v>168</v>
      </c>
      <c r="D3242" t="s">
        <v>174</v>
      </c>
      <c r="E3242">
        <v>6</v>
      </c>
      <c r="F3242">
        <v>60</v>
      </c>
      <c r="G3242">
        <v>65</v>
      </c>
      <c r="H3242" t="s">
        <v>303</v>
      </c>
      <c r="I3242" t="s">
        <v>170</v>
      </c>
      <c r="J3242">
        <v>7.3630480079789855</v>
      </c>
      <c r="L3242" s="47"/>
      <c r="M3242" s="47"/>
    </row>
    <row r="3243" spans="1:13" x14ac:dyDescent="0.4">
      <c r="A3243" t="str">
        <f t="shared" si="50"/>
        <v>57_4A_M_6_60_70_HH800_Core</v>
      </c>
      <c r="B3243">
        <v>57</v>
      </c>
      <c r="C3243" t="s">
        <v>168</v>
      </c>
      <c r="D3243" t="s">
        <v>174</v>
      </c>
      <c r="E3243">
        <v>6</v>
      </c>
      <c r="F3243">
        <v>60</v>
      </c>
      <c r="G3243">
        <v>70</v>
      </c>
      <c r="H3243" t="s">
        <v>303</v>
      </c>
      <c r="I3243" t="s">
        <v>170</v>
      </c>
      <c r="J3243">
        <v>21.564166494625493</v>
      </c>
      <c r="L3243" s="47"/>
      <c r="M3243" s="47"/>
    </row>
    <row r="3244" spans="1:13" x14ac:dyDescent="0.4">
      <c r="A3244" t="str">
        <f t="shared" si="50"/>
        <v>50_2A_M_3_60_5_HH800_Core</v>
      </c>
      <c r="B3244">
        <v>50</v>
      </c>
      <c r="C3244" t="s">
        <v>176</v>
      </c>
      <c r="D3244" t="s">
        <v>174</v>
      </c>
      <c r="E3244">
        <v>3</v>
      </c>
      <c r="F3244">
        <v>60</v>
      </c>
      <c r="G3244">
        <v>5</v>
      </c>
      <c r="H3244" t="s">
        <v>303</v>
      </c>
      <c r="I3244" t="s">
        <v>170</v>
      </c>
      <c r="J3244">
        <v>3.3980194142978588</v>
      </c>
      <c r="L3244" s="47"/>
      <c r="M3244" s="47"/>
    </row>
    <row r="3245" spans="1:13" x14ac:dyDescent="0.4">
      <c r="A3245" t="str">
        <f t="shared" si="50"/>
        <v>57_2A_M_0_60_67_HH800_Core</v>
      </c>
      <c r="B3245">
        <v>57</v>
      </c>
      <c r="C3245" t="s">
        <v>176</v>
      </c>
      <c r="D3245" t="s">
        <v>174</v>
      </c>
      <c r="E3245">
        <v>0</v>
      </c>
      <c r="F3245">
        <v>60</v>
      </c>
      <c r="G3245">
        <v>67</v>
      </c>
      <c r="H3245" t="s">
        <v>303</v>
      </c>
      <c r="I3245" t="s">
        <v>170</v>
      </c>
      <c r="J3245">
        <v>150.60324263331884</v>
      </c>
      <c r="L3245" s="47"/>
      <c r="M3245" s="47"/>
    </row>
    <row r="3246" spans="1:13" x14ac:dyDescent="0.4">
      <c r="A3246" t="str">
        <f t="shared" si="50"/>
        <v>52_2M_M_3_60_70_HH800_Core</v>
      </c>
      <c r="B3246">
        <v>52</v>
      </c>
      <c r="C3246" t="s">
        <v>175</v>
      </c>
      <c r="D3246" t="s">
        <v>174</v>
      </c>
      <c r="E3246">
        <v>3</v>
      </c>
      <c r="F3246">
        <v>60</v>
      </c>
      <c r="G3246">
        <v>70</v>
      </c>
      <c r="H3246" t="s">
        <v>303</v>
      </c>
      <c r="I3246" t="s">
        <v>170</v>
      </c>
      <c r="J3246">
        <v>24.420406324878996</v>
      </c>
      <c r="L3246" s="47"/>
      <c r="M3246" s="47"/>
    </row>
    <row r="3247" spans="1:13" x14ac:dyDescent="0.4">
      <c r="A3247" t="str">
        <f t="shared" si="50"/>
        <v>32_1A_F_0_60_65_HH800_Core</v>
      </c>
      <c r="B3247">
        <v>32</v>
      </c>
      <c r="C3247" t="s">
        <v>178</v>
      </c>
      <c r="D3247" t="s">
        <v>169</v>
      </c>
      <c r="E3247">
        <v>0</v>
      </c>
      <c r="F3247">
        <v>60</v>
      </c>
      <c r="G3247">
        <v>65</v>
      </c>
      <c r="H3247" t="s">
        <v>303</v>
      </c>
      <c r="I3247" t="s">
        <v>170</v>
      </c>
      <c r="J3247">
        <v>175.83226241629541</v>
      </c>
      <c r="L3247" s="47"/>
      <c r="M3247" s="47"/>
    </row>
    <row r="3248" spans="1:13" x14ac:dyDescent="0.4">
      <c r="A3248" t="str">
        <f t="shared" si="50"/>
        <v>45_2A_M_3_60_65_HH800_Core</v>
      </c>
      <c r="B3248">
        <v>45</v>
      </c>
      <c r="C3248" t="s">
        <v>176</v>
      </c>
      <c r="D3248" t="s">
        <v>174</v>
      </c>
      <c r="E3248">
        <v>3</v>
      </c>
      <c r="F3248">
        <v>60</v>
      </c>
      <c r="G3248">
        <v>65</v>
      </c>
      <c r="H3248" t="s">
        <v>303</v>
      </c>
      <c r="I3248" t="s">
        <v>170</v>
      </c>
      <c r="J3248">
        <v>17.797342897508965</v>
      </c>
      <c r="L3248" s="47"/>
      <c r="M3248" s="47"/>
    </row>
    <row r="3249" spans="1:13" x14ac:dyDescent="0.4">
      <c r="A3249" t="str">
        <f t="shared" si="50"/>
        <v>45_4M_M_6_90_70_HH800_Core</v>
      </c>
      <c r="B3249">
        <v>45</v>
      </c>
      <c r="C3249" t="s">
        <v>173</v>
      </c>
      <c r="D3249" t="s">
        <v>174</v>
      </c>
      <c r="E3249">
        <v>6</v>
      </c>
      <c r="F3249">
        <v>90</v>
      </c>
      <c r="G3249">
        <v>70</v>
      </c>
      <c r="H3249" t="s">
        <v>303</v>
      </c>
      <c r="I3249" t="s">
        <v>170</v>
      </c>
      <c r="J3249">
        <v>21.269699007741071</v>
      </c>
      <c r="L3249" s="47"/>
      <c r="M3249" s="47"/>
    </row>
    <row r="3250" spans="1:13" x14ac:dyDescent="0.4">
      <c r="A3250" t="str">
        <f t="shared" si="50"/>
        <v>59_2A_M_0_60_65_HH800_Core</v>
      </c>
      <c r="B3250">
        <v>59</v>
      </c>
      <c r="C3250" t="s">
        <v>176</v>
      </c>
      <c r="D3250" t="s">
        <v>174</v>
      </c>
      <c r="E3250">
        <v>0</v>
      </c>
      <c r="F3250">
        <v>60</v>
      </c>
      <c r="G3250">
        <v>65</v>
      </c>
      <c r="H3250" t="s">
        <v>303</v>
      </c>
      <c r="I3250" t="s">
        <v>170</v>
      </c>
      <c r="J3250">
        <v>129.8289128383646</v>
      </c>
      <c r="L3250" s="47"/>
      <c r="M3250" s="47"/>
    </row>
    <row r="3251" spans="1:13" x14ac:dyDescent="0.4">
      <c r="A3251" t="str">
        <f t="shared" si="50"/>
        <v>54_2M_F_6_90_65_HH800_Core</v>
      </c>
      <c r="B3251">
        <v>54</v>
      </c>
      <c r="C3251" t="s">
        <v>175</v>
      </c>
      <c r="D3251" t="s">
        <v>169</v>
      </c>
      <c r="E3251">
        <v>6</v>
      </c>
      <c r="F3251">
        <v>90</v>
      </c>
      <c r="G3251">
        <v>65</v>
      </c>
      <c r="H3251" t="s">
        <v>303</v>
      </c>
      <c r="I3251" t="s">
        <v>170</v>
      </c>
      <c r="J3251">
        <v>18.858755933689626</v>
      </c>
      <c r="L3251" s="47"/>
      <c r="M3251" s="47"/>
    </row>
    <row r="3252" spans="1:13" x14ac:dyDescent="0.4">
      <c r="A3252" t="str">
        <f t="shared" si="50"/>
        <v>60_2M_F_0_60_5_HH800_Core</v>
      </c>
      <c r="B3252">
        <v>60</v>
      </c>
      <c r="C3252" t="s">
        <v>175</v>
      </c>
      <c r="D3252" t="s">
        <v>169</v>
      </c>
      <c r="E3252">
        <v>0</v>
      </c>
      <c r="F3252">
        <v>60</v>
      </c>
      <c r="G3252">
        <v>5</v>
      </c>
      <c r="H3252" t="s">
        <v>303</v>
      </c>
      <c r="I3252" t="s">
        <v>170</v>
      </c>
      <c r="J3252">
        <v>189.64802455140472</v>
      </c>
      <c r="L3252" s="47"/>
      <c r="M3252" s="47"/>
    </row>
    <row r="3253" spans="1:13" x14ac:dyDescent="0.4">
      <c r="A3253" t="str">
        <f t="shared" si="50"/>
        <v>30_2M_F_3_60_65_HH800_Core</v>
      </c>
      <c r="B3253">
        <v>30</v>
      </c>
      <c r="C3253" t="s">
        <v>175</v>
      </c>
      <c r="D3253" t="s">
        <v>169</v>
      </c>
      <c r="E3253">
        <v>3</v>
      </c>
      <c r="F3253">
        <v>60</v>
      </c>
      <c r="G3253">
        <v>65</v>
      </c>
      <c r="H3253" t="s">
        <v>303</v>
      </c>
      <c r="I3253" t="s">
        <v>170</v>
      </c>
      <c r="J3253">
        <v>21.530566152675132</v>
      </c>
      <c r="L3253" s="47"/>
      <c r="M3253" s="47"/>
    </row>
    <row r="3254" spans="1:13" x14ac:dyDescent="0.4">
      <c r="A3254" t="str">
        <f t="shared" si="50"/>
        <v>46_2A_M_6_60_5_HH800_Core</v>
      </c>
      <c r="B3254">
        <v>46</v>
      </c>
      <c r="C3254" t="s">
        <v>176</v>
      </c>
      <c r="D3254" t="s">
        <v>174</v>
      </c>
      <c r="E3254">
        <v>6</v>
      </c>
      <c r="F3254">
        <v>60</v>
      </c>
      <c r="G3254">
        <v>5</v>
      </c>
      <c r="H3254" t="s">
        <v>303</v>
      </c>
      <c r="I3254" t="s">
        <v>170</v>
      </c>
      <c r="J3254">
        <v>5.5055389304654572</v>
      </c>
      <c r="L3254" s="47"/>
      <c r="M3254" s="47"/>
    </row>
    <row r="3255" spans="1:13" x14ac:dyDescent="0.4">
      <c r="A3255" t="str">
        <f t="shared" si="50"/>
        <v>36_2M_M_3_60_5_HH800_Core</v>
      </c>
      <c r="B3255">
        <v>36</v>
      </c>
      <c r="C3255" t="s">
        <v>175</v>
      </c>
      <c r="D3255" t="s">
        <v>174</v>
      </c>
      <c r="E3255">
        <v>3</v>
      </c>
      <c r="F3255">
        <v>60</v>
      </c>
      <c r="G3255">
        <v>5</v>
      </c>
      <c r="H3255" t="s">
        <v>303</v>
      </c>
      <c r="I3255" t="s">
        <v>170</v>
      </c>
      <c r="J3255">
        <v>2.6440054597477358</v>
      </c>
      <c r="L3255" s="47"/>
      <c r="M3255" s="47"/>
    </row>
    <row r="3256" spans="1:13" x14ac:dyDescent="0.4">
      <c r="A3256" t="str">
        <f t="shared" si="50"/>
        <v>59_1M_F_0_60_2_HH800_Core</v>
      </c>
      <c r="B3256">
        <v>59</v>
      </c>
      <c r="C3256" t="s">
        <v>177</v>
      </c>
      <c r="D3256" t="s">
        <v>169</v>
      </c>
      <c r="E3256">
        <v>0</v>
      </c>
      <c r="F3256">
        <v>60</v>
      </c>
      <c r="G3256">
        <v>2</v>
      </c>
      <c r="H3256" t="s">
        <v>303</v>
      </c>
      <c r="I3256" t="s">
        <v>170</v>
      </c>
      <c r="J3256">
        <v>160.6471571067332</v>
      </c>
      <c r="L3256" s="47"/>
      <c r="M3256" s="47"/>
    </row>
    <row r="3257" spans="1:13" x14ac:dyDescent="0.4">
      <c r="A3257" t="str">
        <f t="shared" si="50"/>
        <v>32_2M_M_0_60_67_HH800_Core</v>
      </c>
      <c r="B3257">
        <v>32</v>
      </c>
      <c r="C3257" t="s">
        <v>175</v>
      </c>
      <c r="D3257" t="s">
        <v>174</v>
      </c>
      <c r="E3257">
        <v>0</v>
      </c>
      <c r="F3257">
        <v>60</v>
      </c>
      <c r="G3257">
        <v>67</v>
      </c>
      <c r="H3257" t="s">
        <v>303</v>
      </c>
      <c r="I3257" t="s">
        <v>170</v>
      </c>
      <c r="J3257">
        <v>100.26116276969682</v>
      </c>
      <c r="L3257" s="47"/>
      <c r="M3257" s="47"/>
    </row>
    <row r="3258" spans="1:13" x14ac:dyDescent="0.4">
      <c r="A3258" t="str">
        <f t="shared" si="50"/>
        <v>40_2M_F_0_60_65_HH800_Core</v>
      </c>
      <c r="B3258">
        <v>40</v>
      </c>
      <c r="C3258" t="s">
        <v>175</v>
      </c>
      <c r="D3258" t="s">
        <v>169</v>
      </c>
      <c r="E3258">
        <v>0</v>
      </c>
      <c r="F3258">
        <v>60</v>
      </c>
      <c r="G3258">
        <v>65</v>
      </c>
      <c r="H3258" t="s">
        <v>303</v>
      </c>
      <c r="I3258" t="s">
        <v>170</v>
      </c>
      <c r="J3258">
        <v>170.70147673116253</v>
      </c>
      <c r="L3258" s="47"/>
      <c r="M3258" s="47"/>
    </row>
    <row r="3259" spans="1:13" x14ac:dyDescent="0.4">
      <c r="A3259" t="str">
        <f t="shared" si="50"/>
        <v>49_2A_M_3_60_5_HH800_Core</v>
      </c>
      <c r="B3259">
        <v>49</v>
      </c>
      <c r="C3259" t="s">
        <v>176</v>
      </c>
      <c r="D3259" t="s">
        <v>174</v>
      </c>
      <c r="E3259">
        <v>3</v>
      </c>
      <c r="F3259">
        <v>60</v>
      </c>
      <c r="G3259">
        <v>5</v>
      </c>
      <c r="H3259" t="s">
        <v>303</v>
      </c>
      <c r="I3259" t="s">
        <v>170</v>
      </c>
      <c r="J3259">
        <v>3.1319312537329083</v>
      </c>
      <c r="L3259" s="47"/>
      <c r="M3259" s="47"/>
    </row>
    <row r="3260" spans="1:13" x14ac:dyDescent="0.4">
      <c r="A3260" t="str">
        <f t="shared" si="50"/>
        <v>62_1A_M_0_60_67_HH800_Core</v>
      </c>
      <c r="B3260">
        <v>62</v>
      </c>
      <c r="C3260" t="s">
        <v>178</v>
      </c>
      <c r="D3260" t="s">
        <v>174</v>
      </c>
      <c r="E3260">
        <v>0</v>
      </c>
      <c r="F3260">
        <v>60</v>
      </c>
      <c r="G3260">
        <v>67</v>
      </c>
      <c r="H3260" t="s">
        <v>303</v>
      </c>
      <c r="I3260" t="s">
        <v>170</v>
      </c>
      <c r="J3260">
        <v>264.22509927246494</v>
      </c>
      <c r="L3260" s="47"/>
      <c r="M3260" s="47"/>
    </row>
    <row r="3261" spans="1:13" x14ac:dyDescent="0.4">
      <c r="A3261" t="str">
        <f t="shared" si="50"/>
        <v>31_2A_F_0_60_5_HH800_Core</v>
      </c>
      <c r="B3261">
        <v>31</v>
      </c>
      <c r="C3261" t="s">
        <v>176</v>
      </c>
      <c r="D3261" t="s">
        <v>169</v>
      </c>
      <c r="E3261">
        <v>0</v>
      </c>
      <c r="F3261">
        <v>60</v>
      </c>
      <c r="G3261">
        <v>5</v>
      </c>
      <c r="H3261" t="s">
        <v>303</v>
      </c>
      <c r="I3261" t="s">
        <v>170</v>
      </c>
      <c r="J3261">
        <v>55.636821367651919</v>
      </c>
      <c r="L3261" s="47"/>
      <c r="M3261" s="47"/>
    </row>
    <row r="3262" spans="1:13" x14ac:dyDescent="0.4">
      <c r="A3262" t="str">
        <f t="shared" si="50"/>
        <v>45_2A_F_3_60_5_HH800_Core</v>
      </c>
      <c r="B3262">
        <v>45</v>
      </c>
      <c r="C3262" t="s">
        <v>176</v>
      </c>
      <c r="D3262" t="s">
        <v>169</v>
      </c>
      <c r="E3262">
        <v>3</v>
      </c>
      <c r="F3262">
        <v>60</v>
      </c>
      <c r="G3262">
        <v>5</v>
      </c>
      <c r="H3262" t="s">
        <v>303</v>
      </c>
      <c r="I3262" t="s">
        <v>170</v>
      </c>
      <c r="J3262">
        <v>3.8965221771145724</v>
      </c>
      <c r="L3262" s="47"/>
      <c r="M3262" s="47"/>
    </row>
    <row r="3263" spans="1:13" x14ac:dyDescent="0.4">
      <c r="A3263" t="str">
        <f t="shared" si="50"/>
        <v>58_1A_M_0_60_2_HH800_Core</v>
      </c>
      <c r="B3263">
        <v>58</v>
      </c>
      <c r="C3263" t="s">
        <v>178</v>
      </c>
      <c r="D3263" t="s">
        <v>174</v>
      </c>
      <c r="E3263">
        <v>0</v>
      </c>
      <c r="F3263">
        <v>60</v>
      </c>
      <c r="G3263">
        <v>2</v>
      </c>
      <c r="H3263" t="s">
        <v>303</v>
      </c>
      <c r="I3263" t="s">
        <v>170</v>
      </c>
      <c r="J3263">
        <v>123.42464405513043</v>
      </c>
      <c r="L3263" s="47"/>
      <c r="M3263" s="47"/>
    </row>
    <row r="3264" spans="1:13" x14ac:dyDescent="0.4">
      <c r="A3264" t="str">
        <f t="shared" si="50"/>
        <v>26_1A_F_0_60_67_HH800_Core</v>
      </c>
      <c r="B3264">
        <v>26</v>
      </c>
      <c r="C3264" t="s">
        <v>178</v>
      </c>
      <c r="D3264" t="s">
        <v>169</v>
      </c>
      <c r="E3264">
        <v>0</v>
      </c>
      <c r="F3264">
        <v>60</v>
      </c>
      <c r="G3264">
        <v>67</v>
      </c>
      <c r="H3264" t="s">
        <v>303</v>
      </c>
      <c r="I3264" t="s">
        <v>170</v>
      </c>
      <c r="J3264">
        <v>151.06999877639822</v>
      </c>
      <c r="L3264" s="47"/>
      <c r="M3264" s="47"/>
    </row>
    <row r="3265" spans="1:13" x14ac:dyDescent="0.4">
      <c r="A3265" t="str">
        <f t="shared" si="50"/>
        <v>51_4A_M_6_60_5_HH800_Core</v>
      </c>
      <c r="B3265">
        <v>51</v>
      </c>
      <c r="C3265" t="s">
        <v>168</v>
      </c>
      <c r="D3265" t="s">
        <v>174</v>
      </c>
      <c r="E3265">
        <v>6</v>
      </c>
      <c r="F3265">
        <v>60</v>
      </c>
      <c r="G3265">
        <v>5</v>
      </c>
      <c r="H3265" t="s">
        <v>303</v>
      </c>
      <c r="I3265" t="s">
        <v>170</v>
      </c>
      <c r="J3265">
        <v>3.9064674228952962</v>
      </c>
      <c r="L3265" s="47"/>
      <c r="M3265" s="47"/>
    </row>
    <row r="3266" spans="1:13" x14ac:dyDescent="0.4">
      <c r="A3266" t="str">
        <f t="shared" si="50"/>
        <v>61_4A_F_6_60_5_HH800_Core</v>
      </c>
      <c r="B3266">
        <v>61</v>
      </c>
      <c r="C3266" t="s">
        <v>168</v>
      </c>
      <c r="D3266" t="s">
        <v>169</v>
      </c>
      <c r="E3266">
        <v>6</v>
      </c>
      <c r="F3266">
        <v>60</v>
      </c>
      <c r="G3266">
        <v>5</v>
      </c>
      <c r="H3266" t="s">
        <v>303</v>
      </c>
      <c r="I3266" t="s">
        <v>170</v>
      </c>
      <c r="J3266">
        <v>5.3627557469656404</v>
      </c>
      <c r="L3266" s="47"/>
      <c r="M3266" s="47"/>
    </row>
    <row r="3267" spans="1:13" x14ac:dyDescent="0.4">
      <c r="A3267" t="str">
        <f t="shared" ref="A3267:A3330" si="51">B3267&amp;"_"&amp;C3267&amp;"_"&amp;D3267&amp;"_"&amp;E3267&amp;"_"&amp;F3267&amp;"_"&amp;G3267&amp;"_"&amp;H3267&amp;"_"&amp;I3267</f>
        <v>45_2A_M_6_60_5_HH800_Core</v>
      </c>
      <c r="B3267">
        <v>45</v>
      </c>
      <c r="C3267" t="s">
        <v>176</v>
      </c>
      <c r="D3267" t="s">
        <v>174</v>
      </c>
      <c r="E3267">
        <v>6</v>
      </c>
      <c r="F3267">
        <v>60</v>
      </c>
      <c r="G3267">
        <v>5</v>
      </c>
      <c r="H3267" t="s">
        <v>303</v>
      </c>
      <c r="I3267" t="s">
        <v>170</v>
      </c>
      <c r="J3267">
        <v>5.1025544797193421</v>
      </c>
      <c r="L3267" s="47"/>
      <c r="M3267" s="47"/>
    </row>
    <row r="3268" spans="1:13" x14ac:dyDescent="0.4">
      <c r="A3268" t="str">
        <f t="shared" si="51"/>
        <v>31_4M_M_0_90_70_HH800_Core</v>
      </c>
      <c r="B3268">
        <v>31</v>
      </c>
      <c r="C3268" t="s">
        <v>173</v>
      </c>
      <c r="D3268" t="s">
        <v>174</v>
      </c>
      <c r="E3268">
        <v>0</v>
      </c>
      <c r="F3268">
        <v>90</v>
      </c>
      <c r="G3268">
        <v>70</v>
      </c>
      <c r="H3268" t="s">
        <v>303</v>
      </c>
      <c r="I3268" t="s">
        <v>170</v>
      </c>
      <c r="J3268">
        <v>32.287488608008914</v>
      </c>
      <c r="L3268" s="47"/>
      <c r="M3268" s="47"/>
    </row>
    <row r="3269" spans="1:13" x14ac:dyDescent="0.4">
      <c r="A3269" t="str">
        <f t="shared" si="51"/>
        <v>48_2A_M_3_60_5_HH800_Core</v>
      </c>
      <c r="B3269">
        <v>48</v>
      </c>
      <c r="C3269" t="s">
        <v>176</v>
      </c>
      <c r="D3269" t="s">
        <v>174</v>
      </c>
      <c r="E3269">
        <v>3</v>
      </c>
      <c r="F3269">
        <v>60</v>
      </c>
      <c r="G3269">
        <v>5</v>
      </c>
      <c r="H3269" t="s">
        <v>303</v>
      </c>
      <c r="I3269" t="s">
        <v>170</v>
      </c>
      <c r="J3269">
        <v>3.0260806018141544</v>
      </c>
      <c r="L3269" s="47"/>
      <c r="M3269" s="47"/>
    </row>
    <row r="3270" spans="1:13" x14ac:dyDescent="0.4">
      <c r="A3270" t="str">
        <f t="shared" si="51"/>
        <v>61_2M_M_6_365_65_HH800_Core</v>
      </c>
      <c r="B3270">
        <v>61</v>
      </c>
      <c r="C3270" t="s">
        <v>175</v>
      </c>
      <c r="D3270" t="s">
        <v>174</v>
      </c>
      <c r="E3270">
        <v>6</v>
      </c>
      <c r="F3270">
        <v>365</v>
      </c>
      <c r="G3270">
        <v>65</v>
      </c>
      <c r="H3270" t="s">
        <v>303</v>
      </c>
      <c r="I3270" t="s">
        <v>170</v>
      </c>
      <c r="J3270">
        <v>6.8339952546245524</v>
      </c>
      <c r="L3270" s="47"/>
      <c r="M3270" s="47"/>
    </row>
    <row r="3271" spans="1:13" x14ac:dyDescent="0.4">
      <c r="A3271" t="str">
        <f t="shared" si="51"/>
        <v>64_2M_M_3_60_67_HH800_Core</v>
      </c>
      <c r="B3271">
        <v>64</v>
      </c>
      <c r="C3271" t="s">
        <v>175</v>
      </c>
      <c r="D3271" t="s">
        <v>174</v>
      </c>
      <c r="E3271">
        <v>3</v>
      </c>
      <c r="F3271">
        <v>60</v>
      </c>
      <c r="G3271">
        <v>67</v>
      </c>
      <c r="H3271" t="s">
        <v>303</v>
      </c>
      <c r="I3271" t="s">
        <v>170</v>
      </c>
      <c r="J3271">
        <v>7.3994724436616028</v>
      </c>
      <c r="L3271" s="47"/>
      <c r="M3271" s="47"/>
    </row>
    <row r="3272" spans="1:13" x14ac:dyDescent="0.4">
      <c r="A3272" t="str">
        <f t="shared" si="51"/>
        <v>43_4M_M_3_90_70_HH800_Core</v>
      </c>
      <c r="B3272">
        <v>43</v>
      </c>
      <c r="C3272" t="s">
        <v>173</v>
      </c>
      <c r="D3272" t="s">
        <v>174</v>
      </c>
      <c r="E3272">
        <v>3</v>
      </c>
      <c r="F3272">
        <v>90</v>
      </c>
      <c r="G3272">
        <v>70</v>
      </c>
      <c r="H3272" t="s">
        <v>303</v>
      </c>
      <c r="I3272" t="s">
        <v>170</v>
      </c>
      <c r="J3272">
        <v>11.496866294178526</v>
      </c>
      <c r="L3272" s="47"/>
      <c r="M3272" s="47"/>
    </row>
    <row r="3273" spans="1:13" x14ac:dyDescent="0.4">
      <c r="A3273" t="str">
        <f t="shared" si="51"/>
        <v>27_4A_F_6_90_65_HH800_Core</v>
      </c>
      <c r="B3273">
        <v>27</v>
      </c>
      <c r="C3273" t="s">
        <v>168</v>
      </c>
      <c r="D3273" t="s">
        <v>169</v>
      </c>
      <c r="E3273">
        <v>6</v>
      </c>
      <c r="F3273">
        <v>90</v>
      </c>
      <c r="G3273">
        <v>65</v>
      </c>
      <c r="H3273" t="s">
        <v>303</v>
      </c>
      <c r="I3273" t="s">
        <v>170</v>
      </c>
      <c r="J3273">
        <v>21.686571347354231</v>
      </c>
      <c r="L3273" s="47"/>
      <c r="M3273" s="47"/>
    </row>
    <row r="3274" spans="1:13" x14ac:dyDescent="0.4">
      <c r="A3274" t="str">
        <f t="shared" si="51"/>
        <v>56_2A_M_3_60_67_HH800_Core</v>
      </c>
      <c r="B3274">
        <v>56</v>
      </c>
      <c r="C3274" t="s">
        <v>176</v>
      </c>
      <c r="D3274" t="s">
        <v>174</v>
      </c>
      <c r="E3274">
        <v>3</v>
      </c>
      <c r="F3274">
        <v>60</v>
      </c>
      <c r="G3274">
        <v>67</v>
      </c>
      <c r="H3274" t="s">
        <v>303</v>
      </c>
      <c r="I3274" t="s">
        <v>170</v>
      </c>
      <c r="J3274">
        <v>13.279214199659124</v>
      </c>
      <c r="L3274" s="47"/>
      <c r="M3274" s="47"/>
    </row>
    <row r="3275" spans="1:13" x14ac:dyDescent="0.4">
      <c r="A3275" t="str">
        <f t="shared" si="51"/>
        <v>29_1A_M_0_60_2_HH800_Core</v>
      </c>
      <c r="B3275">
        <v>29</v>
      </c>
      <c r="C3275" t="s">
        <v>178</v>
      </c>
      <c r="D3275" t="s">
        <v>174</v>
      </c>
      <c r="E3275">
        <v>0</v>
      </c>
      <c r="F3275">
        <v>60</v>
      </c>
      <c r="G3275">
        <v>2</v>
      </c>
      <c r="H3275" t="s">
        <v>303</v>
      </c>
      <c r="I3275" t="s">
        <v>170</v>
      </c>
      <c r="J3275">
        <v>42.327455114547568</v>
      </c>
      <c r="L3275" s="47"/>
      <c r="M3275" s="47"/>
    </row>
    <row r="3276" spans="1:13" x14ac:dyDescent="0.4">
      <c r="A3276" t="str">
        <f t="shared" si="51"/>
        <v>59_1M_F_0_90_67_HH800_Core</v>
      </c>
      <c r="B3276">
        <v>59</v>
      </c>
      <c r="C3276" t="s">
        <v>177</v>
      </c>
      <c r="D3276" t="s">
        <v>169</v>
      </c>
      <c r="E3276">
        <v>0</v>
      </c>
      <c r="F3276">
        <v>90</v>
      </c>
      <c r="G3276">
        <v>67</v>
      </c>
      <c r="H3276" t="s">
        <v>303</v>
      </c>
      <c r="I3276" t="s">
        <v>170</v>
      </c>
      <c r="J3276">
        <v>267.15757313927458</v>
      </c>
      <c r="L3276" s="47"/>
      <c r="M3276" s="47"/>
    </row>
    <row r="3277" spans="1:13" x14ac:dyDescent="0.4">
      <c r="A3277" t="str">
        <f t="shared" si="51"/>
        <v>61_2A_M_6_365_65_HH800_Core</v>
      </c>
      <c r="B3277">
        <v>61</v>
      </c>
      <c r="C3277" t="s">
        <v>176</v>
      </c>
      <c r="D3277" t="s">
        <v>174</v>
      </c>
      <c r="E3277">
        <v>6</v>
      </c>
      <c r="F3277">
        <v>365</v>
      </c>
      <c r="G3277">
        <v>65</v>
      </c>
      <c r="H3277" t="s">
        <v>303</v>
      </c>
      <c r="I3277" t="s">
        <v>170</v>
      </c>
      <c r="J3277">
        <v>7.7570493100993865</v>
      </c>
      <c r="L3277" s="47"/>
      <c r="M3277" s="47"/>
    </row>
    <row r="3278" spans="1:13" x14ac:dyDescent="0.4">
      <c r="A3278" t="str">
        <f t="shared" si="51"/>
        <v>49_2A_M_6_60_65_HH800_Core</v>
      </c>
      <c r="B3278">
        <v>49</v>
      </c>
      <c r="C3278" t="s">
        <v>176</v>
      </c>
      <c r="D3278" t="s">
        <v>174</v>
      </c>
      <c r="E3278">
        <v>6</v>
      </c>
      <c r="F3278">
        <v>60</v>
      </c>
      <c r="G3278">
        <v>65</v>
      </c>
      <c r="H3278" t="s">
        <v>303</v>
      </c>
      <c r="I3278" t="s">
        <v>170</v>
      </c>
      <c r="J3278">
        <v>25.617622001137992</v>
      </c>
      <c r="L3278" s="47"/>
      <c r="M3278" s="47"/>
    </row>
    <row r="3279" spans="1:13" x14ac:dyDescent="0.4">
      <c r="A3279" t="str">
        <f t="shared" si="51"/>
        <v>44_2M_F_3_90_70_HH800_Core</v>
      </c>
      <c r="B3279">
        <v>44</v>
      </c>
      <c r="C3279" t="s">
        <v>175</v>
      </c>
      <c r="D3279" t="s">
        <v>169</v>
      </c>
      <c r="E3279">
        <v>3</v>
      </c>
      <c r="F3279">
        <v>90</v>
      </c>
      <c r="G3279">
        <v>70</v>
      </c>
      <c r="H3279" t="s">
        <v>303</v>
      </c>
      <c r="I3279" t="s">
        <v>170</v>
      </c>
      <c r="J3279">
        <v>27.824925954608936</v>
      </c>
      <c r="L3279" s="47"/>
      <c r="M3279" s="47"/>
    </row>
    <row r="3280" spans="1:13" x14ac:dyDescent="0.4">
      <c r="A3280" t="str">
        <f t="shared" si="51"/>
        <v>51_2A_M_0_60_5_HH800_Core</v>
      </c>
      <c r="B3280">
        <v>51</v>
      </c>
      <c r="C3280" t="s">
        <v>176</v>
      </c>
      <c r="D3280" t="s">
        <v>174</v>
      </c>
      <c r="E3280">
        <v>0</v>
      </c>
      <c r="F3280">
        <v>60</v>
      </c>
      <c r="G3280">
        <v>5</v>
      </c>
      <c r="H3280" t="s">
        <v>303</v>
      </c>
      <c r="I3280" t="s">
        <v>170</v>
      </c>
      <c r="J3280">
        <v>94.326164214475227</v>
      </c>
      <c r="L3280" s="47"/>
      <c r="M3280" s="47"/>
    </row>
    <row r="3281" spans="1:13" x14ac:dyDescent="0.4">
      <c r="A3281" t="str">
        <f t="shared" si="51"/>
        <v>60_2A_M_0_60_67_HH800_Core</v>
      </c>
      <c r="B3281">
        <v>60</v>
      </c>
      <c r="C3281" t="s">
        <v>176</v>
      </c>
      <c r="D3281" t="s">
        <v>174</v>
      </c>
      <c r="E3281">
        <v>0</v>
      </c>
      <c r="F3281">
        <v>60</v>
      </c>
      <c r="G3281">
        <v>67</v>
      </c>
      <c r="H3281" t="s">
        <v>303</v>
      </c>
      <c r="I3281" t="s">
        <v>170</v>
      </c>
      <c r="J3281">
        <v>153.52920280314663</v>
      </c>
      <c r="L3281" s="47"/>
      <c r="M3281" s="47"/>
    </row>
    <row r="3282" spans="1:13" x14ac:dyDescent="0.4">
      <c r="A3282" t="str">
        <f t="shared" si="51"/>
        <v>48_4M_M_0_60_67_HH800_Core</v>
      </c>
      <c r="B3282">
        <v>48</v>
      </c>
      <c r="C3282" t="s">
        <v>173</v>
      </c>
      <c r="D3282" t="s">
        <v>174</v>
      </c>
      <c r="E3282">
        <v>0</v>
      </c>
      <c r="F3282">
        <v>60</v>
      </c>
      <c r="G3282">
        <v>67</v>
      </c>
      <c r="H3282" t="s">
        <v>303</v>
      </c>
      <c r="I3282" t="s">
        <v>170</v>
      </c>
      <c r="J3282">
        <v>79.917328913897933</v>
      </c>
      <c r="L3282" s="47"/>
      <c r="M3282" s="47"/>
    </row>
    <row r="3283" spans="1:13" x14ac:dyDescent="0.4">
      <c r="A3283" t="str">
        <f t="shared" si="51"/>
        <v>38_2M_M_0_60_67_HH800_Core</v>
      </c>
      <c r="B3283">
        <v>38</v>
      </c>
      <c r="C3283" t="s">
        <v>175</v>
      </c>
      <c r="D3283" t="s">
        <v>174</v>
      </c>
      <c r="E3283">
        <v>0</v>
      </c>
      <c r="F3283">
        <v>60</v>
      </c>
      <c r="G3283">
        <v>67</v>
      </c>
      <c r="H3283" t="s">
        <v>303</v>
      </c>
      <c r="I3283" t="s">
        <v>170</v>
      </c>
      <c r="J3283">
        <v>123.65945460947577</v>
      </c>
      <c r="L3283" s="47"/>
      <c r="M3283" s="47"/>
    </row>
    <row r="3284" spans="1:13" x14ac:dyDescent="0.4">
      <c r="A3284" t="str">
        <f t="shared" si="51"/>
        <v>58_2M_F_3_90_67_HH800_Core</v>
      </c>
      <c r="B3284">
        <v>58</v>
      </c>
      <c r="C3284" t="s">
        <v>175</v>
      </c>
      <c r="D3284" t="s">
        <v>169</v>
      </c>
      <c r="E3284">
        <v>3</v>
      </c>
      <c r="F3284">
        <v>90</v>
      </c>
      <c r="G3284">
        <v>67</v>
      </c>
      <c r="H3284" t="s">
        <v>303</v>
      </c>
      <c r="I3284" t="s">
        <v>170</v>
      </c>
      <c r="J3284">
        <v>12.175085357599139</v>
      </c>
      <c r="L3284" s="47"/>
      <c r="M3284" s="47"/>
    </row>
    <row r="3285" spans="1:13" x14ac:dyDescent="0.4">
      <c r="A3285" t="str">
        <f t="shared" si="51"/>
        <v>35_2M_M_6_60_5_HH800_Core</v>
      </c>
      <c r="B3285">
        <v>35</v>
      </c>
      <c r="C3285" t="s">
        <v>175</v>
      </c>
      <c r="D3285" t="s">
        <v>174</v>
      </c>
      <c r="E3285">
        <v>6</v>
      </c>
      <c r="F3285">
        <v>60</v>
      </c>
      <c r="G3285">
        <v>5</v>
      </c>
      <c r="H3285" t="s">
        <v>303</v>
      </c>
      <c r="I3285" t="s">
        <v>170</v>
      </c>
      <c r="J3285">
        <v>3.8564455878520763</v>
      </c>
      <c r="L3285" s="47"/>
      <c r="M3285" s="47"/>
    </row>
    <row r="3286" spans="1:13" x14ac:dyDescent="0.4">
      <c r="A3286" t="str">
        <f t="shared" si="51"/>
        <v>53_2M_F_6_90_65_HH800_Core</v>
      </c>
      <c r="B3286">
        <v>53</v>
      </c>
      <c r="C3286" t="s">
        <v>175</v>
      </c>
      <c r="D3286" t="s">
        <v>169</v>
      </c>
      <c r="E3286">
        <v>6</v>
      </c>
      <c r="F3286">
        <v>90</v>
      </c>
      <c r="G3286">
        <v>65</v>
      </c>
      <c r="H3286" t="s">
        <v>303</v>
      </c>
      <c r="I3286" t="s">
        <v>170</v>
      </c>
      <c r="J3286">
        <v>21.127978017251955</v>
      </c>
      <c r="L3286" s="47"/>
      <c r="M3286" s="47"/>
    </row>
    <row r="3287" spans="1:13" x14ac:dyDescent="0.4">
      <c r="A3287" t="str">
        <f t="shared" si="51"/>
        <v>44_4M_F_6_60_65_HH800_Core</v>
      </c>
      <c r="B3287">
        <v>44</v>
      </c>
      <c r="C3287" t="s">
        <v>173</v>
      </c>
      <c r="D3287" t="s">
        <v>169</v>
      </c>
      <c r="E3287">
        <v>6</v>
      </c>
      <c r="F3287">
        <v>60</v>
      </c>
      <c r="G3287">
        <v>65</v>
      </c>
      <c r="H3287" t="s">
        <v>303</v>
      </c>
      <c r="I3287" t="s">
        <v>170</v>
      </c>
      <c r="J3287">
        <v>20.440831780413266</v>
      </c>
      <c r="L3287" s="47"/>
      <c r="M3287" s="47"/>
    </row>
    <row r="3288" spans="1:13" x14ac:dyDescent="0.4">
      <c r="A3288" t="str">
        <f t="shared" si="51"/>
        <v>52_2A_M_0_60_5_HH800_Core</v>
      </c>
      <c r="B3288">
        <v>52</v>
      </c>
      <c r="C3288" t="s">
        <v>176</v>
      </c>
      <c r="D3288" t="s">
        <v>174</v>
      </c>
      <c r="E3288">
        <v>0</v>
      </c>
      <c r="F3288">
        <v>60</v>
      </c>
      <c r="G3288">
        <v>5</v>
      </c>
      <c r="H3288" t="s">
        <v>303</v>
      </c>
      <c r="I3288" t="s">
        <v>170</v>
      </c>
      <c r="J3288">
        <v>98.840939047715267</v>
      </c>
      <c r="L3288" s="47"/>
      <c r="M3288" s="47"/>
    </row>
    <row r="3289" spans="1:13" x14ac:dyDescent="0.4">
      <c r="A3289" t="str">
        <f t="shared" si="51"/>
        <v>40_4M_M_3_60_5_HH800_Core</v>
      </c>
      <c r="B3289">
        <v>40</v>
      </c>
      <c r="C3289" t="s">
        <v>173</v>
      </c>
      <c r="D3289" t="s">
        <v>174</v>
      </c>
      <c r="E3289">
        <v>3</v>
      </c>
      <c r="F3289">
        <v>60</v>
      </c>
      <c r="G3289">
        <v>5</v>
      </c>
      <c r="H3289" t="s">
        <v>303</v>
      </c>
      <c r="I3289" t="s">
        <v>170</v>
      </c>
      <c r="J3289">
        <v>2.0172956513220517</v>
      </c>
      <c r="L3289" s="47"/>
      <c r="M3289" s="47"/>
    </row>
    <row r="3290" spans="1:13" x14ac:dyDescent="0.4">
      <c r="A3290" t="str">
        <f t="shared" si="51"/>
        <v>53_2M_F_3_60_5_HH800_Core</v>
      </c>
      <c r="B3290">
        <v>53</v>
      </c>
      <c r="C3290" t="s">
        <v>175</v>
      </c>
      <c r="D3290" t="s">
        <v>169</v>
      </c>
      <c r="E3290">
        <v>3</v>
      </c>
      <c r="F3290">
        <v>60</v>
      </c>
      <c r="G3290">
        <v>5</v>
      </c>
      <c r="H3290" t="s">
        <v>303</v>
      </c>
      <c r="I3290" t="s">
        <v>170</v>
      </c>
      <c r="J3290">
        <v>5.7153493999271694</v>
      </c>
      <c r="L3290" s="47"/>
      <c r="M3290" s="47"/>
    </row>
    <row r="3291" spans="1:13" x14ac:dyDescent="0.4">
      <c r="A3291" t="str">
        <f t="shared" si="51"/>
        <v>37_1A_F_0_60_5_HH800_Core</v>
      </c>
      <c r="B3291">
        <v>37</v>
      </c>
      <c r="C3291" t="s">
        <v>178</v>
      </c>
      <c r="D3291" t="s">
        <v>169</v>
      </c>
      <c r="E3291">
        <v>0</v>
      </c>
      <c r="F3291">
        <v>60</v>
      </c>
      <c r="G3291">
        <v>5</v>
      </c>
      <c r="H3291" t="s">
        <v>303</v>
      </c>
      <c r="I3291" t="s">
        <v>170</v>
      </c>
      <c r="J3291">
        <v>92.828523898213575</v>
      </c>
      <c r="L3291" s="47"/>
      <c r="M3291" s="47"/>
    </row>
    <row r="3292" spans="1:13" x14ac:dyDescent="0.4">
      <c r="A3292" t="str">
        <f t="shared" si="51"/>
        <v>46_1M_F_0_60_67_HH800_Core</v>
      </c>
      <c r="B3292">
        <v>46</v>
      </c>
      <c r="C3292" t="s">
        <v>177</v>
      </c>
      <c r="D3292" t="s">
        <v>169</v>
      </c>
      <c r="E3292">
        <v>0</v>
      </c>
      <c r="F3292">
        <v>60</v>
      </c>
      <c r="G3292">
        <v>67</v>
      </c>
      <c r="H3292" t="s">
        <v>303</v>
      </c>
      <c r="I3292" t="s">
        <v>170</v>
      </c>
      <c r="J3292">
        <v>286.80880104974597</v>
      </c>
      <c r="L3292" s="47"/>
      <c r="M3292" s="47"/>
    </row>
    <row r="3293" spans="1:13" x14ac:dyDescent="0.4">
      <c r="A3293" t="str">
        <f t="shared" si="51"/>
        <v>41_4M_M_6_60_5_HH800_Core</v>
      </c>
      <c r="B3293">
        <v>41</v>
      </c>
      <c r="C3293" t="s">
        <v>173</v>
      </c>
      <c r="D3293" t="s">
        <v>174</v>
      </c>
      <c r="E3293">
        <v>6</v>
      </c>
      <c r="F3293">
        <v>60</v>
      </c>
      <c r="G3293">
        <v>5</v>
      </c>
      <c r="H3293" t="s">
        <v>303</v>
      </c>
      <c r="I3293" t="s">
        <v>170</v>
      </c>
      <c r="J3293">
        <v>2.9042644986665205</v>
      </c>
      <c r="L3293" s="47"/>
      <c r="M3293" s="47"/>
    </row>
    <row r="3294" spans="1:13" x14ac:dyDescent="0.4">
      <c r="A3294" t="str">
        <f t="shared" si="51"/>
        <v>25_4M_F_6_90_67_HH800_Core</v>
      </c>
      <c r="B3294">
        <v>25</v>
      </c>
      <c r="C3294" t="s">
        <v>173</v>
      </c>
      <c r="D3294" t="s">
        <v>169</v>
      </c>
      <c r="E3294">
        <v>6</v>
      </c>
      <c r="F3294">
        <v>90</v>
      </c>
      <c r="G3294">
        <v>67</v>
      </c>
      <c r="H3294" t="s">
        <v>303</v>
      </c>
      <c r="I3294" t="s">
        <v>170</v>
      </c>
      <c r="J3294">
        <v>18.25767893614352</v>
      </c>
      <c r="L3294" s="47"/>
      <c r="M3294" s="47"/>
    </row>
    <row r="3295" spans="1:13" x14ac:dyDescent="0.4">
      <c r="A3295" t="str">
        <f t="shared" si="51"/>
        <v>31_1A_F_0_60_65_HH800_Core</v>
      </c>
      <c r="B3295">
        <v>31</v>
      </c>
      <c r="C3295" t="s">
        <v>178</v>
      </c>
      <c r="D3295" t="s">
        <v>169</v>
      </c>
      <c r="E3295">
        <v>0</v>
      </c>
      <c r="F3295">
        <v>60</v>
      </c>
      <c r="G3295">
        <v>65</v>
      </c>
      <c r="H3295" t="s">
        <v>303</v>
      </c>
      <c r="I3295" t="s">
        <v>170</v>
      </c>
      <c r="J3295">
        <v>170.46549627020653</v>
      </c>
      <c r="L3295" s="47"/>
      <c r="M3295" s="47"/>
    </row>
    <row r="3296" spans="1:13" x14ac:dyDescent="0.4">
      <c r="A3296" t="str">
        <f t="shared" si="51"/>
        <v>25_4A_F_3_90_70_HH800_Core</v>
      </c>
      <c r="B3296">
        <v>25</v>
      </c>
      <c r="C3296" t="s">
        <v>168</v>
      </c>
      <c r="D3296" t="s">
        <v>169</v>
      </c>
      <c r="E3296">
        <v>3</v>
      </c>
      <c r="F3296">
        <v>90</v>
      </c>
      <c r="G3296">
        <v>70</v>
      </c>
      <c r="H3296" t="s">
        <v>303</v>
      </c>
      <c r="I3296" t="s">
        <v>170</v>
      </c>
      <c r="J3296">
        <v>10.424375238488171</v>
      </c>
      <c r="L3296" s="47"/>
      <c r="M3296" s="47"/>
    </row>
    <row r="3297" spans="1:13" x14ac:dyDescent="0.4">
      <c r="A3297" t="str">
        <f t="shared" si="51"/>
        <v>53_2A_M_0_60_5_HH800_Core</v>
      </c>
      <c r="B3297">
        <v>53</v>
      </c>
      <c r="C3297" t="s">
        <v>176</v>
      </c>
      <c r="D3297" t="s">
        <v>174</v>
      </c>
      <c r="E3297">
        <v>0</v>
      </c>
      <c r="F3297">
        <v>60</v>
      </c>
      <c r="G3297">
        <v>5</v>
      </c>
      <c r="H3297" t="s">
        <v>303</v>
      </c>
      <c r="I3297" t="s">
        <v>170</v>
      </c>
      <c r="J3297">
        <v>103.88278517092149</v>
      </c>
      <c r="L3297" s="47"/>
      <c r="M3297" s="47"/>
    </row>
    <row r="3298" spans="1:13" x14ac:dyDescent="0.4">
      <c r="A3298" t="str">
        <f t="shared" si="51"/>
        <v>47_4A_M_0_60_5_HH800_Core</v>
      </c>
      <c r="B3298">
        <v>47</v>
      </c>
      <c r="C3298" t="s">
        <v>168</v>
      </c>
      <c r="D3298" t="s">
        <v>174</v>
      </c>
      <c r="E3298">
        <v>0</v>
      </c>
      <c r="F3298">
        <v>60</v>
      </c>
      <c r="G3298">
        <v>5</v>
      </c>
      <c r="H3298" t="s">
        <v>303</v>
      </c>
      <c r="I3298" t="s">
        <v>170</v>
      </c>
      <c r="J3298">
        <v>44.131118457794756</v>
      </c>
      <c r="L3298" s="47"/>
      <c r="M3298" s="47"/>
    </row>
    <row r="3299" spans="1:13" x14ac:dyDescent="0.4">
      <c r="A3299" t="str">
        <f t="shared" si="51"/>
        <v>41_1A_M_0_60_5_HH800_Core</v>
      </c>
      <c r="B3299">
        <v>41</v>
      </c>
      <c r="C3299" t="s">
        <v>178</v>
      </c>
      <c r="D3299" t="s">
        <v>174</v>
      </c>
      <c r="E3299">
        <v>0</v>
      </c>
      <c r="F3299">
        <v>60</v>
      </c>
      <c r="G3299">
        <v>5</v>
      </c>
      <c r="H3299" t="s">
        <v>303</v>
      </c>
      <c r="I3299" t="s">
        <v>170</v>
      </c>
      <c r="J3299">
        <v>98.080760268038333</v>
      </c>
      <c r="L3299" s="47"/>
      <c r="M3299" s="47"/>
    </row>
    <row r="3300" spans="1:13" x14ac:dyDescent="0.4">
      <c r="A3300" t="str">
        <f t="shared" si="51"/>
        <v>30_1A_F_0_60_65_HH800_Core</v>
      </c>
      <c r="B3300">
        <v>30</v>
      </c>
      <c r="C3300" t="s">
        <v>178</v>
      </c>
      <c r="D3300" t="s">
        <v>169</v>
      </c>
      <c r="E3300">
        <v>0</v>
      </c>
      <c r="F3300">
        <v>60</v>
      </c>
      <c r="G3300">
        <v>65</v>
      </c>
      <c r="H3300" t="s">
        <v>303</v>
      </c>
      <c r="I3300" t="s">
        <v>170</v>
      </c>
      <c r="J3300">
        <v>166.50116170650651</v>
      </c>
      <c r="L3300" s="47"/>
      <c r="M3300" s="47"/>
    </row>
    <row r="3301" spans="1:13" x14ac:dyDescent="0.4">
      <c r="A3301" t="str">
        <f t="shared" si="51"/>
        <v>45_2M_M_0_60_70_HH800_Core</v>
      </c>
      <c r="B3301">
        <v>45</v>
      </c>
      <c r="C3301" t="s">
        <v>175</v>
      </c>
      <c r="D3301" t="s">
        <v>174</v>
      </c>
      <c r="E3301">
        <v>0</v>
      </c>
      <c r="F3301">
        <v>60</v>
      </c>
      <c r="G3301">
        <v>70</v>
      </c>
      <c r="H3301" t="s">
        <v>303</v>
      </c>
      <c r="I3301" t="s">
        <v>170</v>
      </c>
      <c r="J3301">
        <v>174.98180330649825</v>
      </c>
      <c r="L3301" s="47"/>
      <c r="M3301" s="47"/>
    </row>
    <row r="3302" spans="1:13" x14ac:dyDescent="0.4">
      <c r="A3302" t="str">
        <f t="shared" si="51"/>
        <v>42_2A_M_0_60_65_HH800_Core</v>
      </c>
      <c r="B3302">
        <v>42</v>
      </c>
      <c r="C3302" t="s">
        <v>176</v>
      </c>
      <c r="D3302" t="s">
        <v>174</v>
      </c>
      <c r="E3302">
        <v>0</v>
      </c>
      <c r="F3302">
        <v>60</v>
      </c>
      <c r="G3302">
        <v>65</v>
      </c>
      <c r="H3302" t="s">
        <v>303</v>
      </c>
      <c r="I3302" t="s">
        <v>170</v>
      </c>
      <c r="J3302">
        <v>104.53722139901123</v>
      </c>
      <c r="L3302" s="47"/>
      <c r="M3302" s="47"/>
    </row>
    <row r="3303" spans="1:13" x14ac:dyDescent="0.4">
      <c r="A3303" t="str">
        <f t="shared" si="51"/>
        <v>48_4M_M_3_60_65_HH800_Core</v>
      </c>
      <c r="B3303">
        <v>48</v>
      </c>
      <c r="C3303" t="s">
        <v>173</v>
      </c>
      <c r="D3303" t="s">
        <v>174</v>
      </c>
      <c r="E3303">
        <v>3</v>
      </c>
      <c r="F3303">
        <v>60</v>
      </c>
      <c r="G3303">
        <v>65</v>
      </c>
      <c r="H3303" t="s">
        <v>303</v>
      </c>
      <c r="I3303" t="s">
        <v>170</v>
      </c>
      <c r="J3303">
        <v>7.9606896668033365</v>
      </c>
      <c r="L3303" s="47"/>
      <c r="M3303" s="47"/>
    </row>
    <row r="3304" spans="1:13" x14ac:dyDescent="0.4">
      <c r="A3304" t="str">
        <f t="shared" si="51"/>
        <v>47_2M_M_6_60_67_HH800_Core</v>
      </c>
      <c r="B3304">
        <v>47</v>
      </c>
      <c r="C3304" t="s">
        <v>175</v>
      </c>
      <c r="D3304" t="s">
        <v>174</v>
      </c>
      <c r="E3304">
        <v>6</v>
      </c>
      <c r="F3304">
        <v>60</v>
      </c>
      <c r="G3304">
        <v>67</v>
      </c>
      <c r="H3304" t="s">
        <v>303</v>
      </c>
      <c r="I3304" t="s">
        <v>170</v>
      </c>
      <c r="J3304">
        <v>35.674014228420006</v>
      </c>
      <c r="L3304" s="47"/>
      <c r="M3304" s="47"/>
    </row>
    <row r="3305" spans="1:13" x14ac:dyDescent="0.4">
      <c r="A3305" t="str">
        <f t="shared" si="51"/>
        <v>63_2A_M_0_60_67_HH800_Core</v>
      </c>
      <c r="B3305">
        <v>63</v>
      </c>
      <c r="C3305" t="s">
        <v>176</v>
      </c>
      <c r="D3305" t="s">
        <v>174</v>
      </c>
      <c r="E3305">
        <v>0</v>
      </c>
      <c r="F3305">
        <v>60</v>
      </c>
      <c r="G3305">
        <v>67</v>
      </c>
      <c r="H3305" t="s">
        <v>303</v>
      </c>
      <c r="I3305" t="s">
        <v>170</v>
      </c>
      <c r="J3305">
        <v>157.09147081676457</v>
      </c>
      <c r="L3305" s="47"/>
      <c r="M3305" s="47"/>
    </row>
    <row r="3306" spans="1:13" x14ac:dyDescent="0.4">
      <c r="A3306" t="str">
        <f t="shared" si="51"/>
        <v>56_2M_F_6_90_5_HH800_Core</v>
      </c>
      <c r="B3306">
        <v>56</v>
      </c>
      <c r="C3306" t="s">
        <v>175</v>
      </c>
      <c r="D3306" t="s">
        <v>169</v>
      </c>
      <c r="E3306">
        <v>6</v>
      </c>
      <c r="F3306">
        <v>90</v>
      </c>
      <c r="G3306">
        <v>5</v>
      </c>
      <c r="H3306" t="s">
        <v>303</v>
      </c>
      <c r="I3306" t="s">
        <v>170</v>
      </c>
      <c r="J3306">
        <v>10.110752374741963</v>
      </c>
      <c r="L3306" s="47"/>
      <c r="M3306" s="47"/>
    </row>
    <row r="3307" spans="1:13" x14ac:dyDescent="0.4">
      <c r="A3307" t="str">
        <f t="shared" si="51"/>
        <v>41_1M_F_0_60_70_HH800_Core</v>
      </c>
      <c r="B3307">
        <v>41</v>
      </c>
      <c r="C3307" t="s">
        <v>177</v>
      </c>
      <c r="D3307" t="s">
        <v>169</v>
      </c>
      <c r="E3307">
        <v>0</v>
      </c>
      <c r="F3307">
        <v>60</v>
      </c>
      <c r="G3307">
        <v>70</v>
      </c>
      <c r="H3307" t="s">
        <v>303</v>
      </c>
      <c r="I3307" t="s">
        <v>170</v>
      </c>
      <c r="J3307">
        <v>298.33293166866929</v>
      </c>
      <c r="L3307" s="47"/>
      <c r="M3307" s="47"/>
    </row>
    <row r="3308" spans="1:13" x14ac:dyDescent="0.4">
      <c r="A3308" t="str">
        <f t="shared" si="51"/>
        <v>29_1A_F_0_60_67_HH800_Core</v>
      </c>
      <c r="B3308">
        <v>29</v>
      </c>
      <c r="C3308" t="s">
        <v>178</v>
      </c>
      <c r="D3308" t="s">
        <v>169</v>
      </c>
      <c r="E3308">
        <v>0</v>
      </c>
      <c r="F3308">
        <v>60</v>
      </c>
      <c r="G3308">
        <v>67</v>
      </c>
      <c r="H3308" t="s">
        <v>303</v>
      </c>
      <c r="I3308" t="s">
        <v>170</v>
      </c>
      <c r="J3308">
        <v>168.02675432631548</v>
      </c>
      <c r="L3308" s="47"/>
      <c r="M3308" s="47"/>
    </row>
    <row r="3309" spans="1:13" x14ac:dyDescent="0.4">
      <c r="A3309" t="str">
        <f t="shared" si="51"/>
        <v>42_4M_F_3_60_67_HH800_Core</v>
      </c>
      <c r="B3309">
        <v>42</v>
      </c>
      <c r="C3309" t="s">
        <v>173</v>
      </c>
      <c r="D3309" t="s">
        <v>169</v>
      </c>
      <c r="E3309">
        <v>3</v>
      </c>
      <c r="F3309">
        <v>60</v>
      </c>
      <c r="G3309">
        <v>67</v>
      </c>
      <c r="H3309" t="s">
        <v>303</v>
      </c>
      <c r="I3309" t="s">
        <v>170</v>
      </c>
      <c r="J3309">
        <v>12.548366182466779</v>
      </c>
      <c r="L3309" s="47"/>
      <c r="M3309" s="47"/>
    </row>
    <row r="3310" spans="1:13" x14ac:dyDescent="0.4">
      <c r="A3310" t="str">
        <f t="shared" si="51"/>
        <v>55_2A_M_0_60_5_HH800_Core</v>
      </c>
      <c r="B3310">
        <v>55</v>
      </c>
      <c r="C3310" t="s">
        <v>176</v>
      </c>
      <c r="D3310" t="s">
        <v>174</v>
      </c>
      <c r="E3310">
        <v>0</v>
      </c>
      <c r="F3310">
        <v>60</v>
      </c>
      <c r="G3310">
        <v>5</v>
      </c>
      <c r="H3310" t="s">
        <v>303</v>
      </c>
      <c r="I3310" t="s">
        <v>170</v>
      </c>
      <c r="J3310">
        <v>112.66068692034628</v>
      </c>
      <c r="L3310" s="47"/>
      <c r="M3310" s="47"/>
    </row>
    <row r="3311" spans="1:13" x14ac:dyDescent="0.4">
      <c r="A3311" t="str">
        <f t="shared" si="51"/>
        <v>45_2A_M_0_60_67_HH800_Core</v>
      </c>
      <c r="B3311">
        <v>45</v>
      </c>
      <c r="C3311" t="s">
        <v>176</v>
      </c>
      <c r="D3311" t="s">
        <v>174</v>
      </c>
      <c r="E3311">
        <v>0</v>
      </c>
      <c r="F3311">
        <v>60</v>
      </c>
      <c r="G3311">
        <v>67</v>
      </c>
      <c r="H3311" t="s">
        <v>303</v>
      </c>
      <c r="I3311" t="s">
        <v>170</v>
      </c>
      <c r="J3311">
        <v>122.72977774054164</v>
      </c>
      <c r="L3311" s="47"/>
      <c r="M3311" s="47"/>
    </row>
    <row r="3312" spans="1:13" x14ac:dyDescent="0.4">
      <c r="A3312" t="str">
        <f t="shared" si="51"/>
        <v>38_2M_M_3_60_65_HH800_Core</v>
      </c>
      <c r="B3312">
        <v>38</v>
      </c>
      <c r="C3312" t="s">
        <v>175</v>
      </c>
      <c r="D3312" t="s">
        <v>174</v>
      </c>
      <c r="E3312">
        <v>3</v>
      </c>
      <c r="F3312">
        <v>60</v>
      </c>
      <c r="G3312">
        <v>65</v>
      </c>
      <c r="H3312" t="s">
        <v>303</v>
      </c>
      <c r="I3312" t="s">
        <v>170</v>
      </c>
      <c r="J3312">
        <v>16.290650631064651</v>
      </c>
      <c r="L3312" s="47"/>
      <c r="M3312" s="47"/>
    </row>
    <row r="3313" spans="1:13" x14ac:dyDescent="0.4">
      <c r="A3313" t="str">
        <f t="shared" si="51"/>
        <v>31_2M_F_0_60_65_HH800_Core</v>
      </c>
      <c r="B3313">
        <v>31</v>
      </c>
      <c r="C3313" t="s">
        <v>175</v>
      </c>
      <c r="D3313" t="s">
        <v>169</v>
      </c>
      <c r="E3313">
        <v>0</v>
      </c>
      <c r="F3313">
        <v>60</v>
      </c>
      <c r="G3313">
        <v>65</v>
      </c>
      <c r="H3313" t="s">
        <v>303</v>
      </c>
      <c r="I3313" t="s">
        <v>170</v>
      </c>
      <c r="J3313">
        <v>152.35540205453844</v>
      </c>
      <c r="L3313" s="47"/>
      <c r="M3313" s="47"/>
    </row>
    <row r="3314" spans="1:13" x14ac:dyDescent="0.4">
      <c r="A3314" t="str">
        <f t="shared" si="51"/>
        <v>63_4A_M_6_60_67_HH800_Core</v>
      </c>
      <c r="B3314">
        <v>63</v>
      </c>
      <c r="C3314" t="s">
        <v>168</v>
      </c>
      <c r="D3314" t="s">
        <v>174</v>
      </c>
      <c r="E3314">
        <v>6</v>
      </c>
      <c r="F3314">
        <v>60</v>
      </c>
      <c r="G3314">
        <v>67</v>
      </c>
      <c r="H3314" t="s">
        <v>303</v>
      </c>
      <c r="I3314" t="s">
        <v>170</v>
      </c>
      <c r="J3314">
        <v>7.2929525568827263</v>
      </c>
      <c r="L3314" s="47"/>
      <c r="M3314" s="47"/>
    </row>
    <row r="3315" spans="1:13" x14ac:dyDescent="0.4">
      <c r="A3315" t="str">
        <f t="shared" si="51"/>
        <v>57_4M_F_3_60_5_HH800_Core</v>
      </c>
      <c r="B3315">
        <v>57</v>
      </c>
      <c r="C3315" t="s">
        <v>173</v>
      </c>
      <c r="D3315" t="s">
        <v>169</v>
      </c>
      <c r="E3315">
        <v>3</v>
      </c>
      <c r="F3315">
        <v>60</v>
      </c>
      <c r="G3315">
        <v>5</v>
      </c>
      <c r="H3315" t="s">
        <v>303</v>
      </c>
      <c r="I3315" t="s">
        <v>170</v>
      </c>
      <c r="J3315">
        <v>3.4657757464661199</v>
      </c>
      <c r="L3315" s="47"/>
      <c r="M3315" s="47"/>
    </row>
    <row r="3316" spans="1:13" x14ac:dyDescent="0.4">
      <c r="A3316" t="str">
        <f t="shared" si="51"/>
        <v>39_2M_F_0_60_65_HH800_Core</v>
      </c>
      <c r="B3316">
        <v>39</v>
      </c>
      <c r="C3316" t="s">
        <v>175</v>
      </c>
      <c r="D3316" t="s">
        <v>169</v>
      </c>
      <c r="E3316">
        <v>0</v>
      </c>
      <c r="F3316">
        <v>60</v>
      </c>
      <c r="G3316">
        <v>65</v>
      </c>
      <c r="H3316" t="s">
        <v>303</v>
      </c>
      <c r="I3316" t="s">
        <v>170</v>
      </c>
      <c r="J3316">
        <v>170.0531210533149</v>
      </c>
      <c r="L3316" s="47"/>
      <c r="M3316" s="47"/>
    </row>
    <row r="3317" spans="1:13" x14ac:dyDescent="0.4">
      <c r="A3317" t="str">
        <f t="shared" si="51"/>
        <v>49_4A_M_3_60_5_HH800_Core</v>
      </c>
      <c r="B3317">
        <v>49</v>
      </c>
      <c r="C3317" t="s">
        <v>168</v>
      </c>
      <c r="D3317" t="s">
        <v>174</v>
      </c>
      <c r="E3317">
        <v>3</v>
      </c>
      <c r="F3317">
        <v>60</v>
      </c>
      <c r="G3317">
        <v>5</v>
      </c>
      <c r="H3317" t="s">
        <v>303</v>
      </c>
      <c r="I3317" t="s">
        <v>170</v>
      </c>
      <c r="J3317">
        <v>2.6279568165423797</v>
      </c>
      <c r="L3317" s="47"/>
      <c r="M3317" s="47"/>
    </row>
    <row r="3318" spans="1:13" x14ac:dyDescent="0.4">
      <c r="A3318" t="str">
        <f t="shared" si="51"/>
        <v>54_2A_M_0_60_5_HH800_Core</v>
      </c>
      <c r="B3318">
        <v>54</v>
      </c>
      <c r="C3318" t="s">
        <v>176</v>
      </c>
      <c r="D3318" t="s">
        <v>174</v>
      </c>
      <c r="E3318">
        <v>0</v>
      </c>
      <c r="F3318">
        <v>60</v>
      </c>
      <c r="G3318">
        <v>5</v>
      </c>
      <c r="H3318" t="s">
        <v>303</v>
      </c>
      <c r="I3318" t="s">
        <v>170</v>
      </c>
      <c r="J3318">
        <v>109.08794791877328</v>
      </c>
      <c r="L3318" s="47"/>
      <c r="M3318" s="47"/>
    </row>
    <row r="3319" spans="1:13" x14ac:dyDescent="0.4">
      <c r="A3319" t="str">
        <f t="shared" si="51"/>
        <v>30_4M_M_3_60_5_HH800_Core</v>
      </c>
      <c r="B3319">
        <v>30</v>
      </c>
      <c r="C3319" t="s">
        <v>173</v>
      </c>
      <c r="D3319" t="s">
        <v>174</v>
      </c>
      <c r="E3319">
        <v>3</v>
      </c>
      <c r="F3319">
        <v>60</v>
      </c>
      <c r="G3319">
        <v>5</v>
      </c>
      <c r="H3319" t="s">
        <v>303</v>
      </c>
      <c r="I3319" t="s">
        <v>170</v>
      </c>
      <c r="J3319">
        <v>1.3085048603627376</v>
      </c>
      <c r="L3319" s="47"/>
      <c r="M3319" s="47"/>
    </row>
    <row r="3320" spans="1:13" x14ac:dyDescent="0.4">
      <c r="A3320" t="str">
        <f t="shared" si="51"/>
        <v>53_4M_F_3_60_5_HH800_Core</v>
      </c>
      <c r="B3320">
        <v>53</v>
      </c>
      <c r="C3320" t="s">
        <v>173</v>
      </c>
      <c r="D3320" t="s">
        <v>169</v>
      </c>
      <c r="E3320">
        <v>3</v>
      </c>
      <c r="F3320">
        <v>60</v>
      </c>
      <c r="G3320">
        <v>5</v>
      </c>
      <c r="H3320" t="s">
        <v>303</v>
      </c>
      <c r="I3320" t="s">
        <v>170</v>
      </c>
      <c r="J3320">
        <v>3.4202289105319204</v>
      </c>
      <c r="L3320" s="47"/>
      <c r="M3320" s="47"/>
    </row>
    <row r="3321" spans="1:13" x14ac:dyDescent="0.4">
      <c r="A3321" t="str">
        <f t="shared" si="51"/>
        <v>50_2M_M_0_60_70_HH800_Core</v>
      </c>
      <c r="B3321">
        <v>50</v>
      </c>
      <c r="C3321" t="s">
        <v>175</v>
      </c>
      <c r="D3321" t="s">
        <v>174</v>
      </c>
      <c r="E3321">
        <v>0</v>
      </c>
      <c r="F3321">
        <v>60</v>
      </c>
      <c r="G3321">
        <v>70</v>
      </c>
      <c r="H3321" t="s">
        <v>303</v>
      </c>
      <c r="I3321" t="s">
        <v>170</v>
      </c>
      <c r="J3321">
        <v>205.23066463538592</v>
      </c>
      <c r="L3321" s="47"/>
      <c r="M3321" s="47"/>
    </row>
    <row r="3322" spans="1:13" x14ac:dyDescent="0.4">
      <c r="A3322" t="str">
        <f t="shared" si="51"/>
        <v>25_1A_F_0_60_65_HH800_Core</v>
      </c>
      <c r="B3322">
        <v>25</v>
      </c>
      <c r="C3322" t="s">
        <v>178</v>
      </c>
      <c r="D3322" t="s">
        <v>169</v>
      </c>
      <c r="E3322">
        <v>0</v>
      </c>
      <c r="F3322">
        <v>60</v>
      </c>
      <c r="G3322">
        <v>65</v>
      </c>
      <c r="H3322" t="s">
        <v>303</v>
      </c>
      <c r="I3322" t="s">
        <v>170</v>
      </c>
      <c r="J3322">
        <v>140.2855070377127</v>
      </c>
      <c r="L3322" s="47"/>
      <c r="M3322" s="47"/>
    </row>
    <row r="3323" spans="1:13" x14ac:dyDescent="0.4">
      <c r="A3323" t="str">
        <f t="shared" si="51"/>
        <v>52_2A_M_3_60_67_HH800_Core</v>
      </c>
      <c r="B3323">
        <v>52</v>
      </c>
      <c r="C3323" t="s">
        <v>176</v>
      </c>
      <c r="D3323" t="s">
        <v>174</v>
      </c>
      <c r="E3323">
        <v>3</v>
      </c>
      <c r="F3323">
        <v>60</v>
      </c>
      <c r="G3323">
        <v>67</v>
      </c>
      <c r="H3323" t="s">
        <v>303</v>
      </c>
      <c r="I3323" t="s">
        <v>170</v>
      </c>
      <c r="J3323">
        <v>17.822295048907201</v>
      </c>
      <c r="L3323" s="47"/>
      <c r="M3323" s="47"/>
    </row>
    <row r="3324" spans="1:13" x14ac:dyDescent="0.4">
      <c r="A3324" t="str">
        <f t="shared" si="51"/>
        <v>57_2M_F_0_90_67_HH800_Core</v>
      </c>
      <c r="B3324">
        <v>57</v>
      </c>
      <c r="C3324" t="s">
        <v>175</v>
      </c>
      <c r="D3324" t="s">
        <v>169</v>
      </c>
      <c r="E3324">
        <v>0</v>
      </c>
      <c r="F3324">
        <v>90</v>
      </c>
      <c r="G3324">
        <v>67</v>
      </c>
      <c r="H3324" t="s">
        <v>303</v>
      </c>
      <c r="I3324" t="s">
        <v>170</v>
      </c>
      <c r="J3324">
        <v>171.69611672017166</v>
      </c>
      <c r="L3324" s="47"/>
      <c r="M3324" s="47"/>
    </row>
    <row r="3325" spans="1:13" x14ac:dyDescent="0.4">
      <c r="A3325" t="str">
        <f t="shared" si="51"/>
        <v>52_4M_M_6_60_67_HH800_Core</v>
      </c>
      <c r="B3325">
        <v>52</v>
      </c>
      <c r="C3325" t="s">
        <v>173</v>
      </c>
      <c r="D3325" t="s">
        <v>174</v>
      </c>
      <c r="E3325">
        <v>6</v>
      </c>
      <c r="F3325">
        <v>60</v>
      </c>
      <c r="G3325">
        <v>67</v>
      </c>
      <c r="H3325" t="s">
        <v>303</v>
      </c>
      <c r="I3325" t="s">
        <v>170</v>
      </c>
      <c r="J3325">
        <v>16.224309541582407</v>
      </c>
      <c r="L3325" s="47"/>
      <c r="M3325" s="47"/>
    </row>
    <row r="3326" spans="1:13" x14ac:dyDescent="0.4">
      <c r="A3326" t="str">
        <f t="shared" si="51"/>
        <v>55_4A_M_0_60_70_HH800_Core</v>
      </c>
      <c r="B3326">
        <v>55</v>
      </c>
      <c r="C3326" t="s">
        <v>168</v>
      </c>
      <c r="D3326" t="s">
        <v>174</v>
      </c>
      <c r="E3326">
        <v>0</v>
      </c>
      <c r="F3326">
        <v>60</v>
      </c>
      <c r="G3326">
        <v>70</v>
      </c>
      <c r="H3326" t="s">
        <v>303</v>
      </c>
      <c r="I3326" t="s">
        <v>170</v>
      </c>
      <c r="J3326">
        <v>108.6564782521455</v>
      </c>
      <c r="L3326" s="47"/>
      <c r="M3326" s="47"/>
    </row>
    <row r="3327" spans="1:13" x14ac:dyDescent="0.4">
      <c r="A3327" t="str">
        <f t="shared" si="51"/>
        <v>55_2A_M_6_60_65_HH800_Core</v>
      </c>
      <c r="B3327">
        <v>55</v>
      </c>
      <c r="C3327" t="s">
        <v>176</v>
      </c>
      <c r="D3327" t="s">
        <v>174</v>
      </c>
      <c r="E3327">
        <v>6</v>
      </c>
      <c r="F3327">
        <v>60</v>
      </c>
      <c r="G3327">
        <v>65</v>
      </c>
      <c r="H3327" t="s">
        <v>303</v>
      </c>
      <c r="I3327" t="s">
        <v>170</v>
      </c>
      <c r="J3327">
        <v>16.439638947833469</v>
      </c>
      <c r="L3327" s="47"/>
      <c r="M3327" s="47"/>
    </row>
    <row r="3328" spans="1:13" x14ac:dyDescent="0.4">
      <c r="A3328" t="str">
        <f t="shared" si="51"/>
        <v>54_2M_M_6_60_70_HH800_Core</v>
      </c>
      <c r="B3328">
        <v>54</v>
      </c>
      <c r="C3328" t="s">
        <v>175</v>
      </c>
      <c r="D3328" t="s">
        <v>174</v>
      </c>
      <c r="E3328">
        <v>6</v>
      </c>
      <c r="F3328">
        <v>60</v>
      </c>
      <c r="G3328">
        <v>70</v>
      </c>
      <c r="H3328" t="s">
        <v>303</v>
      </c>
      <c r="I3328" t="s">
        <v>170</v>
      </c>
      <c r="J3328">
        <v>44.727921589542092</v>
      </c>
      <c r="L3328" s="47"/>
      <c r="M3328" s="47"/>
    </row>
    <row r="3329" spans="1:13" x14ac:dyDescent="0.4">
      <c r="A3329" t="str">
        <f t="shared" si="51"/>
        <v>48_4A_M_0_60_5_HH800_Core</v>
      </c>
      <c r="B3329">
        <v>48</v>
      </c>
      <c r="C3329" t="s">
        <v>168</v>
      </c>
      <c r="D3329" t="s">
        <v>174</v>
      </c>
      <c r="E3329">
        <v>0</v>
      </c>
      <c r="F3329">
        <v>60</v>
      </c>
      <c r="G3329">
        <v>5</v>
      </c>
      <c r="H3329" t="s">
        <v>303</v>
      </c>
      <c r="I3329" t="s">
        <v>170</v>
      </c>
      <c r="J3329">
        <v>46.079821127763623</v>
      </c>
      <c r="L3329" s="47"/>
      <c r="M3329" s="47"/>
    </row>
    <row r="3330" spans="1:13" x14ac:dyDescent="0.4">
      <c r="A3330" t="str">
        <f t="shared" si="51"/>
        <v>46_2M_M_0_60_70_HH800_Core</v>
      </c>
      <c r="B3330">
        <v>46</v>
      </c>
      <c r="C3330" t="s">
        <v>175</v>
      </c>
      <c r="D3330" t="s">
        <v>174</v>
      </c>
      <c r="E3330">
        <v>0</v>
      </c>
      <c r="F3330">
        <v>60</v>
      </c>
      <c r="G3330">
        <v>70</v>
      </c>
      <c r="H3330" t="s">
        <v>303</v>
      </c>
      <c r="I3330" t="s">
        <v>170</v>
      </c>
      <c r="J3330">
        <v>181.11514180757527</v>
      </c>
      <c r="L3330" s="47"/>
      <c r="M3330" s="47"/>
    </row>
    <row r="3331" spans="1:13" x14ac:dyDescent="0.4">
      <c r="A3331" t="str">
        <f t="shared" ref="A3331:A3394" si="52">B3331&amp;"_"&amp;C3331&amp;"_"&amp;D3331&amp;"_"&amp;E3331&amp;"_"&amp;F3331&amp;"_"&amp;G3331&amp;"_"&amp;H3331&amp;"_"&amp;I3331</f>
        <v>26_2A_M_6_60_5_HH800_Core</v>
      </c>
      <c r="B3331">
        <v>26</v>
      </c>
      <c r="C3331" t="s">
        <v>176</v>
      </c>
      <c r="D3331" t="s">
        <v>174</v>
      </c>
      <c r="E3331">
        <v>6</v>
      </c>
      <c r="F3331">
        <v>60</v>
      </c>
      <c r="G3331">
        <v>5</v>
      </c>
      <c r="H3331" t="s">
        <v>303</v>
      </c>
      <c r="I3331" t="s">
        <v>170</v>
      </c>
      <c r="J3331">
        <v>3.0389455294687466</v>
      </c>
      <c r="L3331" s="47"/>
      <c r="M3331" s="47"/>
    </row>
    <row r="3332" spans="1:13" x14ac:dyDescent="0.4">
      <c r="A3332" t="str">
        <f t="shared" si="52"/>
        <v>43_4M_M_0_90_70_HH800_Core</v>
      </c>
      <c r="B3332">
        <v>43</v>
      </c>
      <c r="C3332" t="s">
        <v>173</v>
      </c>
      <c r="D3332" t="s">
        <v>174</v>
      </c>
      <c r="E3332">
        <v>0</v>
      </c>
      <c r="F3332">
        <v>90</v>
      </c>
      <c r="G3332">
        <v>70</v>
      </c>
      <c r="H3332" t="s">
        <v>303</v>
      </c>
      <c r="I3332" t="s">
        <v>170</v>
      </c>
      <c r="J3332">
        <v>55.560463387311117</v>
      </c>
      <c r="L3332" s="47"/>
      <c r="M3332" s="47"/>
    </row>
    <row r="3333" spans="1:13" x14ac:dyDescent="0.4">
      <c r="A3333" t="str">
        <f t="shared" si="52"/>
        <v>63_2M_F_0_90_65_HH800_Core</v>
      </c>
      <c r="B3333">
        <v>63</v>
      </c>
      <c r="C3333" t="s">
        <v>175</v>
      </c>
      <c r="D3333" t="s">
        <v>169</v>
      </c>
      <c r="E3333">
        <v>0</v>
      </c>
      <c r="F3333">
        <v>90</v>
      </c>
      <c r="G3333">
        <v>65</v>
      </c>
      <c r="H3333" t="s">
        <v>303</v>
      </c>
      <c r="I3333" t="s">
        <v>170</v>
      </c>
      <c r="J3333">
        <v>149.38280502752576</v>
      </c>
      <c r="L3333" s="47"/>
      <c r="M3333" s="47"/>
    </row>
    <row r="3334" spans="1:13" x14ac:dyDescent="0.4">
      <c r="A3334" t="str">
        <f t="shared" si="52"/>
        <v>36_2M_M_0_60_5_HH800_Core</v>
      </c>
      <c r="B3334">
        <v>36</v>
      </c>
      <c r="C3334" t="s">
        <v>175</v>
      </c>
      <c r="D3334" t="s">
        <v>174</v>
      </c>
      <c r="E3334">
        <v>0</v>
      </c>
      <c r="F3334">
        <v>60</v>
      </c>
      <c r="G3334">
        <v>5</v>
      </c>
      <c r="H3334" t="s">
        <v>303</v>
      </c>
      <c r="I3334" t="s">
        <v>170</v>
      </c>
      <c r="J3334">
        <v>41.18036939525566</v>
      </c>
      <c r="L3334" s="47"/>
      <c r="M3334" s="47"/>
    </row>
    <row r="3335" spans="1:13" x14ac:dyDescent="0.4">
      <c r="A3335" t="str">
        <f t="shared" si="52"/>
        <v>54_2A_M_0_60_70_HH800_Core</v>
      </c>
      <c r="B3335">
        <v>54</v>
      </c>
      <c r="C3335" t="s">
        <v>176</v>
      </c>
      <c r="D3335" t="s">
        <v>174</v>
      </c>
      <c r="E3335">
        <v>0</v>
      </c>
      <c r="F3335">
        <v>60</v>
      </c>
      <c r="G3335">
        <v>70</v>
      </c>
      <c r="H3335" t="s">
        <v>303</v>
      </c>
      <c r="I3335" t="s">
        <v>170</v>
      </c>
      <c r="J3335">
        <v>176.72730788148831</v>
      </c>
      <c r="L3335" s="47"/>
      <c r="M3335" s="47"/>
    </row>
    <row r="3336" spans="1:13" x14ac:dyDescent="0.4">
      <c r="A3336" t="str">
        <f t="shared" si="52"/>
        <v>51_4M_M_6_60_65_HH800_Core</v>
      </c>
      <c r="B3336">
        <v>51</v>
      </c>
      <c r="C3336" t="s">
        <v>173</v>
      </c>
      <c r="D3336" t="s">
        <v>174</v>
      </c>
      <c r="E3336">
        <v>6</v>
      </c>
      <c r="F3336">
        <v>60</v>
      </c>
      <c r="G3336">
        <v>65</v>
      </c>
      <c r="H3336" t="s">
        <v>303</v>
      </c>
      <c r="I3336" t="s">
        <v>170</v>
      </c>
      <c r="J3336">
        <v>12.872967348795965</v>
      </c>
      <c r="L3336" s="47"/>
      <c r="M3336" s="47"/>
    </row>
    <row r="3337" spans="1:13" x14ac:dyDescent="0.4">
      <c r="A3337" t="str">
        <f t="shared" si="52"/>
        <v>56_2A_M_3_60_65_HH800_Core</v>
      </c>
      <c r="B3337">
        <v>56</v>
      </c>
      <c r="C3337" t="s">
        <v>176</v>
      </c>
      <c r="D3337" t="s">
        <v>174</v>
      </c>
      <c r="E3337">
        <v>3</v>
      </c>
      <c r="F3337">
        <v>60</v>
      </c>
      <c r="G3337">
        <v>65</v>
      </c>
      <c r="H3337" t="s">
        <v>303</v>
      </c>
      <c r="I3337" t="s">
        <v>170</v>
      </c>
      <c r="J3337">
        <v>9.4132599386859077</v>
      </c>
      <c r="L3337" s="47"/>
      <c r="M3337" s="47"/>
    </row>
    <row r="3338" spans="1:13" x14ac:dyDescent="0.4">
      <c r="A3338" t="str">
        <f t="shared" si="52"/>
        <v>28_4M_F_6_90_70_HH800_Core</v>
      </c>
      <c r="B3338">
        <v>28</v>
      </c>
      <c r="C3338" t="s">
        <v>173</v>
      </c>
      <c r="D3338" t="s">
        <v>169</v>
      </c>
      <c r="E3338">
        <v>6</v>
      </c>
      <c r="F3338">
        <v>90</v>
      </c>
      <c r="G3338">
        <v>70</v>
      </c>
      <c r="H3338" t="s">
        <v>303</v>
      </c>
      <c r="I3338" t="s">
        <v>170</v>
      </c>
      <c r="J3338">
        <v>24.180248423073532</v>
      </c>
      <c r="L3338" s="47"/>
      <c r="M3338" s="47"/>
    </row>
    <row r="3339" spans="1:13" x14ac:dyDescent="0.4">
      <c r="A3339" t="str">
        <f t="shared" si="52"/>
        <v>37_2M_M_6_60_5_HH800_Core</v>
      </c>
      <c r="B3339">
        <v>37</v>
      </c>
      <c r="C3339" t="s">
        <v>175</v>
      </c>
      <c r="D3339" t="s">
        <v>174</v>
      </c>
      <c r="E3339">
        <v>6</v>
      </c>
      <c r="F3339">
        <v>60</v>
      </c>
      <c r="G3339">
        <v>5</v>
      </c>
      <c r="H3339" t="s">
        <v>303</v>
      </c>
      <c r="I3339" t="s">
        <v>170</v>
      </c>
      <c r="J3339">
        <v>4.1134123893257133</v>
      </c>
      <c r="L3339" s="47"/>
      <c r="M3339" s="47"/>
    </row>
    <row r="3340" spans="1:13" x14ac:dyDescent="0.4">
      <c r="A3340" t="str">
        <f t="shared" si="52"/>
        <v>50_2A_M_0_60_5_HH800_Core</v>
      </c>
      <c r="B3340">
        <v>50</v>
      </c>
      <c r="C3340" t="s">
        <v>176</v>
      </c>
      <c r="D3340" t="s">
        <v>174</v>
      </c>
      <c r="E3340">
        <v>0</v>
      </c>
      <c r="F3340">
        <v>60</v>
      </c>
      <c r="G3340">
        <v>5</v>
      </c>
      <c r="H3340" t="s">
        <v>303</v>
      </c>
      <c r="I3340" t="s">
        <v>170</v>
      </c>
      <c r="J3340">
        <v>90.477859788494726</v>
      </c>
      <c r="L3340" s="47"/>
      <c r="M3340" s="47"/>
    </row>
    <row r="3341" spans="1:13" x14ac:dyDescent="0.4">
      <c r="A3341" t="str">
        <f t="shared" si="52"/>
        <v>61_2M_F_0_90_67_HH800_Core</v>
      </c>
      <c r="B3341">
        <v>61</v>
      </c>
      <c r="C3341" t="s">
        <v>175</v>
      </c>
      <c r="D3341" t="s">
        <v>169</v>
      </c>
      <c r="E3341">
        <v>0</v>
      </c>
      <c r="F3341">
        <v>90</v>
      </c>
      <c r="G3341">
        <v>67</v>
      </c>
      <c r="H3341" t="s">
        <v>303</v>
      </c>
      <c r="I3341" t="s">
        <v>170</v>
      </c>
      <c r="J3341">
        <v>188.20773076918698</v>
      </c>
      <c r="L3341" s="47"/>
      <c r="M3341" s="47"/>
    </row>
    <row r="3342" spans="1:13" x14ac:dyDescent="0.4">
      <c r="A3342" t="str">
        <f t="shared" si="52"/>
        <v>27_2M_M_6_60_65_HH800_Core</v>
      </c>
      <c r="B3342">
        <v>27</v>
      </c>
      <c r="C3342" t="s">
        <v>175</v>
      </c>
      <c r="D3342" t="s">
        <v>174</v>
      </c>
      <c r="E3342">
        <v>6</v>
      </c>
      <c r="F3342">
        <v>60</v>
      </c>
      <c r="G3342">
        <v>65</v>
      </c>
      <c r="H3342" t="s">
        <v>303</v>
      </c>
      <c r="I3342" t="s">
        <v>170</v>
      </c>
      <c r="J3342">
        <v>28.99122544495717</v>
      </c>
      <c r="L3342" s="47"/>
      <c r="M3342" s="47"/>
    </row>
    <row r="3343" spans="1:13" x14ac:dyDescent="0.4">
      <c r="A3343" t="str">
        <f t="shared" si="52"/>
        <v>64_1M_F_0_60_5_HH800_Core</v>
      </c>
      <c r="B3343">
        <v>64</v>
      </c>
      <c r="C3343" t="s">
        <v>177</v>
      </c>
      <c r="D3343" t="s">
        <v>169</v>
      </c>
      <c r="E3343">
        <v>0</v>
      </c>
      <c r="F3343">
        <v>60</v>
      </c>
      <c r="G3343">
        <v>5</v>
      </c>
      <c r="H3343" t="s">
        <v>303</v>
      </c>
      <c r="I3343" t="s">
        <v>170</v>
      </c>
      <c r="J3343">
        <v>297.13044313184002</v>
      </c>
      <c r="L3343" s="47"/>
      <c r="M3343" s="47"/>
    </row>
    <row r="3344" spans="1:13" x14ac:dyDescent="0.4">
      <c r="A3344" t="str">
        <f t="shared" si="52"/>
        <v>43_2M_M_6_60_65_HH800_Core</v>
      </c>
      <c r="B3344">
        <v>43</v>
      </c>
      <c r="C3344" t="s">
        <v>175</v>
      </c>
      <c r="D3344" t="s">
        <v>174</v>
      </c>
      <c r="E3344">
        <v>6</v>
      </c>
      <c r="F3344">
        <v>60</v>
      </c>
      <c r="G3344">
        <v>65</v>
      </c>
      <c r="H3344" t="s">
        <v>303</v>
      </c>
      <c r="I3344" t="s">
        <v>170</v>
      </c>
      <c r="J3344">
        <v>31.931112398724945</v>
      </c>
      <c r="L3344" s="47"/>
      <c r="M3344" s="47"/>
    </row>
    <row r="3345" spans="1:13" x14ac:dyDescent="0.4">
      <c r="A3345" t="str">
        <f t="shared" si="52"/>
        <v>29_2M_M_3_60_67_HH800_Core</v>
      </c>
      <c r="B3345">
        <v>29</v>
      </c>
      <c r="C3345" t="s">
        <v>175</v>
      </c>
      <c r="D3345" t="s">
        <v>174</v>
      </c>
      <c r="E3345">
        <v>3</v>
      </c>
      <c r="F3345">
        <v>60</v>
      </c>
      <c r="G3345">
        <v>67</v>
      </c>
      <c r="H3345" t="s">
        <v>303</v>
      </c>
      <c r="I3345" t="s">
        <v>170</v>
      </c>
      <c r="J3345">
        <v>16.322039538779467</v>
      </c>
      <c r="L3345" s="47"/>
      <c r="M3345" s="47"/>
    </row>
    <row r="3346" spans="1:13" x14ac:dyDescent="0.4">
      <c r="A3346" t="str">
        <f t="shared" si="52"/>
        <v>46_2A_M_3_60_65_HH800_Core</v>
      </c>
      <c r="B3346">
        <v>46</v>
      </c>
      <c r="C3346" t="s">
        <v>176</v>
      </c>
      <c r="D3346" t="s">
        <v>174</v>
      </c>
      <c r="E3346">
        <v>3</v>
      </c>
      <c r="F3346">
        <v>60</v>
      </c>
      <c r="G3346">
        <v>65</v>
      </c>
      <c r="H3346" t="s">
        <v>303</v>
      </c>
      <c r="I3346" t="s">
        <v>170</v>
      </c>
      <c r="J3346">
        <v>17.594903196466333</v>
      </c>
      <c r="L3346" s="47"/>
      <c r="M3346" s="47"/>
    </row>
    <row r="3347" spans="1:13" x14ac:dyDescent="0.4">
      <c r="A3347" t="str">
        <f t="shared" si="52"/>
        <v>25_2M_M_3_60_70_HH800_Core</v>
      </c>
      <c r="B3347">
        <v>25</v>
      </c>
      <c r="C3347" t="s">
        <v>175</v>
      </c>
      <c r="D3347" t="s">
        <v>174</v>
      </c>
      <c r="E3347">
        <v>3</v>
      </c>
      <c r="F3347">
        <v>60</v>
      </c>
      <c r="G3347">
        <v>70</v>
      </c>
      <c r="H3347" t="s">
        <v>303</v>
      </c>
      <c r="I3347" t="s">
        <v>170</v>
      </c>
      <c r="J3347">
        <v>16.526798378902896</v>
      </c>
      <c r="L3347" s="47"/>
      <c r="M3347" s="47"/>
    </row>
    <row r="3348" spans="1:13" x14ac:dyDescent="0.4">
      <c r="A3348" t="str">
        <f t="shared" si="52"/>
        <v>58_2A_M_0_60_65_HH800_Core</v>
      </c>
      <c r="B3348">
        <v>58</v>
      </c>
      <c r="C3348" t="s">
        <v>176</v>
      </c>
      <c r="D3348" t="s">
        <v>174</v>
      </c>
      <c r="E3348">
        <v>0</v>
      </c>
      <c r="F3348">
        <v>60</v>
      </c>
      <c r="G3348">
        <v>65</v>
      </c>
      <c r="H3348" t="s">
        <v>303</v>
      </c>
      <c r="I3348" t="s">
        <v>170</v>
      </c>
      <c r="J3348">
        <v>129.85929769987752</v>
      </c>
      <c r="L3348" s="47"/>
      <c r="M3348" s="47"/>
    </row>
    <row r="3349" spans="1:13" x14ac:dyDescent="0.4">
      <c r="A3349" t="str">
        <f t="shared" si="52"/>
        <v>61_2A_M_0_60_67_HH800_Core</v>
      </c>
      <c r="B3349">
        <v>61</v>
      </c>
      <c r="C3349" t="s">
        <v>176</v>
      </c>
      <c r="D3349" t="s">
        <v>174</v>
      </c>
      <c r="E3349">
        <v>0</v>
      </c>
      <c r="F3349">
        <v>60</v>
      </c>
      <c r="G3349">
        <v>67</v>
      </c>
      <c r="H3349" t="s">
        <v>303</v>
      </c>
      <c r="I3349" t="s">
        <v>170</v>
      </c>
      <c r="J3349">
        <v>153.62986606887551</v>
      </c>
      <c r="L3349" s="47"/>
      <c r="M3349" s="47"/>
    </row>
    <row r="3350" spans="1:13" x14ac:dyDescent="0.4">
      <c r="A3350" t="str">
        <f t="shared" si="52"/>
        <v>38_4A_F_6_90_70_HH800_Core</v>
      </c>
      <c r="B3350">
        <v>38</v>
      </c>
      <c r="C3350" t="s">
        <v>168</v>
      </c>
      <c r="D3350" t="s">
        <v>169</v>
      </c>
      <c r="E3350">
        <v>6</v>
      </c>
      <c r="F3350">
        <v>90</v>
      </c>
      <c r="G3350">
        <v>70</v>
      </c>
      <c r="H3350" t="s">
        <v>303</v>
      </c>
      <c r="I3350" t="s">
        <v>170</v>
      </c>
      <c r="J3350">
        <v>30.917186497661536</v>
      </c>
      <c r="L3350" s="47"/>
      <c r="M3350" s="47"/>
    </row>
    <row r="3351" spans="1:13" x14ac:dyDescent="0.4">
      <c r="A3351" t="str">
        <f t="shared" si="52"/>
        <v>35_4M_M_6_90_67_HH800_Core</v>
      </c>
      <c r="B3351">
        <v>35</v>
      </c>
      <c r="C3351" t="s">
        <v>173</v>
      </c>
      <c r="D3351" t="s">
        <v>174</v>
      </c>
      <c r="E3351">
        <v>6</v>
      </c>
      <c r="F3351">
        <v>90</v>
      </c>
      <c r="G3351">
        <v>67</v>
      </c>
      <c r="H3351" t="s">
        <v>303</v>
      </c>
      <c r="I3351" t="s">
        <v>170</v>
      </c>
      <c r="J3351">
        <v>13.681156469810425</v>
      </c>
      <c r="L3351" s="47"/>
      <c r="M3351" s="47"/>
    </row>
    <row r="3352" spans="1:13" x14ac:dyDescent="0.4">
      <c r="A3352" t="str">
        <f t="shared" si="52"/>
        <v>43_4M_F_6_60_65_HH800_Core</v>
      </c>
      <c r="B3352">
        <v>43</v>
      </c>
      <c r="C3352" t="s">
        <v>173</v>
      </c>
      <c r="D3352" t="s">
        <v>169</v>
      </c>
      <c r="E3352">
        <v>6</v>
      </c>
      <c r="F3352">
        <v>60</v>
      </c>
      <c r="G3352">
        <v>65</v>
      </c>
      <c r="H3352" t="s">
        <v>303</v>
      </c>
      <c r="I3352" t="s">
        <v>170</v>
      </c>
      <c r="J3352">
        <v>21.574604098359778</v>
      </c>
      <c r="L3352" s="47"/>
      <c r="M3352" s="47"/>
    </row>
    <row r="3353" spans="1:13" x14ac:dyDescent="0.4">
      <c r="A3353" t="str">
        <f t="shared" si="52"/>
        <v>47_2A_M_3_60_5_HH800_Core</v>
      </c>
      <c r="B3353">
        <v>47</v>
      </c>
      <c r="C3353" t="s">
        <v>176</v>
      </c>
      <c r="D3353" t="s">
        <v>174</v>
      </c>
      <c r="E3353">
        <v>3</v>
      </c>
      <c r="F3353">
        <v>60</v>
      </c>
      <c r="G3353">
        <v>5</v>
      </c>
      <c r="H3353" t="s">
        <v>303</v>
      </c>
      <c r="I3353" t="s">
        <v>170</v>
      </c>
      <c r="J3353">
        <v>3.4558111859859069</v>
      </c>
      <c r="L3353" s="47"/>
      <c r="M3353" s="47"/>
    </row>
    <row r="3354" spans="1:13" x14ac:dyDescent="0.4">
      <c r="A3354" t="str">
        <f t="shared" si="52"/>
        <v>35_2M_M_0_60_65_HH800_Core</v>
      </c>
      <c r="B3354">
        <v>35</v>
      </c>
      <c r="C3354" t="s">
        <v>175</v>
      </c>
      <c r="D3354" t="s">
        <v>174</v>
      </c>
      <c r="E3354">
        <v>0</v>
      </c>
      <c r="F3354">
        <v>60</v>
      </c>
      <c r="G3354">
        <v>65</v>
      </c>
      <c r="H3354" t="s">
        <v>303</v>
      </c>
      <c r="I3354" t="s">
        <v>170</v>
      </c>
      <c r="J3354">
        <v>101.99381828421529</v>
      </c>
      <c r="L3354" s="47"/>
      <c r="M3354" s="47"/>
    </row>
    <row r="3355" spans="1:13" x14ac:dyDescent="0.4">
      <c r="A3355" t="str">
        <f t="shared" si="52"/>
        <v>55_2A_M_6_60_67_HH800_Core</v>
      </c>
      <c r="B3355">
        <v>55</v>
      </c>
      <c r="C3355" t="s">
        <v>176</v>
      </c>
      <c r="D3355" t="s">
        <v>174</v>
      </c>
      <c r="E3355">
        <v>6</v>
      </c>
      <c r="F3355">
        <v>60</v>
      </c>
      <c r="G3355">
        <v>67</v>
      </c>
      <c r="H3355" t="s">
        <v>303</v>
      </c>
      <c r="I3355" t="s">
        <v>170</v>
      </c>
      <c r="J3355">
        <v>23.986779210635746</v>
      </c>
      <c r="L3355" s="47"/>
      <c r="M3355" s="47"/>
    </row>
    <row r="3356" spans="1:13" x14ac:dyDescent="0.4">
      <c r="A3356" t="str">
        <f t="shared" si="52"/>
        <v>50_2A_M_6_60_65_HH800_Core</v>
      </c>
      <c r="B3356">
        <v>50</v>
      </c>
      <c r="C3356" t="s">
        <v>176</v>
      </c>
      <c r="D3356" t="s">
        <v>174</v>
      </c>
      <c r="E3356">
        <v>6</v>
      </c>
      <c r="F3356">
        <v>60</v>
      </c>
      <c r="G3356">
        <v>65</v>
      </c>
      <c r="H3356" t="s">
        <v>303</v>
      </c>
      <c r="I3356" t="s">
        <v>170</v>
      </c>
      <c r="J3356">
        <v>24.892102065550318</v>
      </c>
      <c r="L3356" s="47"/>
      <c r="M3356" s="47"/>
    </row>
    <row r="3357" spans="1:13" x14ac:dyDescent="0.4">
      <c r="A3357" t="str">
        <f t="shared" si="52"/>
        <v>54_2M_F_0_90_65_HH800_Core</v>
      </c>
      <c r="B3357">
        <v>54</v>
      </c>
      <c r="C3357" t="s">
        <v>175</v>
      </c>
      <c r="D3357" t="s">
        <v>169</v>
      </c>
      <c r="E3357">
        <v>0</v>
      </c>
      <c r="F3357">
        <v>90</v>
      </c>
      <c r="G3357">
        <v>65</v>
      </c>
      <c r="H3357" t="s">
        <v>303</v>
      </c>
      <c r="I3357" t="s">
        <v>170</v>
      </c>
      <c r="J3357">
        <v>142.09007508377957</v>
      </c>
      <c r="L3357" s="47"/>
      <c r="M3357" s="47"/>
    </row>
    <row r="3358" spans="1:13" x14ac:dyDescent="0.4">
      <c r="A3358" t="str">
        <f t="shared" si="52"/>
        <v>54_2M_F_3_90_65_HH800_Core</v>
      </c>
      <c r="B3358">
        <v>54</v>
      </c>
      <c r="C3358" t="s">
        <v>175</v>
      </c>
      <c r="D3358" t="s">
        <v>169</v>
      </c>
      <c r="E3358">
        <v>3</v>
      </c>
      <c r="F3358">
        <v>90</v>
      </c>
      <c r="G3358">
        <v>65</v>
      </c>
      <c r="H3358" t="s">
        <v>303</v>
      </c>
      <c r="I3358" t="s">
        <v>170</v>
      </c>
      <c r="J3358">
        <v>10.783550338517472</v>
      </c>
      <c r="L3358" s="47"/>
      <c r="M3358" s="47"/>
    </row>
    <row r="3359" spans="1:13" x14ac:dyDescent="0.4">
      <c r="A3359" t="str">
        <f t="shared" si="52"/>
        <v>49_2A_M_0_60_5_HH800_Core</v>
      </c>
      <c r="B3359">
        <v>49</v>
      </c>
      <c r="C3359" t="s">
        <v>176</v>
      </c>
      <c r="D3359" t="s">
        <v>174</v>
      </c>
      <c r="E3359">
        <v>0</v>
      </c>
      <c r="F3359">
        <v>60</v>
      </c>
      <c r="G3359">
        <v>5</v>
      </c>
      <c r="H3359" t="s">
        <v>303</v>
      </c>
      <c r="I3359" t="s">
        <v>170</v>
      </c>
      <c r="J3359">
        <v>86.556736020346094</v>
      </c>
      <c r="L3359" s="47"/>
      <c r="M3359" s="47"/>
    </row>
    <row r="3360" spans="1:13" x14ac:dyDescent="0.4">
      <c r="A3360" t="str">
        <f t="shared" si="52"/>
        <v>39_4M_F_3_60_65_HH800_Core</v>
      </c>
      <c r="B3360">
        <v>39</v>
      </c>
      <c r="C3360" t="s">
        <v>173</v>
      </c>
      <c r="D3360" t="s">
        <v>169</v>
      </c>
      <c r="E3360">
        <v>3</v>
      </c>
      <c r="F3360">
        <v>60</v>
      </c>
      <c r="G3360">
        <v>65</v>
      </c>
      <c r="H3360" t="s">
        <v>303</v>
      </c>
      <c r="I3360" t="s">
        <v>170</v>
      </c>
      <c r="J3360">
        <v>11.475533635804828</v>
      </c>
      <c r="L3360" s="47"/>
      <c r="M3360" s="47"/>
    </row>
    <row r="3361" spans="1:13" x14ac:dyDescent="0.4">
      <c r="A3361" t="str">
        <f t="shared" si="52"/>
        <v>27_1A_F_0_60_67_HH800_Core</v>
      </c>
      <c r="B3361">
        <v>27</v>
      </c>
      <c r="C3361" t="s">
        <v>178</v>
      </c>
      <c r="D3361" t="s">
        <v>169</v>
      </c>
      <c r="E3361">
        <v>0</v>
      </c>
      <c r="F3361">
        <v>60</v>
      </c>
      <c r="G3361">
        <v>67</v>
      </c>
      <c r="H3361" t="s">
        <v>303</v>
      </c>
      <c r="I3361" t="s">
        <v>170</v>
      </c>
      <c r="J3361">
        <v>156.64473112936415</v>
      </c>
      <c r="L3361" s="47"/>
      <c r="M3361" s="47"/>
    </row>
    <row r="3362" spans="1:13" x14ac:dyDescent="0.4">
      <c r="A3362" t="str">
        <f t="shared" si="52"/>
        <v>64_2M_M_0_60_70_HH800_Core</v>
      </c>
      <c r="B3362">
        <v>64</v>
      </c>
      <c r="C3362" t="s">
        <v>175</v>
      </c>
      <c r="D3362" t="s">
        <v>174</v>
      </c>
      <c r="E3362">
        <v>0</v>
      </c>
      <c r="F3362">
        <v>60</v>
      </c>
      <c r="G3362">
        <v>70</v>
      </c>
      <c r="H3362" t="s">
        <v>303</v>
      </c>
      <c r="I3362" t="s">
        <v>170</v>
      </c>
      <c r="J3362">
        <v>241.91402891431304</v>
      </c>
      <c r="L3362" s="47"/>
      <c r="M3362" s="47"/>
    </row>
    <row r="3363" spans="1:13" x14ac:dyDescent="0.4">
      <c r="A3363" t="str">
        <f t="shared" si="52"/>
        <v>29_4M_M_6_60_5_HH800_Core</v>
      </c>
      <c r="B3363">
        <v>29</v>
      </c>
      <c r="C3363" t="s">
        <v>173</v>
      </c>
      <c r="D3363" t="s">
        <v>174</v>
      </c>
      <c r="E3363">
        <v>6</v>
      </c>
      <c r="F3363">
        <v>60</v>
      </c>
      <c r="G3363">
        <v>5</v>
      </c>
      <c r="H3363" t="s">
        <v>303</v>
      </c>
      <c r="I3363" t="s">
        <v>170</v>
      </c>
      <c r="J3363">
        <v>1.6694975598608246</v>
      </c>
      <c r="L3363" s="47"/>
      <c r="M3363" s="47"/>
    </row>
    <row r="3364" spans="1:13" x14ac:dyDescent="0.4">
      <c r="A3364" t="str">
        <f t="shared" si="52"/>
        <v>43_2M_F_0_90_70_HH800_Core</v>
      </c>
      <c r="B3364">
        <v>43</v>
      </c>
      <c r="C3364" t="s">
        <v>175</v>
      </c>
      <c r="D3364" t="s">
        <v>169</v>
      </c>
      <c r="E3364">
        <v>0</v>
      </c>
      <c r="F3364">
        <v>90</v>
      </c>
      <c r="G3364">
        <v>70</v>
      </c>
      <c r="H3364" t="s">
        <v>303</v>
      </c>
      <c r="I3364" t="s">
        <v>170</v>
      </c>
      <c r="J3364">
        <v>146.02723089288702</v>
      </c>
      <c r="L3364" s="47"/>
      <c r="M3364" s="47"/>
    </row>
    <row r="3365" spans="1:13" x14ac:dyDescent="0.4">
      <c r="A3365" t="str">
        <f t="shared" si="52"/>
        <v>28_1A_F_0_60_67_HH800_Core</v>
      </c>
      <c r="B3365">
        <v>28</v>
      </c>
      <c r="C3365" t="s">
        <v>178</v>
      </c>
      <c r="D3365" t="s">
        <v>169</v>
      </c>
      <c r="E3365">
        <v>0</v>
      </c>
      <c r="F3365">
        <v>60</v>
      </c>
      <c r="G3365">
        <v>67</v>
      </c>
      <c r="H3365" t="s">
        <v>303</v>
      </c>
      <c r="I3365" t="s">
        <v>170</v>
      </c>
      <c r="J3365">
        <v>162.17928602333498</v>
      </c>
      <c r="L3365" s="47"/>
      <c r="M3365" s="47"/>
    </row>
    <row r="3366" spans="1:13" x14ac:dyDescent="0.4">
      <c r="A3366" t="str">
        <f t="shared" si="52"/>
        <v>59_4A_M_6_60_65_HH800_Core</v>
      </c>
      <c r="B3366">
        <v>59</v>
      </c>
      <c r="C3366" t="s">
        <v>168</v>
      </c>
      <c r="D3366" t="s">
        <v>174</v>
      </c>
      <c r="E3366">
        <v>6</v>
      </c>
      <c r="F3366">
        <v>60</v>
      </c>
      <c r="G3366">
        <v>65</v>
      </c>
      <c r="H3366" t="s">
        <v>303</v>
      </c>
      <c r="I3366" t="s">
        <v>170</v>
      </c>
      <c r="J3366">
        <v>6.0175662363471822</v>
      </c>
      <c r="L3366" s="47"/>
      <c r="M3366" s="47"/>
    </row>
    <row r="3367" spans="1:13" x14ac:dyDescent="0.4">
      <c r="A3367" t="str">
        <f t="shared" si="52"/>
        <v>45_2A_F_0_60_5_HH800_Core</v>
      </c>
      <c r="B3367">
        <v>45</v>
      </c>
      <c r="C3367" t="s">
        <v>176</v>
      </c>
      <c r="D3367" t="s">
        <v>169</v>
      </c>
      <c r="E3367">
        <v>0</v>
      </c>
      <c r="F3367">
        <v>60</v>
      </c>
      <c r="G3367">
        <v>5</v>
      </c>
      <c r="H3367" t="s">
        <v>303</v>
      </c>
      <c r="I3367" t="s">
        <v>170</v>
      </c>
      <c r="J3367">
        <v>94.506598135366943</v>
      </c>
      <c r="L3367" s="47"/>
      <c r="M3367" s="47"/>
    </row>
    <row r="3368" spans="1:13" x14ac:dyDescent="0.4">
      <c r="A3368" t="str">
        <f t="shared" si="52"/>
        <v>30_4M_M_3_90_70_HH800_Core</v>
      </c>
      <c r="B3368">
        <v>30</v>
      </c>
      <c r="C3368" t="s">
        <v>173</v>
      </c>
      <c r="D3368" t="s">
        <v>174</v>
      </c>
      <c r="E3368">
        <v>3</v>
      </c>
      <c r="F3368">
        <v>90</v>
      </c>
      <c r="G3368">
        <v>70</v>
      </c>
      <c r="H3368" t="s">
        <v>303</v>
      </c>
      <c r="I3368" t="s">
        <v>170</v>
      </c>
      <c r="J3368">
        <v>7.5469856831346425</v>
      </c>
      <c r="L3368" s="47"/>
      <c r="M3368" s="47"/>
    </row>
    <row r="3369" spans="1:13" x14ac:dyDescent="0.4">
      <c r="A3369" t="str">
        <f t="shared" si="52"/>
        <v>47_2M_M_0_60_70_HH800_Core</v>
      </c>
      <c r="B3369">
        <v>47</v>
      </c>
      <c r="C3369" t="s">
        <v>175</v>
      </c>
      <c r="D3369" t="s">
        <v>174</v>
      </c>
      <c r="E3369">
        <v>0</v>
      </c>
      <c r="F3369">
        <v>60</v>
      </c>
      <c r="G3369">
        <v>70</v>
      </c>
      <c r="H3369" t="s">
        <v>303</v>
      </c>
      <c r="I3369" t="s">
        <v>170</v>
      </c>
      <c r="J3369">
        <v>187.90712104717159</v>
      </c>
      <c r="L3369" s="47"/>
      <c r="M3369" s="47"/>
    </row>
    <row r="3370" spans="1:13" x14ac:dyDescent="0.4">
      <c r="A3370" t="str">
        <f t="shared" si="52"/>
        <v>38_1A_M_0_60_67_HH800_Core</v>
      </c>
      <c r="B3370">
        <v>38</v>
      </c>
      <c r="C3370" t="s">
        <v>178</v>
      </c>
      <c r="D3370" t="s">
        <v>174</v>
      </c>
      <c r="E3370">
        <v>0</v>
      </c>
      <c r="F3370">
        <v>60</v>
      </c>
      <c r="G3370">
        <v>67</v>
      </c>
      <c r="H3370" t="s">
        <v>303</v>
      </c>
      <c r="I3370" t="s">
        <v>170</v>
      </c>
      <c r="J3370">
        <v>166.58260834871851</v>
      </c>
      <c r="L3370" s="47"/>
      <c r="M3370" s="47"/>
    </row>
    <row r="3371" spans="1:13" x14ac:dyDescent="0.4">
      <c r="A3371" t="str">
        <f t="shared" si="52"/>
        <v>52_4A_M_6_60_5_HH800_Core</v>
      </c>
      <c r="B3371">
        <v>52</v>
      </c>
      <c r="C3371" t="s">
        <v>168</v>
      </c>
      <c r="D3371" t="s">
        <v>174</v>
      </c>
      <c r="E3371">
        <v>6</v>
      </c>
      <c r="F3371">
        <v>60</v>
      </c>
      <c r="G3371">
        <v>5</v>
      </c>
      <c r="H3371" t="s">
        <v>303</v>
      </c>
      <c r="I3371" t="s">
        <v>170</v>
      </c>
      <c r="J3371">
        <v>3.8147626135872859</v>
      </c>
      <c r="L3371" s="47"/>
      <c r="M3371" s="47"/>
    </row>
    <row r="3372" spans="1:13" x14ac:dyDescent="0.4">
      <c r="A3372" t="str">
        <f t="shared" si="52"/>
        <v>34_4M_F_6_90_70_HH800_Core</v>
      </c>
      <c r="B3372">
        <v>34</v>
      </c>
      <c r="C3372" t="s">
        <v>173</v>
      </c>
      <c r="D3372" t="s">
        <v>169</v>
      </c>
      <c r="E3372">
        <v>6</v>
      </c>
      <c r="F3372">
        <v>90</v>
      </c>
      <c r="G3372">
        <v>70</v>
      </c>
      <c r="H3372" t="s">
        <v>303</v>
      </c>
      <c r="I3372" t="s">
        <v>170</v>
      </c>
      <c r="J3372">
        <v>26.221083174771149</v>
      </c>
      <c r="L3372" s="47"/>
      <c r="M3372" s="47"/>
    </row>
    <row r="3373" spans="1:13" x14ac:dyDescent="0.4">
      <c r="A3373" t="str">
        <f t="shared" si="52"/>
        <v>34_1A_F_0_60_5_HH800_Core</v>
      </c>
      <c r="B3373">
        <v>34</v>
      </c>
      <c r="C3373" t="s">
        <v>178</v>
      </c>
      <c r="D3373" t="s">
        <v>169</v>
      </c>
      <c r="E3373">
        <v>0</v>
      </c>
      <c r="F3373">
        <v>60</v>
      </c>
      <c r="G3373">
        <v>5</v>
      </c>
      <c r="H3373" t="s">
        <v>303</v>
      </c>
      <c r="I3373" t="s">
        <v>170</v>
      </c>
      <c r="J3373">
        <v>83.402590007149897</v>
      </c>
      <c r="L3373" s="47"/>
      <c r="M3373" s="47"/>
    </row>
    <row r="3374" spans="1:13" x14ac:dyDescent="0.4">
      <c r="A3374" t="str">
        <f t="shared" si="52"/>
        <v>48_2A_M_0_60_5_HH800_Core</v>
      </c>
      <c r="B3374">
        <v>48</v>
      </c>
      <c r="C3374" t="s">
        <v>176</v>
      </c>
      <c r="D3374" t="s">
        <v>174</v>
      </c>
      <c r="E3374">
        <v>0</v>
      </c>
      <c r="F3374">
        <v>60</v>
      </c>
      <c r="G3374">
        <v>5</v>
      </c>
      <c r="H3374" t="s">
        <v>303</v>
      </c>
      <c r="I3374" t="s">
        <v>170</v>
      </c>
      <c r="J3374">
        <v>83.224422618946122</v>
      </c>
      <c r="L3374" s="47"/>
      <c r="M3374" s="47"/>
    </row>
    <row r="3375" spans="1:13" x14ac:dyDescent="0.4">
      <c r="A3375" t="str">
        <f t="shared" si="52"/>
        <v>56_2A_M_3_60_5_HH800_Core</v>
      </c>
      <c r="B3375">
        <v>56</v>
      </c>
      <c r="C3375" t="s">
        <v>176</v>
      </c>
      <c r="D3375" t="s">
        <v>174</v>
      </c>
      <c r="E3375">
        <v>3</v>
      </c>
      <c r="F3375">
        <v>60</v>
      </c>
      <c r="G3375">
        <v>5</v>
      </c>
      <c r="H3375" t="s">
        <v>303</v>
      </c>
      <c r="I3375" t="s">
        <v>170</v>
      </c>
      <c r="J3375">
        <v>4.9464094561666645</v>
      </c>
      <c r="L3375" s="47"/>
      <c r="M3375" s="47"/>
    </row>
    <row r="3376" spans="1:13" x14ac:dyDescent="0.4">
      <c r="A3376" t="str">
        <f t="shared" si="52"/>
        <v>51_4M_M_3_60_67_HH800_Core</v>
      </c>
      <c r="B3376">
        <v>51</v>
      </c>
      <c r="C3376" t="s">
        <v>173</v>
      </c>
      <c r="D3376" t="s">
        <v>174</v>
      </c>
      <c r="E3376">
        <v>3</v>
      </c>
      <c r="F3376">
        <v>60</v>
      </c>
      <c r="G3376">
        <v>67</v>
      </c>
      <c r="H3376" t="s">
        <v>303</v>
      </c>
      <c r="I3376" t="s">
        <v>170</v>
      </c>
      <c r="J3376">
        <v>9.7433455724297797</v>
      </c>
      <c r="L3376" s="47"/>
      <c r="M3376" s="47"/>
    </row>
    <row r="3377" spans="1:13" x14ac:dyDescent="0.4">
      <c r="A3377" t="str">
        <f t="shared" si="52"/>
        <v>46_2A_M_0_60_67_HH800_Core</v>
      </c>
      <c r="B3377">
        <v>46</v>
      </c>
      <c r="C3377" t="s">
        <v>176</v>
      </c>
      <c r="D3377" t="s">
        <v>174</v>
      </c>
      <c r="E3377">
        <v>0</v>
      </c>
      <c r="F3377">
        <v>60</v>
      </c>
      <c r="G3377">
        <v>67</v>
      </c>
      <c r="H3377" t="s">
        <v>303</v>
      </c>
      <c r="I3377" t="s">
        <v>170</v>
      </c>
      <c r="J3377">
        <v>126.51180503354684</v>
      </c>
      <c r="L3377" s="47"/>
      <c r="M3377" s="47"/>
    </row>
    <row r="3378" spans="1:13" x14ac:dyDescent="0.4">
      <c r="A3378" t="str">
        <f t="shared" si="52"/>
        <v>54_4A_M_0_60_65_HH800_Core</v>
      </c>
      <c r="B3378">
        <v>54</v>
      </c>
      <c r="C3378" t="s">
        <v>168</v>
      </c>
      <c r="D3378" t="s">
        <v>174</v>
      </c>
      <c r="E3378">
        <v>0</v>
      </c>
      <c r="F3378">
        <v>60</v>
      </c>
      <c r="G3378">
        <v>65</v>
      </c>
      <c r="H3378" t="s">
        <v>303</v>
      </c>
      <c r="I3378" t="s">
        <v>170</v>
      </c>
      <c r="J3378">
        <v>75.042481731266349</v>
      </c>
      <c r="L3378" s="47"/>
      <c r="M3378" s="47"/>
    </row>
    <row r="3379" spans="1:13" x14ac:dyDescent="0.4">
      <c r="A3379" t="str">
        <f t="shared" si="52"/>
        <v>63_1A_M_0_60_70_HH800_Core</v>
      </c>
      <c r="B3379">
        <v>63</v>
      </c>
      <c r="C3379" t="s">
        <v>178</v>
      </c>
      <c r="D3379" t="s">
        <v>174</v>
      </c>
      <c r="E3379">
        <v>0</v>
      </c>
      <c r="F3379">
        <v>60</v>
      </c>
      <c r="G3379">
        <v>70</v>
      </c>
      <c r="H3379" t="s">
        <v>303</v>
      </c>
      <c r="I3379" t="s">
        <v>170</v>
      </c>
      <c r="J3379">
        <v>344.35867724025957</v>
      </c>
      <c r="L3379" s="47"/>
      <c r="M3379" s="47"/>
    </row>
    <row r="3380" spans="1:13" x14ac:dyDescent="0.4">
      <c r="A3380" t="str">
        <f t="shared" si="52"/>
        <v>63_2M_M_3_60_67_HH800_Core</v>
      </c>
      <c r="B3380">
        <v>63</v>
      </c>
      <c r="C3380" t="s">
        <v>175</v>
      </c>
      <c r="D3380" t="s">
        <v>174</v>
      </c>
      <c r="E3380">
        <v>3</v>
      </c>
      <c r="F3380">
        <v>60</v>
      </c>
      <c r="G3380">
        <v>67</v>
      </c>
      <c r="H3380" t="s">
        <v>303</v>
      </c>
      <c r="I3380" t="s">
        <v>170</v>
      </c>
      <c r="J3380">
        <v>7.9851180655418394</v>
      </c>
      <c r="L3380" s="47"/>
      <c r="M3380" s="47"/>
    </row>
    <row r="3381" spans="1:13" x14ac:dyDescent="0.4">
      <c r="A3381" t="str">
        <f t="shared" si="52"/>
        <v>36_4M_M_6_90_67_HH800_Core</v>
      </c>
      <c r="B3381">
        <v>36</v>
      </c>
      <c r="C3381" t="s">
        <v>173</v>
      </c>
      <c r="D3381" t="s">
        <v>174</v>
      </c>
      <c r="E3381">
        <v>6</v>
      </c>
      <c r="F3381">
        <v>90</v>
      </c>
      <c r="G3381">
        <v>67</v>
      </c>
      <c r="H3381" t="s">
        <v>303</v>
      </c>
      <c r="I3381" t="s">
        <v>170</v>
      </c>
      <c r="J3381">
        <v>14.271182994265068</v>
      </c>
      <c r="L3381" s="47"/>
      <c r="M3381" s="47"/>
    </row>
    <row r="3382" spans="1:13" x14ac:dyDescent="0.4">
      <c r="A3382" t="str">
        <f t="shared" si="52"/>
        <v>53_2M_F_0_60_5_HH800_Core</v>
      </c>
      <c r="B3382">
        <v>53</v>
      </c>
      <c r="C3382" t="s">
        <v>175</v>
      </c>
      <c r="D3382" t="s">
        <v>169</v>
      </c>
      <c r="E3382">
        <v>0</v>
      </c>
      <c r="F3382">
        <v>60</v>
      </c>
      <c r="G3382">
        <v>5</v>
      </c>
      <c r="H3382" t="s">
        <v>303</v>
      </c>
      <c r="I3382" t="s">
        <v>170</v>
      </c>
      <c r="J3382">
        <v>145.32371062304341</v>
      </c>
      <c r="L3382" s="47"/>
      <c r="M3382" s="47"/>
    </row>
    <row r="3383" spans="1:13" x14ac:dyDescent="0.4">
      <c r="A3383" t="str">
        <f t="shared" si="52"/>
        <v>29_4M_M_3_90_70_HH800_Core</v>
      </c>
      <c r="B3383">
        <v>29</v>
      </c>
      <c r="C3383" t="s">
        <v>173</v>
      </c>
      <c r="D3383" t="s">
        <v>174</v>
      </c>
      <c r="E3383">
        <v>3</v>
      </c>
      <c r="F3383">
        <v>90</v>
      </c>
      <c r="G3383">
        <v>70</v>
      </c>
      <c r="H3383" t="s">
        <v>303</v>
      </c>
      <c r="I3383" t="s">
        <v>170</v>
      </c>
      <c r="J3383">
        <v>7.2749037017140079</v>
      </c>
      <c r="L3383" s="47"/>
      <c r="M3383" s="47"/>
    </row>
    <row r="3384" spans="1:13" x14ac:dyDescent="0.4">
      <c r="A3384" t="str">
        <f t="shared" si="52"/>
        <v>46_4M_M_6_90_70_HH800_Core</v>
      </c>
      <c r="B3384">
        <v>46</v>
      </c>
      <c r="C3384" t="s">
        <v>173</v>
      </c>
      <c r="D3384" t="s">
        <v>174</v>
      </c>
      <c r="E3384">
        <v>6</v>
      </c>
      <c r="F3384">
        <v>90</v>
      </c>
      <c r="G3384">
        <v>70</v>
      </c>
      <c r="H3384" t="s">
        <v>303</v>
      </c>
      <c r="I3384" t="s">
        <v>170</v>
      </c>
      <c r="J3384">
        <v>21.895827845595136</v>
      </c>
      <c r="L3384" s="47"/>
      <c r="M3384" s="47"/>
    </row>
    <row r="3385" spans="1:13" x14ac:dyDescent="0.4">
      <c r="A3385" t="str">
        <f t="shared" si="52"/>
        <v>27_4M_M_6_90_70_HH800_Core</v>
      </c>
      <c r="B3385">
        <v>27</v>
      </c>
      <c r="C3385" t="s">
        <v>173</v>
      </c>
      <c r="D3385" t="s">
        <v>174</v>
      </c>
      <c r="E3385">
        <v>6</v>
      </c>
      <c r="F3385">
        <v>90</v>
      </c>
      <c r="G3385">
        <v>70</v>
      </c>
      <c r="H3385" t="s">
        <v>303</v>
      </c>
      <c r="I3385" t="s">
        <v>170</v>
      </c>
      <c r="J3385">
        <v>14.327847201700969</v>
      </c>
      <c r="L3385" s="47"/>
      <c r="M3385" s="47"/>
    </row>
    <row r="3386" spans="1:13" x14ac:dyDescent="0.4">
      <c r="A3386" t="str">
        <f t="shared" si="52"/>
        <v>42_2M_F_6_90_70_HH800_Core</v>
      </c>
      <c r="B3386">
        <v>42</v>
      </c>
      <c r="C3386" t="s">
        <v>175</v>
      </c>
      <c r="D3386" t="s">
        <v>169</v>
      </c>
      <c r="E3386">
        <v>6</v>
      </c>
      <c r="F3386">
        <v>90</v>
      </c>
      <c r="G3386">
        <v>70</v>
      </c>
      <c r="H3386" t="s">
        <v>303</v>
      </c>
      <c r="I3386" t="s">
        <v>170</v>
      </c>
      <c r="J3386">
        <v>52.350768413921635</v>
      </c>
      <c r="L3386" s="47"/>
      <c r="M3386" s="47"/>
    </row>
    <row r="3387" spans="1:13" x14ac:dyDescent="0.4">
      <c r="A3387" t="str">
        <f t="shared" si="52"/>
        <v>29_4M_M_0_90_70_HH800_Core</v>
      </c>
      <c r="B3387">
        <v>29</v>
      </c>
      <c r="C3387" t="s">
        <v>173</v>
      </c>
      <c r="D3387" t="s">
        <v>174</v>
      </c>
      <c r="E3387">
        <v>0</v>
      </c>
      <c r="F3387">
        <v>90</v>
      </c>
      <c r="G3387">
        <v>70</v>
      </c>
      <c r="H3387" t="s">
        <v>303</v>
      </c>
      <c r="I3387" t="s">
        <v>170</v>
      </c>
      <c r="J3387">
        <v>29.794915571824244</v>
      </c>
      <c r="L3387" s="47"/>
      <c r="M3387" s="47"/>
    </row>
    <row r="3388" spans="1:13" x14ac:dyDescent="0.4">
      <c r="A3388" t="str">
        <f t="shared" si="52"/>
        <v>50_4A_M_3_60_5_HH800_Core</v>
      </c>
      <c r="B3388">
        <v>50</v>
      </c>
      <c r="C3388" t="s">
        <v>168</v>
      </c>
      <c r="D3388" t="s">
        <v>174</v>
      </c>
      <c r="E3388">
        <v>3</v>
      </c>
      <c r="F3388">
        <v>60</v>
      </c>
      <c r="G3388">
        <v>5</v>
      </c>
      <c r="H3388" t="s">
        <v>303</v>
      </c>
      <c r="I3388" t="s">
        <v>170</v>
      </c>
      <c r="J3388">
        <v>2.8162304646203005</v>
      </c>
      <c r="L3388" s="47"/>
      <c r="M3388" s="47"/>
    </row>
    <row r="3389" spans="1:13" x14ac:dyDescent="0.4">
      <c r="A3389" t="str">
        <f t="shared" si="52"/>
        <v>49_2M_F_0_90_67_HH800_Core</v>
      </c>
      <c r="B3389">
        <v>49</v>
      </c>
      <c r="C3389" t="s">
        <v>175</v>
      </c>
      <c r="D3389" t="s">
        <v>169</v>
      </c>
      <c r="E3389">
        <v>0</v>
      </c>
      <c r="F3389">
        <v>90</v>
      </c>
      <c r="G3389">
        <v>67</v>
      </c>
      <c r="H3389" t="s">
        <v>303</v>
      </c>
      <c r="I3389" t="s">
        <v>170</v>
      </c>
      <c r="J3389">
        <v>150.45834393995892</v>
      </c>
      <c r="L3389" s="47"/>
      <c r="M3389" s="47"/>
    </row>
    <row r="3390" spans="1:13" x14ac:dyDescent="0.4">
      <c r="A3390" t="str">
        <f t="shared" si="52"/>
        <v>47_4M_F_3_60_65_HH800_Core</v>
      </c>
      <c r="B3390">
        <v>47</v>
      </c>
      <c r="C3390" t="s">
        <v>173</v>
      </c>
      <c r="D3390" t="s">
        <v>169</v>
      </c>
      <c r="E3390">
        <v>3</v>
      </c>
      <c r="F3390">
        <v>60</v>
      </c>
      <c r="G3390">
        <v>65</v>
      </c>
      <c r="H3390" t="s">
        <v>303</v>
      </c>
      <c r="I3390" t="s">
        <v>170</v>
      </c>
      <c r="J3390">
        <v>10.410752794751044</v>
      </c>
      <c r="L3390" s="47"/>
      <c r="M3390" s="47"/>
    </row>
    <row r="3391" spans="1:13" x14ac:dyDescent="0.4">
      <c r="A3391" t="str">
        <f t="shared" si="52"/>
        <v>54_2A_M_6_60_67_HH800_Core</v>
      </c>
      <c r="B3391">
        <v>54</v>
      </c>
      <c r="C3391" t="s">
        <v>176</v>
      </c>
      <c r="D3391" t="s">
        <v>174</v>
      </c>
      <c r="E3391">
        <v>6</v>
      </c>
      <c r="F3391">
        <v>60</v>
      </c>
      <c r="G3391">
        <v>67</v>
      </c>
      <c r="H3391" t="s">
        <v>303</v>
      </c>
      <c r="I3391" t="s">
        <v>170</v>
      </c>
      <c r="J3391">
        <v>26.250898451397063</v>
      </c>
      <c r="L3391" s="47"/>
      <c r="M3391" s="47"/>
    </row>
    <row r="3392" spans="1:13" x14ac:dyDescent="0.4">
      <c r="A3392" t="str">
        <f t="shared" si="52"/>
        <v>25_2M_M_6_60_65_HH800_Core</v>
      </c>
      <c r="B3392">
        <v>25</v>
      </c>
      <c r="C3392" t="s">
        <v>175</v>
      </c>
      <c r="D3392" t="s">
        <v>174</v>
      </c>
      <c r="E3392">
        <v>6</v>
      </c>
      <c r="F3392">
        <v>60</v>
      </c>
      <c r="G3392">
        <v>65</v>
      </c>
      <c r="H3392" t="s">
        <v>303</v>
      </c>
      <c r="I3392" t="s">
        <v>170</v>
      </c>
      <c r="J3392">
        <v>29.045496270418671</v>
      </c>
      <c r="L3392" s="47"/>
      <c r="M3392" s="47"/>
    </row>
    <row r="3393" spans="1:13" x14ac:dyDescent="0.4">
      <c r="A3393" t="str">
        <f t="shared" si="52"/>
        <v>43_2M_M_3_60_67_HH800_Core</v>
      </c>
      <c r="B3393">
        <v>43</v>
      </c>
      <c r="C3393" t="s">
        <v>175</v>
      </c>
      <c r="D3393" t="s">
        <v>174</v>
      </c>
      <c r="E3393">
        <v>3</v>
      </c>
      <c r="F3393">
        <v>60</v>
      </c>
      <c r="G3393">
        <v>67</v>
      </c>
      <c r="H3393" t="s">
        <v>303</v>
      </c>
      <c r="I3393" t="s">
        <v>170</v>
      </c>
      <c r="J3393">
        <v>19.721838529512823</v>
      </c>
      <c r="L3393" s="47"/>
      <c r="M3393" s="47"/>
    </row>
    <row r="3394" spans="1:13" x14ac:dyDescent="0.4">
      <c r="A3394" t="str">
        <f t="shared" si="52"/>
        <v>57_2A_F_0_60_2_HH800_Core</v>
      </c>
      <c r="B3394">
        <v>57</v>
      </c>
      <c r="C3394" t="s">
        <v>176</v>
      </c>
      <c r="D3394" t="s">
        <v>169</v>
      </c>
      <c r="E3394">
        <v>0</v>
      </c>
      <c r="F3394">
        <v>60</v>
      </c>
      <c r="G3394">
        <v>2</v>
      </c>
      <c r="H3394" t="s">
        <v>303</v>
      </c>
      <c r="I3394" t="s">
        <v>170</v>
      </c>
      <c r="J3394">
        <v>79.983669095032482</v>
      </c>
      <c r="L3394" s="47"/>
      <c r="M3394" s="47"/>
    </row>
    <row r="3395" spans="1:13" x14ac:dyDescent="0.4">
      <c r="A3395" t="str">
        <f t="shared" ref="A3395:A3458" si="53">B3395&amp;"_"&amp;C3395&amp;"_"&amp;D3395&amp;"_"&amp;E3395&amp;"_"&amp;F3395&amp;"_"&amp;G3395&amp;"_"&amp;H3395&amp;"_"&amp;I3395</f>
        <v>29_2M_F_3_60_65_HH800_Core</v>
      </c>
      <c r="B3395">
        <v>29</v>
      </c>
      <c r="C3395" t="s">
        <v>175</v>
      </c>
      <c r="D3395" t="s">
        <v>169</v>
      </c>
      <c r="E3395">
        <v>3</v>
      </c>
      <c r="F3395">
        <v>60</v>
      </c>
      <c r="G3395">
        <v>65</v>
      </c>
      <c r="H3395" t="s">
        <v>303</v>
      </c>
      <c r="I3395" t="s">
        <v>170</v>
      </c>
      <c r="J3395">
        <v>21.554383759671907</v>
      </c>
      <c r="L3395" s="47"/>
      <c r="M3395" s="47"/>
    </row>
    <row r="3396" spans="1:13" x14ac:dyDescent="0.4">
      <c r="A3396" t="str">
        <f t="shared" si="53"/>
        <v>56_4A_M_3_60_70_HH800_Core</v>
      </c>
      <c r="B3396">
        <v>56</v>
      </c>
      <c r="C3396" t="s">
        <v>168</v>
      </c>
      <c r="D3396" t="s">
        <v>174</v>
      </c>
      <c r="E3396">
        <v>3</v>
      </c>
      <c r="F3396">
        <v>60</v>
      </c>
      <c r="G3396">
        <v>70</v>
      </c>
      <c r="H3396" t="s">
        <v>303</v>
      </c>
      <c r="I3396" t="s">
        <v>170</v>
      </c>
      <c r="J3396">
        <v>14.670549429063659</v>
      </c>
      <c r="L3396" s="47"/>
      <c r="M3396" s="47"/>
    </row>
    <row r="3397" spans="1:13" x14ac:dyDescent="0.4">
      <c r="A3397" t="str">
        <f t="shared" si="53"/>
        <v>46_1A_F_0_60_5_HH800_Core</v>
      </c>
      <c r="B3397">
        <v>46</v>
      </c>
      <c r="C3397" t="s">
        <v>178</v>
      </c>
      <c r="D3397" t="s">
        <v>169</v>
      </c>
      <c r="E3397">
        <v>0</v>
      </c>
      <c r="F3397">
        <v>60</v>
      </c>
      <c r="G3397">
        <v>5</v>
      </c>
      <c r="H3397" t="s">
        <v>303</v>
      </c>
      <c r="I3397" t="s">
        <v>170</v>
      </c>
      <c r="J3397">
        <v>138.23635263046202</v>
      </c>
      <c r="L3397" s="47"/>
      <c r="M3397" s="47"/>
    </row>
    <row r="3398" spans="1:13" x14ac:dyDescent="0.4">
      <c r="A3398" t="str">
        <f t="shared" si="53"/>
        <v>30_2M_F_0_60_65_HH800_Core</v>
      </c>
      <c r="B3398">
        <v>30</v>
      </c>
      <c r="C3398" t="s">
        <v>175</v>
      </c>
      <c r="D3398" t="s">
        <v>169</v>
      </c>
      <c r="E3398">
        <v>0</v>
      </c>
      <c r="F3398">
        <v>60</v>
      </c>
      <c r="G3398">
        <v>65</v>
      </c>
      <c r="H3398" t="s">
        <v>303</v>
      </c>
      <c r="I3398" t="s">
        <v>170</v>
      </c>
      <c r="J3398">
        <v>149.49439881559744</v>
      </c>
      <c r="L3398" s="47"/>
      <c r="M3398" s="47"/>
    </row>
    <row r="3399" spans="1:13" x14ac:dyDescent="0.4">
      <c r="A3399" t="str">
        <f t="shared" si="53"/>
        <v>52_2M_F_6_90_65_HH800_Core</v>
      </c>
      <c r="B3399">
        <v>52</v>
      </c>
      <c r="C3399" t="s">
        <v>175</v>
      </c>
      <c r="D3399" t="s">
        <v>169</v>
      </c>
      <c r="E3399">
        <v>6</v>
      </c>
      <c r="F3399">
        <v>90</v>
      </c>
      <c r="G3399">
        <v>65</v>
      </c>
      <c r="H3399" t="s">
        <v>303</v>
      </c>
      <c r="I3399" t="s">
        <v>170</v>
      </c>
      <c r="J3399">
        <v>22.320214704056326</v>
      </c>
      <c r="L3399" s="47"/>
      <c r="M3399" s="47"/>
    </row>
    <row r="3400" spans="1:13" x14ac:dyDescent="0.4">
      <c r="A3400" t="str">
        <f t="shared" si="53"/>
        <v>25_4A_F_6_180_70_HH800_Core</v>
      </c>
      <c r="B3400">
        <v>25</v>
      </c>
      <c r="C3400" t="s">
        <v>168</v>
      </c>
      <c r="D3400" t="s">
        <v>169</v>
      </c>
      <c r="E3400">
        <v>6</v>
      </c>
      <c r="F3400">
        <v>180</v>
      </c>
      <c r="G3400">
        <v>70</v>
      </c>
      <c r="H3400" t="s">
        <v>303</v>
      </c>
      <c r="I3400" t="s">
        <v>170</v>
      </c>
      <c r="J3400">
        <v>22.642557863056016</v>
      </c>
      <c r="L3400" s="47"/>
      <c r="M3400" s="47"/>
    </row>
    <row r="3401" spans="1:13" x14ac:dyDescent="0.4">
      <c r="A3401" t="str">
        <f t="shared" si="53"/>
        <v>58_4M_F_6_90_65_HH800_Core</v>
      </c>
      <c r="B3401">
        <v>58</v>
      </c>
      <c r="C3401" t="s">
        <v>173</v>
      </c>
      <c r="D3401" t="s">
        <v>169</v>
      </c>
      <c r="E3401">
        <v>6</v>
      </c>
      <c r="F3401">
        <v>90</v>
      </c>
      <c r="G3401">
        <v>65</v>
      </c>
      <c r="H3401" t="s">
        <v>303</v>
      </c>
      <c r="I3401" t="s">
        <v>170</v>
      </c>
      <c r="J3401">
        <v>6.8551625391460993</v>
      </c>
      <c r="L3401" s="47"/>
      <c r="M3401" s="47"/>
    </row>
    <row r="3402" spans="1:13" x14ac:dyDescent="0.4">
      <c r="A3402" t="str">
        <f t="shared" si="53"/>
        <v>48_4M_F_0_60_65_HH800_Core</v>
      </c>
      <c r="B3402">
        <v>48</v>
      </c>
      <c r="C3402" t="s">
        <v>173</v>
      </c>
      <c r="D3402" t="s">
        <v>169</v>
      </c>
      <c r="E3402">
        <v>0</v>
      </c>
      <c r="F3402">
        <v>60</v>
      </c>
      <c r="G3402">
        <v>65</v>
      </c>
      <c r="H3402" t="s">
        <v>303</v>
      </c>
      <c r="I3402" t="s">
        <v>170</v>
      </c>
      <c r="J3402">
        <v>111.00463000832295</v>
      </c>
      <c r="L3402" s="47"/>
      <c r="M3402" s="47"/>
    </row>
    <row r="3403" spans="1:13" x14ac:dyDescent="0.4">
      <c r="A3403" t="str">
        <f t="shared" si="53"/>
        <v>56_2M_F_3_90_5_HH800_Core</v>
      </c>
      <c r="B3403">
        <v>56</v>
      </c>
      <c r="C3403" t="s">
        <v>175</v>
      </c>
      <c r="D3403" t="s">
        <v>169</v>
      </c>
      <c r="E3403">
        <v>3</v>
      </c>
      <c r="F3403">
        <v>90</v>
      </c>
      <c r="G3403">
        <v>5</v>
      </c>
      <c r="H3403" t="s">
        <v>303</v>
      </c>
      <c r="I3403" t="s">
        <v>170</v>
      </c>
      <c r="J3403">
        <v>6.0716823097242614</v>
      </c>
      <c r="L3403" s="47"/>
      <c r="M3403" s="47"/>
    </row>
    <row r="3404" spans="1:13" x14ac:dyDescent="0.4">
      <c r="A3404" t="str">
        <f t="shared" si="53"/>
        <v>60_1A_F_0_60_2_HH800_Core</v>
      </c>
      <c r="B3404">
        <v>60</v>
      </c>
      <c r="C3404" t="s">
        <v>178</v>
      </c>
      <c r="D3404" t="s">
        <v>169</v>
      </c>
      <c r="E3404">
        <v>0</v>
      </c>
      <c r="F3404">
        <v>60</v>
      </c>
      <c r="G3404">
        <v>2</v>
      </c>
      <c r="H3404" t="s">
        <v>303</v>
      </c>
      <c r="I3404" t="s">
        <v>170</v>
      </c>
      <c r="J3404">
        <v>137.07368097810505</v>
      </c>
      <c r="L3404" s="47"/>
      <c r="M3404" s="47"/>
    </row>
    <row r="3405" spans="1:13" x14ac:dyDescent="0.4">
      <c r="A3405" t="str">
        <f t="shared" si="53"/>
        <v>59_2M_F_0_90_70_HH800_Core</v>
      </c>
      <c r="B3405">
        <v>59</v>
      </c>
      <c r="C3405" t="s">
        <v>175</v>
      </c>
      <c r="D3405" t="s">
        <v>169</v>
      </c>
      <c r="E3405">
        <v>0</v>
      </c>
      <c r="F3405">
        <v>90</v>
      </c>
      <c r="G3405">
        <v>70</v>
      </c>
      <c r="H3405" t="s">
        <v>303</v>
      </c>
      <c r="I3405" t="s">
        <v>170</v>
      </c>
      <c r="J3405">
        <v>223.85687638561365</v>
      </c>
      <c r="L3405" s="47"/>
      <c r="M3405" s="47"/>
    </row>
    <row r="3406" spans="1:13" x14ac:dyDescent="0.4">
      <c r="A3406" t="str">
        <f t="shared" si="53"/>
        <v>63_1M_F_0_60_5_HH800_Core</v>
      </c>
      <c r="B3406">
        <v>63</v>
      </c>
      <c r="C3406" t="s">
        <v>177</v>
      </c>
      <c r="D3406" t="s">
        <v>169</v>
      </c>
      <c r="E3406">
        <v>0</v>
      </c>
      <c r="F3406">
        <v>60</v>
      </c>
      <c r="G3406">
        <v>5</v>
      </c>
      <c r="H3406" t="s">
        <v>303</v>
      </c>
      <c r="I3406" t="s">
        <v>170</v>
      </c>
      <c r="J3406">
        <v>299.05448628371795</v>
      </c>
      <c r="L3406" s="47"/>
      <c r="M3406" s="47"/>
    </row>
    <row r="3407" spans="1:13" x14ac:dyDescent="0.4">
      <c r="A3407" t="str">
        <f t="shared" si="53"/>
        <v>46_2A_M_3_60_5_HH800_Core</v>
      </c>
      <c r="B3407">
        <v>46</v>
      </c>
      <c r="C3407" t="s">
        <v>176</v>
      </c>
      <c r="D3407" t="s">
        <v>174</v>
      </c>
      <c r="E3407">
        <v>3</v>
      </c>
      <c r="F3407">
        <v>60</v>
      </c>
      <c r="G3407">
        <v>5</v>
      </c>
      <c r="H3407" t="s">
        <v>303</v>
      </c>
      <c r="I3407" t="s">
        <v>170</v>
      </c>
      <c r="J3407">
        <v>3.6287708185950835</v>
      </c>
      <c r="L3407" s="47"/>
      <c r="M3407" s="47"/>
    </row>
    <row r="3408" spans="1:13" x14ac:dyDescent="0.4">
      <c r="A3408" t="str">
        <f t="shared" si="53"/>
        <v>62_4A_F_6_60_5_HH800_Core</v>
      </c>
      <c r="B3408">
        <v>62</v>
      </c>
      <c r="C3408" t="s">
        <v>168</v>
      </c>
      <c r="D3408" t="s">
        <v>169</v>
      </c>
      <c r="E3408">
        <v>6</v>
      </c>
      <c r="F3408">
        <v>60</v>
      </c>
      <c r="G3408">
        <v>5</v>
      </c>
      <c r="H3408" t="s">
        <v>303</v>
      </c>
      <c r="I3408" t="s">
        <v>170</v>
      </c>
      <c r="J3408">
        <v>4.1889092168692219</v>
      </c>
      <c r="L3408" s="47"/>
      <c r="M3408" s="47"/>
    </row>
    <row r="3409" spans="1:13" x14ac:dyDescent="0.4">
      <c r="A3409" t="str">
        <f t="shared" si="53"/>
        <v>30_4M_M_0_60_5_HH800_Core</v>
      </c>
      <c r="B3409">
        <v>30</v>
      </c>
      <c r="C3409" t="s">
        <v>173</v>
      </c>
      <c r="D3409" t="s">
        <v>174</v>
      </c>
      <c r="E3409">
        <v>0</v>
      </c>
      <c r="F3409">
        <v>60</v>
      </c>
      <c r="G3409">
        <v>5</v>
      </c>
      <c r="H3409" t="s">
        <v>303</v>
      </c>
      <c r="I3409" t="s">
        <v>170</v>
      </c>
      <c r="J3409">
        <v>18.368108352356682</v>
      </c>
      <c r="L3409" s="47"/>
      <c r="M3409" s="47"/>
    </row>
    <row r="3410" spans="1:13" x14ac:dyDescent="0.4">
      <c r="A3410" t="str">
        <f t="shared" si="53"/>
        <v>26_2M_M_6_60_65_HH800_Core</v>
      </c>
      <c r="B3410">
        <v>26</v>
      </c>
      <c r="C3410" t="s">
        <v>175</v>
      </c>
      <c r="D3410" t="s">
        <v>174</v>
      </c>
      <c r="E3410">
        <v>6</v>
      </c>
      <c r="F3410">
        <v>60</v>
      </c>
      <c r="G3410">
        <v>65</v>
      </c>
      <c r="H3410" t="s">
        <v>303</v>
      </c>
      <c r="I3410" t="s">
        <v>170</v>
      </c>
      <c r="J3410">
        <v>28.556243183717953</v>
      </c>
      <c r="L3410" s="47"/>
      <c r="M3410" s="47"/>
    </row>
    <row r="3411" spans="1:13" x14ac:dyDescent="0.4">
      <c r="A3411" t="str">
        <f t="shared" si="53"/>
        <v>53_2M_M_3_60_70_HH800_Core</v>
      </c>
      <c r="B3411">
        <v>53</v>
      </c>
      <c r="C3411" t="s">
        <v>175</v>
      </c>
      <c r="D3411" t="s">
        <v>174</v>
      </c>
      <c r="E3411">
        <v>3</v>
      </c>
      <c r="F3411">
        <v>60</v>
      </c>
      <c r="G3411">
        <v>70</v>
      </c>
      <c r="H3411" t="s">
        <v>303</v>
      </c>
      <c r="I3411" t="s">
        <v>170</v>
      </c>
      <c r="J3411">
        <v>24.101581510683751</v>
      </c>
      <c r="L3411" s="47"/>
      <c r="M3411" s="47"/>
    </row>
    <row r="3412" spans="1:13" x14ac:dyDescent="0.4">
      <c r="A3412" t="str">
        <f t="shared" si="53"/>
        <v>51_1A_F_0_60_2_HH800_Core</v>
      </c>
      <c r="B3412">
        <v>51</v>
      </c>
      <c r="C3412" t="s">
        <v>178</v>
      </c>
      <c r="D3412" t="s">
        <v>169</v>
      </c>
      <c r="E3412">
        <v>0</v>
      </c>
      <c r="F3412">
        <v>60</v>
      </c>
      <c r="G3412">
        <v>2</v>
      </c>
      <c r="H3412" t="s">
        <v>303</v>
      </c>
      <c r="I3412" t="s">
        <v>170</v>
      </c>
      <c r="J3412">
        <v>93.037338083507962</v>
      </c>
      <c r="L3412" s="47"/>
      <c r="M3412" s="47"/>
    </row>
    <row r="3413" spans="1:13" x14ac:dyDescent="0.4">
      <c r="A3413" t="str">
        <f t="shared" si="53"/>
        <v>51_2M_M_0_60_70_HH800_Core</v>
      </c>
      <c r="B3413">
        <v>51</v>
      </c>
      <c r="C3413" t="s">
        <v>175</v>
      </c>
      <c r="D3413" t="s">
        <v>174</v>
      </c>
      <c r="E3413">
        <v>0</v>
      </c>
      <c r="F3413">
        <v>60</v>
      </c>
      <c r="G3413">
        <v>70</v>
      </c>
      <c r="H3413" t="s">
        <v>303</v>
      </c>
      <c r="I3413" t="s">
        <v>170</v>
      </c>
      <c r="J3413">
        <v>211.46424805748691</v>
      </c>
      <c r="L3413" s="47"/>
      <c r="M3413" s="47"/>
    </row>
    <row r="3414" spans="1:13" x14ac:dyDescent="0.4">
      <c r="A3414" t="str">
        <f t="shared" si="53"/>
        <v>60_4A_F_3_60_5_HH800_Core</v>
      </c>
      <c r="B3414">
        <v>60</v>
      </c>
      <c r="C3414" t="s">
        <v>168</v>
      </c>
      <c r="D3414" t="s">
        <v>169</v>
      </c>
      <c r="E3414">
        <v>3</v>
      </c>
      <c r="F3414">
        <v>60</v>
      </c>
      <c r="G3414">
        <v>5</v>
      </c>
      <c r="H3414" t="s">
        <v>303</v>
      </c>
      <c r="I3414" t="s">
        <v>170</v>
      </c>
      <c r="J3414">
        <v>2.9310724813067597</v>
      </c>
      <c r="L3414" s="47"/>
      <c r="M3414" s="47"/>
    </row>
    <row r="3415" spans="1:13" x14ac:dyDescent="0.4">
      <c r="A3415" t="str">
        <f t="shared" si="53"/>
        <v>40_4M_M_0_60_5_HH800_Core</v>
      </c>
      <c r="B3415">
        <v>40</v>
      </c>
      <c r="C3415" t="s">
        <v>173</v>
      </c>
      <c r="D3415" t="s">
        <v>174</v>
      </c>
      <c r="E3415">
        <v>0</v>
      </c>
      <c r="F3415">
        <v>60</v>
      </c>
      <c r="G3415">
        <v>5</v>
      </c>
      <c r="H3415" t="s">
        <v>303</v>
      </c>
      <c r="I3415" t="s">
        <v>170</v>
      </c>
      <c r="J3415">
        <v>29.299356989715594</v>
      </c>
      <c r="L3415" s="47"/>
      <c r="M3415" s="47"/>
    </row>
    <row r="3416" spans="1:13" x14ac:dyDescent="0.4">
      <c r="A3416" t="str">
        <f t="shared" si="53"/>
        <v>53_4M_F_0_60_5_HH800_Core</v>
      </c>
      <c r="B3416">
        <v>53</v>
      </c>
      <c r="C3416" t="s">
        <v>173</v>
      </c>
      <c r="D3416" t="s">
        <v>169</v>
      </c>
      <c r="E3416">
        <v>0</v>
      </c>
      <c r="F3416">
        <v>60</v>
      </c>
      <c r="G3416">
        <v>5</v>
      </c>
      <c r="H3416" t="s">
        <v>303</v>
      </c>
      <c r="I3416" t="s">
        <v>170</v>
      </c>
      <c r="J3416">
        <v>71.818711125635659</v>
      </c>
      <c r="L3416" s="47"/>
      <c r="M3416" s="47"/>
    </row>
    <row r="3417" spans="1:13" x14ac:dyDescent="0.4">
      <c r="A3417" t="str">
        <f t="shared" si="53"/>
        <v>51_2A_M_6_60_65_HH800_Core</v>
      </c>
      <c r="B3417">
        <v>51</v>
      </c>
      <c r="C3417" t="s">
        <v>176</v>
      </c>
      <c r="D3417" t="s">
        <v>174</v>
      </c>
      <c r="E3417">
        <v>6</v>
      </c>
      <c r="F3417">
        <v>60</v>
      </c>
      <c r="G3417">
        <v>65</v>
      </c>
      <c r="H3417" t="s">
        <v>303</v>
      </c>
      <c r="I3417" t="s">
        <v>170</v>
      </c>
      <c r="J3417">
        <v>22.628135799529371</v>
      </c>
      <c r="L3417" s="47"/>
      <c r="M3417" s="47"/>
    </row>
    <row r="3418" spans="1:13" x14ac:dyDescent="0.4">
      <c r="A3418" t="str">
        <f t="shared" si="53"/>
        <v>62_2A_M_0_60_67_HH800_Core</v>
      </c>
      <c r="B3418">
        <v>62</v>
      </c>
      <c r="C3418" t="s">
        <v>176</v>
      </c>
      <c r="D3418" t="s">
        <v>174</v>
      </c>
      <c r="E3418">
        <v>0</v>
      </c>
      <c r="F3418">
        <v>60</v>
      </c>
      <c r="G3418">
        <v>67</v>
      </c>
      <c r="H3418" t="s">
        <v>303</v>
      </c>
      <c r="I3418" t="s">
        <v>170</v>
      </c>
      <c r="J3418">
        <v>155.76738824779542</v>
      </c>
      <c r="L3418" s="47"/>
      <c r="M3418" s="47"/>
    </row>
    <row r="3419" spans="1:13" x14ac:dyDescent="0.4">
      <c r="A3419" t="str">
        <f t="shared" si="53"/>
        <v>56_2M_F_0_90_5_HH800_Core</v>
      </c>
      <c r="B3419">
        <v>56</v>
      </c>
      <c r="C3419" t="s">
        <v>175</v>
      </c>
      <c r="D3419" t="s">
        <v>169</v>
      </c>
      <c r="E3419">
        <v>0</v>
      </c>
      <c r="F3419">
        <v>90</v>
      </c>
      <c r="G3419">
        <v>5</v>
      </c>
      <c r="H3419" t="s">
        <v>303</v>
      </c>
      <c r="I3419" t="s">
        <v>170</v>
      </c>
      <c r="J3419">
        <v>119.60215379014112</v>
      </c>
      <c r="L3419" s="47"/>
      <c r="M3419" s="47"/>
    </row>
    <row r="3420" spans="1:13" x14ac:dyDescent="0.4">
      <c r="A3420" t="str">
        <f t="shared" si="53"/>
        <v>62_4M_F_6_90_67_HH800_Core</v>
      </c>
      <c r="B3420">
        <v>62</v>
      </c>
      <c r="C3420" t="s">
        <v>173</v>
      </c>
      <c r="D3420" t="s">
        <v>169</v>
      </c>
      <c r="E3420">
        <v>6</v>
      </c>
      <c r="F3420">
        <v>90</v>
      </c>
      <c r="G3420">
        <v>67</v>
      </c>
      <c r="H3420" t="s">
        <v>303</v>
      </c>
      <c r="I3420" t="s">
        <v>170</v>
      </c>
      <c r="J3420">
        <v>6.9299937900861046</v>
      </c>
      <c r="L3420" s="47"/>
      <c r="M3420" s="47"/>
    </row>
    <row r="3421" spans="1:13" x14ac:dyDescent="0.4">
      <c r="A3421" t="str">
        <f t="shared" si="53"/>
        <v>53_2M_F_3_90_65_HH800_Core</v>
      </c>
      <c r="B3421">
        <v>53</v>
      </c>
      <c r="C3421" t="s">
        <v>175</v>
      </c>
      <c r="D3421" t="s">
        <v>169</v>
      </c>
      <c r="E3421">
        <v>3</v>
      </c>
      <c r="F3421">
        <v>90</v>
      </c>
      <c r="G3421">
        <v>65</v>
      </c>
      <c r="H3421" t="s">
        <v>303</v>
      </c>
      <c r="I3421" t="s">
        <v>170</v>
      </c>
      <c r="J3421">
        <v>11.425470777408183</v>
      </c>
      <c r="L3421" s="47"/>
      <c r="M3421" s="47"/>
    </row>
    <row r="3422" spans="1:13" x14ac:dyDescent="0.4">
      <c r="A3422" t="str">
        <f t="shared" si="53"/>
        <v>48_2M_M_6_60_67_HH800_Core</v>
      </c>
      <c r="B3422">
        <v>48</v>
      </c>
      <c r="C3422" t="s">
        <v>175</v>
      </c>
      <c r="D3422" t="s">
        <v>174</v>
      </c>
      <c r="E3422">
        <v>6</v>
      </c>
      <c r="F3422">
        <v>60</v>
      </c>
      <c r="G3422">
        <v>67</v>
      </c>
      <c r="H3422" t="s">
        <v>303</v>
      </c>
      <c r="I3422" t="s">
        <v>170</v>
      </c>
      <c r="J3422">
        <v>34.855677457531499</v>
      </c>
      <c r="L3422" s="47"/>
      <c r="M3422" s="47"/>
    </row>
    <row r="3423" spans="1:13" x14ac:dyDescent="0.4">
      <c r="A3423" t="str">
        <f t="shared" si="53"/>
        <v>25_2M_F_3_60_67_HH800_Core</v>
      </c>
      <c r="B3423">
        <v>25</v>
      </c>
      <c r="C3423" t="s">
        <v>175</v>
      </c>
      <c r="D3423" t="s">
        <v>169</v>
      </c>
      <c r="E3423">
        <v>3</v>
      </c>
      <c r="F3423">
        <v>60</v>
      </c>
      <c r="G3423">
        <v>67</v>
      </c>
      <c r="H3423" t="s">
        <v>303</v>
      </c>
      <c r="I3423" t="s">
        <v>170</v>
      </c>
      <c r="J3423">
        <v>23.312979738917459</v>
      </c>
      <c r="L3423" s="47"/>
      <c r="M3423" s="47"/>
    </row>
    <row r="3424" spans="1:13" x14ac:dyDescent="0.4">
      <c r="A3424" t="str">
        <f t="shared" si="53"/>
        <v>37_4M_M_6_90_67_HH800_Core</v>
      </c>
      <c r="B3424">
        <v>37</v>
      </c>
      <c r="C3424" t="s">
        <v>173</v>
      </c>
      <c r="D3424" t="s">
        <v>174</v>
      </c>
      <c r="E3424">
        <v>6</v>
      </c>
      <c r="F3424">
        <v>90</v>
      </c>
      <c r="G3424">
        <v>67</v>
      </c>
      <c r="H3424" t="s">
        <v>303</v>
      </c>
      <c r="I3424" t="s">
        <v>170</v>
      </c>
      <c r="J3424">
        <v>14.304311597324141</v>
      </c>
      <c r="L3424" s="47"/>
      <c r="M3424" s="47"/>
    </row>
    <row r="3425" spans="1:13" x14ac:dyDescent="0.4">
      <c r="A3425" t="str">
        <f t="shared" si="53"/>
        <v>49_4A_M_0_60_5_HH800_Core</v>
      </c>
      <c r="B3425">
        <v>49</v>
      </c>
      <c r="C3425" t="s">
        <v>168</v>
      </c>
      <c r="D3425" t="s">
        <v>174</v>
      </c>
      <c r="E3425">
        <v>0</v>
      </c>
      <c r="F3425">
        <v>60</v>
      </c>
      <c r="G3425">
        <v>5</v>
      </c>
      <c r="H3425" t="s">
        <v>303</v>
      </c>
      <c r="I3425" t="s">
        <v>170</v>
      </c>
      <c r="J3425">
        <v>48.744175196606449</v>
      </c>
      <c r="L3425" s="47"/>
      <c r="M3425" s="47"/>
    </row>
    <row r="3426" spans="1:13" x14ac:dyDescent="0.4">
      <c r="A3426" t="str">
        <f t="shared" si="53"/>
        <v>43_2A_M_0_60_65_HH800_Core</v>
      </c>
      <c r="B3426">
        <v>43</v>
      </c>
      <c r="C3426" t="s">
        <v>176</v>
      </c>
      <c r="D3426" t="s">
        <v>174</v>
      </c>
      <c r="E3426">
        <v>0</v>
      </c>
      <c r="F3426">
        <v>60</v>
      </c>
      <c r="G3426">
        <v>65</v>
      </c>
      <c r="H3426" t="s">
        <v>303</v>
      </c>
      <c r="I3426" t="s">
        <v>170</v>
      </c>
      <c r="J3426">
        <v>108.31517230497941</v>
      </c>
      <c r="L3426" s="47"/>
      <c r="M3426" s="47"/>
    </row>
    <row r="3427" spans="1:13" x14ac:dyDescent="0.4">
      <c r="A3427" t="str">
        <f t="shared" si="53"/>
        <v>42_4M_F_6_60_65_HH800_Core</v>
      </c>
      <c r="B3427">
        <v>42</v>
      </c>
      <c r="C3427" t="s">
        <v>173</v>
      </c>
      <c r="D3427" t="s">
        <v>169</v>
      </c>
      <c r="E3427">
        <v>6</v>
      </c>
      <c r="F3427">
        <v>60</v>
      </c>
      <c r="G3427">
        <v>65</v>
      </c>
      <c r="H3427" t="s">
        <v>303</v>
      </c>
      <c r="I3427" t="s">
        <v>170</v>
      </c>
      <c r="J3427">
        <v>21.208426450608791</v>
      </c>
      <c r="L3427" s="47"/>
      <c r="M3427" s="47"/>
    </row>
    <row r="3428" spans="1:13" x14ac:dyDescent="0.4">
      <c r="A3428" t="str">
        <f t="shared" si="53"/>
        <v>55_2A_M_3_60_70_HH800_Core</v>
      </c>
      <c r="B3428">
        <v>55</v>
      </c>
      <c r="C3428" t="s">
        <v>176</v>
      </c>
      <c r="D3428" t="s">
        <v>174</v>
      </c>
      <c r="E3428">
        <v>3</v>
      </c>
      <c r="F3428">
        <v>60</v>
      </c>
      <c r="G3428">
        <v>70</v>
      </c>
      <c r="H3428" t="s">
        <v>303</v>
      </c>
      <c r="I3428" t="s">
        <v>170</v>
      </c>
      <c r="J3428">
        <v>22.507284488499227</v>
      </c>
      <c r="L3428" s="47"/>
      <c r="M3428" s="47"/>
    </row>
    <row r="3429" spans="1:13" x14ac:dyDescent="0.4">
      <c r="A3429" t="str">
        <f t="shared" si="53"/>
        <v>53_2M_F_0_90_65_HH800_Core</v>
      </c>
      <c r="B3429">
        <v>53</v>
      </c>
      <c r="C3429" t="s">
        <v>175</v>
      </c>
      <c r="D3429" t="s">
        <v>169</v>
      </c>
      <c r="E3429">
        <v>0</v>
      </c>
      <c r="F3429">
        <v>90</v>
      </c>
      <c r="G3429">
        <v>65</v>
      </c>
      <c r="H3429" t="s">
        <v>303</v>
      </c>
      <c r="I3429" t="s">
        <v>170</v>
      </c>
      <c r="J3429">
        <v>140.59174438573086</v>
      </c>
      <c r="L3429" s="47"/>
      <c r="M3429" s="47"/>
    </row>
    <row r="3430" spans="1:13" x14ac:dyDescent="0.4">
      <c r="A3430" t="str">
        <f t="shared" si="53"/>
        <v>50_4M_M_3_60_65_HH800_Core</v>
      </c>
      <c r="B3430">
        <v>50</v>
      </c>
      <c r="C3430" t="s">
        <v>173</v>
      </c>
      <c r="D3430" t="s">
        <v>174</v>
      </c>
      <c r="E3430">
        <v>3</v>
      </c>
      <c r="F3430">
        <v>60</v>
      </c>
      <c r="G3430">
        <v>65</v>
      </c>
      <c r="H3430" t="s">
        <v>303</v>
      </c>
      <c r="I3430" t="s">
        <v>170</v>
      </c>
      <c r="J3430">
        <v>7.437244186002145</v>
      </c>
      <c r="L3430" s="47"/>
      <c r="M3430" s="47"/>
    </row>
    <row r="3431" spans="1:13" x14ac:dyDescent="0.4">
      <c r="A3431" t="str">
        <f t="shared" si="53"/>
        <v>56_4A_M_3_60_65_HH800_Core</v>
      </c>
      <c r="B3431">
        <v>56</v>
      </c>
      <c r="C3431" t="s">
        <v>168</v>
      </c>
      <c r="D3431" t="s">
        <v>174</v>
      </c>
      <c r="E3431">
        <v>3</v>
      </c>
      <c r="F3431">
        <v>60</v>
      </c>
      <c r="G3431">
        <v>65</v>
      </c>
      <c r="H3431" t="s">
        <v>303</v>
      </c>
      <c r="I3431" t="s">
        <v>170</v>
      </c>
      <c r="J3431">
        <v>5.5753656305281769</v>
      </c>
      <c r="L3431" s="47"/>
      <c r="M3431" s="47"/>
    </row>
    <row r="3432" spans="1:13" x14ac:dyDescent="0.4">
      <c r="A3432" t="str">
        <f t="shared" si="53"/>
        <v>51_4A_M_3_60_5_HH800_Core</v>
      </c>
      <c r="B3432">
        <v>51</v>
      </c>
      <c r="C3432" t="s">
        <v>168</v>
      </c>
      <c r="D3432" t="s">
        <v>174</v>
      </c>
      <c r="E3432">
        <v>3</v>
      </c>
      <c r="F3432">
        <v>60</v>
      </c>
      <c r="G3432">
        <v>5</v>
      </c>
      <c r="H3432" t="s">
        <v>303</v>
      </c>
      <c r="I3432" t="s">
        <v>170</v>
      </c>
      <c r="J3432">
        <v>1.975513177713994</v>
      </c>
      <c r="L3432" s="47"/>
      <c r="M3432" s="47"/>
    </row>
    <row r="3433" spans="1:13" x14ac:dyDescent="0.4">
      <c r="A3433" t="str">
        <f t="shared" si="53"/>
        <v>48_2M_M_0_60_70_HH800_Core</v>
      </c>
      <c r="B3433">
        <v>48</v>
      </c>
      <c r="C3433" t="s">
        <v>175</v>
      </c>
      <c r="D3433" t="s">
        <v>174</v>
      </c>
      <c r="E3433">
        <v>0</v>
      </c>
      <c r="F3433">
        <v>60</v>
      </c>
      <c r="G3433">
        <v>70</v>
      </c>
      <c r="H3433" t="s">
        <v>303</v>
      </c>
      <c r="I3433" t="s">
        <v>170</v>
      </c>
      <c r="J3433">
        <v>194.07300973315546</v>
      </c>
      <c r="L3433" s="47"/>
      <c r="M3433" s="47"/>
    </row>
    <row r="3434" spans="1:13" x14ac:dyDescent="0.4">
      <c r="A3434" t="str">
        <f t="shared" si="53"/>
        <v>36_1A_M_0_60_65_HH800_Core</v>
      </c>
      <c r="B3434">
        <v>36</v>
      </c>
      <c r="C3434" t="s">
        <v>178</v>
      </c>
      <c r="D3434" t="s">
        <v>174</v>
      </c>
      <c r="E3434">
        <v>0</v>
      </c>
      <c r="F3434">
        <v>60</v>
      </c>
      <c r="G3434">
        <v>65</v>
      </c>
      <c r="H3434" t="s">
        <v>303</v>
      </c>
      <c r="I3434" t="s">
        <v>170</v>
      </c>
      <c r="J3434">
        <v>144.54736637143225</v>
      </c>
      <c r="L3434" s="47"/>
      <c r="M3434" s="47"/>
    </row>
    <row r="3435" spans="1:13" x14ac:dyDescent="0.4">
      <c r="A3435" t="str">
        <f t="shared" si="53"/>
        <v>45_2A_M_3_60_5_HH800_Core</v>
      </c>
      <c r="B3435">
        <v>45</v>
      </c>
      <c r="C3435" t="s">
        <v>176</v>
      </c>
      <c r="D3435" t="s">
        <v>174</v>
      </c>
      <c r="E3435">
        <v>3</v>
      </c>
      <c r="F3435">
        <v>60</v>
      </c>
      <c r="G3435">
        <v>5</v>
      </c>
      <c r="H3435" t="s">
        <v>303</v>
      </c>
      <c r="I3435" t="s">
        <v>170</v>
      </c>
      <c r="J3435">
        <v>3.3856343049482223</v>
      </c>
      <c r="L3435" s="47"/>
      <c r="M3435" s="47"/>
    </row>
    <row r="3436" spans="1:13" x14ac:dyDescent="0.4">
      <c r="A3436" t="str">
        <f t="shared" si="53"/>
        <v>42_1A_M_0_60_70_HH800_Core</v>
      </c>
      <c r="B3436">
        <v>42</v>
      </c>
      <c r="C3436" t="s">
        <v>178</v>
      </c>
      <c r="D3436" t="s">
        <v>174</v>
      </c>
      <c r="E3436">
        <v>0</v>
      </c>
      <c r="F3436">
        <v>60</v>
      </c>
      <c r="G3436">
        <v>70</v>
      </c>
      <c r="H3436" t="s">
        <v>303</v>
      </c>
      <c r="I3436" t="s">
        <v>170</v>
      </c>
      <c r="J3436">
        <v>207.19961315703725</v>
      </c>
      <c r="L3436" s="47"/>
      <c r="M3436" s="47"/>
    </row>
    <row r="3437" spans="1:13" x14ac:dyDescent="0.4">
      <c r="A3437" t="str">
        <f t="shared" si="53"/>
        <v>62_2A_M_3_60_65_HH800_Core</v>
      </c>
      <c r="B3437">
        <v>62</v>
      </c>
      <c r="C3437" t="s">
        <v>176</v>
      </c>
      <c r="D3437" t="s">
        <v>174</v>
      </c>
      <c r="E3437">
        <v>3</v>
      </c>
      <c r="F3437">
        <v>60</v>
      </c>
      <c r="G3437">
        <v>65</v>
      </c>
      <c r="H3437" t="s">
        <v>303</v>
      </c>
      <c r="I3437" t="s">
        <v>170</v>
      </c>
      <c r="J3437">
        <v>5.1607249118098464</v>
      </c>
      <c r="L3437" s="47"/>
      <c r="M3437" s="47"/>
    </row>
    <row r="3438" spans="1:13" x14ac:dyDescent="0.4">
      <c r="A3438" t="str">
        <f t="shared" si="53"/>
        <v>47_4M_M_0_60_65_HH800_Core</v>
      </c>
      <c r="B3438">
        <v>47</v>
      </c>
      <c r="C3438" t="s">
        <v>173</v>
      </c>
      <c r="D3438" t="s">
        <v>174</v>
      </c>
      <c r="E3438">
        <v>0</v>
      </c>
      <c r="F3438">
        <v>60</v>
      </c>
      <c r="G3438">
        <v>65</v>
      </c>
      <c r="H3438" t="s">
        <v>303</v>
      </c>
      <c r="I3438" t="s">
        <v>170</v>
      </c>
      <c r="J3438">
        <v>69.00173229489674</v>
      </c>
      <c r="L3438" s="47"/>
      <c r="M3438" s="47"/>
    </row>
    <row r="3439" spans="1:13" x14ac:dyDescent="0.4">
      <c r="A3439" t="str">
        <f t="shared" si="53"/>
        <v>62_4A_M_6_60_67_HH800_Core</v>
      </c>
      <c r="B3439">
        <v>62</v>
      </c>
      <c r="C3439" t="s">
        <v>168</v>
      </c>
      <c r="D3439" t="s">
        <v>174</v>
      </c>
      <c r="E3439">
        <v>6</v>
      </c>
      <c r="F3439">
        <v>60</v>
      </c>
      <c r="G3439">
        <v>67</v>
      </c>
      <c r="H3439" t="s">
        <v>303</v>
      </c>
      <c r="I3439" t="s">
        <v>170</v>
      </c>
      <c r="J3439">
        <v>7.3950405142209377</v>
      </c>
      <c r="L3439" s="47"/>
      <c r="M3439" s="47"/>
    </row>
    <row r="3440" spans="1:13" x14ac:dyDescent="0.4">
      <c r="A3440" t="str">
        <f t="shared" si="53"/>
        <v>38_1A_F_0_60_5_HH800_Core</v>
      </c>
      <c r="B3440">
        <v>38</v>
      </c>
      <c r="C3440" t="s">
        <v>178</v>
      </c>
      <c r="D3440" t="s">
        <v>169</v>
      </c>
      <c r="E3440">
        <v>0</v>
      </c>
      <c r="F3440">
        <v>60</v>
      </c>
      <c r="G3440">
        <v>5</v>
      </c>
      <c r="H3440" t="s">
        <v>303</v>
      </c>
      <c r="I3440" t="s">
        <v>170</v>
      </c>
      <c r="J3440">
        <v>96.82365125934389</v>
      </c>
      <c r="L3440" s="47"/>
      <c r="M3440" s="47"/>
    </row>
    <row r="3441" spans="1:13" x14ac:dyDescent="0.4">
      <c r="A3441" t="str">
        <f t="shared" si="53"/>
        <v>61_1A_F_0_60_2_HH800_Core</v>
      </c>
      <c r="B3441">
        <v>61</v>
      </c>
      <c r="C3441" t="s">
        <v>178</v>
      </c>
      <c r="D3441" t="s">
        <v>169</v>
      </c>
      <c r="E3441">
        <v>0</v>
      </c>
      <c r="F3441">
        <v>60</v>
      </c>
      <c r="G3441">
        <v>2</v>
      </c>
      <c r="H3441" t="s">
        <v>303</v>
      </c>
      <c r="I3441" t="s">
        <v>170</v>
      </c>
      <c r="J3441">
        <v>147.12334703051621</v>
      </c>
      <c r="L3441" s="47"/>
      <c r="M3441" s="47"/>
    </row>
    <row r="3442" spans="1:13" x14ac:dyDescent="0.4">
      <c r="A3442" t="str">
        <f t="shared" si="53"/>
        <v>61_2M_M_6_60_65_HH800_Core</v>
      </c>
      <c r="B3442">
        <v>61</v>
      </c>
      <c r="C3442" t="s">
        <v>175</v>
      </c>
      <c r="D3442" t="s">
        <v>174</v>
      </c>
      <c r="E3442">
        <v>6</v>
      </c>
      <c r="F3442">
        <v>60</v>
      </c>
      <c r="G3442">
        <v>65</v>
      </c>
      <c r="H3442" t="s">
        <v>303</v>
      </c>
      <c r="I3442" t="s">
        <v>170</v>
      </c>
      <c r="J3442">
        <v>10.202284923080349</v>
      </c>
      <c r="L3442" s="47"/>
      <c r="M3442" s="47"/>
    </row>
    <row r="3443" spans="1:13" x14ac:dyDescent="0.4">
      <c r="A3443" t="str">
        <f t="shared" si="53"/>
        <v>49_2M_M_6_60_67_HH800_Core</v>
      </c>
      <c r="B3443">
        <v>49</v>
      </c>
      <c r="C3443" t="s">
        <v>175</v>
      </c>
      <c r="D3443" t="s">
        <v>174</v>
      </c>
      <c r="E3443">
        <v>6</v>
      </c>
      <c r="F3443">
        <v>60</v>
      </c>
      <c r="G3443">
        <v>67</v>
      </c>
      <c r="H3443" t="s">
        <v>303</v>
      </c>
      <c r="I3443" t="s">
        <v>170</v>
      </c>
      <c r="J3443">
        <v>33.924623655699051</v>
      </c>
      <c r="L3443" s="47"/>
      <c r="M3443" s="47"/>
    </row>
    <row r="3444" spans="1:13" x14ac:dyDescent="0.4">
      <c r="A3444" t="str">
        <f t="shared" si="53"/>
        <v>61_4M_F_6_365_65_HH800_Core</v>
      </c>
      <c r="B3444">
        <v>61</v>
      </c>
      <c r="C3444" t="s">
        <v>173</v>
      </c>
      <c r="D3444" t="s">
        <v>169</v>
      </c>
      <c r="E3444">
        <v>6</v>
      </c>
      <c r="F3444">
        <v>365</v>
      </c>
      <c r="G3444">
        <v>65</v>
      </c>
      <c r="H3444" t="s">
        <v>303</v>
      </c>
      <c r="I3444" t="s">
        <v>170</v>
      </c>
      <c r="J3444">
        <v>3.9571003588763896</v>
      </c>
      <c r="L3444" s="47"/>
      <c r="M3444" s="47"/>
    </row>
    <row r="3445" spans="1:13" x14ac:dyDescent="0.4">
      <c r="A3445" t="str">
        <f t="shared" si="53"/>
        <v>30_4M_M_0_90_70_HH800_Core</v>
      </c>
      <c r="B3445">
        <v>30</v>
      </c>
      <c r="C3445" t="s">
        <v>173</v>
      </c>
      <c r="D3445" t="s">
        <v>174</v>
      </c>
      <c r="E3445">
        <v>0</v>
      </c>
      <c r="F3445">
        <v>90</v>
      </c>
      <c r="G3445">
        <v>70</v>
      </c>
      <c r="H3445" t="s">
        <v>303</v>
      </c>
      <c r="I3445" t="s">
        <v>170</v>
      </c>
      <c r="J3445">
        <v>30.828053106123246</v>
      </c>
      <c r="L3445" s="47"/>
      <c r="M3445" s="47"/>
    </row>
    <row r="3446" spans="1:13" x14ac:dyDescent="0.4">
      <c r="A3446" t="str">
        <f t="shared" si="53"/>
        <v>34_2M_M_6_60_5_HH800_Core</v>
      </c>
      <c r="B3446">
        <v>34</v>
      </c>
      <c r="C3446" t="s">
        <v>175</v>
      </c>
      <c r="D3446" t="s">
        <v>174</v>
      </c>
      <c r="E3446">
        <v>6</v>
      </c>
      <c r="F3446">
        <v>60</v>
      </c>
      <c r="G3446">
        <v>5</v>
      </c>
      <c r="H3446" t="s">
        <v>303</v>
      </c>
      <c r="I3446" t="s">
        <v>170</v>
      </c>
      <c r="J3446">
        <v>3.7710720511364508</v>
      </c>
      <c r="L3446" s="47"/>
      <c r="M3446" s="47"/>
    </row>
    <row r="3447" spans="1:13" x14ac:dyDescent="0.4">
      <c r="A3447" t="str">
        <f t="shared" si="53"/>
        <v>58_2M_M_3_60_67_HH800_Core</v>
      </c>
      <c r="B3447">
        <v>58</v>
      </c>
      <c r="C3447" t="s">
        <v>175</v>
      </c>
      <c r="D3447" t="s">
        <v>174</v>
      </c>
      <c r="E3447">
        <v>3</v>
      </c>
      <c r="F3447">
        <v>60</v>
      </c>
      <c r="G3447">
        <v>67</v>
      </c>
      <c r="H3447" t="s">
        <v>303</v>
      </c>
      <c r="I3447" t="s">
        <v>170</v>
      </c>
      <c r="J3447">
        <v>12.988242861111955</v>
      </c>
      <c r="L3447" s="47"/>
      <c r="M3447" s="47"/>
    </row>
    <row r="3448" spans="1:13" x14ac:dyDescent="0.4">
      <c r="A3448" t="str">
        <f t="shared" si="53"/>
        <v>35_2M_M_3_60_5_HH800_Core</v>
      </c>
      <c r="B3448">
        <v>35</v>
      </c>
      <c r="C3448" t="s">
        <v>175</v>
      </c>
      <c r="D3448" t="s">
        <v>174</v>
      </c>
      <c r="E3448">
        <v>3</v>
      </c>
      <c r="F3448">
        <v>60</v>
      </c>
      <c r="G3448">
        <v>5</v>
      </c>
      <c r="H3448" t="s">
        <v>303</v>
      </c>
      <c r="I3448" t="s">
        <v>170</v>
      </c>
      <c r="J3448">
        <v>2.4007272125506369</v>
      </c>
      <c r="L3448" s="47"/>
      <c r="M3448" s="47"/>
    </row>
    <row r="3449" spans="1:13" x14ac:dyDescent="0.4">
      <c r="A3449" t="str">
        <f t="shared" si="53"/>
        <v>61_4A_F_6_365_65_HH800_Core</v>
      </c>
      <c r="B3449">
        <v>61</v>
      </c>
      <c r="C3449" t="s">
        <v>168</v>
      </c>
      <c r="D3449" t="s">
        <v>169</v>
      </c>
      <c r="E3449">
        <v>6</v>
      </c>
      <c r="F3449">
        <v>365</v>
      </c>
      <c r="G3449">
        <v>65</v>
      </c>
      <c r="H3449" t="s">
        <v>303</v>
      </c>
      <c r="I3449" t="s">
        <v>170</v>
      </c>
      <c r="J3449">
        <v>4.2915855055909882</v>
      </c>
      <c r="L3449" s="47"/>
      <c r="M3449" s="47"/>
    </row>
    <row r="3450" spans="1:13" x14ac:dyDescent="0.4">
      <c r="A3450" t="str">
        <f t="shared" si="53"/>
        <v>59_2M_M_3_60_67_HH800_Core</v>
      </c>
      <c r="B3450">
        <v>59</v>
      </c>
      <c r="C3450" t="s">
        <v>175</v>
      </c>
      <c r="D3450" t="s">
        <v>174</v>
      </c>
      <c r="E3450">
        <v>3</v>
      </c>
      <c r="F3450">
        <v>60</v>
      </c>
      <c r="G3450">
        <v>67</v>
      </c>
      <c r="H3450" t="s">
        <v>303</v>
      </c>
      <c r="I3450" t="s">
        <v>170</v>
      </c>
      <c r="J3450">
        <v>12.018131813928203</v>
      </c>
      <c r="L3450" s="47"/>
      <c r="M3450" s="47"/>
    </row>
    <row r="3451" spans="1:13" x14ac:dyDescent="0.4">
      <c r="A3451" t="str">
        <f t="shared" si="53"/>
        <v>61_4A_M_6_60_67_HH800_Core</v>
      </c>
      <c r="B3451">
        <v>61</v>
      </c>
      <c r="C3451" t="s">
        <v>168</v>
      </c>
      <c r="D3451" t="s">
        <v>174</v>
      </c>
      <c r="E3451">
        <v>6</v>
      </c>
      <c r="F3451">
        <v>60</v>
      </c>
      <c r="G3451">
        <v>67</v>
      </c>
      <c r="H3451" t="s">
        <v>303</v>
      </c>
      <c r="I3451" t="s">
        <v>170</v>
      </c>
      <c r="J3451">
        <v>7.4107683816526713</v>
      </c>
      <c r="L3451" s="47"/>
      <c r="M3451" s="47"/>
    </row>
    <row r="3452" spans="1:13" x14ac:dyDescent="0.4">
      <c r="A3452" t="str">
        <f t="shared" si="53"/>
        <v>61_2M_M_3_60_67_HH800_Core</v>
      </c>
      <c r="B3452">
        <v>61</v>
      </c>
      <c r="C3452" t="s">
        <v>175</v>
      </c>
      <c r="D3452" t="s">
        <v>174</v>
      </c>
      <c r="E3452">
        <v>3</v>
      </c>
      <c r="F3452">
        <v>60</v>
      </c>
      <c r="G3452">
        <v>67</v>
      </c>
      <c r="H3452" t="s">
        <v>303</v>
      </c>
      <c r="I3452" t="s">
        <v>170</v>
      </c>
      <c r="J3452">
        <v>10.034911059563132</v>
      </c>
      <c r="L3452" s="47"/>
      <c r="M3452" s="47"/>
    </row>
    <row r="3453" spans="1:13" x14ac:dyDescent="0.4">
      <c r="A3453" t="str">
        <f t="shared" si="53"/>
        <v>60_2M_M_3_60_67_HH800_Core</v>
      </c>
      <c r="B3453">
        <v>60</v>
      </c>
      <c r="C3453" t="s">
        <v>175</v>
      </c>
      <c r="D3453" t="s">
        <v>174</v>
      </c>
      <c r="E3453">
        <v>3</v>
      </c>
      <c r="F3453">
        <v>60</v>
      </c>
      <c r="G3453">
        <v>67</v>
      </c>
      <c r="H3453" t="s">
        <v>303</v>
      </c>
      <c r="I3453" t="s">
        <v>170</v>
      </c>
      <c r="J3453">
        <v>10.772509601427927</v>
      </c>
      <c r="L3453" s="47"/>
      <c r="M3453" s="47"/>
    </row>
    <row r="3454" spans="1:13" x14ac:dyDescent="0.4">
      <c r="A3454" t="str">
        <f t="shared" si="53"/>
        <v>62_2M_F_0_60_5_HH800_Core</v>
      </c>
      <c r="B3454">
        <v>62</v>
      </c>
      <c r="C3454" t="s">
        <v>175</v>
      </c>
      <c r="D3454" t="s">
        <v>169</v>
      </c>
      <c r="E3454">
        <v>0</v>
      </c>
      <c r="F3454">
        <v>60</v>
      </c>
      <c r="G3454">
        <v>5</v>
      </c>
      <c r="H3454" t="s">
        <v>303</v>
      </c>
      <c r="I3454" t="s">
        <v>170</v>
      </c>
      <c r="J3454">
        <v>192.01491534497748</v>
      </c>
      <c r="L3454" s="47"/>
      <c r="M3454" s="47"/>
    </row>
    <row r="3455" spans="1:13" x14ac:dyDescent="0.4">
      <c r="A3455" t="str">
        <f t="shared" si="53"/>
        <v>38_4M_M_6_90_67_HH800_Core</v>
      </c>
      <c r="B3455">
        <v>38</v>
      </c>
      <c r="C3455" t="s">
        <v>173</v>
      </c>
      <c r="D3455" t="s">
        <v>174</v>
      </c>
      <c r="E3455">
        <v>6</v>
      </c>
      <c r="F3455">
        <v>90</v>
      </c>
      <c r="G3455">
        <v>67</v>
      </c>
      <c r="H3455" t="s">
        <v>303</v>
      </c>
      <c r="I3455" t="s">
        <v>170</v>
      </c>
      <c r="J3455">
        <v>14.648995174618729</v>
      </c>
      <c r="L3455" s="47"/>
      <c r="M3455" s="47"/>
    </row>
    <row r="3456" spans="1:13" x14ac:dyDescent="0.4">
      <c r="A3456" t="str">
        <f t="shared" si="53"/>
        <v>60_1A_M_0_60_65_HH800_Core</v>
      </c>
      <c r="B3456">
        <v>60</v>
      </c>
      <c r="C3456" t="s">
        <v>178</v>
      </c>
      <c r="D3456" t="s">
        <v>174</v>
      </c>
      <c r="E3456">
        <v>0</v>
      </c>
      <c r="F3456">
        <v>60</v>
      </c>
      <c r="G3456">
        <v>65</v>
      </c>
      <c r="H3456" t="s">
        <v>303</v>
      </c>
      <c r="I3456" t="s">
        <v>170</v>
      </c>
      <c r="J3456">
        <v>222.38265727796576</v>
      </c>
      <c r="L3456" s="47"/>
      <c r="M3456" s="47"/>
    </row>
    <row r="3457" spans="1:13" x14ac:dyDescent="0.4">
      <c r="A3457" t="str">
        <f t="shared" si="53"/>
        <v>54_2A_F_0_60_2_HH800_Core</v>
      </c>
      <c r="B3457">
        <v>54</v>
      </c>
      <c r="C3457" t="s">
        <v>176</v>
      </c>
      <c r="D3457" t="s">
        <v>169</v>
      </c>
      <c r="E3457">
        <v>0</v>
      </c>
      <c r="F3457">
        <v>60</v>
      </c>
      <c r="G3457">
        <v>2</v>
      </c>
      <c r="H3457" t="s">
        <v>303</v>
      </c>
      <c r="I3457" t="s">
        <v>170</v>
      </c>
      <c r="J3457">
        <v>71.277999097207399</v>
      </c>
      <c r="L3457" s="47"/>
      <c r="M3457" s="47"/>
    </row>
    <row r="3458" spans="1:13" x14ac:dyDescent="0.4">
      <c r="A3458" t="str">
        <f t="shared" si="53"/>
        <v>44_4M_M_3_90_70_HH800_Core</v>
      </c>
      <c r="B3458">
        <v>44</v>
      </c>
      <c r="C3458" t="s">
        <v>173</v>
      </c>
      <c r="D3458" t="s">
        <v>174</v>
      </c>
      <c r="E3458">
        <v>3</v>
      </c>
      <c r="F3458">
        <v>90</v>
      </c>
      <c r="G3458">
        <v>70</v>
      </c>
      <c r="H3458" t="s">
        <v>303</v>
      </c>
      <c r="I3458" t="s">
        <v>170</v>
      </c>
      <c r="J3458">
        <v>11.57890301896501</v>
      </c>
      <c r="L3458" s="47"/>
      <c r="M3458" s="47"/>
    </row>
    <row r="3459" spans="1:13" x14ac:dyDescent="0.4">
      <c r="A3459" t="str">
        <f t="shared" ref="A3459:A3522" si="54">B3459&amp;"_"&amp;C3459&amp;"_"&amp;D3459&amp;"_"&amp;E3459&amp;"_"&amp;F3459&amp;"_"&amp;G3459&amp;"_"&amp;H3459&amp;"_"&amp;I3459</f>
        <v>57_4M_F_0_60_5_HH800_Core</v>
      </c>
      <c r="B3459">
        <v>57</v>
      </c>
      <c r="C3459" t="s">
        <v>173</v>
      </c>
      <c r="D3459" t="s">
        <v>169</v>
      </c>
      <c r="E3459">
        <v>0</v>
      </c>
      <c r="F3459">
        <v>60</v>
      </c>
      <c r="G3459">
        <v>5</v>
      </c>
      <c r="H3459" t="s">
        <v>303</v>
      </c>
      <c r="I3459" t="s">
        <v>170</v>
      </c>
      <c r="J3459">
        <v>96.587823285409655</v>
      </c>
      <c r="L3459" s="47"/>
      <c r="M3459" s="47"/>
    </row>
    <row r="3460" spans="1:13" x14ac:dyDescent="0.4">
      <c r="A3460" t="str">
        <f t="shared" si="54"/>
        <v>28_2M_F_0_60_65_HH800_Core</v>
      </c>
      <c r="B3460">
        <v>28</v>
      </c>
      <c r="C3460" t="s">
        <v>175</v>
      </c>
      <c r="D3460" t="s">
        <v>169</v>
      </c>
      <c r="E3460">
        <v>0</v>
      </c>
      <c r="F3460">
        <v>60</v>
      </c>
      <c r="G3460">
        <v>65</v>
      </c>
      <c r="H3460" t="s">
        <v>303</v>
      </c>
      <c r="I3460" t="s">
        <v>170</v>
      </c>
      <c r="J3460">
        <v>141.55360292269273</v>
      </c>
      <c r="L3460" s="47"/>
      <c r="M3460" s="47"/>
    </row>
    <row r="3461" spans="1:13" x14ac:dyDescent="0.4">
      <c r="A3461" t="str">
        <f t="shared" si="54"/>
        <v>53_2A_M_3_60_67_HH800_Core</v>
      </c>
      <c r="B3461">
        <v>53</v>
      </c>
      <c r="C3461" t="s">
        <v>176</v>
      </c>
      <c r="D3461" t="s">
        <v>174</v>
      </c>
      <c r="E3461">
        <v>3</v>
      </c>
      <c r="F3461">
        <v>60</v>
      </c>
      <c r="G3461">
        <v>67</v>
      </c>
      <c r="H3461" t="s">
        <v>303</v>
      </c>
      <c r="I3461" t="s">
        <v>170</v>
      </c>
      <c r="J3461">
        <v>16.283015975123377</v>
      </c>
      <c r="L3461" s="47"/>
      <c r="M3461" s="47"/>
    </row>
    <row r="3462" spans="1:13" x14ac:dyDescent="0.4">
      <c r="A3462" t="str">
        <f t="shared" si="54"/>
        <v>38_2M_F_0_60_65_HH800_Core</v>
      </c>
      <c r="B3462">
        <v>38</v>
      </c>
      <c r="C3462" t="s">
        <v>175</v>
      </c>
      <c r="D3462" t="s">
        <v>169</v>
      </c>
      <c r="E3462">
        <v>0</v>
      </c>
      <c r="F3462">
        <v>60</v>
      </c>
      <c r="G3462">
        <v>65</v>
      </c>
      <c r="H3462" t="s">
        <v>303</v>
      </c>
      <c r="I3462" t="s">
        <v>170</v>
      </c>
      <c r="J3462">
        <v>169.91531401380351</v>
      </c>
      <c r="L3462" s="47"/>
      <c r="M3462" s="47"/>
    </row>
    <row r="3463" spans="1:13" x14ac:dyDescent="0.4">
      <c r="A3463" t="str">
        <f t="shared" si="54"/>
        <v>55_4A_M_0_60_67_HH800_Core</v>
      </c>
      <c r="B3463">
        <v>55</v>
      </c>
      <c r="C3463" t="s">
        <v>168</v>
      </c>
      <c r="D3463" t="s">
        <v>174</v>
      </c>
      <c r="E3463">
        <v>0</v>
      </c>
      <c r="F3463">
        <v>60</v>
      </c>
      <c r="G3463">
        <v>67</v>
      </c>
      <c r="H3463" t="s">
        <v>303</v>
      </c>
      <c r="I3463" t="s">
        <v>170</v>
      </c>
      <c r="J3463">
        <v>88.49127532916846</v>
      </c>
      <c r="L3463" s="47"/>
      <c r="M3463" s="47"/>
    </row>
    <row r="3464" spans="1:13" x14ac:dyDescent="0.4">
      <c r="A3464" t="str">
        <f t="shared" si="54"/>
        <v>56_2A_M_3_60_70_HH800_Core</v>
      </c>
      <c r="B3464">
        <v>56</v>
      </c>
      <c r="C3464" t="s">
        <v>176</v>
      </c>
      <c r="D3464" t="s">
        <v>174</v>
      </c>
      <c r="E3464">
        <v>3</v>
      </c>
      <c r="F3464">
        <v>60</v>
      </c>
      <c r="G3464">
        <v>70</v>
      </c>
      <c r="H3464" t="s">
        <v>303</v>
      </c>
      <c r="I3464" t="s">
        <v>170</v>
      </c>
      <c r="J3464">
        <v>20.916815608492911</v>
      </c>
      <c r="L3464" s="47"/>
      <c r="M3464" s="47"/>
    </row>
    <row r="3465" spans="1:13" x14ac:dyDescent="0.4">
      <c r="A3465" t="str">
        <f t="shared" si="54"/>
        <v>42_4M_M_6_60_5_HH800_Core</v>
      </c>
      <c r="B3465">
        <v>42</v>
      </c>
      <c r="C3465" t="s">
        <v>173</v>
      </c>
      <c r="D3465" t="s">
        <v>174</v>
      </c>
      <c r="E3465">
        <v>6</v>
      </c>
      <c r="F3465">
        <v>60</v>
      </c>
      <c r="G3465">
        <v>5</v>
      </c>
      <c r="H3465" t="s">
        <v>303</v>
      </c>
      <c r="I3465" t="s">
        <v>170</v>
      </c>
      <c r="J3465">
        <v>3.0246147114952078</v>
      </c>
      <c r="L3465" s="47"/>
      <c r="M3465" s="47"/>
    </row>
    <row r="3466" spans="1:13" x14ac:dyDescent="0.4">
      <c r="A3466" t="str">
        <f t="shared" si="54"/>
        <v>41_4M_F_6_60_65_HH800_Core</v>
      </c>
      <c r="B3466">
        <v>41</v>
      </c>
      <c r="C3466" t="s">
        <v>173</v>
      </c>
      <c r="D3466" t="s">
        <v>169</v>
      </c>
      <c r="E3466">
        <v>6</v>
      </c>
      <c r="F3466">
        <v>60</v>
      </c>
      <c r="G3466">
        <v>65</v>
      </c>
      <c r="H3466" t="s">
        <v>303</v>
      </c>
      <c r="I3466" t="s">
        <v>170</v>
      </c>
      <c r="J3466">
        <v>21.411811709294199</v>
      </c>
      <c r="L3466" s="47"/>
      <c r="M3466" s="47"/>
    </row>
    <row r="3467" spans="1:13" x14ac:dyDescent="0.4">
      <c r="A3467" t="str">
        <f t="shared" si="54"/>
        <v>29_2M_F_0_60_65_HH800_Core</v>
      </c>
      <c r="B3467">
        <v>29</v>
      </c>
      <c r="C3467" t="s">
        <v>175</v>
      </c>
      <c r="D3467" t="s">
        <v>169</v>
      </c>
      <c r="E3467">
        <v>0</v>
      </c>
      <c r="F3467">
        <v>60</v>
      </c>
      <c r="G3467">
        <v>65</v>
      </c>
      <c r="H3467" t="s">
        <v>303</v>
      </c>
      <c r="I3467" t="s">
        <v>170</v>
      </c>
      <c r="J3467">
        <v>146.11552631206544</v>
      </c>
      <c r="L3467" s="47"/>
      <c r="M3467" s="47"/>
    </row>
    <row r="3468" spans="1:13" x14ac:dyDescent="0.4">
      <c r="A3468" t="str">
        <f t="shared" si="54"/>
        <v>47_2A_M_0_60_5_HH800_Core</v>
      </c>
      <c r="B3468">
        <v>47</v>
      </c>
      <c r="C3468" t="s">
        <v>176</v>
      </c>
      <c r="D3468" t="s">
        <v>174</v>
      </c>
      <c r="E3468">
        <v>0</v>
      </c>
      <c r="F3468">
        <v>60</v>
      </c>
      <c r="G3468">
        <v>5</v>
      </c>
      <c r="H3468" t="s">
        <v>303</v>
      </c>
      <c r="I3468" t="s">
        <v>170</v>
      </c>
      <c r="J3468">
        <v>79.851360077247591</v>
      </c>
      <c r="L3468" s="47"/>
      <c r="M3468" s="47"/>
    </row>
    <row r="3469" spans="1:13" x14ac:dyDescent="0.4">
      <c r="A3469" t="str">
        <f t="shared" si="54"/>
        <v>45_4M_F_0_60_67_HH800_Core</v>
      </c>
      <c r="B3469">
        <v>45</v>
      </c>
      <c r="C3469" t="s">
        <v>173</v>
      </c>
      <c r="D3469" t="s">
        <v>169</v>
      </c>
      <c r="E3469">
        <v>0</v>
      </c>
      <c r="F3469">
        <v>60</v>
      </c>
      <c r="G3469">
        <v>67</v>
      </c>
      <c r="H3469" t="s">
        <v>303</v>
      </c>
      <c r="I3469" t="s">
        <v>170</v>
      </c>
      <c r="J3469">
        <v>117.7980726636478</v>
      </c>
      <c r="L3469" s="47"/>
      <c r="M3469" s="47"/>
    </row>
    <row r="3470" spans="1:13" x14ac:dyDescent="0.4">
      <c r="A3470" t="str">
        <f t="shared" si="54"/>
        <v>43_2M_F_3_90_70_HH800_Core</v>
      </c>
      <c r="B3470">
        <v>43</v>
      </c>
      <c r="C3470" t="s">
        <v>175</v>
      </c>
      <c r="D3470" t="s">
        <v>169</v>
      </c>
      <c r="E3470">
        <v>3</v>
      </c>
      <c r="F3470">
        <v>90</v>
      </c>
      <c r="G3470">
        <v>70</v>
      </c>
      <c r="H3470" t="s">
        <v>303</v>
      </c>
      <c r="I3470" t="s">
        <v>170</v>
      </c>
      <c r="J3470">
        <v>27.620394239823824</v>
      </c>
      <c r="L3470" s="47"/>
      <c r="M3470" s="47"/>
    </row>
    <row r="3471" spans="1:13" x14ac:dyDescent="0.4">
      <c r="A3471" t="str">
        <f t="shared" si="54"/>
        <v>61_1M_F_0_90_70_HH800_Core</v>
      </c>
      <c r="B3471">
        <v>61</v>
      </c>
      <c r="C3471" t="s">
        <v>177</v>
      </c>
      <c r="D3471" t="s">
        <v>169</v>
      </c>
      <c r="E3471">
        <v>0</v>
      </c>
      <c r="F3471">
        <v>90</v>
      </c>
      <c r="G3471">
        <v>70</v>
      </c>
      <c r="H3471" t="s">
        <v>303</v>
      </c>
      <c r="I3471" t="s">
        <v>170</v>
      </c>
      <c r="J3471">
        <v>354.46091921520105</v>
      </c>
      <c r="L3471" s="47"/>
      <c r="M3471" s="47"/>
    </row>
    <row r="3472" spans="1:13" x14ac:dyDescent="0.4">
      <c r="A3472" t="str">
        <f t="shared" si="54"/>
        <v>50_2M_M_6_60_67_HH800_Core</v>
      </c>
      <c r="B3472">
        <v>50</v>
      </c>
      <c r="C3472" t="s">
        <v>175</v>
      </c>
      <c r="D3472" t="s">
        <v>174</v>
      </c>
      <c r="E3472">
        <v>6</v>
      </c>
      <c r="F3472">
        <v>60</v>
      </c>
      <c r="G3472">
        <v>67</v>
      </c>
      <c r="H3472" t="s">
        <v>303</v>
      </c>
      <c r="I3472" t="s">
        <v>170</v>
      </c>
      <c r="J3472">
        <v>32.919652348222961</v>
      </c>
      <c r="L3472" s="47"/>
      <c r="M3472" s="47"/>
    </row>
    <row r="3473" spans="1:13" x14ac:dyDescent="0.4">
      <c r="A3473" t="str">
        <f t="shared" si="54"/>
        <v>64_2A_M_6_60_65_HH800_Core</v>
      </c>
      <c r="B3473">
        <v>64</v>
      </c>
      <c r="C3473" t="s">
        <v>176</v>
      </c>
      <c r="D3473" t="s">
        <v>174</v>
      </c>
      <c r="E3473">
        <v>6</v>
      </c>
      <c r="F3473">
        <v>60</v>
      </c>
      <c r="G3473">
        <v>65</v>
      </c>
      <c r="H3473" t="s">
        <v>303</v>
      </c>
      <c r="I3473" t="s">
        <v>170</v>
      </c>
      <c r="J3473">
        <v>8.713686331511493</v>
      </c>
      <c r="L3473" s="47"/>
      <c r="M3473" s="47"/>
    </row>
    <row r="3474" spans="1:13" x14ac:dyDescent="0.4">
      <c r="A3474" t="str">
        <f t="shared" si="54"/>
        <v>57_2A_M_3_60_70_HH800_Core</v>
      </c>
      <c r="B3474">
        <v>57</v>
      </c>
      <c r="C3474" t="s">
        <v>176</v>
      </c>
      <c r="D3474" t="s">
        <v>174</v>
      </c>
      <c r="E3474">
        <v>3</v>
      </c>
      <c r="F3474">
        <v>60</v>
      </c>
      <c r="G3474">
        <v>70</v>
      </c>
      <c r="H3474" t="s">
        <v>303</v>
      </c>
      <c r="I3474" t="s">
        <v>170</v>
      </c>
      <c r="J3474">
        <v>19.077692402834675</v>
      </c>
      <c r="L3474" s="47"/>
      <c r="M3474" s="47"/>
    </row>
    <row r="3475" spans="1:13" x14ac:dyDescent="0.4">
      <c r="A3475" t="str">
        <f t="shared" si="54"/>
        <v>59_2M_M_3_60_65_HH800_Core</v>
      </c>
      <c r="B3475">
        <v>59</v>
      </c>
      <c r="C3475" t="s">
        <v>175</v>
      </c>
      <c r="D3475" t="s">
        <v>174</v>
      </c>
      <c r="E3475">
        <v>3</v>
      </c>
      <c r="F3475">
        <v>60</v>
      </c>
      <c r="G3475">
        <v>65</v>
      </c>
      <c r="H3475" t="s">
        <v>303</v>
      </c>
      <c r="I3475" t="s">
        <v>170</v>
      </c>
      <c r="J3475">
        <v>6.371881787508098</v>
      </c>
      <c r="L3475" s="47"/>
      <c r="M3475" s="47"/>
    </row>
    <row r="3476" spans="1:13" x14ac:dyDescent="0.4">
      <c r="A3476" t="str">
        <f t="shared" si="54"/>
        <v>52_2A_M_6_60_65_HH800_Core</v>
      </c>
      <c r="B3476">
        <v>52</v>
      </c>
      <c r="C3476" t="s">
        <v>176</v>
      </c>
      <c r="D3476" t="s">
        <v>174</v>
      </c>
      <c r="E3476">
        <v>6</v>
      </c>
      <c r="F3476">
        <v>60</v>
      </c>
      <c r="G3476">
        <v>65</v>
      </c>
      <c r="H3476" t="s">
        <v>303</v>
      </c>
      <c r="I3476" t="s">
        <v>170</v>
      </c>
      <c r="J3476">
        <v>21.933231258432443</v>
      </c>
      <c r="L3476" s="47"/>
      <c r="M3476" s="47"/>
    </row>
    <row r="3477" spans="1:13" x14ac:dyDescent="0.4">
      <c r="A3477" t="str">
        <f t="shared" si="54"/>
        <v>57_2A_M_6_60_5_HH800_Core</v>
      </c>
      <c r="B3477">
        <v>57</v>
      </c>
      <c r="C3477" t="s">
        <v>176</v>
      </c>
      <c r="D3477" t="s">
        <v>174</v>
      </c>
      <c r="E3477">
        <v>6</v>
      </c>
      <c r="F3477">
        <v>60</v>
      </c>
      <c r="G3477">
        <v>5</v>
      </c>
      <c r="H3477" t="s">
        <v>303</v>
      </c>
      <c r="I3477" t="s">
        <v>170</v>
      </c>
      <c r="J3477">
        <v>7.3285434616911784</v>
      </c>
      <c r="L3477" s="47"/>
      <c r="M3477" s="47"/>
    </row>
    <row r="3478" spans="1:13" x14ac:dyDescent="0.4">
      <c r="A3478" t="str">
        <f t="shared" si="54"/>
        <v>40_4M_F_0_60_67_HH800_Core</v>
      </c>
      <c r="B3478">
        <v>40</v>
      </c>
      <c r="C3478" t="s">
        <v>173</v>
      </c>
      <c r="D3478" t="s">
        <v>169</v>
      </c>
      <c r="E3478">
        <v>0</v>
      </c>
      <c r="F3478">
        <v>60</v>
      </c>
      <c r="G3478">
        <v>67</v>
      </c>
      <c r="H3478" t="s">
        <v>303</v>
      </c>
      <c r="I3478" t="s">
        <v>170</v>
      </c>
      <c r="J3478">
        <v>108.20615174124862</v>
      </c>
      <c r="L3478" s="47"/>
      <c r="M3478" s="47"/>
    </row>
    <row r="3479" spans="1:13" x14ac:dyDescent="0.4">
      <c r="A3479" t="str">
        <f t="shared" si="54"/>
        <v>53_4A_F_6_90_5_HH800_Core</v>
      </c>
      <c r="B3479">
        <v>53</v>
      </c>
      <c r="C3479" t="s">
        <v>168</v>
      </c>
      <c r="D3479" t="s">
        <v>169</v>
      </c>
      <c r="E3479">
        <v>6</v>
      </c>
      <c r="F3479">
        <v>90</v>
      </c>
      <c r="G3479">
        <v>5</v>
      </c>
      <c r="H3479" t="s">
        <v>303</v>
      </c>
      <c r="I3479" t="s">
        <v>170</v>
      </c>
      <c r="J3479">
        <v>4.0740584013793297</v>
      </c>
      <c r="L3479" s="47"/>
      <c r="M3479" s="47"/>
    </row>
    <row r="3480" spans="1:13" x14ac:dyDescent="0.4">
      <c r="A3480" t="str">
        <f t="shared" si="54"/>
        <v>38_4M_F_0_60_65_HH800_Core</v>
      </c>
      <c r="B3480">
        <v>38</v>
      </c>
      <c r="C3480" t="s">
        <v>173</v>
      </c>
      <c r="D3480" t="s">
        <v>169</v>
      </c>
      <c r="E3480">
        <v>0</v>
      </c>
      <c r="F3480">
        <v>60</v>
      </c>
      <c r="G3480">
        <v>65</v>
      </c>
      <c r="H3480" t="s">
        <v>303</v>
      </c>
      <c r="I3480" t="s">
        <v>170</v>
      </c>
      <c r="J3480">
        <v>93.475394842765468</v>
      </c>
      <c r="L3480" s="47"/>
      <c r="M3480" s="47"/>
    </row>
    <row r="3481" spans="1:13" x14ac:dyDescent="0.4">
      <c r="A3481" t="str">
        <f t="shared" si="54"/>
        <v>53_4A_M_6_60_5_HH800_Core</v>
      </c>
      <c r="B3481">
        <v>53</v>
      </c>
      <c r="C3481" t="s">
        <v>168</v>
      </c>
      <c r="D3481" t="s">
        <v>174</v>
      </c>
      <c r="E3481">
        <v>6</v>
      </c>
      <c r="F3481">
        <v>60</v>
      </c>
      <c r="G3481">
        <v>5</v>
      </c>
      <c r="H3481" t="s">
        <v>303</v>
      </c>
      <c r="I3481" t="s">
        <v>170</v>
      </c>
      <c r="J3481">
        <v>4.3426543629089069</v>
      </c>
      <c r="L3481" s="47"/>
      <c r="M3481" s="47"/>
    </row>
    <row r="3482" spans="1:13" x14ac:dyDescent="0.4">
      <c r="A3482" t="str">
        <f t="shared" si="54"/>
        <v>41_4M_M_3_60_5_HH800_Core</v>
      </c>
      <c r="B3482">
        <v>41</v>
      </c>
      <c r="C3482" t="s">
        <v>173</v>
      </c>
      <c r="D3482" t="s">
        <v>174</v>
      </c>
      <c r="E3482">
        <v>3</v>
      </c>
      <c r="F3482">
        <v>60</v>
      </c>
      <c r="G3482">
        <v>5</v>
      </c>
      <c r="H3482" t="s">
        <v>303</v>
      </c>
      <c r="I3482" t="s">
        <v>170</v>
      </c>
      <c r="J3482">
        <v>1.8508007848929566</v>
      </c>
      <c r="L3482" s="47"/>
      <c r="M3482" s="47"/>
    </row>
    <row r="3483" spans="1:13" x14ac:dyDescent="0.4">
      <c r="A3483" t="str">
        <f t="shared" si="54"/>
        <v>26_2A_M_3_60_5_HH800_Core</v>
      </c>
      <c r="B3483">
        <v>26</v>
      </c>
      <c r="C3483" t="s">
        <v>176</v>
      </c>
      <c r="D3483" t="s">
        <v>174</v>
      </c>
      <c r="E3483">
        <v>3</v>
      </c>
      <c r="F3483">
        <v>60</v>
      </c>
      <c r="G3483">
        <v>5</v>
      </c>
      <c r="H3483" t="s">
        <v>303</v>
      </c>
      <c r="I3483" t="s">
        <v>170</v>
      </c>
      <c r="J3483">
        <v>2.0467611566965296</v>
      </c>
      <c r="L3483" s="47"/>
      <c r="M3483" s="47"/>
    </row>
    <row r="3484" spans="1:13" x14ac:dyDescent="0.4">
      <c r="A3484" t="str">
        <f t="shared" si="54"/>
        <v>57_2M_M_6_60_65_HH800_Core</v>
      </c>
      <c r="B3484">
        <v>57</v>
      </c>
      <c r="C3484" t="s">
        <v>175</v>
      </c>
      <c r="D3484" t="s">
        <v>174</v>
      </c>
      <c r="E3484">
        <v>6</v>
      </c>
      <c r="F3484">
        <v>60</v>
      </c>
      <c r="G3484">
        <v>65</v>
      </c>
      <c r="H3484" t="s">
        <v>303</v>
      </c>
      <c r="I3484" t="s">
        <v>170</v>
      </c>
      <c r="J3484">
        <v>13.851620179295185</v>
      </c>
      <c r="L3484" s="47"/>
      <c r="M3484" s="47"/>
    </row>
    <row r="3485" spans="1:13" x14ac:dyDescent="0.4">
      <c r="A3485" t="str">
        <f t="shared" si="54"/>
        <v>62_2M_F_6_60_5_HH800_Core</v>
      </c>
      <c r="B3485">
        <v>62</v>
      </c>
      <c r="C3485" t="s">
        <v>175</v>
      </c>
      <c r="D3485" t="s">
        <v>169</v>
      </c>
      <c r="E3485">
        <v>6</v>
      </c>
      <c r="F3485">
        <v>60</v>
      </c>
      <c r="G3485">
        <v>5</v>
      </c>
      <c r="H3485" t="s">
        <v>303</v>
      </c>
      <c r="I3485" t="s">
        <v>170</v>
      </c>
      <c r="J3485">
        <v>10.791948839887599</v>
      </c>
      <c r="L3485" s="47"/>
      <c r="M3485" s="47"/>
    </row>
    <row r="3486" spans="1:13" x14ac:dyDescent="0.4">
      <c r="A3486" t="str">
        <f t="shared" si="54"/>
        <v>39_4M_M_6_90_67_HH800_Core</v>
      </c>
      <c r="B3486">
        <v>39</v>
      </c>
      <c r="C3486" t="s">
        <v>173</v>
      </c>
      <c r="D3486" t="s">
        <v>174</v>
      </c>
      <c r="E3486">
        <v>6</v>
      </c>
      <c r="F3486">
        <v>90</v>
      </c>
      <c r="G3486">
        <v>67</v>
      </c>
      <c r="H3486" t="s">
        <v>303</v>
      </c>
      <c r="I3486" t="s">
        <v>170</v>
      </c>
      <c r="J3486">
        <v>15.242980712751317</v>
      </c>
      <c r="L3486" s="47"/>
      <c r="M3486" s="47"/>
    </row>
    <row r="3487" spans="1:13" x14ac:dyDescent="0.4">
      <c r="A3487" t="str">
        <f t="shared" si="54"/>
        <v>51_2M_M_6_60_67_HH800_Core</v>
      </c>
      <c r="B3487">
        <v>51</v>
      </c>
      <c r="C3487" t="s">
        <v>175</v>
      </c>
      <c r="D3487" t="s">
        <v>174</v>
      </c>
      <c r="E3487">
        <v>6</v>
      </c>
      <c r="F3487">
        <v>60</v>
      </c>
      <c r="G3487">
        <v>67</v>
      </c>
      <c r="H3487" t="s">
        <v>303</v>
      </c>
      <c r="I3487" t="s">
        <v>170</v>
      </c>
      <c r="J3487">
        <v>32.342612314508507</v>
      </c>
      <c r="L3487" s="47"/>
      <c r="M3487" s="47"/>
    </row>
    <row r="3488" spans="1:13" x14ac:dyDescent="0.4">
      <c r="A3488" t="str">
        <f t="shared" si="54"/>
        <v>60_4A_M_6_60_67_HH800_Core</v>
      </c>
      <c r="B3488">
        <v>60</v>
      </c>
      <c r="C3488" t="s">
        <v>168</v>
      </c>
      <c r="D3488" t="s">
        <v>174</v>
      </c>
      <c r="E3488">
        <v>6</v>
      </c>
      <c r="F3488">
        <v>60</v>
      </c>
      <c r="G3488">
        <v>67</v>
      </c>
      <c r="H3488" t="s">
        <v>303</v>
      </c>
      <c r="I3488" t="s">
        <v>170</v>
      </c>
      <c r="J3488">
        <v>7.6101843797668138</v>
      </c>
      <c r="L3488" s="47"/>
      <c r="M3488" s="47"/>
    </row>
    <row r="3489" spans="1:13" x14ac:dyDescent="0.4">
      <c r="A3489" t="str">
        <f t="shared" si="54"/>
        <v>40_1A_M_0_60_5_HH800_Core</v>
      </c>
      <c r="B3489">
        <v>40</v>
      </c>
      <c r="C3489" t="s">
        <v>178</v>
      </c>
      <c r="D3489" t="s">
        <v>174</v>
      </c>
      <c r="E3489">
        <v>0</v>
      </c>
      <c r="F3489">
        <v>60</v>
      </c>
      <c r="G3489">
        <v>5</v>
      </c>
      <c r="H3489" t="s">
        <v>303</v>
      </c>
      <c r="I3489" t="s">
        <v>170</v>
      </c>
      <c r="J3489">
        <v>92.472537461061435</v>
      </c>
      <c r="L3489" s="47"/>
      <c r="M3489" s="47"/>
    </row>
    <row r="3490" spans="1:13" x14ac:dyDescent="0.4">
      <c r="A3490" t="str">
        <f t="shared" si="54"/>
        <v>61_2M_F_6_90_70_HH800_Core</v>
      </c>
      <c r="B3490">
        <v>61</v>
      </c>
      <c r="C3490" t="s">
        <v>175</v>
      </c>
      <c r="D3490" t="s">
        <v>169</v>
      </c>
      <c r="E3490">
        <v>6</v>
      </c>
      <c r="F3490">
        <v>90</v>
      </c>
      <c r="G3490">
        <v>70</v>
      </c>
      <c r="H3490" t="s">
        <v>303</v>
      </c>
      <c r="I3490" t="s">
        <v>170</v>
      </c>
      <c r="J3490">
        <v>31.761933145614506</v>
      </c>
      <c r="L3490" s="47"/>
      <c r="M3490" s="47"/>
    </row>
    <row r="3491" spans="1:13" x14ac:dyDescent="0.4">
      <c r="A3491" t="str">
        <f t="shared" si="54"/>
        <v>31_2M_M_3_60_65_HH800_Core</v>
      </c>
      <c r="B3491">
        <v>31</v>
      </c>
      <c r="C3491" t="s">
        <v>175</v>
      </c>
      <c r="D3491" t="s">
        <v>174</v>
      </c>
      <c r="E3491">
        <v>3</v>
      </c>
      <c r="F3491">
        <v>60</v>
      </c>
      <c r="G3491">
        <v>65</v>
      </c>
      <c r="H3491" t="s">
        <v>303</v>
      </c>
      <c r="I3491" t="s">
        <v>170</v>
      </c>
      <c r="J3491">
        <v>14.590536458549987</v>
      </c>
      <c r="L3491" s="47"/>
      <c r="M3491" s="47"/>
    </row>
    <row r="3492" spans="1:13" x14ac:dyDescent="0.4">
      <c r="A3492" t="str">
        <f t="shared" si="54"/>
        <v>56_4A_M_0_60_67_HH800_Core</v>
      </c>
      <c r="B3492">
        <v>56</v>
      </c>
      <c r="C3492" t="s">
        <v>168</v>
      </c>
      <c r="D3492" t="s">
        <v>174</v>
      </c>
      <c r="E3492">
        <v>0</v>
      </c>
      <c r="F3492">
        <v>60</v>
      </c>
      <c r="G3492">
        <v>67</v>
      </c>
      <c r="H3492" t="s">
        <v>303</v>
      </c>
      <c r="I3492" t="s">
        <v>170</v>
      </c>
      <c r="J3492">
        <v>89.142631940459665</v>
      </c>
      <c r="L3492" s="47"/>
      <c r="M3492" s="47"/>
    </row>
    <row r="3493" spans="1:13" x14ac:dyDescent="0.4">
      <c r="A3493" t="str">
        <f t="shared" si="54"/>
        <v>64_2M_F_0_90_65_HH800_Core</v>
      </c>
      <c r="B3493">
        <v>64</v>
      </c>
      <c r="C3493" t="s">
        <v>175</v>
      </c>
      <c r="D3493" t="s">
        <v>169</v>
      </c>
      <c r="E3493">
        <v>0</v>
      </c>
      <c r="F3493">
        <v>90</v>
      </c>
      <c r="G3493">
        <v>65</v>
      </c>
      <c r="H3493" t="s">
        <v>303</v>
      </c>
      <c r="I3493" t="s">
        <v>170</v>
      </c>
      <c r="J3493">
        <v>150.66494317394708</v>
      </c>
      <c r="L3493" s="47"/>
      <c r="M3493" s="47"/>
    </row>
    <row r="3494" spans="1:13" x14ac:dyDescent="0.4">
      <c r="A3494" t="str">
        <f t="shared" si="54"/>
        <v>34_4M_M_6_90_67_HH800_Core</v>
      </c>
      <c r="B3494">
        <v>34</v>
      </c>
      <c r="C3494" t="s">
        <v>173</v>
      </c>
      <c r="D3494" t="s">
        <v>174</v>
      </c>
      <c r="E3494">
        <v>6</v>
      </c>
      <c r="F3494">
        <v>90</v>
      </c>
      <c r="G3494">
        <v>67</v>
      </c>
      <c r="H3494" t="s">
        <v>303</v>
      </c>
      <c r="I3494" t="s">
        <v>170</v>
      </c>
      <c r="J3494">
        <v>14.220419864371605</v>
      </c>
      <c r="L3494" s="47"/>
      <c r="M3494" s="47"/>
    </row>
    <row r="3495" spans="1:13" x14ac:dyDescent="0.4">
      <c r="A3495" t="str">
        <f t="shared" si="54"/>
        <v>50_4M_M_0_60_67_HH800_Core</v>
      </c>
      <c r="B3495">
        <v>50</v>
      </c>
      <c r="C3495" t="s">
        <v>173</v>
      </c>
      <c r="D3495" t="s">
        <v>174</v>
      </c>
      <c r="E3495">
        <v>0</v>
      </c>
      <c r="F3495">
        <v>60</v>
      </c>
      <c r="G3495">
        <v>67</v>
      </c>
      <c r="H3495" t="s">
        <v>303</v>
      </c>
      <c r="I3495" t="s">
        <v>170</v>
      </c>
      <c r="J3495">
        <v>83.924185787238684</v>
      </c>
      <c r="L3495" s="47"/>
      <c r="M3495" s="47"/>
    </row>
    <row r="3496" spans="1:13" x14ac:dyDescent="0.4">
      <c r="A3496" t="str">
        <f t="shared" si="54"/>
        <v>26_4A_F_0_90_70_HH800_Core</v>
      </c>
      <c r="B3496">
        <v>26</v>
      </c>
      <c r="C3496" t="s">
        <v>168</v>
      </c>
      <c r="D3496" t="s">
        <v>169</v>
      </c>
      <c r="E3496">
        <v>0</v>
      </c>
      <c r="F3496">
        <v>90</v>
      </c>
      <c r="G3496">
        <v>70</v>
      </c>
      <c r="H3496" t="s">
        <v>303</v>
      </c>
      <c r="I3496" t="s">
        <v>170</v>
      </c>
      <c r="J3496">
        <v>44.473511136137887</v>
      </c>
      <c r="L3496" s="47"/>
      <c r="M3496" s="47"/>
    </row>
    <row r="3497" spans="1:13" x14ac:dyDescent="0.4">
      <c r="A3497" t="str">
        <f t="shared" si="54"/>
        <v>52_4M_M_0_60_70_HH800_Core</v>
      </c>
      <c r="B3497">
        <v>52</v>
      </c>
      <c r="C3497" t="s">
        <v>173</v>
      </c>
      <c r="D3497" t="s">
        <v>174</v>
      </c>
      <c r="E3497">
        <v>0</v>
      </c>
      <c r="F3497">
        <v>60</v>
      </c>
      <c r="G3497">
        <v>70</v>
      </c>
      <c r="H3497" t="s">
        <v>303</v>
      </c>
      <c r="I3497" t="s">
        <v>170</v>
      </c>
      <c r="J3497">
        <v>106.94728630692555</v>
      </c>
      <c r="L3497" s="47"/>
      <c r="M3497" s="47"/>
    </row>
    <row r="3498" spans="1:13" x14ac:dyDescent="0.4">
      <c r="A3498" t="str">
        <f t="shared" si="54"/>
        <v>28_2M_F_3_60_65_HH800_Core</v>
      </c>
      <c r="B3498">
        <v>28</v>
      </c>
      <c r="C3498" t="s">
        <v>175</v>
      </c>
      <c r="D3498" t="s">
        <v>169</v>
      </c>
      <c r="E3498">
        <v>3</v>
      </c>
      <c r="F3498">
        <v>60</v>
      </c>
      <c r="G3498">
        <v>65</v>
      </c>
      <c r="H3498" t="s">
        <v>303</v>
      </c>
      <c r="I3498" t="s">
        <v>170</v>
      </c>
      <c r="J3498">
        <v>22.1821802237708</v>
      </c>
      <c r="L3498" s="47"/>
      <c r="M3498" s="47"/>
    </row>
    <row r="3499" spans="1:13" x14ac:dyDescent="0.4">
      <c r="A3499" t="str">
        <f t="shared" si="54"/>
        <v>58_2A_M_3_60_70_HH800_Core</v>
      </c>
      <c r="B3499">
        <v>58</v>
      </c>
      <c r="C3499" t="s">
        <v>176</v>
      </c>
      <c r="D3499" t="s">
        <v>174</v>
      </c>
      <c r="E3499">
        <v>3</v>
      </c>
      <c r="F3499">
        <v>60</v>
      </c>
      <c r="G3499">
        <v>70</v>
      </c>
      <c r="H3499" t="s">
        <v>303</v>
      </c>
      <c r="I3499" t="s">
        <v>170</v>
      </c>
      <c r="J3499">
        <v>17.506535641840223</v>
      </c>
      <c r="L3499" s="47"/>
      <c r="M3499" s="47"/>
    </row>
    <row r="3500" spans="1:13" x14ac:dyDescent="0.4">
      <c r="A3500" t="str">
        <f t="shared" si="54"/>
        <v>62_2M_M_3_60_67_HH800_Core</v>
      </c>
      <c r="B3500">
        <v>62</v>
      </c>
      <c r="C3500" t="s">
        <v>175</v>
      </c>
      <c r="D3500" t="s">
        <v>174</v>
      </c>
      <c r="E3500">
        <v>3</v>
      </c>
      <c r="F3500">
        <v>60</v>
      </c>
      <c r="G3500">
        <v>67</v>
      </c>
      <c r="H3500" t="s">
        <v>303</v>
      </c>
      <c r="I3500" t="s">
        <v>170</v>
      </c>
      <c r="J3500">
        <v>8.3850718253858698</v>
      </c>
      <c r="L3500" s="47"/>
      <c r="M3500" s="47"/>
    </row>
    <row r="3501" spans="1:13" x14ac:dyDescent="0.4">
      <c r="A3501" t="str">
        <f t="shared" si="54"/>
        <v>53_1M_F_0_60_2_HH800_Core</v>
      </c>
      <c r="B3501">
        <v>53</v>
      </c>
      <c r="C3501" t="s">
        <v>177</v>
      </c>
      <c r="D3501" t="s">
        <v>169</v>
      </c>
      <c r="E3501">
        <v>0</v>
      </c>
      <c r="F3501">
        <v>60</v>
      </c>
      <c r="G3501">
        <v>2</v>
      </c>
      <c r="H3501" t="s">
        <v>303</v>
      </c>
      <c r="I3501" t="s">
        <v>170</v>
      </c>
      <c r="J3501">
        <v>118.0234288669581</v>
      </c>
      <c r="L3501" s="47"/>
      <c r="M3501" s="47"/>
    </row>
    <row r="3502" spans="1:13" x14ac:dyDescent="0.4">
      <c r="A3502" t="str">
        <f t="shared" si="54"/>
        <v>37_2M_M_3_60_5_HH800_Core</v>
      </c>
      <c r="B3502">
        <v>37</v>
      </c>
      <c r="C3502" t="s">
        <v>175</v>
      </c>
      <c r="D3502" t="s">
        <v>174</v>
      </c>
      <c r="E3502">
        <v>3</v>
      </c>
      <c r="F3502">
        <v>60</v>
      </c>
      <c r="G3502">
        <v>5</v>
      </c>
      <c r="H3502" t="s">
        <v>303</v>
      </c>
      <c r="I3502" t="s">
        <v>170</v>
      </c>
      <c r="J3502">
        <v>1.9822759480546308</v>
      </c>
      <c r="L3502" s="47"/>
      <c r="M3502" s="47"/>
    </row>
    <row r="3503" spans="1:13" x14ac:dyDescent="0.4">
      <c r="A3503" t="str">
        <f t="shared" si="54"/>
        <v>50_4A_M_0_60_5_HH800_Core</v>
      </c>
      <c r="B3503">
        <v>50</v>
      </c>
      <c r="C3503" t="s">
        <v>168</v>
      </c>
      <c r="D3503" t="s">
        <v>174</v>
      </c>
      <c r="E3503">
        <v>0</v>
      </c>
      <c r="F3503">
        <v>60</v>
      </c>
      <c r="G3503">
        <v>5</v>
      </c>
      <c r="H3503" t="s">
        <v>303</v>
      </c>
      <c r="I3503" t="s">
        <v>170</v>
      </c>
      <c r="J3503">
        <v>51.471968812975305</v>
      </c>
      <c r="L3503" s="47"/>
      <c r="M3503" s="47"/>
    </row>
    <row r="3504" spans="1:13" x14ac:dyDescent="0.4">
      <c r="A3504" t="str">
        <f t="shared" si="54"/>
        <v>62_2M_F_3_60_5_HH800_Core</v>
      </c>
      <c r="B3504">
        <v>62</v>
      </c>
      <c r="C3504" t="s">
        <v>175</v>
      </c>
      <c r="D3504" t="s">
        <v>169</v>
      </c>
      <c r="E3504">
        <v>3</v>
      </c>
      <c r="F3504">
        <v>60</v>
      </c>
      <c r="G3504">
        <v>5</v>
      </c>
      <c r="H3504" t="s">
        <v>303</v>
      </c>
      <c r="I3504" t="s">
        <v>170</v>
      </c>
      <c r="J3504">
        <v>6.2464070947216728</v>
      </c>
      <c r="L3504" s="47"/>
      <c r="M3504" s="47"/>
    </row>
    <row r="3505" spans="1:13" x14ac:dyDescent="0.4">
      <c r="A3505" t="str">
        <f t="shared" si="54"/>
        <v>59_2M_F_3_90_67_HH800_Core</v>
      </c>
      <c r="B3505">
        <v>59</v>
      </c>
      <c r="C3505" t="s">
        <v>175</v>
      </c>
      <c r="D3505" t="s">
        <v>169</v>
      </c>
      <c r="E3505">
        <v>3</v>
      </c>
      <c r="F3505">
        <v>90</v>
      </c>
      <c r="G3505">
        <v>67</v>
      </c>
      <c r="H3505" t="s">
        <v>303</v>
      </c>
      <c r="I3505" t="s">
        <v>170</v>
      </c>
      <c r="J3505">
        <v>10.828494456691791</v>
      </c>
      <c r="L3505" s="47"/>
      <c r="M3505" s="47"/>
    </row>
    <row r="3506" spans="1:13" x14ac:dyDescent="0.4">
      <c r="A3506" t="str">
        <f t="shared" si="54"/>
        <v>47_2A_M_3_60_65_HH800_Core</v>
      </c>
      <c r="B3506">
        <v>47</v>
      </c>
      <c r="C3506" t="s">
        <v>176</v>
      </c>
      <c r="D3506" t="s">
        <v>174</v>
      </c>
      <c r="E3506">
        <v>3</v>
      </c>
      <c r="F3506">
        <v>60</v>
      </c>
      <c r="G3506">
        <v>65</v>
      </c>
      <c r="H3506" t="s">
        <v>303</v>
      </c>
      <c r="I3506" t="s">
        <v>170</v>
      </c>
      <c r="J3506">
        <v>16.431305653964483</v>
      </c>
      <c r="L3506" s="47"/>
      <c r="M3506" s="47"/>
    </row>
    <row r="3507" spans="1:13" x14ac:dyDescent="0.4">
      <c r="A3507" t="str">
        <f t="shared" si="54"/>
        <v>56_2A_M_0_60_5_HH800_Core</v>
      </c>
      <c r="B3507">
        <v>56</v>
      </c>
      <c r="C3507" t="s">
        <v>176</v>
      </c>
      <c r="D3507" t="s">
        <v>174</v>
      </c>
      <c r="E3507">
        <v>0</v>
      </c>
      <c r="F3507">
        <v>60</v>
      </c>
      <c r="G3507">
        <v>5</v>
      </c>
      <c r="H3507" t="s">
        <v>303</v>
      </c>
      <c r="I3507" t="s">
        <v>170</v>
      </c>
      <c r="J3507">
        <v>116.42471528029708</v>
      </c>
      <c r="L3507" s="47"/>
      <c r="M3507" s="47"/>
    </row>
    <row r="3508" spans="1:13" x14ac:dyDescent="0.4">
      <c r="A3508" t="str">
        <f t="shared" si="54"/>
        <v>64_4A_F_6_90_70_HH800_Core</v>
      </c>
      <c r="B3508">
        <v>64</v>
      </c>
      <c r="C3508" t="s">
        <v>168</v>
      </c>
      <c r="D3508" t="s">
        <v>169</v>
      </c>
      <c r="E3508">
        <v>6</v>
      </c>
      <c r="F3508">
        <v>90</v>
      </c>
      <c r="G3508">
        <v>70</v>
      </c>
      <c r="H3508" t="s">
        <v>303</v>
      </c>
      <c r="I3508" t="s">
        <v>170</v>
      </c>
      <c r="J3508">
        <v>12.503741122574786</v>
      </c>
      <c r="L3508" s="47"/>
      <c r="M3508" s="47"/>
    </row>
    <row r="3509" spans="1:13" x14ac:dyDescent="0.4">
      <c r="A3509" t="str">
        <f t="shared" si="54"/>
        <v>49_2M_F_6_90_67_HH800_Core</v>
      </c>
      <c r="B3509">
        <v>49</v>
      </c>
      <c r="C3509" t="s">
        <v>175</v>
      </c>
      <c r="D3509" t="s">
        <v>169</v>
      </c>
      <c r="E3509">
        <v>6</v>
      </c>
      <c r="F3509">
        <v>90</v>
      </c>
      <c r="G3509">
        <v>67</v>
      </c>
      <c r="H3509" t="s">
        <v>303</v>
      </c>
      <c r="I3509" t="s">
        <v>170</v>
      </c>
      <c r="J3509">
        <v>38.242780988007745</v>
      </c>
      <c r="L3509" s="47"/>
      <c r="M3509" s="47"/>
    </row>
    <row r="3510" spans="1:13" x14ac:dyDescent="0.4">
      <c r="A3510" t="str">
        <f t="shared" si="54"/>
        <v>30_2A_F_6_60_5_HH800_Core</v>
      </c>
      <c r="B3510">
        <v>30</v>
      </c>
      <c r="C3510" t="s">
        <v>176</v>
      </c>
      <c r="D3510" t="s">
        <v>169</v>
      </c>
      <c r="E3510">
        <v>6</v>
      </c>
      <c r="F3510">
        <v>60</v>
      </c>
      <c r="G3510">
        <v>5</v>
      </c>
      <c r="H3510" t="s">
        <v>303</v>
      </c>
      <c r="I3510" t="s">
        <v>170</v>
      </c>
      <c r="J3510">
        <v>3.7441362675384324</v>
      </c>
      <c r="L3510" s="47"/>
      <c r="M3510" s="47"/>
    </row>
    <row r="3511" spans="1:13" x14ac:dyDescent="0.4">
      <c r="A3511" t="str">
        <f t="shared" si="54"/>
        <v>64_4A_M_3_60_70_HH800_Core</v>
      </c>
      <c r="B3511">
        <v>64</v>
      </c>
      <c r="C3511" t="s">
        <v>168</v>
      </c>
      <c r="D3511" t="s">
        <v>174</v>
      </c>
      <c r="E3511">
        <v>3</v>
      </c>
      <c r="F3511">
        <v>60</v>
      </c>
      <c r="G3511">
        <v>70</v>
      </c>
      <c r="H3511" t="s">
        <v>303</v>
      </c>
      <c r="I3511" t="s">
        <v>170</v>
      </c>
      <c r="J3511">
        <v>8.1541252042371859</v>
      </c>
      <c r="L3511" s="47"/>
      <c r="M3511" s="47"/>
    </row>
    <row r="3512" spans="1:13" x14ac:dyDescent="0.4">
      <c r="A3512" t="str">
        <f t="shared" si="54"/>
        <v>57_2A_M_0_60_65_HH800_Core</v>
      </c>
      <c r="B3512">
        <v>57</v>
      </c>
      <c r="C3512" t="s">
        <v>176</v>
      </c>
      <c r="D3512" t="s">
        <v>174</v>
      </c>
      <c r="E3512">
        <v>0</v>
      </c>
      <c r="F3512">
        <v>60</v>
      </c>
      <c r="G3512">
        <v>65</v>
      </c>
      <c r="H3512" t="s">
        <v>303</v>
      </c>
      <c r="I3512" t="s">
        <v>170</v>
      </c>
      <c r="J3512">
        <v>128.64051411810843</v>
      </c>
      <c r="L3512" s="47"/>
      <c r="M3512" s="47"/>
    </row>
    <row r="3513" spans="1:13" x14ac:dyDescent="0.4">
      <c r="A3513" t="str">
        <f t="shared" si="54"/>
        <v>61_1A_M_0_60_67_HH800_Core</v>
      </c>
      <c r="B3513">
        <v>61</v>
      </c>
      <c r="C3513" t="s">
        <v>178</v>
      </c>
      <c r="D3513" t="s">
        <v>174</v>
      </c>
      <c r="E3513">
        <v>0</v>
      </c>
      <c r="F3513">
        <v>60</v>
      </c>
      <c r="G3513">
        <v>67</v>
      </c>
      <c r="H3513" t="s">
        <v>303</v>
      </c>
      <c r="I3513" t="s">
        <v>170</v>
      </c>
      <c r="J3513">
        <v>261.2388651540229</v>
      </c>
      <c r="L3513" s="47"/>
      <c r="M3513" s="47"/>
    </row>
    <row r="3514" spans="1:13" x14ac:dyDescent="0.4">
      <c r="A3514" t="str">
        <f t="shared" si="54"/>
        <v>47_2A_M_0_60_67_HH800_Core</v>
      </c>
      <c r="B3514">
        <v>47</v>
      </c>
      <c r="C3514" t="s">
        <v>176</v>
      </c>
      <c r="D3514" t="s">
        <v>174</v>
      </c>
      <c r="E3514">
        <v>0</v>
      </c>
      <c r="F3514">
        <v>60</v>
      </c>
      <c r="G3514">
        <v>67</v>
      </c>
      <c r="H3514" t="s">
        <v>303</v>
      </c>
      <c r="I3514" t="s">
        <v>170</v>
      </c>
      <c r="J3514">
        <v>130.22263757986704</v>
      </c>
      <c r="L3514" s="47"/>
      <c r="M3514" s="47"/>
    </row>
    <row r="3515" spans="1:13" x14ac:dyDescent="0.4">
      <c r="A3515" t="str">
        <f t="shared" si="54"/>
        <v>52_2M_M_0_60_70_HH800_Core</v>
      </c>
      <c r="B3515">
        <v>52</v>
      </c>
      <c r="C3515" t="s">
        <v>175</v>
      </c>
      <c r="D3515" t="s">
        <v>174</v>
      </c>
      <c r="E3515">
        <v>0</v>
      </c>
      <c r="F3515">
        <v>60</v>
      </c>
      <c r="G3515">
        <v>70</v>
      </c>
      <c r="H3515" t="s">
        <v>303</v>
      </c>
      <c r="I3515" t="s">
        <v>170</v>
      </c>
      <c r="J3515">
        <v>217.14398993618673</v>
      </c>
      <c r="L3515" s="47"/>
      <c r="M3515" s="47"/>
    </row>
    <row r="3516" spans="1:13" x14ac:dyDescent="0.4">
      <c r="A3516" t="str">
        <f t="shared" si="54"/>
        <v>46_2A_M_0_60_5_HH800_Core</v>
      </c>
      <c r="B3516">
        <v>46</v>
      </c>
      <c r="C3516" t="s">
        <v>176</v>
      </c>
      <c r="D3516" t="s">
        <v>174</v>
      </c>
      <c r="E3516">
        <v>0</v>
      </c>
      <c r="F3516">
        <v>60</v>
      </c>
      <c r="G3516">
        <v>5</v>
      </c>
      <c r="H3516" t="s">
        <v>303</v>
      </c>
      <c r="I3516" t="s">
        <v>170</v>
      </c>
      <c r="J3516">
        <v>76.942021537988552</v>
      </c>
      <c r="L3516" s="47"/>
      <c r="M3516" s="47"/>
    </row>
    <row r="3517" spans="1:13" x14ac:dyDescent="0.4">
      <c r="A3517" t="str">
        <f t="shared" si="54"/>
        <v>49_2M_M_0_60_70_HH800_Core</v>
      </c>
      <c r="B3517">
        <v>49</v>
      </c>
      <c r="C3517" t="s">
        <v>175</v>
      </c>
      <c r="D3517" t="s">
        <v>174</v>
      </c>
      <c r="E3517">
        <v>0</v>
      </c>
      <c r="F3517">
        <v>60</v>
      </c>
      <c r="G3517">
        <v>70</v>
      </c>
      <c r="H3517" t="s">
        <v>303</v>
      </c>
      <c r="I3517" t="s">
        <v>170</v>
      </c>
      <c r="J3517">
        <v>199.79167952587684</v>
      </c>
      <c r="L3517" s="47"/>
      <c r="M3517" s="47"/>
    </row>
    <row r="3518" spans="1:13" x14ac:dyDescent="0.4">
      <c r="A3518" t="str">
        <f t="shared" si="54"/>
        <v>59_4A_M_6_60_67_HH800_Core</v>
      </c>
      <c r="B3518">
        <v>59</v>
      </c>
      <c r="C3518" t="s">
        <v>168</v>
      </c>
      <c r="D3518" t="s">
        <v>174</v>
      </c>
      <c r="E3518">
        <v>6</v>
      </c>
      <c r="F3518">
        <v>60</v>
      </c>
      <c r="G3518">
        <v>67</v>
      </c>
      <c r="H3518" t="s">
        <v>303</v>
      </c>
      <c r="I3518" t="s">
        <v>170</v>
      </c>
      <c r="J3518">
        <v>9.6597620572992966</v>
      </c>
      <c r="L3518" s="47"/>
      <c r="M3518" s="47"/>
    </row>
    <row r="3519" spans="1:13" x14ac:dyDescent="0.4">
      <c r="A3519" t="str">
        <f t="shared" si="54"/>
        <v>59_2A_M_3_60_70_HH800_Core</v>
      </c>
      <c r="B3519">
        <v>59</v>
      </c>
      <c r="C3519" t="s">
        <v>176</v>
      </c>
      <c r="D3519" t="s">
        <v>174</v>
      </c>
      <c r="E3519">
        <v>3</v>
      </c>
      <c r="F3519">
        <v>60</v>
      </c>
      <c r="G3519">
        <v>70</v>
      </c>
      <c r="H3519" t="s">
        <v>303</v>
      </c>
      <c r="I3519" t="s">
        <v>170</v>
      </c>
      <c r="J3519">
        <v>15.867450916411343</v>
      </c>
      <c r="L3519" s="47"/>
      <c r="M3519" s="47"/>
    </row>
    <row r="3520" spans="1:13" x14ac:dyDescent="0.4">
      <c r="A3520" t="str">
        <f t="shared" si="54"/>
        <v>40_2M_M_3_60_65_HH800_Core</v>
      </c>
      <c r="B3520">
        <v>40</v>
      </c>
      <c r="C3520" t="s">
        <v>175</v>
      </c>
      <c r="D3520" t="s">
        <v>174</v>
      </c>
      <c r="E3520">
        <v>3</v>
      </c>
      <c r="F3520">
        <v>60</v>
      </c>
      <c r="G3520">
        <v>65</v>
      </c>
      <c r="H3520" t="s">
        <v>303</v>
      </c>
      <c r="I3520" t="s">
        <v>170</v>
      </c>
      <c r="J3520">
        <v>16.955103505932193</v>
      </c>
      <c r="L3520" s="47"/>
      <c r="M3520" s="47"/>
    </row>
    <row r="3521" spans="1:13" x14ac:dyDescent="0.4">
      <c r="A3521" t="str">
        <f t="shared" si="54"/>
        <v>28_4M_M_6_60_5_HH800_Core</v>
      </c>
      <c r="B3521">
        <v>28</v>
      </c>
      <c r="C3521" t="s">
        <v>173</v>
      </c>
      <c r="D3521" t="s">
        <v>174</v>
      </c>
      <c r="E3521">
        <v>6</v>
      </c>
      <c r="F3521">
        <v>60</v>
      </c>
      <c r="G3521">
        <v>5</v>
      </c>
      <c r="H3521" t="s">
        <v>303</v>
      </c>
      <c r="I3521" t="s">
        <v>170</v>
      </c>
      <c r="J3521">
        <v>1.4241536210676271</v>
      </c>
      <c r="L3521" s="47"/>
      <c r="M3521" s="47"/>
    </row>
    <row r="3522" spans="1:13" x14ac:dyDescent="0.4">
      <c r="A3522" t="str">
        <f t="shared" si="54"/>
        <v>62_2M_F_3_90_70_HH800_Core</v>
      </c>
      <c r="B3522">
        <v>62</v>
      </c>
      <c r="C3522" t="s">
        <v>175</v>
      </c>
      <c r="D3522" t="s">
        <v>169</v>
      </c>
      <c r="E3522">
        <v>3</v>
      </c>
      <c r="F3522">
        <v>90</v>
      </c>
      <c r="G3522">
        <v>70</v>
      </c>
      <c r="H3522" t="s">
        <v>303</v>
      </c>
      <c r="I3522" t="s">
        <v>170</v>
      </c>
      <c r="J3522">
        <v>15.355620180781479</v>
      </c>
      <c r="L3522" s="47"/>
      <c r="M3522" s="47"/>
    </row>
    <row r="3523" spans="1:13" x14ac:dyDescent="0.4">
      <c r="A3523" t="str">
        <f t="shared" ref="A3523:A3586" si="55">B3523&amp;"_"&amp;C3523&amp;"_"&amp;D3523&amp;"_"&amp;E3523&amp;"_"&amp;F3523&amp;"_"&amp;G3523&amp;"_"&amp;H3523&amp;"_"&amp;I3523</f>
        <v>53_4A_F_0_90_5_HH800_Core</v>
      </c>
      <c r="B3523">
        <v>53</v>
      </c>
      <c r="C3523" t="s">
        <v>168</v>
      </c>
      <c r="D3523" t="s">
        <v>169</v>
      </c>
      <c r="E3523">
        <v>0</v>
      </c>
      <c r="F3523">
        <v>90</v>
      </c>
      <c r="G3523">
        <v>5</v>
      </c>
      <c r="H3523" t="s">
        <v>303</v>
      </c>
      <c r="I3523" t="s">
        <v>170</v>
      </c>
      <c r="J3523">
        <v>48.312084500619626</v>
      </c>
      <c r="L3523" s="47"/>
      <c r="M3523" s="47"/>
    </row>
    <row r="3524" spans="1:13" x14ac:dyDescent="0.4">
      <c r="A3524" t="str">
        <f t="shared" si="55"/>
        <v>38_2M_M_6_60_5_HH800_Core</v>
      </c>
      <c r="B3524">
        <v>38</v>
      </c>
      <c r="C3524" t="s">
        <v>175</v>
      </c>
      <c r="D3524" t="s">
        <v>174</v>
      </c>
      <c r="E3524">
        <v>6</v>
      </c>
      <c r="F3524">
        <v>60</v>
      </c>
      <c r="G3524">
        <v>5</v>
      </c>
      <c r="H3524" t="s">
        <v>303</v>
      </c>
      <c r="I3524" t="s">
        <v>170</v>
      </c>
      <c r="J3524">
        <v>3.6997116806625971</v>
      </c>
      <c r="L3524" s="47"/>
      <c r="M3524" s="47"/>
    </row>
    <row r="3525" spans="1:13" x14ac:dyDescent="0.4">
      <c r="A3525" t="str">
        <f t="shared" si="55"/>
        <v>59_4M_F_6_90_65_HH800_Core</v>
      </c>
      <c r="B3525">
        <v>59</v>
      </c>
      <c r="C3525" t="s">
        <v>173</v>
      </c>
      <c r="D3525" t="s">
        <v>169</v>
      </c>
      <c r="E3525">
        <v>6</v>
      </c>
      <c r="F3525">
        <v>90</v>
      </c>
      <c r="G3525">
        <v>65</v>
      </c>
      <c r="H3525" t="s">
        <v>303</v>
      </c>
      <c r="I3525" t="s">
        <v>170</v>
      </c>
      <c r="J3525">
        <v>6.0009784759816078</v>
      </c>
      <c r="L3525" s="47"/>
      <c r="M3525" s="47"/>
    </row>
    <row r="3526" spans="1:13" x14ac:dyDescent="0.4">
      <c r="A3526" t="str">
        <f t="shared" si="55"/>
        <v>39_2M_M_0_60_67_HH800_Core</v>
      </c>
      <c r="B3526">
        <v>39</v>
      </c>
      <c r="C3526" t="s">
        <v>175</v>
      </c>
      <c r="D3526" t="s">
        <v>174</v>
      </c>
      <c r="E3526">
        <v>0</v>
      </c>
      <c r="F3526">
        <v>60</v>
      </c>
      <c r="G3526">
        <v>67</v>
      </c>
      <c r="H3526" t="s">
        <v>303</v>
      </c>
      <c r="I3526" t="s">
        <v>170</v>
      </c>
      <c r="J3526">
        <v>127.45947139604523</v>
      </c>
      <c r="L3526" s="47"/>
      <c r="M3526" s="47"/>
    </row>
    <row r="3527" spans="1:13" x14ac:dyDescent="0.4">
      <c r="A3527" t="str">
        <f t="shared" si="55"/>
        <v>29_4M_M_3_60_5_HH800_Core</v>
      </c>
      <c r="B3527">
        <v>29</v>
      </c>
      <c r="C3527" t="s">
        <v>173</v>
      </c>
      <c r="D3527" t="s">
        <v>174</v>
      </c>
      <c r="E3527">
        <v>3</v>
      </c>
      <c r="F3527">
        <v>60</v>
      </c>
      <c r="G3527">
        <v>5</v>
      </c>
      <c r="H3527" t="s">
        <v>303</v>
      </c>
      <c r="I3527" t="s">
        <v>170</v>
      </c>
      <c r="J3527">
        <v>0.68102428285772798</v>
      </c>
      <c r="L3527" s="47"/>
      <c r="M3527" s="47"/>
    </row>
    <row r="3528" spans="1:13" x14ac:dyDescent="0.4">
      <c r="A3528" t="str">
        <f t="shared" si="55"/>
        <v>33_4M_F_6_90_70_HH800_Core</v>
      </c>
      <c r="B3528">
        <v>33</v>
      </c>
      <c r="C3528" t="s">
        <v>173</v>
      </c>
      <c r="D3528" t="s">
        <v>169</v>
      </c>
      <c r="E3528">
        <v>6</v>
      </c>
      <c r="F3528">
        <v>90</v>
      </c>
      <c r="G3528">
        <v>70</v>
      </c>
      <c r="H3528" t="s">
        <v>303</v>
      </c>
      <c r="I3528" t="s">
        <v>170</v>
      </c>
      <c r="J3528">
        <v>25.765955912337002</v>
      </c>
      <c r="L3528" s="47"/>
      <c r="M3528" s="47"/>
    </row>
    <row r="3529" spans="1:13" x14ac:dyDescent="0.4">
      <c r="A3529" t="str">
        <f t="shared" si="55"/>
        <v>56_2M_F_0_60_2_HH800_Core</v>
      </c>
      <c r="B3529">
        <v>56</v>
      </c>
      <c r="C3529" t="s">
        <v>175</v>
      </c>
      <c r="D3529" t="s">
        <v>169</v>
      </c>
      <c r="E3529">
        <v>0</v>
      </c>
      <c r="F3529">
        <v>60</v>
      </c>
      <c r="G3529">
        <v>2</v>
      </c>
      <c r="H3529" t="s">
        <v>303</v>
      </c>
      <c r="I3529" t="s">
        <v>170</v>
      </c>
      <c r="J3529">
        <v>100.48606038516783</v>
      </c>
      <c r="L3529" s="47"/>
      <c r="M3529" s="47"/>
    </row>
    <row r="3530" spans="1:13" x14ac:dyDescent="0.4">
      <c r="A3530" t="str">
        <f t="shared" si="55"/>
        <v>44_4M_M_0_90_70_HH800_Core</v>
      </c>
      <c r="B3530">
        <v>44</v>
      </c>
      <c r="C3530" t="s">
        <v>173</v>
      </c>
      <c r="D3530" t="s">
        <v>174</v>
      </c>
      <c r="E3530">
        <v>0</v>
      </c>
      <c r="F3530">
        <v>90</v>
      </c>
      <c r="G3530">
        <v>70</v>
      </c>
      <c r="H3530" t="s">
        <v>303</v>
      </c>
      <c r="I3530" t="s">
        <v>170</v>
      </c>
      <c r="J3530">
        <v>58.020965053978728</v>
      </c>
      <c r="L3530" s="47"/>
      <c r="M3530" s="47"/>
    </row>
    <row r="3531" spans="1:13" x14ac:dyDescent="0.4">
      <c r="A3531" t="str">
        <f t="shared" si="55"/>
        <v>51_4A_M_0_60_5_HH800_Core</v>
      </c>
      <c r="B3531">
        <v>51</v>
      </c>
      <c r="C3531" t="s">
        <v>168</v>
      </c>
      <c r="D3531" t="s">
        <v>174</v>
      </c>
      <c r="E3531">
        <v>0</v>
      </c>
      <c r="F3531">
        <v>60</v>
      </c>
      <c r="G3531">
        <v>5</v>
      </c>
      <c r="H3531" t="s">
        <v>303</v>
      </c>
      <c r="I3531" t="s">
        <v>170</v>
      </c>
      <c r="J3531">
        <v>54.721839087872318</v>
      </c>
      <c r="L3531" s="47"/>
      <c r="M3531" s="47"/>
    </row>
    <row r="3532" spans="1:13" x14ac:dyDescent="0.4">
      <c r="A3532" t="str">
        <f t="shared" si="55"/>
        <v>61_2M_M_6_60_70_HH800_Core</v>
      </c>
      <c r="B3532">
        <v>61</v>
      </c>
      <c r="C3532" t="s">
        <v>175</v>
      </c>
      <c r="D3532" t="s">
        <v>174</v>
      </c>
      <c r="E3532">
        <v>6</v>
      </c>
      <c r="F3532">
        <v>60</v>
      </c>
      <c r="G3532">
        <v>70</v>
      </c>
      <c r="H3532" t="s">
        <v>303</v>
      </c>
      <c r="I3532" t="s">
        <v>170</v>
      </c>
      <c r="J3532">
        <v>30.087439646588972</v>
      </c>
      <c r="L3532" s="47"/>
      <c r="M3532" s="47"/>
    </row>
    <row r="3533" spans="1:13" x14ac:dyDescent="0.4">
      <c r="A3533" t="str">
        <f t="shared" si="55"/>
        <v>61_4A_F_3_60_5_HH800_Core</v>
      </c>
      <c r="B3533">
        <v>61</v>
      </c>
      <c r="C3533" t="s">
        <v>168</v>
      </c>
      <c r="D3533" t="s">
        <v>169</v>
      </c>
      <c r="E3533">
        <v>3</v>
      </c>
      <c r="F3533">
        <v>60</v>
      </c>
      <c r="G3533">
        <v>5</v>
      </c>
      <c r="H3533" t="s">
        <v>303</v>
      </c>
      <c r="I3533" t="s">
        <v>170</v>
      </c>
      <c r="J3533">
        <v>3.2404062682076775</v>
      </c>
      <c r="L3533" s="47"/>
      <c r="M3533" s="47"/>
    </row>
    <row r="3534" spans="1:13" x14ac:dyDescent="0.4">
      <c r="A3534" t="str">
        <f t="shared" si="55"/>
        <v>28_1A_M_0_60_2_HH800_Core</v>
      </c>
      <c r="B3534">
        <v>28</v>
      </c>
      <c r="C3534" t="s">
        <v>178</v>
      </c>
      <c r="D3534" t="s">
        <v>174</v>
      </c>
      <c r="E3534">
        <v>0</v>
      </c>
      <c r="F3534">
        <v>60</v>
      </c>
      <c r="G3534">
        <v>2</v>
      </c>
      <c r="H3534" t="s">
        <v>303</v>
      </c>
      <c r="I3534" t="s">
        <v>170</v>
      </c>
      <c r="J3534">
        <v>42.051553186047798</v>
      </c>
      <c r="L3534" s="47"/>
      <c r="M3534" s="47"/>
    </row>
    <row r="3535" spans="1:13" x14ac:dyDescent="0.4">
      <c r="A3535" t="str">
        <f t="shared" si="55"/>
        <v>60_2A_M_0_60_65_HH800_Core</v>
      </c>
      <c r="B3535">
        <v>60</v>
      </c>
      <c r="C3535" t="s">
        <v>176</v>
      </c>
      <c r="D3535" t="s">
        <v>174</v>
      </c>
      <c r="E3535">
        <v>0</v>
      </c>
      <c r="F3535">
        <v>60</v>
      </c>
      <c r="G3535">
        <v>65</v>
      </c>
      <c r="H3535" t="s">
        <v>303</v>
      </c>
      <c r="I3535" t="s">
        <v>170</v>
      </c>
      <c r="J3535">
        <v>130.54143697532325</v>
      </c>
      <c r="L3535" s="47"/>
      <c r="M3535" s="47"/>
    </row>
    <row r="3536" spans="1:13" x14ac:dyDescent="0.4">
      <c r="A3536" t="str">
        <f t="shared" si="55"/>
        <v>52_4A_M_3_60_5_HH800_Core</v>
      </c>
      <c r="B3536">
        <v>52</v>
      </c>
      <c r="C3536" t="s">
        <v>168</v>
      </c>
      <c r="D3536" t="s">
        <v>174</v>
      </c>
      <c r="E3536">
        <v>3</v>
      </c>
      <c r="F3536">
        <v>60</v>
      </c>
      <c r="G3536">
        <v>5</v>
      </c>
      <c r="H3536" t="s">
        <v>303</v>
      </c>
      <c r="I3536" t="s">
        <v>170</v>
      </c>
      <c r="J3536">
        <v>2.0859322885984657</v>
      </c>
      <c r="L3536" s="47"/>
      <c r="M3536" s="47"/>
    </row>
    <row r="3537" spans="1:13" x14ac:dyDescent="0.4">
      <c r="A3537" t="str">
        <f t="shared" si="55"/>
        <v>53_2A_M_6_60_65_HH800_Core</v>
      </c>
      <c r="B3537">
        <v>53</v>
      </c>
      <c r="C3537" t="s">
        <v>176</v>
      </c>
      <c r="D3537" t="s">
        <v>174</v>
      </c>
      <c r="E3537">
        <v>6</v>
      </c>
      <c r="F3537">
        <v>60</v>
      </c>
      <c r="G3537">
        <v>65</v>
      </c>
      <c r="H3537" t="s">
        <v>303</v>
      </c>
      <c r="I3537" t="s">
        <v>170</v>
      </c>
      <c r="J3537">
        <v>20.046670701224716</v>
      </c>
      <c r="L3537" s="47"/>
      <c r="M3537" s="47"/>
    </row>
    <row r="3538" spans="1:13" x14ac:dyDescent="0.4">
      <c r="A3538" t="str">
        <f t="shared" si="55"/>
        <v>34_2M_M_0_60_65_HH800_Core</v>
      </c>
      <c r="B3538">
        <v>34</v>
      </c>
      <c r="C3538" t="s">
        <v>175</v>
      </c>
      <c r="D3538" t="s">
        <v>174</v>
      </c>
      <c r="E3538">
        <v>0</v>
      </c>
      <c r="F3538">
        <v>60</v>
      </c>
      <c r="G3538">
        <v>65</v>
      </c>
      <c r="H3538" t="s">
        <v>303</v>
      </c>
      <c r="I3538" t="s">
        <v>170</v>
      </c>
      <c r="J3538">
        <v>98.709101565043866</v>
      </c>
      <c r="L3538" s="47"/>
      <c r="M3538" s="47"/>
    </row>
    <row r="3539" spans="1:13" x14ac:dyDescent="0.4">
      <c r="A3539" t="str">
        <f t="shared" si="55"/>
        <v>40_4M_M_6_90_67_HH800_Core</v>
      </c>
      <c r="B3539">
        <v>40</v>
      </c>
      <c r="C3539" t="s">
        <v>173</v>
      </c>
      <c r="D3539" t="s">
        <v>174</v>
      </c>
      <c r="E3539">
        <v>6</v>
      </c>
      <c r="F3539">
        <v>90</v>
      </c>
      <c r="G3539">
        <v>67</v>
      </c>
      <c r="H3539" t="s">
        <v>303</v>
      </c>
      <c r="I3539" t="s">
        <v>170</v>
      </c>
      <c r="J3539">
        <v>15.636741398709464</v>
      </c>
      <c r="L3539" s="47"/>
      <c r="M3539" s="47"/>
    </row>
    <row r="3540" spans="1:13" x14ac:dyDescent="0.4">
      <c r="A3540" t="str">
        <f t="shared" si="55"/>
        <v>64_4A_F_6_90_67_HH800_Core</v>
      </c>
      <c r="B3540">
        <v>64</v>
      </c>
      <c r="C3540" t="s">
        <v>168</v>
      </c>
      <c r="D3540" t="s">
        <v>169</v>
      </c>
      <c r="E3540">
        <v>6</v>
      </c>
      <c r="F3540">
        <v>90</v>
      </c>
      <c r="G3540">
        <v>67</v>
      </c>
      <c r="H3540" t="s">
        <v>303</v>
      </c>
      <c r="I3540" t="s">
        <v>170</v>
      </c>
      <c r="J3540">
        <v>7.212785109018129</v>
      </c>
      <c r="L3540" s="47"/>
      <c r="M3540" s="47"/>
    </row>
    <row r="3541" spans="1:13" x14ac:dyDescent="0.4">
      <c r="A3541" t="str">
        <f t="shared" si="55"/>
        <v>27_2M_F_0_60_65_HH800_Core</v>
      </c>
      <c r="B3541">
        <v>27</v>
      </c>
      <c r="C3541" t="s">
        <v>175</v>
      </c>
      <c r="D3541" t="s">
        <v>169</v>
      </c>
      <c r="E3541">
        <v>0</v>
      </c>
      <c r="F3541">
        <v>60</v>
      </c>
      <c r="G3541">
        <v>65</v>
      </c>
      <c r="H3541" t="s">
        <v>303</v>
      </c>
      <c r="I3541" t="s">
        <v>170</v>
      </c>
      <c r="J3541">
        <v>136.56598058002166</v>
      </c>
      <c r="L3541" s="47"/>
      <c r="M3541" s="47"/>
    </row>
    <row r="3542" spans="1:13" x14ac:dyDescent="0.4">
      <c r="A3542" t="str">
        <f t="shared" si="55"/>
        <v>45_2A_M_0_60_5_HH800_Core</v>
      </c>
      <c r="B3542">
        <v>45</v>
      </c>
      <c r="C3542" t="s">
        <v>176</v>
      </c>
      <c r="D3542" t="s">
        <v>174</v>
      </c>
      <c r="E3542">
        <v>0</v>
      </c>
      <c r="F3542">
        <v>60</v>
      </c>
      <c r="G3542">
        <v>5</v>
      </c>
      <c r="H3542" t="s">
        <v>303</v>
      </c>
      <c r="I3542" t="s">
        <v>170</v>
      </c>
      <c r="J3542">
        <v>73.883184723353693</v>
      </c>
      <c r="L3542" s="47"/>
      <c r="M3542" s="47"/>
    </row>
    <row r="3543" spans="1:13" x14ac:dyDescent="0.4">
      <c r="A3543" t="str">
        <f t="shared" si="55"/>
        <v>62_2M_M_6_365_65_HH800_Core</v>
      </c>
      <c r="B3543">
        <v>62</v>
      </c>
      <c r="C3543" t="s">
        <v>175</v>
      </c>
      <c r="D3543" t="s">
        <v>174</v>
      </c>
      <c r="E3543">
        <v>6</v>
      </c>
      <c r="F3543">
        <v>365</v>
      </c>
      <c r="G3543">
        <v>65</v>
      </c>
      <c r="H3543" t="s">
        <v>303</v>
      </c>
      <c r="I3543" t="s">
        <v>170</v>
      </c>
      <c r="J3543">
        <v>7.164099338789466</v>
      </c>
      <c r="L3543" s="47"/>
      <c r="M3543" s="47"/>
    </row>
    <row r="3544" spans="1:13" x14ac:dyDescent="0.4">
      <c r="A3544" t="str">
        <f t="shared" si="55"/>
        <v>55_2M_F_0_60_2_HH800_Core</v>
      </c>
      <c r="B3544">
        <v>55</v>
      </c>
      <c r="C3544" t="s">
        <v>175</v>
      </c>
      <c r="D3544" t="s">
        <v>169</v>
      </c>
      <c r="E3544">
        <v>0</v>
      </c>
      <c r="F3544">
        <v>60</v>
      </c>
      <c r="G3544">
        <v>2</v>
      </c>
      <c r="H3544" t="s">
        <v>303</v>
      </c>
      <c r="I3544" t="s">
        <v>170</v>
      </c>
      <c r="J3544">
        <v>95.352834974478384</v>
      </c>
      <c r="L3544" s="47"/>
      <c r="M3544" s="47"/>
    </row>
    <row r="3545" spans="1:13" x14ac:dyDescent="0.4">
      <c r="A3545" t="str">
        <f t="shared" si="55"/>
        <v>51_2A_M_0_60_67_HH800_Core</v>
      </c>
      <c r="B3545">
        <v>51</v>
      </c>
      <c r="C3545" t="s">
        <v>176</v>
      </c>
      <c r="D3545" t="s">
        <v>174</v>
      </c>
      <c r="E3545">
        <v>0</v>
      </c>
      <c r="F3545">
        <v>60</v>
      </c>
      <c r="G3545">
        <v>67</v>
      </c>
      <c r="H3545" t="s">
        <v>303</v>
      </c>
      <c r="I3545" t="s">
        <v>170</v>
      </c>
      <c r="J3545">
        <v>139.74124906234232</v>
      </c>
      <c r="L3545" s="47"/>
      <c r="M3545" s="47"/>
    </row>
    <row r="3546" spans="1:13" x14ac:dyDescent="0.4">
      <c r="A3546" t="str">
        <f t="shared" si="55"/>
        <v>60_2A_M_3_60_70_HH800_Core</v>
      </c>
      <c r="B3546">
        <v>60</v>
      </c>
      <c r="C3546" t="s">
        <v>176</v>
      </c>
      <c r="D3546" t="s">
        <v>174</v>
      </c>
      <c r="E3546">
        <v>3</v>
      </c>
      <c r="F3546">
        <v>60</v>
      </c>
      <c r="G3546">
        <v>70</v>
      </c>
      <c r="H3546" t="s">
        <v>303</v>
      </c>
      <c r="I3546" t="s">
        <v>170</v>
      </c>
      <c r="J3546">
        <v>16.130587552465038</v>
      </c>
      <c r="L3546" s="47"/>
      <c r="M3546" s="47"/>
    </row>
    <row r="3547" spans="1:13" x14ac:dyDescent="0.4">
      <c r="A3547" t="str">
        <f t="shared" si="55"/>
        <v>39_1A_M_0_60_5_HH800_Core</v>
      </c>
      <c r="B3547">
        <v>39</v>
      </c>
      <c r="C3547" t="s">
        <v>178</v>
      </c>
      <c r="D3547" t="s">
        <v>174</v>
      </c>
      <c r="E3547">
        <v>0</v>
      </c>
      <c r="F3547">
        <v>60</v>
      </c>
      <c r="G3547">
        <v>5</v>
      </c>
      <c r="H3547" t="s">
        <v>303</v>
      </c>
      <c r="I3547" t="s">
        <v>170</v>
      </c>
      <c r="J3547">
        <v>87.105707766785699</v>
      </c>
      <c r="L3547" s="47"/>
      <c r="M3547" s="47"/>
    </row>
    <row r="3548" spans="1:13" x14ac:dyDescent="0.4">
      <c r="A3548" t="str">
        <f t="shared" si="55"/>
        <v>60_2M_M_6_60_70_HH800_Core</v>
      </c>
      <c r="B3548">
        <v>60</v>
      </c>
      <c r="C3548" t="s">
        <v>175</v>
      </c>
      <c r="D3548" t="s">
        <v>174</v>
      </c>
      <c r="E3548">
        <v>6</v>
      </c>
      <c r="F3548">
        <v>60</v>
      </c>
      <c r="G3548">
        <v>70</v>
      </c>
      <c r="H3548" t="s">
        <v>303</v>
      </c>
      <c r="I3548" t="s">
        <v>170</v>
      </c>
      <c r="J3548">
        <v>32.879187338820103</v>
      </c>
      <c r="L3548" s="47"/>
      <c r="M3548" s="47"/>
    </row>
    <row r="3549" spans="1:13" x14ac:dyDescent="0.4">
      <c r="A3549" t="str">
        <f t="shared" si="55"/>
        <v>62_2A_M_6_365_65_HH800_Core</v>
      </c>
      <c r="B3549">
        <v>62</v>
      </c>
      <c r="C3549" t="s">
        <v>176</v>
      </c>
      <c r="D3549" t="s">
        <v>174</v>
      </c>
      <c r="E3549">
        <v>6</v>
      </c>
      <c r="F3549">
        <v>365</v>
      </c>
      <c r="G3549">
        <v>65</v>
      </c>
      <c r="H3549" t="s">
        <v>303</v>
      </c>
      <c r="I3549" t="s">
        <v>170</v>
      </c>
      <c r="J3549">
        <v>8.2700976060936249</v>
      </c>
      <c r="L3549" s="47"/>
      <c r="M3549" s="47"/>
    </row>
    <row r="3550" spans="1:13" x14ac:dyDescent="0.4">
      <c r="A3550" t="str">
        <f t="shared" si="55"/>
        <v>35_2M_M_0_60_5_HH800_Core</v>
      </c>
      <c r="B3550">
        <v>35</v>
      </c>
      <c r="C3550" t="s">
        <v>175</v>
      </c>
      <c r="D3550" t="s">
        <v>174</v>
      </c>
      <c r="E3550">
        <v>0</v>
      </c>
      <c r="F3550">
        <v>60</v>
      </c>
      <c r="G3550">
        <v>5</v>
      </c>
      <c r="H3550" t="s">
        <v>303</v>
      </c>
      <c r="I3550" t="s">
        <v>170</v>
      </c>
      <c r="J3550">
        <v>39.44004342724687</v>
      </c>
      <c r="L3550" s="47"/>
      <c r="M3550" s="47"/>
    </row>
    <row r="3551" spans="1:13" x14ac:dyDescent="0.4">
      <c r="A3551" t="str">
        <f t="shared" si="55"/>
        <v>35_4A_M_6_90_70_HH800_Core</v>
      </c>
      <c r="B3551">
        <v>35</v>
      </c>
      <c r="C3551" t="s">
        <v>168</v>
      </c>
      <c r="D3551" t="s">
        <v>174</v>
      </c>
      <c r="E3551">
        <v>6</v>
      </c>
      <c r="F3551">
        <v>90</v>
      </c>
      <c r="G3551">
        <v>70</v>
      </c>
      <c r="H3551" t="s">
        <v>303</v>
      </c>
      <c r="I3551" t="s">
        <v>170</v>
      </c>
      <c r="J3551">
        <v>17.586537345292335</v>
      </c>
      <c r="L3551" s="47"/>
      <c r="M3551" s="47"/>
    </row>
    <row r="3552" spans="1:13" x14ac:dyDescent="0.4">
      <c r="A3552" t="str">
        <f t="shared" si="55"/>
        <v>44_2A_M_0_60_65_HH800_Core</v>
      </c>
      <c r="B3552">
        <v>44</v>
      </c>
      <c r="C3552" t="s">
        <v>176</v>
      </c>
      <c r="D3552" t="s">
        <v>174</v>
      </c>
      <c r="E3552">
        <v>0</v>
      </c>
      <c r="F3552">
        <v>60</v>
      </c>
      <c r="G3552">
        <v>65</v>
      </c>
      <c r="H3552" t="s">
        <v>303</v>
      </c>
      <c r="I3552" t="s">
        <v>170</v>
      </c>
      <c r="J3552">
        <v>110.76102572017517</v>
      </c>
      <c r="L3552" s="47"/>
      <c r="M3552" s="47"/>
    </row>
    <row r="3553" spans="1:13" x14ac:dyDescent="0.4">
      <c r="A3553" t="str">
        <f t="shared" si="55"/>
        <v>53_4A_F_3_90_5_HH800_Core</v>
      </c>
      <c r="B3553">
        <v>53</v>
      </c>
      <c r="C3553" t="s">
        <v>168</v>
      </c>
      <c r="D3553" t="s">
        <v>169</v>
      </c>
      <c r="E3553">
        <v>3</v>
      </c>
      <c r="F3553">
        <v>90</v>
      </c>
      <c r="G3553">
        <v>5</v>
      </c>
      <c r="H3553" t="s">
        <v>303</v>
      </c>
      <c r="I3553" t="s">
        <v>170</v>
      </c>
      <c r="J3553">
        <v>2.9990428734996977</v>
      </c>
      <c r="L3553" s="47"/>
      <c r="M3553" s="47"/>
    </row>
    <row r="3554" spans="1:13" x14ac:dyDescent="0.4">
      <c r="A3554" t="str">
        <f t="shared" si="55"/>
        <v>25_4A_F_0_90_67_HH800_Core</v>
      </c>
      <c r="B3554">
        <v>25</v>
      </c>
      <c r="C3554" t="s">
        <v>168</v>
      </c>
      <c r="D3554" t="s">
        <v>169</v>
      </c>
      <c r="E3554">
        <v>0</v>
      </c>
      <c r="F3554">
        <v>90</v>
      </c>
      <c r="G3554">
        <v>67</v>
      </c>
      <c r="H3554" t="s">
        <v>303</v>
      </c>
      <c r="I3554" t="s">
        <v>170</v>
      </c>
      <c r="J3554">
        <v>40.254942646351033</v>
      </c>
      <c r="L3554" s="47"/>
      <c r="M3554" s="47"/>
    </row>
    <row r="3555" spans="1:13" x14ac:dyDescent="0.4">
      <c r="A3555" t="str">
        <f t="shared" si="55"/>
        <v>52_2M_F_3_90_65_HH800_Core</v>
      </c>
      <c r="B3555">
        <v>52</v>
      </c>
      <c r="C3555" t="s">
        <v>175</v>
      </c>
      <c r="D3555" t="s">
        <v>169</v>
      </c>
      <c r="E3555">
        <v>3</v>
      </c>
      <c r="F3555">
        <v>90</v>
      </c>
      <c r="G3555">
        <v>65</v>
      </c>
      <c r="H3555" t="s">
        <v>303</v>
      </c>
      <c r="I3555" t="s">
        <v>170</v>
      </c>
      <c r="J3555">
        <v>13.042475324011907</v>
      </c>
      <c r="L3555" s="47"/>
      <c r="M3555" s="47"/>
    </row>
    <row r="3556" spans="1:13" x14ac:dyDescent="0.4">
      <c r="A3556" t="str">
        <f t="shared" si="55"/>
        <v>55_4A_M_0_60_65_HH800_Core</v>
      </c>
      <c r="B3556">
        <v>55</v>
      </c>
      <c r="C3556" t="s">
        <v>168</v>
      </c>
      <c r="D3556" t="s">
        <v>174</v>
      </c>
      <c r="E3556">
        <v>0</v>
      </c>
      <c r="F3556">
        <v>60</v>
      </c>
      <c r="G3556">
        <v>65</v>
      </c>
      <c r="H3556" t="s">
        <v>303</v>
      </c>
      <c r="I3556" t="s">
        <v>170</v>
      </c>
      <c r="J3556">
        <v>75.53425199647036</v>
      </c>
      <c r="L3556" s="47"/>
      <c r="M3556" s="47"/>
    </row>
    <row r="3557" spans="1:13" x14ac:dyDescent="0.4">
      <c r="A3557" t="str">
        <f t="shared" si="55"/>
        <v>58_4A_M_6_60_70_HH800_Core</v>
      </c>
      <c r="B3557">
        <v>58</v>
      </c>
      <c r="C3557" t="s">
        <v>168</v>
      </c>
      <c r="D3557" t="s">
        <v>174</v>
      </c>
      <c r="E3557">
        <v>6</v>
      </c>
      <c r="F3557">
        <v>60</v>
      </c>
      <c r="G3557">
        <v>70</v>
      </c>
      <c r="H3557" t="s">
        <v>303</v>
      </c>
      <c r="I3557" t="s">
        <v>170</v>
      </c>
      <c r="J3557">
        <v>20.00048971681808</v>
      </c>
      <c r="L3557" s="47"/>
      <c r="M3557" s="47"/>
    </row>
    <row r="3558" spans="1:13" x14ac:dyDescent="0.4">
      <c r="A3558" t="str">
        <f t="shared" si="55"/>
        <v>63_2M_M_3_60_70_HH800_Core</v>
      </c>
      <c r="B3558">
        <v>63</v>
      </c>
      <c r="C3558" t="s">
        <v>175</v>
      </c>
      <c r="D3558" t="s">
        <v>174</v>
      </c>
      <c r="E3558">
        <v>3</v>
      </c>
      <c r="F3558">
        <v>60</v>
      </c>
      <c r="G3558">
        <v>70</v>
      </c>
      <c r="H3558" t="s">
        <v>303</v>
      </c>
      <c r="I3558" t="s">
        <v>170</v>
      </c>
      <c r="J3558">
        <v>14.488795990082373</v>
      </c>
      <c r="L3558" s="47"/>
      <c r="M3558" s="47"/>
    </row>
    <row r="3559" spans="1:13" x14ac:dyDescent="0.4">
      <c r="A3559" t="str">
        <f t="shared" si="55"/>
        <v>57_1A_M_0_60_5_HH800_Core</v>
      </c>
      <c r="B3559">
        <v>57</v>
      </c>
      <c r="C3559" t="s">
        <v>178</v>
      </c>
      <c r="D3559" t="s">
        <v>174</v>
      </c>
      <c r="E3559">
        <v>0</v>
      </c>
      <c r="F3559">
        <v>60</v>
      </c>
      <c r="G3559">
        <v>5</v>
      </c>
      <c r="H3559" t="s">
        <v>303</v>
      </c>
      <c r="I3559" t="s">
        <v>170</v>
      </c>
      <c r="J3559">
        <v>199.1926346921889</v>
      </c>
      <c r="L3559" s="47"/>
      <c r="M3559" s="47"/>
    </row>
    <row r="3560" spans="1:13" x14ac:dyDescent="0.4">
      <c r="A3560" t="str">
        <f t="shared" si="55"/>
        <v>49_4M_M_0_60_67_HH800_Core</v>
      </c>
      <c r="B3560">
        <v>49</v>
      </c>
      <c r="C3560" t="s">
        <v>173</v>
      </c>
      <c r="D3560" t="s">
        <v>174</v>
      </c>
      <c r="E3560">
        <v>0</v>
      </c>
      <c r="F3560">
        <v>60</v>
      </c>
      <c r="G3560">
        <v>67</v>
      </c>
      <c r="H3560" t="s">
        <v>303</v>
      </c>
      <c r="I3560" t="s">
        <v>170</v>
      </c>
      <c r="J3560">
        <v>82.419665789752003</v>
      </c>
      <c r="L3560" s="47"/>
      <c r="M3560" s="47"/>
    </row>
    <row r="3561" spans="1:13" x14ac:dyDescent="0.4">
      <c r="A3561" t="str">
        <f t="shared" si="55"/>
        <v>53_4M_M_3_60_70_HH800_Core</v>
      </c>
      <c r="B3561">
        <v>53</v>
      </c>
      <c r="C3561" t="s">
        <v>173</v>
      </c>
      <c r="D3561" t="s">
        <v>174</v>
      </c>
      <c r="E3561">
        <v>3</v>
      </c>
      <c r="F3561">
        <v>60</v>
      </c>
      <c r="G3561">
        <v>70</v>
      </c>
      <c r="H3561" t="s">
        <v>303</v>
      </c>
      <c r="I3561" t="s">
        <v>170</v>
      </c>
      <c r="J3561">
        <v>13.18658405267915</v>
      </c>
      <c r="L3561" s="47"/>
      <c r="M3561" s="47"/>
    </row>
    <row r="3562" spans="1:13" x14ac:dyDescent="0.4">
      <c r="A3562" t="str">
        <f t="shared" si="55"/>
        <v>44_2M_M_6_60_65_HH800_Core</v>
      </c>
      <c r="B3562">
        <v>44</v>
      </c>
      <c r="C3562" t="s">
        <v>175</v>
      </c>
      <c r="D3562" t="s">
        <v>174</v>
      </c>
      <c r="E3562">
        <v>6</v>
      </c>
      <c r="F3562">
        <v>60</v>
      </c>
      <c r="G3562">
        <v>65</v>
      </c>
      <c r="H3562" t="s">
        <v>303</v>
      </c>
      <c r="I3562" t="s">
        <v>170</v>
      </c>
      <c r="J3562">
        <v>31.877029915456291</v>
      </c>
      <c r="L3562" s="47"/>
      <c r="M3562" s="47"/>
    </row>
    <row r="3563" spans="1:13" x14ac:dyDescent="0.4">
      <c r="A3563" t="str">
        <f t="shared" si="55"/>
        <v>63_4A_F_6_60_5_HH800_Core</v>
      </c>
      <c r="B3563">
        <v>63</v>
      </c>
      <c r="C3563" t="s">
        <v>168</v>
      </c>
      <c r="D3563" t="s">
        <v>169</v>
      </c>
      <c r="E3563">
        <v>6</v>
      </c>
      <c r="F3563">
        <v>60</v>
      </c>
      <c r="G3563">
        <v>5</v>
      </c>
      <c r="H3563" t="s">
        <v>303</v>
      </c>
      <c r="I3563" t="s">
        <v>170</v>
      </c>
      <c r="J3563">
        <v>4.5147635090661815</v>
      </c>
      <c r="L3563" s="47"/>
      <c r="M3563" s="47"/>
    </row>
    <row r="3564" spans="1:13" x14ac:dyDescent="0.4">
      <c r="A3564" t="str">
        <f t="shared" si="55"/>
        <v>44_2M_M_3_60_67_HH800_Core</v>
      </c>
      <c r="B3564">
        <v>44</v>
      </c>
      <c r="C3564" t="s">
        <v>175</v>
      </c>
      <c r="D3564" t="s">
        <v>174</v>
      </c>
      <c r="E3564">
        <v>3</v>
      </c>
      <c r="F3564">
        <v>60</v>
      </c>
      <c r="G3564">
        <v>67</v>
      </c>
      <c r="H3564" t="s">
        <v>303</v>
      </c>
      <c r="I3564" t="s">
        <v>170</v>
      </c>
      <c r="J3564">
        <v>19.674515311132591</v>
      </c>
      <c r="L3564" s="47"/>
      <c r="M3564" s="47"/>
    </row>
    <row r="3565" spans="1:13" x14ac:dyDescent="0.4">
      <c r="A3565" t="str">
        <f t="shared" si="55"/>
        <v>52_2M_F_0_90_65_HH800_Core</v>
      </c>
      <c r="B3565">
        <v>52</v>
      </c>
      <c r="C3565" t="s">
        <v>175</v>
      </c>
      <c r="D3565" t="s">
        <v>169</v>
      </c>
      <c r="E3565">
        <v>0</v>
      </c>
      <c r="F3565">
        <v>90</v>
      </c>
      <c r="G3565">
        <v>65</v>
      </c>
      <c r="H3565" t="s">
        <v>303</v>
      </c>
      <c r="I3565" t="s">
        <v>170</v>
      </c>
      <c r="J3565">
        <v>140.27809693589697</v>
      </c>
      <c r="L3565" s="47"/>
      <c r="M3565" s="47"/>
    </row>
    <row r="3566" spans="1:13" x14ac:dyDescent="0.4">
      <c r="A3566" t="str">
        <f t="shared" si="55"/>
        <v>36_2M_M_0_60_65_HH800_Core</v>
      </c>
      <c r="B3566">
        <v>36</v>
      </c>
      <c r="C3566" t="s">
        <v>175</v>
      </c>
      <c r="D3566" t="s">
        <v>174</v>
      </c>
      <c r="E3566">
        <v>0</v>
      </c>
      <c r="F3566">
        <v>60</v>
      </c>
      <c r="G3566">
        <v>65</v>
      </c>
      <c r="H3566" t="s">
        <v>303</v>
      </c>
      <c r="I3566" t="s">
        <v>170</v>
      </c>
      <c r="J3566">
        <v>105.3455184565892</v>
      </c>
      <c r="L3566" s="47"/>
      <c r="M3566" s="47"/>
    </row>
    <row r="3567" spans="1:13" x14ac:dyDescent="0.4">
      <c r="A3567" t="str">
        <f t="shared" si="55"/>
        <v>49_4M_M_3_60_65_HH800_Core</v>
      </c>
      <c r="B3567">
        <v>49</v>
      </c>
      <c r="C3567" t="s">
        <v>173</v>
      </c>
      <c r="D3567" t="s">
        <v>174</v>
      </c>
      <c r="E3567">
        <v>3</v>
      </c>
      <c r="F3567">
        <v>60</v>
      </c>
      <c r="G3567">
        <v>65</v>
      </c>
      <c r="H3567" t="s">
        <v>303</v>
      </c>
      <c r="I3567" t="s">
        <v>170</v>
      </c>
      <c r="J3567">
        <v>7.441928456816532</v>
      </c>
      <c r="L3567" s="47"/>
      <c r="M3567" s="47"/>
    </row>
    <row r="3568" spans="1:13" x14ac:dyDescent="0.4">
      <c r="A3568" t="str">
        <f t="shared" si="55"/>
        <v>59_2M_M_6_60_70_HH800_Core</v>
      </c>
      <c r="B3568">
        <v>59</v>
      </c>
      <c r="C3568" t="s">
        <v>175</v>
      </c>
      <c r="D3568" t="s">
        <v>174</v>
      </c>
      <c r="E3568">
        <v>6</v>
      </c>
      <c r="F3568">
        <v>60</v>
      </c>
      <c r="G3568">
        <v>70</v>
      </c>
      <c r="H3568" t="s">
        <v>303</v>
      </c>
      <c r="I3568" t="s">
        <v>170</v>
      </c>
      <c r="J3568">
        <v>36.173034067506563</v>
      </c>
      <c r="L3568" s="47"/>
      <c r="M3568" s="47"/>
    </row>
    <row r="3569" spans="1:13" x14ac:dyDescent="0.4">
      <c r="A3569" t="str">
        <f t="shared" si="55"/>
        <v>62_4M_F_6_365_65_HH800_Core</v>
      </c>
      <c r="B3569">
        <v>62</v>
      </c>
      <c r="C3569" t="s">
        <v>173</v>
      </c>
      <c r="D3569" t="s">
        <v>169</v>
      </c>
      <c r="E3569">
        <v>6</v>
      </c>
      <c r="F3569">
        <v>365</v>
      </c>
      <c r="G3569">
        <v>65</v>
      </c>
      <c r="H3569" t="s">
        <v>303</v>
      </c>
      <c r="I3569" t="s">
        <v>170</v>
      </c>
      <c r="J3569">
        <v>4.9017311724291623</v>
      </c>
      <c r="L3569" s="47"/>
      <c r="M3569" s="47"/>
    </row>
    <row r="3570" spans="1:13" x14ac:dyDescent="0.4">
      <c r="A3570" t="str">
        <f t="shared" si="55"/>
        <v>37_2M_F_0_60_65_HH800_Core</v>
      </c>
      <c r="B3570">
        <v>37</v>
      </c>
      <c r="C3570" t="s">
        <v>175</v>
      </c>
      <c r="D3570" t="s">
        <v>169</v>
      </c>
      <c r="E3570">
        <v>0</v>
      </c>
      <c r="F3570">
        <v>60</v>
      </c>
      <c r="G3570">
        <v>65</v>
      </c>
      <c r="H3570" t="s">
        <v>303</v>
      </c>
      <c r="I3570" t="s">
        <v>170</v>
      </c>
      <c r="J3570">
        <v>168.68492364766968</v>
      </c>
      <c r="L3570" s="47"/>
      <c r="M3570" s="47"/>
    </row>
    <row r="3571" spans="1:13" x14ac:dyDescent="0.4">
      <c r="A3571" t="str">
        <f t="shared" si="55"/>
        <v>33_2M_M_6_60_5_HH800_Core</v>
      </c>
      <c r="B3571">
        <v>33</v>
      </c>
      <c r="C3571" t="s">
        <v>175</v>
      </c>
      <c r="D3571" t="s">
        <v>174</v>
      </c>
      <c r="E3571">
        <v>6</v>
      </c>
      <c r="F3571">
        <v>60</v>
      </c>
      <c r="G3571">
        <v>5</v>
      </c>
      <c r="H3571" t="s">
        <v>303</v>
      </c>
      <c r="I3571" t="s">
        <v>170</v>
      </c>
      <c r="J3571">
        <v>3.4754499077268104</v>
      </c>
      <c r="L3571" s="47"/>
      <c r="M3571" s="47"/>
    </row>
    <row r="3572" spans="1:13" x14ac:dyDescent="0.4">
      <c r="A3572" t="str">
        <f t="shared" si="55"/>
        <v>62_4A_F_6_365_65_HH800_Core</v>
      </c>
      <c r="B3572">
        <v>62</v>
      </c>
      <c r="C3572" t="s">
        <v>168</v>
      </c>
      <c r="D3572" t="s">
        <v>169</v>
      </c>
      <c r="E3572">
        <v>6</v>
      </c>
      <c r="F3572">
        <v>365</v>
      </c>
      <c r="G3572">
        <v>65</v>
      </c>
      <c r="H3572" t="s">
        <v>303</v>
      </c>
      <c r="I3572" t="s">
        <v>170</v>
      </c>
      <c r="J3572">
        <v>4.2951024843507906</v>
      </c>
      <c r="L3572" s="47"/>
      <c r="M3572" s="47"/>
    </row>
    <row r="3573" spans="1:13" x14ac:dyDescent="0.4">
      <c r="A3573" t="str">
        <f t="shared" si="55"/>
        <v>62_2M_M_6_60_70_HH800_Core</v>
      </c>
      <c r="B3573">
        <v>62</v>
      </c>
      <c r="C3573" t="s">
        <v>175</v>
      </c>
      <c r="D3573" t="s">
        <v>174</v>
      </c>
      <c r="E3573">
        <v>6</v>
      </c>
      <c r="F3573">
        <v>60</v>
      </c>
      <c r="G3573">
        <v>70</v>
      </c>
      <c r="H3573" t="s">
        <v>303</v>
      </c>
      <c r="I3573" t="s">
        <v>170</v>
      </c>
      <c r="J3573">
        <v>25.549246040758256</v>
      </c>
      <c r="L3573" s="47"/>
      <c r="M3573" s="47"/>
    </row>
    <row r="3574" spans="1:13" x14ac:dyDescent="0.4">
      <c r="A3574" t="str">
        <f t="shared" si="55"/>
        <v>26_1A_F_0_60_65_HH800_Core</v>
      </c>
      <c r="B3574">
        <v>26</v>
      </c>
      <c r="C3574" t="s">
        <v>178</v>
      </c>
      <c r="D3574" t="s">
        <v>169</v>
      </c>
      <c r="E3574">
        <v>0</v>
      </c>
      <c r="F3574">
        <v>60</v>
      </c>
      <c r="G3574">
        <v>65</v>
      </c>
      <c r="H3574" t="s">
        <v>303</v>
      </c>
      <c r="I3574" t="s">
        <v>170</v>
      </c>
      <c r="J3574">
        <v>143.26780168336356</v>
      </c>
      <c r="L3574" s="47"/>
      <c r="M3574" s="47"/>
    </row>
    <row r="3575" spans="1:13" x14ac:dyDescent="0.4">
      <c r="A3575" t="str">
        <f t="shared" si="55"/>
        <v>26_2A_M_0_60_5_HH800_Core</v>
      </c>
      <c r="B3575">
        <v>26</v>
      </c>
      <c r="C3575" t="s">
        <v>176</v>
      </c>
      <c r="D3575" t="s">
        <v>174</v>
      </c>
      <c r="E3575">
        <v>0</v>
      </c>
      <c r="F3575">
        <v>60</v>
      </c>
      <c r="G3575">
        <v>5</v>
      </c>
      <c r="H3575" t="s">
        <v>303</v>
      </c>
      <c r="I3575" t="s">
        <v>170</v>
      </c>
      <c r="J3575">
        <v>34.730167993411882</v>
      </c>
      <c r="L3575" s="47"/>
      <c r="M3575" s="47"/>
    </row>
    <row r="3576" spans="1:13" x14ac:dyDescent="0.4">
      <c r="A3576" t="str">
        <f t="shared" si="55"/>
        <v>56_2A_M_0_60_67_HH800_Core</v>
      </c>
      <c r="B3576">
        <v>56</v>
      </c>
      <c r="C3576" t="s">
        <v>176</v>
      </c>
      <c r="D3576" t="s">
        <v>174</v>
      </c>
      <c r="E3576">
        <v>0</v>
      </c>
      <c r="F3576">
        <v>60</v>
      </c>
      <c r="G3576">
        <v>67</v>
      </c>
      <c r="H3576" t="s">
        <v>303</v>
      </c>
      <c r="I3576" t="s">
        <v>170</v>
      </c>
      <c r="J3576">
        <v>150.30581311997017</v>
      </c>
      <c r="L3576" s="47"/>
      <c r="M3576" s="47"/>
    </row>
    <row r="3577" spans="1:13" x14ac:dyDescent="0.4">
      <c r="A3577" t="str">
        <f t="shared" si="55"/>
        <v>61_2A_M_3_60_70_HH800_Core</v>
      </c>
      <c r="B3577">
        <v>61</v>
      </c>
      <c r="C3577" t="s">
        <v>176</v>
      </c>
      <c r="D3577" t="s">
        <v>174</v>
      </c>
      <c r="E3577">
        <v>3</v>
      </c>
      <c r="F3577">
        <v>60</v>
      </c>
      <c r="G3577">
        <v>70</v>
      </c>
      <c r="H3577" t="s">
        <v>303</v>
      </c>
      <c r="I3577" t="s">
        <v>170</v>
      </c>
      <c r="J3577">
        <v>15.565408217534259</v>
      </c>
      <c r="L3577" s="47"/>
      <c r="M3577" s="47"/>
    </row>
    <row r="3578" spans="1:13" x14ac:dyDescent="0.4">
      <c r="A3578" t="str">
        <f t="shared" si="55"/>
        <v>49_2M_F_3_90_67_HH800_Core</v>
      </c>
      <c r="B3578">
        <v>49</v>
      </c>
      <c r="C3578" t="s">
        <v>175</v>
      </c>
      <c r="D3578" t="s">
        <v>169</v>
      </c>
      <c r="E3578">
        <v>3</v>
      </c>
      <c r="F3578">
        <v>90</v>
      </c>
      <c r="G3578">
        <v>67</v>
      </c>
      <c r="H3578" t="s">
        <v>303</v>
      </c>
      <c r="I3578" t="s">
        <v>170</v>
      </c>
      <c r="J3578">
        <v>20.866651541643041</v>
      </c>
      <c r="L3578" s="47"/>
      <c r="M3578" s="47"/>
    </row>
    <row r="3579" spans="1:13" x14ac:dyDescent="0.4">
      <c r="A3579" t="str">
        <f t="shared" si="55"/>
        <v>47_4M_M_6_90_70_HH800_Core</v>
      </c>
      <c r="B3579">
        <v>47</v>
      </c>
      <c r="C3579" t="s">
        <v>173</v>
      </c>
      <c r="D3579" t="s">
        <v>174</v>
      </c>
      <c r="E3579">
        <v>6</v>
      </c>
      <c r="F3579">
        <v>90</v>
      </c>
      <c r="G3579">
        <v>70</v>
      </c>
      <c r="H3579" t="s">
        <v>303</v>
      </c>
      <c r="I3579" t="s">
        <v>170</v>
      </c>
      <c r="J3579">
        <v>21.841978057260533</v>
      </c>
      <c r="L3579" s="47"/>
      <c r="M3579" s="47"/>
    </row>
    <row r="3580" spans="1:13" x14ac:dyDescent="0.4">
      <c r="A3580" t="str">
        <f t="shared" si="55"/>
        <v>35_4A_F_6_90_67_HH800_Core</v>
      </c>
      <c r="B3580">
        <v>35</v>
      </c>
      <c r="C3580" t="s">
        <v>168</v>
      </c>
      <c r="D3580" t="s">
        <v>169</v>
      </c>
      <c r="E3580">
        <v>6</v>
      </c>
      <c r="F3580">
        <v>90</v>
      </c>
      <c r="G3580">
        <v>67</v>
      </c>
      <c r="H3580" t="s">
        <v>303</v>
      </c>
      <c r="I3580" t="s">
        <v>170</v>
      </c>
      <c r="J3580">
        <v>25.374083730616821</v>
      </c>
      <c r="L3580" s="47"/>
      <c r="M3580" s="47"/>
    </row>
    <row r="3581" spans="1:13" x14ac:dyDescent="0.4">
      <c r="A3581" t="str">
        <f t="shared" si="55"/>
        <v>58_2M_M_6_60_70_HH800_Core</v>
      </c>
      <c r="B3581">
        <v>58</v>
      </c>
      <c r="C3581" t="s">
        <v>175</v>
      </c>
      <c r="D3581" t="s">
        <v>174</v>
      </c>
      <c r="E3581">
        <v>6</v>
      </c>
      <c r="F3581">
        <v>60</v>
      </c>
      <c r="G3581">
        <v>70</v>
      </c>
      <c r="H3581" t="s">
        <v>303</v>
      </c>
      <c r="I3581" t="s">
        <v>170</v>
      </c>
      <c r="J3581">
        <v>40.269676670643257</v>
      </c>
      <c r="L3581" s="47"/>
      <c r="M3581" s="47"/>
    </row>
    <row r="3582" spans="1:13" x14ac:dyDescent="0.4">
      <c r="A3582" t="str">
        <f t="shared" si="55"/>
        <v>34_4A_M_6_90_70_HH800_Core</v>
      </c>
      <c r="B3582">
        <v>34</v>
      </c>
      <c r="C3582" t="s">
        <v>168</v>
      </c>
      <c r="D3582" t="s">
        <v>174</v>
      </c>
      <c r="E3582">
        <v>6</v>
      </c>
      <c r="F3582">
        <v>90</v>
      </c>
      <c r="G3582">
        <v>70</v>
      </c>
      <c r="H3582" t="s">
        <v>303</v>
      </c>
      <c r="I3582" t="s">
        <v>170</v>
      </c>
      <c r="J3582">
        <v>17.207520173257869</v>
      </c>
      <c r="L3582" s="47"/>
      <c r="M3582" s="47"/>
    </row>
    <row r="3583" spans="1:13" x14ac:dyDescent="0.4">
      <c r="A3583" t="str">
        <f t="shared" si="55"/>
        <v>39_1A_F_0_60_5_HH800_Core</v>
      </c>
      <c r="B3583">
        <v>39</v>
      </c>
      <c r="C3583" t="s">
        <v>178</v>
      </c>
      <c r="D3583" t="s">
        <v>169</v>
      </c>
      <c r="E3583">
        <v>0</v>
      </c>
      <c r="F3583">
        <v>60</v>
      </c>
      <c r="G3583">
        <v>5</v>
      </c>
      <c r="H3583" t="s">
        <v>303</v>
      </c>
      <c r="I3583" t="s">
        <v>170</v>
      </c>
      <c r="J3583">
        <v>102.26885389091835</v>
      </c>
      <c r="L3583" s="47"/>
      <c r="M3583" s="47"/>
    </row>
    <row r="3584" spans="1:13" x14ac:dyDescent="0.4">
      <c r="A3584" t="str">
        <f t="shared" si="55"/>
        <v>57_4M_F_6_90_65_HH800_Core</v>
      </c>
      <c r="B3584">
        <v>57</v>
      </c>
      <c r="C3584" t="s">
        <v>173</v>
      </c>
      <c r="D3584" t="s">
        <v>169</v>
      </c>
      <c r="E3584">
        <v>6</v>
      </c>
      <c r="F3584">
        <v>90</v>
      </c>
      <c r="G3584">
        <v>65</v>
      </c>
      <c r="H3584" t="s">
        <v>303</v>
      </c>
      <c r="I3584" t="s">
        <v>170</v>
      </c>
      <c r="J3584">
        <v>8.0011316250441347</v>
      </c>
      <c r="L3584" s="47"/>
      <c r="M3584" s="47"/>
    </row>
    <row r="3585" spans="1:13" x14ac:dyDescent="0.4">
      <c r="A3585" t="str">
        <f t="shared" si="55"/>
        <v>29_4A_F_6_90_67_HH800_Core</v>
      </c>
      <c r="B3585">
        <v>29</v>
      </c>
      <c r="C3585" t="s">
        <v>168</v>
      </c>
      <c r="D3585" t="s">
        <v>169</v>
      </c>
      <c r="E3585">
        <v>6</v>
      </c>
      <c r="F3585">
        <v>90</v>
      </c>
      <c r="G3585">
        <v>67</v>
      </c>
      <c r="H3585" t="s">
        <v>303</v>
      </c>
      <c r="I3585" t="s">
        <v>170</v>
      </c>
      <c r="J3585">
        <v>25.54796101543198</v>
      </c>
      <c r="L3585" s="47"/>
      <c r="M3585" s="47"/>
    </row>
    <row r="3586" spans="1:13" x14ac:dyDescent="0.4">
      <c r="A3586" t="str">
        <f t="shared" si="55"/>
        <v>31_2M_M_0_60_67_HH800_Core</v>
      </c>
      <c r="B3586">
        <v>31</v>
      </c>
      <c r="C3586" t="s">
        <v>175</v>
      </c>
      <c r="D3586" t="s">
        <v>174</v>
      </c>
      <c r="E3586">
        <v>0</v>
      </c>
      <c r="F3586">
        <v>60</v>
      </c>
      <c r="G3586">
        <v>67</v>
      </c>
      <c r="H3586" t="s">
        <v>303</v>
      </c>
      <c r="I3586" t="s">
        <v>170</v>
      </c>
      <c r="J3586">
        <v>97.146723212067371</v>
      </c>
      <c r="L3586" s="47"/>
      <c r="M3586" s="47"/>
    </row>
    <row r="3587" spans="1:13" x14ac:dyDescent="0.4">
      <c r="A3587" t="str">
        <f t="shared" ref="A3587:A3650" si="56">B3587&amp;"_"&amp;C3587&amp;"_"&amp;D3587&amp;"_"&amp;E3587&amp;"_"&amp;F3587&amp;"_"&amp;G3587&amp;"_"&amp;H3587&amp;"_"&amp;I3587</f>
        <v>57_2M_F_0_60_2_HH800_Core</v>
      </c>
      <c r="B3587">
        <v>57</v>
      </c>
      <c r="C3587" t="s">
        <v>175</v>
      </c>
      <c r="D3587" t="s">
        <v>169</v>
      </c>
      <c r="E3587">
        <v>0</v>
      </c>
      <c r="F3587">
        <v>60</v>
      </c>
      <c r="G3587">
        <v>2</v>
      </c>
      <c r="H3587" t="s">
        <v>303</v>
      </c>
      <c r="I3587" t="s">
        <v>170</v>
      </c>
      <c r="J3587">
        <v>106.00892606374283</v>
      </c>
      <c r="L3587" s="47"/>
      <c r="M3587" s="47"/>
    </row>
    <row r="3588" spans="1:13" x14ac:dyDescent="0.4">
      <c r="A3588" t="str">
        <f t="shared" si="56"/>
        <v>39_2M_M_3_60_65_HH800_Core</v>
      </c>
      <c r="B3588">
        <v>39</v>
      </c>
      <c r="C3588" t="s">
        <v>175</v>
      </c>
      <c r="D3588" t="s">
        <v>174</v>
      </c>
      <c r="E3588">
        <v>3</v>
      </c>
      <c r="F3588">
        <v>60</v>
      </c>
      <c r="G3588">
        <v>65</v>
      </c>
      <c r="H3588" t="s">
        <v>303</v>
      </c>
      <c r="I3588" t="s">
        <v>170</v>
      </c>
      <c r="J3588">
        <v>15.974124806478736</v>
      </c>
      <c r="L3588" s="47"/>
      <c r="M3588" s="47"/>
    </row>
    <row r="3589" spans="1:13" x14ac:dyDescent="0.4">
      <c r="A3589" t="str">
        <f t="shared" si="56"/>
        <v>57_2M_M_6_60_70_HH800_Core</v>
      </c>
      <c r="B3589">
        <v>57</v>
      </c>
      <c r="C3589" t="s">
        <v>175</v>
      </c>
      <c r="D3589" t="s">
        <v>174</v>
      </c>
      <c r="E3589">
        <v>6</v>
      </c>
      <c r="F3589">
        <v>60</v>
      </c>
      <c r="G3589">
        <v>70</v>
      </c>
      <c r="H3589" t="s">
        <v>303</v>
      </c>
      <c r="I3589" t="s">
        <v>170</v>
      </c>
      <c r="J3589">
        <v>44.546687578116298</v>
      </c>
      <c r="L3589" s="47"/>
      <c r="M3589" s="47"/>
    </row>
    <row r="3590" spans="1:13" x14ac:dyDescent="0.4">
      <c r="A3590" t="str">
        <f t="shared" si="56"/>
        <v>46_4M_F_3_60_65_HH800_Core</v>
      </c>
      <c r="B3590">
        <v>46</v>
      </c>
      <c r="C3590" t="s">
        <v>173</v>
      </c>
      <c r="D3590" t="s">
        <v>169</v>
      </c>
      <c r="E3590">
        <v>3</v>
      </c>
      <c r="F3590">
        <v>60</v>
      </c>
      <c r="G3590">
        <v>65</v>
      </c>
      <c r="H3590" t="s">
        <v>303</v>
      </c>
      <c r="I3590" t="s">
        <v>170</v>
      </c>
      <c r="J3590">
        <v>11.045732006694683</v>
      </c>
      <c r="L3590" s="47"/>
      <c r="M3590" s="47"/>
    </row>
    <row r="3591" spans="1:13" x14ac:dyDescent="0.4">
      <c r="A3591" t="str">
        <f t="shared" si="56"/>
        <v>52_2A_M_0_60_67_HH800_Core</v>
      </c>
      <c r="B3591">
        <v>52</v>
      </c>
      <c r="C3591" t="s">
        <v>176</v>
      </c>
      <c r="D3591" t="s">
        <v>174</v>
      </c>
      <c r="E3591">
        <v>0</v>
      </c>
      <c r="F3591">
        <v>60</v>
      </c>
      <c r="G3591">
        <v>67</v>
      </c>
      <c r="H3591" t="s">
        <v>303</v>
      </c>
      <c r="I3591" t="s">
        <v>170</v>
      </c>
      <c r="J3591">
        <v>142.06956911419445</v>
      </c>
      <c r="L3591" s="47"/>
      <c r="M3591" s="47"/>
    </row>
    <row r="3592" spans="1:13" x14ac:dyDescent="0.4">
      <c r="A3592" t="str">
        <f t="shared" si="56"/>
        <v>37_2M_M_0_60_5_HH800_Core</v>
      </c>
      <c r="B3592">
        <v>37</v>
      </c>
      <c r="C3592" t="s">
        <v>175</v>
      </c>
      <c r="D3592" t="s">
        <v>174</v>
      </c>
      <c r="E3592">
        <v>0</v>
      </c>
      <c r="F3592">
        <v>60</v>
      </c>
      <c r="G3592">
        <v>5</v>
      </c>
      <c r="H3592" t="s">
        <v>303</v>
      </c>
      <c r="I3592" t="s">
        <v>170</v>
      </c>
      <c r="J3592">
        <v>42.899160965586269</v>
      </c>
      <c r="L3592" s="47"/>
      <c r="M3592" s="47"/>
    </row>
    <row r="3593" spans="1:13" x14ac:dyDescent="0.4">
      <c r="A3593" t="str">
        <f t="shared" si="56"/>
        <v>54_2M_F_6_90_5_HH800_Core</v>
      </c>
      <c r="B3593">
        <v>54</v>
      </c>
      <c r="C3593" t="s">
        <v>175</v>
      </c>
      <c r="D3593" t="s">
        <v>169</v>
      </c>
      <c r="E3593">
        <v>6</v>
      </c>
      <c r="F3593">
        <v>90</v>
      </c>
      <c r="G3593">
        <v>5</v>
      </c>
      <c r="H3593" t="s">
        <v>303</v>
      </c>
      <c r="I3593" t="s">
        <v>170</v>
      </c>
      <c r="J3593">
        <v>9.9418250528361707</v>
      </c>
      <c r="L3593" s="47"/>
      <c r="M3593" s="47"/>
    </row>
    <row r="3594" spans="1:13" x14ac:dyDescent="0.4">
      <c r="A3594" t="str">
        <f t="shared" si="56"/>
        <v>50_2A_M_0_60_67_HH800_Core</v>
      </c>
      <c r="B3594">
        <v>50</v>
      </c>
      <c r="C3594" t="s">
        <v>176</v>
      </c>
      <c r="D3594" t="s">
        <v>174</v>
      </c>
      <c r="E3594">
        <v>0</v>
      </c>
      <c r="F3594">
        <v>60</v>
      </c>
      <c r="G3594">
        <v>67</v>
      </c>
      <c r="H3594" t="s">
        <v>303</v>
      </c>
      <c r="I3594" t="s">
        <v>170</v>
      </c>
      <c r="J3594">
        <v>137.78054111719959</v>
      </c>
      <c r="L3594" s="47"/>
      <c r="M3594" s="47"/>
    </row>
    <row r="3595" spans="1:13" x14ac:dyDescent="0.4">
      <c r="A3595" t="str">
        <f t="shared" si="56"/>
        <v>48_1M_F_0_60_65_HH800_Core</v>
      </c>
      <c r="B3595">
        <v>48</v>
      </c>
      <c r="C3595" t="s">
        <v>177</v>
      </c>
      <c r="D3595" t="s">
        <v>169</v>
      </c>
      <c r="E3595">
        <v>0</v>
      </c>
      <c r="F3595">
        <v>60</v>
      </c>
      <c r="G3595">
        <v>65</v>
      </c>
      <c r="H3595" t="s">
        <v>303</v>
      </c>
      <c r="I3595" t="s">
        <v>170</v>
      </c>
      <c r="J3595">
        <v>275.77598992794299</v>
      </c>
      <c r="L3595" s="47"/>
      <c r="M3595" s="47"/>
    </row>
    <row r="3596" spans="1:13" x14ac:dyDescent="0.4">
      <c r="A3596" t="str">
        <f t="shared" si="56"/>
        <v>57_4A_M_3_60_65_HH800_Core</v>
      </c>
      <c r="B3596">
        <v>57</v>
      </c>
      <c r="C3596" t="s">
        <v>168</v>
      </c>
      <c r="D3596" t="s">
        <v>174</v>
      </c>
      <c r="E3596">
        <v>3</v>
      </c>
      <c r="F3596">
        <v>60</v>
      </c>
      <c r="G3596">
        <v>65</v>
      </c>
      <c r="H3596" t="s">
        <v>303</v>
      </c>
      <c r="I3596" t="s">
        <v>170</v>
      </c>
      <c r="J3596">
        <v>4.9503512106438237</v>
      </c>
      <c r="L3596" s="47"/>
      <c r="M3596" s="47"/>
    </row>
    <row r="3597" spans="1:13" x14ac:dyDescent="0.4">
      <c r="A3597" t="str">
        <f t="shared" si="56"/>
        <v>54_4A_M_6_60_5_HH800_Core</v>
      </c>
      <c r="B3597">
        <v>54</v>
      </c>
      <c r="C3597" t="s">
        <v>168</v>
      </c>
      <c r="D3597" t="s">
        <v>174</v>
      </c>
      <c r="E3597">
        <v>6</v>
      </c>
      <c r="F3597">
        <v>60</v>
      </c>
      <c r="G3597">
        <v>5</v>
      </c>
      <c r="H3597" t="s">
        <v>303</v>
      </c>
      <c r="I3597" t="s">
        <v>170</v>
      </c>
      <c r="J3597">
        <v>4.5484378922890407</v>
      </c>
      <c r="L3597" s="47"/>
      <c r="M3597" s="47"/>
    </row>
    <row r="3598" spans="1:13" x14ac:dyDescent="0.4">
      <c r="A3598" t="str">
        <f t="shared" si="56"/>
        <v>63_2A_M_0_60_70_HH800_Core</v>
      </c>
      <c r="B3598">
        <v>63</v>
      </c>
      <c r="C3598" t="s">
        <v>176</v>
      </c>
      <c r="D3598" t="s">
        <v>174</v>
      </c>
      <c r="E3598">
        <v>0</v>
      </c>
      <c r="F3598">
        <v>60</v>
      </c>
      <c r="G3598">
        <v>70</v>
      </c>
      <c r="H3598" t="s">
        <v>303</v>
      </c>
      <c r="I3598" t="s">
        <v>170</v>
      </c>
      <c r="J3598">
        <v>203.12169181739543</v>
      </c>
      <c r="L3598" s="47"/>
      <c r="M3598" s="47"/>
    </row>
    <row r="3599" spans="1:13" x14ac:dyDescent="0.4">
      <c r="A3599" t="str">
        <f t="shared" si="56"/>
        <v>29_4M_F_6_90_70_HH800_Core</v>
      </c>
      <c r="B3599">
        <v>29</v>
      </c>
      <c r="C3599" t="s">
        <v>173</v>
      </c>
      <c r="D3599" t="s">
        <v>169</v>
      </c>
      <c r="E3599">
        <v>6</v>
      </c>
      <c r="F3599">
        <v>90</v>
      </c>
      <c r="G3599">
        <v>70</v>
      </c>
      <c r="H3599" t="s">
        <v>303</v>
      </c>
      <c r="I3599" t="s">
        <v>170</v>
      </c>
      <c r="J3599">
        <v>25.640634078724162</v>
      </c>
      <c r="L3599" s="47"/>
      <c r="M3599" s="47"/>
    </row>
    <row r="3600" spans="1:13" x14ac:dyDescent="0.4">
      <c r="A3600" t="str">
        <f t="shared" si="56"/>
        <v>41_4M_M_0_60_5_HH800_Core</v>
      </c>
      <c r="B3600">
        <v>41</v>
      </c>
      <c r="C3600" t="s">
        <v>173</v>
      </c>
      <c r="D3600" t="s">
        <v>174</v>
      </c>
      <c r="E3600">
        <v>0</v>
      </c>
      <c r="F3600">
        <v>60</v>
      </c>
      <c r="G3600">
        <v>5</v>
      </c>
      <c r="H3600" t="s">
        <v>303</v>
      </c>
      <c r="I3600" t="s">
        <v>170</v>
      </c>
      <c r="J3600">
        <v>30.875190322717224</v>
      </c>
      <c r="L3600" s="47"/>
      <c r="M3600" s="47"/>
    </row>
    <row r="3601" spans="1:13" x14ac:dyDescent="0.4">
      <c r="A3601" t="str">
        <f t="shared" si="56"/>
        <v>60_2M_F_3_90_70_HH800_Core</v>
      </c>
      <c r="B3601">
        <v>60</v>
      </c>
      <c r="C3601" t="s">
        <v>175</v>
      </c>
      <c r="D3601" t="s">
        <v>169</v>
      </c>
      <c r="E3601">
        <v>3</v>
      </c>
      <c r="F3601">
        <v>90</v>
      </c>
      <c r="G3601">
        <v>70</v>
      </c>
      <c r="H3601" t="s">
        <v>303</v>
      </c>
      <c r="I3601" t="s">
        <v>170</v>
      </c>
      <c r="J3601">
        <v>19.066496682592163</v>
      </c>
      <c r="L3601" s="47"/>
      <c r="M3601" s="47"/>
    </row>
    <row r="3602" spans="1:13" x14ac:dyDescent="0.4">
      <c r="A3602" t="str">
        <f t="shared" si="56"/>
        <v>49_2A_M_0_60_67_HH800_Core</v>
      </c>
      <c r="B3602">
        <v>49</v>
      </c>
      <c r="C3602" t="s">
        <v>176</v>
      </c>
      <c r="D3602" t="s">
        <v>174</v>
      </c>
      <c r="E3602">
        <v>0</v>
      </c>
      <c r="F3602">
        <v>60</v>
      </c>
      <c r="G3602">
        <v>67</v>
      </c>
      <c r="H3602" t="s">
        <v>303</v>
      </c>
      <c r="I3602" t="s">
        <v>170</v>
      </c>
      <c r="J3602">
        <v>135.87474357253771</v>
      </c>
      <c r="L3602" s="47"/>
      <c r="M3602" s="47"/>
    </row>
    <row r="3603" spans="1:13" x14ac:dyDescent="0.4">
      <c r="A3603" t="str">
        <f t="shared" si="56"/>
        <v>39_4A_F_6_90_70_HH800_Core</v>
      </c>
      <c r="B3603">
        <v>39</v>
      </c>
      <c r="C3603" t="s">
        <v>168</v>
      </c>
      <c r="D3603" t="s">
        <v>169</v>
      </c>
      <c r="E3603">
        <v>6</v>
      </c>
      <c r="F3603">
        <v>90</v>
      </c>
      <c r="G3603">
        <v>70</v>
      </c>
      <c r="H3603" t="s">
        <v>303</v>
      </c>
      <c r="I3603" t="s">
        <v>170</v>
      </c>
      <c r="J3603">
        <v>30.712654139825343</v>
      </c>
      <c r="L3603" s="47"/>
      <c r="M3603" s="47"/>
    </row>
    <row r="3604" spans="1:13" x14ac:dyDescent="0.4">
      <c r="A3604" t="str">
        <f t="shared" si="56"/>
        <v>54_2M_F_0_90_5_HH800_Core</v>
      </c>
      <c r="B3604">
        <v>54</v>
      </c>
      <c r="C3604" t="s">
        <v>175</v>
      </c>
      <c r="D3604" t="s">
        <v>169</v>
      </c>
      <c r="E3604">
        <v>0</v>
      </c>
      <c r="F3604">
        <v>90</v>
      </c>
      <c r="G3604">
        <v>5</v>
      </c>
      <c r="H3604" t="s">
        <v>303</v>
      </c>
      <c r="I3604" t="s">
        <v>170</v>
      </c>
      <c r="J3604">
        <v>113.22989977493167</v>
      </c>
      <c r="L3604" s="47"/>
      <c r="M3604" s="47"/>
    </row>
    <row r="3605" spans="1:13" x14ac:dyDescent="0.4">
      <c r="A3605" t="str">
        <f t="shared" si="56"/>
        <v>36_4M_F_6_90_70_HH800_Core</v>
      </c>
      <c r="B3605">
        <v>36</v>
      </c>
      <c r="C3605" t="s">
        <v>173</v>
      </c>
      <c r="D3605" t="s">
        <v>169</v>
      </c>
      <c r="E3605">
        <v>6</v>
      </c>
      <c r="F3605">
        <v>90</v>
      </c>
      <c r="G3605">
        <v>70</v>
      </c>
      <c r="H3605" t="s">
        <v>303</v>
      </c>
      <c r="I3605" t="s">
        <v>170</v>
      </c>
      <c r="J3605">
        <v>26.575044044555032</v>
      </c>
      <c r="L3605" s="47"/>
      <c r="M3605" s="47"/>
    </row>
    <row r="3606" spans="1:13" x14ac:dyDescent="0.4">
      <c r="A3606" t="str">
        <f t="shared" si="56"/>
        <v>34_2M_M_3_60_5_HH800_Core</v>
      </c>
      <c r="B3606">
        <v>34</v>
      </c>
      <c r="C3606" t="s">
        <v>175</v>
      </c>
      <c r="D3606" t="s">
        <v>174</v>
      </c>
      <c r="E3606">
        <v>3</v>
      </c>
      <c r="F3606">
        <v>60</v>
      </c>
      <c r="G3606">
        <v>5</v>
      </c>
      <c r="H3606" t="s">
        <v>303</v>
      </c>
      <c r="I3606" t="s">
        <v>170</v>
      </c>
      <c r="J3606">
        <v>1.595827589900999</v>
      </c>
      <c r="L3606" s="47"/>
      <c r="M3606" s="47"/>
    </row>
    <row r="3607" spans="1:13" x14ac:dyDescent="0.4">
      <c r="A3607" t="str">
        <f t="shared" si="56"/>
        <v>55_2M_M_6_60_70_HH800_Core</v>
      </c>
      <c r="B3607">
        <v>55</v>
      </c>
      <c r="C3607" t="s">
        <v>175</v>
      </c>
      <c r="D3607" t="s">
        <v>174</v>
      </c>
      <c r="E3607">
        <v>6</v>
      </c>
      <c r="F3607">
        <v>60</v>
      </c>
      <c r="G3607">
        <v>70</v>
      </c>
      <c r="H3607" t="s">
        <v>303</v>
      </c>
      <c r="I3607" t="s">
        <v>170</v>
      </c>
      <c r="J3607">
        <v>45.315303106179371</v>
      </c>
      <c r="L3607" s="47"/>
      <c r="M3607" s="47"/>
    </row>
    <row r="3608" spans="1:13" x14ac:dyDescent="0.4">
      <c r="A3608" t="str">
        <f t="shared" si="56"/>
        <v>28_4M_M_3_90_70_HH800_Core</v>
      </c>
      <c r="B3608">
        <v>28</v>
      </c>
      <c r="C3608" t="s">
        <v>173</v>
      </c>
      <c r="D3608" t="s">
        <v>174</v>
      </c>
      <c r="E3608">
        <v>3</v>
      </c>
      <c r="F3608">
        <v>90</v>
      </c>
      <c r="G3608">
        <v>70</v>
      </c>
      <c r="H3608" t="s">
        <v>303</v>
      </c>
      <c r="I3608" t="s">
        <v>170</v>
      </c>
      <c r="J3608">
        <v>7.8480386802600224</v>
      </c>
      <c r="L3608" s="47"/>
      <c r="M3608" s="47"/>
    </row>
    <row r="3609" spans="1:13" x14ac:dyDescent="0.4">
      <c r="A3609" t="str">
        <f t="shared" si="56"/>
        <v>28_4M_M_0_90_70_HH800_Core</v>
      </c>
      <c r="B3609">
        <v>28</v>
      </c>
      <c r="C3609" t="s">
        <v>173</v>
      </c>
      <c r="D3609" t="s">
        <v>174</v>
      </c>
      <c r="E3609">
        <v>0</v>
      </c>
      <c r="F3609">
        <v>90</v>
      </c>
      <c r="G3609">
        <v>70</v>
      </c>
      <c r="H3609" t="s">
        <v>303</v>
      </c>
      <c r="I3609" t="s">
        <v>170</v>
      </c>
      <c r="J3609">
        <v>28.802005362232826</v>
      </c>
      <c r="L3609" s="47"/>
      <c r="M3609" s="47"/>
    </row>
    <row r="3610" spans="1:13" x14ac:dyDescent="0.4">
      <c r="A3610" t="str">
        <f t="shared" si="56"/>
        <v>33_4M_M_6_90_67_HH800_Core</v>
      </c>
      <c r="B3610">
        <v>33</v>
      </c>
      <c r="C3610" t="s">
        <v>173</v>
      </c>
      <c r="D3610" t="s">
        <v>174</v>
      </c>
      <c r="E3610">
        <v>6</v>
      </c>
      <c r="F3610">
        <v>90</v>
      </c>
      <c r="G3610">
        <v>67</v>
      </c>
      <c r="H3610" t="s">
        <v>303</v>
      </c>
      <c r="I3610" t="s">
        <v>170</v>
      </c>
      <c r="J3610">
        <v>13.699530553210053</v>
      </c>
      <c r="L3610" s="47"/>
      <c r="M3610" s="47"/>
    </row>
    <row r="3611" spans="1:13" x14ac:dyDescent="0.4">
      <c r="A3611" t="str">
        <f t="shared" si="56"/>
        <v>29_4M_M_0_60_5_HH800_Core</v>
      </c>
      <c r="B3611">
        <v>29</v>
      </c>
      <c r="C3611" t="s">
        <v>173</v>
      </c>
      <c r="D3611" t="s">
        <v>174</v>
      </c>
      <c r="E3611">
        <v>0</v>
      </c>
      <c r="F3611">
        <v>60</v>
      </c>
      <c r="G3611">
        <v>5</v>
      </c>
      <c r="H3611" t="s">
        <v>303</v>
      </c>
      <c r="I3611" t="s">
        <v>170</v>
      </c>
      <c r="J3611">
        <v>17.968644867523778</v>
      </c>
      <c r="L3611" s="47"/>
      <c r="M3611" s="47"/>
    </row>
    <row r="3612" spans="1:13" x14ac:dyDescent="0.4">
      <c r="A3612" t="str">
        <f t="shared" si="56"/>
        <v>57_2M_M_3_60_67_HH800_Core</v>
      </c>
      <c r="B3612">
        <v>57</v>
      </c>
      <c r="C3612" t="s">
        <v>175</v>
      </c>
      <c r="D3612" t="s">
        <v>174</v>
      </c>
      <c r="E3612">
        <v>3</v>
      </c>
      <c r="F3612">
        <v>60</v>
      </c>
      <c r="G3612">
        <v>67</v>
      </c>
      <c r="H3612" t="s">
        <v>303</v>
      </c>
      <c r="I3612" t="s">
        <v>170</v>
      </c>
      <c r="J3612">
        <v>13.97648516273501</v>
      </c>
      <c r="L3612" s="47"/>
      <c r="M3612" s="47"/>
    </row>
    <row r="3613" spans="1:13" x14ac:dyDescent="0.4">
      <c r="A3613" t="str">
        <f t="shared" si="56"/>
        <v>55_2A_M_3_60_65_HH800_Core</v>
      </c>
      <c r="B3613">
        <v>55</v>
      </c>
      <c r="C3613" t="s">
        <v>176</v>
      </c>
      <c r="D3613" t="s">
        <v>174</v>
      </c>
      <c r="E3613">
        <v>3</v>
      </c>
      <c r="F3613">
        <v>60</v>
      </c>
      <c r="G3613">
        <v>65</v>
      </c>
      <c r="H3613" t="s">
        <v>303</v>
      </c>
      <c r="I3613" t="s">
        <v>170</v>
      </c>
      <c r="J3613">
        <v>9.7411273873803026</v>
      </c>
      <c r="L3613" s="47"/>
      <c r="M3613" s="47"/>
    </row>
    <row r="3614" spans="1:13" x14ac:dyDescent="0.4">
      <c r="A3614" t="str">
        <f t="shared" si="56"/>
        <v>64_4M_F_0_90_70_HH800_Core</v>
      </c>
      <c r="B3614">
        <v>64</v>
      </c>
      <c r="C3614" t="s">
        <v>173</v>
      </c>
      <c r="D3614" t="s">
        <v>169</v>
      </c>
      <c r="E3614">
        <v>0</v>
      </c>
      <c r="F3614">
        <v>90</v>
      </c>
      <c r="G3614">
        <v>70</v>
      </c>
      <c r="H3614" t="s">
        <v>303</v>
      </c>
      <c r="I3614" t="s">
        <v>170</v>
      </c>
      <c r="J3614">
        <v>145.89467641476591</v>
      </c>
      <c r="L3614" s="47"/>
      <c r="M3614" s="47"/>
    </row>
    <row r="3615" spans="1:13" x14ac:dyDescent="0.4">
      <c r="A3615" t="str">
        <f t="shared" si="56"/>
        <v>41_2M_F_6_90_70_HH800_Core</v>
      </c>
      <c r="B3615">
        <v>41</v>
      </c>
      <c r="C3615" t="s">
        <v>175</v>
      </c>
      <c r="D3615" t="s">
        <v>169</v>
      </c>
      <c r="E3615">
        <v>6</v>
      </c>
      <c r="F3615">
        <v>90</v>
      </c>
      <c r="G3615">
        <v>70</v>
      </c>
      <c r="H3615" t="s">
        <v>303</v>
      </c>
      <c r="I3615" t="s">
        <v>170</v>
      </c>
      <c r="J3615">
        <v>52.25759528275406</v>
      </c>
      <c r="L3615" s="47"/>
      <c r="M3615" s="47"/>
    </row>
    <row r="3616" spans="1:13" x14ac:dyDescent="0.4">
      <c r="A3616" t="str">
        <f t="shared" si="56"/>
        <v>57_4A_M_0_60_67_HH800_Core</v>
      </c>
      <c r="B3616">
        <v>57</v>
      </c>
      <c r="C3616" t="s">
        <v>168</v>
      </c>
      <c r="D3616" t="s">
        <v>174</v>
      </c>
      <c r="E3616">
        <v>0</v>
      </c>
      <c r="F3616">
        <v>60</v>
      </c>
      <c r="G3616">
        <v>67</v>
      </c>
      <c r="H3616" t="s">
        <v>303</v>
      </c>
      <c r="I3616" t="s">
        <v>170</v>
      </c>
      <c r="J3616">
        <v>89.519026414566767</v>
      </c>
      <c r="L3616" s="47"/>
      <c r="M3616" s="47"/>
    </row>
    <row r="3617" spans="1:13" x14ac:dyDescent="0.4">
      <c r="A3617" t="str">
        <f t="shared" si="56"/>
        <v>62_2A_M_3_60_70_HH800_Core</v>
      </c>
      <c r="B3617">
        <v>62</v>
      </c>
      <c r="C3617" t="s">
        <v>176</v>
      </c>
      <c r="D3617" t="s">
        <v>174</v>
      </c>
      <c r="E3617">
        <v>3</v>
      </c>
      <c r="F3617">
        <v>60</v>
      </c>
      <c r="G3617">
        <v>70</v>
      </c>
      <c r="H3617" t="s">
        <v>303</v>
      </c>
      <c r="I3617" t="s">
        <v>170</v>
      </c>
      <c r="J3617">
        <v>15.408584394257515</v>
      </c>
      <c r="L3617" s="47"/>
      <c r="M3617" s="47"/>
    </row>
    <row r="3618" spans="1:13" x14ac:dyDescent="0.4">
      <c r="A3618" t="str">
        <f t="shared" si="56"/>
        <v>51_2M_F_6_90_65_HH800_Core</v>
      </c>
      <c r="B3618">
        <v>51</v>
      </c>
      <c r="C3618" t="s">
        <v>175</v>
      </c>
      <c r="D3618" t="s">
        <v>169</v>
      </c>
      <c r="E3618">
        <v>6</v>
      </c>
      <c r="F3618">
        <v>90</v>
      </c>
      <c r="G3618">
        <v>65</v>
      </c>
      <c r="H3618" t="s">
        <v>303</v>
      </c>
      <c r="I3618" t="s">
        <v>170</v>
      </c>
      <c r="J3618">
        <v>24.181849209480617</v>
      </c>
      <c r="L3618" s="47"/>
      <c r="M3618" s="47"/>
    </row>
    <row r="3619" spans="1:13" x14ac:dyDescent="0.4">
      <c r="A3619" t="str">
        <f t="shared" si="56"/>
        <v>58_4A_M_3_60_67_HH800_Core</v>
      </c>
      <c r="B3619">
        <v>58</v>
      </c>
      <c r="C3619" t="s">
        <v>168</v>
      </c>
      <c r="D3619" t="s">
        <v>174</v>
      </c>
      <c r="E3619">
        <v>3</v>
      </c>
      <c r="F3619">
        <v>60</v>
      </c>
      <c r="G3619">
        <v>67</v>
      </c>
      <c r="H3619" t="s">
        <v>303</v>
      </c>
      <c r="I3619" t="s">
        <v>170</v>
      </c>
      <c r="J3619">
        <v>6.6942549961538873</v>
      </c>
      <c r="L3619" s="47"/>
      <c r="M3619" s="47"/>
    </row>
    <row r="3620" spans="1:13" x14ac:dyDescent="0.4">
      <c r="A3620" t="str">
        <f t="shared" si="56"/>
        <v>56_2M_M_6_60_70_HH800_Core</v>
      </c>
      <c r="B3620">
        <v>56</v>
      </c>
      <c r="C3620" t="s">
        <v>175</v>
      </c>
      <c r="D3620" t="s">
        <v>174</v>
      </c>
      <c r="E3620">
        <v>6</v>
      </c>
      <c r="F3620">
        <v>60</v>
      </c>
      <c r="G3620">
        <v>70</v>
      </c>
      <c r="H3620" t="s">
        <v>303</v>
      </c>
      <c r="I3620" t="s">
        <v>170</v>
      </c>
      <c r="J3620">
        <v>45.164967627134629</v>
      </c>
      <c r="L3620" s="47"/>
      <c r="M3620" s="47"/>
    </row>
    <row r="3621" spans="1:13" x14ac:dyDescent="0.4">
      <c r="A3621" t="str">
        <f t="shared" si="56"/>
        <v>57_2M_F_6_90_5_HH800_Core</v>
      </c>
      <c r="B3621">
        <v>57</v>
      </c>
      <c r="C3621" t="s">
        <v>175</v>
      </c>
      <c r="D3621" t="s">
        <v>169</v>
      </c>
      <c r="E3621">
        <v>6</v>
      </c>
      <c r="F3621">
        <v>90</v>
      </c>
      <c r="G3621">
        <v>5</v>
      </c>
      <c r="H3621" t="s">
        <v>303</v>
      </c>
      <c r="I3621" t="s">
        <v>170</v>
      </c>
      <c r="J3621">
        <v>9.8214736983635333</v>
      </c>
      <c r="L3621" s="47"/>
      <c r="M3621" s="47"/>
    </row>
    <row r="3622" spans="1:13" x14ac:dyDescent="0.4">
      <c r="A3622" t="str">
        <f t="shared" si="56"/>
        <v>41_2M_M_3_60_65_HH800_Core</v>
      </c>
      <c r="B3622">
        <v>41</v>
      </c>
      <c r="C3622" t="s">
        <v>175</v>
      </c>
      <c r="D3622" t="s">
        <v>174</v>
      </c>
      <c r="E3622">
        <v>3</v>
      </c>
      <c r="F3622">
        <v>60</v>
      </c>
      <c r="G3622">
        <v>65</v>
      </c>
      <c r="H3622" t="s">
        <v>303</v>
      </c>
      <c r="I3622" t="s">
        <v>170</v>
      </c>
      <c r="J3622">
        <v>17.187204666681648</v>
      </c>
      <c r="L3622" s="47"/>
      <c r="M3622" s="47"/>
    </row>
    <row r="3623" spans="1:13" x14ac:dyDescent="0.4">
      <c r="A3623" t="str">
        <f t="shared" si="56"/>
        <v>63_4A_M_6_60_70_HH800_Core</v>
      </c>
      <c r="B3623">
        <v>63</v>
      </c>
      <c r="C3623" t="s">
        <v>168</v>
      </c>
      <c r="D3623" t="s">
        <v>174</v>
      </c>
      <c r="E3623">
        <v>6</v>
      </c>
      <c r="F3623">
        <v>60</v>
      </c>
      <c r="G3623">
        <v>70</v>
      </c>
      <c r="H3623" t="s">
        <v>303</v>
      </c>
      <c r="I3623" t="s">
        <v>170</v>
      </c>
      <c r="J3623">
        <v>15.721009261628023</v>
      </c>
      <c r="L3623" s="47"/>
      <c r="M3623" s="47"/>
    </row>
    <row r="3624" spans="1:13" x14ac:dyDescent="0.4">
      <c r="A3624" t="str">
        <f t="shared" si="56"/>
        <v>53_2M_M_0_60_70_HH800_Core</v>
      </c>
      <c r="B3624">
        <v>53</v>
      </c>
      <c r="C3624" t="s">
        <v>175</v>
      </c>
      <c r="D3624" t="s">
        <v>174</v>
      </c>
      <c r="E3624">
        <v>0</v>
      </c>
      <c r="F3624">
        <v>60</v>
      </c>
      <c r="G3624">
        <v>70</v>
      </c>
      <c r="H3624" t="s">
        <v>303</v>
      </c>
      <c r="I3624" t="s">
        <v>170</v>
      </c>
      <c r="J3624">
        <v>222.79869133054765</v>
      </c>
      <c r="L3624" s="47"/>
      <c r="M3624" s="47"/>
    </row>
    <row r="3625" spans="1:13" x14ac:dyDescent="0.4">
      <c r="A3625" t="str">
        <f t="shared" si="56"/>
        <v>28_2M_M_0_60_70_HH800_Core</v>
      </c>
      <c r="B3625">
        <v>28</v>
      </c>
      <c r="C3625" t="s">
        <v>175</v>
      </c>
      <c r="D3625" t="s">
        <v>174</v>
      </c>
      <c r="E3625">
        <v>0</v>
      </c>
      <c r="F3625">
        <v>60</v>
      </c>
      <c r="G3625">
        <v>70</v>
      </c>
      <c r="H3625" t="s">
        <v>303</v>
      </c>
      <c r="I3625" t="s">
        <v>170</v>
      </c>
      <c r="J3625">
        <v>98.371019027845861</v>
      </c>
      <c r="L3625" s="47"/>
      <c r="M3625" s="47"/>
    </row>
    <row r="3626" spans="1:13" x14ac:dyDescent="0.4">
      <c r="A3626" t="str">
        <f t="shared" si="56"/>
        <v>54_2A_M_3_60_67_HH800_Core</v>
      </c>
      <c r="B3626">
        <v>54</v>
      </c>
      <c r="C3626" t="s">
        <v>176</v>
      </c>
      <c r="D3626" t="s">
        <v>174</v>
      </c>
      <c r="E3626">
        <v>3</v>
      </c>
      <c r="F3626">
        <v>60</v>
      </c>
      <c r="G3626">
        <v>67</v>
      </c>
      <c r="H3626" t="s">
        <v>303</v>
      </c>
      <c r="I3626" t="s">
        <v>170</v>
      </c>
      <c r="J3626">
        <v>15.856845499781137</v>
      </c>
      <c r="L3626" s="47"/>
      <c r="M3626" s="47"/>
    </row>
    <row r="3627" spans="1:13" x14ac:dyDescent="0.4">
      <c r="A3627" t="str">
        <f t="shared" si="56"/>
        <v>48_2A_M_0_60_67_HH800_Core</v>
      </c>
      <c r="B3627">
        <v>48</v>
      </c>
      <c r="C3627" t="s">
        <v>176</v>
      </c>
      <c r="D3627" t="s">
        <v>174</v>
      </c>
      <c r="E3627">
        <v>0</v>
      </c>
      <c r="F3627">
        <v>60</v>
      </c>
      <c r="G3627">
        <v>67</v>
      </c>
      <c r="H3627" t="s">
        <v>303</v>
      </c>
      <c r="I3627" t="s">
        <v>170</v>
      </c>
      <c r="J3627">
        <v>133.68695197129719</v>
      </c>
      <c r="L3627" s="47"/>
      <c r="M3627" s="47"/>
    </row>
    <row r="3628" spans="1:13" x14ac:dyDescent="0.4">
      <c r="A3628" t="str">
        <f t="shared" si="56"/>
        <v>61_2M_M_3_365_65_HH800_Core</v>
      </c>
      <c r="B3628">
        <v>61</v>
      </c>
      <c r="C3628" t="s">
        <v>175</v>
      </c>
      <c r="D3628" t="s">
        <v>174</v>
      </c>
      <c r="E3628">
        <v>3</v>
      </c>
      <c r="F3628">
        <v>365</v>
      </c>
      <c r="G3628">
        <v>65</v>
      </c>
      <c r="H3628" t="s">
        <v>303</v>
      </c>
      <c r="I3628" t="s">
        <v>170</v>
      </c>
      <c r="J3628">
        <v>4.2226892665395983</v>
      </c>
      <c r="L3628" s="47"/>
      <c r="M3628" s="47"/>
    </row>
    <row r="3629" spans="1:13" x14ac:dyDescent="0.4">
      <c r="A3629" t="str">
        <f t="shared" si="56"/>
        <v>42_1A_F_0_60_5_HH800_Core</v>
      </c>
      <c r="B3629">
        <v>42</v>
      </c>
      <c r="C3629" t="s">
        <v>178</v>
      </c>
      <c r="D3629" t="s">
        <v>169</v>
      </c>
      <c r="E3629">
        <v>0</v>
      </c>
      <c r="F3629">
        <v>60</v>
      </c>
      <c r="G3629">
        <v>5</v>
      </c>
      <c r="H3629" t="s">
        <v>303</v>
      </c>
      <c r="I3629" t="s">
        <v>170</v>
      </c>
      <c r="J3629">
        <v>117.07567305011661</v>
      </c>
      <c r="L3629" s="47"/>
      <c r="M3629" s="47"/>
    </row>
    <row r="3630" spans="1:13" x14ac:dyDescent="0.4">
      <c r="A3630" t="str">
        <f t="shared" si="56"/>
        <v>58_2M_F_0_90_67_HH800_Core</v>
      </c>
      <c r="B3630">
        <v>58</v>
      </c>
      <c r="C3630" t="s">
        <v>175</v>
      </c>
      <c r="D3630" t="s">
        <v>169</v>
      </c>
      <c r="E3630">
        <v>0</v>
      </c>
      <c r="F3630">
        <v>90</v>
      </c>
      <c r="G3630">
        <v>67</v>
      </c>
      <c r="H3630" t="s">
        <v>303</v>
      </c>
      <c r="I3630" t="s">
        <v>170</v>
      </c>
      <c r="J3630">
        <v>176.70092614730504</v>
      </c>
      <c r="L3630" s="47"/>
      <c r="M3630" s="47"/>
    </row>
    <row r="3631" spans="1:13" x14ac:dyDescent="0.4">
      <c r="A3631" t="str">
        <f t="shared" si="56"/>
        <v>42_4M_M_3_60_5_HH800_Core</v>
      </c>
      <c r="B3631">
        <v>42</v>
      </c>
      <c r="C3631" t="s">
        <v>173</v>
      </c>
      <c r="D3631" t="s">
        <v>174</v>
      </c>
      <c r="E3631">
        <v>3</v>
      </c>
      <c r="F3631">
        <v>60</v>
      </c>
      <c r="G3631">
        <v>5</v>
      </c>
      <c r="H3631" t="s">
        <v>303</v>
      </c>
      <c r="I3631" t="s">
        <v>170</v>
      </c>
      <c r="J3631">
        <v>2.0923500712352534</v>
      </c>
      <c r="L3631" s="47"/>
      <c r="M3631" s="47"/>
    </row>
    <row r="3632" spans="1:13" x14ac:dyDescent="0.4">
      <c r="A3632" t="str">
        <f t="shared" si="56"/>
        <v>61_2A_M_3_365_65_HH800_Core</v>
      </c>
      <c r="B3632">
        <v>61</v>
      </c>
      <c r="C3632" t="s">
        <v>176</v>
      </c>
      <c r="D3632" t="s">
        <v>174</v>
      </c>
      <c r="E3632">
        <v>3</v>
      </c>
      <c r="F3632">
        <v>365</v>
      </c>
      <c r="G3632">
        <v>65</v>
      </c>
      <c r="H3632" t="s">
        <v>303</v>
      </c>
      <c r="I3632" t="s">
        <v>170</v>
      </c>
      <c r="J3632">
        <v>4.2077939026099802</v>
      </c>
      <c r="L3632" s="47"/>
      <c r="M3632" s="47"/>
    </row>
    <row r="3633" spans="1:13" x14ac:dyDescent="0.4">
      <c r="A3633" t="str">
        <f t="shared" si="56"/>
        <v>53_4A_M_3_60_5_HH800_Core</v>
      </c>
      <c r="B3633">
        <v>53</v>
      </c>
      <c r="C3633" t="s">
        <v>168</v>
      </c>
      <c r="D3633" t="s">
        <v>174</v>
      </c>
      <c r="E3633">
        <v>3</v>
      </c>
      <c r="F3633">
        <v>60</v>
      </c>
      <c r="G3633">
        <v>5</v>
      </c>
      <c r="H3633" t="s">
        <v>303</v>
      </c>
      <c r="I3633" t="s">
        <v>170</v>
      </c>
      <c r="J3633">
        <v>2.4493133091123034</v>
      </c>
      <c r="L3633" s="47"/>
      <c r="M3633" s="47"/>
    </row>
    <row r="3634" spans="1:13" x14ac:dyDescent="0.4">
      <c r="A3634" t="str">
        <f t="shared" si="56"/>
        <v>38_1A_M_0_60_5_HH800_Core</v>
      </c>
      <c r="B3634">
        <v>38</v>
      </c>
      <c r="C3634" t="s">
        <v>178</v>
      </c>
      <c r="D3634" t="s">
        <v>174</v>
      </c>
      <c r="E3634">
        <v>0</v>
      </c>
      <c r="F3634">
        <v>60</v>
      </c>
      <c r="G3634">
        <v>5</v>
      </c>
      <c r="H3634" t="s">
        <v>303</v>
      </c>
      <c r="I3634" t="s">
        <v>170</v>
      </c>
      <c r="J3634">
        <v>82.853744637363349</v>
      </c>
      <c r="L3634" s="47"/>
      <c r="M3634" s="47"/>
    </row>
    <row r="3635" spans="1:13" x14ac:dyDescent="0.4">
      <c r="A3635" t="str">
        <f t="shared" si="56"/>
        <v>26_2M_F_0_60_65_HH800_Core</v>
      </c>
      <c r="B3635">
        <v>26</v>
      </c>
      <c r="C3635" t="s">
        <v>175</v>
      </c>
      <c r="D3635" t="s">
        <v>169</v>
      </c>
      <c r="E3635">
        <v>0</v>
      </c>
      <c r="F3635">
        <v>60</v>
      </c>
      <c r="G3635">
        <v>65</v>
      </c>
      <c r="H3635" t="s">
        <v>303</v>
      </c>
      <c r="I3635" t="s">
        <v>170</v>
      </c>
      <c r="J3635">
        <v>131.5188250337944</v>
      </c>
      <c r="L3635" s="47"/>
      <c r="M3635" s="47"/>
    </row>
    <row r="3636" spans="1:13" x14ac:dyDescent="0.4">
      <c r="A3636" t="str">
        <f t="shared" si="56"/>
        <v>52_2M_M_6_60_67_HH800_Core</v>
      </c>
      <c r="B3636">
        <v>52</v>
      </c>
      <c r="C3636" t="s">
        <v>175</v>
      </c>
      <c r="D3636" t="s">
        <v>174</v>
      </c>
      <c r="E3636">
        <v>6</v>
      </c>
      <c r="F3636">
        <v>60</v>
      </c>
      <c r="G3636">
        <v>67</v>
      </c>
      <c r="H3636" t="s">
        <v>303</v>
      </c>
      <c r="I3636" t="s">
        <v>170</v>
      </c>
      <c r="J3636">
        <v>31.210227594644024</v>
      </c>
      <c r="L3636" s="47"/>
      <c r="M3636" s="47"/>
    </row>
    <row r="3637" spans="1:13" x14ac:dyDescent="0.4">
      <c r="A3637" t="str">
        <f t="shared" si="56"/>
        <v>29_1A_F_0_60_65_HH800_Core</v>
      </c>
      <c r="B3637">
        <v>29</v>
      </c>
      <c r="C3637" t="s">
        <v>178</v>
      </c>
      <c r="D3637" t="s">
        <v>169</v>
      </c>
      <c r="E3637">
        <v>0</v>
      </c>
      <c r="F3637">
        <v>60</v>
      </c>
      <c r="G3637">
        <v>65</v>
      </c>
      <c r="H3637" t="s">
        <v>303</v>
      </c>
      <c r="I3637" t="s">
        <v>170</v>
      </c>
      <c r="J3637">
        <v>159.51060511048431</v>
      </c>
      <c r="L3637" s="47"/>
      <c r="M3637" s="47"/>
    </row>
    <row r="3638" spans="1:13" x14ac:dyDescent="0.4">
      <c r="A3638" t="str">
        <f t="shared" si="56"/>
        <v>60_4A_M_6_60_65_HH800_Core</v>
      </c>
      <c r="B3638">
        <v>60</v>
      </c>
      <c r="C3638" t="s">
        <v>168</v>
      </c>
      <c r="D3638" t="s">
        <v>174</v>
      </c>
      <c r="E3638">
        <v>6</v>
      </c>
      <c r="F3638">
        <v>60</v>
      </c>
      <c r="G3638">
        <v>65</v>
      </c>
      <c r="H3638" t="s">
        <v>303</v>
      </c>
      <c r="I3638" t="s">
        <v>170</v>
      </c>
      <c r="J3638">
        <v>4.8113564304178222</v>
      </c>
      <c r="L3638" s="47"/>
      <c r="M3638" s="47"/>
    </row>
    <row r="3639" spans="1:13" x14ac:dyDescent="0.4">
      <c r="A3639" t="str">
        <f t="shared" si="56"/>
        <v>52_4A_M_0_60_5_HH800_Core</v>
      </c>
      <c r="B3639">
        <v>52</v>
      </c>
      <c r="C3639" t="s">
        <v>168</v>
      </c>
      <c r="D3639" t="s">
        <v>174</v>
      </c>
      <c r="E3639">
        <v>0</v>
      </c>
      <c r="F3639">
        <v>60</v>
      </c>
      <c r="G3639">
        <v>5</v>
      </c>
      <c r="H3639" t="s">
        <v>303</v>
      </c>
      <c r="I3639" t="s">
        <v>170</v>
      </c>
      <c r="J3639">
        <v>57.590350290819416</v>
      </c>
      <c r="L3639" s="47"/>
      <c r="M3639" s="47"/>
    </row>
    <row r="3640" spans="1:13" x14ac:dyDescent="0.4">
      <c r="A3640" t="str">
        <f t="shared" si="56"/>
        <v>42_2M_F_0_90_70_HH800_Core</v>
      </c>
      <c r="B3640">
        <v>42</v>
      </c>
      <c r="C3640" t="s">
        <v>175</v>
      </c>
      <c r="D3640" t="s">
        <v>169</v>
      </c>
      <c r="E3640">
        <v>0</v>
      </c>
      <c r="F3640">
        <v>90</v>
      </c>
      <c r="G3640">
        <v>70</v>
      </c>
      <c r="H3640" t="s">
        <v>303</v>
      </c>
      <c r="I3640" t="s">
        <v>170</v>
      </c>
      <c r="J3640">
        <v>143.35336565064614</v>
      </c>
      <c r="L3640" s="47"/>
      <c r="M3640" s="47"/>
    </row>
    <row r="3641" spans="1:13" x14ac:dyDescent="0.4">
      <c r="A3641" t="str">
        <f t="shared" si="56"/>
        <v>40_1M_F_0_60_70_HH800_Core</v>
      </c>
      <c r="B3641">
        <v>40</v>
      </c>
      <c r="C3641" t="s">
        <v>177</v>
      </c>
      <c r="D3641" t="s">
        <v>169</v>
      </c>
      <c r="E3641">
        <v>0</v>
      </c>
      <c r="F3641">
        <v>60</v>
      </c>
      <c r="G3641">
        <v>70</v>
      </c>
      <c r="H3641" t="s">
        <v>303</v>
      </c>
      <c r="I3641" t="s">
        <v>170</v>
      </c>
      <c r="J3641">
        <v>297.21030383250218</v>
      </c>
      <c r="L3641" s="47"/>
      <c r="M3641" s="47"/>
    </row>
    <row r="3642" spans="1:13" x14ac:dyDescent="0.4">
      <c r="A3642" t="str">
        <f t="shared" si="56"/>
        <v>54_2M_M_3_60_70_HH800_Core</v>
      </c>
      <c r="B3642">
        <v>54</v>
      </c>
      <c r="C3642" t="s">
        <v>175</v>
      </c>
      <c r="D3642" t="s">
        <v>174</v>
      </c>
      <c r="E3642">
        <v>3</v>
      </c>
      <c r="F3642">
        <v>60</v>
      </c>
      <c r="G3642">
        <v>70</v>
      </c>
      <c r="H3642" t="s">
        <v>303</v>
      </c>
      <c r="I3642" t="s">
        <v>170</v>
      </c>
      <c r="J3642">
        <v>25.146241474669271</v>
      </c>
      <c r="L3642" s="47"/>
      <c r="M3642" s="47"/>
    </row>
    <row r="3643" spans="1:13" x14ac:dyDescent="0.4">
      <c r="A3643" t="str">
        <f t="shared" si="56"/>
        <v>57_2A_M_3_60_5_HH800_Core</v>
      </c>
      <c r="B3643">
        <v>57</v>
      </c>
      <c r="C3643" t="s">
        <v>176</v>
      </c>
      <c r="D3643" t="s">
        <v>174</v>
      </c>
      <c r="E3643">
        <v>3</v>
      </c>
      <c r="F3643">
        <v>60</v>
      </c>
      <c r="G3643">
        <v>5</v>
      </c>
      <c r="H3643" t="s">
        <v>303</v>
      </c>
      <c r="I3643" t="s">
        <v>170</v>
      </c>
      <c r="J3643">
        <v>4.4786774914051506</v>
      </c>
      <c r="L3643" s="47"/>
      <c r="M3643" s="47"/>
    </row>
    <row r="3644" spans="1:13" x14ac:dyDescent="0.4">
      <c r="A3644" t="str">
        <f t="shared" si="56"/>
        <v>55_2A_M_3_60_67_HH800_Core</v>
      </c>
      <c r="B3644">
        <v>55</v>
      </c>
      <c r="C3644" t="s">
        <v>176</v>
      </c>
      <c r="D3644" t="s">
        <v>174</v>
      </c>
      <c r="E3644">
        <v>3</v>
      </c>
      <c r="F3644">
        <v>60</v>
      </c>
      <c r="G3644">
        <v>67</v>
      </c>
      <c r="H3644" t="s">
        <v>303</v>
      </c>
      <c r="I3644" t="s">
        <v>170</v>
      </c>
      <c r="J3644">
        <v>14.614395550036333</v>
      </c>
      <c r="L3644" s="47"/>
      <c r="M3644" s="47"/>
    </row>
    <row r="3645" spans="1:13" x14ac:dyDescent="0.4">
      <c r="A3645" t="str">
        <f t="shared" si="56"/>
        <v>60_4A_F_0_60_5_HH800_Core</v>
      </c>
      <c r="B3645">
        <v>60</v>
      </c>
      <c r="C3645" t="s">
        <v>168</v>
      </c>
      <c r="D3645" t="s">
        <v>169</v>
      </c>
      <c r="E3645">
        <v>0</v>
      </c>
      <c r="F3645">
        <v>60</v>
      </c>
      <c r="G3645">
        <v>5</v>
      </c>
      <c r="H3645" t="s">
        <v>303</v>
      </c>
      <c r="I3645" t="s">
        <v>170</v>
      </c>
      <c r="J3645">
        <v>109.99515190775965</v>
      </c>
      <c r="L3645" s="47"/>
      <c r="M3645" s="47"/>
    </row>
    <row r="3646" spans="1:13" x14ac:dyDescent="0.4">
      <c r="A3646" t="str">
        <f t="shared" si="56"/>
        <v>45_4M_M_3_90_70_HH800_Core</v>
      </c>
      <c r="B3646">
        <v>45</v>
      </c>
      <c r="C3646" t="s">
        <v>173</v>
      </c>
      <c r="D3646" t="s">
        <v>174</v>
      </c>
      <c r="E3646">
        <v>3</v>
      </c>
      <c r="F3646">
        <v>90</v>
      </c>
      <c r="G3646">
        <v>70</v>
      </c>
      <c r="H3646" t="s">
        <v>303</v>
      </c>
      <c r="I3646" t="s">
        <v>170</v>
      </c>
      <c r="J3646">
        <v>11.760200862017596</v>
      </c>
      <c r="L3646" s="47"/>
      <c r="M3646" s="47"/>
    </row>
    <row r="3647" spans="1:13" x14ac:dyDescent="0.4">
      <c r="A3647" t="str">
        <f t="shared" si="56"/>
        <v>58_2M_M_3_60_65_HH800_Core</v>
      </c>
      <c r="B3647">
        <v>58</v>
      </c>
      <c r="C3647" t="s">
        <v>175</v>
      </c>
      <c r="D3647" t="s">
        <v>174</v>
      </c>
      <c r="E3647">
        <v>3</v>
      </c>
      <c r="F3647">
        <v>60</v>
      </c>
      <c r="G3647">
        <v>65</v>
      </c>
      <c r="H3647" t="s">
        <v>303</v>
      </c>
      <c r="I3647" t="s">
        <v>170</v>
      </c>
      <c r="J3647">
        <v>6.6092638611853385</v>
      </c>
      <c r="L3647" s="47"/>
      <c r="M3647" s="47"/>
    </row>
    <row r="3648" spans="1:13" x14ac:dyDescent="0.4">
      <c r="A3648" t="str">
        <f t="shared" si="56"/>
        <v>60_4M_F_6_90_65_HH800_Core</v>
      </c>
      <c r="B3648">
        <v>60</v>
      </c>
      <c r="C3648" t="s">
        <v>173</v>
      </c>
      <c r="D3648" t="s">
        <v>169</v>
      </c>
      <c r="E3648">
        <v>6</v>
      </c>
      <c r="F3648">
        <v>90</v>
      </c>
      <c r="G3648">
        <v>65</v>
      </c>
      <c r="H3648" t="s">
        <v>303</v>
      </c>
      <c r="I3648" t="s">
        <v>170</v>
      </c>
      <c r="J3648">
        <v>5.6002187893730726</v>
      </c>
      <c r="L3648" s="47"/>
      <c r="M3648" s="47"/>
    </row>
    <row r="3649" spans="1:13" x14ac:dyDescent="0.4">
      <c r="A3649" t="str">
        <f t="shared" si="56"/>
        <v>33_4A_M_6_90_70_HH800_Core</v>
      </c>
      <c r="B3649">
        <v>33</v>
      </c>
      <c r="C3649" t="s">
        <v>168</v>
      </c>
      <c r="D3649" t="s">
        <v>174</v>
      </c>
      <c r="E3649">
        <v>6</v>
      </c>
      <c r="F3649">
        <v>90</v>
      </c>
      <c r="G3649">
        <v>70</v>
      </c>
      <c r="H3649" t="s">
        <v>303</v>
      </c>
      <c r="I3649" t="s">
        <v>170</v>
      </c>
      <c r="J3649">
        <v>17.145726384115008</v>
      </c>
      <c r="L3649" s="47"/>
      <c r="M3649" s="47"/>
    </row>
    <row r="3650" spans="1:13" x14ac:dyDescent="0.4">
      <c r="A3650" t="str">
        <f t="shared" si="56"/>
        <v>54_2M_F_3_90_5_HH800_Core</v>
      </c>
      <c r="B3650">
        <v>54</v>
      </c>
      <c r="C3650" t="s">
        <v>175</v>
      </c>
      <c r="D3650" t="s">
        <v>169</v>
      </c>
      <c r="E3650">
        <v>3</v>
      </c>
      <c r="F3650">
        <v>90</v>
      </c>
      <c r="G3650">
        <v>5</v>
      </c>
      <c r="H3650" t="s">
        <v>303</v>
      </c>
      <c r="I3650" t="s">
        <v>170</v>
      </c>
      <c r="J3650">
        <v>5.4417845632222148</v>
      </c>
      <c r="L3650" s="47"/>
      <c r="M3650" s="47"/>
    </row>
    <row r="3651" spans="1:13" x14ac:dyDescent="0.4">
      <c r="A3651" t="str">
        <f t="shared" ref="A3651:A3714" si="57">B3651&amp;"_"&amp;C3651&amp;"_"&amp;D3651&amp;"_"&amp;E3651&amp;"_"&amp;F3651&amp;"_"&amp;G3651&amp;"_"&amp;H3651&amp;"_"&amp;I3651</f>
        <v>39_1A_M_0_60_67_HH800_Core</v>
      </c>
      <c r="B3651">
        <v>39</v>
      </c>
      <c r="C3651" t="s">
        <v>178</v>
      </c>
      <c r="D3651" t="s">
        <v>174</v>
      </c>
      <c r="E3651">
        <v>0</v>
      </c>
      <c r="F3651">
        <v>60</v>
      </c>
      <c r="G3651">
        <v>67</v>
      </c>
      <c r="H3651" t="s">
        <v>303</v>
      </c>
      <c r="I3651" t="s">
        <v>170</v>
      </c>
      <c r="J3651">
        <v>174.75577958469884</v>
      </c>
      <c r="L3651" s="47"/>
      <c r="M3651" s="47"/>
    </row>
    <row r="3652" spans="1:13" x14ac:dyDescent="0.4">
      <c r="A3652" t="str">
        <f t="shared" si="57"/>
        <v>56_2M_M_6_60_67_HH800_Core</v>
      </c>
      <c r="B3652">
        <v>56</v>
      </c>
      <c r="C3652" t="s">
        <v>175</v>
      </c>
      <c r="D3652" t="s">
        <v>174</v>
      </c>
      <c r="E3652">
        <v>6</v>
      </c>
      <c r="F3652">
        <v>60</v>
      </c>
      <c r="G3652">
        <v>67</v>
      </c>
      <c r="H3652" t="s">
        <v>303</v>
      </c>
      <c r="I3652" t="s">
        <v>170</v>
      </c>
      <c r="J3652">
        <v>26.975611987744948</v>
      </c>
      <c r="L3652" s="47"/>
      <c r="M3652" s="47"/>
    </row>
    <row r="3653" spans="1:13" x14ac:dyDescent="0.4">
      <c r="A3653" t="str">
        <f t="shared" si="57"/>
        <v>63_4M_F_3_90_67_HH800_Core</v>
      </c>
      <c r="B3653">
        <v>63</v>
      </c>
      <c r="C3653" t="s">
        <v>173</v>
      </c>
      <c r="D3653" t="s">
        <v>169</v>
      </c>
      <c r="E3653">
        <v>3</v>
      </c>
      <c r="F3653">
        <v>90</v>
      </c>
      <c r="G3653">
        <v>67</v>
      </c>
      <c r="H3653" t="s">
        <v>303</v>
      </c>
      <c r="I3653" t="s">
        <v>170</v>
      </c>
      <c r="J3653">
        <v>4.2290929489517017</v>
      </c>
      <c r="L3653" s="47"/>
      <c r="M3653" s="47"/>
    </row>
    <row r="3654" spans="1:13" x14ac:dyDescent="0.4">
      <c r="A3654" t="str">
        <f t="shared" si="57"/>
        <v>40_2M_M_0_60_67_HH800_Core</v>
      </c>
      <c r="B3654">
        <v>40</v>
      </c>
      <c r="C3654" t="s">
        <v>175</v>
      </c>
      <c r="D3654" t="s">
        <v>174</v>
      </c>
      <c r="E3654">
        <v>0</v>
      </c>
      <c r="F3654">
        <v>60</v>
      </c>
      <c r="G3654">
        <v>67</v>
      </c>
      <c r="H3654" t="s">
        <v>303</v>
      </c>
      <c r="I3654" t="s">
        <v>170</v>
      </c>
      <c r="J3654">
        <v>131.14587370078843</v>
      </c>
      <c r="L3654" s="47"/>
      <c r="M3654" s="47"/>
    </row>
    <row r="3655" spans="1:13" x14ac:dyDescent="0.4">
      <c r="A3655" t="str">
        <f t="shared" si="57"/>
        <v>32_4M_F_6_90_70_HH800_Core</v>
      </c>
      <c r="B3655">
        <v>32</v>
      </c>
      <c r="C3655" t="s">
        <v>173</v>
      </c>
      <c r="D3655" t="s">
        <v>169</v>
      </c>
      <c r="E3655">
        <v>6</v>
      </c>
      <c r="F3655">
        <v>90</v>
      </c>
      <c r="G3655">
        <v>70</v>
      </c>
      <c r="H3655" t="s">
        <v>303</v>
      </c>
      <c r="I3655" t="s">
        <v>170</v>
      </c>
      <c r="J3655">
        <v>26.178952974460994</v>
      </c>
      <c r="L3655" s="47"/>
      <c r="M3655" s="47"/>
    </row>
    <row r="3656" spans="1:13" x14ac:dyDescent="0.4">
      <c r="A3656" t="str">
        <f t="shared" si="57"/>
        <v>54_2A_M_6_60_65_HH800_Core</v>
      </c>
      <c r="B3656">
        <v>54</v>
      </c>
      <c r="C3656" t="s">
        <v>176</v>
      </c>
      <c r="D3656" t="s">
        <v>174</v>
      </c>
      <c r="E3656">
        <v>6</v>
      </c>
      <c r="F3656">
        <v>60</v>
      </c>
      <c r="G3656">
        <v>65</v>
      </c>
      <c r="H3656" t="s">
        <v>303</v>
      </c>
      <c r="I3656" t="s">
        <v>170</v>
      </c>
      <c r="J3656">
        <v>18.036610277686076</v>
      </c>
      <c r="L3656" s="47"/>
      <c r="M3656" s="47"/>
    </row>
    <row r="3657" spans="1:13" x14ac:dyDescent="0.4">
      <c r="A3657" t="str">
        <f t="shared" si="57"/>
        <v>30_2A_F_3_60_5_HH800_Core</v>
      </c>
      <c r="B3657">
        <v>30</v>
      </c>
      <c r="C3657" t="s">
        <v>176</v>
      </c>
      <c r="D3657" t="s">
        <v>169</v>
      </c>
      <c r="E3657">
        <v>3</v>
      </c>
      <c r="F3657">
        <v>60</v>
      </c>
      <c r="G3657">
        <v>5</v>
      </c>
      <c r="H3657" t="s">
        <v>303</v>
      </c>
      <c r="I3657" t="s">
        <v>170</v>
      </c>
      <c r="J3657">
        <v>2.4660142212268448</v>
      </c>
      <c r="L3657" s="47"/>
      <c r="M3657" s="47"/>
    </row>
    <row r="3658" spans="1:13" x14ac:dyDescent="0.4">
      <c r="A3658" t="str">
        <f t="shared" si="57"/>
        <v>53_2A_M_0_60_67_HH800_Core</v>
      </c>
      <c r="B3658">
        <v>53</v>
      </c>
      <c r="C3658" t="s">
        <v>176</v>
      </c>
      <c r="D3658" t="s">
        <v>174</v>
      </c>
      <c r="E3658">
        <v>0</v>
      </c>
      <c r="F3658">
        <v>60</v>
      </c>
      <c r="G3658">
        <v>67</v>
      </c>
      <c r="H3658" t="s">
        <v>303</v>
      </c>
      <c r="I3658" t="s">
        <v>170</v>
      </c>
      <c r="J3658">
        <v>145.16689197609196</v>
      </c>
      <c r="L3658" s="47"/>
      <c r="M3658" s="47"/>
    </row>
    <row r="3659" spans="1:13" x14ac:dyDescent="0.4">
      <c r="A3659" t="str">
        <f t="shared" si="57"/>
        <v>27_2M_F_3_60_65_HH800_Core</v>
      </c>
      <c r="B3659">
        <v>27</v>
      </c>
      <c r="C3659" t="s">
        <v>175</v>
      </c>
      <c r="D3659" t="s">
        <v>169</v>
      </c>
      <c r="E3659">
        <v>3</v>
      </c>
      <c r="F3659">
        <v>60</v>
      </c>
      <c r="G3659">
        <v>65</v>
      </c>
      <c r="H3659" t="s">
        <v>303</v>
      </c>
      <c r="I3659" t="s">
        <v>170</v>
      </c>
      <c r="J3659">
        <v>22.216162160647023</v>
      </c>
      <c r="L3659" s="47"/>
      <c r="M3659" s="47"/>
    </row>
    <row r="3660" spans="1:13" x14ac:dyDescent="0.4">
      <c r="A3660" t="str">
        <f t="shared" si="57"/>
        <v>41_4M_M_6_90_67_HH800_Core</v>
      </c>
      <c r="B3660">
        <v>41</v>
      </c>
      <c r="C3660" t="s">
        <v>173</v>
      </c>
      <c r="D3660" t="s">
        <v>174</v>
      </c>
      <c r="E3660">
        <v>6</v>
      </c>
      <c r="F3660">
        <v>90</v>
      </c>
      <c r="G3660">
        <v>67</v>
      </c>
      <c r="H3660" t="s">
        <v>303</v>
      </c>
      <c r="I3660" t="s">
        <v>170</v>
      </c>
      <c r="J3660">
        <v>16.051527313090382</v>
      </c>
      <c r="L3660" s="47"/>
      <c r="M3660" s="47"/>
    </row>
    <row r="3661" spans="1:13" x14ac:dyDescent="0.4">
      <c r="A3661" t="str">
        <f t="shared" si="57"/>
        <v>28_4M_M_3_60_5_HH800_Core</v>
      </c>
      <c r="B3661">
        <v>28</v>
      </c>
      <c r="C3661" t="s">
        <v>173</v>
      </c>
      <c r="D3661" t="s">
        <v>174</v>
      </c>
      <c r="E3661">
        <v>3</v>
      </c>
      <c r="F3661">
        <v>60</v>
      </c>
      <c r="G3661">
        <v>5</v>
      </c>
      <c r="H3661" t="s">
        <v>303</v>
      </c>
      <c r="I3661" t="s">
        <v>170</v>
      </c>
      <c r="J3661">
        <v>0.68628911122076708</v>
      </c>
      <c r="L3661" s="47"/>
      <c r="M3661" s="47"/>
    </row>
    <row r="3662" spans="1:13" x14ac:dyDescent="0.4">
      <c r="A3662" t="str">
        <f t="shared" si="57"/>
        <v>55_2A_M_0_60_70_HH800_Core</v>
      </c>
      <c r="B3662">
        <v>55</v>
      </c>
      <c r="C3662" t="s">
        <v>176</v>
      </c>
      <c r="D3662" t="s">
        <v>174</v>
      </c>
      <c r="E3662">
        <v>0</v>
      </c>
      <c r="F3662">
        <v>60</v>
      </c>
      <c r="G3662">
        <v>70</v>
      </c>
      <c r="H3662" t="s">
        <v>303</v>
      </c>
      <c r="I3662" t="s">
        <v>170</v>
      </c>
      <c r="J3662">
        <v>182.53315497313295</v>
      </c>
      <c r="L3662" s="47"/>
      <c r="M3662" s="47"/>
    </row>
    <row r="3663" spans="1:13" x14ac:dyDescent="0.4">
      <c r="A3663" t="str">
        <f t="shared" si="57"/>
        <v>58_1M_F_0_90_67_HH800_Core</v>
      </c>
      <c r="B3663">
        <v>58</v>
      </c>
      <c r="C3663" t="s">
        <v>177</v>
      </c>
      <c r="D3663" t="s">
        <v>169</v>
      </c>
      <c r="E3663">
        <v>0</v>
      </c>
      <c r="F3663">
        <v>90</v>
      </c>
      <c r="G3663">
        <v>67</v>
      </c>
      <c r="H3663" t="s">
        <v>303</v>
      </c>
      <c r="I3663" t="s">
        <v>170</v>
      </c>
      <c r="J3663">
        <v>261.12957287650403</v>
      </c>
      <c r="L3663" s="47"/>
      <c r="M3663" s="47"/>
    </row>
    <row r="3664" spans="1:13" x14ac:dyDescent="0.4">
      <c r="A3664" t="str">
        <f t="shared" si="57"/>
        <v>48_2A_M_3_60_65_HH800_Core</v>
      </c>
      <c r="B3664">
        <v>48</v>
      </c>
      <c r="C3664" t="s">
        <v>176</v>
      </c>
      <c r="D3664" t="s">
        <v>174</v>
      </c>
      <c r="E3664">
        <v>3</v>
      </c>
      <c r="F3664">
        <v>60</v>
      </c>
      <c r="G3664">
        <v>65</v>
      </c>
      <c r="H3664" t="s">
        <v>303</v>
      </c>
      <c r="I3664" t="s">
        <v>170</v>
      </c>
      <c r="J3664">
        <v>16.097207941403571</v>
      </c>
      <c r="L3664" s="47"/>
      <c r="M3664" s="47"/>
    </row>
    <row r="3665" spans="1:13" x14ac:dyDescent="0.4">
      <c r="A3665" t="str">
        <f t="shared" si="57"/>
        <v>54_4A_F_6_90_5_HH800_Core</v>
      </c>
      <c r="B3665">
        <v>54</v>
      </c>
      <c r="C3665" t="s">
        <v>168</v>
      </c>
      <c r="D3665" t="s">
        <v>169</v>
      </c>
      <c r="E3665">
        <v>6</v>
      </c>
      <c r="F3665">
        <v>90</v>
      </c>
      <c r="G3665">
        <v>5</v>
      </c>
      <c r="H3665" t="s">
        <v>303</v>
      </c>
      <c r="I3665" t="s">
        <v>170</v>
      </c>
      <c r="J3665">
        <v>4.6729321944944084</v>
      </c>
      <c r="L3665" s="47"/>
      <c r="M3665" s="47"/>
    </row>
    <row r="3666" spans="1:13" x14ac:dyDescent="0.4">
      <c r="A3666" t="str">
        <f t="shared" si="57"/>
        <v>59_1A_M_0_60_2_HH800_Core</v>
      </c>
      <c r="B3666">
        <v>59</v>
      </c>
      <c r="C3666" t="s">
        <v>178</v>
      </c>
      <c r="D3666" t="s">
        <v>174</v>
      </c>
      <c r="E3666">
        <v>0</v>
      </c>
      <c r="F3666">
        <v>60</v>
      </c>
      <c r="G3666">
        <v>2</v>
      </c>
      <c r="H3666" t="s">
        <v>303</v>
      </c>
      <c r="I3666" t="s">
        <v>170</v>
      </c>
      <c r="J3666">
        <v>132.49877977256665</v>
      </c>
      <c r="L3666" s="47"/>
      <c r="M3666" s="47"/>
    </row>
    <row r="3667" spans="1:13" x14ac:dyDescent="0.4">
      <c r="A3667" t="str">
        <f t="shared" si="57"/>
        <v>62_4A_F_3_60_5_HH800_Core</v>
      </c>
      <c r="B3667">
        <v>62</v>
      </c>
      <c r="C3667" t="s">
        <v>168</v>
      </c>
      <c r="D3667" t="s">
        <v>169</v>
      </c>
      <c r="E3667">
        <v>3</v>
      </c>
      <c r="F3667">
        <v>60</v>
      </c>
      <c r="G3667">
        <v>5</v>
      </c>
      <c r="H3667" t="s">
        <v>303</v>
      </c>
      <c r="I3667" t="s">
        <v>170</v>
      </c>
      <c r="J3667">
        <v>2.2512421768122564</v>
      </c>
      <c r="L3667" s="47"/>
      <c r="M3667" s="47"/>
    </row>
    <row r="3668" spans="1:13" x14ac:dyDescent="0.4">
      <c r="A3668" t="str">
        <f t="shared" si="57"/>
        <v>54_4M_M_6_60_70_HH800_Core</v>
      </c>
      <c r="B3668">
        <v>54</v>
      </c>
      <c r="C3668" t="s">
        <v>173</v>
      </c>
      <c r="D3668" t="s">
        <v>174</v>
      </c>
      <c r="E3668">
        <v>6</v>
      </c>
      <c r="F3668">
        <v>60</v>
      </c>
      <c r="G3668">
        <v>70</v>
      </c>
      <c r="H3668" t="s">
        <v>303</v>
      </c>
      <c r="I3668" t="s">
        <v>170</v>
      </c>
      <c r="J3668">
        <v>25.086945918704846</v>
      </c>
      <c r="L3668" s="47"/>
      <c r="M3668" s="47"/>
    </row>
    <row r="3669" spans="1:13" x14ac:dyDescent="0.4">
      <c r="A3669" t="str">
        <f t="shared" si="57"/>
        <v>25_2A_M_6_60_5_HH800_Core</v>
      </c>
      <c r="B3669">
        <v>25</v>
      </c>
      <c r="C3669" t="s">
        <v>176</v>
      </c>
      <c r="D3669" t="s">
        <v>174</v>
      </c>
      <c r="E3669">
        <v>6</v>
      </c>
      <c r="F3669">
        <v>60</v>
      </c>
      <c r="G3669">
        <v>5</v>
      </c>
      <c r="H3669" t="s">
        <v>303</v>
      </c>
      <c r="I3669" t="s">
        <v>170</v>
      </c>
      <c r="J3669">
        <v>2.9727545028121001</v>
      </c>
      <c r="L3669" s="47"/>
      <c r="M3669" s="47"/>
    </row>
    <row r="3670" spans="1:13" x14ac:dyDescent="0.4">
      <c r="A3670" t="str">
        <f t="shared" si="57"/>
        <v>44_4M_F_0_60_67_HH800_Core</v>
      </c>
      <c r="B3670">
        <v>44</v>
      </c>
      <c r="C3670" t="s">
        <v>173</v>
      </c>
      <c r="D3670" t="s">
        <v>169</v>
      </c>
      <c r="E3670">
        <v>0</v>
      </c>
      <c r="F3670">
        <v>60</v>
      </c>
      <c r="G3670">
        <v>67</v>
      </c>
      <c r="H3670" t="s">
        <v>303</v>
      </c>
      <c r="I3670" t="s">
        <v>170</v>
      </c>
      <c r="J3670">
        <v>115.22964948913993</v>
      </c>
      <c r="L3670" s="47"/>
      <c r="M3670" s="47"/>
    </row>
    <row r="3671" spans="1:13" x14ac:dyDescent="0.4">
      <c r="A3671" t="str">
        <f t="shared" si="57"/>
        <v>56_2A_M_0_60_65_HH800_Core</v>
      </c>
      <c r="B3671">
        <v>56</v>
      </c>
      <c r="C3671" t="s">
        <v>176</v>
      </c>
      <c r="D3671" t="s">
        <v>174</v>
      </c>
      <c r="E3671">
        <v>0</v>
      </c>
      <c r="F3671">
        <v>60</v>
      </c>
      <c r="G3671">
        <v>65</v>
      </c>
      <c r="H3671" t="s">
        <v>303</v>
      </c>
      <c r="I3671" t="s">
        <v>170</v>
      </c>
      <c r="J3671">
        <v>127.69314011975021</v>
      </c>
      <c r="L3671" s="47"/>
      <c r="M3671" s="47"/>
    </row>
    <row r="3672" spans="1:13" x14ac:dyDescent="0.4">
      <c r="A3672" t="str">
        <f t="shared" si="57"/>
        <v>52_4A_F_6_90_5_HH800_Core</v>
      </c>
      <c r="B3672">
        <v>52</v>
      </c>
      <c r="C3672" t="s">
        <v>168</v>
      </c>
      <c r="D3672" t="s">
        <v>169</v>
      </c>
      <c r="E3672">
        <v>6</v>
      </c>
      <c r="F3672">
        <v>90</v>
      </c>
      <c r="G3672">
        <v>5</v>
      </c>
      <c r="H3672" t="s">
        <v>303</v>
      </c>
      <c r="I3672" t="s">
        <v>170</v>
      </c>
      <c r="J3672">
        <v>4.6873549878066152</v>
      </c>
      <c r="L3672" s="47"/>
      <c r="M3672" s="47"/>
    </row>
    <row r="3673" spans="1:13" x14ac:dyDescent="0.4">
      <c r="A3673" t="str">
        <f t="shared" si="57"/>
        <v>41_1A_F_0_60_5_HH800_Core</v>
      </c>
      <c r="B3673">
        <v>41</v>
      </c>
      <c r="C3673" t="s">
        <v>178</v>
      </c>
      <c r="D3673" t="s">
        <v>169</v>
      </c>
      <c r="E3673">
        <v>0</v>
      </c>
      <c r="F3673">
        <v>60</v>
      </c>
      <c r="G3673">
        <v>5</v>
      </c>
      <c r="H3673" t="s">
        <v>303</v>
      </c>
      <c r="I3673" t="s">
        <v>170</v>
      </c>
      <c r="J3673">
        <v>112.18033237244654</v>
      </c>
      <c r="L3673" s="47"/>
      <c r="M3673" s="47"/>
    </row>
    <row r="3674" spans="1:13" x14ac:dyDescent="0.4">
      <c r="A3674" t="str">
        <f t="shared" si="57"/>
        <v>28_2M_M_3_60_67_HH800_Core</v>
      </c>
      <c r="B3674">
        <v>28</v>
      </c>
      <c r="C3674" t="s">
        <v>175</v>
      </c>
      <c r="D3674" t="s">
        <v>174</v>
      </c>
      <c r="E3674">
        <v>3</v>
      </c>
      <c r="F3674">
        <v>60</v>
      </c>
      <c r="G3674">
        <v>67</v>
      </c>
      <c r="H3674" t="s">
        <v>303</v>
      </c>
      <c r="I3674" t="s">
        <v>170</v>
      </c>
      <c r="J3674">
        <v>15.866852626829301</v>
      </c>
      <c r="L3674" s="47"/>
      <c r="M3674" s="47"/>
    </row>
    <row r="3675" spans="1:13" x14ac:dyDescent="0.4">
      <c r="A3675" t="str">
        <f t="shared" si="57"/>
        <v>52_1M_F_0_60_5_HH800_Core</v>
      </c>
      <c r="B3675">
        <v>52</v>
      </c>
      <c r="C3675" t="s">
        <v>177</v>
      </c>
      <c r="D3675" t="s">
        <v>169</v>
      </c>
      <c r="E3675">
        <v>0</v>
      </c>
      <c r="F3675">
        <v>60</v>
      </c>
      <c r="G3675">
        <v>5</v>
      </c>
      <c r="H3675" t="s">
        <v>303</v>
      </c>
      <c r="I3675" t="s">
        <v>170</v>
      </c>
      <c r="J3675">
        <v>195.86450526695015</v>
      </c>
      <c r="L3675" s="47"/>
      <c r="M3675" s="47"/>
    </row>
    <row r="3676" spans="1:13" x14ac:dyDescent="0.4">
      <c r="A3676" t="str">
        <f t="shared" si="57"/>
        <v>38_2M_M_3_60_5_HH800_Core</v>
      </c>
      <c r="B3676">
        <v>38</v>
      </c>
      <c r="C3676" t="s">
        <v>175</v>
      </c>
      <c r="D3676" t="s">
        <v>174</v>
      </c>
      <c r="E3676">
        <v>3</v>
      </c>
      <c r="F3676">
        <v>60</v>
      </c>
      <c r="G3676">
        <v>5</v>
      </c>
      <c r="H3676" t="s">
        <v>303</v>
      </c>
      <c r="I3676" t="s">
        <v>170</v>
      </c>
      <c r="J3676">
        <v>2.2187767542835184</v>
      </c>
      <c r="L3676" s="47"/>
      <c r="M3676" s="47"/>
    </row>
    <row r="3677" spans="1:13" x14ac:dyDescent="0.4">
      <c r="A3677" t="str">
        <f t="shared" si="57"/>
        <v>39_2M_M_6_60_5_HH800_Core</v>
      </c>
      <c r="B3677">
        <v>39</v>
      </c>
      <c r="C3677" t="s">
        <v>175</v>
      </c>
      <c r="D3677" t="s">
        <v>174</v>
      </c>
      <c r="E3677">
        <v>6</v>
      </c>
      <c r="F3677">
        <v>60</v>
      </c>
      <c r="G3677">
        <v>5</v>
      </c>
      <c r="H3677" t="s">
        <v>303</v>
      </c>
      <c r="I3677" t="s">
        <v>170</v>
      </c>
      <c r="J3677">
        <v>4.5834028089741059</v>
      </c>
      <c r="L3677" s="47"/>
      <c r="M3677" s="47"/>
    </row>
    <row r="3678" spans="1:13" x14ac:dyDescent="0.4">
      <c r="A3678" t="str">
        <f t="shared" si="57"/>
        <v>43_4M_M_6_60_5_HH800_Core</v>
      </c>
      <c r="B3678">
        <v>43</v>
      </c>
      <c r="C3678" t="s">
        <v>173</v>
      </c>
      <c r="D3678" t="s">
        <v>174</v>
      </c>
      <c r="E3678">
        <v>6</v>
      </c>
      <c r="F3678">
        <v>60</v>
      </c>
      <c r="G3678">
        <v>5</v>
      </c>
      <c r="H3678" t="s">
        <v>303</v>
      </c>
      <c r="I3678" t="s">
        <v>170</v>
      </c>
      <c r="J3678">
        <v>2.9909783613630632</v>
      </c>
      <c r="L3678" s="47"/>
      <c r="M3678" s="47"/>
    </row>
    <row r="3679" spans="1:13" x14ac:dyDescent="0.4">
      <c r="A3679" t="str">
        <f t="shared" si="57"/>
        <v>27_1A_F_0_60_65_HH800_Core</v>
      </c>
      <c r="B3679">
        <v>27</v>
      </c>
      <c r="C3679" t="s">
        <v>178</v>
      </c>
      <c r="D3679" t="s">
        <v>169</v>
      </c>
      <c r="E3679">
        <v>0</v>
      </c>
      <c r="F3679">
        <v>60</v>
      </c>
      <c r="G3679">
        <v>65</v>
      </c>
      <c r="H3679" t="s">
        <v>303</v>
      </c>
      <c r="I3679" t="s">
        <v>170</v>
      </c>
      <c r="J3679">
        <v>149.16779267350046</v>
      </c>
      <c r="L3679" s="47"/>
      <c r="M3679" s="47"/>
    </row>
    <row r="3680" spans="1:13" x14ac:dyDescent="0.4">
      <c r="A3680" t="str">
        <f t="shared" si="57"/>
        <v>30_4M_F_6_90_70_HH800_Core</v>
      </c>
      <c r="B3680">
        <v>30</v>
      </c>
      <c r="C3680" t="s">
        <v>173</v>
      </c>
      <c r="D3680" t="s">
        <v>169</v>
      </c>
      <c r="E3680">
        <v>6</v>
      </c>
      <c r="F3680">
        <v>90</v>
      </c>
      <c r="G3680">
        <v>70</v>
      </c>
      <c r="H3680" t="s">
        <v>303</v>
      </c>
      <c r="I3680" t="s">
        <v>170</v>
      </c>
      <c r="J3680">
        <v>25.437753540266154</v>
      </c>
      <c r="L3680" s="47"/>
      <c r="M3680" s="47"/>
    </row>
    <row r="3681" spans="1:13" x14ac:dyDescent="0.4">
      <c r="A3681" t="str">
        <f t="shared" si="57"/>
        <v>49_2A_M_3_60_65_HH800_Core</v>
      </c>
      <c r="B3681">
        <v>49</v>
      </c>
      <c r="C3681" t="s">
        <v>176</v>
      </c>
      <c r="D3681" t="s">
        <v>174</v>
      </c>
      <c r="E3681">
        <v>3</v>
      </c>
      <c r="F3681">
        <v>60</v>
      </c>
      <c r="G3681">
        <v>65</v>
      </c>
      <c r="H3681" t="s">
        <v>303</v>
      </c>
      <c r="I3681" t="s">
        <v>170</v>
      </c>
      <c r="J3681">
        <v>15.318503477374282</v>
      </c>
      <c r="L3681" s="47"/>
      <c r="M3681" s="47"/>
    </row>
    <row r="3682" spans="1:13" x14ac:dyDescent="0.4">
      <c r="A3682" t="str">
        <f t="shared" si="57"/>
        <v>58_2A_F_0_60_2_HH800_Core</v>
      </c>
      <c r="B3682">
        <v>58</v>
      </c>
      <c r="C3682" t="s">
        <v>176</v>
      </c>
      <c r="D3682" t="s">
        <v>169</v>
      </c>
      <c r="E3682">
        <v>0</v>
      </c>
      <c r="F3682">
        <v>60</v>
      </c>
      <c r="G3682">
        <v>2</v>
      </c>
      <c r="H3682" t="s">
        <v>303</v>
      </c>
      <c r="I3682" t="s">
        <v>170</v>
      </c>
      <c r="J3682">
        <v>84.472119373579133</v>
      </c>
      <c r="L3682" s="47"/>
      <c r="M3682" s="47"/>
    </row>
    <row r="3683" spans="1:13" x14ac:dyDescent="0.4">
      <c r="A3683" t="str">
        <f t="shared" si="57"/>
        <v>61_1A_M_0_60_65_HH800_Core</v>
      </c>
      <c r="B3683">
        <v>61</v>
      </c>
      <c r="C3683" t="s">
        <v>178</v>
      </c>
      <c r="D3683" t="s">
        <v>174</v>
      </c>
      <c r="E3683">
        <v>0</v>
      </c>
      <c r="F3683">
        <v>60</v>
      </c>
      <c r="G3683">
        <v>65</v>
      </c>
      <c r="H3683" t="s">
        <v>303</v>
      </c>
      <c r="I3683" t="s">
        <v>170</v>
      </c>
      <c r="J3683">
        <v>227.92507262676273</v>
      </c>
      <c r="L3683" s="47"/>
      <c r="M3683" s="47"/>
    </row>
    <row r="3684" spans="1:13" x14ac:dyDescent="0.4">
      <c r="A3684" t="str">
        <f t="shared" si="57"/>
        <v>58_4M_F_6_60_5_HH800_Core</v>
      </c>
      <c r="B3684">
        <v>58</v>
      </c>
      <c r="C3684" t="s">
        <v>173</v>
      </c>
      <c r="D3684" t="s">
        <v>169</v>
      </c>
      <c r="E3684">
        <v>6</v>
      </c>
      <c r="F3684">
        <v>60</v>
      </c>
      <c r="G3684">
        <v>5</v>
      </c>
      <c r="H3684" t="s">
        <v>303</v>
      </c>
      <c r="I3684" t="s">
        <v>170</v>
      </c>
      <c r="J3684">
        <v>6.3449210816325055</v>
      </c>
      <c r="L3684" s="47"/>
      <c r="M3684" s="47"/>
    </row>
    <row r="3685" spans="1:13" x14ac:dyDescent="0.4">
      <c r="A3685" t="str">
        <f t="shared" si="57"/>
        <v>55_4A_M_6_60_5_HH800_Core</v>
      </c>
      <c r="B3685">
        <v>55</v>
      </c>
      <c r="C3685" t="s">
        <v>168</v>
      </c>
      <c r="D3685" t="s">
        <v>174</v>
      </c>
      <c r="E3685">
        <v>6</v>
      </c>
      <c r="F3685">
        <v>60</v>
      </c>
      <c r="G3685">
        <v>5</v>
      </c>
      <c r="H3685" t="s">
        <v>303</v>
      </c>
      <c r="I3685" t="s">
        <v>170</v>
      </c>
      <c r="J3685">
        <v>4.5571232236424359</v>
      </c>
      <c r="L3685" s="47"/>
      <c r="M3685" s="47"/>
    </row>
    <row r="3686" spans="1:13" x14ac:dyDescent="0.4">
      <c r="A3686" t="str">
        <f t="shared" si="57"/>
        <v>43_1A_M_0_60_70_HH800_Core</v>
      </c>
      <c r="B3686">
        <v>43</v>
      </c>
      <c r="C3686" t="s">
        <v>178</v>
      </c>
      <c r="D3686" t="s">
        <v>174</v>
      </c>
      <c r="E3686">
        <v>0</v>
      </c>
      <c r="F3686">
        <v>60</v>
      </c>
      <c r="G3686">
        <v>70</v>
      </c>
      <c r="H3686" t="s">
        <v>303</v>
      </c>
      <c r="I3686" t="s">
        <v>170</v>
      </c>
      <c r="J3686">
        <v>213.58065901324329</v>
      </c>
      <c r="L3686" s="47"/>
      <c r="M3686" s="47"/>
    </row>
    <row r="3687" spans="1:13" x14ac:dyDescent="0.4">
      <c r="A3687" t="str">
        <f t="shared" si="57"/>
        <v>57_4A_M_3_60_70_HH800_Core</v>
      </c>
      <c r="B3687">
        <v>57</v>
      </c>
      <c r="C3687" t="s">
        <v>168</v>
      </c>
      <c r="D3687" t="s">
        <v>174</v>
      </c>
      <c r="E3687">
        <v>3</v>
      </c>
      <c r="F3687">
        <v>60</v>
      </c>
      <c r="G3687">
        <v>70</v>
      </c>
      <c r="H3687" t="s">
        <v>303</v>
      </c>
      <c r="I3687" t="s">
        <v>170</v>
      </c>
      <c r="J3687">
        <v>13.703741254706459</v>
      </c>
      <c r="L3687" s="47"/>
      <c r="M3687" s="47"/>
    </row>
    <row r="3688" spans="1:13" x14ac:dyDescent="0.4">
      <c r="A3688" t="str">
        <f t="shared" si="57"/>
        <v>26_4M_M_6_90_70_HH800_Core</v>
      </c>
      <c r="B3688">
        <v>26</v>
      </c>
      <c r="C3688" t="s">
        <v>173</v>
      </c>
      <c r="D3688" t="s">
        <v>174</v>
      </c>
      <c r="E3688">
        <v>6</v>
      </c>
      <c r="F3688">
        <v>90</v>
      </c>
      <c r="G3688">
        <v>70</v>
      </c>
      <c r="H3688" t="s">
        <v>303</v>
      </c>
      <c r="I3688" t="s">
        <v>170</v>
      </c>
      <c r="J3688">
        <v>14.311201879618745</v>
      </c>
      <c r="L3688" s="47"/>
      <c r="M3688" s="47"/>
    </row>
    <row r="3689" spans="1:13" x14ac:dyDescent="0.4">
      <c r="A3689" t="str">
        <f t="shared" si="57"/>
        <v>28_1A_F_0_60_65_HH800_Core</v>
      </c>
      <c r="B3689">
        <v>28</v>
      </c>
      <c r="C3689" t="s">
        <v>178</v>
      </c>
      <c r="D3689" t="s">
        <v>169</v>
      </c>
      <c r="E3689">
        <v>0</v>
      </c>
      <c r="F3689">
        <v>60</v>
      </c>
      <c r="G3689">
        <v>65</v>
      </c>
      <c r="H3689" t="s">
        <v>303</v>
      </c>
      <c r="I3689" t="s">
        <v>170</v>
      </c>
      <c r="J3689">
        <v>153.98819554533142</v>
      </c>
      <c r="L3689" s="47"/>
      <c r="M3689" s="47"/>
    </row>
    <row r="3690" spans="1:13" x14ac:dyDescent="0.4">
      <c r="A3690" t="str">
        <f t="shared" si="57"/>
        <v>34_2M_M_0_60_5_HH800_Core</v>
      </c>
      <c r="B3690">
        <v>34</v>
      </c>
      <c r="C3690" t="s">
        <v>175</v>
      </c>
      <c r="D3690" t="s">
        <v>174</v>
      </c>
      <c r="E3690">
        <v>0</v>
      </c>
      <c r="F3690">
        <v>60</v>
      </c>
      <c r="G3690">
        <v>5</v>
      </c>
      <c r="H3690" t="s">
        <v>303</v>
      </c>
      <c r="I3690" t="s">
        <v>170</v>
      </c>
      <c r="J3690">
        <v>36.949653687582064</v>
      </c>
      <c r="L3690" s="47"/>
      <c r="M3690" s="47"/>
    </row>
    <row r="3691" spans="1:13" x14ac:dyDescent="0.4">
      <c r="A3691" t="str">
        <f t="shared" si="57"/>
        <v>31_4M_F_6_90_70_HH800_Core</v>
      </c>
      <c r="B3691">
        <v>31</v>
      </c>
      <c r="C3691" t="s">
        <v>173</v>
      </c>
      <c r="D3691" t="s">
        <v>169</v>
      </c>
      <c r="E3691">
        <v>6</v>
      </c>
      <c r="F3691">
        <v>90</v>
      </c>
      <c r="G3691">
        <v>70</v>
      </c>
      <c r="H3691" t="s">
        <v>303</v>
      </c>
      <c r="I3691" t="s">
        <v>170</v>
      </c>
      <c r="J3691">
        <v>25.385887887507614</v>
      </c>
      <c r="L3691" s="47"/>
      <c r="M3691" s="47"/>
    </row>
    <row r="3692" spans="1:13" x14ac:dyDescent="0.4">
      <c r="A3692" t="str">
        <f t="shared" si="57"/>
        <v>60_1M_F_0_90_70_HH800_Core</v>
      </c>
      <c r="B3692">
        <v>60</v>
      </c>
      <c r="C3692" t="s">
        <v>177</v>
      </c>
      <c r="D3692" t="s">
        <v>169</v>
      </c>
      <c r="E3692">
        <v>0</v>
      </c>
      <c r="F3692">
        <v>90</v>
      </c>
      <c r="G3692">
        <v>70</v>
      </c>
      <c r="H3692" t="s">
        <v>303</v>
      </c>
      <c r="I3692" t="s">
        <v>170</v>
      </c>
      <c r="J3692">
        <v>340.36891801758043</v>
      </c>
      <c r="L3692" s="47"/>
      <c r="M3692" s="47"/>
    </row>
    <row r="3693" spans="1:13" x14ac:dyDescent="0.4">
      <c r="A3693" t="str">
        <f t="shared" si="57"/>
        <v>42_2M_F_3_90_70_HH800_Core</v>
      </c>
      <c r="B3693">
        <v>42</v>
      </c>
      <c r="C3693" t="s">
        <v>175</v>
      </c>
      <c r="D3693" t="s">
        <v>169</v>
      </c>
      <c r="E3693">
        <v>3</v>
      </c>
      <c r="F3693">
        <v>90</v>
      </c>
      <c r="G3693">
        <v>70</v>
      </c>
      <c r="H3693" t="s">
        <v>303</v>
      </c>
      <c r="I3693" t="s">
        <v>170</v>
      </c>
      <c r="J3693">
        <v>27.543471671699916</v>
      </c>
      <c r="L3693" s="47"/>
      <c r="M3693" s="47"/>
    </row>
    <row r="3694" spans="1:13" x14ac:dyDescent="0.4">
      <c r="A3694" t="str">
        <f t="shared" si="57"/>
        <v>48_4M_M_0_60_65_HH800_Core</v>
      </c>
      <c r="B3694">
        <v>48</v>
      </c>
      <c r="C3694" t="s">
        <v>173</v>
      </c>
      <c r="D3694" t="s">
        <v>174</v>
      </c>
      <c r="E3694">
        <v>0</v>
      </c>
      <c r="F3694">
        <v>60</v>
      </c>
      <c r="G3694">
        <v>65</v>
      </c>
      <c r="H3694" t="s">
        <v>303</v>
      </c>
      <c r="I3694" t="s">
        <v>170</v>
      </c>
      <c r="J3694">
        <v>69.879734421737069</v>
      </c>
      <c r="L3694" s="47"/>
      <c r="M3694" s="47"/>
    </row>
    <row r="3695" spans="1:13" x14ac:dyDescent="0.4">
      <c r="A3695" t="str">
        <f t="shared" si="57"/>
        <v>52_4M_M_6_60_65_HH800_Core</v>
      </c>
      <c r="B3695">
        <v>52</v>
      </c>
      <c r="C3695" t="s">
        <v>173</v>
      </c>
      <c r="D3695" t="s">
        <v>174</v>
      </c>
      <c r="E3695">
        <v>6</v>
      </c>
      <c r="F3695">
        <v>60</v>
      </c>
      <c r="G3695">
        <v>65</v>
      </c>
      <c r="H3695" t="s">
        <v>303</v>
      </c>
      <c r="I3695" t="s">
        <v>170</v>
      </c>
      <c r="J3695">
        <v>11.825484863090301</v>
      </c>
      <c r="L3695" s="47"/>
      <c r="M3695" s="47"/>
    </row>
    <row r="3696" spans="1:13" x14ac:dyDescent="0.4">
      <c r="A3696" t="str">
        <f t="shared" si="57"/>
        <v>64_4A_F_6_60_5_HH800_Core</v>
      </c>
      <c r="B3696">
        <v>64</v>
      </c>
      <c r="C3696" t="s">
        <v>168</v>
      </c>
      <c r="D3696" t="s">
        <v>169</v>
      </c>
      <c r="E3696">
        <v>6</v>
      </c>
      <c r="F3696">
        <v>60</v>
      </c>
      <c r="G3696">
        <v>5</v>
      </c>
      <c r="H3696" t="s">
        <v>303</v>
      </c>
      <c r="I3696" t="s">
        <v>170</v>
      </c>
      <c r="J3696">
        <v>4.4473886437873924</v>
      </c>
      <c r="L3696" s="47"/>
      <c r="M3696" s="47"/>
    </row>
    <row r="3697" spans="1:13" x14ac:dyDescent="0.4">
      <c r="A3697" t="str">
        <f t="shared" si="57"/>
        <v>35_4M_M_6_180_70_HH800_Core</v>
      </c>
      <c r="B3697">
        <v>35</v>
      </c>
      <c r="C3697" t="s">
        <v>173</v>
      </c>
      <c r="D3697" t="s">
        <v>174</v>
      </c>
      <c r="E3697">
        <v>6</v>
      </c>
      <c r="F3697">
        <v>180</v>
      </c>
      <c r="G3697">
        <v>70</v>
      </c>
      <c r="H3697" t="s">
        <v>303</v>
      </c>
      <c r="I3697" t="s">
        <v>170</v>
      </c>
      <c r="J3697">
        <v>13.581851920638304</v>
      </c>
      <c r="L3697" s="47"/>
      <c r="M3697" s="47"/>
    </row>
    <row r="3698" spans="1:13" x14ac:dyDescent="0.4">
      <c r="A3698" t="str">
        <f t="shared" si="57"/>
        <v>52_4M_F_6_60_5_HH800_Core</v>
      </c>
      <c r="B3698">
        <v>52</v>
      </c>
      <c r="C3698" t="s">
        <v>173</v>
      </c>
      <c r="D3698" t="s">
        <v>169</v>
      </c>
      <c r="E3698">
        <v>6</v>
      </c>
      <c r="F3698">
        <v>60</v>
      </c>
      <c r="G3698">
        <v>5</v>
      </c>
      <c r="H3698" t="s">
        <v>303</v>
      </c>
      <c r="I3698" t="s">
        <v>170</v>
      </c>
      <c r="J3698">
        <v>5.192405933167791</v>
      </c>
      <c r="L3698" s="47"/>
      <c r="M3698" s="47"/>
    </row>
    <row r="3699" spans="1:13" x14ac:dyDescent="0.4">
      <c r="A3699" t="str">
        <f t="shared" si="57"/>
        <v>64_1A_F_0_90_70_HH800_Core</v>
      </c>
      <c r="B3699">
        <v>64</v>
      </c>
      <c r="C3699" t="s">
        <v>178</v>
      </c>
      <c r="D3699" t="s">
        <v>169</v>
      </c>
      <c r="E3699">
        <v>0</v>
      </c>
      <c r="F3699">
        <v>90</v>
      </c>
      <c r="G3699">
        <v>70</v>
      </c>
      <c r="H3699" t="s">
        <v>303</v>
      </c>
      <c r="I3699" t="s">
        <v>170</v>
      </c>
      <c r="J3699">
        <v>253.72688672756883</v>
      </c>
      <c r="L3699" s="47"/>
      <c r="M3699" s="47"/>
    </row>
    <row r="3700" spans="1:13" x14ac:dyDescent="0.4">
      <c r="A3700" t="str">
        <f t="shared" si="57"/>
        <v>48_2M_F_0_90_67_HH800_Core</v>
      </c>
      <c r="B3700">
        <v>48</v>
      </c>
      <c r="C3700" t="s">
        <v>175</v>
      </c>
      <c r="D3700" t="s">
        <v>169</v>
      </c>
      <c r="E3700">
        <v>0</v>
      </c>
      <c r="F3700">
        <v>90</v>
      </c>
      <c r="G3700">
        <v>67</v>
      </c>
      <c r="H3700" t="s">
        <v>303</v>
      </c>
      <c r="I3700" t="s">
        <v>170</v>
      </c>
      <c r="J3700">
        <v>149.1225953674664</v>
      </c>
      <c r="L3700" s="47"/>
      <c r="M3700" s="47"/>
    </row>
    <row r="3701" spans="1:13" x14ac:dyDescent="0.4">
      <c r="A3701" t="str">
        <f t="shared" si="57"/>
        <v>52_4A_F_0_90_5_HH800_Core</v>
      </c>
      <c r="B3701">
        <v>52</v>
      </c>
      <c r="C3701" t="s">
        <v>168</v>
      </c>
      <c r="D3701" t="s">
        <v>169</v>
      </c>
      <c r="E3701">
        <v>0</v>
      </c>
      <c r="F3701">
        <v>90</v>
      </c>
      <c r="G3701">
        <v>5</v>
      </c>
      <c r="H3701" t="s">
        <v>303</v>
      </c>
      <c r="I3701" t="s">
        <v>170</v>
      </c>
      <c r="J3701">
        <v>46.295864146858968</v>
      </c>
      <c r="L3701" s="47"/>
      <c r="M3701" s="47"/>
    </row>
    <row r="3702" spans="1:13" x14ac:dyDescent="0.4">
      <c r="A3702" t="str">
        <f t="shared" si="57"/>
        <v>45_2A_M_0_60_65_HH800_Core</v>
      </c>
      <c r="B3702">
        <v>45</v>
      </c>
      <c r="C3702" t="s">
        <v>176</v>
      </c>
      <c r="D3702" t="s">
        <v>174</v>
      </c>
      <c r="E3702">
        <v>0</v>
      </c>
      <c r="F3702">
        <v>60</v>
      </c>
      <c r="G3702">
        <v>65</v>
      </c>
      <c r="H3702" t="s">
        <v>303</v>
      </c>
      <c r="I3702" t="s">
        <v>170</v>
      </c>
      <c r="J3702">
        <v>113.37440361382134</v>
      </c>
      <c r="L3702" s="47"/>
      <c r="M3702" s="47"/>
    </row>
    <row r="3703" spans="1:13" x14ac:dyDescent="0.4">
      <c r="A3703" t="str">
        <f t="shared" si="57"/>
        <v>45_2M_M_3_60_67_HH800_Core</v>
      </c>
      <c r="B3703">
        <v>45</v>
      </c>
      <c r="C3703" t="s">
        <v>175</v>
      </c>
      <c r="D3703" t="s">
        <v>174</v>
      </c>
      <c r="E3703">
        <v>3</v>
      </c>
      <c r="F3703">
        <v>60</v>
      </c>
      <c r="G3703">
        <v>67</v>
      </c>
      <c r="H3703" t="s">
        <v>303</v>
      </c>
      <c r="I3703" t="s">
        <v>170</v>
      </c>
      <c r="J3703">
        <v>19.884399381077351</v>
      </c>
      <c r="L3703" s="47"/>
      <c r="M3703" s="47"/>
    </row>
    <row r="3704" spans="1:13" x14ac:dyDescent="0.4">
      <c r="A3704" t="str">
        <f t="shared" si="57"/>
        <v>63_4M_F_6_365_65_HH800_Core</v>
      </c>
      <c r="B3704">
        <v>63</v>
      </c>
      <c r="C3704" t="s">
        <v>173</v>
      </c>
      <c r="D3704" t="s">
        <v>169</v>
      </c>
      <c r="E3704">
        <v>6</v>
      </c>
      <c r="F3704">
        <v>365</v>
      </c>
      <c r="G3704">
        <v>65</v>
      </c>
      <c r="H3704" t="s">
        <v>303</v>
      </c>
      <c r="I3704" t="s">
        <v>170</v>
      </c>
      <c r="J3704">
        <v>4.1758146460343211</v>
      </c>
      <c r="L3704" s="47"/>
      <c r="M3704" s="47"/>
    </row>
    <row r="3705" spans="1:13" x14ac:dyDescent="0.4">
      <c r="A3705" t="str">
        <f t="shared" si="57"/>
        <v>60_2M_F_3_90_67_HH800_Core</v>
      </c>
      <c r="B3705">
        <v>60</v>
      </c>
      <c r="C3705" t="s">
        <v>175</v>
      </c>
      <c r="D3705" t="s">
        <v>169</v>
      </c>
      <c r="E3705">
        <v>3</v>
      </c>
      <c r="F3705">
        <v>90</v>
      </c>
      <c r="G3705">
        <v>67</v>
      </c>
      <c r="H3705" t="s">
        <v>303</v>
      </c>
      <c r="I3705" t="s">
        <v>170</v>
      </c>
      <c r="J3705">
        <v>9.4120104362661827</v>
      </c>
      <c r="L3705" s="47"/>
      <c r="M3705" s="47"/>
    </row>
    <row r="3706" spans="1:13" x14ac:dyDescent="0.4">
      <c r="A3706" t="str">
        <f t="shared" si="57"/>
        <v>40_1A_F_0_60_5_HH800_Core</v>
      </c>
      <c r="B3706">
        <v>40</v>
      </c>
      <c r="C3706" t="s">
        <v>178</v>
      </c>
      <c r="D3706" t="s">
        <v>169</v>
      </c>
      <c r="E3706">
        <v>0</v>
      </c>
      <c r="F3706">
        <v>60</v>
      </c>
      <c r="G3706">
        <v>5</v>
      </c>
      <c r="H3706" t="s">
        <v>303</v>
      </c>
      <c r="I3706" t="s">
        <v>170</v>
      </c>
      <c r="J3706">
        <v>107.15276009583864</v>
      </c>
      <c r="L3706" s="47"/>
      <c r="M3706" s="47"/>
    </row>
    <row r="3707" spans="1:13" x14ac:dyDescent="0.4">
      <c r="A3707" t="str">
        <f t="shared" si="57"/>
        <v>37_1A_M_0_60_65_HH800_Core</v>
      </c>
      <c r="B3707">
        <v>37</v>
      </c>
      <c r="C3707" t="s">
        <v>178</v>
      </c>
      <c r="D3707" t="s">
        <v>174</v>
      </c>
      <c r="E3707">
        <v>0</v>
      </c>
      <c r="F3707">
        <v>60</v>
      </c>
      <c r="G3707">
        <v>65</v>
      </c>
      <c r="H3707" t="s">
        <v>303</v>
      </c>
      <c r="I3707" t="s">
        <v>170</v>
      </c>
      <c r="J3707">
        <v>151.82750889464293</v>
      </c>
      <c r="L3707" s="47"/>
      <c r="M3707" s="47"/>
    </row>
    <row r="3708" spans="1:13" x14ac:dyDescent="0.4">
      <c r="A3708" t="str">
        <f t="shared" si="57"/>
        <v>37_1A_M_0_60_5_HH800_Core</v>
      </c>
      <c r="B3708">
        <v>37</v>
      </c>
      <c r="C3708" t="s">
        <v>178</v>
      </c>
      <c r="D3708" t="s">
        <v>174</v>
      </c>
      <c r="E3708">
        <v>0</v>
      </c>
      <c r="F3708">
        <v>60</v>
      </c>
      <c r="G3708">
        <v>5</v>
      </c>
      <c r="H3708" t="s">
        <v>303</v>
      </c>
      <c r="I3708" t="s">
        <v>170</v>
      </c>
      <c r="J3708">
        <v>78.659279061388418</v>
      </c>
      <c r="L3708" s="47"/>
      <c r="M3708" s="47"/>
    </row>
    <row r="3709" spans="1:13" x14ac:dyDescent="0.4">
      <c r="A3709" t="str">
        <f t="shared" si="57"/>
        <v>50_2A_M_3_60_65_HH800_Core</v>
      </c>
      <c r="B3709">
        <v>50</v>
      </c>
      <c r="C3709" t="s">
        <v>176</v>
      </c>
      <c r="D3709" t="s">
        <v>174</v>
      </c>
      <c r="E3709">
        <v>3</v>
      </c>
      <c r="F3709">
        <v>60</v>
      </c>
      <c r="G3709">
        <v>65</v>
      </c>
      <c r="H3709" t="s">
        <v>303</v>
      </c>
      <c r="I3709" t="s">
        <v>170</v>
      </c>
      <c r="J3709">
        <v>14.608926327225802</v>
      </c>
      <c r="L3709" s="47"/>
      <c r="M3709" s="47"/>
    </row>
    <row r="3710" spans="1:13" x14ac:dyDescent="0.4">
      <c r="A3710" t="str">
        <f t="shared" si="57"/>
        <v>41_2M_M_0_60_67_HH800_Core</v>
      </c>
      <c r="B3710">
        <v>41</v>
      </c>
      <c r="C3710" t="s">
        <v>175</v>
      </c>
      <c r="D3710" t="s">
        <v>174</v>
      </c>
      <c r="E3710">
        <v>0</v>
      </c>
      <c r="F3710">
        <v>60</v>
      </c>
      <c r="G3710">
        <v>67</v>
      </c>
      <c r="H3710" t="s">
        <v>303</v>
      </c>
      <c r="I3710" t="s">
        <v>170</v>
      </c>
      <c r="J3710">
        <v>133.93656250954834</v>
      </c>
      <c r="L3710" s="47"/>
      <c r="M3710" s="47"/>
    </row>
    <row r="3711" spans="1:13" x14ac:dyDescent="0.4">
      <c r="A3711" t="str">
        <f t="shared" si="57"/>
        <v>63_4A_F_6_365_65_HH800_Core</v>
      </c>
      <c r="B3711">
        <v>63</v>
      </c>
      <c r="C3711" t="s">
        <v>168</v>
      </c>
      <c r="D3711" t="s">
        <v>169</v>
      </c>
      <c r="E3711">
        <v>6</v>
      </c>
      <c r="F3711">
        <v>365</v>
      </c>
      <c r="G3711">
        <v>65</v>
      </c>
      <c r="H3711" t="s">
        <v>303</v>
      </c>
      <c r="I3711" t="s">
        <v>170</v>
      </c>
      <c r="J3711">
        <v>4.0872112457816749</v>
      </c>
      <c r="L3711" s="47"/>
      <c r="M3711" s="47"/>
    </row>
    <row r="3712" spans="1:13" x14ac:dyDescent="0.4">
      <c r="A3712" t="str">
        <f t="shared" si="57"/>
        <v>62_2M_M_6_60_65_HH800_Core</v>
      </c>
      <c r="B3712">
        <v>62</v>
      </c>
      <c r="C3712" t="s">
        <v>175</v>
      </c>
      <c r="D3712" t="s">
        <v>174</v>
      </c>
      <c r="E3712">
        <v>6</v>
      </c>
      <c r="F3712">
        <v>60</v>
      </c>
      <c r="G3712">
        <v>65</v>
      </c>
      <c r="H3712" t="s">
        <v>303</v>
      </c>
      <c r="I3712" t="s">
        <v>170</v>
      </c>
      <c r="J3712">
        <v>9.0922420787773461</v>
      </c>
      <c r="L3712" s="47"/>
      <c r="M3712" s="47"/>
    </row>
    <row r="3713" spans="1:13" x14ac:dyDescent="0.4">
      <c r="A3713" t="str">
        <f t="shared" si="57"/>
        <v>51_2A_M_3_60_65_HH800_Core</v>
      </c>
      <c r="B3713">
        <v>51</v>
      </c>
      <c r="C3713" t="s">
        <v>176</v>
      </c>
      <c r="D3713" t="s">
        <v>174</v>
      </c>
      <c r="E3713">
        <v>3</v>
      </c>
      <c r="F3713">
        <v>60</v>
      </c>
      <c r="G3713">
        <v>65</v>
      </c>
      <c r="H3713" t="s">
        <v>303</v>
      </c>
      <c r="I3713" t="s">
        <v>170</v>
      </c>
      <c r="J3713">
        <v>14.271569418835236</v>
      </c>
      <c r="L3713" s="47"/>
      <c r="M3713" s="47"/>
    </row>
    <row r="3714" spans="1:13" x14ac:dyDescent="0.4">
      <c r="A3714" t="str">
        <f t="shared" si="57"/>
        <v>56_2A_M_0_60_70_HH800_Core</v>
      </c>
      <c r="B3714">
        <v>56</v>
      </c>
      <c r="C3714" t="s">
        <v>176</v>
      </c>
      <c r="D3714" t="s">
        <v>174</v>
      </c>
      <c r="E3714">
        <v>0</v>
      </c>
      <c r="F3714">
        <v>60</v>
      </c>
      <c r="G3714">
        <v>70</v>
      </c>
      <c r="H3714" t="s">
        <v>303</v>
      </c>
      <c r="I3714" t="s">
        <v>170</v>
      </c>
      <c r="J3714">
        <v>185.10570174278877</v>
      </c>
      <c r="L3714" s="47"/>
      <c r="M3714" s="47"/>
    </row>
    <row r="3715" spans="1:13" x14ac:dyDescent="0.4">
      <c r="A3715" t="str">
        <f t="shared" ref="A3715:A3778" si="58">B3715&amp;"_"&amp;C3715&amp;"_"&amp;D3715&amp;"_"&amp;E3715&amp;"_"&amp;F3715&amp;"_"&amp;G3715&amp;"_"&amp;H3715&amp;"_"&amp;I3715</f>
        <v>56_4A_M_0_60_70_HH800_Core</v>
      </c>
      <c r="B3715">
        <v>56</v>
      </c>
      <c r="C3715" t="s">
        <v>168</v>
      </c>
      <c r="D3715" t="s">
        <v>174</v>
      </c>
      <c r="E3715">
        <v>0</v>
      </c>
      <c r="F3715">
        <v>60</v>
      </c>
      <c r="G3715">
        <v>70</v>
      </c>
      <c r="H3715" t="s">
        <v>303</v>
      </c>
      <c r="I3715" t="s">
        <v>170</v>
      </c>
      <c r="J3715">
        <v>109.02317052149431</v>
      </c>
      <c r="L3715" s="47"/>
      <c r="M3715" s="47"/>
    </row>
    <row r="3716" spans="1:13" x14ac:dyDescent="0.4">
      <c r="A3716" t="str">
        <f t="shared" si="58"/>
        <v>33_2M_M_3_60_5_HH800_Core</v>
      </c>
      <c r="B3716">
        <v>33</v>
      </c>
      <c r="C3716" t="s">
        <v>175</v>
      </c>
      <c r="D3716" t="s">
        <v>174</v>
      </c>
      <c r="E3716">
        <v>3</v>
      </c>
      <c r="F3716">
        <v>60</v>
      </c>
      <c r="G3716">
        <v>5</v>
      </c>
      <c r="H3716" t="s">
        <v>303</v>
      </c>
      <c r="I3716" t="s">
        <v>170</v>
      </c>
      <c r="J3716">
        <v>1.8452924541461604</v>
      </c>
      <c r="L3716" s="47"/>
      <c r="M3716" s="47"/>
    </row>
    <row r="3717" spans="1:13" x14ac:dyDescent="0.4">
      <c r="A3717" t="str">
        <f t="shared" si="58"/>
        <v>45_1A_F_0_60_5_HH800_Core</v>
      </c>
      <c r="B3717">
        <v>45</v>
      </c>
      <c r="C3717" t="s">
        <v>178</v>
      </c>
      <c r="D3717" t="s">
        <v>169</v>
      </c>
      <c r="E3717">
        <v>0</v>
      </c>
      <c r="F3717">
        <v>60</v>
      </c>
      <c r="G3717">
        <v>5</v>
      </c>
      <c r="H3717" t="s">
        <v>303</v>
      </c>
      <c r="I3717" t="s">
        <v>170</v>
      </c>
      <c r="J3717">
        <v>134.6496720202974</v>
      </c>
      <c r="L3717" s="47"/>
      <c r="M3717" s="47"/>
    </row>
    <row r="3718" spans="1:13" x14ac:dyDescent="0.4">
      <c r="A3718" t="str">
        <f t="shared" si="58"/>
        <v>52_4M_M_3_60_67_HH800_Core</v>
      </c>
      <c r="B3718">
        <v>52</v>
      </c>
      <c r="C3718" t="s">
        <v>173</v>
      </c>
      <c r="D3718" t="s">
        <v>174</v>
      </c>
      <c r="E3718">
        <v>3</v>
      </c>
      <c r="F3718">
        <v>60</v>
      </c>
      <c r="G3718">
        <v>67</v>
      </c>
      <c r="H3718" t="s">
        <v>303</v>
      </c>
      <c r="I3718" t="s">
        <v>170</v>
      </c>
      <c r="J3718">
        <v>9.1897765227794252</v>
      </c>
      <c r="L3718" s="47"/>
      <c r="M3718" s="47"/>
    </row>
    <row r="3719" spans="1:13" x14ac:dyDescent="0.4">
      <c r="A3719" t="str">
        <f t="shared" si="58"/>
        <v>51_4M_M_3_60_65_HH800_Core</v>
      </c>
      <c r="B3719">
        <v>51</v>
      </c>
      <c r="C3719" t="s">
        <v>173</v>
      </c>
      <c r="D3719" t="s">
        <v>174</v>
      </c>
      <c r="E3719">
        <v>3</v>
      </c>
      <c r="F3719">
        <v>60</v>
      </c>
      <c r="G3719">
        <v>65</v>
      </c>
      <c r="H3719" t="s">
        <v>303</v>
      </c>
      <c r="I3719" t="s">
        <v>170</v>
      </c>
      <c r="J3719">
        <v>6.9337225908236766</v>
      </c>
      <c r="L3719" s="47"/>
      <c r="M3719" s="47"/>
    </row>
    <row r="3720" spans="1:13" x14ac:dyDescent="0.4">
      <c r="A3720" t="str">
        <f t="shared" si="58"/>
        <v>32_4A_M_6_90_70_HH800_Core</v>
      </c>
      <c r="B3720">
        <v>32</v>
      </c>
      <c r="C3720" t="s">
        <v>168</v>
      </c>
      <c r="D3720" t="s">
        <v>174</v>
      </c>
      <c r="E3720">
        <v>6</v>
      </c>
      <c r="F3720">
        <v>90</v>
      </c>
      <c r="G3720">
        <v>70</v>
      </c>
      <c r="H3720" t="s">
        <v>303</v>
      </c>
      <c r="I3720" t="s">
        <v>170</v>
      </c>
      <c r="J3720">
        <v>16.86518156841127</v>
      </c>
      <c r="L3720" s="47"/>
      <c r="M3720" s="47"/>
    </row>
    <row r="3721" spans="1:13" x14ac:dyDescent="0.4">
      <c r="A3721" t="str">
        <f t="shared" si="58"/>
        <v>34_4M_M_6_180_70_HH800_Core</v>
      </c>
      <c r="B3721">
        <v>34</v>
      </c>
      <c r="C3721" t="s">
        <v>173</v>
      </c>
      <c r="D3721" t="s">
        <v>174</v>
      </c>
      <c r="E3721">
        <v>6</v>
      </c>
      <c r="F3721">
        <v>180</v>
      </c>
      <c r="G3721">
        <v>70</v>
      </c>
      <c r="H3721" t="s">
        <v>303</v>
      </c>
      <c r="I3721" t="s">
        <v>170</v>
      </c>
      <c r="J3721">
        <v>13.45940424963316</v>
      </c>
      <c r="L3721" s="47"/>
      <c r="M3721" s="47"/>
    </row>
    <row r="3722" spans="1:13" x14ac:dyDescent="0.4">
      <c r="A3722" t="str">
        <f t="shared" si="58"/>
        <v>51_4M_M_0_60_67_HH800_Core</v>
      </c>
      <c r="B3722">
        <v>51</v>
      </c>
      <c r="C3722" t="s">
        <v>173</v>
      </c>
      <c r="D3722" t="s">
        <v>174</v>
      </c>
      <c r="E3722">
        <v>0</v>
      </c>
      <c r="F3722">
        <v>60</v>
      </c>
      <c r="G3722">
        <v>67</v>
      </c>
      <c r="H3722" t="s">
        <v>303</v>
      </c>
      <c r="I3722" t="s">
        <v>170</v>
      </c>
      <c r="J3722">
        <v>85.958261998311883</v>
      </c>
      <c r="L3722" s="47"/>
      <c r="M3722" s="47"/>
    </row>
    <row r="3723" spans="1:13" x14ac:dyDescent="0.4">
      <c r="A3723" t="str">
        <f t="shared" si="58"/>
        <v>43_1A_F_0_60_5_HH800_Core</v>
      </c>
      <c r="B3723">
        <v>43</v>
      </c>
      <c r="C3723" t="s">
        <v>178</v>
      </c>
      <c r="D3723" t="s">
        <v>169</v>
      </c>
      <c r="E3723">
        <v>0</v>
      </c>
      <c r="F3723">
        <v>60</v>
      </c>
      <c r="G3723">
        <v>5</v>
      </c>
      <c r="H3723" t="s">
        <v>303</v>
      </c>
      <c r="I3723" t="s">
        <v>170</v>
      </c>
      <c r="J3723">
        <v>122.82378487859998</v>
      </c>
      <c r="L3723" s="47"/>
      <c r="M3723" s="47"/>
    </row>
    <row r="3724" spans="1:13" x14ac:dyDescent="0.4">
      <c r="A3724" t="str">
        <f t="shared" si="58"/>
        <v>33_2M_M_0_60_65_HH800_Core</v>
      </c>
      <c r="B3724">
        <v>33</v>
      </c>
      <c r="C3724" t="s">
        <v>175</v>
      </c>
      <c r="D3724" t="s">
        <v>174</v>
      </c>
      <c r="E3724">
        <v>0</v>
      </c>
      <c r="F3724">
        <v>60</v>
      </c>
      <c r="G3724">
        <v>65</v>
      </c>
      <c r="H3724" t="s">
        <v>303</v>
      </c>
      <c r="I3724" t="s">
        <v>170</v>
      </c>
      <c r="J3724">
        <v>95.623927706782851</v>
      </c>
      <c r="L3724" s="47"/>
      <c r="M3724" s="47"/>
    </row>
    <row r="3725" spans="1:13" x14ac:dyDescent="0.4">
      <c r="A3725" t="str">
        <f t="shared" si="58"/>
        <v>45_1M_F_0_60_67_HH800_Core</v>
      </c>
      <c r="B3725">
        <v>45</v>
      </c>
      <c r="C3725" t="s">
        <v>177</v>
      </c>
      <c r="D3725" t="s">
        <v>169</v>
      </c>
      <c r="E3725">
        <v>0</v>
      </c>
      <c r="F3725">
        <v>60</v>
      </c>
      <c r="G3725">
        <v>67</v>
      </c>
      <c r="H3725" t="s">
        <v>303</v>
      </c>
      <c r="I3725" t="s">
        <v>170</v>
      </c>
      <c r="J3725">
        <v>285.58335199601231</v>
      </c>
      <c r="L3725" s="47"/>
      <c r="M3725" s="47"/>
    </row>
    <row r="3726" spans="1:13" x14ac:dyDescent="0.4">
      <c r="A3726" t="str">
        <f t="shared" si="58"/>
        <v>52_2A_M_3_60_65_HH800_Core</v>
      </c>
      <c r="B3726">
        <v>52</v>
      </c>
      <c r="C3726" t="s">
        <v>176</v>
      </c>
      <c r="D3726" t="s">
        <v>174</v>
      </c>
      <c r="E3726">
        <v>3</v>
      </c>
      <c r="F3726">
        <v>60</v>
      </c>
      <c r="G3726">
        <v>65</v>
      </c>
      <c r="H3726" t="s">
        <v>303</v>
      </c>
      <c r="I3726" t="s">
        <v>170</v>
      </c>
      <c r="J3726">
        <v>13.382911908851364</v>
      </c>
      <c r="L3726" s="47"/>
      <c r="M3726" s="47"/>
    </row>
    <row r="3727" spans="1:13" x14ac:dyDescent="0.4">
      <c r="A3727" t="str">
        <f t="shared" si="58"/>
        <v>45_4M_M_0_90_70_HH800_Core</v>
      </c>
      <c r="B3727">
        <v>45</v>
      </c>
      <c r="C3727" t="s">
        <v>173</v>
      </c>
      <c r="D3727" t="s">
        <v>174</v>
      </c>
      <c r="E3727">
        <v>0</v>
      </c>
      <c r="F3727">
        <v>90</v>
      </c>
      <c r="G3727">
        <v>70</v>
      </c>
      <c r="H3727" t="s">
        <v>303</v>
      </c>
      <c r="I3727" t="s">
        <v>170</v>
      </c>
      <c r="J3727">
        <v>60.987993575500944</v>
      </c>
      <c r="L3727" s="47"/>
      <c r="M3727" s="47"/>
    </row>
    <row r="3728" spans="1:13" x14ac:dyDescent="0.4">
      <c r="A3728" t="str">
        <f t="shared" si="58"/>
        <v>44_4A_F_6_90_70_HH800_Core</v>
      </c>
      <c r="B3728">
        <v>44</v>
      </c>
      <c r="C3728" t="s">
        <v>168</v>
      </c>
      <c r="D3728" t="s">
        <v>169</v>
      </c>
      <c r="E3728">
        <v>6</v>
      </c>
      <c r="F3728">
        <v>90</v>
      </c>
      <c r="G3728">
        <v>70</v>
      </c>
      <c r="H3728" t="s">
        <v>303</v>
      </c>
      <c r="I3728" t="s">
        <v>170</v>
      </c>
      <c r="J3728">
        <v>30.806390385561308</v>
      </c>
      <c r="L3728" s="47"/>
      <c r="M3728" s="47"/>
    </row>
    <row r="3729" spans="1:13" x14ac:dyDescent="0.4">
      <c r="A3729" t="str">
        <f t="shared" si="58"/>
        <v>63_2A_M_3_60_65_HH800_Core</v>
      </c>
      <c r="B3729">
        <v>63</v>
      </c>
      <c r="C3729" t="s">
        <v>176</v>
      </c>
      <c r="D3729" t="s">
        <v>174</v>
      </c>
      <c r="E3729">
        <v>3</v>
      </c>
      <c r="F3729">
        <v>60</v>
      </c>
      <c r="G3729">
        <v>65</v>
      </c>
      <c r="H3729" t="s">
        <v>303</v>
      </c>
      <c r="I3729" t="s">
        <v>170</v>
      </c>
      <c r="J3729">
        <v>4.502557413073915</v>
      </c>
      <c r="L3729" s="47"/>
      <c r="M3729" s="47"/>
    </row>
    <row r="3730" spans="1:13" x14ac:dyDescent="0.4">
      <c r="A3730" t="str">
        <f t="shared" si="58"/>
        <v>53_4A_M_0_60_5_HH800_Core</v>
      </c>
      <c r="B3730">
        <v>53</v>
      </c>
      <c r="C3730" t="s">
        <v>168</v>
      </c>
      <c r="D3730" t="s">
        <v>174</v>
      </c>
      <c r="E3730">
        <v>0</v>
      </c>
      <c r="F3730">
        <v>60</v>
      </c>
      <c r="G3730">
        <v>5</v>
      </c>
      <c r="H3730" t="s">
        <v>303</v>
      </c>
      <c r="I3730" t="s">
        <v>170</v>
      </c>
      <c r="J3730">
        <v>61.015069125383512</v>
      </c>
      <c r="L3730" s="47"/>
      <c r="M3730" s="47"/>
    </row>
    <row r="3731" spans="1:13" x14ac:dyDescent="0.4">
      <c r="A3731" t="str">
        <f t="shared" si="58"/>
        <v>45_4A_F_6_90_70_HH800_Core</v>
      </c>
      <c r="B3731">
        <v>45</v>
      </c>
      <c r="C3731" t="s">
        <v>168</v>
      </c>
      <c r="D3731" t="s">
        <v>169</v>
      </c>
      <c r="E3731">
        <v>6</v>
      </c>
      <c r="F3731">
        <v>90</v>
      </c>
      <c r="G3731">
        <v>70</v>
      </c>
      <c r="H3731" t="s">
        <v>303</v>
      </c>
      <c r="I3731" t="s">
        <v>170</v>
      </c>
      <c r="J3731">
        <v>30.117289076549795</v>
      </c>
      <c r="L3731" s="47"/>
      <c r="M3731" s="47"/>
    </row>
    <row r="3732" spans="1:13" x14ac:dyDescent="0.4">
      <c r="A3732" t="str">
        <f t="shared" si="58"/>
        <v>61_2M_M_6_180_65_HH800_Core</v>
      </c>
      <c r="B3732">
        <v>61</v>
      </c>
      <c r="C3732" t="s">
        <v>175</v>
      </c>
      <c r="D3732" t="s">
        <v>174</v>
      </c>
      <c r="E3732">
        <v>6</v>
      </c>
      <c r="F3732">
        <v>180</v>
      </c>
      <c r="G3732">
        <v>65</v>
      </c>
      <c r="H3732" t="s">
        <v>303</v>
      </c>
      <c r="I3732" t="s">
        <v>170</v>
      </c>
      <c r="J3732">
        <v>6.498787548453115</v>
      </c>
      <c r="L3732" s="47"/>
      <c r="M3732" s="47"/>
    </row>
    <row r="3733" spans="1:13" x14ac:dyDescent="0.4">
      <c r="A3733" t="str">
        <f t="shared" si="58"/>
        <v>30_2A_F_0_60_5_HH800_Core</v>
      </c>
      <c r="B3733">
        <v>30</v>
      </c>
      <c r="C3733" t="s">
        <v>176</v>
      </c>
      <c r="D3733" t="s">
        <v>169</v>
      </c>
      <c r="E3733">
        <v>0</v>
      </c>
      <c r="F3733">
        <v>60</v>
      </c>
      <c r="G3733">
        <v>5</v>
      </c>
      <c r="H3733" t="s">
        <v>303</v>
      </c>
      <c r="I3733" t="s">
        <v>170</v>
      </c>
      <c r="J3733">
        <v>54.898767489010609</v>
      </c>
      <c r="L3733" s="47"/>
      <c r="M3733" s="47"/>
    </row>
    <row r="3734" spans="1:13" x14ac:dyDescent="0.4">
      <c r="A3734" t="str">
        <f t="shared" si="58"/>
        <v>44_1A_F_0_60_5_HH800_Core</v>
      </c>
      <c r="B3734">
        <v>44</v>
      </c>
      <c r="C3734" t="s">
        <v>178</v>
      </c>
      <c r="D3734" t="s">
        <v>169</v>
      </c>
      <c r="E3734">
        <v>0</v>
      </c>
      <c r="F3734">
        <v>60</v>
      </c>
      <c r="G3734">
        <v>5</v>
      </c>
      <c r="H3734" t="s">
        <v>303</v>
      </c>
      <c r="I3734" t="s">
        <v>170</v>
      </c>
      <c r="J3734">
        <v>128.83453021134525</v>
      </c>
      <c r="L3734" s="47"/>
      <c r="M3734" s="47"/>
    </row>
    <row r="3735" spans="1:13" x14ac:dyDescent="0.4">
      <c r="A3735" t="str">
        <f t="shared" si="58"/>
        <v>33_1A_F_0_60_5_HH800_Core</v>
      </c>
      <c r="B3735">
        <v>33</v>
      </c>
      <c r="C3735" t="s">
        <v>178</v>
      </c>
      <c r="D3735" t="s">
        <v>169</v>
      </c>
      <c r="E3735">
        <v>0</v>
      </c>
      <c r="F3735">
        <v>60</v>
      </c>
      <c r="G3735">
        <v>5</v>
      </c>
      <c r="H3735" t="s">
        <v>303</v>
      </c>
      <c r="I3735" t="s">
        <v>170</v>
      </c>
      <c r="J3735">
        <v>83.080521656642347</v>
      </c>
      <c r="L3735" s="47"/>
      <c r="M3735" s="47"/>
    </row>
    <row r="3736" spans="1:13" x14ac:dyDescent="0.4">
      <c r="A3736" t="str">
        <f t="shared" si="58"/>
        <v>61_2A_M_6_180_65_HH800_Core</v>
      </c>
      <c r="B3736">
        <v>61</v>
      </c>
      <c r="C3736" t="s">
        <v>176</v>
      </c>
      <c r="D3736" t="s">
        <v>174</v>
      </c>
      <c r="E3736">
        <v>6</v>
      </c>
      <c r="F3736">
        <v>180</v>
      </c>
      <c r="G3736">
        <v>65</v>
      </c>
      <c r="H3736" t="s">
        <v>303</v>
      </c>
      <c r="I3736" t="s">
        <v>170</v>
      </c>
      <c r="J3736">
        <v>7.7017531797368646</v>
      </c>
      <c r="L3736" s="47"/>
      <c r="M3736" s="47"/>
    </row>
    <row r="3737" spans="1:13" x14ac:dyDescent="0.4">
      <c r="A3737" t="str">
        <f t="shared" si="58"/>
        <v>52_4A_F_3_90_5_HH800_Core</v>
      </c>
      <c r="B3737">
        <v>52</v>
      </c>
      <c r="C3737" t="s">
        <v>168</v>
      </c>
      <c r="D3737" t="s">
        <v>169</v>
      </c>
      <c r="E3737">
        <v>3</v>
      </c>
      <c r="F3737">
        <v>90</v>
      </c>
      <c r="G3737">
        <v>5</v>
      </c>
      <c r="H3737" t="s">
        <v>303</v>
      </c>
      <c r="I3737" t="s">
        <v>170</v>
      </c>
      <c r="J3737">
        <v>2.8968741615941145</v>
      </c>
      <c r="L3737" s="47"/>
      <c r="M3737" s="47"/>
    </row>
    <row r="3738" spans="1:13" x14ac:dyDescent="0.4">
      <c r="A3738" t="str">
        <f t="shared" si="58"/>
        <v>64_2M_F_6_180_67_HH800_Core</v>
      </c>
      <c r="B3738">
        <v>64</v>
      </c>
      <c r="C3738" t="s">
        <v>175</v>
      </c>
      <c r="D3738" t="s">
        <v>169</v>
      </c>
      <c r="E3738">
        <v>6</v>
      </c>
      <c r="F3738">
        <v>180</v>
      </c>
      <c r="G3738">
        <v>67</v>
      </c>
      <c r="H3738" t="s">
        <v>303</v>
      </c>
      <c r="I3738" t="s">
        <v>170</v>
      </c>
      <c r="J3738">
        <v>10.776854830207482</v>
      </c>
      <c r="L3738" s="47"/>
      <c r="M3738" s="47"/>
    </row>
    <row r="3739" spans="1:13" x14ac:dyDescent="0.4">
      <c r="A3739" t="str">
        <f t="shared" si="58"/>
        <v>61_4M_F_6_90_65_HH800_Core</v>
      </c>
      <c r="B3739">
        <v>61</v>
      </c>
      <c r="C3739" t="s">
        <v>173</v>
      </c>
      <c r="D3739" t="s">
        <v>169</v>
      </c>
      <c r="E3739">
        <v>6</v>
      </c>
      <c r="F3739">
        <v>90</v>
      </c>
      <c r="G3739">
        <v>65</v>
      </c>
      <c r="H3739" t="s">
        <v>303</v>
      </c>
      <c r="I3739" t="s">
        <v>170</v>
      </c>
      <c r="J3739">
        <v>5.1132990893486649</v>
      </c>
      <c r="L3739" s="47"/>
      <c r="M3739" s="47"/>
    </row>
    <row r="3740" spans="1:13" x14ac:dyDescent="0.4">
      <c r="A3740" t="str">
        <f t="shared" si="58"/>
        <v>57_2M_F_3_90_5_HH800_Core</v>
      </c>
      <c r="B3740">
        <v>57</v>
      </c>
      <c r="C3740" t="s">
        <v>175</v>
      </c>
      <c r="D3740" t="s">
        <v>169</v>
      </c>
      <c r="E3740">
        <v>3</v>
      </c>
      <c r="F3740">
        <v>90</v>
      </c>
      <c r="G3740">
        <v>5</v>
      </c>
      <c r="H3740" t="s">
        <v>303</v>
      </c>
      <c r="I3740" t="s">
        <v>170</v>
      </c>
      <c r="J3740">
        <v>6.3176560580885672</v>
      </c>
      <c r="L3740" s="47"/>
      <c r="M3740" s="47"/>
    </row>
    <row r="3741" spans="1:13" x14ac:dyDescent="0.4">
      <c r="A3741" t="str">
        <f t="shared" si="58"/>
        <v>54_4A_M_3_60_5_HH800_Core</v>
      </c>
      <c r="B3741">
        <v>54</v>
      </c>
      <c r="C3741" t="s">
        <v>168</v>
      </c>
      <c r="D3741" t="s">
        <v>174</v>
      </c>
      <c r="E3741">
        <v>3</v>
      </c>
      <c r="F3741">
        <v>60</v>
      </c>
      <c r="G3741">
        <v>5</v>
      </c>
      <c r="H3741" t="s">
        <v>303</v>
      </c>
      <c r="I3741" t="s">
        <v>170</v>
      </c>
      <c r="J3741">
        <v>2.7479293269789666</v>
      </c>
      <c r="L3741" s="47"/>
      <c r="M3741" s="47"/>
    </row>
    <row r="3742" spans="1:13" x14ac:dyDescent="0.4">
      <c r="A3742" t="str">
        <f t="shared" si="58"/>
        <v>45_4M_F_3_60_65_HH800_Core</v>
      </c>
      <c r="B3742">
        <v>45</v>
      </c>
      <c r="C3742" t="s">
        <v>173</v>
      </c>
      <c r="D3742" t="s">
        <v>169</v>
      </c>
      <c r="E3742">
        <v>3</v>
      </c>
      <c r="F3742">
        <v>60</v>
      </c>
      <c r="G3742">
        <v>65</v>
      </c>
      <c r="H3742" t="s">
        <v>303</v>
      </c>
      <c r="I3742" t="s">
        <v>170</v>
      </c>
      <c r="J3742">
        <v>10.881643298522395</v>
      </c>
      <c r="L3742" s="47"/>
      <c r="M3742" s="47"/>
    </row>
    <row r="3743" spans="1:13" x14ac:dyDescent="0.4">
      <c r="A3743" t="str">
        <f t="shared" si="58"/>
        <v>59_2M_F_6_180_65_HH800_Core</v>
      </c>
      <c r="B3743">
        <v>59</v>
      </c>
      <c r="C3743" t="s">
        <v>175</v>
      </c>
      <c r="D3743" t="s">
        <v>169</v>
      </c>
      <c r="E3743">
        <v>6</v>
      </c>
      <c r="F3743">
        <v>180</v>
      </c>
      <c r="G3743">
        <v>65</v>
      </c>
      <c r="H3743" t="s">
        <v>303</v>
      </c>
      <c r="I3743" t="s">
        <v>170</v>
      </c>
      <c r="J3743">
        <v>8.8531570934455956</v>
      </c>
      <c r="L3743" s="47"/>
      <c r="M3743" s="47"/>
    </row>
    <row r="3744" spans="1:13" x14ac:dyDescent="0.4">
      <c r="A3744" t="str">
        <f t="shared" si="58"/>
        <v>34_4A_F_6_90_67_HH800_Core</v>
      </c>
      <c r="B3744">
        <v>34</v>
      </c>
      <c r="C3744" t="s">
        <v>168</v>
      </c>
      <c r="D3744" t="s">
        <v>169</v>
      </c>
      <c r="E3744">
        <v>6</v>
      </c>
      <c r="F3744">
        <v>90</v>
      </c>
      <c r="G3744">
        <v>67</v>
      </c>
      <c r="H3744" t="s">
        <v>303</v>
      </c>
      <c r="I3744" t="s">
        <v>170</v>
      </c>
      <c r="J3744">
        <v>25.494041029385979</v>
      </c>
      <c r="L3744" s="47"/>
      <c r="M3744" s="47"/>
    </row>
    <row r="3745" spans="1:13" x14ac:dyDescent="0.4">
      <c r="A3745" t="str">
        <f t="shared" si="58"/>
        <v>32_4M_M_6_90_67_HH800_Core</v>
      </c>
      <c r="B3745">
        <v>32</v>
      </c>
      <c r="C3745" t="s">
        <v>173</v>
      </c>
      <c r="D3745" t="s">
        <v>174</v>
      </c>
      <c r="E3745">
        <v>6</v>
      </c>
      <c r="F3745">
        <v>90</v>
      </c>
      <c r="G3745">
        <v>67</v>
      </c>
      <c r="H3745" t="s">
        <v>303</v>
      </c>
      <c r="I3745" t="s">
        <v>170</v>
      </c>
      <c r="J3745">
        <v>12.986879036857747</v>
      </c>
      <c r="L3745" s="47"/>
      <c r="M3745" s="47"/>
    </row>
    <row r="3746" spans="1:13" x14ac:dyDescent="0.4">
      <c r="A3746" t="str">
        <f t="shared" si="58"/>
        <v>25_2M_F_0_60_65_HH800_Core</v>
      </c>
      <c r="B3746">
        <v>25</v>
      </c>
      <c r="C3746" t="s">
        <v>175</v>
      </c>
      <c r="D3746" t="s">
        <v>169</v>
      </c>
      <c r="E3746">
        <v>0</v>
      </c>
      <c r="F3746">
        <v>60</v>
      </c>
      <c r="G3746">
        <v>65</v>
      </c>
      <c r="H3746" t="s">
        <v>303</v>
      </c>
      <c r="I3746" t="s">
        <v>170</v>
      </c>
      <c r="J3746">
        <v>126.7751936615868</v>
      </c>
      <c r="L3746" s="47"/>
      <c r="M3746" s="47"/>
    </row>
    <row r="3747" spans="1:13" x14ac:dyDescent="0.4">
      <c r="A3747" t="str">
        <f t="shared" si="58"/>
        <v>60_2M_M_3_60_65_HH800_Core</v>
      </c>
      <c r="B3747">
        <v>60</v>
      </c>
      <c r="C3747" t="s">
        <v>175</v>
      </c>
      <c r="D3747" t="s">
        <v>174</v>
      </c>
      <c r="E3747">
        <v>3</v>
      </c>
      <c r="F3747">
        <v>60</v>
      </c>
      <c r="G3747">
        <v>65</v>
      </c>
      <c r="H3747" t="s">
        <v>303</v>
      </c>
      <c r="I3747" t="s">
        <v>170</v>
      </c>
      <c r="J3747">
        <v>6.2923583307493116</v>
      </c>
      <c r="L3747" s="47"/>
      <c r="M3747" s="47"/>
    </row>
    <row r="3748" spans="1:13" x14ac:dyDescent="0.4">
      <c r="A3748" t="str">
        <f t="shared" si="58"/>
        <v>28_4M_M_0_60_5_HH800_Core</v>
      </c>
      <c r="B3748">
        <v>28</v>
      </c>
      <c r="C3748" t="s">
        <v>173</v>
      </c>
      <c r="D3748" t="s">
        <v>174</v>
      </c>
      <c r="E3748">
        <v>0</v>
      </c>
      <c r="F3748">
        <v>60</v>
      </c>
      <c r="G3748">
        <v>5</v>
      </c>
      <c r="H3748" t="s">
        <v>303</v>
      </c>
      <c r="I3748" t="s">
        <v>170</v>
      </c>
      <c r="J3748">
        <v>16.882562848210494</v>
      </c>
      <c r="L3748" s="47"/>
      <c r="M3748" s="47"/>
    </row>
    <row r="3749" spans="1:13" x14ac:dyDescent="0.4">
      <c r="A3749" t="str">
        <f t="shared" si="58"/>
        <v>42_4M_M_0_60_5_HH800_Core</v>
      </c>
      <c r="B3749">
        <v>42</v>
      </c>
      <c r="C3749" t="s">
        <v>173</v>
      </c>
      <c r="D3749" t="s">
        <v>174</v>
      </c>
      <c r="E3749">
        <v>0</v>
      </c>
      <c r="F3749">
        <v>60</v>
      </c>
      <c r="G3749">
        <v>5</v>
      </c>
      <c r="H3749" t="s">
        <v>303</v>
      </c>
      <c r="I3749" t="s">
        <v>170</v>
      </c>
      <c r="J3749">
        <v>32.111292030263385</v>
      </c>
      <c r="L3749" s="47"/>
      <c r="M3749" s="47"/>
    </row>
    <row r="3750" spans="1:13" x14ac:dyDescent="0.4">
      <c r="A3750" t="str">
        <f t="shared" si="58"/>
        <v>61_4A_F_0_60_5_HH800_Core</v>
      </c>
      <c r="B3750">
        <v>61</v>
      </c>
      <c r="C3750" t="s">
        <v>168</v>
      </c>
      <c r="D3750" t="s">
        <v>169</v>
      </c>
      <c r="E3750">
        <v>0</v>
      </c>
      <c r="F3750">
        <v>60</v>
      </c>
      <c r="G3750">
        <v>5</v>
      </c>
      <c r="H3750" t="s">
        <v>303</v>
      </c>
      <c r="I3750" t="s">
        <v>170</v>
      </c>
      <c r="J3750">
        <v>110.09373955008681</v>
      </c>
      <c r="L3750" s="47"/>
      <c r="M3750" s="47"/>
    </row>
    <row r="3751" spans="1:13" x14ac:dyDescent="0.4">
      <c r="A3751" t="str">
        <f t="shared" si="58"/>
        <v>57_2A_M_0_60_5_HH800_Core</v>
      </c>
      <c r="B3751">
        <v>57</v>
      </c>
      <c r="C3751" t="s">
        <v>176</v>
      </c>
      <c r="D3751" t="s">
        <v>174</v>
      </c>
      <c r="E3751">
        <v>0</v>
      </c>
      <c r="F3751">
        <v>60</v>
      </c>
      <c r="G3751">
        <v>5</v>
      </c>
      <c r="H3751" t="s">
        <v>303</v>
      </c>
      <c r="I3751" t="s">
        <v>170</v>
      </c>
      <c r="J3751">
        <v>119.51544369198011</v>
      </c>
      <c r="L3751" s="47"/>
      <c r="M3751" s="47"/>
    </row>
    <row r="3752" spans="1:13" x14ac:dyDescent="0.4">
      <c r="A3752" t="str">
        <f t="shared" si="58"/>
        <v>57_1M_F_0_90_65_HH800_Core</v>
      </c>
      <c r="B3752">
        <v>57</v>
      </c>
      <c r="C3752" t="s">
        <v>177</v>
      </c>
      <c r="D3752" t="s">
        <v>169</v>
      </c>
      <c r="E3752">
        <v>0</v>
      </c>
      <c r="F3752">
        <v>90</v>
      </c>
      <c r="G3752">
        <v>65</v>
      </c>
      <c r="H3752" t="s">
        <v>303</v>
      </c>
      <c r="I3752" t="s">
        <v>170</v>
      </c>
      <c r="J3752">
        <v>217.75626886112414</v>
      </c>
      <c r="L3752" s="47"/>
      <c r="M3752" s="47"/>
    </row>
    <row r="3753" spans="1:13" x14ac:dyDescent="0.4">
      <c r="A3753" t="str">
        <f t="shared" si="58"/>
        <v>27_1A_M_0_60_2_HH800_Core</v>
      </c>
      <c r="B3753">
        <v>27</v>
      </c>
      <c r="C3753" t="s">
        <v>178</v>
      </c>
      <c r="D3753" t="s">
        <v>174</v>
      </c>
      <c r="E3753">
        <v>0</v>
      </c>
      <c r="F3753">
        <v>60</v>
      </c>
      <c r="G3753">
        <v>2</v>
      </c>
      <c r="H3753" t="s">
        <v>303</v>
      </c>
      <c r="I3753" t="s">
        <v>170</v>
      </c>
      <c r="J3753">
        <v>41.534274334054466</v>
      </c>
      <c r="L3753" s="47"/>
      <c r="M3753" s="47"/>
    </row>
    <row r="3754" spans="1:13" x14ac:dyDescent="0.4">
      <c r="A3754" t="str">
        <f t="shared" si="58"/>
        <v>64_4M_F_0_90_67_HH800_Core</v>
      </c>
      <c r="B3754">
        <v>64</v>
      </c>
      <c r="C3754" t="s">
        <v>173</v>
      </c>
      <c r="D3754" t="s">
        <v>169</v>
      </c>
      <c r="E3754">
        <v>0</v>
      </c>
      <c r="F3754">
        <v>90</v>
      </c>
      <c r="G3754">
        <v>67</v>
      </c>
      <c r="H3754" t="s">
        <v>303</v>
      </c>
      <c r="I3754" t="s">
        <v>170</v>
      </c>
      <c r="J3754">
        <v>112.51975479014285</v>
      </c>
      <c r="L3754" s="47"/>
      <c r="M3754" s="47"/>
    </row>
    <row r="3755" spans="1:13" x14ac:dyDescent="0.4">
      <c r="A3755" t="str">
        <f t="shared" si="58"/>
        <v>36_4M_M_6_180_70_HH800_Core</v>
      </c>
      <c r="B3755">
        <v>36</v>
      </c>
      <c r="C3755" t="s">
        <v>173</v>
      </c>
      <c r="D3755" t="s">
        <v>174</v>
      </c>
      <c r="E3755">
        <v>6</v>
      </c>
      <c r="F3755">
        <v>180</v>
      </c>
      <c r="G3755">
        <v>70</v>
      </c>
      <c r="H3755" t="s">
        <v>303</v>
      </c>
      <c r="I3755" t="s">
        <v>170</v>
      </c>
      <c r="J3755">
        <v>14.129576632603467</v>
      </c>
      <c r="L3755" s="47"/>
      <c r="M3755" s="47"/>
    </row>
    <row r="3756" spans="1:13" x14ac:dyDescent="0.4">
      <c r="A3756" t="str">
        <f t="shared" si="58"/>
        <v>54_4A_F_0_90_5_HH800_Core</v>
      </c>
      <c r="B3756">
        <v>54</v>
      </c>
      <c r="C3756" t="s">
        <v>168</v>
      </c>
      <c r="D3756" t="s">
        <v>169</v>
      </c>
      <c r="E3756">
        <v>0</v>
      </c>
      <c r="F3756">
        <v>90</v>
      </c>
      <c r="G3756">
        <v>5</v>
      </c>
      <c r="H3756" t="s">
        <v>303</v>
      </c>
      <c r="I3756" t="s">
        <v>170</v>
      </c>
      <c r="J3756">
        <v>51.187516773312943</v>
      </c>
      <c r="L3756" s="47"/>
      <c r="M3756" s="47"/>
    </row>
    <row r="3757" spans="1:13" x14ac:dyDescent="0.4">
      <c r="A3757" t="str">
        <f t="shared" si="58"/>
        <v>43_4A_F_6_90_70_HH800_Core</v>
      </c>
      <c r="B3757">
        <v>43</v>
      </c>
      <c r="C3757" t="s">
        <v>168</v>
      </c>
      <c r="D3757" t="s">
        <v>169</v>
      </c>
      <c r="E3757">
        <v>6</v>
      </c>
      <c r="F3757">
        <v>90</v>
      </c>
      <c r="G3757">
        <v>70</v>
      </c>
      <c r="H3757" t="s">
        <v>303</v>
      </c>
      <c r="I3757" t="s">
        <v>170</v>
      </c>
      <c r="J3757">
        <v>30.537874019524885</v>
      </c>
      <c r="L3757" s="47"/>
      <c r="M3757" s="47"/>
    </row>
    <row r="3758" spans="1:13" x14ac:dyDescent="0.4">
      <c r="A3758" t="str">
        <f t="shared" si="58"/>
        <v>54_4A_F_3_90_5_HH800_Core</v>
      </c>
      <c r="B3758">
        <v>54</v>
      </c>
      <c r="C3758" t="s">
        <v>168</v>
      </c>
      <c r="D3758" t="s">
        <v>169</v>
      </c>
      <c r="E3758">
        <v>3</v>
      </c>
      <c r="F3758">
        <v>90</v>
      </c>
      <c r="G3758">
        <v>5</v>
      </c>
      <c r="H3758" t="s">
        <v>303</v>
      </c>
      <c r="I3758" t="s">
        <v>170</v>
      </c>
      <c r="J3758">
        <v>2.9476225358794075</v>
      </c>
      <c r="L3758" s="47"/>
      <c r="M3758" s="47"/>
    </row>
    <row r="3759" spans="1:13" x14ac:dyDescent="0.4">
      <c r="A3759" t="str">
        <f t="shared" si="58"/>
        <v>54_2A_M_0_60_67_HH800_Core</v>
      </c>
      <c r="B3759">
        <v>54</v>
      </c>
      <c r="C3759" t="s">
        <v>176</v>
      </c>
      <c r="D3759" t="s">
        <v>174</v>
      </c>
      <c r="E3759">
        <v>0</v>
      </c>
      <c r="F3759">
        <v>60</v>
      </c>
      <c r="G3759">
        <v>67</v>
      </c>
      <c r="H3759" t="s">
        <v>303</v>
      </c>
      <c r="I3759" t="s">
        <v>170</v>
      </c>
      <c r="J3759">
        <v>147.31126109068899</v>
      </c>
      <c r="L3759" s="47"/>
      <c r="M3759" s="47"/>
    </row>
    <row r="3760" spans="1:13" x14ac:dyDescent="0.4">
      <c r="A3760" t="str">
        <f t="shared" si="58"/>
        <v>52_2M_F_6_60_5_HH800_Core</v>
      </c>
      <c r="B3760">
        <v>52</v>
      </c>
      <c r="C3760" t="s">
        <v>175</v>
      </c>
      <c r="D3760" t="s">
        <v>169</v>
      </c>
      <c r="E3760">
        <v>6</v>
      </c>
      <c r="F3760">
        <v>60</v>
      </c>
      <c r="G3760">
        <v>5</v>
      </c>
      <c r="H3760" t="s">
        <v>303</v>
      </c>
      <c r="I3760" t="s">
        <v>170</v>
      </c>
      <c r="J3760">
        <v>9.8402723959130451</v>
      </c>
      <c r="L3760" s="47"/>
      <c r="M3760" s="47"/>
    </row>
    <row r="3761" spans="1:13" x14ac:dyDescent="0.4">
      <c r="A3761" t="str">
        <f t="shared" si="58"/>
        <v>64_2M_F_0_60_5_HH800_Core</v>
      </c>
      <c r="B3761">
        <v>64</v>
      </c>
      <c r="C3761" t="s">
        <v>175</v>
      </c>
      <c r="D3761" t="s">
        <v>169</v>
      </c>
      <c r="E3761">
        <v>0</v>
      </c>
      <c r="F3761">
        <v>60</v>
      </c>
      <c r="G3761">
        <v>5</v>
      </c>
      <c r="H3761" t="s">
        <v>303</v>
      </c>
      <c r="I3761" t="s">
        <v>170</v>
      </c>
      <c r="J3761">
        <v>196.91503687881814</v>
      </c>
      <c r="L3761" s="47"/>
      <c r="M3761" s="47"/>
    </row>
    <row r="3762" spans="1:13" x14ac:dyDescent="0.4">
      <c r="A3762" t="str">
        <f t="shared" si="58"/>
        <v>30_2M_M_3_60_65_HH800_Core</v>
      </c>
      <c r="B3762">
        <v>30</v>
      </c>
      <c r="C3762" t="s">
        <v>175</v>
      </c>
      <c r="D3762" t="s">
        <v>174</v>
      </c>
      <c r="E3762">
        <v>3</v>
      </c>
      <c r="F3762">
        <v>60</v>
      </c>
      <c r="G3762">
        <v>65</v>
      </c>
      <c r="H3762" t="s">
        <v>303</v>
      </c>
      <c r="I3762" t="s">
        <v>170</v>
      </c>
      <c r="J3762">
        <v>15.015343894555755</v>
      </c>
      <c r="L3762" s="47"/>
      <c r="M3762" s="47"/>
    </row>
    <row r="3763" spans="1:13" x14ac:dyDescent="0.4">
      <c r="A3763" t="str">
        <f t="shared" si="58"/>
        <v>53_2A_M_3_60_65_HH800_Core</v>
      </c>
      <c r="B3763">
        <v>53</v>
      </c>
      <c r="C3763" t="s">
        <v>176</v>
      </c>
      <c r="D3763" t="s">
        <v>174</v>
      </c>
      <c r="E3763">
        <v>3</v>
      </c>
      <c r="F3763">
        <v>60</v>
      </c>
      <c r="G3763">
        <v>65</v>
      </c>
      <c r="H3763" t="s">
        <v>303</v>
      </c>
      <c r="I3763" t="s">
        <v>170</v>
      </c>
      <c r="J3763">
        <v>11.873527906308251</v>
      </c>
      <c r="L3763" s="47"/>
      <c r="M3763" s="47"/>
    </row>
    <row r="3764" spans="1:13" x14ac:dyDescent="0.4">
      <c r="A3764" t="str">
        <f t="shared" si="58"/>
        <v>45_2M_M_6_60_65_HH800_Core</v>
      </c>
      <c r="B3764">
        <v>45</v>
      </c>
      <c r="C3764" t="s">
        <v>175</v>
      </c>
      <c r="D3764" t="s">
        <v>174</v>
      </c>
      <c r="E3764">
        <v>6</v>
      </c>
      <c r="F3764">
        <v>60</v>
      </c>
      <c r="G3764">
        <v>65</v>
      </c>
      <c r="H3764" t="s">
        <v>303</v>
      </c>
      <c r="I3764" t="s">
        <v>170</v>
      </c>
      <c r="J3764">
        <v>31.519515324687227</v>
      </c>
      <c r="L3764" s="47"/>
      <c r="M3764" s="47"/>
    </row>
    <row r="3765" spans="1:13" x14ac:dyDescent="0.4">
      <c r="A3765" t="str">
        <f t="shared" si="58"/>
        <v>38_2M_M_0_60_5_HH800_Core</v>
      </c>
      <c r="B3765">
        <v>38</v>
      </c>
      <c r="C3765" t="s">
        <v>175</v>
      </c>
      <c r="D3765" t="s">
        <v>174</v>
      </c>
      <c r="E3765">
        <v>0</v>
      </c>
      <c r="F3765">
        <v>60</v>
      </c>
      <c r="G3765">
        <v>5</v>
      </c>
      <c r="H3765" t="s">
        <v>303</v>
      </c>
      <c r="I3765" t="s">
        <v>170</v>
      </c>
      <c r="J3765">
        <v>45.20856656393444</v>
      </c>
      <c r="L3765" s="47"/>
      <c r="M3765" s="47"/>
    </row>
    <row r="3766" spans="1:13" x14ac:dyDescent="0.4">
      <c r="A3766" t="str">
        <f t="shared" si="58"/>
        <v>46_2M_M_3_60_67_HH800_Core</v>
      </c>
      <c r="B3766">
        <v>46</v>
      </c>
      <c r="C3766" t="s">
        <v>175</v>
      </c>
      <c r="D3766" t="s">
        <v>174</v>
      </c>
      <c r="E3766">
        <v>3</v>
      </c>
      <c r="F3766">
        <v>60</v>
      </c>
      <c r="G3766">
        <v>67</v>
      </c>
      <c r="H3766" t="s">
        <v>303</v>
      </c>
      <c r="I3766" t="s">
        <v>170</v>
      </c>
      <c r="J3766">
        <v>18.983452028453552</v>
      </c>
      <c r="L3766" s="47"/>
      <c r="M3766" s="47"/>
    </row>
    <row r="3767" spans="1:13" x14ac:dyDescent="0.4">
      <c r="A3767" t="str">
        <f t="shared" si="58"/>
        <v>57_2A_M_0_60_70_HH800_Core</v>
      </c>
      <c r="B3767">
        <v>57</v>
      </c>
      <c r="C3767" t="s">
        <v>176</v>
      </c>
      <c r="D3767" t="s">
        <v>174</v>
      </c>
      <c r="E3767">
        <v>0</v>
      </c>
      <c r="F3767">
        <v>60</v>
      </c>
      <c r="G3767">
        <v>70</v>
      </c>
      <c r="H3767" t="s">
        <v>303</v>
      </c>
      <c r="I3767" t="s">
        <v>170</v>
      </c>
      <c r="J3767">
        <v>186.75186923067272</v>
      </c>
      <c r="L3767" s="47"/>
      <c r="M3767" s="47"/>
    </row>
    <row r="3768" spans="1:13" x14ac:dyDescent="0.4">
      <c r="A3768" t="str">
        <f t="shared" si="58"/>
        <v>51_2M_F_3_90_65_HH800_Core</v>
      </c>
      <c r="B3768">
        <v>51</v>
      </c>
      <c r="C3768" t="s">
        <v>175</v>
      </c>
      <c r="D3768" t="s">
        <v>169</v>
      </c>
      <c r="E3768">
        <v>3</v>
      </c>
      <c r="F3768">
        <v>90</v>
      </c>
      <c r="G3768">
        <v>65</v>
      </c>
      <c r="H3768" t="s">
        <v>303</v>
      </c>
      <c r="I3768" t="s">
        <v>170</v>
      </c>
      <c r="J3768">
        <v>13.724669515388827</v>
      </c>
      <c r="L3768" s="47"/>
      <c r="M3768" s="47"/>
    </row>
    <row r="3769" spans="1:13" x14ac:dyDescent="0.4">
      <c r="A3769" t="str">
        <f t="shared" si="58"/>
        <v>37_2M_M_0_60_65_HH800_Core</v>
      </c>
      <c r="B3769">
        <v>37</v>
      </c>
      <c r="C3769" t="s">
        <v>175</v>
      </c>
      <c r="D3769" t="s">
        <v>174</v>
      </c>
      <c r="E3769">
        <v>0</v>
      </c>
      <c r="F3769">
        <v>60</v>
      </c>
      <c r="G3769">
        <v>65</v>
      </c>
      <c r="H3769" t="s">
        <v>303</v>
      </c>
      <c r="I3769" t="s">
        <v>170</v>
      </c>
      <c r="J3769">
        <v>108.82009305795572</v>
      </c>
      <c r="L3769" s="47"/>
      <c r="M3769" s="47"/>
    </row>
    <row r="3770" spans="1:13" x14ac:dyDescent="0.4">
      <c r="A3770" t="str">
        <f t="shared" si="58"/>
        <v>36_1A_M_0_60_5_HH800_Core</v>
      </c>
      <c r="B3770">
        <v>36</v>
      </c>
      <c r="C3770" t="s">
        <v>178</v>
      </c>
      <c r="D3770" t="s">
        <v>174</v>
      </c>
      <c r="E3770">
        <v>0</v>
      </c>
      <c r="F3770">
        <v>60</v>
      </c>
      <c r="G3770">
        <v>5</v>
      </c>
      <c r="H3770" t="s">
        <v>303</v>
      </c>
      <c r="I3770" t="s">
        <v>170</v>
      </c>
      <c r="J3770">
        <v>74.034856741912577</v>
      </c>
      <c r="L3770" s="47"/>
      <c r="M3770" s="47"/>
    </row>
    <row r="3771" spans="1:13" x14ac:dyDescent="0.4">
      <c r="A3771" t="str">
        <f t="shared" si="58"/>
        <v>51_4M_F_6_90_70_HH800_Core</v>
      </c>
      <c r="B3771">
        <v>51</v>
      </c>
      <c r="C3771" t="s">
        <v>173</v>
      </c>
      <c r="D3771" t="s">
        <v>169</v>
      </c>
      <c r="E3771">
        <v>6</v>
      </c>
      <c r="F3771">
        <v>90</v>
      </c>
      <c r="G3771">
        <v>70</v>
      </c>
      <c r="H3771" t="s">
        <v>303</v>
      </c>
      <c r="I3771" t="s">
        <v>170</v>
      </c>
      <c r="J3771">
        <v>27.599291452236336</v>
      </c>
      <c r="L3771" s="47"/>
      <c r="M3771" s="47"/>
    </row>
    <row r="3772" spans="1:13" x14ac:dyDescent="0.4">
      <c r="A3772" t="str">
        <f t="shared" si="58"/>
        <v>47_4M_F_0_60_65_HH800_Core</v>
      </c>
      <c r="B3772">
        <v>47</v>
      </c>
      <c r="C3772" t="s">
        <v>173</v>
      </c>
      <c r="D3772" t="s">
        <v>169</v>
      </c>
      <c r="E3772">
        <v>0</v>
      </c>
      <c r="F3772">
        <v>60</v>
      </c>
      <c r="G3772">
        <v>65</v>
      </c>
      <c r="H3772" t="s">
        <v>303</v>
      </c>
      <c r="I3772" t="s">
        <v>170</v>
      </c>
      <c r="J3772">
        <v>108.63602290572048</v>
      </c>
      <c r="L3772" s="47"/>
      <c r="M3772" s="47"/>
    </row>
    <row r="3773" spans="1:13" x14ac:dyDescent="0.4">
      <c r="A3773" t="str">
        <f t="shared" si="58"/>
        <v>31_4A_M_6_90_70_HH800_Core</v>
      </c>
      <c r="B3773">
        <v>31</v>
      </c>
      <c r="C3773" t="s">
        <v>168</v>
      </c>
      <c r="D3773" t="s">
        <v>174</v>
      </c>
      <c r="E3773">
        <v>6</v>
      </c>
      <c r="F3773">
        <v>90</v>
      </c>
      <c r="G3773">
        <v>70</v>
      </c>
      <c r="H3773" t="s">
        <v>303</v>
      </c>
      <c r="I3773" t="s">
        <v>170</v>
      </c>
      <c r="J3773">
        <v>16.880005432857924</v>
      </c>
      <c r="L3773" s="47"/>
      <c r="M3773" s="47"/>
    </row>
    <row r="3774" spans="1:13" x14ac:dyDescent="0.4">
      <c r="A3774" t="str">
        <f t="shared" si="58"/>
        <v>30_4A_F_6_90_67_HH800_Core</v>
      </c>
      <c r="B3774">
        <v>30</v>
      </c>
      <c r="C3774" t="s">
        <v>168</v>
      </c>
      <c r="D3774" t="s">
        <v>169</v>
      </c>
      <c r="E3774">
        <v>6</v>
      </c>
      <c r="F3774">
        <v>90</v>
      </c>
      <c r="G3774">
        <v>67</v>
      </c>
      <c r="H3774" t="s">
        <v>303</v>
      </c>
      <c r="I3774" t="s">
        <v>170</v>
      </c>
      <c r="J3774">
        <v>26.102426570197483</v>
      </c>
      <c r="L3774" s="47"/>
      <c r="M3774" s="47"/>
    </row>
    <row r="3775" spans="1:13" x14ac:dyDescent="0.4">
      <c r="A3775" t="str">
        <f t="shared" si="58"/>
        <v>58_4A_M_3_60_65_HH800_Core</v>
      </c>
      <c r="B3775">
        <v>58</v>
      </c>
      <c r="C3775" t="s">
        <v>168</v>
      </c>
      <c r="D3775" t="s">
        <v>174</v>
      </c>
      <c r="E3775">
        <v>3</v>
      </c>
      <c r="F3775">
        <v>60</v>
      </c>
      <c r="G3775">
        <v>65</v>
      </c>
      <c r="H3775" t="s">
        <v>303</v>
      </c>
      <c r="I3775" t="s">
        <v>170</v>
      </c>
      <c r="J3775">
        <v>4.7210166152293427</v>
      </c>
      <c r="L3775" s="47"/>
      <c r="M3775" s="47"/>
    </row>
    <row r="3776" spans="1:13" x14ac:dyDescent="0.4">
      <c r="A3776" t="str">
        <f t="shared" si="58"/>
        <v>51_2M_F_0_90_65_HH800_Core</v>
      </c>
      <c r="B3776">
        <v>51</v>
      </c>
      <c r="C3776" t="s">
        <v>175</v>
      </c>
      <c r="D3776" t="s">
        <v>169</v>
      </c>
      <c r="E3776">
        <v>0</v>
      </c>
      <c r="F3776">
        <v>90</v>
      </c>
      <c r="G3776">
        <v>65</v>
      </c>
      <c r="H3776" t="s">
        <v>303</v>
      </c>
      <c r="I3776" t="s">
        <v>170</v>
      </c>
      <c r="J3776">
        <v>140.36797405527631</v>
      </c>
      <c r="L3776" s="47"/>
      <c r="M3776" s="47"/>
    </row>
    <row r="3777" spans="1:13" x14ac:dyDescent="0.4">
      <c r="A3777" t="str">
        <f t="shared" si="58"/>
        <v>50_4M_M_0_60_65_HH800_Core</v>
      </c>
      <c r="B3777">
        <v>50</v>
      </c>
      <c r="C3777" t="s">
        <v>173</v>
      </c>
      <c r="D3777" t="s">
        <v>174</v>
      </c>
      <c r="E3777">
        <v>0</v>
      </c>
      <c r="F3777">
        <v>60</v>
      </c>
      <c r="G3777">
        <v>65</v>
      </c>
      <c r="H3777" t="s">
        <v>303</v>
      </c>
      <c r="I3777" t="s">
        <v>170</v>
      </c>
      <c r="J3777">
        <v>72.99683212719637</v>
      </c>
      <c r="L3777" s="47"/>
      <c r="M3777" s="47"/>
    </row>
    <row r="3778" spans="1:13" x14ac:dyDescent="0.4">
      <c r="A3778" t="str">
        <f t="shared" si="58"/>
        <v>61_2A_M_0_60_65_HH800_Core</v>
      </c>
      <c r="B3778">
        <v>61</v>
      </c>
      <c r="C3778" t="s">
        <v>176</v>
      </c>
      <c r="D3778" t="s">
        <v>174</v>
      </c>
      <c r="E3778">
        <v>0</v>
      </c>
      <c r="F3778">
        <v>60</v>
      </c>
      <c r="G3778">
        <v>65</v>
      </c>
      <c r="H3778" t="s">
        <v>303</v>
      </c>
      <c r="I3778" t="s">
        <v>170</v>
      </c>
      <c r="J3778">
        <v>133.98124041255755</v>
      </c>
      <c r="L3778" s="47"/>
      <c r="M3778" s="47"/>
    </row>
    <row r="3779" spans="1:13" x14ac:dyDescent="0.4">
      <c r="A3779" t="str">
        <f t="shared" ref="A3779:A3842" si="59">B3779&amp;"_"&amp;C3779&amp;"_"&amp;D3779&amp;"_"&amp;E3779&amp;"_"&amp;F3779&amp;"_"&amp;G3779&amp;"_"&amp;H3779&amp;"_"&amp;I3779</f>
        <v>48_2M_F_6_90_67_HH800_Core</v>
      </c>
      <c r="B3779">
        <v>48</v>
      </c>
      <c r="C3779" t="s">
        <v>175</v>
      </c>
      <c r="D3779" t="s">
        <v>169</v>
      </c>
      <c r="E3779">
        <v>6</v>
      </c>
      <c r="F3779">
        <v>90</v>
      </c>
      <c r="G3779">
        <v>67</v>
      </c>
      <c r="H3779" t="s">
        <v>303</v>
      </c>
      <c r="I3779" t="s">
        <v>170</v>
      </c>
      <c r="J3779">
        <v>38.899144187216969</v>
      </c>
      <c r="L3779" s="47"/>
      <c r="M3779" s="47"/>
    </row>
    <row r="3780" spans="1:13" x14ac:dyDescent="0.4">
      <c r="A3780" t="str">
        <f t="shared" si="59"/>
        <v>46_4M_M_3_90_70_HH800_Core</v>
      </c>
      <c r="B3780">
        <v>46</v>
      </c>
      <c r="C3780" t="s">
        <v>173</v>
      </c>
      <c r="D3780" t="s">
        <v>174</v>
      </c>
      <c r="E3780">
        <v>3</v>
      </c>
      <c r="F3780">
        <v>90</v>
      </c>
      <c r="G3780">
        <v>70</v>
      </c>
      <c r="H3780" t="s">
        <v>303</v>
      </c>
      <c r="I3780" t="s">
        <v>170</v>
      </c>
      <c r="J3780">
        <v>11.357747065492031</v>
      </c>
      <c r="L3780" s="47"/>
      <c r="M3780" s="47"/>
    </row>
    <row r="3781" spans="1:13" x14ac:dyDescent="0.4">
      <c r="A3781" t="str">
        <f t="shared" si="59"/>
        <v>48_4M_M_6_90_70_HH800_Core</v>
      </c>
      <c r="B3781">
        <v>48</v>
      </c>
      <c r="C3781" t="s">
        <v>173</v>
      </c>
      <c r="D3781" t="s">
        <v>174</v>
      </c>
      <c r="E3781">
        <v>6</v>
      </c>
      <c r="F3781">
        <v>90</v>
      </c>
      <c r="G3781">
        <v>70</v>
      </c>
      <c r="H3781" t="s">
        <v>303</v>
      </c>
      <c r="I3781" t="s">
        <v>170</v>
      </c>
      <c r="J3781">
        <v>22.371670862355693</v>
      </c>
      <c r="L3781" s="47"/>
      <c r="M3781" s="47"/>
    </row>
    <row r="3782" spans="1:13" x14ac:dyDescent="0.4">
      <c r="A3782" t="str">
        <f t="shared" si="59"/>
        <v>29_4A_M_6_90_70_HH800_Core</v>
      </c>
      <c r="B3782">
        <v>29</v>
      </c>
      <c r="C3782" t="s">
        <v>168</v>
      </c>
      <c r="D3782" t="s">
        <v>174</v>
      </c>
      <c r="E3782">
        <v>6</v>
      </c>
      <c r="F3782">
        <v>90</v>
      </c>
      <c r="G3782">
        <v>70</v>
      </c>
      <c r="H3782" t="s">
        <v>303</v>
      </c>
      <c r="I3782" t="s">
        <v>170</v>
      </c>
      <c r="J3782">
        <v>16.188024102942759</v>
      </c>
      <c r="L3782" s="47"/>
      <c r="M3782" s="47"/>
    </row>
    <row r="3783" spans="1:13" x14ac:dyDescent="0.4">
      <c r="A3783" t="str">
        <f t="shared" si="59"/>
        <v>46_2A_M_0_60_65_HH800_Core</v>
      </c>
      <c r="B3783">
        <v>46</v>
      </c>
      <c r="C3783" t="s">
        <v>176</v>
      </c>
      <c r="D3783" t="s">
        <v>174</v>
      </c>
      <c r="E3783">
        <v>0</v>
      </c>
      <c r="F3783">
        <v>60</v>
      </c>
      <c r="G3783">
        <v>65</v>
      </c>
      <c r="H3783" t="s">
        <v>303</v>
      </c>
      <c r="I3783" t="s">
        <v>170</v>
      </c>
      <c r="J3783">
        <v>116.40577763090081</v>
      </c>
      <c r="L3783" s="47"/>
      <c r="M3783" s="47"/>
    </row>
    <row r="3784" spans="1:13" x14ac:dyDescent="0.4">
      <c r="A3784" t="str">
        <f t="shared" si="59"/>
        <v>54_2M_M_0_60_70_HH800_Core</v>
      </c>
      <c r="B3784">
        <v>54</v>
      </c>
      <c r="C3784" t="s">
        <v>175</v>
      </c>
      <c r="D3784" t="s">
        <v>174</v>
      </c>
      <c r="E3784">
        <v>0</v>
      </c>
      <c r="F3784">
        <v>60</v>
      </c>
      <c r="G3784">
        <v>70</v>
      </c>
      <c r="H3784" t="s">
        <v>303</v>
      </c>
      <c r="I3784" t="s">
        <v>170</v>
      </c>
      <c r="J3784">
        <v>227.65934292247891</v>
      </c>
      <c r="L3784" s="47"/>
      <c r="M3784" s="47"/>
    </row>
    <row r="3785" spans="1:13" x14ac:dyDescent="0.4">
      <c r="A3785" t="str">
        <f t="shared" si="59"/>
        <v>57_2M_F_0_90_5_HH800_Core</v>
      </c>
      <c r="B3785">
        <v>57</v>
      </c>
      <c r="C3785" t="s">
        <v>175</v>
      </c>
      <c r="D3785" t="s">
        <v>169</v>
      </c>
      <c r="E3785">
        <v>0</v>
      </c>
      <c r="F3785">
        <v>90</v>
      </c>
      <c r="G3785">
        <v>5</v>
      </c>
      <c r="H3785" t="s">
        <v>303</v>
      </c>
      <c r="I3785" t="s">
        <v>170</v>
      </c>
      <c r="J3785">
        <v>126.63572398144287</v>
      </c>
      <c r="L3785" s="47"/>
      <c r="M3785" s="47"/>
    </row>
    <row r="3786" spans="1:13" x14ac:dyDescent="0.4">
      <c r="A3786" t="str">
        <f t="shared" si="59"/>
        <v>53_4M_M_6_60_67_HH800_Core</v>
      </c>
      <c r="B3786">
        <v>53</v>
      </c>
      <c r="C3786" t="s">
        <v>173</v>
      </c>
      <c r="D3786" t="s">
        <v>174</v>
      </c>
      <c r="E3786">
        <v>6</v>
      </c>
      <c r="F3786">
        <v>60</v>
      </c>
      <c r="G3786">
        <v>67</v>
      </c>
      <c r="H3786" t="s">
        <v>303</v>
      </c>
      <c r="I3786" t="s">
        <v>170</v>
      </c>
      <c r="J3786">
        <v>16.769675107578919</v>
      </c>
      <c r="L3786" s="47"/>
      <c r="M3786" s="47"/>
    </row>
    <row r="3787" spans="1:13" x14ac:dyDescent="0.4">
      <c r="A3787" t="str">
        <f t="shared" si="59"/>
        <v>39_4M_M_0_90_67_HH800_Core</v>
      </c>
      <c r="B3787">
        <v>39</v>
      </c>
      <c r="C3787" t="s">
        <v>173</v>
      </c>
      <c r="D3787" t="s">
        <v>174</v>
      </c>
      <c r="E3787">
        <v>0</v>
      </c>
      <c r="F3787">
        <v>90</v>
      </c>
      <c r="G3787">
        <v>67</v>
      </c>
      <c r="H3787" t="s">
        <v>303</v>
      </c>
      <c r="I3787" t="s">
        <v>170</v>
      </c>
      <c r="J3787">
        <v>40.020741322962998</v>
      </c>
      <c r="L3787" s="47"/>
      <c r="M3787" s="47"/>
    </row>
    <row r="3788" spans="1:13" x14ac:dyDescent="0.4">
      <c r="A3788" t="str">
        <f t="shared" si="59"/>
        <v>35_4M_M_3_90_67_HH800_Core</v>
      </c>
      <c r="B3788">
        <v>35</v>
      </c>
      <c r="C3788" t="s">
        <v>173</v>
      </c>
      <c r="D3788" t="s">
        <v>174</v>
      </c>
      <c r="E3788">
        <v>3</v>
      </c>
      <c r="F3788">
        <v>90</v>
      </c>
      <c r="G3788">
        <v>67</v>
      </c>
      <c r="H3788" t="s">
        <v>303</v>
      </c>
      <c r="I3788" t="s">
        <v>170</v>
      </c>
      <c r="J3788">
        <v>7.5339891123193699</v>
      </c>
      <c r="L3788" s="47"/>
      <c r="M3788" s="47"/>
    </row>
    <row r="3789" spans="1:13" x14ac:dyDescent="0.4">
      <c r="A3789" t="str">
        <f t="shared" si="59"/>
        <v>63_4M_F_6_90_70_HH800_Core</v>
      </c>
      <c r="B3789">
        <v>63</v>
      </c>
      <c r="C3789" t="s">
        <v>173</v>
      </c>
      <c r="D3789" t="s">
        <v>169</v>
      </c>
      <c r="E3789">
        <v>6</v>
      </c>
      <c r="F3789">
        <v>90</v>
      </c>
      <c r="G3789">
        <v>70</v>
      </c>
      <c r="H3789" t="s">
        <v>303</v>
      </c>
      <c r="I3789" t="s">
        <v>170</v>
      </c>
      <c r="J3789">
        <v>12.372701562222206</v>
      </c>
      <c r="L3789" s="47"/>
      <c r="M3789" s="47"/>
    </row>
    <row r="3790" spans="1:13" x14ac:dyDescent="0.4">
      <c r="A3790" t="str">
        <f t="shared" si="59"/>
        <v>64_4A_M_3_60_67_HH800_Core</v>
      </c>
      <c r="B3790">
        <v>64</v>
      </c>
      <c r="C3790" t="s">
        <v>168</v>
      </c>
      <c r="D3790" t="s">
        <v>174</v>
      </c>
      <c r="E3790">
        <v>3</v>
      </c>
      <c r="F3790">
        <v>60</v>
      </c>
      <c r="G3790">
        <v>67</v>
      </c>
      <c r="H3790" t="s">
        <v>303</v>
      </c>
      <c r="I3790" t="s">
        <v>170</v>
      </c>
      <c r="J3790">
        <v>4.0283616425124666</v>
      </c>
      <c r="L3790" s="47"/>
      <c r="M3790" s="47"/>
    </row>
    <row r="3791" spans="1:13" x14ac:dyDescent="0.4">
      <c r="A3791" t="str">
        <f t="shared" si="59"/>
        <v>58_2M_M_0_60_67_HH800_Core</v>
      </c>
      <c r="B3791">
        <v>58</v>
      </c>
      <c r="C3791" t="s">
        <v>175</v>
      </c>
      <c r="D3791" t="s">
        <v>174</v>
      </c>
      <c r="E3791">
        <v>0</v>
      </c>
      <c r="F3791">
        <v>60</v>
      </c>
      <c r="G3791">
        <v>67</v>
      </c>
      <c r="H3791" t="s">
        <v>303</v>
      </c>
      <c r="I3791" t="s">
        <v>170</v>
      </c>
      <c r="J3791">
        <v>185.26034719306321</v>
      </c>
      <c r="L3791" s="47"/>
      <c r="M3791" s="47"/>
    </row>
    <row r="3792" spans="1:13" x14ac:dyDescent="0.4">
      <c r="A3792" t="str">
        <f t="shared" si="59"/>
        <v>36_4M_M_3_90_67_HH800_Core</v>
      </c>
      <c r="B3792">
        <v>36</v>
      </c>
      <c r="C3792" t="s">
        <v>173</v>
      </c>
      <c r="D3792" t="s">
        <v>174</v>
      </c>
      <c r="E3792">
        <v>3</v>
      </c>
      <c r="F3792">
        <v>90</v>
      </c>
      <c r="G3792">
        <v>67</v>
      </c>
      <c r="H3792" t="s">
        <v>303</v>
      </c>
      <c r="I3792" t="s">
        <v>170</v>
      </c>
      <c r="J3792">
        <v>7.5598344758070786</v>
      </c>
      <c r="L3792" s="47"/>
      <c r="M3792" s="47"/>
    </row>
    <row r="3793" spans="1:13" x14ac:dyDescent="0.4">
      <c r="A3793" t="str">
        <f t="shared" si="59"/>
        <v>61_4M_F_3_365_65_HH800_Core</v>
      </c>
      <c r="B3793">
        <v>61</v>
      </c>
      <c r="C3793" t="s">
        <v>173</v>
      </c>
      <c r="D3793" t="s">
        <v>169</v>
      </c>
      <c r="E3793">
        <v>3</v>
      </c>
      <c r="F3793">
        <v>365</v>
      </c>
      <c r="G3793">
        <v>65</v>
      </c>
      <c r="H3793" t="s">
        <v>303</v>
      </c>
      <c r="I3793" t="s">
        <v>170</v>
      </c>
      <c r="J3793">
        <v>2.3010371933130629</v>
      </c>
      <c r="L3793" s="47"/>
      <c r="M3793" s="47"/>
    </row>
    <row r="3794" spans="1:13" x14ac:dyDescent="0.4">
      <c r="A3794" t="str">
        <f t="shared" si="59"/>
        <v>58_2M_F_0_60_2_HH800_Core</v>
      </c>
      <c r="B3794">
        <v>58</v>
      </c>
      <c r="C3794" t="s">
        <v>175</v>
      </c>
      <c r="D3794" t="s">
        <v>169</v>
      </c>
      <c r="E3794">
        <v>0</v>
      </c>
      <c r="F3794">
        <v>60</v>
      </c>
      <c r="G3794">
        <v>2</v>
      </c>
      <c r="H3794" t="s">
        <v>303</v>
      </c>
      <c r="I3794" t="s">
        <v>170</v>
      </c>
      <c r="J3794">
        <v>111.27449441135462</v>
      </c>
      <c r="L3794" s="47"/>
      <c r="M3794" s="47"/>
    </row>
    <row r="3795" spans="1:13" x14ac:dyDescent="0.4">
      <c r="A3795" t="str">
        <f t="shared" si="59"/>
        <v>53_2A_F_0_60_2_HH800_Core</v>
      </c>
      <c r="B3795">
        <v>53</v>
      </c>
      <c r="C3795" t="s">
        <v>176</v>
      </c>
      <c r="D3795" t="s">
        <v>169</v>
      </c>
      <c r="E3795">
        <v>0</v>
      </c>
      <c r="F3795">
        <v>60</v>
      </c>
      <c r="G3795">
        <v>2</v>
      </c>
      <c r="H3795" t="s">
        <v>303</v>
      </c>
      <c r="I3795" t="s">
        <v>170</v>
      </c>
      <c r="J3795">
        <v>70.0243999491354</v>
      </c>
      <c r="L3795" s="47"/>
      <c r="M3795" s="47"/>
    </row>
    <row r="3796" spans="1:13" x14ac:dyDescent="0.4">
      <c r="A3796" t="str">
        <f t="shared" si="59"/>
        <v>42_4A_F_6_90_70_HH800_Core</v>
      </c>
      <c r="B3796">
        <v>42</v>
      </c>
      <c r="C3796" t="s">
        <v>168</v>
      </c>
      <c r="D3796" t="s">
        <v>169</v>
      </c>
      <c r="E3796">
        <v>6</v>
      </c>
      <c r="F3796">
        <v>90</v>
      </c>
      <c r="G3796">
        <v>70</v>
      </c>
      <c r="H3796" t="s">
        <v>303</v>
      </c>
      <c r="I3796" t="s">
        <v>170</v>
      </c>
      <c r="J3796">
        <v>30.741718081310417</v>
      </c>
      <c r="L3796" s="47"/>
      <c r="M3796" s="47"/>
    </row>
    <row r="3797" spans="1:13" x14ac:dyDescent="0.4">
      <c r="A3797" t="str">
        <f t="shared" si="59"/>
        <v>37_4M_M_3_90_67_HH800_Core</v>
      </c>
      <c r="B3797">
        <v>37</v>
      </c>
      <c r="C3797" t="s">
        <v>173</v>
      </c>
      <c r="D3797" t="s">
        <v>174</v>
      </c>
      <c r="E3797">
        <v>3</v>
      </c>
      <c r="F3797">
        <v>90</v>
      </c>
      <c r="G3797">
        <v>67</v>
      </c>
      <c r="H3797" t="s">
        <v>303</v>
      </c>
      <c r="I3797" t="s">
        <v>170</v>
      </c>
      <c r="J3797">
        <v>7.5000485957900356</v>
      </c>
      <c r="L3797" s="47"/>
      <c r="M3797" s="47"/>
    </row>
    <row r="3798" spans="1:13" x14ac:dyDescent="0.4">
      <c r="A3798" t="str">
        <f t="shared" si="59"/>
        <v>38_4M_M_0_90_67_HH800_Core</v>
      </c>
      <c r="B3798">
        <v>38</v>
      </c>
      <c r="C3798" t="s">
        <v>173</v>
      </c>
      <c r="D3798" t="s">
        <v>174</v>
      </c>
      <c r="E3798">
        <v>0</v>
      </c>
      <c r="F3798">
        <v>90</v>
      </c>
      <c r="G3798">
        <v>67</v>
      </c>
      <c r="H3798" t="s">
        <v>303</v>
      </c>
      <c r="I3798" t="s">
        <v>170</v>
      </c>
      <c r="J3798">
        <v>37.986758624384493</v>
      </c>
      <c r="L3798" s="47"/>
      <c r="M3798" s="47"/>
    </row>
    <row r="3799" spans="1:13" x14ac:dyDescent="0.4">
      <c r="A3799" t="str">
        <f t="shared" si="59"/>
        <v>38_4M_M_3_90_67_HH800_Core</v>
      </c>
      <c r="B3799">
        <v>38</v>
      </c>
      <c r="C3799" t="s">
        <v>173</v>
      </c>
      <c r="D3799" t="s">
        <v>174</v>
      </c>
      <c r="E3799">
        <v>3</v>
      </c>
      <c r="F3799">
        <v>90</v>
      </c>
      <c r="G3799">
        <v>67</v>
      </c>
      <c r="H3799" t="s">
        <v>303</v>
      </c>
      <c r="I3799" t="s">
        <v>170</v>
      </c>
      <c r="J3799">
        <v>8.4027370704603417</v>
      </c>
      <c r="L3799" s="47"/>
      <c r="M3799" s="47"/>
    </row>
    <row r="3800" spans="1:13" x14ac:dyDescent="0.4">
      <c r="A3800" t="str">
        <f t="shared" si="59"/>
        <v>33_2M_M_0_60_5_HH800_Core</v>
      </c>
      <c r="B3800">
        <v>33</v>
      </c>
      <c r="C3800" t="s">
        <v>175</v>
      </c>
      <c r="D3800" t="s">
        <v>174</v>
      </c>
      <c r="E3800">
        <v>0</v>
      </c>
      <c r="F3800">
        <v>60</v>
      </c>
      <c r="G3800">
        <v>5</v>
      </c>
      <c r="H3800" t="s">
        <v>303</v>
      </c>
      <c r="I3800" t="s">
        <v>170</v>
      </c>
      <c r="J3800">
        <v>35.571454111973956</v>
      </c>
      <c r="L3800" s="47"/>
      <c r="M3800" s="47"/>
    </row>
    <row r="3801" spans="1:13" x14ac:dyDescent="0.4">
      <c r="A3801" t="str">
        <f t="shared" si="59"/>
        <v>50_4M_F_6_90_70_HH800_Core</v>
      </c>
      <c r="B3801">
        <v>50</v>
      </c>
      <c r="C3801" t="s">
        <v>173</v>
      </c>
      <c r="D3801" t="s">
        <v>169</v>
      </c>
      <c r="E3801">
        <v>6</v>
      </c>
      <c r="F3801">
        <v>90</v>
      </c>
      <c r="G3801">
        <v>70</v>
      </c>
      <c r="H3801" t="s">
        <v>303</v>
      </c>
      <c r="I3801" t="s">
        <v>170</v>
      </c>
      <c r="J3801">
        <v>27.67714413378118</v>
      </c>
      <c r="L3801" s="47"/>
      <c r="M3801" s="47"/>
    </row>
    <row r="3802" spans="1:13" x14ac:dyDescent="0.4">
      <c r="A3802" t="str">
        <f t="shared" si="59"/>
        <v>61_4A_F_3_365_65_HH800_Core</v>
      </c>
      <c r="B3802">
        <v>61</v>
      </c>
      <c r="C3802" t="s">
        <v>168</v>
      </c>
      <c r="D3802" t="s">
        <v>169</v>
      </c>
      <c r="E3802">
        <v>3</v>
      </c>
      <c r="F3802">
        <v>365</v>
      </c>
      <c r="G3802">
        <v>65</v>
      </c>
      <c r="H3802" t="s">
        <v>303</v>
      </c>
      <c r="I3802" t="s">
        <v>170</v>
      </c>
      <c r="J3802">
        <v>2.8888784560994942</v>
      </c>
      <c r="L3802" s="47"/>
      <c r="M3802" s="47"/>
    </row>
    <row r="3803" spans="1:13" x14ac:dyDescent="0.4">
      <c r="A3803" t="str">
        <f t="shared" si="59"/>
        <v>29_2A_F_6_60_5_HH800_Core</v>
      </c>
      <c r="B3803">
        <v>29</v>
      </c>
      <c r="C3803" t="s">
        <v>176</v>
      </c>
      <c r="D3803" t="s">
        <v>169</v>
      </c>
      <c r="E3803">
        <v>6</v>
      </c>
      <c r="F3803">
        <v>60</v>
      </c>
      <c r="G3803">
        <v>5</v>
      </c>
      <c r="H3803" t="s">
        <v>303</v>
      </c>
      <c r="I3803" t="s">
        <v>170</v>
      </c>
      <c r="J3803">
        <v>3.9990933627216201</v>
      </c>
      <c r="L3803" s="47"/>
      <c r="M3803" s="47"/>
    </row>
    <row r="3804" spans="1:13" x14ac:dyDescent="0.4">
      <c r="A3804" t="str">
        <f t="shared" si="59"/>
        <v>40_4A_F_6_90_70_HH800_Core</v>
      </c>
      <c r="B3804">
        <v>40</v>
      </c>
      <c r="C3804" t="s">
        <v>168</v>
      </c>
      <c r="D3804" t="s">
        <v>169</v>
      </c>
      <c r="E3804">
        <v>6</v>
      </c>
      <c r="F3804">
        <v>90</v>
      </c>
      <c r="G3804">
        <v>70</v>
      </c>
      <c r="H3804" t="s">
        <v>303</v>
      </c>
      <c r="I3804" t="s">
        <v>170</v>
      </c>
      <c r="J3804">
        <v>30.724663124255649</v>
      </c>
      <c r="L3804" s="47"/>
      <c r="M3804" s="47"/>
    </row>
    <row r="3805" spans="1:13" x14ac:dyDescent="0.4">
      <c r="A3805" t="str">
        <f t="shared" si="59"/>
        <v>42_2M_M_3_60_65_HH800_Core</v>
      </c>
      <c r="B3805">
        <v>42</v>
      </c>
      <c r="C3805" t="s">
        <v>175</v>
      </c>
      <c r="D3805" t="s">
        <v>174</v>
      </c>
      <c r="E3805">
        <v>3</v>
      </c>
      <c r="F3805">
        <v>60</v>
      </c>
      <c r="G3805">
        <v>65</v>
      </c>
      <c r="H3805" t="s">
        <v>303</v>
      </c>
      <c r="I3805" t="s">
        <v>170</v>
      </c>
      <c r="J3805">
        <v>17.142155190117386</v>
      </c>
      <c r="L3805" s="47"/>
      <c r="M3805" s="47"/>
    </row>
    <row r="3806" spans="1:13" x14ac:dyDescent="0.4">
      <c r="A3806" t="str">
        <f t="shared" si="59"/>
        <v>28_4A_M_6_90_70_HH800_Core</v>
      </c>
      <c r="B3806">
        <v>28</v>
      </c>
      <c r="C3806" t="s">
        <v>168</v>
      </c>
      <c r="D3806" t="s">
        <v>174</v>
      </c>
      <c r="E3806">
        <v>6</v>
      </c>
      <c r="F3806">
        <v>90</v>
      </c>
      <c r="G3806">
        <v>70</v>
      </c>
      <c r="H3806" t="s">
        <v>303</v>
      </c>
      <c r="I3806" t="s">
        <v>170</v>
      </c>
      <c r="J3806">
        <v>15.825221783678382</v>
      </c>
      <c r="L3806" s="47"/>
      <c r="M3806" s="47"/>
    </row>
    <row r="3807" spans="1:13" x14ac:dyDescent="0.4">
      <c r="A3807" t="str">
        <f t="shared" si="59"/>
        <v>25_2A_M_3_60_5_HH800_Core</v>
      </c>
      <c r="B3807">
        <v>25</v>
      </c>
      <c r="C3807" t="s">
        <v>176</v>
      </c>
      <c r="D3807" t="s">
        <v>174</v>
      </c>
      <c r="E3807">
        <v>3</v>
      </c>
      <c r="F3807">
        <v>60</v>
      </c>
      <c r="G3807">
        <v>5</v>
      </c>
      <c r="H3807" t="s">
        <v>303</v>
      </c>
      <c r="I3807" t="s">
        <v>170</v>
      </c>
      <c r="J3807">
        <v>2.1910649240553313</v>
      </c>
      <c r="L3807" s="47"/>
      <c r="M3807" s="47"/>
    </row>
    <row r="3808" spans="1:13" x14ac:dyDescent="0.4">
      <c r="A3808" t="str">
        <f t="shared" si="59"/>
        <v>42_4M_M_6_90_67_HH800_Core</v>
      </c>
      <c r="B3808">
        <v>42</v>
      </c>
      <c r="C3808" t="s">
        <v>173</v>
      </c>
      <c r="D3808" t="s">
        <v>174</v>
      </c>
      <c r="E3808">
        <v>6</v>
      </c>
      <c r="F3808">
        <v>90</v>
      </c>
      <c r="G3808">
        <v>67</v>
      </c>
      <c r="H3808" t="s">
        <v>303</v>
      </c>
      <c r="I3808" t="s">
        <v>170</v>
      </c>
      <c r="J3808">
        <v>15.475923094063115</v>
      </c>
      <c r="L3808" s="47"/>
      <c r="M3808" s="47"/>
    </row>
    <row r="3809" spans="1:13" x14ac:dyDescent="0.4">
      <c r="A3809" t="str">
        <f t="shared" si="59"/>
        <v>40_4M_F_3_60_65_HH800_Core</v>
      </c>
      <c r="B3809">
        <v>40</v>
      </c>
      <c r="C3809" t="s">
        <v>173</v>
      </c>
      <c r="D3809" t="s">
        <v>169</v>
      </c>
      <c r="E3809">
        <v>3</v>
      </c>
      <c r="F3809">
        <v>60</v>
      </c>
      <c r="G3809">
        <v>65</v>
      </c>
      <c r="H3809" t="s">
        <v>303</v>
      </c>
      <c r="I3809" t="s">
        <v>170</v>
      </c>
      <c r="J3809">
        <v>11.646559848671721</v>
      </c>
      <c r="L3809" s="47"/>
      <c r="M3809" s="47"/>
    </row>
    <row r="3810" spans="1:13" x14ac:dyDescent="0.4">
      <c r="A3810" t="str">
        <f t="shared" si="59"/>
        <v>63_4A_F_3_60_5_HH800_Core</v>
      </c>
      <c r="B3810">
        <v>63</v>
      </c>
      <c r="C3810" t="s">
        <v>168</v>
      </c>
      <c r="D3810" t="s">
        <v>169</v>
      </c>
      <c r="E3810">
        <v>3</v>
      </c>
      <c r="F3810">
        <v>60</v>
      </c>
      <c r="G3810">
        <v>5</v>
      </c>
      <c r="H3810" t="s">
        <v>303</v>
      </c>
      <c r="I3810" t="s">
        <v>170</v>
      </c>
      <c r="J3810">
        <v>2.6821115720812769</v>
      </c>
      <c r="L3810" s="47"/>
      <c r="M3810" s="47"/>
    </row>
    <row r="3811" spans="1:13" x14ac:dyDescent="0.4">
      <c r="A3811" t="str">
        <f t="shared" si="59"/>
        <v>37_4M_M_0_90_67_HH800_Core</v>
      </c>
      <c r="B3811">
        <v>37</v>
      </c>
      <c r="C3811" t="s">
        <v>173</v>
      </c>
      <c r="D3811" t="s">
        <v>174</v>
      </c>
      <c r="E3811">
        <v>0</v>
      </c>
      <c r="F3811">
        <v>90</v>
      </c>
      <c r="G3811">
        <v>67</v>
      </c>
      <c r="H3811" t="s">
        <v>303</v>
      </c>
      <c r="I3811" t="s">
        <v>170</v>
      </c>
      <c r="J3811">
        <v>36.216521846723111</v>
      </c>
      <c r="L3811" s="47"/>
      <c r="M3811" s="47"/>
    </row>
    <row r="3812" spans="1:13" x14ac:dyDescent="0.4">
      <c r="A3812" t="str">
        <f t="shared" si="59"/>
        <v>39_4M_M_3_90_67_HH800_Core</v>
      </c>
      <c r="B3812">
        <v>39</v>
      </c>
      <c r="C3812" t="s">
        <v>173</v>
      </c>
      <c r="D3812" t="s">
        <v>174</v>
      </c>
      <c r="E3812">
        <v>3</v>
      </c>
      <c r="F3812">
        <v>90</v>
      </c>
      <c r="G3812">
        <v>67</v>
      </c>
      <c r="H3812" t="s">
        <v>303</v>
      </c>
      <c r="I3812" t="s">
        <v>170</v>
      </c>
      <c r="J3812">
        <v>8.3635118800406314</v>
      </c>
      <c r="L3812" s="47"/>
      <c r="M3812" s="47"/>
    </row>
    <row r="3813" spans="1:13" x14ac:dyDescent="0.4">
      <c r="A3813" t="str">
        <f t="shared" si="59"/>
        <v>37_4M_M_6_180_70_HH800_Core</v>
      </c>
      <c r="B3813">
        <v>37</v>
      </c>
      <c r="C3813" t="s">
        <v>173</v>
      </c>
      <c r="D3813" t="s">
        <v>174</v>
      </c>
      <c r="E3813">
        <v>6</v>
      </c>
      <c r="F3813">
        <v>180</v>
      </c>
      <c r="G3813">
        <v>70</v>
      </c>
      <c r="H3813" t="s">
        <v>303</v>
      </c>
      <c r="I3813" t="s">
        <v>170</v>
      </c>
      <c r="J3813">
        <v>14.074920915411987</v>
      </c>
      <c r="L3813" s="47"/>
      <c r="M3813" s="47"/>
    </row>
    <row r="3814" spans="1:13" x14ac:dyDescent="0.4">
      <c r="A3814" t="str">
        <f t="shared" si="59"/>
        <v>46_4A_F_6_90_70_HH800_Core</v>
      </c>
      <c r="B3814">
        <v>46</v>
      </c>
      <c r="C3814" t="s">
        <v>168</v>
      </c>
      <c r="D3814" t="s">
        <v>169</v>
      </c>
      <c r="E3814">
        <v>6</v>
      </c>
      <c r="F3814">
        <v>90</v>
      </c>
      <c r="G3814">
        <v>70</v>
      </c>
      <c r="H3814" t="s">
        <v>303</v>
      </c>
      <c r="I3814" t="s">
        <v>170</v>
      </c>
      <c r="J3814">
        <v>29.329640904418262</v>
      </c>
      <c r="L3814" s="47"/>
      <c r="M3814" s="47"/>
    </row>
    <row r="3815" spans="1:13" x14ac:dyDescent="0.4">
      <c r="A3815" t="str">
        <f t="shared" si="59"/>
        <v>63_2M_F_0_60_5_HH800_Core</v>
      </c>
      <c r="B3815">
        <v>63</v>
      </c>
      <c r="C3815" t="s">
        <v>175</v>
      </c>
      <c r="D3815" t="s">
        <v>169</v>
      </c>
      <c r="E3815">
        <v>0</v>
      </c>
      <c r="F3815">
        <v>60</v>
      </c>
      <c r="G3815">
        <v>5</v>
      </c>
      <c r="H3815" t="s">
        <v>303</v>
      </c>
      <c r="I3815" t="s">
        <v>170</v>
      </c>
      <c r="J3815">
        <v>193.11688024336652</v>
      </c>
      <c r="L3815" s="47"/>
      <c r="M3815" s="47"/>
    </row>
    <row r="3816" spans="1:13" x14ac:dyDescent="0.4">
      <c r="A3816" t="str">
        <f t="shared" si="59"/>
        <v>56_2M_M_6_60_65_HH800_Core</v>
      </c>
      <c r="B3816">
        <v>56</v>
      </c>
      <c r="C3816" t="s">
        <v>175</v>
      </c>
      <c r="D3816" t="s">
        <v>174</v>
      </c>
      <c r="E3816">
        <v>6</v>
      </c>
      <c r="F3816">
        <v>60</v>
      </c>
      <c r="G3816">
        <v>65</v>
      </c>
      <c r="H3816" t="s">
        <v>303</v>
      </c>
      <c r="I3816" t="s">
        <v>170</v>
      </c>
      <c r="J3816">
        <v>15.970739086483276</v>
      </c>
      <c r="L3816" s="47"/>
      <c r="M3816" s="47"/>
    </row>
    <row r="3817" spans="1:13" x14ac:dyDescent="0.4">
      <c r="A3817" t="str">
        <f t="shared" si="59"/>
        <v>61_1M_F_0_60_2_HH800_Core</v>
      </c>
      <c r="B3817">
        <v>61</v>
      </c>
      <c r="C3817" t="s">
        <v>177</v>
      </c>
      <c r="D3817" t="s">
        <v>169</v>
      </c>
      <c r="E3817">
        <v>0</v>
      </c>
      <c r="F3817">
        <v>60</v>
      </c>
      <c r="G3817">
        <v>2</v>
      </c>
      <c r="H3817" t="s">
        <v>303</v>
      </c>
      <c r="I3817" t="s">
        <v>170</v>
      </c>
      <c r="J3817">
        <v>178.83723402954939</v>
      </c>
      <c r="L3817" s="47"/>
      <c r="M3817" s="47"/>
    </row>
    <row r="3818" spans="1:13" x14ac:dyDescent="0.4">
      <c r="A3818" t="str">
        <f t="shared" si="59"/>
        <v>42_2M_M_0_60_67_HH800_Core</v>
      </c>
      <c r="B3818">
        <v>42</v>
      </c>
      <c r="C3818" t="s">
        <v>175</v>
      </c>
      <c r="D3818" t="s">
        <v>174</v>
      </c>
      <c r="E3818">
        <v>0</v>
      </c>
      <c r="F3818">
        <v>60</v>
      </c>
      <c r="G3818">
        <v>67</v>
      </c>
      <c r="H3818" t="s">
        <v>303</v>
      </c>
      <c r="I3818" t="s">
        <v>170</v>
      </c>
      <c r="J3818">
        <v>138.17533436430904</v>
      </c>
      <c r="L3818" s="47"/>
      <c r="M3818" s="47"/>
    </row>
    <row r="3819" spans="1:13" x14ac:dyDescent="0.4">
      <c r="A3819" t="str">
        <f t="shared" si="59"/>
        <v>39_2M_M_3_60_5_HH800_Core</v>
      </c>
      <c r="B3819">
        <v>39</v>
      </c>
      <c r="C3819" t="s">
        <v>175</v>
      </c>
      <c r="D3819" t="s">
        <v>174</v>
      </c>
      <c r="E3819">
        <v>3</v>
      </c>
      <c r="F3819">
        <v>60</v>
      </c>
      <c r="G3819">
        <v>5</v>
      </c>
      <c r="H3819" t="s">
        <v>303</v>
      </c>
      <c r="I3819" t="s">
        <v>170</v>
      </c>
      <c r="J3819">
        <v>2.7388019625819897</v>
      </c>
      <c r="L3819" s="47"/>
      <c r="M3819" s="47"/>
    </row>
    <row r="3820" spans="1:13" x14ac:dyDescent="0.4">
      <c r="A3820" t="str">
        <f t="shared" si="59"/>
        <v>28_4A_F_6_90_65_HH800_Core</v>
      </c>
      <c r="B3820">
        <v>28</v>
      </c>
      <c r="C3820" t="s">
        <v>168</v>
      </c>
      <c r="D3820" t="s">
        <v>169</v>
      </c>
      <c r="E3820">
        <v>6</v>
      </c>
      <c r="F3820">
        <v>90</v>
      </c>
      <c r="G3820">
        <v>65</v>
      </c>
      <c r="H3820" t="s">
        <v>303</v>
      </c>
      <c r="I3820" t="s">
        <v>170</v>
      </c>
      <c r="J3820">
        <v>22.146820237051184</v>
      </c>
      <c r="L3820" s="47"/>
      <c r="M3820" s="47"/>
    </row>
    <row r="3821" spans="1:13" x14ac:dyDescent="0.4">
      <c r="A3821" t="str">
        <f t="shared" si="59"/>
        <v>55_2A_M_0_60_65_HH800_Core</v>
      </c>
      <c r="B3821">
        <v>55</v>
      </c>
      <c r="C3821" t="s">
        <v>176</v>
      </c>
      <c r="D3821" t="s">
        <v>174</v>
      </c>
      <c r="E3821">
        <v>0</v>
      </c>
      <c r="F3821">
        <v>60</v>
      </c>
      <c r="G3821">
        <v>65</v>
      </c>
      <c r="H3821" t="s">
        <v>303</v>
      </c>
      <c r="I3821" t="s">
        <v>170</v>
      </c>
      <c r="J3821">
        <v>127.16994301354164</v>
      </c>
      <c r="L3821" s="47"/>
      <c r="M3821" s="47"/>
    </row>
    <row r="3822" spans="1:13" x14ac:dyDescent="0.4">
      <c r="A3822" t="str">
        <f t="shared" si="59"/>
        <v>55_2A_M_0_60_67_HH800_Core</v>
      </c>
      <c r="B3822">
        <v>55</v>
      </c>
      <c r="C3822" t="s">
        <v>176</v>
      </c>
      <c r="D3822" t="s">
        <v>174</v>
      </c>
      <c r="E3822">
        <v>0</v>
      </c>
      <c r="F3822">
        <v>60</v>
      </c>
      <c r="G3822">
        <v>67</v>
      </c>
      <c r="H3822" t="s">
        <v>303</v>
      </c>
      <c r="I3822" t="s">
        <v>170</v>
      </c>
      <c r="J3822">
        <v>148.97826096248505</v>
      </c>
      <c r="L3822" s="47"/>
      <c r="M3822" s="47"/>
    </row>
    <row r="3823" spans="1:13" x14ac:dyDescent="0.4">
      <c r="A3823" t="str">
        <f t="shared" si="59"/>
        <v>44_4M_M_6_60_5_HH800_Core</v>
      </c>
      <c r="B3823">
        <v>44</v>
      </c>
      <c r="C3823" t="s">
        <v>173</v>
      </c>
      <c r="D3823" t="s">
        <v>174</v>
      </c>
      <c r="E3823">
        <v>6</v>
      </c>
      <c r="F3823">
        <v>60</v>
      </c>
      <c r="G3823">
        <v>5</v>
      </c>
      <c r="H3823" t="s">
        <v>303</v>
      </c>
      <c r="I3823" t="s">
        <v>170</v>
      </c>
      <c r="J3823">
        <v>3.0707461798053726</v>
      </c>
      <c r="L3823" s="47"/>
      <c r="M3823" s="47"/>
    </row>
    <row r="3824" spans="1:13" x14ac:dyDescent="0.4">
      <c r="A3824" t="str">
        <f t="shared" si="59"/>
        <v>30_4A_M_6_90_70_HH800_Core</v>
      </c>
      <c r="B3824">
        <v>30</v>
      </c>
      <c r="C3824" t="s">
        <v>168</v>
      </c>
      <c r="D3824" t="s">
        <v>174</v>
      </c>
      <c r="E3824">
        <v>6</v>
      </c>
      <c r="F3824">
        <v>90</v>
      </c>
      <c r="G3824">
        <v>70</v>
      </c>
      <c r="H3824" t="s">
        <v>303</v>
      </c>
      <c r="I3824" t="s">
        <v>170</v>
      </c>
      <c r="J3824">
        <v>16.315133719901819</v>
      </c>
      <c r="L3824" s="47"/>
      <c r="M3824" s="47"/>
    </row>
    <row r="3825" spans="1:13" x14ac:dyDescent="0.4">
      <c r="A3825" t="str">
        <f t="shared" si="59"/>
        <v>27_4A_M_6_90_70_HH800_Core</v>
      </c>
      <c r="B3825">
        <v>27</v>
      </c>
      <c r="C3825" t="s">
        <v>168</v>
      </c>
      <c r="D3825" t="s">
        <v>174</v>
      </c>
      <c r="E3825">
        <v>6</v>
      </c>
      <c r="F3825">
        <v>90</v>
      </c>
      <c r="G3825">
        <v>70</v>
      </c>
      <c r="H3825" t="s">
        <v>303</v>
      </c>
      <c r="I3825" t="s">
        <v>170</v>
      </c>
      <c r="J3825">
        <v>16.453981492853544</v>
      </c>
      <c r="L3825" s="47"/>
      <c r="M3825" s="47"/>
    </row>
    <row r="3826" spans="1:13" x14ac:dyDescent="0.4">
      <c r="A3826" t="str">
        <f t="shared" si="59"/>
        <v>32_2M_M_6_60_5_HH800_Core</v>
      </c>
      <c r="B3826">
        <v>32</v>
      </c>
      <c r="C3826" t="s">
        <v>175</v>
      </c>
      <c r="D3826" t="s">
        <v>174</v>
      </c>
      <c r="E3826">
        <v>6</v>
      </c>
      <c r="F3826">
        <v>60</v>
      </c>
      <c r="G3826">
        <v>5</v>
      </c>
      <c r="H3826" t="s">
        <v>303</v>
      </c>
      <c r="I3826" t="s">
        <v>170</v>
      </c>
      <c r="J3826">
        <v>3.4445380719405043</v>
      </c>
      <c r="L3826" s="47"/>
      <c r="M3826" s="47"/>
    </row>
    <row r="3827" spans="1:13" x14ac:dyDescent="0.4">
      <c r="A3827" t="str">
        <f t="shared" si="59"/>
        <v>36_4M_M_0_90_67_HH800_Core</v>
      </c>
      <c r="B3827">
        <v>36</v>
      </c>
      <c r="C3827" t="s">
        <v>173</v>
      </c>
      <c r="D3827" t="s">
        <v>174</v>
      </c>
      <c r="E3827">
        <v>0</v>
      </c>
      <c r="F3827">
        <v>90</v>
      </c>
      <c r="G3827">
        <v>67</v>
      </c>
      <c r="H3827" t="s">
        <v>303</v>
      </c>
      <c r="I3827" t="s">
        <v>170</v>
      </c>
      <c r="J3827">
        <v>34.325625810400012</v>
      </c>
      <c r="L3827" s="47"/>
      <c r="M3827" s="47"/>
    </row>
    <row r="3828" spans="1:13" x14ac:dyDescent="0.4">
      <c r="A3828" t="str">
        <f t="shared" si="59"/>
        <v>56_4A_M_0_60_65_HH800_Core</v>
      </c>
      <c r="B3828">
        <v>56</v>
      </c>
      <c r="C3828" t="s">
        <v>168</v>
      </c>
      <c r="D3828" t="s">
        <v>174</v>
      </c>
      <c r="E3828">
        <v>0</v>
      </c>
      <c r="F3828">
        <v>60</v>
      </c>
      <c r="G3828">
        <v>65</v>
      </c>
      <c r="H3828" t="s">
        <v>303</v>
      </c>
      <c r="I3828" t="s">
        <v>170</v>
      </c>
      <c r="J3828">
        <v>75.502528226737283</v>
      </c>
      <c r="L3828" s="47"/>
      <c r="M3828" s="47"/>
    </row>
    <row r="3829" spans="1:13" x14ac:dyDescent="0.4">
      <c r="A3829" t="str">
        <f t="shared" si="59"/>
        <v>40_4M_M_0_90_67_HH800_Core</v>
      </c>
      <c r="B3829">
        <v>40</v>
      </c>
      <c r="C3829" t="s">
        <v>173</v>
      </c>
      <c r="D3829" t="s">
        <v>174</v>
      </c>
      <c r="E3829">
        <v>0</v>
      </c>
      <c r="F3829">
        <v>90</v>
      </c>
      <c r="G3829">
        <v>67</v>
      </c>
      <c r="H3829" t="s">
        <v>303</v>
      </c>
      <c r="I3829" t="s">
        <v>170</v>
      </c>
      <c r="J3829">
        <v>41.324180203364278</v>
      </c>
      <c r="L3829" s="47"/>
      <c r="M3829" s="47"/>
    </row>
    <row r="3830" spans="1:13" x14ac:dyDescent="0.4">
      <c r="A3830" t="str">
        <f t="shared" si="59"/>
        <v>26_4A_M_6_90_70_HH800_Core</v>
      </c>
      <c r="B3830">
        <v>26</v>
      </c>
      <c r="C3830" t="s">
        <v>168</v>
      </c>
      <c r="D3830" t="s">
        <v>174</v>
      </c>
      <c r="E3830">
        <v>6</v>
      </c>
      <c r="F3830">
        <v>90</v>
      </c>
      <c r="G3830">
        <v>70</v>
      </c>
      <c r="H3830" t="s">
        <v>303</v>
      </c>
      <c r="I3830" t="s">
        <v>170</v>
      </c>
      <c r="J3830">
        <v>16.128121888459152</v>
      </c>
      <c r="L3830" s="47"/>
      <c r="M3830" s="47"/>
    </row>
    <row r="3831" spans="1:13" x14ac:dyDescent="0.4">
      <c r="A3831" t="str">
        <f t="shared" si="59"/>
        <v>55_4A_M_3_60_5_HH800_Core</v>
      </c>
      <c r="B3831">
        <v>55</v>
      </c>
      <c r="C3831" t="s">
        <v>168</v>
      </c>
      <c r="D3831" t="s">
        <v>174</v>
      </c>
      <c r="E3831">
        <v>3</v>
      </c>
      <c r="F3831">
        <v>60</v>
      </c>
      <c r="G3831">
        <v>5</v>
      </c>
      <c r="H3831" t="s">
        <v>303</v>
      </c>
      <c r="I3831" t="s">
        <v>170</v>
      </c>
      <c r="J3831">
        <v>2.9499280180649157</v>
      </c>
      <c r="L3831" s="47"/>
      <c r="M3831" s="47"/>
    </row>
    <row r="3832" spans="1:13" x14ac:dyDescent="0.4">
      <c r="A3832" t="str">
        <f t="shared" si="59"/>
        <v>26_2M_F_3_60_65_HH800_Core</v>
      </c>
      <c r="B3832">
        <v>26</v>
      </c>
      <c r="C3832" t="s">
        <v>175</v>
      </c>
      <c r="D3832" t="s">
        <v>169</v>
      </c>
      <c r="E3832">
        <v>3</v>
      </c>
      <c r="F3832">
        <v>60</v>
      </c>
      <c r="G3832">
        <v>65</v>
      </c>
      <c r="H3832" t="s">
        <v>303</v>
      </c>
      <c r="I3832" t="s">
        <v>170</v>
      </c>
      <c r="J3832">
        <v>21.379866142185566</v>
      </c>
      <c r="L3832" s="47"/>
      <c r="M3832" s="47"/>
    </row>
    <row r="3833" spans="1:13" x14ac:dyDescent="0.4">
      <c r="A3833" t="str">
        <f t="shared" si="59"/>
        <v>63_2M_M_6_365_65_HH800_Core</v>
      </c>
      <c r="B3833">
        <v>63</v>
      </c>
      <c r="C3833" t="s">
        <v>175</v>
      </c>
      <c r="D3833" t="s">
        <v>174</v>
      </c>
      <c r="E3833">
        <v>6</v>
      </c>
      <c r="F3833">
        <v>365</v>
      </c>
      <c r="G3833">
        <v>65</v>
      </c>
      <c r="H3833" t="s">
        <v>303</v>
      </c>
      <c r="I3833" t="s">
        <v>170</v>
      </c>
      <c r="J3833">
        <v>7.8196274175284159</v>
      </c>
      <c r="L3833" s="47"/>
      <c r="M3833" s="47"/>
    </row>
    <row r="3834" spans="1:13" x14ac:dyDescent="0.4">
      <c r="A3834" t="str">
        <f t="shared" si="59"/>
        <v>40_4M_M_3_90_67_HH800_Core</v>
      </c>
      <c r="B3834">
        <v>40</v>
      </c>
      <c r="C3834" t="s">
        <v>173</v>
      </c>
      <c r="D3834" t="s">
        <v>174</v>
      </c>
      <c r="E3834">
        <v>3</v>
      </c>
      <c r="F3834">
        <v>90</v>
      </c>
      <c r="G3834">
        <v>67</v>
      </c>
      <c r="H3834" t="s">
        <v>303</v>
      </c>
      <c r="I3834" t="s">
        <v>170</v>
      </c>
      <c r="J3834">
        <v>9.0128867612341335</v>
      </c>
      <c r="L3834" s="47"/>
      <c r="M3834" s="47"/>
    </row>
    <row r="3835" spans="1:13" x14ac:dyDescent="0.4">
      <c r="A3835" t="str">
        <f t="shared" si="59"/>
        <v>53_4M_M_0_60_70_HH800_Core</v>
      </c>
      <c r="B3835">
        <v>53</v>
      </c>
      <c r="C3835" t="s">
        <v>173</v>
      </c>
      <c r="D3835" t="s">
        <v>174</v>
      </c>
      <c r="E3835">
        <v>0</v>
      </c>
      <c r="F3835">
        <v>60</v>
      </c>
      <c r="G3835">
        <v>70</v>
      </c>
      <c r="H3835" t="s">
        <v>303</v>
      </c>
      <c r="I3835" t="s">
        <v>170</v>
      </c>
      <c r="J3835">
        <v>109.66501497854246</v>
      </c>
      <c r="L3835" s="47"/>
      <c r="M3835" s="47"/>
    </row>
    <row r="3836" spans="1:13" x14ac:dyDescent="0.4">
      <c r="A3836" t="str">
        <f t="shared" si="59"/>
        <v>52_4M_F_3_60_5_HH800_Core</v>
      </c>
      <c r="B3836">
        <v>52</v>
      </c>
      <c r="C3836" t="s">
        <v>173</v>
      </c>
      <c r="D3836" t="s">
        <v>169</v>
      </c>
      <c r="E3836">
        <v>3</v>
      </c>
      <c r="F3836">
        <v>60</v>
      </c>
      <c r="G3836">
        <v>5</v>
      </c>
      <c r="H3836" t="s">
        <v>303</v>
      </c>
      <c r="I3836" t="s">
        <v>170</v>
      </c>
      <c r="J3836">
        <v>2.8579385920774709</v>
      </c>
      <c r="L3836" s="47"/>
      <c r="M3836" s="47"/>
    </row>
    <row r="3837" spans="1:13" x14ac:dyDescent="0.4">
      <c r="A3837" t="str">
        <f t="shared" si="59"/>
        <v>59_4A_M_6_60_70_HH800_Core</v>
      </c>
      <c r="B3837">
        <v>59</v>
      </c>
      <c r="C3837" t="s">
        <v>168</v>
      </c>
      <c r="D3837" t="s">
        <v>174</v>
      </c>
      <c r="E3837">
        <v>6</v>
      </c>
      <c r="F3837">
        <v>60</v>
      </c>
      <c r="G3837">
        <v>70</v>
      </c>
      <c r="H3837" t="s">
        <v>303</v>
      </c>
      <c r="I3837" t="s">
        <v>170</v>
      </c>
      <c r="J3837">
        <v>17.993933893615676</v>
      </c>
      <c r="L3837" s="47"/>
      <c r="M3837" s="47"/>
    </row>
    <row r="3838" spans="1:13" x14ac:dyDescent="0.4">
      <c r="A3838" t="str">
        <f t="shared" si="59"/>
        <v>63_2A_M_6_365_65_HH800_Core</v>
      </c>
      <c r="B3838">
        <v>63</v>
      </c>
      <c r="C3838" t="s">
        <v>176</v>
      </c>
      <c r="D3838" t="s">
        <v>174</v>
      </c>
      <c r="E3838">
        <v>6</v>
      </c>
      <c r="F3838">
        <v>365</v>
      </c>
      <c r="G3838">
        <v>65</v>
      </c>
      <c r="H3838" t="s">
        <v>303</v>
      </c>
      <c r="I3838" t="s">
        <v>170</v>
      </c>
      <c r="J3838">
        <v>8.1399586484449618</v>
      </c>
      <c r="L3838" s="47"/>
      <c r="M3838" s="47"/>
    </row>
    <row r="3839" spans="1:13" x14ac:dyDescent="0.4">
      <c r="A3839" t="str">
        <f t="shared" si="59"/>
        <v>54_4A_M_0_60_5_HH800_Core</v>
      </c>
      <c r="B3839">
        <v>54</v>
      </c>
      <c r="C3839" t="s">
        <v>168</v>
      </c>
      <c r="D3839" t="s">
        <v>174</v>
      </c>
      <c r="E3839">
        <v>0</v>
      </c>
      <c r="F3839">
        <v>60</v>
      </c>
      <c r="G3839">
        <v>5</v>
      </c>
      <c r="H3839" t="s">
        <v>303</v>
      </c>
      <c r="I3839" t="s">
        <v>170</v>
      </c>
      <c r="J3839">
        <v>64.36495474542086</v>
      </c>
      <c r="L3839" s="47"/>
      <c r="M3839" s="47"/>
    </row>
    <row r="3840" spans="1:13" x14ac:dyDescent="0.4">
      <c r="A3840" t="str">
        <f t="shared" si="59"/>
        <v>53_2M_M_6_60_67_HH800_Core</v>
      </c>
      <c r="B3840">
        <v>53</v>
      </c>
      <c r="C3840" t="s">
        <v>175</v>
      </c>
      <c r="D3840" t="s">
        <v>174</v>
      </c>
      <c r="E3840">
        <v>6</v>
      </c>
      <c r="F3840">
        <v>60</v>
      </c>
      <c r="G3840">
        <v>67</v>
      </c>
      <c r="H3840" t="s">
        <v>303</v>
      </c>
      <c r="I3840" t="s">
        <v>170</v>
      </c>
      <c r="J3840">
        <v>31.138967714702893</v>
      </c>
      <c r="L3840" s="47"/>
      <c r="M3840" s="47"/>
    </row>
    <row r="3841" spans="1:13" x14ac:dyDescent="0.4">
      <c r="A3841" t="str">
        <f t="shared" si="59"/>
        <v>33_4A_F_6_90_67_HH800_Core</v>
      </c>
      <c r="B3841">
        <v>33</v>
      </c>
      <c r="C3841" t="s">
        <v>168</v>
      </c>
      <c r="D3841" t="s">
        <v>169</v>
      </c>
      <c r="E3841">
        <v>6</v>
      </c>
      <c r="F3841">
        <v>90</v>
      </c>
      <c r="G3841">
        <v>67</v>
      </c>
      <c r="H3841" t="s">
        <v>303</v>
      </c>
      <c r="I3841" t="s">
        <v>170</v>
      </c>
      <c r="J3841">
        <v>26.232963453377074</v>
      </c>
      <c r="L3841" s="47"/>
      <c r="M3841" s="47"/>
    </row>
    <row r="3842" spans="1:13" x14ac:dyDescent="0.4">
      <c r="A3842" t="str">
        <f t="shared" si="59"/>
        <v>58_2A_M_0_60_70_HH800_Core</v>
      </c>
      <c r="B3842">
        <v>58</v>
      </c>
      <c r="C3842" t="s">
        <v>176</v>
      </c>
      <c r="D3842" t="s">
        <v>174</v>
      </c>
      <c r="E3842">
        <v>0</v>
      </c>
      <c r="F3842">
        <v>60</v>
      </c>
      <c r="G3842">
        <v>70</v>
      </c>
      <c r="H3842" t="s">
        <v>303</v>
      </c>
      <c r="I3842" t="s">
        <v>170</v>
      </c>
      <c r="J3842">
        <v>190.02755051949322</v>
      </c>
      <c r="L3842" s="47"/>
      <c r="M3842" s="47"/>
    </row>
    <row r="3843" spans="1:13" x14ac:dyDescent="0.4">
      <c r="A3843" t="str">
        <f t="shared" ref="A3843:A3906" si="60">B3843&amp;"_"&amp;C3843&amp;"_"&amp;D3843&amp;"_"&amp;E3843&amp;"_"&amp;F3843&amp;"_"&amp;G3843&amp;"_"&amp;H3843&amp;"_"&amp;I3843</f>
        <v>64_2A_F_6_90_70_HH800_Core</v>
      </c>
      <c r="B3843">
        <v>64</v>
      </c>
      <c r="C3843" t="s">
        <v>176</v>
      </c>
      <c r="D3843" t="s">
        <v>169</v>
      </c>
      <c r="E3843">
        <v>6</v>
      </c>
      <c r="F3843">
        <v>90</v>
      </c>
      <c r="G3843">
        <v>70</v>
      </c>
      <c r="H3843" t="s">
        <v>303</v>
      </c>
      <c r="I3843" t="s">
        <v>170</v>
      </c>
      <c r="J3843">
        <v>23.304427494555537</v>
      </c>
      <c r="L3843" s="47"/>
      <c r="M3843" s="47"/>
    </row>
    <row r="3844" spans="1:13" x14ac:dyDescent="0.4">
      <c r="A3844" t="str">
        <f t="shared" si="60"/>
        <v>64_1A_F_0_90_67_HH800_Core</v>
      </c>
      <c r="B3844">
        <v>64</v>
      </c>
      <c r="C3844" t="s">
        <v>178</v>
      </c>
      <c r="D3844" t="s">
        <v>169</v>
      </c>
      <c r="E3844">
        <v>0</v>
      </c>
      <c r="F3844">
        <v>90</v>
      </c>
      <c r="G3844">
        <v>67</v>
      </c>
      <c r="H3844" t="s">
        <v>303</v>
      </c>
      <c r="I3844" t="s">
        <v>170</v>
      </c>
      <c r="J3844">
        <v>196.93473347430663</v>
      </c>
      <c r="L3844" s="47"/>
      <c r="M3844" s="47"/>
    </row>
    <row r="3845" spans="1:13" x14ac:dyDescent="0.4">
      <c r="A3845" t="str">
        <f t="shared" si="60"/>
        <v>43_4M_M_3_60_5_HH800_Core</v>
      </c>
      <c r="B3845">
        <v>43</v>
      </c>
      <c r="C3845" t="s">
        <v>173</v>
      </c>
      <c r="D3845" t="s">
        <v>174</v>
      </c>
      <c r="E3845">
        <v>3</v>
      </c>
      <c r="F3845">
        <v>60</v>
      </c>
      <c r="G3845">
        <v>5</v>
      </c>
      <c r="H3845" t="s">
        <v>303</v>
      </c>
      <c r="I3845" t="s">
        <v>170</v>
      </c>
      <c r="J3845">
        <v>1.2777299501553936</v>
      </c>
      <c r="L3845" s="47"/>
      <c r="M3845" s="47"/>
    </row>
    <row r="3846" spans="1:13" x14ac:dyDescent="0.4">
      <c r="A3846" t="str">
        <f t="shared" si="60"/>
        <v>54_2A_M_3_60_65_HH800_Core</v>
      </c>
      <c r="B3846">
        <v>54</v>
      </c>
      <c r="C3846" t="s">
        <v>176</v>
      </c>
      <c r="D3846" t="s">
        <v>174</v>
      </c>
      <c r="E3846">
        <v>3</v>
      </c>
      <c r="F3846">
        <v>60</v>
      </c>
      <c r="G3846">
        <v>65</v>
      </c>
      <c r="H3846" t="s">
        <v>303</v>
      </c>
      <c r="I3846" t="s">
        <v>170</v>
      </c>
      <c r="J3846">
        <v>11.015555566175767</v>
      </c>
      <c r="L3846" s="47"/>
      <c r="M3846" s="47"/>
    </row>
    <row r="3847" spans="1:13" x14ac:dyDescent="0.4">
      <c r="A3847" t="str">
        <f t="shared" si="60"/>
        <v>26_4M_F_6_90_67_HH800_Core</v>
      </c>
      <c r="B3847">
        <v>26</v>
      </c>
      <c r="C3847" t="s">
        <v>173</v>
      </c>
      <c r="D3847" t="s">
        <v>169</v>
      </c>
      <c r="E3847">
        <v>6</v>
      </c>
      <c r="F3847">
        <v>90</v>
      </c>
      <c r="G3847">
        <v>67</v>
      </c>
      <c r="H3847" t="s">
        <v>303</v>
      </c>
      <c r="I3847" t="s">
        <v>170</v>
      </c>
      <c r="J3847">
        <v>20.267071820096444</v>
      </c>
      <c r="L3847" s="47"/>
      <c r="M3847" s="47"/>
    </row>
    <row r="3848" spans="1:13" x14ac:dyDescent="0.4">
      <c r="A3848" t="str">
        <f t="shared" si="60"/>
        <v>47_2M_M_3_60_67_HH800_Core</v>
      </c>
      <c r="B3848">
        <v>47</v>
      </c>
      <c r="C3848" t="s">
        <v>175</v>
      </c>
      <c r="D3848" t="s">
        <v>174</v>
      </c>
      <c r="E3848">
        <v>3</v>
      </c>
      <c r="F3848">
        <v>60</v>
      </c>
      <c r="G3848">
        <v>67</v>
      </c>
      <c r="H3848" t="s">
        <v>303</v>
      </c>
      <c r="I3848" t="s">
        <v>170</v>
      </c>
      <c r="J3848">
        <v>19.456951857916938</v>
      </c>
      <c r="L3848" s="47"/>
      <c r="M3848" s="47"/>
    </row>
    <row r="3849" spans="1:13" x14ac:dyDescent="0.4">
      <c r="A3849" t="str">
        <f t="shared" si="60"/>
        <v>33_4M_M_6_180_70_HH800_Core</v>
      </c>
      <c r="B3849">
        <v>33</v>
      </c>
      <c r="C3849" t="s">
        <v>173</v>
      </c>
      <c r="D3849" t="s">
        <v>174</v>
      </c>
      <c r="E3849">
        <v>6</v>
      </c>
      <c r="F3849">
        <v>180</v>
      </c>
      <c r="G3849">
        <v>70</v>
      </c>
      <c r="H3849" t="s">
        <v>303</v>
      </c>
      <c r="I3849" t="s">
        <v>170</v>
      </c>
      <c r="J3849">
        <v>12.769358097054511</v>
      </c>
      <c r="L3849" s="47"/>
      <c r="M3849" s="47"/>
    </row>
    <row r="3850" spans="1:13" x14ac:dyDescent="0.4">
      <c r="A3850" t="str">
        <f t="shared" si="60"/>
        <v>35_4M_M_0_90_67_HH800_Core</v>
      </c>
      <c r="B3850">
        <v>35</v>
      </c>
      <c r="C3850" t="s">
        <v>173</v>
      </c>
      <c r="D3850" t="s">
        <v>174</v>
      </c>
      <c r="E3850">
        <v>0</v>
      </c>
      <c r="F3850">
        <v>90</v>
      </c>
      <c r="G3850">
        <v>67</v>
      </c>
      <c r="H3850" t="s">
        <v>303</v>
      </c>
      <c r="I3850" t="s">
        <v>170</v>
      </c>
      <c r="J3850">
        <v>32.800397664811257</v>
      </c>
      <c r="L3850" s="47"/>
      <c r="M3850" s="47"/>
    </row>
    <row r="3851" spans="1:13" x14ac:dyDescent="0.4">
      <c r="A3851" t="str">
        <f t="shared" si="60"/>
        <v>62_4M_F_6_90_65_HH800_Core</v>
      </c>
      <c r="B3851">
        <v>62</v>
      </c>
      <c r="C3851" t="s">
        <v>173</v>
      </c>
      <c r="D3851" t="s">
        <v>169</v>
      </c>
      <c r="E3851">
        <v>6</v>
      </c>
      <c r="F3851">
        <v>90</v>
      </c>
      <c r="G3851">
        <v>65</v>
      </c>
      <c r="H3851" t="s">
        <v>303</v>
      </c>
      <c r="I3851" t="s">
        <v>170</v>
      </c>
      <c r="J3851">
        <v>4.1829539891418213</v>
      </c>
      <c r="L3851" s="47"/>
      <c r="M3851" s="47"/>
    </row>
    <row r="3852" spans="1:13" x14ac:dyDescent="0.4">
      <c r="A3852" t="str">
        <f t="shared" si="60"/>
        <v>64_2M_M_0_60_67_HH800_Core</v>
      </c>
      <c r="B3852">
        <v>64</v>
      </c>
      <c r="C3852" t="s">
        <v>175</v>
      </c>
      <c r="D3852" t="s">
        <v>174</v>
      </c>
      <c r="E3852">
        <v>0</v>
      </c>
      <c r="F3852">
        <v>60</v>
      </c>
      <c r="G3852">
        <v>67</v>
      </c>
      <c r="H3852" t="s">
        <v>303</v>
      </c>
      <c r="I3852" t="s">
        <v>170</v>
      </c>
      <c r="J3852">
        <v>190.48593375695089</v>
      </c>
      <c r="L3852" s="47"/>
      <c r="M3852" s="47"/>
    </row>
    <row r="3853" spans="1:13" x14ac:dyDescent="0.4">
      <c r="A3853" t="str">
        <f t="shared" si="60"/>
        <v>58_2A_M_6_60_5_HH800_Core</v>
      </c>
      <c r="B3853">
        <v>58</v>
      </c>
      <c r="C3853" t="s">
        <v>176</v>
      </c>
      <c r="D3853" t="s">
        <v>174</v>
      </c>
      <c r="E3853">
        <v>6</v>
      </c>
      <c r="F3853">
        <v>60</v>
      </c>
      <c r="G3853">
        <v>5</v>
      </c>
      <c r="H3853" t="s">
        <v>303</v>
      </c>
      <c r="I3853" t="s">
        <v>170</v>
      </c>
      <c r="J3853">
        <v>6.9407382709756096</v>
      </c>
      <c r="L3853" s="47"/>
      <c r="M3853" s="47"/>
    </row>
    <row r="3854" spans="1:13" x14ac:dyDescent="0.4">
      <c r="A3854" t="str">
        <f t="shared" si="60"/>
        <v>46_2M_M_6_60_65_HH800_Core</v>
      </c>
      <c r="B3854">
        <v>46</v>
      </c>
      <c r="C3854" t="s">
        <v>175</v>
      </c>
      <c r="D3854" t="s">
        <v>174</v>
      </c>
      <c r="E3854">
        <v>6</v>
      </c>
      <c r="F3854">
        <v>60</v>
      </c>
      <c r="G3854">
        <v>65</v>
      </c>
      <c r="H3854" t="s">
        <v>303</v>
      </c>
      <c r="I3854" t="s">
        <v>170</v>
      </c>
      <c r="J3854">
        <v>30.244915824278834</v>
      </c>
      <c r="L3854" s="47"/>
      <c r="M3854" s="47"/>
    </row>
    <row r="3855" spans="1:13" x14ac:dyDescent="0.4">
      <c r="A3855" t="str">
        <f t="shared" si="60"/>
        <v>36_4A_M_6_90_70_HH800_Core</v>
      </c>
      <c r="B3855">
        <v>36</v>
      </c>
      <c r="C3855" t="s">
        <v>168</v>
      </c>
      <c r="D3855" t="s">
        <v>174</v>
      </c>
      <c r="E3855">
        <v>6</v>
      </c>
      <c r="F3855">
        <v>90</v>
      </c>
      <c r="G3855">
        <v>70</v>
      </c>
      <c r="H3855" t="s">
        <v>303</v>
      </c>
      <c r="I3855" t="s">
        <v>170</v>
      </c>
      <c r="J3855">
        <v>17.831664305891735</v>
      </c>
      <c r="L3855" s="47"/>
      <c r="M3855" s="47"/>
    </row>
    <row r="3856" spans="1:13" x14ac:dyDescent="0.4">
      <c r="A3856" t="str">
        <f t="shared" si="60"/>
        <v>48_2M_F_3_90_67_HH800_Core</v>
      </c>
      <c r="B3856">
        <v>48</v>
      </c>
      <c r="C3856" t="s">
        <v>175</v>
      </c>
      <c r="D3856" t="s">
        <v>169</v>
      </c>
      <c r="E3856">
        <v>3</v>
      </c>
      <c r="F3856">
        <v>90</v>
      </c>
      <c r="G3856">
        <v>67</v>
      </c>
      <c r="H3856" t="s">
        <v>303</v>
      </c>
      <c r="I3856" t="s">
        <v>170</v>
      </c>
      <c r="J3856">
        <v>21.378015416262368</v>
      </c>
      <c r="L3856" s="47"/>
      <c r="M3856" s="47"/>
    </row>
    <row r="3857" spans="1:13" x14ac:dyDescent="0.4">
      <c r="A3857" t="str">
        <f t="shared" si="60"/>
        <v>41_4A_F_6_90_70_HH800_Core</v>
      </c>
      <c r="B3857">
        <v>41</v>
      </c>
      <c r="C3857" t="s">
        <v>168</v>
      </c>
      <c r="D3857" t="s">
        <v>169</v>
      </c>
      <c r="E3857">
        <v>6</v>
      </c>
      <c r="F3857">
        <v>90</v>
      </c>
      <c r="G3857">
        <v>70</v>
      </c>
      <c r="H3857" t="s">
        <v>303</v>
      </c>
      <c r="I3857" t="s">
        <v>170</v>
      </c>
      <c r="J3857">
        <v>31.086956802504876</v>
      </c>
      <c r="L3857" s="47"/>
      <c r="M3857" s="47"/>
    </row>
    <row r="3858" spans="1:13" x14ac:dyDescent="0.4">
      <c r="A3858" t="str">
        <f t="shared" si="60"/>
        <v>64_2A_F_6_90_67_HH800_Core</v>
      </c>
      <c r="B3858">
        <v>64</v>
      </c>
      <c r="C3858" t="s">
        <v>176</v>
      </c>
      <c r="D3858" t="s">
        <v>169</v>
      </c>
      <c r="E3858">
        <v>6</v>
      </c>
      <c r="F3858">
        <v>90</v>
      </c>
      <c r="G3858">
        <v>67</v>
      </c>
      <c r="H3858" t="s">
        <v>303</v>
      </c>
      <c r="I3858" t="s">
        <v>170</v>
      </c>
      <c r="J3858">
        <v>11.60841958392164</v>
      </c>
      <c r="L3858" s="47"/>
      <c r="M3858" s="47"/>
    </row>
    <row r="3859" spans="1:13" x14ac:dyDescent="0.4">
      <c r="A3859" t="str">
        <f t="shared" si="60"/>
        <v>51_2M_M_3_60_67_HH800_Core</v>
      </c>
      <c r="B3859">
        <v>51</v>
      </c>
      <c r="C3859" t="s">
        <v>175</v>
      </c>
      <c r="D3859" t="s">
        <v>174</v>
      </c>
      <c r="E3859">
        <v>3</v>
      </c>
      <c r="F3859">
        <v>60</v>
      </c>
      <c r="G3859">
        <v>67</v>
      </c>
      <c r="H3859" t="s">
        <v>303</v>
      </c>
      <c r="I3859" t="s">
        <v>170</v>
      </c>
      <c r="J3859">
        <v>17.666743393170908</v>
      </c>
      <c r="L3859" s="47"/>
      <c r="M3859" s="47"/>
    </row>
    <row r="3860" spans="1:13" x14ac:dyDescent="0.4">
      <c r="A3860" t="str">
        <f t="shared" si="60"/>
        <v>58_4M_F_3_60_5_HH800_Core</v>
      </c>
      <c r="B3860">
        <v>58</v>
      </c>
      <c r="C3860" t="s">
        <v>173</v>
      </c>
      <c r="D3860" t="s">
        <v>169</v>
      </c>
      <c r="E3860">
        <v>3</v>
      </c>
      <c r="F3860">
        <v>60</v>
      </c>
      <c r="G3860">
        <v>5</v>
      </c>
      <c r="H3860" t="s">
        <v>303</v>
      </c>
      <c r="I3860" t="s">
        <v>170</v>
      </c>
      <c r="J3860">
        <v>4.2143641146251447</v>
      </c>
      <c r="L3860" s="47"/>
      <c r="M3860" s="47"/>
    </row>
    <row r="3861" spans="1:13" x14ac:dyDescent="0.4">
      <c r="A3861" t="str">
        <f t="shared" si="60"/>
        <v>31_4A_F_6_90_67_HH800_Core</v>
      </c>
      <c r="B3861">
        <v>31</v>
      </c>
      <c r="C3861" t="s">
        <v>168</v>
      </c>
      <c r="D3861" t="s">
        <v>169</v>
      </c>
      <c r="E3861">
        <v>6</v>
      </c>
      <c r="F3861">
        <v>90</v>
      </c>
      <c r="G3861">
        <v>67</v>
      </c>
      <c r="H3861" t="s">
        <v>303</v>
      </c>
      <c r="I3861" t="s">
        <v>170</v>
      </c>
      <c r="J3861">
        <v>25.532995959773292</v>
      </c>
      <c r="L3861" s="47"/>
      <c r="M3861" s="47"/>
    </row>
    <row r="3862" spans="1:13" x14ac:dyDescent="0.4">
      <c r="A3862" t="str">
        <f t="shared" si="60"/>
        <v>59_2M_M_0_60_67_HH800_Core</v>
      </c>
      <c r="B3862">
        <v>59</v>
      </c>
      <c r="C3862" t="s">
        <v>175</v>
      </c>
      <c r="D3862" t="s">
        <v>174</v>
      </c>
      <c r="E3862">
        <v>0</v>
      </c>
      <c r="F3862">
        <v>60</v>
      </c>
      <c r="G3862">
        <v>67</v>
      </c>
      <c r="H3862" t="s">
        <v>303</v>
      </c>
      <c r="I3862" t="s">
        <v>170</v>
      </c>
      <c r="J3862">
        <v>185.82162779327254</v>
      </c>
      <c r="L3862" s="47"/>
      <c r="M3862" s="47"/>
    </row>
    <row r="3863" spans="1:13" x14ac:dyDescent="0.4">
      <c r="A3863" t="str">
        <f t="shared" si="60"/>
        <v>46_4M_M_0_90_70_HH800_Core</v>
      </c>
      <c r="B3863">
        <v>46</v>
      </c>
      <c r="C3863" t="s">
        <v>173</v>
      </c>
      <c r="D3863" t="s">
        <v>174</v>
      </c>
      <c r="E3863">
        <v>0</v>
      </c>
      <c r="F3863">
        <v>90</v>
      </c>
      <c r="G3863">
        <v>70</v>
      </c>
      <c r="H3863" t="s">
        <v>303</v>
      </c>
      <c r="I3863" t="s">
        <v>170</v>
      </c>
      <c r="J3863">
        <v>63.488444430975868</v>
      </c>
      <c r="L3863" s="47"/>
      <c r="M3863" s="47"/>
    </row>
    <row r="3864" spans="1:13" x14ac:dyDescent="0.4">
      <c r="A3864" t="str">
        <f t="shared" si="60"/>
        <v>43_4M_F_0_60_67_HH800_Core</v>
      </c>
      <c r="B3864">
        <v>43</v>
      </c>
      <c r="C3864" t="s">
        <v>173</v>
      </c>
      <c r="D3864" t="s">
        <v>169</v>
      </c>
      <c r="E3864">
        <v>0</v>
      </c>
      <c r="F3864">
        <v>60</v>
      </c>
      <c r="G3864">
        <v>67</v>
      </c>
      <c r="H3864" t="s">
        <v>303</v>
      </c>
      <c r="I3864" t="s">
        <v>170</v>
      </c>
      <c r="J3864">
        <v>114.40465234578582</v>
      </c>
      <c r="L3864" s="47"/>
      <c r="M3864" s="47"/>
    </row>
    <row r="3865" spans="1:13" x14ac:dyDescent="0.4">
      <c r="A3865" t="str">
        <f t="shared" si="60"/>
        <v>41_4M_F_0_60_67_HH800_Core</v>
      </c>
      <c r="B3865">
        <v>41</v>
      </c>
      <c r="C3865" t="s">
        <v>173</v>
      </c>
      <c r="D3865" t="s">
        <v>169</v>
      </c>
      <c r="E3865">
        <v>0</v>
      </c>
      <c r="F3865">
        <v>60</v>
      </c>
      <c r="G3865">
        <v>67</v>
      </c>
      <c r="H3865" t="s">
        <v>303</v>
      </c>
      <c r="I3865" t="s">
        <v>170</v>
      </c>
      <c r="J3865">
        <v>109.90639448134613</v>
      </c>
      <c r="L3865" s="47"/>
      <c r="M3865" s="47"/>
    </row>
    <row r="3866" spans="1:13" x14ac:dyDescent="0.4">
      <c r="A3866" t="str">
        <f t="shared" si="60"/>
        <v>62_1A_F_0_60_2_HH800_Core</v>
      </c>
      <c r="B3866">
        <v>62</v>
      </c>
      <c r="C3866" t="s">
        <v>178</v>
      </c>
      <c r="D3866" t="s">
        <v>169</v>
      </c>
      <c r="E3866">
        <v>0</v>
      </c>
      <c r="F3866">
        <v>60</v>
      </c>
      <c r="G3866">
        <v>2</v>
      </c>
      <c r="H3866" t="s">
        <v>303</v>
      </c>
      <c r="I3866" t="s">
        <v>170</v>
      </c>
      <c r="J3866">
        <v>158.83965003581523</v>
      </c>
      <c r="L3866" s="47"/>
      <c r="M3866" s="47"/>
    </row>
    <row r="3867" spans="1:13" x14ac:dyDescent="0.4">
      <c r="A3867" t="str">
        <f t="shared" si="60"/>
        <v>60_1A_M_0_60_2_HH800_Core</v>
      </c>
      <c r="B3867">
        <v>60</v>
      </c>
      <c r="C3867" t="s">
        <v>178</v>
      </c>
      <c r="D3867" t="s">
        <v>174</v>
      </c>
      <c r="E3867">
        <v>0</v>
      </c>
      <c r="F3867">
        <v>60</v>
      </c>
      <c r="G3867">
        <v>2</v>
      </c>
      <c r="H3867" t="s">
        <v>303</v>
      </c>
      <c r="I3867" t="s">
        <v>170</v>
      </c>
      <c r="J3867">
        <v>145.11213813712766</v>
      </c>
      <c r="L3867" s="47"/>
      <c r="M3867" s="47"/>
    </row>
    <row r="3868" spans="1:13" x14ac:dyDescent="0.4">
      <c r="A3868" t="str">
        <f t="shared" si="60"/>
        <v>60_2M_F_0_90_70_HH800_Core</v>
      </c>
      <c r="B3868">
        <v>60</v>
      </c>
      <c r="C3868" t="s">
        <v>175</v>
      </c>
      <c r="D3868" t="s">
        <v>169</v>
      </c>
      <c r="E3868">
        <v>0</v>
      </c>
      <c r="F3868">
        <v>90</v>
      </c>
      <c r="G3868">
        <v>70</v>
      </c>
      <c r="H3868" t="s">
        <v>303</v>
      </c>
      <c r="I3868" t="s">
        <v>170</v>
      </c>
      <c r="J3868">
        <v>233.63932723818417</v>
      </c>
      <c r="L3868" s="47"/>
      <c r="M3868" s="47"/>
    </row>
    <row r="3869" spans="1:13" x14ac:dyDescent="0.4">
      <c r="A3869" t="str">
        <f t="shared" si="60"/>
        <v>58_4M_F_3_90_65_HH800_Core</v>
      </c>
      <c r="B3869">
        <v>58</v>
      </c>
      <c r="C3869" t="s">
        <v>173</v>
      </c>
      <c r="D3869" t="s">
        <v>169</v>
      </c>
      <c r="E3869">
        <v>3</v>
      </c>
      <c r="F3869">
        <v>90</v>
      </c>
      <c r="G3869">
        <v>65</v>
      </c>
      <c r="H3869" t="s">
        <v>303</v>
      </c>
      <c r="I3869" t="s">
        <v>170</v>
      </c>
      <c r="J3869">
        <v>4.0728643695716666</v>
      </c>
      <c r="L3869" s="47"/>
      <c r="M3869" s="47"/>
    </row>
    <row r="3870" spans="1:13" x14ac:dyDescent="0.4">
      <c r="A3870" t="str">
        <f t="shared" si="60"/>
        <v>40_2M_F_6_90_70_HH800_Core</v>
      </c>
      <c r="B3870">
        <v>40</v>
      </c>
      <c r="C3870" t="s">
        <v>175</v>
      </c>
      <c r="D3870" t="s">
        <v>169</v>
      </c>
      <c r="E3870">
        <v>6</v>
      </c>
      <c r="F3870">
        <v>90</v>
      </c>
      <c r="G3870">
        <v>70</v>
      </c>
      <c r="H3870" t="s">
        <v>303</v>
      </c>
      <c r="I3870" t="s">
        <v>170</v>
      </c>
      <c r="J3870">
        <v>52.655599854456106</v>
      </c>
      <c r="L3870" s="47"/>
      <c r="M3870" s="47"/>
    </row>
    <row r="3871" spans="1:13" x14ac:dyDescent="0.4">
      <c r="A3871" t="str">
        <f t="shared" si="60"/>
        <v>62_2M_F_0_90_70_HH800_Core</v>
      </c>
      <c r="B3871">
        <v>62</v>
      </c>
      <c r="C3871" t="s">
        <v>175</v>
      </c>
      <c r="D3871" t="s">
        <v>169</v>
      </c>
      <c r="E3871">
        <v>0</v>
      </c>
      <c r="F3871">
        <v>90</v>
      </c>
      <c r="G3871">
        <v>70</v>
      </c>
      <c r="H3871" t="s">
        <v>303</v>
      </c>
      <c r="I3871" t="s">
        <v>170</v>
      </c>
      <c r="J3871">
        <v>243.89813339981526</v>
      </c>
      <c r="L3871" s="47"/>
      <c r="M3871" s="47"/>
    </row>
    <row r="3872" spans="1:13" x14ac:dyDescent="0.4">
      <c r="A3872" t="str">
        <f t="shared" si="60"/>
        <v>50_2M_F_6_90_65_HH800_Core</v>
      </c>
      <c r="B3872">
        <v>50</v>
      </c>
      <c r="C3872" t="s">
        <v>175</v>
      </c>
      <c r="D3872" t="s">
        <v>169</v>
      </c>
      <c r="E3872">
        <v>6</v>
      </c>
      <c r="F3872">
        <v>90</v>
      </c>
      <c r="G3872">
        <v>65</v>
      </c>
      <c r="H3872" t="s">
        <v>303</v>
      </c>
      <c r="I3872" t="s">
        <v>170</v>
      </c>
      <c r="J3872">
        <v>26.556270772816376</v>
      </c>
      <c r="L3872" s="47"/>
      <c r="M3872" s="47"/>
    </row>
    <row r="3873" spans="1:13" x14ac:dyDescent="0.4">
      <c r="A3873" t="str">
        <f t="shared" si="60"/>
        <v>60_2M_F_6_180_65_HH800_Core</v>
      </c>
      <c r="B3873">
        <v>60</v>
      </c>
      <c r="C3873" t="s">
        <v>175</v>
      </c>
      <c r="D3873" t="s">
        <v>169</v>
      </c>
      <c r="E3873">
        <v>6</v>
      </c>
      <c r="F3873">
        <v>180</v>
      </c>
      <c r="G3873">
        <v>65</v>
      </c>
      <c r="H3873" t="s">
        <v>303</v>
      </c>
      <c r="I3873" t="s">
        <v>170</v>
      </c>
      <c r="J3873">
        <v>8.0468562113219022</v>
      </c>
      <c r="L3873" s="47"/>
      <c r="M3873" s="47"/>
    </row>
    <row r="3874" spans="1:13" x14ac:dyDescent="0.4">
      <c r="A3874" t="str">
        <f t="shared" si="60"/>
        <v>62_4A_F_0_60_5_HH800_Core</v>
      </c>
      <c r="B3874">
        <v>62</v>
      </c>
      <c r="C3874" t="s">
        <v>168</v>
      </c>
      <c r="D3874" t="s">
        <v>169</v>
      </c>
      <c r="E3874">
        <v>0</v>
      </c>
      <c r="F3874">
        <v>60</v>
      </c>
      <c r="G3874">
        <v>5</v>
      </c>
      <c r="H3874" t="s">
        <v>303</v>
      </c>
      <c r="I3874" t="s">
        <v>170</v>
      </c>
      <c r="J3874">
        <v>110.68055798007282</v>
      </c>
      <c r="L3874" s="47"/>
      <c r="M3874" s="47"/>
    </row>
    <row r="3875" spans="1:13" x14ac:dyDescent="0.4">
      <c r="A3875" t="str">
        <f t="shared" si="60"/>
        <v>50_2M_M_3_60_67_HH800_Core</v>
      </c>
      <c r="B3875">
        <v>50</v>
      </c>
      <c r="C3875" t="s">
        <v>175</v>
      </c>
      <c r="D3875" t="s">
        <v>174</v>
      </c>
      <c r="E3875">
        <v>3</v>
      </c>
      <c r="F3875">
        <v>60</v>
      </c>
      <c r="G3875">
        <v>67</v>
      </c>
      <c r="H3875" t="s">
        <v>303</v>
      </c>
      <c r="I3875" t="s">
        <v>170</v>
      </c>
      <c r="J3875">
        <v>18.034904399417204</v>
      </c>
      <c r="L3875" s="47"/>
      <c r="M3875" s="47"/>
    </row>
    <row r="3876" spans="1:13" x14ac:dyDescent="0.4">
      <c r="A3876" t="str">
        <f t="shared" si="60"/>
        <v>61_4A_M_6_60_65_HH800_Core</v>
      </c>
      <c r="B3876">
        <v>61</v>
      </c>
      <c r="C3876" t="s">
        <v>168</v>
      </c>
      <c r="D3876" t="s">
        <v>174</v>
      </c>
      <c r="E3876">
        <v>6</v>
      </c>
      <c r="F3876">
        <v>60</v>
      </c>
      <c r="G3876">
        <v>65</v>
      </c>
      <c r="H3876" t="s">
        <v>303</v>
      </c>
      <c r="I3876" t="s">
        <v>170</v>
      </c>
      <c r="J3876">
        <v>4.4685595199364307</v>
      </c>
      <c r="L3876" s="47"/>
      <c r="M3876" s="47"/>
    </row>
    <row r="3877" spans="1:13" x14ac:dyDescent="0.4">
      <c r="A3877" t="str">
        <f t="shared" si="60"/>
        <v>51_4A_F_6_90_5_HH800_Core</v>
      </c>
      <c r="B3877">
        <v>51</v>
      </c>
      <c r="C3877" t="s">
        <v>168</v>
      </c>
      <c r="D3877" t="s">
        <v>169</v>
      </c>
      <c r="E3877">
        <v>6</v>
      </c>
      <c r="F3877">
        <v>90</v>
      </c>
      <c r="G3877">
        <v>5</v>
      </c>
      <c r="H3877" t="s">
        <v>303</v>
      </c>
      <c r="I3877" t="s">
        <v>170</v>
      </c>
      <c r="J3877">
        <v>4.0258907414165002</v>
      </c>
      <c r="L3877" s="47"/>
      <c r="M3877" s="47"/>
    </row>
    <row r="3878" spans="1:13" x14ac:dyDescent="0.4">
      <c r="A3878" t="str">
        <f t="shared" si="60"/>
        <v>32_4A_F_6_90_67_HH800_Core</v>
      </c>
      <c r="B3878">
        <v>32</v>
      </c>
      <c r="C3878" t="s">
        <v>168</v>
      </c>
      <c r="D3878" t="s">
        <v>169</v>
      </c>
      <c r="E3878">
        <v>6</v>
      </c>
      <c r="F3878">
        <v>90</v>
      </c>
      <c r="G3878">
        <v>67</v>
      </c>
      <c r="H3878" t="s">
        <v>303</v>
      </c>
      <c r="I3878" t="s">
        <v>170</v>
      </c>
      <c r="J3878">
        <v>25.998914061919645</v>
      </c>
      <c r="L3878" s="47"/>
      <c r="M3878" s="47"/>
    </row>
    <row r="3879" spans="1:13" x14ac:dyDescent="0.4">
      <c r="A3879" t="str">
        <f t="shared" si="60"/>
        <v>57_2M_M_0_60_67_HH800_Core</v>
      </c>
      <c r="B3879">
        <v>57</v>
      </c>
      <c r="C3879" t="s">
        <v>175</v>
      </c>
      <c r="D3879" t="s">
        <v>174</v>
      </c>
      <c r="E3879">
        <v>0</v>
      </c>
      <c r="F3879">
        <v>60</v>
      </c>
      <c r="G3879">
        <v>67</v>
      </c>
      <c r="H3879" t="s">
        <v>303</v>
      </c>
      <c r="I3879" t="s">
        <v>170</v>
      </c>
      <c r="J3879">
        <v>184.64107182413204</v>
      </c>
      <c r="L3879" s="47"/>
      <c r="M3879" s="47"/>
    </row>
    <row r="3880" spans="1:13" x14ac:dyDescent="0.4">
      <c r="A3880" t="str">
        <f t="shared" si="60"/>
        <v>44_4M_F_3_60_65_HH800_Core</v>
      </c>
      <c r="B3880">
        <v>44</v>
      </c>
      <c r="C3880" t="s">
        <v>173</v>
      </c>
      <c r="D3880" t="s">
        <v>169</v>
      </c>
      <c r="E3880">
        <v>3</v>
      </c>
      <c r="F3880">
        <v>60</v>
      </c>
      <c r="G3880">
        <v>65</v>
      </c>
      <c r="H3880" t="s">
        <v>303</v>
      </c>
      <c r="I3880" t="s">
        <v>170</v>
      </c>
      <c r="J3880">
        <v>10.724201736072175</v>
      </c>
      <c r="L3880" s="47"/>
      <c r="M3880" s="47"/>
    </row>
    <row r="3881" spans="1:13" x14ac:dyDescent="0.4">
      <c r="A3881" t="str">
        <f t="shared" si="60"/>
        <v>25_2A_M_0_60_5_HH800_Core</v>
      </c>
      <c r="B3881">
        <v>25</v>
      </c>
      <c r="C3881" t="s">
        <v>176</v>
      </c>
      <c r="D3881" t="s">
        <v>174</v>
      </c>
      <c r="E3881">
        <v>0</v>
      </c>
      <c r="F3881">
        <v>60</v>
      </c>
      <c r="G3881">
        <v>5</v>
      </c>
      <c r="H3881" t="s">
        <v>303</v>
      </c>
      <c r="I3881" t="s">
        <v>170</v>
      </c>
      <c r="J3881">
        <v>34.861940619504004</v>
      </c>
      <c r="L3881" s="47"/>
      <c r="M3881" s="47"/>
    </row>
    <row r="3882" spans="1:13" x14ac:dyDescent="0.4">
      <c r="A3882" t="str">
        <f t="shared" si="60"/>
        <v>62_2M_M_3_365_65_HH800_Core</v>
      </c>
      <c r="B3882">
        <v>62</v>
      </c>
      <c r="C3882" t="s">
        <v>175</v>
      </c>
      <c r="D3882" t="s">
        <v>174</v>
      </c>
      <c r="E3882">
        <v>3</v>
      </c>
      <c r="F3882">
        <v>365</v>
      </c>
      <c r="G3882">
        <v>65</v>
      </c>
      <c r="H3882" t="s">
        <v>303</v>
      </c>
      <c r="I3882" t="s">
        <v>170</v>
      </c>
      <c r="J3882">
        <v>4.1951657308557371</v>
      </c>
      <c r="L3882" s="47"/>
      <c r="M3882" s="47"/>
    </row>
    <row r="3883" spans="1:13" x14ac:dyDescent="0.4">
      <c r="A3883" t="str">
        <f t="shared" si="60"/>
        <v>31_4M_M_6_90_67_HH800_Core</v>
      </c>
      <c r="B3883">
        <v>31</v>
      </c>
      <c r="C3883" t="s">
        <v>173</v>
      </c>
      <c r="D3883" t="s">
        <v>174</v>
      </c>
      <c r="E3883">
        <v>6</v>
      </c>
      <c r="F3883">
        <v>90</v>
      </c>
      <c r="G3883">
        <v>67</v>
      </c>
      <c r="H3883" t="s">
        <v>303</v>
      </c>
      <c r="I3883" t="s">
        <v>170</v>
      </c>
      <c r="J3883">
        <v>13.366852839690278</v>
      </c>
      <c r="L3883" s="47"/>
      <c r="M3883" s="47"/>
    </row>
    <row r="3884" spans="1:13" x14ac:dyDescent="0.4">
      <c r="A3884" t="str">
        <f t="shared" si="60"/>
        <v>64_2M_F_3_60_5_HH800_Core</v>
      </c>
      <c r="B3884">
        <v>64</v>
      </c>
      <c r="C3884" t="s">
        <v>175</v>
      </c>
      <c r="D3884" t="s">
        <v>169</v>
      </c>
      <c r="E3884">
        <v>3</v>
      </c>
      <c r="F3884">
        <v>60</v>
      </c>
      <c r="G3884">
        <v>5</v>
      </c>
      <c r="H3884" t="s">
        <v>303</v>
      </c>
      <c r="I3884" t="s">
        <v>170</v>
      </c>
      <c r="J3884">
        <v>6.7229638651446688</v>
      </c>
      <c r="L3884" s="47"/>
      <c r="M3884" s="47"/>
    </row>
    <row r="3885" spans="1:13" x14ac:dyDescent="0.4">
      <c r="A3885" t="str">
        <f t="shared" si="60"/>
        <v>62_2A_M_3_365_65_HH800_Core</v>
      </c>
      <c r="B3885">
        <v>62</v>
      </c>
      <c r="C3885" t="s">
        <v>176</v>
      </c>
      <c r="D3885" t="s">
        <v>174</v>
      </c>
      <c r="E3885">
        <v>3</v>
      </c>
      <c r="F3885">
        <v>365</v>
      </c>
      <c r="G3885">
        <v>65</v>
      </c>
      <c r="H3885" t="s">
        <v>303</v>
      </c>
      <c r="I3885" t="s">
        <v>170</v>
      </c>
      <c r="J3885">
        <v>4.5548985160956201</v>
      </c>
      <c r="L3885" s="47"/>
      <c r="M3885" s="47"/>
    </row>
    <row r="3886" spans="1:13" x14ac:dyDescent="0.4">
      <c r="A3886" t="str">
        <f t="shared" si="60"/>
        <v>38_4M_M_6_180_70_HH800_Core</v>
      </c>
      <c r="B3886">
        <v>38</v>
      </c>
      <c r="C3886" t="s">
        <v>173</v>
      </c>
      <c r="D3886" t="s">
        <v>174</v>
      </c>
      <c r="E3886">
        <v>6</v>
      </c>
      <c r="F3886">
        <v>180</v>
      </c>
      <c r="G3886">
        <v>70</v>
      </c>
      <c r="H3886" t="s">
        <v>303</v>
      </c>
      <c r="I3886" t="s">
        <v>170</v>
      </c>
      <c r="J3886">
        <v>14.321227174159182</v>
      </c>
      <c r="L3886" s="47"/>
      <c r="M3886" s="47"/>
    </row>
    <row r="3887" spans="1:13" x14ac:dyDescent="0.4">
      <c r="A3887" t="str">
        <f t="shared" si="60"/>
        <v>60_1M_F_0_60_2_HH800_Core</v>
      </c>
      <c r="B3887">
        <v>60</v>
      </c>
      <c r="C3887" t="s">
        <v>177</v>
      </c>
      <c r="D3887" t="s">
        <v>169</v>
      </c>
      <c r="E3887">
        <v>0</v>
      </c>
      <c r="F3887">
        <v>60</v>
      </c>
      <c r="G3887">
        <v>2</v>
      </c>
      <c r="H3887" t="s">
        <v>303</v>
      </c>
      <c r="I3887" t="s">
        <v>170</v>
      </c>
      <c r="J3887">
        <v>166.70752180046981</v>
      </c>
      <c r="L3887" s="47"/>
      <c r="M3887" s="47"/>
    </row>
    <row r="3888" spans="1:13" x14ac:dyDescent="0.4">
      <c r="A3888" t="str">
        <f t="shared" si="60"/>
        <v>30_2M_M_0_60_67_HH800_Core</v>
      </c>
      <c r="B3888">
        <v>30</v>
      </c>
      <c r="C3888" t="s">
        <v>175</v>
      </c>
      <c r="D3888" t="s">
        <v>174</v>
      </c>
      <c r="E3888">
        <v>0</v>
      </c>
      <c r="F3888">
        <v>60</v>
      </c>
      <c r="G3888">
        <v>67</v>
      </c>
      <c r="H3888" t="s">
        <v>303</v>
      </c>
      <c r="I3888" t="s">
        <v>170</v>
      </c>
      <c r="J3888">
        <v>94.434548409833866</v>
      </c>
      <c r="L3888" s="47"/>
      <c r="M3888" s="47"/>
    </row>
    <row r="3889" spans="1:13" x14ac:dyDescent="0.4">
      <c r="A3889" t="str">
        <f t="shared" si="60"/>
        <v>47_2A_M_0_60_65_HH800_Core</v>
      </c>
      <c r="B3889">
        <v>47</v>
      </c>
      <c r="C3889" t="s">
        <v>176</v>
      </c>
      <c r="D3889" t="s">
        <v>174</v>
      </c>
      <c r="E3889">
        <v>0</v>
      </c>
      <c r="F3889">
        <v>60</v>
      </c>
      <c r="G3889">
        <v>65</v>
      </c>
      <c r="H3889" t="s">
        <v>303</v>
      </c>
      <c r="I3889" t="s">
        <v>170</v>
      </c>
      <c r="J3889">
        <v>118.81597253808152</v>
      </c>
      <c r="L3889" s="47"/>
      <c r="M3889" s="47"/>
    </row>
    <row r="3890" spans="1:13" x14ac:dyDescent="0.4">
      <c r="A3890" t="str">
        <f t="shared" si="60"/>
        <v>57_2M_M_3_60_65_HH800_Core</v>
      </c>
      <c r="B3890">
        <v>57</v>
      </c>
      <c r="C3890" t="s">
        <v>175</v>
      </c>
      <c r="D3890" t="s">
        <v>174</v>
      </c>
      <c r="E3890">
        <v>3</v>
      </c>
      <c r="F3890">
        <v>60</v>
      </c>
      <c r="G3890">
        <v>65</v>
      </c>
      <c r="H3890" t="s">
        <v>303</v>
      </c>
      <c r="I3890" t="s">
        <v>170</v>
      </c>
      <c r="J3890">
        <v>8.51072788051491</v>
      </c>
      <c r="L3890" s="47"/>
      <c r="M3890" s="47"/>
    </row>
    <row r="3891" spans="1:13" x14ac:dyDescent="0.4">
      <c r="A3891" t="str">
        <f t="shared" si="60"/>
        <v>40_1A_M_0_60_67_HH800_Core</v>
      </c>
      <c r="B3891">
        <v>40</v>
      </c>
      <c r="C3891" t="s">
        <v>178</v>
      </c>
      <c r="D3891" t="s">
        <v>174</v>
      </c>
      <c r="E3891">
        <v>0</v>
      </c>
      <c r="F3891">
        <v>60</v>
      </c>
      <c r="G3891">
        <v>67</v>
      </c>
      <c r="H3891" t="s">
        <v>303</v>
      </c>
      <c r="I3891" t="s">
        <v>170</v>
      </c>
      <c r="J3891">
        <v>180.85707265245398</v>
      </c>
      <c r="L3891" s="47"/>
      <c r="M3891" s="47"/>
    </row>
    <row r="3892" spans="1:13" x14ac:dyDescent="0.4">
      <c r="A3892" t="str">
        <f t="shared" si="60"/>
        <v>47_4A_F_6_90_70_HH800_Core</v>
      </c>
      <c r="B3892">
        <v>47</v>
      </c>
      <c r="C3892" t="s">
        <v>168</v>
      </c>
      <c r="D3892" t="s">
        <v>169</v>
      </c>
      <c r="E3892">
        <v>6</v>
      </c>
      <c r="F3892">
        <v>90</v>
      </c>
      <c r="G3892">
        <v>70</v>
      </c>
      <c r="H3892" t="s">
        <v>303</v>
      </c>
      <c r="I3892" t="s">
        <v>170</v>
      </c>
      <c r="J3892">
        <v>29.140256658111475</v>
      </c>
      <c r="L3892" s="47"/>
      <c r="M3892" s="47"/>
    </row>
    <row r="3893" spans="1:13" x14ac:dyDescent="0.4">
      <c r="A3893" t="str">
        <f t="shared" si="60"/>
        <v>49_2M_M_3_60_67_HH800_Core</v>
      </c>
      <c r="B3893">
        <v>49</v>
      </c>
      <c r="C3893" t="s">
        <v>175</v>
      </c>
      <c r="D3893" t="s">
        <v>174</v>
      </c>
      <c r="E3893">
        <v>3</v>
      </c>
      <c r="F3893">
        <v>60</v>
      </c>
      <c r="G3893">
        <v>67</v>
      </c>
      <c r="H3893" t="s">
        <v>303</v>
      </c>
      <c r="I3893" t="s">
        <v>170</v>
      </c>
      <c r="J3893">
        <v>18.293624011519956</v>
      </c>
      <c r="L3893" s="47"/>
      <c r="M3893" s="47"/>
    </row>
    <row r="3894" spans="1:13" x14ac:dyDescent="0.4">
      <c r="A3894" t="str">
        <f t="shared" si="60"/>
        <v>26_4A_F_3_90_70_HH800_Core</v>
      </c>
      <c r="B3894">
        <v>26</v>
      </c>
      <c r="C3894" t="s">
        <v>168</v>
      </c>
      <c r="D3894" t="s">
        <v>169</v>
      </c>
      <c r="E3894">
        <v>3</v>
      </c>
      <c r="F3894">
        <v>90</v>
      </c>
      <c r="G3894">
        <v>70</v>
      </c>
      <c r="H3894" t="s">
        <v>303</v>
      </c>
      <c r="I3894" t="s">
        <v>170</v>
      </c>
      <c r="J3894">
        <v>10.60404662757389</v>
      </c>
      <c r="L3894" s="47"/>
      <c r="M3894" s="47"/>
    </row>
    <row r="3895" spans="1:13" x14ac:dyDescent="0.4">
      <c r="A3895" t="str">
        <f t="shared" si="60"/>
        <v>52_2A_M_0_60_65_HH800_Core</v>
      </c>
      <c r="B3895">
        <v>52</v>
      </c>
      <c r="C3895" t="s">
        <v>176</v>
      </c>
      <c r="D3895" t="s">
        <v>174</v>
      </c>
      <c r="E3895">
        <v>0</v>
      </c>
      <c r="F3895">
        <v>60</v>
      </c>
      <c r="G3895">
        <v>65</v>
      </c>
      <c r="H3895" t="s">
        <v>303</v>
      </c>
      <c r="I3895" t="s">
        <v>170</v>
      </c>
      <c r="J3895">
        <v>125.48029343838225</v>
      </c>
      <c r="L3895" s="47"/>
      <c r="M3895" s="47"/>
    </row>
    <row r="3896" spans="1:13" x14ac:dyDescent="0.4">
      <c r="A3896" t="str">
        <f t="shared" si="60"/>
        <v>51_4A_F_0_90_5_HH800_Core</v>
      </c>
      <c r="B3896">
        <v>51</v>
      </c>
      <c r="C3896" t="s">
        <v>168</v>
      </c>
      <c r="D3896" t="s">
        <v>169</v>
      </c>
      <c r="E3896">
        <v>0</v>
      </c>
      <c r="F3896">
        <v>90</v>
      </c>
      <c r="G3896">
        <v>5</v>
      </c>
      <c r="H3896" t="s">
        <v>303</v>
      </c>
      <c r="I3896" t="s">
        <v>170</v>
      </c>
      <c r="J3896">
        <v>43.758912742540502</v>
      </c>
      <c r="L3896" s="47"/>
      <c r="M3896" s="47"/>
    </row>
    <row r="3897" spans="1:13" x14ac:dyDescent="0.4">
      <c r="A3897" t="str">
        <f t="shared" si="60"/>
        <v>25_4A_M_6_90_70_HH800_Core</v>
      </c>
      <c r="B3897">
        <v>25</v>
      </c>
      <c r="C3897" t="s">
        <v>168</v>
      </c>
      <c r="D3897" t="s">
        <v>174</v>
      </c>
      <c r="E3897">
        <v>6</v>
      </c>
      <c r="F3897">
        <v>90</v>
      </c>
      <c r="G3897">
        <v>70</v>
      </c>
      <c r="H3897" t="s">
        <v>303</v>
      </c>
      <c r="I3897" t="s">
        <v>170</v>
      </c>
      <c r="J3897">
        <v>15.182534555194987</v>
      </c>
      <c r="L3897" s="47"/>
      <c r="M3897" s="47"/>
    </row>
    <row r="3898" spans="1:13" x14ac:dyDescent="0.4">
      <c r="A3898" t="str">
        <f t="shared" si="60"/>
        <v>34_4M_M_3_90_67_HH800_Core</v>
      </c>
      <c r="B3898">
        <v>34</v>
      </c>
      <c r="C3898" t="s">
        <v>173</v>
      </c>
      <c r="D3898" t="s">
        <v>174</v>
      </c>
      <c r="E3898">
        <v>3</v>
      </c>
      <c r="F3898">
        <v>90</v>
      </c>
      <c r="G3898">
        <v>67</v>
      </c>
      <c r="H3898" t="s">
        <v>303</v>
      </c>
      <c r="I3898" t="s">
        <v>170</v>
      </c>
      <c r="J3898">
        <v>7.4825366245490939</v>
      </c>
      <c r="L3898" s="47"/>
      <c r="M3898" s="47"/>
    </row>
    <row r="3899" spans="1:13" x14ac:dyDescent="0.4">
      <c r="A3899" t="str">
        <f t="shared" si="60"/>
        <v>62_4M_F_3_365_65_HH800_Core</v>
      </c>
      <c r="B3899">
        <v>62</v>
      </c>
      <c r="C3899" t="s">
        <v>173</v>
      </c>
      <c r="D3899" t="s">
        <v>169</v>
      </c>
      <c r="E3899">
        <v>3</v>
      </c>
      <c r="F3899">
        <v>365</v>
      </c>
      <c r="G3899">
        <v>65</v>
      </c>
      <c r="H3899" t="s">
        <v>303</v>
      </c>
      <c r="I3899" t="s">
        <v>170</v>
      </c>
      <c r="J3899">
        <v>2.4330345516706444</v>
      </c>
      <c r="L3899" s="47"/>
      <c r="M3899" s="47"/>
    </row>
    <row r="3900" spans="1:13" x14ac:dyDescent="0.4">
      <c r="A3900" t="str">
        <f t="shared" si="60"/>
        <v>49_4M_F_6_90_70_HH800_Core</v>
      </c>
      <c r="B3900">
        <v>49</v>
      </c>
      <c r="C3900" t="s">
        <v>173</v>
      </c>
      <c r="D3900" t="s">
        <v>169</v>
      </c>
      <c r="E3900">
        <v>6</v>
      </c>
      <c r="F3900">
        <v>90</v>
      </c>
      <c r="G3900">
        <v>70</v>
      </c>
      <c r="H3900" t="s">
        <v>303</v>
      </c>
      <c r="I3900" t="s">
        <v>170</v>
      </c>
      <c r="J3900">
        <v>28.498299929326112</v>
      </c>
      <c r="L3900" s="47"/>
      <c r="M3900" s="47"/>
    </row>
    <row r="3901" spans="1:13" x14ac:dyDescent="0.4">
      <c r="A3901" t="str">
        <f t="shared" si="60"/>
        <v>64_1M_M_0_60_70_HH800_Core</v>
      </c>
      <c r="B3901">
        <v>64</v>
      </c>
      <c r="C3901" t="s">
        <v>177</v>
      </c>
      <c r="D3901" t="s">
        <v>174</v>
      </c>
      <c r="E3901">
        <v>0</v>
      </c>
      <c r="F3901">
        <v>60</v>
      </c>
      <c r="G3901">
        <v>70</v>
      </c>
      <c r="H3901" t="s">
        <v>303</v>
      </c>
      <c r="I3901" t="s">
        <v>170</v>
      </c>
      <c r="J3901">
        <v>411.87737644270612</v>
      </c>
      <c r="L3901" s="47"/>
      <c r="M3901" s="47"/>
    </row>
    <row r="3902" spans="1:13" x14ac:dyDescent="0.4">
      <c r="A3902" t="str">
        <f t="shared" si="60"/>
        <v>63_2M_F_3_60_5_HH800_Core</v>
      </c>
      <c r="B3902">
        <v>63</v>
      </c>
      <c r="C3902" t="s">
        <v>175</v>
      </c>
      <c r="D3902" t="s">
        <v>169</v>
      </c>
      <c r="E3902">
        <v>3</v>
      </c>
      <c r="F3902">
        <v>60</v>
      </c>
      <c r="G3902">
        <v>5</v>
      </c>
      <c r="H3902" t="s">
        <v>303</v>
      </c>
      <c r="I3902" t="s">
        <v>170</v>
      </c>
      <c r="J3902">
        <v>5.7302959307697359</v>
      </c>
      <c r="L3902" s="47"/>
      <c r="M3902" s="47"/>
    </row>
    <row r="3903" spans="1:13" x14ac:dyDescent="0.4">
      <c r="A3903" t="str">
        <f t="shared" si="60"/>
        <v>49_4M_M_0_60_65_HH800_Core</v>
      </c>
      <c r="B3903">
        <v>49</v>
      </c>
      <c r="C3903" t="s">
        <v>173</v>
      </c>
      <c r="D3903" t="s">
        <v>174</v>
      </c>
      <c r="E3903">
        <v>0</v>
      </c>
      <c r="F3903">
        <v>60</v>
      </c>
      <c r="G3903">
        <v>65</v>
      </c>
      <c r="H3903" t="s">
        <v>303</v>
      </c>
      <c r="I3903" t="s">
        <v>170</v>
      </c>
      <c r="J3903">
        <v>71.928436075049049</v>
      </c>
      <c r="L3903" s="47"/>
      <c r="M3903" s="47"/>
    </row>
    <row r="3904" spans="1:13" x14ac:dyDescent="0.4">
      <c r="A3904" t="str">
        <f t="shared" si="60"/>
        <v>52_2M_F_3_60_5_HH800_Core</v>
      </c>
      <c r="B3904">
        <v>52</v>
      </c>
      <c r="C3904" t="s">
        <v>175</v>
      </c>
      <c r="D3904" t="s">
        <v>169</v>
      </c>
      <c r="E3904">
        <v>3</v>
      </c>
      <c r="F3904">
        <v>60</v>
      </c>
      <c r="G3904">
        <v>5</v>
      </c>
      <c r="H3904" t="s">
        <v>303</v>
      </c>
      <c r="I3904" t="s">
        <v>170</v>
      </c>
      <c r="J3904">
        <v>5.9496764027402378</v>
      </c>
      <c r="L3904" s="47"/>
      <c r="M3904" s="47"/>
    </row>
    <row r="3905" spans="1:13" x14ac:dyDescent="0.4">
      <c r="A3905" t="str">
        <f t="shared" si="60"/>
        <v>59_2M_F_0_90_67_HH800_Core</v>
      </c>
      <c r="B3905">
        <v>59</v>
      </c>
      <c r="C3905" t="s">
        <v>175</v>
      </c>
      <c r="D3905" t="s">
        <v>169</v>
      </c>
      <c r="E3905">
        <v>0</v>
      </c>
      <c r="F3905">
        <v>90</v>
      </c>
      <c r="G3905">
        <v>67</v>
      </c>
      <c r="H3905" t="s">
        <v>303</v>
      </c>
      <c r="I3905" t="s">
        <v>170</v>
      </c>
      <c r="J3905">
        <v>182.3864275902888</v>
      </c>
      <c r="L3905" s="47"/>
      <c r="M3905" s="47"/>
    </row>
    <row r="3906" spans="1:13" x14ac:dyDescent="0.4">
      <c r="A3906" t="str">
        <f t="shared" si="60"/>
        <v>52_4M_F_6_90_70_HH800_Core</v>
      </c>
      <c r="B3906">
        <v>52</v>
      </c>
      <c r="C3906" t="s">
        <v>173</v>
      </c>
      <c r="D3906" t="s">
        <v>169</v>
      </c>
      <c r="E3906">
        <v>6</v>
      </c>
      <c r="F3906">
        <v>90</v>
      </c>
      <c r="G3906">
        <v>70</v>
      </c>
      <c r="H3906" t="s">
        <v>303</v>
      </c>
      <c r="I3906" t="s">
        <v>170</v>
      </c>
      <c r="J3906">
        <v>27.260899250180074</v>
      </c>
      <c r="L3906" s="47"/>
      <c r="M3906" s="47"/>
    </row>
    <row r="3907" spans="1:13" x14ac:dyDescent="0.4">
      <c r="A3907" t="str">
        <f t="shared" ref="A3907:A3970" si="61">B3907&amp;"_"&amp;C3907&amp;"_"&amp;D3907&amp;"_"&amp;E3907&amp;"_"&amp;F3907&amp;"_"&amp;G3907&amp;"_"&amp;H3907&amp;"_"&amp;I3907</f>
        <v>62_4A_F_3_365_65_HH800_Core</v>
      </c>
      <c r="B3907">
        <v>62</v>
      </c>
      <c r="C3907" t="s">
        <v>168</v>
      </c>
      <c r="D3907" t="s">
        <v>169</v>
      </c>
      <c r="E3907">
        <v>3</v>
      </c>
      <c r="F3907">
        <v>365</v>
      </c>
      <c r="G3907">
        <v>65</v>
      </c>
      <c r="H3907" t="s">
        <v>303</v>
      </c>
      <c r="I3907" t="s">
        <v>170</v>
      </c>
      <c r="J3907">
        <v>2.4032520999286082</v>
      </c>
      <c r="L3907" s="47"/>
      <c r="M3907" s="47"/>
    </row>
    <row r="3908" spans="1:13" x14ac:dyDescent="0.4">
      <c r="A3908" t="str">
        <f t="shared" si="61"/>
        <v>51_2A_M_0_60_65_HH800_Core</v>
      </c>
      <c r="B3908">
        <v>51</v>
      </c>
      <c r="C3908" t="s">
        <v>176</v>
      </c>
      <c r="D3908" t="s">
        <v>174</v>
      </c>
      <c r="E3908">
        <v>0</v>
      </c>
      <c r="F3908">
        <v>60</v>
      </c>
      <c r="G3908">
        <v>65</v>
      </c>
      <c r="H3908" t="s">
        <v>303</v>
      </c>
      <c r="I3908" t="s">
        <v>170</v>
      </c>
      <c r="J3908">
        <v>124.25946875649505</v>
      </c>
      <c r="L3908" s="47"/>
      <c r="M3908" s="47"/>
    </row>
    <row r="3909" spans="1:13" x14ac:dyDescent="0.4">
      <c r="A3909" t="str">
        <f t="shared" si="61"/>
        <v>59_1M_F_0_90_70_HH800_Core</v>
      </c>
      <c r="B3909">
        <v>59</v>
      </c>
      <c r="C3909" t="s">
        <v>177</v>
      </c>
      <c r="D3909" t="s">
        <v>169</v>
      </c>
      <c r="E3909">
        <v>0</v>
      </c>
      <c r="F3909">
        <v>90</v>
      </c>
      <c r="G3909">
        <v>70</v>
      </c>
      <c r="H3909" t="s">
        <v>303</v>
      </c>
      <c r="I3909" t="s">
        <v>170</v>
      </c>
      <c r="J3909">
        <v>329.1966851470039</v>
      </c>
      <c r="L3909" s="47"/>
      <c r="M3909" s="47"/>
    </row>
    <row r="3910" spans="1:13" x14ac:dyDescent="0.4">
      <c r="A3910" t="str">
        <f t="shared" si="61"/>
        <v>35_1A_M_0_60_5_HH800_Core</v>
      </c>
      <c r="B3910">
        <v>35</v>
      </c>
      <c r="C3910" t="s">
        <v>178</v>
      </c>
      <c r="D3910" t="s">
        <v>174</v>
      </c>
      <c r="E3910">
        <v>0</v>
      </c>
      <c r="F3910">
        <v>60</v>
      </c>
      <c r="G3910">
        <v>5</v>
      </c>
      <c r="H3910" t="s">
        <v>303</v>
      </c>
      <c r="I3910" t="s">
        <v>170</v>
      </c>
      <c r="J3910">
        <v>72.089737571970431</v>
      </c>
      <c r="L3910" s="47"/>
      <c r="M3910" s="47"/>
    </row>
    <row r="3911" spans="1:13" x14ac:dyDescent="0.4">
      <c r="A3911" t="str">
        <f t="shared" si="61"/>
        <v>63_4A_M_3_60_67_HH800_Core</v>
      </c>
      <c r="B3911">
        <v>63</v>
      </c>
      <c r="C3911" t="s">
        <v>168</v>
      </c>
      <c r="D3911" t="s">
        <v>174</v>
      </c>
      <c r="E3911">
        <v>3</v>
      </c>
      <c r="F3911">
        <v>60</v>
      </c>
      <c r="G3911">
        <v>67</v>
      </c>
      <c r="H3911" t="s">
        <v>303</v>
      </c>
      <c r="I3911" t="s">
        <v>170</v>
      </c>
      <c r="J3911">
        <v>4.6625868100092998</v>
      </c>
      <c r="L3911" s="47"/>
      <c r="M3911" s="47"/>
    </row>
    <row r="3912" spans="1:13" x14ac:dyDescent="0.4">
      <c r="A3912" t="str">
        <f t="shared" si="61"/>
        <v>53_2A_M_0_60_65_HH800_Core</v>
      </c>
      <c r="B3912">
        <v>53</v>
      </c>
      <c r="C3912" t="s">
        <v>176</v>
      </c>
      <c r="D3912" t="s">
        <v>174</v>
      </c>
      <c r="E3912">
        <v>0</v>
      </c>
      <c r="F3912">
        <v>60</v>
      </c>
      <c r="G3912">
        <v>65</v>
      </c>
      <c r="H3912" t="s">
        <v>303</v>
      </c>
      <c r="I3912" t="s">
        <v>170</v>
      </c>
      <c r="J3912">
        <v>125.92043792789116</v>
      </c>
      <c r="L3912" s="47"/>
      <c r="M3912" s="47"/>
    </row>
    <row r="3913" spans="1:13" x14ac:dyDescent="0.4">
      <c r="A3913" t="str">
        <f t="shared" si="61"/>
        <v>39_2M_M_0_60_5_HH800_Core</v>
      </c>
      <c r="B3913">
        <v>39</v>
      </c>
      <c r="C3913" t="s">
        <v>175</v>
      </c>
      <c r="D3913" t="s">
        <v>174</v>
      </c>
      <c r="E3913">
        <v>0</v>
      </c>
      <c r="F3913">
        <v>60</v>
      </c>
      <c r="G3913">
        <v>5</v>
      </c>
      <c r="H3913" t="s">
        <v>303</v>
      </c>
      <c r="I3913" t="s">
        <v>170</v>
      </c>
      <c r="J3913">
        <v>46.805718522660015</v>
      </c>
      <c r="L3913" s="47"/>
      <c r="M3913" s="47"/>
    </row>
    <row r="3914" spans="1:13" x14ac:dyDescent="0.4">
      <c r="A3914" t="str">
        <f t="shared" si="61"/>
        <v>35_4A_F_3_90_70_HH800_Core</v>
      </c>
      <c r="B3914">
        <v>35</v>
      </c>
      <c r="C3914" t="s">
        <v>168</v>
      </c>
      <c r="D3914" t="s">
        <v>169</v>
      </c>
      <c r="E3914">
        <v>3</v>
      </c>
      <c r="F3914">
        <v>90</v>
      </c>
      <c r="G3914">
        <v>70</v>
      </c>
      <c r="H3914" t="s">
        <v>303</v>
      </c>
      <c r="I3914" t="s">
        <v>170</v>
      </c>
      <c r="J3914">
        <v>13.585644152821169</v>
      </c>
      <c r="L3914" s="47"/>
      <c r="M3914" s="47"/>
    </row>
    <row r="3915" spans="1:13" x14ac:dyDescent="0.4">
      <c r="A3915" t="str">
        <f t="shared" si="61"/>
        <v>55_2M_M_3_60_70_HH800_Core</v>
      </c>
      <c r="B3915">
        <v>55</v>
      </c>
      <c r="C3915" t="s">
        <v>175</v>
      </c>
      <c r="D3915" t="s">
        <v>174</v>
      </c>
      <c r="E3915">
        <v>3</v>
      </c>
      <c r="F3915">
        <v>60</v>
      </c>
      <c r="G3915">
        <v>70</v>
      </c>
      <c r="H3915" t="s">
        <v>303</v>
      </c>
      <c r="I3915" t="s">
        <v>170</v>
      </c>
      <c r="J3915">
        <v>24.560145874069441</v>
      </c>
      <c r="L3915" s="47"/>
      <c r="M3915" s="47"/>
    </row>
    <row r="3916" spans="1:13" x14ac:dyDescent="0.4">
      <c r="A3916" t="str">
        <f t="shared" si="61"/>
        <v>59_2A_M_0_60_70_HH800_Core</v>
      </c>
      <c r="B3916">
        <v>59</v>
      </c>
      <c r="C3916" t="s">
        <v>176</v>
      </c>
      <c r="D3916" t="s">
        <v>174</v>
      </c>
      <c r="E3916">
        <v>0</v>
      </c>
      <c r="F3916">
        <v>60</v>
      </c>
      <c r="G3916">
        <v>70</v>
      </c>
      <c r="H3916" t="s">
        <v>303</v>
      </c>
      <c r="I3916" t="s">
        <v>170</v>
      </c>
      <c r="J3916">
        <v>192.78310052344713</v>
      </c>
      <c r="L3916" s="47"/>
      <c r="M3916" s="47"/>
    </row>
    <row r="3917" spans="1:13" x14ac:dyDescent="0.4">
      <c r="A3917" t="str">
        <f t="shared" si="61"/>
        <v>48_2M_M_3_60_67_HH800_Core</v>
      </c>
      <c r="B3917">
        <v>48</v>
      </c>
      <c r="C3917" t="s">
        <v>175</v>
      </c>
      <c r="D3917" t="s">
        <v>174</v>
      </c>
      <c r="E3917">
        <v>3</v>
      </c>
      <c r="F3917">
        <v>60</v>
      </c>
      <c r="G3917">
        <v>67</v>
      </c>
      <c r="H3917" t="s">
        <v>303</v>
      </c>
      <c r="I3917" t="s">
        <v>170</v>
      </c>
      <c r="J3917">
        <v>18.591070758931309</v>
      </c>
      <c r="L3917" s="47"/>
      <c r="M3917" s="47"/>
    </row>
    <row r="3918" spans="1:13" x14ac:dyDescent="0.4">
      <c r="A3918" t="str">
        <f t="shared" si="61"/>
        <v>39_1M_F_0_60_70_HH800_Core</v>
      </c>
      <c r="B3918">
        <v>39</v>
      </c>
      <c r="C3918" t="s">
        <v>177</v>
      </c>
      <c r="D3918" t="s">
        <v>169</v>
      </c>
      <c r="E3918">
        <v>0</v>
      </c>
      <c r="F3918">
        <v>60</v>
      </c>
      <c r="G3918">
        <v>70</v>
      </c>
      <c r="H3918" t="s">
        <v>303</v>
      </c>
      <c r="I3918" t="s">
        <v>170</v>
      </c>
      <c r="J3918">
        <v>295.0501969330976</v>
      </c>
      <c r="L3918" s="47"/>
      <c r="M3918" s="47"/>
    </row>
    <row r="3919" spans="1:13" x14ac:dyDescent="0.4">
      <c r="A3919" t="str">
        <f t="shared" si="61"/>
        <v>37_4M_F_6_90_70_HH800_Core</v>
      </c>
      <c r="B3919">
        <v>37</v>
      </c>
      <c r="C3919" t="s">
        <v>173</v>
      </c>
      <c r="D3919" t="s">
        <v>169</v>
      </c>
      <c r="E3919">
        <v>6</v>
      </c>
      <c r="F3919">
        <v>90</v>
      </c>
      <c r="G3919">
        <v>70</v>
      </c>
      <c r="H3919" t="s">
        <v>303</v>
      </c>
      <c r="I3919" t="s">
        <v>170</v>
      </c>
      <c r="J3919">
        <v>26.782129792455386</v>
      </c>
      <c r="L3919" s="47"/>
      <c r="M3919" s="47"/>
    </row>
    <row r="3920" spans="1:13" x14ac:dyDescent="0.4">
      <c r="A3920" t="str">
        <f t="shared" si="61"/>
        <v>52_4M_F_0_60_5_HH800_Core</v>
      </c>
      <c r="B3920">
        <v>52</v>
      </c>
      <c r="C3920" t="s">
        <v>173</v>
      </c>
      <c r="D3920" t="s">
        <v>169</v>
      </c>
      <c r="E3920">
        <v>0</v>
      </c>
      <c r="F3920">
        <v>60</v>
      </c>
      <c r="G3920">
        <v>5</v>
      </c>
      <c r="H3920" t="s">
        <v>303</v>
      </c>
      <c r="I3920" t="s">
        <v>170</v>
      </c>
      <c r="J3920">
        <v>66.750617240534936</v>
      </c>
      <c r="L3920" s="47"/>
      <c r="M3920" s="47"/>
    </row>
    <row r="3921" spans="1:13" x14ac:dyDescent="0.4">
      <c r="A3921" t="str">
        <f t="shared" si="61"/>
        <v>62_1A_M_0_60_65_HH800_Core</v>
      </c>
      <c r="B3921">
        <v>62</v>
      </c>
      <c r="C3921" t="s">
        <v>178</v>
      </c>
      <c r="D3921" t="s">
        <v>174</v>
      </c>
      <c r="E3921">
        <v>0</v>
      </c>
      <c r="F3921">
        <v>60</v>
      </c>
      <c r="G3921">
        <v>65</v>
      </c>
      <c r="H3921" t="s">
        <v>303</v>
      </c>
      <c r="I3921" t="s">
        <v>170</v>
      </c>
      <c r="J3921">
        <v>233.9071728498725</v>
      </c>
      <c r="L3921" s="47"/>
      <c r="M3921" s="47"/>
    </row>
    <row r="3922" spans="1:13" x14ac:dyDescent="0.4">
      <c r="A3922" t="str">
        <f t="shared" si="61"/>
        <v>60_2M_M_0_60_67_HH800_Core</v>
      </c>
      <c r="B3922">
        <v>60</v>
      </c>
      <c r="C3922" t="s">
        <v>175</v>
      </c>
      <c r="D3922" t="s">
        <v>174</v>
      </c>
      <c r="E3922">
        <v>0</v>
      </c>
      <c r="F3922">
        <v>60</v>
      </c>
      <c r="G3922">
        <v>67</v>
      </c>
      <c r="H3922" t="s">
        <v>303</v>
      </c>
      <c r="I3922" t="s">
        <v>170</v>
      </c>
      <c r="J3922">
        <v>187.49549745879631</v>
      </c>
      <c r="L3922" s="47"/>
      <c r="M3922" s="47"/>
    </row>
    <row r="3923" spans="1:13" x14ac:dyDescent="0.4">
      <c r="A3923" t="str">
        <f t="shared" si="61"/>
        <v>63_2M_F_6_60_5_HH800_Core</v>
      </c>
      <c r="B3923">
        <v>63</v>
      </c>
      <c r="C3923" t="s">
        <v>175</v>
      </c>
      <c r="D3923" t="s">
        <v>169</v>
      </c>
      <c r="E3923">
        <v>6</v>
      </c>
      <c r="F3923">
        <v>60</v>
      </c>
      <c r="G3923">
        <v>5</v>
      </c>
      <c r="H3923" t="s">
        <v>303</v>
      </c>
      <c r="I3923" t="s">
        <v>170</v>
      </c>
      <c r="J3923">
        <v>10.830663556644112</v>
      </c>
      <c r="L3923" s="47"/>
      <c r="M3923" s="47"/>
    </row>
    <row r="3924" spans="1:13" x14ac:dyDescent="0.4">
      <c r="A3924" t="str">
        <f t="shared" si="61"/>
        <v>50_1A_F_0_60_2_HH800_Core</v>
      </c>
      <c r="B3924">
        <v>50</v>
      </c>
      <c r="C3924" t="s">
        <v>178</v>
      </c>
      <c r="D3924" t="s">
        <v>169</v>
      </c>
      <c r="E3924">
        <v>0</v>
      </c>
      <c r="F3924">
        <v>60</v>
      </c>
      <c r="G3924">
        <v>2</v>
      </c>
      <c r="H3924" t="s">
        <v>303</v>
      </c>
      <c r="I3924" t="s">
        <v>170</v>
      </c>
      <c r="J3924">
        <v>92.051907261610864</v>
      </c>
      <c r="L3924" s="47"/>
      <c r="M3924" s="47"/>
    </row>
    <row r="3925" spans="1:13" x14ac:dyDescent="0.4">
      <c r="A3925" t="str">
        <f t="shared" si="61"/>
        <v>58_1A_M_0_60_5_HH800_Core</v>
      </c>
      <c r="B3925">
        <v>58</v>
      </c>
      <c r="C3925" t="s">
        <v>178</v>
      </c>
      <c r="D3925" t="s">
        <v>174</v>
      </c>
      <c r="E3925">
        <v>0</v>
      </c>
      <c r="F3925">
        <v>60</v>
      </c>
      <c r="G3925">
        <v>5</v>
      </c>
      <c r="H3925" t="s">
        <v>303</v>
      </c>
      <c r="I3925" t="s">
        <v>170</v>
      </c>
      <c r="J3925">
        <v>207.15085205344263</v>
      </c>
      <c r="L3925" s="47"/>
      <c r="M3925" s="47"/>
    </row>
    <row r="3926" spans="1:13" x14ac:dyDescent="0.4">
      <c r="A3926" t="str">
        <f t="shared" si="61"/>
        <v>41_4M_M_0_90_67_HH800_Core</v>
      </c>
      <c r="B3926">
        <v>41</v>
      </c>
      <c r="C3926" t="s">
        <v>173</v>
      </c>
      <c r="D3926" t="s">
        <v>174</v>
      </c>
      <c r="E3926">
        <v>0</v>
      </c>
      <c r="F3926">
        <v>90</v>
      </c>
      <c r="G3926">
        <v>67</v>
      </c>
      <c r="H3926" t="s">
        <v>303</v>
      </c>
      <c r="I3926" t="s">
        <v>170</v>
      </c>
      <c r="J3926">
        <v>43.191719767440517</v>
      </c>
      <c r="L3926" s="47"/>
      <c r="M3926" s="47"/>
    </row>
    <row r="3927" spans="1:13" x14ac:dyDescent="0.4">
      <c r="A3927" t="str">
        <f t="shared" si="61"/>
        <v>55_4A_M_0_60_5_HH800_Core</v>
      </c>
      <c r="B3927">
        <v>55</v>
      </c>
      <c r="C3927" t="s">
        <v>168</v>
      </c>
      <c r="D3927" t="s">
        <v>174</v>
      </c>
      <c r="E3927">
        <v>0</v>
      </c>
      <c r="F3927">
        <v>60</v>
      </c>
      <c r="G3927">
        <v>5</v>
      </c>
      <c r="H3927" t="s">
        <v>303</v>
      </c>
      <c r="I3927" t="s">
        <v>170</v>
      </c>
      <c r="J3927">
        <v>66.467658120473672</v>
      </c>
      <c r="L3927" s="47"/>
      <c r="M3927" s="47"/>
    </row>
    <row r="3928" spans="1:13" x14ac:dyDescent="0.4">
      <c r="A3928" t="str">
        <f t="shared" si="61"/>
        <v>32_2M_M_0_60_65_HH800_Core</v>
      </c>
      <c r="B3928">
        <v>32</v>
      </c>
      <c r="C3928" t="s">
        <v>175</v>
      </c>
      <c r="D3928" t="s">
        <v>174</v>
      </c>
      <c r="E3928">
        <v>0</v>
      </c>
      <c r="F3928">
        <v>60</v>
      </c>
      <c r="G3928">
        <v>65</v>
      </c>
      <c r="H3928" t="s">
        <v>303</v>
      </c>
      <c r="I3928" t="s">
        <v>170</v>
      </c>
      <c r="J3928">
        <v>92.962519976579529</v>
      </c>
      <c r="L3928" s="47"/>
      <c r="M3928" s="47"/>
    </row>
    <row r="3929" spans="1:13" x14ac:dyDescent="0.4">
      <c r="A3929" t="str">
        <f t="shared" si="61"/>
        <v>47_4M_M_3_90_70_HH800_Core</v>
      </c>
      <c r="B3929">
        <v>47</v>
      </c>
      <c r="C3929" t="s">
        <v>173</v>
      </c>
      <c r="D3929" t="s">
        <v>174</v>
      </c>
      <c r="E3929">
        <v>3</v>
      </c>
      <c r="F3929">
        <v>90</v>
      </c>
      <c r="G3929">
        <v>70</v>
      </c>
      <c r="H3929" t="s">
        <v>303</v>
      </c>
      <c r="I3929" t="s">
        <v>170</v>
      </c>
      <c r="J3929">
        <v>11.698978553533149</v>
      </c>
      <c r="L3929" s="47"/>
      <c r="M3929" s="47"/>
    </row>
    <row r="3930" spans="1:13" x14ac:dyDescent="0.4">
      <c r="A3930" t="str">
        <f t="shared" si="61"/>
        <v>27_4M_M_3_90_70_HH800_Core</v>
      </c>
      <c r="B3930">
        <v>27</v>
      </c>
      <c r="C3930" t="s">
        <v>173</v>
      </c>
      <c r="D3930" t="s">
        <v>174</v>
      </c>
      <c r="E3930">
        <v>3</v>
      </c>
      <c r="F3930">
        <v>90</v>
      </c>
      <c r="G3930">
        <v>70</v>
      </c>
      <c r="H3930" t="s">
        <v>303</v>
      </c>
      <c r="I3930" t="s">
        <v>170</v>
      </c>
      <c r="J3930">
        <v>7.5927201012737529</v>
      </c>
      <c r="L3930" s="47"/>
      <c r="M3930" s="47"/>
    </row>
    <row r="3931" spans="1:13" x14ac:dyDescent="0.4">
      <c r="A3931" t="str">
        <f t="shared" si="61"/>
        <v>29_2A_F_3_60_5_HH800_Core</v>
      </c>
      <c r="B3931">
        <v>29</v>
      </c>
      <c r="C3931" t="s">
        <v>176</v>
      </c>
      <c r="D3931" t="s">
        <v>169</v>
      </c>
      <c r="E3931">
        <v>3</v>
      </c>
      <c r="F3931">
        <v>60</v>
      </c>
      <c r="G3931">
        <v>5</v>
      </c>
      <c r="H3931" t="s">
        <v>303</v>
      </c>
      <c r="I3931" t="s">
        <v>170</v>
      </c>
      <c r="J3931">
        <v>2.7241845153583135</v>
      </c>
      <c r="L3931" s="47"/>
      <c r="M3931" s="47"/>
    </row>
    <row r="3932" spans="1:13" x14ac:dyDescent="0.4">
      <c r="A3932" t="str">
        <f t="shared" si="61"/>
        <v>27_4M_M_0_90_70_HH800_Core</v>
      </c>
      <c r="B3932">
        <v>27</v>
      </c>
      <c r="C3932" t="s">
        <v>173</v>
      </c>
      <c r="D3932" t="s">
        <v>174</v>
      </c>
      <c r="E3932">
        <v>0</v>
      </c>
      <c r="F3932">
        <v>90</v>
      </c>
      <c r="G3932">
        <v>70</v>
      </c>
      <c r="H3932" t="s">
        <v>303</v>
      </c>
      <c r="I3932" t="s">
        <v>170</v>
      </c>
      <c r="J3932">
        <v>26.958800744514431</v>
      </c>
      <c r="L3932" s="47"/>
      <c r="M3932" s="47"/>
    </row>
    <row r="3933" spans="1:13" x14ac:dyDescent="0.4">
      <c r="A3933" t="str">
        <f t="shared" si="61"/>
        <v>27_4M_M_6_60_5_HH800_Core</v>
      </c>
      <c r="B3933">
        <v>27</v>
      </c>
      <c r="C3933" t="s">
        <v>173</v>
      </c>
      <c r="D3933" t="s">
        <v>174</v>
      </c>
      <c r="E3933">
        <v>6</v>
      </c>
      <c r="F3933">
        <v>60</v>
      </c>
      <c r="G3933">
        <v>5</v>
      </c>
      <c r="H3933" t="s">
        <v>303</v>
      </c>
      <c r="I3933" t="s">
        <v>170</v>
      </c>
      <c r="J3933">
        <v>1.6621193521139297</v>
      </c>
      <c r="L3933" s="47"/>
      <c r="M3933" s="47"/>
    </row>
    <row r="3934" spans="1:13" x14ac:dyDescent="0.4">
      <c r="A3934" t="str">
        <f t="shared" si="61"/>
        <v>43_2M_M_0_60_67_HH800_Core</v>
      </c>
      <c r="B3934">
        <v>43</v>
      </c>
      <c r="C3934" t="s">
        <v>175</v>
      </c>
      <c r="D3934" t="s">
        <v>174</v>
      </c>
      <c r="E3934">
        <v>0</v>
      </c>
      <c r="F3934">
        <v>60</v>
      </c>
      <c r="G3934">
        <v>67</v>
      </c>
      <c r="H3934" t="s">
        <v>303</v>
      </c>
      <c r="I3934" t="s">
        <v>170</v>
      </c>
      <c r="J3934">
        <v>142.65421991137674</v>
      </c>
      <c r="L3934" s="47"/>
      <c r="M3934" s="47"/>
    </row>
    <row r="3935" spans="1:13" x14ac:dyDescent="0.4">
      <c r="A3935" t="str">
        <f t="shared" si="61"/>
        <v>62_1A_M_0_60_70_HH800_Core</v>
      </c>
      <c r="B3935">
        <v>62</v>
      </c>
      <c r="C3935" t="s">
        <v>178</v>
      </c>
      <c r="D3935" t="s">
        <v>174</v>
      </c>
      <c r="E3935">
        <v>0</v>
      </c>
      <c r="F3935">
        <v>60</v>
      </c>
      <c r="G3935">
        <v>70</v>
      </c>
      <c r="H3935" t="s">
        <v>303</v>
      </c>
      <c r="I3935" t="s">
        <v>170</v>
      </c>
      <c r="J3935">
        <v>342.3973681642488</v>
      </c>
      <c r="L3935" s="47"/>
      <c r="M3935" s="47"/>
    </row>
    <row r="3936" spans="1:13" x14ac:dyDescent="0.4">
      <c r="A3936" t="str">
        <f t="shared" si="61"/>
        <v>59_4A_M_3_60_65_HH800_Core</v>
      </c>
      <c r="B3936">
        <v>59</v>
      </c>
      <c r="C3936" t="s">
        <v>168</v>
      </c>
      <c r="D3936" t="s">
        <v>174</v>
      </c>
      <c r="E3936">
        <v>3</v>
      </c>
      <c r="F3936">
        <v>60</v>
      </c>
      <c r="G3936">
        <v>65</v>
      </c>
      <c r="H3936" t="s">
        <v>303</v>
      </c>
      <c r="I3936" t="s">
        <v>170</v>
      </c>
      <c r="J3936">
        <v>3.6489656110701878</v>
      </c>
      <c r="L3936" s="47"/>
      <c r="M3936" s="47"/>
    </row>
    <row r="3937" spans="1:13" x14ac:dyDescent="0.4">
      <c r="A3937" t="str">
        <f t="shared" si="61"/>
        <v>64_4A_F_3_60_5_HH800_Core</v>
      </c>
      <c r="B3937">
        <v>64</v>
      </c>
      <c r="C3937" t="s">
        <v>168</v>
      </c>
      <c r="D3937" t="s">
        <v>169</v>
      </c>
      <c r="E3937">
        <v>3</v>
      </c>
      <c r="F3937">
        <v>60</v>
      </c>
      <c r="G3937">
        <v>5</v>
      </c>
      <c r="H3937" t="s">
        <v>303</v>
      </c>
      <c r="I3937" t="s">
        <v>170</v>
      </c>
      <c r="J3937">
        <v>2.7057782647797808</v>
      </c>
      <c r="L3937" s="47"/>
      <c r="M3937" s="47"/>
    </row>
    <row r="3938" spans="1:13" x14ac:dyDescent="0.4">
      <c r="A3938" t="str">
        <f t="shared" si="61"/>
        <v>51_4A_F_3_90_5_HH800_Core</v>
      </c>
      <c r="B3938">
        <v>51</v>
      </c>
      <c r="C3938" t="s">
        <v>168</v>
      </c>
      <c r="D3938" t="s">
        <v>169</v>
      </c>
      <c r="E3938">
        <v>3</v>
      </c>
      <c r="F3938">
        <v>90</v>
      </c>
      <c r="G3938">
        <v>5</v>
      </c>
      <c r="H3938" t="s">
        <v>303</v>
      </c>
      <c r="I3938" t="s">
        <v>170</v>
      </c>
      <c r="J3938">
        <v>2.6913460236636508</v>
      </c>
      <c r="L3938" s="47"/>
      <c r="M3938" s="47"/>
    </row>
    <row r="3939" spans="1:13" x14ac:dyDescent="0.4">
      <c r="A3939" t="str">
        <f t="shared" si="61"/>
        <v>41_4M_M_3_90_67_HH800_Core</v>
      </c>
      <c r="B3939">
        <v>41</v>
      </c>
      <c r="C3939" t="s">
        <v>173</v>
      </c>
      <c r="D3939" t="s">
        <v>174</v>
      </c>
      <c r="E3939">
        <v>3</v>
      </c>
      <c r="F3939">
        <v>90</v>
      </c>
      <c r="G3939">
        <v>67</v>
      </c>
      <c r="H3939" t="s">
        <v>303</v>
      </c>
      <c r="I3939" t="s">
        <v>170</v>
      </c>
      <c r="J3939">
        <v>8.9500340508241649</v>
      </c>
      <c r="L3939" s="47"/>
      <c r="M3939" s="47"/>
    </row>
    <row r="3940" spans="1:13" x14ac:dyDescent="0.4">
      <c r="A3940" t="str">
        <f t="shared" si="61"/>
        <v>41_2M_F_0_90_70_HH800_Core</v>
      </c>
      <c r="B3940">
        <v>41</v>
      </c>
      <c r="C3940" t="s">
        <v>175</v>
      </c>
      <c r="D3940" t="s">
        <v>169</v>
      </c>
      <c r="E3940">
        <v>0</v>
      </c>
      <c r="F3940">
        <v>90</v>
      </c>
      <c r="G3940">
        <v>70</v>
      </c>
      <c r="H3940" t="s">
        <v>303</v>
      </c>
      <c r="I3940" t="s">
        <v>170</v>
      </c>
      <c r="J3940">
        <v>141.36015042242673</v>
      </c>
      <c r="L3940" s="47"/>
      <c r="M3940" s="47"/>
    </row>
    <row r="3941" spans="1:13" x14ac:dyDescent="0.4">
      <c r="A3941" t="str">
        <f t="shared" si="61"/>
        <v>63_4A_F_6_90_67_HH800_Core</v>
      </c>
      <c r="B3941">
        <v>63</v>
      </c>
      <c r="C3941" t="s">
        <v>168</v>
      </c>
      <c r="D3941" t="s">
        <v>169</v>
      </c>
      <c r="E3941">
        <v>6</v>
      </c>
      <c r="F3941">
        <v>90</v>
      </c>
      <c r="G3941">
        <v>67</v>
      </c>
      <c r="H3941" t="s">
        <v>303</v>
      </c>
      <c r="I3941" t="s">
        <v>170</v>
      </c>
      <c r="J3941">
        <v>7.169920505393149</v>
      </c>
      <c r="L3941" s="47"/>
      <c r="M3941" s="47"/>
    </row>
    <row r="3942" spans="1:13" x14ac:dyDescent="0.4">
      <c r="A3942" t="str">
        <f t="shared" si="61"/>
        <v>64_2M_F_6_60_5_HH800_Core</v>
      </c>
      <c r="B3942">
        <v>64</v>
      </c>
      <c r="C3942" t="s">
        <v>175</v>
      </c>
      <c r="D3942" t="s">
        <v>169</v>
      </c>
      <c r="E3942">
        <v>6</v>
      </c>
      <c r="F3942">
        <v>60</v>
      </c>
      <c r="G3942">
        <v>5</v>
      </c>
      <c r="H3942" t="s">
        <v>303</v>
      </c>
      <c r="I3942" t="s">
        <v>170</v>
      </c>
      <c r="J3942">
        <v>10.867637836431738</v>
      </c>
      <c r="L3942" s="47"/>
      <c r="M3942" s="47"/>
    </row>
    <row r="3943" spans="1:13" x14ac:dyDescent="0.4">
      <c r="A3943" t="str">
        <f t="shared" si="61"/>
        <v>26_1A_M_0_60_2_HH800_Core</v>
      </c>
      <c r="B3943">
        <v>26</v>
      </c>
      <c r="C3943" t="s">
        <v>178</v>
      </c>
      <c r="D3943" t="s">
        <v>174</v>
      </c>
      <c r="E3943">
        <v>0</v>
      </c>
      <c r="F3943">
        <v>60</v>
      </c>
      <c r="G3943">
        <v>2</v>
      </c>
      <c r="H3943" t="s">
        <v>303</v>
      </c>
      <c r="I3943" t="s">
        <v>170</v>
      </c>
      <c r="J3943">
        <v>42.023678619595174</v>
      </c>
      <c r="L3943" s="47"/>
      <c r="M3943" s="47"/>
    </row>
    <row r="3944" spans="1:13" x14ac:dyDescent="0.4">
      <c r="A3944" t="str">
        <f t="shared" si="61"/>
        <v>62_4M_F_3_90_67_HH800_Core</v>
      </c>
      <c r="B3944">
        <v>62</v>
      </c>
      <c r="C3944" t="s">
        <v>173</v>
      </c>
      <c r="D3944" t="s">
        <v>169</v>
      </c>
      <c r="E3944">
        <v>3</v>
      </c>
      <c r="F3944">
        <v>90</v>
      </c>
      <c r="G3944">
        <v>67</v>
      </c>
      <c r="H3944" t="s">
        <v>303</v>
      </c>
      <c r="I3944" t="s">
        <v>170</v>
      </c>
      <c r="J3944">
        <v>4.4668392361486271</v>
      </c>
      <c r="L3944" s="47"/>
      <c r="M3944" s="47"/>
    </row>
    <row r="3945" spans="1:13" x14ac:dyDescent="0.4">
      <c r="A3945" t="str">
        <f t="shared" si="61"/>
        <v>27_2M_M_3_60_67_HH800_Core</v>
      </c>
      <c r="B3945">
        <v>27</v>
      </c>
      <c r="C3945" t="s">
        <v>175</v>
      </c>
      <c r="D3945" t="s">
        <v>174</v>
      </c>
      <c r="E3945">
        <v>3</v>
      </c>
      <c r="F3945">
        <v>60</v>
      </c>
      <c r="G3945">
        <v>67</v>
      </c>
      <c r="H3945" t="s">
        <v>303</v>
      </c>
      <c r="I3945" t="s">
        <v>170</v>
      </c>
      <c r="J3945">
        <v>15.46437656717379</v>
      </c>
      <c r="L3945" s="47"/>
      <c r="M3945" s="47"/>
    </row>
    <row r="3946" spans="1:13" x14ac:dyDescent="0.4">
      <c r="A3946" t="str">
        <f t="shared" si="61"/>
        <v>57_4M_F_3_90_65_HH800_Core</v>
      </c>
      <c r="B3946">
        <v>57</v>
      </c>
      <c r="C3946" t="s">
        <v>173</v>
      </c>
      <c r="D3946" t="s">
        <v>169</v>
      </c>
      <c r="E3946">
        <v>3</v>
      </c>
      <c r="F3946">
        <v>90</v>
      </c>
      <c r="G3946">
        <v>65</v>
      </c>
      <c r="H3946" t="s">
        <v>303</v>
      </c>
      <c r="I3946" t="s">
        <v>170</v>
      </c>
      <c r="J3946">
        <v>4.5641054197530924</v>
      </c>
      <c r="L3946" s="47"/>
      <c r="M3946" s="47"/>
    </row>
    <row r="3947" spans="1:13" x14ac:dyDescent="0.4">
      <c r="A3947" t="str">
        <f t="shared" si="61"/>
        <v>43_2M_M_3_60_65_HH800_Core</v>
      </c>
      <c r="B3947">
        <v>43</v>
      </c>
      <c r="C3947" t="s">
        <v>175</v>
      </c>
      <c r="D3947" t="s">
        <v>174</v>
      </c>
      <c r="E3947">
        <v>3</v>
      </c>
      <c r="F3947">
        <v>60</v>
      </c>
      <c r="G3947">
        <v>65</v>
      </c>
      <c r="H3947" t="s">
        <v>303</v>
      </c>
      <c r="I3947" t="s">
        <v>170</v>
      </c>
      <c r="J3947">
        <v>16.510888186545678</v>
      </c>
      <c r="L3947" s="47"/>
      <c r="M3947" s="47"/>
    </row>
    <row r="3948" spans="1:13" x14ac:dyDescent="0.4">
      <c r="A3948" t="str">
        <f t="shared" si="61"/>
        <v>43_4M_M_6_90_67_HH800_Core</v>
      </c>
      <c r="B3948">
        <v>43</v>
      </c>
      <c r="C3948" t="s">
        <v>173</v>
      </c>
      <c r="D3948" t="s">
        <v>174</v>
      </c>
      <c r="E3948">
        <v>6</v>
      </c>
      <c r="F3948">
        <v>90</v>
      </c>
      <c r="G3948">
        <v>67</v>
      </c>
      <c r="H3948" t="s">
        <v>303</v>
      </c>
      <c r="I3948" t="s">
        <v>170</v>
      </c>
      <c r="J3948">
        <v>16.113247172288652</v>
      </c>
      <c r="L3948" s="47"/>
      <c r="M3948" s="47"/>
    </row>
    <row r="3949" spans="1:13" x14ac:dyDescent="0.4">
      <c r="A3949" t="str">
        <f t="shared" si="61"/>
        <v>52_2M_M_3_60_67_HH800_Core</v>
      </c>
      <c r="B3949">
        <v>52</v>
      </c>
      <c r="C3949" t="s">
        <v>175</v>
      </c>
      <c r="D3949" t="s">
        <v>174</v>
      </c>
      <c r="E3949">
        <v>3</v>
      </c>
      <c r="F3949">
        <v>60</v>
      </c>
      <c r="G3949">
        <v>67</v>
      </c>
      <c r="H3949" t="s">
        <v>303</v>
      </c>
      <c r="I3949" t="s">
        <v>170</v>
      </c>
      <c r="J3949">
        <v>17.777335925049144</v>
      </c>
      <c r="L3949" s="47"/>
      <c r="M3949" s="47"/>
    </row>
    <row r="3950" spans="1:13" x14ac:dyDescent="0.4">
      <c r="A3950" t="str">
        <f t="shared" si="61"/>
        <v>63_2M_M_0_60_67_HH800_Core</v>
      </c>
      <c r="B3950">
        <v>63</v>
      </c>
      <c r="C3950" t="s">
        <v>175</v>
      </c>
      <c r="D3950" t="s">
        <v>174</v>
      </c>
      <c r="E3950">
        <v>0</v>
      </c>
      <c r="F3950">
        <v>60</v>
      </c>
      <c r="G3950">
        <v>67</v>
      </c>
      <c r="H3950" t="s">
        <v>303</v>
      </c>
      <c r="I3950" t="s">
        <v>170</v>
      </c>
      <c r="J3950">
        <v>189.59639964338319</v>
      </c>
      <c r="L3950" s="47"/>
      <c r="M3950" s="47"/>
    </row>
    <row r="3951" spans="1:13" x14ac:dyDescent="0.4">
      <c r="A3951" t="str">
        <f t="shared" si="61"/>
        <v>34_4M_M_0_90_67_HH800_Core</v>
      </c>
      <c r="B3951">
        <v>34</v>
      </c>
      <c r="C3951" t="s">
        <v>173</v>
      </c>
      <c r="D3951" t="s">
        <v>174</v>
      </c>
      <c r="E3951">
        <v>0</v>
      </c>
      <c r="F3951">
        <v>90</v>
      </c>
      <c r="G3951">
        <v>67</v>
      </c>
      <c r="H3951" t="s">
        <v>303</v>
      </c>
      <c r="I3951" t="s">
        <v>170</v>
      </c>
      <c r="J3951">
        <v>31.766740839800075</v>
      </c>
      <c r="L3951" s="47"/>
      <c r="M3951" s="47"/>
    </row>
    <row r="3952" spans="1:13" x14ac:dyDescent="0.4">
      <c r="A3952" t="str">
        <f t="shared" si="61"/>
        <v>56_2M_M_3_60_70_HH800_Core</v>
      </c>
      <c r="B3952">
        <v>56</v>
      </c>
      <c r="C3952" t="s">
        <v>175</v>
      </c>
      <c r="D3952" t="s">
        <v>174</v>
      </c>
      <c r="E3952">
        <v>3</v>
      </c>
      <c r="F3952">
        <v>60</v>
      </c>
      <c r="G3952">
        <v>70</v>
      </c>
      <c r="H3952" t="s">
        <v>303</v>
      </c>
      <c r="I3952" t="s">
        <v>170</v>
      </c>
      <c r="J3952">
        <v>25.302091010886237</v>
      </c>
      <c r="L3952" s="47"/>
      <c r="M3952" s="47"/>
    </row>
    <row r="3953" spans="1:13" x14ac:dyDescent="0.4">
      <c r="A3953" t="str">
        <f t="shared" si="61"/>
        <v>61_2M_F_3_90_70_HH800_Core</v>
      </c>
      <c r="B3953">
        <v>61</v>
      </c>
      <c r="C3953" t="s">
        <v>175</v>
      </c>
      <c r="D3953" t="s">
        <v>169</v>
      </c>
      <c r="E3953">
        <v>3</v>
      </c>
      <c r="F3953">
        <v>90</v>
      </c>
      <c r="G3953">
        <v>70</v>
      </c>
      <c r="H3953" t="s">
        <v>303</v>
      </c>
      <c r="I3953" t="s">
        <v>170</v>
      </c>
      <c r="J3953">
        <v>17.622272782694257</v>
      </c>
      <c r="L3953" s="47"/>
      <c r="M3953" s="47"/>
    </row>
    <row r="3954" spans="1:13" x14ac:dyDescent="0.4">
      <c r="A3954" t="str">
        <f t="shared" si="61"/>
        <v>40_2M_M_6_60_5_HH800_Core</v>
      </c>
      <c r="B3954">
        <v>40</v>
      </c>
      <c r="C3954" t="s">
        <v>175</v>
      </c>
      <c r="D3954" t="s">
        <v>174</v>
      </c>
      <c r="E3954">
        <v>6</v>
      </c>
      <c r="F3954">
        <v>60</v>
      </c>
      <c r="G3954">
        <v>5</v>
      </c>
      <c r="H3954" t="s">
        <v>303</v>
      </c>
      <c r="I3954" t="s">
        <v>170</v>
      </c>
      <c r="J3954">
        <v>3.9991832570636081</v>
      </c>
      <c r="L3954" s="47"/>
      <c r="M3954" s="47"/>
    </row>
    <row r="3955" spans="1:13" x14ac:dyDescent="0.4">
      <c r="A3955" t="str">
        <f t="shared" si="61"/>
        <v>45_4M_M_6_60_5_HH800_Core</v>
      </c>
      <c r="B3955">
        <v>45</v>
      </c>
      <c r="C3955" t="s">
        <v>173</v>
      </c>
      <c r="D3955" t="s">
        <v>174</v>
      </c>
      <c r="E3955">
        <v>6</v>
      </c>
      <c r="F3955">
        <v>60</v>
      </c>
      <c r="G3955">
        <v>5</v>
      </c>
      <c r="H3955" t="s">
        <v>303</v>
      </c>
      <c r="I3955" t="s">
        <v>170</v>
      </c>
      <c r="J3955">
        <v>2.6802946271937191</v>
      </c>
      <c r="L3955" s="47"/>
      <c r="M3955" s="47"/>
    </row>
    <row r="3956" spans="1:13" x14ac:dyDescent="0.4">
      <c r="A3956" t="str">
        <f t="shared" si="61"/>
        <v>57_2M_M_3_60_70_HH800_Core</v>
      </c>
      <c r="B3956">
        <v>57</v>
      </c>
      <c r="C3956" t="s">
        <v>175</v>
      </c>
      <c r="D3956" t="s">
        <v>174</v>
      </c>
      <c r="E3956">
        <v>3</v>
      </c>
      <c r="F3956">
        <v>60</v>
      </c>
      <c r="G3956">
        <v>70</v>
      </c>
      <c r="H3956" t="s">
        <v>303</v>
      </c>
      <c r="I3956" t="s">
        <v>170</v>
      </c>
      <c r="J3956">
        <v>24.655910193495565</v>
      </c>
      <c r="L3956" s="47"/>
      <c r="M3956" s="47"/>
    </row>
    <row r="3957" spans="1:13" x14ac:dyDescent="0.4">
      <c r="A3957" t="str">
        <f t="shared" si="61"/>
        <v>50_2A_M_0_60_65_HH800_Core</v>
      </c>
      <c r="B3957">
        <v>50</v>
      </c>
      <c r="C3957" t="s">
        <v>176</v>
      </c>
      <c r="D3957" t="s">
        <v>174</v>
      </c>
      <c r="E3957">
        <v>0</v>
      </c>
      <c r="F3957">
        <v>60</v>
      </c>
      <c r="G3957">
        <v>65</v>
      </c>
      <c r="H3957" t="s">
        <v>303</v>
      </c>
      <c r="I3957" t="s">
        <v>170</v>
      </c>
      <c r="J3957">
        <v>123.47653343601029</v>
      </c>
      <c r="L3957" s="47"/>
      <c r="M3957" s="47"/>
    </row>
    <row r="3958" spans="1:13" x14ac:dyDescent="0.4">
      <c r="A3958" t="str">
        <f t="shared" si="61"/>
        <v>39_4M_M_6_180_70_HH800_Core</v>
      </c>
      <c r="B3958">
        <v>39</v>
      </c>
      <c r="C3958" t="s">
        <v>173</v>
      </c>
      <c r="D3958" t="s">
        <v>174</v>
      </c>
      <c r="E3958">
        <v>6</v>
      </c>
      <c r="F3958">
        <v>180</v>
      </c>
      <c r="G3958">
        <v>70</v>
      </c>
      <c r="H3958" t="s">
        <v>303</v>
      </c>
      <c r="I3958" t="s">
        <v>170</v>
      </c>
      <c r="J3958">
        <v>14.966290224322375</v>
      </c>
      <c r="L3958" s="47"/>
      <c r="M3958" s="47"/>
    </row>
    <row r="3959" spans="1:13" x14ac:dyDescent="0.4">
      <c r="A3959" t="str">
        <f t="shared" si="61"/>
        <v>41_2M_F_3_90_70_HH800_Core</v>
      </c>
      <c r="B3959">
        <v>41</v>
      </c>
      <c r="C3959" t="s">
        <v>175</v>
      </c>
      <c r="D3959" t="s">
        <v>169</v>
      </c>
      <c r="E3959">
        <v>3</v>
      </c>
      <c r="F3959">
        <v>90</v>
      </c>
      <c r="G3959">
        <v>70</v>
      </c>
      <c r="H3959" t="s">
        <v>303</v>
      </c>
      <c r="I3959" t="s">
        <v>170</v>
      </c>
      <c r="J3959">
        <v>27.417843677843919</v>
      </c>
      <c r="L3959" s="47"/>
      <c r="M3959" s="47"/>
    </row>
    <row r="3960" spans="1:13" x14ac:dyDescent="0.4">
      <c r="A3960" t="str">
        <f t="shared" si="61"/>
        <v>47_2M_F_0_90_67_HH800_Core</v>
      </c>
      <c r="B3960">
        <v>47</v>
      </c>
      <c r="C3960" t="s">
        <v>175</v>
      </c>
      <c r="D3960" t="s">
        <v>169</v>
      </c>
      <c r="E3960">
        <v>0</v>
      </c>
      <c r="F3960">
        <v>90</v>
      </c>
      <c r="G3960">
        <v>67</v>
      </c>
      <c r="H3960" t="s">
        <v>303</v>
      </c>
      <c r="I3960" t="s">
        <v>170</v>
      </c>
      <c r="J3960">
        <v>146.85114936069414</v>
      </c>
      <c r="L3960" s="47"/>
      <c r="M3960" s="47"/>
    </row>
    <row r="3961" spans="1:13" x14ac:dyDescent="0.4">
      <c r="A3961" t="str">
        <f t="shared" si="61"/>
        <v>43_4M_M_0_60_5_HH800_Core</v>
      </c>
      <c r="B3961">
        <v>43</v>
      </c>
      <c r="C3961" t="s">
        <v>173</v>
      </c>
      <c r="D3961" t="s">
        <v>174</v>
      </c>
      <c r="E3961">
        <v>0</v>
      </c>
      <c r="F3961">
        <v>60</v>
      </c>
      <c r="G3961">
        <v>5</v>
      </c>
      <c r="H3961" t="s">
        <v>303</v>
      </c>
      <c r="I3961" t="s">
        <v>170</v>
      </c>
      <c r="J3961">
        <v>33.852016671028437</v>
      </c>
      <c r="L3961" s="47"/>
      <c r="M3961" s="47"/>
    </row>
    <row r="3962" spans="1:13" x14ac:dyDescent="0.4">
      <c r="A3962" t="str">
        <f t="shared" si="61"/>
        <v>61_2M_F_6_180_65_HH800_Core</v>
      </c>
      <c r="B3962">
        <v>61</v>
      </c>
      <c r="C3962" t="s">
        <v>175</v>
      </c>
      <c r="D3962" t="s">
        <v>169</v>
      </c>
      <c r="E3962">
        <v>6</v>
      </c>
      <c r="F3962">
        <v>180</v>
      </c>
      <c r="G3962">
        <v>65</v>
      </c>
      <c r="H3962" t="s">
        <v>303</v>
      </c>
      <c r="I3962" t="s">
        <v>170</v>
      </c>
      <c r="J3962">
        <v>7.8249518531870264</v>
      </c>
      <c r="L3962" s="47"/>
      <c r="M3962" s="47"/>
    </row>
    <row r="3963" spans="1:13" x14ac:dyDescent="0.4">
      <c r="A3963" t="str">
        <f t="shared" si="61"/>
        <v>56_2M_M_3_60_67_HH800_Core</v>
      </c>
      <c r="B3963">
        <v>56</v>
      </c>
      <c r="C3963" t="s">
        <v>175</v>
      </c>
      <c r="D3963" t="s">
        <v>174</v>
      </c>
      <c r="E3963">
        <v>3</v>
      </c>
      <c r="F3963">
        <v>60</v>
      </c>
      <c r="G3963">
        <v>67</v>
      </c>
      <c r="H3963" t="s">
        <v>303</v>
      </c>
      <c r="I3963" t="s">
        <v>170</v>
      </c>
      <c r="J3963">
        <v>14.668479994879879</v>
      </c>
      <c r="L3963" s="47"/>
      <c r="M3963" s="47"/>
    </row>
    <row r="3964" spans="1:13" x14ac:dyDescent="0.4">
      <c r="A3964" t="str">
        <f t="shared" si="61"/>
        <v>47_2M_M_6_60_65_HH800_Core</v>
      </c>
      <c r="B3964">
        <v>47</v>
      </c>
      <c r="C3964" t="s">
        <v>175</v>
      </c>
      <c r="D3964" t="s">
        <v>174</v>
      </c>
      <c r="E3964">
        <v>6</v>
      </c>
      <c r="F3964">
        <v>60</v>
      </c>
      <c r="G3964">
        <v>65</v>
      </c>
      <c r="H3964" t="s">
        <v>303</v>
      </c>
      <c r="I3964" t="s">
        <v>170</v>
      </c>
      <c r="J3964">
        <v>29.830204973324662</v>
      </c>
      <c r="L3964" s="47"/>
      <c r="M3964" s="47"/>
    </row>
    <row r="3965" spans="1:13" x14ac:dyDescent="0.4">
      <c r="A3965" t="str">
        <f t="shared" si="61"/>
        <v>44_1A_M_0_60_70_HH800_Core</v>
      </c>
      <c r="B3965">
        <v>44</v>
      </c>
      <c r="C3965" t="s">
        <v>178</v>
      </c>
      <c r="D3965" t="s">
        <v>174</v>
      </c>
      <c r="E3965">
        <v>0</v>
      </c>
      <c r="F3965">
        <v>60</v>
      </c>
      <c r="G3965">
        <v>70</v>
      </c>
      <c r="H3965" t="s">
        <v>303</v>
      </c>
      <c r="I3965" t="s">
        <v>170</v>
      </c>
      <c r="J3965">
        <v>220.18150427908188</v>
      </c>
      <c r="L3965" s="47"/>
      <c r="M3965" s="47"/>
    </row>
    <row r="3966" spans="1:13" x14ac:dyDescent="0.4">
      <c r="A3966" t="str">
        <f t="shared" si="61"/>
        <v>25_4A_F_0_90_65_HH800_Core</v>
      </c>
      <c r="B3966">
        <v>25</v>
      </c>
      <c r="C3966" t="s">
        <v>168</v>
      </c>
      <c r="D3966" t="s">
        <v>169</v>
      </c>
      <c r="E3966">
        <v>0</v>
      </c>
      <c r="F3966">
        <v>90</v>
      </c>
      <c r="G3966">
        <v>65</v>
      </c>
      <c r="H3966" t="s">
        <v>303</v>
      </c>
      <c r="I3966" t="s">
        <v>170</v>
      </c>
      <c r="J3966">
        <v>38.642193464538799</v>
      </c>
      <c r="L3966" s="47"/>
      <c r="M3966" s="47"/>
    </row>
    <row r="3967" spans="1:13" x14ac:dyDescent="0.4">
      <c r="A3967" t="str">
        <f t="shared" si="61"/>
        <v>38_1A_M_0_60_65_HH800_Core</v>
      </c>
      <c r="B3967">
        <v>38</v>
      </c>
      <c r="C3967" t="s">
        <v>178</v>
      </c>
      <c r="D3967" t="s">
        <v>174</v>
      </c>
      <c r="E3967">
        <v>0</v>
      </c>
      <c r="F3967">
        <v>60</v>
      </c>
      <c r="G3967">
        <v>65</v>
      </c>
      <c r="H3967" t="s">
        <v>303</v>
      </c>
      <c r="I3967" t="s">
        <v>170</v>
      </c>
      <c r="J3967">
        <v>158.87356647403433</v>
      </c>
      <c r="L3967" s="47"/>
      <c r="M3967" s="47"/>
    </row>
    <row r="3968" spans="1:13" x14ac:dyDescent="0.4">
      <c r="A3968" t="str">
        <f t="shared" si="61"/>
        <v>32_2M_M_3_60_5_HH800_Core</v>
      </c>
      <c r="B3968">
        <v>32</v>
      </c>
      <c r="C3968" t="s">
        <v>175</v>
      </c>
      <c r="D3968" t="s">
        <v>174</v>
      </c>
      <c r="E3968">
        <v>3</v>
      </c>
      <c r="F3968">
        <v>60</v>
      </c>
      <c r="G3968">
        <v>5</v>
      </c>
      <c r="H3968" t="s">
        <v>303</v>
      </c>
      <c r="I3968" t="s">
        <v>170</v>
      </c>
      <c r="J3968">
        <v>1.7332319172757611</v>
      </c>
      <c r="L3968" s="47"/>
      <c r="M3968" s="47"/>
    </row>
    <row r="3969" spans="1:13" x14ac:dyDescent="0.4">
      <c r="A3969" t="str">
        <f t="shared" si="61"/>
        <v>49_2A_M_0_60_65_HH800_Core</v>
      </c>
      <c r="B3969">
        <v>49</v>
      </c>
      <c r="C3969" t="s">
        <v>176</v>
      </c>
      <c r="D3969" t="s">
        <v>174</v>
      </c>
      <c r="E3969">
        <v>0</v>
      </c>
      <c r="F3969">
        <v>60</v>
      </c>
      <c r="G3969">
        <v>65</v>
      </c>
      <c r="H3969" t="s">
        <v>303</v>
      </c>
      <c r="I3969" t="s">
        <v>170</v>
      </c>
      <c r="J3969">
        <v>122.95102507571545</v>
      </c>
      <c r="L3969" s="47"/>
      <c r="M3969" s="47"/>
    </row>
    <row r="3970" spans="1:13" x14ac:dyDescent="0.4">
      <c r="A3970" t="str">
        <f t="shared" si="61"/>
        <v>64_1M_F_0_60_2_HH800_Core</v>
      </c>
      <c r="B3970">
        <v>64</v>
      </c>
      <c r="C3970" t="s">
        <v>177</v>
      </c>
      <c r="D3970" t="s">
        <v>169</v>
      </c>
      <c r="E3970">
        <v>0</v>
      </c>
      <c r="F3970">
        <v>60</v>
      </c>
      <c r="G3970">
        <v>2</v>
      </c>
      <c r="H3970" t="s">
        <v>303</v>
      </c>
      <c r="I3970" t="s">
        <v>170</v>
      </c>
      <c r="J3970">
        <v>218.95810189622125</v>
      </c>
      <c r="L3970" s="47"/>
      <c r="M3970" s="47"/>
    </row>
    <row r="3971" spans="1:13" x14ac:dyDescent="0.4">
      <c r="A3971" t="str">
        <f t="shared" ref="A3971:A4034" si="62">B3971&amp;"_"&amp;C3971&amp;"_"&amp;D3971&amp;"_"&amp;E3971&amp;"_"&amp;F3971&amp;"_"&amp;G3971&amp;"_"&amp;H3971&amp;"_"&amp;I3971</f>
        <v>54_2A_M_0_60_65_HH800_Core</v>
      </c>
      <c r="B3971">
        <v>54</v>
      </c>
      <c r="C3971" t="s">
        <v>176</v>
      </c>
      <c r="D3971" t="s">
        <v>174</v>
      </c>
      <c r="E3971">
        <v>0</v>
      </c>
      <c r="F3971">
        <v>60</v>
      </c>
      <c r="G3971">
        <v>65</v>
      </c>
      <c r="H3971" t="s">
        <v>303</v>
      </c>
      <c r="I3971" t="s">
        <v>170</v>
      </c>
      <c r="J3971">
        <v>126.742527558785</v>
      </c>
      <c r="L3971" s="47"/>
      <c r="M3971" s="47"/>
    </row>
    <row r="3972" spans="1:13" x14ac:dyDescent="0.4">
      <c r="A3972" t="str">
        <f t="shared" si="62"/>
        <v>48_4M_F_6_90_70_HH800_Core</v>
      </c>
      <c r="B3972">
        <v>48</v>
      </c>
      <c r="C3972" t="s">
        <v>173</v>
      </c>
      <c r="D3972" t="s">
        <v>169</v>
      </c>
      <c r="E3972">
        <v>6</v>
      </c>
      <c r="F3972">
        <v>90</v>
      </c>
      <c r="G3972">
        <v>70</v>
      </c>
      <c r="H3972" t="s">
        <v>303</v>
      </c>
      <c r="I3972" t="s">
        <v>170</v>
      </c>
      <c r="J3972">
        <v>28.367309425290706</v>
      </c>
      <c r="L3972" s="47"/>
      <c r="M3972" s="47"/>
    </row>
    <row r="3973" spans="1:13" x14ac:dyDescent="0.4">
      <c r="A3973" t="str">
        <f t="shared" si="62"/>
        <v>61_2M_M_3_60_65_HH800_Core</v>
      </c>
      <c r="B3973">
        <v>61</v>
      </c>
      <c r="C3973" t="s">
        <v>175</v>
      </c>
      <c r="D3973" t="s">
        <v>174</v>
      </c>
      <c r="E3973">
        <v>3</v>
      </c>
      <c r="F3973">
        <v>60</v>
      </c>
      <c r="G3973">
        <v>65</v>
      </c>
      <c r="H3973" t="s">
        <v>303</v>
      </c>
      <c r="I3973" t="s">
        <v>170</v>
      </c>
      <c r="J3973">
        <v>6.3593673209174941</v>
      </c>
      <c r="L3973" s="47"/>
      <c r="M3973" s="47"/>
    </row>
    <row r="3974" spans="1:13" x14ac:dyDescent="0.4">
      <c r="A3974" t="str">
        <f t="shared" si="62"/>
        <v>36_4A_F_6_90_67_HH800_Core</v>
      </c>
      <c r="B3974">
        <v>36</v>
      </c>
      <c r="C3974" t="s">
        <v>168</v>
      </c>
      <c r="D3974" t="s">
        <v>169</v>
      </c>
      <c r="E3974">
        <v>6</v>
      </c>
      <c r="F3974">
        <v>90</v>
      </c>
      <c r="G3974">
        <v>67</v>
      </c>
      <c r="H3974" t="s">
        <v>303</v>
      </c>
      <c r="I3974" t="s">
        <v>170</v>
      </c>
      <c r="J3974">
        <v>25.807393961431845</v>
      </c>
      <c r="L3974" s="47"/>
      <c r="M3974" s="47"/>
    </row>
    <row r="3975" spans="1:13" x14ac:dyDescent="0.4">
      <c r="A3975" t="str">
        <f t="shared" si="62"/>
        <v>28_2A_F_6_60_5_HH800_Core</v>
      </c>
      <c r="B3975">
        <v>28</v>
      </c>
      <c r="C3975" t="s">
        <v>176</v>
      </c>
      <c r="D3975" t="s">
        <v>169</v>
      </c>
      <c r="E3975">
        <v>6</v>
      </c>
      <c r="F3975">
        <v>60</v>
      </c>
      <c r="G3975">
        <v>5</v>
      </c>
      <c r="H3975" t="s">
        <v>303</v>
      </c>
      <c r="I3975" t="s">
        <v>170</v>
      </c>
      <c r="J3975">
        <v>3.9068685163073407</v>
      </c>
      <c r="L3975" s="47"/>
      <c r="M3975" s="47"/>
    </row>
    <row r="3976" spans="1:13" x14ac:dyDescent="0.4">
      <c r="A3976" t="str">
        <f t="shared" si="62"/>
        <v>58_2M_M_3_60_70_HH800_Core</v>
      </c>
      <c r="B3976">
        <v>58</v>
      </c>
      <c r="C3976" t="s">
        <v>175</v>
      </c>
      <c r="D3976" t="s">
        <v>174</v>
      </c>
      <c r="E3976">
        <v>3</v>
      </c>
      <c r="F3976">
        <v>60</v>
      </c>
      <c r="G3976">
        <v>70</v>
      </c>
      <c r="H3976" t="s">
        <v>303</v>
      </c>
      <c r="I3976" t="s">
        <v>170</v>
      </c>
      <c r="J3976">
        <v>24.154636333391228</v>
      </c>
      <c r="L3976" s="47"/>
      <c r="M3976" s="47"/>
    </row>
    <row r="3977" spans="1:13" x14ac:dyDescent="0.4">
      <c r="A3977" t="str">
        <f t="shared" si="62"/>
        <v>52_4M_M_0_60_67_HH800_Core</v>
      </c>
      <c r="B3977">
        <v>52</v>
      </c>
      <c r="C3977" t="s">
        <v>173</v>
      </c>
      <c r="D3977" t="s">
        <v>174</v>
      </c>
      <c r="E3977">
        <v>0</v>
      </c>
      <c r="F3977">
        <v>60</v>
      </c>
      <c r="G3977">
        <v>67</v>
      </c>
      <c r="H3977" t="s">
        <v>303</v>
      </c>
      <c r="I3977" t="s">
        <v>170</v>
      </c>
      <c r="J3977">
        <v>87.188000236860731</v>
      </c>
      <c r="L3977" s="47"/>
      <c r="M3977" s="47"/>
    </row>
    <row r="3978" spans="1:13" x14ac:dyDescent="0.4">
      <c r="A3978" t="str">
        <f t="shared" si="62"/>
        <v>46_4M_F_0_60_65_HH800_Core</v>
      </c>
      <c r="B3978">
        <v>46</v>
      </c>
      <c r="C3978" t="s">
        <v>173</v>
      </c>
      <c r="D3978" t="s">
        <v>169</v>
      </c>
      <c r="E3978">
        <v>0</v>
      </c>
      <c r="F3978">
        <v>60</v>
      </c>
      <c r="G3978">
        <v>65</v>
      </c>
      <c r="H3978" t="s">
        <v>303</v>
      </c>
      <c r="I3978" t="s">
        <v>170</v>
      </c>
      <c r="J3978">
        <v>105.3947236810757</v>
      </c>
      <c r="L3978" s="47"/>
      <c r="M3978" s="47"/>
    </row>
    <row r="3979" spans="1:13" x14ac:dyDescent="0.4">
      <c r="A3979" t="str">
        <f t="shared" si="62"/>
        <v>62_2M_M_6_180_65_HH800_Core</v>
      </c>
      <c r="B3979">
        <v>62</v>
      </c>
      <c r="C3979" t="s">
        <v>175</v>
      </c>
      <c r="D3979" t="s">
        <v>174</v>
      </c>
      <c r="E3979">
        <v>6</v>
      </c>
      <c r="F3979">
        <v>180</v>
      </c>
      <c r="G3979">
        <v>65</v>
      </c>
      <c r="H3979" t="s">
        <v>303</v>
      </c>
      <c r="I3979" t="s">
        <v>170</v>
      </c>
      <c r="J3979">
        <v>7.6332805478504104</v>
      </c>
      <c r="L3979" s="47"/>
      <c r="M3979" s="47"/>
    </row>
    <row r="3980" spans="1:13" x14ac:dyDescent="0.4">
      <c r="A3980" t="str">
        <f t="shared" si="62"/>
        <v>61_2M_M_0_60_67_HH800_Core</v>
      </c>
      <c r="B3980">
        <v>61</v>
      </c>
      <c r="C3980" t="s">
        <v>175</v>
      </c>
      <c r="D3980" t="s">
        <v>174</v>
      </c>
      <c r="E3980">
        <v>0</v>
      </c>
      <c r="F3980">
        <v>60</v>
      </c>
      <c r="G3980">
        <v>67</v>
      </c>
      <c r="H3980" t="s">
        <v>303</v>
      </c>
      <c r="I3980" t="s">
        <v>170</v>
      </c>
      <c r="J3980">
        <v>187.62718869430856</v>
      </c>
      <c r="L3980" s="47"/>
      <c r="M3980" s="47"/>
    </row>
    <row r="3981" spans="1:13" x14ac:dyDescent="0.4">
      <c r="A3981" t="str">
        <f t="shared" si="62"/>
        <v>63_4M_F_6_90_65_HH800_Core</v>
      </c>
      <c r="B3981">
        <v>63</v>
      </c>
      <c r="C3981" t="s">
        <v>173</v>
      </c>
      <c r="D3981" t="s">
        <v>169</v>
      </c>
      <c r="E3981">
        <v>6</v>
      </c>
      <c r="F3981">
        <v>90</v>
      </c>
      <c r="G3981">
        <v>65</v>
      </c>
      <c r="H3981" t="s">
        <v>303</v>
      </c>
      <c r="I3981" t="s">
        <v>170</v>
      </c>
      <c r="J3981">
        <v>4.5299634284230015</v>
      </c>
      <c r="L3981" s="47"/>
      <c r="M3981" s="47"/>
    </row>
    <row r="3982" spans="1:13" x14ac:dyDescent="0.4">
      <c r="A3982" t="str">
        <f t="shared" si="62"/>
        <v>38_2M_M_0_60_65_HH800_Core</v>
      </c>
      <c r="B3982">
        <v>38</v>
      </c>
      <c r="C3982" t="s">
        <v>175</v>
      </c>
      <c r="D3982" t="s">
        <v>174</v>
      </c>
      <c r="E3982">
        <v>0</v>
      </c>
      <c r="F3982">
        <v>60</v>
      </c>
      <c r="G3982">
        <v>65</v>
      </c>
      <c r="H3982" t="s">
        <v>303</v>
      </c>
      <c r="I3982" t="s">
        <v>170</v>
      </c>
      <c r="J3982">
        <v>112.60902519764767</v>
      </c>
      <c r="L3982" s="47"/>
      <c r="M3982" s="47"/>
    </row>
    <row r="3983" spans="1:13" x14ac:dyDescent="0.4">
      <c r="A3983" t="str">
        <f t="shared" si="62"/>
        <v>62_2A_M_6_180_65_HH800_Core</v>
      </c>
      <c r="B3983">
        <v>62</v>
      </c>
      <c r="C3983" t="s">
        <v>176</v>
      </c>
      <c r="D3983" t="s">
        <v>174</v>
      </c>
      <c r="E3983">
        <v>6</v>
      </c>
      <c r="F3983">
        <v>180</v>
      </c>
      <c r="G3983">
        <v>65</v>
      </c>
      <c r="H3983" t="s">
        <v>303</v>
      </c>
      <c r="I3983" t="s">
        <v>170</v>
      </c>
      <c r="J3983">
        <v>8.4195581812524072</v>
      </c>
      <c r="L3983" s="47"/>
      <c r="M3983" s="47"/>
    </row>
    <row r="3984" spans="1:13" x14ac:dyDescent="0.4">
      <c r="A3984" t="str">
        <f t="shared" si="62"/>
        <v>60_2A_M_0_60_70_HH800_Core</v>
      </c>
      <c r="B3984">
        <v>60</v>
      </c>
      <c r="C3984" t="s">
        <v>176</v>
      </c>
      <c r="D3984" t="s">
        <v>174</v>
      </c>
      <c r="E3984">
        <v>0</v>
      </c>
      <c r="F3984">
        <v>60</v>
      </c>
      <c r="G3984">
        <v>70</v>
      </c>
      <c r="H3984" t="s">
        <v>303</v>
      </c>
      <c r="I3984" t="s">
        <v>170</v>
      </c>
      <c r="J3984">
        <v>195.87359937894772</v>
      </c>
      <c r="L3984" s="47"/>
      <c r="M3984" s="47"/>
    </row>
    <row r="3985" spans="1:13" x14ac:dyDescent="0.4">
      <c r="A3985" t="str">
        <f t="shared" si="62"/>
        <v>63_2M_M_6_60_65_HH800_Core</v>
      </c>
      <c r="B3985">
        <v>63</v>
      </c>
      <c r="C3985" t="s">
        <v>175</v>
      </c>
      <c r="D3985" t="s">
        <v>174</v>
      </c>
      <c r="E3985">
        <v>6</v>
      </c>
      <c r="F3985">
        <v>60</v>
      </c>
      <c r="G3985">
        <v>65</v>
      </c>
      <c r="H3985" t="s">
        <v>303</v>
      </c>
      <c r="I3985" t="s">
        <v>170</v>
      </c>
      <c r="J3985">
        <v>7.6430341910382644</v>
      </c>
      <c r="L3985" s="47"/>
      <c r="M3985" s="47"/>
    </row>
    <row r="3986" spans="1:13" x14ac:dyDescent="0.4">
      <c r="A3986" t="str">
        <f t="shared" si="62"/>
        <v>52_2M_F_0_60_5_HH800_Core</v>
      </c>
      <c r="B3986">
        <v>52</v>
      </c>
      <c r="C3986" t="s">
        <v>175</v>
      </c>
      <c r="D3986" t="s">
        <v>169</v>
      </c>
      <c r="E3986">
        <v>0</v>
      </c>
      <c r="F3986">
        <v>60</v>
      </c>
      <c r="G3986">
        <v>5</v>
      </c>
      <c r="H3986" t="s">
        <v>303</v>
      </c>
      <c r="I3986" t="s">
        <v>170</v>
      </c>
      <c r="J3986">
        <v>135.74014894100122</v>
      </c>
      <c r="L3986" s="47"/>
      <c r="M3986" s="47"/>
    </row>
    <row r="3987" spans="1:13" x14ac:dyDescent="0.4">
      <c r="A3987" t="str">
        <f t="shared" si="62"/>
        <v>30_1M_M_0_60_2_HH800_Core</v>
      </c>
      <c r="B3987">
        <v>30</v>
      </c>
      <c r="C3987" t="s">
        <v>177</v>
      </c>
      <c r="D3987" t="s">
        <v>174</v>
      </c>
      <c r="E3987">
        <v>0</v>
      </c>
      <c r="F3987">
        <v>60</v>
      </c>
      <c r="G3987">
        <v>2</v>
      </c>
      <c r="H3987" t="s">
        <v>303</v>
      </c>
      <c r="I3987" t="s">
        <v>170</v>
      </c>
      <c r="J3987">
        <v>38.24481695917293</v>
      </c>
      <c r="L3987" s="47"/>
      <c r="M3987" s="47"/>
    </row>
    <row r="3988" spans="1:13" x14ac:dyDescent="0.4">
      <c r="A3988" t="str">
        <f t="shared" si="62"/>
        <v>44_4M_M_3_60_5_HH800_Core</v>
      </c>
      <c r="B3988">
        <v>44</v>
      </c>
      <c r="C3988" t="s">
        <v>173</v>
      </c>
      <c r="D3988" t="s">
        <v>174</v>
      </c>
      <c r="E3988">
        <v>3</v>
      </c>
      <c r="F3988">
        <v>60</v>
      </c>
      <c r="G3988">
        <v>5</v>
      </c>
      <c r="H3988" t="s">
        <v>303</v>
      </c>
      <c r="I3988" t="s">
        <v>170</v>
      </c>
      <c r="J3988">
        <v>2.2694894906930578</v>
      </c>
      <c r="L3988" s="47"/>
      <c r="M3988" s="47"/>
    </row>
    <row r="3989" spans="1:13" x14ac:dyDescent="0.4">
      <c r="A3989" t="str">
        <f t="shared" si="62"/>
        <v>58_4M_F_0_60_5_HH800_Core</v>
      </c>
      <c r="B3989">
        <v>58</v>
      </c>
      <c r="C3989" t="s">
        <v>173</v>
      </c>
      <c r="D3989" t="s">
        <v>169</v>
      </c>
      <c r="E3989">
        <v>0</v>
      </c>
      <c r="F3989">
        <v>60</v>
      </c>
      <c r="G3989">
        <v>5</v>
      </c>
      <c r="H3989" t="s">
        <v>303</v>
      </c>
      <c r="I3989" t="s">
        <v>170</v>
      </c>
      <c r="J3989">
        <v>104.84163897062939</v>
      </c>
      <c r="L3989" s="47"/>
      <c r="M3989" s="47"/>
    </row>
    <row r="3990" spans="1:13" x14ac:dyDescent="0.4">
      <c r="A3990" t="str">
        <f t="shared" si="62"/>
        <v>46_4M_M_6_60_5_HH800_Core</v>
      </c>
      <c r="B3990">
        <v>46</v>
      </c>
      <c r="C3990" t="s">
        <v>173</v>
      </c>
      <c r="D3990" t="s">
        <v>174</v>
      </c>
      <c r="E3990">
        <v>6</v>
      </c>
      <c r="F3990">
        <v>60</v>
      </c>
      <c r="G3990">
        <v>5</v>
      </c>
      <c r="H3990" t="s">
        <v>303</v>
      </c>
      <c r="I3990" t="s">
        <v>170</v>
      </c>
      <c r="J3990">
        <v>2.5810085666430478</v>
      </c>
      <c r="L3990" s="47"/>
      <c r="M3990" s="47"/>
    </row>
    <row r="3991" spans="1:13" x14ac:dyDescent="0.4">
      <c r="A3991" t="str">
        <f t="shared" si="62"/>
        <v>33_4M_M_3_90_67_HH800_Core</v>
      </c>
      <c r="B3991">
        <v>33</v>
      </c>
      <c r="C3991" t="s">
        <v>173</v>
      </c>
      <c r="D3991" t="s">
        <v>174</v>
      </c>
      <c r="E3991">
        <v>3</v>
      </c>
      <c r="F3991">
        <v>90</v>
      </c>
      <c r="G3991">
        <v>67</v>
      </c>
      <c r="H3991" t="s">
        <v>303</v>
      </c>
      <c r="I3991" t="s">
        <v>170</v>
      </c>
      <c r="J3991">
        <v>7.6713718425130422</v>
      </c>
      <c r="L3991" s="47"/>
      <c r="M3991" s="47"/>
    </row>
    <row r="3992" spans="1:13" x14ac:dyDescent="0.4">
      <c r="A3992" t="str">
        <f t="shared" si="62"/>
        <v>48_4A_F_6_90_70_HH800_Core</v>
      </c>
      <c r="B3992">
        <v>48</v>
      </c>
      <c r="C3992" t="s">
        <v>168</v>
      </c>
      <c r="D3992" t="s">
        <v>169</v>
      </c>
      <c r="E3992">
        <v>6</v>
      </c>
      <c r="F3992">
        <v>90</v>
      </c>
      <c r="G3992">
        <v>70</v>
      </c>
      <c r="H3992" t="s">
        <v>303</v>
      </c>
      <c r="I3992" t="s">
        <v>170</v>
      </c>
      <c r="J3992">
        <v>28.414946808896975</v>
      </c>
      <c r="L3992" s="47"/>
      <c r="M3992" s="47"/>
    </row>
    <row r="3993" spans="1:13" x14ac:dyDescent="0.4">
      <c r="A3993" t="str">
        <f t="shared" si="62"/>
        <v>43_4M_F_3_60_65_HH800_Core</v>
      </c>
      <c r="B3993">
        <v>43</v>
      </c>
      <c r="C3993" t="s">
        <v>173</v>
      </c>
      <c r="D3993" t="s">
        <v>169</v>
      </c>
      <c r="E3993">
        <v>3</v>
      </c>
      <c r="F3993">
        <v>60</v>
      </c>
      <c r="G3993">
        <v>65</v>
      </c>
      <c r="H3993" t="s">
        <v>303</v>
      </c>
      <c r="I3993" t="s">
        <v>170</v>
      </c>
      <c r="J3993">
        <v>11.465067402469801</v>
      </c>
      <c r="L3993" s="47"/>
      <c r="M3993" s="47"/>
    </row>
    <row r="3994" spans="1:13" x14ac:dyDescent="0.4">
      <c r="A3994" t="str">
        <f t="shared" si="62"/>
        <v>59_2M_M_3_60_70_HH800_Core</v>
      </c>
      <c r="B3994">
        <v>59</v>
      </c>
      <c r="C3994" t="s">
        <v>175</v>
      </c>
      <c r="D3994" t="s">
        <v>174</v>
      </c>
      <c r="E3994">
        <v>3</v>
      </c>
      <c r="F3994">
        <v>60</v>
      </c>
      <c r="G3994">
        <v>70</v>
      </c>
      <c r="H3994" t="s">
        <v>303</v>
      </c>
      <c r="I3994" t="s">
        <v>170</v>
      </c>
      <c r="J3994">
        <v>22.229218962025481</v>
      </c>
      <c r="L3994" s="47"/>
      <c r="M3994" s="47"/>
    </row>
    <row r="3995" spans="1:13" x14ac:dyDescent="0.4">
      <c r="A3995" t="str">
        <f t="shared" si="62"/>
        <v>44_1M_F_0_60_67_HH800_Core</v>
      </c>
      <c r="B3995">
        <v>44</v>
      </c>
      <c r="C3995" t="s">
        <v>177</v>
      </c>
      <c r="D3995" t="s">
        <v>169</v>
      </c>
      <c r="E3995">
        <v>0</v>
      </c>
      <c r="F3995">
        <v>60</v>
      </c>
      <c r="G3995">
        <v>67</v>
      </c>
      <c r="H3995" t="s">
        <v>303</v>
      </c>
      <c r="I3995" t="s">
        <v>170</v>
      </c>
      <c r="J3995">
        <v>284.45438090273382</v>
      </c>
      <c r="L3995" s="47"/>
      <c r="M3995" s="47"/>
    </row>
    <row r="3996" spans="1:13" x14ac:dyDescent="0.4">
      <c r="A3996" t="str">
        <f t="shared" si="62"/>
        <v>27_4A_F_0_90_70_HH800_Core</v>
      </c>
      <c r="B3996">
        <v>27</v>
      </c>
      <c r="C3996" t="s">
        <v>168</v>
      </c>
      <c r="D3996" t="s">
        <v>169</v>
      </c>
      <c r="E3996">
        <v>0</v>
      </c>
      <c r="F3996">
        <v>90</v>
      </c>
      <c r="G3996">
        <v>70</v>
      </c>
      <c r="H3996" t="s">
        <v>303</v>
      </c>
      <c r="I3996" t="s">
        <v>170</v>
      </c>
      <c r="J3996">
        <v>46.870329684493214</v>
      </c>
      <c r="L3996" s="47"/>
      <c r="M3996" s="47"/>
    </row>
    <row r="3997" spans="1:13" x14ac:dyDescent="0.4">
      <c r="A3997" t="str">
        <f t="shared" si="62"/>
        <v>54_2M_F_0_60_2_HH800_Core</v>
      </c>
      <c r="B3997">
        <v>54</v>
      </c>
      <c r="C3997" t="s">
        <v>175</v>
      </c>
      <c r="D3997" t="s">
        <v>169</v>
      </c>
      <c r="E3997">
        <v>0</v>
      </c>
      <c r="F3997">
        <v>60</v>
      </c>
      <c r="G3997">
        <v>2</v>
      </c>
      <c r="H3997" t="s">
        <v>303</v>
      </c>
      <c r="I3997" t="s">
        <v>170</v>
      </c>
      <c r="J3997">
        <v>89.008581265748973</v>
      </c>
      <c r="L3997" s="47"/>
      <c r="M3997" s="47"/>
    </row>
    <row r="3998" spans="1:13" x14ac:dyDescent="0.4">
      <c r="A3998" t="str">
        <f t="shared" si="62"/>
        <v>30_4M_M_6_90_67_HH800_Core</v>
      </c>
      <c r="B3998">
        <v>30</v>
      </c>
      <c r="C3998" t="s">
        <v>173</v>
      </c>
      <c r="D3998" t="s">
        <v>174</v>
      </c>
      <c r="E3998">
        <v>6</v>
      </c>
      <c r="F3998">
        <v>90</v>
      </c>
      <c r="G3998">
        <v>67</v>
      </c>
      <c r="H3998" t="s">
        <v>303</v>
      </c>
      <c r="I3998" t="s">
        <v>170</v>
      </c>
      <c r="J3998">
        <v>12.552747245368767</v>
      </c>
      <c r="L3998" s="47"/>
      <c r="M3998" s="47"/>
    </row>
    <row r="3999" spans="1:13" x14ac:dyDescent="0.4">
      <c r="A3999" t="str">
        <f t="shared" si="62"/>
        <v>51_4M_M_0_60_65_HH800_Core</v>
      </c>
      <c r="B3999">
        <v>51</v>
      </c>
      <c r="C3999" t="s">
        <v>173</v>
      </c>
      <c r="D3999" t="s">
        <v>174</v>
      </c>
      <c r="E3999">
        <v>0</v>
      </c>
      <c r="F3999">
        <v>60</v>
      </c>
      <c r="G3999">
        <v>65</v>
      </c>
      <c r="H3999" t="s">
        <v>303</v>
      </c>
      <c r="I3999" t="s">
        <v>170</v>
      </c>
      <c r="J3999">
        <v>73.536347261842977</v>
      </c>
      <c r="L3999" s="47"/>
      <c r="M3999" s="47"/>
    </row>
    <row r="4000" spans="1:13" x14ac:dyDescent="0.4">
      <c r="A4000" t="str">
        <f t="shared" si="62"/>
        <v>60_4M_F_6_365_65_HH800_Core</v>
      </c>
      <c r="B4000">
        <v>60</v>
      </c>
      <c r="C4000" t="s">
        <v>173</v>
      </c>
      <c r="D4000" t="s">
        <v>169</v>
      </c>
      <c r="E4000">
        <v>6</v>
      </c>
      <c r="F4000">
        <v>365</v>
      </c>
      <c r="G4000">
        <v>65</v>
      </c>
      <c r="H4000" t="s">
        <v>303</v>
      </c>
      <c r="I4000" t="s">
        <v>170</v>
      </c>
      <c r="J4000">
        <v>4.61694005143673</v>
      </c>
      <c r="L4000" s="47"/>
      <c r="M4000" s="47"/>
    </row>
    <row r="4001" spans="1:13" x14ac:dyDescent="0.4">
      <c r="A4001" t="str">
        <f t="shared" si="62"/>
        <v>32_1A_F_0_60_5_HH800_Core</v>
      </c>
      <c r="B4001">
        <v>32</v>
      </c>
      <c r="C4001" t="s">
        <v>178</v>
      </c>
      <c r="D4001" t="s">
        <v>169</v>
      </c>
      <c r="E4001">
        <v>0</v>
      </c>
      <c r="F4001">
        <v>60</v>
      </c>
      <c r="G4001">
        <v>5</v>
      </c>
      <c r="H4001" t="s">
        <v>303</v>
      </c>
      <c r="I4001" t="s">
        <v>170</v>
      </c>
      <c r="J4001">
        <v>82.050150044548829</v>
      </c>
      <c r="L4001" s="47"/>
      <c r="M4001" s="47"/>
    </row>
    <row r="4002" spans="1:13" x14ac:dyDescent="0.4">
      <c r="A4002" t="str">
        <f t="shared" si="62"/>
        <v>58_2A_M_3_60_5_HH800_Core</v>
      </c>
      <c r="B4002">
        <v>58</v>
      </c>
      <c r="C4002" t="s">
        <v>176</v>
      </c>
      <c r="D4002" t="s">
        <v>174</v>
      </c>
      <c r="E4002">
        <v>3</v>
      </c>
      <c r="F4002">
        <v>60</v>
      </c>
      <c r="G4002">
        <v>5</v>
      </c>
      <c r="H4002" t="s">
        <v>303</v>
      </c>
      <c r="I4002" t="s">
        <v>170</v>
      </c>
      <c r="J4002">
        <v>4.3129172267378078</v>
      </c>
      <c r="L4002" s="47"/>
      <c r="M4002" s="47"/>
    </row>
    <row r="4003" spans="1:13" x14ac:dyDescent="0.4">
      <c r="A4003" t="str">
        <f t="shared" si="62"/>
        <v>48_2A_M_0_60_65_HH800_Core</v>
      </c>
      <c r="B4003">
        <v>48</v>
      </c>
      <c r="C4003" t="s">
        <v>176</v>
      </c>
      <c r="D4003" t="s">
        <v>174</v>
      </c>
      <c r="E4003">
        <v>0</v>
      </c>
      <c r="F4003">
        <v>60</v>
      </c>
      <c r="G4003">
        <v>65</v>
      </c>
      <c r="H4003" t="s">
        <v>303</v>
      </c>
      <c r="I4003" t="s">
        <v>170</v>
      </c>
      <c r="J4003">
        <v>121.80600578286899</v>
      </c>
      <c r="L4003" s="47"/>
      <c r="M4003" s="47"/>
    </row>
    <row r="4004" spans="1:13" x14ac:dyDescent="0.4">
      <c r="A4004" t="str">
        <f t="shared" si="62"/>
        <v>39_4M_F_0_60_65_HH800_Core</v>
      </c>
      <c r="B4004">
        <v>39</v>
      </c>
      <c r="C4004" t="s">
        <v>173</v>
      </c>
      <c r="D4004" t="s">
        <v>169</v>
      </c>
      <c r="E4004">
        <v>0</v>
      </c>
      <c r="F4004">
        <v>60</v>
      </c>
      <c r="G4004">
        <v>65</v>
      </c>
      <c r="H4004" t="s">
        <v>303</v>
      </c>
      <c r="I4004" t="s">
        <v>170</v>
      </c>
      <c r="J4004">
        <v>95.49051857558355</v>
      </c>
      <c r="L4004" s="47"/>
      <c r="M4004" s="47"/>
    </row>
    <row r="4005" spans="1:13" x14ac:dyDescent="0.4">
      <c r="A4005" t="str">
        <f t="shared" si="62"/>
        <v>32_4M_M_6_180_70_HH800_Core</v>
      </c>
      <c r="B4005">
        <v>32</v>
      </c>
      <c r="C4005" t="s">
        <v>173</v>
      </c>
      <c r="D4005" t="s">
        <v>174</v>
      </c>
      <c r="E4005">
        <v>6</v>
      </c>
      <c r="F4005">
        <v>180</v>
      </c>
      <c r="G4005">
        <v>70</v>
      </c>
      <c r="H4005" t="s">
        <v>303</v>
      </c>
      <c r="I4005" t="s">
        <v>170</v>
      </c>
      <c r="J4005">
        <v>13.08751263757495</v>
      </c>
      <c r="L4005" s="47"/>
      <c r="M4005" s="47"/>
    </row>
    <row r="4006" spans="1:13" x14ac:dyDescent="0.4">
      <c r="A4006" t="str">
        <f t="shared" si="62"/>
        <v>63_4A_F_0_60_5_HH800_Core</v>
      </c>
      <c r="B4006">
        <v>63</v>
      </c>
      <c r="C4006" t="s">
        <v>168</v>
      </c>
      <c r="D4006" t="s">
        <v>169</v>
      </c>
      <c r="E4006">
        <v>0</v>
      </c>
      <c r="F4006">
        <v>60</v>
      </c>
      <c r="G4006">
        <v>5</v>
      </c>
      <c r="H4006" t="s">
        <v>303</v>
      </c>
      <c r="I4006" t="s">
        <v>170</v>
      </c>
      <c r="J4006">
        <v>111.59027856347048</v>
      </c>
      <c r="L4006" s="47"/>
      <c r="M4006" s="47"/>
    </row>
    <row r="4007" spans="1:13" x14ac:dyDescent="0.4">
      <c r="A4007" t="str">
        <f t="shared" si="62"/>
        <v>60_4A_F_6_365_65_HH800_Core</v>
      </c>
      <c r="B4007">
        <v>60</v>
      </c>
      <c r="C4007" t="s">
        <v>168</v>
      </c>
      <c r="D4007" t="s">
        <v>169</v>
      </c>
      <c r="E4007">
        <v>6</v>
      </c>
      <c r="F4007">
        <v>365</v>
      </c>
      <c r="G4007">
        <v>65</v>
      </c>
      <c r="H4007" t="s">
        <v>303</v>
      </c>
      <c r="I4007" t="s">
        <v>170</v>
      </c>
      <c r="J4007">
        <v>4.2573046774287562</v>
      </c>
      <c r="L4007" s="47"/>
      <c r="M4007" s="47"/>
    </row>
    <row r="4008" spans="1:13" x14ac:dyDescent="0.4">
      <c r="A4008" t="str">
        <f t="shared" si="62"/>
        <v>55_2M_M_0_60_70_HH800_Core</v>
      </c>
      <c r="B4008">
        <v>55</v>
      </c>
      <c r="C4008" t="s">
        <v>175</v>
      </c>
      <c r="D4008" t="s">
        <v>174</v>
      </c>
      <c r="E4008">
        <v>0</v>
      </c>
      <c r="F4008">
        <v>60</v>
      </c>
      <c r="G4008">
        <v>70</v>
      </c>
      <c r="H4008" t="s">
        <v>303</v>
      </c>
      <c r="I4008" t="s">
        <v>170</v>
      </c>
      <c r="J4008">
        <v>231.78475051404786</v>
      </c>
      <c r="L4008" s="47"/>
      <c r="M4008" s="47"/>
    </row>
    <row r="4009" spans="1:13" x14ac:dyDescent="0.4">
      <c r="A4009" t="str">
        <f t="shared" si="62"/>
        <v>58_4A_M_3_60_70_HH800_Core</v>
      </c>
      <c r="B4009">
        <v>58</v>
      </c>
      <c r="C4009" t="s">
        <v>168</v>
      </c>
      <c r="D4009" t="s">
        <v>174</v>
      </c>
      <c r="E4009">
        <v>3</v>
      </c>
      <c r="F4009">
        <v>60</v>
      </c>
      <c r="G4009">
        <v>70</v>
      </c>
      <c r="H4009" t="s">
        <v>303</v>
      </c>
      <c r="I4009" t="s">
        <v>170</v>
      </c>
      <c r="J4009">
        <v>11.923891780887056</v>
      </c>
      <c r="L4009" s="47"/>
      <c r="M4009" s="47"/>
    </row>
    <row r="4010" spans="1:13" x14ac:dyDescent="0.4">
      <c r="A4010" t="str">
        <f t="shared" si="62"/>
        <v>52_4M_M_3_60_65_HH800_Core</v>
      </c>
      <c r="B4010">
        <v>52</v>
      </c>
      <c r="C4010" t="s">
        <v>173</v>
      </c>
      <c r="D4010" t="s">
        <v>174</v>
      </c>
      <c r="E4010">
        <v>3</v>
      </c>
      <c r="F4010">
        <v>60</v>
      </c>
      <c r="G4010">
        <v>65</v>
      </c>
      <c r="H4010" t="s">
        <v>303</v>
      </c>
      <c r="I4010" t="s">
        <v>170</v>
      </c>
      <c r="J4010">
        <v>6.5799567390636291</v>
      </c>
      <c r="L4010" s="47"/>
      <c r="M4010" s="47"/>
    </row>
    <row r="4011" spans="1:13" x14ac:dyDescent="0.4">
      <c r="A4011" t="str">
        <f t="shared" si="62"/>
        <v>47_4M_M_6_60_5_HH800_Core</v>
      </c>
      <c r="B4011">
        <v>47</v>
      </c>
      <c r="C4011" t="s">
        <v>173</v>
      </c>
      <c r="D4011" t="s">
        <v>174</v>
      </c>
      <c r="E4011">
        <v>6</v>
      </c>
      <c r="F4011">
        <v>60</v>
      </c>
      <c r="G4011">
        <v>5</v>
      </c>
      <c r="H4011" t="s">
        <v>303</v>
      </c>
      <c r="I4011" t="s">
        <v>170</v>
      </c>
      <c r="J4011">
        <v>3.4695254339048316</v>
      </c>
      <c r="L4011" s="47"/>
      <c r="M4011" s="47"/>
    </row>
    <row r="4012" spans="1:13" x14ac:dyDescent="0.4">
      <c r="A4012" t="str">
        <f t="shared" si="62"/>
        <v>29_2A_F_0_60_5_HH800_Core</v>
      </c>
      <c r="B4012">
        <v>29</v>
      </c>
      <c r="C4012" t="s">
        <v>176</v>
      </c>
      <c r="D4012" t="s">
        <v>169</v>
      </c>
      <c r="E4012">
        <v>0</v>
      </c>
      <c r="F4012">
        <v>60</v>
      </c>
      <c r="G4012">
        <v>5</v>
      </c>
      <c r="H4012" t="s">
        <v>303</v>
      </c>
      <c r="I4012" t="s">
        <v>170</v>
      </c>
      <c r="J4012">
        <v>54.195003197797085</v>
      </c>
      <c r="L4012" s="47"/>
      <c r="M4012" s="47"/>
    </row>
    <row r="4013" spans="1:13" x14ac:dyDescent="0.4">
      <c r="A4013" t="str">
        <f t="shared" si="62"/>
        <v>63_2M_M_0_60_70_HH800_Core</v>
      </c>
      <c r="B4013">
        <v>63</v>
      </c>
      <c r="C4013" t="s">
        <v>175</v>
      </c>
      <c r="D4013" t="s">
        <v>174</v>
      </c>
      <c r="E4013">
        <v>0</v>
      </c>
      <c r="F4013">
        <v>60</v>
      </c>
      <c r="G4013">
        <v>70</v>
      </c>
      <c r="H4013" t="s">
        <v>303</v>
      </c>
      <c r="I4013" t="s">
        <v>170</v>
      </c>
      <c r="J4013">
        <v>240.69453102958599</v>
      </c>
      <c r="L4013" s="47"/>
      <c r="M4013" s="47"/>
    </row>
    <row r="4014" spans="1:13" x14ac:dyDescent="0.4">
      <c r="A4014" t="str">
        <f t="shared" si="62"/>
        <v>54_4M_M_3_60_70_HH800_Core</v>
      </c>
      <c r="B4014">
        <v>54</v>
      </c>
      <c r="C4014" t="s">
        <v>173</v>
      </c>
      <c r="D4014" t="s">
        <v>174</v>
      </c>
      <c r="E4014">
        <v>3</v>
      </c>
      <c r="F4014">
        <v>60</v>
      </c>
      <c r="G4014">
        <v>70</v>
      </c>
      <c r="H4014" t="s">
        <v>303</v>
      </c>
      <c r="I4014" t="s">
        <v>170</v>
      </c>
      <c r="J4014">
        <v>13.248239568719351</v>
      </c>
      <c r="L4014" s="47"/>
      <c r="M4014" s="47"/>
    </row>
    <row r="4015" spans="1:13" x14ac:dyDescent="0.4">
      <c r="A4015" t="str">
        <f t="shared" si="62"/>
        <v>64_2A_M_3_60_65_HH800_Core</v>
      </c>
      <c r="B4015">
        <v>64</v>
      </c>
      <c r="C4015" t="s">
        <v>176</v>
      </c>
      <c r="D4015" t="s">
        <v>174</v>
      </c>
      <c r="E4015">
        <v>3</v>
      </c>
      <c r="F4015">
        <v>60</v>
      </c>
      <c r="G4015">
        <v>65</v>
      </c>
      <c r="H4015" t="s">
        <v>303</v>
      </c>
      <c r="I4015" t="s">
        <v>170</v>
      </c>
      <c r="J4015">
        <v>5.3927858606746284</v>
      </c>
      <c r="L4015" s="47"/>
      <c r="M4015" s="47"/>
    </row>
    <row r="4016" spans="1:13" x14ac:dyDescent="0.4">
      <c r="A4016" t="str">
        <f t="shared" si="62"/>
        <v>57_4A_M_0_60_70_HH800_Core</v>
      </c>
      <c r="B4016">
        <v>57</v>
      </c>
      <c r="C4016" t="s">
        <v>168</v>
      </c>
      <c r="D4016" t="s">
        <v>174</v>
      </c>
      <c r="E4016">
        <v>0</v>
      </c>
      <c r="F4016">
        <v>60</v>
      </c>
      <c r="G4016">
        <v>70</v>
      </c>
      <c r="H4016" t="s">
        <v>303</v>
      </c>
      <c r="I4016" t="s">
        <v>170</v>
      </c>
      <c r="J4016">
        <v>109.54450530690958</v>
      </c>
      <c r="L4016" s="47"/>
      <c r="M4016" s="47"/>
    </row>
    <row r="4017" spans="1:13" x14ac:dyDescent="0.4">
      <c r="A4017" t="str">
        <f t="shared" si="62"/>
        <v>59_1A_M_0_60_65_HH800_Core</v>
      </c>
      <c r="B4017">
        <v>59</v>
      </c>
      <c r="C4017" t="s">
        <v>178</v>
      </c>
      <c r="D4017" t="s">
        <v>174</v>
      </c>
      <c r="E4017">
        <v>0</v>
      </c>
      <c r="F4017">
        <v>60</v>
      </c>
      <c r="G4017">
        <v>65</v>
      </c>
      <c r="H4017" t="s">
        <v>303</v>
      </c>
      <c r="I4017" t="s">
        <v>170</v>
      </c>
      <c r="J4017">
        <v>220.33424294867817</v>
      </c>
      <c r="L4017" s="47"/>
      <c r="M4017" s="47"/>
    </row>
    <row r="4018" spans="1:13" x14ac:dyDescent="0.4">
      <c r="A4018" t="str">
        <f t="shared" si="62"/>
        <v>57_1M_F_0_90_67_HH800_Core</v>
      </c>
      <c r="B4018">
        <v>57</v>
      </c>
      <c r="C4018" t="s">
        <v>177</v>
      </c>
      <c r="D4018" t="s">
        <v>169</v>
      </c>
      <c r="E4018">
        <v>0</v>
      </c>
      <c r="F4018">
        <v>90</v>
      </c>
      <c r="G4018">
        <v>67</v>
      </c>
      <c r="H4018" t="s">
        <v>303</v>
      </c>
      <c r="I4018" t="s">
        <v>170</v>
      </c>
      <c r="J4018">
        <v>255.48239915181296</v>
      </c>
      <c r="L4018" s="47"/>
      <c r="M4018" s="47"/>
    </row>
    <row r="4019" spans="1:13" x14ac:dyDescent="0.4">
      <c r="A4019" t="str">
        <f t="shared" si="62"/>
        <v>59_2M_M_0_60_65_HH800_Core</v>
      </c>
      <c r="B4019">
        <v>59</v>
      </c>
      <c r="C4019" t="s">
        <v>175</v>
      </c>
      <c r="D4019" t="s">
        <v>174</v>
      </c>
      <c r="E4019">
        <v>0</v>
      </c>
      <c r="F4019">
        <v>60</v>
      </c>
      <c r="G4019">
        <v>65</v>
      </c>
      <c r="H4019" t="s">
        <v>303</v>
      </c>
      <c r="I4019" t="s">
        <v>170</v>
      </c>
      <c r="J4019">
        <v>156.51337317260703</v>
      </c>
      <c r="L4019" s="47"/>
      <c r="M4019" s="47"/>
    </row>
    <row r="4020" spans="1:13" x14ac:dyDescent="0.4">
      <c r="A4020" t="str">
        <f t="shared" si="62"/>
        <v>33_4M_M_0_90_67_HH800_Core</v>
      </c>
      <c r="B4020">
        <v>33</v>
      </c>
      <c r="C4020" t="s">
        <v>173</v>
      </c>
      <c r="D4020" t="s">
        <v>174</v>
      </c>
      <c r="E4020">
        <v>0</v>
      </c>
      <c r="F4020">
        <v>90</v>
      </c>
      <c r="G4020">
        <v>67</v>
      </c>
      <c r="H4020" t="s">
        <v>303</v>
      </c>
      <c r="I4020" t="s">
        <v>170</v>
      </c>
      <c r="J4020">
        <v>30.848930402565838</v>
      </c>
      <c r="L4020" s="47"/>
      <c r="M4020" s="47"/>
    </row>
    <row r="4021" spans="1:13" x14ac:dyDescent="0.4">
      <c r="A4021" t="str">
        <f t="shared" si="62"/>
        <v>47_2M_F_6_90_67_HH800_Core</v>
      </c>
      <c r="B4021">
        <v>47</v>
      </c>
      <c r="C4021" t="s">
        <v>175</v>
      </c>
      <c r="D4021" t="s">
        <v>169</v>
      </c>
      <c r="E4021">
        <v>6</v>
      </c>
      <c r="F4021">
        <v>90</v>
      </c>
      <c r="G4021">
        <v>67</v>
      </c>
      <c r="H4021" t="s">
        <v>303</v>
      </c>
      <c r="I4021" t="s">
        <v>170</v>
      </c>
      <c r="J4021">
        <v>40.360258985137399</v>
      </c>
      <c r="L4021" s="47"/>
      <c r="M4021" s="47"/>
    </row>
    <row r="4022" spans="1:13" x14ac:dyDescent="0.4">
      <c r="A4022" t="str">
        <f t="shared" si="62"/>
        <v>59_4M_F_3_90_65_HH800_Core</v>
      </c>
      <c r="B4022">
        <v>59</v>
      </c>
      <c r="C4022" t="s">
        <v>173</v>
      </c>
      <c r="D4022" t="s">
        <v>169</v>
      </c>
      <c r="E4022">
        <v>3</v>
      </c>
      <c r="F4022">
        <v>90</v>
      </c>
      <c r="G4022">
        <v>65</v>
      </c>
      <c r="H4022" t="s">
        <v>303</v>
      </c>
      <c r="I4022" t="s">
        <v>170</v>
      </c>
      <c r="J4022">
        <v>3.5325532885684998</v>
      </c>
      <c r="L4022" s="47"/>
      <c r="M4022" s="47"/>
    </row>
    <row r="4023" spans="1:13" x14ac:dyDescent="0.4">
      <c r="A4023" t="str">
        <f t="shared" si="62"/>
        <v>61_4A_M_3_60_67_HH800_Core</v>
      </c>
      <c r="B4023">
        <v>61</v>
      </c>
      <c r="C4023" t="s">
        <v>168</v>
      </c>
      <c r="D4023" t="s">
        <v>174</v>
      </c>
      <c r="E4023">
        <v>3</v>
      </c>
      <c r="F4023">
        <v>60</v>
      </c>
      <c r="G4023">
        <v>67</v>
      </c>
      <c r="H4023" t="s">
        <v>303</v>
      </c>
      <c r="I4023" t="s">
        <v>170</v>
      </c>
      <c r="J4023">
        <v>4.2382207579462516</v>
      </c>
      <c r="L4023" s="47"/>
      <c r="M4023" s="47"/>
    </row>
    <row r="4024" spans="1:13" x14ac:dyDescent="0.4">
      <c r="A4024" t="str">
        <f t="shared" si="62"/>
        <v>62_4A_M_3_60_67_HH800_Core</v>
      </c>
      <c r="B4024">
        <v>62</v>
      </c>
      <c r="C4024" t="s">
        <v>168</v>
      </c>
      <c r="D4024" t="s">
        <v>174</v>
      </c>
      <c r="E4024">
        <v>3</v>
      </c>
      <c r="F4024">
        <v>60</v>
      </c>
      <c r="G4024">
        <v>67</v>
      </c>
      <c r="H4024" t="s">
        <v>303</v>
      </c>
      <c r="I4024" t="s">
        <v>170</v>
      </c>
      <c r="J4024">
        <v>4.4749425843150092</v>
      </c>
      <c r="L4024" s="47"/>
      <c r="M4024" s="47"/>
    </row>
    <row r="4025" spans="1:13" x14ac:dyDescent="0.4">
      <c r="A4025" t="str">
        <f t="shared" si="62"/>
        <v>50_2M_M_6_60_65_HH800_Core</v>
      </c>
      <c r="B4025">
        <v>50</v>
      </c>
      <c r="C4025" t="s">
        <v>175</v>
      </c>
      <c r="D4025" t="s">
        <v>174</v>
      </c>
      <c r="E4025">
        <v>6</v>
      </c>
      <c r="F4025">
        <v>60</v>
      </c>
      <c r="G4025">
        <v>65</v>
      </c>
      <c r="H4025" t="s">
        <v>303</v>
      </c>
      <c r="I4025" t="s">
        <v>170</v>
      </c>
      <c r="J4025">
        <v>26.797685871933794</v>
      </c>
      <c r="L4025" s="47"/>
      <c r="M4025" s="47"/>
    </row>
    <row r="4026" spans="1:13" x14ac:dyDescent="0.4">
      <c r="A4026" t="str">
        <f t="shared" si="62"/>
        <v>25_2M_F_3_60_65_HH800_Core</v>
      </c>
      <c r="B4026">
        <v>25</v>
      </c>
      <c r="C4026" t="s">
        <v>175</v>
      </c>
      <c r="D4026" t="s">
        <v>169</v>
      </c>
      <c r="E4026">
        <v>3</v>
      </c>
      <c r="F4026">
        <v>60</v>
      </c>
      <c r="G4026">
        <v>65</v>
      </c>
      <c r="H4026" t="s">
        <v>303</v>
      </c>
      <c r="I4026" t="s">
        <v>170</v>
      </c>
      <c r="J4026">
        <v>21.359020812572126</v>
      </c>
      <c r="L4026" s="47"/>
      <c r="M4026" s="47"/>
    </row>
    <row r="4027" spans="1:13" x14ac:dyDescent="0.4">
      <c r="A4027" t="str">
        <f t="shared" si="62"/>
        <v>55_4A_F_6_90_5_HH800_Core</v>
      </c>
      <c r="B4027">
        <v>55</v>
      </c>
      <c r="C4027" t="s">
        <v>168</v>
      </c>
      <c r="D4027" t="s">
        <v>169</v>
      </c>
      <c r="E4027">
        <v>6</v>
      </c>
      <c r="F4027">
        <v>90</v>
      </c>
      <c r="G4027">
        <v>5</v>
      </c>
      <c r="H4027" t="s">
        <v>303</v>
      </c>
      <c r="I4027" t="s">
        <v>170</v>
      </c>
      <c r="J4027">
        <v>4.9773122187212362</v>
      </c>
      <c r="L4027" s="47"/>
      <c r="M4027" s="47"/>
    </row>
    <row r="4028" spans="1:13" x14ac:dyDescent="0.4">
      <c r="A4028" t="str">
        <f t="shared" si="62"/>
        <v>49_2M_M_6_60_65_HH800_Core</v>
      </c>
      <c r="B4028">
        <v>49</v>
      </c>
      <c r="C4028" t="s">
        <v>175</v>
      </c>
      <c r="D4028" t="s">
        <v>174</v>
      </c>
      <c r="E4028">
        <v>6</v>
      </c>
      <c r="F4028">
        <v>60</v>
      </c>
      <c r="G4028">
        <v>65</v>
      </c>
      <c r="H4028" t="s">
        <v>303</v>
      </c>
      <c r="I4028" t="s">
        <v>170</v>
      </c>
      <c r="J4028">
        <v>28.106831964112519</v>
      </c>
      <c r="L4028" s="47"/>
      <c r="M4028" s="47"/>
    </row>
    <row r="4029" spans="1:13" x14ac:dyDescent="0.4">
      <c r="A4029" t="str">
        <f t="shared" si="62"/>
        <v>47_4M_M_0_90_70_HH800_Core</v>
      </c>
      <c r="B4029">
        <v>47</v>
      </c>
      <c r="C4029" t="s">
        <v>173</v>
      </c>
      <c r="D4029" t="s">
        <v>174</v>
      </c>
      <c r="E4029">
        <v>0</v>
      </c>
      <c r="F4029">
        <v>90</v>
      </c>
      <c r="G4029">
        <v>70</v>
      </c>
      <c r="H4029" t="s">
        <v>303</v>
      </c>
      <c r="I4029" t="s">
        <v>170</v>
      </c>
      <c r="J4029">
        <v>66.726218776328324</v>
      </c>
      <c r="L4029" s="47"/>
      <c r="M4029" s="47"/>
    </row>
    <row r="4030" spans="1:13" x14ac:dyDescent="0.4">
      <c r="A4030" t="str">
        <f t="shared" si="62"/>
        <v>62_2A_M_0_60_65_HH800_Core</v>
      </c>
      <c r="B4030">
        <v>62</v>
      </c>
      <c r="C4030" t="s">
        <v>176</v>
      </c>
      <c r="D4030" t="s">
        <v>174</v>
      </c>
      <c r="E4030">
        <v>0</v>
      </c>
      <c r="F4030">
        <v>60</v>
      </c>
      <c r="G4030">
        <v>65</v>
      </c>
      <c r="H4030" t="s">
        <v>303</v>
      </c>
      <c r="I4030" t="s">
        <v>170</v>
      </c>
      <c r="J4030">
        <v>137.91058873437868</v>
      </c>
      <c r="L4030" s="47"/>
      <c r="M4030" s="47"/>
    </row>
    <row r="4031" spans="1:13" x14ac:dyDescent="0.4">
      <c r="A4031" t="str">
        <f t="shared" si="62"/>
        <v>51_4M_F_3_90_70_HH800_Core</v>
      </c>
      <c r="B4031">
        <v>51</v>
      </c>
      <c r="C4031" t="s">
        <v>173</v>
      </c>
      <c r="D4031" t="s">
        <v>169</v>
      </c>
      <c r="E4031">
        <v>3</v>
      </c>
      <c r="F4031">
        <v>90</v>
      </c>
      <c r="G4031">
        <v>70</v>
      </c>
      <c r="H4031" t="s">
        <v>303</v>
      </c>
      <c r="I4031" t="s">
        <v>170</v>
      </c>
      <c r="J4031">
        <v>14.972781770915807</v>
      </c>
      <c r="L4031" s="47"/>
      <c r="M4031" s="47"/>
    </row>
    <row r="4032" spans="1:13" x14ac:dyDescent="0.4">
      <c r="A4032" t="str">
        <f t="shared" si="62"/>
        <v>60_2M_M_3_60_70_HH800_Core</v>
      </c>
      <c r="B4032">
        <v>60</v>
      </c>
      <c r="C4032" t="s">
        <v>175</v>
      </c>
      <c r="D4032" t="s">
        <v>174</v>
      </c>
      <c r="E4032">
        <v>3</v>
      </c>
      <c r="F4032">
        <v>60</v>
      </c>
      <c r="G4032">
        <v>70</v>
      </c>
      <c r="H4032" t="s">
        <v>303</v>
      </c>
      <c r="I4032" t="s">
        <v>170</v>
      </c>
      <c r="J4032">
        <v>20.300204196750492</v>
      </c>
      <c r="L4032" s="47"/>
      <c r="M4032" s="47"/>
    </row>
    <row r="4033" spans="1:13" x14ac:dyDescent="0.4">
      <c r="A4033" t="str">
        <f t="shared" si="62"/>
        <v>27_2M_M_0_60_70_HH800_Core</v>
      </c>
      <c r="B4033">
        <v>27</v>
      </c>
      <c r="C4033" t="s">
        <v>175</v>
      </c>
      <c r="D4033" t="s">
        <v>174</v>
      </c>
      <c r="E4033">
        <v>0</v>
      </c>
      <c r="F4033">
        <v>60</v>
      </c>
      <c r="G4033">
        <v>70</v>
      </c>
      <c r="H4033" t="s">
        <v>303</v>
      </c>
      <c r="I4033" t="s">
        <v>170</v>
      </c>
      <c r="J4033">
        <v>93.695225094495115</v>
      </c>
      <c r="L4033" s="47"/>
      <c r="M4033" s="47"/>
    </row>
    <row r="4034" spans="1:13" x14ac:dyDescent="0.4">
      <c r="A4034" t="str">
        <f t="shared" si="62"/>
        <v>60_4A_M_3_60_67_HH800_Core</v>
      </c>
      <c r="B4034">
        <v>60</v>
      </c>
      <c r="C4034" t="s">
        <v>168</v>
      </c>
      <c r="D4034" t="s">
        <v>174</v>
      </c>
      <c r="E4034">
        <v>3</v>
      </c>
      <c r="F4034">
        <v>60</v>
      </c>
      <c r="G4034">
        <v>67</v>
      </c>
      <c r="H4034" t="s">
        <v>303</v>
      </c>
      <c r="I4034" t="s">
        <v>170</v>
      </c>
      <c r="J4034">
        <v>4.8605362828595702</v>
      </c>
      <c r="L4034" s="47"/>
      <c r="M4034" s="47"/>
    </row>
    <row r="4035" spans="1:13" x14ac:dyDescent="0.4">
      <c r="A4035" t="str">
        <f t="shared" ref="A4035:A4098" si="63">B4035&amp;"_"&amp;C4035&amp;"_"&amp;D4035&amp;"_"&amp;E4035&amp;"_"&amp;F4035&amp;"_"&amp;G4035&amp;"_"&amp;H4035&amp;"_"&amp;I4035</f>
        <v>25_4M_M_6_90_70_HH800_Core</v>
      </c>
      <c r="B4035">
        <v>25</v>
      </c>
      <c r="C4035" t="s">
        <v>173</v>
      </c>
      <c r="D4035" t="s">
        <v>174</v>
      </c>
      <c r="E4035">
        <v>6</v>
      </c>
      <c r="F4035">
        <v>90</v>
      </c>
      <c r="G4035">
        <v>70</v>
      </c>
      <c r="H4035" t="s">
        <v>303</v>
      </c>
      <c r="I4035" t="s">
        <v>170</v>
      </c>
      <c r="J4035">
        <v>14.209527017964261</v>
      </c>
      <c r="L4035" s="47"/>
      <c r="M4035" s="47"/>
    </row>
    <row r="4036" spans="1:13" x14ac:dyDescent="0.4">
      <c r="A4036" t="str">
        <f t="shared" si="63"/>
        <v>50_2M_F_3_90_65_HH800_Core</v>
      </c>
      <c r="B4036">
        <v>50</v>
      </c>
      <c r="C4036" t="s">
        <v>175</v>
      </c>
      <c r="D4036" t="s">
        <v>169</v>
      </c>
      <c r="E4036">
        <v>3</v>
      </c>
      <c r="F4036">
        <v>90</v>
      </c>
      <c r="G4036">
        <v>65</v>
      </c>
      <c r="H4036" t="s">
        <v>303</v>
      </c>
      <c r="I4036" t="s">
        <v>170</v>
      </c>
      <c r="J4036">
        <v>14.654261594543199</v>
      </c>
      <c r="L4036" s="47"/>
      <c r="M4036" s="47"/>
    </row>
    <row r="4037" spans="1:13" x14ac:dyDescent="0.4">
      <c r="A4037" t="str">
        <f t="shared" si="63"/>
        <v>64_4A_M_0_60_70_HH800_Core</v>
      </c>
      <c r="B4037">
        <v>64</v>
      </c>
      <c r="C4037" t="s">
        <v>168</v>
      </c>
      <c r="D4037" t="s">
        <v>174</v>
      </c>
      <c r="E4037">
        <v>0</v>
      </c>
      <c r="F4037">
        <v>60</v>
      </c>
      <c r="G4037">
        <v>70</v>
      </c>
      <c r="H4037" t="s">
        <v>303</v>
      </c>
      <c r="I4037" t="s">
        <v>170</v>
      </c>
      <c r="J4037">
        <v>116.64969372002558</v>
      </c>
      <c r="L4037" s="47"/>
      <c r="M4037" s="47"/>
    </row>
    <row r="4038" spans="1:13" x14ac:dyDescent="0.4">
      <c r="A4038" t="str">
        <f t="shared" si="63"/>
        <v>48_4M_M_6_60_5_HH800_Core</v>
      </c>
      <c r="B4038">
        <v>48</v>
      </c>
      <c r="C4038" t="s">
        <v>173</v>
      </c>
      <c r="D4038" t="s">
        <v>174</v>
      </c>
      <c r="E4038">
        <v>6</v>
      </c>
      <c r="F4038">
        <v>60</v>
      </c>
      <c r="G4038">
        <v>5</v>
      </c>
      <c r="H4038" t="s">
        <v>303</v>
      </c>
      <c r="I4038" t="s">
        <v>170</v>
      </c>
      <c r="J4038">
        <v>3.3383751748972008</v>
      </c>
      <c r="L4038" s="47"/>
      <c r="M4038" s="47"/>
    </row>
    <row r="4039" spans="1:13" x14ac:dyDescent="0.4">
      <c r="A4039" t="str">
        <f t="shared" si="63"/>
        <v>63_4M_F_3_365_65_HH800_Core</v>
      </c>
      <c r="B4039">
        <v>63</v>
      </c>
      <c r="C4039" t="s">
        <v>173</v>
      </c>
      <c r="D4039" t="s">
        <v>169</v>
      </c>
      <c r="E4039">
        <v>3</v>
      </c>
      <c r="F4039">
        <v>365</v>
      </c>
      <c r="G4039">
        <v>65</v>
      </c>
      <c r="H4039" t="s">
        <v>303</v>
      </c>
      <c r="I4039" t="s">
        <v>170</v>
      </c>
      <c r="J4039">
        <v>2.7347602371310984</v>
      </c>
      <c r="L4039" s="47"/>
      <c r="M4039" s="47"/>
    </row>
    <row r="4040" spans="1:13" x14ac:dyDescent="0.4">
      <c r="A4040" t="str">
        <f t="shared" si="63"/>
        <v>59_4A_M_3_60_67_HH800_Core</v>
      </c>
      <c r="B4040">
        <v>59</v>
      </c>
      <c r="C4040" t="s">
        <v>168</v>
      </c>
      <c r="D4040" t="s">
        <v>174</v>
      </c>
      <c r="E4040">
        <v>3</v>
      </c>
      <c r="F4040">
        <v>60</v>
      </c>
      <c r="G4040">
        <v>67</v>
      </c>
      <c r="H4040" t="s">
        <v>303</v>
      </c>
      <c r="I4040" t="s">
        <v>170</v>
      </c>
      <c r="J4040">
        <v>5.6236875258537742</v>
      </c>
      <c r="L4040" s="47"/>
      <c r="M4040" s="47"/>
    </row>
    <row r="4041" spans="1:13" x14ac:dyDescent="0.4">
      <c r="A4041" t="str">
        <f t="shared" si="63"/>
        <v>63_4A_F_3_365_65_HH800_Core</v>
      </c>
      <c r="B4041">
        <v>63</v>
      </c>
      <c r="C4041" t="s">
        <v>168</v>
      </c>
      <c r="D4041" t="s">
        <v>169</v>
      </c>
      <c r="E4041">
        <v>3</v>
      </c>
      <c r="F4041">
        <v>365</v>
      </c>
      <c r="G4041">
        <v>65</v>
      </c>
      <c r="H4041" t="s">
        <v>303</v>
      </c>
      <c r="I4041" t="s">
        <v>170</v>
      </c>
      <c r="J4041">
        <v>2.396273506005743</v>
      </c>
      <c r="L4041" s="47"/>
      <c r="M4041" s="47"/>
    </row>
    <row r="4042" spans="1:13" x14ac:dyDescent="0.4">
      <c r="A4042" t="str">
        <f t="shared" si="63"/>
        <v>44_2M_M_0_60_67_HH800_Core</v>
      </c>
      <c r="B4042">
        <v>44</v>
      </c>
      <c r="C4042" t="s">
        <v>175</v>
      </c>
      <c r="D4042" t="s">
        <v>174</v>
      </c>
      <c r="E4042">
        <v>0</v>
      </c>
      <c r="F4042">
        <v>60</v>
      </c>
      <c r="G4042">
        <v>67</v>
      </c>
      <c r="H4042" t="s">
        <v>303</v>
      </c>
      <c r="I4042" t="s">
        <v>170</v>
      </c>
      <c r="J4042">
        <v>146.16491069407709</v>
      </c>
      <c r="L4042" s="47"/>
      <c r="M4042" s="47"/>
    </row>
    <row r="4043" spans="1:13" x14ac:dyDescent="0.4">
      <c r="A4043" t="str">
        <f t="shared" si="63"/>
        <v>47_4M_F_6_90_70_HH800_Core</v>
      </c>
      <c r="B4043">
        <v>47</v>
      </c>
      <c r="C4043" t="s">
        <v>173</v>
      </c>
      <c r="D4043" t="s">
        <v>169</v>
      </c>
      <c r="E4043">
        <v>6</v>
      </c>
      <c r="F4043">
        <v>90</v>
      </c>
      <c r="G4043">
        <v>70</v>
      </c>
      <c r="H4043" t="s">
        <v>303</v>
      </c>
      <c r="I4043" t="s">
        <v>170</v>
      </c>
      <c r="J4043">
        <v>27.57900076770192</v>
      </c>
      <c r="L4043" s="47"/>
      <c r="M4043" s="47"/>
    </row>
    <row r="4044" spans="1:13" x14ac:dyDescent="0.4">
      <c r="A4044" t="str">
        <f t="shared" si="63"/>
        <v>29_2M_M_3_60_65_HH800_Core</v>
      </c>
      <c r="B4044">
        <v>29</v>
      </c>
      <c r="C4044" t="s">
        <v>175</v>
      </c>
      <c r="D4044" t="s">
        <v>174</v>
      </c>
      <c r="E4044">
        <v>3</v>
      </c>
      <c r="F4044">
        <v>60</v>
      </c>
      <c r="G4044">
        <v>65</v>
      </c>
      <c r="H4044" t="s">
        <v>303</v>
      </c>
      <c r="I4044" t="s">
        <v>170</v>
      </c>
      <c r="J4044">
        <v>14.529399293258738</v>
      </c>
      <c r="L4044" s="47"/>
      <c r="M4044" s="47"/>
    </row>
    <row r="4045" spans="1:13" x14ac:dyDescent="0.4">
      <c r="A4045" t="str">
        <f t="shared" si="63"/>
        <v>61_2M_M_3_180_65_HH800_Core</v>
      </c>
      <c r="B4045">
        <v>61</v>
      </c>
      <c r="C4045" t="s">
        <v>175</v>
      </c>
      <c r="D4045" t="s">
        <v>174</v>
      </c>
      <c r="E4045">
        <v>3</v>
      </c>
      <c r="F4045">
        <v>180</v>
      </c>
      <c r="G4045">
        <v>65</v>
      </c>
      <c r="H4045" t="s">
        <v>303</v>
      </c>
      <c r="I4045" t="s">
        <v>170</v>
      </c>
      <c r="J4045">
        <v>3.8254585268152121</v>
      </c>
      <c r="L4045" s="47"/>
      <c r="M4045" s="47"/>
    </row>
    <row r="4046" spans="1:13" x14ac:dyDescent="0.4">
      <c r="A4046" t="str">
        <f t="shared" si="63"/>
        <v>62_2M_M_0_60_67_HH800_Core</v>
      </c>
      <c r="B4046">
        <v>62</v>
      </c>
      <c r="C4046" t="s">
        <v>175</v>
      </c>
      <c r="D4046" t="s">
        <v>174</v>
      </c>
      <c r="E4046">
        <v>0</v>
      </c>
      <c r="F4046">
        <v>60</v>
      </c>
      <c r="G4046">
        <v>67</v>
      </c>
      <c r="H4046" t="s">
        <v>303</v>
      </c>
      <c r="I4046" t="s">
        <v>170</v>
      </c>
      <c r="J4046">
        <v>188.3976844349954</v>
      </c>
      <c r="L4046" s="47"/>
      <c r="M4046" s="47"/>
    </row>
    <row r="4047" spans="1:13" x14ac:dyDescent="0.4">
      <c r="A4047" t="str">
        <f t="shared" si="63"/>
        <v>64_1A_F_0_60_2_HH800_Core</v>
      </c>
      <c r="B4047">
        <v>64</v>
      </c>
      <c r="C4047" t="s">
        <v>178</v>
      </c>
      <c r="D4047" t="s">
        <v>169</v>
      </c>
      <c r="E4047">
        <v>0</v>
      </c>
      <c r="F4047">
        <v>60</v>
      </c>
      <c r="G4047">
        <v>2</v>
      </c>
      <c r="H4047" t="s">
        <v>303</v>
      </c>
      <c r="I4047" t="s">
        <v>170</v>
      </c>
      <c r="J4047">
        <v>186.03920325701282</v>
      </c>
      <c r="L4047" s="47"/>
      <c r="M4047" s="47"/>
    </row>
    <row r="4048" spans="1:13" x14ac:dyDescent="0.4">
      <c r="A4048" t="str">
        <f t="shared" si="63"/>
        <v>32_2M_M_0_60_5_HH800_Core</v>
      </c>
      <c r="B4048">
        <v>32</v>
      </c>
      <c r="C4048" t="s">
        <v>175</v>
      </c>
      <c r="D4048" t="s">
        <v>174</v>
      </c>
      <c r="E4048">
        <v>0</v>
      </c>
      <c r="F4048">
        <v>60</v>
      </c>
      <c r="G4048">
        <v>5</v>
      </c>
      <c r="H4048" t="s">
        <v>303</v>
      </c>
      <c r="I4048" t="s">
        <v>170</v>
      </c>
      <c r="J4048">
        <v>34.773684959914412</v>
      </c>
      <c r="L4048" s="47"/>
      <c r="M4048" s="47"/>
    </row>
    <row r="4049" spans="1:13" x14ac:dyDescent="0.4">
      <c r="A4049" t="str">
        <f t="shared" si="63"/>
        <v>50_2M_F_0_90_65_HH800_Core</v>
      </c>
      <c r="B4049">
        <v>50</v>
      </c>
      <c r="C4049" t="s">
        <v>175</v>
      </c>
      <c r="D4049" t="s">
        <v>169</v>
      </c>
      <c r="E4049">
        <v>0</v>
      </c>
      <c r="F4049">
        <v>90</v>
      </c>
      <c r="G4049">
        <v>65</v>
      </c>
      <c r="H4049" t="s">
        <v>303</v>
      </c>
      <c r="I4049" t="s">
        <v>170</v>
      </c>
      <c r="J4049">
        <v>140.21413703796949</v>
      </c>
      <c r="L4049" s="47"/>
      <c r="M4049" s="47"/>
    </row>
    <row r="4050" spans="1:13" x14ac:dyDescent="0.4">
      <c r="A4050" t="str">
        <f t="shared" si="63"/>
        <v>61_4M_F_6_90_67_HH800_Core</v>
      </c>
      <c r="B4050">
        <v>61</v>
      </c>
      <c r="C4050" t="s">
        <v>173</v>
      </c>
      <c r="D4050" t="s">
        <v>169</v>
      </c>
      <c r="E4050">
        <v>6</v>
      </c>
      <c r="F4050">
        <v>90</v>
      </c>
      <c r="G4050">
        <v>67</v>
      </c>
      <c r="H4050" t="s">
        <v>303</v>
      </c>
      <c r="I4050" t="s">
        <v>170</v>
      </c>
      <c r="J4050">
        <v>7.6519068574703999</v>
      </c>
      <c r="L4050" s="47"/>
      <c r="M4050" s="47"/>
    </row>
    <row r="4051" spans="1:13" x14ac:dyDescent="0.4">
      <c r="A4051" t="str">
        <f t="shared" si="63"/>
        <v>61_2A_M_3_180_65_HH800_Core</v>
      </c>
      <c r="B4051">
        <v>61</v>
      </c>
      <c r="C4051" t="s">
        <v>176</v>
      </c>
      <c r="D4051" t="s">
        <v>174</v>
      </c>
      <c r="E4051">
        <v>3</v>
      </c>
      <c r="F4051">
        <v>180</v>
      </c>
      <c r="G4051">
        <v>65</v>
      </c>
      <c r="H4051" t="s">
        <v>303</v>
      </c>
      <c r="I4051" t="s">
        <v>170</v>
      </c>
      <c r="J4051">
        <v>4.2402755395088585</v>
      </c>
      <c r="L4051" s="47"/>
      <c r="M4051" s="47"/>
    </row>
    <row r="4052" spans="1:13" x14ac:dyDescent="0.4">
      <c r="A4052" t="str">
        <f t="shared" si="63"/>
        <v>49_4M_M_6_90_70_HH800_Core</v>
      </c>
      <c r="B4052">
        <v>49</v>
      </c>
      <c r="C4052" t="s">
        <v>173</v>
      </c>
      <c r="D4052" t="s">
        <v>174</v>
      </c>
      <c r="E4052">
        <v>6</v>
      </c>
      <c r="F4052">
        <v>90</v>
      </c>
      <c r="G4052">
        <v>70</v>
      </c>
      <c r="H4052" t="s">
        <v>303</v>
      </c>
      <c r="I4052" t="s">
        <v>170</v>
      </c>
      <c r="J4052">
        <v>22.368655562618347</v>
      </c>
      <c r="L4052" s="47"/>
      <c r="M4052" s="47"/>
    </row>
    <row r="4053" spans="1:13" x14ac:dyDescent="0.4">
      <c r="A4053" t="str">
        <f t="shared" si="63"/>
        <v>25_4M_F_6_90_65_HH800_Core</v>
      </c>
      <c r="B4053">
        <v>25</v>
      </c>
      <c r="C4053" t="s">
        <v>173</v>
      </c>
      <c r="D4053" t="s">
        <v>169</v>
      </c>
      <c r="E4053">
        <v>6</v>
      </c>
      <c r="F4053">
        <v>90</v>
      </c>
      <c r="G4053">
        <v>65</v>
      </c>
      <c r="H4053" t="s">
        <v>303</v>
      </c>
      <c r="I4053" t="s">
        <v>170</v>
      </c>
      <c r="J4053">
        <v>16.994345380648817</v>
      </c>
      <c r="L4053" s="47"/>
      <c r="M4053" s="47"/>
    </row>
    <row r="4054" spans="1:13" x14ac:dyDescent="0.4">
      <c r="A4054" t="str">
        <f t="shared" si="63"/>
        <v>61_2M_M_3_60_70_HH800_Core</v>
      </c>
      <c r="B4054">
        <v>61</v>
      </c>
      <c r="C4054" t="s">
        <v>175</v>
      </c>
      <c r="D4054" t="s">
        <v>174</v>
      </c>
      <c r="E4054">
        <v>3</v>
      </c>
      <c r="F4054">
        <v>60</v>
      </c>
      <c r="G4054">
        <v>70</v>
      </c>
      <c r="H4054" t="s">
        <v>303</v>
      </c>
      <c r="I4054" t="s">
        <v>170</v>
      </c>
      <c r="J4054">
        <v>18.616766682630228</v>
      </c>
      <c r="L4054" s="47"/>
      <c r="M4054" s="47"/>
    </row>
    <row r="4055" spans="1:13" x14ac:dyDescent="0.4">
      <c r="A4055" t="str">
        <f t="shared" si="63"/>
        <v>61_1A_M_0_60_2_HH800_Core</v>
      </c>
      <c r="B4055">
        <v>61</v>
      </c>
      <c r="C4055" t="s">
        <v>178</v>
      </c>
      <c r="D4055" t="s">
        <v>174</v>
      </c>
      <c r="E4055">
        <v>0</v>
      </c>
      <c r="F4055">
        <v>60</v>
      </c>
      <c r="G4055">
        <v>2</v>
      </c>
      <c r="H4055" t="s">
        <v>303</v>
      </c>
      <c r="I4055" t="s">
        <v>170</v>
      </c>
      <c r="J4055">
        <v>159.32319495239287</v>
      </c>
      <c r="L4055" s="47"/>
      <c r="M4055" s="47"/>
    </row>
    <row r="4056" spans="1:13" x14ac:dyDescent="0.4">
      <c r="A4056" t="str">
        <f t="shared" si="63"/>
        <v>40_4M_M_6_90_65_HH800_Core</v>
      </c>
      <c r="B4056">
        <v>40</v>
      </c>
      <c r="C4056" t="s">
        <v>173</v>
      </c>
      <c r="D4056" t="s">
        <v>174</v>
      </c>
      <c r="E4056">
        <v>6</v>
      </c>
      <c r="F4056">
        <v>90</v>
      </c>
      <c r="G4056">
        <v>65</v>
      </c>
      <c r="H4056" t="s">
        <v>303</v>
      </c>
      <c r="I4056" t="s">
        <v>170</v>
      </c>
      <c r="J4056">
        <v>12.460779460764499</v>
      </c>
      <c r="L4056" s="47"/>
      <c r="M4056" s="47"/>
    </row>
    <row r="4057" spans="1:13" x14ac:dyDescent="0.4">
      <c r="A4057" t="str">
        <f t="shared" si="63"/>
        <v>58_2M_F_6_90_5_HH800_Core</v>
      </c>
      <c r="B4057">
        <v>58</v>
      </c>
      <c r="C4057" t="s">
        <v>175</v>
      </c>
      <c r="D4057" t="s">
        <v>169</v>
      </c>
      <c r="E4057">
        <v>6</v>
      </c>
      <c r="F4057">
        <v>90</v>
      </c>
      <c r="G4057">
        <v>5</v>
      </c>
      <c r="H4057" t="s">
        <v>303</v>
      </c>
      <c r="I4057" t="s">
        <v>170</v>
      </c>
      <c r="J4057">
        <v>10.379593407250196</v>
      </c>
      <c r="L4057" s="47"/>
      <c r="M4057" s="47"/>
    </row>
    <row r="4058" spans="1:13" x14ac:dyDescent="0.4">
      <c r="A4058" t="str">
        <f t="shared" si="63"/>
        <v>61_2A_M_0_60_70_HH800_Core</v>
      </c>
      <c r="B4058">
        <v>61</v>
      </c>
      <c r="C4058" t="s">
        <v>176</v>
      </c>
      <c r="D4058" t="s">
        <v>174</v>
      </c>
      <c r="E4058">
        <v>0</v>
      </c>
      <c r="F4058">
        <v>60</v>
      </c>
      <c r="G4058">
        <v>70</v>
      </c>
      <c r="H4058" t="s">
        <v>303</v>
      </c>
      <c r="I4058" t="s">
        <v>170</v>
      </c>
      <c r="J4058">
        <v>198.44768674837655</v>
      </c>
      <c r="L4058" s="47"/>
      <c r="M4058" s="47"/>
    </row>
    <row r="4059" spans="1:13" x14ac:dyDescent="0.4">
      <c r="A4059" t="str">
        <f t="shared" si="63"/>
        <v>55_2M_M_6_60_67_HH800_Core</v>
      </c>
      <c r="B4059">
        <v>55</v>
      </c>
      <c r="C4059" t="s">
        <v>175</v>
      </c>
      <c r="D4059" t="s">
        <v>174</v>
      </c>
      <c r="E4059">
        <v>6</v>
      </c>
      <c r="F4059">
        <v>60</v>
      </c>
      <c r="G4059">
        <v>67</v>
      </c>
      <c r="H4059" t="s">
        <v>303</v>
      </c>
      <c r="I4059" t="s">
        <v>170</v>
      </c>
      <c r="J4059">
        <v>29.052682549982368</v>
      </c>
      <c r="L4059" s="47"/>
      <c r="M4059" s="47"/>
    </row>
    <row r="4060" spans="1:13" x14ac:dyDescent="0.4">
      <c r="A4060" t="str">
        <f t="shared" si="63"/>
        <v>25_4A_F_3_90_67_HH800_Core</v>
      </c>
      <c r="B4060">
        <v>25</v>
      </c>
      <c r="C4060" t="s">
        <v>168</v>
      </c>
      <c r="D4060" t="s">
        <v>169</v>
      </c>
      <c r="E4060">
        <v>3</v>
      </c>
      <c r="F4060">
        <v>90</v>
      </c>
      <c r="G4060">
        <v>67</v>
      </c>
      <c r="H4060" t="s">
        <v>303</v>
      </c>
      <c r="I4060" t="s">
        <v>170</v>
      </c>
      <c r="J4060">
        <v>9.5181858010170721</v>
      </c>
      <c r="L4060" s="47"/>
      <c r="M4060" s="47"/>
    </row>
    <row r="4061" spans="1:13" x14ac:dyDescent="0.4">
      <c r="A4061" t="str">
        <f t="shared" si="63"/>
        <v>64_4A_F_3_90_70_HH800_Core</v>
      </c>
      <c r="B4061">
        <v>64</v>
      </c>
      <c r="C4061" t="s">
        <v>168</v>
      </c>
      <c r="D4061" t="s">
        <v>169</v>
      </c>
      <c r="E4061">
        <v>3</v>
      </c>
      <c r="F4061">
        <v>90</v>
      </c>
      <c r="G4061">
        <v>70</v>
      </c>
      <c r="H4061" t="s">
        <v>303</v>
      </c>
      <c r="I4061" t="s">
        <v>170</v>
      </c>
      <c r="J4061">
        <v>7.2935568749709052</v>
      </c>
      <c r="L4061" s="47"/>
      <c r="M4061" s="47"/>
    </row>
    <row r="4062" spans="1:13" x14ac:dyDescent="0.4">
      <c r="A4062" t="str">
        <f t="shared" si="63"/>
        <v>60_1A_M_0_60_67_HH800_Core</v>
      </c>
      <c r="B4062">
        <v>60</v>
      </c>
      <c r="C4062" t="s">
        <v>178</v>
      </c>
      <c r="D4062" t="s">
        <v>174</v>
      </c>
      <c r="E4062">
        <v>0</v>
      </c>
      <c r="F4062">
        <v>60</v>
      </c>
      <c r="G4062">
        <v>67</v>
      </c>
      <c r="H4062" t="s">
        <v>303</v>
      </c>
      <c r="I4062" t="s">
        <v>170</v>
      </c>
      <c r="J4062">
        <v>259.91060686861067</v>
      </c>
      <c r="L4062" s="47"/>
      <c r="M4062" s="47"/>
    </row>
    <row r="4063" spans="1:13" x14ac:dyDescent="0.4">
      <c r="A4063" t="str">
        <f t="shared" si="63"/>
        <v>62_2M_F_6_180_65_HH800_Core</v>
      </c>
      <c r="B4063">
        <v>62</v>
      </c>
      <c r="C4063" t="s">
        <v>175</v>
      </c>
      <c r="D4063" t="s">
        <v>169</v>
      </c>
      <c r="E4063">
        <v>6</v>
      </c>
      <c r="F4063">
        <v>180</v>
      </c>
      <c r="G4063">
        <v>65</v>
      </c>
      <c r="H4063" t="s">
        <v>303</v>
      </c>
      <c r="I4063" t="s">
        <v>170</v>
      </c>
      <c r="J4063">
        <v>6.5456547149695847</v>
      </c>
      <c r="L4063" s="47"/>
      <c r="M4063" s="47"/>
    </row>
    <row r="4064" spans="1:13" x14ac:dyDescent="0.4">
      <c r="A4064" t="str">
        <f t="shared" si="63"/>
        <v>61_2M_M_0_365_65_HH800_Core</v>
      </c>
      <c r="B4064">
        <v>61</v>
      </c>
      <c r="C4064" t="s">
        <v>175</v>
      </c>
      <c r="D4064" t="s">
        <v>174</v>
      </c>
      <c r="E4064">
        <v>0</v>
      </c>
      <c r="F4064">
        <v>365</v>
      </c>
      <c r="G4064">
        <v>65</v>
      </c>
      <c r="H4064" t="s">
        <v>303</v>
      </c>
      <c r="I4064" t="s">
        <v>170</v>
      </c>
      <c r="J4064">
        <v>80.583031887448485</v>
      </c>
      <c r="L4064" s="47"/>
      <c r="M4064" s="47"/>
    </row>
    <row r="4065" spans="1:13" x14ac:dyDescent="0.4">
      <c r="A4065" t="str">
        <f t="shared" si="63"/>
        <v>33_1M_M_0_60_70_HH800_Core</v>
      </c>
      <c r="B4065">
        <v>33</v>
      </c>
      <c r="C4065" t="s">
        <v>177</v>
      </c>
      <c r="D4065" t="s">
        <v>174</v>
      </c>
      <c r="E4065">
        <v>0</v>
      </c>
      <c r="F4065">
        <v>60</v>
      </c>
      <c r="G4065">
        <v>70</v>
      </c>
      <c r="H4065" t="s">
        <v>303</v>
      </c>
      <c r="I4065" t="s">
        <v>170</v>
      </c>
      <c r="J4065">
        <v>203.35650673717441</v>
      </c>
      <c r="L4065" s="47"/>
      <c r="M4065" s="47"/>
    </row>
    <row r="4066" spans="1:13" x14ac:dyDescent="0.4">
      <c r="A4066" t="str">
        <f t="shared" si="63"/>
        <v>42_4M_M_0_90_67_HH800_Core</v>
      </c>
      <c r="B4066">
        <v>42</v>
      </c>
      <c r="C4066" t="s">
        <v>173</v>
      </c>
      <c r="D4066" t="s">
        <v>174</v>
      </c>
      <c r="E4066">
        <v>0</v>
      </c>
      <c r="F4066">
        <v>90</v>
      </c>
      <c r="G4066">
        <v>67</v>
      </c>
      <c r="H4066" t="s">
        <v>303</v>
      </c>
      <c r="I4066" t="s">
        <v>170</v>
      </c>
      <c r="J4066">
        <v>44.983512568413175</v>
      </c>
      <c r="L4066" s="47"/>
      <c r="M4066" s="47"/>
    </row>
    <row r="4067" spans="1:13" x14ac:dyDescent="0.4">
      <c r="A4067" t="str">
        <f t="shared" si="63"/>
        <v>61_2A_M_0_365_65_HH800_Core</v>
      </c>
      <c r="B4067">
        <v>61</v>
      </c>
      <c r="C4067" t="s">
        <v>176</v>
      </c>
      <c r="D4067" t="s">
        <v>174</v>
      </c>
      <c r="E4067">
        <v>0</v>
      </c>
      <c r="F4067">
        <v>365</v>
      </c>
      <c r="G4067">
        <v>65</v>
      </c>
      <c r="H4067" t="s">
        <v>303</v>
      </c>
      <c r="I4067" t="s">
        <v>170</v>
      </c>
      <c r="J4067">
        <v>90.604210972042296</v>
      </c>
      <c r="L4067" s="47"/>
      <c r="M4067" s="47"/>
    </row>
    <row r="4068" spans="1:13" x14ac:dyDescent="0.4">
      <c r="A4068" t="str">
        <f t="shared" si="63"/>
        <v>55_1M_F_0_90_5_HH800_Core</v>
      </c>
      <c r="B4068">
        <v>55</v>
      </c>
      <c r="C4068" t="s">
        <v>177</v>
      </c>
      <c r="D4068" t="s">
        <v>169</v>
      </c>
      <c r="E4068">
        <v>0</v>
      </c>
      <c r="F4068">
        <v>90</v>
      </c>
      <c r="G4068">
        <v>5</v>
      </c>
      <c r="H4068" t="s">
        <v>303</v>
      </c>
      <c r="I4068" t="s">
        <v>170</v>
      </c>
      <c r="J4068">
        <v>164.71198911767837</v>
      </c>
      <c r="L4068" s="47"/>
      <c r="M4068" s="47"/>
    </row>
    <row r="4069" spans="1:13" x14ac:dyDescent="0.4">
      <c r="A4069" t="str">
        <f t="shared" si="63"/>
        <v>51_2M_M_6_60_65_HH800_Core</v>
      </c>
      <c r="B4069">
        <v>51</v>
      </c>
      <c r="C4069" t="s">
        <v>175</v>
      </c>
      <c r="D4069" t="s">
        <v>174</v>
      </c>
      <c r="E4069">
        <v>6</v>
      </c>
      <c r="F4069">
        <v>60</v>
      </c>
      <c r="G4069">
        <v>65</v>
      </c>
      <c r="H4069" t="s">
        <v>303</v>
      </c>
      <c r="I4069" t="s">
        <v>170</v>
      </c>
      <c r="J4069">
        <v>25.763405599342825</v>
      </c>
      <c r="L4069" s="47"/>
      <c r="M4069" s="47"/>
    </row>
    <row r="4070" spans="1:13" x14ac:dyDescent="0.4">
      <c r="A4070" t="str">
        <f t="shared" si="63"/>
        <v>42_4M_F_0_60_67_HH800_Core</v>
      </c>
      <c r="B4070">
        <v>42</v>
      </c>
      <c r="C4070" t="s">
        <v>173</v>
      </c>
      <c r="D4070" t="s">
        <v>169</v>
      </c>
      <c r="E4070">
        <v>0</v>
      </c>
      <c r="F4070">
        <v>60</v>
      </c>
      <c r="G4070">
        <v>67</v>
      </c>
      <c r="H4070" t="s">
        <v>303</v>
      </c>
      <c r="I4070" t="s">
        <v>170</v>
      </c>
      <c r="J4070">
        <v>111.97142681398954</v>
      </c>
      <c r="L4070" s="47"/>
      <c r="M4070" s="47"/>
    </row>
    <row r="4071" spans="1:13" x14ac:dyDescent="0.4">
      <c r="A4071" t="str">
        <f t="shared" si="63"/>
        <v>27_4M_M_3_60_5_HH800_Core</v>
      </c>
      <c r="B4071">
        <v>27</v>
      </c>
      <c r="C4071" t="s">
        <v>173</v>
      </c>
      <c r="D4071" t="s">
        <v>174</v>
      </c>
      <c r="E4071">
        <v>3</v>
      </c>
      <c r="F4071">
        <v>60</v>
      </c>
      <c r="G4071">
        <v>5</v>
      </c>
      <c r="H4071" t="s">
        <v>303</v>
      </c>
      <c r="I4071" t="s">
        <v>170</v>
      </c>
      <c r="J4071">
        <v>0.91265061787084156</v>
      </c>
      <c r="L4071" s="47"/>
      <c r="M4071" s="47"/>
    </row>
    <row r="4072" spans="1:13" x14ac:dyDescent="0.4">
      <c r="A4072" t="str">
        <f t="shared" si="63"/>
        <v>53_4M_M_6_60_65_HH800_Core</v>
      </c>
      <c r="B4072">
        <v>53</v>
      </c>
      <c r="C4072" t="s">
        <v>173</v>
      </c>
      <c r="D4072" t="s">
        <v>174</v>
      </c>
      <c r="E4072">
        <v>6</v>
      </c>
      <c r="F4072">
        <v>60</v>
      </c>
      <c r="G4072">
        <v>65</v>
      </c>
      <c r="H4072" t="s">
        <v>303</v>
      </c>
      <c r="I4072" t="s">
        <v>170</v>
      </c>
      <c r="J4072">
        <v>11.239040969469997</v>
      </c>
      <c r="L4072" s="47"/>
      <c r="M4072" s="47"/>
    </row>
    <row r="4073" spans="1:13" x14ac:dyDescent="0.4">
      <c r="A4073" t="str">
        <f t="shared" si="63"/>
        <v>58_4A_M_0_60_67_HH800_Core</v>
      </c>
      <c r="B4073">
        <v>58</v>
      </c>
      <c r="C4073" t="s">
        <v>168</v>
      </c>
      <c r="D4073" t="s">
        <v>174</v>
      </c>
      <c r="E4073">
        <v>0</v>
      </c>
      <c r="F4073">
        <v>60</v>
      </c>
      <c r="G4073">
        <v>67</v>
      </c>
      <c r="H4073" t="s">
        <v>303</v>
      </c>
      <c r="I4073" t="s">
        <v>170</v>
      </c>
      <c r="J4073">
        <v>89.601659028662368</v>
      </c>
      <c r="L4073" s="47"/>
      <c r="M4073" s="47"/>
    </row>
    <row r="4074" spans="1:13" x14ac:dyDescent="0.4">
      <c r="A4074" t="str">
        <f t="shared" si="63"/>
        <v>42_4M_M_3_90_67_HH800_Core</v>
      </c>
      <c r="B4074">
        <v>42</v>
      </c>
      <c r="C4074" t="s">
        <v>173</v>
      </c>
      <c r="D4074" t="s">
        <v>174</v>
      </c>
      <c r="E4074">
        <v>3</v>
      </c>
      <c r="F4074">
        <v>90</v>
      </c>
      <c r="G4074">
        <v>67</v>
      </c>
      <c r="H4074" t="s">
        <v>303</v>
      </c>
      <c r="I4074" t="s">
        <v>170</v>
      </c>
      <c r="J4074">
        <v>9.0112714782374361</v>
      </c>
      <c r="L4074" s="47"/>
      <c r="M4074" s="47"/>
    </row>
    <row r="4075" spans="1:13" x14ac:dyDescent="0.4">
      <c r="A4075" t="str">
        <f t="shared" si="63"/>
        <v>53_4M_M_3_60_67_HH800_Core</v>
      </c>
      <c r="B4075">
        <v>53</v>
      </c>
      <c r="C4075" t="s">
        <v>173</v>
      </c>
      <c r="D4075" t="s">
        <v>174</v>
      </c>
      <c r="E4075">
        <v>3</v>
      </c>
      <c r="F4075">
        <v>60</v>
      </c>
      <c r="G4075">
        <v>67</v>
      </c>
      <c r="H4075" t="s">
        <v>303</v>
      </c>
      <c r="I4075" t="s">
        <v>170</v>
      </c>
      <c r="J4075">
        <v>9.7991779476913266</v>
      </c>
      <c r="L4075" s="47"/>
      <c r="M4075" s="47"/>
    </row>
    <row r="4076" spans="1:13" x14ac:dyDescent="0.4">
      <c r="A4076" t="str">
        <f t="shared" si="63"/>
        <v>57_4A_M_0_60_65_HH800_Core</v>
      </c>
      <c r="B4076">
        <v>57</v>
      </c>
      <c r="C4076" t="s">
        <v>168</v>
      </c>
      <c r="D4076" t="s">
        <v>174</v>
      </c>
      <c r="E4076">
        <v>0</v>
      </c>
      <c r="F4076">
        <v>60</v>
      </c>
      <c r="G4076">
        <v>65</v>
      </c>
      <c r="H4076" t="s">
        <v>303</v>
      </c>
      <c r="I4076" t="s">
        <v>170</v>
      </c>
      <c r="J4076">
        <v>76.667861268073707</v>
      </c>
      <c r="L4076" s="47"/>
      <c r="M4076" s="47"/>
    </row>
    <row r="4077" spans="1:13" x14ac:dyDescent="0.4">
      <c r="A4077" t="str">
        <f t="shared" si="63"/>
        <v>50_4M_F_3_90_70_HH800_Core</v>
      </c>
      <c r="B4077">
        <v>50</v>
      </c>
      <c r="C4077" t="s">
        <v>173</v>
      </c>
      <c r="D4077" t="s">
        <v>169</v>
      </c>
      <c r="E4077">
        <v>3</v>
      </c>
      <c r="F4077">
        <v>90</v>
      </c>
      <c r="G4077">
        <v>70</v>
      </c>
      <c r="H4077" t="s">
        <v>303</v>
      </c>
      <c r="I4077" t="s">
        <v>170</v>
      </c>
      <c r="J4077">
        <v>14.75692613423521</v>
      </c>
      <c r="L4077" s="47"/>
      <c r="M4077" s="47"/>
    </row>
    <row r="4078" spans="1:13" x14ac:dyDescent="0.4">
      <c r="A4078" t="str">
        <f t="shared" si="63"/>
        <v>49_4A_F_6_90_70_HH800_Core</v>
      </c>
      <c r="B4078">
        <v>49</v>
      </c>
      <c r="C4078" t="s">
        <v>168</v>
      </c>
      <c r="D4078" t="s">
        <v>169</v>
      </c>
      <c r="E4078">
        <v>6</v>
      </c>
      <c r="F4078">
        <v>90</v>
      </c>
      <c r="G4078">
        <v>70</v>
      </c>
      <c r="H4078" t="s">
        <v>303</v>
      </c>
      <c r="I4078" t="s">
        <v>170</v>
      </c>
      <c r="J4078">
        <v>28.023841587805922</v>
      </c>
      <c r="L4078" s="47"/>
      <c r="M4078" s="47"/>
    </row>
    <row r="4079" spans="1:13" x14ac:dyDescent="0.4">
      <c r="A4079" t="str">
        <f t="shared" si="63"/>
        <v>26_2M_M_3_60_67_HH800_Core</v>
      </c>
      <c r="B4079">
        <v>26</v>
      </c>
      <c r="C4079" t="s">
        <v>175</v>
      </c>
      <c r="D4079" t="s">
        <v>174</v>
      </c>
      <c r="E4079">
        <v>3</v>
      </c>
      <c r="F4079">
        <v>60</v>
      </c>
      <c r="G4079">
        <v>67</v>
      </c>
      <c r="H4079" t="s">
        <v>303</v>
      </c>
      <c r="I4079" t="s">
        <v>170</v>
      </c>
      <c r="J4079">
        <v>15.490150462061216</v>
      </c>
      <c r="L4079" s="47"/>
      <c r="M4079" s="47"/>
    </row>
    <row r="4080" spans="1:13" x14ac:dyDescent="0.4">
      <c r="A4080" t="str">
        <f t="shared" si="63"/>
        <v>53_2M_M_3_60_67_HH800_Core</v>
      </c>
      <c r="B4080">
        <v>53</v>
      </c>
      <c r="C4080" t="s">
        <v>175</v>
      </c>
      <c r="D4080" t="s">
        <v>174</v>
      </c>
      <c r="E4080">
        <v>3</v>
      </c>
      <c r="F4080">
        <v>60</v>
      </c>
      <c r="G4080">
        <v>67</v>
      </c>
      <c r="H4080" t="s">
        <v>303</v>
      </c>
      <c r="I4080" t="s">
        <v>170</v>
      </c>
      <c r="J4080">
        <v>17.193771869794478</v>
      </c>
      <c r="L4080" s="47"/>
      <c r="M4080" s="47"/>
    </row>
    <row r="4081" spans="1:13" x14ac:dyDescent="0.4">
      <c r="A4081" t="str">
        <f t="shared" si="63"/>
        <v>62_1M_F_0_60_2_HH800_Core</v>
      </c>
      <c r="B4081">
        <v>62</v>
      </c>
      <c r="C4081" t="s">
        <v>177</v>
      </c>
      <c r="D4081" t="s">
        <v>169</v>
      </c>
      <c r="E4081">
        <v>0</v>
      </c>
      <c r="F4081">
        <v>60</v>
      </c>
      <c r="G4081">
        <v>2</v>
      </c>
      <c r="H4081" t="s">
        <v>303</v>
      </c>
      <c r="I4081" t="s">
        <v>170</v>
      </c>
      <c r="J4081">
        <v>187.70390665314406</v>
      </c>
      <c r="L4081" s="47"/>
      <c r="M4081" s="47"/>
    </row>
    <row r="4082" spans="1:13" x14ac:dyDescent="0.4">
      <c r="A4082" t="str">
        <f t="shared" si="63"/>
        <v>53_2M_F_6_90_5_HH800_Core</v>
      </c>
      <c r="B4082">
        <v>53</v>
      </c>
      <c r="C4082" t="s">
        <v>175</v>
      </c>
      <c r="D4082" t="s">
        <v>169</v>
      </c>
      <c r="E4082">
        <v>6</v>
      </c>
      <c r="F4082">
        <v>90</v>
      </c>
      <c r="G4082">
        <v>5</v>
      </c>
      <c r="H4082" t="s">
        <v>303</v>
      </c>
      <c r="I4082" t="s">
        <v>170</v>
      </c>
      <c r="J4082">
        <v>10.007418564963386</v>
      </c>
      <c r="L4082" s="47"/>
      <c r="M4082" s="47"/>
    </row>
    <row r="4083" spans="1:13" x14ac:dyDescent="0.4">
      <c r="A4083" t="str">
        <f t="shared" si="63"/>
        <v>32_1M_M_0_60_70_HH800_Core</v>
      </c>
      <c r="B4083">
        <v>32</v>
      </c>
      <c r="C4083" t="s">
        <v>177</v>
      </c>
      <c r="D4083" t="s">
        <v>174</v>
      </c>
      <c r="E4083">
        <v>0</v>
      </c>
      <c r="F4083">
        <v>60</v>
      </c>
      <c r="G4083">
        <v>70</v>
      </c>
      <c r="H4083" t="s">
        <v>303</v>
      </c>
      <c r="I4083" t="s">
        <v>170</v>
      </c>
      <c r="J4083">
        <v>199.12621521949785</v>
      </c>
      <c r="L4083" s="47"/>
      <c r="M4083" s="47"/>
    </row>
    <row r="4084" spans="1:13" x14ac:dyDescent="0.4">
      <c r="A4084" t="str">
        <f t="shared" si="63"/>
        <v>60_4M_F_6_180_65_HH800_Core</v>
      </c>
      <c r="B4084">
        <v>60</v>
      </c>
      <c r="C4084" t="s">
        <v>173</v>
      </c>
      <c r="D4084" t="s">
        <v>169</v>
      </c>
      <c r="E4084">
        <v>6</v>
      </c>
      <c r="F4084">
        <v>180</v>
      </c>
      <c r="G4084">
        <v>65</v>
      </c>
      <c r="H4084" t="s">
        <v>303</v>
      </c>
      <c r="I4084" t="s">
        <v>170</v>
      </c>
      <c r="J4084">
        <v>4.2902793790298386</v>
      </c>
      <c r="L4084" s="47"/>
      <c r="M4084" s="47"/>
    </row>
    <row r="4085" spans="1:13" x14ac:dyDescent="0.4">
      <c r="A4085" t="str">
        <f t="shared" si="63"/>
        <v>48_2M_M_6_60_65_HH800_Core</v>
      </c>
      <c r="B4085">
        <v>48</v>
      </c>
      <c r="C4085" t="s">
        <v>175</v>
      </c>
      <c r="D4085" t="s">
        <v>174</v>
      </c>
      <c r="E4085">
        <v>6</v>
      </c>
      <c r="F4085">
        <v>60</v>
      </c>
      <c r="G4085">
        <v>65</v>
      </c>
      <c r="H4085" t="s">
        <v>303</v>
      </c>
      <c r="I4085" t="s">
        <v>170</v>
      </c>
      <c r="J4085">
        <v>29.162871636016028</v>
      </c>
      <c r="L4085" s="47"/>
      <c r="M4085" s="47"/>
    </row>
    <row r="4086" spans="1:13" x14ac:dyDescent="0.4">
      <c r="A4086" t="str">
        <f t="shared" si="63"/>
        <v>48_4M_M_0_90_5_HH800_Core</v>
      </c>
      <c r="B4086">
        <v>48</v>
      </c>
      <c r="C4086" t="s">
        <v>173</v>
      </c>
      <c r="D4086" t="s">
        <v>174</v>
      </c>
      <c r="E4086">
        <v>0</v>
      </c>
      <c r="F4086">
        <v>90</v>
      </c>
      <c r="G4086">
        <v>5</v>
      </c>
      <c r="H4086" t="s">
        <v>303</v>
      </c>
      <c r="I4086" t="s">
        <v>170</v>
      </c>
      <c r="J4086">
        <v>30.045952098707971</v>
      </c>
      <c r="L4086" s="47"/>
      <c r="M4086" s="47"/>
    </row>
    <row r="4087" spans="1:13" x14ac:dyDescent="0.4">
      <c r="A4087" t="str">
        <f t="shared" si="63"/>
        <v>40_2M_M_3_60_5_HH800_Core</v>
      </c>
      <c r="B4087">
        <v>40</v>
      </c>
      <c r="C4087" t="s">
        <v>175</v>
      </c>
      <c r="D4087" t="s">
        <v>174</v>
      </c>
      <c r="E4087">
        <v>3</v>
      </c>
      <c r="F4087">
        <v>60</v>
      </c>
      <c r="G4087">
        <v>5</v>
      </c>
      <c r="H4087" t="s">
        <v>303</v>
      </c>
      <c r="I4087" t="s">
        <v>170</v>
      </c>
      <c r="J4087">
        <v>2.6582928123908096</v>
      </c>
      <c r="L4087" s="47"/>
      <c r="M4087" s="47"/>
    </row>
    <row r="4088" spans="1:13" x14ac:dyDescent="0.4">
      <c r="A4088" t="str">
        <f t="shared" si="63"/>
        <v>44_2M_M_3_60_65_HH800_Core</v>
      </c>
      <c r="B4088">
        <v>44</v>
      </c>
      <c r="C4088" t="s">
        <v>175</v>
      </c>
      <c r="D4088" t="s">
        <v>174</v>
      </c>
      <c r="E4088">
        <v>3</v>
      </c>
      <c r="F4088">
        <v>60</v>
      </c>
      <c r="G4088">
        <v>65</v>
      </c>
      <c r="H4088" t="s">
        <v>303</v>
      </c>
      <c r="I4088" t="s">
        <v>170</v>
      </c>
      <c r="J4088">
        <v>16.583799920379207</v>
      </c>
      <c r="L4088" s="47"/>
      <c r="M4088" s="47"/>
    </row>
    <row r="4089" spans="1:13" x14ac:dyDescent="0.4">
      <c r="A4089" t="str">
        <f t="shared" si="63"/>
        <v>60_4A_F_6_180_65_HH800_Core</v>
      </c>
      <c r="B4089">
        <v>60</v>
      </c>
      <c r="C4089" t="s">
        <v>168</v>
      </c>
      <c r="D4089" t="s">
        <v>169</v>
      </c>
      <c r="E4089">
        <v>6</v>
      </c>
      <c r="F4089">
        <v>180</v>
      </c>
      <c r="G4089">
        <v>65</v>
      </c>
      <c r="H4089" t="s">
        <v>303</v>
      </c>
      <c r="I4089" t="s">
        <v>170</v>
      </c>
      <c r="J4089">
        <v>4.3415445720453176</v>
      </c>
      <c r="L4089" s="47"/>
      <c r="M4089" s="47"/>
    </row>
    <row r="4090" spans="1:13" x14ac:dyDescent="0.4">
      <c r="A4090" t="str">
        <f t="shared" si="63"/>
        <v>54_2M_M_6_60_67_HH800_Core</v>
      </c>
      <c r="B4090">
        <v>54</v>
      </c>
      <c r="C4090" t="s">
        <v>175</v>
      </c>
      <c r="D4090" t="s">
        <v>174</v>
      </c>
      <c r="E4090">
        <v>6</v>
      </c>
      <c r="F4090">
        <v>60</v>
      </c>
      <c r="G4090">
        <v>67</v>
      </c>
      <c r="H4090" t="s">
        <v>303</v>
      </c>
      <c r="I4090" t="s">
        <v>170</v>
      </c>
      <c r="J4090">
        <v>30.787646633213377</v>
      </c>
      <c r="L4090" s="47"/>
      <c r="M4090" s="47"/>
    </row>
    <row r="4091" spans="1:13" x14ac:dyDescent="0.4">
      <c r="A4091" t="str">
        <f t="shared" si="63"/>
        <v>44_4M_M_6_90_67_HH800_Core</v>
      </c>
      <c r="B4091">
        <v>44</v>
      </c>
      <c r="C4091" t="s">
        <v>173</v>
      </c>
      <c r="D4091" t="s">
        <v>174</v>
      </c>
      <c r="E4091">
        <v>6</v>
      </c>
      <c r="F4091">
        <v>90</v>
      </c>
      <c r="G4091">
        <v>67</v>
      </c>
      <c r="H4091" t="s">
        <v>303</v>
      </c>
      <c r="I4091" t="s">
        <v>170</v>
      </c>
      <c r="J4091">
        <v>15.96707061570085</v>
      </c>
      <c r="L4091" s="47"/>
      <c r="M4091" s="47"/>
    </row>
    <row r="4092" spans="1:13" x14ac:dyDescent="0.4">
      <c r="A4092" t="str">
        <f t="shared" si="63"/>
        <v>62_2M_M_3_60_70_HH800_Core</v>
      </c>
      <c r="B4092">
        <v>62</v>
      </c>
      <c r="C4092" t="s">
        <v>175</v>
      </c>
      <c r="D4092" t="s">
        <v>174</v>
      </c>
      <c r="E4092">
        <v>3</v>
      </c>
      <c r="F4092">
        <v>60</v>
      </c>
      <c r="G4092">
        <v>70</v>
      </c>
      <c r="H4092" t="s">
        <v>303</v>
      </c>
      <c r="I4092" t="s">
        <v>170</v>
      </c>
      <c r="J4092">
        <v>15.872846781754365</v>
      </c>
      <c r="L4092" s="47"/>
      <c r="M4092" s="47"/>
    </row>
    <row r="4093" spans="1:13" x14ac:dyDescent="0.4">
      <c r="A4093" t="str">
        <f t="shared" si="63"/>
        <v>53_2M_F_0_90_5_HH800_Core</v>
      </c>
      <c r="B4093">
        <v>53</v>
      </c>
      <c r="C4093" t="s">
        <v>175</v>
      </c>
      <c r="D4093" t="s">
        <v>169</v>
      </c>
      <c r="E4093">
        <v>0</v>
      </c>
      <c r="F4093">
        <v>90</v>
      </c>
      <c r="G4093">
        <v>5</v>
      </c>
      <c r="H4093" t="s">
        <v>303</v>
      </c>
      <c r="I4093" t="s">
        <v>170</v>
      </c>
      <c r="J4093">
        <v>111.07126872014153</v>
      </c>
      <c r="L4093" s="47"/>
      <c r="M4093" s="47"/>
    </row>
    <row r="4094" spans="1:13" x14ac:dyDescent="0.4">
      <c r="A4094" t="str">
        <f t="shared" si="63"/>
        <v>53_1M_F_0_90_70_HH800_Core</v>
      </c>
      <c r="B4094">
        <v>53</v>
      </c>
      <c r="C4094" t="s">
        <v>177</v>
      </c>
      <c r="D4094" t="s">
        <v>169</v>
      </c>
      <c r="E4094">
        <v>0</v>
      </c>
      <c r="F4094">
        <v>90</v>
      </c>
      <c r="G4094">
        <v>70</v>
      </c>
      <c r="H4094" t="s">
        <v>303</v>
      </c>
      <c r="I4094" t="s">
        <v>170</v>
      </c>
      <c r="J4094">
        <v>282.00976982376375</v>
      </c>
      <c r="L4094" s="47"/>
      <c r="M4094" s="47"/>
    </row>
    <row r="4095" spans="1:13" x14ac:dyDescent="0.4">
      <c r="A4095" t="str">
        <f t="shared" si="63"/>
        <v>51_4M_F_0_90_70_HH800_Core</v>
      </c>
      <c r="B4095">
        <v>51</v>
      </c>
      <c r="C4095" t="s">
        <v>173</v>
      </c>
      <c r="D4095" t="s">
        <v>169</v>
      </c>
      <c r="E4095">
        <v>0</v>
      </c>
      <c r="F4095">
        <v>90</v>
      </c>
      <c r="G4095">
        <v>70</v>
      </c>
      <c r="H4095" t="s">
        <v>303</v>
      </c>
      <c r="I4095" t="s">
        <v>170</v>
      </c>
      <c r="J4095">
        <v>117.62980340613306</v>
      </c>
      <c r="L4095" s="47"/>
      <c r="M4095" s="47"/>
    </row>
    <row r="4096" spans="1:13" x14ac:dyDescent="0.4">
      <c r="A4096" t="str">
        <f t="shared" si="63"/>
        <v>50_1A_M_0_90_2_HH800_Core</v>
      </c>
      <c r="B4096">
        <v>50</v>
      </c>
      <c r="C4096" t="s">
        <v>178</v>
      </c>
      <c r="D4096" t="s">
        <v>174</v>
      </c>
      <c r="E4096">
        <v>0</v>
      </c>
      <c r="F4096">
        <v>90</v>
      </c>
      <c r="G4096">
        <v>2</v>
      </c>
      <c r="H4096" t="s">
        <v>303</v>
      </c>
      <c r="I4096" t="s">
        <v>170</v>
      </c>
      <c r="J4096">
        <v>55.706532699051557</v>
      </c>
      <c r="L4096" s="47"/>
      <c r="M4096" s="47"/>
    </row>
    <row r="4097" spans="1:13" x14ac:dyDescent="0.4">
      <c r="A4097" t="str">
        <f t="shared" si="63"/>
        <v>51_2M_M_0_60_67_HH800_Core</v>
      </c>
      <c r="B4097">
        <v>51</v>
      </c>
      <c r="C4097" t="s">
        <v>175</v>
      </c>
      <c r="D4097" t="s">
        <v>174</v>
      </c>
      <c r="E4097">
        <v>0</v>
      </c>
      <c r="F4097">
        <v>60</v>
      </c>
      <c r="G4097">
        <v>67</v>
      </c>
      <c r="H4097" t="s">
        <v>303</v>
      </c>
      <c r="I4097" t="s">
        <v>170</v>
      </c>
      <c r="J4097">
        <v>173.84104139790171</v>
      </c>
      <c r="L4097" s="47"/>
      <c r="M4097" s="47"/>
    </row>
    <row r="4098" spans="1:13" x14ac:dyDescent="0.4">
      <c r="A4098" t="str">
        <f t="shared" si="63"/>
        <v>60_4A_M_6_60_70_HH800_Core</v>
      </c>
      <c r="B4098">
        <v>60</v>
      </c>
      <c r="C4098" t="s">
        <v>168</v>
      </c>
      <c r="D4098" t="s">
        <v>174</v>
      </c>
      <c r="E4098">
        <v>6</v>
      </c>
      <c r="F4098">
        <v>60</v>
      </c>
      <c r="G4098">
        <v>70</v>
      </c>
      <c r="H4098" t="s">
        <v>303</v>
      </c>
      <c r="I4098" t="s">
        <v>170</v>
      </c>
      <c r="J4098">
        <v>16.341329014855511</v>
      </c>
      <c r="L4098" s="47"/>
      <c r="M4098" s="47"/>
    </row>
    <row r="4099" spans="1:13" x14ac:dyDescent="0.4">
      <c r="A4099" t="str">
        <f t="shared" ref="A4099:A4162" si="64">B4099&amp;"_"&amp;C4099&amp;"_"&amp;D4099&amp;"_"&amp;E4099&amp;"_"&amp;F4099&amp;"_"&amp;G4099&amp;"_"&amp;H4099&amp;"_"&amp;I4099</f>
        <v>44_4M_M_0_60_5_HH800_Core</v>
      </c>
      <c r="B4099">
        <v>44</v>
      </c>
      <c r="C4099" t="s">
        <v>173</v>
      </c>
      <c r="D4099" t="s">
        <v>174</v>
      </c>
      <c r="E4099">
        <v>0</v>
      </c>
      <c r="F4099">
        <v>60</v>
      </c>
      <c r="G4099">
        <v>5</v>
      </c>
      <c r="H4099" t="s">
        <v>303</v>
      </c>
      <c r="I4099" t="s">
        <v>170</v>
      </c>
      <c r="J4099">
        <v>35.656322714970486</v>
      </c>
      <c r="L4099" s="47"/>
      <c r="M4099" s="47"/>
    </row>
    <row r="4100" spans="1:13" x14ac:dyDescent="0.4">
      <c r="A4100" t="str">
        <f t="shared" si="64"/>
        <v>59_2M_F_6_365_65_HH800_Core</v>
      </c>
      <c r="B4100">
        <v>59</v>
      </c>
      <c r="C4100" t="s">
        <v>175</v>
      </c>
      <c r="D4100" t="s">
        <v>169</v>
      </c>
      <c r="E4100">
        <v>6</v>
      </c>
      <c r="F4100">
        <v>365</v>
      </c>
      <c r="G4100">
        <v>65</v>
      </c>
      <c r="H4100" t="s">
        <v>303</v>
      </c>
      <c r="I4100" t="s">
        <v>170</v>
      </c>
      <c r="J4100">
        <v>8.2718713511981914</v>
      </c>
      <c r="L4100" s="47"/>
      <c r="M4100" s="47"/>
    </row>
    <row r="4101" spans="1:13" x14ac:dyDescent="0.4">
      <c r="A4101" t="str">
        <f t="shared" si="64"/>
        <v>47_2M_F_3_90_67_HH800_Core</v>
      </c>
      <c r="B4101">
        <v>47</v>
      </c>
      <c r="C4101" t="s">
        <v>175</v>
      </c>
      <c r="D4101" t="s">
        <v>169</v>
      </c>
      <c r="E4101">
        <v>3</v>
      </c>
      <c r="F4101">
        <v>90</v>
      </c>
      <c r="G4101">
        <v>67</v>
      </c>
      <c r="H4101" t="s">
        <v>303</v>
      </c>
      <c r="I4101" t="s">
        <v>170</v>
      </c>
      <c r="J4101">
        <v>22.07058366979853</v>
      </c>
      <c r="L4101" s="47"/>
      <c r="M4101" s="47"/>
    </row>
    <row r="4102" spans="1:13" x14ac:dyDescent="0.4">
      <c r="A4102" t="str">
        <f t="shared" si="64"/>
        <v>60_2M_M_6_180_65_HH800_Core</v>
      </c>
      <c r="B4102">
        <v>60</v>
      </c>
      <c r="C4102" t="s">
        <v>175</v>
      </c>
      <c r="D4102" t="s">
        <v>174</v>
      </c>
      <c r="E4102">
        <v>6</v>
      </c>
      <c r="F4102">
        <v>180</v>
      </c>
      <c r="G4102">
        <v>65</v>
      </c>
      <c r="H4102" t="s">
        <v>303</v>
      </c>
      <c r="I4102" t="s">
        <v>170</v>
      </c>
      <c r="J4102">
        <v>6.6311173067671803</v>
      </c>
      <c r="L4102" s="47"/>
      <c r="M4102" s="47"/>
    </row>
    <row r="4103" spans="1:13" x14ac:dyDescent="0.4">
      <c r="A4103" t="str">
        <f t="shared" si="64"/>
        <v>35_4A_F_0_90_70_HH800_Core</v>
      </c>
      <c r="B4103">
        <v>35</v>
      </c>
      <c r="C4103" t="s">
        <v>168</v>
      </c>
      <c r="D4103" t="s">
        <v>169</v>
      </c>
      <c r="E4103">
        <v>0</v>
      </c>
      <c r="F4103">
        <v>90</v>
      </c>
      <c r="G4103">
        <v>70</v>
      </c>
      <c r="H4103" t="s">
        <v>303</v>
      </c>
      <c r="I4103" t="s">
        <v>170</v>
      </c>
      <c r="J4103">
        <v>61.434924447434092</v>
      </c>
      <c r="L4103" s="47"/>
      <c r="M4103" s="47"/>
    </row>
    <row r="4104" spans="1:13" x14ac:dyDescent="0.4">
      <c r="A4104" t="str">
        <f t="shared" si="64"/>
        <v>64_4A_F_3_90_67_HH800_Core</v>
      </c>
      <c r="B4104">
        <v>64</v>
      </c>
      <c r="C4104" t="s">
        <v>168</v>
      </c>
      <c r="D4104" t="s">
        <v>169</v>
      </c>
      <c r="E4104">
        <v>3</v>
      </c>
      <c r="F4104">
        <v>90</v>
      </c>
      <c r="G4104">
        <v>67</v>
      </c>
      <c r="H4104" t="s">
        <v>303</v>
      </c>
      <c r="I4104" t="s">
        <v>170</v>
      </c>
      <c r="J4104">
        <v>3.6218050051220398</v>
      </c>
      <c r="L4104" s="47"/>
      <c r="M4104" s="47"/>
    </row>
    <row r="4105" spans="1:13" x14ac:dyDescent="0.4">
      <c r="A4105" t="str">
        <f t="shared" si="64"/>
        <v>52_1M_F_0_90_70_HH800_Core</v>
      </c>
      <c r="B4105">
        <v>52</v>
      </c>
      <c r="C4105" t="s">
        <v>177</v>
      </c>
      <c r="D4105" t="s">
        <v>169</v>
      </c>
      <c r="E4105">
        <v>0</v>
      </c>
      <c r="F4105">
        <v>90</v>
      </c>
      <c r="G4105">
        <v>70</v>
      </c>
      <c r="H4105" t="s">
        <v>303</v>
      </c>
      <c r="I4105" t="s">
        <v>170</v>
      </c>
      <c r="J4105">
        <v>273.36684773676723</v>
      </c>
      <c r="L4105" s="47"/>
      <c r="M4105" s="47"/>
    </row>
    <row r="4106" spans="1:13" x14ac:dyDescent="0.4">
      <c r="A4106" t="str">
        <f t="shared" si="64"/>
        <v>52_1M_F_0_60_2_HH800_Core</v>
      </c>
      <c r="B4106">
        <v>52</v>
      </c>
      <c r="C4106" t="s">
        <v>177</v>
      </c>
      <c r="D4106" t="s">
        <v>169</v>
      </c>
      <c r="E4106">
        <v>0</v>
      </c>
      <c r="F4106">
        <v>60</v>
      </c>
      <c r="G4106">
        <v>2</v>
      </c>
      <c r="H4106" t="s">
        <v>303</v>
      </c>
      <c r="I4106" t="s">
        <v>170</v>
      </c>
      <c r="J4106">
        <v>108.94511205740014</v>
      </c>
      <c r="L4106" s="47"/>
      <c r="M4106" s="47"/>
    </row>
    <row r="4107" spans="1:13" x14ac:dyDescent="0.4">
      <c r="A4107" t="str">
        <f t="shared" si="64"/>
        <v>39_2M_F_6_90_70_HH800_Core</v>
      </c>
      <c r="B4107">
        <v>39</v>
      </c>
      <c r="C4107" t="s">
        <v>175</v>
      </c>
      <c r="D4107" t="s">
        <v>169</v>
      </c>
      <c r="E4107">
        <v>6</v>
      </c>
      <c r="F4107">
        <v>90</v>
      </c>
      <c r="G4107">
        <v>70</v>
      </c>
      <c r="H4107" t="s">
        <v>303</v>
      </c>
      <c r="I4107" t="s">
        <v>170</v>
      </c>
      <c r="J4107">
        <v>53.300208647618575</v>
      </c>
      <c r="L4107" s="47"/>
      <c r="M4107" s="47"/>
    </row>
    <row r="4108" spans="1:13" x14ac:dyDescent="0.4">
      <c r="A4108" t="str">
        <f t="shared" si="64"/>
        <v>60_2A_M_6_180_65_HH800_Core</v>
      </c>
      <c r="B4108">
        <v>60</v>
      </c>
      <c r="C4108" t="s">
        <v>176</v>
      </c>
      <c r="D4108" t="s">
        <v>174</v>
      </c>
      <c r="E4108">
        <v>6</v>
      </c>
      <c r="F4108">
        <v>180</v>
      </c>
      <c r="G4108">
        <v>65</v>
      </c>
      <c r="H4108" t="s">
        <v>303</v>
      </c>
      <c r="I4108" t="s">
        <v>170</v>
      </c>
      <c r="J4108">
        <v>7.6276453334602659</v>
      </c>
      <c r="L4108" s="47"/>
      <c r="M4108" s="47"/>
    </row>
    <row r="4109" spans="1:13" x14ac:dyDescent="0.4">
      <c r="A4109" t="str">
        <f t="shared" si="64"/>
        <v>28_2A_F_3_60_5_HH800_Core</v>
      </c>
      <c r="B4109">
        <v>28</v>
      </c>
      <c r="C4109" t="s">
        <v>176</v>
      </c>
      <c r="D4109" t="s">
        <v>169</v>
      </c>
      <c r="E4109">
        <v>3</v>
      </c>
      <c r="F4109">
        <v>60</v>
      </c>
      <c r="G4109">
        <v>5</v>
      </c>
      <c r="H4109" t="s">
        <v>303</v>
      </c>
      <c r="I4109" t="s">
        <v>170</v>
      </c>
      <c r="J4109">
        <v>2.495655854871897</v>
      </c>
      <c r="L4109" s="47"/>
      <c r="M4109" s="47"/>
    </row>
    <row r="4110" spans="1:13" x14ac:dyDescent="0.4">
      <c r="A4110" t="str">
        <f t="shared" si="64"/>
        <v>60_2M_M_6_365_65_HH800_Core</v>
      </c>
      <c r="B4110">
        <v>60</v>
      </c>
      <c r="C4110" t="s">
        <v>175</v>
      </c>
      <c r="D4110" t="s">
        <v>174</v>
      </c>
      <c r="E4110">
        <v>6</v>
      </c>
      <c r="F4110">
        <v>365</v>
      </c>
      <c r="G4110">
        <v>65</v>
      </c>
      <c r="H4110" t="s">
        <v>303</v>
      </c>
      <c r="I4110" t="s">
        <v>170</v>
      </c>
      <c r="J4110">
        <v>6.5878021170066337</v>
      </c>
      <c r="L4110" s="47"/>
      <c r="M4110" s="47"/>
    </row>
    <row r="4111" spans="1:13" x14ac:dyDescent="0.4">
      <c r="A4111" t="str">
        <f t="shared" si="64"/>
        <v>52_2A_F_0_60_2_HH800_Core</v>
      </c>
      <c r="B4111">
        <v>52</v>
      </c>
      <c r="C4111" t="s">
        <v>176</v>
      </c>
      <c r="D4111" t="s">
        <v>169</v>
      </c>
      <c r="E4111">
        <v>0</v>
      </c>
      <c r="F4111">
        <v>60</v>
      </c>
      <c r="G4111">
        <v>2</v>
      </c>
      <c r="H4111" t="s">
        <v>303</v>
      </c>
      <c r="I4111" t="s">
        <v>170</v>
      </c>
      <c r="J4111">
        <v>67.888015872748525</v>
      </c>
      <c r="L4111" s="47"/>
      <c r="M4111" s="47"/>
    </row>
    <row r="4112" spans="1:13" x14ac:dyDescent="0.4">
      <c r="A4112" t="str">
        <f t="shared" si="64"/>
        <v>58_2M_M_0_60_65_HH800_Core</v>
      </c>
      <c r="B4112">
        <v>58</v>
      </c>
      <c r="C4112" t="s">
        <v>175</v>
      </c>
      <c r="D4112" t="s">
        <v>174</v>
      </c>
      <c r="E4112">
        <v>0</v>
      </c>
      <c r="F4112">
        <v>60</v>
      </c>
      <c r="G4112">
        <v>65</v>
      </c>
      <c r="H4112" t="s">
        <v>303</v>
      </c>
      <c r="I4112" t="s">
        <v>170</v>
      </c>
      <c r="J4112">
        <v>156.09510057696014</v>
      </c>
      <c r="L4112" s="47"/>
      <c r="M4112" s="47"/>
    </row>
    <row r="4113" spans="1:13" x14ac:dyDescent="0.4">
      <c r="A4113" t="str">
        <f t="shared" si="64"/>
        <v>45_4M_M_3_60_5_HH800_Core</v>
      </c>
      <c r="B4113">
        <v>45</v>
      </c>
      <c r="C4113" t="s">
        <v>173</v>
      </c>
      <c r="D4113" t="s">
        <v>174</v>
      </c>
      <c r="E4113">
        <v>3</v>
      </c>
      <c r="F4113">
        <v>60</v>
      </c>
      <c r="G4113">
        <v>5</v>
      </c>
      <c r="H4113" t="s">
        <v>303</v>
      </c>
      <c r="I4113" t="s">
        <v>170</v>
      </c>
      <c r="J4113">
        <v>1.7933916704750152</v>
      </c>
      <c r="L4113" s="47"/>
      <c r="M4113" s="47"/>
    </row>
    <row r="4114" spans="1:13" x14ac:dyDescent="0.4">
      <c r="A4114" t="str">
        <f t="shared" si="64"/>
        <v>60_2A_M_6_365_65_HH800_Core</v>
      </c>
      <c r="B4114">
        <v>60</v>
      </c>
      <c r="C4114" t="s">
        <v>176</v>
      </c>
      <c r="D4114" t="s">
        <v>174</v>
      </c>
      <c r="E4114">
        <v>6</v>
      </c>
      <c r="F4114">
        <v>365</v>
      </c>
      <c r="G4114">
        <v>65</v>
      </c>
      <c r="H4114" t="s">
        <v>303</v>
      </c>
      <c r="I4114" t="s">
        <v>170</v>
      </c>
      <c r="J4114">
        <v>7.6967573605665702</v>
      </c>
      <c r="L4114" s="47"/>
      <c r="M4114" s="47"/>
    </row>
    <row r="4115" spans="1:13" x14ac:dyDescent="0.4">
      <c r="A4115" t="str">
        <f t="shared" si="64"/>
        <v>32_4M_M_3_90_67_HH800_Core</v>
      </c>
      <c r="B4115">
        <v>32</v>
      </c>
      <c r="C4115" t="s">
        <v>173</v>
      </c>
      <c r="D4115" t="s">
        <v>174</v>
      </c>
      <c r="E4115">
        <v>3</v>
      </c>
      <c r="F4115">
        <v>90</v>
      </c>
      <c r="G4115">
        <v>67</v>
      </c>
      <c r="H4115" t="s">
        <v>303</v>
      </c>
      <c r="I4115" t="s">
        <v>170</v>
      </c>
      <c r="J4115">
        <v>7.3977710292394327</v>
      </c>
      <c r="L4115" s="47"/>
      <c r="M4115" s="47"/>
    </row>
    <row r="4116" spans="1:13" x14ac:dyDescent="0.4">
      <c r="A4116" t="str">
        <f t="shared" si="64"/>
        <v>54_1M_F_0_90_70_HH800_Core</v>
      </c>
      <c r="B4116">
        <v>54</v>
      </c>
      <c r="C4116" t="s">
        <v>177</v>
      </c>
      <c r="D4116" t="s">
        <v>169</v>
      </c>
      <c r="E4116">
        <v>0</v>
      </c>
      <c r="F4116">
        <v>90</v>
      </c>
      <c r="G4116">
        <v>70</v>
      </c>
      <c r="H4116" t="s">
        <v>303</v>
      </c>
      <c r="I4116" t="s">
        <v>170</v>
      </c>
      <c r="J4116">
        <v>290.51524614341929</v>
      </c>
      <c r="L4116" s="47"/>
      <c r="M4116" s="47"/>
    </row>
    <row r="4117" spans="1:13" x14ac:dyDescent="0.4">
      <c r="A4117" t="str">
        <f t="shared" si="64"/>
        <v>58_1M_F_0_90_70_HH800_Core</v>
      </c>
      <c r="B4117">
        <v>58</v>
      </c>
      <c r="C4117" t="s">
        <v>177</v>
      </c>
      <c r="D4117" t="s">
        <v>169</v>
      </c>
      <c r="E4117">
        <v>0</v>
      </c>
      <c r="F4117">
        <v>90</v>
      </c>
      <c r="G4117">
        <v>70</v>
      </c>
      <c r="H4117" t="s">
        <v>303</v>
      </c>
      <c r="I4117" t="s">
        <v>170</v>
      </c>
      <c r="J4117">
        <v>317.25008884271114</v>
      </c>
      <c r="L4117" s="47"/>
      <c r="M4117" s="47"/>
    </row>
    <row r="4118" spans="1:13" x14ac:dyDescent="0.4">
      <c r="A4118" t="str">
        <f t="shared" si="64"/>
        <v>40_2M_M_0_60_65_HH800_Core</v>
      </c>
      <c r="B4118">
        <v>40</v>
      </c>
      <c r="C4118" t="s">
        <v>175</v>
      </c>
      <c r="D4118" t="s">
        <v>174</v>
      </c>
      <c r="E4118">
        <v>0</v>
      </c>
      <c r="F4118">
        <v>60</v>
      </c>
      <c r="G4118">
        <v>65</v>
      </c>
      <c r="H4118" t="s">
        <v>303</v>
      </c>
      <c r="I4118" t="s">
        <v>170</v>
      </c>
      <c r="J4118">
        <v>119.02252132814959</v>
      </c>
      <c r="L4118" s="47"/>
      <c r="M4118" s="47"/>
    </row>
    <row r="4119" spans="1:13" x14ac:dyDescent="0.4">
      <c r="A4119" t="str">
        <f t="shared" si="64"/>
        <v>55_2M_F_0_90_2_HH800_Core</v>
      </c>
      <c r="B4119">
        <v>55</v>
      </c>
      <c r="C4119" t="s">
        <v>175</v>
      </c>
      <c r="D4119" t="s">
        <v>169</v>
      </c>
      <c r="E4119">
        <v>0</v>
      </c>
      <c r="F4119">
        <v>90</v>
      </c>
      <c r="G4119">
        <v>2</v>
      </c>
      <c r="H4119" t="s">
        <v>303</v>
      </c>
      <c r="I4119" t="s">
        <v>170</v>
      </c>
      <c r="J4119">
        <v>69.595457165653585</v>
      </c>
      <c r="L4119" s="47"/>
      <c r="M4119" s="47"/>
    </row>
    <row r="4120" spans="1:13" x14ac:dyDescent="0.4">
      <c r="A4120" t="str">
        <f t="shared" si="64"/>
        <v>46_4M_F_6_90_70_HH800_Core</v>
      </c>
      <c r="B4120">
        <v>46</v>
      </c>
      <c r="C4120" t="s">
        <v>173</v>
      </c>
      <c r="D4120" t="s">
        <v>169</v>
      </c>
      <c r="E4120">
        <v>6</v>
      </c>
      <c r="F4120">
        <v>90</v>
      </c>
      <c r="G4120">
        <v>70</v>
      </c>
      <c r="H4120" t="s">
        <v>303</v>
      </c>
      <c r="I4120" t="s">
        <v>170</v>
      </c>
      <c r="J4120">
        <v>28.352911136886949</v>
      </c>
      <c r="L4120" s="47"/>
      <c r="M4120" s="47"/>
    </row>
    <row r="4121" spans="1:13" x14ac:dyDescent="0.4">
      <c r="A4121" t="str">
        <f t="shared" si="64"/>
        <v>64_4M_F_6_90_65_HH800_Core</v>
      </c>
      <c r="B4121">
        <v>64</v>
      </c>
      <c r="C4121" t="s">
        <v>173</v>
      </c>
      <c r="D4121" t="s">
        <v>169</v>
      </c>
      <c r="E4121">
        <v>6</v>
      </c>
      <c r="F4121">
        <v>90</v>
      </c>
      <c r="G4121">
        <v>65</v>
      </c>
      <c r="H4121" t="s">
        <v>303</v>
      </c>
      <c r="I4121" t="s">
        <v>170</v>
      </c>
      <c r="J4121">
        <v>3.8451865204091629</v>
      </c>
      <c r="L4121" s="47"/>
      <c r="M4121" s="47"/>
    </row>
    <row r="4122" spans="1:13" x14ac:dyDescent="0.4">
      <c r="A4122" t="str">
        <f t="shared" si="64"/>
        <v>31_1M_M_0_60_70_HH800_Core</v>
      </c>
      <c r="B4122">
        <v>31</v>
      </c>
      <c r="C4122" t="s">
        <v>177</v>
      </c>
      <c r="D4122" t="s">
        <v>174</v>
      </c>
      <c r="E4122">
        <v>0</v>
      </c>
      <c r="F4122">
        <v>60</v>
      </c>
      <c r="G4122">
        <v>70</v>
      </c>
      <c r="H4122" t="s">
        <v>303</v>
      </c>
      <c r="I4122" t="s">
        <v>170</v>
      </c>
      <c r="J4122">
        <v>194.25590331042878</v>
      </c>
      <c r="L4122" s="47"/>
      <c r="M4122" s="47"/>
    </row>
    <row r="4123" spans="1:13" x14ac:dyDescent="0.4">
      <c r="A4123" t="str">
        <f t="shared" si="64"/>
        <v>62_2A_M_0_60_70_HH800_Core</v>
      </c>
      <c r="B4123">
        <v>62</v>
      </c>
      <c r="C4123" t="s">
        <v>176</v>
      </c>
      <c r="D4123" t="s">
        <v>174</v>
      </c>
      <c r="E4123">
        <v>0</v>
      </c>
      <c r="F4123">
        <v>60</v>
      </c>
      <c r="G4123">
        <v>70</v>
      </c>
      <c r="H4123" t="s">
        <v>303</v>
      </c>
      <c r="I4123" t="s">
        <v>170</v>
      </c>
      <c r="J4123">
        <v>201.90693519152441</v>
      </c>
      <c r="L4123" s="47"/>
      <c r="M4123" s="47"/>
    </row>
    <row r="4124" spans="1:13" x14ac:dyDescent="0.4">
      <c r="A4124" t="str">
        <f t="shared" si="64"/>
        <v>48_4M_M_3_90_70_HH800_Core</v>
      </c>
      <c r="B4124">
        <v>48</v>
      </c>
      <c r="C4124" t="s">
        <v>173</v>
      </c>
      <c r="D4124" t="s">
        <v>174</v>
      </c>
      <c r="E4124">
        <v>3</v>
      </c>
      <c r="F4124">
        <v>90</v>
      </c>
      <c r="G4124">
        <v>70</v>
      </c>
      <c r="H4124" t="s">
        <v>303</v>
      </c>
      <c r="I4124" t="s">
        <v>170</v>
      </c>
      <c r="J4124">
        <v>12.295700398024755</v>
      </c>
      <c r="L4124" s="47"/>
      <c r="M4124" s="47"/>
    </row>
    <row r="4125" spans="1:13" x14ac:dyDescent="0.4">
      <c r="A4125" t="str">
        <f t="shared" si="64"/>
        <v>42_4M_F_3_60_65_HH800_Core</v>
      </c>
      <c r="B4125">
        <v>42</v>
      </c>
      <c r="C4125" t="s">
        <v>173</v>
      </c>
      <c r="D4125" t="s">
        <v>169</v>
      </c>
      <c r="E4125">
        <v>3</v>
      </c>
      <c r="F4125">
        <v>60</v>
      </c>
      <c r="G4125">
        <v>65</v>
      </c>
      <c r="H4125" t="s">
        <v>303</v>
      </c>
      <c r="I4125" t="s">
        <v>170</v>
      </c>
      <c r="J4125">
        <v>11.051827925713033</v>
      </c>
      <c r="L4125" s="47"/>
      <c r="M4125" s="47"/>
    </row>
    <row r="4126" spans="1:13" x14ac:dyDescent="0.4">
      <c r="A4126" t="str">
        <f t="shared" si="64"/>
        <v>58_2A_M_0_60_5_HH800_Core</v>
      </c>
      <c r="B4126">
        <v>58</v>
      </c>
      <c r="C4126" t="s">
        <v>176</v>
      </c>
      <c r="D4126" t="s">
        <v>174</v>
      </c>
      <c r="E4126">
        <v>0</v>
      </c>
      <c r="F4126">
        <v>60</v>
      </c>
      <c r="G4126">
        <v>5</v>
      </c>
      <c r="H4126" t="s">
        <v>303</v>
      </c>
      <c r="I4126" t="s">
        <v>170</v>
      </c>
      <c r="J4126">
        <v>123.2962978735418</v>
      </c>
      <c r="L4126" s="47"/>
      <c r="M4126" s="47"/>
    </row>
    <row r="4127" spans="1:13" x14ac:dyDescent="0.4">
      <c r="A4127" t="str">
        <f t="shared" si="64"/>
        <v>63_2M_F_6_180_67_HH800_Core</v>
      </c>
      <c r="B4127">
        <v>63</v>
      </c>
      <c r="C4127" t="s">
        <v>175</v>
      </c>
      <c r="D4127" t="s">
        <v>169</v>
      </c>
      <c r="E4127">
        <v>6</v>
      </c>
      <c r="F4127">
        <v>180</v>
      </c>
      <c r="G4127">
        <v>67</v>
      </c>
      <c r="H4127" t="s">
        <v>303</v>
      </c>
      <c r="I4127" t="s">
        <v>170</v>
      </c>
      <c r="J4127">
        <v>11.251011176504271</v>
      </c>
      <c r="L4127" s="47"/>
      <c r="M4127" s="47"/>
    </row>
    <row r="4128" spans="1:13" x14ac:dyDescent="0.4">
      <c r="A4128" t="str">
        <f t="shared" si="64"/>
        <v>59_2A_F_0_60_2_HH800_Core</v>
      </c>
      <c r="B4128">
        <v>59</v>
      </c>
      <c r="C4128" t="s">
        <v>176</v>
      </c>
      <c r="D4128" t="s">
        <v>169</v>
      </c>
      <c r="E4128">
        <v>0</v>
      </c>
      <c r="F4128">
        <v>60</v>
      </c>
      <c r="G4128">
        <v>2</v>
      </c>
      <c r="H4128" t="s">
        <v>303</v>
      </c>
      <c r="I4128" t="s">
        <v>170</v>
      </c>
      <c r="J4128">
        <v>90.470705128788566</v>
      </c>
      <c r="L4128" s="47"/>
      <c r="M4128" s="47"/>
    </row>
    <row r="4129" spans="1:13" x14ac:dyDescent="0.4">
      <c r="A4129" t="str">
        <f t="shared" si="64"/>
        <v>53_4M_F_6_90_70_HH800_Core</v>
      </c>
      <c r="B4129">
        <v>53</v>
      </c>
      <c r="C4129" t="s">
        <v>173</v>
      </c>
      <c r="D4129" t="s">
        <v>169</v>
      </c>
      <c r="E4129">
        <v>6</v>
      </c>
      <c r="F4129">
        <v>90</v>
      </c>
      <c r="G4129">
        <v>70</v>
      </c>
      <c r="H4129" t="s">
        <v>303</v>
      </c>
      <c r="I4129" t="s">
        <v>170</v>
      </c>
      <c r="J4129">
        <v>26.902924264708432</v>
      </c>
      <c r="L4129" s="47"/>
      <c r="M4129" s="47"/>
    </row>
    <row r="4130" spans="1:13" x14ac:dyDescent="0.4">
      <c r="A4130" t="str">
        <f t="shared" si="64"/>
        <v>37_4A_M_6_90_70_HH800_Core</v>
      </c>
      <c r="B4130">
        <v>37</v>
      </c>
      <c r="C4130" t="s">
        <v>168</v>
      </c>
      <c r="D4130" t="s">
        <v>174</v>
      </c>
      <c r="E4130">
        <v>6</v>
      </c>
      <c r="F4130">
        <v>90</v>
      </c>
      <c r="G4130">
        <v>70</v>
      </c>
      <c r="H4130" t="s">
        <v>303</v>
      </c>
      <c r="I4130" t="s">
        <v>170</v>
      </c>
      <c r="J4130">
        <v>18.237332454880161</v>
      </c>
      <c r="L4130" s="47"/>
      <c r="M4130" s="47"/>
    </row>
    <row r="4131" spans="1:13" x14ac:dyDescent="0.4">
      <c r="A4131" t="str">
        <f t="shared" si="64"/>
        <v>56_2M_M_0_60_70_HH800_Core</v>
      </c>
      <c r="B4131">
        <v>56</v>
      </c>
      <c r="C4131" t="s">
        <v>175</v>
      </c>
      <c r="D4131" t="s">
        <v>174</v>
      </c>
      <c r="E4131">
        <v>0</v>
      </c>
      <c r="F4131">
        <v>60</v>
      </c>
      <c r="G4131">
        <v>70</v>
      </c>
      <c r="H4131" t="s">
        <v>303</v>
      </c>
      <c r="I4131" t="s">
        <v>170</v>
      </c>
      <c r="J4131">
        <v>232.90204667844606</v>
      </c>
      <c r="L4131" s="47"/>
      <c r="M4131" s="47"/>
    </row>
    <row r="4132" spans="1:13" x14ac:dyDescent="0.4">
      <c r="A4132" t="str">
        <f t="shared" si="64"/>
        <v>60_4M_F_3_90_65_HH800_Core</v>
      </c>
      <c r="B4132">
        <v>60</v>
      </c>
      <c r="C4132" t="s">
        <v>173</v>
      </c>
      <c r="D4132" t="s">
        <v>169</v>
      </c>
      <c r="E4132">
        <v>3</v>
      </c>
      <c r="F4132">
        <v>90</v>
      </c>
      <c r="G4132">
        <v>65</v>
      </c>
      <c r="H4132" t="s">
        <v>303</v>
      </c>
      <c r="I4132" t="s">
        <v>170</v>
      </c>
      <c r="J4132">
        <v>3.2187740775277853</v>
      </c>
      <c r="L4132" s="47"/>
      <c r="M4132" s="47"/>
    </row>
    <row r="4133" spans="1:13" x14ac:dyDescent="0.4">
      <c r="A4133" t="str">
        <f t="shared" si="64"/>
        <v>28_1A_F_0_60_2_HH800_Core</v>
      </c>
      <c r="B4133">
        <v>28</v>
      </c>
      <c r="C4133" t="s">
        <v>178</v>
      </c>
      <c r="D4133" t="s">
        <v>169</v>
      </c>
      <c r="E4133">
        <v>0</v>
      </c>
      <c r="F4133">
        <v>60</v>
      </c>
      <c r="G4133">
        <v>2</v>
      </c>
      <c r="H4133" t="s">
        <v>303</v>
      </c>
      <c r="I4133" t="s">
        <v>170</v>
      </c>
      <c r="J4133">
        <v>59.586215179138428</v>
      </c>
      <c r="L4133" s="47"/>
      <c r="M4133" s="47"/>
    </row>
    <row r="4134" spans="1:13" x14ac:dyDescent="0.4">
      <c r="A4134" t="str">
        <f t="shared" si="64"/>
        <v>40_4M_M_6_180_70_HH800_Core</v>
      </c>
      <c r="B4134">
        <v>40</v>
      </c>
      <c r="C4134" t="s">
        <v>173</v>
      </c>
      <c r="D4134" t="s">
        <v>174</v>
      </c>
      <c r="E4134">
        <v>6</v>
      </c>
      <c r="F4134">
        <v>180</v>
      </c>
      <c r="G4134">
        <v>70</v>
      </c>
      <c r="H4134" t="s">
        <v>303</v>
      </c>
      <c r="I4134" t="s">
        <v>170</v>
      </c>
      <c r="J4134">
        <v>14.911007033176054</v>
      </c>
      <c r="L4134" s="47"/>
      <c r="M4134" s="47"/>
    </row>
    <row r="4135" spans="1:13" x14ac:dyDescent="0.4">
      <c r="A4135" t="str">
        <f t="shared" si="64"/>
        <v>52_4M_F_3_90_70_HH800_Core</v>
      </c>
      <c r="B4135">
        <v>52</v>
      </c>
      <c r="C4135" t="s">
        <v>173</v>
      </c>
      <c r="D4135" t="s">
        <v>169</v>
      </c>
      <c r="E4135">
        <v>3</v>
      </c>
      <c r="F4135">
        <v>90</v>
      </c>
      <c r="G4135">
        <v>70</v>
      </c>
      <c r="H4135" t="s">
        <v>303</v>
      </c>
      <c r="I4135" t="s">
        <v>170</v>
      </c>
      <c r="J4135">
        <v>14.552688665367192</v>
      </c>
      <c r="L4135" s="47"/>
      <c r="M4135" s="47"/>
    </row>
    <row r="4136" spans="1:13" x14ac:dyDescent="0.4">
      <c r="A4136" t="str">
        <f t="shared" si="64"/>
        <v>25_1A_M_0_60_2_HH800_Core</v>
      </c>
      <c r="B4136">
        <v>25</v>
      </c>
      <c r="C4136" t="s">
        <v>178</v>
      </c>
      <c r="D4136" t="s">
        <v>174</v>
      </c>
      <c r="E4136">
        <v>0</v>
      </c>
      <c r="F4136">
        <v>60</v>
      </c>
      <c r="G4136">
        <v>2</v>
      </c>
      <c r="H4136" t="s">
        <v>303</v>
      </c>
      <c r="I4136" t="s">
        <v>170</v>
      </c>
      <c r="J4136">
        <v>41.197557796093122</v>
      </c>
      <c r="L4136" s="47"/>
      <c r="M4136" s="47"/>
    </row>
    <row r="4137" spans="1:13" x14ac:dyDescent="0.4">
      <c r="A4137" t="str">
        <f t="shared" si="64"/>
        <v>48_4M_M_6_90_5_HH800_Core</v>
      </c>
      <c r="B4137">
        <v>48</v>
      </c>
      <c r="C4137" t="s">
        <v>173</v>
      </c>
      <c r="D4137" t="s">
        <v>174</v>
      </c>
      <c r="E4137">
        <v>6</v>
      </c>
      <c r="F4137">
        <v>90</v>
      </c>
      <c r="G4137">
        <v>5</v>
      </c>
      <c r="H4137" t="s">
        <v>303</v>
      </c>
      <c r="I4137" t="s">
        <v>170</v>
      </c>
      <c r="J4137">
        <v>3.6154382285866244</v>
      </c>
      <c r="L4137" s="47"/>
      <c r="M4137" s="47"/>
    </row>
    <row r="4138" spans="1:13" x14ac:dyDescent="0.4">
      <c r="A4138" t="str">
        <f t="shared" si="64"/>
        <v>55_4A_F_3_90_5_HH800_Core</v>
      </c>
      <c r="B4138">
        <v>55</v>
      </c>
      <c r="C4138" t="s">
        <v>168</v>
      </c>
      <c r="D4138" t="s">
        <v>169</v>
      </c>
      <c r="E4138">
        <v>3</v>
      </c>
      <c r="F4138">
        <v>90</v>
      </c>
      <c r="G4138">
        <v>5</v>
      </c>
      <c r="H4138" t="s">
        <v>303</v>
      </c>
      <c r="I4138" t="s">
        <v>170</v>
      </c>
      <c r="J4138">
        <v>3.129116045524384</v>
      </c>
      <c r="L4138" s="47"/>
      <c r="M4138" s="47"/>
    </row>
    <row r="4139" spans="1:13" x14ac:dyDescent="0.4">
      <c r="A4139" t="str">
        <f t="shared" si="64"/>
        <v>62_4A_M_6_60_65_HH800_Core</v>
      </c>
      <c r="B4139">
        <v>62</v>
      </c>
      <c r="C4139" t="s">
        <v>168</v>
      </c>
      <c r="D4139" t="s">
        <v>174</v>
      </c>
      <c r="E4139">
        <v>6</v>
      </c>
      <c r="F4139">
        <v>60</v>
      </c>
      <c r="G4139">
        <v>65</v>
      </c>
      <c r="H4139" t="s">
        <v>303</v>
      </c>
      <c r="I4139" t="s">
        <v>170</v>
      </c>
      <c r="J4139">
        <v>4.6213792478986022</v>
      </c>
      <c r="L4139" s="47"/>
      <c r="M4139" s="47"/>
    </row>
    <row r="4140" spans="1:13" x14ac:dyDescent="0.4">
      <c r="A4140" t="str">
        <f t="shared" si="64"/>
        <v>63_4M_F_0_90_67_HH800_Core</v>
      </c>
      <c r="B4140">
        <v>63</v>
      </c>
      <c r="C4140" t="s">
        <v>173</v>
      </c>
      <c r="D4140" t="s">
        <v>169</v>
      </c>
      <c r="E4140">
        <v>0</v>
      </c>
      <c r="F4140">
        <v>90</v>
      </c>
      <c r="G4140">
        <v>67</v>
      </c>
      <c r="H4140" t="s">
        <v>303</v>
      </c>
      <c r="I4140" t="s">
        <v>170</v>
      </c>
      <c r="J4140">
        <v>111.39881861001068</v>
      </c>
      <c r="L4140" s="47"/>
      <c r="M4140" s="47"/>
    </row>
    <row r="4141" spans="1:13" x14ac:dyDescent="0.4">
      <c r="A4141" t="str">
        <f t="shared" si="64"/>
        <v>51_1A_M_0_90_2_HH800_Core</v>
      </c>
      <c r="B4141">
        <v>51</v>
      </c>
      <c r="C4141" t="s">
        <v>178</v>
      </c>
      <c r="D4141" t="s">
        <v>174</v>
      </c>
      <c r="E4141">
        <v>0</v>
      </c>
      <c r="F4141">
        <v>90</v>
      </c>
      <c r="G4141">
        <v>2</v>
      </c>
      <c r="H4141" t="s">
        <v>303</v>
      </c>
      <c r="I4141" t="s">
        <v>170</v>
      </c>
      <c r="J4141">
        <v>58.248279204401882</v>
      </c>
      <c r="L4141" s="47"/>
      <c r="M4141" s="47"/>
    </row>
    <row r="4142" spans="1:13" x14ac:dyDescent="0.4">
      <c r="A4142" t="str">
        <f t="shared" si="64"/>
        <v>50_4A_F_6_90_70_HH800_Core</v>
      </c>
      <c r="B4142">
        <v>50</v>
      </c>
      <c r="C4142" t="s">
        <v>168</v>
      </c>
      <c r="D4142" t="s">
        <v>169</v>
      </c>
      <c r="E4142">
        <v>6</v>
      </c>
      <c r="F4142">
        <v>90</v>
      </c>
      <c r="G4142">
        <v>70</v>
      </c>
      <c r="H4142" t="s">
        <v>303</v>
      </c>
      <c r="I4142" t="s">
        <v>170</v>
      </c>
      <c r="J4142">
        <v>26.955014295734472</v>
      </c>
      <c r="L4142" s="47"/>
      <c r="M4142" s="47"/>
    </row>
    <row r="4143" spans="1:13" x14ac:dyDescent="0.4">
      <c r="A4143" t="str">
        <f t="shared" si="64"/>
        <v>34_1M_M_0_60_70_HH800_Core</v>
      </c>
      <c r="B4143">
        <v>34</v>
      </c>
      <c r="C4143" t="s">
        <v>177</v>
      </c>
      <c r="D4143" t="s">
        <v>174</v>
      </c>
      <c r="E4143">
        <v>0</v>
      </c>
      <c r="F4143">
        <v>60</v>
      </c>
      <c r="G4143">
        <v>70</v>
      </c>
      <c r="H4143" t="s">
        <v>303</v>
      </c>
      <c r="I4143" t="s">
        <v>170</v>
      </c>
      <c r="J4143">
        <v>208.20106070867141</v>
      </c>
      <c r="L4143" s="47"/>
      <c r="M4143" s="47"/>
    </row>
    <row r="4144" spans="1:13" x14ac:dyDescent="0.4">
      <c r="A4144" t="str">
        <f t="shared" si="64"/>
        <v>56_2M_M_3_60_65_HH800_Core</v>
      </c>
      <c r="B4144">
        <v>56</v>
      </c>
      <c r="C4144" t="s">
        <v>175</v>
      </c>
      <c r="D4144" t="s">
        <v>174</v>
      </c>
      <c r="E4144">
        <v>3</v>
      </c>
      <c r="F4144">
        <v>60</v>
      </c>
      <c r="G4144">
        <v>65</v>
      </c>
      <c r="H4144" t="s">
        <v>303</v>
      </c>
      <c r="I4144" t="s">
        <v>170</v>
      </c>
      <c r="J4144">
        <v>9.4944474175340989</v>
      </c>
      <c r="L4144" s="47"/>
      <c r="M4144" s="47"/>
    </row>
    <row r="4145" spans="1:13" x14ac:dyDescent="0.4">
      <c r="A4145" t="str">
        <f t="shared" si="64"/>
        <v>27_2A_F_6_60_5_HH800_Core</v>
      </c>
      <c r="B4145">
        <v>27</v>
      </c>
      <c r="C4145" t="s">
        <v>176</v>
      </c>
      <c r="D4145" t="s">
        <v>169</v>
      </c>
      <c r="E4145">
        <v>6</v>
      </c>
      <c r="F4145">
        <v>60</v>
      </c>
      <c r="G4145">
        <v>5</v>
      </c>
      <c r="H4145" t="s">
        <v>303</v>
      </c>
      <c r="I4145" t="s">
        <v>170</v>
      </c>
      <c r="J4145">
        <v>3.6279655281072958</v>
      </c>
      <c r="L4145" s="47"/>
      <c r="M4145" s="47"/>
    </row>
    <row r="4146" spans="1:13" x14ac:dyDescent="0.4">
      <c r="A4146" t="str">
        <f t="shared" si="64"/>
        <v>27_4M_M_0_60_5_HH800_Core</v>
      </c>
      <c r="B4146">
        <v>27</v>
      </c>
      <c r="C4146" t="s">
        <v>173</v>
      </c>
      <c r="D4146" t="s">
        <v>174</v>
      </c>
      <c r="E4146">
        <v>0</v>
      </c>
      <c r="F4146">
        <v>60</v>
      </c>
      <c r="G4146">
        <v>5</v>
      </c>
      <c r="H4146" t="s">
        <v>303</v>
      </c>
      <c r="I4146" t="s">
        <v>170</v>
      </c>
      <c r="J4146">
        <v>16.393355828574204</v>
      </c>
      <c r="L4146" s="47"/>
      <c r="M4146" s="47"/>
    </row>
    <row r="4147" spans="1:13" x14ac:dyDescent="0.4">
      <c r="A4147" t="str">
        <f t="shared" si="64"/>
        <v>53_2M_F_3_90_5_HH800_Core</v>
      </c>
      <c r="B4147">
        <v>53</v>
      </c>
      <c r="C4147" t="s">
        <v>175</v>
      </c>
      <c r="D4147" t="s">
        <v>169</v>
      </c>
      <c r="E4147">
        <v>3</v>
      </c>
      <c r="F4147">
        <v>90</v>
      </c>
      <c r="G4147">
        <v>5</v>
      </c>
      <c r="H4147" t="s">
        <v>303</v>
      </c>
      <c r="I4147" t="s">
        <v>170</v>
      </c>
      <c r="J4147">
        <v>5.3133378866312864</v>
      </c>
      <c r="L4147" s="47"/>
      <c r="M4147" s="47"/>
    </row>
    <row r="4148" spans="1:13" x14ac:dyDescent="0.4">
      <c r="A4148" t="str">
        <f t="shared" si="64"/>
        <v>41_1A_M_0_60_67_HH800_Core</v>
      </c>
      <c r="B4148">
        <v>41</v>
      </c>
      <c r="C4148" t="s">
        <v>178</v>
      </c>
      <c r="D4148" t="s">
        <v>174</v>
      </c>
      <c r="E4148">
        <v>0</v>
      </c>
      <c r="F4148">
        <v>60</v>
      </c>
      <c r="G4148">
        <v>67</v>
      </c>
      <c r="H4148" t="s">
        <v>303</v>
      </c>
      <c r="I4148" t="s">
        <v>170</v>
      </c>
      <c r="J4148">
        <v>186.11960748673087</v>
      </c>
      <c r="L4148" s="47"/>
      <c r="M4148" s="47"/>
    </row>
    <row r="4149" spans="1:13" x14ac:dyDescent="0.4">
      <c r="A4149" t="str">
        <f t="shared" si="64"/>
        <v>31_1M_M_0_60_2_HH800_Core</v>
      </c>
      <c r="B4149">
        <v>31</v>
      </c>
      <c r="C4149" t="s">
        <v>177</v>
      </c>
      <c r="D4149" t="s">
        <v>174</v>
      </c>
      <c r="E4149">
        <v>0</v>
      </c>
      <c r="F4149">
        <v>60</v>
      </c>
      <c r="G4149">
        <v>2</v>
      </c>
      <c r="H4149" t="s">
        <v>303</v>
      </c>
      <c r="I4149" t="s">
        <v>170</v>
      </c>
      <c r="J4149">
        <v>38.138988869013431</v>
      </c>
      <c r="L4149" s="47"/>
      <c r="M4149" s="47"/>
    </row>
    <row r="4150" spans="1:13" x14ac:dyDescent="0.4">
      <c r="A4150" t="str">
        <f t="shared" si="64"/>
        <v>32_4M_M_0_90_67_HH800_Core</v>
      </c>
      <c r="B4150">
        <v>32</v>
      </c>
      <c r="C4150" t="s">
        <v>173</v>
      </c>
      <c r="D4150" t="s">
        <v>174</v>
      </c>
      <c r="E4150">
        <v>0</v>
      </c>
      <c r="F4150">
        <v>90</v>
      </c>
      <c r="G4150">
        <v>67</v>
      </c>
      <c r="H4150" t="s">
        <v>303</v>
      </c>
      <c r="I4150" t="s">
        <v>170</v>
      </c>
      <c r="J4150">
        <v>29.377120147487503</v>
      </c>
      <c r="L4150" s="47"/>
      <c r="M4150" s="47"/>
    </row>
    <row r="4151" spans="1:13" x14ac:dyDescent="0.4">
      <c r="A4151" t="str">
        <f t="shared" si="64"/>
        <v>64_4A_F_0_60_5_HH800_Core</v>
      </c>
      <c r="B4151">
        <v>64</v>
      </c>
      <c r="C4151" t="s">
        <v>168</v>
      </c>
      <c r="D4151" t="s">
        <v>169</v>
      </c>
      <c r="E4151">
        <v>0</v>
      </c>
      <c r="F4151">
        <v>60</v>
      </c>
      <c r="G4151">
        <v>5</v>
      </c>
      <c r="H4151" t="s">
        <v>303</v>
      </c>
      <c r="I4151" t="s">
        <v>170</v>
      </c>
      <c r="J4151">
        <v>112.07012559060982</v>
      </c>
      <c r="L4151" s="47"/>
      <c r="M4151" s="47"/>
    </row>
    <row r="4152" spans="1:13" x14ac:dyDescent="0.4">
      <c r="A4152" t="str">
        <f t="shared" si="64"/>
        <v>53_4M_F_6_90_5_HH800_Core</v>
      </c>
      <c r="B4152">
        <v>53</v>
      </c>
      <c r="C4152" t="s">
        <v>173</v>
      </c>
      <c r="D4152" t="s">
        <v>169</v>
      </c>
      <c r="E4152">
        <v>6</v>
      </c>
      <c r="F4152">
        <v>90</v>
      </c>
      <c r="G4152">
        <v>5</v>
      </c>
      <c r="H4152" t="s">
        <v>303</v>
      </c>
      <c r="I4152" t="s">
        <v>170</v>
      </c>
      <c r="J4152">
        <v>4.8315013228316612</v>
      </c>
      <c r="L4152" s="47"/>
      <c r="M4152" s="47"/>
    </row>
    <row r="4153" spans="1:13" x14ac:dyDescent="0.4">
      <c r="A4153" t="str">
        <f t="shared" si="64"/>
        <v>52_2M_M_0_60_67_HH800_Core</v>
      </c>
      <c r="B4153">
        <v>52</v>
      </c>
      <c r="C4153" t="s">
        <v>175</v>
      </c>
      <c r="D4153" t="s">
        <v>174</v>
      </c>
      <c r="E4153">
        <v>0</v>
      </c>
      <c r="F4153">
        <v>60</v>
      </c>
      <c r="G4153">
        <v>67</v>
      </c>
      <c r="H4153" t="s">
        <v>303</v>
      </c>
      <c r="I4153" t="s">
        <v>170</v>
      </c>
      <c r="J4153">
        <v>176.82474998953364</v>
      </c>
      <c r="L4153" s="47"/>
      <c r="M4153" s="47"/>
    </row>
    <row r="4154" spans="1:13" x14ac:dyDescent="0.4">
      <c r="A4154" t="str">
        <f t="shared" si="64"/>
        <v>45_2M_M_0_60_67_HH800_Core</v>
      </c>
      <c r="B4154">
        <v>45</v>
      </c>
      <c r="C4154" t="s">
        <v>175</v>
      </c>
      <c r="D4154" t="s">
        <v>174</v>
      </c>
      <c r="E4154">
        <v>0</v>
      </c>
      <c r="F4154">
        <v>60</v>
      </c>
      <c r="G4154">
        <v>67</v>
      </c>
      <c r="H4154" t="s">
        <v>303</v>
      </c>
      <c r="I4154" t="s">
        <v>170</v>
      </c>
      <c r="J4154">
        <v>150.50750296566596</v>
      </c>
      <c r="L4154" s="47"/>
      <c r="M4154" s="47"/>
    </row>
    <row r="4155" spans="1:13" x14ac:dyDescent="0.4">
      <c r="A4155" t="str">
        <f t="shared" si="64"/>
        <v>30_1M_M_0_60_70_HH800_Core</v>
      </c>
      <c r="B4155">
        <v>30</v>
      </c>
      <c r="C4155" t="s">
        <v>177</v>
      </c>
      <c r="D4155" t="s">
        <v>174</v>
      </c>
      <c r="E4155">
        <v>0</v>
      </c>
      <c r="F4155">
        <v>60</v>
      </c>
      <c r="G4155">
        <v>70</v>
      </c>
      <c r="H4155" t="s">
        <v>303</v>
      </c>
      <c r="I4155" t="s">
        <v>170</v>
      </c>
      <c r="J4155">
        <v>188.36680722168558</v>
      </c>
      <c r="L4155" s="47"/>
      <c r="M4155" s="47"/>
    </row>
    <row r="4156" spans="1:13" x14ac:dyDescent="0.4">
      <c r="A4156" t="str">
        <f t="shared" si="64"/>
        <v>31_4M_M_6_180_70_HH800_Core</v>
      </c>
      <c r="B4156">
        <v>31</v>
      </c>
      <c r="C4156" t="s">
        <v>173</v>
      </c>
      <c r="D4156" t="s">
        <v>174</v>
      </c>
      <c r="E4156">
        <v>6</v>
      </c>
      <c r="F4156">
        <v>180</v>
      </c>
      <c r="G4156">
        <v>70</v>
      </c>
      <c r="H4156" t="s">
        <v>303</v>
      </c>
      <c r="I4156" t="s">
        <v>170</v>
      </c>
      <c r="J4156">
        <v>12.329386054631232</v>
      </c>
      <c r="L4156" s="47"/>
      <c r="M4156" s="47"/>
    </row>
    <row r="4157" spans="1:13" x14ac:dyDescent="0.4">
      <c r="A4157" t="str">
        <f t="shared" si="64"/>
        <v>55_2M_M_6_60_65_HH800_Core</v>
      </c>
      <c r="B4157">
        <v>55</v>
      </c>
      <c r="C4157" t="s">
        <v>175</v>
      </c>
      <c r="D4157" t="s">
        <v>174</v>
      </c>
      <c r="E4157">
        <v>6</v>
      </c>
      <c r="F4157">
        <v>60</v>
      </c>
      <c r="G4157">
        <v>65</v>
      </c>
      <c r="H4157" t="s">
        <v>303</v>
      </c>
      <c r="I4157" t="s">
        <v>170</v>
      </c>
      <c r="J4157">
        <v>18.463204473947751</v>
      </c>
      <c r="L4157" s="47"/>
      <c r="M4157" s="47"/>
    </row>
    <row r="4158" spans="1:13" x14ac:dyDescent="0.4">
      <c r="A4158" t="str">
        <f t="shared" si="64"/>
        <v>34_1A_M_0_60_5_HH800_Core</v>
      </c>
      <c r="B4158">
        <v>34</v>
      </c>
      <c r="C4158" t="s">
        <v>178</v>
      </c>
      <c r="D4158" t="s">
        <v>174</v>
      </c>
      <c r="E4158">
        <v>0</v>
      </c>
      <c r="F4158">
        <v>60</v>
      </c>
      <c r="G4158">
        <v>5</v>
      </c>
      <c r="H4158" t="s">
        <v>303</v>
      </c>
      <c r="I4158" t="s">
        <v>170</v>
      </c>
      <c r="J4158">
        <v>69.05839764772918</v>
      </c>
      <c r="L4158" s="47"/>
      <c r="M4158" s="47"/>
    </row>
    <row r="4159" spans="1:13" x14ac:dyDescent="0.4">
      <c r="A4159" t="str">
        <f t="shared" si="64"/>
        <v>47_4M_M_0_90_5_HH800_Core</v>
      </c>
      <c r="B4159">
        <v>47</v>
      </c>
      <c r="C4159" t="s">
        <v>173</v>
      </c>
      <c r="D4159" t="s">
        <v>174</v>
      </c>
      <c r="E4159">
        <v>0</v>
      </c>
      <c r="F4159">
        <v>90</v>
      </c>
      <c r="G4159">
        <v>5</v>
      </c>
      <c r="H4159" t="s">
        <v>303</v>
      </c>
      <c r="I4159" t="s">
        <v>170</v>
      </c>
      <c r="J4159">
        <v>28.545456118849689</v>
      </c>
      <c r="L4159" s="47"/>
      <c r="M4159" s="47"/>
    </row>
    <row r="4160" spans="1:13" x14ac:dyDescent="0.4">
      <c r="A4160" t="str">
        <f t="shared" si="64"/>
        <v>34_4M_M_3_180_70_HH800_Core</v>
      </c>
      <c r="B4160">
        <v>34</v>
      </c>
      <c r="C4160" t="s">
        <v>173</v>
      </c>
      <c r="D4160" t="s">
        <v>174</v>
      </c>
      <c r="E4160">
        <v>3</v>
      </c>
      <c r="F4160">
        <v>180</v>
      </c>
      <c r="G4160">
        <v>70</v>
      </c>
      <c r="H4160" t="s">
        <v>303</v>
      </c>
      <c r="I4160" t="s">
        <v>170</v>
      </c>
      <c r="J4160">
        <v>7.1306184550824838</v>
      </c>
      <c r="L4160" s="47"/>
      <c r="M4160" s="47"/>
    </row>
    <row r="4161" spans="1:13" x14ac:dyDescent="0.4">
      <c r="A4161" t="str">
        <f t="shared" si="64"/>
        <v>29_1A_F_0_60_2_HH800_Core</v>
      </c>
      <c r="B4161">
        <v>29</v>
      </c>
      <c r="C4161" t="s">
        <v>178</v>
      </c>
      <c r="D4161" t="s">
        <v>169</v>
      </c>
      <c r="E4161">
        <v>0</v>
      </c>
      <c r="F4161">
        <v>60</v>
      </c>
      <c r="G4161">
        <v>2</v>
      </c>
      <c r="H4161" t="s">
        <v>303</v>
      </c>
      <c r="I4161" t="s">
        <v>170</v>
      </c>
      <c r="J4161">
        <v>60.145641496198628</v>
      </c>
      <c r="L4161" s="47"/>
      <c r="M4161" s="47"/>
    </row>
    <row r="4162" spans="1:13" x14ac:dyDescent="0.4">
      <c r="A4162" t="str">
        <f t="shared" si="64"/>
        <v>41_4M_M_6_90_65_HH800_Core</v>
      </c>
      <c r="B4162">
        <v>41</v>
      </c>
      <c r="C4162" t="s">
        <v>173</v>
      </c>
      <c r="D4162" t="s">
        <v>174</v>
      </c>
      <c r="E4162">
        <v>6</v>
      </c>
      <c r="F4162">
        <v>90</v>
      </c>
      <c r="G4162">
        <v>65</v>
      </c>
      <c r="H4162" t="s">
        <v>303</v>
      </c>
      <c r="I4162" t="s">
        <v>170</v>
      </c>
      <c r="J4162">
        <v>12.484093137747342</v>
      </c>
      <c r="L4162" s="47"/>
      <c r="M4162" s="47"/>
    </row>
    <row r="4163" spans="1:13" x14ac:dyDescent="0.4">
      <c r="A4163" t="str">
        <f t="shared" ref="A4163:A4226" si="65">B4163&amp;"_"&amp;C4163&amp;"_"&amp;D4163&amp;"_"&amp;E4163&amp;"_"&amp;F4163&amp;"_"&amp;G4163&amp;"_"&amp;H4163&amp;"_"&amp;I4163</f>
        <v>35_4M_M_3_180_70_HH800_Core</v>
      </c>
      <c r="B4163">
        <v>35</v>
      </c>
      <c r="C4163" t="s">
        <v>173</v>
      </c>
      <c r="D4163" t="s">
        <v>174</v>
      </c>
      <c r="E4163">
        <v>3</v>
      </c>
      <c r="F4163">
        <v>180</v>
      </c>
      <c r="G4163">
        <v>70</v>
      </c>
      <c r="H4163" t="s">
        <v>303</v>
      </c>
      <c r="I4163" t="s">
        <v>170</v>
      </c>
      <c r="J4163">
        <v>7.100203934155382</v>
      </c>
      <c r="L4163" s="47"/>
      <c r="M4163" s="47"/>
    </row>
    <row r="4164" spans="1:13" x14ac:dyDescent="0.4">
      <c r="A4164" t="str">
        <f t="shared" si="65"/>
        <v>46_4M_M_3_60_5_HH800_Core</v>
      </c>
      <c r="B4164">
        <v>46</v>
      </c>
      <c r="C4164" t="s">
        <v>173</v>
      </c>
      <c r="D4164" t="s">
        <v>174</v>
      </c>
      <c r="E4164">
        <v>3</v>
      </c>
      <c r="F4164">
        <v>60</v>
      </c>
      <c r="G4164">
        <v>5</v>
      </c>
      <c r="H4164" t="s">
        <v>303</v>
      </c>
      <c r="I4164" t="s">
        <v>170</v>
      </c>
      <c r="J4164">
        <v>2.224399203746839</v>
      </c>
      <c r="L4164" s="47"/>
      <c r="M4164" s="47"/>
    </row>
    <row r="4165" spans="1:13" x14ac:dyDescent="0.4">
      <c r="A4165" t="str">
        <f t="shared" si="65"/>
        <v>36_4A_F_3_90_70_HH800_Core</v>
      </c>
      <c r="B4165">
        <v>36</v>
      </c>
      <c r="C4165" t="s">
        <v>168</v>
      </c>
      <c r="D4165" t="s">
        <v>169</v>
      </c>
      <c r="E4165">
        <v>3</v>
      </c>
      <c r="F4165">
        <v>90</v>
      </c>
      <c r="G4165">
        <v>70</v>
      </c>
      <c r="H4165" t="s">
        <v>303</v>
      </c>
      <c r="I4165" t="s">
        <v>170</v>
      </c>
      <c r="J4165">
        <v>14.667589823932847</v>
      </c>
      <c r="L4165" s="47"/>
      <c r="M4165" s="47"/>
    </row>
    <row r="4166" spans="1:13" x14ac:dyDescent="0.4">
      <c r="A4166" t="str">
        <f t="shared" si="65"/>
        <v>60_2M_F_0_90_67_HH800_Core</v>
      </c>
      <c r="B4166">
        <v>60</v>
      </c>
      <c r="C4166" t="s">
        <v>175</v>
      </c>
      <c r="D4166" t="s">
        <v>169</v>
      </c>
      <c r="E4166">
        <v>0</v>
      </c>
      <c r="F4166">
        <v>90</v>
      </c>
      <c r="G4166">
        <v>67</v>
      </c>
      <c r="H4166" t="s">
        <v>303</v>
      </c>
      <c r="I4166" t="s">
        <v>170</v>
      </c>
      <c r="J4166">
        <v>187.19651633776155</v>
      </c>
      <c r="L4166" s="47"/>
      <c r="M4166" s="47"/>
    </row>
    <row r="4167" spans="1:13" x14ac:dyDescent="0.4">
      <c r="A4167" t="str">
        <f t="shared" si="65"/>
        <v>25_2M_M_3_60_67_HH800_Core</v>
      </c>
      <c r="B4167">
        <v>25</v>
      </c>
      <c r="C4167" t="s">
        <v>175</v>
      </c>
      <c r="D4167" t="s">
        <v>174</v>
      </c>
      <c r="E4167">
        <v>3</v>
      </c>
      <c r="F4167">
        <v>60</v>
      </c>
      <c r="G4167">
        <v>67</v>
      </c>
      <c r="H4167" t="s">
        <v>303</v>
      </c>
      <c r="I4167" t="s">
        <v>170</v>
      </c>
      <c r="J4167">
        <v>15.250798165693361</v>
      </c>
      <c r="L4167" s="47"/>
      <c r="M4167" s="47"/>
    </row>
    <row r="4168" spans="1:13" x14ac:dyDescent="0.4">
      <c r="A4168" t="str">
        <f t="shared" si="65"/>
        <v>47_1M_F_0_60_65_HH800_Core</v>
      </c>
      <c r="B4168">
        <v>47</v>
      </c>
      <c r="C4168" t="s">
        <v>177</v>
      </c>
      <c r="D4168" t="s">
        <v>169</v>
      </c>
      <c r="E4168">
        <v>0</v>
      </c>
      <c r="F4168">
        <v>60</v>
      </c>
      <c r="G4168">
        <v>65</v>
      </c>
      <c r="H4168" t="s">
        <v>303</v>
      </c>
      <c r="I4168" t="s">
        <v>170</v>
      </c>
      <c r="J4168">
        <v>273.97336006656923</v>
      </c>
      <c r="L4168" s="47"/>
      <c r="M4168" s="47"/>
    </row>
    <row r="4169" spans="1:13" x14ac:dyDescent="0.4">
      <c r="A4169" t="str">
        <f t="shared" si="65"/>
        <v>50_2M_M_0_60_67_HH800_Core</v>
      </c>
      <c r="B4169">
        <v>50</v>
      </c>
      <c r="C4169" t="s">
        <v>175</v>
      </c>
      <c r="D4169" t="s">
        <v>174</v>
      </c>
      <c r="E4169">
        <v>0</v>
      </c>
      <c r="F4169">
        <v>60</v>
      </c>
      <c r="G4169">
        <v>67</v>
      </c>
      <c r="H4169" t="s">
        <v>303</v>
      </c>
      <c r="I4169" t="s">
        <v>170</v>
      </c>
      <c r="J4169">
        <v>170.25911924260097</v>
      </c>
      <c r="L4169" s="47"/>
      <c r="M4169" s="47"/>
    </row>
    <row r="4170" spans="1:13" x14ac:dyDescent="0.4">
      <c r="A4170" t="str">
        <f t="shared" si="65"/>
        <v>56_1M_F_0_90_5_HH800_Core</v>
      </c>
      <c r="B4170">
        <v>56</v>
      </c>
      <c r="C4170" t="s">
        <v>177</v>
      </c>
      <c r="D4170" t="s">
        <v>169</v>
      </c>
      <c r="E4170">
        <v>0</v>
      </c>
      <c r="F4170">
        <v>90</v>
      </c>
      <c r="G4170">
        <v>5</v>
      </c>
      <c r="H4170" t="s">
        <v>303</v>
      </c>
      <c r="I4170" t="s">
        <v>170</v>
      </c>
      <c r="J4170">
        <v>173.8052365829754</v>
      </c>
      <c r="L4170" s="47"/>
      <c r="M4170" s="47"/>
    </row>
    <row r="4171" spans="1:13" x14ac:dyDescent="0.4">
      <c r="A4171" t="str">
        <f t="shared" si="65"/>
        <v>63_2M_M_3_365_65_HH800_Core</v>
      </c>
      <c r="B4171">
        <v>63</v>
      </c>
      <c r="C4171" t="s">
        <v>175</v>
      </c>
      <c r="D4171" t="s">
        <v>174</v>
      </c>
      <c r="E4171">
        <v>3</v>
      </c>
      <c r="F4171">
        <v>365</v>
      </c>
      <c r="G4171">
        <v>65</v>
      </c>
      <c r="H4171" t="s">
        <v>303</v>
      </c>
      <c r="I4171" t="s">
        <v>170</v>
      </c>
      <c r="J4171">
        <v>4.0521989797886855</v>
      </c>
      <c r="L4171" s="47"/>
      <c r="M4171" s="47"/>
    </row>
    <row r="4172" spans="1:13" x14ac:dyDescent="0.4">
      <c r="A4172" t="str">
        <f t="shared" si="65"/>
        <v>29_4M_M_6_90_67_HH800_Core</v>
      </c>
      <c r="B4172">
        <v>29</v>
      </c>
      <c r="C4172" t="s">
        <v>173</v>
      </c>
      <c r="D4172" t="s">
        <v>174</v>
      </c>
      <c r="E4172">
        <v>6</v>
      </c>
      <c r="F4172">
        <v>90</v>
      </c>
      <c r="G4172">
        <v>67</v>
      </c>
      <c r="H4172" t="s">
        <v>303</v>
      </c>
      <c r="I4172" t="s">
        <v>170</v>
      </c>
      <c r="J4172">
        <v>13.232443611149838</v>
      </c>
      <c r="L4172" s="47"/>
      <c r="M4172" s="47"/>
    </row>
    <row r="4173" spans="1:13" x14ac:dyDescent="0.4">
      <c r="A4173" t="str">
        <f t="shared" si="65"/>
        <v>53_4M_F_0_90_5_HH800_Core</v>
      </c>
      <c r="B4173">
        <v>53</v>
      </c>
      <c r="C4173" t="s">
        <v>173</v>
      </c>
      <c r="D4173" t="s">
        <v>169</v>
      </c>
      <c r="E4173">
        <v>0</v>
      </c>
      <c r="F4173">
        <v>90</v>
      </c>
      <c r="G4173">
        <v>5</v>
      </c>
      <c r="H4173" t="s">
        <v>303</v>
      </c>
      <c r="I4173" t="s">
        <v>170</v>
      </c>
      <c r="J4173">
        <v>55.995662944127837</v>
      </c>
      <c r="L4173" s="47"/>
      <c r="M4173" s="47"/>
    </row>
    <row r="4174" spans="1:13" x14ac:dyDescent="0.4">
      <c r="A4174" t="str">
        <f t="shared" si="65"/>
        <v>50_4A_F_6_90_5_HH800_Core</v>
      </c>
      <c r="B4174">
        <v>50</v>
      </c>
      <c r="C4174" t="s">
        <v>168</v>
      </c>
      <c r="D4174" t="s">
        <v>169</v>
      </c>
      <c r="E4174">
        <v>6</v>
      </c>
      <c r="F4174">
        <v>90</v>
      </c>
      <c r="G4174">
        <v>5</v>
      </c>
      <c r="H4174" t="s">
        <v>303</v>
      </c>
      <c r="I4174" t="s">
        <v>170</v>
      </c>
      <c r="J4174">
        <v>4.393037664543483</v>
      </c>
      <c r="L4174" s="47"/>
      <c r="M4174" s="47"/>
    </row>
    <row r="4175" spans="1:13" x14ac:dyDescent="0.4">
      <c r="A4175" t="str">
        <f t="shared" si="65"/>
        <v>59_2M_F_0_60_2_HH800_Core</v>
      </c>
      <c r="B4175">
        <v>59</v>
      </c>
      <c r="C4175" t="s">
        <v>175</v>
      </c>
      <c r="D4175" t="s">
        <v>169</v>
      </c>
      <c r="E4175">
        <v>0</v>
      </c>
      <c r="F4175">
        <v>60</v>
      </c>
      <c r="G4175">
        <v>2</v>
      </c>
      <c r="H4175" t="s">
        <v>303</v>
      </c>
      <c r="I4175" t="s">
        <v>170</v>
      </c>
      <c r="J4175">
        <v>115.41993680619215</v>
      </c>
      <c r="L4175" s="47"/>
      <c r="M4175" s="47"/>
    </row>
    <row r="4176" spans="1:13" x14ac:dyDescent="0.4">
      <c r="A4176" t="str">
        <f t="shared" si="65"/>
        <v>34_4M_M_0_180_70_HH800_Core</v>
      </c>
      <c r="B4176">
        <v>34</v>
      </c>
      <c r="C4176" t="s">
        <v>173</v>
      </c>
      <c r="D4176" t="s">
        <v>174</v>
      </c>
      <c r="E4176">
        <v>0</v>
      </c>
      <c r="F4176">
        <v>180</v>
      </c>
      <c r="G4176">
        <v>70</v>
      </c>
      <c r="H4176" t="s">
        <v>303</v>
      </c>
      <c r="I4176" t="s">
        <v>170</v>
      </c>
      <c r="J4176">
        <v>26.858428528849181</v>
      </c>
      <c r="L4176" s="47"/>
      <c r="M4176" s="47"/>
    </row>
    <row r="4177" spans="1:13" x14ac:dyDescent="0.4">
      <c r="A4177" t="str">
        <f t="shared" si="65"/>
        <v>48_4M_M_3_90_5_HH800_Core</v>
      </c>
      <c r="B4177">
        <v>48</v>
      </c>
      <c r="C4177" t="s">
        <v>173</v>
      </c>
      <c r="D4177" t="s">
        <v>174</v>
      </c>
      <c r="E4177">
        <v>3</v>
      </c>
      <c r="F4177">
        <v>90</v>
      </c>
      <c r="G4177">
        <v>5</v>
      </c>
      <c r="H4177" t="s">
        <v>303</v>
      </c>
      <c r="I4177" t="s">
        <v>170</v>
      </c>
      <c r="J4177">
        <v>1.7523544763424477</v>
      </c>
      <c r="L4177" s="47"/>
      <c r="M4177" s="47"/>
    </row>
    <row r="4178" spans="1:13" x14ac:dyDescent="0.4">
      <c r="A4178" t="str">
        <f t="shared" si="65"/>
        <v>63_2A_M_3_365_65_HH800_Core</v>
      </c>
      <c r="B4178">
        <v>63</v>
      </c>
      <c r="C4178" t="s">
        <v>176</v>
      </c>
      <c r="D4178" t="s">
        <v>174</v>
      </c>
      <c r="E4178">
        <v>3</v>
      </c>
      <c r="F4178">
        <v>365</v>
      </c>
      <c r="G4178">
        <v>65</v>
      </c>
      <c r="H4178" t="s">
        <v>303</v>
      </c>
      <c r="I4178" t="s">
        <v>170</v>
      </c>
      <c r="J4178">
        <v>4.9853646662453972</v>
      </c>
      <c r="L4178" s="47"/>
      <c r="M4178" s="47"/>
    </row>
    <row r="4179" spans="1:13" x14ac:dyDescent="0.4">
      <c r="A4179" t="str">
        <f t="shared" si="65"/>
        <v>41_2M_M_0_60_65_HH800_Core</v>
      </c>
      <c r="B4179">
        <v>41</v>
      </c>
      <c r="C4179" t="s">
        <v>175</v>
      </c>
      <c r="D4179" t="s">
        <v>174</v>
      </c>
      <c r="E4179">
        <v>0</v>
      </c>
      <c r="F4179">
        <v>60</v>
      </c>
      <c r="G4179">
        <v>65</v>
      </c>
      <c r="H4179" t="s">
        <v>303</v>
      </c>
      <c r="I4179" t="s">
        <v>170</v>
      </c>
      <c r="J4179">
        <v>121.37876510997852</v>
      </c>
      <c r="L4179" s="47"/>
      <c r="M4179" s="47"/>
    </row>
    <row r="4180" spans="1:13" x14ac:dyDescent="0.4">
      <c r="A4180" t="str">
        <f t="shared" si="65"/>
        <v>26_4A_F_6_180_70_HH800_Core</v>
      </c>
      <c r="B4180">
        <v>26</v>
      </c>
      <c r="C4180" t="s">
        <v>168</v>
      </c>
      <c r="D4180" t="s">
        <v>169</v>
      </c>
      <c r="E4180">
        <v>6</v>
      </c>
      <c r="F4180">
        <v>180</v>
      </c>
      <c r="G4180">
        <v>70</v>
      </c>
      <c r="H4180" t="s">
        <v>303</v>
      </c>
      <c r="I4180" t="s">
        <v>170</v>
      </c>
      <c r="J4180">
        <v>22.239810544363472</v>
      </c>
      <c r="L4180" s="47"/>
      <c r="M4180" s="47"/>
    </row>
    <row r="4181" spans="1:13" x14ac:dyDescent="0.4">
      <c r="A4181" t="str">
        <f t="shared" si="65"/>
        <v>36_4M_M_3_180_70_HH800_Core</v>
      </c>
      <c r="B4181">
        <v>36</v>
      </c>
      <c r="C4181" t="s">
        <v>173</v>
      </c>
      <c r="D4181" t="s">
        <v>174</v>
      </c>
      <c r="E4181">
        <v>3</v>
      </c>
      <c r="F4181">
        <v>180</v>
      </c>
      <c r="G4181">
        <v>70</v>
      </c>
      <c r="H4181" t="s">
        <v>303</v>
      </c>
      <c r="I4181" t="s">
        <v>170</v>
      </c>
      <c r="J4181">
        <v>7.6437515865864132</v>
      </c>
      <c r="L4181" s="47"/>
      <c r="M4181" s="47"/>
    </row>
    <row r="4182" spans="1:13" x14ac:dyDescent="0.4">
      <c r="A4182" t="str">
        <f t="shared" si="65"/>
        <v>46_2M_M_0_60_67_HH800_Core</v>
      </c>
      <c r="B4182">
        <v>46</v>
      </c>
      <c r="C4182" t="s">
        <v>175</v>
      </c>
      <c r="D4182" t="s">
        <v>174</v>
      </c>
      <c r="E4182">
        <v>0</v>
      </c>
      <c r="F4182">
        <v>60</v>
      </c>
      <c r="G4182">
        <v>67</v>
      </c>
      <c r="H4182" t="s">
        <v>303</v>
      </c>
      <c r="I4182" t="s">
        <v>170</v>
      </c>
      <c r="J4182">
        <v>154.68503653619268</v>
      </c>
      <c r="L4182" s="47"/>
      <c r="M4182" s="47"/>
    </row>
    <row r="4183" spans="1:13" x14ac:dyDescent="0.4">
      <c r="A4183" t="str">
        <f t="shared" si="65"/>
        <v>50_4A_F_0_90_5_HH800_Core</v>
      </c>
      <c r="B4183">
        <v>50</v>
      </c>
      <c r="C4183" t="s">
        <v>168</v>
      </c>
      <c r="D4183" t="s">
        <v>169</v>
      </c>
      <c r="E4183">
        <v>0</v>
      </c>
      <c r="F4183">
        <v>90</v>
      </c>
      <c r="G4183">
        <v>5</v>
      </c>
      <c r="H4183" t="s">
        <v>303</v>
      </c>
      <c r="I4183" t="s">
        <v>170</v>
      </c>
      <c r="J4183">
        <v>42.765088732670058</v>
      </c>
      <c r="L4183" s="47"/>
      <c r="M4183" s="47"/>
    </row>
    <row r="4184" spans="1:13" x14ac:dyDescent="0.4">
      <c r="A4184" t="str">
        <f t="shared" si="65"/>
        <v>55_4A_F_0_90_5_HH800_Core</v>
      </c>
      <c r="B4184">
        <v>55</v>
      </c>
      <c r="C4184" t="s">
        <v>168</v>
      </c>
      <c r="D4184" t="s">
        <v>169</v>
      </c>
      <c r="E4184">
        <v>0</v>
      </c>
      <c r="F4184">
        <v>90</v>
      </c>
      <c r="G4184">
        <v>5</v>
      </c>
      <c r="H4184" t="s">
        <v>303</v>
      </c>
      <c r="I4184" t="s">
        <v>170</v>
      </c>
      <c r="J4184">
        <v>54.284245808244457</v>
      </c>
      <c r="L4184" s="47"/>
      <c r="M4184" s="47"/>
    </row>
    <row r="4185" spans="1:13" x14ac:dyDescent="0.4">
      <c r="A4185" t="str">
        <f t="shared" si="65"/>
        <v>46_2M_F_0_90_67_HH800_Core</v>
      </c>
      <c r="B4185">
        <v>46</v>
      </c>
      <c r="C4185" t="s">
        <v>175</v>
      </c>
      <c r="D4185" t="s">
        <v>169</v>
      </c>
      <c r="E4185">
        <v>0</v>
      </c>
      <c r="F4185">
        <v>90</v>
      </c>
      <c r="G4185">
        <v>67</v>
      </c>
      <c r="H4185" t="s">
        <v>303</v>
      </c>
      <c r="I4185" t="s">
        <v>170</v>
      </c>
      <c r="J4185">
        <v>144.01653025229302</v>
      </c>
      <c r="L4185" s="47"/>
      <c r="M4185" s="47"/>
    </row>
    <row r="4186" spans="1:13" x14ac:dyDescent="0.4">
      <c r="A4186" t="str">
        <f t="shared" si="65"/>
        <v>47_4M_M_3_60_5_HH800_Core</v>
      </c>
      <c r="B4186">
        <v>47</v>
      </c>
      <c r="C4186" t="s">
        <v>173</v>
      </c>
      <c r="D4186" t="s">
        <v>174</v>
      </c>
      <c r="E4186">
        <v>3</v>
      </c>
      <c r="F4186">
        <v>60</v>
      </c>
      <c r="G4186">
        <v>5</v>
      </c>
      <c r="H4186" t="s">
        <v>303</v>
      </c>
      <c r="I4186" t="s">
        <v>170</v>
      </c>
      <c r="J4186">
        <v>1.7002413596046901</v>
      </c>
      <c r="L4186" s="47"/>
      <c r="M4186" s="47"/>
    </row>
    <row r="4187" spans="1:13" x14ac:dyDescent="0.4">
      <c r="A4187" t="str">
        <f t="shared" si="65"/>
        <v>55_4M_M_6_60_70_HH800_Core</v>
      </c>
      <c r="B4187">
        <v>55</v>
      </c>
      <c r="C4187" t="s">
        <v>173</v>
      </c>
      <c r="D4187" t="s">
        <v>174</v>
      </c>
      <c r="E4187">
        <v>6</v>
      </c>
      <c r="F4187">
        <v>60</v>
      </c>
      <c r="G4187">
        <v>70</v>
      </c>
      <c r="H4187" t="s">
        <v>303</v>
      </c>
      <c r="I4187" t="s">
        <v>170</v>
      </c>
      <c r="J4187">
        <v>25.685322068496557</v>
      </c>
      <c r="L4187" s="47"/>
      <c r="M4187" s="47"/>
    </row>
    <row r="4188" spans="1:13" x14ac:dyDescent="0.4">
      <c r="A4188" t="str">
        <f t="shared" si="65"/>
        <v>58_2M_F_3_90_5_HH800_Core</v>
      </c>
      <c r="B4188">
        <v>58</v>
      </c>
      <c r="C4188" t="s">
        <v>175</v>
      </c>
      <c r="D4188" t="s">
        <v>169</v>
      </c>
      <c r="E4188">
        <v>3</v>
      </c>
      <c r="F4188">
        <v>90</v>
      </c>
      <c r="G4188">
        <v>5</v>
      </c>
      <c r="H4188" t="s">
        <v>303</v>
      </c>
      <c r="I4188" t="s">
        <v>170</v>
      </c>
      <c r="J4188">
        <v>6.3581683155001683</v>
      </c>
      <c r="L4188" s="47"/>
      <c r="M4188" s="47"/>
    </row>
    <row r="4189" spans="1:13" x14ac:dyDescent="0.4">
      <c r="A4189" t="str">
        <f t="shared" si="65"/>
        <v>45_4M_F_0_60_65_HH800_Core</v>
      </c>
      <c r="B4189">
        <v>45</v>
      </c>
      <c r="C4189" t="s">
        <v>173</v>
      </c>
      <c r="D4189" t="s">
        <v>169</v>
      </c>
      <c r="E4189">
        <v>0</v>
      </c>
      <c r="F4189">
        <v>60</v>
      </c>
      <c r="G4189">
        <v>65</v>
      </c>
      <c r="H4189" t="s">
        <v>303</v>
      </c>
      <c r="I4189" t="s">
        <v>170</v>
      </c>
      <c r="J4189">
        <v>103.47824440619338</v>
      </c>
      <c r="L4189" s="47"/>
      <c r="M4189" s="47"/>
    </row>
    <row r="4190" spans="1:13" x14ac:dyDescent="0.4">
      <c r="A4190" t="str">
        <f t="shared" si="65"/>
        <v>49_4M_M_6_60_5_HH800_Core</v>
      </c>
      <c r="B4190">
        <v>49</v>
      </c>
      <c r="C4190" t="s">
        <v>173</v>
      </c>
      <c r="D4190" t="s">
        <v>174</v>
      </c>
      <c r="E4190">
        <v>6</v>
      </c>
      <c r="F4190">
        <v>60</v>
      </c>
      <c r="G4190">
        <v>5</v>
      </c>
      <c r="H4190" t="s">
        <v>303</v>
      </c>
      <c r="I4190" t="s">
        <v>170</v>
      </c>
      <c r="J4190">
        <v>3.5047443960591753</v>
      </c>
      <c r="L4190" s="47"/>
      <c r="M4190" s="47"/>
    </row>
    <row r="4191" spans="1:13" x14ac:dyDescent="0.4">
      <c r="A4191" t="str">
        <f t="shared" si="65"/>
        <v>60_4A_M_3_60_65_HH800_Core</v>
      </c>
      <c r="B4191">
        <v>60</v>
      </c>
      <c r="C4191" t="s">
        <v>168</v>
      </c>
      <c r="D4191" t="s">
        <v>174</v>
      </c>
      <c r="E4191">
        <v>3</v>
      </c>
      <c r="F4191">
        <v>60</v>
      </c>
      <c r="G4191">
        <v>65</v>
      </c>
      <c r="H4191" t="s">
        <v>303</v>
      </c>
      <c r="I4191" t="s">
        <v>170</v>
      </c>
      <c r="J4191">
        <v>3.1125478592116838</v>
      </c>
      <c r="L4191" s="47"/>
      <c r="M4191" s="47"/>
    </row>
    <row r="4192" spans="1:13" x14ac:dyDescent="0.4">
      <c r="A4192" t="str">
        <f t="shared" si="65"/>
        <v>61_4M_F_6_180_65_HH800_Core</v>
      </c>
      <c r="B4192">
        <v>61</v>
      </c>
      <c r="C4192" t="s">
        <v>173</v>
      </c>
      <c r="D4192" t="s">
        <v>169</v>
      </c>
      <c r="E4192">
        <v>6</v>
      </c>
      <c r="F4192">
        <v>180</v>
      </c>
      <c r="G4192">
        <v>65</v>
      </c>
      <c r="H4192" t="s">
        <v>303</v>
      </c>
      <c r="I4192" t="s">
        <v>170</v>
      </c>
      <c r="J4192">
        <v>4.3935572201882831</v>
      </c>
      <c r="L4192" s="47"/>
      <c r="M4192" s="47"/>
    </row>
    <row r="4193" spans="1:13" x14ac:dyDescent="0.4">
      <c r="A4193" t="str">
        <f t="shared" si="65"/>
        <v>52_2M_M_6_60_65_HH800_Core</v>
      </c>
      <c r="B4193">
        <v>52</v>
      </c>
      <c r="C4193" t="s">
        <v>175</v>
      </c>
      <c r="D4193" t="s">
        <v>174</v>
      </c>
      <c r="E4193">
        <v>6</v>
      </c>
      <c r="F4193">
        <v>60</v>
      </c>
      <c r="G4193">
        <v>65</v>
      </c>
      <c r="H4193" t="s">
        <v>303</v>
      </c>
      <c r="I4193" t="s">
        <v>170</v>
      </c>
      <c r="J4193">
        <v>24.810681385975553</v>
      </c>
      <c r="L4193" s="47"/>
      <c r="M4193" s="47"/>
    </row>
    <row r="4194" spans="1:13" x14ac:dyDescent="0.4">
      <c r="A4194" t="str">
        <f t="shared" si="65"/>
        <v>50_4M_M_6_90_70_HH800_Core</v>
      </c>
      <c r="B4194">
        <v>50</v>
      </c>
      <c r="C4194" t="s">
        <v>173</v>
      </c>
      <c r="D4194" t="s">
        <v>174</v>
      </c>
      <c r="E4194">
        <v>6</v>
      </c>
      <c r="F4194">
        <v>90</v>
      </c>
      <c r="G4194">
        <v>70</v>
      </c>
      <c r="H4194" t="s">
        <v>303</v>
      </c>
      <c r="I4194" t="s">
        <v>170</v>
      </c>
      <c r="J4194">
        <v>22.411723680898959</v>
      </c>
      <c r="L4194" s="47"/>
      <c r="M4194" s="47"/>
    </row>
    <row r="4195" spans="1:13" x14ac:dyDescent="0.4">
      <c r="A4195" t="str">
        <f t="shared" si="65"/>
        <v>38_4M_F_6_90_70_HH800_Core</v>
      </c>
      <c r="B4195">
        <v>38</v>
      </c>
      <c r="C4195" t="s">
        <v>173</v>
      </c>
      <c r="D4195" t="s">
        <v>169</v>
      </c>
      <c r="E4195">
        <v>6</v>
      </c>
      <c r="F4195">
        <v>90</v>
      </c>
      <c r="G4195">
        <v>70</v>
      </c>
      <c r="H4195" t="s">
        <v>303</v>
      </c>
      <c r="I4195" t="s">
        <v>170</v>
      </c>
      <c r="J4195">
        <v>27.802626412603839</v>
      </c>
      <c r="L4195" s="47"/>
      <c r="M4195" s="47"/>
    </row>
    <row r="4196" spans="1:13" x14ac:dyDescent="0.4">
      <c r="A4196" t="str">
        <f t="shared" si="65"/>
        <v>36_4M_M_0_180_70_HH800_Core</v>
      </c>
      <c r="B4196">
        <v>36</v>
      </c>
      <c r="C4196" t="s">
        <v>173</v>
      </c>
      <c r="D4196" t="s">
        <v>174</v>
      </c>
      <c r="E4196">
        <v>0</v>
      </c>
      <c r="F4196">
        <v>180</v>
      </c>
      <c r="G4196">
        <v>70</v>
      </c>
      <c r="H4196" t="s">
        <v>303</v>
      </c>
      <c r="I4196" t="s">
        <v>170</v>
      </c>
      <c r="J4196">
        <v>29.150180674166261</v>
      </c>
      <c r="L4196" s="47"/>
      <c r="M4196" s="47"/>
    </row>
    <row r="4197" spans="1:13" x14ac:dyDescent="0.4">
      <c r="A4197" t="str">
        <f t="shared" si="65"/>
        <v>52_4M_F_0_90_70_HH800_Core</v>
      </c>
      <c r="B4197">
        <v>52</v>
      </c>
      <c r="C4197" t="s">
        <v>173</v>
      </c>
      <c r="D4197" t="s">
        <v>169</v>
      </c>
      <c r="E4197">
        <v>0</v>
      </c>
      <c r="F4197">
        <v>90</v>
      </c>
      <c r="G4197">
        <v>70</v>
      </c>
      <c r="H4197" t="s">
        <v>303</v>
      </c>
      <c r="I4197" t="s">
        <v>170</v>
      </c>
      <c r="J4197">
        <v>121.40254487924319</v>
      </c>
      <c r="L4197" s="47"/>
      <c r="M4197" s="47"/>
    </row>
    <row r="4198" spans="1:13" x14ac:dyDescent="0.4">
      <c r="A4198" t="str">
        <f t="shared" si="65"/>
        <v>57_2M_M_0_60_70_HH800_Core</v>
      </c>
      <c r="B4198">
        <v>57</v>
      </c>
      <c r="C4198" t="s">
        <v>175</v>
      </c>
      <c r="D4198" t="s">
        <v>174</v>
      </c>
      <c r="E4198">
        <v>0</v>
      </c>
      <c r="F4198">
        <v>60</v>
      </c>
      <c r="G4198">
        <v>70</v>
      </c>
      <c r="H4198" t="s">
        <v>303</v>
      </c>
      <c r="I4198" t="s">
        <v>170</v>
      </c>
      <c r="J4198">
        <v>233.68936869737482</v>
      </c>
      <c r="L4198" s="47"/>
      <c r="M4198" s="47"/>
    </row>
    <row r="4199" spans="1:13" x14ac:dyDescent="0.4">
      <c r="A4199" t="str">
        <f t="shared" si="65"/>
        <v>61_4A_F_6_180_65_HH800_Core</v>
      </c>
      <c r="B4199">
        <v>61</v>
      </c>
      <c r="C4199" t="s">
        <v>168</v>
      </c>
      <c r="D4199" t="s">
        <v>169</v>
      </c>
      <c r="E4199">
        <v>6</v>
      </c>
      <c r="F4199">
        <v>180</v>
      </c>
      <c r="G4199">
        <v>65</v>
      </c>
      <c r="H4199" t="s">
        <v>303</v>
      </c>
      <c r="I4199" t="s">
        <v>170</v>
      </c>
      <c r="J4199">
        <v>3.8581196709189212</v>
      </c>
      <c r="L4199" s="47"/>
      <c r="M4199" s="47"/>
    </row>
    <row r="4200" spans="1:13" x14ac:dyDescent="0.4">
      <c r="A4200" t="str">
        <f t="shared" si="65"/>
        <v>40_2M_M_0_60_5_HH800_Core</v>
      </c>
      <c r="B4200">
        <v>40</v>
      </c>
      <c r="C4200" t="s">
        <v>175</v>
      </c>
      <c r="D4200" t="s">
        <v>174</v>
      </c>
      <c r="E4200">
        <v>0</v>
      </c>
      <c r="F4200">
        <v>60</v>
      </c>
      <c r="G4200">
        <v>5</v>
      </c>
      <c r="H4200" t="s">
        <v>303</v>
      </c>
      <c r="I4200" t="s">
        <v>170</v>
      </c>
      <c r="J4200">
        <v>48.646165889287012</v>
      </c>
      <c r="L4200" s="47"/>
      <c r="M4200" s="47"/>
    </row>
    <row r="4201" spans="1:13" x14ac:dyDescent="0.4">
      <c r="A4201" t="str">
        <f t="shared" si="65"/>
        <v>35_4M_M_6_90_65_HH800_Core</v>
      </c>
      <c r="B4201">
        <v>35</v>
      </c>
      <c r="C4201" t="s">
        <v>173</v>
      </c>
      <c r="D4201" t="s">
        <v>174</v>
      </c>
      <c r="E4201">
        <v>6</v>
      </c>
      <c r="F4201">
        <v>90</v>
      </c>
      <c r="G4201">
        <v>65</v>
      </c>
      <c r="H4201" t="s">
        <v>303</v>
      </c>
      <c r="I4201" t="s">
        <v>170</v>
      </c>
      <c r="J4201">
        <v>12.129897356099072</v>
      </c>
      <c r="L4201" s="47"/>
      <c r="M4201" s="47"/>
    </row>
    <row r="4202" spans="1:13" x14ac:dyDescent="0.4">
      <c r="A4202" t="str">
        <f t="shared" si="65"/>
        <v>56_2M_M_0_60_67_HH800_Core</v>
      </c>
      <c r="B4202">
        <v>56</v>
      </c>
      <c r="C4202" t="s">
        <v>175</v>
      </c>
      <c r="D4202" t="s">
        <v>174</v>
      </c>
      <c r="E4202">
        <v>0</v>
      </c>
      <c r="F4202">
        <v>60</v>
      </c>
      <c r="G4202">
        <v>67</v>
      </c>
      <c r="H4202" t="s">
        <v>303</v>
      </c>
      <c r="I4202" t="s">
        <v>170</v>
      </c>
      <c r="J4202">
        <v>183.48555813453973</v>
      </c>
      <c r="L4202" s="47"/>
      <c r="M4202" s="47"/>
    </row>
    <row r="4203" spans="1:13" x14ac:dyDescent="0.4">
      <c r="A4203" t="str">
        <f t="shared" si="65"/>
        <v>37_4M_M_0_180_70_HH800_Core</v>
      </c>
      <c r="B4203">
        <v>37</v>
      </c>
      <c r="C4203" t="s">
        <v>173</v>
      </c>
      <c r="D4203" t="s">
        <v>174</v>
      </c>
      <c r="E4203">
        <v>0</v>
      </c>
      <c r="F4203">
        <v>180</v>
      </c>
      <c r="G4203">
        <v>70</v>
      </c>
      <c r="H4203" t="s">
        <v>303</v>
      </c>
      <c r="I4203" t="s">
        <v>170</v>
      </c>
      <c r="J4203">
        <v>30.792853911467503</v>
      </c>
      <c r="L4203" s="47"/>
      <c r="M4203" s="47"/>
    </row>
    <row r="4204" spans="1:13" x14ac:dyDescent="0.4">
      <c r="A4204" t="str">
        <f t="shared" si="65"/>
        <v>59_2M_F_3_180_65_HH800_Core</v>
      </c>
      <c r="B4204">
        <v>59</v>
      </c>
      <c r="C4204" t="s">
        <v>175</v>
      </c>
      <c r="D4204" t="s">
        <v>169</v>
      </c>
      <c r="E4204">
        <v>3</v>
      </c>
      <c r="F4204">
        <v>180</v>
      </c>
      <c r="G4204">
        <v>65</v>
      </c>
      <c r="H4204" t="s">
        <v>303</v>
      </c>
      <c r="I4204" t="s">
        <v>170</v>
      </c>
      <c r="J4204">
        <v>5.5733829579645811</v>
      </c>
      <c r="L4204" s="47"/>
      <c r="M4204" s="47"/>
    </row>
    <row r="4205" spans="1:13" x14ac:dyDescent="0.4">
      <c r="A4205" t="str">
        <f t="shared" si="65"/>
        <v>63_4A_M_3_60_70_HH800_Core</v>
      </c>
      <c r="B4205">
        <v>63</v>
      </c>
      <c r="C4205" t="s">
        <v>168</v>
      </c>
      <c r="D4205" t="s">
        <v>174</v>
      </c>
      <c r="E4205">
        <v>3</v>
      </c>
      <c r="F4205">
        <v>60</v>
      </c>
      <c r="G4205">
        <v>70</v>
      </c>
      <c r="H4205" t="s">
        <v>303</v>
      </c>
      <c r="I4205" t="s">
        <v>170</v>
      </c>
      <c r="J4205">
        <v>8.8788200796224395</v>
      </c>
      <c r="L4205" s="47"/>
      <c r="M4205" s="47"/>
    </row>
    <row r="4206" spans="1:13" x14ac:dyDescent="0.4">
      <c r="A4206" t="str">
        <f t="shared" si="65"/>
        <v>64_4M_F_6_365_67_HH800_Core</v>
      </c>
      <c r="B4206">
        <v>64</v>
      </c>
      <c r="C4206" t="s">
        <v>173</v>
      </c>
      <c r="D4206" t="s">
        <v>169</v>
      </c>
      <c r="E4206">
        <v>6</v>
      </c>
      <c r="F4206">
        <v>365</v>
      </c>
      <c r="G4206">
        <v>67</v>
      </c>
      <c r="H4206" t="s">
        <v>303</v>
      </c>
      <c r="I4206" t="s">
        <v>170</v>
      </c>
      <c r="J4206">
        <v>6.206361110107558</v>
      </c>
      <c r="L4206" s="47"/>
      <c r="M4206" s="47"/>
    </row>
    <row r="4207" spans="1:13" x14ac:dyDescent="0.4">
      <c r="A4207" t="str">
        <f t="shared" si="65"/>
        <v>37_4M_M_6_90_65_HH800_Core</v>
      </c>
      <c r="B4207">
        <v>37</v>
      </c>
      <c r="C4207" t="s">
        <v>173</v>
      </c>
      <c r="D4207" t="s">
        <v>174</v>
      </c>
      <c r="E4207">
        <v>6</v>
      </c>
      <c r="F4207">
        <v>90</v>
      </c>
      <c r="G4207">
        <v>65</v>
      </c>
      <c r="H4207" t="s">
        <v>303</v>
      </c>
      <c r="I4207" t="s">
        <v>170</v>
      </c>
      <c r="J4207">
        <v>12.026323437191667</v>
      </c>
      <c r="L4207" s="47"/>
      <c r="M4207" s="47"/>
    </row>
    <row r="4208" spans="1:13" x14ac:dyDescent="0.4">
      <c r="A4208" t="str">
        <f t="shared" si="65"/>
        <v>35_4M_M_0_180_70_HH800_Core</v>
      </c>
      <c r="B4208">
        <v>35</v>
      </c>
      <c r="C4208" t="s">
        <v>173</v>
      </c>
      <c r="D4208" t="s">
        <v>174</v>
      </c>
      <c r="E4208">
        <v>0</v>
      </c>
      <c r="F4208">
        <v>180</v>
      </c>
      <c r="G4208">
        <v>70</v>
      </c>
      <c r="H4208" t="s">
        <v>303</v>
      </c>
      <c r="I4208" t="s">
        <v>170</v>
      </c>
      <c r="J4208">
        <v>27.794512780862995</v>
      </c>
      <c r="L4208" s="47"/>
      <c r="M4208" s="47"/>
    </row>
    <row r="4209" spans="1:13" x14ac:dyDescent="0.4">
      <c r="A4209" t="str">
        <f t="shared" si="65"/>
        <v>41_2M_M_6_60_5_HH800_Core</v>
      </c>
      <c r="B4209">
        <v>41</v>
      </c>
      <c r="C4209" t="s">
        <v>175</v>
      </c>
      <c r="D4209" t="s">
        <v>174</v>
      </c>
      <c r="E4209">
        <v>6</v>
      </c>
      <c r="F4209">
        <v>60</v>
      </c>
      <c r="G4209">
        <v>5</v>
      </c>
      <c r="H4209" t="s">
        <v>303</v>
      </c>
      <c r="I4209" t="s">
        <v>170</v>
      </c>
      <c r="J4209">
        <v>4.9127623809031107</v>
      </c>
      <c r="L4209" s="47"/>
      <c r="M4209" s="47"/>
    </row>
    <row r="4210" spans="1:13" x14ac:dyDescent="0.4">
      <c r="A4210" t="str">
        <f t="shared" si="65"/>
        <v>36_4M_M_6_90_65_HH800_Core</v>
      </c>
      <c r="B4210">
        <v>36</v>
      </c>
      <c r="C4210" t="s">
        <v>173</v>
      </c>
      <c r="D4210" t="s">
        <v>174</v>
      </c>
      <c r="E4210">
        <v>6</v>
      </c>
      <c r="F4210">
        <v>90</v>
      </c>
      <c r="G4210">
        <v>65</v>
      </c>
      <c r="H4210" t="s">
        <v>303</v>
      </c>
      <c r="I4210" t="s">
        <v>170</v>
      </c>
      <c r="J4210">
        <v>11.689257339467217</v>
      </c>
      <c r="L4210" s="47"/>
      <c r="M4210" s="47"/>
    </row>
    <row r="4211" spans="1:13" x14ac:dyDescent="0.4">
      <c r="A4211" t="str">
        <f t="shared" si="65"/>
        <v>62_4A_M_6_60_70_HH800_Core</v>
      </c>
      <c r="B4211">
        <v>62</v>
      </c>
      <c r="C4211" t="s">
        <v>168</v>
      </c>
      <c r="D4211" t="s">
        <v>174</v>
      </c>
      <c r="E4211">
        <v>6</v>
      </c>
      <c r="F4211">
        <v>60</v>
      </c>
      <c r="G4211">
        <v>70</v>
      </c>
      <c r="H4211" t="s">
        <v>303</v>
      </c>
      <c r="I4211" t="s">
        <v>170</v>
      </c>
      <c r="J4211">
        <v>15.562824212473782</v>
      </c>
      <c r="L4211" s="47"/>
      <c r="M4211" s="47"/>
    </row>
    <row r="4212" spans="1:13" x14ac:dyDescent="0.4">
      <c r="A4212" t="str">
        <f t="shared" si="65"/>
        <v>52_1A_M_0_90_2_HH800_Core</v>
      </c>
      <c r="B4212">
        <v>52</v>
      </c>
      <c r="C4212" t="s">
        <v>178</v>
      </c>
      <c r="D4212" t="s">
        <v>174</v>
      </c>
      <c r="E4212">
        <v>0</v>
      </c>
      <c r="F4212">
        <v>90</v>
      </c>
      <c r="G4212">
        <v>2</v>
      </c>
      <c r="H4212" t="s">
        <v>303</v>
      </c>
      <c r="I4212" t="s">
        <v>170</v>
      </c>
      <c r="J4212">
        <v>61.638231680983864</v>
      </c>
      <c r="L4212" s="47"/>
      <c r="M4212" s="47"/>
    </row>
    <row r="4213" spans="1:13" x14ac:dyDescent="0.4">
      <c r="A4213" t="str">
        <f t="shared" si="65"/>
        <v>51_4M_F_6_60_5_HH800_Core</v>
      </c>
      <c r="B4213">
        <v>51</v>
      </c>
      <c r="C4213" t="s">
        <v>173</v>
      </c>
      <c r="D4213" t="s">
        <v>169</v>
      </c>
      <c r="E4213">
        <v>6</v>
      </c>
      <c r="F4213">
        <v>60</v>
      </c>
      <c r="G4213">
        <v>5</v>
      </c>
      <c r="H4213" t="s">
        <v>303</v>
      </c>
      <c r="I4213" t="s">
        <v>170</v>
      </c>
      <c r="J4213">
        <v>5.0955411216297861</v>
      </c>
      <c r="L4213" s="47"/>
      <c r="M4213" s="47"/>
    </row>
    <row r="4214" spans="1:13" x14ac:dyDescent="0.4">
      <c r="A4214" t="str">
        <f t="shared" si="65"/>
        <v>63_1A_F_0_60_2_HH800_Core</v>
      </c>
      <c r="B4214">
        <v>63</v>
      </c>
      <c r="C4214" t="s">
        <v>178</v>
      </c>
      <c r="D4214" t="s">
        <v>169</v>
      </c>
      <c r="E4214">
        <v>0</v>
      </c>
      <c r="F4214">
        <v>60</v>
      </c>
      <c r="G4214">
        <v>2</v>
      </c>
      <c r="H4214" t="s">
        <v>303</v>
      </c>
      <c r="I4214" t="s">
        <v>170</v>
      </c>
      <c r="J4214">
        <v>171.65456187724385</v>
      </c>
      <c r="L4214" s="47"/>
      <c r="M4214" s="47"/>
    </row>
    <row r="4215" spans="1:13" x14ac:dyDescent="0.4">
      <c r="A4215" t="str">
        <f t="shared" si="65"/>
        <v>64_4A_F_6_365_67_HH800_Core</v>
      </c>
      <c r="B4215">
        <v>64</v>
      </c>
      <c r="C4215" t="s">
        <v>168</v>
      </c>
      <c r="D4215" t="s">
        <v>169</v>
      </c>
      <c r="E4215">
        <v>6</v>
      </c>
      <c r="F4215">
        <v>365</v>
      </c>
      <c r="G4215">
        <v>67</v>
      </c>
      <c r="H4215" t="s">
        <v>303</v>
      </c>
      <c r="I4215" t="s">
        <v>170</v>
      </c>
      <c r="J4215">
        <v>6.678897150235513</v>
      </c>
      <c r="L4215" s="47"/>
      <c r="M4215" s="47"/>
    </row>
    <row r="4216" spans="1:13" x14ac:dyDescent="0.4">
      <c r="A4216" t="str">
        <f t="shared" si="65"/>
        <v>50_4M_F_0_90_70_HH800_Core</v>
      </c>
      <c r="B4216">
        <v>50</v>
      </c>
      <c r="C4216" t="s">
        <v>173</v>
      </c>
      <c r="D4216" t="s">
        <v>169</v>
      </c>
      <c r="E4216">
        <v>0</v>
      </c>
      <c r="F4216">
        <v>90</v>
      </c>
      <c r="G4216">
        <v>70</v>
      </c>
      <c r="H4216" t="s">
        <v>303</v>
      </c>
      <c r="I4216" t="s">
        <v>170</v>
      </c>
      <c r="J4216">
        <v>114.35141979523149</v>
      </c>
      <c r="L4216" s="47"/>
      <c r="M4216" s="47"/>
    </row>
    <row r="4217" spans="1:13" x14ac:dyDescent="0.4">
      <c r="A4217" t="str">
        <f t="shared" si="65"/>
        <v>27_1A_F_0_60_2_HH800_Core</v>
      </c>
      <c r="B4217">
        <v>27</v>
      </c>
      <c r="C4217" t="s">
        <v>178</v>
      </c>
      <c r="D4217" t="s">
        <v>169</v>
      </c>
      <c r="E4217">
        <v>0</v>
      </c>
      <c r="F4217">
        <v>60</v>
      </c>
      <c r="G4217">
        <v>2</v>
      </c>
      <c r="H4217" t="s">
        <v>303</v>
      </c>
      <c r="I4217" t="s">
        <v>170</v>
      </c>
      <c r="J4217">
        <v>58.393091223252249</v>
      </c>
      <c r="L4217" s="47"/>
      <c r="M4217" s="47"/>
    </row>
    <row r="4218" spans="1:13" x14ac:dyDescent="0.4">
      <c r="A4218" t="str">
        <f t="shared" si="65"/>
        <v>48_4M_M_3_60_5_HH800_Core</v>
      </c>
      <c r="B4218">
        <v>48</v>
      </c>
      <c r="C4218" t="s">
        <v>173</v>
      </c>
      <c r="D4218" t="s">
        <v>174</v>
      </c>
      <c r="E4218">
        <v>3</v>
      </c>
      <c r="F4218">
        <v>60</v>
      </c>
      <c r="G4218">
        <v>5</v>
      </c>
      <c r="H4218" t="s">
        <v>303</v>
      </c>
      <c r="I4218" t="s">
        <v>170</v>
      </c>
      <c r="J4218">
        <v>1.8661314765016619</v>
      </c>
      <c r="L4218" s="47"/>
      <c r="M4218" s="47"/>
    </row>
    <row r="4219" spans="1:13" x14ac:dyDescent="0.4">
      <c r="A4219" t="str">
        <f t="shared" si="65"/>
        <v>38_4M_M_6_90_65_HH800_Core</v>
      </c>
      <c r="B4219">
        <v>38</v>
      </c>
      <c r="C4219" t="s">
        <v>173</v>
      </c>
      <c r="D4219" t="s">
        <v>174</v>
      </c>
      <c r="E4219">
        <v>6</v>
      </c>
      <c r="F4219">
        <v>90</v>
      </c>
      <c r="G4219">
        <v>65</v>
      </c>
      <c r="H4219" t="s">
        <v>303</v>
      </c>
      <c r="I4219" t="s">
        <v>170</v>
      </c>
      <c r="J4219">
        <v>12.833681941987477</v>
      </c>
      <c r="L4219" s="47"/>
      <c r="M4219" s="47"/>
    </row>
    <row r="4220" spans="1:13" x14ac:dyDescent="0.4">
      <c r="A4220" t="str">
        <f t="shared" si="65"/>
        <v>63_2M_F_6_180_65_HH800_Core</v>
      </c>
      <c r="B4220">
        <v>63</v>
      </c>
      <c r="C4220" t="s">
        <v>175</v>
      </c>
      <c r="D4220" t="s">
        <v>169</v>
      </c>
      <c r="E4220">
        <v>6</v>
      </c>
      <c r="F4220">
        <v>180</v>
      </c>
      <c r="G4220">
        <v>65</v>
      </c>
      <c r="H4220" t="s">
        <v>303</v>
      </c>
      <c r="I4220" t="s">
        <v>170</v>
      </c>
      <c r="J4220">
        <v>6.613006457227411</v>
      </c>
      <c r="L4220" s="47"/>
      <c r="M4220" s="47"/>
    </row>
    <row r="4221" spans="1:13" x14ac:dyDescent="0.4">
      <c r="A4221" t="str">
        <f t="shared" si="65"/>
        <v>51_1M_F_0_90_70_HH800_Core</v>
      </c>
      <c r="B4221">
        <v>51</v>
      </c>
      <c r="C4221" t="s">
        <v>177</v>
      </c>
      <c r="D4221" t="s">
        <v>169</v>
      </c>
      <c r="E4221">
        <v>0</v>
      </c>
      <c r="F4221">
        <v>90</v>
      </c>
      <c r="G4221">
        <v>70</v>
      </c>
      <c r="H4221" t="s">
        <v>303</v>
      </c>
      <c r="I4221" t="s">
        <v>170</v>
      </c>
      <c r="J4221">
        <v>265.68195455086686</v>
      </c>
      <c r="L4221" s="47"/>
      <c r="M4221" s="47"/>
    </row>
    <row r="4222" spans="1:13" x14ac:dyDescent="0.4">
      <c r="A4222" t="str">
        <f t="shared" si="65"/>
        <v>28_2A_F_0_60_5_HH800_Core</v>
      </c>
      <c r="B4222">
        <v>28</v>
      </c>
      <c r="C4222" t="s">
        <v>176</v>
      </c>
      <c r="D4222" t="s">
        <v>169</v>
      </c>
      <c r="E4222">
        <v>0</v>
      </c>
      <c r="F4222">
        <v>60</v>
      </c>
      <c r="G4222">
        <v>5</v>
      </c>
      <c r="H4222" t="s">
        <v>303</v>
      </c>
      <c r="I4222" t="s">
        <v>170</v>
      </c>
      <c r="J4222">
        <v>53.277750467377544</v>
      </c>
      <c r="L4222" s="47"/>
      <c r="M4222" s="47"/>
    </row>
    <row r="4223" spans="1:13" x14ac:dyDescent="0.4">
      <c r="A4223" t="str">
        <f t="shared" si="65"/>
        <v>63_1A_M_0_60_65_HH800_Core</v>
      </c>
      <c r="B4223">
        <v>63</v>
      </c>
      <c r="C4223" t="s">
        <v>178</v>
      </c>
      <c r="D4223" t="s">
        <v>174</v>
      </c>
      <c r="E4223">
        <v>0</v>
      </c>
      <c r="F4223">
        <v>60</v>
      </c>
      <c r="G4223">
        <v>65</v>
      </c>
      <c r="H4223" t="s">
        <v>303</v>
      </c>
      <c r="I4223" t="s">
        <v>170</v>
      </c>
      <c r="J4223">
        <v>240.64304009365162</v>
      </c>
      <c r="L4223" s="47"/>
      <c r="M4223" s="47"/>
    </row>
    <row r="4224" spans="1:13" x14ac:dyDescent="0.4">
      <c r="A4224" t="str">
        <f t="shared" si="65"/>
        <v>47_4M_M_6_90_5_HH800_Core</v>
      </c>
      <c r="B4224">
        <v>47</v>
      </c>
      <c r="C4224" t="s">
        <v>173</v>
      </c>
      <c r="D4224" t="s">
        <v>174</v>
      </c>
      <c r="E4224">
        <v>6</v>
      </c>
      <c r="F4224">
        <v>90</v>
      </c>
      <c r="G4224">
        <v>5</v>
      </c>
      <c r="H4224" t="s">
        <v>303</v>
      </c>
      <c r="I4224" t="s">
        <v>170</v>
      </c>
      <c r="J4224">
        <v>2.9028543902827084</v>
      </c>
      <c r="L4224" s="47"/>
      <c r="M4224" s="47"/>
    </row>
    <row r="4225" spans="1:13" x14ac:dyDescent="0.4">
      <c r="A4225" t="str">
        <f t="shared" si="65"/>
        <v>64_2M_F_3_180_67_HH800_Core</v>
      </c>
      <c r="B4225">
        <v>64</v>
      </c>
      <c r="C4225" t="s">
        <v>175</v>
      </c>
      <c r="D4225" t="s">
        <v>169</v>
      </c>
      <c r="E4225">
        <v>3</v>
      </c>
      <c r="F4225">
        <v>180</v>
      </c>
      <c r="G4225">
        <v>67</v>
      </c>
      <c r="H4225" t="s">
        <v>303</v>
      </c>
      <c r="I4225" t="s">
        <v>170</v>
      </c>
      <c r="J4225">
        <v>6.6693010397114634</v>
      </c>
      <c r="L4225" s="47"/>
      <c r="M4225" s="47"/>
    </row>
    <row r="4226" spans="1:13" x14ac:dyDescent="0.4">
      <c r="A4226" t="str">
        <f t="shared" si="65"/>
        <v>29_2M_M_0_60_67_HH800_Core</v>
      </c>
      <c r="B4226">
        <v>29</v>
      </c>
      <c r="C4226" t="s">
        <v>175</v>
      </c>
      <c r="D4226" t="s">
        <v>174</v>
      </c>
      <c r="E4226">
        <v>0</v>
      </c>
      <c r="F4226">
        <v>60</v>
      </c>
      <c r="G4226">
        <v>67</v>
      </c>
      <c r="H4226" t="s">
        <v>303</v>
      </c>
      <c r="I4226" t="s">
        <v>170</v>
      </c>
      <c r="J4226">
        <v>91.642096171417705</v>
      </c>
      <c r="L4226" s="47"/>
      <c r="M4226" s="47"/>
    </row>
    <row r="4227" spans="1:13" x14ac:dyDescent="0.4">
      <c r="A4227" t="str">
        <f t="shared" ref="A4227:A4290" si="66">B4227&amp;"_"&amp;C4227&amp;"_"&amp;D4227&amp;"_"&amp;E4227&amp;"_"&amp;F4227&amp;"_"&amp;G4227&amp;"_"&amp;H4227&amp;"_"&amp;I4227</f>
        <v>37_4M_M_3_180_70_HH800_Core</v>
      </c>
      <c r="B4227">
        <v>37</v>
      </c>
      <c r="C4227" t="s">
        <v>173</v>
      </c>
      <c r="D4227" t="s">
        <v>174</v>
      </c>
      <c r="E4227">
        <v>3</v>
      </c>
      <c r="F4227">
        <v>180</v>
      </c>
      <c r="G4227">
        <v>70</v>
      </c>
      <c r="H4227" t="s">
        <v>303</v>
      </c>
      <c r="I4227" t="s">
        <v>170</v>
      </c>
      <c r="J4227">
        <v>7.548678863487936</v>
      </c>
      <c r="L4227" s="47"/>
      <c r="M4227" s="47"/>
    </row>
    <row r="4228" spans="1:13" x14ac:dyDescent="0.4">
      <c r="A4228" t="str">
        <f t="shared" si="66"/>
        <v>38_1M_F_0_60_70_HH800_Core</v>
      </c>
      <c r="B4228">
        <v>38</v>
      </c>
      <c r="C4228" t="s">
        <v>177</v>
      </c>
      <c r="D4228" t="s">
        <v>169</v>
      </c>
      <c r="E4228">
        <v>0</v>
      </c>
      <c r="F4228">
        <v>60</v>
      </c>
      <c r="G4228">
        <v>70</v>
      </c>
      <c r="H4228" t="s">
        <v>303</v>
      </c>
      <c r="I4228" t="s">
        <v>170</v>
      </c>
      <c r="J4228">
        <v>293.60883154351194</v>
      </c>
      <c r="L4228" s="47"/>
      <c r="M4228" s="47"/>
    </row>
    <row r="4229" spans="1:13" x14ac:dyDescent="0.4">
      <c r="A4229" t="str">
        <f t="shared" si="66"/>
        <v>53_4M_F_3_90_5_HH800_Core</v>
      </c>
      <c r="B4229">
        <v>53</v>
      </c>
      <c r="C4229" t="s">
        <v>173</v>
      </c>
      <c r="D4229" t="s">
        <v>169</v>
      </c>
      <c r="E4229">
        <v>3</v>
      </c>
      <c r="F4229">
        <v>90</v>
      </c>
      <c r="G4229">
        <v>5</v>
      </c>
      <c r="H4229" t="s">
        <v>303</v>
      </c>
      <c r="I4229" t="s">
        <v>170</v>
      </c>
      <c r="J4229">
        <v>2.7332676028140312</v>
      </c>
      <c r="L4229" s="47"/>
      <c r="M4229" s="47"/>
    </row>
    <row r="4230" spans="1:13" x14ac:dyDescent="0.4">
      <c r="A4230" t="str">
        <f t="shared" si="66"/>
        <v>49_4M_F_3_90_70_HH800_Core</v>
      </c>
      <c r="B4230">
        <v>49</v>
      </c>
      <c r="C4230" t="s">
        <v>173</v>
      </c>
      <c r="D4230" t="s">
        <v>169</v>
      </c>
      <c r="E4230">
        <v>3</v>
      </c>
      <c r="F4230">
        <v>90</v>
      </c>
      <c r="G4230">
        <v>70</v>
      </c>
      <c r="H4230" t="s">
        <v>303</v>
      </c>
      <c r="I4230" t="s">
        <v>170</v>
      </c>
      <c r="J4230">
        <v>15.303337382235391</v>
      </c>
      <c r="L4230" s="47"/>
      <c r="M4230" s="47"/>
    </row>
    <row r="4231" spans="1:13" x14ac:dyDescent="0.4">
      <c r="A4231" t="str">
        <f t="shared" si="66"/>
        <v>38_4M_M_0_180_70_HH800_Core</v>
      </c>
      <c r="B4231">
        <v>38</v>
      </c>
      <c r="C4231" t="s">
        <v>173</v>
      </c>
      <c r="D4231" t="s">
        <v>174</v>
      </c>
      <c r="E4231">
        <v>0</v>
      </c>
      <c r="F4231">
        <v>180</v>
      </c>
      <c r="G4231">
        <v>70</v>
      </c>
      <c r="H4231" t="s">
        <v>303</v>
      </c>
      <c r="I4231" t="s">
        <v>170</v>
      </c>
      <c r="J4231">
        <v>31.962480185114913</v>
      </c>
      <c r="L4231" s="47"/>
      <c r="M4231" s="47"/>
    </row>
    <row r="4232" spans="1:13" x14ac:dyDescent="0.4">
      <c r="A4232" t="str">
        <f t="shared" si="66"/>
        <v>43_4M_M_0_90_67_HH800_Core</v>
      </c>
      <c r="B4232">
        <v>43</v>
      </c>
      <c r="C4232" t="s">
        <v>173</v>
      </c>
      <c r="D4232" t="s">
        <v>174</v>
      </c>
      <c r="E4232">
        <v>0</v>
      </c>
      <c r="F4232">
        <v>90</v>
      </c>
      <c r="G4232">
        <v>67</v>
      </c>
      <c r="H4232" t="s">
        <v>303</v>
      </c>
      <c r="I4232" t="s">
        <v>170</v>
      </c>
      <c r="J4232">
        <v>46.967401216923236</v>
      </c>
      <c r="L4232" s="47"/>
      <c r="M4232" s="47"/>
    </row>
    <row r="4233" spans="1:13" x14ac:dyDescent="0.4">
      <c r="A4233" t="str">
        <f t="shared" si="66"/>
        <v>26_4A_F_0_90_67_HH800_Core</v>
      </c>
      <c r="B4233">
        <v>26</v>
      </c>
      <c r="C4233" t="s">
        <v>168</v>
      </c>
      <c r="D4233" t="s">
        <v>169</v>
      </c>
      <c r="E4233">
        <v>0</v>
      </c>
      <c r="F4233">
        <v>90</v>
      </c>
      <c r="G4233">
        <v>67</v>
      </c>
      <c r="H4233" t="s">
        <v>303</v>
      </c>
      <c r="I4233" t="s">
        <v>170</v>
      </c>
      <c r="J4233">
        <v>41.732068579479339</v>
      </c>
      <c r="L4233" s="47"/>
      <c r="M4233" s="47"/>
    </row>
    <row r="4234" spans="1:13" x14ac:dyDescent="0.4">
      <c r="A4234" t="str">
        <f t="shared" si="66"/>
        <v>39_4M_M_6_90_65_HH800_Core</v>
      </c>
      <c r="B4234">
        <v>39</v>
      </c>
      <c r="C4234" t="s">
        <v>173</v>
      </c>
      <c r="D4234" t="s">
        <v>174</v>
      </c>
      <c r="E4234">
        <v>6</v>
      </c>
      <c r="F4234">
        <v>90</v>
      </c>
      <c r="G4234">
        <v>65</v>
      </c>
      <c r="H4234" t="s">
        <v>303</v>
      </c>
      <c r="I4234" t="s">
        <v>170</v>
      </c>
      <c r="J4234">
        <v>12.524567618998617</v>
      </c>
      <c r="L4234" s="47"/>
      <c r="M4234" s="47"/>
    </row>
    <row r="4235" spans="1:13" x14ac:dyDescent="0.4">
      <c r="A4235" t="str">
        <f t="shared" si="66"/>
        <v>29_4A_F_6_90_65_HH800_Core</v>
      </c>
      <c r="B4235">
        <v>29</v>
      </c>
      <c r="C4235" t="s">
        <v>168</v>
      </c>
      <c r="D4235" t="s">
        <v>169</v>
      </c>
      <c r="E4235">
        <v>6</v>
      </c>
      <c r="F4235">
        <v>90</v>
      </c>
      <c r="G4235">
        <v>65</v>
      </c>
      <c r="H4235" t="s">
        <v>303</v>
      </c>
      <c r="I4235" t="s">
        <v>170</v>
      </c>
      <c r="J4235">
        <v>21.97368746842244</v>
      </c>
      <c r="L4235" s="47"/>
      <c r="M4235" s="47"/>
    </row>
    <row r="4236" spans="1:13" x14ac:dyDescent="0.4">
      <c r="A4236" t="str">
        <f t="shared" si="66"/>
        <v>49_2M_M_0_60_67_HH800_Core</v>
      </c>
      <c r="B4236">
        <v>49</v>
      </c>
      <c r="C4236" t="s">
        <v>175</v>
      </c>
      <c r="D4236" t="s">
        <v>174</v>
      </c>
      <c r="E4236">
        <v>0</v>
      </c>
      <c r="F4236">
        <v>60</v>
      </c>
      <c r="G4236">
        <v>67</v>
      </c>
      <c r="H4236" t="s">
        <v>303</v>
      </c>
      <c r="I4236" t="s">
        <v>170</v>
      </c>
      <c r="J4236">
        <v>166.63857934141433</v>
      </c>
      <c r="L4236" s="47"/>
      <c r="M4236" s="47"/>
    </row>
    <row r="4237" spans="1:13" x14ac:dyDescent="0.4">
      <c r="A4237" t="str">
        <f t="shared" si="66"/>
        <v>45_4M_F_6_90_70_HH800_Core</v>
      </c>
      <c r="B4237">
        <v>45</v>
      </c>
      <c r="C4237" t="s">
        <v>173</v>
      </c>
      <c r="D4237" t="s">
        <v>169</v>
      </c>
      <c r="E4237">
        <v>6</v>
      </c>
      <c r="F4237">
        <v>90</v>
      </c>
      <c r="G4237">
        <v>70</v>
      </c>
      <c r="H4237" t="s">
        <v>303</v>
      </c>
      <c r="I4237" t="s">
        <v>170</v>
      </c>
      <c r="J4237">
        <v>27.398548752228454</v>
      </c>
      <c r="L4237" s="47"/>
      <c r="M4237" s="47"/>
    </row>
    <row r="4238" spans="1:13" x14ac:dyDescent="0.4">
      <c r="A4238" t="str">
        <f t="shared" si="66"/>
        <v>63_1A_F_0_90_67_HH800_Core</v>
      </c>
      <c r="B4238">
        <v>63</v>
      </c>
      <c r="C4238" t="s">
        <v>178</v>
      </c>
      <c r="D4238" t="s">
        <v>169</v>
      </c>
      <c r="E4238">
        <v>0</v>
      </c>
      <c r="F4238">
        <v>90</v>
      </c>
      <c r="G4238">
        <v>67</v>
      </c>
      <c r="H4238" t="s">
        <v>303</v>
      </c>
      <c r="I4238" t="s">
        <v>170</v>
      </c>
      <c r="J4238">
        <v>195.45126611365365</v>
      </c>
      <c r="L4238" s="47"/>
      <c r="M4238" s="47"/>
    </row>
    <row r="4239" spans="1:13" x14ac:dyDescent="0.4">
      <c r="A4239" t="str">
        <f t="shared" si="66"/>
        <v>61_4M_F_0_365_65_HH800_Core</v>
      </c>
      <c r="B4239">
        <v>61</v>
      </c>
      <c r="C4239" t="s">
        <v>173</v>
      </c>
      <c r="D4239" t="s">
        <v>169</v>
      </c>
      <c r="E4239">
        <v>0</v>
      </c>
      <c r="F4239">
        <v>365</v>
      </c>
      <c r="G4239">
        <v>65</v>
      </c>
      <c r="H4239" t="s">
        <v>303</v>
      </c>
      <c r="I4239" t="s">
        <v>170</v>
      </c>
      <c r="J4239">
        <v>48.920173840487323</v>
      </c>
      <c r="L4239" s="47"/>
      <c r="M4239" s="47"/>
    </row>
    <row r="4240" spans="1:13" x14ac:dyDescent="0.4">
      <c r="A4240" t="str">
        <f t="shared" si="66"/>
        <v>39_2M_M_0_60_65_HH800_Core</v>
      </c>
      <c r="B4240">
        <v>39</v>
      </c>
      <c r="C4240" t="s">
        <v>175</v>
      </c>
      <c r="D4240" t="s">
        <v>174</v>
      </c>
      <c r="E4240">
        <v>0</v>
      </c>
      <c r="F4240">
        <v>60</v>
      </c>
      <c r="G4240">
        <v>65</v>
      </c>
      <c r="H4240" t="s">
        <v>303</v>
      </c>
      <c r="I4240" t="s">
        <v>170</v>
      </c>
      <c r="J4240">
        <v>115.86782148987085</v>
      </c>
      <c r="L4240" s="47"/>
      <c r="M4240" s="47"/>
    </row>
    <row r="4241" spans="1:13" x14ac:dyDescent="0.4">
      <c r="A4241" t="str">
        <f t="shared" si="66"/>
        <v>46_4M_M_0_90_5_HH800_Core</v>
      </c>
      <c r="B4241">
        <v>46</v>
      </c>
      <c r="C4241" t="s">
        <v>173</v>
      </c>
      <c r="D4241" t="s">
        <v>174</v>
      </c>
      <c r="E4241">
        <v>0</v>
      </c>
      <c r="F4241">
        <v>90</v>
      </c>
      <c r="G4241">
        <v>5</v>
      </c>
      <c r="H4241" t="s">
        <v>303</v>
      </c>
      <c r="I4241" t="s">
        <v>170</v>
      </c>
      <c r="J4241">
        <v>27.141564962194487</v>
      </c>
      <c r="L4241" s="47"/>
      <c r="M4241" s="47"/>
    </row>
    <row r="4242" spans="1:13" x14ac:dyDescent="0.4">
      <c r="A4242" t="str">
        <f t="shared" si="66"/>
        <v>25_4A_F_6_180_67_HH800_Core</v>
      </c>
      <c r="B4242">
        <v>25</v>
      </c>
      <c r="C4242" t="s">
        <v>168</v>
      </c>
      <c r="D4242" t="s">
        <v>169</v>
      </c>
      <c r="E4242">
        <v>6</v>
      </c>
      <c r="F4242">
        <v>180</v>
      </c>
      <c r="G4242">
        <v>67</v>
      </c>
      <c r="H4242" t="s">
        <v>303</v>
      </c>
      <c r="I4242" t="s">
        <v>170</v>
      </c>
      <c r="J4242">
        <v>19.232582100249736</v>
      </c>
      <c r="L4242" s="47"/>
      <c r="M4242" s="47"/>
    </row>
    <row r="4243" spans="1:13" x14ac:dyDescent="0.4">
      <c r="A4243" t="str">
        <f t="shared" si="66"/>
        <v>61_4A_F_0_365_65_HH800_Core</v>
      </c>
      <c r="B4243">
        <v>61</v>
      </c>
      <c r="C4243" t="s">
        <v>168</v>
      </c>
      <c r="D4243" t="s">
        <v>169</v>
      </c>
      <c r="E4243">
        <v>0</v>
      </c>
      <c r="F4243">
        <v>365</v>
      </c>
      <c r="G4243">
        <v>65</v>
      </c>
      <c r="H4243" t="s">
        <v>303</v>
      </c>
      <c r="I4243" t="s">
        <v>170</v>
      </c>
      <c r="J4243">
        <v>51.51072628031293</v>
      </c>
      <c r="L4243" s="47"/>
      <c r="M4243" s="47"/>
    </row>
    <row r="4244" spans="1:13" x14ac:dyDescent="0.4">
      <c r="A4244" t="str">
        <f t="shared" si="66"/>
        <v>43_4M_M_3_90_67_HH800_Core</v>
      </c>
      <c r="B4244">
        <v>43</v>
      </c>
      <c r="C4244" t="s">
        <v>173</v>
      </c>
      <c r="D4244" t="s">
        <v>174</v>
      </c>
      <c r="E4244">
        <v>3</v>
      </c>
      <c r="F4244">
        <v>90</v>
      </c>
      <c r="G4244">
        <v>67</v>
      </c>
      <c r="H4244" t="s">
        <v>303</v>
      </c>
      <c r="I4244" t="s">
        <v>170</v>
      </c>
      <c r="J4244">
        <v>8.8071861029326914</v>
      </c>
      <c r="L4244" s="47"/>
      <c r="M4244" s="47"/>
    </row>
    <row r="4245" spans="1:13" x14ac:dyDescent="0.4">
      <c r="A4245" t="str">
        <f t="shared" si="66"/>
        <v>31_2M_M_0_60_65_HH800_Core</v>
      </c>
      <c r="B4245">
        <v>31</v>
      </c>
      <c r="C4245" t="s">
        <v>175</v>
      </c>
      <c r="D4245" t="s">
        <v>174</v>
      </c>
      <c r="E4245">
        <v>0</v>
      </c>
      <c r="F4245">
        <v>60</v>
      </c>
      <c r="G4245">
        <v>65</v>
      </c>
      <c r="H4245" t="s">
        <v>303</v>
      </c>
      <c r="I4245" t="s">
        <v>170</v>
      </c>
      <c r="J4245">
        <v>90.474636272766716</v>
      </c>
      <c r="L4245" s="47"/>
      <c r="M4245" s="47"/>
    </row>
    <row r="4246" spans="1:13" x14ac:dyDescent="0.4">
      <c r="A4246" t="str">
        <f t="shared" si="66"/>
        <v>50_4A_F_3_90_5_HH800_Core</v>
      </c>
      <c r="B4246">
        <v>50</v>
      </c>
      <c r="C4246" t="s">
        <v>168</v>
      </c>
      <c r="D4246" t="s">
        <v>169</v>
      </c>
      <c r="E4246">
        <v>3</v>
      </c>
      <c r="F4246">
        <v>90</v>
      </c>
      <c r="G4246">
        <v>5</v>
      </c>
      <c r="H4246" t="s">
        <v>303</v>
      </c>
      <c r="I4246" t="s">
        <v>170</v>
      </c>
      <c r="J4246">
        <v>2.7407418711449369</v>
      </c>
      <c r="L4246" s="47"/>
      <c r="M4246" s="47"/>
    </row>
    <row r="4247" spans="1:13" x14ac:dyDescent="0.4">
      <c r="A4247" t="str">
        <f t="shared" si="66"/>
        <v>26_2M_M_0_60_70_HH800_Core</v>
      </c>
      <c r="B4247">
        <v>26</v>
      </c>
      <c r="C4247" t="s">
        <v>175</v>
      </c>
      <c r="D4247" t="s">
        <v>174</v>
      </c>
      <c r="E4247">
        <v>0</v>
      </c>
      <c r="F4247">
        <v>60</v>
      </c>
      <c r="G4247">
        <v>70</v>
      </c>
      <c r="H4247" t="s">
        <v>303</v>
      </c>
      <c r="I4247" t="s">
        <v>170</v>
      </c>
      <c r="J4247">
        <v>89.539306895332174</v>
      </c>
      <c r="L4247" s="47"/>
      <c r="M4247" s="47"/>
    </row>
    <row r="4248" spans="1:13" x14ac:dyDescent="0.4">
      <c r="A4248" t="str">
        <f t="shared" si="66"/>
        <v>48_4M_M_0_90_70_HH800_Core</v>
      </c>
      <c r="B4248">
        <v>48</v>
      </c>
      <c r="C4248" t="s">
        <v>173</v>
      </c>
      <c r="D4248" t="s">
        <v>174</v>
      </c>
      <c r="E4248">
        <v>0</v>
      </c>
      <c r="F4248">
        <v>90</v>
      </c>
      <c r="G4248">
        <v>70</v>
      </c>
      <c r="H4248" t="s">
        <v>303</v>
      </c>
      <c r="I4248" t="s">
        <v>170</v>
      </c>
      <c r="J4248">
        <v>70.320327790778393</v>
      </c>
      <c r="L4248" s="47"/>
      <c r="M4248" s="47"/>
    </row>
    <row r="4249" spans="1:13" x14ac:dyDescent="0.4">
      <c r="A4249" t="str">
        <f t="shared" si="66"/>
        <v>39_1A_M_0_60_65_HH800_Core</v>
      </c>
      <c r="B4249">
        <v>39</v>
      </c>
      <c r="C4249" t="s">
        <v>178</v>
      </c>
      <c r="D4249" t="s">
        <v>174</v>
      </c>
      <c r="E4249">
        <v>0</v>
      </c>
      <c r="F4249">
        <v>60</v>
      </c>
      <c r="G4249">
        <v>65</v>
      </c>
      <c r="H4249" t="s">
        <v>303</v>
      </c>
      <c r="I4249" t="s">
        <v>170</v>
      </c>
      <c r="J4249">
        <v>166.37848461333058</v>
      </c>
      <c r="L4249" s="47"/>
      <c r="M4249" s="47"/>
    </row>
    <row r="4250" spans="1:13" x14ac:dyDescent="0.4">
      <c r="A4250" t="str">
        <f t="shared" si="66"/>
        <v>25_4M_F_0_90_70_HH800_Core</v>
      </c>
      <c r="B4250">
        <v>25</v>
      </c>
      <c r="C4250" t="s">
        <v>173</v>
      </c>
      <c r="D4250" t="s">
        <v>169</v>
      </c>
      <c r="E4250">
        <v>0</v>
      </c>
      <c r="F4250">
        <v>90</v>
      </c>
      <c r="G4250">
        <v>70</v>
      </c>
      <c r="H4250" t="s">
        <v>303</v>
      </c>
      <c r="I4250" t="s">
        <v>170</v>
      </c>
      <c r="J4250">
        <v>44.725387851332812</v>
      </c>
      <c r="L4250" s="47"/>
      <c r="M4250" s="47"/>
    </row>
    <row r="4251" spans="1:13" x14ac:dyDescent="0.4">
      <c r="A4251" t="str">
        <f t="shared" si="66"/>
        <v>45_4M_M_0_90_5_HH800_Core</v>
      </c>
      <c r="B4251">
        <v>45</v>
      </c>
      <c r="C4251" t="s">
        <v>173</v>
      </c>
      <c r="D4251" t="s">
        <v>174</v>
      </c>
      <c r="E4251">
        <v>0</v>
      </c>
      <c r="F4251">
        <v>90</v>
      </c>
      <c r="G4251">
        <v>5</v>
      </c>
      <c r="H4251" t="s">
        <v>303</v>
      </c>
      <c r="I4251" t="s">
        <v>170</v>
      </c>
      <c r="J4251">
        <v>25.837955275301365</v>
      </c>
      <c r="L4251" s="47"/>
      <c r="M4251" s="47"/>
    </row>
    <row r="4252" spans="1:13" x14ac:dyDescent="0.4">
      <c r="A4252" t="str">
        <f t="shared" si="66"/>
        <v>54_4M_M_6_60_67_HH800_Core</v>
      </c>
      <c r="B4252">
        <v>54</v>
      </c>
      <c r="C4252" t="s">
        <v>173</v>
      </c>
      <c r="D4252" t="s">
        <v>174</v>
      </c>
      <c r="E4252">
        <v>6</v>
      </c>
      <c r="F4252">
        <v>60</v>
      </c>
      <c r="G4252">
        <v>67</v>
      </c>
      <c r="H4252" t="s">
        <v>303</v>
      </c>
      <c r="I4252" t="s">
        <v>170</v>
      </c>
      <c r="J4252">
        <v>16.655592710236522</v>
      </c>
      <c r="L4252" s="47"/>
      <c r="M4252" s="47"/>
    </row>
    <row r="4253" spans="1:13" x14ac:dyDescent="0.4">
      <c r="A4253" t="str">
        <f t="shared" si="66"/>
        <v>46_2M_F_6_90_67_HH800_Core</v>
      </c>
      <c r="B4253">
        <v>46</v>
      </c>
      <c r="C4253" t="s">
        <v>175</v>
      </c>
      <c r="D4253" t="s">
        <v>169</v>
      </c>
      <c r="E4253">
        <v>6</v>
      </c>
      <c r="F4253">
        <v>90</v>
      </c>
      <c r="G4253">
        <v>67</v>
      </c>
      <c r="H4253" t="s">
        <v>303</v>
      </c>
      <c r="I4253" t="s">
        <v>170</v>
      </c>
      <c r="J4253">
        <v>41.947872936572857</v>
      </c>
      <c r="L4253" s="47"/>
      <c r="M4253" s="47"/>
    </row>
    <row r="4254" spans="1:13" x14ac:dyDescent="0.4">
      <c r="A4254" t="str">
        <f t="shared" si="66"/>
        <v>55_1M_F_0_90_70_HH800_Core</v>
      </c>
      <c r="B4254">
        <v>55</v>
      </c>
      <c r="C4254" t="s">
        <v>177</v>
      </c>
      <c r="D4254" t="s">
        <v>169</v>
      </c>
      <c r="E4254">
        <v>0</v>
      </c>
      <c r="F4254">
        <v>90</v>
      </c>
      <c r="G4254">
        <v>70</v>
      </c>
      <c r="H4254" t="s">
        <v>303</v>
      </c>
      <c r="I4254" t="s">
        <v>170</v>
      </c>
      <c r="J4254">
        <v>299.73821117018275</v>
      </c>
      <c r="L4254" s="47"/>
      <c r="M4254" s="47"/>
    </row>
    <row r="4255" spans="1:13" x14ac:dyDescent="0.4">
      <c r="A4255" t="str">
        <f t="shared" si="66"/>
        <v>47_2M_M_0_60_67_HH800_Core</v>
      </c>
      <c r="B4255">
        <v>47</v>
      </c>
      <c r="C4255" t="s">
        <v>175</v>
      </c>
      <c r="D4255" t="s">
        <v>174</v>
      </c>
      <c r="E4255">
        <v>0</v>
      </c>
      <c r="F4255">
        <v>60</v>
      </c>
      <c r="G4255">
        <v>67</v>
      </c>
      <c r="H4255" t="s">
        <v>303</v>
      </c>
      <c r="I4255" t="s">
        <v>170</v>
      </c>
      <c r="J4255">
        <v>158.55385699051561</v>
      </c>
      <c r="L4255" s="47"/>
      <c r="M4255" s="47"/>
    </row>
    <row r="4256" spans="1:13" x14ac:dyDescent="0.4">
      <c r="A4256" t="str">
        <f t="shared" si="66"/>
        <v>39_4M_M_0_180_70_HH800_Core</v>
      </c>
      <c r="B4256">
        <v>39</v>
      </c>
      <c r="C4256" t="s">
        <v>173</v>
      </c>
      <c r="D4256" t="s">
        <v>174</v>
      </c>
      <c r="E4256">
        <v>0</v>
      </c>
      <c r="F4256">
        <v>180</v>
      </c>
      <c r="G4256">
        <v>70</v>
      </c>
      <c r="H4256" t="s">
        <v>303</v>
      </c>
      <c r="I4256" t="s">
        <v>170</v>
      </c>
      <c r="J4256">
        <v>33.322477612330083</v>
      </c>
      <c r="L4256" s="47"/>
      <c r="M4256" s="47"/>
    </row>
    <row r="4257" spans="1:13" x14ac:dyDescent="0.4">
      <c r="A4257" t="str">
        <f t="shared" si="66"/>
        <v>63_2A_F_6_90_67_HH800_Core</v>
      </c>
      <c r="B4257">
        <v>63</v>
      </c>
      <c r="C4257" t="s">
        <v>176</v>
      </c>
      <c r="D4257" t="s">
        <v>169</v>
      </c>
      <c r="E4257">
        <v>6</v>
      </c>
      <c r="F4257">
        <v>90</v>
      </c>
      <c r="G4257">
        <v>67</v>
      </c>
      <c r="H4257" t="s">
        <v>303</v>
      </c>
      <c r="I4257" t="s">
        <v>170</v>
      </c>
      <c r="J4257">
        <v>11.673909057504574</v>
      </c>
      <c r="L4257" s="47"/>
      <c r="M4257" s="47"/>
    </row>
    <row r="4258" spans="1:13" x14ac:dyDescent="0.4">
      <c r="A4258" t="str">
        <f t="shared" si="66"/>
        <v>49_1A_M_0_90_2_HH800_Core</v>
      </c>
      <c r="B4258">
        <v>49</v>
      </c>
      <c r="C4258" t="s">
        <v>178</v>
      </c>
      <c r="D4258" t="s">
        <v>174</v>
      </c>
      <c r="E4258">
        <v>0</v>
      </c>
      <c r="F4258">
        <v>90</v>
      </c>
      <c r="G4258">
        <v>2</v>
      </c>
      <c r="H4258" t="s">
        <v>303</v>
      </c>
      <c r="I4258" t="s">
        <v>170</v>
      </c>
      <c r="J4258">
        <v>53.602137480979948</v>
      </c>
      <c r="L4258" s="47"/>
      <c r="M4258" s="47"/>
    </row>
    <row r="4259" spans="1:13" x14ac:dyDescent="0.4">
      <c r="A4259" t="str">
        <f t="shared" si="66"/>
        <v>47_4M_M_3_90_5_HH800_Core</v>
      </c>
      <c r="B4259">
        <v>47</v>
      </c>
      <c r="C4259" t="s">
        <v>173</v>
      </c>
      <c r="D4259" t="s">
        <v>174</v>
      </c>
      <c r="E4259">
        <v>3</v>
      </c>
      <c r="F4259">
        <v>90</v>
      </c>
      <c r="G4259">
        <v>5</v>
      </c>
      <c r="H4259" t="s">
        <v>303</v>
      </c>
      <c r="I4259" t="s">
        <v>170</v>
      </c>
      <c r="J4259">
        <v>1.9666043661833998</v>
      </c>
      <c r="L4259" s="47"/>
      <c r="M4259" s="47"/>
    </row>
    <row r="4260" spans="1:13" x14ac:dyDescent="0.4">
      <c r="A4260" t="str">
        <f t="shared" si="66"/>
        <v>61_4M_F_3_90_65_HH800_Core</v>
      </c>
      <c r="B4260">
        <v>61</v>
      </c>
      <c r="C4260" t="s">
        <v>173</v>
      </c>
      <c r="D4260" t="s">
        <v>169</v>
      </c>
      <c r="E4260">
        <v>3</v>
      </c>
      <c r="F4260">
        <v>90</v>
      </c>
      <c r="G4260">
        <v>65</v>
      </c>
      <c r="H4260" t="s">
        <v>303</v>
      </c>
      <c r="I4260" t="s">
        <v>170</v>
      </c>
      <c r="J4260">
        <v>3.0460557053887958</v>
      </c>
      <c r="L4260" s="47"/>
      <c r="M4260" s="47"/>
    </row>
    <row r="4261" spans="1:13" x14ac:dyDescent="0.4">
      <c r="A4261" t="str">
        <f t="shared" si="66"/>
        <v>35_4A_M_3_90_70_HH800_Core</v>
      </c>
      <c r="B4261">
        <v>35</v>
      </c>
      <c r="C4261" t="s">
        <v>168</v>
      </c>
      <c r="D4261" t="s">
        <v>174</v>
      </c>
      <c r="E4261">
        <v>3</v>
      </c>
      <c r="F4261">
        <v>90</v>
      </c>
      <c r="G4261">
        <v>70</v>
      </c>
      <c r="H4261" t="s">
        <v>303</v>
      </c>
      <c r="I4261" t="s">
        <v>170</v>
      </c>
      <c r="J4261">
        <v>8.7857558501037314</v>
      </c>
      <c r="L4261" s="47"/>
      <c r="M4261" s="47"/>
    </row>
    <row r="4262" spans="1:13" x14ac:dyDescent="0.4">
      <c r="A4262" t="str">
        <f t="shared" si="66"/>
        <v>60_2M_F_6_365_65_HH800_Core</v>
      </c>
      <c r="B4262">
        <v>60</v>
      </c>
      <c r="C4262" t="s">
        <v>175</v>
      </c>
      <c r="D4262" t="s">
        <v>169</v>
      </c>
      <c r="E4262">
        <v>6</v>
      </c>
      <c r="F4262">
        <v>365</v>
      </c>
      <c r="G4262">
        <v>65</v>
      </c>
      <c r="H4262" t="s">
        <v>303</v>
      </c>
      <c r="I4262" t="s">
        <v>170</v>
      </c>
      <c r="J4262">
        <v>8.136600537465009</v>
      </c>
      <c r="L4262" s="47"/>
      <c r="M4262" s="47"/>
    </row>
    <row r="4263" spans="1:13" x14ac:dyDescent="0.4">
      <c r="A4263" t="str">
        <f t="shared" si="66"/>
        <v>53_2M_M_0_60_67_HH800_Core</v>
      </c>
      <c r="B4263">
        <v>53</v>
      </c>
      <c r="C4263" t="s">
        <v>175</v>
      </c>
      <c r="D4263" t="s">
        <v>174</v>
      </c>
      <c r="E4263">
        <v>0</v>
      </c>
      <c r="F4263">
        <v>60</v>
      </c>
      <c r="G4263">
        <v>67</v>
      </c>
      <c r="H4263" t="s">
        <v>303</v>
      </c>
      <c r="I4263" t="s">
        <v>170</v>
      </c>
      <c r="J4263">
        <v>179.91402981413657</v>
      </c>
      <c r="L4263" s="47"/>
      <c r="M4263" s="47"/>
    </row>
    <row r="4264" spans="1:13" x14ac:dyDescent="0.4">
      <c r="A4264" t="str">
        <f t="shared" si="66"/>
        <v>54_4M_M_0_60_70_HH800_Core</v>
      </c>
      <c r="B4264">
        <v>54</v>
      </c>
      <c r="C4264" t="s">
        <v>173</v>
      </c>
      <c r="D4264" t="s">
        <v>174</v>
      </c>
      <c r="E4264">
        <v>0</v>
      </c>
      <c r="F4264">
        <v>60</v>
      </c>
      <c r="G4264">
        <v>70</v>
      </c>
      <c r="H4264" t="s">
        <v>303</v>
      </c>
      <c r="I4264" t="s">
        <v>170</v>
      </c>
      <c r="J4264">
        <v>111.82883407008916</v>
      </c>
      <c r="L4264" s="47"/>
      <c r="M4264" s="47"/>
    </row>
    <row r="4265" spans="1:13" x14ac:dyDescent="0.4">
      <c r="A4265" t="str">
        <f t="shared" si="66"/>
        <v>62_2M_M_3_60_65_HH800_Core</v>
      </c>
      <c r="B4265">
        <v>62</v>
      </c>
      <c r="C4265" t="s">
        <v>175</v>
      </c>
      <c r="D4265" t="s">
        <v>174</v>
      </c>
      <c r="E4265">
        <v>3</v>
      </c>
      <c r="F4265">
        <v>60</v>
      </c>
      <c r="G4265">
        <v>65</v>
      </c>
      <c r="H4265" t="s">
        <v>303</v>
      </c>
      <c r="I4265" t="s">
        <v>170</v>
      </c>
      <c r="J4265">
        <v>6.3513867087125071</v>
      </c>
      <c r="L4265" s="47"/>
      <c r="M4265" s="47"/>
    </row>
    <row r="4266" spans="1:13" x14ac:dyDescent="0.4">
      <c r="A4266" t="str">
        <f t="shared" si="66"/>
        <v>45_4M_M_0_60_5_HH800_Core</v>
      </c>
      <c r="B4266">
        <v>45</v>
      </c>
      <c r="C4266" t="s">
        <v>173</v>
      </c>
      <c r="D4266" t="s">
        <v>174</v>
      </c>
      <c r="E4266">
        <v>0</v>
      </c>
      <c r="F4266">
        <v>60</v>
      </c>
      <c r="G4266">
        <v>5</v>
      </c>
      <c r="H4266" t="s">
        <v>303</v>
      </c>
      <c r="I4266" t="s">
        <v>170</v>
      </c>
      <c r="J4266">
        <v>37.997687554118144</v>
      </c>
      <c r="L4266" s="47"/>
      <c r="M4266" s="47"/>
    </row>
    <row r="4267" spans="1:13" x14ac:dyDescent="0.4">
      <c r="A4267" t="str">
        <f t="shared" si="66"/>
        <v>41_4M_F_3_60_65_HH800_Core</v>
      </c>
      <c r="B4267">
        <v>41</v>
      </c>
      <c r="C4267" t="s">
        <v>173</v>
      </c>
      <c r="D4267" t="s">
        <v>169</v>
      </c>
      <c r="E4267">
        <v>3</v>
      </c>
      <c r="F4267">
        <v>60</v>
      </c>
      <c r="G4267">
        <v>65</v>
      </c>
      <c r="H4267" t="s">
        <v>303</v>
      </c>
      <c r="I4267" t="s">
        <v>170</v>
      </c>
      <c r="J4267">
        <v>11.95772526796582</v>
      </c>
      <c r="L4267" s="47"/>
      <c r="M4267" s="47"/>
    </row>
    <row r="4268" spans="1:13" x14ac:dyDescent="0.4">
      <c r="A4268" t="str">
        <f t="shared" si="66"/>
        <v>58_2M_F_6_180_65_HH800_Core</v>
      </c>
      <c r="B4268">
        <v>58</v>
      </c>
      <c r="C4268" t="s">
        <v>175</v>
      </c>
      <c r="D4268" t="s">
        <v>169</v>
      </c>
      <c r="E4268">
        <v>6</v>
      </c>
      <c r="F4268">
        <v>180</v>
      </c>
      <c r="G4268">
        <v>65</v>
      </c>
      <c r="H4268" t="s">
        <v>303</v>
      </c>
      <c r="I4268" t="s">
        <v>170</v>
      </c>
      <c r="J4268">
        <v>10.219698868480975</v>
      </c>
      <c r="L4268" s="47"/>
      <c r="M4268" s="47"/>
    </row>
    <row r="4269" spans="1:13" x14ac:dyDescent="0.4">
      <c r="A4269" t="str">
        <f t="shared" si="66"/>
        <v>51_4A_F_6_90_70_HH800_Core</v>
      </c>
      <c r="B4269">
        <v>51</v>
      </c>
      <c r="C4269" t="s">
        <v>168</v>
      </c>
      <c r="D4269" t="s">
        <v>169</v>
      </c>
      <c r="E4269">
        <v>6</v>
      </c>
      <c r="F4269">
        <v>90</v>
      </c>
      <c r="G4269">
        <v>70</v>
      </c>
      <c r="H4269" t="s">
        <v>303</v>
      </c>
      <c r="I4269" t="s">
        <v>170</v>
      </c>
      <c r="J4269">
        <v>26.347477789947305</v>
      </c>
      <c r="L4269" s="47"/>
      <c r="M4269" s="47"/>
    </row>
    <row r="4270" spans="1:13" x14ac:dyDescent="0.4">
      <c r="A4270" t="str">
        <f t="shared" si="66"/>
        <v>49_4M_M_0_90_5_HH800_Core</v>
      </c>
      <c r="B4270">
        <v>49</v>
      </c>
      <c r="C4270" t="s">
        <v>173</v>
      </c>
      <c r="D4270" t="s">
        <v>174</v>
      </c>
      <c r="E4270">
        <v>0</v>
      </c>
      <c r="F4270">
        <v>90</v>
      </c>
      <c r="G4270">
        <v>5</v>
      </c>
      <c r="H4270" t="s">
        <v>303</v>
      </c>
      <c r="I4270" t="s">
        <v>170</v>
      </c>
      <c r="J4270">
        <v>31.768549299359748</v>
      </c>
      <c r="L4270" s="47"/>
      <c r="M4270" s="47"/>
    </row>
    <row r="4271" spans="1:13" x14ac:dyDescent="0.4">
      <c r="A4271" t="str">
        <f t="shared" si="66"/>
        <v>62_4A_F_6_90_67_HH800_Core</v>
      </c>
      <c r="B4271">
        <v>62</v>
      </c>
      <c r="C4271" t="s">
        <v>168</v>
      </c>
      <c r="D4271" t="s">
        <v>169</v>
      </c>
      <c r="E4271">
        <v>6</v>
      </c>
      <c r="F4271">
        <v>90</v>
      </c>
      <c r="G4271">
        <v>67</v>
      </c>
      <c r="H4271" t="s">
        <v>303</v>
      </c>
      <c r="I4271" t="s">
        <v>170</v>
      </c>
      <c r="J4271">
        <v>6.5867949820635552</v>
      </c>
      <c r="L4271" s="47"/>
      <c r="M4271" s="47"/>
    </row>
    <row r="4272" spans="1:13" x14ac:dyDescent="0.4">
      <c r="A4272" t="str">
        <f t="shared" si="66"/>
        <v>58_2M_F_0_90_5_HH800_Core</v>
      </c>
      <c r="B4272">
        <v>58</v>
      </c>
      <c r="C4272" t="s">
        <v>175</v>
      </c>
      <c r="D4272" t="s">
        <v>169</v>
      </c>
      <c r="E4272">
        <v>0</v>
      </c>
      <c r="F4272">
        <v>90</v>
      </c>
      <c r="G4272">
        <v>5</v>
      </c>
      <c r="H4272" t="s">
        <v>303</v>
      </c>
      <c r="I4272" t="s">
        <v>170</v>
      </c>
      <c r="J4272">
        <v>132.97331281081168</v>
      </c>
      <c r="L4272" s="47"/>
      <c r="M4272" s="47"/>
    </row>
    <row r="4273" spans="1:13" x14ac:dyDescent="0.4">
      <c r="A4273" t="str">
        <f t="shared" si="66"/>
        <v>41_4M_M_6_180_70_HH800_Core</v>
      </c>
      <c r="B4273">
        <v>41</v>
      </c>
      <c r="C4273" t="s">
        <v>173</v>
      </c>
      <c r="D4273" t="s">
        <v>174</v>
      </c>
      <c r="E4273">
        <v>6</v>
      </c>
      <c r="F4273">
        <v>180</v>
      </c>
      <c r="G4273">
        <v>70</v>
      </c>
      <c r="H4273" t="s">
        <v>303</v>
      </c>
      <c r="I4273" t="s">
        <v>170</v>
      </c>
      <c r="J4273">
        <v>14.999903591177521</v>
      </c>
      <c r="L4273" s="47"/>
      <c r="M4273" s="47"/>
    </row>
    <row r="4274" spans="1:13" x14ac:dyDescent="0.4">
      <c r="A4274" t="str">
        <f t="shared" si="66"/>
        <v>53_1A_M_0_90_2_HH800_Core</v>
      </c>
      <c r="B4274">
        <v>53</v>
      </c>
      <c r="C4274" t="s">
        <v>178</v>
      </c>
      <c r="D4274" t="s">
        <v>174</v>
      </c>
      <c r="E4274">
        <v>0</v>
      </c>
      <c r="F4274">
        <v>90</v>
      </c>
      <c r="G4274">
        <v>2</v>
      </c>
      <c r="H4274" t="s">
        <v>303</v>
      </c>
      <c r="I4274" t="s">
        <v>170</v>
      </c>
      <c r="J4274">
        <v>65.010661718439152</v>
      </c>
      <c r="L4274" s="47"/>
      <c r="M4274" s="47"/>
    </row>
    <row r="4275" spans="1:13" x14ac:dyDescent="0.4">
      <c r="A4275" t="str">
        <f t="shared" si="66"/>
        <v>45_2M_M_3_60_65_HH800_Core</v>
      </c>
      <c r="B4275">
        <v>45</v>
      </c>
      <c r="C4275" t="s">
        <v>175</v>
      </c>
      <c r="D4275" t="s">
        <v>174</v>
      </c>
      <c r="E4275">
        <v>3</v>
      </c>
      <c r="F4275">
        <v>60</v>
      </c>
      <c r="G4275">
        <v>65</v>
      </c>
      <c r="H4275" t="s">
        <v>303</v>
      </c>
      <c r="I4275" t="s">
        <v>170</v>
      </c>
      <c r="J4275">
        <v>17.036818727518234</v>
      </c>
      <c r="L4275" s="47"/>
      <c r="M4275" s="47"/>
    </row>
    <row r="4276" spans="1:13" x14ac:dyDescent="0.4">
      <c r="A4276" t="str">
        <f t="shared" si="66"/>
        <v>26_4M_M_3_90_70_HH800_Core</v>
      </c>
      <c r="B4276">
        <v>26</v>
      </c>
      <c r="C4276" t="s">
        <v>173</v>
      </c>
      <c r="D4276" t="s">
        <v>174</v>
      </c>
      <c r="E4276">
        <v>3</v>
      </c>
      <c r="F4276">
        <v>90</v>
      </c>
      <c r="G4276">
        <v>70</v>
      </c>
      <c r="H4276" t="s">
        <v>303</v>
      </c>
      <c r="I4276" t="s">
        <v>170</v>
      </c>
      <c r="J4276">
        <v>6.9446143581070885</v>
      </c>
      <c r="L4276" s="47"/>
      <c r="M4276" s="47"/>
    </row>
    <row r="4277" spans="1:13" x14ac:dyDescent="0.4">
      <c r="A4277" t="str">
        <f t="shared" si="66"/>
        <v>26_4M_M_0_90_70_HH800_Core</v>
      </c>
      <c r="B4277">
        <v>26</v>
      </c>
      <c r="C4277" t="s">
        <v>173</v>
      </c>
      <c r="D4277" t="s">
        <v>174</v>
      </c>
      <c r="E4277">
        <v>0</v>
      </c>
      <c r="F4277">
        <v>90</v>
      </c>
      <c r="G4277">
        <v>70</v>
      </c>
      <c r="H4277" t="s">
        <v>303</v>
      </c>
      <c r="I4277" t="s">
        <v>170</v>
      </c>
      <c r="J4277">
        <v>25.994923435931021</v>
      </c>
      <c r="L4277" s="47"/>
      <c r="M4277" s="47"/>
    </row>
    <row r="4278" spans="1:13" x14ac:dyDescent="0.4">
      <c r="A4278" t="str">
        <f t="shared" si="66"/>
        <v>62_1A_M_0_60_2_HH800_Core</v>
      </c>
      <c r="B4278">
        <v>62</v>
      </c>
      <c r="C4278" t="s">
        <v>178</v>
      </c>
      <c r="D4278" t="s">
        <v>174</v>
      </c>
      <c r="E4278">
        <v>0</v>
      </c>
      <c r="F4278">
        <v>60</v>
      </c>
      <c r="G4278">
        <v>2</v>
      </c>
      <c r="H4278" t="s">
        <v>303</v>
      </c>
      <c r="I4278" t="s">
        <v>170</v>
      </c>
      <c r="J4278">
        <v>175.92403316478425</v>
      </c>
      <c r="L4278" s="47"/>
      <c r="M4278" s="47"/>
    </row>
    <row r="4279" spans="1:13" x14ac:dyDescent="0.4">
      <c r="A4279" t="str">
        <f t="shared" si="66"/>
        <v>29_1M_M_0_60_2_HH800_Core</v>
      </c>
      <c r="B4279">
        <v>29</v>
      </c>
      <c r="C4279" t="s">
        <v>177</v>
      </c>
      <c r="D4279" t="s">
        <v>174</v>
      </c>
      <c r="E4279">
        <v>0</v>
      </c>
      <c r="F4279">
        <v>60</v>
      </c>
      <c r="G4279">
        <v>2</v>
      </c>
      <c r="H4279" t="s">
        <v>303</v>
      </c>
      <c r="I4279" t="s">
        <v>170</v>
      </c>
      <c r="J4279">
        <v>38.141873713634851</v>
      </c>
      <c r="L4279" s="47"/>
      <c r="M4279" s="47"/>
    </row>
    <row r="4280" spans="1:13" x14ac:dyDescent="0.4">
      <c r="A4280" t="str">
        <f t="shared" si="66"/>
        <v>38_4M_M_3_180_70_HH800_Core</v>
      </c>
      <c r="B4280">
        <v>38</v>
      </c>
      <c r="C4280" t="s">
        <v>173</v>
      </c>
      <c r="D4280" t="s">
        <v>174</v>
      </c>
      <c r="E4280">
        <v>3</v>
      </c>
      <c r="F4280">
        <v>180</v>
      </c>
      <c r="G4280">
        <v>70</v>
      </c>
      <c r="H4280" t="s">
        <v>303</v>
      </c>
      <c r="I4280" t="s">
        <v>170</v>
      </c>
      <c r="J4280">
        <v>7.4181938929063005</v>
      </c>
      <c r="L4280" s="47"/>
      <c r="M4280" s="47"/>
    </row>
    <row r="4281" spans="1:13" x14ac:dyDescent="0.4">
      <c r="A4281" t="str">
        <f t="shared" si="66"/>
        <v>27_4M_F_6_90_67_HH800_Core</v>
      </c>
      <c r="B4281">
        <v>27</v>
      </c>
      <c r="C4281" t="s">
        <v>173</v>
      </c>
      <c r="D4281" t="s">
        <v>169</v>
      </c>
      <c r="E4281">
        <v>6</v>
      </c>
      <c r="F4281">
        <v>90</v>
      </c>
      <c r="G4281">
        <v>67</v>
      </c>
      <c r="H4281" t="s">
        <v>303</v>
      </c>
      <c r="I4281" t="s">
        <v>170</v>
      </c>
      <c r="J4281">
        <v>21.331313299487586</v>
      </c>
      <c r="L4281" s="47"/>
      <c r="M4281" s="47"/>
    </row>
    <row r="4282" spans="1:13" x14ac:dyDescent="0.4">
      <c r="A4282" t="str">
        <f t="shared" si="66"/>
        <v>63_4M_F_3_90_70_HH800_Core</v>
      </c>
      <c r="B4282">
        <v>63</v>
      </c>
      <c r="C4282" t="s">
        <v>173</v>
      </c>
      <c r="D4282" t="s">
        <v>169</v>
      </c>
      <c r="E4282">
        <v>3</v>
      </c>
      <c r="F4282">
        <v>90</v>
      </c>
      <c r="G4282">
        <v>70</v>
      </c>
      <c r="H4282" t="s">
        <v>303</v>
      </c>
      <c r="I4282" t="s">
        <v>170</v>
      </c>
      <c r="J4282">
        <v>6.9090738347728875</v>
      </c>
      <c r="L4282" s="47"/>
      <c r="M4282" s="47"/>
    </row>
    <row r="4283" spans="1:13" x14ac:dyDescent="0.4">
      <c r="A4283" t="str">
        <f t="shared" si="66"/>
        <v>43_1M_F_0_60_67_HH800_Core</v>
      </c>
      <c r="B4283">
        <v>43</v>
      </c>
      <c r="C4283" t="s">
        <v>177</v>
      </c>
      <c r="D4283" t="s">
        <v>169</v>
      </c>
      <c r="E4283">
        <v>0</v>
      </c>
      <c r="F4283">
        <v>60</v>
      </c>
      <c r="G4283">
        <v>67</v>
      </c>
      <c r="H4283" t="s">
        <v>303</v>
      </c>
      <c r="I4283" t="s">
        <v>170</v>
      </c>
      <c r="J4283">
        <v>282.60228060350266</v>
      </c>
      <c r="L4283" s="47"/>
      <c r="M4283" s="47"/>
    </row>
    <row r="4284" spans="1:13" x14ac:dyDescent="0.4">
      <c r="A4284" t="str">
        <f t="shared" si="66"/>
        <v>58_4A_F_6_90_65_HH800_Core</v>
      </c>
      <c r="B4284">
        <v>58</v>
      </c>
      <c r="C4284" t="s">
        <v>168</v>
      </c>
      <c r="D4284" t="s">
        <v>169</v>
      </c>
      <c r="E4284">
        <v>6</v>
      </c>
      <c r="F4284">
        <v>90</v>
      </c>
      <c r="G4284">
        <v>65</v>
      </c>
      <c r="H4284" t="s">
        <v>303</v>
      </c>
      <c r="I4284" t="s">
        <v>170</v>
      </c>
      <c r="J4284">
        <v>5.7914544720933936</v>
      </c>
      <c r="L4284" s="47"/>
      <c r="M4284" s="47"/>
    </row>
    <row r="4285" spans="1:13" x14ac:dyDescent="0.4">
      <c r="A4285" t="str">
        <f t="shared" si="66"/>
        <v>34_4A_M_3_90_70_HH800_Core</v>
      </c>
      <c r="B4285">
        <v>34</v>
      </c>
      <c r="C4285" t="s">
        <v>168</v>
      </c>
      <c r="D4285" t="s">
        <v>174</v>
      </c>
      <c r="E4285">
        <v>3</v>
      </c>
      <c r="F4285">
        <v>90</v>
      </c>
      <c r="G4285">
        <v>70</v>
      </c>
      <c r="H4285" t="s">
        <v>303</v>
      </c>
      <c r="I4285" t="s">
        <v>170</v>
      </c>
      <c r="J4285">
        <v>8.8493496868797124</v>
      </c>
      <c r="L4285" s="47"/>
      <c r="M4285" s="47"/>
    </row>
    <row r="4286" spans="1:13" x14ac:dyDescent="0.4">
      <c r="A4286" t="str">
        <f t="shared" si="66"/>
        <v>34_4A_F_3_90_70_HH800_Core</v>
      </c>
      <c r="B4286">
        <v>34</v>
      </c>
      <c r="C4286" t="s">
        <v>168</v>
      </c>
      <c r="D4286" t="s">
        <v>169</v>
      </c>
      <c r="E4286">
        <v>3</v>
      </c>
      <c r="F4286">
        <v>90</v>
      </c>
      <c r="G4286">
        <v>70</v>
      </c>
      <c r="H4286" t="s">
        <v>303</v>
      </c>
      <c r="I4286" t="s">
        <v>170</v>
      </c>
      <c r="J4286">
        <v>14.352570868617942</v>
      </c>
      <c r="L4286" s="47"/>
      <c r="M4286" s="47"/>
    </row>
    <row r="4287" spans="1:13" x14ac:dyDescent="0.4">
      <c r="A4287" t="str">
        <f t="shared" si="66"/>
        <v>49_4M_M_6_90_5_HH800_Core</v>
      </c>
      <c r="B4287">
        <v>49</v>
      </c>
      <c r="C4287" t="s">
        <v>173</v>
      </c>
      <c r="D4287" t="s">
        <v>174</v>
      </c>
      <c r="E4287">
        <v>6</v>
      </c>
      <c r="F4287">
        <v>90</v>
      </c>
      <c r="G4287">
        <v>5</v>
      </c>
      <c r="H4287" t="s">
        <v>303</v>
      </c>
      <c r="I4287" t="s">
        <v>170</v>
      </c>
      <c r="J4287">
        <v>3.2146070513153537</v>
      </c>
      <c r="L4287" s="47"/>
      <c r="M4287" s="47"/>
    </row>
    <row r="4288" spans="1:13" x14ac:dyDescent="0.4">
      <c r="A4288" t="str">
        <f t="shared" si="66"/>
        <v>58_2M_M_0_60_70_HH800_Core</v>
      </c>
      <c r="B4288">
        <v>58</v>
      </c>
      <c r="C4288" t="s">
        <v>175</v>
      </c>
      <c r="D4288" t="s">
        <v>174</v>
      </c>
      <c r="E4288">
        <v>0</v>
      </c>
      <c r="F4288">
        <v>60</v>
      </c>
      <c r="G4288">
        <v>70</v>
      </c>
      <c r="H4288" t="s">
        <v>303</v>
      </c>
      <c r="I4288" t="s">
        <v>170</v>
      </c>
      <c r="J4288">
        <v>235.63868075473607</v>
      </c>
      <c r="L4288" s="47"/>
      <c r="M4288" s="47"/>
    </row>
    <row r="4289" spans="1:13" x14ac:dyDescent="0.4">
      <c r="A4289" t="str">
        <f t="shared" si="66"/>
        <v>45_4M_M_6_90_67_HH800_Core</v>
      </c>
      <c r="B4289">
        <v>45</v>
      </c>
      <c r="C4289" t="s">
        <v>173</v>
      </c>
      <c r="D4289" t="s">
        <v>174</v>
      </c>
      <c r="E4289">
        <v>6</v>
      </c>
      <c r="F4289">
        <v>90</v>
      </c>
      <c r="G4289">
        <v>67</v>
      </c>
      <c r="H4289" t="s">
        <v>303</v>
      </c>
      <c r="I4289" t="s">
        <v>170</v>
      </c>
      <c r="J4289">
        <v>16.175282616746284</v>
      </c>
      <c r="L4289" s="47"/>
      <c r="M4289" s="47"/>
    </row>
    <row r="4290" spans="1:13" x14ac:dyDescent="0.4">
      <c r="A4290" t="str">
        <f t="shared" si="66"/>
        <v>26_2A_F_6_60_5_HH800_Core</v>
      </c>
      <c r="B4290">
        <v>26</v>
      </c>
      <c r="C4290" t="s">
        <v>176</v>
      </c>
      <c r="D4290" t="s">
        <v>169</v>
      </c>
      <c r="E4290">
        <v>6</v>
      </c>
      <c r="F4290">
        <v>60</v>
      </c>
      <c r="G4290">
        <v>5</v>
      </c>
      <c r="H4290" t="s">
        <v>303</v>
      </c>
      <c r="I4290" t="s">
        <v>170</v>
      </c>
      <c r="J4290">
        <v>3.7560046960527025</v>
      </c>
      <c r="L4290" s="47"/>
      <c r="M4290" s="47"/>
    </row>
    <row r="4291" spans="1:13" x14ac:dyDescent="0.4">
      <c r="A4291" t="str">
        <f t="shared" ref="A4291:A4354" si="67">B4291&amp;"_"&amp;C4291&amp;"_"&amp;D4291&amp;"_"&amp;E4291&amp;"_"&amp;F4291&amp;"_"&amp;G4291&amp;"_"&amp;H4291&amp;"_"&amp;I4291</f>
        <v>46_4M_M_6_90_5_HH800_Core</v>
      </c>
      <c r="B4291">
        <v>46</v>
      </c>
      <c r="C4291" t="s">
        <v>173</v>
      </c>
      <c r="D4291" t="s">
        <v>174</v>
      </c>
      <c r="E4291">
        <v>6</v>
      </c>
      <c r="F4291">
        <v>90</v>
      </c>
      <c r="G4291">
        <v>5</v>
      </c>
      <c r="H4291" t="s">
        <v>303</v>
      </c>
      <c r="I4291" t="s">
        <v>170</v>
      </c>
      <c r="J4291">
        <v>3.1506099858540515</v>
      </c>
      <c r="L4291" s="47"/>
      <c r="M4291" s="47"/>
    </row>
    <row r="4292" spans="1:13" x14ac:dyDescent="0.4">
      <c r="A4292" t="str">
        <f t="shared" si="67"/>
        <v>29_1M_M_0_60_70_HH800_Core</v>
      </c>
      <c r="B4292">
        <v>29</v>
      </c>
      <c r="C4292" t="s">
        <v>177</v>
      </c>
      <c r="D4292" t="s">
        <v>174</v>
      </c>
      <c r="E4292">
        <v>0</v>
      </c>
      <c r="F4292">
        <v>60</v>
      </c>
      <c r="G4292">
        <v>70</v>
      </c>
      <c r="H4292" t="s">
        <v>303</v>
      </c>
      <c r="I4292" t="s">
        <v>170</v>
      </c>
      <c r="J4292">
        <v>182.18473181090158</v>
      </c>
      <c r="L4292" s="47"/>
      <c r="M4292" s="47"/>
    </row>
    <row r="4293" spans="1:13" x14ac:dyDescent="0.4">
      <c r="A4293" t="str">
        <f t="shared" si="67"/>
        <v>54_4M_F_6_90_5_HH800_Core</v>
      </c>
      <c r="B4293">
        <v>54</v>
      </c>
      <c r="C4293" t="s">
        <v>173</v>
      </c>
      <c r="D4293" t="s">
        <v>169</v>
      </c>
      <c r="E4293">
        <v>6</v>
      </c>
      <c r="F4293">
        <v>90</v>
      </c>
      <c r="G4293">
        <v>5</v>
      </c>
      <c r="H4293" t="s">
        <v>303</v>
      </c>
      <c r="I4293" t="s">
        <v>170</v>
      </c>
      <c r="J4293">
        <v>5.6799546084108057</v>
      </c>
      <c r="L4293" s="47"/>
      <c r="M4293" s="47"/>
    </row>
    <row r="4294" spans="1:13" x14ac:dyDescent="0.4">
      <c r="A4294" t="str">
        <f t="shared" si="67"/>
        <v>40_2M_F_3_90_70_HH800_Core</v>
      </c>
      <c r="B4294">
        <v>40</v>
      </c>
      <c r="C4294" t="s">
        <v>175</v>
      </c>
      <c r="D4294" t="s">
        <v>169</v>
      </c>
      <c r="E4294">
        <v>3</v>
      </c>
      <c r="F4294">
        <v>90</v>
      </c>
      <c r="G4294">
        <v>70</v>
      </c>
      <c r="H4294" t="s">
        <v>303</v>
      </c>
      <c r="I4294" t="s">
        <v>170</v>
      </c>
      <c r="J4294">
        <v>27.639105542034105</v>
      </c>
      <c r="L4294" s="47"/>
      <c r="M4294" s="47"/>
    </row>
    <row r="4295" spans="1:13" x14ac:dyDescent="0.4">
      <c r="A4295" t="str">
        <f t="shared" si="67"/>
        <v>63_2M_M_6_180_65_HH800_Core</v>
      </c>
      <c r="B4295">
        <v>63</v>
      </c>
      <c r="C4295" t="s">
        <v>175</v>
      </c>
      <c r="D4295" t="s">
        <v>174</v>
      </c>
      <c r="E4295">
        <v>6</v>
      </c>
      <c r="F4295">
        <v>180</v>
      </c>
      <c r="G4295">
        <v>65</v>
      </c>
      <c r="H4295" t="s">
        <v>303</v>
      </c>
      <c r="I4295" t="s">
        <v>170</v>
      </c>
      <c r="J4295">
        <v>7.1636731547243908</v>
      </c>
      <c r="L4295" s="47"/>
      <c r="M4295" s="47"/>
    </row>
    <row r="4296" spans="1:13" x14ac:dyDescent="0.4">
      <c r="A4296" t="str">
        <f t="shared" si="67"/>
        <v>57_4M_F_0_90_65_HH800_Core</v>
      </c>
      <c r="B4296">
        <v>57</v>
      </c>
      <c r="C4296" t="s">
        <v>173</v>
      </c>
      <c r="D4296" t="s">
        <v>169</v>
      </c>
      <c r="E4296">
        <v>0</v>
      </c>
      <c r="F4296">
        <v>90</v>
      </c>
      <c r="G4296">
        <v>65</v>
      </c>
      <c r="H4296" t="s">
        <v>303</v>
      </c>
      <c r="I4296" t="s">
        <v>170</v>
      </c>
      <c r="J4296">
        <v>89.063214559002859</v>
      </c>
      <c r="L4296" s="47"/>
      <c r="M4296" s="47"/>
    </row>
    <row r="4297" spans="1:13" x14ac:dyDescent="0.4">
      <c r="A4297" t="str">
        <f t="shared" si="67"/>
        <v>57_2M_M_0_60_65_HH800_Core</v>
      </c>
      <c r="B4297">
        <v>57</v>
      </c>
      <c r="C4297" t="s">
        <v>175</v>
      </c>
      <c r="D4297" t="s">
        <v>174</v>
      </c>
      <c r="E4297">
        <v>0</v>
      </c>
      <c r="F4297">
        <v>60</v>
      </c>
      <c r="G4297">
        <v>65</v>
      </c>
      <c r="H4297" t="s">
        <v>303</v>
      </c>
      <c r="I4297" t="s">
        <v>170</v>
      </c>
      <c r="J4297">
        <v>154.5807749000694</v>
      </c>
      <c r="L4297" s="47"/>
      <c r="M4297" s="47"/>
    </row>
    <row r="4298" spans="1:13" x14ac:dyDescent="0.4">
      <c r="A4298" t="str">
        <f t="shared" si="67"/>
        <v>30_4M_M_6_180_70_HH800_Core</v>
      </c>
      <c r="B4298">
        <v>30</v>
      </c>
      <c r="C4298" t="s">
        <v>173</v>
      </c>
      <c r="D4298" t="s">
        <v>174</v>
      </c>
      <c r="E4298">
        <v>6</v>
      </c>
      <c r="F4298">
        <v>180</v>
      </c>
      <c r="G4298">
        <v>70</v>
      </c>
      <c r="H4298" t="s">
        <v>303</v>
      </c>
      <c r="I4298" t="s">
        <v>170</v>
      </c>
      <c r="J4298">
        <v>11.826261898493602</v>
      </c>
      <c r="L4298" s="47"/>
      <c r="M4298" s="47"/>
    </row>
    <row r="4299" spans="1:13" x14ac:dyDescent="0.4">
      <c r="A4299" t="str">
        <f t="shared" si="67"/>
        <v>63_2A_M_6_180_65_HH800_Core</v>
      </c>
      <c r="B4299">
        <v>63</v>
      </c>
      <c r="C4299" t="s">
        <v>176</v>
      </c>
      <c r="D4299" t="s">
        <v>174</v>
      </c>
      <c r="E4299">
        <v>6</v>
      </c>
      <c r="F4299">
        <v>180</v>
      </c>
      <c r="G4299">
        <v>65</v>
      </c>
      <c r="H4299" t="s">
        <v>303</v>
      </c>
      <c r="I4299" t="s">
        <v>170</v>
      </c>
      <c r="J4299">
        <v>8.610180690124297</v>
      </c>
      <c r="L4299" s="47"/>
      <c r="M4299" s="47"/>
    </row>
    <row r="4300" spans="1:13" x14ac:dyDescent="0.4">
      <c r="A4300" t="str">
        <f t="shared" si="67"/>
        <v>57_4A_F_6_90_5_HH800_Core</v>
      </c>
      <c r="B4300">
        <v>57</v>
      </c>
      <c r="C4300" t="s">
        <v>168</v>
      </c>
      <c r="D4300" t="s">
        <v>169</v>
      </c>
      <c r="E4300">
        <v>6</v>
      </c>
      <c r="F4300">
        <v>90</v>
      </c>
      <c r="G4300">
        <v>5</v>
      </c>
      <c r="H4300" t="s">
        <v>303</v>
      </c>
      <c r="I4300" t="s">
        <v>170</v>
      </c>
      <c r="J4300">
        <v>4.1621649767191018</v>
      </c>
      <c r="L4300" s="47"/>
      <c r="M4300" s="47"/>
    </row>
    <row r="4301" spans="1:13" x14ac:dyDescent="0.4">
      <c r="A4301" t="str">
        <f t="shared" si="67"/>
        <v>29_4M_M_6_180_70_HH800_Core</v>
      </c>
      <c r="B4301">
        <v>29</v>
      </c>
      <c r="C4301" t="s">
        <v>173</v>
      </c>
      <c r="D4301" t="s">
        <v>174</v>
      </c>
      <c r="E4301">
        <v>6</v>
      </c>
      <c r="F4301">
        <v>180</v>
      </c>
      <c r="G4301">
        <v>70</v>
      </c>
      <c r="H4301" t="s">
        <v>303</v>
      </c>
      <c r="I4301" t="s">
        <v>170</v>
      </c>
      <c r="J4301">
        <v>11.75081073140012</v>
      </c>
      <c r="L4301" s="47"/>
      <c r="M4301" s="47"/>
    </row>
    <row r="4302" spans="1:13" x14ac:dyDescent="0.4">
      <c r="A4302" t="str">
        <f t="shared" si="67"/>
        <v>44_4M_F_6_90_70_HH800_Core</v>
      </c>
      <c r="B4302">
        <v>44</v>
      </c>
      <c r="C4302" t="s">
        <v>173</v>
      </c>
      <c r="D4302" t="s">
        <v>169</v>
      </c>
      <c r="E4302">
        <v>6</v>
      </c>
      <c r="F4302">
        <v>90</v>
      </c>
      <c r="G4302">
        <v>70</v>
      </c>
      <c r="H4302" t="s">
        <v>303</v>
      </c>
      <c r="I4302" t="s">
        <v>170</v>
      </c>
      <c r="J4302">
        <v>28.157769696240997</v>
      </c>
      <c r="L4302" s="47"/>
      <c r="M4302" s="47"/>
    </row>
    <row r="4303" spans="1:13" x14ac:dyDescent="0.4">
      <c r="A4303" t="str">
        <f t="shared" si="67"/>
        <v>52_4M_M_0_60_65_HH800_Core</v>
      </c>
      <c r="B4303">
        <v>52</v>
      </c>
      <c r="C4303" t="s">
        <v>173</v>
      </c>
      <c r="D4303" t="s">
        <v>174</v>
      </c>
      <c r="E4303">
        <v>0</v>
      </c>
      <c r="F4303">
        <v>60</v>
      </c>
      <c r="G4303">
        <v>65</v>
      </c>
      <c r="H4303" t="s">
        <v>303</v>
      </c>
      <c r="I4303" t="s">
        <v>170</v>
      </c>
      <c r="J4303">
        <v>73.865946183988143</v>
      </c>
      <c r="L4303" s="47"/>
      <c r="M4303" s="47"/>
    </row>
    <row r="4304" spans="1:13" x14ac:dyDescent="0.4">
      <c r="A4304" t="str">
        <f t="shared" si="67"/>
        <v>45_1A_M_0_60_70_HH800_Core</v>
      </c>
      <c r="B4304">
        <v>45</v>
      </c>
      <c r="C4304" t="s">
        <v>178</v>
      </c>
      <c r="D4304" t="s">
        <v>174</v>
      </c>
      <c r="E4304">
        <v>0</v>
      </c>
      <c r="F4304">
        <v>60</v>
      </c>
      <c r="G4304">
        <v>70</v>
      </c>
      <c r="H4304" t="s">
        <v>303</v>
      </c>
      <c r="I4304" t="s">
        <v>170</v>
      </c>
      <c r="J4304">
        <v>227.36531601694097</v>
      </c>
      <c r="L4304" s="47"/>
      <c r="M4304" s="47"/>
    </row>
    <row r="4305" spans="1:13" x14ac:dyDescent="0.4">
      <c r="A4305" t="str">
        <f t="shared" si="67"/>
        <v>64_2M_M_6_60_65_HH800_Core</v>
      </c>
      <c r="B4305">
        <v>64</v>
      </c>
      <c r="C4305" t="s">
        <v>175</v>
      </c>
      <c r="D4305" t="s">
        <v>174</v>
      </c>
      <c r="E4305">
        <v>6</v>
      </c>
      <c r="F4305">
        <v>60</v>
      </c>
      <c r="G4305">
        <v>65</v>
      </c>
      <c r="H4305" t="s">
        <v>303</v>
      </c>
      <c r="I4305" t="s">
        <v>170</v>
      </c>
      <c r="J4305">
        <v>7.2321916048281087</v>
      </c>
      <c r="L4305" s="47"/>
      <c r="M4305" s="47"/>
    </row>
    <row r="4306" spans="1:13" x14ac:dyDescent="0.4">
      <c r="A4306" t="str">
        <f t="shared" si="67"/>
        <v>32_1M_M_0_60_2_HH800_Core</v>
      </c>
      <c r="B4306">
        <v>32</v>
      </c>
      <c r="C4306" t="s">
        <v>177</v>
      </c>
      <c r="D4306" t="s">
        <v>174</v>
      </c>
      <c r="E4306">
        <v>0</v>
      </c>
      <c r="F4306">
        <v>60</v>
      </c>
      <c r="G4306">
        <v>2</v>
      </c>
      <c r="H4306" t="s">
        <v>303</v>
      </c>
      <c r="I4306" t="s">
        <v>170</v>
      </c>
      <c r="J4306">
        <v>38.675026527980755</v>
      </c>
      <c r="L4306" s="47"/>
      <c r="M4306" s="47"/>
    </row>
    <row r="4307" spans="1:13" x14ac:dyDescent="0.4">
      <c r="A4307" t="str">
        <f t="shared" si="67"/>
        <v>27_2A_F_3_60_5_HH800_Core</v>
      </c>
      <c r="B4307">
        <v>27</v>
      </c>
      <c r="C4307" t="s">
        <v>176</v>
      </c>
      <c r="D4307" t="s">
        <v>169</v>
      </c>
      <c r="E4307">
        <v>3</v>
      </c>
      <c r="F4307">
        <v>60</v>
      </c>
      <c r="G4307">
        <v>5</v>
      </c>
      <c r="H4307" t="s">
        <v>303</v>
      </c>
      <c r="I4307" t="s">
        <v>170</v>
      </c>
      <c r="J4307">
        <v>1.7100336507304563</v>
      </c>
      <c r="L4307" s="47"/>
      <c r="M4307" s="47"/>
    </row>
    <row r="4308" spans="1:13" x14ac:dyDescent="0.4">
      <c r="A4308" t="str">
        <f t="shared" si="67"/>
        <v>46_4M_M_0_60_5_HH800_Core</v>
      </c>
      <c r="B4308">
        <v>46</v>
      </c>
      <c r="C4308" t="s">
        <v>173</v>
      </c>
      <c r="D4308" t="s">
        <v>174</v>
      </c>
      <c r="E4308">
        <v>0</v>
      </c>
      <c r="F4308">
        <v>60</v>
      </c>
      <c r="G4308">
        <v>5</v>
      </c>
      <c r="H4308" t="s">
        <v>303</v>
      </c>
      <c r="I4308" t="s">
        <v>170</v>
      </c>
      <c r="J4308">
        <v>40.390779079897484</v>
      </c>
      <c r="L4308" s="47"/>
      <c r="M4308" s="47"/>
    </row>
    <row r="4309" spans="1:13" x14ac:dyDescent="0.4">
      <c r="A4309" t="str">
        <f t="shared" si="67"/>
        <v>45_4M_M_6_90_5_HH800_Core</v>
      </c>
      <c r="B4309">
        <v>45</v>
      </c>
      <c r="C4309" t="s">
        <v>173</v>
      </c>
      <c r="D4309" t="s">
        <v>174</v>
      </c>
      <c r="E4309">
        <v>6</v>
      </c>
      <c r="F4309">
        <v>90</v>
      </c>
      <c r="G4309">
        <v>5</v>
      </c>
      <c r="H4309" t="s">
        <v>303</v>
      </c>
      <c r="I4309" t="s">
        <v>170</v>
      </c>
      <c r="J4309">
        <v>2.9224978385766711</v>
      </c>
      <c r="L4309" s="47"/>
      <c r="M4309" s="47"/>
    </row>
    <row r="4310" spans="1:13" x14ac:dyDescent="0.4">
      <c r="A4310" t="str">
        <f t="shared" si="67"/>
        <v>48_1A_M_0_90_2_HH800_Core</v>
      </c>
      <c r="B4310">
        <v>48</v>
      </c>
      <c r="C4310" t="s">
        <v>178</v>
      </c>
      <c r="D4310" t="s">
        <v>174</v>
      </c>
      <c r="E4310">
        <v>0</v>
      </c>
      <c r="F4310">
        <v>90</v>
      </c>
      <c r="G4310">
        <v>2</v>
      </c>
      <c r="H4310" t="s">
        <v>303</v>
      </c>
      <c r="I4310" t="s">
        <v>170</v>
      </c>
      <c r="J4310">
        <v>51.397885001140736</v>
      </c>
      <c r="L4310" s="47"/>
      <c r="M4310" s="47"/>
    </row>
    <row r="4311" spans="1:13" x14ac:dyDescent="0.4">
      <c r="A4311" t="str">
        <f t="shared" si="67"/>
        <v>48_2M_M_0_60_67_HH800_Core</v>
      </c>
      <c r="B4311">
        <v>48</v>
      </c>
      <c r="C4311" t="s">
        <v>175</v>
      </c>
      <c r="D4311" t="s">
        <v>174</v>
      </c>
      <c r="E4311">
        <v>0</v>
      </c>
      <c r="F4311">
        <v>60</v>
      </c>
      <c r="G4311">
        <v>67</v>
      </c>
      <c r="H4311" t="s">
        <v>303</v>
      </c>
      <c r="I4311" t="s">
        <v>170</v>
      </c>
      <c r="J4311">
        <v>162.80259827268392</v>
      </c>
      <c r="L4311" s="47"/>
      <c r="M4311" s="47"/>
    </row>
    <row r="4312" spans="1:13" x14ac:dyDescent="0.4">
      <c r="A4312" t="str">
        <f t="shared" si="67"/>
        <v>51_1M_F_0_60_5_HH800_Core</v>
      </c>
      <c r="B4312">
        <v>51</v>
      </c>
      <c r="C4312" t="s">
        <v>177</v>
      </c>
      <c r="D4312" t="s">
        <v>169</v>
      </c>
      <c r="E4312">
        <v>0</v>
      </c>
      <c r="F4312">
        <v>60</v>
      </c>
      <c r="G4312">
        <v>5</v>
      </c>
      <c r="H4312" t="s">
        <v>303</v>
      </c>
      <c r="I4312" t="s">
        <v>170</v>
      </c>
      <c r="J4312">
        <v>182.51285777819169</v>
      </c>
      <c r="L4312" s="47"/>
      <c r="M4312" s="47"/>
    </row>
    <row r="4313" spans="1:13" x14ac:dyDescent="0.4">
      <c r="A4313" t="str">
        <f t="shared" si="67"/>
        <v>61_2M_F_0_90_70_HH800_Core</v>
      </c>
      <c r="B4313">
        <v>61</v>
      </c>
      <c r="C4313" t="s">
        <v>175</v>
      </c>
      <c r="D4313" t="s">
        <v>169</v>
      </c>
      <c r="E4313">
        <v>0</v>
      </c>
      <c r="F4313">
        <v>90</v>
      </c>
      <c r="G4313">
        <v>70</v>
      </c>
      <c r="H4313" t="s">
        <v>303</v>
      </c>
      <c r="I4313" t="s">
        <v>170</v>
      </c>
      <c r="J4313">
        <v>243.10245848077037</v>
      </c>
      <c r="L4313" s="47"/>
      <c r="M4313" s="47"/>
    </row>
    <row r="4314" spans="1:13" x14ac:dyDescent="0.4">
      <c r="A4314" t="str">
        <f t="shared" si="67"/>
        <v>33_4M_M_3_180_70_HH800_Core</v>
      </c>
      <c r="B4314">
        <v>33</v>
      </c>
      <c r="C4314" t="s">
        <v>173</v>
      </c>
      <c r="D4314" t="s">
        <v>174</v>
      </c>
      <c r="E4314">
        <v>3</v>
      </c>
      <c r="F4314">
        <v>180</v>
      </c>
      <c r="G4314">
        <v>70</v>
      </c>
      <c r="H4314" t="s">
        <v>303</v>
      </c>
      <c r="I4314" t="s">
        <v>170</v>
      </c>
      <c r="J4314">
        <v>6.7372929753236903</v>
      </c>
      <c r="L4314" s="47"/>
      <c r="M4314" s="47"/>
    </row>
    <row r="4315" spans="1:13" x14ac:dyDescent="0.4">
      <c r="A4315" t="str">
        <f t="shared" si="67"/>
        <v>42_2M_M_0_60_65_HH800_Core</v>
      </c>
      <c r="B4315">
        <v>42</v>
      </c>
      <c r="C4315" t="s">
        <v>175</v>
      </c>
      <c r="D4315" t="s">
        <v>174</v>
      </c>
      <c r="E4315">
        <v>0</v>
      </c>
      <c r="F4315">
        <v>60</v>
      </c>
      <c r="G4315">
        <v>65</v>
      </c>
      <c r="H4315" t="s">
        <v>303</v>
      </c>
      <c r="I4315" t="s">
        <v>170</v>
      </c>
      <c r="J4315">
        <v>124.61153811540551</v>
      </c>
      <c r="L4315" s="47"/>
      <c r="M4315" s="47"/>
    </row>
    <row r="4316" spans="1:13" x14ac:dyDescent="0.4">
      <c r="A4316" t="str">
        <f t="shared" si="67"/>
        <v>60_2M_M_0_60_65_HH800_Core</v>
      </c>
      <c r="B4316">
        <v>60</v>
      </c>
      <c r="C4316" t="s">
        <v>175</v>
      </c>
      <c r="D4316" t="s">
        <v>174</v>
      </c>
      <c r="E4316">
        <v>0</v>
      </c>
      <c r="F4316">
        <v>60</v>
      </c>
      <c r="G4316">
        <v>65</v>
      </c>
      <c r="H4316" t="s">
        <v>303</v>
      </c>
      <c r="I4316" t="s">
        <v>170</v>
      </c>
      <c r="J4316">
        <v>157.21496826230378</v>
      </c>
      <c r="L4316" s="47"/>
      <c r="M4316" s="47"/>
    </row>
    <row r="4317" spans="1:13" x14ac:dyDescent="0.4">
      <c r="A4317" t="str">
        <f t="shared" si="67"/>
        <v>54_2M_M_3_60_67_HH800_Core</v>
      </c>
      <c r="B4317">
        <v>54</v>
      </c>
      <c r="C4317" t="s">
        <v>175</v>
      </c>
      <c r="D4317" t="s">
        <v>174</v>
      </c>
      <c r="E4317">
        <v>3</v>
      </c>
      <c r="F4317">
        <v>60</v>
      </c>
      <c r="G4317">
        <v>67</v>
      </c>
      <c r="H4317" t="s">
        <v>303</v>
      </c>
      <c r="I4317" t="s">
        <v>170</v>
      </c>
      <c r="J4317">
        <v>16.688522984976956</v>
      </c>
      <c r="L4317" s="47"/>
      <c r="M4317" s="47"/>
    </row>
    <row r="4318" spans="1:13" x14ac:dyDescent="0.4">
      <c r="A4318" t="str">
        <f t="shared" si="67"/>
        <v>57_1M_F_0_90_5_HH800_Core</v>
      </c>
      <c r="B4318">
        <v>57</v>
      </c>
      <c r="C4318" t="s">
        <v>177</v>
      </c>
      <c r="D4318" t="s">
        <v>169</v>
      </c>
      <c r="E4318">
        <v>0</v>
      </c>
      <c r="F4318">
        <v>90</v>
      </c>
      <c r="G4318">
        <v>5</v>
      </c>
      <c r="H4318" t="s">
        <v>303</v>
      </c>
      <c r="I4318" t="s">
        <v>170</v>
      </c>
      <c r="J4318">
        <v>182.50299468945539</v>
      </c>
      <c r="L4318" s="47"/>
      <c r="M4318" s="47"/>
    </row>
    <row r="4319" spans="1:13" x14ac:dyDescent="0.4">
      <c r="A4319" t="str">
        <f t="shared" si="67"/>
        <v>50_4M_M_6_60_5_HH800_Core</v>
      </c>
      <c r="B4319">
        <v>50</v>
      </c>
      <c r="C4319" t="s">
        <v>173</v>
      </c>
      <c r="D4319" t="s">
        <v>174</v>
      </c>
      <c r="E4319">
        <v>6</v>
      </c>
      <c r="F4319">
        <v>60</v>
      </c>
      <c r="G4319">
        <v>5</v>
      </c>
      <c r="H4319" t="s">
        <v>303</v>
      </c>
      <c r="I4319" t="s">
        <v>170</v>
      </c>
      <c r="J4319">
        <v>3.7015388215525773</v>
      </c>
      <c r="L4319" s="47"/>
      <c r="M4319" s="47"/>
    </row>
    <row r="4320" spans="1:13" x14ac:dyDescent="0.4">
      <c r="A4320" t="str">
        <f t="shared" si="67"/>
        <v>31_4M_M_3_90_67_HH800_Core</v>
      </c>
      <c r="B4320">
        <v>31</v>
      </c>
      <c r="C4320" t="s">
        <v>173</v>
      </c>
      <c r="D4320" t="s">
        <v>174</v>
      </c>
      <c r="E4320">
        <v>3</v>
      </c>
      <c r="F4320">
        <v>90</v>
      </c>
      <c r="G4320">
        <v>67</v>
      </c>
      <c r="H4320" t="s">
        <v>303</v>
      </c>
      <c r="I4320" t="s">
        <v>170</v>
      </c>
      <c r="J4320">
        <v>7.3170960311750965</v>
      </c>
      <c r="L4320" s="47"/>
      <c r="M4320" s="47"/>
    </row>
    <row r="4321" spans="1:13" x14ac:dyDescent="0.4">
      <c r="A4321" t="str">
        <f t="shared" si="67"/>
        <v>33_4M_M_0_180_70_HH800_Core</v>
      </c>
      <c r="B4321">
        <v>33</v>
      </c>
      <c r="C4321" t="s">
        <v>173</v>
      </c>
      <c r="D4321" t="s">
        <v>174</v>
      </c>
      <c r="E4321">
        <v>0</v>
      </c>
      <c r="F4321">
        <v>180</v>
      </c>
      <c r="G4321">
        <v>70</v>
      </c>
      <c r="H4321" t="s">
        <v>303</v>
      </c>
      <c r="I4321" t="s">
        <v>170</v>
      </c>
      <c r="J4321">
        <v>26.060552478512648</v>
      </c>
      <c r="L4321" s="47"/>
      <c r="M4321" s="47"/>
    </row>
    <row r="4322" spans="1:13" x14ac:dyDescent="0.4">
      <c r="A4322" t="str">
        <f t="shared" si="67"/>
        <v>26_1A_F_0_60_2_HH800_Core</v>
      </c>
      <c r="B4322">
        <v>26</v>
      </c>
      <c r="C4322" t="s">
        <v>178</v>
      </c>
      <c r="D4322" t="s">
        <v>169</v>
      </c>
      <c r="E4322">
        <v>0</v>
      </c>
      <c r="F4322">
        <v>60</v>
      </c>
      <c r="G4322">
        <v>2</v>
      </c>
      <c r="H4322" t="s">
        <v>303</v>
      </c>
      <c r="I4322" t="s">
        <v>170</v>
      </c>
      <c r="J4322">
        <v>57.448179280879557</v>
      </c>
      <c r="L4322" s="47"/>
      <c r="M4322" s="47"/>
    </row>
    <row r="4323" spans="1:13" x14ac:dyDescent="0.4">
      <c r="A4323" t="str">
        <f t="shared" si="67"/>
        <v>62_4M_F_6_180_65_HH800_Core</v>
      </c>
      <c r="B4323">
        <v>62</v>
      </c>
      <c r="C4323" t="s">
        <v>173</v>
      </c>
      <c r="D4323" t="s">
        <v>169</v>
      </c>
      <c r="E4323">
        <v>6</v>
      </c>
      <c r="F4323">
        <v>180</v>
      </c>
      <c r="G4323">
        <v>65</v>
      </c>
      <c r="H4323" t="s">
        <v>303</v>
      </c>
      <c r="I4323" t="s">
        <v>170</v>
      </c>
      <c r="J4323">
        <v>4.7646212794230483</v>
      </c>
      <c r="L4323" s="47"/>
      <c r="M4323" s="47"/>
    </row>
    <row r="4324" spans="1:13" x14ac:dyDescent="0.4">
      <c r="A4324" t="str">
        <f t="shared" si="67"/>
        <v>53_4M_M_0_60_67_HH800_Core</v>
      </c>
      <c r="B4324">
        <v>53</v>
      </c>
      <c r="C4324" t="s">
        <v>173</v>
      </c>
      <c r="D4324" t="s">
        <v>174</v>
      </c>
      <c r="E4324">
        <v>0</v>
      </c>
      <c r="F4324">
        <v>60</v>
      </c>
      <c r="G4324">
        <v>67</v>
      </c>
      <c r="H4324" t="s">
        <v>303</v>
      </c>
      <c r="I4324" t="s">
        <v>170</v>
      </c>
      <c r="J4324">
        <v>88.498108476003694</v>
      </c>
      <c r="L4324" s="47"/>
      <c r="M4324" s="47"/>
    </row>
    <row r="4325" spans="1:13" x14ac:dyDescent="0.4">
      <c r="A4325" t="str">
        <f t="shared" si="67"/>
        <v>46_4M_M_3_90_5_HH800_Core</v>
      </c>
      <c r="B4325">
        <v>46</v>
      </c>
      <c r="C4325" t="s">
        <v>173</v>
      </c>
      <c r="D4325" t="s">
        <v>174</v>
      </c>
      <c r="E4325">
        <v>3</v>
      </c>
      <c r="F4325">
        <v>90</v>
      </c>
      <c r="G4325">
        <v>5</v>
      </c>
      <c r="H4325" t="s">
        <v>303</v>
      </c>
      <c r="I4325" t="s">
        <v>170</v>
      </c>
      <c r="J4325">
        <v>1.6975424988061925</v>
      </c>
      <c r="L4325" s="47"/>
      <c r="M4325" s="47"/>
    </row>
    <row r="4326" spans="1:13" x14ac:dyDescent="0.4">
      <c r="A4326" t="str">
        <f t="shared" si="67"/>
        <v>47_4M_M_0_60_5_HH800_Core</v>
      </c>
      <c r="B4326">
        <v>47</v>
      </c>
      <c r="C4326" t="s">
        <v>173</v>
      </c>
      <c r="D4326" t="s">
        <v>174</v>
      </c>
      <c r="E4326">
        <v>0</v>
      </c>
      <c r="F4326">
        <v>60</v>
      </c>
      <c r="G4326">
        <v>5</v>
      </c>
      <c r="H4326" t="s">
        <v>303</v>
      </c>
      <c r="I4326" t="s">
        <v>170</v>
      </c>
      <c r="J4326">
        <v>41.392785145822096</v>
      </c>
      <c r="L4326" s="47"/>
      <c r="M4326" s="47"/>
    </row>
    <row r="4327" spans="1:13" x14ac:dyDescent="0.4">
      <c r="A4327" t="str">
        <f t="shared" si="67"/>
        <v>35_1M_M_0_60_70_HH800_Core</v>
      </c>
      <c r="B4327">
        <v>35</v>
      </c>
      <c r="C4327" t="s">
        <v>177</v>
      </c>
      <c r="D4327" t="s">
        <v>174</v>
      </c>
      <c r="E4327">
        <v>0</v>
      </c>
      <c r="F4327">
        <v>60</v>
      </c>
      <c r="G4327">
        <v>70</v>
      </c>
      <c r="H4327" t="s">
        <v>303</v>
      </c>
      <c r="I4327" t="s">
        <v>170</v>
      </c>
      <c r="J4327">
        <v>212.62062986713988</v>
      </c>
      <c r="L4327" s="47"/>
      <c r="M4327" s="47"/>
    </row>
    <row r="4328" spans="1:13" x14ac:dyDescent="0.4">
      <c r="A4328" t="str">
        <f t="shared" si="67"/>
        <v>40_2M_F_0_90_70_HH800_Core</v>
      </c>
      <c r="B4328">
        <v>40</v>
      </c>
      <c r="C4328" t="s">
        <v>175</v>
      </c>
      <c r="D4328" t="s">
        <v>169</v>
      </c>
      <c r="E4328">
        <v>0</v>
      </c>
      <c r="F4328">
        <v>90</v>
      </c>
      <c r="G4328">
        <v>70</v>
      </c>
      <c r="H4328" t="s">
        <v>303</v>
      </c>
      <c r="I4328" t="s">
        <v>170</v>
      </c>
      <c r="J4328">
        <v>139.81297983069163</v>
      </c>
      <c r="L4328" s="47"/>
      <c r="M4328" s="47"/>
    </row>
    <row r="4329" spans="1:13" x14ac:dyDescent="0.4">
      <c r="A4329" t="str">
        <f t="shared" si="67"/>
        <v>62_4A_F_6_180_65_HH800_Core</v>
      </c>
      <c r="B4329">
        <v>62</v>
      </c>
      <c r="C4329" t="s">
        <v>168</v>
      </c>
      <c r="D4329" t="s">
        <v>169</v>
      </c>
      <c r="E4329">
        <v>6</v>
      </c>
      <c r="F4329">
        <v>180</v>
      </c>
      <c r="G4329">
        <v>65</v>
      </c>
      <c r="H4329" t="s">
        <v>303</v>
      </c>
      <c r="I4329" t="s">
        <v>170</v>
      </c>
      <c r="J4329">
        <v>4.1432130540963321</v>
      </c>
      <c r="L4329" s="47"/>
      <c r="M4329" s="47"/>
    </row>
    <row r="4330" spans="1:13" x14ac:dyDescent="0.4">
      <c r="A4330" t="str">
        <f t="shared" si="67"/>
        <v>53_2M_M_6_60_65_HH800_Core</v>
      </c>
      <c r="B4330">
        <v>53</v>
      </c>
      <c r="C4330" t="s">
        <v>175</v>
      </c>
      <c r="D4330" t="s">
        <v>174</v>
      </c>
      <c r="E4330">
        <v>6</v>
      </c>
      <c r="F4330">
        <v>60</v>
      </c>
      <c r="G4330">
        <v>65</v>
      </c>
      <c r="H4330" t="s">
        <v>303</v>
      </c>
      <c r="I4330" t="s">
        <v>170</v>
      </c>
      <c r="J4330">
        <v>22.41237733723737</v>
      </c>
      <c r="L4330" s="47"/>
      <c r="M4330" s="47"/>
    </row>
    <row r="4331" spans="1:13" x14ac:dyDescent="0.4">
      <c r="A4331" t="str">
        <f t="shared" si="67"/>
        <v>64_1A_F_0_90_5_HH800_Core</v>
      </c>
      <c r="B4331">
        <v>64</v>
      </c>
      <c r="C4331" t="s">
        <v>178</v>
      </c>
      <c r="D4331" t="s">
        <v>169</v>
      </c>
      <c r="E4331">
        <v>0</v>
      </c>
      <c r="F4331">
        <v>90</v>
      </c>
      <c r="G4331">
        <v>5</v>
      </c>
      <c r="H4331" t="s">
        <v>303</v>
      </c>
      <c r="I4331" t="s">
        <v>170</v>
      </c>
      <c r="J4331">
        <v>159.29101878482501</v>
      </c>
      <c r="L4331" s="47"/>
      <c r="M4331" s="47"/>
    </row>
    <row r="4332" spans="1:13" x14ac:dyDescent="0.4">
      <c r="A4332" t="str">
        <f t="shared" si="67"/>
        <v>62_2M_M_3_180_65_HH800_Core</v>
      </c>
      <c r="B4332">
        <v>62</v>
      </c>
      <c r="C4332" t="s">
        <v>175</v>
      </c>
      <c r="D4332" t="s">
        <v>174</v>
      </c>
      <c r="E4332">
        <v>3</v>
      </c>
      <c r="F4332">
        <v>180</v>
      </c>
      <c r="G4332">
        <v>65</v>
      </c>
      <c r="H4332" t="s">
        <v>303</v>
      </c>
      <c r="I4332" t="s">
        <v>170</v>
      </c>
      <c r="J4332">
        <v>3.9102906323638531</v>
      </c>
      <c r="L4332" s="47"/>
      <c r="M4332" s="47"/>
    </row>
    <row r="4333" spans="1:13" x14ac:dyDescent="0.4">
      <c r="A4333" t="str">
        <f t="shared" si="67"/>
        <v>34_4M_M_6_90_65_HH800_Core</v>
      </c>
      <c r="B4333">
        <v>34</v>
      </c>
      <c r="C4333" t="s">
        <v>173</v>
      </c>
      <c r="D4333" t="s">
        <v>174</v>
      </c>
      <c r="E4333">
        <v>6</v>
      </c>
      <c r="F4333">
        <v>90</v>
      </c>
      <c r="G4333">
        <v>65</v>
      </c>
      <c r="H4333" t="s">
        <v>303</v>
      </c>
      <c r="I4333" t="s">
        <v>170</v>
      </c>
      <c r="J4333">
        <v>12.22236645097151</v>
      </c>
      <c r="L4333" s="47"/>
      <c r="M4333" s="47"/>
    </row>
    <row r="4334" spans="1:13" x14ac:dyDescent="0.4">
      <c r="A4334" t="str">
        <f t="shared" si="67"/>
        <v>55_2M_M_3_60_67_HH800_Core</v>
      </c>
      <c r="B4334">
        <v>55</v>
      </c>
      <c r="C4334" t="s">
        <v>175</v>
      </c>
      <c r="D4334" t="s">
        <v>174</v>
      </c>
      <c r="E4334">
        <v>3</v>
      </c>
      <c r="F4334">
        <v>60</v>
      </c>
      <c r="G4334">
        <v>67</v>
      </c>
      <c r="H4334" t="s">
        <v>303</v>
      </c>
      <c r="I4334" t="s">
        <v>170</v>
      </c>
      <c r="J4334">
        <v>16.620540106619934</v>
      </c>
      <c r="L4334" s="47"/>
      <c r="M4334" s="47"/>
    </row>
    <row r="4335" spans="1:13" x14ac:dyDescent="0.4">
      <c r="A4335" t="str">
        <f t="shared" si="67"/>
        <v>58_4M_F_0_90_65_HH800_Core</v>
      </c>
      <c r="B4335">
        <v>58</v>
      </c>
      <c r="C4335" t="s">
        <v>173</v>
      </c>
      <c r="D4335" t="s">
        <v>169</v>
      </c>
      <c r="E4335">
        <v>0</v>
      </c>
      <c r="F4335">
        <v>90</v>
      </c>
      <c r="G4335">
        <v>65</v>
      </c>
      <c r="H4335" t="s">
        <v>303</v>
      </c>
      <c r="I4335" t="s">
        <v>170</v>
      </c>
      <c r="J4335">
        <v>89.781651642008057</v>
      </c>
      <c r="L4335" s="47"/>
      <c r="M4335" s="47"/>
    </row>
    <row r="4336" spans="1:13" x14ac:dyDescent="0.4">
      <c r="A4336" t="str">
        <f t="shared" si="67"/>
        <v>39_4M_M_3_180_70_HH800_Core</v>
      </c>
      <c r="B4336">
        <v>39</v>
      </c>
      <c r="C4336" t="s">
        <v>173</v>
      </c>
      <c r="D4336" t="s">
        <v>174</v>
      </c>
      <c r="E4336">
        <v>3</v>
      </c>
      <c r="F4336">
        <v>180</v>
      </c>
      <c r="G4336">
        <v>70</v>
      </c>
      <c r="H4336" t="s">
        <v>303</v>
      </c>
      <c r="I4336" t="s">
        <v>170</v>
      </c>
      <c r="J4336">
        <v>7.5488483680147009</v>
      </c>
      <c r="L4336" s="47"/>
      <c r="M4336" s="47"/>
    </row>
    <row r="4337" spans="1:13" x14ac:dyDescent="0.4">
      <c r="A4337" t="str">
        <f t="shared" si="67"/>
        <v>62_2A_M_3_180_65_HH800_Core</v>
      </c>
      <c r="B4337">
        <v>62</v>
      </c>
      <c r="C4337" t="s">
        <v>176</v>
      </c>
      <c r="D4337" t="s">
        <v>174</v>
      </c>
      <c r="E4337">
        <v>3</v>
      </c>
      <c r="F4337">
        <v>180</v>
      </c>
      <c r="G4337">
        <v>65</v>
      </c>
      <c r="H4337" t="s">
        <v>303</v>
      </c>
      <c r="I4337" t="s">
        <v>170</v>
      </c>
      <c r="J4337">
        <v>4.5175227285207118</v>
      </c>
      <c r="L4337" s="47"/>
      <c r="M4337" s="47"/>
    </row>
    <row r="4338" spans="1:13" x14ac:dyDescent="0.4">
      <c r="A4338" t="str">
        <f t="shared" si="67"/>
        <v>50_4M_M_0_90_5_HH800_Core</v>
      </c>
      <c r="B4338">
        <v>50</v>
      </c>
      <c r="C4338" t="s">
        <v>173</v>
      </c>
      <c r="D4338" t="s">
        <v>174</v>
      </c>
      <c r="E4338">
        <v>0</v>
      </c>
      <c r="F4338">
        <v>90</v>
      </c>
      <c r="G4338">
        <v>5</v>
      </c>
      <c r="H4338" t="s">
        <v>303</v>
      </c>
      <c r="I4338" t="s">
        <v>170</v>
      </c>
      <c r="J4338">
        <v>33.969320085096506</v>
      </c>
      <c r="L4338" s="47"/>
      <c r="M4338" s="47"/>
    </row>
    <row r="4339" spans="1:13" x14ac:dyDescent="0.4">
      <c r="A4339" t="str">
        <f t="shared" si="67"/>
        <v>48_4M_M_0_60_5_HH800_Core</v>
      </c>
      <c r="B4339">
        <v>48</v>
      </c>
      <c r="C4339" t="s">
        <v>173</v>
      </c>
      <c r="D4339" t="s">
        <v>174</v>
      </c>
      <c r="E4339">
        <v>0</v>
      </c>
      <c r="F4339">
        <v>60</v>
      </c>
      <c r="G4339">
        <v>5</v>
      </c>
      <c r="H4339" t="s">
        <v>303</v>
      </c>
      <c r="I4339" t="s">
        <v>170</v>
      </c>
      <c r="J4339">
        <v>43.658505823233632</v>
      </c>
      <c r="L4339" s="47"/>
      <c r="M4339" s="47"/>
    </row>
    <row r="4340" spans="1:13" x14ac:dyDescent="0.4">
      <c r="A4340" t="str">
        <f t="shared" si="67"/>
        <v>45_4M_M_3_90_5_HH800_Core</v>
      </c>
      <c r="B4340">
        <v>45</v>
      </c>
      <c r="C4340" t="s">
        <v>173</v>
      </c>
      <c r="D4340" t="s">
        <v>174</v>
      </c>
      <c r="E4340">
        <v>3</v>
      </c>
      <c r="F4340">
        <v>90</v>
      </c>
      <c r="G4340">
        <v>5</v>
      </c>
      <c r="H4340" t="s">
        <v>303</v>
      </c>
      <c r="I4340" t="s">
        <v>170</v>
      </c>
      <c r="J4340">
        <v>1.5578181400252018</v>
      </c>
      <c r="L4340" s="47"/>
      <c r="M4340" s="47"/>
    </row>
    <row r="4341" spans="1:13" x14ac:dyDescent="0.4">
      <c r="A4341" t="str">
        <f t="shared" si="67"/>
        <v>58_4A_M_0_60_65_HH800_Core</v>
      </c>
      <c r="B4341">
        <v>58</v>
      </c>
      <c r="C4341" t="s">
        <v>168</v>
      </c>
      <c r="D4341" t="s">
        <v>174</v>
      </c>
      <c r="E4341">
        <v>0</v>
      </c>
      <c r="F4341">
        <v>60</v>
      </c>
      <c r="G4341">
        <v>65</v>
      </c>
      <c r="H4341" t="s">
        <v>303</v>
      </c>
      <c r="I4341" t="s">
        <v>170</v>
      </c>
      <c r="J4341">
        <v>76.886190116733445</v>
      </c>
      <c r="L4341" s="47"/>
      <c r="M4341" s="47"/>
    </row>
    <row r="4342" spans="1:13" x14ac:dyDescent="0.4">
      <c r="A4342" t="str">
        <f t="shared" si="67"/>
        <v>38_2M_F_6_90_70_HH800_Core</v>
      </c>
      <c r="B4342">
        <v>38</v>
      </c>
      <c r="C4342" t="s">
        <v>175</v>
      </c>
      <c r="D4342" t="s">
        <v>169</v>
      </c>
      <c r="E4342">
        <v>6</v>
      </c>
      <c r="F4342">
        <v>90</v>
      </c>
      <c r="G4342">
        <v>70</v>
      </c>
      <c r="H4342" t="s">
        <v>303</v>
      </c>
      <c r="I4342" t="s">
        <v>170</v>
      </c>
      <c r="J4342">
        <v>53.537105789987521</v>
      </c>
      <c r="L4342" s="47"/>
      <c r="M4342" s="47"/>
    </row>
    <row r="4343" spans="1:13" x14ac:dyDescent="0.4">
      <c r="A4343" t="str">
        <f t="shared" si="67"/>
        <v>31_2M_M_6_60_5_HH800_Core</v>
      </c>
      <c r="B4343">
        <v>31</v>
      </c>
      <c r="C4343" t="s">
        <v>175</v>
      </c>
      <c r="D4343" t="s">
        <v>174</v>
      </c>
      <c r="E4343">
        <v>6</v>
      </c>
      <c r="F4343">
        <v>60</v>
      </c>
      <c r="G4343">
        <v>5</v>
      </c>
      <c r="H4343" t="s">
        <v>303</v>
      </c>
      <c r="I4343" t="s">
        <v>170</v>
      </c>
      <c r="J4343">
        <v>3.3551814689758235</v>
      </c>
      <c r="L4343" s="47"/>
      <c r="M4343" s="47"/>
    </row>
    <row r="4344" spans="1:13" x14ac:dyDescent="0.4">
      <c r="A4344" t="str">
        <f t="shared" si="67"/>
        <v>46_2M_M_3_60_65_HH800_Core</v>
      </c>
      <c r="B4344">
        <v>46</v>
      </c>
      <c r="C4344" t="s">
        <v>175</v>
      </c>
      <c r="D4344" t="s">
        <v>174</v>
      </c>
      <c r="E4344">
        <v>3</v>
      </c>
      <c r="F4344">
        <v>60</v>
      </c>
      <c r="G4344">
        <v>65</v>
      </c>
      <c r="H4344" t="s">
        <v>303</v>
      </c>
      <c r="I4344" t="s">
        <v>170</v>
      </c>
      <c r="J4344">
        <v>16.061066947613408</v>
      </c>
      <c r="L4344" s="47"/>
      <c r="M4344" s="47"/>
    </row>
    <row r="4345" spans="1:13" x14ac:dyDescent="0.4">
      <c r="A4345" t="str">
        <f t="shared" si="67"/>
        <v>26_4M_M_6_60_5_HH800_Core</v>
      </c>
      <c r="B4345">
        <v>26</v>
      </c>
      <c r="C4345" t="s">
        <v>173</v>
      </c>
      <c r="D4345" t="s">
        <v>174</v>
      </c>
      <c r="E4345">
        <v>6</v>
      </c>
      <c r="F4345">
        <v>60</v>
      </c>
      <c r="G4345">
        <v>5</v>
      </c>
      <c r="H4345" t="s">
        <v>303</v>
      </c>
      <c r="I4345" t="s">
        <v>170</v>
      </c>
      <c r="J4345">
        <v>2.0237016555063985</v>
      </c>
      <c r="L4345" s="47"/>
      <c r="M4345" s="47"/>
    </row>
    <row r="4346" spans="1:13" x14ac:dyDescent="0.4">
      <c r="A4346" t="str">
        <f t="shared" si="67"/>
        <v>63_2A_M_0_60_65_HH800_Core</v>
      </c>
      <c r="B4346">
        <v>63</v>
      </c>
      <c r="C4346" t="s">
        <v>176</v>
      </c>
      <c r="D4346" t="s">
        <v>174</v>
      </c>
      <c r="E4346">
        <v>0</v>
      </c>
      <c r="F4346">
        <v>60</v>
      </c>
      <c r="G4346">
        <v>65</v>
      </c>
      <c r="H4346" t="s">
        <v>303</v>
      </c>
      <c r="I4346" t="s">
        <v>170</v>
      </c>
      <c r="J4346">
        <v>141.43507245320322</v>
      </c>
      <c r="L4346" s="47"/>
      <c r="M4346" s="47"/>
    </row>
    <row r="4347" spans="1:13" x14ac:dyDescent="0.4">
      <c r="A4347" t="str">
        <f t="shared" si="67"/>
        <v>49_4M_M_3_90_5_HH800_Core</v>
      </c>
      <c r="B4347">
        <v>49</v>
      </c>
      <c r="C4347" t="s">
        <v>173</v>
      </c>
      <c r="D4347" t="s">
        <v>174</v>
      </c>
      <c r="E4347">
        <v>3</v>
      </c>
      <c r="F4347">
        <v>90</v>
      </c>
      <c r="G4347">
        <v>5</v>
      </c>
      <c r="H4347" t="s">
        <v>303</v>
      </c>
      <c r="I4347" t="s">
        <v>170</v>
      </c>
      <c r="J4347">
        <v>2.0955369447236527</v>
      </c>
      <c r="L4347" s="47"/>
      <c r="M4347" s="47"/>
    </row>
    <row r="4348" spans="1:13" x14ac:dyDescent="0.4">
      <c r="A4348" t="str">
        <f t="shared" si="67"/>
        <v>28_2M_M_3_60_65_HH800_Core</v>
      </c>
      <c r="B4348">
        <v>28</v>
      </c>
      <c r="C4348" t="s">
        <v>175</v>
      </c>
      <c r="D4348" t="s">
        <v>174</v>
      </c>
      <c r="E4348">
        <v>3</v>
      </c>
      <c r="F4348">
        <v>60</v>
      </c>
      <c r="G4348">
        <v>65</v>
      </c>
      <c r="H4348" t="s">
        <v>303</v>
      </c>
      <c r="I4348" t="s">
        <v>170</v>
      </c>
      <c r="J4348">
        <v>14.961067837553143</v>
      </c>
      <c r="L4348" s="47"/>
      <c r="M4348" s="47"/>
    </row>
    <row r="4349" spans="1:13" x14ac:dyDescent="0.4">
      <c r="A4349" t="str">
        <f t="shared" si="67"/>
        <v>48_4M_F_3_90_70_HH800_Core</v>
      </c>
      <c r="B4349">
        <v>48</v>
      </c>
      <c r="C4349" t="s">
        <v>173</v>
      </c>
      <c r="D4349" t="s">
        <v>169</v>
      </c>
      <c r="E4349">
        <v>3</v>
      </c>
      <c r="F4349">
        <v>90</v>
      </c>
      <c r="G4349">
        <v>70</v>
      </c>
      <c r="H4349" t="s">
        <v>303</v>
      </c>
      <c r="I4349" t="s">
        <v>170</v>
      </c>
      <c r="J4349">
        <v>14.620506779110178</v>
      </c>
      <c r="L4349" s="47"/>
      <c r="M4349" s="47"/>
    </row>
    <row r="4350" spans="1:13" x14ac:dyDescent="0.4">
      <c r="A4350" t="str">
        <f t="shared" si="67"/>
        <v>42_4M_M_6_90_65_HH800_Core</v>
      </c>
      <c r="B4350">
        <v>42</v>
      </c>
      <c r="C4350" t="s">
        <v>173</v>
      </c>
      <c r="D4350" t="s">
        <v>174</v>
      </c>
      <c r="E4350">
        <v>6</v>
      </c>
      <c r="F4350">
        <v>90</v>
      </c>
      <c r="G4350">
        <v>65</v>
      </c>
      <c r="H4350" t="s">
        <v>303</v>
      </c>
      <c r="I4350" t="s">
        <v>170</v>
      </c>
      <c r="J4350">
        <v>12.376745343114965</v>
      </c>
      <c r="L4350" s="47"/>
      <c r="M4350" s="47"/>
    </row>
    <row r="4351" spans="1:13" x14ac:dyDescent="0.4">
      <c r="A4351" t="str">
        <f t="shared" si="67"/>
        <v>56_4A_F_6_90_5_HH800_Core</v>
      </c>
      <c r="B4351">
        <v>56</v>
      </c>
      <c r="C4351" t="s">
        <v>168</v>
      </c>
      <c r="D4351" t="s">
        <v>169</v>
      </c>
      <c r="E4351">
        <v>6</v>
      </c>
      <c r="F4351">
        <v>90</v>
      </c>
      <c r="G4351">
        <v>5</v>
      </c>
      <c r="H4351" t="s">
        <v>303</v>
      </c>
      <c r="I4351" t="s">
        <v>170</v>
      </c>
      <c r="J4351">
        <v>4.666850553505216</v>
      </c>
      <c r="L4351" s="47"/>
      <c r="M4351" s="47"/>
    </row>
    <row r="4352" spans="1:13" x14ac:dyDescent="0.4">
      <c r="A4352" t="str">
        <f t="shared" si="67"/>
        <v>55_2A_F_6_90_5_HH800_Core</v>
      </c>
      <c r="B4352">
        <v>55</v>
      </c>
      <c r="C4352" t="s">
        <v>176</v>
      </c>
      <c r="D4352" t="s">
        <v>169</v>
      </c>
      <c r="E4352">
        <v>6</v>
      </c>
      <c r="F4352">
        <v>90</v>
      </c>
      <c r="G4352">
        <v>5</v>
      </c>
      <c r="H4352" t="s">
        <v>303</v>
      </c>
      <c r="I4352" t="s">
        <v>170</v>
      </c>
      <c r="J4352">
        <v>7.0985106295992519</v>
      </c>
      <c r="L4352" s="47"/>
      <c r="M4352" s="47"/>
    </row>
    <row r="4353" spans="1:13" x14ac:dyDescent="0.4">
      <c r="A4353" t="str">
        <f t="shared" si="67"/>
        <v>62_2M_M_0_365_65_HH800_Core</v>
      </c>
      <c r="B4353">
        <v>62</v>
      </c>
      <c r="C4353" t="s">
        <v>175</v>
      </c>
      <c r="D4353" t="s">
        <v>174</v>
      </c>
      <c r="E4353">
        <v>0</v>
      </c>
      <c r="F4353">
        <v>365</v>
      </c>
      <c r="G4353">
        <v>65</v>
      </c>
      <c r="H4353" t="s">
        <v>303</v>
      </c>
      <c r="I4353" t="s">
        <v>170</v>
      </c>
      <c r="J4353">
        <v>81.454802429992569</v>
      </c>
      <c r="L4353" s="47"/>
      <c r="M4353" s="47"/>
    </row>
    <row r="4354" spans="1:13" x14ac:dyDescent="0.4">
      <c r="A4354" t="str">
        <f t="shared" si="67"/>
        <v>60_2M_F_3_180_65_HH800_Core</v>
      </c>
      <c r="B4354">
        <v>60</v>
      </c>
      <c r="C4354" t="s">
        <v>175</v>
      </c>
      <c r="D4354" t="s">
        <v>169</v>
      </c>
      <c r="E4354">
        <v>3</v>
      </c>
      <c r="F4354">
        <v>180</v>
      </c>
      <c r="G4354">
        <v>65</v>
      </c>
      <c r="H4354" t="s">
        <v>303</v>
      </c>
      <c r="I4354" t="s">
        <v>170</v>
      </c>
      <c r="J4354">
        <v>4.1352560987643878</v>
      </c>
      <c r="L4354" s="47"/>
      <c r="M4354" s="47"/>
    </row>
    <row r="4355" spans="1:13" x14ac:dyDescent="0.4">
      <c r="A4355" t="str">
        <f t="shared" ref="A4355:A4418" si="68">B4355&amp;"_"&amp;C4355&amp;"_"&amp;D4355&amp;"_"&amp;E4355&amp;"_"&amp;F4355&amp;"_"&amp;G4355&amp;"_"&amp;H4355&amp;"_"&amp;I4355</f>
        <v>45_4A_F_3_90_70_HH800_Core</v>
      </c>
      <c r="B4355">
        <v>45</v>
      </c>
      <c r="C4355" t="s">
        <v>168</v>
      </c>
      <c r="D4355" t="s">
        <v>169</v>
      </c>
      <c r="E4355">
        <v>3</v>
      </c>
      <c r="F4355">
        <v>90</v>
      </c>
      <c r="G4355">
        <v>70</v>
      </c>
      <c r="H4355" t="s">
        <v>303</v>
      </c>
      <c r="I4355" t="s">
        <v>170</v>
      </c>
      <c r="J4355">
        <v>15.515216397287283</v>
      </c>
      <c r="L4355" s="47"/>
      <c r="M4355" s="47"/>
    </row>
    <row r="4356" spans="1:13" x14ac:dyDescent="0.4">
      <c r="A4356" t="str">
        <f t="shared" si="68"/>
        <v>49_2M_F_6_90_65_HH800_Core</v>
      </c>
      <c r="B4356">
        <v>49</v>
      </c>
      <c r="C4356" t="s">
        <v>175</v>
      </c>
      <c r="D4356" t="s">
        <v>169</v>
      </c>
      <c r="E4356">
        <v>6</v>
      </c>
      <c r="F4356">
        <v>90</v>
      </c>
      <c r="G4356">
        <v>65</v>
      </c>
      <c r="H4356" t="s">
        <v>303</v>
      </c>
      <c r="I4356" t="s">
        <v>170</v>
      </c>
      <c r="J4356">
        <v>29.712450732785616</v>
      </c>
      <c r="L4356" s="47"/>
      <c r="M4356" s="47"/>
    </row>
    <row r="4357" spans="1:13" x14ac:dyDescent="0.4">
      <c r="A4357" t="str">
        <f t="shared" si="68"/>
        <v>59_2A_M_6_60_5_HH800_Core</v>
      </c>
      <c r="B4357">
        <v>59</v>
      </c>
      <c r="C4357" t="s">
        <v>176</v>
      </c>
      <c r="D4357" t="s">
        <v>174</v>
      </c>
      <c r="E4357">
        <v>6</v>
      </c>
      <c r="F4357">
        <v>60</v>
      </c>
      <c r="G4357">
        <v>5</v>
      </c>
      <c r="H4357" t="s">
        <v>303</v>
      </c>
      <c r="I4357" t="s">
        <v>170</v>
      </c>
      <c r="J4357">
        <v>7.5662927097995158</v>
      </c>
      <c r="L4357" s="47"/>
      <c r="M4357" s="47"/>
    </row>
    <row r="4358" spans="1:13" x14ac:dyDescent="0.4">
      <c r="A4358" t="str">
        <f t="shared" si="68"/>
        <v>62_2A_M_0_365_65_HH800_Core</v>
      </c>
      <c r="B4358">
        <v>62</v>
      </c>
      <c r="C4358" t="s">
        <v>176</v>
      </c>
      <c r="D4358" t="s">
        <v>174</v>
      </c>
      <c r="E4358">
        <v>0</v>
      </c>
      <c r="F4358">
        <v>365</v>
      </c>
      <c r="G4358">
        <v>65</v>
      </c>
      <c r="H4358" t="s">
        <v>303</v>
      </c>
      <c r="I4358" t="s">
        <v>170</v>
      </c>
      <c r="J4358">
        <v>90.624517698784857</v>
      </c>
      <c r="L4358" s="47"/>
      <c r="M4358" s="47"/>
    </row>
    <row r="4359" spans="1:13" x14ac:dyDescent="0.4">
      <c r="A4359" t="str">
        <f t="shared" si="68"/>
        <v>28_4M_M_6_90_67_HH800_Core</v>
      </c>
      <c r="B4359">
        <v>28</v>
      </c>
      <c r="C4359" t="s">
        <v>173</v>
      </c>
      <c r="D4359" t="s">
        <v>174</v>
      </c>
      <c r="E4359">
        <v>6</v>
      </c>
      <c r="F4359">
        <v>90</v>
      </c>
      <c r="G4359">
        <v>67</v>
      </c>
      <c r="H4359" t="s">
        <v>303</v>
      </c>
      <c r="I4359" t="s">
        <v>170</v>
      </c>
      <c r="J4359">
        <v>12.63550457520072</v>
      </c>
      <c r="L4359" s="47"/>
      <c r="M4359" s="47"/>
    </row>
    <row r="4360" spans="1:13" x14ac:dyDescent="0.4">
      <c r="A4360" t="str">
        <f t="shared" si="68"/>
        <v>50_4M_M_6_90_5_HH800_Core</v>
      </c>
      <c r="B4360">
        <v>50</v>
      </c>
      <c r="C4360" t="s">
        <v>173</v>
      </c>
      <c r="D4360" t="s">
        <v>174</v>
      </c>
      <c r="E4360">
        <v>6</v>
      </c>
      <c r="F4360">
        <v>90</v>
      </c>
      <c r="G4360">
        <v>5</v>
      </c>
      <c r="H4360" t="s">
        <v>303</v>
      </c>
      <c r="I4360" t="s">
        <v>170</v>
      </c>
      <c r="J4360">
        <v>3.9021656813265504</v>
      </c>
      <c r="L4360" s="47"/>
      <c r="M4360" s="47"/>
    </row>
    <row r="4361" spans="1:13" x14ac:dyDescent="0.4">
      <c r="A4361" t="str">
        <f t="shared" si="68"/>
        <v>61_2M_F_6_365_65_HH800_Core</v>
      </c>
      <c r="B4361">
        <v>61</v>
      </c>
      <c r="C4361" t="s">
        <v>175</v>
      </c>
      <c r="D4361" t="s">
        <v>169</v>
      </c>
      <c r="E4361">
        <v>6</v>
      </c>
      <c r="F4361">
        <v>365</v>
      </c>
      <c r="G4361">
        <v>65</v>
      </c>
      <c r="H4361" t="s">
        <v>303</v>
      </c>
      <c r="I4361" t="s">
        <v>170</v>
      </c>
      <c r="J4361">
        <v>7.5482442736686703</v>
      </c>
      <c r="L4361" s="47"/>
      <c r="M4361" s="47"/>
    </row>
    <row r="4362" spans="1:13" x14ac:dyDescent="0.4">
      <c r="A4362" t="str">
        <f t="shared" si="68"/>
        <v>55_2A_F_0_90_5_HH800_Core</v>
      </c>
      <c r="B4362">
        <v>55</v>
      </c>
      <c r="C4362" t="s">
        <v>176</v>
      </c>
      <c r="D4362" t="s">
        <v>169</v>
      </c>
      <c r="E4362">
        <v>0</v>
      </c>
      <c r="F4362">
        <v>90</v>
      </c>
      <c r="G4362">
        <v>5</v>
      </c>
      <c r="H4362" t="s">
        <v>303</v>
      </c>
      <c r="I4362" t="s">
        <v>170</v>
      </c>
      <c r="J4362">
        <v>80.449991397735062</v>
      </c>
      <c r="L4362" s="47"/>
      <c r="M4362" s="47"/>
    </row>
    <row r="4363" spans="1:13" x14ac:dyDescent="0.4">
      <c r="A4363" t="str">
        <f t="shared" si="68"/>
        <v>63_1A_F_0_90_5_HH800_Core</v>
      </c>
      <c r="B4363">
        <v>63</v>
      </c>
      <c r="C4363" t="s">
        <v>178</v>
      </c>
      <c r="D4363" t="s">
        <v>169</v>
      </c>
      <c r="E4363">
        <v>0</v>
      </c>
      <c r="F4363">
        <v>90</v>
      </c>
      <c r="G4363">
        <v>5</v>
      </c>
      <c r="H4363" t="s">
        <v>303</v>
      </c>
      <c r="I4363" t="s">
        <v>170</v>
      </c>
      <c r="J4363">
        <v>158.49981482665672</v>
      </c>
      <c r="L4363" s="47"/>
      <c r="M4363" s="47"/>
    </row>
    <row r="4364" spans="1:13" x14ac:dyDescent="0.4">
      <c r="A4364" t="str">
        <f t="shared" si="68"/>
        <v>62_4M_F_0_365_65_HH800_Core</v>
      </c>
      <c r="B4364">
        <v>62</v>
      </c>
      <c r="C4364" t="s">
        <v>173</v>
      </c>
      <c r="D4364" t="s">
        <v>169</v>
      </c>
      <c r="E4364">
        <v>0</v>
      </c>
      <c r="F4364">
        <v>365</v>
      </c>
      <c r="G4364">
        <v>65</v>
      </c>
      <c r="H4364" t="s">
        <v>303</v>
      </c>
      <c r="I4364" t="s">
        <v>170</v>
      </c>
      <c r="J4364">
        <v>48.604149797940401</v>
      </c>
      <c r="L4364" s="47"/>
      <c r="M4364" s="47"/>
    </row>
    <row r="4365" spans="1:13" x14ac:dyDescent="0.4">
      <c r="A4365" t="str">
        <f t="shared" si="68"/>
        <v>54_1M_F_0_90_5_HH800_Core</v>
      </c>
      <c r="B4365">
        <v>54</v>
      </c>
      <c r="C4365" t="s">
        <v>177</v>
      </c>
      <c r="D4365" t="s">
        <v>169</v>
      </c>
      <c r="E4365">
        <v>0</v>
      </c>
      <c r="F4365">
        <v>90</v>
      </c>
      <c r="G4365">
        <v>5</v>
      </c>
      <c r="H4365" t="s">
        <v>303</v>
      </c>
      <c r="I4365" t="s">
        <v>170</v>
      </c>
      <c r="J4365">
        <v>163.46861437982443</v>
      </c>
      <c r="L4365" s="47"/>
      <c r="M4365" s="47"/>
    </row>
    <row r="4366" spans="1:13" x14ac:dyDescent="0.4">
      <c r="A4366" t="str">
        <f t="shared" si="68"/>
        <v>56_4M_M_6_60_67_HH800_Core</v>
      </c>
      <c r="B4366">
        <v>56</v>
      </c>
      <c r="C4366" t="s">
        <v>173</v>
      </c>
      <c r="D4366" t="s">
        <v>174</v>
      </c>
      <c r="E4366">
        <v>6</v>
      </c>
      <c r="F4366">
        <v>60</v>
      </c>
      <c r="G4366">
        <v>67</v>
      </c>
      <c r="H4366" t="s">
        <v>303</v>
      </c>
      <c r="I4366" t="s">
        <v>170</v>
      </c>
      <c r="J4366">
        <v>14.786090135537155</v>
      </c>
      <c r="L4366" s="47"/>
      <c r="M4366" s="47"/>
    </row>
    <row r="4367" spans="1:13" x14ac:dyDescent="0.4">
      <c r="A4367" t="str">
        <f t="shared" si="68"/>
        <v>54_4M_F_0_90_5_HH800_Core</v>
      </c>
      <c r="B4367">
        <v>54</v>
      </c>
      <c r="C4367" t="s">
        <v>173</v>
      </c>
      <c r="D4367" t="s">
        <v>169</v>
      </c>
      <c r="E4367">
        <v>0</v>
      </c>
      <c r="F4367">
        <v>90</v>
      </c>
      <c r="G4367">
        <v>5</v>
      </c>
      <c r="H4367" t="s">
        <v>303</v>
      </c>
      <c r="I4367" t="s">
        <v>170</v>
      </c>
      <c r="J4367">
        <v>58.835077033045749</v>
      </c>
      <c r="L4367" s="47"/>
      <c r="M4367" s="47"/>
    </row>
    <row r="4368" spans="1:13" x14ac:dyDescent="0.4">
      <c r="A4368" t="str">
        <f t="shared" si="68"/>
        <v>62_4A_F_0_365_65_HH800_Core</v>
      </c>
      <c r="B4368">
        <v>62</v>
      </c>
      <c r="C4368" t="s">
        <v>168</v>
      </c>
      <c r="D4368" t="s">
        <v>169</v>
      </c>
      <c r="E4368">
        <v>0</v>
      </c>
      <c r="F4368">
        <v>365</v>
      </c>
      <c r="G4368">
        <v>65</v>
      </c>
      <c r="H4368" t="s">
        <v>303</v>
      </c>
      <c r="I4368" t="s">
        <v>170</v>
      </c>
      <c r="J4368">
        <v>51.950565934797993</v>
      </c>
      <c r="L4368" s="47"/>
      <c r="M4368" s="47"/>
    </row>
    <row r="4369" spans="1:13" x14ac:dyDescent="0.4">
      <c r="A4369" t="str">
        <f t="shared" si="68"/>
        <v>54_1A_M_0_90_2_HH800_Core</v>
      </c>
      <c r="B4369">
        <v>54</v>
      </c>
      <c r="C4369" t="s">
        <v>178</v>
      </c>
      <c r="D4369" t="s">
        <v>174</v>
      </c>
      <c r="E4369">
        <v>0</v>
      </c>
      <c r="F4369">
        <v>90</v>
      </c>
      <c r="G4369">
        <v>2</v>
      </c>
      <c r="H4369" t="s">
        <v>303</v>
      </c>
      <c r="I4369" t="s">
        <v>170</v>
      </c>
      <c r="J4369">
        <v>67.870900327091917</v>
      </c>
      <c r="L4369" s="47"/>
      <c r="M4369" s="47"/>
    </row>
    <row r="4370" spans="1:13" x14ac:dyDescent="0.4">
      <c r="A4370" t="str">
        <f t="shared" si="68"/>
        <v>46_2M_F_3_90_67_HH800_Core</v>
      </c>
      <c r="B4370">
        <v>46</v>
      </c>
      <c r="C4370" t="s">
        <v>175</v>
      </c>
      <c r="D4370" t="s">
        <v>169</v>
      </c>
      <c r="E4370">
        <v>3</v>
      </c>
      <c r="F4370">
        <v>90</v>
      </c>
      <c r="G4370">
        <v>67</v>
      </c>
      <c r="H4370" t="s">
        <v>303</v>
      </c>
      <c r="I4370" t="s">
        <v>170</v>
      </c>
      <c r="J4370">
        <v>22.534458134165792</v>
      </c>
      <c r="L4370" s="47"/>
      <c r="M4370" s="47"/>
    </row>
    <row r="4371" spans="1:13" x14ac:dyDescent="0.4">
      <c r="A4371" t="str">
        <f t="shared" si="68"/>
        <v>37_4A_F_6_90_67_HH800_Core</v>
      </c>
      <c r="B4371">
        <v>37</v>
      </c>
      <c r="C4371" t="s">
        <v>168</v>
      </c>
      <c r="D4371" t="s">
        <v>169</v>
      </c>
      <c r="E4371">
        <v>6</v>
      </c>
      <c r="F4371">
        <v>90</v>
      </c>
      <c r="G4371">
        <v>67</v>
      </c>
      <c r="H4371" t="s">
        <v>303</v>
      </c>
      <c r="I4371" t="s">
        <v>170</v>
      </c>
      <c r="J4371">
        <v>26.023992826855718</v>
      </c>
      <c r="L4371" s="47"/>
      <c r="M4371" s="47"/>
    </row>
    <row r="4372" spans="1:13" x14ac:dyDescent="0.4">
      <c r="A4372" t="str">
        <f t="shared" si="68"/>
        <v>59_4A_M_3_60_70_HH800_Core</v>
      </c>
      <c r="B4372">
        <v>59</v>
      </c>
      <c r="C4372" t="s">
        <v>168</v>
      </c>
      <c r="D4372" t="s">
        <v>174</v>
      </c>
      <c r="E4372">
        <v>3</v>
      </c>
      <c r="F4372">
        <v>60</v>
      </c>
      <c r="G4372">
        <v>70</v>
      </c>
      <c r="H4372" t="s">
        <v>303</v>
      </c>
      <c r="I4372" t="s">
        <v>170</v>
      </c>
      <c r="J4372">
        <v>11.176721226726571</v>
      </c>
      <c r="L4372" s="47"/>
      <c r="M4372" s="47"/>
    </row>
    <row r="4373" spans="1:13" x14ac:dyDescent="0.4">
      <c r="A4373" t="str">
        <f t="shared" si="68"/>
        <v>51_4M_F_3_60_5_HH800_Core</v>
      </c>
      <c r="B4373">
        <v>51</v>
      </c>
      <c r="C4373" t="s">
        <v>173</v>
      </c>
      <c r="D4373" t="s">
        <v>169</v>
      </c>
      <c r="E4373">
        <v>3</v>
      </c>
      <c r="F4373">
        <v>60</v>
      </c>
      <c r="G4373">
        <v>5</v>
      </c>
      <c r="H4373" t="s">
        <v>303</v>
      </c>
      <c r="I4373" t="s">
        <v>170</v>
      </c>
      <c r="J4373">
        <v>2.8240896110254967</v>
      </c>
      <c r="L4373" s="47"/>
      <c r="M4373" s="47"/>
    </row>
    <row r="4374" spans="1:13" x14ac:dyDescent="0.4">
      <c r="A4374" t="str">
        <f t="shared" si="68"/>
        <v>51_4M_M_0_90_5_HH800_Core</v>
      </c>
      <c r="B4374">
        <v>51</v>
      </c>
      <c r="C4374" t="s">
        <v>173</v>
      </c>
      <c r="D4374" t="s">
        <v>174</v>
      </c>
      <c r="E4374">
        <v>0</v>
      </c>
      <c r="F4374">
        <v>90</v>
      </c>
      <c r="G4374">
        <v>5</v>
      </c>
      <c r="H4374" t="s">
        <v>303</v>
      </c>
      <c r="I4374" t="s">
        <v>170</v>
      </c>
      <c r="J4374">
        <v>35.805688685087034</v>
      </c>
      <c r="L4374" s="47"/>
      <c r="M4374" s="47"/>
    </row>
    <row r="4375" spans="1:13" x14ac:dyDescent="0.4">
      <c r="A4375" t="str">
        <f t="shared" si="68"/>
        <v>31_4M_M_0_90_67_HH800_Core</v>
      </c>
      <c r="B4375">
        <v>31</v>
      </c>
      <c r="C4375" t="s">
        <v>173</v>
      </c>
      <c r="D4375" t="s">
        <v>174</v>
      </c>
      <c r="E4375">
        <v>0</v>
      </c>
      <c r="F4375">
        <v>90</v>
      </c>
      <c r="G4375">
        <v>67</v>
      </c>
      <c r="H4375" t="s">
        <v>303</v>
      </c>
      <c r="I4375" t="s">
        <v>170</v>
      </c>
      <c r="J4375">
        <v>28.045363073707065</v>
      </c>
      <c r="L4375" s="47"/>
      <c r="M4375" s="47"/>
    </row>
    <row r="4376" spans="1:13" x14ac:dyDescent="0.4">
      <c r="A4376" t="str">
        <f t="shared" si="68"/>
        <v>56_1M_F_0_90_70_HH800_Core</v>
      </c>
      <c r="B4376">
        <v>56</v>
      </c>
      <c r="C4376" t="s">
        <v>177</v>
      </c>
      <c r="D4376" t="s">
        <v>169</v>
      </c>
      <c r="E4376">
        <v>0</v>
      </c>
      <c r="F4376">
        <v>90</v>
      </c>
      <c r="G4376">
        <v>70</v>
      </c>
      <c r="H4376" t="s">
        <v>303</v>
      </c>
      <c r="I4376" t="s">
        <v>170</v>
      </c>
      <c r="J4376">
        <v>302.14032507830689</v>
      </c>
      <c r="L4376" s="47"/>
      <c r="M4376" s="47"/>
    </row>
    <row r="4377" spans="1:13" x14ac:dyDescent="0.4">
      <c r="A4377" t="str">
        <f t="shared" si="68"/>
        <v>42_1A_M_0_60_67_HH800_Core</v>
      </c>
      <c r="B4377">
        <v>42</v>
      </c>
      <c r="C4377" t="s">
        <v>178</v>
      </c>
      <c r="D4377" t="s">
        <v>174</v>
      </c>
      <c r="E4377">
        <v>0</v>
      </c>
      <c r="F4377">
        <v>60</v>
      </c>
      <c r="G4377">
        <v>67</v>
      </c>
      <c r="H4377" t="s">
        <v>303</v>
      </c>
      <c r="I4377" t="s">
        <v>170</v>
      </c>
      <c r="J4377">
        <v>190.8380712095699</v>
      </c>
      <c r="L4377" s="47"/>
      <c r="M4377" s="47"/>
    </row>
    <row r="4378" spans="1:13" x14ac:dyDescent="0.4">
      <c r="A4378" t="str">
        <f t="shared" si="68"/>
        <v>35_4A_F_6_90_65_HH800_Core</v>
      </c>
      <c r="B4378">
        <v>35</v>
      </c>
      <c r="C4378" t="s">
        <v>168</v>
      </c>
      <c r="D4378" t="s">
        <v>169</v>
      </c>
      <c r="E4378">
        <v>6</v>
      </c>
      <c r="F4378">
        <v>90</v>
      </c>
      <c r="G4378">
        <v>65</v>
      </c>
      <c r="H4378" t="s">
        <v>303</v>
      </c>
      <c r="I4378" t="s">
        <v>170</v>
      </c>
      <c r="J4378">
        <v>22.408026245891701</v>
      </c>
      <c r="L4378" s="47"/>
      <c r="M4378" s="47"/>
    </row>
    <row r="4379" spans="1:13" x14ac:dyDescent="0.4">
      <c r="A4379" t="str">
        <f t="shared" si="68"/>
        <v>57_1M_F_0_90_70_HH800_Core</v>
      </c>
      <c r="B4379">
        <v>57</v>
      </c>
      <c r="C4379" t="s">
        <v>177</v>
      </c>
      <c r="D4379" t="s">
        <v>169</v>
      </c>
      <c r="E4379">
        <v>0</v>
      </c>
      <c r="F4379">
        <v>90</v>
      </c>
      <c r="G4379">
        <v>70</v>
      </c>
      <c r="H4379" t="s">
        <v>303</v>
      </c>
      <c r="I4379" t="s">
        <v>170</v>
      </c>
      <c r="J4379">
        <v>304.98284180943182</v>
      </c>
      <c r="L4379" s="47"/>
      <c r="M4379" s="47"/>
    </row>
    <row r="4380" spans="1:13" x14ac:dyDescent="0.4">
      <c r="A4380" t="str">
        <f t="shared" si="68"/>
        <v>25_2A_F_6_60_5_HH800_Core</v>
      </c>
      <c r="B4380">
        <v>25</v>
      </c>
      <c r="C4380" t="s">
        <v>176</v>
      </c>
      <c r="D4380" t="s">
        <v>169</v>
      </c>
      <c r="E4380">
        <v>6</v>
      </c>
      <c r="F4380">
        <v>60</v>
      </c>
      <c r="G4380">
        <v>5</v>
      </c>
      <c r="H4380" t="s">
        <v>303</v>
      </c>
      <c r="I4380" t="s">
        <v>170</v>
      </c>
      <c r="J4380">
        <v>3.7677691957196746</v>
      </c>
      <c r="L4380" s="47"/>
      <c r="M4380" s="47"/>
    </row>
    <row r="4381" spans="1:13" x14ac:dyDescent="0.4">
      <c r="A4381" t="str">
        <f t="shared" si="68"/>
        <v>40_4M_M_3_90_65_HH800_Core</v>
      </c>
      <c r="B4381">
        <v>40</v>
      </c>
      <c r="C4381" t="s">
        <v>173</v>
      </c>
      <c r="D4381" t="s">
        <v>174</v>
      </c>
      <c r="E4381">
        <v>3</v>
      </c>
      <c r="F4381">
        <v>90</v>
      </c>
      <c r="G4381">
        <v>65</v>
      </c>
      <c r="H4381" t="s">
        <v>303</v>
      </c>
      <c r="I4381" t="s">
        <v>170</v>
      </c>
      <c r="J4381">
        <v>7.0494903120749122</v>
      </c>
      <c r="L4381" s="47"/>
      <c r="M4381" s="47"/>
    </row>
    <row r="4382" spans="1:13" x14ac:dyDescent="0.4">
      <c r="A4382" t="str">
        <f t="shared" si="68"/>
        <v>49_4M_F_0_90_70_HH800_Core</v>
      </c>
      <c r="B4382">
        <v>49</v>
      </c>
      <c r="C4382" t="s">
        <v>173</v>
      </c>
      <c r="D4382" t="s">
        <v>169</v>
      </c>
      <c r="E4382">
        <v>0</v>
      </c>
      <c r="F4382">
        <v>90</v>
      </c>
      <c r="G4382">
        <v>70</v>
      </c>
      <c r="H4382" t="s">
        <v>303</v>
      </c>
      <c r="I4382" t="s">
        <v>170</v>
      </c>
      <c r="J4382">
        <v>110.87443757519699</v>
      </c>
      <c r="L4382" s="47"/>
      <c r="M4382" s="47"/>
    </row>
    <row r="4383" spans="1:13" x14ac:dyDescent="0.4">
      <c r="A4383" t="str">
        <f t="shared" si="68"/>
        <v>59_2M_M_0_60_70_HH800_Core</v>
      </c>
      <c r="B4383">
        <v>59</v>
      </c>
      <c r="C4383" t="s">
        <v>175</v>
      </c>
      <c r="D4383" t="s">
        <v>174</v>
      </c>
      <c r="E4383">
        <v>0</v>
      </c>
      <c r="F4383">
        <v>60</v>
      </c>
      <c r="G4383">
        <v>70</v>
      </c>
      <c r="H4383" t="s">
        <v>303</v>
      </c>
      <c r="I4383" t="s">
        <v>170</v>
      </c>
      <c r="J4383">
        <v>236.32096765116759</v>
      </c>
      <c r="L4383" s="47"/>
      <c r="M4383" s="47"/>
    </row>
    <row r="4384" spans="1:13" x14ac:dyDescent="0.4">
      <c r="A4384" t="str">
        <f t="shared" si="68"/>
        <v>53_4M_F_3_90_70_HH800_Core</v>
      </c>
      <c r="B4384">
        <v>53</v>
      </c>
      <c r="C4384" t="s">
        <v>173</v>
      </c>
      <c r="D4384" t="s">
        <v>169</v>
      </c>
      <c r="E4384">
        <v>3</v>
      </c>
      <c r="F4384">
        <v>90</v>
      </c>
      <c r="G4384">
        <v>70</v>
      </c>
      <c r="H4384" t="s">
        <v>303</v>
      </c>
      <c r="I4384" t="s">
        <v>170</v>
      </c>
      <c r="J4384">
        <v>14.789064557107814</v>
      </c>
      <c r="L4384" s="47"/>
      <c r="M4384" s="47"/>
    </row>
    <row r="4385" spans="1:13" x14ac:dyDescent="0.4">
      <c r="A4385" t="str">
        <f t="shared" si="68"/>
        <v>51_4M_M_6_90_5_HH800_Core</v>
      </c>
      <c r="B4385">
        <v>51</v>
      </c>
      <c r="C4385" t="s">
        <v>173</v>
      </c>
      <c r="D4385" t="s">
        <v>174</v>
      </c>
      <c r="E4385">
        <v>6</v>
      </c>
      <c r="F4385">
        <v>90</v>
      </c>
      <c r="G4385">
        <v>5</v>
      </c>
      <c r="H4385" t="s">
        <v>303</v>
      </c>
      <c r="I4385" t="s">
        <v>170</v>
      </c>
      <c r="J4385">
        <v>3.9600284316832219</v>
      </c>
      <c r="L4385" s="47"/>
      <c r="M4385" s="47"/>
    </row>
    <row r="4386" spans="1:13" x14ac:dyDescent="0.4">
      <c r="A4386" t="str">
        <f t="shared" si="68"/>
        <v>41_2M_M_3_60_5_HH800_Core</v>
      </c>
      <c r="B4386">
        <v>41</v>
      </c>
      <c r="C4386" t="s">
        <v>175</v>
      </c>
      <c r="D4386" t="s">
        <v>174</v>
      </c>
      <c r="E4386">
        <v>3</v>
      </c>
      <c r="F4386">
        <v>60</v>
      </c>
      <c r="G4386">
        <v>5</v>
      </c>
      <c r="H4386" t="s">
        <v>303</v>
      </c>
      <c r="I4386" t="s">
        <v>170</v>
      </c>
      <c r="J4386">
        <v>2.9475483523282446</v>
      </c>
      <c r="L4386" s="47"/>
      <c r="M4386" s="47"/>
    </row>
    <row r="4387" spans="1:13" x14ac:dyDescent="0.4">
      <c r="A4387" t="str">
        <f t="shared" si="68"/>
        <v>51_2M_M_3_60_65_HH800_Core</v>
      </c>
      <c r="B4387">
        <v>51</v>
      </c>
      <c r="C4387" t="s">
        <v>175</v>
      </c>
      <c r="D4387" t="s">
        <v>174</v>
      </c>
      <c r="E4387">
        <v>3</v>
      </c>
      <c r="F4387">
        <v>60</v>
      </c>
      <c r="G4387">
        <v>65</v>
      </c>
      <c r="H4387" t="s">
        <v>303</v>
      </c>
      <c r="I4387" t="s">
        <v>170</v>
      </c>
      <c r="J4387">
        <v>14.353783187830889</v>
      </c>
      <c r="L4387" s="47"/>
      <c r="M4387" s="47"/>
    </row>
    <row r="4388" spans="1:13" x14ac:dyDescent="0.4">
      <c r="A4388" t="str">
        <f t="shared" si="68"/>
        <v>64_2M_F_6_180_65_HH800_Core</v>
      </c>
      <c r="B4388">
        <v>64</v>
      </c>
      <c r="C4388" t="s">
        <v>175</v>
      </c>
      <c r="D4388" t="s">
        <v>169</v>
      </c>
      <c r="E4388">
        <v>6</v>
      </c>
      <c r="F4388">
        <v>180</v>
      </c>
      <c r="G4388">
        <v>65</v>
      </c>
      <c r="H4388" t="s">
        <v>303</v>
      </c>
      <c r="I4388" t="s">
        <v>170</v>
      </c>
      <c r="J4388">
        <v>7.2444838702147862</v>
      </c>
      <c r="L4388" s="47"/>
      <c r="M4388" s="47"/>
    </row>
    <row r="4389" spans="1:13" x14ac:dyDescent="0.4">
      <c r="A4389" t="str">
        <f t="shared" si="68"/>
        <v>27_4A_F_3_90_70_HH800_Core</v>
      </c>
      <c r="B4389">
        <v>27</v>
      </c>
      <c r="C4389" t="s">
        <v>168</v>
      </c>
      <c r="D4389" t="s">
        <v>169</v>
      </c>
      <c r="E4389">
        <v>3</v>
      </c>
      <c r="F4389">
        <v>90</v>
      </c>
      <c r="G4389">
        <v>70</v>
      </c>
      <c r="H4389" t="s">
        <v>303</v>
      </c>
      <c r="I4389" t="s">
        <v>170</v>
      </c>
      <c r="J4389">
        <v>11.487780297270346</v>
      </c>
      <c r="L4389" s="47"/>
      <c r="M4389" s="47"/>
    </row>
    <row r="4390" spans="1:13" x14ac:dyDescent="0.4">
      <c r="A4390" t="str">
        <f t="shared" si="68"/>
        <v>54_4M_F_3_90_5_HH800_Core</v>
      </c>
      <c r="B4390">
        <v>54</v>
      </c>
      <c r="C4390" t="s">
        <v>173</v>
      </c>
      <c r="D4390" t="s">
        <v>169</v>
      </c>
      <c r="E4390">
        <v>3</v>
      </c>
      <c r="F4390">
        <v>90</v>
      </c>
      <c r="G4390">
        <v>5</v>
      </c>
      <c r="H4390" t="s">
        <v>303</v>
      </c>
      <c r="I4390" t="s">
        <v>170</v>
      </c>
      <c r="J4390">
        <v>2.8461298655026734</v>
      </c>
      <c r="L4390" s="47"/>
      <c r="M4390" s="47"/>
    </row>
    <row r="4391" spans="1:13" x14ac:dyDescent="0.4">
      <c r="A4391" t="str">
        <f t="shared" si="68"/>
        <v>62_4M_F_3_90_65_HH800_Core</v>
      </c>
      <c r="B4391">
        <v>62</v>
      </c>
      <c r="C4391" t="s">
        <v>173</v>
      </c>
      <c r="D4391" t="s">
        <v>169</v>
      </c>
      <c r="E4391">
        <v>3</v>
      </c>
      <c r="F4391">
        <v>90</v>
      </c>
      <c r="G4391">
        <v>65</v>
      </c>
      <c r="H4391" t="s">
        <v>303</v>
      </c>
      <c r="I4391" t="s">
        <v>170</v>
      </c>
      <c r="J4391">
        <v>2.7164056245712973</v>
      </c>
      <c r="L4391" s="47"/>
      <c r="M4391" s="47"/>
    </row>
    <row r="4392" spans="1:13" x14ac:dyDescent="0.4">
      <c r="A4392" t="str">
        <f t="shared" si="68"/>
        <v>64_2A_F_3_90_70_HH800_Core</v>
      </c>
      <c r="B4392">
        <v>64</v>
      </c>
      <c r="C4392" t="s">
        <v>176</v>
      </c>
      <c r="D4392" t="s">
        <v>169</v>
      </c>
      <c r="E4392">
        <v>3</v>
      </c>
      <c r="F4392">
        <v>90</v>
      </c>
      <c r="G4392">
        <v>70</v>
      </c>
      <c r="H4392" t="s">
        <v>303</v>
      </c>
      <c r="I4392" t="s">
        <v>170</v>
      </c>
      <c r="J4392">
        <v>13.302162600117033</v>
      </c>
      <c r="L4392" s="47"/>
      <c r="M4392" s="47"/>
    </row>
    <row r="4393" spans="1:13" x14ac:dyDescent="0.4">
      <c r="A4393" t="str">
        <f t="shared" si="68"/>
        <v>32_1A_M_0_90_2_HH800_Core</v>
      </c>
      <c r="B4393">
        <v>32</v>
      </c>
      <c r="C4393" t="s">
        <v>178</v>
      </c>
      <c r="D4393" t="s">
        <v>174</v>
      </c>
      <c r="E4393">
        <v>0</v>
      </c>
      <c r="F4393">
        <v>90</v>
      </c>
      <c r="G4393">
        <v>2</v>
      </c>
      <c r="H4393" t="s">
        <v>303</v>
      </c>
      <c r="I4393" t="s">
        <v>170</v>
      </c>
      <c r="J4393">
        <v>30.844415943932365</v>
      </c>
      <c r="L4393" s="47"/>
      <c r="M4393" s="47"/>
    </row>
    <row r="4394" spans="1:13" x14ac:dyDescent="0.4">
      <c r="A4394" t="str">
        <f t="shared" si="68"/>
        <v>34_1A_M_0_90_2_HH800_Core</v>
      </c>
      <c r="B4394">
        <v>34</v>
      </c>
      <c r="C4394" t="s">
        <v>178</v>
      </c>
      <c r="D4394" t="s">
        <v>174</v>
      </c>
      <c r="E4394">
        <v>0</v>
      </c>
      <c r="F4394">
        <v>90</v>
      </c>
      <c r="G4394">
        <v>2</v>
      </c>
      <c r="H4394" t="s">
        <v>303</v>
      </c>
      <c r="I4394" t="s">
        <v>170</v>
      </c>
      <c r="J4394">
        <v>32.210300755210703</v>
      </c>
      <c r="L4394" s="47"/>
      <c r="M4394" s="47"/>
    </row>
    <row r="4395" spans="1:13" x14ac:dyDescent="0.4">
      <c r="A4395" t="str">
        <f t="shared" si="68"/>
        <v>51_2M_F_6_60_5_HH800_Core</v>
      </c>
      <c r="B4395">
        <v>51</v>
      </c>
      <c r="C4395" t="s">
        <v>175</v>
      </c>
      <c r="D4395" t="s">
        <v>169</v>
      </c>
      <c r="E4395">
        <v>6</v>
      </c>
      <c r="F4395">
        <v>60</v>
      </c>
      <c r="G4395">
        <v>5</v>
      </c>
      <c r="H4395" t="s">
        <v>303</v>
      </c>
      <c r="I4395" t="s">
        <v>170</v>
      </c>
      <c r="J4395">
        <v>10.114016959297885</v>
      </c>
      <c r="L4395" s="47"/>
      <c r="M4395" s="47"/>
    </row>
    <row r="4396" spans="1:13" x14ac:dyDescent="0.4">
      <c r="A4396" t="str">
        <f t="shared" si="68"/>
        <v>50_2M_M_3_60_65_HH800_Core</v>
      </c>
      <c r="B4396">
        <v>50</v>
      </c>
      <c r="C4396" t="s">
        <v>175</v>
      </c>
      <c r="D4396" t="s">
        <v>174</v>
      </c>
      <c r="E4396">
        <v>3</v>
      </c>
      <c r="F4396">
        <v>60</v>
      </c>
      <c r="G4396">
        <v>65</v>
      </c>
      <c r="H4396" t="s">
        <v>303</v>
      </c>
      <c r="I4396" t="s">
        <v>170</v>
      </c>
      <c r="J4396">
        <v>15.198850779866268</v>
      </c>
      <c r="L4396" s="47"/>
      <c r="M4396" s="47"/>
    </row>
    <row r="4397" spans="1:13" x14ac:dyDescent="0.4">
      <c r="A4397" t="str">
        <f t="shared" si="68"/>
        <v>46_4A_F_3_90_70_HH800_Core</v>
      </c>
      <c r="B4397">
        <v>46</v>
      </c>
      <c r="C4397" t="s">
        <v>168</v>
      </c>
      <c r="D4397" t="s">
        <v>169</v>
      </c>
      <c r="E4397">
        <v>3</v>
      </c>
      <c r="F4397">
        <v>90</v>
      </c>
      <c r="G4397">
        <v>70</v>
      </c>
      <c r="H4397" t="s">
        <v>303</v>
      </c>
      <c r="I4397" t="s">
        <v>170</v>
      </c>
      <c r="J4397">
        <v>15.424068036720771</v>
      </c>
      <c r="L4397" s="47"/>
      <c r="M4397" s="47"/>
    </row>
    <row r="4398" spans="1:13" x14ac:dyDescent="0.4">
      <c r="A4398" t="str">
        <f t="shared" si="68"/>
        <v>43_4M_F_6_90_70_HH800_Core</v>
      </c>
      <c r="B4398">
        <v>43</v>
      </c>
      <c r="C4398" t="s">
        <v>173</v>
      </c>
      <c r="D4398" t="s">
        <v>169</v>
      </c>
      <c r="E4398">
        <v>6</v>
      </c>
      <c r="F4398">
        <v>90</v>
      </c>
      <c r="G4398">
        <v>70</v>
      </c>
      <c r="H4398" t="s">
        <v>303</v>
      </c>
      <c r="I4398" t="s">
        <v>170</v>
      </c>
      <c r="J4398">
        <v>27.880308281808407</v>
      </c>
      <c r="L4398" s="47"/>
      <c r="M4398" s="47"/>
    </row>
    <row r="4399" spans="1:13" x14ac:dyDescent="0.4">
      <c r="A4399" t="str">
        <f t="shared" si="68"/>
        <v>36_1A_M_0_90_2_HH800_Core</v>
      </c>
      <c r="B4399">
        <v>36</v>
      </c>
      <c r="C4399" t="s">
        <v>178</v>
      </c>
      <c r="D4399" t="s">
        <v>174</v>
      </c>
      <c r="E4399">
        <v>0</v>
      </c>
      <c r="F4399">
        <v>90</v>
      </c>
      <c r="G4399">
        <v>2</v>
      </c>
      <c r="H4399" t="s">
        <v>303</v>
      </c>
      <c r="I4399" t="s">
        <v>170</v>
      </c>
      <c r="J4399">
        <v>33.400993623130063</v>
      </c>
      <c r="L4399" s="47"/>
      <c r="M4399" s="47"/>
    </row>
    <row r="4400" spans="1:13" x14ac:dyDescent="0.4">
      <c r="A4400" t="str">
        <f t="shared" si="68"/>
        <v>33_4A_M_3_90_70_HH800_Core</v>
      </c>
      <c r="B4400">
        <v>33</v>
      </c>
      <c r="C4400" t="s">
        <v>168</v>
      </c>
      <c r="D4400" t="s">
        <v>174</v>
      </c>
      <c r="E4400">
        <v>3</v>
      </c>
      <c r="F4400">
        <v>90</v>
      </c>
      <c r="G4400">
        <v>70</v>
      </c>
      <c r="H4400" t="s">
        <v>303</v>
      </c>
      <c r="I4400" t="s">
        <v>170</v>
      </c>
      <c r="J4400">
        <v>8.4800365580817623</v>
      </c>
      <c r="L4400" s="47"/>
      <c r="M4400" s="47"/>
    </row>
    <row r="4401" spans="1:13" x14ac:dyDescent="0.4">
      <c r="A4401" t="str">
        <f t="shared" si="68"/>
        <v>33_1A_M_0_90_2_HH800_Core</v>
      </c>
      <c r="B4401">
        <v>33</v>
      </c>
      <c r="C4401" t="s">
        <v>178</v>
      </c>
      <c r="D4401" t="s">
        <v>174</v>
      </c>
      <c r="E4401">
        <v>0</v>
      </c>
      <c r="F4401">
        <v>90</v>
      </c>
      <c r="G4401">
        <v>2</v>
      </c>
      <c r="H4401" t="s">
        <v>303</v>
      </c>
      <c r="I4401" t="s">
        <v>170</v>
      </c>
      <c r="J4401">
        <v>31.172041205866165</v>
      </c>
      <c r="L4401" s="47"/>
      <c r="M4401" s="47"/>
    </row>
    <row r="4402" spans="1:13" x14ac:dyDescent="0.4">
      <c r="A4402" t="str">
        <f t="shared" si="68"/>
        <v>31_1A_F_0_60_5_HH800_Core</v>
      </c>
      <c r="B4402">
        <v>31</v>
      </c>
      <c r="C4402" t="s">
        <v>178</v>
      </c>
      <c r="D4402" t="s">
        <v>169</v>
      </c>
      <c r="E4402">
        <v>0</v>
      </c>
      <c r="F4402">
        <v>60</v>
      </c>
      <c r="G4402">
        <v>5</v>
      </c>
      <c r="H4402" t="s">
        <v>303</v>
      </c>
      <c r="I4402" t="s">
        <v>170</v>
      </c>
      <c r="J4402">
        <v>82.454242979160554</v>
      </c>
      <c r="L4402" s="47"/>
      <c r="M4402" s="47"/>
    </row>
    <row r="4403" spans="1:13" x14ac:dyDescent="0.4">
      <c r="A4403" t="str">
        <f t="shared" si="68"/>
        <v>58_1M_F_0_90_5_HH800_Core</v>
      </c>
      <c r="B4403">
        <v>58</v>
      </c>
      <c r="C4403" t="s">
        <v>177</v>
      </c>
      <c r="D4403" t="s">
        <v>169</v>
      </c>
      <c r="E4403">
        <v>0</v>
      </c>
      <c r="F4403">
        <v>90</v>
      </c>
      <c r="G4403">
        <v>5</v>
      </c>
      <c r="H4403" t="s">
        <v>303</v>
      </c>
      <c r="I4403" t="s">
        <v>170</v>
      </c>
      <c r="J4403">
        <v>190.76062159609069</v>
      </c>
      <c r="L4403" s="47"/>
      <c r="M4403" s="47"/>
    </row>
    <row r="4404" spans="1:13" x14ac:dyDescent="0.4">
      <c r="A4404" t="str">
        <f t="shared" si="68"/>
        <v>37_4A_F_3_90_70_HH800_Core</v>
      </c>
      <c r="B4404">
        <v>37</v>
      </c>
      <c r="C4404" t="s">
        <v>168</v>
      </c>
      <c r="D4404" t="s">
        <v>169</v>
      </c>
      <c r="E4404">
        <v>3</v>
      </c>
      <c r="F4404">
        <v>90</v>
      </c>
      <c r="G4404">
        <v>70</v>
      </c>
      <c r="H4404" t="s">
        <v>303</v>
      </c>
      <c r="I4404" t="s">
        <v>170</v>
      </c>
      <c r="J4404">
        <v>14.502204237331542</v>
      </c>
      <c r="L4404" s="47"/>
      <c r="M4404" s="47"/>
    </row>
    <row r="4405" spans="1:13" x14ac:dyDescent="0.4">
      <c r="A4405" t="str">
        <f t="shared" si="68"/>
        <v>63_1M_F_0_60_2_HH800_Core</v>
      </c>
      <c r="B4405">
        <v>63</v>
      </c>
      <c r="C4405" t="s">
        <v>177</v>
      </c>
      <c r="D4405" t="s">
        <v>169</v>
      </c>
      <c r="E4405">
        <v>0</v>
      </c>
      <c r="F4405">
        <v>60</v>
      </c>
      <c r="G4405">
        <v>2</v>
      </c>
      <c r="H4405" t="s">
        <v>303</v>
      </c>
      <c r="I4405" t="s">
        <v>170</v>
      </c>
      <c r="J4405">
        <v>197.28024173599215</v>
      </c>
      <c r="L4405" s="47"/>
      <c r="M4405" s="47"/>
    </row>
    <row r="4406" spans="1:13" x14ac:dyDescent="0.4">
      <c r="A4406" t="str">
        <f t="shared" si="68"/>
        <v>49_4M_M_3_60_5_HH800_Core</v>
      </c>
      <c r="B4406">
        <v>49</v>
      </c>
      <c r="C4406" t="s">
        <v>173</v>
      </c>
      <c r="D4406" t="s">
        <v>174</v>
      </c>
      <c r="E4406">
        <v>3</v>
      </c>
      <c r="F4406">
        <v>60</v>
      </c>
      <c r="G4406">
        <v>5</v>
      </c>
      <c r="H4406" t="s">
        <v>303</v>
      </c>
      <c r="I4406" t="s">
        <v>170</v>
      </c>
      <c r="J4406">
        <v>1.9512565581475561</v>
      </c>
      <c r="L4406" s="47"/>
      <c r="M4406" s="47"/>
    </row>
    <row r="4407" spans="1:13" x14ac:dyDescent="0.4">
      <c r="A4407" t="str">
        <f t="shared" si="68"/>
        <v>37_1A_M_0_90_2_HH800_Core</v>
      </c>
      <c r="B4407">
        <v>37</v>
      </c>
      <c r="C4407" t="s">
        <v>178</v>
      </c>
      <c r="D4407" t="s">
        <v>174</v>
      </c>
      <c r="E4407">
        <v>0</v>
      </c>
      <c r="F4407">
        <v>90</v>
      </c>
      <c r="G4407">
        <v>2</v>
      </c>
      <c r="H4407" t="s">
        <v>303</v>
      </c>
      <c r="I4407" t="s">
        <v>170</v>
      </c>
      <c r="J4407">
        <v>34.250936657369472</v>
      </c>
      <c r="L4407" s="47"/>
      <c r="M4407" s="47"/>
    </row>
    <row r="4408" spans="1:13" x14ac:dyDescent="0.4">
      <c r="A4408" t="str">
        <f t="shared" si="68"/>
        <v>31_1A_M_0_90_2_HH800_Core</v>
      </c>
      <c r="B4408">
        <v>31</v>
      </c>
      <c r="C4408" t="s">
        <v>178</v>
      </c>
      <c r="D4408" t="s">
        <v>174</v>
      </c>
      <c r="E4408">
        <v>0</v>
      </c>
      <c r="F4408">
        <v>90</v>
      </c>
      <c r="G4408">
        <v>2</v>
      </c>
      <c r="H4408" t="s">
        <v>303</v>
      </c>
      <c r="I4408" t="s">
        <v>170</v>
      </c>
      <c r="J4408">
        <v>30.608496318567045</v>
      </c>
      <c r="L4408" s="47"/>
      <c r="M4408" s="47"/>
    </row>
    <row r="4409" spans="1:13" x14ac:dyDescent="0.4">
      <c r="A4409" t="str">
        <f t="shared" si="68"/>
        <v>51_4M_M_6_60_5_HH800_Core</v>
      </c>
      <c r="B4409">
        <v>51</v>
      </c>
      <c r="C4409" t="s">
        <v>173</v>
      </c>
      <c r="D4409" t="s">
        <v>174</v>
      </c>
      <c r="E4409">
        <v>6</v>
      </c>
      <c r="F4409">
        <v>60</v>
      </c>
      <c r="G4409">
        <v>5</v>
      </c>
      <c r="H4409" t="s">
        <v>303</v>
      </c>
      <c r="I4409" t="s">
        <v>170</v>
      </c>
      <c r="J4409">
        <v>3.7286630802985936</v>
      </c>
      <c r="L4409" s="47"/>
      <c r="M4409" s="47"/>
    </row>
    <row r="4410" spans="1:13" x14ac:dyDescent="0.4">
      <c r="A4410" t="str">
        <f t="shared" si="68"/>
        <v>30_1A_M_0_90_2_HH800_Core</v>
      </c>
      <c r="B4410">
        <v>30</v>
      </c>
      <c r="C4410" t="s">
        <v>178</v>
      </c>
      <c r="D4410" t="s">
        <v>174</v>
      </c>
      <c r="E4410">
        <v>0</v>
      </c>
      <c r="F4410">
        <v>90</v>
      </c>
      <c r="G4410">
        <v>2</v>
      </c>
      <c r="H4410" t="s">
        <v>303</v>
      </c>
      <c r="I4410" t="s">
        <v>170</v>
      </c>
      <c r="J4410">
        <v>31.201287203521471</v>
      </c>
      <c r="L4410" s="47"/>
      <c r="M4410" s="47"/>
    </row>
    <row r="4411" spans="1:13" x14ac:dyDescent="0.4">
      <c r="A4411" t="str">
        <f t="shared" si="68"/>
        <v>40_4M_M_0_90_65_HH800_Core</v>
      </c>
      <c r="B4411">
        <v>40</v>
      </c>
      <c r="C4411" t="s">
        <v>173</v>
      </c>
      <c r="D4411" t="s">
        <v>174</v>
      </c>
      <c r="E4411">
        <v>0</v>
      </c>
      <c r="F4411">
        <v>90</v>
      </c>
      <c r="G4411">
        <v>65</v>
      </c>
      <c r="H4411" t="s">
        <v>303</v>
      </c>
      <c r="I4411" t="s">
        <v>170</v>
      </c>
      <c r="J4411">
        <v>37.313954585262152</v>
      </c>
      <c r="L4411" s="47"/>
      <c r="M4411" s="47"/>
    </row>
    <row r="4412" spans="1:13" x14ac:dyDescent="0.4">
      <c r="A4412" t="str">
        <f t="shared" si="68"/>
        <v>44_4M_M_0_90_5_HH800_Core</v>
      </c>
      <c r="B4412">
        <v>44</v>
      </c>
      <c r="C4412" t="s">
        <v>173</v>
      </c>
      <c r="D4412" t="s">
        <v>174</v>
      </c>
      <c r="E4412">
        <v>0</v>
      </c>
      <c r="F4412">
        <v>90</v>
      </c>
      <c r="G4412">
        <v>5</v>
      </c>
      <c r="H4412" t="s">
        <v>303</v>
      </c>
      <c r="I4412" t="s">
        <v>170</v>
      </c>
      <c r="J4412">
        <v>24.183150451090363</v>
      </c>
      <c r="L4412" s="47"/>
      <c r="M4412" s="47"/>
    </row>
    <row r="4413" spans="1:13" x14ac:dyDescent="0.4">
      <c r="A4413" t="str">
        <f t="shared" si="68"/>
        <v>62_1A_F_0_90_5_HH800_Core</v>
      </c>
      <c r="B4413">
        <v>62</v>
      </c>
      <c r="C4413" t="s">
        <v>178</v>
      </c>
      <c r="D4413" t="s">
        <v>169</v>
      </c>
      <c r="E4413">
        <v>0</v>
      </c>
      <c r="F4413">
        <v>90</v>
      </c>
      <c r="G4413">
        <v>5</v>
      </c>
      <c r="H4413" t="s">
        <v>303</v>
      </c>
      <c r="I4413" t="s">
        <v>170</v>
      </c>
      <c r="J4413">
        <v>157.40416994715733</v>
      </c>
      <c r="L4413" s="47"/>
      <c r="M4413" s="47"/>
    </row>
    <row r="4414" spans="1:13" x14ac:dyDescent="0.4">
      <c r="A4414" t="str">
        <f t="shared" si="68"/>
        <v>53_4M_M_3_60_65_HH800_Core</v>
      </c>
      <c r="B4414">
        <v>53</v>
      </c>
      <c r="C4414" t="s">
        <v>173</v>
      </c>
      <c r="D4414" t="s">
        <v>174</v>
      </c>
      <c r="E4414">
        <v>3</v>
      </c>
      <c r="F4414">
        <v>60</v>
      </c>
      <c r="G4414">
        <v>65</v>
      </c>
      <c r="H4414" t="s">
        <v>303</v>
      </c>
      <c r="I4414" t="s">
        <v>170</v>
      </c>
      <c r="J4414">
        <v>6.8502147935866757</v>
      </c>
      <c r="L4414" s="47"/>
      <c r="M4414" s="47"/>
    </row>
    <row r="4415" spans="1:13" x14ac:dyDescent="0.4">
      <c r="A4415" t="str">
        <f t="shared" si="68"/>
        <v>60_4M_F_3_365_65_HH800_Core</v>
      </c>
      <c r="B4415">
        <v>60</v>
      </c>
      <c r="C4415" t="s">
        <v>173</v>
      </c>
      <c r="D4415" t="s">
        <v>169</v>
      </c>
      <c r="E4415">
        <v>3</v>
      </c>
      <c r="F4415">
        <v>365</v>
      </c>
      <c r="G4415">
        <v>65</v>
      </c>
      <c r="H4415" t="s">
        <v>303</v>
      </c>
      <c r="I4415" t="s">
        <v>170</v>
      </c>
      <c r="J4415">
        <v>2.198095565449576</v>
      </c>
      <c r="L4415" s="47"/>
      <c r="M4415" s="47"/>
    </row>
    <row r="4416" spans="1:13" x14ac:dyDescent="0.4">
      <c r="A4416" t="str">
        <f t="shared" si="68"/>
        <v>61_4A_M_6_60_70_HH800_Core</v>
      </c>
      <c r="B4416">
        <v>61</v>
      </c>
      <c r="C4416" t="s">
        <v>168</v>
      </c>
      <c r="D4416" t="s">
        <v>174</v>
      </c>
      <c r="E4416">
        <v>6</v>
      </c>
      <c r="F4416">
        <v>60</v>
      </c>
      <c r="G4416">
        <v>70</v>
      </c>
      <c r="H4416" t="s">
        <v>303</v>
      </c>
      <c r="I4416" t="s">
        <v>170</v>
      </c>
      <c r="J4416">
        <v>16.306605416087631</v>
      </c>
      <c r="L4416" s="47"/>
      <c r="M4416" s="47"/>
    </row>
    <row r="4417" spans="1:13" x14ac:dyDescent="0.4">
      <c r="A4417" t="str">
        <f t="shared" si="68"/>
        <v>55_2A_F_3_90_5_HH800_Core</v>
      </c>
      <c r="B4417">
        <v>55</v>
      </c>
      <c r="C4417" t="s">
        <v>176</v>
      </c>
      <c r="D4417" t="s">
        <v>169</v>
      </c>
      <c r="E4417">
        <v>3</v>
      </c>
      <c r="F4417">
        <v>90</v>
      </c>
      <c r="G4417">
        <v>5</v>
      </c>
      <c r="H4417" t="s">
        <v>303</v>
      </c>
      <c r="I4417" t="s">
        <v>170</v>
      </c>
      <c r="J4417">
        <v>3.9453753264709048</v>
      </c>
      <c r="L4417" s="47"/>
      <c r="M4417" s="47"/>
    </row>
    <row r="4418" spans="1:13" x14ac:dyDescent="0.4">
      <c r="A4418" t="str">
        <f t="shared" si="68"/>
        <v>25_2M_M_0_60_70_HH800_Core</v>
      </c>
      <c r="B4418">
        <v>25</v>
      </c>
      <c r="C4418" t="s">
        <v>175</v>
      </c>
      <c r="D4418" t="s">
        <v>174</v>
      </c>
      <c r="E4418">
        <v>0</v>
      </c>
      <c r="F4418">
        <v>60</v>
      </c>
      <c r="G4418">
        <v>70</v>
      </c>
      <c r="H4418" t="s">
        <v>303</v>
      </c>
      <c r="I4418" t="s">
        <v>170</v>
      </c>
      <c r="J4418">
        <v>85.484402277333643</v>
      </c>
      <c r="L4418" s="47"/>
      <c r="M4418" s="47"/>
    </row>
    <row r="4419" spans="1:13" x14ac:dyDescent="0.4">
      <c r="A4419" t="str">
        <f t="shared" ref="A4419:A4482" si="69">B4419&amp;"_"&amp;C4419&amp;"_"&amp;D4419&amp;"_"&amp;E4419&amp;"_"&amp;F4419&amp;"_"&amp;G4419&amp;"_"&amp;H4419&amp;"_"&amp;I4419</f>
        <v>50_4M_M_3_90_5_HH800_Core</v>
      </c>
      <c r="B4419">
        <v>50</v>
      </c>
      <c r="C4419" t="s">
        <v>173</v>
      </c>
      <c r="D4419" t="s">
        <v>174</v>
      </c>
      <c r="E4419">
        <v>3</v>
      </c>
      <c r="F4419">
        <v>90</v>
      </c>
      <c r="G4419">
        <v>5</v>
      </c>
      <c r="H4419" t="s">
        <v>303</v>
      </c>
      <c r="I4419" t="s">
        <v>170</v>
      </c>
      <c r="J4419">
        <v>2.414819707496807</v>
      </c>
      <c r="L4419" s="47"/>
      <c r="M4419" s="47"/>
    </row>
    <row r="4420" spans="1:13" x14ac:dyDescent="0.4">
      <c r="A4420" t="str">
        <f t="shared" si="69"/>
        <v>27_2A_F_0_60_5_HH800_Core</v>
      </c>
      <c r="B4420">
        <v>27</v>
      </c>
      <c r="C4420" t="s">
        <v>176</v>
      </c>
      <c r="D4420" t="s">
        <v>169</v>
      </c>
      <c r="E4420">
        <v>0</v>
      </c>
      <c r="F4420">
        <v>60</v>
      </c>
      <c r="G4420">
        <v>5</v>
      </c>
      <c r="H4420" t="s">
        <v>303</v>
      </c>
      <c r="I4420" t="s">
        <v>170</v>
      </c>
      <c r="J4420">
        <v>50.970264884137258</v>
      </c>
      <c r="L4420" s="47"/>
      <c r="M4420" s="47"/>
    </row>
    <row r="4421" spans="1:13" x14ac:dyDescent="0.4">
      <c r="A4421" t="str">
        <f t="shared" si="69"/>
        <v>60_4A_F_3_365_65_HH800_Core</v>
      </c>
      <c r="B4421">
        <v>60</v>
      </c>
      <c r="C4421" t="s">
        <v>168</v>
      </c>
      <c r="D4421" t="s">
        <v>169</v>
      </c>
      <c r="E4421">
        <v>3</v>
      </c>
      <c r="F4421">
        <v>365</v>
      </c>
      <c r="G4421">
        <v>65</v>
      </c>
      <c r="H4421" t="s">
        <v>303</v>
      </c>
      <c r="I4421" t="s">
        <v>170</v>
      </c>
      <c r="J4421">
        <v>2.7060121659823722</v>
      </c>
      <c r="L4421" s="47"/>
      <c r="M4421" s="47"/>
    </row>
    <row r="4422" spans="1:13" x14ac:dyDescent="0.4">
      <c r="A4422" t="str">
        <f t="shared" si="69"/>
        <v>44_4M_M_3_90_67_HH800_Core</v>
      </c>
      <c r="B4422">
        <v>44</v>
      </c>
      <c r="C4422" t="s">
        <v>173</v>
      </c>
      <c r="D4422" t="s">
        <v>174</v>
      </c>
      <c r="E4422">
        <v>3</v>
      </c>
      <c r="F4422">
        <v>90</v>
      </c>
      <c r="G4422">
        <v>67</v>
      </c>
      <c r="H4422" t="s">
        <v>303</v>
      </c>
      <c r="I4422" t="s">
        <v>170</v>
      </c>
      <c r="J4422">
        <v>8.9104430517519528</v>
      </c>
      <c r="L4422" s="47"/>
      <c r="M4422" s="47"/>
    </row>
    <row r="4423" spans="1:13" x14ac:dyDescent="0.4">
      <c r="A4423" t="str">
        <f t="shared" si="69"/>
        <v>59_4A_F_6_90_65_HH800_Core</v>
      </c>
      <c r="B4423">
        <v>59</v>
      </c>
      <c r="C4423" t="s">
        <v>168</v>
      </c>
      <c r="D4423" t="s">
        <v>169</v>
      </c>
      <c r="E4423">
        <v>6</v>
      </c>
      <c r="F4423">
        <v>90</v>
      </c>
      <c r="G4423">
        <v>65</v>
      </c>
      <c r="H4423" t="s">
        <v>303</v>
      </c>
      <c r="I4423" t="s">
        <v>170</v>
      </c>
      <c r="J4423">
        <v>5.0110061749078953</v>
      </c>
      <c r="L4423" s="47"/>
      <c r="M4423" s="47"/>
    </row>
    <row r="4424" spans="1:13" x14ac:dyDescent="0.4">
      <c r="A4424" t="str">
        <f t="shared" si="69"/>
        <v>33_1A_M_0_60_5_HH800_Core</v>
      </c>
      <c r="B4424">
        <v>33</v>
      </c>
      <c r="C4424" t="s">
        <v>178</v>
      </c>
      <c r="D4424" t="s">
        <v>174</v>
      </c>
      <c r="E4424">
        <v>0</v>
      </c>
      <c r="F4424">
        <v>60</v>
      </c>
      <c r="G4424">
        <v>5</v>
      </c>
      <c r="H4424" t="s">
        <v>303</v>
      </c>
      <c r="I4424" t="s">
        <v>170</v>
      </c>
      <c r="J4424">
        <v>66.708848794445544</v>
      </c>
      <c r="L4424" s="47"/>
      <c r="M4424" s="47"/>
    </row>
    <row r="4425" spans="1:13" x14ac:dyDescent="0.4">
      <c r="A4425" t="str">
        <f t="shared" si="69"/>
        <v>54_2M_M_0_60_67_HH800_Core</v>
      </c>
      <c r="B4425">
        <v>54</v>
      </c>
      <c r="C4425" t="s">
        <v>175</v>
      </c>
      <c r="D4425" t="s">
        <v>174</v>
      </c>
      <c r="E4425">
        <v>0</v>
      </c>
      <c r="F4425">
        <v>60</v>
      </c>
      <c r="G4425">
        <v>67</v>
      </c>
      <c r="H4425" t="s">
        <v>303</v>
      </c>
      <c r="I4425" t="s">
        <v>170</v>
      </c>
      <c r="J4425">
        <v>181.42596785649897</v>
      </c>
      <c r="L4425" s="47"/>
      <c r="M4425" s="47"/>
    </row>
    <row r="4426" spans="1:13" x14ac:dyDescent="0.4">
      <c r="A4426" t="str">
        <f t="shared" si="69"/>
        <v>44_4M_M_0_90_67_HH800_Core</v>
      </c>
      <c r="B4426">
        <v>44</v>
      </c>
      <c r="C4426" t="s">
        <v>173</v>
      </c>
      <c r="D4426" t="s">
        <v>174</v>
      </c>
      <c r="E4426">
        <v>0</v>
      </c>
      <c r="F4426">
        <v>90</v>
      </c>
      <c r="G4426">
        <v>67</v>
      </c>
      <c r="H4426" t="s">
        <v>303</v>
      </c>
      <c r="I4426" t="s">
        <v>170</v>
      </c>
      <c r="J4426">
        <v>49.807289448297048</v>
      </c>
      <c r="L4426" s="47"/>
      <c r="M4426" s="47"/>
    </row>
    <row r="4427" spans="1:13" x14ac:dyDescent="0.4">
      <c r="A4427" t="str">
        <f t="shared" si="69"/>
        <v>35_1A_M_0_90_2_HH800_Core</v>
      </c>
      <c r="B4427">
        <v>35</v>
      </c>
      <c r="C4427" t="s">
        <v>178</v>
      </c>
      <c r="D4427" t="s">
        <v>174</v>
      </c>
      <c r="E4427">
        <v>0</v>
      </c>
      <c r="F4427">
        <v>90</v>
      </c>
      <c r="G4427">
        <v>2</v>
      </c>
      <c r="H4427" t="s">
        <v>303</v>
      </c>
      <c r="I4427" t="s">
        <v>170</v>
      </c>
      <c r="J4427">
        <v>32.169886748771596</v>
      </c>
      <c r="L4427" s="47"/>
      <c r="M4427" s="47"/>
    </row>
    <row r="4428" spans="1:13" x14ac:dyDescent="0.4">
      <c r="A4428" t="str">
        <f t="shared" si="69"/>
        <v>64_4A_M_0_60_67_HH800_Core</v>
      </c>
      <c r="B4428">
        <v>64</v>
      </c>
      <c r="C4428" t="s">
        <v>168</v>
      </c>
      <c r="D4428" t="s">
        <v>174</v>
      </c>
      <c r="E4428">
        <v>0</v>
      </c>
      <c r="F4428">
        <v>60</v>
      </c>
      <c r="G4428">
        <v>67</v>
      </c>
      <c r="H4428" t="s">
        <v>303</v>
      </c>
      <c r="I4428" t="s">
        <v>170</v>
      </c>
      <c r="J4428">
        <v>92.869152066462519</v>
      </c>
      <c r="L4428" s="47"/>
      <c r="M4428" s="47"/>
    </row>
    <row r="4429" spans="1:13" x14ac:dyDescent="0.4">
      <c r="A4429" t="str">
        <f t="shared" si="69"/>
        <v>64_2A_F_3_90_67_HH800_Core</v>
      </c>
      <c r="B4429">
        <v>64</v>
      </c>
      <c r="C4429" t="s">
        <v>176</v>
      </c>
      <c r="D4429" t="s">
        <v>169</v>
      </c>
      <c r="E4429">
        <v>3</v>
      </c>
      <c r="F4429">
        <v>90</v>
      </c>
      <c r="G4429">
        <v>67</v>
      </c>
      <c r="H4429" t="s">
        <v>303</v>
      </c>
      <c r="I4429" t="s">
        <v>170</v>
      </c>
      <c r="J4429">
        <v>6.7827534877443787</v>
      </c>
      <c r="L4429" s="47"/>
      <c r="M4429" s="47"/>
    </row>
    <row r="4430" spans="1:13" x14ac:dyDescent="0.4">
      <c r="A4430" t="str">
        <f t="shared" si="69"/>
        <v>53_4M_F_0_90_70_HH800_Core</v>
      </c>
      <c r="B4430">
        <v>53</v>
      </c>
      <c r="C4430" t="s">
        <v>173</v>
      </c>
      <c r="D4430" t="s">
        <v>169</v>
      </c>
      <c r="E4430">
        <v>0</v>
      </c>
      <c r="F4430">
        <v>90</v>
      </c>
      <c r="G4430">
        <v>70</v>
      </c>
      <c r="H4430" t="s">
        <v>303</v>
      </c>
      <c r="I4430" t="s">
        <v>170</v>
      </c>
      <c r="J4430">
        <v>126.2612559452654</v>
      </c>
      <c r="L4430" s="47"/>
      <c r="M4430" s="47"/>
    </row>
    <row r="4431" spans="1:13" x14ac:dyDescent="0.4">
      <c r="A4431" t="str">
        <f t="shared" si="69"/>
        <v>56_4A_M_6_60_5_HH800_Core</v>
      </c>
      <c r="B4431">
        <v>56</v>
      </c>
      <c r="C4431" t="s">
        <v>168</v>
      </c>
      <c r="D4431" t="s">
        <v>174</v>
      </c>
      <c r="E4431">
        <v>6</v>
      </c>
      <c r="F4431">
        <v>60</v>
      </c>
      <c r="G4431">
        <v>5</v>
      </c>
      <c r="H4431" t="s">
        <v>303</v>
      </c>
      <c r="I4431" t="s">
        <v>170</v>
      </c>
      <c r="J4431">
        <v>4.35985024190862</v>
      </c>
      <c r="L4431" s="47"/>
      <c r="M4431" s="47"/>
    </row>
    <row r="4432" spans="1:13" x14ac:dyDescent="0.4">
      <c r="A4432" t="str">
        <f t="shared" si="69"/>
        <v>57_4M_M_6_60_67_HH800_Core</v>
      </c>
      <c r="B4432">
        <v>57</v>
      </c>
      <c r="C4432" t="s">
        <v>173</v>
      </c>
      <c r="D4432" t="s">
        <v>174</v>
      </c>
      <c r="E4432">
        <v>6</v>
      </c>
      <c r="F4432">
        <v>60</v>
      </c>
      <c r="G4432">
        <v>67</v>
      </c>
      <c r="H4432" t="s">
        <v>303</v>
      </c>
      <c r="I4432" t="s">
        <v>170</v>
      </c>
      <c r="J4432">
        <v>12.774041875612028</v>
      </c>
      <c r="L4432" s="47"/>
      <c r="M4432" s="47"/>
    </row>
    <row r="4433" spans="1:13" x14ac:dyDescent="0.4">
      <c r="A4433" t="str">
        <f t="shared" si="69"/>
        <v>40_1A_M_0_60_65_HH800_Core</v>
      </c>
      <c r="B4433">
        <v>40</v>
      </c>
      <c r="C4433" t="s">
        <v>178</v>
      </c>
      <c r="D4433" t="s">
        <v>174</v>
      </c>
      <c r="E4433">
        <v>0</v>
      </c>
      <c r="F4433">
        <v>60</v>
      </c>
      <c r="G4433">
        <v>65</v>
      </c>
      <c r="H4433" t="s">
        <v>303</v>
      </c>
      <c r="I4433" t="s">
        <v>170</v>
      </c>
      <c r="J4433">
        <v>170.04176130714612</v>
      </c>
      <c r="L4433" s="47"/>
      <c r="M4433" s="47"/>
    </row>
    <row r="4434" spans="1:13" x14ac:dyDescent="0.4">
      <c r="A4434" t="str">
        <f t="shared" si="69"/>
        <v>44_4M_F_0_60_65_HH800_Core</v>
      </c>
      <c r="B4434">
        <v>44</v>
      </c>
      <c r="C4434" t="s">
        <v>173</v>
      </c>
      <c r="D4434" t="s">
        <v>169</v>
      </c>
      <c r="E4434">
        <v>0</v>
      </c>
      <c r="F4434">
        <v>60</v>
      </c>
      <c r="G4434">
        <v>65</v>
      </c>
      <c r="H4434" t="s">
        <v>303</v>
      </c>
      <c r="I4434" t="s">
        <v>170</v>
      </c>
      <c r="J4434">
        <v>101.90768939273765</v>
      </c>
      <c r="L4434" s="47"/>
      <c r="M4434" s="47"/>
    </row>
    <row r="4435" spans="1:13" x14ac:dyDescent="0.4">
      <c r="A4435" t="str">
        <f t="shared" si="69"/>
        <v>42_4M_M_6_180_70_HH800_Core</v>
      </c>
      <c r="B4435">
        <v>42</v>
      </c>
      <c r="C4435" t="s">
        <v>173</v>
      </c>
      <c r="D4435" t="s">
        <v>174</v>
      </c>
      <c r="E4435">
        <v>6</v>
      </c>
      <c r="F4435">
        <v>180</v>
      </c>
      <c r="G4435">
        <v>70</v>
      </c>
      <c r="H4435" t="s">
        <v>303</v>
      </c>
      <c r="I4435" t="s">
        <v>170</v>
      </c>
      <c r="J4435">
        <v>15.670567509560733</v>
      </c>
      <c r="L4435" s="47"/>
      <c r="M4435" s="47"/>
    </row>
    <row r="4436" spans="1:13" x14ac:dyDescent="0.4">
      <c r="A4436" t="str">
        <f t="shared" si="69"/>
        <v>33_4M_M_6_90_65_HH800_Core</v>
      </c>
      <c r="B4436">
        <v>33</v>
      </c>
      <c r="C4436" t="s">
        <v>173</v>
      </c>
      <c r="D4436" t="s">
        <v>174</v>
      </c>
      <c r="E4436">
        <v>6</v>
      </c>
      <c r="F4436">
        <v>90</v>
      </c>
      <c r="G4436">
        <v>65</v>
      </c>
      <c r="H4436" t="s">
        <v>303</v>
      </c>
      <c r="I4436" t="s">
        <v>170</v>
      </c>
      <c r="J4436">
        <v>11.442544633033686</v>
      </c>
      <c r="L4436" s="47"/>
      <c r="M4436" s="47"/>
    </row>
    <row r="4437" spans="1:13" x14ac:dyDescent="0.4">
      <c r="A4437" t="str">
        <f t="shared" si="69"/>
        <v>46_4M_M_6_90_67_HH800_Core</v>
      </c>
      <c r="B4437">
        <v>46</v>
      </c>
      <c r="C4437" t="s">
        <v>173</v>
      </c>
      <c r="D4437" t="s">
        <v>174</v>
      </c>
      <c r="E4437">
        <v>6</v>
      </c>
      <c r="F4437">
        <v>90</v>
      </c>
      <c r="G4437">
        <v>67</v>
      </c>
      <c r="H4437" t="s">
        <v>303</v>
      </c>
      <c r="I4437" t="s">
        <v>170</v>
      </c>
      <c r="J4437">
        <v>16.520175340859179</v>
      </c>
      <c r="L4437" s="47"/>
      <c r="M4437" s="47"/>
    </row>
    <row r="4438" spans="1:13" x14ac:dyDescent="0.4">
      <c r="A4438" t="str">
        <f t="shared" si="69"/>
        <v>51_2A_F_0_60_2_HH800_Core</v>
      </c>
      <c r="B4438">
        <v>51</v>
      </c>
      <c r="C4438" t="s">
        <v>176</v>
      </c>
      <c r="D4438" t="s">
        <v>169</v>
      </c>
      <c r="E4438">
        <v>0</v>
      </c>
      <c r="F4438">
        <v>60</v>
      </c>
      <c r="G4438">
        <v>2</v>
      </c>
      <c r="H4438" t="s">
        <v>303</v>
      </c>
      <c r="I4438" t="s">
        <v>170</v>
      </c>
      <c r="J4438">
        <v>66.800590542006816</v>
      </c>
      <c r="L4438" s="47"/>
      <c r="M4438" s="47"/>
    </row>
    <row r="4439" spans="1:13" x14ac:dyDescent="0.4">
      <c r="A4439" t="str">
        <f t="shared" si="69"/>
        <v>56_1M_F_0_90_65_HH800_Core</v>
      </c>
      <c r="B4439">
        <v>56</v>
      </c>
      <c r="C4439" t="s">
        <v>177</v>
      </c>
      <c r="D4439" t="s">
        <v>169</v>
      </c>
      <c r="E4439">
        <v>0</v>
      </c>
      <c r="F4439">
        <v>90</v>
      </c>
      <c r="G4439">
        <v>65</v>
      </c>
      <c r="H4439" t="s">
        <v>303</v>
      </c>
      <c r="I4439" t="s">
        <v>170</v>
      </c>
      <c r="J4439">
        <v>217.0439864815803</v>
      </c>
      <c r="L4439" s="47"/>
      <c r="M4439" s="47"/>
    </row>
    <row r="4440" spans="1:13" x14ac:dyDescent="0.4">
      <c r="A4440" t="str">
        <f t="shared" si="69"/>
        <v>47_4A_F_3_90_70_HH800_Core</v>
      </c>
      <c r="B4440">
        <v>47</v>
      </c>
      <c r="C4440" t="s">
        <v>168</v>
      </c>
      <c r="D4440" t="s">
        <v>169</v>
      </c>
      <c r="E4440">
        <v>3</v>
      </c>
      <c r="F4440">
        <v>90</v>
      </c>
      <c r="G4440">
        <v>70</v>
      </c>
      <c r="H4440" t="s">
        <v>303</v>
      </c>
      <c r="I4440" t="s">
        <v>170</v>
      </c>
      <c r="J4440">
        <v>14.914140377244506</v>
      </c>
      <c r="L4440" s="47"/>
      <c r="M4440" s="47"/>
    </row>
    <row r="4441" spans="1:13" x14ac:dyDescent="0.4">
      <c r="A4441" t="str">
        <f t="shared" si="69"/>
        <v>44_4A_F_3_90_70_HH800_Core</v>
      </c>
      <c r="B4441">
        <v>44</v>
      </c>
      <c r="C4441" t="s">
        <v>168</v>
      </c>
      <c r="D4441" t="s">
        <v>169</v>
      </c>
      <c r="E4441">
        <v>3</v>
      </c>
      <c r="F4441">
        <v>90</v>
      </c>
      <c r="G4441">
        <v>70</v>
      </c>
      <c r="H4441" t="s">
        <v>303</v>
      </c>
      <c r="I4441" t="s">
        <v>170</v>
      </c>
      <c r="J4441">
        <v>15.001807824908798</v>
      </c>
      <c r="L4441" s="47"/>
      <c r="M4441" s="47"/>
    </row>
    <row r="4442" spans="1:13" x14ac:dyDescent="0.4">
      <c r="A4442" t="str">
        <f t="shared" si="69"/>
        <v>49_2M_M_3_60_65_HH800_Core</v>
      </c>
      <c r="B4442">
        <v>49</v>
      </c>
      <c r="C4442" t="s">
        <v>175</v>
      </c>
      <c r="D4442" t="s">
        <v>174</v>
      </c>
      <c r="E4442">
        <v>3</v>
      </c>
      <c r="F4442">
        <v>60</v>
      </c>
      <c r="G4442">
        <v>65</v>
      </c>
      <c r="H4442" t="s">
        <v>303</v>
      </c>
      <c r="I4442" t="s">
        <v>170</v>
      </c>
      <c r="J4442">
        <v>15.484011203213029</v>
      </c>
      <c r="L4442" s="47"/>
      <c r="M4442" s="47"/>
    </row>
    <row r="4443" spans="1:13" x14ac:dyDescent="0.4">
      <c r="A4443" t="str">
        <f t="shared" si="69"/>
        <v>49_4M_M_3_90_70_HH800_Core</v>
      </c>
      <c r="B4443">
        <v>49</v>
      </c>
      <c r="C4443" t="s">
        <v>173</v>
      </c>
      <c r="D4443" t="s">
        <v>174</v>
      </c>
      <c r="E4443">
        <v>3</v>
      </c>
      <c r="F4443">
        <v>90</v>
      </c>
      <c r="G4443">
        <v>70</v>
      </c>
      <c r="H4443" t="s">
        <v>303</v>
      </c>
      <c r="I4443" t="s">
        <v>170</v>
      </c>
      <c r="J4443">
        <v>12.308341107063814</v>
      </c>
      <c r="L4443" s="47"/>
      <c r="M4443" s="47"/>
    </row>
    <row r="4444" spans="1:13" x14ac:dyDescent="0.4">
      <c r="A4444" t="str">
        <f t="shared" si="69"/>
        <v>58_4A_M_0_60_70_HH800_Core</v>
      </c>
      <c r="B4444">
        <v>58</v>
      </c>
      <c r="C4444" t="s">
        <v>168</v>
      </c>
      <c r="D4444" t="s">
        <v>174</v>
      </c>
      <c r="E4444">
        <v>0</v>
      </c>
      <c r="F4444">
        <v>60</v>
      </c>
      <c r="G4444">
        <v>70</v>
      </c>
      <c r="H4444" t="s">
        <v>303</v>
      </c>
      <c r="I4444" t="s">
        <v>170</v>
      </c>
      <c r="J4444">
        <v>110.38809259364125</v>
      </c>
      <c r="L4444" s="47"/>
      <c r="M4444" s="47"/>
    </row>
    <row r="4445" spans="1:13" x14ac:dyDescent="0.4">
      <c r="A4445" t="str">
        <f t="shared" si="69"/>
        <v>51_4M_M_3_90_5_HH800_Core</v>
      </c>
      <c r="B4445">
        <v>51</v>
      </c>
      <c r="C4445" t="s">
        <v>173</v>
      </c>
      <c r="D4445" t="s">
        <v>174</v>
      </c>
      <c r="E4445">
        <v>3</v>
      </c>
      <c r="F4445">
        <v>90</v>
      </c>
      <c r="G4445">
        <v>5</v>
      </c>
      <c r="H4445" t="s">
        <v>303</v>
      </c>
      <c r="I4445" t="s">
        <v>170</v>
      </c>
      <c r="J4445">
        <v>2.4480641111438817</v>
      </c>
      <c r="L4445" s="47"/>
      <c r="M4445" s="47"/>
    </row>
    <row r="4446" spans="1:13" x14ac:dyDescent="0.4">
      <c r="A4446" t="str">
        <f t="shared" si="69"/>
        <v>49_2M_F_0_90_65_HH800_Core</v>
      </c>
      <c r="B4446">
        <v>49</v>
      </c>
      <c r="C4446" t="s">
        <v>175</v>
      </c>
      <c r="D4446" t="s">
        <v>169</v>
      </c>
      <c r="E4446">
        <v>0</v>
      </c>
      <c r="F4446">
        <v>90</v>
      </c>
      <c r="G4446">
        <v>65</v>
      </c>
      <c r="H4446" t="s">
        <v>303</v>
      </c>
      <c r="I4446" t="s">
        <v>170</v>
      </c>
      <c r="J4446">
        <v>139.07982602976884</v>
      </c>
      <c r="L4446" s="47"/>
      <c r="M4446" s="47"/>
    </row>
    <row r="4447" spans="1:13" x14ac:dyDescent="0.4">
      <c r="A4447" t="str">
        <f t="shared" si="69"/>
        <v>38_1A_M_0_90_2_HH800_Core</v>
      </c>
      <c r="B4447">
        <v>38</v>
      </c>
      <c r="C4447" t="s">
        <v>178</v>
      </c>
      <c r="D4447" t="s">
        <v>174</v>
      </c>
      <c r="E4447">
        <v>0</v>
      </c>
      <c r="F4447">
        <v>90</v>
      </c>
      <c r="G4447">
        <v>2</v>
      </c>
      <c r="H4447" t="s">
        <v>303</v>
      </c>
      <c r="I4447" t="s">
        <v>170</v>
      </c>
      <c r="J4447">
        <v>35.21877037204591</v>
      </c>
      <c r="L4447" s="47"/>
      <c r="M4447" s="47"/>
    </row>
    <row r="4448" spans="1:13" x14ac:dyDescent="0.4">
      <c r="A4448" t="str">
        <f t="shared" si="69"/>
        <v>47_2M_M_3_60_65_HH800_Core</v>
      </c>
      <c r="B4448">
        <v>47</v>
      </c>
      <c r="C4448" t="s">
        <v>175</v>
      </c>
      <c r="D4448" t="s">
        <v>174</v>
      </c>
      <c r="E4448">
        <v>3</v>
      </c>
      <c r="F4448">
        <v>60</v>
      </c>
      <c r="G4448">
        <v>65</v>
      </c>
      <c r="H4448" t="s">
        <v>303</v>
      </c>
      <c r="I4448" t="s">
        <v>170</v>
      </c>
      <c r="J4448">
        <v>16.175096322079032</v>
      </c>
      <c r="L4448" s="47"/>
      <c r="M4448" s="47"/>
    </row>
    <row r="4449" spans="1:13" x14ac:dyDescent="0.4">
      <c r="A4449" t="str">
        <f t="shared" si="69"/>
        <v>46_1A_M_0_60_70_HH800_Core</v>
      </c>
      <c r="B4449">
        <v>46</v>
      </c>
      <c r="C4449" t="s">
        <v>178</v>
      </c>
      <c r="D4449" t="s">
        <v>174</v>
      </c>
      <c r="E4449">
        <v>0</v>
      </c>
      <c r="F4449">
        <v>60</v>
      </c>
      <c r="G4449">
        <v>70</v>
      </c>
      <c r="H4449" t="s">
        <v>303</v>
      </c>
      <c r="I4449" t="s">
        <v>170</v>
      </c>
      <c r="J4449">
        <v>233.69065401402406</v>
      </c>
      <c r="L4449" s="47"/>
      <c r="M4449" s="47"/>
    </row>
    <row r="4450" spans="1:13" x14ac:dyDescent="0.4">
      <c r="A4450" t="str">
        <f t="shared" si="69"/>
        <v>54_4M_F_6_90_70_HH800_Core</v>
      </c>
      <c r="B4450">
        <v>54</v>
      </c>
      <c r="C4450" t="s">
        <v>173</v>
      </c>
      <c r="D4450" t="s">
        <v>169</v>
      </c>
      <c r="E4450">
        <v>6</v>
      </c>
      <c r="F4450">
        <v>90</v>
      </c>
      <c r="G4450">
        <v>70</v>
      </c>
      <c r="H4450" t="s">
        <v>303</v>
      </c>
      <c r="I4450" t="s">
        <v>170</v>
      </c>
      <c r="J4450">
        <v>27.328674791813963</v>
      </c>
      <c r="L4450" s="47"/>
      <c r="M4450" s="47"/>
    </row>
    <row r="4451" spans="1:13" x14ac:dyDescent="0.4">
      <c r="A4451" t="str">
        <f t="shared" si="69"/>
        <v>39_4M_F_6_90_70_HH800_Core</v>
      </c>
      <c r="B4451">
        <v>39</v>
      </c>
      <c r="C4451" t="s">
        <v>173</v>
      </c>
      <c r="D4451" t="s">
        <v>169</v>
      </c>
      <c r="E4451">
        <v>6</v>
      </c>
      <c r="F4451">
        <v>90</v>
      </c>
      <c r="G4451">
        <v>70</v>
      </c>
      <c r="H4451" t="s">
        <v>303</v>
      </c>
      <c r="I4451" t="s">
        <v>170</v>
      </c>
      <c r="J4451">
        <v>27.506701906072347</v>
      </c>
      <c r="L4451" s="47"/>
      <c r="M4451" s="47"/>
    </row>
    <row r="4452" spans="1:13" x14ac:dyDescent="0.4">
      <c r="A4452" t="str">
        <f t="shared" si="69"/>
        <v>64_4M_F_6_180_67_HH800_Core</v>
      </c>
      <c r="B4452">
        <v>64</v>
      </c>
      <c r="C4452" t="s">
        <v>173</v>
      </c>
      <c r="D4452" t="s">
        <v>169</v>
      </c>
      <c r="E4452">
        <v>6</v>
      </c>
      <c r="F4452">
        <v>180</v>
      </c>
      <c r="G4452">
        <v>67</v>
      </c>
      <c r="H4452" t="s">
        <v>303</v>
      </c>
      <c r="I4452" t="s">
        <v>170</v>
      </c>
      <c r="J4452">
        <v>6.0864347670204006</v>
      </c>
      <c r="L4452" s="47"/>
      <c r="M4452" s="47"/>
    </row>
    <row r="4453" spans="1:13" x14ac:dyDescent="0.4">
      <c r="A4453" t="str">
        <f t="shared" si="69"/>
        <v>43_2M_F_0_90_67_HH800_Core</v>
      </c>
      <c r="B4453">
        <v>43</v>
      </c>
      <c r="C4453" t="s">
        <v>175</v>
      </c>
      <c r="D4453" t="s">
        <v>169</v>
      </c>
      <c r="E4453">
        <v>0</v>
      </c>
      <c r="F4453">
        <v>90</v>
      </c>
      <c r="G4453">
        <v>67</v>
      </c>
      <c r="H4453" t="s">
        <v>303</v>
      </c>
      <c r="I4453" t="s">
        <v>170</v>
      </c>
      <c r="J4453">
        <v>132.87399776669866</v>
      </c>
      <c r="L4453" s="47"/>
      <c r="M4453" s="47"/>
    </row>
    <row r="4454" spans="1:13" x14ac:dyDescent="0.4">
      <c r="A4454" t="str">
        <f t="shared" si="69"/>
        <v>59_2M_M_6_90_65_HH800_Core</v>
      </c>
      <c r="B4454">
        <v>59</v>
      </c>
      <c r="C4454" t="s">
        <v>175</v>
      </c>
      <c r="D4454" t="s">
        <v>174</v>
      </c>
      <c r="E4454">
        <v>6</v>
      </c>
      <c r="F4454">
        <v>90</v>
      </c>
      <c r="G4454">
        <v>65</v>
      </c>
      <c r="H4454" t="s">
        <v>303</v>
      </c>
      <c r="I4454" t="s">
        <v>170</v>
      </c>
      <c r="J4454">
        <v>9.0486013456028633</v>
      </c>
      <c r="L4454" s="47"/>
      <c r="M4454" s="47"/>
    </row>
    <row r="4455" spans="1:13" x14ac:dyDescent="0.4">
      <c r="A4455" t="str">
        <f t="shared" si="69"/>
        <v>28_4A_F_0_90_70_HH800_Core</v>
      </c>
      <c r="B4455">
        <v>28</v>
      </c>
      <c r="C4455" t="s">
        <v>168</v>
      </c>
      <c r="D4455" t="s">
        <v>169</v>
      </c>
      <c r="E4455">
        <v>0</v>
      </c>
      <c r="F4455">
        <v>90</v>
      </c>
      <c r="G4455">
        <v>70</v>
      </c>
      <c r="H4455" t="s">
        <v>303</v>
      </c>
      <c r="I4455" t="s">
        <v>170</v>
      </c>
      <c r="J4455">
        <v>48.535884651298147</v>
      </c>
      <c r="L4455" s="47"/>
      <c r="M4455" s="47"/>
    </row>
    <row r="4456" spans="1:13" x14ac:dyDescent="0.4">
      <c r="A4456" t="str">
        <f t="shared" si="69"/>
        <v>57_4A_F_3_90_5_HH800_Core</v>
      </c>
      <c r="B4456">
        <v>57</v>
      </c>
      <c r="C4456" t="s">
        <v>168</v>
      </c>
      <c r="D4456" t="s">
        <v>169</v>
      </c>
      <c r="E4456">
        <v>3</v>
      </c>
      <c r="F4456">
        <v>90</v>
      </c>
      <c r="G4456">
        <v>5</v>
      </c>
      <c r="H4456" t="s">
        <v>303</v>
      </c>
      <c r="I4456" t="s">
        <v>170</v>
      </c>
      <c r="J4456">
        <v>3.0445704130206845</v>
      </c>
      <c r="L4456" s="47"/>
      <c r="M4456" s="47"/>
    </row>
    <row r="4457" spans="1:13" x14ac:dyDescent="0.4">
      <c r="A4457" t="str">
        <f t="shared" si="69"/>
        <v>55_2M_M_3_60_65_HH800_Core</v>
      </c>
      <c r="B4457">
        <v>55</v>
      </c>
      <c r="C4457" t="s">
        <v>175</v>
      </c>
      <c r="D4457" t="s">
        <v>174</v>
      </c>
      <c r="E4457">
        <v>3</v>
      </c>
      <c r="F4457">
        <v>60</v>
      </c>
      <c r="G4457">
        <v>65</v>
      </c>
      <c r="H4457" t="s">
        <v>303</v>
      </c>
      <c r="I4457" t="s">
        <v>170</v>
      </c>
      <c r="J4457">
        <v>10.906639603152684</v>
      </c>
      <c r="L4457" s="47"/>
      <c r="M4457" s="47"/>
    </row>
    <row r="4458" spans="1:13" x14ac:dyDescent="0.4">
      <c r="A4458" t="str">
        <f t="shared" si="69"/>
        <v>64_4A_F_6_180_67_HH800_Core</v>
      </c>
      <c r="B4458">
        <v>64</v>
      </c>
      <c r="C4458" t="s">
        <v>168</v>
      </c>
      <c r="D4458" t="s">
        <v>169</v>
      </c>
      <c r="E4458">
        <v>6</v>
      </c>
      <c r="F4458">
        <v>180</v>
      </c>
      <c r="G4458">
        <v>67</v>
      </c>
      <c r="H4458" t="s">
        <v>303</v>
      </c>
      <c r="I4458" t="s">
        <v>170</v>
      </c>
      <c r="J4458">
        <v>7.101440020758254</v>
      </c>
      <c r="L4458" s="47"/>
      <c r="M4458" s="47"/>
    </row>
    <row r="4459" spans="1:13" x14ac:dyDescent="0.4">
      <c r="A4459" t="str">
        <f t="shared" si="69"/>
        <v>26_2A_F_3_60_5_HH800_Core</v>
      </c>
      <c r="B4459">
        <v>26</v>
      </c>
      <c r="C4459" t="s">
        <v>176</v>
      </c>
      <c r="D4459" t="s">
        <v>169</v>
      </c>
      <c r="E4459">
        <v>3</v>
      </c>
      <c r="F4459">
        <v>60</v>
      </c>
      <c r="G4459">
        <v>5</v>
      </c>
      <c r="H4459" t="s">
        <v>303</v>
      </c>
      <c r="I4459" t="s">
        <v>170</v>
      </c>
      <c r="J4459">
        <v>1.9557820629557114</v>
      </c>
      <c r="L4459" s="47"/>
      <c r="M4459" s="47"/>
    </row>
    <row r="4460" spans="1:13" x14ac:dyDescent="0.4">
      <c r="A4460" t="str">
        <f t="shared" si="69"/>
        <v>61_2M_F_3_180_65_HH800_Core</v>
      </c>
      <c r="B4460">
        <v>61</v>
      </c>
      <c r="C4460" t="s">
        <v>175</v>
      </c>
      <c r="D4460" t="s">
        <v>169</v>
      </c>
      <c r="E4460">
        <v>3</v>
      </c>
      <c r="F4460">
        <v>180</v>
      </c>
      <c r="G4460">
        <v>65</v>
      </c>
      <c r="H4460" t="s">
        <v>303</v>
      </c>
      <c r="I4460" t="s">
        <v>170</v>
      </c>
      <c r="J4460">
        <v>4.6901410126948555</v>
      </c>
      <c r="L4460" s="47"/>
      <c r="M4460" s="47"/>
    </row>
    <row r="4461" spans="1:13" x14ac:dyDescent="0.4">
      <c r="A4461" t="str">
        <f t="shared" si="69"/>
        <v>43_2M_M_0_60_65_HH800_Core</v>
      </c>
      <c r="B4461">
        <v>43</v>
      </c>
      <c r="C4461" t="s">
        <v>175</v>
      </c>
      <c r="D4461" t="s">
        <v>174</v>
      </c>
      <c r="E4461">
        <v>0</v>
      </c>
      <c r="F4461">
        <v>60</v>
      </c>
      <c r="G4461">
        <v>65</v>
      </c>
      <c r="H4461" t="s">
        <v>303</v>
      </c>
      <c r="I4461" t="s">
        <v>170</v>
      </c>
      <c r="J4461">
        <v>128.26660108144765</v>
      </c>
      <c r="L4461" s="47"/>
      <c r="M4461" s="47"/>
    </row>
    <row r="4462" spans="1:13" x14ac:dyDescent="0.4">
      <c r="A4462" t="str">
        <f t="shared" si="69"/>
        <v>47_1A_M_0_90_2_HH800_Core</v>
      </c>
      <c r="B4462">
        <v>47</v>
      </c>
      <c r="C4462" t="s">
        <v>178</v>
      </c>
      <c r="D4462" t="s">
        <v>174</v>
      </c>
      <c r="E4462">
        <v>0</v>
      </c>
      <c r="F4462">
        <v>90</v>
      </c>
      <c r="G4462">
        <v>2</v>
      </c>
      <c r="H4462" t="s">
        <v>303</v>
      </c>
      <c r="I4462" t="s">
        <v>170</v>
      </c>
      <c r="J4462">
        <v>49.031752906014333</v>
      </c>
      <c r="L4462" s="47"/>
      <c r="M4462" s="47"/>
    </row>
    <row r="4463" spans="1:13" x14ac:dyDescent="0.4">
      <c r="A4463" t="str">
        <f t="shared" si="69"/>
        <v>61_1A_F_0_90_5_HH800_Core</v>
      </c>
      <c r="B4463">
        <v>61</v>
      </c>
      <c r="C4463" t="s">
        <v>178</v>
      </c>
      <c r="D4463" t="s">
        <v>169</v>
      </c>
      <c r="E4463">
        <v>0</v>
      </c>
      <c r="F4463">
        <v>90</v>
      </c>
      <c r="G4463">
        <v>5</v>
      </c>
      <c r="H4463" t="s">
        <v>303</v>
      </c>
      <c r="I4463" t="s">
        <v>170</v>
      </c>
      <c r="J4463">
        <v>156.44254150587565</v>
      </c>
      <c r="L4463" s="47"/>
      <c r="M4463" s="47"/>
    </row>
    <row r="4464" spans="1:13" x14ac:dyDescent="0.4">
      <c r="A4464" t="str">
        <f t="shared" si="69"/>
        <v>60_1A_M_0_60_5_HH800_Core</v>
      </c>
      <c r="B4464">
        <v>60</v>
      </c>
      <c r="C4464" t="s">
        <v>178</v>
      </c>
      <c r="D4464" t="s">
        <v>174</v>
      </c>
      <c r="E4464">
        <v>0</v>
      </c>
      <c r="F4464">
        <v>60</v>
      </c>
      <c r="G4464">
        <v>5</v>
      </c>
      <c r="H4464" t="s">
        <v>303</v>
      </c>
      <c r="I4464" t="s">
        <v>170</v>
      </c>
      <c r="J4464">
        <v>221.7338866996034</v>
      </c>
      <c r="L4464" s="47"/>
      <c r="M4464" s="47"/>
    </row>
    <row r="4465" spans="1:13" x14ac:dyDescent="0.4">
      <c r="A4465" t="str">
        <f t="shared" si="69"/>
        <v>64_1M_M_0_60_67_HH800_Core</v>
      </c>
      <c r="B4465">
        <v>64</v>
      </c>
      <c r="C4465" t="s">
        <v>177</v>
      </c>
      <c r="D4465" t="s">
        <v>174</v>
      </c>
      <c r="E4465">
        <v>0</v>
      </c>
      <c r="F4465">
        <v>60</v>
      </c>
      <c r="G4465">
        <v>67</v>
      </c>
      <c r="H4465" t="s">
        <v>303</v>
      </c>
      <c r="I4465" t="s">
        <v>170</v>
      </c>
      <c r="J4465">
        <v>323.90897665389474</v>
      </c>
      <c r="L4465" s="47"/>
      <c r="M4465" s="47"/>
    </row>
    <row r="4466" spans="1:13" x14ac:dyDescent="0.4">
      <c r="A4466" t="str">
        <f t="shared" si="69"/>
        <v>45_2M_F_0_90_67_HH800_Core</v>
      </c>
      <c r="B4466">
        <v>45</v>
      </c>
      <c r="C4466" t="s">
        <v>175</v>
      </c>
      <c r="D4466" t="s">
        <v>169</v>
      </c>
      <c r="E4466">
        <v>0</v>
      </c>
      <c r="F4466">
        <v>90</v>
      </c>
      <c r="G4466">
        <v>67</v>
      </c>
      <c r="H4466" t="s">
        <v>303</v>
      </c>
      <c r="I4466" t="s">
        <v>170</v>
      </c>
      <c r="J4466">
        <v>140.89766671065993</v>
      </c>
      <c r="L4466" s="47"/>
      <c r="M4466" s="47"/>
    </row>
    <row r="4467" spans="1:13" x14ac:dyDescent="0.4">
      <c r="A4467" t="str">
        <f t="shared" si="69"/>
        <v>64_4M_M_6_60_70_HH800_Core</v>
      </c>
      <c r="B4467">
        <v>64</v>
      </c>
      <c r="C4467" t="s">
        <v>173</v>
      </c>
      <c r="D4467" t="s">
        <v>174</v>
      </c>
      <c r="E4467">
        <v>6</v>
      </c>
      <c r="F4467">
        <v>60</v>
      </c>
      <c r="G4467">
        <v>70</v>
      </c>
      <c r="H4467" t="s">
        <v>303</v>
      </c>
      <c r="I4467" t="s">
        <v>170</v>
      </c>
      <c r="J4467">
        <v>13.382335899231931</v>
      </c>
      <c r="L4467" s="47"/>
      <c r="M4467" s="47"/>
    </row>
    <row r="4468" spans="1:13" x14ac:dyDescent="0.4">
      <c r="A4468" t="str">
        <f t="shared" si="69"/>
        <v>59_4M_F_6_60_5_HH800_Core</v>
      </c>
      <c r="B4468">
        <v>59</v>
      </c>
      <c r="C4468" t="s">
        <v>173</v>
      </c>
      <c r="D4468" t="s">
        <v>169</v>
      </c>
      <c r="E4468">
        <v>6</v>
      </c>
      <c r="F4468">
        <v>60</v>
      </c>
      <c r="G4468">
        <v>5</v>
      </c>
      <c r="H4468" t="s">
        <v>303</v>
      </c>
      <c r="I4468" t="s">
        <v>170</v>
      </c>
      <c r="J4468">
        <v>6.1215890620041309</v>
      </c>
      <c r="L4468" s="47"/>
      <c r="M4468" s="47"/>
    </row>
    <row r="4469" spans="1:13" x14ac:dyDescent="0.4">
      <c r="A4469" t="str">
        <f t="shared" si="69"/>
        <v>47_4M_F_3_90_70_HH800_Core</v>
      </c>
      <c r="B4469">
        <v>47</v>
      </c>
      <c r="C4469" t="s">
        <v>173</v>
      </c>
      <c r="D4469" t="s">
        <v>169</v>
      </c>
      <c r="E4469">
        <v>3</v>
      </c>
      <c r="F4469">
        <v>90</v>
      </c>
      <c r="G4469">
        <v>70</v>
      </c>
      <c r="H4469" t="s">
        <v>303</v>
      </c>
      <c r="I4469" t="s">
        <v>170</v>
      </c>
      <c r="J4469">
        <v>14.592254366360658</v>
      </c>
      <c r="L4469" s="47"/>
      <c r="M4469" s="47"/>
    </row>
    <row r="4470" spans="1:13" x14ac:dyDescent="0.4">
      <c r="A4470" t="str">
        <f t="shared" si="69"/>
        <v>30_1A_F_0_60_2_HH800_Core</v>
      </c>
      <c r="B4470">
        <v>30</v>
      </c>
      <c r="C4470" t="s">
        <v>178</v>
      </c>
      <c r="D4470" t="s">
        <v>169</v>
      </c>
      <c r="E4470">
        <v>0</v>
      </c>
      <c r="F4470">
        <v>60</v>
      </c>
      <c r="G4470">
        <v>2</v>
      </c>
      <c r="H4470" t="s">
        <v>303</v>
      </c>
      <c r="I4470" t="s">
        <v>170</v>
      </c>
      <c r="J4470">
        <v>59.722831300823138</v>
      </c>
      <c r="L4470" s="47"/>
      <c r="M4470" s="47"/>
    </row>
    <row r="4471" spans="1:13" x14ac:dyDescent="0.4">
      <c r="A4471" t="str">
        <f t="shared" si="69"/>
        <v>62_2M_F_6_180_67_HH800_Core</v>
      </c>
      <c r="B4471">
        <v>62</v>
      </c>
      <c r="C4471" t="s">
        <v>175</v>
      </c>
      <c r="D4471" t="s">
        <v>169</v>
      </c>
      <c r="E4471">
        <v>6</v>
      </c>
      <c r="F4471">
        <v>180</v>
      </c>
      <c r="G4471">
        <v>67</v>
      </c>
      <c r="H4471" t="s">
        <v>303</v>
      </c>
      <c r="I4471" t="s">
        <v>170</v>
      </c>
      <c r="J4471">
        <v>10.881068202773935</v>
      </c>
      <c r="L4471" s="47"/>
      <c r="M4471" s="47"/>
    </row>
    <row r="4472" spans="1:13" x14ac:dyDescent="0.4">
      <c r="A4472" t="str">
        <f t="shared" si="69"/>
        <v>44_2M_F_0_90_67_HH800_Core</v>
      </c>
      <c r="B4472">
        <v>44</v>
      </c>
      <c r="C4472" t="s">
        <v>175</v>
      </c>
      <c r="D4472" t="s">
        <v>169</v>
      </c>
      <c r="E4472">
        <v>0</v>
      </c>
      <c r="F4472">
        <v>90</v>
      </c>
      <c r="G4472">
        <v>67</v>
      </c>
      <c r="H4472" t="s">
        <v>303</v>
      </c>
      <c r="I4472" t="s">
        <v>170</v>
      </c>
      <c r="J4472">
        <v>136.43363934834451</v>
      </c>
      <c r="L4472" s="47"/>
      <c r="M4472" s="47"/>
    </row>
    <row r="4473" spans="1:13" x14ac:dyDescent="0.4">
      <c r="A4473" t="str">
        <f t="shared" si="69"/>
        <v>60_2M_M_0_60_70_HH800_Core</v>
      </c>
      <c r="B4473">
        <v>60</v>
      </c>
      <c r="C4473" t="s">
        <v>175</v>
      </c>
      <c r="D4473" t="s">
        <v>174</v>
      </c>
      <c r="E4473">
        <v>0</v>
      </c>
      <c r="F4473">
        <v>60</v>
      </c>
      <c r="G4473">
        <v>70</v>
      </c>
      <c r="H4473" t="s">
        <v>303</v>
      </c>
      <c r="I4473" t="s">
        <v>170</v>
      </c>
      <c r="J4473">
        <v>237.19248451194073</v>
      </c>
      <c r="L4473" s="47"/>
      <c r="M4473" s="47"/>
    </row>
    <row r="4474" spans="1:13" x14ac:dyDescent="0.4">
      <c r="A4474" t="str">
        <f t="shared" si="69"/>
        <v>44_4M_M_6_90_5_HH800_Core</v>
      </c>
      <c r="B4474">
        <v>44</v>
      </c>
      <c r="C4474" t="s">
        <v>173</v>
      </c>
      <c r="D4474" t="s">
        <v>174</v>
      </c>
      <c r="E4474">
        <v>6</v>
      </c>
      <c r="F4474">
        <v>90</v>
      </c>
      <c r="G4474">
        <v>5</v>
      </c>
      <c r="H4474" t="s">
        <v>303</v>
      </c>
      <c r="I4474" t="s">
        <v>170</v>
      </c>
      <c r="J4474">
        <v>2.3933585162342905</v>
      </c>
      <c r="L4474" s="47"/>
      <c r="M4474" s="47"/>
    </row>
    <row r="4475" spans="1:13" x14ac:dyDescent="0.4">
      <c r="A4475" t="str">
        <f t="shared" si="69"/>
        <v>56_1M_F_0_90_67_HH800_Core</v>
      </c>
      <c r="B4475">
        <v>56</v>
      </c>
      <c r="C4475" t="s">
        <v>177</v>
      </c>
      <c r="D4475" t="s">
        <v>169</v>
      </c>
      <c r="E4475">
        <v>0</v>
      </c>
      <c r="F4475">
        <v>90</v>
      </c>
      <c r="G4475">
        <v>67</v>
      </c>
      <c r="H4475" t="s">
        <v>303</v>
      </c>
      <c r="I4475" t="s">
        <v>170</v>
      </c>
      <c r="J4475">
        <v>248.96838949825795</v>
      </c>
      <c r="L4475" s="47"/>
      <c r="M4475" s="47"/>
    </row>
    <row r="4476" spans="1:13" x14ac:dyDescent="0.4">
      <c r="A4476" t="str">
        <f t="shared" si="69"/>
        <v>59_1A_M_0_90_2_HH800_Core</v>
      </c>
      <c r="B4476">
        <v>59</v>
      </c>
      <c r="C4476" t="s">
        <v>178</v>
      </c>
      <c r="D4476" t="s">
        <v>174</v>
      </c>
      <c r="E4476">
        <v>0</v>
      </c>
      <c r="F4476">
        <v>90</v>
      </c>
      <c r="G4476">
        <v>2</v>
      </c>
      <c r="H4476" t="s">
        <v>303</v>
      </c>
      <c r="I4476" t="s">
        <v>170</v>
      </c>
      <c r="J4476">
        <v>94.406367467382736</v>
      </c>
      <c r="L4476" s="47"/>
      <c r="M4476" s="47"/>
    </row>
    <row r="4477" spans="1:13" x14ac:dyDescent="0.4">
      <c r="A4477" t="str">
        <f t="shared" si="69"/>
        <v>60_4M_F_3_180_65_HH800_Core</v>
      </c>
      <c r="B4477">
        <v>60</v>
      </c>
      <c r="C4477" t="s">
        <v>173</v>
      </c>
      <c r="D4477" t="s">
        <v>169</v>
      </c>
      <c r="E4477">
        <v>3</v>
      </c>
      <c r="F4477">
        <v>180</v>
      </c>
      <c r="G4477">
        <v>65</v>
      </c>
      <c r="H4477" t="s">
        <v>303</v>
      </c>
      <c r="I4477" t="s">
        <v>170</v>
      </c>
      <c r="J4477">
        <v>2.551791400661775</v>
      </c>
      <c r="L4477" s="47"/>
      <c r="M4477" s="47"/>
    </row>
    <row r="4478" spans="1:13" x14ac:dyDescent="0.4">
      <c r="A4478" t="str">
        <f t="shared" si="69"/>
        <v>52_2M_M_3_60_65_HH800_Core</v>
      </c>
      <c r="B4478">
        <v>52</v>
      </c>
      <c r="C4478" t="s">
        <v>175</v>
      </c>
      <c r="D4478" t="s">
        <v>174</v>
      </c>
      <c r="E4478">
        <v>3</v>
      </c>
      <c r="F4478">
        <v>60</v>
      </c>
      <c r="G4478">
        <v>65</v>
      </c>
      <c r="H4478" t="s">
        <v>303</v>
      </c>
      <c r="I4478" t="s">
        <v>170</v>
      </c>
      <c r="J4478">
        <v>13.907450220053759</v>
      </c>
      <c r="L4478" s="47"/>
      <c r="M4478" s="47"/>
    </row>
    <row r="4479" spans="1:13" x14ac:dyDescent="0.4">
      <c r="A4479" t="str">
        <f t="shared" si="69"/>
        <v>30_4A_F_6_90_65_HH800_Core</v>
      </c>
      <c r="B4479">
        <v>30</v>
      </c>
      <c r="C4479" t="s">
        <v>168</v>
      </c>
      <c r="D4479" t="s">
        <v>169</v>
      </c>
      <c r="E4479">
        <v>6</v>
      </c>
      <c r="F4479">
        <v>90</v>
      </c>
      <c r="G4479">
        <v>65</v>
      </c>
      <c r="H4479" t="s">
        <v>303</v>
      </c>
      <c r="I4479" t="s">
        <v>170</v>
      </c>
      <c r="J4479">
        <v>22.668933819479552</v>
      </c>
      <c r="L4479" s="47"/>
      <c r="M4479" s="47"/>
    </row>
    <row r="4480" spans="1:13" x14ac:dyDescent="0.4">
      <c r="A4480" t="str">
        <f t="shared" si="69"/>
        <v>56_2M_F_0_90_2_HH800_Core</v>
      </c>
      <c r="B4480">
        <v>56</v>
      </c>
      <c r="C4480" t="s">
        <v>175</v>
      </c>
      <c r="D4480" t="s">
        <v>169</v>
      </c>
      <c r="E4480">
        <v>0</v>
      </c>
      <c r="F4480">
        <v>90</v>
      </c>
      <c r="G4480">
        <v>2</v>
      </c>
      <c r="H4480" t="s">
        <v>303</v>
      </c>
      <c r="I4480" t="s">
        <v>170</v>
      </c>
      <c r="J4480">
        <v>72.896992642499058</v>
      </c>
      <c r="L4480" s="47"/>
      <c r="M4480" s="47"/>
    </row>
    <row r="4481" spans="1:13" x14ac:dyDescent="0.4">
      <c r="A4481" t="str">
        <f t="shared" si="69"/>
        <v>60_4A_F_3_180_65_HH800_Core</v>
      </c>
      <c r="B4481">
        <v>60</v>
      </c>
      <c r="C4481" t="s">
        <v>168</v>
      </c>
      <c r="D4481" t="s">
        <v>169</v>
      </c>
      <c r="E4481">
        <v>3</v>
      </c>
      <c r="F4481">
        <v>180</v>
      </c>
      <c r="G4481">
        <v>65</v>
      </c>
      <c r="H4481" t="s">
        <v>303</v>
      </c>
      <c r="I4481" t="s">
        <v>170</v>
      </c>
      <c r="J4481">
        <v>2.6903807484407496</v>
      </c>
      <c r="L4481" s="47"/>
      <c r="M4481" s="47"/>
    </row>
    <row r="4482" spans="1:13" x14ac:dyDescent="0.4">
      <c r="A4482" t="str">
        <f t="shared" si="69"/>
        <v>51_4M_F_0_60_5_HH800_Core</v>
      </c>
      <c r="B4482">
        <v>51</v>
      </c>
      <c r="C4482" t="s">
        <v>173</v>
      </c>
      <c r="D4482" t="s">
        <v>169</v>
      </c>
      <c r="E4482">
        <v>0</v>
      </c>
      <c r="F4482">
        <v>60</v>
      </c>
      <c r="G4482">
        <v>5</v>
      </c>
      <c r="H4482" t="s">
        <v>303</v>
      </c>
      <c r="I4482" t="s">
        <v>170</v>
      </c>
      <c r="J4482">
        <v>62.314058324116203</v>
      </c>
      <c r="L4482" s="47"/>
      <c r="M4482" s="47"/>
    </row>
    <row r="4483" spans="1:13" x14ac:dyDescent="0.4">
      <c r="A4483" t="str">
        <f t="shared" ref="A4483:A4546" si="70">B4483&amp;"_"&amp;C4483&amp;"_"&amp;D4483&amp;"_"&amp;E4483&amp;"_"&amp;F4483&amp;"_"&amp;G4483&amp;"_"&amp;H4483&amp;"_"&amp;I4483</f>
        <v>52_4M_F_0_90_5_HH800_Core</v>
      </c>
      <c r="B4483">
        <v>52</v>
      </c>
      <c r="C4483" t="s">
        <v>173</v>
      </c>
      <c r="D4483" t="s">
        <v>169</v>
      </c>
      <c r="E4483">
        <v>0</v>
      </c>
      <c r="F4483">
        <v>90</v>
      </c>
      <c r="G4483">
        <v>5</v>
      </c>
      <c r="H4483" t="s">
        <v>303</v>
      </c>
      <c r="I4483" t="s">
        <v>170</v>
      </c>
      <c r="J4483">
        <v>51.860672530879505</v>
      </c>
      <c r="L4483" s="47"/>
      <c r="M4483" s="47"/>
    </row>
    <row r="4484" spans="1:13" x14ac:dyDescent="0.4">
      <c r="A4484" t="str">
        <f t="shared" si="70"/>
        <v>63_4A_M_6_60_65_HH800_Core</v>
      </c>
      <c r="B4484">
        <v>63</v>
      </c>
      <c r="C4484" t="s">
        <v>168</v>
      </c>
      <c r="D4484" t="s">
        <v>174</v>
      </c>
      <c r="E4484">
        <v>6</v>
      </c>
      <c r="F4484">
        <v>60</v>
      </c>
      <c r="G4484">
        <v>65</v>
      </c>
      <c r="H4484" t="s">
        <v>303</v>
      </c>
      <c r="I4484" t="s">
        <v>170</v>
      </c>
      <c r="J4484">
        <v>4.3593083917558246</v>
      </c>
      <c r="L4484" s="47"/>
      <c r="M4484" s="47"/>
    </row>
    <row r="4485" spans="1:13" x14ac:dyDescent="0.4">
      <c r="A4485" t="str">
        <f t="shared" si="70"/>
        <v>52_4M_F_6_90_5_HH800_Core</v>
      </c>
      <c r="B4485">
        <v>52</v>
      </c>
      <c r="C4485" t="s">
        <v>173</v>
      </c>
      <c r="D4485" t="s">
        <v>169</v>
      </c>
      <c r="E4485">
        <v>6</v>
      </c>
      <c r="F4485">
        <v>90</v>
      </c>
      <c r="G4485">
        <v>5</v>
      </c>
      <c r="H4485" t="s">
        <v>303</v>
      </c>
      <c r="I4485" t="s">
        <v>170</v>
      </c>
      <c r="J4485">
        <v>4.937720487528054</v>
      </c>
      <c r="L4485" s="47"/>
      <c r="M4485" s="47"/>
    </row>
    <row r="4486" spans="1:13" x14ac:dyDescent="0.4">
      <c r="A4486" t="str">
        <f t="shared" si="70"/>
        <v>64_2M_F_6_180_70_HH800_Core</v>
      </c>
      <c r="B4486">
        <v>64</v>
      </c>
      <c r="C4486" t="s">
        <v>175</v>
      </c>
      <c r="D4486" t="s">
        <v>169</v>
      </c>
      <c r="E4486">
        <v>6</v>
      </c>
      <c r="F4486">
        <v>180</v>
      </c>
      <c r="G4486">
        <v>70</v>
      </c>
      <c r="H4486" t="s">
        <v>303</v>
      </c>
      <c r="I4486" t="s">
        <v>170</v>
      </c>
      <c r="J4486">
        <v>19.978488267630098</v>
      </c>
      <c r="L4486" s="47"/>
      <c r="M4486" s="47"/>
    </row>
    <row r="4487" spans="1:13" x14ac:dyDescent="0.4">
      <c r="A4487" t="str">
        <f t="shared" si="70"/>
        <v>56_2M_M_0_60_65_HH800_Core</v>
      </c>
      <c r="B4487">
        <v>56</v>
      </c>
      <c r="C4487" t="s">
        <v>175</v>
      </c>
      <c r="D4487" t="s">
        <v>174</v>
      </c>
      <c r="E4487">
        <v>0</v>
      </c>
      <c r="F4487">
        <v>60</v>
      </c>
      <c r="G4487">
        <v>65</v>
      </c>
      <c r="H4487" t="s">
        <v>303</v>
      </c>
      <c r="I4487" t="s">
        <v>170</v>
      </c>
      <c r="J4487">
        <v>154.22156543533688</v>
      </c>
      <c r="L4487" s="47"/>
      <c r="M4487" s="47"/>
    </row>
    <row r="4488" spans="1:13" x14ac:dyDescent="0.4">
      <c r="A4488" t="str">
        <f t="shared" si="70"/>
        <v>33_1M_M_0_60_2_HH800_Core</v>
      </c>
      <c r="B4488">
        <v>33</v>
      </c>
      <c r="C4488" t="s">
        <v>177</v>
      </c>
      <c r="D4488" t="s">
        <v>174</v>
      </c>
      <c r="E4488">
        <v>0</v>
      </c>
      <c r="F4488">
        <v>60</v>
      </c>
      <c r="G4488">
        <v>2</v>
      </c>
      <c r="H4488" t="s">
        <v>303</v>
      </c>
      <c r="I4488" t="s">
        <v>170</v>
      </c>
      <c r="J4488">
        <v>39.035586011023611</v>
      </c>
      <c r="L4488" s="47"/>
      <c r="M4488" s="47"/>
    </row>
    <row r="4489" spans="1:13" x14ac:dyDescent="0.4">
      <c r="A4489" t="str">
        <f t="shared" si="70"/>
        <v>61_4A_M_3_60_65_HH800_Core</v>
      </c>
      <c r="B4489">
        <v>61</v>
      </c>
      <c r="C4489" t="s">
        <v>168</v>
      </c>
      <c r="D4489" t="s">
        <v>174</v>
      </c>
      <c r="E4489">
        <v>3</v>
      </c>
      <c r="F4489">
        <v>60</v>
      </c>
      <c r="G4489">
        <v>65</v>
      </c>
      <c r="H4489" t="s">
        <v>303</v>
      </c>
      <c r="I4489" t="s">
        <v>170</v>
      </c>
      <c r="J4489">
        <v>2.8649151924177949</v>
      </c>
      <c r="L4489" s="47"/>
      <c r="M4489" s="47"/>
    </row>
    <row r="4490" spans="1:13" x14ac:dyDescent="0.4">
      <c r="A4490" t="str">
        <f t="shared" si="70"/>
        <v>32_4M_M_6_90_65_HH800_Core</v>
      </c>
      <c r="B4490">
        <v>32</v>
      </c>
      <c r="C4490" t="s">
        <v>173</v>
      </c>
      <c r="D4490" t="s">
        <v>174</v>
      </c>
      <c r="E4490">
        <v>6</v>
      </c>
      <c r="F4490">
        <v>90</v>
      </c>
      <c r="G4490">
        <v>65</v>
      </c>
      <c r="H4490" t="s">
        <v>303</v>
      </c>
      <c r="I4490" t="s">
        <v>170</v>
      </c>
      <c r="J4490">
        <v>11.320278096674688</v>
      </c>
      <c r="L4490" s="47"/>
      <c r="M4490" s="47"/>
    </row>
    <row r="4491" spans="1:13" x14ac:dyDescent="0.4">
      <c r="A4491" t="str">
        <f t="shared" si="70"/>
        <v>39_1A_M_0_90_2_HH800_Core</v>
      </c>
      <c r="B4491">
        <v>39</v>
      </c>
      <c r="C4491" t="s">
        <v>178</v>
      </c>
      <c r="D4491" t="s">
        <v>174</v>
      </c>
      <c r="E4491">
        <v>0</v>
      </c>
      <c r="F4491">
        <v>90</v>
      </c>
      <c r="G4491">
        <v>2</v>
      </c>
      <c r="H4491" t="s">
        <v>303</v>
      </c>
      <c r="I4491" t="s">
        <v>170</v>
      </c>
      <c r="J4491">
        <v>36.680955802674958</v>
      </c>
      <c r="L4491" s="47"/>
      <c r="M4491" s="47"/>
    </row>
    <row r="4492" spans="1:13" x14ac:dyDescent="0.4">
      <c r="A4492" t="str">
        <f t="shared" si="70"/>
        <v>57_4A_F_6_90_65_HH800_Core</v>
      </c>
      <c r="B4492">
        <v>57</v>
      </c>
      <c r="C4492" t="s">
        <v>168</v>
      </c>
      <c r="D4492" t="s">
        <v>169</v>
      </c>
      <c r="E4492">
        <v>6</v>
      </c>
      <c r="F4492">
        <v>90</v>
      </c>
      <c r="G4492">
        <v>65</v>
      </c>
      <c r="H4492" t="s">
        <v>303</v>
      </c>
      <c r="I4492" t="s">
        <v>170</v>
      </c>
      <c r="J4492">
        <v>6.9944418699400108</v>
      </c>
      <c r="L4492" s="47"/>
      <c r="M4492" s="47"/>
    </row>
    <row r="4493" spans="1:13" x14ac:dyDescent="0.4">
      <c r="A4493" t="str">
        <f t="shared" si="70"/>
        <v>28_4M_M_6_180_70_HH800_Core</v>
      </c>
      <c r="B4493">
        <v>28</v>
      </c>
      <c r="C4493" t="s">
        <v>173</v>
      </c>
      <c r="D4493" t="s">
        <v>174</v>
      </c>
      <c r="E4493">
        <v>6</v>
      </c>
      <c r="F4493">
        <v>180</v>
      </c>
      <c r="G4493">
        <v>70</v>
      </c>
      <c r="H4493" t="s">
        <v>303</v>
      </c>
      <c r="I4493" t="s">
        <v>170</v>
      </c>
      <c r="J4493">
        <v>11.554909672277747</v>
      </c>
      <c r="L4493" s="47"/>
      <c r="M4493" s="47"/>
    </row>
    <row r="4494" spans="1:13" x14ac:dyDescent="0.4">
      <c r="A4494" t="str">
        <f t="shared" si="70"/>
        <v>37_2M_F_6_90_70_HH800_Core</v>
      </c>
      <c r="B4494">
        <v>37</v>
      </c>
      <c r="C4494" t="s">
        <v>175</v>
      </c>
      <c r="D4494" t="s">
        <v>169</v>
      </c>
      <c r="E4494">
        <v>6</v>
      </c>
      <c r="F4494">
        <v>90</v>
      </c>
      <c r="G4494">
        <v>70</v>
      </c>
      <c r="H4494" t="s">
        <v>303</v>
      </c>
      <c r="I4494" t="s">
        <v>170</v>
      </c>
      <c r="J4494">
        <v>53.159739232890203</v>
      </c>
      <c r="L4494" s="47"/>
      <c r="M4494" s="47"/>
    </row>
    <row r="4495" spans="1:13" x14ac:dyDescent="0.4">
      <c r="A4495" t="str">
        <f t="shared" si="70"/>
        <v>63_4M_F_6_180_65_HH800_Core</v>
      </c>
      <c r="B4495">
        <v>63</v>
      </c>
      <c r="C4495" t="s">
        <v>173</v>
      </c>
      <c r="D4495" t="s">
        <v>169</v>
      </c>
      <c r="E4495">
        <v>6</v>
      </c>
      <c r="F4495">
        <v>180</v>
      </c>
      <c r="G4495">
        <v>65</v>
      </c>
      <c r="H4495" t="s">
        <v>303</v>
      </c>
      <c r="I4495" t="s">
        <v>170</v>
      </c>
      <c r="J4495">
        <v>4.0587346559835868</v>
      </c>
      <c r="L4495" s="47"/>
      <c r="M4495" s="47"/>
    </row>
    <row r="4496" spans="1:13" x14ac:dyDescent="0.4">
      <c r="A4496" t="str">
        <f t="shared" si="70"/>
        <v>62_2M_F_6_365_65_HH800_Core</v>
      </c>
      <c r="B4496">
        <v>62</v>
      </c>
      <c r="C4496" t="s">
        <v>175</v>
      </c>
      <c r="D4496" t="s">
        <v>169</v>
      </c>
      <c r="E4496">
        <v>6</v>
      </c>
      <c r="F4496">
        <v>365</v>
      </c>
      <c r="G4496">
        <v>65</v>
      </c>
      <c r="H4496" t="s">
        <v>303</v>
      </c>
      <c r="I4496" t="s">
        <v>170</v>
      </c>
      <c r="J4496">
        <v>6.2319946528053425</v>
      </c>
      <c r="L4496" s="47"/>
      <c r="M4496" s="47"/>
    </row>
    <row r="4497" spans="1:13" x14ac:dyDescent="0.4">
      <c r="A4497" t="str">
        <f t="shared" si="70"/>
        <v>62_4M_F_0_90_67_HH800_Core</v>
      </c>
      <c r="B4497">
        <v>62</v>
      </c>
      <c r="C4497" t="s">
        <v>173</v>
      </c>
      <c r="D4497" t="s">
        <v>169</v>
      </c>
      <c r="E4497">
        <v>0</v>
      </c>
      <c r="F4497">
        <v>90</v>
      </c>
      <c r="G4497">
        <v>67</v>
      </c>
      <c r="H4497" t="s">
        <v>303</v>
      </c>
      <c r="I4497" t="s">
        <v>170</v>
      </c>
      <c r="J4497">
        <v>111.22059847354954</v>
      </c>
      <c r="L4497" s="47"/>
      <c r="M4497" s="47"/>
    </row>
    <row r="4498" spans="1:13" x14ac:dyDescent="0.4">
      <c r="A4498" t="str">
        <f t="shared" si="70"/>
        <v>58_1A_M_0_90_2_HH800_Core</v>
      </c>
      <c r="B4498">
        <v>58</v>
      </c>
      <c r="C4498" t="s">
        <v>178</v>
      </c>
      <c r="D4498" t="s">
        <v>174</v>
      </c>
      <c r="E4498">
        <v>0</v>
      </c>
      <c r="F4498">
        <v>90</v>
      </c>
      <c r="G4498">
        <v>2</v>
      </c>
      <c r="H4498" t="s">
        <v>303</v>
      </c>
      <c r="I4498" t="s">
        <v>170</v>
      </c>
      <c r="J4498">
        <v>87.601871698426763</v>
      </c>
      <c r="L4498" s="47"/>
      <c r="M4498" s="47"/>
    </row>
    <row r="4499" spans="1:13" x14ac:dyDescent="0.4">
      <c r="A4499" t="str">
        <f t="shared" si="70"/>
        <v>41_4M_M_3_90_65_HH800_Core</v>
      </c>
      <c r="B4499">
        <v>41</v>
      </c>
      <c r="C4499" t="s">
        <v>173</v>
      </c>
      <c r="D4499" t="s">
        <v>174</v>
      </c>
      <c r="E4499">
        <v>3</v>
      </c>
      <c r="F4499">
        <v>90</v>
      </c>
      <c r="G4499">
        <v>65</v>
      </c>
      <c r="H4499" t="s">
        <v>303</v>
      </c>
      <c r="I4499" t="s">
        <v>170</v>
      </c>
      <c r="J4499">
        <v>6.7324131997249177</v>
      </c>
      <c r="L4499" s="47"/>
      <c r="M4499" s="47"/>
    </row>
    <row r="4500" spans="1:13" x14ac:dyDescent="0.4">
      <c r="A4500" t="str">
        <f t="shared" si="70"/>
        <v>63_4A_F_6_180_65_HH800_Core</v>
      </c>
      <c r="B4500">
        <v>63</v>
      </c>
      <c r="C4500" t="s">
        <v>168</v>
      </c>
      <c r="D4500" t="s">
        <v>169</v>
      </c>
      <c r="E4500">
        <v>6</v>
      </c>
      <c r="F4500">
        <v>180</v>
      </c>
      <c r="G4500">
        <v>65</v>
      </c>
      <c r="H4500" t="s">
        <v>303</v>
      </c>
      <c r="I4500" t="s">
        <v>170</v>
      </c>
      <c r="J4500">
        <v>4.098320895637932</v>
      </c>
      <c r="L4500" s="47"/>
      <c r="M4500" s="47"/>
    </row>
    <row r="4501" spans="1:13" x14ac:dyDescent="0.4">
      <c r="A4501" t="str">
        <f t="shared" si="70"/>
        <v>42_2M_M_6_60_5_HH800_Core</v>
      </c>
      <c r="B4501">
        <v>42</v>
      </c>
      <c r="C4501" t="s">
        <v>175</v>
      </c>
      <c r="D4501" t="s">
        <v>174</v>
      </c>
      <c r="E4501">
        <v>6</v>
      </c>
      <c r="F4501">
        <v>60</v>
      </c>
      <c r="G4501">
        <v>5</v>
      </c>
      <c r="H4501" t="s">
        <v>303</v>
      </c>
      <c r="I4501" t="s">
        <v>170</v>
      </c>
      <c r="J4501">
        <v>4.5052179528651024</v>
      </c>
      <c r="L4501" s="47"/>
      <c r="M4501" s="47"/>
    </row>
    <row r="4502" spans="1:13" x14ac:dyDescent="0.4">
      <c r="A4502" t="str">
        <f t="shared" si="70"/>
        <v>49_1A_F_0_60_2_HH800_Core</v>
      </c>
      <c r="B4502">
        <v>49</v>
      </c>
      <c r="C4502" t="s">
        <v>178</v>
      </c>
      <c r="D4502" t="s">
        <v>169</v>
      </c>
      <c r="E4502">
        <v>0</v>
      </c>
      <c r="F4502">
        <v>60</v>
      </c>
      <c r="G4502">
        <v>2</v>
      </c>
      <c r="H4502" t="s">
        <v>303</v>
      </c>
      <c r="I4502" t="s">
        <v>170</v>
      </c>
      <c r="J4502">
        <v>90.357061164479873</v>
      </c>
      <c r="L4502" s="47"/>
      <c r="M4502" s="47"/>
    </row>
    <row r="4503" spans="1:13" x14ac:dyDescent="0.4">
      <c r="A4503" t="str">
        <f t="shared" si="70"/>
        <v>25_1A_F_0_60_2_HH800_Core</v>
      </c>
      <c r="B4503">
        <v>25</v>
      </c>
      <c r="C4503" t="s">
        <v>178</v>
      </c>
      <c r="D4503" t="s">
        <v>169</v>
      </c>
      <c r="E4503">
        <v>0</v>
      </c>
      <c r="F4503">
        <v>60</v>
      </c>
      <c r="G4503">
        <v>2</v>
      </c>
      <c r="H4503" t="s">
        <v>303</v>
      </c>
      <c r="I4503" t="s">
        <v>170</v>
      </c>
      <c r="J4503">
        <v>55.692277398642844</v>
      </c>
      <c r="L4503" s="47"/>
      <c r="M4503" s="47"/>
    </row>
    <row r="4504" spans="1:13" x14ac:dyDescent="0.4">
      <c r="A4504" t="str">
        <f t="shared" si="70"/>
        <v>34_4A_F_0_90_70_HH800_Core</v>
      </c>
      <c r="B4504">
        <v>34</v>
      </c>
      <c r="C4504" t="s">
        <v>168</v>
      </c>
      <c r="D4504" t="s">
        <v>169</v>
      </c>
      <c r="E4504">
        <v>0</v>
      </c>
      <c r="F4504">
        <v>90</v>
      </c>
      <c r="G4504">
        <v>70</v>
      </c>
      <c r="H4504" t="s">
        <v>303</v>
      </c>
      <c r="I4504" t="s">
        <v>170</v>
      </c>
      <c r="J4504">
        <v>60.126668517540011</v>
      </c>
      <c r="L4504" s="47"/>
      <c r="M4504" s="47"/>
    </row>
    <row r="4505" spans="1:13" x14ac:dyDescent="0.4">
      <c r="A4505" t="str">
        <f t="shared" si="70"/>
        <v>49_4A_F_6_90_5_HH800_Core</v>
      </c>
      <c r="B4505">
        <v>49</v>
      </c>
      <c r="C4505" t="s">
        <v>168</v>
      </c>
      <c r="D4505" t="s">
        <v>169</v>
      </c>
      <c r="E4505">
        <v>6</v>
      </c>
      <c r="F4505">
        <v>90</v>
      </c>
      <c r="G4505">
        <v>5</v>
      </c>
      <c r="H4505" t="s">
        <v>303</v>
      </c>
      <c r="I4505" t="s">
        <v>170</v>
      </c>
      <c r="J4505">
        <v>3.7501680091247818</v>
      </c>
      <c r="L4505" s="47"/>
      <c r="M4505" s="47"/>
    </row>
    <row r="4506" spans="1:13" x14ac:dyDescent="0.4">
      <c r="A4506" t="str">
        <f t="shared" si="70"/>
        <v>41_2M_M_0_60_5_HH800_Core</v>
      </c>
      <c r="B4506">
        <v>41</v>
      </c>
      <c r="C4506" t="s">
        <v>175</v>
      </c>
      <c r="D4506" t="s">
        <v>174</v>
      </c>
      <c r="E4506">
        <v>0</v>
      </c>
      <c r="F4506">
        <v>60</v>
      </c>
      <c r="G4506">
        <v>5</v>
      </c>
      <c r="H4506" t="s">
        <v>303</v>
      </c>
      <c r="I4506" t="s">
        <v>170</v>
      </c>
      <c r="J4506">
        <v>51.979126554626767</v>
      </c>
      <c r="L4506" s="47"/>
      <c r="M4506" s="47"/>
    </row>
    <row r="4507" spans="1:13" x14ac:dyDescent="0.4">
      <c r="A4507" t="str">
        <f t="shared" si="70"/>
        <v>39_4M_M_0_90_65_HH800_Core</v>
      </c>
      <c r="B4507">
        <v>39</v>
      </c>
      <c r="C4507" t="s">
        <v>173</v>
      </c>
      <c r="D4507" t="s">
        <v>174</v>
      </c>
      <c r="E4507">
        <v>0</v>
      </c>
      <c r="F4507">
        <v>90</v>
      </c>
      <c r="G4507">
        <v>65</v>
      </c>
      <c r="H4507" t="s">
        <v>303</v>
      </c>
      <c r="I4507" t="s">
        <v>170</v>
      </c>
      <c r="J4507">
        <v>35.24852218320185</v>
      </c>
      <c r="L4507" s="47"/>
      <c r="M4507" s="47"/>
    </row>
    <row r="4508" spans="1:13" x14ac:dyDescent="0.4">
      <c r="A4508" t="str">
        <f t="shared" si="70"/>
        <v>45_2M_F_6_90_67_HH800_Core</v>
      </c>
      <c r="B4508">
        <v>45</v>
      </c>
      <c r="C4508" t="s">
        <v>175</v>
      </c>
      <c r="D4508" t="s">
        <v>169</v>
      </c>
      <c r="E4508">
        <v>6</v>
      </c>
      <c r="F4508">
        <v>90</v>
      </c>
      <c r="G4508">
        <v>67</v>
      </c>
      <c r="H4508" t="s">
        <v>303</v>
      </c>
      <c r="I4508" t="s">
        <v>170</v>
      </c>
      <c r="J4508">
        <v>42.505657254360464</v>
      </c>
      <c r="L4508" s="47"/>
      <c r="M4508" s="47"/>
    </row>
    <row r="4509" spans="1:13" x14ac:dyDescent="0.4">
      <c r="A4509" t="str">
        <f t="shared" si="70"/>
        <v>49_2M_F_3_90_65_HH800_Core</v>
      </c>
      <c r="B4509">
        <v>49</v>
      </c>
      <c r="C4509" t="s">
        <v>175</v>
      </c>
      <c r="D4509" t="s">
        <v>169</v>
      </c>
      <c r="E4509">
        <v>3</v>
      </c>
      <c r="F4509">
        <v>90</v>
      </c>
      <c r="G4509">
        <v>65</v>
      </c>
      <c r="H4509" t="s">
        <v>303</v>
      </c>
      <c r="I4509" t="s">
        <v>170</v>
      </c>
      <c r="J4509">
        <v>15.99289989333198</v>
      </c>
      <c r="L4509" s="47"/>
      <c r="M4509" s="47"/>
    </row>
    <row r="4510" spans="1:13" x14ac:dyDescent="0.4">
      <c r="A4510" t="str">
        <f t="shared" si="70"/>
        <v>49_4A_F_0_90_5_HH800_Core</v>
      </c>
      <c r="B4510">
        <v>49</v>
      </c>
      <c r="C4510" t="s">
        <v>168</v>
      </c>
      <c r="D4510" t="s">
        <v>169</v>
      </c>
      <c r="E4510">
        <v>0</v>
      </c>
      <c r="F4510">
        <v>90</v>
      </c>
      <c r="G4510">
        <v>5</v>
      </c>
      <c r="H4510" t="s">
        <v>303</v>
      </c>
      <c r="I4510" t="s">
        <v>170</v>
      </c>
      <c r="J4510">
        <v>41.039188041738626</v>
      </c>
      <c r="L4510" s="47"/>
      <c r="M4510" s="47"/>
    </row>
    <row r="4511" spans="1:13" x14ac:dyDescent="0.4">
      <c r="A4511" t="str">
        <f t="shared" si="70"/>
        <v>32_4A_M_3_90_70_HH800_Core</v>
      </c>
      <c r="B4511">
        <v>32</v>
      </c>
      <c r="C4511" t="s">
        <v>168</v>
      </c>
      <c r="D4511" t="s">
        <v>174</v>
      </c>
      <c r="E4511">
        <v>3</v>
      </c>
      <c r="F4511">
        <v>90</v>
      </c>
      <c r="G4511">
        <v>70</v>
      </c>
      <c r="H4511" t="s">
        <v>303</v>
      </c>
      <c r="I4511" t="s">
        <v>170</v>
      </c>
      <c r="J4511">
        <v>8.7527573367356304</v>
      </c>
      <c r="L4511" s="47"/>
      <c r="M4511" s="47"/>
    </row>
    <row r="4512" spans="1:13" x14ac:dyDescent="0.4">
      <c r="A4512" t="str">
        <f t="shared" si="70"/>
        <v>30_4M_M_3_90_67_HH800_Core</v>
      </c>
      <c r="B4512">
        <v>30</v>
      </c>
      <c r="C4512" t="s">
        <v>173</v>
      </c>
      <c r="D4512" t="s">
        <v>174</v>
      </c>
      <c r="E4512">
        <v>3</v>
      </c>
      <c r="F4512">
        <v>90</v>
      </c>
      <c r="G4512">
        <v>67</v>
      </c>
      <c r="H4512" t="s">
        <v>303</v>
      </c>
      <c r="I4512" t="s">
        <v>170</v>
      </c>
      <c r="J4512">
        <v>6.7908571945507603</v>
      </c>
      <c r="L4512" s="47"/>
      <c r="M4512" s="47"/>
    </row>
    <row r="4513" spans="1:13" x14ac:dyDescent="0.4">
      <c r="A4513" t="str">
        <f t="shared" si="70"/>
        <v>55_2M_M_0_60_67_HH800_Core</v>
      </c>
      <c r="B4513">
        <v>55</v>
      </c>
      <c r="C4513" t="s">
        <v>175</v>
      </c>
      <c r="D4513" t="s">
        <v>174</v>
      </c>
      <c r="E4513">
        <v>0</v>
      </c>
      <c r="F4513">
        <v>60</v>
      </c>
      <c r="G4513">
        <v>67</v>
      </c>
      <c r="H4513" t="s">
        <v>303</v>
      </c>
      <c r="I4513" t="s">
        <v>170</v>
      </c>
      <c r="J4513">
        <v>181.96183204828665</v>
      </c>
      <c r="L4513" s="47"/>
      <c r="M4513" s="47"/>
    </row>
    <row r="4514" spans="1:13" x14ac:dyDescent="0.4">
      <c r="A4514" t="str">
        <f t="shared" si="70"/>
        <v>42_4M_F_6_90_70_HH800_Core</v>
      </c>
      <c r="B4514">
        <v>42</v>
      </c>
      <c r="C4514" t="s">
        <v>173</v>
      </c>
      <c r="D4514" t="s">
        <v>169</v>
      </c>
      <c r="E4514">
        <v>6</v>
      </c>
      <c r="F4514">
        <v>90</v>
      </c>
      <c r="G4514">
        <v>70</v>
      </c>
      <c r="H4514" t="s">
        <v>303</v>
      </c>
      <c r="I4514" t="s">
        <v>170</v>
      </c>
      <c r="J4514">
        <v>27.051428581426158</v>
      </c>
      <c r="L4514" s="47"/>
      <c r="M4514" s="47"/>
    </row>
    <row r="4515" spans="1:13" x14ac:dyDescent="0.4">
      <c r="A4515" t="str">
        <f t="shared" si="70"/>
        <v>56_4A_F_3_90_5_HH800_Core</v>
      </c>
      <c r="B4515">
        <v>56</v>
      </c>
      <c r="C4515" t="s">
        <v>168</v>
      </c>
      <c r="D4515" t="s">
        <v>169</v>
      </c>
      <c r="E4515">
        <v>3</v>
      </c>
      <c r="F4515">
        <v>90</v>
      </c>
      <c r="G4515">
        <v>5</v>
      </c>
      <c r="H4515" t="s">
        <v>303</v>
      </c>
      <c r="I4515" t="s">
        <v>170</v>
      </c>
      <c r="J4515">
        <v>3.0714662682836948</v>
      </c>
      <c r="L4515" s="47"/>
      <c r="M4515" s="47"/>
    </row>
    <row r="4516" spans="1:13" x14ac:dyDescent="0.4">
      <c r="A4516" t="str">
        <f t="shared" si="70"/>
        <v>44_4M_M_3_90_5_HH800_Core</v>
      </c>
      <c r="B4516">
        <v>44</v>
      </c>
      <c r="C4516" t="s">
        <v>173</v>
      </c>
      <c r="D4516" t="s">
        <v>174</v>
      </c>
      <c r="E4516">
        <v>3</v>
      </c>
      <c r="F4516">
        <v>90</v>
      </c>
      <c r="G4516">
        <v>5</v>
      </c>
      <c r="H4516" t="s">
        <v>303</v>
      </c>
      <c r="I4516" t="s">
        <v>170</v>
      </c>
      <c r="J4516">
        <v>1.856629055204704</v>
      </c>
      <c r="L4516" s="47"/>
      <c r="M4516" s="47"/>
    </row>
    <row r="4517" spans="1:13" x14ac:dyDescent="0.4">
      <c r="A4517" t="str">
        <f t="shared" si="70"/>
        <v>35_4M_F_0_90_70_HH800_Core</v>
      </c>
      <c r="B4517">
        <v>35</v>
      </c>
      <c r="C4517" t="s">
        <v>173</v>
      </c>
      <c r="D4517" t="s">
        <v>169</v>
      </c>
      <c r="E4517">
        <v>0</v>
      </c>
      <c r="F4517">
        <v>90</v>
      </c>
      <c r="G4517">
        <v>70</v>
      </c>
      <c r="H4517" t="s">
        <v>303</v>
      </c>
      <c r="I4517" t="s">
        <v>170</v>
      </c>
      <c r="J4517">
        <v>68.228661755971132</v>
      </c>
      <c r="L4517" s="47"/>
      <c r="M4517" s="47"/>
    </row>
    <row r="4518" spans="1:13" x14ac:dyDescent="0.4">
      <c r="A4518" t="str">
        <f t="shared" si="70"/>
        <v>36_4A_F_0_90_70_HH800_Core</v>
      </c>
      <c r="B4518">
        <v>36</v>
      </c>
      <c r="C4518" t="s">
        <v>168</v>
      </c>
      <c r="D4518" t="s">
        <v>169</v>
      </c>
      <c r="E4518">
        <v>0</v>
      </c>
      <c r="F4518">
        <v>90</v>
      </c>
      <c r="G4518">
        <v>70</v>
      </c>
      <c r="H4518" t="s">
        <v>303</v>
      </c>
      <c r="I4518" t="s">
        <v>170</v>
      </c>
      <c r="J4518">
        <v>64.390293642698182</v>
      </c>
      <c r="L4518" s="47"/>
      <c r="M4518" s="47"/>
    </row>
    <row r="4519" spans="1:13" x14ac:dyDescent="0.4">
      <c r="A4519" t="str">
        <f t="shared" si="70"/>
        <v>26_4M_M_3_60_5_HH800_Core</v>
      </c>
      <c r="B4519">
        <v>26</v>
      </c>
      <c r="C4519" t="s">
        <v>173</v>
      </c>
      <c r="D4519" t="s">
        <v>174</v>
      </c>
      <c r="E4519">
        <v>3</v>
      </c>
      <c r="F4519">
        <v>60</v>
      </c>
      <c r="G4519">
        <v>5</v>
      </c>
      <c r="H4519" t="s">
        <v>303</v>
      </c>
      <c r="I4519" t="s">
        <v>170</v>
      </c>
      <c r="J4519">
        <v>1.2084720845835468</v>
      </c>
      <c r="L4519" s="47"/>
      <c r="M4519" s="47"/>
    </row>
    <row r="4520" spans="1:13" x14ac:dyDescent="0.4">
      <c r="A4520" t="str">
        <f t="shared" si="70"/>
        <v>45_2A_F_6_90_70_HH800_Core</v>
      </c>
      <c r="B4520">
        <v>45</v>
      </c>
      <c r="C4520" t="s">
        <v>176</v>
      </c>
      <c r="D4520" t="s">
        <v>169</v>
      </c>
      <c r="E4520">
        <v>6</v>
      </c>
      <c r="F4520">
        <v>90</v>
      </c>
      <c r="G4520">
        <v>70</v>
      </c>
      <c r="H4520" t="s">
        <v>303</v>
      </c>
      <c r="I4520" t="s">
        <v>170</v>
      </c>
      <c r="J4520">
        <v>39.822401110514527</v>
      </c>
      <c r="L4520" s="47"/>
      <c r="M4520" s="47"/>
    </row>
    <row r="4521" spans="1:13" x14ac:dyDescent="0.4">
      <c r="A4521" t="str">
        <f t="shared" si="70"/>
        <v>55_4M_M_6_60_67_HH800_Core</v>
      </c>
      <c r="B4521">
        <v>55</v>
      </c>
      <c r="C4521" t="s">
        <v>173</v>
      </c>
      <c r="D4521" t="s">
        <v>174</v>
      </c>
      <c r="E4521">
        <v>6</v>
      </c>
      <c r="F4521">
        <v>60</v>
      </c>
      <c r="G4521">
        <v>67</v>
      </c>
      <c r="H4521" t="s">
        <v>303</v>
      </c>
      <c r="I4521" t="s">
        <v>170</v>
      </c>
      <c r="J4521">
        <v>15.50137821583097</v>
      </c>
      <c r="L4521" s="47"/>
      <c r="M4521" s="47"/>
    </row>
    <row r="4522" spans="1:13" x14ac:dyDescent="0.4">
      <c r="A4522" t="str">
        <f t="shared" si="70"/>
        <v>41_4M_M_0_90_65_HH800_Core</v>
      </c>
      <c r="B4522">
        <v>41</v>
      </c>
      <c r="C4522" t="s">
        <v>173</v>
      </c>
      <c r="D4522" t="s">
        <v>174</v>
      </c>
      <c r="E4522">
        <v>0</v>
      </c>
      <c r="F4522">
        <v>90</v>
      </c>
      <c r="G4522">
        <v>65</v>
      </c>
      <c r="H4522" t="s">
        <v>303</v>
      </c>
      <c r="I4522" t="s">
        <v>170</v>
      </c>
      <c r="J4522">
        <v>38.426807687840991</v>
      </c>
      <c r="L4522" s="47"/>
      <c r="M4522" s="47"/>
    </row>
    <row r="4523" spans="1:13" x14ac:dyDescent="0.4">
      <c r="A4523" t="str">
        <f t="shared" si="70"/>
        <v>51_2A_F_0_90_70_HH800_Core</v>
      </c>
      <c r="B4523">
        <v>51</v>
      </c>
      <c r="C4523" t="s">
        <v>176</v>
      </c>
      <c r="D4523" t="s">
        <v>169</v>
      </c>
      <c r="E4523">
        <v>0</v>
      </c>
      <c r="F4523">
        <v>90</v>
      </c>
      <c r="G4523">
        <v>70</v>
      </c>
      <c r="H4523" t="s">
        <v>303</v>
      </c>
      <c r="I4523" t="s">
        <v>170</v>
      </c>
      <c r="J4523">
        <v>132.50033004826162</v>
      </c>
      <c r="L4523" s="47"/>
      <c r="M4523" s="47"/>
    </row>
    <row r="4524" spans="1:13" x14ac:dyDescent="0.4">
      <c r="A4524" t="str">
        <f t="shared" si="70"/>
        <v>63_1A_M_0_60_2_HH800_Core</v>
      </c>
      <c r="B4524">
        <v>63</v>
      </c>
      <c r="C4524" t="s">
        <v>178</v>
      </c>
      <c r="D4524" t="s">
        <v>174</v>
      </c>
      <c r="E4524">
        <v>0</v>
      </c>
      <c r="F4524">
        <v>60</v>
      </c>
      <c r="G4524">
        <v>2</v>
      </c>
      <c r="H4524" t="s">
        <v>303</v>
      </c>
      <c r="I4524" t="s">
        <v>170</v>
      </c>
      <c r="J4524">
        <v>193.59991464584502</v>
      </c>
      <c r="L4524" s="47"/>
      <c r="M4524" s="47"/>
    </row>
    <row r="4525" spans="1:13" x14ac:dyDescent="0.4">
      <c r="A4525" t="str">
        <f t="shared" si="70"/>
        <v>60_2M_M_3_180_65_HH800_Core</v>
      </c>
      <c r="B4525">
        <v>60</v>
      </c>
      <c r="C4525" t="s">
        <v>175</v>
      </c>
      <c r="D4525" t="s">
        <v>174</v>
      </c>
      <c r="E4525">
        <v>3</v>
      </c>
      <c r="F4525">
        <v>180</v>
      </c>
      <c r="G4525">
        <v>65</v>
      </c>
      <c r="H4525" t="s">
        <v>303</v>
      </c>
      <c r="I4525" t="s">
        <v>170</v>
      </c>
      <c r="J4525">
        <v>4.1024066456344492</v>
      </c>
      <c r="L4525" s="47"/>
      <c r="M4525" s="47"/>
    </row>
    <row r="4526" spans="1:13" x14ac:dyDescent="0.4">
      <c r="A4526" t="str">
        <f t="shared" si="70"/>
        <v>52_4M_M_0_90_5_HH800_Core</v>
      </c>
      <c r="B4526">
        <v>52</v>
      </c>
      <c r="C4526" t="s">
        <v>173</v>
      </c>
      <c r="D4526" t="s">
        <v>174</v>
      </c>
      <c r="E4526">
        <v>0</v>
      </c>
      <c r="F4526">
        <v>90</v>
      </c>
      <c r="G4526">
        <v>5</v>
      </c>
      <c r="H4526" t="s">
        <v>303</v>
      </c>
      <c r="I4526" t="s">
        <v>170</v>
      </c>
      <c r="J4526">
        <v>38.825176269916859</v>
      </c>
      <c r="L4526" s="47"/>
      <c r="M4526" s="47"/>
    </row>
    <row r="4527" spans="1:13" x14ac:dyDescent="0.4">
      <c r="A4527" t="str">
        <f t="shared" si="70"/>
        <v>54_2M_M_6_60_65_HH800_Core</v>
      </c>
      <c r="B4527">
        <v>54</v>
      </c>
      <c r="C4527" t="s">
        <v>175</v>
      </c>
      <c r="D4527" t="s">
        <v>174</v>
      </c>
      <c r="E4527">
        <v>6</v>
      </c>
      <c r="F4527">
        <v>60</v>
      </c>
      <c r="G4527">
        <v>65</v>
      </c>
      <c r="H4527" t="s">
        <v>303</v>
      </c>
      <c r="I4527" t="s">
        <v>170</v>
      </c>
      <c r="J4527">
        <v>21.093760777049397</v>
      </c>
      <c r="L4527" s="47"/>
      <c r="M4527" s="47"/>
    </row>
    <row r="4528" spans="1:13" x14ac:dyDescent="0.4">
      <c r="A4528" t="str">
        <f t="shared" si="70"/>
        <v>31_2M_M_3_60_5_HH800_Core</v>
      </c>
      <c r="B4528">
        <v>31</v>
      </c>
      <c r="C4528" t="s">
        <v>175</v>
      </c>
      <c r="D4528" t="s">
        <v>174</v>
      </c>
      <c r="E4528">
        <v>3</v>
      </c>
      <c r="F4528">
        <v>60</v>
      </c>
      <c r="G4528">
        <v>5</v>
      </c>
      <c r="H4528" t="s">
        <v>303</v>
      </c>
      <c r="I4528" t="s">
        <v>170</v>
      </c>
      <c r="J4528">
        <v>1.6497512575030264</v>
      </c>
      <c r="L4528" s="47"/>
      <c r="M4528" s="47"/>
    </row>
    <row r="4529" spans="1:13" x14ac:dyDescent="0.4">
      <c r="A4529" t="str">
        <f t="shared" si="70"/>
        <v>52_4M_M_6_90_5_HH800_Core</v>
      </c>
      <c r="B4529">
        <v>52</v>
      </c>
      <c r="C4529" t="s">
        <v>173</v>
      </c>
      <c r="D4529" t="s">
        <v>174</v>
      </c>
      <c r="E4529">
        <v>6</v>
      </c>
      <c r="F4529">
        <v>90</v>
      </c>
      <c r="G4529">
        <v>5</v>
      </c>
      <c r="H4529" t="s">
        <v>303</v>
      </c>
      <c r="I4529" t="s">
        <v>170</v>
      </c>
      <c r="J4529">
        <v>3.7595482718082405</v>
      </c>
      <c r="L4529" s="47"/>
      <c r="M4529" s="47"/>
    </row>
    <row r="4530" spans="1:13" x14ac:dyDescent="0.4">
      <c r="A4530" t="str">
        <f t="shared" si="70"/>
        <v>37_1M_F_0_60_70_HH800_Core</v>
      </c>
      <c r="B4530">
        <v>37</v>
      </c>
      <c r="C4530" t="s">
        <v>177</v>
      </c>
      <c r="D4530" t="s">
        <v>169</v>
      </c>
      <c r="E4530">
        <v>0</v>
      </c>
      <c r="F4530">
        <v>60</v>
      </c>
      <c r="G4530">
        <v>70</v>
      </c>
      <c r="H4530" t="s">
        <v>303</v>
      </c>
      <c r="I4530" t="s">
        <v>170</v>
      </c>
      <c r="J4530">
        <v>279.36549165091037</v>
      </c>
      <c r="L4530" s="47"/>
      <c r="M4530" s="47"/>
    </row>
    <row r="4531" spans="1:13" x14ac:dyDescent="0.4">
      <c r="A4531" t="str">
        <f t="shared" si="70"/>
        <v>61_2M_M_0_180_65_HH800_Core</v>
      </c>
      <c r="B4531">
        <v>61</v>
      </c>
      <c r="C4531" t="s">
        <v>175</v>
      </c>
      <c r="D4531" t="s">
        <v>174</v>
      </c>
      <c r="E4531">
        <v>0</v>
      </c>
      <c r="F4531">
        <v>180</v>
      </c>
      <c r="G4531">
        <v>65</v>
      </c>
      <c r="H4531" t="s">
        <v>303</v>
      </c>
      <c r="I4531" t="s">
        <v>170</v>
      </c>
      <c r="J4531">
        <v>91.833578129771269</v>
      </c>
      <c r="L4531" s="47"/>
      <c r="M4531" s="47"/>
    </row>
    <row r="4532" spans="1:13" x14ac:dyDescent="0.4">
      <c r="A4532" t="str">
        <f t="shared" si="70"/>
        <v>57_4A_F_0_90_5_HH800_Core</v>
      </c>
      <c r="B4532">
        <v>57</v>
      </c>
      <c r="C4532" t="s">
        <v>168</v>
      </c>
      <c r="D4532" t="s">
        <v>169</v>
      </c>
      <c r="E4532">
        <v>0</v>
      </c>
      <c r="F4532">
        <v>90</v>
      </c>
      <c r="G4532">
        <v>5</v>
      </c>
      <c r="H4532" t="s">
        <v>303</v>
      </c>
      <c r="I4532" t="s">
        <v>170</v>
      </c>
      <c r="J4532">
        <v>61.224577310013359</v>
      </c>
      <c r="L4532" s="47"/>
      <c r="M4532" s="47"/>
    </row>
    <row r="4533" spans="1:13" x14ac:dyDescent="0.4">
      <c r="A4533" t="str">
        <f t="shared" si="70"/>
        <v>60_2A_M_3_180_65_HH800_Core</v>
      </c>
      <c r="B4533">
        <v>60</v>
      </c>
      <c r="C4533" t="s">
        <v>176</v>
      </c>
      <c r="D4533" t="s">
        <v>174</v>
      </c>
      <c r="E4533">
        <v>3</v>
      </c>
      <c r="F4533">
        <v>180</v>
      </c>
      <c r="G4533">
        <v>65</v>
      </c>
      <c r="H4533" t="s">
        <v>303</v>
      </c>
      <c r="I4533" t="s">
        <v>170</v>
      </c>
      <c r="J4533">
        <v>4.7641651121598878</v>
      </c>
      <c r="L4533" s="47"/>
      <c r="M4533" s="47"/>
    </row>
    <row r="4534" spans="1:13" x14ac:dyDescent="0.4">
      <c r="A4534" t="str">
        <f t="shared" si="70"/>
        <v>50_1M_F_0_90_70_HH800_Core</v>
      </c>
      <c r="B4534">
        <v>50</v>
      </c>
      <c r="C4534" t="s">
        <v>177</v>
      </c>
      <c r="D4534" t="s">
        <v>169</v>
      </c>
      <c r="E4534">
        <v>0</v>
      </c>
      <c r="F4534">
        <v>90</v>
      </c>
      <c r="G4534">
        <v>70</v>
      </c>
      <c r="H4534" t="s">
        <v>303</v>
      </c>
      <c r="I4534" t="s">
        <v>170</v>
      </c>
      <c r="J4534">
        <v>259.06564479719623</v>
      </c>
      <c r="L4534" s="47"/>
      <c r="M4534" s="47"/>
    </row>
    <row r="4535" spans="1:13" x14ac:dyDescent="0.4">
      <c r="A4535" t="str">
        <f t="shared" si="70"/>
        <v>38_4A_M_6_90_70_HH800_Core</v>
      </c>
      <c r="B4535">
        <v>38</v>
      </c>
      <c r="C4535" t="s">
        <v>168</v>
      </c>
      <c r="D4535" t="s">
        <v>174</v>
      </c>
      <c r="E4535">
        <v>6</v>
      </c>
      <c r="F4535">
        <v>90</v>
      </c>
      <c r="G4535">
        <v>70</v>
      </c>
      <c r="H4535" t="s">
        <v>303</v>
      </c>
      <c r="I4535" t="s">
        <v>170</v>
      </c>
      <c r="J4535">
        <v>18.715911392865969</v>
      </c>
      <c r="L4535" s="47"/>
      <c r="M4535" s="47"/>
    </row>
    <row r="4536" spans="1:13" x14ac:dyDescent="0.4">
      <c r="A4536" t="str">
        <f t="shared" si="70"/>
        <v>44_2A_F_6_90_70_HH800_Core</v>
      </c>
      <c r="B4536">
        <v>44</v>
      </c>
      <c r="C4536" t="s">
        <v>176</v>
      </c>
      <c r="D4536" t="s">
        <v>169</v>
      </c>
      <c r="E4536">
        <v>6</v>
      </c>
      <c r="F4536">
        <v>90</v>
      </c>
      <c r="G4536">
        <v>70</v>
      </c>
      <c r="H4536" t="s">
        <v>303</v>
      </c>
      <c r="I4536" t="s">
        <v>170</v>
      </c>
      <c r="J4536">
        <v>40.857508385836766</v>
      </c>
      <c r="L4536" s="47"/>
      <c r="M4536" s="47"/>
    </row>
    <row r="4537" spans="1:13" x14ac:dyDescent="0.4">
      <c r="A4537" t="str">
        <f t="shared" si="70"/>
        <v>35_4M_F_3_90_70_HH800_Core</v>
      </c>
      <c r="B4537">
        <v>35</v>
      </c>
      <c r="C4537" t="s">
        <v>173</v>
      </c>
      <c r="D4537" t="s">
        <v>169</v>
      </c>
      <c r="E4537">
        <v>3</v>
      </c>
      <c r="F4537">
        <v>90</v>
      </c>
      <c r="G4537">
        <v>70</v>
      </c>
      <c r="H4537" t="s">
        <v>303</v>
      </c>
      <c r="I4537" t="s">
        <v>170</v>
      </c>
      <c r="J4537">
        <v>13.402565359651698</v>
      </c>
      <c r="L4537" s="47"/>
      <c r="M4537" s="47"/>
    </row>
    <row r="4538" spans="1:13" x14ac:dyDescent="0.4">
      <c r="A4538" t="str">
        <f t="shared" si="70"/>
        <v>48_4A_F_3_90_70_HH800_Core</v>
      </c>
      <c r="B4538">
        <v>48</v>
      </c>
      <c r="C4538" t="s">
        <v>168</v>
      </c>
      <c r="D4538" t="s">
        <v>169</v>
      </c>
      <c r="E4538">
        <v>3</v>
      </c>
      <c r="F4538">
        <v>90</v>
      </c>
      <c r="G4538">
        <v>70</v>
      </c>
      <c r="H4538" t="s">
        <v>303</v>
      </c>
      <c r="I4538" t="s">
        <v>170</v>
      </c>
      <c r="J4538">
        <v>14.834514290886483</v>
      </c>
      <c r="L4538" s="47"/>
      <c r="M4538" s="47"/>
    </row>
    <row r="4539" spans="1:13" x14ac:dyDescent="0.4">
      <c r="A4539" t="str">
        <f t="shared" si="70"/>
        <v>50_4M_M_3_60_5_HH800_Core</v>
      </c>
      <c r="B4539">
        <v>50</v>
      </c>
      <c r="C4539" t="s">
        <v>173</v>
      </c>
      <c r="D4539" t="s">
        <v>174</v>
      </c>
      <c r="E4539">
        <v>3</v>
      </c>
      <c r="F4539">
        <v>60</v>
      </c>
      <c r="G4539">
        <v>5</v>
      </c>
      <c r="H4539" t="s">
        <v>303</v>
      </c>
      <c r="I4539" t="s">
        <v>170</v>
      </c>
      <c r="J4539">
        <v>2.4436364615872463</v>
      </c>
      <c r="L4539" s="47"/>
      <c r="M4539" s="47"/>
    </row>
    <row r="4540" spans="1:13" x14ac:dyDescent="0.4">
      <c r="A4540" t="str">
        <f t="shared" si="70"/>
        <v>61_2A_M_0_180_65_HH800_Core</v>
      </c>
      <c r="B4540">
        <v>61</v>
      </c>
      <c r="C4540" t="s">
        <v>176</v>
      </c>
      <c r="D4540" t="s">
        <v>174</v>
      </c>
      <c r="E4540">
        <v>0</v>
      </c>
      <c r="F4540">
        <v>180</v>
      </c>
      <c r="G4540">
        <v>65</v>
      </c>
      <c r="H4540" t="s">
        <v>303</v>
      </c>
      <c r="I4540" t="s">
        <v>170</v>
      </c>
      <c r="J4540">
        <v>102.64438239220591</v>
      </c>
      <c r="L4540" s="47"/>
      <c r="M4540" s="47"/>
    </row>
    <row r="4541" spans="1:13" x14ac:dyDescent="0.4">
      <c r="A4541" t="str">
        <f t="shared" si="70"/>
        <v>32_4M_M_0_180_70_HH800_Core</v>
      </c>
      <c r="B4541">
        <v>32</v>
      </c>
      <c r="C4541" t="s">
        <v>173</v>
      </c>
      <c r="D4541" t="s">
        <v>174</v>
      </c>
      <c r="E4541">
        <v>0</v>
      </c>
      <c r="F4541">
        <v>180</v>
      </c>
      <c r="G4541">
        <v>70</v>
      </c>
      <c r="H4541" t="s">
        <v>303</v>
      </c>
      <c r="I4541" t="s">
        <v>170</v>
      </c>
      <c r="J4541">
        <v>24.360714963549711</v>
      </c>
      <c r="L4541" s="47"/>
      <c r="M4541" s="47"/>
    </row>
    <row r="4542" spans="1:13" x14ac:dyDescent="0.4">
      <c r="A4542" t="str">
        <f t="shared" si="70"/>
        <v>40_4M_M_0_180_70_HH800_Core</v>
      </c>
      <c r="B4542">
        <v>40</v>
      </c>
      <c r="C4542" t="s">
        <v>173</v>
      </c>
      <c r="D4542" t="s">
        <v>174</v>
      </c>
      <c r="E4542">
        <v>0</v>
      </c>
      <c r="F4542">
        <v>180</v>
      </c>
      <c r="G4542">
        <v>70</v>
      </c>
      <c r="H4542" t="s">
        <v>303</v>
      </c>
      <c r="I4542" t="s">
        <v>170</v>
      </c>
      <c r="J4542">
        <v>34.63167358476823</v>
      </c>
      <c r="L4542" s="47"/>
      <c r="M4542" s="47"/>
    </row>
    <row r="4543" spans="1:13" x14ac:dyDescent="0.4">
      <c r="A4543" t="str">
        <f t="shared" si="70"/>
        <v>55_4A_F_0_60_2_HH800_Core</v>
      </c>
      <c r="B4543">
        <v>55</v>
      </c>
      <c r="C4543" t="s">
        <v>168</v>
      </c>
      <c r="D4543" t="s">
        <v>169</v>
      </c>
      <c r="E4543">
        <v>0</v>
      </c>
      <c r="F4543">
        <v>60</v>
      </c>
      <c r="G4543">
        <v>2</v>
      </c>
      <c r="H4543" t="s">
        <v>303</v>
      </c>
      <c r="I4543" t="s">
        <v>170</v>
      </c>
      <c r="J4543">
        <v>47.528553746666077</v>
      </c>
      <c r="L4543" s="47"/>
      <c r="M4543" s="47"/>
    </row>
    <row r="4544" spans="1:13" x14ac:dyDescent="0.4">
      <c r="A4544" t="str">
        <f t="shared" si="70"/>
        <v>63_4M_F_0_365_65_HH800_Core</v>
      </c>
      <c r="B4544">
        <v>63</v>
      </c>
      <c r="C4544" t="s">
        <v>173</v>
      </c>
      <c r="D4544" t="s">
        <v>169</v>
      </c>
      <c r="E4544">
        <v>0</v>
      </c>
      <c r="F4544">
        <v>365</v>
      </c>
      <c r="G4544">
        <v>65</v>
      </c>
      <c r="H4544" t="s">
        <v>303</v>
      </c>
      <c r="I4544" t="s">
        <v>170</v>
      </c>
      <c r="J4544">
        <v>48.962733318691626</v>
      </c>
      <c r="L4544" s="47"/>
      <c r="M4544" s="47"/>
    </row>
    <row r="4545" spans="1:13" x14ac:dyDescent="0.4">
      <c r="A4545" t="str">
        <f t="shared" si="70"/>
        <v>59_1A_M_0_60_5_HH800_Core</v>
      </c>
      <c r="B4545">
        <v>59</v>
      </c>
      <c r="C4545" t="s">
        <v>178</v>
      </c>
      <c r="D4545" t="s">
        <v>174</v>
      </c>
      <c r="E4545">
        <v>0</v>
      </c>
      <c r="F4545">
        <v>60</v>
      </c>
      <c r="G4545">
        <v>5</v>
      </c>
      <c r="H4545" t="s">
        <v>303</v>
      </c>
      <c r="I4545" t="s">
        <v>170</v>
      </c>
      <c r="J4545">
        <v>214.80957730911595</v>
      </c>
      <c r="L4545" s="47"/>
      <c r="M4545" s="47"/>
    </row>
    <row r="4546" spans="1:13" x14ac:dyDescent="0.4">
      <c r="A4546" t="str">
        <f t="shared" si="70"/>
        <v>36_1M_M_0_60_70_HH800_Core</v>
      </c>
      <c r="B4546">
        <v>36</v>
      </c>
      <c r="C4546" t="s">
        <v>177</v>
      </c>
      <c r="D4546" t="s">
        <v>174</v>
      </c>
      <c r="E4546">
        <v>0</v>
      </c>
      <c r="F4546">
        <v>60</v>
      </c>
      <c r="G4546">
        <v>70</v>
      </c>
      <c r="H4546" t="s">
        <v>303</v>
      </c>
      <c r="I4546" t="s">
        <v>170</v>
      </c>
      <c r="J4546">
        <v>223.87695067537419</v>
      </c>
      <c r="L4546" s="47"/>
      <c r="M4546" s="47"/>
    </row>
    <row r="4547" spans="1:13" x14ac:dyDescent="0.4">
      <c r="A4547" t="str">
        <f t="shared" ref="A4547:A4610" si="71">B4547&amp;"_"&amp;C4547&amp;"_"&amp;D4547&amp;"_"&amp;E4547&amp;"_"&amp;F4547&amp;"_"&amp;G4547&amp;"_"&amp;H4547&amp;"_"&amp;I4547</f>
        <v>39_4M_M_3_90_65_HH800_Core</v>
      </c>
      <c r="B4547">
        <v>39</v>
      </c>
      <c r="C4547" t="s">
        <v>173</v>
      </c>
      <c r="D4547" t="s">
        <v>174</v>
      </c>
      <c r="E4547">
        <v>3</v>
      </c>
      <c r="F4547">
        <v>90</v>
      </c>
      <c r="G4547">
        <v>65</v>
      </c>
      <c r="H4547" t="s">
        <v>303</v>
      </c>
      <c r="I4547" t="s">
        <v>170</v>
      </c>
      <c r="J4547">
        <v>7.5311846083927652</v>
      </c>
      <c r="L4547" s="47"/>
      <c r="M4547" s="47"/>
    </row>
    <row r="4548" spans="1:13" x14ac:dyDescent="0.4">
      <c r="A4548" t="str">
        <f t="shared" si="71"/>
        <v>49_4M_M_0_60_5_HH800_Core</v>
      </c>
      <c r="B4548">
        <v>49</v>
      </c>
      <c r="C4548" t="s">
        <v>173</v>
      </c>
      <c r="D4548" t="s">
        <v>174</v>
      </c>
      <c r="E4548">
        <v>0</v>
      </c>
      <c r="F4548">
        <v>60</v>
      </c>
      <c r="G4548">
        <v>5</v>
      </c>
      <c r="H4548" t="s">
        <v>303</v>
      </c>
      <c r="I4548" t="s">
        <v>170</v>
      </c>
      <c r="J4548">
        <v>46.444992532255938</v>
      </c>
      <c r="L4548" s="47"/>
      <c r="M4548" s="47"/>
    </row>
    <row r="4549" spans="1:13" x14ac:dyDescent="0.4">
      <c r="A4549" t="str">
        <f t="shared" si="71"/>
        <v>63_4A_F_0_365_65_HH800_Core</v>
      </c>
      <c r="B4549">
        <v>63</v>
      </c>
      <c r="C4549" t="s">
        <v>168</v>
      </c>
      <c r="D4549" t="s">
        <v>169</v>
      </c>
      <c r="E4549">
        <v>0</v>
      </c>
      <c r="F4549">
        <v>365</v>
      </c>
      <c r="G4549">
        <v>65</v>
      </c>
      <c r="H4549" t="s">
        <v>303</v>
      </c>
      <c r="I4549" t="s">
        <v>170</v>
      </c>
      <c r="J4549">
        <v>51.914245112007102</v>
      </c>
      <c r="L4549" s="47"/>
      <c r="M4549" s="47"/>
    </row>
    <row r="4550" spans="1:13" x14ac:dyDescent="0.4">
      <c r="A4550" t="str">
        <f t="shared" si="71"/>
        <v>28_1M_M_0_60_70_HH800_Core</v>
      </c>
      <c r="B4550">
        <v>28</v>
      </c>
      <c r="C4550" t="s">
        <v>177</v>
      </c>
      <c r="D4550" t="s">
        <v>174</v>
      </c>
      <c r="E4550">
        <v>0</v>
      </c>
      <c r="F4550">
        <v>60</v>
      </c>
      <c r="G4550">
        <v>70</v>
      </c>
      <c r="H4550" t="s">
        <v>303</v>
      </c>
      <c r="I4550" t="s">
        <v>170</v>
      </c>
      <c r="J4550">
        <v>177.27908180773272</v>
      </c>
      <c r="L4550" s="47"/>
      <c r="M4550" s="47"/>
    </row>
    <row r="4551" spans="1:13" x14ac:dyDescent="0.4">
      <c r="A4551" t="str">
        <f t="shared" si="71"/>
        <v>35_4A_M_6_90_67_HH800_Core</v>
      </c>
      <c r="B4551">
        <v>35</v>
      </c>
      <c r="C4551" t="s">
        <v>168</v>
      </c>
      <c r="D4551" t="s">
        <v>174</v>
      </c>
      <c r="E4551">
        <v>6</v>
      </c>
      <c r="F4551">
        <v>90</v>
      </c>
      <c r="G4551">
        <v>67</v>
      </c>
      <c r="H4551" t="s">
        <v>303</v>
      </c>
      <c r="I4551" t="s">
        <v>170</v>
      </c>
      <c r="J4551">
        <v>14.980626572671094</v>
      </c>
      <c r="L4551" s="47"/>
      <c r="M4551" s="47"/>
    </row>
    <row r="4552" spans="1:13" x14ac:dyDescent="0.4">
      <c r="A4552" t="str">
        <f t="shared" si="71"/>
        <v>60_1A_F_0_90_5_HH800_Core</v>
      </c>
      <c r="B4552">
        <v>60</v>
      </c>
      <c r="C4552" t="s">
        <v>178</v>
      </c>
      <c r="D4552" t="s">
        <v>169</v>
      </c>
      <c r="E4552">
        <v>0</v>
      </c>
      <c r="F4552">
        <v>90</v>
      </c>
      <c r="G4552">
        <v>5</v>
      </c>
      <c r="H4552" t="s">
        <v>303</v>
      </c>
      <c r="I4552" t="s">
        <v>170</v>
      </c>
      <c r="J4552">
        <v>146.44448393579489</v>
      </c>
      <c r="L4552" s="47"/>
      <c r="M4552" s="47"/>
    </row>
    <row r="4553" spans="1:13" x14ac:dyDescent="0.4">
      <c r="A4553" t="str">
        <f t="shared" si="71"/>
        <v>32_4M_M_3_180_70_HH800_Core</v>
      </c>
      <c r="B4553">
        <v>32</v>
      </c>
      <c r="C4553" t="s">
        <v>173</v>
      </c>
      <c r="D4553" t="s">
        <v>174</v>
      </c>
      <c r="E4553">
        <v>3</v>
      </c>
      <c r="F4553">
        <v>180</v>
      </c>
      <c r="G4553">
        <v>70</v>
      </c>
      <c r="H4553" t="s">
        <v>303</v>
      </c>
      <c r="I4553" t="s">
        <v>170</v>
      </c>
      <c r="J4553">
        <v>6.7768412099502564</v>
      </c>
      <c r="L4553" s="47"/>
      <c r="M4553" s="47"/>
    </row>
    <row r="4554" spans="1:13" x14ac:dyDescent="0.4">
      <c r="A4554" t="str">
        <f t="shared" si="71"/>
        <v>43_4M_M_6_90_65_HH800_Core</v>
      </c>
      <c r="B4554">
        <v>43</v>
      </c>
      <c r="C4554" t="s">
        <v>173</v>
      </c>
      <c r="D4554" t="s">
        <v>174</v>
      </c>
      <c r="E4554">
        <v>6</v>
      </c>
      <c r="F4554">
        <v>90</v>
      </c>
      <c r="G4554">
        <v>65</v>
      </c>
      <c r="H4554" t="s">
        <v>303</v>
      </c>
      <c r="I4554" t="s">
        <v>170</v>
      </c>
      <c r="J4554">
        <v>12.859545017207127</v>
      </c>
      <c r="L4554" s="47"/>
      <c r="M4554" s="47"/>
    </row>
    <row r="4555" spans="1:13" x14ac:dyDescent="0.4">
      <c r="A4555" t="str">
        <f t="shared" si="71"/>
        <v>52_4M_F_3_90_5_HH800_Core</v>
      </c>
      <c r="B4555">
        <v>52</v>
      </c>
      <c r="C4555" t="s">
        <v>173</v>
      </c>
      <c r="D4555" t="s">
        <v>169</v>
      </c>
      <c r="E4555">
        <v>3</v>
      </c>
      <c r="F4555">
        <v>90</v>
      </c>
      <c r="G4555">
        <v>5</v>
      </c>
      <c r="H4555" t="s">
        <v>303</v>
      </c>
      <c r="I4555" t="s">
        <v>170</v>
      </c>
      <c r="J4555">
        <v>3.0469673892810869</v>
      </c>
      <c r="L4555" s="47"/>
      <c r="M4555" s="47"/>
    </row>
    <row r="4556" spans="1:13" x14ac:dyDescent="0.4">
      <c r="A4556" t="str">
        <f t="shared" si="71"/>
        <v>38_4M_M_0_90_65_HH800_Core</v>
      </c>
      <c r="B4556">
        <v>38</v>
      </c>
      <c r="C4556" t="s">
        <v>173</v>
      </c>
      <c r="D4556" t="s">
        <v>174</v>
      </c>
      <c r="E4556">
        <v>0</v>
      </c>
      <c r="F4556">
        <v>90</v>
      </c>
      <c r="G4556">
        <v>65</v>
      </c>
      <c r="H4556" t="s">
        <v>303</v>
      </c>
      <c r="I4556" t="s">
        <v>170</v>
      </c>
      <c r="J4556">
        <v>34.441850539969522</v>
      </c>
      <c r="L4556" s="47"/>
      <c r="M4556" s="47"/>
    </row>
    <row r="4557" spans="1:13" x14ac:dyDescent="0.4">
      <c r="A4557" t="str">
        <f t="shared" si="71"/>
        <v>38_4M_M_3_90_65_HH800_Core</v>
      </c>
      <c r="B4557">
        <v>38</v>
      </c>
      <c r="C4557" t="s">
        <v>173</v>
      </c>
      <c r="D4557" t="s">
        <v>174</v>
      </c>
      <c r="E4557">
        <v>3</v>
      </c>
      <c r="F4557">
        <v>90</v>
      </c>
      <c r="G4557">
        <v>65</v>
      </c>
      <c r="H4557" t="s">
        <v>303</v>
      </c>
      <c r="I4557" t="s">
        <v>170</v>
      </c>
      <c r="J4557">
        <v>7.2532603499946999</v>
      </c>
      <c r="L4557" s="47"/>
      <c r="M4557" s="47"/>
    </row>
    <row r="4558" spans="1:13" x14ac:dyDescent="0.4">
      <c r="A4558" t="str">
        <f t="shared" si="71"/>
        <v>36_4A_M_3_90_70_HH800_Core</v>
      </c>
      <c r="B4558">
        <v>36</v>
      </c>
      <c r="C4558" t="s">
        <v>168</v>
      </c>
      <c r="D4558" t="s">
        <v>174</v>
      </c>
      <c r="E4558">
        <v>3</v>
      </c>
      <c r="F4558">
        <v>90</v>
      </c>
      <c r="G4558">
        <v>70</v>
      </c>
      <c r="H4558" t="s">
        <v>303</v>
      </c>
      <c r="I4558" t="s">
        <v>170</v>
      </c>
      <c r="J4558">
        <v>9.2910194200084018</v>
      </c>
      <c r="L4558" s="47"/>
      <c r="M4558" s="47"/>
    </row>
    <row r="4559" spans="1:13" x14ac:dyDescent="0.4">
      <c r="A4559" t="str">
        <f t="shared" si="71"/>
        <v>46_2A_F_6_90_70_HH800_Core</v>
      </c>
      <c r="B4559">
        <v>46</v>
      </c>
      <c r="C4559" t="s">
        <v>176</v>
      </c>
      <c r="D4559" t="s">
        <v>169</v>
      </c>
      <c r="E4559">
        <v>6</v>
      </c>
      <c r="F4559">
        <v>90</v>
      </c>
      <c r="G4559">
        <v>70</v>
      </c>
      <c r="H4559" t="s">
        <v>303</v>
      </c>
      <c r="I4559" t="s">
        <v>170</v>
      </c>
      <c r="J4559">
        <v>39.576525704680982</v>
      </c>
      <c r="L4559" s="47"/>
      <c r="M4559" s="47"/>
    </row>
    <row r="4560" spans="1:13" x14ac:dyDescent="0.4">
      <c r="A4560" t="str">
        <f t="shared" si="71"/>
        <v>25_2A_F_3_60_5_HH800_Core</v>
      </c>
      <c r="B4560">
        <v>25</v>
      </c>
      <c r="C4560" t="s">
        <v>176</v>
      </c>
      <c r="D4560" t="s">
        <v>169</v>
      </c>
      <c r="E4560">
        <v>3</v>
      </c>
      <c r="F4560">
        <v>60</v>
      </c>
      <c r="G4560">
        <v>5</v>
      </c>
      <c r="H4560" t="s">
        <v>303</v>
      </c>
      <c r="I4560" t="s">
        <v>170</v>
      </c>
      <c r="J4560">
        <v>2.2628440416119053</v>
      </c>
      <c r="L4560" s="47"/>
      <c r="M4560" s="47"/>
    </row>
    <row r="4561" spans="1:13" x14ac:dyDescent="0.4">
      <c r="A4561" t="str">
        <f t="shared" si="71"/>
        <v>43_4M_M_0_90_5_HH800_Core</v>
      </c>
      <c r="B4561">
        <v>43</v>
      </c>
      <c r="C4561" t="s">
        <v>173</v>
      </c>
      <c r="D4561" t="s">
        <v>174</v>
      </c>
      <c r="E4561">
        <v>0</v>
      </c>
      <c r="F4561">
        <v>90</v>
      </c>
      <c r="G4561">
        <v>5</v>
      </c>
      <c r="H4561" t="s">
        <v>303</v>
      </c>
      <c r="I4561" t="s">
        <v>170</v>
      </c>
      <c r="J4561">
        <v>23.286271168814793</v>
      </c>
      <c r="L4561" s="47"/>
      <c r="M4561" s="47"/>
    </row>
    <row r="4562" spans="1:13" x14ac:dyDescent="0.4">
      <c r="A4562" t="str">
        <f t="shared" si="71"/>
        <v>34_4A_F_6_90_65_HH800_Core</v>
      </c>
      <c r="B4562">
        <v>34</v>
      </c>
      <c r="C4562" t="s">
        <v>168</v>
      </c>
      <c r="D4562" t="s">
        <v>169</v>
      </c>
      <c r="E4562">
        <v>6</v>
      </c>
      <c r="F4562">
        <v>90</v>
      </c>
      <c r="G4562">
        <v>65</v>
      </c>
      <c r="H4562" t="s">
        <v>303</v>
      </c>
      <c r="I4562" t="s">
        <v>170</v>
      </c>
      <c r="J4562">
        <v>22.491668472907858</v>
      </c>
      <c r="L4562" s="47"/>
      <c r="M4562" s="47"/>
    </row>
    <row r="4563" spans="1:13" x14ac:dyDescent="0.4">
      <c r="A4563" t="str">
        <f t="shared" si="71"/>
        <v>49_4M_M_0_90_70_HH800_Core</v>
      </c>
      <c r="B4563">
        <v>49</v>
      </c>
      <c r="C4563" t="s">
        <v>173</v>
      </c>
      <c r="D4563" t="s">
        <v>174</v>
      </c>
      <c r="E4563">
        <v>0</v>
      </c>
      <c r="F4563">
        <v>90</v>
      </c>
      <c r="G4563">
        <v>70</v>
      </c>
      <c r="H4563" t="s">
        <v>303</v>
      </c>
      <c r="I4563" t="s">
        <v>170</v>
      </c>
      <c r="J4563">
        <v>73.032767060726371</v>
      </c>
      <c r="L4563" s="47"/>
      <c r="M4563" s="47"/>
    </row>
    <row r="4564" spans="1:13" x14ac:dyDescent="0.4">
      <c r="A4564" t="str">
        <f t="shared" si="71"/>
        <v>63_4M_F_3_90_65_HH800_Core</v>
      </c>
      <c r="B4564">
        <v>63</v>
      </c>
      <c r="C4564" t="s">
        <v>173</v>
      </c>
      <c r="D4564" t="s">
        <v>169</v>
      </c>
      <c r="E4564">
        <v>3</v>
      </c>
      <c r="F4564">
        <v>90</v>
      </c>
      <c r="G4564">
        <v>65</v>
      </c>
      <c r="H4564" t="s">
        <v>303</v>
      </c>
      <c r="I4564" t="s">
        <v>170</v>
      </c>
      <c r="J4564">
        <v>2.9549518506594445</v>
      </c>
      <c r="L4564" s="47"/>
      <c r="M4564" s="47"/>
    </row>
    <row r="4565" spans="1:13" x14ac:dyDescent="0.4">
      <c r="A4565" t="str">
        <f t="shared" si="71"/>
        <v>43_4A_F_3_90_70_HH800_Core</v>
      </c>
      <c r="B4565">
        <v>43</v>
      </c>
      <c r="C4565" t="s">
        <v>168</v>
      </c>
      <c r="D4565" t="s">
        <v>169</v>
      </c>
      <c r="E4565">
        <v>3</v>
      </c>
      <c r="F4565">
        <v>90</v>
      </c>
      <c r="G4565">
        <v>70</v>
      </c>
      <c r="H4565" t="s">
        <v>303</v>
      </c>
      <c r="I4565" t="s">
        <v>170</v>
      </c>
      <c r="J4565">
        <v>15.687356034956402</v>
      </c>
      <c r="L4565" s="47"/>
      <c r="M4565" s="47"/>
    </row>
    <row r="4566" spans="1:13" x14ac:dyDescent="0.4">
      <c r="A4566" t="str">
        <f t="shared" si="71"/>
        <v>52_4A_F_6_90_70_HH800_Core</v>
      </c>
      <c r="B4566">
        <v>52</v>
      </c>
      <c r="C4566" t="s">
        <v>168</v>
      </c>
      <c r="D4566" t="s">
        <v>169</v>
      </c>
      <c r="E4566">
        <v>6</v>
      </c>
      <c r="F4566">
        <v>90</v>
      </c>
      <c r="G4566">
        <v>70</v>
      </c>
      <c r="H4566" t="s">
        <v>303</v>
      </c>
      <c r="I4566" t="s">
        <v>170</v>
      </c>
      <c r="J4566">
        <v>25.645584129349313</v>
      </c>
      <c r="L4566" s="47"/>
      <c r="M4566" s="47"/>
    </row>
    <row r="4567" spans="1:13" x14ac:dyDescent="0.4">
      <c r="A4567" t="str">
        <f t="shared" si="71"/>
        <v>61_2M_M_0_60_70_HH800_Core</v>
      </c>
      <c r="B4567">
        <v>61</v>
      </c>
      <c r="C4567" t="s">
        <v>175</v>
      </c>
      <c r="D4567" t="s">
        <v>174</v>
      </c>
      <c r="E4567">
        <v>0</v>
      </c>
      <c r="F4567">
        <v>60</v>
      </c>
      <c r="G4567">
        <v>70</v>
      </c>
      <c r="H4567" t="s">
        <v>303</v>
      </c>
      <c r="I4567" t="s">
        <v>170</v>
      </c>
      <c r="J4567">
        <v>238.63838538548222</v>
      </c>
      <c r="L4567" s="47"/>
      <c r="M4567" s="47"/>
    </row>
    <row r="4568" spans="1:13" x14ac:dyDescent="0.4">
      <c r="A4568" t="str">
        <f t="shared" si="71"/>
        <v>48_2M_M_3_60_65_HH800_Core</v>
      </c>
      <c r="B4568">
        <v>48</v>
      </c>
      <c r="C4568" t="s">
        <v>175</v>
      </c>
      <c r="D4568" t="s">
        <v>174</v>
      </c>
      <c r="E4568">
        <v>3</v>
      </c>
      <c r="F4568">
        <v>60</v>
      </c>
      <c r="G4568">
        <v>65</v>
      </c>
      <c r="H4568" t="s">
        <v>303</v>
      </c>
      <c r="I4568" t="s">
        <v>170</v>
      </c>
      <c r="J4568">
        <v>16.126709514043011</v>
      </c>
      <c r="L4568" s="47"/>
      <c r="M4568" s="47"/>
    </row>
    <row r="4569" spans="1:13" x14ac:dyDescent="0.4">
      <c r="A4569" t="str">
        <f t="shared" si="71"/>
        <v>48_4M_F_0_90_70_HH800_Core</v>
      </c>
      <c r="B4569">
        <v>48</v>
      </c>
      <c r="C4569" t="s">
        <v>173</v>
      </c>
      <c r="D4569" t="s">
        <v>169</v>
      </c>
      <c r="E4569">
        <v>0</v>
      </c>
      <c r="F4569">
        <v>90</v>
      </c>
      <c r="G4569">
        <v>70</v>
      </c>
      <c r="H4569" t="s">
        <v>303</v>
      </c>
      <c r="I4569" t="s">
        <v>170</v>
      </c>
      <c r="J4569">
        <v>108.18809012620238</v>
      </c>
      <c r="L4569" s="47"/>
      <c r="M4569" s="47"/>
    </row>
    <row r="4570" spans="1:13" x14ac:dyDescent="0.4">
      <c r="A4570" t="str">
        <f t="shared" si="71"/>
        <v>60_4A_F_6_90_65_HH800_Core</v>
      </c>
      <c r="B4570">
        <v>60</v>
      </c>
      <c r="C4570" t="s">
        <v>168</v>
      </c>
      <c r="D4570" t="s">
        <v>169</v>
      </c>
      <c r="E4570">
        <v>6</v>
      </c>
      <c r="F4570">
        <v>90</v>
      </c>
      <c r="G4570">
        <v>65</v>
      </c>
      <c r="H4570" t="s">
        <v>303</v>
      </c>
      <c r="I4570" t="s">
        <v>170</v>
      </c>
      <c r="J4570">
        <v>4.1338347747155941</v>
      </c>
      <c r="L4570" s="47"/>
      <c r="M4570" s="47"/>
    </row>
    <row r="4571" spans="1:13" x14ac:dyDescent="0.4">
      <c r="A4571" t="str">
        <f t="shared" si="71"/>
        <v>62_1A_F_0_90_67_HH800_Core</v>
      </c>
      <c r="B4571">
        <v>62</v>
      </c>
      <c r="C4571" t="s">
        <v>178</v>
      </c>
      <c r="D4571" t="s">
        <v>169</v>
      </c>
      <c r="E4571">
        <v>0</v>
      </c>
      <c r="F4571">
        <v>90</v>
      </c>
      <c r="G4571">
        <v>67</v>
      </c>
      <c r="H4571" t="s">
        <v>303</v>
      </c>
      <c r="I4571" t="s">
        <v>170</v>
      </c>
      <c r="J4571">
        <v>194.65609306642494</v>
      </c>
      <c r="L4571" s="47"/>
      <c r="M4571" s="47"/>
    </row>
    <row r="4572" spans="1:13" x14ac:dyDescent="0.4">
      <c r="A4572" t="str">
        <f t="shared" si="71"/>
        <v>44_2M_F_6_90_67_HH800_Core</v>
      </c>
      <c r="B4572">
        <v>44</v>
      </c>
      <c r="C4572" t="s">
        <v>175</v>
      </c>
      <c r="D4572" t="s">
        <v>169</v>
      </c>
      <c r="E4572">
        <v>6</v>
      </c>
      <c r="F4572">
        <v>90</v>
      </c>
      <c r="G4572">
        <v>67</v>
      </c>
      <c r="H4572" t="s">
        <v>303</v>
      </c>
      <c r="I4572" t="s">
        <v>170</v>
      </c>
      <c r="J4572">
        <v>44.331072047132551</v>
      </c>
      <c r="L4572" s="47"/>
      <c r="M4572" s="47"/>
    </row>
    <row r="4573" spans="1:13" x14ac:dyDescent="0.4">
      <c r="A4573" t="str">
        <f t="shared" si="71"/>
        <v>56_4M_M_6_60_70_HH800_Core</v>
      </c>
      <c r="B4573">
        <v>56</v>
      </c>
      <c r="C4573" t="s">
        <v>173</v>
      </c>
      <c r="D4573" t="s">
        <v>174</v>
      </c>
      <c r="E4573">
        <v>6</v>
      </c>
      <c r="F4573">
        <v>60</v>
      </c>
      <c r="G4573">
        <v>70</v>
      </c>
      <c r="H4573" t="s">
        <v>303</v>
      </c>
      <c r="I4573" t="s">
        <v>170</v>
      </c>
      <c r="J4573">
        <v>24.669019803556523</v>
      </c>
      <c r="L4573" s="47"/>
      <c r="M4573" s="47"/>
    </row>
    <row r="4574" spans="1:13" x14ac:dyDescent="0.4">
      <c r="A4574" t="str">
        <f t="shared" si="71"/>
        <v>50_2A_F_0_90_70_HH800_Core</v>
      </c>
      <c r="B4574">
        <v>50</v>
      </c>
      <c r="C4574" t="s">
        <v>176</v>
      </c>
      <c r="D4574" t="s">
        <v>169</v>
      </c>
      <c r="E4574">
        <v>0</v>
      </c>
      <c r="F4574">
        <v>90</v>
      </c>
      <c r="G4574">
        <v>70</v>
      </c>
      <c r="H4574" t="s">
        <v>303</v>
      </c>
      <c r="I4574" t="s">
        <v>170</v>
      </c>
      <c r="J4574">
        <v>128.48311242376994</v>
      </c>
      <c r="L4574" s="47"/>
      <c r="M4574" s="47"/>
    </row>
    <row r="4575" spans="1:13" x14ac:dyDescent="0.4">
      <c r="A4575" t="str">
        <f t="shared" si="71"/>
        <v>37_4M_M_3_90_65_HH800_Core</v>
      </c>
      <c r="B4575">
        <v>37</v>
      </c>
      <c r="C4575" t="s">
        <v>173</v>
      </c>
      <c r="D4575" t="s">
        <v>174</v>
      </c>
      <c r="E4575">
        <v>3</v>
      </c>
      <c r="F4575">
        <v>90</v>
      </c>
      <c r="G4575">
        <v>65</v>
      </c>
      <c r="H4575" t="s">
        <v>303</v>
      </c>
      <c r="I4575" t="s">
        <v>170</v>
      </c>
      <c r="J4575">
        <v>7.1563512600284405</v>
      </c>
      <c r="L4575" s="47"/>
      <c r="M4575" s="47"/>
    </row>
    <row r="4576" spans="1:13" x14ac:dyDescent="0.4">
      <c r="A4576" t="str">
        <f t="shared" si="71"/>
        <v>51_2M_F_3_60_5_HH800_Core</v>
      </c>
      <c r="B4576">
        <v>51</v>
      </c>
      <c r="C4576" t="s">
        <v>175</v>
      </c>
      <c r="D4576" t="s">
        <v>169</v>
      </c>
      <c r="E4576">
        <v>3</v>
      </c>
      <c r="F4576">
        <v>60</v>
      </c>
      <c r="G4576">
        <v>5</v>
      </c>
      <c r="H4576" t="s">
        <v>303</v>
      </c>
      <c r="I4576" t="s">
        <v>170</v>
      </c>
      <c r="J4576">
        <v>5.2056677787591701</v>
      </c>
      <c r="L4576" s="47"/>
      <c r="M4576" s="47"/>
    </row>
    <row r="4577" spans="1:13" x14ac:dyDescent="0.4">
      <c r="A4577" t="str">
        <f t="shared" si="71"/>
        <v>56_4A_F_0_90_5_HH800_Core</v>
      </c>
      <c r="B4577">
        <v>56</v>
      </c>
      <c r="C4577" t="s">
        <v>168</v>
      </c>
      <c r="D4577" t="s">
        <v>169</v>
      </c>
      <c r="E4577">
        <v>0</v>
      </c>
      <c r="F4577">
        <v>90</v>
      </c>
      <c r="G4577">
        <v>5</v>
      </c>
      <c r="H4577" t="s">
        <v>303</v>
      </c>
      <c r="I4577" t="s">
        <v>170</v>
      </c>
      <c r="J4577">
        <v>57.349633301954817</v>
      </c>
      <c r="L4577" s="47"/>
      <c r="M4577" s="47"/>
    </row>
    <row r="4578" spans="1:13" x14ac:dyDescent="0.4">
      <c r="A4578" t="str">
        <f t="shared" si="71"/>
        <v>40_1A_M_0_90_2_HH800_Core</v>
      </c>
      <c r="B4578">
        <v>40</v>
      </c>
      <c r="C4578" t="s">
        <v>178</v>
      </c>
      <c r="D4578" t="s">
        <v>174</v>
      </c>
      <c r="E4578">
        <v>0</v>
      </c>
      <c r="F4578">
        <v>90</v>
      </c>
      <c r="G4578">
        <v>2</v>
      </c>
      <c r="H4578" t="s">
        <v>303</v>
      </c>
      <c r="I4578" t="s">
        <v>170</v>
      </c>
      <c r="J4578">
        <v>38.414449097860093</v>
      </c>
      <c r="L4578" s="47"/>
      <c r="M4578" s="47"/>
    </row>
    <row r="4579" spans="1:13" x14ac:dyDescent="0.4">
      <c r="A4579" t="str">
        <f t="shared" si="71"/>
        <v>49_4A_F_3_90_5_HH800_Core</v>
      </c>
      <c r="B4579">
        <v>49</v>
      </c>
      <c r="C4579" t="s">
        <v>168</v>
      </c>
      <c r="D4579" t="s">
        <v>169</v>
      </c>
      <c r="E4579">
        <v>3</v>
      </c>
      <c r="F4579">
        <v>90</v>
      </c>
      <c r="G4579">
        <v>5</v>
      </c>
      <c r="H4579" t="s">
        <v>303</v>
      </c>
      <c r="I4579" t="s">
        <v>170</v>
      </c>
      <c r="J4579">
        <v>2.2161218905586102</v>
      </c>
      <c r="L4579" s="47"/>
      <c r="M4579" s="47"/>
    </row>
    <row r="4580" spans="1:13" x14ac:dyDescent="0.4">
      <c r="A4580" t="str">
        <f t="shared" si="71"/>
        <v>30_4M_M_0_90_67_HH800_Core</v>
      </c>
      <c r="B4580">
        <v>30</v>
      </c>
      <c r="C4580" t="s">
        <v>173</v>
      </c>
      <c r="D4580" t="s">
        <v>174</v>
      </c>
      <c r="E4580">
        <v>0</v>
      </c>
      <c r="F4580">
        <v>90</v>
      </c>
      <c r="G4580">
        <v>67</v>
      </c>
      <c r="H4580" t="s">
        <v>303</v>
      </c>
      <c r="I4580" t="s">
        <v>170</v>
      </c>
      <c r="J4580">
        <v>27.544951906700057</v>
      </c>
      <c r="L4580" s="47"/>
      <c r="M4580" s="47"/>
    </row>
    <row r="4581" spans="1:13" x14ac:dyDescent="0.4">
      <c r="A4581" t="str">
        <f t="shared" si="71"/>
        <v>43_2A_F_6_90_70_HH800_Core</v>
      </c>
      <c r="B4581">
        <v>43</v>
      </c>
      <c r="C4581" t="s">
        <v>176</v>
      </c>
      <c r="D4581" t="s">
        <v>169</v>
      </c>
      <c r="E4581">
        <v>6</v>
      </c>
      <c r="F4581">
        <v>90</v>
      </c>
      <c r="G4581">
        <v>70</v>
      </c>
      <c r="H4581" t="s">
        <v>303</v>
      </c>
      <c r="I4581" t="s">
        <v>170</v>
      </c>
      <c r="J4581">
        <v>40.722356174312203</v>
      </c>
      <c r="L4581" s="47"/>
      <c r="M4581" s="47"/>
    </row>
    <row r="4582" spans="1:13" x14ac:dyDescent="0.4">
      <c r="A4582" t="str">
        <f t="shared" si="71"/>
        <v>63_4A_M_0_60_67_HH800_Core</v>
      </c>
      <c r="B4582">
        <v>63</v>
      </c>
      <c r="C4582" t="s">
        <v>168</v>
      </c>
      <c r="D4582" t="s">
        <v>174</v>
      </c>
      <c r="E4582">
        <v>0</v>
      </c>
      <c r="F4582">
        <v>60</v>
      </c>
      <c r="G4582">
        <v>67</v>
      </c>
      <c r="H4582" t="s">
        <v>303</v>
      </c>
      <c r="I4582" t="s">
        <v>170</v>
      </c>
      <c r="J4582">
        <v>91.479346606855046</v>
      </c>
      <c r="L4582" s="47"/>
      <c r="M4582" s="47"/>
    </row>
    <row r="4583" spans="1:13" x14ac:dyDescent="0.4">
      <c r="A4583" t="str">
        <f t="shared" si="71"/>
        <v>54_4M_M_3_60_67_HH800_Core</v>
      </c>
      <c r="B4583">
        <v>54</v>
      </c>
      <c r="C4583" t="s">
        <v>173</v>
      </c>
      <c r="D4583" t="s">
        <v>174</v>
      </c>
      <c r="E4583">
        <v>3</v>
      </c>
      <c r="F4583">
        <v>60</v>
      </c>
      <c r="G4583">
        <v>67</v>
      </c>
      <c r="H4583" t="s">
        <v>303</v>
      </c>
      <c r="I4583" t="s">
        <v>170</v>
      </c>
      <c r="J4583">
        <v>8.9585617158352644</v>
      </c>
      <c r="L4583" s="47"/>
      <c r="M4583" s="47"/>
    </row>
    <row r="4584" spans="1:13" x14ac:dyDescent="0.4">
      <c r="A4584" t="str">
        <f t="shared" si="71"/>
        <v>64_1A_M_0_60_65_HH800_Core</v>
      </c>
      <c r="B4584">
        <v>64</v>
      </c>
      <c r="C4584" t="s">
        <v>178</v>
      </c>
      <c r="D4584" t="s">
        <v>174</v>
      </c>
      <c r="E4584">
        <v>0</v>
      </c>
      <c r="F4584">
        <v>60</v>
      </c>
      <c r="G4584">
        <v>65</v>
      </c>
      <c r="H4584" t="s">
        <v>303</v>
      </c>
      <c r="I4584" t="s">
        <v>170</v>
      </c>
      <c r="J4584">
        <v>247.60614073345798</v>
      </c>
      <c r="L4584" s="47"/>
      <c r="M4584" s="47"/>
    </row>
    <row r="4585" spans="1:13" x14ac:dyDescent="0.4">
      <c r="A4585" t="str">
        <f t="shared" si="71"/>
        <v>38_4A_F_3_90_70_HH800_Core</v>
      </c>
      <c r="B4585">
        <v>38</v>
      </c>
      <c r="C4585" t="s">
        <v>168</v>
      </c>
      <c r="D4585" t="s">
        <v>169</v>
      </c>
      <c r="E4585">
        <v>3</v>
      </c>
      <c r="F4585">
        <v>90</v>
      </c>
      <c r="G4585">
        <v>70</v>
      </c>
      <c r="H4585" t="s">
        <v>303</v>
      </c>
      <c r="I4585" t="s">
        <v>170</v>
      </c>
      <c r="J4585">
        <v>15.476131892314733</v>
      </c>
      <c r="L4585" s="47"/>
      <c r="M4585" s="47"/>
    </row>
    <row r="4586" spans="1:13" x14ac:dyDescent="0.4">
      <c r="A4586" t="str">
        <f t="shared" si="71"/>
        <v>29_4A_M_3_90_70_HH800_Core</v>
      </c>
      <c r="B4586">
        <v>29</v>
      </c>
      <c r="C4586" t="s">
        <v>168</v>
      </c>
      <c r="D4586" t="s">
        <v>174</v>
      </c>
      <c r="E4586">
        <v>3</v>
      </c>
      <c r="F4586">
        <v>90</v>
      </c>
      <c r="G4586">
        <v>70</v>
      </c>
      <c r="H4586" t="s">
        <v>303</v>
      </c>
      <c r="I4586" t="s">
        <v>170</v>
      </c>
      <c r="J4586">
        <v>8.9325835145495915</v>
      </c>
      <c r="L4586" s="47"/>
      <c r="M4586" s="47"/>
    </row>
    <row r="4587" spans="1:13" x14ac:dyDescent="0.4">
      <c r="A4587" t="str">
        <f t="shared" si="71"/>
        <v>26_2A_F_0_60_5_HH800_Core</v>
      </c>
      <c r="B4587">
        <v>26</v>
      </c>
      <c r="C4587" t="s">
        <v>176</v>
      </c>
      <c r="D4587" t="s">
        <v>169</v>
      </c>
      <c r="E4587">
        <v>0</v>
      </c>
      <c r="F4587">
        <v>60</v>
      </c>
      <c r="G4587">
        <v>5</v>
      </c>
      <c r="H4587" t="s">
        <v>303</v>
      </c>
      <c r="I4587" t="s">
        <v>170</v>
      </c>
      <c r="J4587">
        <v>49.372326600347371</v>
      </c>
      <c r="L4587" s="47"/>
      <c r="M4587" s="47"/>
    </row>
    <row r="4588" spans="1:13" x14ac:dyDescent="0.4">
      <c r="A4588" t="str">
        <f t="shared" si="71"/>
        <v>34_4A_M_6_90_67_HH800_Core</v>
      </c>
      <c r="B4588">
        <v>34</v>
      </c>
      <c r="C4588" t="s">
        <v>168</v>
      </c>
      <c r="D4588" t="s">
        <v>174</v>
      </c>
      <c r="E4588">
        <v>6</v>
      </c>
      <c r="F4588">
        <v>90</v>
      </c>
      <c r="G4588">
        <v>67</v>
      </c>
      <c r="H4588" t="s">
        <v>303</v>
      </c>
      <c r="I4588" t="s">
        <v>170</v>
      </c>
      <c r="J4588">
        <v>14.956878169841167</v>
      </c>
      <c r="L4588" s="47"/>
      <c r="M4588" s="47"/>
    </row>
    <row r="4589" spans="1:13" x14ac:dyDescent="0.4">
      <c r="A4589" t="str">
        <f t="shared" si="71"/>
        <v>60_2M_M_3_365_65_HH800_Core</v>
      </c>
      <c r="B4589">
        <v>60</v>
      </c>
      <c r="C4589" t="s">
        <v>175</v>
      </c>
      <c r="D4589" t="s">
        <v>174</v>
      </c>
      <c r="E4589">
        <v>3</v>
      </c>
      <c r="F4589">
        <v>365</v>
      </c>
      <c r="G4589">
        <v>65</v>
      </c>
      <c r="H4589" t="s">
        <v>303</v>
      </c>
      <c r="I4589" t="s">
        <v>170</v>
      </c>
      <c r="J4589">
        <v>3.8519387061981929</v>
      </c>
      <c r="L4589" s="47"/>
      <c r="M4589" s="47"/>
    </row>
    <row r="4590" spans="1:13" x14ac:dyDescent="0.4">
      <c r="A4590" t="str">
        <f t="shared" si="71"/>
        <v>40_4M_M_3_180_70_HH800_Core</v>
      </c>
      <c r="B4590">
        <v>40</v>
      </c>
      <c r="C4590" t="s">
        <v>173</v>
      </c>
      <c r="D4590" t="s">
        <v>174</v>
      </c>
      <c r="E4590">
        <v>3</v>
      </c>
      <c r="F4590">
        <v>180</v>
      </c>
      <c r="G4590">
        <v>70</v>
      </c>
      <c r="H4590" t="s">
        <v>303</v>
      </c>
      <c r="I4590" t="s">
        <v>170</v>
      </c>
      <c r="J4590">
        <v>7.8411796136474168</v>
      </c>
      <c r="L4590" s="47"/>
      <c r="M4590" s="47"/>
    </row>
    <row r="4591" spans="1:13" x14ac:dyDescent="0.4">
      <c r="A4591" t="str">
        <f t="shared" si="71"/>
        <v>37_4M_M_0_90_65_HH800_Core</v>
      </c>
      <c r="B4591">
        <v>37</v>
      </c>
      <c r="C4591" t="s">
        <v>173</v>
      </c>
      <c r="D4591" t="s">
        <v>174</v>
      </c>
      <c r="E4591">
        <v>0</v>
      </c>
      <c r="F4591">
        <v>90</v>
      </c>
      <c r="G4591">
        <v>65</v>
      </c>
      <c r="H4591" t="s">
        <v>303</v>
      </c>
      <c r="I4591" t="s">
        <v>170</v>
      </c>
      <c r="J4591">
        <v>32.614705902375547</v>
      </c>
      <c r="L4591" s="47"/>
      <c r="M4591" s="47"/>
    </row>
    <row r="4592" spans="1:13" x14ac:dyDescent="0.4">
      <c r="A4592" t="str">
        <f t="shared" si="71"/>
        <v>52_4M_M_3_90_5_HH800_Core</v>
      </c>
      <c r="B4592">
        <v>52</v>
      </c>
      <c r="C4592" t="s">
        <v>173</v>
      </c>
      <c r="D4592" t="s">
        <v>174</v>
      </c>
      <c r="E4592">
        <v>3</v>
      </c>
      <c r="F4592">
        <v>90</v>
      </c>
      <c r="G4592">
        <v>5</v>
      </c>
      <c r="H4592" t="s">
        <v>303</v>
      </c>
      <c r="I4592" t="s">
        <v>170</v>
      </c>
      <c r="J4592">
        <v>2.6451075974672946</v>
      </c>
      <c r="L4592" s="47"/>
      <c r="M4592" s="47"/>
    </row>
    <row r="4593" spans="1:13" x14ac:dyDescent="0.4">
      <c r="A4593" t="str">
        <f t="shared" si="71"/>
        <v>64_4A_F_0_90_70_HH800_Core</v>
      </c>
      <c r="B4593">
        <v>64</v>
      </c>
      <c r="C4593" t="s">
        <v>168</v>
      </c>
      <c r="D4593" t="s">
        <v>169</v>
      </c>
      <c r="E4593">
        <v>0</v>
      </c>
      <c r="F4593">
        <v>90</v>
      </c>
      <c r="G4593">
        <v>70</v>
      </c>
      <c r="H4593" t="s">
        <v>303</v>
      </c>
      <c r="I4593" t="s">
        <v>170</v>
      </c>
      <c r="J4593">
        <v>112.11907074698117</v>
      </c>
      <c r="L4593" s="47"/>
      <c r="M4593" s="47"/>
    </row>
    <row r="4594" spans="1:13" x14ac:dyDescent="0.4">
      <c r="A4594" t="str">
        <f t="shared" si="71"/>
        <v>60_2A_M_3_365_65_HH800_Core</v>
      </c>
      <c r="B4594">
        <v>60</v>
      </c>
      <c r="C4594" t="s">
        <v>176</v>
      </c>
      <c r="D4594" t="s">
        <v>174</v>
      </c>
      <c r="E4594">
        <v>3</v>
      </c>
      <c r="F4594">
        <v>365</v>
      </c>
      <c r="G4594">
        <v>65</v>
      </c>
      <c r="H4594" t="s">
        <v>303</v>
      </c>
      <c r="I4594" t="s">
        <v>170</v>
      </c>
      <c r="J4594">
        <v>4.6267904661936967</v>
      </c>
      <c r="L4594" s="47"/>
      <c r="M4594" s="47"/>
    </row>
    <row r="4595" spans="1:13" x14ac:dyDescent="0.4">
      <c r="A4595" t="str">
        <f t="shared" si="71"/>
        <v>54_2M_F_0_90_2_HH800_Core</v>
      </c>
      <c r="B4595">
        <v>54</v>
      </c>
      <c r="C4595" t="s">
        <v>175</v>
      </c>
      <c r="D4595" t="s">
        <v>169</v>
      </c>
      <c r="E4595">
        <v>0</v>
      </c>
      <c r="F4595">
        <v>90</v>
      </c>
      <c r="G4595">
        <v>2</v>
      </c>
      <c r="H4595" t="s">
        <v>303</v>
      </c>
      <c r="I4595" t="s">
        <v>170</v>
      </c>
      <c r="J4595">
        <v>65.595467643922277</v>
      </c>
      <c r="L4595" s="47"/>
      <c r="M4595" s="47"/>
    </row>
    <row r="4596" spans="1:13" x14ac:dyDescent="0.4">
      <c r="A4596" t="str">
        <f t="shared" si="71"/>
        <v>50_4M_M_3_90_70_HH800_Core</v>
      </c>
      <c r="B4596">
        <v>50</v>
      </c>
      <c r="C4596" t="s">
        <v>173</v>
      </c>
      <c r="D4596" t="s">
        <v>174</v>
      </c>
      <c r="E4596">
        <v>3</v>
      </c>
      <c r="F4596">
        <v>90</v>
      </c>
      <c r="G4596">
        <v>70</v>
      </c>
      <c r="H4596" t="s">
        <v>303</v>
      </c>
      <c r="I4596" t="s">
        <v>170</v>
      </c>
      <c r="J4596">
        <v>12.243105554333084</v>
      </c>
      <c r="L4596" s="47"/>
      <c r="M4596" s="47"/>
    </row>
    <row r="4597" spans="1:13" x14ac:dyDescent="0.4">
      <c r="A4597" t="str">
        <f t="shared" si="71"/>
        <v>52_4M_M_6_60_5_HH800_Core</v>
      </c>
      <c r="B4597">
        <v>52</v>
      </c>
      <c r="C4597" t="s">
        <v>173</v>
      </c>
      <c r="D4597" t="s">
        <v>174</v>
      </c>
      <c r="E4597">
        <v>6</v>
      </c>
      <c r="F4597">
        <v>60</v>
      </c>
      <c r="G4597">
        <v>5</v>
      </c>
      <c r="H4597" t="s">
        <v>303</v>
      </c>
      <c r="I4597" t="s">
        <v>170</v>
      </c>
      <c r="J4597">
        <v>4.1815435746762191</v>
      </c>
      <c r="L4597" s="47"/>
      <c r="M4597" s="47"/>
    </row>
    <row r="4598" spans="1:13" x14ac:dyDescent="0.4">
      <c r="A4598" t="str">
        <f t="shared" si="71"/>
        <v>51_4M_M_6_90_70_HH800_Core</v>
      </c>
      <c r="B4598">
        <v>51</v>
      </c>
      <c r="C4598" t="s">
        <v>173</v>
      </c>
      <c r="D4598" t="s">
        <v>174</v>
      </c>
      <c r="E4598">
        <v>6</v>
      </c>
      <c r="F4598">
        <v>90</v>
      </c>
      <c r="G4598">
        <v>70</v>
      </c>
      <c r="H4598" t="s">
        <v>303</v>
      </c>
      <c r="I4598" t="s">
        <v>170</v>
      </c>
      <c r="J4598">
        <v>22.985891305574256</v>
      </c>
      <c r="L4598" s="47"/>
      <c r="M4598" s="47"/>
    </row>
    <row r="4599" spans="1:13" x14ac:dyDescent="0.4">
      <c r="A4599" t="str">
        <f t="shared" si="71"/>
        <v>41_1A_M_0_90_2_HH800_Core</v>
      </c>
      <c r="B4599">
        <v>41</v>
      </c>
      <c r="C4599" t="s">
        <v>178</v>
      </c>
      <c r="D4599" t="s">
        <v>174</v>
      </c>
      <c r="E4599">
        <v>0</v>
      </c>
      <c r="F4599">
        <v>90</v>
      </c>
      <c r="G4599">
        <v>2</v>
      </c>
      <c r="H4599" t="s">
        <v>303</v>
      </c>
      <c r="I4599" t="s">
        <v>170</v>
      </c>
      <c r="J4599">
        <v>39.361159680652982</v>
      </c>
      <c r="L4599" s="47"/>
      <c r="M4599" s="47"/>
    </row>
    <row r="4600" spans="1:13" x14ac:dyDescent="0.4">
      <c r="A4600" t="str">
        <f t="shared" si="71"/>
        <v>53_2M_M_3_60_65_HH800_Core</v>
      </c>
      <c r="B4600">
        <v>53</v>
      </c>
      <c r="C4600" t="s">
        <v>175</v>
      </c>
      <c r="D4600" t="s">
        <v>174</v>
      </c>
      <c r="E4600">
        <v>3</v>
      </c>
      <c r="F4600">
        <v>60</v>
      </c>
      <c r="G4600">
        <v>65</v>
      </c>
      <c r="H4600" t="s">
        <v>303</v>
      </c>
      <c r="I4600" t="s">
        <v>170</v>
      </c>
      <c r="J4600">
        <v>13.04621594157023</v>
      </c>
      <c r="L4600" s="47"/>
      <c r="M4600" s="47"/>
    </row>
    <row r="4601" spans="1:13" x14ac:dyDescent="0.4">
      <c r="A4601" t="str">
        <f t="shared" si="71"/>
        <v>63_4A_F_3_90_67_HH800_Core</v>
      </c>
      <c r="B4601">
        <v>63</v>
      </c>
      <c r="C4601" t="s">
        <v>168</v>
      </c>
      <c r="D4601" t="s">
        <v>169</v>
      </c>
      <c r="E4601">
        <v>3</v>
      </c>
      <c r="F4601">
        <v>90</v>
      </c>
      <c r="G4601">
        <v>67</v>
      </c>
      <c r="H4601" t="s">
        <v>303</v>
      </c>
      <c r="I4601" t="s">
        <v>170</v>
      </c>
      <c r="J4601">
        <v>3.7685697416478625</v>
      </c>
      <c r="L4601" s="47"/>
      <c r="M4601" s="47"/>
    </row>
    <row r="4602" spans="1:13" x14ac:dyDescent="0.4">
      <c r="A4602" t="str">
        <f t="shared" si="71"/>
        <v>36_4M_M_3_90_65_HH800_Core</v>
      </c>
      <c r="B4602">
        <v>36</v>
      </c>
      <c r="C4602" t="s">
        <v>173</v>
      </c>
      <c r="D4602" t="s">
        <v>174</v>
      </c>
      <c r="E4602">
        <v>3</v>
      </c>
      <c r="F4602">
        <v>90</v>
      </c>
      <c r="G4602">
        <v>65</v>
      </c>
      <c r="H4602" t="s">
        <v>303</v>
      </c>
      <c r="I4602" t="s">
        <v>170</v>
      </c>
      <c r="J4602">
        <v>7.0818305095707803</v>
      </c>
      <c r="L4602" s="47"/>
      <c r="M4602" s="47"/>
    </row>
    <row r="4603" spans="1:13" x14ac:dyDescent="0.4">
      <c r="A4603" t="str">
        <f t="shared" si="71"/>
        <v>29_4M_M_0_90_67_HH800_Core</v>
      </c>
      <c r="B4603">
        <v>29</v>
      </c>
      <c r="C4603" t="s">
        <v>173</v>
      </c>
      <c r="D4603" t="s">
        <v>174</v>
      </c>
      <c r="E4603">
        <v>0</v>
      </c>
      <c r="F4603">
        <v>90</v>
      </c>
      <c r="G4603">
        <v>67</v>
      </c>
      <c r="H4603" t="s">
        <v>303</v>
      </c>
      <c r="I4603" t="s">
        <v>170</v>
      </c>
      <c r="J4603">
        <v>26.27710440393755</v>
      </c>
      <c r="L4603" s="47"/>
      <c r="M4603" s="47"/>
    </row>
    <row r="4604" spans="1:13" x14ac:dyDescent="0.4">
      <c r="A4604" t="str">
        <f t="shared" si="71"/>
        <v>63_1M_M_0_60_67_HH800_Core</v>
      </c>
      <c r="B4604">
        <v>63</v>
      </c>
      <c r="C4604" t="s">
        <v>177</v>
      </c>
      <c r="D4604" t="s">
        <v>174</v>
      </c>
      <c r="E4604">
        <v>0</v>
      </c>
      <c r="F4604">
        <v>60</v>
      </c>
      <c r="G4604">
        <v>67</v>
      </c>
      <c r="H4604" t="s">
        <v>303</v>
      </c>
      <c r="I4604" t="s">
        <v>170</v>
      </c>
      <c r="J4604">
        <v>322.56815018212046</v>
      </c>
      <c r="L4604" s="47"/>
      <c r="M4604" s="47"/>
    </row>
    <row r="4605" spans="1:13" x14ac:dyDescent="0.4">
      <c r="A4605" t="str">
        <f t="shared" si="71"/>
        <v>49_4A_F_3_90_70_HH800_Core</v>
      </c>
      <c r="B4605">
        <v>49</v>
      </c>
      <c r="C4605" t="s">
        <v>168</v>
      </c>
      <c r="D4605" t="s">
        <v>169</v>
      </c>
      <c r="E4605">
        <v>3</v>
      </c>
      <c r="F4605">
        <v>90</v>
      </c>
      <c r="G4605">
        <v>70</v>
      </c>
      <c r="H4605" t="s">
        <v>303</v>
      </c>
      <c r="I4605" t="s">
        <v>170</v>
      </c>
      <c r="J4605">
        <v>14.329586139335557</v>
      </c>
      <c r="L4605" s="47"/>
      <c r="M4605" s="47"/>
    </row>
    <row r="4606" spans="1:13" x14ac:dyDescent="0.4">
      <c r="A4606" t="str">
        <f t="shared" si="71"/>
        <v>32_1A_M_0_60_5_HH800_Core</v>
      </c>
      <c r="B4606">
        <v>32</v>
      </c>
      <c r="C4606" t="s">
        <v>178</v>
      </c>
      <c r="D4606" t="s">
        <v>174</v>
      </c>
      <c r="E4606">
        <v>0</v>
      </c>
      <c r="F4606">
        <v>60</v>
      </c>
      <c r="G4606">
        <v>5</v>
      </c>
      <c r="H4606" t="s">
        <v>303</v>
      </c>
      <c r="I4606" t="s">
        <v>170</v>
      </c>
      <c r="J4606">
        <v>65.376467127341314</v>
      </c>
      <c r="L4606" s="47"/>
      <c r="M4606" s="47"/>
    </row>
    <row r="4607" spans="1:13" x14ac:dyDescent="0.4">
      <c r="A4607" t="str">
        <f t="shared" si="71"/>
        <v>56_4M_F_6_90_65_HH800_Core</v>
      </c>
      <c r="B4607">
        <v>56</v>
      </c>
      <c r="C4607" t="s">
        <v>173</v>
      </c>
      <c r="D4607" t="s">
        <v>169</v>
      </c>
      <c r="E4607">
        <v>6</v>
      </c>
      <c r="F4607">
        <v>90</v>
      </c>
      <c r="G4607">
        <v>65</v>
      </c>
      <c r="H4607" t="s">
        <v>303</v>
      </c>
      <c r="I4607" t="s">
        <v>170</v>
      </c>
      <c r="J4607">
        <v>9.5435845737693814</v>
      </c>
      <c r="L4607" s="47"/>
      <c r="M4607" s="47"/>
    </row>
    <row r="4608" spans="1:13" x14ac:dyDescent="0.4">
      <c r="A4608" t="str">
        <f t="shared" si="71"/>
        <v>31_4A_M_3_90_70_HH800_Core</v>
      </c>
      <c r="B4608">
        <v>31</v>
      </c>
      <c r="C4608" t="s">
        <v>168</v>
      </c>
      <c r="D4608" t="s">
        <v>174</v>
      </c>
      <c r="E4608">
        <v>3</v>
      </c>
      <c r="F4608">
        <v>90</v>
      </c>
      <c r="G4608">
        <v>70</v>
      </c>
      <c r="H4608" t="s">
        <v>303</v>
      </c>
      <c r="I4608" t="s">
        <v>170</v>
      </c>
      <c r="J4608">
        <v>8.5941894561566663</v>
      </c>
      <c r="L4608" s="47"/>
      <c r="M4608" s="47"/>
    </row>
    <row r="4609" spans="1:13" x14ac:dyDescent="0.4">
      <c r="A4609" t="str">
        <f t="shared" si="71"/>
        <v>61_4M_F_3_180_65_HH800_Core</v>
      </c>
      <c r="B4609">
        <v>61</v>
      </c>
      <c r="C4609" t="s">
        <v>173</v>
      </c>
      <c r="D4609" t="s">
        <v>169</v>
      </c>
      <c r="E4609">
        <v>3</v>
      </c>
      <c r="F4609">
        <v>180</v>
      </c>
      <c r="G4609">
        <v>65</v>
      </c>
      <c r="H4609" t="s">
        <v>303</v>
      </c>
      <c r="I4609" t="s">
        <v>170</v>
      </c>
      <c r="J4609">
        <v>2.5811717819184006</v>
      </c>
      <c r="L4609" s="47"/>
      <c r="M4609" s="47"/>
    </row>
    <row r="4610" spans="1:13" x14ac:dyDescent="0.4">
      <c r="A4610" t="str">
        <f t="shared" si="71"/>
        <v>62_2A_F_6_90_67_HH800_Core</v>
      </c>
      <c r="B4610">
        <v>62</v>
      </c>
      <c r="C4610" t="s">
        <v>176</v>
      </c>
      <c r="D4610" t="s">
        <v>169</v>
      </c>
      <c r="E4610">
        <v>6</v>
      </c>
      <c r="F4610">
        <v>90</v>
      </c>
      <c r="G4610">
        <v>67</v>
      </c>
      <c r="H4610" t="s">
        <v>303</v>
      </c>
      <c r="I4610" t="s">
        <v>170</v>
      </c>
      <c r="J4610">
        <v>12.652970850710158</v>
      </c>
      <c r="L4610" s="47"/>
      <c r="M4610" s="47"/>
    </row>
    <row r="4611" spans="1:13" x14ac:dyDescent="0.4">
      <c r="A4611" t="str">
        <f t="shared" ref="A4611:A4674" si="72">B4611&amp;"_"&amp;C4611&amp;"_"&amp;D4611&amp;"_"&amp;E4611&amp;"_"&amp;F4611&amp;"_"&amp;G4611&amp;"_"&amp;H4611&amp;"_"&amp;I4611</f>
        <v>55_1M_M_0_60_2_HH800_Core</v>
      </c>
      <c r="B4611">
        <v>55</v>
      </c>
      <c r="C4611" t="s">
        <v>177</v>
      </c>
      <c r="D4611" t="s">
        <v>174</v>
      </c>
      <c r="E4611">
        <v>0</v>
      </c>
      <c r="F4611">
        <v>60</v>
      </c>
      <c r="G4611">
        <v>2</v>
      </c>
      <c r="H4611" t="s">
        <v>303</v>
      </c>
      <c r="I4611" t="s">
        <v>170</v>
      </c>
      <c r="J4611">
        <v>94.821376165603965</v>
      </c>
      <c r="L4611" s="47"/>
      <c r="M4611" s="47"/>
    </row>
    <row r="4612" spans="1:13" x14ac:dyDescent="0.4">
      <c r="A4612" t="str">
        <f t="shared" si="72"/>
        <v>62_2M_F_3_180_65_HH800_Core</v>
      </c>
      <c r="B4612">
        <v>62</v>
      </c>
      <c r="C4612" t="s">
        <v>175</v>
      </c>
      <c r="D4612" t="s">
        <v>169</v>
      </c>
      <c r="E4612">
        <v>3</v>
      </c>
      <c r="F4612">
        <v>180</v>
      </c>
      <c r="G4612">
        <v>65</v>
      </c>
      <c r="H4612" t="s">
        <v>303</v>
      </c>
      <c r="I4612" t="s">
        <v>170</v>
      </c>
      <c r="J4612">
        <v>4.4838153975527675</v>
      </c>
      <c r="L4612" s="47"/>
      <c r="M4612" s="47"/>
    </row>
    <row r="4613" spans="1:13" x14ac:dyDescent="0.4">
      <c r="A4613" t="str">
        <f t="shared" si="72"/>
        <v>35_4A_M_0_90_70_HH800_Core</v>
      </c>
      <c r="B4613">
        <v>35</v>
      </c>
      <c r="C4613" t="s">
        <v>168</v>
      </c>
      <c r="D4613" t="s">
        <v>174</v>
      </c>
      <c r="E4613">
        <v>0</v>
      </c>
      <c r="F4613">
        <v>90</v>
      </c>
      <c r="G4613">
        <v>70</v>
      </c>
      <c r="H4613" t="s">
        <v>303</v>
      </c>
      <c r="I4613" t="s">
        <v>170</v>
      </c>
      <c r="J4613">
        <v>35.711786463846089</v>
      </c>
      <c r="L4613" s="47"/>
      <c r="M4613" s="47"/>
    </row>
    <row r="4614" spans="1:13" x14ac:dyDescent="0.4">
      <c r="A4614" t="str">
        <f t="shared" si="72"/>
        <v>44_2M_M_0_60_65_HH800_Core</v>
      </c>
      <c r="B4614">
        <v>44</v>
      </c>
      <c r="C4614" t="s">
        <v>175</v>
      </c>
      <c r="D4614" t="s">
        <v>174</v>
      </c>
      <c r="E4614">
        <v>0</v>
      </c>
      <c r="F4614">
        <v>60</v>
      </c>
      <c r="G4614">
        <v>65</v>
      </c>
      <c r="H4614" t="s">
        <v>303</v>
      </c>
      <c r="I4614" t="s">
        <v>170</v>
      </c>
      <c r="J4614">
        <v>130.64357233194542</v>
      </c>
      <c r="L4614" s="47"/>
      <c r="M4614" s="47"/>
    </row>
    <row r="4615" spans="1:13" x14ac:dyDescent="0.4">
      <c r="A4615" t="str">
        <f t="shared" si="72"/>
        <v>64_1M_F_0_180_67_HH800_Core</v>
      </c>
      <c r="B4615">
        <v>64</v>
      </c>
      <c r="C4615" t="s">
        <v>177</v>
      </c>
      <c r="D4615" t="s">
        <v>169</v>
      </c>
      <c r="E4615">
        <v>0</v>
      </c>
      <c r="F4615">
        <v>180</v>
      </c>
      <c r="G4615">
        <v>67</v>
      </c>
      <c r="H4615" t="s">
        <v>303</v>
      </c>
      <c r="I4615" t="s">
        <v>170</v>
      </c>
      <c r="J4615">
        <v>212.15807453662487</v>
      </c>
      <c r="L4615" s="47"/>
      <c r="M4615" s="47"/>
    </row>
    <row r="4616" spans="1:13" x14ac:dyDescent="0.4">
      <c r="A4616" t="str">
        <f t="shared" si="72"/>
        <v>59_4A_M_0_60_65_HH800_Core</v>
      </c>
      <c r="B4616">
        <v>59</v>
      </c>
      <c r="C4616" t="s">
        <v>168</v>
      </c>
      <c r="D4616" t="s">
        <v>174</v>
      </c>
      <c r="E4616">
        <v>0</v>
      </c>
      <c r="F4616">
        <v>60</v>
      </c>
      <c r="G4616">
        <v>65</v>
      </c>
      <c r="H4616" t="s">
        <v>303</v>
      </c>
      <c r="I4616" t="s">
        <v>170</v>
      </c>
      <c r="J4616">
        <v>77.355709308145407</v>
      </c>
      <c r="L4616" s="47"/>
      <c r="M4616" s="47"/>
    </row>
    <row r="4617" spans="1:13" x14ac:dyDescent="0.4">
      <c r="A4617" t="str">
        <f t="shared" si="72"/>
        <v>47_2A_F_6_90_70_HH800_Core</v>
      </c>
      <c r="B4617">
        <v>47</v>
      </c>
      <c r="C4617" t="s">
        <v>176</v>
      </c>
      <c r="D4617" t="s">
        <v>169</v>
      </c>
      <c r="E4617">
        <v>6</v>
      </c>
      <c r="F4617">
        <v>90</v>
      </c>
      <c r="G4617">
        <v>70</v>
      </c>
      <c r="H4617" t="s">
        <v>303</v>
      </c>
      <c r="I4617" t="s">
        <v>170</v>
      </c>
      <c r="J4617">
        <v>38.327584251194409</v>
      </c>
      <c r="L4617" s="47"/>
      <c r="M4617" s="47"/>
    </row>
    <row r="4618" spans="1:13" x14ac:dyDescent="0.4">
      <c r="A4618" t="str">
        <f t="shared" si="72"/>
        <v>42_1M_F_0_60_67_HH800_Core</v>
      </c>
      <c r="B4618">
        <v>42</v>
      </c>
      <c r="C4618" t="s">
        <v>177</v>
      </c>
      <c r="D4618" t="s">
        <v>169</v>
      </c>
      <c r="E4618">
        <v>0</v>
      </c>
      <c r="F4618">
        <v>60</v>
      </c>
      <c r="G4618">
        <v>67</v>
      </c>
      <c r="H4618" t="s">
        <v>303</v>
      </c>
      <c r="I4618" t="s">
        <v>170</v>
      </c>
      <c r="J4618">
        <v>281.39563897669393</v>
      </c>
      <c r="L4618" s="47"/>
      <c r="M4618" s="47"/>
    </row>
    <row r="4619" spans="1:13" x14ac:dyDescent="0.4">
      <c r="A4619" t="str">
        <f t="shared" si="72"/>
        <v>28_1M_M_0_60_2_HH800_Core</v>
      </c>
      <c r="B4619">
        <v>28</v>
      </c>
      <c r="C4619" t="s">
        <v>177</v>
      </c>
      <c r="D4619" t="s">
        <v>174</v>
      </c>
      <c r="E4619">
        <v>0</v>
      </c>
      <c r="F4619">
        <v>60</v>
      </c>
      <c r="G4619">
        <v>2</v>
      </c>
      <c r="H4619" t="s">
        <v>303</v>
      </c>
      <c r="I4619" t="s">
        <v>170</v>
      </c>
      <c r="J4619">
        <v>37.621000948533833</v>
      </c>
      <c r="L4619" s="47"/>
      <c r="M4619" s="47"/>
    </row>
    <row r="4620" spans="1:13" x14ac:dyDescent="0.4">
      <c r="A4620" t="str">
        <f t="shared" si="72"/>
        <v>51_2M_M_0_60_65_HH800_Core</v>
      </c>
      <c r="B4620">
        <v>51</v>
      </c>
      <c r="C4620" t="s">
        <v>175</v>
      </c>
      <c r="D4620" t="s">
        <v>174</v>
      </c>
      <c r="E4620">
        <v>0</v>
      </c>
      <c r="F4620">
        <v>60</v>
      </c>
      <c r="G4620">
        <v>65</v>
      </c>
      <c r="H4620" t="s">
        <v>303</v>
      </c>
      <c r="I4620" t="s">
        <v>170</v>
      </c>
      <c r="J4620">
        <v>149.50813486078906</v>
      </c>
      <c r="L4620" s="47"/>
      <c r="M4620" s="47"/>
    </row>
    <row r="4621" spans="1:13" x14ac:dyDescent="0.4">
      <c r="A4621" t="str">
        <f t="shared" si="72"/>
        <v>36_2M_F_6_90_70_HH800_Core</v>
      </c>
      <c r="B4621">
        <v>36</v>
      </c>
      <c r="C4621" t="s">
        <v>175</v>
      </c>
      <c r="D4621" t="s">
        <v>169</v>
      </c>
      <c r="E4621">
        <v>6</v>
      </c>
      <c r="F4621">
        <v>90</v>
      </c>
      <c r="G4621">
        <v>70</v>
      </c>
      <c r="H4621" t="s">
        <v>303</v>
      </c>
      <c r="I4621" t="s">
        <v>170</v>
      </c>
      <c r="J4621">
        <v>53.095438269910964</v>
      </c>
      <c r="L4621" s="47"/>
      <c r="M4621" s="47"/>
    </row>
    <row r="4622" spans="1:13" x14ac:dyDescent="0.4">
      <c r="A4622" t="str">
        <f t="shared" si="72"/>
        <v>61_4A_F_3_180_65_HH800_Core</v>
      </c>
      <c r="B4622">
        <v>61</v>
      </c>
      <c r="C4622" t="s">
        <v>168</v>
      </c>
      <c r="D4622" t="s">
        <v>169</v>
      </c>
      <c r="E4622">
        <v>3</v>
      </c>
      <c r="F4622">
        <v>180</v>
      </c>
      <c r="G4622">
        <v>65</v>
      </c>
      <c r="H4622" t="s">
        <v>303</v>
      </c>
      <c r="I4622" t="s">
        <v>170</v>
      </c>
      <c r="J4622">
        <v>2.8908835502856003</v>
      </c>
      <c r="L4622" s="47"/>
      <c r="M4622" s="47"/>
    </row>
    <row r="4623" spans="1:13" x14ac:dyDescent="0.4">
      <c r="A4623" t="str">
        <f t="shared" si="72"/>
        <v>28_4A_M_3_90_70_HH800_Core</v>
      </c>
      <c r="B4623">
        <v>28</v>
      </c>
      <c r="C4623" t="s">
        <v>168</v>
      </c>
      <c r="D4623" t="s">
        <v>174</v>
      </c>
      <c r="E4623">
        <v>3</v>
      </c>
      <c r="F4623">
        <v>90</v>
      </c>
      <c r="G4623">
        <v>70</v>
      </c>
      <c r="H4623" t="s">
        <v>303</v>
      </c>
      <c r="I4623" t="s">
        <v>170</v>
      </c>
      <c r="J4623">
        <v>8.3473108859642</v>
      </c>
      <c r="L4623" s="47"/>
      <c r="M4623" s="47"/>
    </row>
    <row r="4624" spans="1:13" x14ac:dyDescent="0.4">
      <c r="A4624" t="str">
        <f t="shared" si="72"/>
        <v>40_4M_F_0_60_65_HH800_Core</v>
      </c>
      <c r="B4624">
        <v>40</v>
      </c>
      <c r="C4624" t="s">
        <v>173</v>
      </c>
      <c r="D4624" t="s">
        <v>169</v>
      </c>
      <c r="E4624">
        <v>0</v>
      </c>
      <c r="F4624">
        <v>60</v>
      </c>
      <c r="G4624">
        <v>65</v>
      </c>
      <c r="H4624" t="s">
        <v>303</v>
      </c>
      <c r="I4624" t="s">
        <v>170</v>
      </c>
      <c r="J4624">
        <v>97.224734688475095</v>
      </c>
      <c r="L4624" s="47"/>
      <c r="M4624" s="47"/>
    </row>
    <row r="4625" spans="1:13" x14ac:dyDescent="0.4">
      <c r="A4625" t="str">
        <f t="shared" si="72"/>
        <v>50_2A_F_6_90_70_HH800_Core</v>
      </c>
      <c r="B4625">
        <v>50</v>
      </c>
      <c r="C4625" t="s">
        <v>176</v>
      </c>
      <c r="D4625" t="s">
        <v>169</v>
      </c>
      <c r="E4625">
        <v>6</v>
      </c>
      <c r="F4625">
        <v>90</v>
      </c>
      <c r="G4625">
        <v>70</v>
      </c>
      <c r="H4625" t="s">
        <v>303</v>
      </c>
      <c r="I4625" t="s">
        <v>170</v>
      </c>
      <c r="J4625">
        <v>35.582017043598718</v>
      </c>
      <c r="L4625" s="47"/>
      <c r="M4625" s="47"/>
    </row>
    <row r="4626" spans="1:13" x14ac:dyDescent="0.4">
      <c r="A4626" t="str">
        <f t="shared" si="72"/>
        <v>63_2M_M_3_60_65_HH800_Core</v>
      </c>
      <c r="B4626">
        <v>63</v>
      </c>
      <c r="C4626" t="s">
        <v>175</v>
      </c>
      <c r="D4626" t="s">
        <v>174</v>
      </c>
      <c r="E4626">
        <v>3</v>
      </c>
      <c r="F4626">
        <v>60</v>
      </c>
      <c r="G4626">
        <v>65</v>
      </c>
      <c r="H4626" t="s">
        <v>303</v>
      </c>
      <c r="I4626" t="s">
        <v>170</v>
      </c>
      <c r="J4626">
        <v>5.4938788747822365</v>
      </c>
      <c r="L4626" s="47"/>
      <c r="M4626" s="47"/>
    </row>
    <row r="4627" spans="1:13" x14ac:dyDescent="0.4">
      <c r="A4627" t="str">
        <f t="shared" si="72"/>
        <v>43_2M_F_6_90_67_HH800_Core</v>
      </c>
      <c r="B4627">
        <v>43</v>
      </c>
      <c r="C4627" t="s">
        <v>175</v>
      </c>
      <c r="D4627" t="s">
        <v>169</v>
      </c>
      <c r="E4627">
        <v>6</v>
      </c>
      <c r="F4627">
        <v>90</v>
      </c>
      <c r="G4627">
        <v>67</v>
      </c>
      <c r="H4627" t="s">
        <v>303</v>
      </c>
      <c r="I4627" t="s">
        <v>170</v>
      </c>
      <c r="J4627">
        <v>45.052555577070649</v>
      </c>
      <c r="L4627" s="47"/>
      <c r="M4627" s="47"/>
    </row>
    <row r="4628" spans="1:13" x14ac:dyDescent="0.4">
      <c r="A4628" t="str">
        <f t="shared" si="72"/>
        <v>42_4M_M_0_90_5_HH800_Core</v>
      </c>
      <c r="B4628">
        <v>42</v>
      </c>
      <c r="C4628" t="s">
        <v>173</v>
      </c>
      <c r="D4628" t="s">
        <v>174</v>
      </c>
      <c r="E4628">
        <v>0</v>
      </c>
      <c r="F4628">
        <v>90</v>
      </c>
      <c r="G4628">
        <v>5</v>
      </c>
      <c r="H4628" t="s">
        <v>303</v>
      </c>
      <c r="I4628" t="s">
        <v>170</v>
      </c>
      <c r="J4628">
        <v>22.055919928232345</v>
      </c>
      <c r="L4628" s="47"/>
      <c r="M4628" s="47"/>
    </row>
    <row r="4629" spans="1:13" x14ac:dyDescent="0.4">
      <c r="A4629" t="str">
        <f t="shared" si="72"/>
        <v>30_2M_M_0_60_65_HH800_Core</v>
      </c>
      <c r="B4629">
        <v>30</v>
      </c>
      <c r="C4629" t="s">
        <v>175</v>
      </c>
      <c r="D4629" t="s">
        <v>174</v>
      </c>
      <c r="E4629">
        <v>0</v>
      </c>
      <c r="F4629">
        <v>60</v>
      </c>
      <c r="G4629">
        <v>65</v>
      </c>
      <c r="H4629" t="s">
        <v>303</v>
      </c>
      <c r="I4629" t="s">
        <v>170</v>
      </c>
      <c r="J4629">
        <v>87.612627410815278</v>
      </c>
      <c r="L4629" s="47"/>
      <c r="M4629" s="47"/>
    </row>
    <row r="4630" spans="1:13" x14ac:dyDescent="0.4">
      <c r="A4630" t="str">
        <f t="shared" si="72"/>
        <v>26_4M_M_0_60_5_HH800_Core</v>
      </c>
      <c r="B4630">
        <v>26</v>
      </c>
      <c r="C4630" t="s">
        <v>173</v>
      </c>
      <c r="D4630" t="s">
        <v>174</v>
      </c>
      <c r="E4630">
        <v>0</v>
      </c>
      <c r="F4630">
        <v>60</v>
      </c>
      <c r="G4630">
        <v>5</v>
      </c>
      <c r="H4630" t="s">
        <v>303</v>
      </c>
      <c r="I4630" t="s">
        <v>170</v>
      </c>
      <c r="J4630">
        <v>16.636765325014856</v>
      </c>
      <c r="L4630" s="47"/>
      <c r="M4630" s="47"/>
    </row>
    <row r="4631" spans="1:13" x14ac:dyDescent="0.4">
      <c r="A4631" t="str">
        <f t="shared" si="72"/>
        <v>51_4M_M_3_60_5_HH800_Core</v>
      </c>
      <c r="B4631">
        <v>51</v>
      </c>
      <c r="C4631" t="s">
        <v>173</v>
      </c>
      <c r="D4631" t="s">
        <v>174</v>
      </c>
      <c r="E4631">
        <v>3</v>
      </c>
      <c r="F4631">
        <v>60</v>
      </c>
      <c r="G4631">
        <v>5</v>
      </c>
      <c r="H4631" t="s">
        <v>303</v>
      </c>
      <c r="I4631" t="s">
        <v>170</v>
      </c>
      <c r="J4631">
        <v>2.6239156896920668</v>
      </c>
      <c r="L4631" s="47"/>
      <c r="M4631" s="47"/>
    </row>
    <row r="4632" spans="1:13" x14ac:dyDescent="0.4">
      <c r="A4632" t="str">
        <f t="shared" si="72"/>
        <v>59_4M_F_0_90_65_HH800_Core</v>
      </c>
      <c r="B4632">
        <v>59</v>
      </c>
      <c r="C4632" t="s">
        <v>173</v>
      </c>
      <c r="D4632" t="s">
        <v>169</v>
      </c>
      <c r="E4632">
        <v>0</v>
      </c>
      <c r="F4632">
        <v>90</v>
      </c>
      <c r="G4632">
        <v>65</v>
      </c>
      <c r="H4632" t="s">
        <v>303</v>
      </c>
      <c r="I4632" t="s">
        <v>170</v>
      </c>
      <c r="J4632">
        <v>89.523518346655948</v>
      </c>
      <c r="L4632" s="47"/>
      <c r="M4632" s="47"/>
    </row>
    <row r="4633" spans="1:13" x14ac:dyDescent="0.4">
      <c r="A4633" t="str">
        <f t="shared" si="72"/>
        <v>54_1M_M_0_60_2_HH800_Core</v>
      </c>
      <c r="B4633">
        <v>54</v>
      </c>
      <c r="C4633" t="s">
        <v>177</v>
      </c>
      <c r="D4633" t="s">
        <v>174</v>
      </c>
      <c r="E4633">
        <v>0</v>
      </c>
      <c r="F4633">
        <v>60</v>
      </c>
      <c r="G4633">
        <v>2</v>
      </c>
      <c r="H4633" t="s">
        <v>303</v>
      </c>
      <c r="I4633" t="s">
        <v>170</v>
      </c>
      <c r="J4633">
        <v>90.853084498066096</v>
      </c>
      <c r="L4633" s="47"/>
      <c r="M4633" s="47"/>
    </row>
    <row r="4634" spans="1:13" x14ac:dyDescent="0.4">
      <c r="A4634" t="str">
        <f t="shared" si="72"/>
        <v>36_4M_M_0_90_65_HH800_Core</v>
      </c>
      <c r="B4634">
        <v>36</v>
      </c>
      <c r="C4634" t="s">
        <v>173</v>
      </c>
      <c r="D4634" t="s">
        <v>174</v>
      </c>
      <c r="E4634">
        <v>0</v>
      </c>
      <c r="F4634">
        <v>90</v>
      </c>
      <c r="G4634">
        <v>65</v>
      </c>
      <c r="H4634" t="s">
        <v>303</v>
      </c>
      <c r="I4634" t="s">
        <v>170</v>
      </c>
      <c r="J4634">
        <v>31.779333689054145</v>
      </c>
      <c r="L4634" s="47"/>
      <c r="M4634" s="47"/>
    </row>
    <row r="4635" spans="1:13" x14ac:dyDescent="0.4">
      <c r="A4635" t="str">
        <f t="shared" si="72"/>
        <v>43_4M_M_6_90_5_HH800_Core</v>
      </c>
      <c r="B4635">
        <v>43</v>
      </c>
      <c r="C4635" t="s">
        <v>173</v>
      </c>
      <c r="D4635" t="s">
        <v>174</v>
      </c>
      <c r="E4635">
        <v>6</v>
      </c>
      <c r="F4635">
        <v>90</v>
      </c>
      <c r="G4635">
        <v>5</v>
      </c>
      <c r="H4635" t="s">
        <v>303</v>
      </c>
      <c r="I4635" t="s">
        <v>170</v>
      </c>
      <c r="J4635">
        <v>2.8004073264665807</v>
      </c>
      <c r="L4635" s="47"/>
      <c r="M4635" s="47"/>
    </row>
    <row r="4636" spans="1:13" x14ac:dyDescent="0.4">
      <c r="A4636" t="str">
        <f t="shared" si="72"/>
        <v>61_2M_M_0_60_65_HH800_Core</v>
      </c>
      <c r="B4636">
        <v>61</v>
      </c>
      <c r="C4636" t="s">
        <v>175</v>
      </c>
      <c r="D4636" t="s">
        <v>174</v>
      </c>
      <c r="E4636">
        <v>0</v>
      </c>
      <c r="F4636">
        <v>60</v>
      </c>
      <c r="G4636">
        <v>65</v>
      </c>
      <c r="H4636" t="s">
        <v>303</v>
      </c>
      <c r="I4636" t="s">
        <v>170</v>
      </c>
      <c r="J4636">
        <v>158.04079288078131</v>
      </c>
      <c r="L4636" s="47"/>
      <c r="M4636" s="47"/>
    </row>
    <row r="4637" spans="1:13" x14ac:dyDescent="0.4">
      <c r="A4637" t="str">
        <f t="shared" si="72"/>
        <v>35_4M_M_3_90_65_HH800_Core</v>
      </c>
      <c r="B4637">
        <v>35</v>
      </c>
      <c r="C4637" t="s">
        <v>173</v>
      </c>
      <c r="D4637" t="s">
        <v>174</v>
      </c>
      <c r="E4637">
        <v>3</v>
      </c>
      <c r="F4637">
        <v>90</v>
      </c>
      <c r="G4637">
        <v>65</v>
      </c>
      <c r="H4637" t="s">
        <v>303</v>
      </c>
      <c r="I4637" t="s">
        <v>170</v>
      </c>
      <c r="J4637">
        <v>6.7684381825878592</v>
      </c>
      <c r="L4637" s="47"/>
      <c r="M4637" s="47"/>
    </row>
    <row r="4638" spans="1:13" x14ac:dyDescent="0.4">
      <c r="A4638" t="str">
        <f t="shared" si="72"/>
        <v>51_2A_F_6_90_70_HH800_Core</v>
      </c>
      <c r="B4638">
        <v>51</v>
      </c>
      <c r="C4638" t="s">
        <v>176</v>
      </c>
      <c r="D4638" t="s">
        <v>169</v>
      </c>
      <c r="E4638">
        <v>6</v>
      </c>
      <c r="F4638">
        <v>90</v>
      </c>
      <c r="G4638">
        <v>70</v>
      </c>
      <c r="H4638" t="s">
        <v>303</v>
      </c>
      <c r="I4638" t="s">
        <v>170</v>
      </c>
      <c r="J4638">
        <v>35.408315172841419</v>
      </c>
      <c r="L4638" s="47"/>
      <c r="M4638" s="47"/>
    </row>
    <row r="4639" spans="1:13" x14ac:dyDescent="0.4">
      <c r="A4639" t="str">
        <f t="shared" si="72"/>
        <v>41_1A_M_0_60_65_HH800_Core</v>
      </c>
      <c r="B4639">
        <v>41</v>
      </c>
      <c r="C4639" t="s">
        <v>178</v>
      </c>
      <c r="D4639" t="s">
        <v>174</v>
      </c>
      <c r="E4639">
        <v>0</v>
      </c>
      <c r="F4639">
        <v>60</v>
      </c>
      <c r="G4639">
        <v>65</v>
      </c>
      <c r="H4639" t="s">
        <v>303</v>
      </c>
      <c r="I4639" t="s">
        <v>170</v>
      </c>
      <c r="J4639">
        <v>173.83858533546515</v>
      </c>
      <c r="L4639" s="47"/>
      <c r="M4639" s="47"/>
    </row>
    <row r="4640" spans="1:13" x14ac:dyDescent="0.4">
      <c r="A4640" t="str">
        <f t="shared" si="72"/>
        <v>31_4A_F_6_90_65_HH800_Core</v>
      </c>
      <c r="B4640">
        <v>31</v>
      </c>
      <c r="C4640" t="s">
        <v>168</v>
      </c>
      <c r="D4640" t="s">
        <v>169</v>
      </c>
      <c r="E4640">
        <v>6</v>
      </c>
      <c r="F4640">
        <v>90</v>
      </c>
      <c r="G4640">
        <v>65</v>
      </c>
      <c r="H4640" t="s">
        <v>303</v>
      </c>
      <c r="I4640" t="s">
        <v>170</v>
      </c>
      <c r="J4640">
        <v>22.399673740468167</v>
      </c>
      <c r="L4640" s="47"/>
      <c r="M4640" s="47"/>
    </row>
    <row r="4641" spans="1:13" x14ac:dyDescent="0.4">
      <c r="A4641" t="str">
        <f t="shared" si="72"/>
        <v>49_2A_F_0_90_70_HH800_Core</v>
      </c>
      <c r="B4641">
        <v>49</v>
      </c>
      <c r="C4641" t="s">
        <v>176</v>
      </c>
      <c r="D4641" t="s">
        <v>169</v>
      </c>
      <c r="E4641">
        <v>0</v>
      </c>
      <c r="F4641">
        <v>90</v>
      </c>
      <c r="G4641">
        <v>70</v>
      </c>
      <c r="H4641" t="s">
        <v>303</v>
      </c>
      <c r="I4641" t="s">
        <v>170</v>
      </c>
      <c r="J4641">
        <v>124.93838041842211</v>
      </c>
      <c r="L4641" s="47"/>
      <c r="M4641" s="47"/>
    </row>
    <row r="4642" spans="1:13" x14ac:dyDescent="0.4">
      <c r="A4642" t="str">
        <f t="shared" si="72"/>
        <v>27_2M_M_3_60_65_HH800_Core</v>
      </c>
      <c r="B4642">
        <v>27</v>
      </c>
      <c r="C4642" t="s">
        <v>175</v>
      </c>
      <c r="D4642" t="s">
        <v>174</v>
      </c>
      <c r="E4642">
        <v>3</v>
      </c>
      <c r="F4642">
        <v>60</v>
      </c>
      <c r="G4642">
        <v>65</v>
      </c>
      <c r="H4642" t="s">
        <v>303</v>
      </c>
      <c r="I4642" t="s">
        <v>170</v>
      </c>
      <c r="J4642">
        <v>14.571871541222793</v>
      </c>
      <c r="L4642" s="47"/>
      <c r="M4642" s="47"/>
    </row>
    <row r="4643" spans="1:13" x14ac:dyDescent="0.4">
      <c r="A4643" t="str">
        <f t="shared" si="72"/>
        <v>25_4A_F_3_90_65_HH800_Core</v>
      </c>
      <c r="B4643">
        <v>25</v>
      </c>
      <c r="C4643" t="s">
        <v>168</v>
      </c>
      <c r="D4643" t="s">
        <v>169</v>
      </c>
      <c r="E4643">
        <v>3</v>
      </c>
      <c r="F4643">
        <v>90</v>
      </c>
      <c r="G4643">
        <v>65</v>
      </c>
      <c r="H4643" t="s">
        <v>303</v>
      </c>
      <c r="I4643" t="s">
        <v>170</v>
      </c>
      <c r="J4643">
        <v>8.7733093589977926</v>
      </c>
      <c r="L4643" s="47"/>
      <c r="M4643" s="47"/>
    </row>
    <row r="4644" spans="1:13" x14ac:dyDescent="0.4">
      <c r="A4644" t="str">
        <f t="shared" si="72"/>
        <v>63_1M_M_0_60_70_HH800_Core</v>
      </c>
      <c r="B4644">
        <v>63</v>
      </c>
      <c r="C4644" t="s">
        <v>177</v>
      </c>
      <c r="D4644" t="s">
        <v>174</v>
      </c>
      <c r="E4644">
        <v>0</v>
      </c>
      <c r="F4644">
        <v>60</v>
      </c>
      <c r="G4644">
        <v>70</v>
      </c>
      <c r="H4644" t="s">
        <v>303</v>
      </c>
      <c r="I4644" t="s">
        <v>170</v>
      </c>
      <c r="J4644">
        <v>409.83541058462725</v>
      </c>
      <c r="L4644" s="47"/>
      <c r="M4644" s="47"/>
    </row>
    <row r="4645" spans="1:13" x14ac:dyDescent="0.4">
      <c r="A4645" t="str">
        <f t="shared" si="72"/>
        <v>45_4M_M_3_90_67_HH800_Core</v>
      </c>
      <c r="B4645">
        <v>45</v>
      </c>
      <c r="C4645" t="s">
        <v>173</v>
      </c>
      <c r="D4645" t="s">
        <v>174</v>
      </c>
      <c r="E4645">
        <v>3</v>
      </c>
      <c r="F4645">
        <v>90</v>
      </c>
      <c r="G4645">
        <v>67</v>
      </c>
      <c r="H4645" t="s">
        <v>303</v>
      </c>
      <c r="I4645" t="s">
        <v>170</v>
      </c>
      <c r="J4645">
        <v>9.5851319254039584</v>
      </c>
      <c r="L4645" s="47"/>
      <c r="M4645" s="47"/>
    </row>
    <row r="4646" spans="1:13" x14ac:dyDescent="0.4">
      <c r="A4646" t="str">
        <f t="shared" si="72"/>
        <v>46_4M_F_3_90_70_HH800_Core</v>
      </c>
      <c r="B4646">
        <v>46</v>
      </c>
      <c r="C4646" t="s">
        <v>173</v>
      </c>
      <c r="D4646" t="s">
        <v>169</v>
      </c>
      <c r="E4646">
        <v>3</v>
      </c>
      <c r="F4646">
        <v>90</v>
      </c>
      <c r="G4646">
        <v>70</v>
      </c>
      <c r="H4646" t="s">
        <v>303</v>
      </c>
      <c r="I4646" t="s">
        <v>170</v>
      </c>
      <c r="J4646">
        <v>14.972689007952564</v>
      </c>
      <c r="L4646" s="47"/>
      <c r="M4646" s="47"/>
    </row>
    <row r="4647" spans="1:13" x14ac:dyDescent="0.4">
      <c r="A4647" t="str">
        <f t="shared" si="72"/>
        <v>43_4M_M_6_180_70_HH800_Core</v>
      </c>
      <c r="B4647">
        <v>43</v>
      </c>
      <c r="C4647" t="s">
        <v>173</v>
      </c>
      <c r="D4647" t="s">
        <v>174</v>
      </c>
      <c r="E4647">
        <v>6</v>
      </c>
      <c r="F4647">
        <v>180</v>
      </c>
      <c r="G4647">
        <v>70</v>
      </c>
      <c r="H4647" t="s">
        <v>303</v>
      </c>
      <c r="I4647" t="s">
        <v>170</v>
      </c>
      <c r="J4647">
        <v>15.686677176327368</v>
      </c>
      <c r="L4647" s="47"/>
      <c r="M4647" s="47"/>
    </row>
    <row r="4648" spans="1:13" x14ac:dyDescent="0.4">
      <c r="A4648" t="str">
        <f t="shared" si="72"/>
        <v>31_2M_M_0_60_5_HH800_Core</v>
      </c>
      <c r="B4648">
        <v>31</v>
      </c>
      <c r="C4648" t="s">
        <v>175</v>
      </c>
      <c r="D4648" t="s">
        <v>174</v>
      </c>
      <c r="E4648">
        <v>0</v>
      </c>
      <c r="F4648">
        <v>60</v>
      </c>
      <c r="G4648">
        <v>5</v>
      </c>
      <c r="H4648" t="s">
        <v>303</v>
      </c>
      <c r="I4648" t="s">
        <v>170</v>
      </c>
      <c r="J4648">
        <v>33.128112186753256</v>
      </c>
      <c r="L4648" s="47"/>
      <c r="M4648" s="47"/>
    </row>
    <row r="4649" spans="1:13" x14ac:dyDescent="0.4">
      <c r="A4649" t="str">
        <f t="shared" si="72"/>
        <v>50_4A_F_3_90_70_HH800_Core</v>
      </c>
      <c r="B4649">
        <v>50</v>
      </c>
      <c r="C4649" t="s">
        <v>168</v>
      </c>
      <c r="D4649" t="s">
        <v>169</v>
      </c>
      <c r="E4649">
        <v>3</v>
      </c>
      <c r="F4649">
        <v>90</v>
      </c>
      <c r="G4649">
        <v>70</v>
      </c>
      <c r="H4649" t="s">
        <v>303</v>
      </c>
      <c r="I4649" t="s">
        <v>170</v>
      </c>
      <c r="J4649">
        <v>13.958575743843816</v>
      </c>
      <c r="L4649" s="47"/>
      <c r="M4649" s="47"/>
    </row>
    <row r="4650" spans="1:13" x14ac:dyDescent="0.4">
      <c r="A4650" t="str">
        <f t="shared" si="72"/>
        <v>42_2A_F_6_90_70_HH800_Core</v>
      </c>
      <c r="B4650">
        <v>42</v>
      </c>
      <c r="C4650" t="s">
        <v>176</v>
      </c>
      <c r="D4650" t="s">
        <v>169</v>
      </c>
      <c r="E4650">
        <v>6</v>
      </c>
      <c r="F4650">
        <v>90</v>
      </c>
      <c r="G4650">
        <v>70</v>
      </c>
      <c r="H4650" t="s">
        <v>303</v>
      </c>
      <c r="I4650" t="s">
        <v>170</v>
      </c>
      <c r="J4650">
        <v>42.406480806470782</v>
      </c>
      <c r="L4650" s="47"/>
      <c r="M4650" s="47"/>
    </row>
    <row r="4651" spans="1:13" x14ac:dyDescent="0.4">
      <c r="A4651" t="str">
        <f t="shared" si="72"/>
        <v>29_4M_M_3_90_67_HH800_Core</v>
      </c>
      <c r="B4651">
        <v>29</v>
      </c>
      <c r="C4651" t="s">
        <v>173</v>
      </c>
      <c r="D4651" t="s">
        <v>174</v>
      </c>
      <c r="E4651">
        <v>3</v>
      </c>
      <c r="F4651">
        <v>90</v>
      </c>
      <c r="G4651">
        <v>67</v>
      </c>
      <c r="H4651" t="s">
        <v>303</v>
      </c>
      <c r="I4651" t="s">
        <v>170</v>
      </c>
      <c r="J4651">
        <v>6.5958455099950264</v>
      </c>
      <c r="L4651" s="47"/>
      <c r="M4651" s="47"/>
    </row>
    <row r="4652" spans="1:13" x14ac:dyDescent="0.4">
      <c r="A4652" t="str">
        <f t="shared" si="72"/>
        <v>33_4A_M_6_90_67_HH800_Core</v>
      </c>
      <c r="B4652">
        <v>33</v>
      </c>
      <c r="C4652" t="s">
        <v>168</v>
      </c>
      <c r="D4652" t="s">
        <v>174</v>
      </c>
      <c r="E4652">
        <v>6</v>
      </c>
      <c r="F4652">
        <v>90</v>
      </c>
      <c r="G4652">
        <v>67</v>
      </c>
      <c r="H4652" t="s">
        <v>303</v>
      </c>
      <c r="I4652" t="s">
        <v>170</v>
      </c>
      <c r="J4652">
        <v>14.431307832708372</v>
      </c>
      <c r="L4652" s="47"/>
      <c r="M4652" s="47"/>
    </row>
    <row r="4653" spans="1:13" x14ac:dyDescent="0.4">
      <c r="A4653" t="str">
        <f t="shared" si="72"/>
        <v>56_4A_M_3_60_5_HH800_Core</v>
      </c>
      <c r="B4653">
        <v>56</v>
      </c>
      <c r="C4653" t="s">
        <v>168</v>
      </c>
      <c r="D4653" t="s">
        <v>174</v>
      </c>
      <c r="E4653">
        <v>3</v>
      </c>
      <c r="F4653">
        <v>60</v>
      </c>
      <c r="G4653">
        <v>5</v>
      </c>
      <c r="H4653" t="s">
        <v>303</v>
      </c>
      <c r="I4653" t="s">
        <v>170</v>
      </c>
      <c r="J4653">
        <v>3.1629783520623191</v>
      </c>
      <c r="L4653" s="47"/>
      <c r="M4653" s="47"/>
    </row>
    <row r="4654" spans="1:13" x14ac:dyDescent="0.4">
      <c r="A4654" t="str">
        <f t="shared" si="72"/>
        <v>47_1A_M_0_60_70_HH800_Core</v>
      </c>
      <c r="B4654">
        <v>47</v>
      </c>
      <c r="C4654" t="s">
        <v>178</v>
      </c>
      <c r="D4654" t="s">
        <v>174</v>
      </c>
      <c r="E4654">
        <v>0</v>
      </c>
      <c r="F4654">
        <v>60</v>
      </c>
      <c r="G4654">
        <v>70</v>
      </c>
      <c r="H4654" t="s">
        <v>303</v>
      </c>
      <c r="I4654" t="s">
        <v>170</v>
      </c>
      <c r="J4654">
        <v>241.28941350647884</v>
      </c>
      <c r="L4654" s="47"/>
      <c r="M4654" s="47"/>
    </row>
    <row r="4655" spans="1:13" x14ac:dyDescent="0.4">
      <c r="A4655" t="str">
        <f t="shared" si="72"/>
        <v>64_2M_F_6_365_67_HH800_Core</v>
      </c>
      <c r="B4655">
        <v>64</v>
      </c>
      <c r="C4655" t="s">
        <v>175</v>
      </c>
      <c r="D4655" t="s">
        <v>169</v>
      </c>
      <c r="E4655">
        <v>6</v>
      </c>
      <c r="F4655">
        <v>365</v>
      </c>
      <c r="G4655">
        <v>67</v>
      </c>
      <c r="H4655" t="s">
        <v>303</v>
      </c>
      <c r="I4655" t="s">
        <v>170</v>
      </c>
      <c r="J4655">
        <v>10.82274764239302</v>
      </c>
      <c r="L4655" s="47"/>
      <c r="M4655" s="47"/>
    </row>
    <row r="4656" spans="1:13" x14ac:dyDescent="0.4">
      <c r="A4656" t="str">
        <f t="shared" si="72"/>
        <v>53_2M_F_0_60_2_HH800_Core</v>
      </c>
      <c r="B4656">
        <v>53</v>
      </c>
      <c r="C4656" t="s">
        <v>175</v>
      </c>
      <c r="D4656" t="s">
        <v>169</v>
      </c>
      <c r="E4656">
        <v>0</v>
      </c>
      <c r="F4656">
        <v>60</v>
      </c>
      <c r="G4656">
        <v>2</v>
      </c>
      <c r="H4656" t="s">
        <v>303</v>
      </c>
      <c r="I4656" t="s">
        <v>170</v>
      </c>
      <c r="J4656">
        <v>84.183135024742498</v>
      </c>
      <c r="L4656" s="47"/>
      <c r="M4656" s="47"/>
    </row>
    <row r="4657" spans="1:13" x14ac:dyDescent="0.4">
      <c r="A4657" t="str">
        <f t="shared" si="72"/>
        <v>42_1A_M_0_90_2_HH800_Core</v>
      </c>
      <c r="B4657">
        <v>42</v>
      </c>
      <c r="C4657" t="s">
        <v>178</v>
      </c>
      <c r="D4657" t="s">
        <v>174</v>
      </c>
      <c r="E4657">
        <v>0</v>
      </c>
      <c r="F4657">
        <v>90</v>
      </c>
      <c r="G4657">
        <v>2</v>
      </c>
      <c r="H4657" t="s">
        <v>303</v>
      </c>
      <c r="I4657" t="s">
        <v>170</v>
      </c>
      <c r="J4657">
        <v>41.288422344570499</v>
      </c>
      <c r="L4657" s="47"/>
      <c r="M4657" s="47"/>
    </row>
    <row r="4658" spans="1:13" x14ac:dyDescent="0.4">
      <c r="A4658" t="str">
        <f t="shared" si="72"/>
        <v>34_4A_M_0_90_70_HH800_Core</v>
      </c>
      <c r="B4658">
        <v>34</v>
      </c>
      <c r="C4658" t="s">
        <v>168</v>
      </c>
      <c r="D4658" t="s">
        <v>174</v>
      </c>
      <c r="E4658">
        <v>0</v>
      </c>
      <c r="F4658">
        <v>90</v>
      </c>
      <c r="G4658">
        <v>70</v>
      </c>
      <c r="H4658" t="s">
        <v>303</v>
      </c>
      <c r="I4658" t="s">
        <v>170</v>
      </c>
      <c r="J4658">
        <v>34.666334861667764</v>
      </c>
      <c r="L4658" s="47"/>
      <c r="M4658" s="47"/>
    </row>
    <row r="4659" spans="1:13" x14ac:dyDescent="0.4">
      <c r="A4659" t="str">
        <f t="shared" si="72"/>
        <v>41_4M_M_0_180_70_HH800_Core</v>
      </c>
      <c r="B4659">
        <v>41</v>
      </c>
      <c r="C4659" t="s">
        <v>173</v>
      </c>
      <c r="D4659" t="s">
        <v>174</v>
      </c>
      <c r="E4659">
        <v>0</v>
      </c>
      <c r="F4659">
        <v>180</v>
      </c>
      <c r="G4659">
        <v>70</v>
      </c>
      <c r="H4659" t="s">
        <v>303</v>
      </c>
      <c r="I4659" t="s">
        <v>170</v>
      </c>
      <c r="J4659">
        <v>36.507852426147835</v>
      </c>
      <c r="L4659" s="47"/>
      <c r="M4659" s="47"/>
    </row>
    <row r="4660" spans="1:13" x14ac:dyDescent="0.4">
      <c r="A4660" t="str">
        <f t="shared" si="72"/>
        <v>53_1M_M_0_60_2_HH800_Core</v>
      </c>
      <c r="B4660">
        <v>53</v>
      </c>
      <c r="C4660" t="s">
        <v>177</v>
      </c>
      <c r="D4660" t="s">
        <v>174</v>
      </c>
      <c r="E4660">
        <v>0</v>
      </c>
      <c r="F4660">
        <v>60</v>
      </c>
      <c r="G4660">
        <v>2</v>
      </c>
      <c r="H4660" t="s">
        <v>303</v>
      </c>
      <c r="I4660" t="s">
        <v>170</v>
      </c>
      <c r="J4660">
        <v>85.380605742355399</v>
      </c>
      <c r="L4660" s="47"/>
      <c r="M4660" s="47"/>
    </row>
    <row r="4661" spans="1:13" x14ac:dyDescent="0.4">
      <c r="A4661" t="str">
        <f t="shared" si="72"/>
        <v>52_2A_F_0_90_70_HH800_Core</v>
      </c>
      <c r="B4661">
        <v>52</v>
      </c>
      <c r="C4661" t="s">
        <v>176</v>
      </c>
      <c r="D4661" t="s">
        <v>169</v>
      </c>
      <c r="E4661">
        <v>0</v>
      </c>
      <c r="F4661">
        <v>90</v>
      </c>
      <c r="G4661">
        <v>70</v>
      </c>
      <c r="H4661" t="s">
        <v>303</v>
      </c>
      <c r="I4661" t="s">
        <v>170</v>
      </c>
      <c r="J4661">
        <v>136.25522447601494</v>
      </c>
      <c r="L4661" s="47"/>
      <c r="M4661" s="47"/>
    </row>
    <row r="4662" spans="1:13" x14ac:dyDescent="0.4">
      <c r="A4662" t="str">
        <f t="shared" si="72"/>
        <v>46_1A_M_0_90_2_HH800_Core</v>
      </c>
      <c r="B4662">
        <v>46</v>
      </c>
      <c r="C4662" t="s">
        <v>178</v>
      </c>
      <c r="D4662" t="s">
        <v>174</v>
      </c>
      <c r="E4662">
        <v>0</v>
      </c>
      <c r="F4662">
        <v>90</v>
      </c>
      <c r="G4662">
        <v>2</v>
      </c>
      <c r="H4662" t="s">
        <v>303</v>
      </c>
      <c r="I4662" t="s">
        <v>170</v>
      </c>
      <c r="J4662">
        <v>47.284079146951377</v>
      </c>
      <c r="L4662" s="47"/>
      <c r="M4662" s="47"/>
    </row>
    <row r="4663" spans="1:13" x14ac:dyDescent="0.4">
      <c r="A4663" t="str">
        <f t="shared" si="72"/>
        <v>59_4A_M_0_60_67_HH800_Core</v>
      </c>
      <c r="B4663">
        <v>59</v>
      </c>
      <c r="C4663" t="s">
        <v>168</v>
      </c>
      <c r="D4663" t="s">
        <v>174</v>
      </c>
      <c r="E4663">
        <v>0</v>
      </c>
      <c r="F4663">
        <v>60</v>
      </c>
      <c r="G4663">
        <v>67</v>
      </c>
      <c r="H4663" t="s">
        <v>303</v>
      </c>
      <c r="I4663" t="s">
        <v>170</v>
      </c>
      <c r="J4663">
        <v>90.646583677907145</v>
      </c>
      <c r="L4663" s="47"/>
      <c r="M4663" s="47"/>
    </row>
    <row r="4664" spans="1:13" x14ac:dyDescent="0.4">
      <c r="A4664" t="str">
        <f t="shared" si="72"/>
        <v>62_2M_M_0_60_70_HH800_Core</v>
      </c>
      <c r="B4664">
        <v>62</v>
      </c>
      <c r="C4664" t="s">
        <v>175</v>
      </c>
      <c r="D4664" t="s">
        <v>174</v>
      </c>
      <c r="E4664">
        <v>0</v>
      </c>
      <c r="F4664">
        <v>60</v>
      </c>
      <c r="G4664">
        <v>70</v>
      </c>
      <c r="H4664" t="s">
        <v>303</v>
      </c>
      <c r="I4664" t="s">
        <v>170</v>
      </c>
      <c r="J4664">
        <v>239.87785363098203</v>
      </c>
      <c r="L4664" s="47"/>
      <c r="M4664" s="47"/>
    </row>
    <row r="4665" spans="1:13" x14ac:dyDescent="0.4">
      <c r="A4665" t="str">
        <f t="shared" si="72"/>
        <v>47_4M_M_6_90_67_HH800_Core</v>
      </c>
      <c r="B4665">
        <v>47</v>
      </c>
      <c r="C4665" t="s">
        <v>173</v>
      </c>
      <c r="D4665" t="s">
        <v>174</v>
      </c>
      <c r="E4665">
        <v>6</v>
      </c>
      <c r="F4665">
        <v>90</v>
      </c>
      <c r="G4665">
        <v>67</v>
      </c>
      <c r="H4665" t="s">
        <v>303</v>
      </c>
      <c r="I4665" t="s">
        <v>170</v>
      </c>
      <c r="J4665">
        <v>15.897627928013332</v>
      </c>
      <c r="L4665" s="47"/>
      <c r="M4665" s="47"/>
    </row>
    <row r="4666" spans="1:13" x14ac:dyDescent="0.4">
      <c r="A4666" t="str">
        <f t="shared" si="72"/>
        <v>35_4M_M_0_90_65_HH800_Core</v>
      </c>
      <c r="B4666">
        <v>35</v>
      </c>
      <c r="C4666" t="s">
        <v>173</v>
      </c>
      <c r="D4666" t="s">
        <v>174</v>
      </c>
      <c r="E4666">
        <v>0</v>
      </c>
      <c r="F4666">
        <v>90</v>
      </c>
      <c r="G4666">
        <v>65</v>
      </c>
      <c r="H4666" t="s">
        <v>303</v>
      </c>
      <c r="I4666" t="s">
        <v>170</v>
      </c>
      <c r="J4666">
        <v>30.414308576108688</v>
      </c>
      <c r="L4666" s="47"/>
      <c r="M4666" s="47"/>
    </row>
    <row r="4667" spans="1:13" x14ac:dyDescent="0.4">
      <c r="A4667" t="str">
        <f t="shared" si="72"/>
        <v>48_2A_F_6_90_70_HH800_Core</v>
      </c>
      <c r="B4667">
        <v>48</v>
      </c>
      <c r="C4667" t="s">
        <v>176</v>
      </c>
      <c r="D4667" t="s">
        <v>169</v>
      </c>
      <c r="E4667">
        <v>6</v>
      </c>
      <c r="F4667">
        <v>90</v>
      </c>
      <c r="G4667">
        <v>70</v>
      </c>
      <c r="H4667" t="s">
        <v>303</v>
      </c>
      <c r="I4667" t="s">
        <v>170</v>
      </c>
      <c r="J4667">
        <v>37.365657731992052</v>
      </c>
      <c r="L4667" s="47"/>
      <c r="M4667" s="47"/>
    </row>
    <row r="4668" spans="1:13" x14ac:dyDescent="0.4">
      <c r="A4668" t="str">
        <f t="shared" si="72"/>
        <v>45_2M_F_3_90_67_HH800_Core</v>
      </c>
      <c r="B4668">
        <v>45</v>
      </c>
      <c r="C4668" t="s">
        <v>175</v>
      </c>
      <c r="D4668" t="s">
        <v>169</v>
      </c>
      <c r="E4668">
        <v>3</v>
      </c>
      <c r="F4668">
        <v>90</v>
      </c>
      <c r="G4668">
        <v>67</v>
      </c>
      <c r="H4668" t="s">
        <v>303</v>
      </c>
      <c r="I4668" t="s">
        <v>170</v>
      </c>
      <c r="J4668">
        <v>22.356514584141021</v>
      </c>
      <c r="L4668" s="47"/>
      <c r="M4668" s="47"/>
    </row>
    <row r="4669" spans="1:13" x14ac:dyDescent="0.4">
      <c r="A4669" t="str">
        <f t="shared" si="72"/>
        <v>59_2A_M_3_60_5_HH800_Core</v>
      </c>
      <c r="B4669">
        <v>59</v>
      </c>
      <c r="C4669" t="s">
        <v>176</v>
      </c>
      <c r="D4669" t="s">
        <v>174</v>
      </c>
      <c r="E4669">
        <v>3</v>
      </c>
      <c r="F4669">
        <v>60</v>
      </c>
      <c r="G4669">
        <v>5</v>
      </c>
      <c r="H4669" t="s">
        <v>303</v>
      </c>
      <c r="I4669" t="s">
        <v>170</v>
      </c>
      <c r="J4669">
        <v>4.7900967065964188</v>
      </c>
      <c r="L4669" s="47"/>
      <c r="M4669" s="47"/>
    </row>
    <row r="4670" spans="1:13" x14ac:dyDescent="0.4">
      <c r="A4670" t="str">
        <f t="shared" si="72"/>
        <v>64_4M_F_3_365_67_HH800_Core</v>
      </c>
      <c r="B4670">
        <v>64</v>
      </c>
      <c r="C4670" t="s">
        <v>173</v>
      </c>
      <c r="D4670" t="s">
        <v>169</v>
      </c>
      <c r="E4670">
        <v>3</v>
      </c>
      <c r="F4670">
        <v>365</v>
      </c>
      <c r="G4670">
        <v>67</v>
      </c>
      <c r="H4670" t="s">
        <v>303</v>
      </c>
      <c r="I4670" t="s">
        <v>170</v>
      </c>
      <c r="J4670">
        <v>4.0457069825296257</v>
      </c>
      <c r="L4670" s="47"/>
      <c r="M4670" s="47"/>
    </row>
    <row r="4671" spans="1:13" x14ac:dyDescent="0.4">
      <c r="A4671" t="str">
        <f t="shared" si="72"/>
        <v>33_4A_F_3_90_70_HH800_Core</v>
      </c>
      <c r="B4671">
        <v>33</v>
      </c>
      <c r="C4671" t="s">
        <v>168</v>
      </c>
      <c r="D4671" t="s">
        <v>169</v>
      </c>
      <c r="E4671">
        <v>3</v>
      </c>
      <c r="F4671">
        <v>90</v>
      </c>
      <c r="G4671">
        <v>70</v>
      </c>
      <c r="H4671" t="s">
        <v>303</v>
      </c>
      <c r="I4671" t="s">
        <v>170</v>
      </c>
      <c r="J4671">
        <v>13.982335692008828</v>
      </c>
      <c r="L4671" s="47"/>
      <c r="M4671" s="47"/>
    </row>
    <row r="4672" spans="1:13" x14ac:dyDescent="0.4">
      <c r="A4672" t="str">
        <f t="shared" si="72"/>
        <v>43_1A_M_0_60_67_HH800_Core</v>
      </c>
      <c r="B4672">
        <v>43</v>
      </c>
      <c r="C4672" t="s">
        <v>178</v>
      </c>
      <c r="D4672" t="s">
        <v>174</v>
      </c>
      <c r="E4672">
        <v>0</v>
      </c>
      <c r="F4672">
        <v>60</v>
      </c>
      <c r="G4672">
        <v>67</v>
      </c>
      <c r="H4672" t="s">
        <v>303</v>
      </c>
      <c r="I4672" t="s">
        <v>170</v>
      </c>
      <c r="J4672">
        <v>196.1008714822359</v>
      </c>
      <c r="L4672" s="47"/>
      <c r="M4672" s="47"/>
    </row>
    <row r="4673" spans="1:13" x14ac:dyDescent="0.4">
      <c r="A4673" t="str">
        <f t="shared" si="72"/>
        <v>55_4M_M_3_60_70_HH800_Core</v>
      </c>
      <c r="B4673">
        <v>55</v>
      </c>
      <c r="C4673" t="s">
        <v>173</v>
      </c>
      <c r="D4673" t="s">
        <v>174</v>
      </c>
      <c r="E4673">
        <v>3</v>
      </c>
      <c r="F4673">
        <v>60</v>
      </c>
      <c r="G4673">
        <v>70</v>
      </c>
      <c r="H4673" t="s">
        <v>303</v>
      </c>
      <c r="I4673" t="s">
        <v>170</v>
      </c>
      <c r="J4673">
        <v>13.510181948798223</v>
      </c>
      <c r="L4673" s="47"/>
      <c r="M4673" s="47"/>
    </row>
    <row r="4674" spans="1:13" x14ac:dyDescent="0.4">
      <c r="A4674" t="str">
        <f t="shared" si="72"/>
        <v>64_4A_F_3_365_67_HH800_Core</v>
      </c>
      <c r="B4674">
        <v>64</v>
      </c>
      <c r="C4674" t="s">
        <v>168</v>
      </c>
      <c r="D4674" t="s">
        <v>169</v>
      </c>
      <c r="E4674">
        <v>3</v>
      </c>
      <c r="F4674">
        <v>365</v>
      </c>
      <c r="G4674">
        <v>67</v>
      </c>
      <c r="H4674" t="s">
        <v>303</v>
      </c>
      <c r="I4674" t="s">
        <v>170</v>
      </c>
      <c r="J4674">
        <v>4.1592161318017844</v>
      </c>
      <c r="L4674" s="47"/>
      <c r="M4674" s="47"/>
    </row>
    <row r="4675" spans="1:13" x14ac:dyDescent="0.4">
      <c r="A4675" t="str">
        <f t="shared" ref="A4675:A4738" si="73">B4675&amp;"_"&amp;C4675&amp;"_"&amp;D4675&amp;"_"&amp;E4675&amp;"_"&amp;F4675&amp;"_"&amp;G4675&amp;"_"&amp;H4675&amp;"_"&amp;I4675</f>
        <v>52_2M_M_0_60_65_HH800_Core</v>
      </c>
      <c r="B4675">
        <v>52</v>
      </c>
      <c r="C4675" t="s">
        <v>175</v>
      </c>
      <c r="D4675" t="s">
        <v>174</v>
      </c>
      <c r="E4675">
        <v>0</v>
      </c>
      <c r="F4675">
        <v>60</v>
      </c>
      <c r="G4675">
        <v>65</v>
      </c>
      <c r="H4675" t="s">
        <v>303</v>
      </c>
      <c r="I4675" t="s">
        <v>170</v>
      </c>
      <c r="J4675">
        <v>150.82190767153193</v>
      </c>
      <c r="L4675" s="47"/>
      <c r="M4675" s="47"/>
    </row>
    <row r="4676" spans="1:13" x14ac:dyDescent="0.4">
      <c r="A4676" t="str">
        <f t="shared" si="73"/>
        <v>43_4M_M_3_90_5_HH800_Core</v>
      </c>
      <c r="B4676">
        <v>43</v>
      </c>
      <c r="C4676" t="s">
        <v>173</v>
      </c>
      <c r="D4676" t="s">
        <v>174</v>
      </c>
      <c r="E4676">
        <v>3</v>
      </c>
      <c r="F4676">
        <v>90</v>
      </c>
      <c r="G4676">
        <v>5</v>
      </c>
      <c r="H4676" t="s">
        <v>303</v>
      </c>
      <c r="I4676" t="s">
        <v>170</v>
      </c>
      <c r="J4676">
        <v>2.116030990359782</v>
      </c>
      <c r="L4676" s="47"/>
      <c r="M4676" s="47"/>
    </row>
    <row r="4677" spans="1:13" x14ac:dyDescent="0.4">
      <c r="A4677" t="str">
        <f t="shared" si="73"/>
        <v>45_4M_M_0_90_67_HH800_Core</v>
      </c>
      <c r="B4677">
        <v>45</v>
      </c>
      <c r="C4677" t="s">
        <v>173</v>
      </c>
      <c r="D4677" t="s">
        <v>174</v>
      </c>
      <c r="E4677">
        <v>0</v>
      </c>
      <c r="F4677">
        <v>90</v>
      </c>
      <c r="G4677">
        <v>67</v>
      </c>
      <c r="H4677" t="s">
        <v>303</v>
      </c>
      <c r="I4677" t="s">
        <v>170</v>
      </c>
      <c r="J4677">
        <v>51.758082019199676</v>
      </c>
      <c r="L4677" s="47"/>
      <c r="M4677" s="47"/>
    </row>
    <row r="4678" spans="1:13" x14ac:dyDescent="0.4">
      <c r="A4678" t="str">
        <f t="shared" si="73"/>
        <v>28_2M_M_0_60_67_HH800_Core</v>
      </c>
      <c r="B4678">
        <v>28</v>
      </c>
      <c r="C4678" t="s">
        <v>175</v>
      </c>
      <c r="D4678" t="s">
        <v>174</v>
      </c>
      <c r="E4678">
        <v>0</v>
      </c>
      <c r="F4678">
        <v>60</v>
      </c>
      <c r="G4678">
        <v>67</v>
      </c>
      <c r="H4678" t="s">
        <v>303</v>
      </c>
      <c r="I4678" t="s">
        <v>170</v>
      </c>
      <c r="J4678">
        <v>88.911797157016835</v>
      </c>
      <c r="L4678" s="47"/>
      <c r="M4678" s="47"/>
    </row>
    <row r="4679" spans="1:13" x14ac:dyDescent="0.4">
      <c r="A4679" t="str">
        <f t="shared" si="73"/>
        <v>33_4A_F_6_90_65_HH800_Core</v>
      </c>
      <c r="B4679">
        <v>33</v>
      </c>
      <c r="C4679" t="s">
        <v>168</v>
      </c>
      <c r="D4679" t="s">
        <v>169</v>
      </c>
      <c r="E4679">
        <v>6</v>
      </c>
      <c r="F4679">
        <v>90</v>
      </c>
      <c r="G4679">
        <v>65</v>
      </c>
      <c r="H4679" t="s">
        <v>303</v>
      </c>
      <c r="I4679" t="s">
        <v>170</v>
      </c>
      <c r="J4679">
        <v>22.981831283446894</v>
      </c>
      <c r="L4679" s="47"/>
      <c r="M4679" s="47"/>
    </row>
    <row r="4680" spans="1:13" x14ac:dyDescent="0.4">
      <c r="A4680" t="str">
        <f t="shared" si="73"/>
        <v>27_4A_M_3_90_70_HH800_Core</v>
      </c>
      <c r="B4680">
        <v>27</v>
      </c>
      <c r="C4680" t="s">
        <v>168</v>
      </c>
      <c r="D4680" t="s">
        <v>174</v>
      </c>
      <c r="E4680">
        <v>3</v>
      </c>
      <c r="F4680">
        <v>90</v>
      </c>
      <c r="G4680">
        <v>70</v>
      </c>
      <c r="H4680" t="s">
        <v>303</v>
      </c>
      <c r="I4680" t="s">
        <v>170</v>
      </c>
      <c r="J4680">
        <v>8.6190750011307902</v>
      </c>
      <c r="L4680" s="47"/>
      <c r="M4680" s="47"/>
    </row>
    <row r="4681" spans="1:13" x14ac:dyDescent="0.4">
      <c r="A4681" t="str">
        <f t="shared" si="73"/>
        <v>61_4M_F_3_90_67_HH800_Core</v>
      </c>
      <c r="B4681">
        <v>61</v>
      </c>
      <c r="C4681" t="s">
        <v>173</v>
      </c>
      <c r="D4681" t="s">
        <v>169</v>
      </c>
      <c r="E4681">
        <v>3</v>
      </c>
      <c r="F4681">
        <v>90</v>
      </c>
      <c r="G4681">
        <v>67</v>
      </c>
      <c r="H4681" t="s">
        <v>303</v>
      </c>
      <c r="I4681" t="s">
        <v>170</v>
      </c>
      <c r="J4681">
        <v>4.8533954196071027</v>
      </c>
      <c r="L4681" s="47"/>
      <c r="M4681" s="47"/>
    </row>
    <row r="4682" spans="1:13" x14ac:dyDescent="0.4">
      <c r="A4682" t="str">
        <f t="shared" si="73"/>
        <v>43_4M_F_0_60_65_HH800_Core</v>
      </c>
      <c r="B4682">
        <v>43</v>
      </c>
      <c r="C4682" t="s">
        <v>173</v>
      </c>
      <c r="D4682" t="s">
        <v>169</v>
      </c>
      <c r="E4682">
        <v>0</v>
      </c>
      <c r="F4682">
        <v>60</v>
      </c>
      <c r="G4682">
        <v>65</v>
      </c>
      <c r="H4682" t="s">
        <v>303</v>
      </c>
      <c r="I4682" t="s">
        <v>170</v>
      </c>
      <c r="J4682">
        <v>100.98390554861703</v>
      </c>
      <c r="L4682" s="47"/>
      <c r="M4682" s="47"/>
    </row>
    <row r="4683" spans="1:13" x14ac:dyDescent="0.4">
      <c r="A4683" t="str">
        <f t="shared" si="73"/>
        <v>56_2A_F_6_90_5_HH800_Core</v>
      </c>
      <c r="B4683">
        <v>56</v>
      </c>
      <c r="C4683" t="s">
        <v>176</v>
      </c>
      <c r="D4683" t="s">
        <v>169</v>
      </c>
      <c r="E4683">
        <v>6</v>
      </c>
      <c r="F4683">
        <v>90</v>
      </c>
      <c r="G4683">
        <v>5</v>
      </c>
      <c r="H4683" t="s">
        <v>303</v>
      </c>
      <c r="I4683" t="s">
        <v>170</v>
      </c>
      <c r="J4683">
        <v>7.2252454460680875</v>
      </c>
      <c r="L4683" s="47"/>
      <c r="M4683" s="47"/>
    </row>
    <row r="4684" spans="1:13" x14ac:dyDescent="0.4">
      <c r="A4684" t="str">
        <f t="shared" si="73"/>
        <v>42_4M_M_3_90_65_HH800_Core</v>
      </c>
      <c r="B4684">
        <v>42</v>
      </c>
      <c r="C4684" t="s">
        <v>173</v>
      </c>
      <c r="D4684" t="s">
        <v>174</v>
      </c>
      <c r="E4684">
        <v>3</v>
      </c>
      <c r="F4684">
        <v>90</v>
      </c>
      <c r="G4684">
        <v>65</v>
      </c>
      <c r="H4684" t="s">
        <v>303</v>
      </c>
      <c r="I4684" t="s">
        <v>170</v>
      </c>
      <c r="J4684">
        <v>7.4689836640374416</v>
      </c>
      <c r="L4684" s="47"/>
      <c r="M4684" s="47"/>
    </row>
    <row r="4685" spans="1:13" x14ac:dyDescent="0.4">
      <c r="A4685" t="str">
        <f t="shared" si="73"/>
        <v>49_2A_F_6_90_70_HH800_Core</v>
      </c>
      <c r="B4685">
        <v>49</v>
      </c>
      <c r="C4685" t="s">
        <v>176</v>
      </c>
      <c r="D4685" t="s">
        <v>169</v>
      </c>
      <c r="E4685">
        <v>6</v>
      </c>
      <c r="F4685">
        <v>90</v>
      </c>
      <c r="G4685">
        <v>70</v>
      </c>
      <c r="H4685" t="s">
        <v>303</v>
      </c>
      <c r="I4685" t="s">
        <v>170</v>
      </c>
      <c r="J4685">
        <v>36.462926541190157</v>
      </c>
      <c r="L4685" s="47"/>
      <c r="M4685" s="47"/>
    </row>
    <row r="4686" spans="1:13" x14ac:dyDescent="0.4">
      <c r="A4686" t="str">
        <f t="shared" si="73"/>
        <v>58_1A_M_0_60_65_HH800_Core</v>
      </c>
      <c r="B4686">
        <v>58</v>
      </c>
      <c r="C4686" t="s">
        <v>178</v>
      </c>
      <c r="D4686" t="s">
        <v>174</v>
      </c>
      <c r="E4686">
        <v>0</v>
      </c>
      <c r="F4686">
        <v>60</v>
      </c>
      <c r="G4686">
        <v>65</v>
      </c>
      <c r="H4686" t="s">
        <v>303</v>
      </c>
      <c r="I4686" t="s">
        <v>170</v>
      </c>
      <c r="J4686">
        <v>217.84878678935871</v>
      </c>
      <c r="L4686" s="47"/>
      <c r="M4686" s="47"/>
    </row>
    <row r="4687" spans="1:13" x14ac:dyDescent="0.4">
      <c r="A4687" t="str">
        <f t="shared" si="73"/>
        <v>53_4M_M_6_90_5_HH800_Core</v>
      </c>
      <c r="B4687">
        <v>53</v>
      </c>
      <c r="C4687" t="s">
        <v>173</v>
      </c>
      <c r="D4687" t="s">
        <v>174</v>
      </c>
      <c r="E4687">
        <v>6</v>
      </c>
      <c r="F4687">
        <v>90</v>
      </c>
      <c r="G4687">
        <v>5</v>
      </c>
      <c r="H4687" t="s">
        <v>303</v>
      </c>
      <c r="I4687" t="s">
        <v>170</v>
      </c>
      <c r="J4687">
        <v>4.1267731856511256</v>
      </c>
      <c r="L4687" s="47"/>
      <c r="M4687" s="47"/>
    </row>
    <row r="4688" spans="1:13" x14ac:dyDescent="0.4">
      <c r="A4688" t="str">
        <f t="shared" si="73"/>
        <v>63_4A_F_6_90_70_HH800_Core</v>
      </c>
      <c r="B4688">
        <v>63</v>
      </c>
      <c r="C4688" t="s">
        <v>168</v>
      </c>
      <c r="D4688" t="s">
        <v>169</v>
      </c>
      <c r="E4688">
        <v>6</v>
      </c>
      <c r="F4688">
        <v>90</v>
      </c>
      <c r="G4688">
        <v>70</v>
      </c>
      <c r="H4688" t="s">
        <v>303</v>
      </c>
      <c r="I4688" t="s">
        <v>170</v>
      </c>
      <c r="J4688">
        <v>13.392427502245006</v>
      </c>
      <c r="L4688" s="47"/>
      <c r="M4688" s="47"/>
    </row>
    <row r="4689" spans="1:13" x14ac:dyDescent="0.4">
      <c r="A4689" t="str">
        <f t="shared" si="73"/>
        <v>42_4M_M_0_90_65_HH800_Core</v>
      </c>
      <c r="B4689">
        <v>42</v>
      </c>
      <c r="C4689" t="s">
        <v>173</v>
      </c>
      <c r="D4689" t="s">
        <v>174</v>
      </c>
      <c r="E4689">
        <v>0</v>
      </c>
      <c r="F4689">
        <v>90</v>
      </c>
      <c r="G4689">
        <v>65</v>
      </c>
      <c r="H4689" t="s">
        <v>303</v>
      </c>
      <c r="I4689" t="s">
        <v>170</v>
      </c>
      <c r="J4689">
        <v>40.284132886449719</v>
      </c>
      <c r="L4689" s="47"/>
      <c r="M4689" s="47"/>
    </row>
    <row r="4690" spans="1:13" x14ac:dyDescent="0.4">
      <c r="A4690" t="str">
        <f t="shared" si="73"/>
        <v>63_2M_F_6_365_65_HH800_Core</v>
      </c>
      <c r="B4690">
        <v>63</v>
      </c>
      <c r="C4690" t="s">
        <v>175</v>
      </c>
      <c r="D4690" t="s">
        <v>169</v>
      </c>
      <c r="E4690">
        <v>6</v>
      </c>
      <c r="F4690">
        <v>365</v>
      </c>
      <c r="G4690">
        <v>65</v>
      </c>
      <c r="H4690" t="s">
        <v>303</v>
      </c>
      <c r="I4690" t="s">
        <v>170</v>
      </c>
      <c r="J4690">
        <v>6.3719892280657735</v>
      </c>
      <c r="L4690" s="47"/>
      <c r="M4690" s="47"/>
    </row>
    <row r="4691" spans="1:13" x14ac:dyDescent="0.4">
      <c r="A4691" t="str">
        <f t="shared" si="73"/>
        <v>41_4M_F_6_90_70_HH800_Core</v>
      </c>
      <c r="B4691">
        <v>41</v>
      </c>
      <c r="C4691" t="s">
        <v>173</v>
      </c>
      <c r="D4691" t="s">
        <v>169</v>
      </c>
      <c r="E4691">
        <v>6</v>
      </c>
      <c r="F4691">
        <v>90</v>
      </c>
      <c r="G4691">
        <v>70</v>
      </c>
      <c r="H4691" t="s">
        <v>303</v>
      </c>
      <c r="I4691" t="s">
        <v>170</v>
      </c>
      <c r="J4691">
        <v>27.554486885541433</v>
      </c>
      <c r="L4691" s="47"/>
      <c r="M4691" s="47"/>
    </row>
    <row r="4692" spans="1:13" x14ac:dyDescent="0.4">
      <c r="A4692" t="str">
        <f t="shared" si="73"/>
        <v>60_4A_M_0_60_67_HH800_Core</v>
      </c>
      <c r="B4692">
        <v>60</v>
      </c>
      <c r="C4692" t="s">
        <v>168</v>
      </c>
      <c r="D4692" t="s">
        <v>174</v>
      </c>
      <c r="E4692">
        <v>0</v>
      </c>
      <c r="F4692">
        <v>60</v>
      </c>
      <c r="G4692">
        <v>67</v>
      </c>
      <c r="H4692" t="s">
        <v>303</v>
      </c>
      <c r="I4692" t="s">
        <v>170</v>
      </c>
      <c r="J4692">
        <v>90.985101943600654</v>
      </c>
      <c r="L4692" s="47"/>
      <c r="M4692" s="47"/>
    </row>
    <row r="4693" spans="1:13" x14ac:dyDescent="0.4">
      <c r="A4693" t="str">
        <f t="shared" si="73"/>
        <v>50_2M_M_0_60_65_HH800_Core</v>
      </c>
      <c r="B4693">
        <v>50</v>
      </c>
      <c r="C4693" t="s">
        <v>175</v>
      </c>
      <c r="D4693" t="s">
        <v>174</v>
      </c>
      <c r="E4693">
        <v>0</v>
      </c>
      <c r="F4693">
        <v>60</v>
      </c>
      <c r="G4693">
        <v>65</v>
      </c>
      <c r="H4693" t="s">
        <v>303</v>
      </c>
      <c r="I4693" t="s">
        <v>170</v>
      </c>
      <c r="J4693">
        <v>147.80417527379913</v>
      </c>
      <c r="L4693" s="47"/>
      <c r="M4693" s="47"/>
    </row>
    <row r="4694" spans="1:13" x14ac:dyDescent="0.4">
      <c r="A4694" t="str">
        <f t="shared" si="73"/>
        <v>50_4M_M_0_60_5_HH800_Core</v>
      </c>
      <c r="B4694">
        <v>50</v>
      </c>
      <c r="C4694" t="s">
        <v>173</v>
      </c>
      <c r="D4694" t="s">
        <v>174</v>
      </c>
      <c r="E4694">
        <v>0</v>
      </c>
      <c r="F4694">
        <v>60</v>
      </c>
      <c r="G4694">
        <v>5</v>
      </c>
      <c r="H4694" t="s">
        <v>303</v>
      </c>
      <c r="I4694" t="s">
        <v>170</v>
      </c>
      <c r="J4694">
        <v>48.585879242015231</v>
      </c>
      <c r="L4694" s="47"/>
      <c r="M4694" s="47"/>
    </row>
    <row r="4695" spans="1:13" x14ac:dyDescent="0.4">
      <c r="A4695" t="str">
        <f t="shared" si="73"/>
        <v>48_2A_F_0_90_70_HH800_Core</v>
      </c>
      <c r="B4695">
        <v>48</v>
      </c>
      <c r="C4695" t="s">
        <v>176</v>
      </c>
      <c r="D4695" t="s">
        <v>169</v>
      </c>
      <c r="E4695">
        <v>0</v>
      </c>
      <c r="F4695">
        <v>90</v>
      </c>
      <c r="G4695">
        <v>70</v>
      </c>
      <c r="H4695" t="s">
        <v>303</v>
      </c>
      <c r="I4695" t="s">
        <v>170</v>
      </c>
      <c r="J4695">
        <v>122.03595631930851</v>
      </c>
      <c r="L4695" s="47"/>
      <c r="M4695" s="47"/>
    </row>
    <row r="4696" spans="1:13" x14ac:dyDescent="0.4">
      <c r="A4696" t="str">
        <f t="shared" si="73"/>
        <v>31_4M_M_6_90_65_HH800_Core</v>
      </c>
      <c r="B4696">
        <v>31</v>
      </c>
      <c r="C4696" t="s">
        <v>173</v>
      </c>
      <c r="D4696" t="s">
        <v>174</v>
      </c>
      <c r="E4696">
        <v>6</v>
      </c>
      <c r="F4696">
        <v>90</v>
      </c>
      <c r="G4696">
        <v>65</v>
      </c>
      <c r="H4696" t="s">
        <v>303</v>
      </c>
      <c r="I4696" t="s">
        <v>170</v>
      </c>
      <c r="J4696">
        <v>10.974582504213572</v>
      </c>
      <c r="L4696" s="47"/>
      <c r="M4696" s="47"/>
    </row>
    <row r="4697" spans="1:13" x14ac:dyDescent="0.4">
      <c r="A4697" t="str">
        <f t="shared" si="73"/>
        <v>40_4M_F_6_90_70_HH800_Core</v>
      </c>
      <c r="B4697">
        <v>40</v>
      </c>
      <c r="C4697" t="s">
        <v>173</v>
      </c>
      <c r="D4697" t="s">
        <v>169</v>
      </c>
      <c r="E4697">
        <v>6</v>
      </c>
      <c r="F4697">
        <v>90</v>
      </c>
      <c r="G4697">
        <v>70</v>
      </c>
      <c r="H4697" t="s">
        <v>303</v>
      </c>
      <c r="I4697" t="s">
        <v>170</v>
      </c>
      <c r="J4697">
        <v>27.526780578094971</v>
      </c>
      <c r="L4697" s="47"/>
      <c r="M4697" s="47"/>
    </row>
    <row r="4698" spans="1:13" x14ac:dyDescent="0.4">
      <c r="A4698" t="str">
        <f t="shared" si="73"/>
        <v>53_4M_M_0_90_5_HH800_Core</v>
      </c>
      <c r="B4698">
        <v>53</v>
      </c>
      <c r="C4698" t="s">
        <v>173</v>
      </c>
      <c r="D4698" t="s">
        <v>174</v>
      </c>
      <c r="E4698">
        <v>0</v>
      </c>
      <c r="F4698">
        <v>90</v>
      </c>
      <c r="G4698">
        <v>5</v>
      </c>
      <c r="H4698" t="s">
        <v>303</v>
      </c>
      <c r="I4698" t="s">
        <v>170</v>
      </c>
      <c r="J4698">
        <v>40.708424583098754</v>
      </c>
      <c r="L4698" s="47"/>
      <c r="M4698" s="47"/>
    </row>
    <row r="4699" spans="1:13" x14ac:dyDescent="0.4">
      <c r="A4699" t="str">
        <f t="shared" si="73"/>
        <v>28_4M_F_6_90_67_HH800_Core</v>
      </c>
      <c r="B4699">
        <v>28</v>
      </c>
      <c r="C4699" t="s">
        <v>173</v>
      </c>
      <c r="D4699" t="s">
        <v>169</v>
      </c>
      <c r="E4699">
        <v>6</v>
      </c>
      <c r="F4699">
        <v>90</v>
      </c>
      <c r="G4699">
        <v>67</v>
      </c>
      <c r="H4699" t="s">
        <v>303</v>
      </c>
      <c r="I4699" t="s">
        <v>170</v>
      </c>
      <c r="J4699">
        <v>22.108586229317382</v>
      </c>
      <c r="L4699" s="47"/>
      <c r="M4699" s="47"/>
    </row>
    <row r="4700" spans="1:13" x14ac:dyDescent="0.4">
      <c r="A4700" t="str">
        <f t="shared" si="73"/>
        <v>59_4M_F_3_60_5_HH800_Core</v>
      </c>
      <c r="B4700">
        <v>59</v>
      </c>
      <c r="C4700" t="s">
        <v>173</v>
      </c>
      <c r="D4700" t="s">
        <v>169</v>
      </c>
      <c r="E4700">
        <v>3</v>
      </c>
      <c r="F4700">
        <v>60</v>
      </c>
      <c r="G4700">
        <v>5</v>
      </c>
      <c r="H4700" t="s">
        <v>303</v>
      </c>
      <c r="I4700" t="s">
        <v>170</v>
      </c>
      <c r="J4700">
        <v>3.7643862661278709</v>
      </c>
      <c r="L4700" s="47"/>
      <c r="M4700" s="47"/>
    </row>
    <row r="4701" spans="1:13" x14ac:dyDescent="0.4">
      <c r="A4701" t="str">
        <f t="shared" si="73"/>
        <v>25_2A_F_0_60_5_HH800_Core</v>
      </c>
      <c r="B4701">
        <v>25</v>
      </c>
      <c r="C4701" t="s">
        <v>176</v>
      </c>
      <c r="D4701" t="s">
        <v>169</v>
      </c>
      <c r="E4701">
        <v>0</v>
      </c>
      <c r="F4701">
        <v>60</v>
      </c>
      <c r="G4701">
        <v>5</v>
      </c>
      <c r="H4701" t="s">
        <v>303</v>
      </c>
      <c r="I4701" t="s">
        <v>170</v>
      </c>
      <c r="J4701">
        <v>47.94092636772664</v>
      </c>
      <c r="L4701" s="47"/>
      <c r="M4701" s="47"/>
    </row>
    <row r="4702" spans="1:13" x14ac:dyDescent="0.4">
      <c r="A4702" t="str">
        <f t="shared" si="73"/>
        <v>55_2M_M_0_60_65_HH800_Core</v>
      </c>
      <c r="B4702">
        <v>55</v>
      </c>
      <c r="C4702" t="s">
        <v>175</v>
      </c>
      <c r="D4702" t="s">
        <v>174</v>
      </c>
      <c r="E4702">
        <v>0</v>
      </c>
      <c r="F4702">
        <v>60</v>
      </c>
      <c r="G4702">
        <v>65</v>
      </c>
      <c r="H4702" t="s">
        <v>303</v>
      </c>
      <c r="I4702" t="s">
        <v>170</v>
      </c>
      <c r="J4702">
        <v>153.83043338514292</v>
      </c>
      <c r="L4702" s="47"/>
      <c r="M4702" s="47"/>
    </row>
    <row r="4703" spans="1:13" x14ac:dyDescent="0.4">
      <c r="A4703" t="str">
        <f t="shared" si="73"/>
        <v>51_2M_F_0_60_5_HH800_Core</v>
      </c>
      <c r="B4703">
        <v>51</v>
      </c>
      <c r="C4703" t="s">
        <v>175</v>
      </c>
      <c r="D4703" t="s">
        <v>169</v>
      </c>
      <c r="E4703">
        <v>0</v>
      </c>
      <c r="F4703">
        <v>60</v>
      </c>
      <c r="G4703">
        <v>5</v>
      </c>
      <c r="H4703" t="s">
        <v>303</v>
      </c>
      <c r="I4703" t="s">
        <v>170</v>
      </c>
      <c r="J4703">
        <v>126.75717910429583</v>
      </c>
      <c r="L4703" s="47"/>
      <c r="M4703" s="47"/>
    </row>
    <row r="4704" spans="1:13" x14ac:dyDescent="0.4">
      <c r="A4704" t="str">
        <f t="shared" si="73"/>
        <v>47_2A_F_0_90_70_HH800_Core</v>
      </c>
      <c r="B4704">
        <v>47</v>
      </c>
      <c r="C4704" t="s">
        <v>176</v>
      </c>
      <c r="D4704" t="s">
        <v>169</v>
      </c>
      <c r="E4704">
        <v>0</v>
      </c>
      <c r="F4704">
        <v>90</v>
      </c>
      <c r="G4704">
        <v>70</v>
      </c>
      <c r="H4704" t="s">
        <v>303</v>
      </c>
      <c r="I4704" t="s">
        <v>170</v>
      </c>
      <c r="J4704">
        <v>119.28659935516541</v>
      </c>
      <c r="L4704" s="47"/>
      <c r="M4704" s="47"/>
    </row>
    <row r="4705" spans="1:13" x14ac:dyDescent="0.4">
      <c r="A4705" t="str">
        <f t="shared" si="73"/>
        <v>50_4M_M_0_90_70_HH800_Core</v>
      </c>
      <c r="B4705">
        <v>50</v>
      </c>
      <c r="C4705" t="s">
        <v>173</v>
      </c>
      <c r="D4705" t="s">
        <v>174</v>
      </c>
      <c r="E4705">
        <v>0</v>
      </c>
      <c r="F4705">
        <v>90</v>
      </c>
      <c r="G4705">
        <v>70</v>
      </c>
      <c r="H4705" t="s">
        <v>303</v>
      </c>
      <c r="I4705" t="s">
        <v>170</v>
      </c>
      <c r="J4705">
        <v>75.770225852587075</v>
      </c>
      <c r="L4705" s="47"/>
      <c r="M4705" s="47"/>
    </row>
    <row r="4706" spans="1:13" x14ac:dyDescent="0.4">
      <c r="A4706" t="str">
        <f t="shared" si="73"/>
        <v>55_4M_F_6_90_5_HH800_Core</v>
      </c>
      <c r="B4706">
        <v>55</v>
      </c>
      <c r="C4706" t="s">
        <v>173</v>
      </c>
      <c r="D4706" t="s">
        <v>169</v>
      </c>
      <c r="E4706">
        <v>6</v>
      </c>
      <c r="F4706">
        <v>90</v>
      </c>
      <c r="G4706">
        <v>5</v>
      </c>
      <c r="H4706" t="s">
        <v>303</v>
      </c>
      <c r="I4706" t="s">
        <v>170</v>
      </c>
      <c r="J4706">
        <v>5.7996292404231253</v>
      </c>
      <c r="L4706" s="47"/>
      <c r="M4706" s="47"/>
    </row>
    <row r="4707" spans="1:13" x14ac:dyDescent="0.4">
      <c r="A4707" t="str">
        <f t="shared" si="73"/>
        <v>35_2M_F_6_90_70_HH800_Core</v>
      </c>
      <c r="B4707">
        <v>35</v>
      </c>
      <c r="C4707" t="s">
        <v>175</v>
      </c>
      <c r="D4707" t="s">
        <v>169</v>
      </c>
      <c r="E4707">
        <v>6</v>
      </c>
      <c r="F4707">
        <v>90</v>
      </c>
      <c r="G4707">
        <v>70</v>
      </c>
      <c r="H4707" t="s">
        <v>303</v>
      </c>
      <c r="I4707" t="s">
        <v>170</v>
      </c>
      <c r="J4707">
        <v>52.053665604831558</v>
      </c>
      <c r="L4707" s="47"/>
      <c r="M4707" s="47"/>
    </row>
    <row r="4708" spans="1:13" x14ac:dyDescent="0.4">
      <c r="A4708" t="str">
        <f t="shared" si="73"/>
        <v>32_4A_F_6_90_65_HH800_Core</v>
      </c>
      <c r="B4708">
        <v>32</v>
      </c>
      <c r="C4708" t="s">
        <v>168</v>
      </c>
      <c r="D4708" t="s">
        <v>169</v>
      </c>
      <c r="E4708">
        <v>6</v>
      </c>
      <c r="F4708">
        <v>90</v>
      </c>
      <c r="G4708">
        <v>65</v>
      </c>
      <c r="H4708" t="s">
        <v>303</v>
      </c>
      <c r="I4708" t="s">
        <v>170</v>
      </c>
      <c r="J4708">
        <v>22.651050309259457</v>
      </c>
      <c r="L4708" s="47"/>
      <c r="M4708" s="47"/>
    </row>
    <row r="4709" spans="1:13" x14ac:dyDescent="0.4">
      <c r="A4709" t="str">
        <f t="shared" si="73"/>
        <v>52_1M_M_0_60_2_HH800_Core</v>
      </c>
      <c r="B4709">
        <v>52</v>
      </c>
      <c r="C4709" t="s">
        <v>177</v>
      </c>
      <c r="D4709" t="s">
        <v>174</v>
      </c>
      <c r="E4709">
        <v>0</v>
      </c>
      <c r="F4709">
        <v>60</v>
      </c>
      <c r="G4709">
        <v>2</v>
      </c>
      <c r="H4709" t="s">
        <v>303</v>
      </c>
      <c r="I4709" t="s">
        <v>170</v>
      </c>
      <c r="J4709">
        <v>81.161586828067286</v>
      </c>
      <c r="L4709" s="47"/>
      <c r="M4709" s="47"/>
    </row>
    <row r="4710" spans="1:13" x14ac:dyDescent="0.4">
      <c r="A4710" t="str">
        <f t="shared" si="73"/>
        <v>30_4A_M_3_90_70_HH800_Core</v>
      </c>
      <c r="B4710">
        <v>30</v>
      </c>
      <c r="C4710" t="s">
        <v>168</v>
      </c>
      <c r="D4710" t="s">
        <v>174</v>
      </c>
      <c r="E4710">
        <v>3</v>
      </c>
      <c r="F4710">
        <v>90</v>
      </c>
      <c r="G4710">
        <v>70</v>
      </c>
      <c r="H4710" t="s">
        <v>303</v>
      </c>
      <c r="I4710" t="s">
        <v>170</v>
      </c>
      <c r="J4710">
        <v>8.3148050338140393</v>
      </c>
      <c r="L4710" s="47"/>
      <c r="M4710" s="47"/>
    </row>
    <row r="4711" spans="1:13" x14ac:dyDescent="0.4">
      <c r="A4711" t="str">
        <f t="shared" si="73"/>
        <v>42_4M_M_6_90_5_HH800_Core</v>
      </c>
      <c r="B4711">
        <v>42</v>
      </c>
      <c r="C4711" t="s">
        <v>173</v>
      </c>
      <c r="D4711" t="s">
        <v>174</v>
      </c>
      <c r="E4711">
        <v>6</v>
      </c>
      <c r="F4711">
        <v>90</v>
      </c>
      <c r="G4711">
        <v>5</v>
      </c>
      <c r="H4711" t="s">
        <v>303</v>
      </c>
      <c r="I4711" t="s">
        <v>170</v>
      </c>
      <c r="J4711">
        <v>2.2775889738237125</v>
      </c>
      <c r="L4711" s="47"/>
      <c r="M4711" s="47"/>
    </row>
    <row r="4712" spans="1:13" x14ac:dyDescent="0.4">
      <c r="A4712" t="str">
        <f t="shared" si="73"/>
        <v>46_2A_F_0_90_70_HH800_Core</v>
      </c>
      <c r="B4712">
        <v>46</v>
      </c>
      <c r="C4712" t="s">
        <v>176</v>
      </c>
      <c r="D4712" t="s">
        <v>169</v>
      </c>
      <c r="E4712">
        <v>0</v>
      </c>
      <c r="F4712">
        <v>90</v>
      </c>
      <c r="G4712">
        <v>70</v>
      </c>
      <c r="H4712" t="s">
        <v>303</v>
      </c>
      <c r="I4712" t="s">
        <v>170</v>
      </c>
      <c r="J4712">
        <v>116.24739335747951</v>
      </c>
      <c r="L4712" s="47"/>
      <c r="M4712" s="47"/>
    </row>
    <row r="4713" spans="1:13" x14ac:dyDescent="0.4">
      <c r="A4713" t="str">
        <f t="shared" si="73"/>
        <v>26_4M_F_0_90_70_HH800_Core</v>
      </c>
      <c r="B4713">
        <v>26</v>
      </c>
      <c r="C4713" t="s">
        <v>173</v>
      </c>
      <c r="D4713" t="s">
        <v>169</v>
      </c>
      <c r="E4713">
        <v>0</v>
      </c>
      <c r="F4713">
        <v>90</v>
      </c>
      <c r="G4713">
        <v>70</v>
      </c>
      <c r="H4713" t="s">
        <v>303</v>
      </c>
      <c r="I4713" t="s">
        <v>170</v>
      </c>
      <c r="J4713">
        <v>47.542031150928494</v>
      </c>
      <c r="L4713" s="47"/>
      <c r="M4713" s="47"/>
    </row>
    <row r="4714" spans="1:13" x14ac:dyDescent="0.4">
      <c r="A4714" t="str">
        <f t="shared" si="73"/>
        <v>64_2A_F_6_180_67_HH800_Core</v>
      </c>
      <c r="B4714">
        <v>64</v>
      </c>
      <c r="C4714" t="s">
        <v>176</v>
      </c>
      <c r="D4714" t="s">
        <v>169</v>
      </c>
      <c r="E4714">
        <v>6</v>
      </c>
      <c r="F4714">
        <v>180</v>
      </c>
      <c r="G4714">
        <v>67</v>
      </c>
      <c r="H4714" t="s">
        <v>303</v>
      </c>
      <c r="I4714" t="s">
        <v>170</v>
      </c>
      <c r="J4714">
        <v>12.112275725604412</v>
      </c>
      <c r="L4714" s="47"/>
      <c r="M4714" s="47"/>
    </row>
    <row r="4715" spans="1:13" x14ac:dyDescent="0.4">
      <c r="A4715" t="str">
        <f t="shared" si="73"/>
        <v>60_2M_M_6_90_65_HH800_Core</v>
      </c>
      <c r="B4715">
        <v>60</v>
      </c>
      <c r="C4715" t="s">
        <v>175</v>
      </c>
      <c r="D4715" t="s">
        <v>174</v>
      </c>
      <c r="E4715">
        <v>6</v>
      </c>
      <c r="F4715">
        <v>90</v>
      </c>
      <c r="G4715">
        <v>65</v>
      </c>
      <c r="H4715" t="s">
        <v>303</v>
      </c>
      <c r="I4715" t="s">
        <v>170</v>
      </c>
      <c r="J4715">
        <v>8.5575929405040032</v>
      </c>
      <c r="L4715" s="47"/>
      <c r="M4715" s="47"/>
    </row>
    <row r="4716" spans="1:13" x14ac:dyDescent="0.4">
      <c r="A4716" t="str">
        <f t="shared" si="73"/>
        <v>32_4A_M_6_90_67_HH800_Core</v>
      </c>
      <c r="B4716">
        <v>32</v>
      </c>
      <c r="C4716" t="s">
        <v>168</v>
      </c>
      <c r="D4716" t="s">
        <v>174</v>
      </c>
      <c r="E4716">
        <v>6</v>
      </c>
      <c r="F4716">
        <v>90</v>
      </c>
      <c r="G4716">
        <v>67</v>
      </c>
      <c r="H4716" t="s">
        <v>303</v>
      </c>
      <c r="I4716" t="s">
        <v>170</v>
      </c>
      <c r="J4716">
        <v>14.385126911619528</v>
      </c>
      <c r="L4716" s="47"/>
      <c r="M4716" s="47"/>
    </row>
    <row r="4717" spans="1:13" x14ac:dyDescent="0.4">
      <c r="A4717" t="str">
        <f t="shared" si="73"/>
        <v>63_2M_M_3_180_65_HH800_Core</v>
      </c>
      <c r="B4717">
        <v>63</v>
      </c>
      <c r="C4717" t="s">
        <v>175</v>
      </c>
      <c r="D4717" t="s">
        <v>174</v>
      </c>
      <c r="E4717">
        <v>3</v>
      </c>
      <c r="F4717">
        <v>180</v>
      </c>
      <c r="G4717">
        <v>65</v>
      </c>
      <c r="H4717" t="s">
        <v>303</v>
      </c>
      <c r="I4717" t="s">
        <v>170</v>
      </c>
      <c r="J4717">
        <v>4.8039853461465496</v>
      </c>
      <c r="L4717" s="47"/>
      <c r="M4717" s="47"/>
    </row>
    <row r="4718" spans="1:13" x14ac:dyDescent="0.4">
      <c r="A4718" t="str">
        <f t="shared" si="73"/>
        <v>26_4A_M_3_90_70_HH800_Core</v>
      </c>
      <c r="B4718">
        <v>26</v>
      </c>
      <c r="C4718" t="s">
        <v>168</v>
      </c>
      <c r="D4718" t="s">
        <v>174</v>
      </c>
      <c r="E4718">
        <v>3</v>
      </c>
      <c r="F4718">
        <v>90</v>
      </c>
      <c r="G4718">
        <v>70</v>
      </c>
      <c r="H4718" t="s">
        <v>303</v>
      </c>
      <c r="I4718" t="s">
        <v>170</v>
      </c>
      <c r="J4718">
        <v>7.9189271333901594</v>
      </c>
      <c r="L4718" s="47"/>
      <c r="M4718" s="47"/>
    </row>
    <row r="4719" spans="1:13" x14ac:dyDescent="0.4">
      <c r="A4719" t="str">
        <f t="shared" si="73"/>
        <v>61_4A_F_6_90_65_HH800_Core</v>
      </c>
      <c r="B4719">
        <v>61</v>
      </c>
      <c r="C4719" t="s">
        <v>168</v>
      </c>
      <c r="D4719" t="s">
        <v>169</v>
      </c>
      <c r="E4719">
        <v>6</v>
      </c>
      <c r="F4719">
        <v>90</v>
      </c>
      <c r="G4719">
        <v>65</v>
      </c>
      <c r="H4719" t="s">
        <v>303</v>
      </c>
      <c r="I4719" t="s">
        <v>170</v>
      </c>
      <c r="J4719">
        <v>3.8198186234420213</v>
      </c>
      <c r="L4719" s="47"/>
      <c r="M4719" s="47"/>
    </row>
    <row r="4720" spans="1:13" x14ac:dyDescent="0.4">
      <c r="A4720" t="str">
        <f t="shared" si="73"/>
        <v>54_4M_F_3_90_70_HH800_Core</v>
      </c>
      <c r="B4720">
        <v>54</v>
      </c>
      <c r="C4720" t="s">
        <v>173</v>
      </c>
      <c r="D4720" t="s">
        <v>169</v>
      </c>
      <c r="E4720">
        <v>3</v>
      </c>
      <c r="F4720">
        <v>90</v>
      </c>
      <c r="G4720">
        <v>70</v>
      </c>
      <c r="H4720" t="s">
        <v>303</v>
      </c>
      <c r="I4720" t="s">
        <v>170</v>
      </c>
      <c r="J4720">
        <v>14.545445521765572</v>
      </c>
      <c r="L4720" s="47"/>
      <c r="M4720" s="47"/>
    </row>
    <row r="4721" spans="1:13" x14ac:dyDescent="0.4">
      <c r="A4721" t="str">
        <f t="shared" si="73"/>
        <v>34_1M_M_0_60_2_HH800_Core</v>
      </c>
      <c r="B4721">
        <v>34</v>
      </c>
      <c r="C4721" t="s">
        <v>177</v>
      </c>
      <c r="D4721" t="s">
        <v>174</v>
      </c>
      <c r="E4721">
        <v>0</v>
      </c>
      <c r="F4721">
        <v>60</v>
      </c>
      <c r="G4721">
        <v>2</v>
      </c>
      <c r="H4721" t="s">
        <v>303</v>
      </c>
      <c r="I4721" t="s">
        <v>170</v>
      </c>
      <c r="J4721">
        <v>39.672728414762787</v>
      </c>
      <c r="L4721" s="47"/>
      <c r="M4721" s="47"/>
    </row>
    <row r="4722" spans="1:13" x14ac:dyDescent="0.4">
      <c r="A4722" t="str">
        <f t="shared" si="73"/>
        <v>41_4M_M_3_180_70_HH800_Core</v>
      </c>
      <c r="B4722">
        <v>41</v>
      </c>
      <c r="C4722" t="s">
        <v>173</v>
      </c>
      <c r="D4722" t="s">
        <v>174</v>
      </c>
      <c r="E4722">
        <v>3</v>
      </c>
      <c r="F4722">
        <v>180</v>
      </c>
      <c r="G4722">
        <v>70</v>
      </c>
      <c r="H4722" t="s">
        <v>303</v>
      </c>
      <c r="I4722" t="s">
        <v>170</v>
      </c>
      <c r="J4722">
        <v>8.5033590285602081</v>
      </c>
      <c r="L4722" s="47"/>
      <c r="M4722" s="47"/>
    </row>
    <row r="4723" spans="1:13" x14ac:dyDescent="0.4">
      <c r="A4723" t="str">
        <f t="shared" si="73"/>
        <v>63_2A_M_3_180_65_HH800_Core</v>
      </c>
      <c r="B4723">
        <v>63</v>
      </c>
      <c r="C4723" t="s">
        <v>176</v>
      </c>
      <c r="D4723" t="s">
        <v>174</v>
      </c>
      <c r="E4723">
        <v>3</v>
      </c>
      <c r="F4723">
        <v>180</v>
      </c>
      <c r="G4723">
        <v>65</v>
      </c>
      <c r="H4723" t="s">
        <v>303</v>
      </c>
      <c r="I4723" t="s">
        <v>170</v>
      </c>
      <c r="J4723">
        <v>4.3817713592018723</v>
      </c>
      <c r="L4723" s="47"/>
      <c r="M4723" s="47"/>
    </row>
    <row r="4724" spans="1:13" x14ac:dyDescent="0.4">
      <c r="A4724" t="str">
        <f t="shared" si="73"/>
        <v>61_4A_M_0_60_67_HH800_Core</v>
      </c>
      <c r="B4724">
        <v>61</v>
      </c>
      <c r="C4724" t="s">
        <v>168</v>
      </c>
      <c r="D4724" t="s">
        <v>174</v>
      </c>
      <c r="E4724">
        <v>0</v>
      </c>
      <c r="F4724">
        <v>60</v>
      </c>
      <c r="G4724">
        <v>67</v>
      </c>
      <c r="H4724" t="s">
        <v>303</v>
      </c>
      <c r="I4724" t="s">
        <v>170</v>
      </c>
      <c r="J4724">
        <v>90.622133098588037</v>
      </c>
      <c r="L4724" s="47"/>
      <c r="M4724" s="47"/>
    </row>
    <row r="4725" spans="1:13" x14ac:dyDescent="0.4">
      <c r="A4725" t="str">
        <f t="shared" si="73"/>
        <v>44_2M_F_3_90_67_HH800_Core</v>
      </c>
      <c r="B4725">
        <v>44</v>
      </c>
      <c r="C4725" t="s">
        <v>175</v>
      </c>
      <c r="D4725" t="s">
        <v>169</v>
      </c>
      <c r="E4725">
        <v>3</v>
      </c>
      <c r="F4725">
        <v>90</v>
      </c>
      <c r="G4725">
        <v>67</v>
      </c>
      <c r="H4725" t="s">
        <v>303</v>
      </c>
      <c r="I4725" t="s">
        <v>170</v>
      </c>
      <c r="J4725">
        <v>23.595501312937444</v>
      </c>
      <c r="L4725" s="47"/>
      <c r="M4725" s="47"/>
    </row>
    <row r="4726" spans="1:13" x14ac:dyDescent="0.4">
      <c r="A4726" t="str">
        <f t="shared" si="73"/>
        <v>42_4A_F_3_90_70_HH800_Core</v>
      </c>
      <c r="B4726">
        <v>42</v>
      </c>
      <c r="C4726" t="s">
        <v>168</v>
      </c>
      <c r="D4726" t="s">
        <v>169</v>
      </c>
      <c r="E4726">
        <v>3</v>
      </c>
      <c r="F4726">
        <v>90</v>
      </c>
      <c r="G4726">
        <v>70</v>
      </c>
      <c r="H4726" t="s">
        <v>303</v>
      </c>
      <c r="I4726" t="s">
        <v>170</v>
      </c>
      <c r="J4726">
        <v>14.860880712020577</v>
      </c>
      <c r="L4726" s="47"/>
      <c r="M4726" s="47"/>
    </row>
    <row r="4727" spans="1:13" x14ac:dyDescent="0.4">
      <c r="A4727" t="str">
        <f t="shared" si="73"/>
        <v>43_1A_M_0_90_2_HH800_Core</v>
      </c>
      <c r="B4727">
        <v>43</v>
      </c>
      <c r="C4727" t="s">
        <v>178</v>
      </c>
      <c r="D4727" t="s">
        <v>174</v>
      </c>
      <c r="E4727">
        <v>0</v>
      </c>
      <c r="F4727">
        <v>90</v>
      </c>
      <c r="G4727">
        <v>2</v>
      </c>
      <c r="H4727" t="s">
        <v>303</v>
      </c>
      <c r="I4727" t="s">
        <v>170</v>
      </c>
      <c r="J4727">
        <v>42.7362245640224</v>
      </c>
      <c r="L4727" s="47"/>
      <c r="M4727" s="47"/>
    </row>
    <row r="4728" spans="1:13" x14ac:dyDescent="0.4">
      <c r="A4728" t="str">
        <f t="shared" si="73"/>
        <v>63_2M_F_3_180_67_HH800_Core</v>
      </c>
      <c r="B4728">
        <v>63</v>
      </c>
      <c r="C4728" t="s">
        <v>175</v>
      </c>
      <c r="D4728" t="s">
        <v>169</v>
      </c>
      <c r="E4728">
        <v>3</v>
      </c>
      <c r="F4728">
        <v>180</v>
      </c>
      <c r="G4728">
        <v>67</v>
      </c>
      <c r="H4728" t="s">
        <v>303</v>
      </c>
      <c r="I4728" t="s">
        <v>170</v>
      </c>
      <c r="J4728">
        <v>5.9277561423991481</v>
      </c>
      <c r="L4728" s="47"/>
      <c r="M4728" s="47"/>
    </row>
    <row r="4729" spans="1:13" x14ac:dyDescent="0.4">
      <c r="A4729" t="str">
        <f t="shared" si="73"/>
        <v>59_2A_F_6_180_65_HH800_Core</v>
      </c>
      <c r="B4729">
        <v>59</v>
      </c>
      <c r="C4729" t="s">
        <v>176</v>
      </c>
      <c r="D4729" t="s">
        <v>169</v>
      </c>
      <c r="E4729">
        <v>6</v>
      </c>
      <c r="F4729">
        <v>180</v>
      </c>
      <c r="G4729">
        <v>65</v>
      </c>
      <c r="H4729" t="s">
        <v>303</v>
      </c>
      <c r="I4729" t="s">
        <v>170</v>
      </c>
      <c r="J4729">
        <v>7.1930502536359846</v>
      </c>
      <c r="L4729" s="47"/>
      <c r="M4729" s="47"/>
    </row>
    <row r="4730" spans="1:13" x14ac:dyDescent="0.4">
      <c r="A4730" t="str">
        <f t="shared" si="73"/>
        <v>53_4M_M_0_60_65_HH800_Core</v>
      </c>
      <c r="B4730">
        <v>53</v>
      </c>
      <c r="C4730" t="s">
        <v>173</v>
      </c>
      <c r="D4730" t="s">
        <v>174</v>
      </c>
      <c r="E4730">
        <v>0</v>
      </c>
      <c r="F4730">
        <v>60</v>
      </c>
      <c r="G4730">
        <v>65</v>
      </c>
      <c r="H4730" t="s">
        <v>303</v>
      </c>
      <c r="I4730" t="s">
        <v>170</v>
      </c>
      <c r="J4730">
        <v>75.058889468937451</v>
      </c>
      <c r="L4730" s="47"/>
      <c r="M4730" s="47"/>
    </row>
    <row r="4731" spans="1:13" x14ac:dyDescent="0.4">
      <c r="A4731" t="str">
        <f t="shared" si="73"/>
        <v>42_2M_M_3_60_5_HH800_Core</v>
      </c>
      <c r="B4731">
        <v>42</v>
      </c>
      <c r="C4731" t="s">
        <v>175</v>
      </c>
      <c r="D4731" t="s">
        <v>174</v>
      </c>
      <c r="E4731">
        <v>3</v>
      </c>
      <c r="F4731">
        <v>60</v>
      </c>
      <c r="G4731">
        <v>5</v>
      </c>
      <c r="H4731" t="s">
        <v>303</v>
      </c>
      <c r="I4731" t="s">
        <v>170</v>
      </c>
      <c r="J4731">
        <v>2.5927761580262425</v>
      </c>
      <c r="L4731" s="47"/>
      <c r="M4731" s="47"/>
    </row>
    <row r="4732" spans="1:13" x14ac:dyDescent="0.4">
      <c r="A4732" t="str">
        <f t="shared" si="73"/>
        <v>51_4A_F_3_90_70_HH800_Core</v>
      </c>
      <c r="B4732">
        <v>51</v>
      </c>
      <c r="C4732" t="s">
        <v>168</v>
      </c>
      <c r="D4732" t="s">
        <v>169</v>
      </c>
      <c r="E4732">
        <v>3</v>
      </c>
      <c r="F4732">
        <v>90</v>
      </c>
      <c r="G4732">
        <v>70</v>
      </c>
      <c r="H4732" t="s">
        <v>303</v>
      </c>
      <c r="I4732" t="s">
        <v>170</v>
      </c>
      <c r="J4732">
        <v>13.331733843673483</v>
      </c>
      <c r="L4732" s="47"/>
      <c r="M4732" s="47"/>
    </row>
    <row r="4733" spans="1:13" x14ac:dyDescent="0.4">
      <c r="A4733" t="str">
        <f t="shared" si="73"/>
        <v>59_2M_F_3_365_65_HH800_Core</v>
      </c>
      <c r="B4733">
        <v>59</v>
      </c>
      <c r="C4733" t="s">
        <v>175</v>
      </c>
      <c r="D4733" t="s">
        <v>169</v>
      </c>
      <c r="E4733">
        <v>3</v>
      </c>
      <c r="F4733">
        <v>365</v>
      </c>
      <c r="G4733">
        <v>65</v>
      </c>
      <c r="H4733" t="s">
        <v>303</v>
      </c>
      <c r="I4733" t="s">
        <v>170</v>
      </c>
      <c r="J4733">
        <v>4.9787317267433302</v>
      </c>
      <c r="L4733" s="47"/>
      <c r="M4733" s="47"/>
    </row>
    <row r="4734" spans="1:13" x14ac:dyDescent="0.4">
      <c r="A4734" t="str">
        <f t="shared" si="73"/>
        <v>54_4M_M_6_60_65_HH800_Core</v>
      </c>
      <c r="B4734">
        <v>54</v>
      </c>
      <c r="C4734" t="s">
        <v>173</v>
      </c>
      <c r="D4734" t="s">
        <v>174</v>
      </c>
      <c r="E4734">
        <v>6</v>
      </c>
      <c r="F4734">
        <v>60</v>
      </c>
      <c r="G4734">
        <v>65</v>
      </c>
      <c r="H4734" t="s">
        <v>303</v>
      </c>
      <c r="I4734" t="s">
        <v>170</v>
      </c>
      <c r="J4734">
        <v>11.220104285359232</v>
      </c>
      <c r="L4734" s="47"/>
      <c r="M4734" s="47"/>
    </row>
    <row r="4735" spans="1:13" x14ac:dyDescent="0.4">
      <c r="A4735" t="str">
        <f t="shared" si="73"/>
        <v>64_2A_M_0_60_65_HH800_Core</v>
      </c>
      <c r="B4735">
        <v>64</v>
      </c>
      <c r="C4735" t="s">
        <v>176</v>
      </c>
      <c r="D4735" t="s">
        <v>174</v>
      </c>
      <c r="E4735">
        <v>0</v>
      </c>
      <c r="F4735">
        <v>60</v>
      </c>
      <c r="G4735">
        <v>65</v>
      </c>
      <c r="H4735" t="s">
        <v>303</v>
      </c>
      <c r="I4735" t="s">
        <v>170</v>
      </c>
      <c r="J4735">
        <v>146.36251076187949</v>
      </c>
      <c r="L4735" s="47"/>
      <c r="M4735" s="47"/>
    </row>
    <row r="4736" spans="1:13" x14ac:dyDescent="0.4">
      <c r="A4736" t="str">
        <f t="shared" si="73"/>
        <v>26_4M_F_6_90_65_HH800_Core</v>
      </c>
      <c r="B4736">
        <v>26</v>
      </c>
      <c r="C4736" t="s">
        <v>173</v>
      </c>
      <c r="D4736" t="s">
        <v>169</v>
      </c>
      <c r="E4736">
        <v>6</v>
      </c>
      <c r="F4736">
        <v>90</v>
      </c>
      <c r="G4736">
        <v>65</v>
      </c>
      <c r="H4736" t="s">
        <v>303</v>
      </c>
      <c r="I4736" t="s">
        <v>170</v>
      </c>
      <c r="J4736">
        <v>18.978388145136236</v>
      </c>
      <c r="L4736" s="47"/>
      <c r="M4736" s="47"/>
    </row>
    <row r="4737" spans="1:13" x14ac:dyDescent="0.4">
      <c r="A4737" t="str">
        <f t="shared" si="73"/>
        <v>63_2M_M_0_365_65_HH800_Core</v>
      </c>
      <c r="B4737">
        <v>63</v>
      </c>
      <c r="C4737" t="s">
        <v>175</v>
      </c>
      <c r="D4737" t="s">
        <v>174</v>
      </c>
      <c r="E4737">
        <v>0</v>
      </c>
      <c r="F4737">
        <v>365</v>
      </c>
      <c r="G4737">
        <v>65</v>
      </c>
      <c r="H4737" t="s">
        <v>303</v>
      </c>
      <c r="I4737" t="s">
        <v>170</v>
      </c>
      <c r="J4737">
        <v>81.516991516498734</v>
      </c>
      <c r="L4737" s="47"/>
      <c r="M4737" s="47"/>
    </row>
    <row r="4738" spans="1:13" x14ac:dyDescent="0.4">
      <c r="A4738" t="str">
        <f t="shared" si="73"/>
        <v>54_4M_F_0_90_70_HH800_Core</v>
      </c>
      <c r="B4738">
        <v>54</v>
      </c>
      <c r="C4738" t="s">
        <v>173</v>
      </c>
      <c r="D4738" t="s">
        <v>169</v>
      </c>
      <c r="E4738">
        <v>0</v>
      </c>
      <c r="F4738">
        <v>90</v>
      </c>
      <c r="G4738">
        <v>70</v>
      </c>
      <c r="H4738" t="s">
        <v>303</v>
      </c>
      <c r="I4738" t="s">
        <v>170</v>
      </c>
      <c r="J4738">
        <v>131.57580117004164</v>
      </c>
      <c r="L4738" s="47"/>
      <c r="M4738" s="47"/>
    </row>
    <row r="4739" spans="1:13" x14ac:dyDescent="0.4">
      <c r="A4739" t="str">
        <f t="shared" ref="A4739:A4802" si="74">B4739&amp;"_"&amp;C4739&amp;"_"&amp;D4739&amp;"_"&amp;E4739&amp;"_"&amp;F4739&amp;"_"&amp;G4739&amp;"_"&amp;H4739&amp;"_"&amp;I4739</f>
        <v>62_1M_M_0_60_67_HH800_Core</v>
      </c>
      <c r="B4739">
        <v>62</v>
      </c>
      <c r="C4739" t="s">
        <v>177</v>
      </c>
      <c r="D4739" t="s">
        <v>174</v>
      </c>
      <c r="E4739">
        <v>0</v>
      </c>
      <c r="F4739">
        <v>60</v>
      </c>
      <c r="G4739">
        <v>67</v>
      </c>
      <c r="H4739" t="s">
        <v>303</v>
      </c>
      <c r="I4739" t="s">
        <v>170</v>
      </c>
      <c r="J4739">
        <v>320.69408536101196</v>
      </c>
      <c r="L4739" s="47"/>
      <c r="M4739" s="47"/>
    </row>
    <row r="4740" spans="1:13" x14ac:dyDescent="0.4">
      <c r="A4740" t="str">
        <f t="shared" si="74"/>
        <v>31_4A_M_6_90_67_HH800_Core</v>
      </c>
      <c r="B4740">
        <v>31</v>
      </c>
      <c r="C4740" t="s">
        <v>168</v>
      </c>
      <c r="D4740" t="s">
        <v>174</v>
      </c>
      <c r="E4740">
        <v>6</v>
      </c>
      <c r="F4740">
        <v>90</v>
      </c>
      <c r="G4740">
        <v>67</v>
      </c>
      <c r="H4740" t="s">
        <v>303</v>
      </c>
      <c r="I4740" t="s">
        <v>170</v>
      </c>
      <c r="J4740">
        <v>14.279921111382656</v>
      </c>
      <c r="L4740" s="47"/>
      <c r="M4740" s="47"/>
    </row>
    <row r="4741" spans="1:13" x14ac:dyDescent="0.4">
      <c r="A4741" t="str">
        <f t="shared" si="74"/>
        <v>62_4A_M_0_60_67_HH800_Core</v>
      </c>
      <c r="B4741">
        <v>62</v>
      </c>
      <c r="C4741" t="s">
        <v>168</v>
      </c>
      <c r="D4741" t="s">
        <v>174</v>
      </c>
      <c r="E4741">
        <v>0</v>
      </c>
      <c r="F4741">
        <v>60</v>
      </c>
      <c r="G4741">
        <v>67</v>
      </c>
      <c r="H4741" t="s">
        <v>303</v>
      </c>
      <c r="I4741" t="s">
        <v>170</v>
      </c>
      <c r="J4741">
        <v>91.453064375406598</v>
      </c>
      <c r="L4741" s="47"/>
      <c r="M4741" s="47"/>
    </row>
    <row r="4742" spans="1:13" x14ac:dyDescent="0.4">
      <c r="A4742" t="str">
        <f t="shared" si="74"/>
        <v>51_4M_F_6_90_67_HH800_Core</v>
      </c>
      <c r="B4742">
        <v>51</v>
      </c>
      <c r="C4742" t="s">
        <v>173</v>
      </c>
      <c r="D4742" t="s">
        <v>169</v>
      </c>
      <c r="E4742">
        <v>6</v>
      </c>
      <c r="F4742">
        <v>90</v>
      </c>
      <c r="G4742">
        <v>67</v>
      </c>
      <c r="H4742" t="s">
        <v>303</v>
      </c>
      <c r="I4742" t="s">
        <v>170</v>
      </c>
      <c r="J4742">
        <v>20.128337377563643</v>
      </c>
      <c r="L4742" s="47"/>
      <c r="M4742" s="47"/>
    </row>
    <row r="4743" spans="1:13" x14ac:dyDescent="0.4">
      <c r="A4743" t="str">
        <f t="shared" si="74"/>
        <v>63_2A_M_0_365_65_HH800_Core</v>
      </c>
      <c r="B4743">
        <v>63</v>
      </c>
      <c r="C4743" t="s">
        <v>176</v>
      </c>
      <c r="D4743" t="s">
        <v>174</v>
      </c>
      <c r="E4743">
        <v>0</v>
      </c>
      <c r="F4743">
        <v>365</v>
      </c>
      <c r="G4743">
        <v>65</v>
      </c>
      <c r="H4743" t="s">
        <v>303</v>
      </c>
      <c r="I4743" t="s">
        <v>170</v>
      </c>
      <c r="J4743">
        <v>90.577315492067783</v>
      </c>
      <c r="L4743" s="47"/>
      <c r="M4743" s="47"/>
    </row>
    <row r="4744" spans="1:13" x14ac:dyDescent="0.4">
      <c r="A4744" t="str">
        <f t="shared" si="74"/>
        <v>59_2A_F_6_90_65_HH800_Core</v>
      </c>
      <c r="B4744">
        <v>59</v>
      </c>
      <c r="C4744" t="s">
        <v>176</v>
      </c>
      <c r="D4744" t="s">
        <v>169</v>
      </c>
      <c r="E4744">
        <v>6</v>
      </c>
      <c r="F4744">
        <v>90</v>
      </c>
      <c r="G4744">
        <v>65</v>
      </c>
      <c r="H4744" t="s">
        <v>303</v>
      </c>
      <c r="I4744" t="s">
        <v>170</v>
      </c>
      <c r="J4744">
        <v>6.7950928865923359</v>
      </c>
      <c r="L4744" s="47"/>
      <c r="M4744" s="47"/>
    </row>
    <row r="4745" spans="1:13" x14ac:dyDescent="0.4">
      <c r="A4745" t="str">
        <f t="shared" si="74"/>
        <v>27_4M_M_6_90_67_HH800_Core</v>
      </c>
      <c r="B4745">
        <v>27</v>
      </c>
      <c r="C4745" t="s">
        <v>173</v>
      </c>
      <c r="D4745" t="s">
        <v>174</v>
      </c>
      <c r="E4745">
        <v>6</v>
      </c>
      <c r="F4745">
        <v>90</v>
      </c>
      <c r="G4745">
        <v>67</v>
      </c>
      <c r="H4745" t="s">
        <v>303</v>
      </c>
      <c r="I4745" t="s">
        <v>170</v>
      </c>
      <c r="J4745">
        <v>12.579974507948013</v>
      </c>
      <c r="L4745" s="47"/>
      <c r="M4745" s="47"/>
    </row>
    <row r="4746" spans="1:13" x14ac:dyDescent="0.4">
      <c r="A4746" t="str">
        <f t="shared" si="74"/>
        <v>55_1A_M_0_180_2_HH800_Core</v>
      </c>
      <c r="B4746">
        <v>55</v>
      </c>
      <c r="C4746" t="s">
        <v>178</v>
      </c>
      <c r="D4746" t="s">
        <v>174</v>
      </c>
      <c r="E4746">
        <v>0</v>
      </c>
      <c r="F4746">
        <v>180</v>
      </c>
      <c r="G4746">
        <v>2</v>
      </c>
      <c r="H4746" t="s">
        <v>303</v>
      </c>
      <c r="I4746" t="s">
        <v>170</v>
      </c>
      <c r="J4746">
        <v>62.777676972535474</v>
      </c>
      <c r="L4746" s="47"/>
      <c r="M4746" s="47"/>
    </row>
    <row r="4747" spans="1:13" x14ac:dyDescent="0.4">
      <c r="A4747" t="str">
        <f t="shared" si="74"/>
        <v>25_4A_M_6_90_67_HH800_Core</v>
      </c>
      <c r="B4747">
        <v>25</v>
      </c>
      <c r="C4747" t="s">
        <v>168</v>
      </c>
      <c r="D4747" t="s">
        <v>174</v>
      </c>
      <c r="E4747">
        <v>6</v>
      </c>
      <c r="F4747">
        <v>90</v>
      </c>
      <c r="G4747">
        <v>67</v>
      </c>
      <c r="H4747" t="s">
        <v>303</v>
      </c>
      <c r="I4747" t="s">
        <v>170</v>
      </c>
      <c r="J4747">
        <v>13.435557018925902</v>
      </c>
      <c r="L4747" s="47"/>
      <c r="M4747" s="47"/>
    </row>
    <row r="4748" spans="1:13" x14ac:dyDescent="0.4">
      <c r="A4748" t="str">
        <f t="shared" si="74"/>
        <v>42_4M_M_3_90_5_HH800_Core</v>
      </c>
      <c r="B4748">
        <v>42</v>
      </c>
      <c r="C4748" t="s">
        <v>173</v>
      </c>
      <c r="D4748" t="s">
        <v>174</v>
      </c>
      <c r="E4748">
        <v>3</v>
      </c>
      <c r="F4748">
        <v>90</v>
      </c>
      <c r="G4748">
        <v>5</v>
      </c>
      <c r="H4748" t="s">
        <v>303</v>
      </c>
      <c r="I4748" t="s">
        <v>170</v>
      </c>
      <c r="J4748">
        <v>1.4817721392106762</v>
      </c>
      <c r="L4748" s="47"/>
      <c r="M4748" s="47"/>
    </row>
    <row r="4749" spans="1:13" x14ac:dyDescent="0.4">
      <c r="A4749" t="str">
        <f t="shared" si="74"/>
        <v>51_1M_M_0_60_2_HH800_Core</v>
      </c>
      <c r="B4749">
        <v>51</v>
      </c>
      <c r="C4749" t="s">
        <v>177</v>
      </c>
      <c r="D4749" t="s">
        <v>174</v>
      </c>
      <c r="E4749">
        <v>0</v>
      </c>
      <c r="F4749">
        <v>60</v>
      </c>
      <c r="G4749">
        <v>2</v>
      </c>
      <c r="H4749" t="s">
        <v>303</v>
      </c>
      <c r="I4749" t="s">
        <v>170</v>
      </c>
      <c r="J4749">
        <v>77.764029848915129</v>
      </c>
      <c r="L4749" s="47"/>
      <c r="M4749" s="47"/>
    </row>
    <row r="4750" spans="1:13" x14ac:dyDescent="0.4">
      <c r="A4750" t="str">
        <f t="shared" si="74"/>
        <v>55_1A_M_0_90_2_HH800_Core</v>
      </c>
      <c r="B4750">
        <v>55</v>
      </c>
      <c r="C4750" t="s">
        <v>178</v>
      </c>
      <c r="D4750" t="s">
        <v>174</v>
      </c>
      <c r="E4750">
        <v>0</v>
      </c>
      <c r="F4750">
        <v>90</v>
      </c>
      <c r="G4750">
        <v>2</v>
      </c>
      <c r="H4750" t="s">
        <v>303</v>
      </c>
      <c r="I4750" t="s">
        <v>170</v>
      </c>
      <c r="J4750">
        <v>71.420085687474284</v>
      </c>
      <c r="L4750" s="47"/>
      <c r="M4750" s="47"/>
    </row>
    <row r="4751" spans="1:13" x14ac:dyDescent="0.4">
      <c r="A4751" t="str">
        <f t="shared" si="74"/>
        <v>43_2M_F_3_90_67_HH800_Core</v>
      </c>
      <c r="B4751">
        <v>43</v>
      </c>
      <c r="C4751" t="s">
        <v>175</v>
      </c>
      <c r="D4751" t="s">
        <v>169</v>
      </c>
      <c r="E4751">
        <v>3</v>
      </c>
      <c r="F4751">
        <v>90</v>
      </c>
      <c r="G4751">
        <v>67</v>
      </c>
      <c r="H4751" t="s">
        <v>303</v>
      </c>
      <c r="I4751" t="s">
        <v>170</v>
      </c>
      <c r="J4751">
        <v>23.484856263081724</v>
      </c>
      <c r="L4751" s="47"/>
      <c r="M4751" s="47"/>
    </row>
    <row r="4752" spans="1:13" x14ac:dyDescent="0.4">
      <c r="A4752" t="str">
        <f t="shared" si="74"/>
        <v>30_4A_M_6_90_67_HH800_Core</v>
      </c>
      <c r="B4752">
        <v>30</v>
      </c>
      <c r="C4752" t="s">
        <v>168</v>
      </c>
      <c r="D4752" t="s">
        <v>174</v>
      </c>
      <c r="E4752">
        <v>6</v>
      </c>
      <c r="F4752">
        <v>90</v>
      </c>
      <c r="G4752">
        <v>67</v>
      </c>
      <c r="H4752" t="s">
        <v>303</v>
      </c>
      <c r="I4752" t="s">
        <v>170</v>
      </c>
      <c r="J4752">
        <v>13.669582325443784</v>
      </c>
      <c r="L4752" s="47"/>
      <c r="M4752" s="47"/>
    </row>
    <row r="4753" spans="1:13" x14ac:dyDescent="0.4">
      <c r="A4753" t="str">
        <f t="shared" si="74"/>
        <v>60_1A_M_0_90_2_HH800_Core</v>
      </c>
      <c r="B4753">
        <v>60</v>
      </c>
      <c r="C4753" t="s">
        <v>178</v>
      </c>
      <c r="D4753" t="s">
        <v>174</v>
      </c>
      <c r="E4753">
        <v>0</v>
      </c>
      <c r="F4753">
        <v>90</v>
      </c>
      <c r="G4753">
        <v>2</v>
      </c>
      <c r="H4753" t="s">
        <v>303</v>
      </c>
      <c r="I4753" t="s">
        <v>170</v>
      </c>
      <c r="J4753">
        <v>103.71407488635518</v>
      </c>
      <c r="L4753" s="47"/>
      <c r="M4753" s="47"/>
    </row>
    <row r="4754" spans="1:13" x14ac:dyDescent="0.4">
      <c r="A4754" t="str">
        <f t="shared" si="74"/>
        <v>36_1M_F_0_60_70_HH800_Core</v>
      </c>
      <c r="B4754">
        <v>36</v>
      </c>
      <c r="C4754" t="s">
        <v>177</v>
      </c>
      <c r="D4754" t="s">
        <v>169</v>
      </c>
      <c r="E4754">
        <v>0</v>
      </c>
      <c r="F4754">
        <v>60</v>
      </c>
      <c r="G4754">
        <v>70</v>
      </c>
      <c r="H4754" t="s">
        <v>303</v>
      </c>
      <c r="I4754" t="s">
        <v>170</v>
      </c>
      <c r="J4754">
        <v>265.34105246516748</v>
      </c>
      <c r="L4754" s="47"/>
      <c r="M4754" s="47"/>
    </row>
    <row r="4755" spans="1:13" x14ac:dyDescent="0.4">
      <c r="A4755" t="str">
        <f t="shared" si="74"/>
        <v>51_2A_F_3_90_70_HH800_Core</v>
      </c>
      <c r="B4755">
        <v>51</v>
      </c>
      <c r="C4755" t="s">
        <v>176</v>
      </c>
      <c r="D4755" t="s">
        <v>169</v>
      </c>
      <c r="E4755">
        <v>3</v>
      </c>
      <c r="F4755">
        <v>90</v>
      </c>
      <c r="G4755">
        <v>70</v>
      </c>
      <c r="H4755" t="s">
        <v>303</v>
      </c>
      <c r="I4755" t="s">
        <v>170</v>
      </c>
      <c r="J4755">
        <v>18.990458116253855</v>
      </c>
      <c r="L4755" s="47"/>
      <c r="M4755" s="47"/>
    </row>
    <row r="4756" spans="1:13" x14ac:dyDescent="0.4">
      <c r="A4756" t="str">
        <f t="shared" si="74"/>
        <v>63_4M_F_6_365_67_HH800_Core</v>
      </c>
      <c r="B4756">
        <v>63</v>
      </c>
      <c r="C4756" t="s">
        <v>173</v>
      </c>
      <c r="D4756" t="s">
        <v>169</v>
      </c>
      <c r="E4756">
        <v>6</v>
      </c>
      <c r="F4756">
        <v>365</v>
      </c>
      <c r="G4756">
        <v>67</v>
      </c>
      <c r="H4756" t="s">
        <v>303</v>
      </c>
      <c r="I4756" t="s">
        <v>170</v>
      </c>
      <c r="J4756">
        <v>6.9438300628345706</v>
      </c>
      <c r="L4756" s="47"/>
      <c r="M4756" s="47"/>
    </row>
    <row r="4757" spans="1:13" x14ac:dyDescent="0.4">
      <c r="A4757" t="str">
        <f t="shared" si="74"/>
        <v>47_4M_F_0_90_70_HH800_Core</v>
      </c>
      <c r="B4757">
        <v>47</v>
      </c>
      <c r="C4757" t="s">
        <v>173</v>
      </c>
      <c r="D4757" t="s">
        <v>169</v>
      </c>
      <c r="E4757">
        <v>0</v>
      </c>
      <c r="F4757">
        <v>90</v>
      </c>
      <c r="G4757">
        <v>70</v>
      </c>
      <c r="H4757" t="s">
        <v>303</v>
      </c>
      <c r="I4757" t="s">
        <v>170</v>
      </c>
      <c r="J4757">
        <v>103.73091345891659</v>
      </c>
      <c r="L4757" s="47"/>
      <c r="M4757" s="47"/>
    </row>
    <row r="4758" spans="1:13" x14ac:dyDescent="0.4">
      <c r="A4758" t="str">
        <f t="shared" si="74"/>
        <v>39_2M_F_0_90_70_HH800_Core</v>
      </c>
      <c r="B4758">
        <v>39</v>
      </c>
      <c r="C4758" t="s">
        <v>175</v>
      </c>
      <c r="D4758" t="s">
        <v>169</v>
      </c>
      <c r="E4758">
        <v>0</v>
      </c>
      <c r="F4758">
        <v>90</v>
      </c>
      <c r="G4758">
        <v>70</v>
      </c>
      <c r="H4758" t="s">
        <v>303</v>
      </c>
      <c r="I4758" t="s">
        <v>170</v>
      </c>
      <c r="J4758">
        <v>138.34486407098257</v>
      </c>
      <c r="L4758" s="47"/>
      <c r="M4758" s="47"/>
    </row>
    <row r="4759" spans="1:13" x14ac:dyDescent="0.4">
      <c r="A4759" t="str">
        <f t="shared" si="74"/>
        <v>31_4M_M_0_180_70_HH800_Core</v>
      </c>
      <c r="B4759">
        <v>31</v>
      </c>
      <c r="C4759" t="s">
        <v>173</v>
      </c>
      <c r="D4759" t="s">
        <v>174</v>
      </c>
      <c r="E4759">
        <v>0</v>
      </c>
      <c r="F4759">
        <v>180</v>
      </c>
      <c r="G4759">
        <v>70</v>
      </c>
      <c r="H4759" t="s">
        <v>303</v>
      </c>
      <c r="I4759" t="s">
        <v>170</v>
      </c>
      <c r="J4759">
        <v>24.183876141156876</v>
      </c>
      <c r="L4759" s="47"/>
      <c r="M4759" s="47"/>
    </row>
    <row r="4760" spans="1:13" x14ac:dyDescent="0.4">
      <c r="A4760" t="str">
        <f t="shared" si="74"/>
        <v>31_1A_F_0_60_2_HH800_Core</v>
      </c>
      <c r="B4760">
        <v>31</v>
      </c>
      <c r="C4760" t="s">
        <v>178</v>
      </c>
      <c r="D4760" t="s">
        <v>169</v>
      </c>
      <c r="E4760">
        <v>0</v>
      </c>
      <c r="F4760">
        <v>60</v>
      </c>
      <c r="G4760">
        <v>2</v>
      </c>
      <c r="H4760" t="s">
        <v>303</v>
      </c>
      <c r="I4760" t="s">
        <v>170</v>
      </c>
      <c r="J4760">
        <v>60.731744819529297</v>
      </c>
      <c r="L4760" s="47"/>
      <c r="M4760" s="47"/>
    </row>
    <row r="4761" spans="1:13" x14ac:dyDescent="0.4">
      <c r="A4761" t="str">
        <f t="shared" si="74"/>
        <v>53_4M_M_3_90_5_HH800_Core</v>
      </c>
      <c r="B4761">
        <v>53</v>
      </c>
      <c r="C4761" t="s">
        <v>173</v>
      </c>
      <c r="D4761" t="s">
        <v>174</v>
      </c>
      <c r="E4761">
        <v>3</v>
      </c>
      <c r="F4761">
        <v>90</v>
      </c>
      <c r="G4761">
        <v>5</v>
      </c>
      <c r="H4761" t="s">
        <v>303</v>
      </c>
      <c r="I4761" t="s">
        <v>170</v>
      </c>
      <c r="J4761">
        <v>2.8266022487916929</v>
      </c>
      <c r="L4761" s="47"/>
      <c r="M4761" s="47"/>
    </row>
    <row r="4762" spans="1:13" x14ac:dyDescent="0.4">
      <c r="A4762" t="str">
        <f t="shared" si="74"/>
        <v>64_2M_F_0_180_67_HH800_Core</v>
      </c>
      <c r="B4762">
        <v>64</v>
      </c>
      <c r="C4762" t="s">
        <v>175</v>
      </c>
      <c r="D4762" t="s">
        <v>169</v>
      </c>
      <c r="E4762">
        <v>0</v>
      </c>
      <c r="F4762">
        <v>180</v>
      </c>
      <c r="G4762">
        <v>67</v>
      </c>
      <c r="H4762" t="s">
        <v>303</v>
      </c>
      <c r="I4762" t="s">
        <v>170</v>
      </c>
      <c r="J4762">
        <v>140.946157210943</v>
      </c>
      <c r="L4762" s="47"/>
      <c r="M4762" s="47"/>
    </row>
    <row r="4763" spans="1:13" x14ac:dyDescent="0.4">
      <c r="A4763" t="str">
        <f t="shared" si="74"/>
        <v>64_4M_F_3_90_65_HH800_Core</v>
      </c>
      <c r="B4763">
        <v>64</v>
      </c>
      <c r="C4763" t="s">
        <v>173</v>
      </c>
      <c r="D4763" t="s">
        <v>169</v>
      </c>
      <c r="E4763">
        <v>3</v>
      </c>
      <c r="F4763">
        <v>90</v>
      </c>
      <c r="G4763">
        <v>65</v>
      </c>
      <c r="H4763" t="s">
        <v>303</v>
      </c>
      <c r="I4763" t="s">
        <v>170</v>
      </c>
      <c r="J4763">
        <v>2.928643906525882</v>
      </c>
      <c r="L4763" s="47"/>
      <c r="M4763" s="47"/>
    </row>
    <row r="4764" spans="1:13" x14ac:dyDescent="0.4">
      <c r="A4764" t="str">
        <f t="shared" si="74"/>
        <v>45_2A_F_0_90_70_HH800_Core</v>
      </c>
      <c r="B4764">
        <v>45</v>
      </c>
      <c r="C4764" t="s">
        <v>176</v>
      </c>
      <c r="D4764" t="s">
        <v>169</v>
      </c>
      <c r="E4764">
        <v>0</v>
      </c>
      <c r="F4764">
        <v>90</v>
      </c>
      <c r="G4764">
        <v>70</v>
      </c>
      <c r="H4764" t="s">
        <v>303</v>
      </c>
      <c r="I4764" t="s">
        <v>170</v>
      </c>
      <c r="J4764">
        <v>113.82482515508923</v>
      </c>
      <c r="L4764" s="47"/>
      <c r="M4764" s="47"/>
    </row>
    <row r="4765" spans="1:13" x14ac:dyDescent="0.4">
      <c r="A4765" t="str">
        <f t="shared" si="74"/>
        <v>58_2M_F_3_180_65_HH800_Core</v>
      </c>
      <c r="B4765">
        <v>58</v>
      </c>
      <c r="C4765" t="s">
        <v>175</v>
      </c>
      <c r="D4765" t="s">
        <v>169</v>
      </c>
      <c r="E4765">
        <v>3</v>
      </c>
      <c r="F4765">
        <v>180</v>
      </c>
      <c r="G4765">
        <v>65</v>
      </c>
      <c r="H4765" t="s">
        <v>303</v>
      </c>
      <c r="I4765" t="s">
        <v>170</v>
      </c>
      <c r="J4765">
        <v>5.2766620436498419</v>
      </c>
      <c r="L4765" s="47"/>
      <c r="M4765" s="47"/>
    </row>
    <row r="4766" spans="1:13" x14ac:dyDescent="0.4">
      <c r="A4766" t="str">
        <f t="shared" si="74"/>
        <v>62_4M_F_3_180_65_HH800_Core</v>
      </c>
      <c r="B4766">
        <v>62</v>
      </c>
      <c r="C4766" t="s">
        <v>173</v>
      </c>
      <c r="D4766" t="s">
        <v>169</v>
      </c>
      <c r="E4766">
        <v>3</v>
      </c>
      <c r="F4766">
        <v>180</v>
      </c>
      <c r="G4766">
        <v>65</v>
      </c>
      <c r="H4766" t="s">
        <v>303</v>
      </c>
      <c r="I4766" t="s">
        <v>170</v>
      </c>
      <c r="J4766">
        <v>3.2467087619953157</v>
      </c>
      <c r="L4766" s="47"/>
      <c r="M4766" s="47"/>
    </row>
    <row r="4767" spans="1:13" x14ac:dyDescent="0.4">
      <c r="A4767" t="str">
        <f t="shared" si="74"/>
        <v>59_2M_F_0_180_65_HH800_Core</v>
      </c>
      <c r="B4767">
        <v>59</v>
      </c>
      <c r="C4767" t="s">
        <v>175</v>
      </c>
      <c r="D4767" t="s">
        <v>169</v>
      </c>
      <c r="E4767">
        <v>0</v>
      </c>
      <c r="F4767">
        <v>180</v>
      </c>
      <c r="G4767">
        <v>65</v>
      </c>
      <c r="H4767" t="s">
        <v>303</v>
      </c>
      <c r="I4767" t="s">
        <v>170</v>
      </c>
      <c r="J4767">
        <v>113.72335295233174</v>
      </c>
      <c r="L4767" s="47"/>
      <c r="M4767" s="47"/>
    </row>
    <row r="4768" spans="1:13" x14ac:dyDescent="0.4">
      <c r="A4768" t="str">
        <f t="shared" si="74"/>
        <v>63_4A_F_6_365_67_HH800_Core</v>
      </c>
      <c r="B4768">
        <v>63</v>
      </c>
      <c r="C4768" t="s">
        <v>168</v>
      </c>
      <c r="D4768" t="s">
        <v>169</v>
      </c>
      <c r="E4768">
        <v>6</v>
      </c>
      <c r="F4768">
        <v>365</v>
      </c>
      <c r="G4768">
        <v>67</v>
      </c>
      <c r="H4768" t="s">
        <v>303</v>
      </c>
      <c r="I4768" t="s">
        <v>170</v>
      </c>
      <c r="J4768">
        <v>7.0244778618528114</v>
      </c>
      <c r="L4768" s="47"/>
      <c r="M4768" s="47"/>
    </row>
    <row r="4769" spans="1:13" x14ac:dyDescent="0.4">
      <c r="A4769" t="str">
        <f t="shared" si="74"/>
        <v>53_2M_M_0_60_65_HH800_Core</v>
      </c>
      <c r="B4769">
        <v>53</v>
      </c>
      <c r="C4769" t="s">
        <v>175</v>
      </c>
      <c r="D4769" t="s">
        <v>174</v>
      </c>
      <c r="E4769">
        <v>0</v>
      </c>
      <c r="F4769">
        <v>60</v>
      </c>
      <c r="G4769">
        <v>65</v>
      </c>
      <c r="H4769" t="s">
        <v>303</v>
      </c>
      <c r="I4769" t="s">
        <v>170</v>
      </c>
      <c r="J4769">
        <v>152.06366407650052</v>
      </c>
      <c r="L4769" s="47"/>
      <c r="M4769" s="47"/>
    </row>
    <row r="4770" spans="1:13" x14ac:dyDescent="0.4">
      <c r="A4770" t="str">
        <f t="shared" si="74"/>
        <v>55_4M_M_6_60_65_HH800_Core</v>
      </c>
      <c r="B4770">
        <v>55</v>
      </c>
      <c r="C4770" t="s">
        <v>173</v>
      </c>
      <c r="D4770" t="s">
        <v>174</v>
      </c>
      <c r="E4770">
        <v>6</v>
      </c>
      <c r="F4770">
        <v>60</v>
      </c>
      <c r="G4770">
        <v>65</v>
      </c>
      <c r="H4770" t="s">
        <v>303</v>
      </c>
      <c r="I4770" t="s">
        <v>170</v>
      </c>
      <c r="J4770">
        <v>10.235137856820899</v>
      </c>
      <c r="L4770" s="47"/>
      <c r="M4770" s="47"/>
    </row>
    <row r="4771" spans="1:13" x14ac:dyDescent="0.4">
      <c r="A4771" t="str">
        <f t="shared" si="74"/>
        <v>39_4A_F_3_90_70_HH800_Core</v>
      </c>
      <c r="B4771">
        <v>39</v>
      </c>
      <c r="C4771" t="s">
        <v>168</v>
      </c>
      <c r="D4771" t="s">
        <v>169</v>
      </c>
      <c r="E4771">
        <v>3</v>
      </c>
      <c r="F4771">
        <v>90</v>
      </c>
      <c r="G4771">
        <v>70</v>
      </c>
      <c r="H4771" t="s">
        <v>303</v>
      </c>
      <c r="I4771" t="s">
        <v>170</v>
      </c>
      <c r="J4771">
        <v>15.556168135832735</v>
      </c>
      <c r="L4771" s="47"/>
      <c r="M4771" s="47"/>
    </row>
    <row r="4772" spans="1:13" x14ac:dyDescent="0.4">
      <c r="A4772" t="str">
        <f t="shared" si="74"/>
        <v>25_4M_M_6_60_5_HH800_Core</v>
      </c>
      <c r="B4772">
        <v>25</v>
      </c>
      <c r="C4772" t="s">
        <v>173</v>
      </c>
      <c r="D4772" t="s">
        <v>174</v>
      </c>
      <c r="E4772">
        <v>6</v>
      </c>
      <c r="F4772">
        <v>60</v>
      </c>
      <c r="G4772">
        <v>5</v>
      </c>
      <c r="H4772" t="s">
        <v>303</v>
      </c>
      <c r="I4772" t="s">
        <v>170</v>
      </c>
      <c r="J4772">
        <v>1.3109348849359188</v>
      </c>
      <c r="L4772" s="47"/>
      <c r="M4772" s="47"/>
    </row>
    <row r="4773" spans="1:13" x14ac:dyDescent="0.4">
      <c r="A4773" t="str">
        <f t="shared" si="74"/>
        <v>45_2M_M_0_60_65_HH800_Core</v>
      </c>
      <c r="B4773">
        <v>45</v>
      </c>
      <c r="C4773" t="s">
        <v>175</v>
      </c>
      <c r="D4773" t="s">
        <v>174</v>
      </c>
      <c r="E4773">
        <v>0</v>
      </c>
      <c r="F4773">
        <v>60</v>
      </c>
      <c r="G4773">
        <v>65</v>
      </c>
      <c r="H4773" t="s">
        <v>303</v>
      </c>
      <c r="I4773" t="s">
        <v>170</v>
      </c>
      <c r="J4773">
        <v>133.92345488365558</v>
      </c>
      <c r="L4773" s="47"/>
      <c r="M4773" s="47"/>
    </row>
    <row r="4774" spans="1:13" x14ac:dyDescent="0.4">
      <c r="A4774" t="str">
        <f t="shared" si="74"/>
        <v>38_4A_F_6_90_67_HH800_Core</v>
      </c>
      <c r="B4774">
        <v>38</v>
      </c>
      <c r="C4774" t="s">
        <v>168</v>
      </c>
      <c r="D4774" t="s">
        <v>169</v>
      </c>
      <c r="E4774">
        <v>6</v>
      </c>
      <c r="F4774">
        <v>90</v>
      </c>
      <c r="G4774">
        <v>67</v>
      </c>
      <c r="H4774" t="s">
        <v>303</v>
      </c>
      <c r="I4774" t="s">
        <v>170</v>
      </c>
      <c r="J4774">
        <v>25.688944731691098</v>
      </c>
      <c r="L4774" s="47"/>
      <c r="M4774" s="47"/>
    </row>
    <row r="4775" spans="1:13" x14ac:dyDescent="0.4">
      <c r="A4775" t="str">
        <f t="shared" si="74"/>
        <v>41_2A_F_6_90_70_HH800_Core</v>
      </c>
      <c r="B4775">
        <v>41</v>
      </c>
      <c r="C4775" t="s">
        <v>176</v>
      </c>
      <c r="D4775" t="s">
        <v>169</v>
      </c>
      <c r="E4775">
        <v>6</v>
      </c>
      <c r="F4775">
        <v>90</v>
      </c>
      <c r="G4775">
        <v>70</v>
      </c>
      <c r="H4775" t="s">
        <v>303</v>
      </c>
      <c r="I4775" t="s">
        <v>170</v>
      </c>
      <c r="J4775">
        <v>43.014674734164331</v>
      </c>
      <c r="L4775" s="47"/>
      <c r="M4775" s="47"/>
    </row>
    <row r="4776" spans="1:13" x14ac:dyDescent="0.4">
      <c r="A4776" t="str">
        <f t="shared" si="74"/>
        <v>29_1A_M_0_90_2_HH800_Core</v>
      </c>
      <c r="B4776">
        <v>29</v>
      </c>
      <c r="C4776" t="s">
        <v>178</v>
      </c>
      <c r="D4776" t="s">
        <v>174</v>
      </c>
      <c r="E4776">
        <v>0</v>
      </c>
      <c r="F4776">
        <v>90</v>
      </c>
      <c r="G4776">
        <v>2</v>
      </c>
      <c r="H4776" t="s">
        <v>303</v>
      </c>
      <c r="I4776" t="s">
        <v>170</v>
      </c>
      <c r="J4776">
        <v>30.483022349742988</v>
      </c>
      <c r="L4776" s="47"/>
      <c r="M4776" s="47"/>
    </row>
    <row r="4777" spans="1:13" x14ac:dyDescent="0.4">
      <c r="A4777" t="str">
        <f t="shared" si="74"/>
        <v>62_4A_F_3_180_65_HH800_Core</v>
      </c>
      <c r="B4777">
        <v>62</v>
      </c>
      <c r="C4777" t="s">
        <v>168</v>
      </c>
      <c r="D4777" t="s">
        <v>169</v>
      </c>
      <c r="E4777">
        <v>3</v>
      </c>
      <c r="F4777">
        <v>180</v>
      </c>
      <c r="G4777">
        <v>65</v>
      </c>
      <c r="H4777" t="s">
        <v>303</v>
      </c>
      <c r="I4777" t="s">
        <v>170</v>
      </c>
      <c r="J4777">
        <v>3.0059588145900897</v>
      </c>
      <c r="L4777" s="47"/>
      <c r="M4777" s="47"/>
    </row>
    <row r="4778" spans="1:13" x14ac:dyDescent="0.4">
      <c r="A4778" t="str">
        <f t="shared" si="74"/>
        <v>60_4A_M_3_60_70_HH800_Core</v>
      </c>
      <c r="B4778">
        <v>60</v>
      </c>
      <c r="C4778" t="s">
        <v>168</v>
      </c>
      <c r="D4778" t="s">
        <v>174</v>
      </c>
      <c r="E4778">
        <v>3</v>
      </c>
      <c r="F4778">
        <v>60</v>
      </c>
      <c r="G4778">
        <v>70</v>
      </c>
      <c r="H4778" t="s">
        <v>303</v>
      </c>
      <c r="I4778" t="s">
        <v>170</v>
      </c>
      <c r="J4778">
        <v>9.3688992664895956</v>
      </c>
      <c r="L4778" s="47"/>
      <c r="M4778" s="47"/>
    </row>
    <row r="4779" spans="1:13" x14ac:dyDescent="0.4">
      <c r="A4779" t="str">
        <f t="shared" si="74"/>
        <v>31_4M_M_3_180_70_HH800_Core</v>
      </c>
      <c r="B4779">
        <v>31</v>
      </c>
      <c r="C4779" t="s">
        <v>173</v>
      </c>
      <c r="D4779" t="s">
        <v>174</v>
      </c>
      <c r="E4779">
        <v>3</v>
      </c>
      <c r="F4779">
        <v>180</v>
      </c>
      <c r="G4779">
        <v>70</v>
      </c>
      <c r="H4779" t="s">
        <v>303</v>
      </c>
      <c r="I4779" t="s">
        <v>170</v>
      </c>
      <c r="J4779">
        <v>6.1172627131309474</v>
      </c>
      <c r="L4779" s="47"/>
      <c r="M4779" s="47"/>
    </row>
    <row r="4780" spans="1:13" x14ac:dyDescent="0.4">
      <c r="A4780" t="str">
        <f t="shared" si="74"/>
        <v>63_4M_F_0_90_70_HH800_Core</v>
      </c>
      <c r="B4780">
        <v>63</v>
      </c>
      <c r="C4780" t="s">
        <v>173</v>
      </c>
      <c r="D4780" t="s">
        <v>169</v>
      </c>
      <c r="E4780">
        <v>0</v>
      </c>
      <c r="F4780">
        <v>90</v>
      </c>
      <c r="G4780">
        <v>70</v>
      </c>
      <c r="H4780" t="s">
        <v>303</v>
      </c>
      <c r="I4780" t="s">
        <v>170</v>
      </c>
      <c r="J4780">
        <v>144.68931118625753</v>
      </c>
      <c r="L4780" s="47"/>
      <c r="M4780" s="47"/>
    </row>
    <row r="4781" spans="1:13" x14ac:dyDescent="0.4">
      <c r="A4781" t="str">
        <f t="shared" si="74"/>
        <v>27_4M_M_6_180_70_HH800_Core</v>
      </c>
      <c r="B4781">
        <v>27</v>
      </c>
      <c r="C4781" t="s">
        <v>173</v>
      </c>
      <c r="D4781" t="s">
        <v>174</v>
      </c>
      <c r="E4781">
        <v>6</v>
      </c>
      <c r="F4781">
        <v>180</v>
      </c>
      <c r="G4781">
        <v>70</v>
      </c>
      <c r="H4781" t="s">
        <v>303</v>
      </c>
      <c r="I4781" t="s">
        <v>170</v>
      </c>
      <c r="J4781">
        <v>11.08666016799866</v>
      </c>
      <c r="L4781" s="47"/>
      <c r="M4781" s="47"/>
    </row>
    <row r="4782" spans="1:13" x14ac:dyDescent="0.4">
      <c r="A4782" t="str">
        <f t="shared" si="74"/>
        <v>33_4A_M_0_90_70_HH800_Core</v>
      </c>
      <c r="B4782">
        <v>33</v>
      </c>
      <c r="C4782" t="s">
        <v>168</v>
      </c>
      <c r="D4782" t="s">
        <v>174</v>
      </c>
      <c r="E4782">
        <v>0</v>
      </c>
      <c r="F4782">
        <v>90</v>
      </c>
      <c r="G4782">
        <v>70</v>
      </c>
      <c r="H4782" t="s">
        <v>303</v>
      </c>
      <c r="I4782" t="s">
        <v>170</v>
      </c>
      <c r="J4782">
        <v>33.447647883257972</v>
      </c>
      <c r="L4782" s="47"/>
      <c r="M4782" s="47"/>
    </row>
    <row r="4783" spans="1:13" x14ac:dyDescent="0.4">
      <c r="A4783" t="str">
        <f t="shared" si="74"/>
        <v>59_1A_F_0_90_65_HH800_Core</v>
      </c>
      <c r="B4783">
        <v>59</v>
      </c>
      <c r="C4783" t="s">
        <v>178</v>
      </c>
      <c r="D4783" t="s">
        <v>169</v>
      </c>
      <c r="E4783">
        <v>0</v>
      </c>
      <c r="F4783">
        <v>90</v>
      </c>
      <c r="G4783">
        <v>65</v>
      </c>
      <c r="H4783" t="s">
        <v>303</v>
      </c>
      <c r="I4783" t="s">
        <v>170</v>
      </c>
      <c r="J4783">
        <v>154.5714880249927</v>
      </c>
      <c r="L4783" s="47"/>
      <c r="M4783" s="47"/>
    </row>
    <row r="4784" spans="1:13" x14ac:dyDescent="0.4">
      <c r="A4784" t="str">
        <f t="shared" si="74"/>
        <v>59_4M_F_6_365_65_HH800_Core</v>
      </c>
      <c r="B4784">
        <v>59</v>
      </c>
      <c r="C4784" t="s">
        <v>173</v>
      </c>
      <c r="D4784" t="s">
        <v>169</v>
      </c>
      <c r="E4784">
        <v>6</v>
      </c>
      <c r="F4784">
        <v>365</v>
      </c>
      <c r="G4784">
        <v>65</v>
      </c>
      <c r="H4784" t="s">
        <v>303</v>
      </c>
      <c r="I4784" t="s">
        <v>170</v>
      </c>
      <c r="J4784">
        <v>4.521276771307015</v>
      </c>
      <c r="L4784" s="47"/>
      <c r="M4784" s="47"/>
    </row>
    <row r="4785" spans="1:13" x14ac:dyDescent="0.4">
      <c r="A4785" t="str">
        <f t="shared" si="74"/>
        <v>54_2M_M_3_60_65_HH800_Core</v>
      </c>
      <c r="B4785">
        <v>54</v>
      </c>
      <c r="C4785" t="s">
        <v>175</v>
      </c>
      <c r="D4785" t="s">
        <v>174</v>
      </c>
      <c r="E4785">
        <v>3</v>
      </c>
      <c r="F4785">
        <v>60</v>
      </c>
      <c r="G4785">
        <v>65</v>
      </c>
      <c r="H4785" t="s">
        <v>303</v>
      </c>
      <c r="I4785" t="s">
        <v>170</v>
      </c>
      <c r="J4785">
        <v>11.353536132563082</v>
      </c>
      <c r="L4785" s="47"/>
      <c r="M4785" s="47"/>
    </row>
    <row r="4786" spans="1:13" x14ac:dyDescent="0.4">
      <c r="A4786" t="str">
        <f t="shared" si="74"/>
        <v>50_2A_F_3_90_70_HH800_Core</v>
      </c>
      <c r="B4786">
        <v>50</v>
      </c>
      <c r="C4786" t="s">
        <v>176</v>
      </c>
      <c r="D4786" t="s">
        <v>169</v>
      </c>
      <c r="E4786">
        <v>3</v>
      </c>
      <c r="F4786">
        <v>90</v>
      </c>
      <c r="G4786">
        <v>70</v>
      </c>
      <c r="H4786" t="s">
        <v>303</v>
      </c>
      <c r="I4786" t="s">
        <v>170</v>
      </c>
      <c r="J4786">
        <v>19.511210789533667</v>
      </c>
      <c r="L4786" s="47"/>
      <c r="M4786" s="47"/>
    </row>
    <row r="4787" spans="1:13" x14ac:dyDescent="0.4">
      <c r="A4787" t="str">
        <f t="shared" si="74"/>
        <v>25_4M_M_3_90_70_HH800_Core</v>
      </c>
      <c r="B4787">
        <v>25</v>
      </c>
      <c r="C4787" t="s">
        <v>173</v>
      </c>
      <c r="D4787" t="s">
        <v>174</v>
      </c>
      <c r="E4787">
        <v>3</v>
      </c>
      <c r="F4787">
        <v>90</v>
      </c>
      <c r="G4787">
        <v>70</v>
      </c>
      <c r="H4787" t="s">
        <v>303</v>
      </c>
      <c r="I4787" t="s">
        <v>170</v>
      </c>
      <c r="J4787">
        <v>6.6950505929758082</v>
      </c>
      <c r="L4787" s="47"/>
      <c r="M4787" s="47"/>
    </row>
    <row r="4788" spans="1:13" x14ac:dyDescent="0.4">
      <c r="A4788" t="str">
        <f t="shared" si="74"/>
        <v>51_4M_M_0_60_5_HH800_Core</v>
      </c>
      <c r="B4788">
        <v>51</v>
      </c>
      <c r="C4788" t="s">
        <v>173</v>
      </c>
      <c r="D4788" t="s">
        <v>174</v>
      </c>
      <c r="E4788">
        <v>0</v>
      </c>
      <c r="F4788">
        <v>60</v>
      </c>
      <c r="G4788">
        <v>5</v>
      </c>
      <c r="H4788" t="s">
        <v>303</v>
      </c>
      <c r="I4788" t="s">
        <v>170</v>
      </c>
      <c r="J4788">
        <v>51.229136934026982</v>
      </c>
      <c r="L4788" s="47"/>
      <c r="M4788" s="47"/>
    </row>
    <row r="4789" spans="1:13" x14ac:dyDescent="0.4">
      <c r="A4789" t="str">
        <f t="shared" si="74"/>
        <v>60_4M_F_0_90_65_HH800_Core</v>
      </c>
      <c r="B4789">
        <v>60</v>
      </c>
      <c r="C4789" t="s">
        <v>173</v>
      </c>
      <c r="D4789" t="s">
        <v>169</v>
      </c>
      <c r="E4789">
        <v>0</v>
      </c>
      <c r="F4789">
        <v>90</v>
      </c>
      <c r="G4789">
        <v>65</v>
      </c>
      <c r="H4789" t="s">
        <v>303</v>
      </c>
      <c r="I4789" t="s">
        <v>170</v>
      </c>
      <c r="J4789">
        <v>90.38961412518816</v>
      </c>
      <c r="L4789" s="47"/>
      <c r="M4789" s="47"/>
    </row>
    <row r="4790" spans="1:13" x14ac:dyDescent="0.4">
      <c r="A4790" t="str">
        <f t="shared" si="74"/>
        <v>54_4A_F_0_60_2_HH800_Core</v>
      </c>
      <c r="B4790">
        <v>54</v>
      </c>
      <c r="C4790" t="s">
        <v>168</v>
      </c>
      <c r="D4790" t="s">
        <v>169</v>
      </c>
      <c r="E4790">
        <v>0</v>
      </c>
      <c r="F4790">
        <v>60</v>
      </c>
      <c r="G4790">
        <v>2</v>
      </c>
      <c r="H4790" t="s">
        <v>303</v>
      </c>
      <c r="I4790" t="s">
        <v>170</v>
      </c>
      <c r="J4790">
        <v>46.475667871530604</v>
      </c>
      <c r="L4790" s="47"/>
      <c r="M4790" s="47"/>
    </row>
    <row r="4791" spans="1:13" x14ac:dyDescent="0.4">
      <c r="A4791" t="str">
        <f t="shared" si="74"/>
        <v>59_1M_F_0_90_5_HH800_Core</v>
      </c>
      <c r="B4791">
        <v>59</v>
      </c>
      <c r="C4791" t="s">
        <v>177</v>
      </c>
      <c r="D4791" t="s">
        <v>169</v>
      </c>
      <c r="E4791">
        <v>0</v>
      </c>
      <c r="F4791">
        <v>90</v>
      </c>
      <c r="G4791">
        <v>5</v>
      </c>
      <c r="H4791" t="s">
        <v>303</v>
      </c>
      <c r="I4791" t="s">
        <v>170</v>
      </c>
      <c r="J4791">
        <v>199.94054566816692</v>
      </c>
      <c r="L4791" s="47"/>
      <c r="M4791" s="47"/>
    </row>
    <row r="4792" spans="1:13" x14ac:dyDescent="0.4">
      <c r="A4792" t="str">
        <f t="shared" si="74"/>
        <v>64_4A_F_0_90_67_HH800_Core</v>
      </c>
      <c r="B4792">
        <v>64</v>
      </c>
      <c r="C4792" t="s">
        <v>168</v>
      </c>
      <c r="D4792" t="s">
        <v>169</v>
      </c>
      <c r="E4792">
        <v>0</v>
      </c>
      <c r="F4792">
        <v>90</v>
      </c>
      <c r="G4792">
        <v>67</v>
      </c>
      <c r="H4792" t="s">
        <v>303</v>
      </c>
      <c r="I4792" t="s">
        <v>170</v>
      </c>
      <c r="J4792">
        <v>86.715379356648086</v>
      </c>
      <c r="L4792" s="47"/>
      <c r="M4792" s="47"/>
    </row>
    <row r="4793" spans="1:13" x14ac:dyDescent="0.4">
      <c r="A4793" t="str">
        <f t="shared" si="74"/>
        <v>59_4A_F_6_365_65_HH800_Core</v>
      </c>
      <c r="B4793">
        <v>59</v>
      </c>
      <c r="C4793" t="s">
        <v>168</v>
      </c>
      <c r="D4793" t="s">
        <v>169</v>
      </c>
      <c r="E4793">
        <v>6</v>
      </c>
      <c r="F4793">
        <v>365</v>
      </c>
      <c r="G4793">
        <v>65</v>
      </c>
      <c r="H4793" t="s">
        <v>303</v>
      </c>
      <c r="I4793" t="s">
        <v>170</v>
      </c>
      <c r="J4793">
        <v>4.4304450749848474</v>
      </c>
      <c r="L4793" s="47"/>
      <c r="M4793" s="47"/>
    </row>
    <row r="4794" spans="1:13" x14ac:dyDescent="0.4">
      <c r="A4794" t="str">
        <f t="shared" si="74"/>
        <v>39_2M_F_3_90_70_HH800_Core</v>
      </c>
      <c r="B4794">
        <v>39</v>
      </c>
      <c r="C4794" t="s">
        <v>175</v>
      </c>
      <c r="D4794" t="s">
        <v>169</v>
      </c>
      <c r="E4794">
        <v>3</v>
      </c>
      <c r="F4794">
        <v>90</v>
      </c>
      <c r="G4794">
        <v>70</v>
      </c>
      <c r="H4794" t="s">
        <v>303</v>
      </c>
      <c r="I4794" t="s">
        <v>170</v>
      </c>
      <c r="J4794">
        <v>28.039727439926054</v>
      </c>
      <c r="L4794" s="47"/>
      <c r="M4794" s="47"/>
    </row>
    <row r="4795" spans="1:13" x14ac:dyDescent="0.4">
      <c r="A4795" t="str">
        <f t="shared" si="74"/>
        <v>59_1A_M_0_60_67_HH800_Core</v>
      </c>
      <c r="B4795">
        <v>59</v>
      </c>
      <c r="C4795" t="s">
        <v>178</v>
      </c>
      <c r="D4795" t="s">
        <v>174</v>
      </c>
      <c r="E4795">
        <v>0</v>
      </c>
      <c r="F4795">
        <v>60</v>
      </c>
      <c r="G4795">
        <v>67</v>
      </c>
      <c r="H4795" t="s">
        <v>303</v>
      </c>
      <c r="I4795" t="s">
        <v>170</v>
      </c>
      <c r="J4795">
        <v>258.05568444806192</v>
      </c>
      <c r="L4795" s="47"/>
      <c r="M4795" s="47"/>
    </row>
    <row r="4796" spans="1:13" x14ac:dyDescent="0.4">
      <c r="A4796" t="str">
        <f t="shared" si="74"/>
        <v>41_4M_M_0_90_5_HH800_Core</v>
      </c>
      <c r="B4796">
        <v>41</v>
      </c>
      <c r="C4796" t="s">
        <v>173</v>
      </c>
      <c r="D4796" t="s">
        <v>174</v>
      </c>
      <c r="E4796">
        <v>0</v>
      </c>
      <c r="F4796">
        <v>90</v>
      </c>
      <c r="G4796">
        <v>5</v>
      </c>
      <c r="H4796" t="s">
        <v>303</v>
      </c>
      <c r="I4796" t="s">
        <v>170</v>
      </c>
      <c r="J4796">
        <v>20.849334476623394</v>
      </c>
      <c r="L4796" s="47"/>
      <c r="M4796" s="47"/>
    </row>
    <row r="4797" spans="1:13" x14ac:dyDescent="0.4">
      <c r="A4797" t="str">
        <f t="shared" si="74"/>
        <v>56_2A_F_0_90_5_HH800_Core</v>
      </c>
      <c r="B4797">
        <v>56</v>
      </c>
      <c r="C4797" t="s">
        <v>176</v>
      </c>
      <c r="D4797" t="s">
        <v>169</v>
      </c>
      <c r="E4797">
        <v>0</v>
      </c>
      <c r="F4797">
        <v>90</v>
      </c>
      <c r="G4797">
        <v>5</v>
      </c>
      <c r="H4797" t="s">
        <v>303</v>
      </c>
      <c r="I4797" t="s">
        <v>170</v>
      </c>
      <c r="J4797">
        <v>84.540234697051929</v>
      </c>
      <c r="L4797" s="47"/>
      <c r="M4797" s="47"/>
    </row>
    <row r="4798" spans="1:13" x14ac:dyDescent="0.4">
      <c r="A4798" t="str">
        <f t="shared" si="74"/>
        <v>56_2A_F_3_90_5_HH800_Core</v>
      </c>
      <c r="B4798">
        <v>56</v>
      </c>
      <c r="C4798" t="s">
        <v>176</v>
      </c>
      <c r="D4798" t="s">
        <v>169</v>
      </c>
      <c r="E4798">
        <v>3</v>
      </c>
      <c r="F4798">
        <v>90</v>
      </c>
      <c r="G4798">
        <v>5</v>
      </c>
      <c r="H4798" t="s">
        <v>303</v>
      </c>
      <c r="I4798" t="s">
        <v>170</v>
      </c>
      <c r="J4798">
        <v>4.2782861070477596</v>
      </c>
      <c r="L4798" s="47"/>
      <c r="M4798" s="47"/>
    </row>
    <row r="4799" spans="1:13" x14ac:dyDescent="0.4">
      <c r="A4799" t="str">
        <f t="shared" si="74"/>
        <v>26_4A_F_0_90_65_HH800_Core</v>
      </c>
      <c r="B4799">
        <v>26</v>
      </c>
      <c r="C4799" t="s">
        <v>168</v>
      </c>
      <c r="D4799" t="s">
        <v>169</v>
      </c>
      <c r="E4799">
        <v>0</v>
      </c>
      <c r="F4799">
        <v>90</v>
      </c>
      <c r="G4799">
        <v>65</v>
      </c>
      <c r="H4799" t="s">
        <v>303</v>
      </c>
      <c r="I4799" t="s">
        <v>170</v>
      </c>
      <c r="J4799">
        <v>39.393247411385339</v>
      </c>
      <c r="L4799" s="47"/>
      <c r="M4799" s="47"/>
    </row>
    <row r="4800" spans="1:13" x14ac:dyDescent="0.4">
      <c r="A4800" t="str">
        <f t="shared" si="74"/>
        <v>29_4M_M_0_180_70_HH800_Core</v>
      </c>
      <c r="B4800">
        <v>29</v>
      </c>
      <c r="C4800" t="s">
        <v>173</v>
      </c>
      <c r="D4800" t="s">
        <v>174</v>
      </c>
      <c r="E4800">
        <v>0</v>
      </c>
      <c r="F4800">
        <v>180</v>
      </c>
      <c r="G4800">
        <v>70</v>
      </c>
      <c r="H4800" t="s">
        <v>303</v>
      </c>
      <c r="I4800" t="s">
        <v>170</v>
      </c>
      <c r="J4800">
        <v>22.161056512679124</v>
      </c>
      <c r="L4800" s="47"/>
      <c r="M4800" s="47"/>
    </row>
    <row r="4801" spans="1:13" x14ac:dyDescent="0.4">
      <c r="A4801" t="str">
        <f t="shared" si="74"/>
        <v>49_2M_M_0_60_65_HH800_Core</v>
      </c>
      <c r="B4801">
        <v>49</v>
      </c>
      <c r="C4801" t="s">
        <v>175</v>
      </c>
      <c r="D4801" t="s">
        <v>174</v>
      </c>
      <c r="E4801">
        <v>0</v>
      </c>
      <c r="F4801">
        <v>60</v>
      </c>
      <c r="G4801">
        <v>65</v>
      </c>
      <c r="H4801" t="s">
        <v>303</v>
      </c>
      <c r="I4801" t="s">
        <v>170</v>
      </c>
      <c r="J4801">
        <v>145.54426807258969</v>
      </c>
      <c r="L4801" s="47"/>
      <c r="M4801" s="47"/>
    </row>
    <row r="4802" spans="1:13" x14ac:dyDescent="0.4">
      <c r="A4802" t="str">
        <f t="shared" si="74"/>
        <v>52_2M_F_6_90_5_HH800_Core</v>
      </c>
      <c r="B4802">
        <v>52</v>
      </c>
      <c r="C4802" t="s">
        <v>175</v>
      </c>
      <c r="D4802" t="s">
        <v>169</v>
      </c>
      <c r="E4802">
        <v>6</v>
      </c>
      <c r="F4802">
        <v>90</v>
      </c>
      <c r="G4802">
        <v>5</v>
      </c>
      <c r="H4802" t="s">
        <v>303</v>
      </c>
      <c r="I4802" t="s">
        <v>170</v>
      </c>
      <c r="J4802">
        <v>9.5862102417395896</v>
      </c>
      <c r="L4802" s="47"/>
      <c r="M4802" s="47"/>
    </row>
    <row r="4803" spans="1:13" x14ac:dyDescent="0.4">
      <c r="A4803" t="str">
        <f t="shared" ref="A4803:A4866" si="75">B4803&amp;"_"&amp;C4803&amp;"_"&amp;D4803&amp;"_"&amp;E4803&amp;"_"&amp;F4803&amp;"_"&amp;G4803&amp;"_"&amp;H4803&amp;"_"&amp;I4803</f>
        <v>26_2M_M_3_60_65_HH800_Core</v>
      </c>
      <c r="B4803">
        <v>26</v>
      </c>
      <c r="C4803" t="s">
        <v>175</v>
      </c>
      <c r="D4803" t="s">
        <v>174</v>
      </c>
      <c r="E4803">
        <v>3</v>
      </c>
      <c r="F4803">
        <v>60</v>
      </c>
      <c r="G4803">
        <v>65</v>
      </c>
      <c r="H4803" t="s">
        <v>303</v>
      </c>
      <c r="I4803" t="s">
        <v>170</v>
      </c>
      <c r="J4803">
        <v>15.199179730231428</v>
      </c>
      <c r="L4803" s="47"/>
      <c r="M4803" s="47"/>
    </row>
    <row r="4804" spans="1:13" x14ac:dyDescent="0.4">
      <c r="A4804" t="str">
        <f t="shared" si="75"/>
        <v>44_4M_M_6_90_65_HH800_Core</v>
      </c>
      <c r="B4804">
        <v>44</v>
      </c>
      <c r="C4804" t="s">
        <v>173</v>
      </c>
      <c r="D4804" t="s">
        <v>174</v>
      </c>
      <c r="E4804">
        <v>6</v>
      </c>
      <c r="F4804">
        <v>90</v>
      </c>
      <c r="G4804">
        <v>65</v>
      </c>
      <c r="H4804" t="s">
        <v>303</v>
      </c>
      <c r="I4804" t="s">
        <v>170</v>
      </c>
      <c r="J4804">
        <v>12.704277148465268</v>
      </c>
      <c r="L4804" s="47"/>
      <c r="M4804" s="47"/>
    </row>
    <row r="4805" spans="1:13" x14ac:dyDescent="0.4">
      <c r="A4805" t="str">
        <f t="shared" si="75"/>
        <v>63_2M_F_3_180_65_HH800_Core</v>
      </c>
      <c r="B4805">
        <v>63</v>
      </c>
      <c r="C4805" t="s">
        <v>175</v>
      </c>
      <c r="D4805" t="s">
        <v>169</v>
      </c>
      <c r="E4805">
        <v>3</v>
      </c>
      <c r="F4805">
        <v>180</v>
      </c>
      <c r="G4805">
        <v>65</v>
      </c>
      <c r="H4805" t="s">
        <v>303</v>
      </c>
      <c r="I4805" t="s">
        <v>170</v>
      </c>
      <c r="J4805">
        <v>4.2081567207080877</v>
      </c>
      <c r="L4805" s="47"/>
      <c r="M4805" s="47"/>
    </row>
    <row r="4806" spans="1:13" x14ac:dyDescent="0.4">
      <c r="A4806" t="str">
        <f t="shared" si="75"/>
        <v>44_1A_M_0_90_2_HH800_Core</v>
      </c>
      <c r="B4806">
        <v>44</v>
      </c>
      <c r="C4806" t="s">
        <v>178</v>
      </c>
      <c r="D4806" t="s">
        <v>174</v>
      </c>
      <c r="E4806">
        <v>0</v>
      </c>
      <c r="F4806">
        <v>90</v>
      </c>
      <c r="G4806">
        <v>2</v>
      </c>
      <c r="H4806" t="s">
        <v>303</v>
      </c>
      <c r="I4806" t="s">
        <v>170</v>
      </c>
      <c r="J4806">
        <v>43.716089634864886</v>
      </c>
      <c r="L4806" s="47"/>
      <c r="M4806" s="47"/>
    </row>
    <row r="4807" spans="1:13" x14ac:dyDescent="0.4">
      <c r="A4807" t="str">
        <f t="shared" si="75"/>
        <v>52_4M_F_6_90_67_HH800_Core</v>
      </c>
      <c r="B4807">
        <v>52</v>
      </c>
      <c r="C4807" t="s">
        <v>173</v>
      </c>
      <c r="D4807" t="s">
        <v>169</v>
      </c>
      <c r="E4807">
        <v>6</v>
      </c>
      <c r="F4807">
        <v>90</v>
      </c>
      <c r="G4807">
        <v>67</v>
      </c>
      <c r="H4807" t="s">
        <v>303</v>
      </c>
      <c r="I4807" t="s">
        <v>170</v>
      </c>
      <c r="J4807">
        <v>18.692543647663445</v>
      </c>
      <c r="L4807" s="47"/>
      <c r="M4807" s="47"/>
    </row>
    <row r="4808" spans="1:13" x14ac:dyDescent="0.4">
      <c r="A4808" t="str">
        <f t="shared" si="75"/>
        <v>56_1A_M_0_90_2_HH800_Core</v>
      </c>
      <c r="B4808">
        <v>56</v>
      </c>
      <c r="C4808" t="s">
        <v>178</v>
      </c>
      <c r="D4808" t="s">
        <v>174</v>
      </c>
      <c r="E4808">
        <v>0</v>
      </c>
      <c r="F4808">
        <v>90</v>
      </c>
      <c r="G4808">
        <v>2</v>
      </c>
      <c r="H4808" t="s">
        <v>303</v>
      </c>
      <c r="I4808" t="s">
        <v>170</v>
      </c>
      <c r="J4808">
        <v>76.205391249925782</v>
      </c>
      <c r="L4808" s="47"/>
      <c r="M4808" s="47"/>
    </row>
    <row r="4809" spans="1:13" x14ac:dyDescent="0.4">
      <c r="A4809" t="str">
        <f t="shared" si="75"/>
        <v>42_2M_F_0_90_67_HH800_Core</v>
      </c>
      <c r="B4809">
        <v>42</v>
      </c>
      <c r="C4809" t="s">
        <v>175</v>
      </c>
      <c r="D4809" t="s">
        <v>169</v>
      </c>
      <c r="E4809">
        <v>0</v>
      </c>
      <c r="F4809">
        <v>90</v>
      </c>
      <c r="G4809">
        <v>67</v>
      </c>
      <c r="H4809" t="s">
        <v>303</v>
      </c>
      <c r="I4809" t="s">
        <v>170</v>
      </c>
      <c r="J4809">
        <v>131.3357398482996</v>
      </c>
      <c r="L4809" s="47"/>
      <c r="M4809" s="47"/>
    </row>
    <row r="4810" spans="1:13" x14ac:dyDescent="0.4">
      <c r="A4810" t="str">
        <f t="shared" si="75"/>
        <v>46_1M_F_0_60_65_HH800_Core</v>
      </c>
      <c r="B4810">
        <v>46</v>
      </c>
      <c r="C4810" t="s">
        <v>177</v>
      </c>
      <c r="D4810" t="s">
        <v>169</v>
      </c>
      <c r="E4810">
        <v>0</v>
      </c>
      <c r="F4810">
        <v>60</v>
      </c>
      <c r="G4810">
        <v>65</v>
      </c>
      <c r="H4810" t="s">
        <v>303</v>
      </c>
      <c r="I4810" t="s">
        <v>170</v>
      </c>
      <c r="J4810">
        <v>273.34196596672928</v>
      </c>
      <c r="L4810" s="47"/>
      <c r="M4810" s="47"/>
    </row>
    <row r="4811" spans="1:13" x14ac:dyDescent="0.4">
      <c r="A4811" t="str">
        <f t="shared" si="75"/>
        <v>26_4A_M_6_90_67_HH800_Core</v>
      </c>
      <c r="B4811">
        <v>26</v>
      </c>
      <c r="C4811" t="s">
        <v>168</v>
      </c>
      <c r="D4811" t="s">
        <v>174</v>
      </c>
      <c r="E4811">
        <v>6</v>
      </c>
      <c r="F4811">
        <v>90</v>
      </c>
      <c r="G4811">
        <v>67</v>
      </c>
      <c r="H4811" t="s">
        <v>303</v>
      </c>
      <c r="I4811" t="s">
        <v>170</v>
      </c>
      <c r="J4811">
        <v>13.567136936504975</v>
      </c>
      <c r="L4811" s="47"/>
      <c r="M4811" s="47"/>
    </row>
    <row r="4812" spans="1:13" x14ac:dyDescent="0.4">
      <c r="A4812" t="str">
        <f t="shared" si="75"/>
        <v>54_1A_M_0_180_2_HH800_Core</v>
      </c>
      <c r="B4812">
        <v>54</v>
      </c>
      <c r="C4812" t="s">
        <v>178</v>
      </c>
      <c r="D4812" t="s">
        <v>174</v>
      </c>
      <c r="E4812">
        <v>0</v>
      </c>
      <c r="F4812">
        <v>180</v>
      </c>
      <c r="G4812">
        <v>2</v>
      </c>
      <c r="H4812" t="s">
        <v>303</v>
      </c>
      <c r="I4812" t="s">
        <v>170</v>
      </c>
      <c r="J4812">
        <v>59.555956236889394</v>
      </c>
      <c r="L4812" s="47"/>
      <c r="M4812" s="47"/>
    </row>
    <row r="4813" spans="1:13" x14ac:dyDescent="0.4">
      <c r="A4813" t="str">
        <f t="shared" si="75"/>
        <v>46_4M_M_3_90_67_HH800_Core</v>
      </c>
      <c r="B4813">
        <v>46</v>
      </c>
      <c r="C4813" t="s">
        <v>173</v>
      </c>
      <c r="D4813" t="s">
        <v>174</v>
      </c>
      <c r="E4813">
        <v>3</v>
      </c>
      <c r="F4813">
        <v>90</v>
      </c>
      <c r="G4813">
        <v>67</v>
      </c>
      <c r="H4813" t="s">
        <v>303</v>
      </c>
      <c r="I4813" t="s">
        <v>170</v>
      </c>
      <c r="J4813">
        <v>8.6373649349260049</v>
      </c>
      <c r="L4813" s="47"/>
      <c r="M4813" s="47"/>
    </row>
    <row r="4814" spans="1:13" x14ac:dyDescent="0.4">
      <c r="A4814" t="str">
        <f t="shared" si="75"/>
        <v>50_1M_M_0_60_2_HH800_Core</v>
      </c>
      <c r="B4814">
        <v>50</v>
      </c>
      <c r="C4814" t="s">
        <v>177</v>
      </c>
      <c r="D4814" t="s">
        <v>174</v>
      </c>
      <c r="E4814">
        <v>0</v>
      </c>
      <c r="F4814">
        <v>60</v>
      </c>
      <c r="G4814">
        <v>2</v>
      </c>
      <c r="H4814" t="s">
        <v>303</v>
      </c>
      <c r="I4814" t="s">
        <v>170</v>
      </c>
      <c r="J4814">
        <v>74.215058084662928</v>
      </c>
      <c r="L4814" s="47"/>
      <c r="M4814" s="47"/>
    </row>
    <row r="4815" spans="1:13" x14ac:dyDescent="0.4">
      <c r="A4815" t="str">
        <f t="shared" si="75"/>
        <v>29_4A_M_6_90_67_HH800_Core</v>
      </c>
      <c r="B4815">
        <v>29</v>
      </c>
      <c r="C4815" t="s">
        <v>168</v>
      </c>
      <c r="D4815" t="s">
        <v>174</v>
      </c>
      <c r="E4815">
        <v>6</v>
      </c>
      <c r="F4815">
        <v>90</v>
      </c>
      <c r="G4815">
        <v>67</v>
      </c>
      <c r="H4815" t="s">
        <v>303</v>
      </c>
      <c r="I4815" t="s">
        <v>170</v>
      </c>
      <c r="J4815">
        <v>13.764999158493707</v>
      </c>
      <c r="L4815" s="47"/>
      <c r="M4815" s="47"/>
    </row>
    <row r="4816" spans="1:13" x14ac:dyDescent="0.4">
      <c r="A4816" t="str">
        <f t="shared" si="75"/>
        <v>52_2M_F_0_90_5_HH800_Core</v>
      </c>
      <c r="B4816">
        <v>52</v>
      </c>
      <c r="C4816" t="s">
        <v>175</v>
      </c>
      <c r="D4816" t="s">
        <v>169</v>
      </c>
      <c r="E4816">
        <v>0</v>
      </c>
      <c r="F4816">
        <v>90</v>
      </c>
      <c r="G4816">
        <v>5</v>
      </c>
      <c r="H4816" t="s">
        <v>303</v>
      </c>
      <c r="I4816" t="s">
        <v>170</v>
      </c>
      <c r="J4816">
        <v>104.7094639229806</v>
      </c>
      <c r="L4816" s="47"/>
      <c r="M4816" s="47"/>
    </row>
    <row r="4817" spans="1:13" x14ac:dyDescent="0.4">
      <c r="A4817" t="str">
        <f t="shared" si="75"/>
        <v>34_4M_M_3_90_65_HH800_Core</v>
      </c>
      <c r="B4817">
        <v>34</v>
      </c>
      <c r="C4817" t="s">
        <v>173</v>
      </c>
      <c r="D4817" t="s">
        <v>174</v>
      </c>
      <c r="E4817">
        <v>3</v>
      </c>
      <c r="F4817">
        <v>90</v>
      </c>
      <c r="G4817">
        <v>65</v>
      </c>
      <c r="H4817" t="s">
        <v>303</v>
      </c>
      <c r="I4817" t="s">
        <v>170</v>
      </c>
      <c r="J4817">
        <v>6.0041542709168141</v>
      </c>
      <c r="L4817" s="47"/>
      <c r="M4817" s="47"/>
    </row>
    <row r="4818" spans="1:13" x14ac:dyDescent="0.4">
      <c r="A4818" t="str">
        <f t="shared" si="75"/>
        <v>37_1M_M_0_60_70_HH800_Core</v>
      </c>
      <c r="B4818">
        <v>37</v>
      </c>
      <c r="C4818" t="s">
        <v>177</v>
      </c>
      <c r="D4818" t="s">
        <v>174</v>
      </c>
      <c r="E4818">
        <v>0</v>
      </c>
      <c r="F4818">
        <v>60</v>
      </c>
      <c r="G4818">
        <v>70</v>
      </c>
      <c r="H4818" t="s">
        <v>303</v>
      </c>
      <c r="I4818" t="s">
        <v>170</v>
      </c>
      <c r="J4818">
        <v>235.08643145526347</v>
      </c>
      <c r="L4818" s="47"/>
      <c r="M4818" s="47"/>
    </row>
    <row r="4819" spans="1:13" x14ac:dyDescent="0.4">
      <c r="A4819" t="str">
        <f t="shared" si="75"/>
        <v>52_2A_F_6_90_70_HH800_Core</v>
      </c>
      <c r="B4819">
        <v>52</v>
      </c>
      <c r="C4819" t="s">
        <v>176</v>
      </c>
      <c r="D4819" t="s">
        <v>169</v>
      </c>
      <c r="E4819">
        <v>6</v>
      </c>
      <c r="F4819">
        <v>90</v>
      </c>
      <c r="G4819">
        <v>70</v>
      </c>
      <c r="H4819" t="s">
        <v>303</v>
      </c>
      <c r="I4819" t="s">
        <v>170</v>
      </c>
      <c r="J4819">
        <v>34.65310057275817</v>
      </c>
      <c r="L4819" s="47"/>
      <c r="M4819" s="47"/>
    </row>
    <row r="4820" spans="1:13" x14ac:dyDescent="0.4">
      <c r="A4820" t="str">
        <f t="shared" si="75"/>
        <v>64_2M_M_6_365_67_HH800_Core</v>
      </c>
      <c r="B4820">
        <v>64</v>
      </c>
      <c r="C4820" t="s">
        <v>175</v>
      </c>
      <c r="D4820" t="s">
        <v>174</v>
      </c>
      <c r="E4820">
        <v>6</v>
      </c>
      <c r="F4820">
        <v>365</v>
      </c>
      <c r="G4820">
        <v>67</v>
      </c>
      <c r="H4820" t="s">
        <v>303</v>
      </c>
      <c r="I4820" t="s">
        <v>170</v>
      </c>
      <c r="J4820">
        <v>11.940168141745735</v>
      </c>
      <c r="L4820" s="47"/>
      <c r="M4820" s="47"/>
    </row>
    <row r="4821" spans="1:13" x14ac:dyDescent="0.4">
      <c r="A4821" t="str">
        <f t="shared" si="75"/>
        <v>56_4A_M_0_60_5_HH800_Core</v>
      </c>
      <c r="B4821">
        <v>56</v>
      </c>
      <c r="C4821" t="s">
        <v>168</v>
      </c>
      <c r="D4821" t="s">
        <v>174</v>
      </c>
      <c r="E4821">
        <v>0</v>
      </c>
      <c r="F4821">
        <v>60</v>
      </c>
      <c r="G4821">
        <v>5</v>
      </c>
      <c r="H4821" t="s">
        <v>303</v>
      </c>
      <c r="I4821" t="s">
        <v>170</v>
      </c>
      <c r="J4821">
        <v>68.721430480822519</v>
      </c>
      <c r="L4821" s="47"/>
      <c r="M4821" s="47"/>
    </row>
    <row r="4822" spans="1:13" x14ac:dyDescent="0.4">
      <c r="A4822" t="str">
        <f t="shared" si="75"/>
        <v>30_1A_F_0_60_5_HH800_Core</v>
      </c>
      <c r="B4822">
        <v>30</v>
      </c>
      <c r="C4822" t="s">
        <v>178</v>
      </c>
      <c r="D4822" t="s">
        <v>169</v>
      </c>
      <c r="E4822">
        <v>0</v>
      </c>
      <c r="F4822">
        <v>60</v>
      </c>
      <c r="G4822">
        <v>5</v>
      </c>
      <c r="H4822" t="s">
        <v>303</v>
      </c>
      <c r="I4822" t="s">
        <v>170</v>
      </c>
      <c r="J4822">
        <v>80.934136871040053</v>
      </c>
      <c r="L4822" s="47"/>
      <c r="M4822" s="47"/>
    </row>
    <row r="4823" spans="1:13" x14ac:dyDescent="0.4">
      <c r="A4823" t="str">
        <f t="shared" si="75"/>
        <v>25_2M_M_3_60_65_HH800_Core</v>
      </c>
      <c r="B4823">
        <v>25</v>
      </c>
      <c r="C4823" t="s">
        <v>175</v>
      </c>
      <c r="D4823" t="s">
        <v>174</v>
      </c>
      <c r="E4823">
        <v>3</v>
      </c>
      <c r="F4823">
        <v>60</v>
      </c>
      <c r="G4823">
        <v>65</v>
      </c>
      <c r="H4823" t="s">
        <v>303</v>
      </c>
      <c r="I4823" t="s">
        <v>170</v>
      </c>
      <c r="J4823">
        <v>14.751749380523199</v>
      </c>
      <c r="L4823" s="47"/>
      <c r="M4823" s="47"/>
    </row>
    <row r="4824" spans="1:13" x14ac:dyDescent="0.4">
      <c r="A4824" t="str">
        <f t="shared" si="75"/>
        <v>64_2A_M_6_365_67_HH800_Core</v>
      </c>
      <c r="B4824">
        <v>64</v>
      </c>
      <c r="C4824" t="s">
        <v>176</v>
      </c>
      <c r="D4824" t="s">
        <v>174</v>
      </c>
      <c r="E4824">
        <v>6</v>
      </c>
      <c r="F4824">
        <v>365</v>
      </c>
      <c r="G4824">
        <v>67</v>
      </c>
      <c r="H4824" t="s">
        <v>303</v>
      </c>
      <c r="I4824" t="s">
        <v>170</v>
      </c>
      <c r="J4824">
        <v>13.634968806286674</v>
      </c>
      <c r="L4824" s="47"/>
      <c r="M4824" s="47"/>
    </row>
    <row r="4825" spans="1:13" x14ac:dyDescent="0.4">
      <c r="A4825" t="str">
        <f t="shared" si="75"/>
        <v>28_4A_M_6_90_67_HH800_Core</v>
      </c>
      <c r="B4825">
        <v>28</v>
      </c>
      <c r="C4825" t="s">
        <v>168</v>
      </c>
      <c r="D4825" t="s">
        <v>174</v>
      </c>
      <c r="E4825">
        <v>6</v>
      </c>
      <c r="F4825">
        <v>90</v>
      </c>
      <c r="G4825">
        <v>67</v>
      </c>
      <c r="H4825" t="s">
        <v>303</v>
      </c>
      <c r="I4825" t="s">
        <v>170</v>
      </c>
      <c r="J4825">
        <v>13.830468897807268</v>
      </c>
      <c r="L4825" s="47"/>
      <c r="M4825" s="47"/>
    </row>
    <row r="4826" spans="1:13" x14ac:dyDescent="0.4">
      <c r="A4826" t="str">
        <f t="shared" si="75"/>
        <v>53_4M_M_6_60_5_HH800_Core</v>
      </c>
      <c r="B4826">
        <v>53</v>
      </c>
      <c r="C4826" t="s">
        <v>173</v>
      </c>
      <c r="D4826" t="s">
        <v>174</v>
      </c>
      <c r="E4826">
        <v>6</v>
      </c>
      <c r="F4826">
        <v>60</v>
      </c>
      <c r="G4826">
        <v>5</v>
      </c>
      <c r="H4826" t="s">
        <v>303</v>
      </c>
      <c r="I4826" t="s">
        <v>170</v>
      </c>
      <c r="J4826">
        <v>4.1593570116298739</v>
      </c>
      <c r="L4826" s="47"/>
      <c r="M4826" s="47"/>
    </row>
    <row r="4827" spans="1:13" x14ac:dyDescent="0.4">
      <c r="A4827" t="str">
        <f t="shared" si="75"/>
        <v>26_4A_F_3_90_67_HH800_Core</v>
      </c>
      <c r="B4827">
        <v>26</v>
      </c>
      <c r="C4827" t="s">
        <v>168</v>
      </c>
      <c r="D4827" t="s">
        <v>169</v>
      </c>
      <c r="E4827">
        <v>3</v>
      </c>
      <c r="F4827">
        <v>90</v>
      </c>
      <c r="G4827">
        <v>67</v>
      </c>
      <c r="H4827" t="s">
        <v>303</v>
      </c>
      <c r="I4827" t="s">
        <v>170</v>
      </c>
      <c r="J4827">
        <v>9.9989367926283244</v>
      </c>
      <c r="L4827" s="47"/>
      <c r="M4827" s="47"/>
    </row>
    <row r="4828" spans="1:13" x14ac:dyDescent="0.4">
      <c r="A4828" t="str">
        <f t="shared" si="75"/>
        <v>52_4M_M_3_60_5_HH800_Core</v>
      </c>
      <c r="B4828">
        <v>52</v>
      </c>
      <c r="C4828" t="s">
        <v>173</v>
      </c>
      <c r="D4828" t="s">
        <v>174</v>
      </c>
      <c r="E4828">
        <v>3</v>
      </c>
      <c r="F4828">
        <v>60</v>
      </c>
      <c r="G4828">
        <v>5</v>
      </c>
      <c r="H4828" t="s">
        <v>303</v>
      </c>
      <c r="I4828" t="s">
        <v>170</v>
      </c>
      <c r="J4828">
        <v>2.3171321388234709</v>
      </c>
      <c r="L4828" s="47"/>
      <c r="M4828" s="47"/>
    </row>
    <row r="4829" spans="1:13" x14ac:dyDescent="0.4">
      <c r="A4829" t="str">
        <f t="shared" si="75"/>
        <v>46_2M_M_0_60_65_HH800_Core</v>
      </c>
      <c r="B4829">
        <v>46</v>
      </c>
      <c r="C4829" t="s">
        <v>175</v>
      </c>
      <c r="D4829" t="s">
        <v>174</v>
      </c>
      <c r="E4829">
        <v>0</v>
      </c>
      <c r="F4829">
        <v>60</v>
      </c>
      <c r="G4829">
        <v>65</v>
      </c>
      <c r="H4829" t="s">
        <v>303</v>
      </c>
      <c r="I4829" t="s">
        <v>170</v>
      </c>
      <c r="J4829">
        <v>136.88261578803946</v>
      </c>
      <c r="L4829" s="47"/>
      <c r="M4829" s="47"/>
    </row>
    <row r="4830" spans="1:13" x14ac:dyDescent="0.4">
      <c r="A4830" t="str">
        <f t="shared" si="75"/>
        <v>42_4M_M_0_180_70_HH800_Core</v>
      </c>
      <c r="B4830">
        <v>42</v>
      </c>
      <c r="C4830" t="s">
        <v>173</v>
      </c>
      <c r="D4830" t="s">
        <v>174</v>
      </c>
      <c r="E4830">
        <v>0</v>
      </c>
      <c r="F4830">
        <v>180</v>
      </c>
      <c r="G4830">
        <v>70</v>
      </c>
      <c r="H4830" t="s">
        <v>303</v>
      </c>
      <c r="I4830" t="s">
        <v>170</v>
      </c>
      <c r="J4830">
        <v>38.596847494690707</v>
      </c>
      <c r="L4830" s="47"/>
      <c r="M4830" s="47"/>
    </row>
    <row r="4831" spans="1:13" x14ac:dyDescent="0.4">
      <c r="A4831" t="str">
        <f t="shared" si="75"/>
        <v>64_2M_M_6_365_65_HH800_Core</v>
      </c>
      <c r="B4831">
        <v>64</v>
      </c>
      <c r="C4831" t="s">
        <v>175</v>
      </c>
      <c r="D4831" t="s">
        <v>174</v>
      </c>
      <c r="E4831">
        <v>6</v>
      </c>
      <c r="F4831">
        <v>365</v>
      </c>
      <c r="G4831">
        <v>65</v>
      </c>
      <c r="H4831" t="s">
        <v>303</v>
      </c>
      <c r="I4831" t="s">
        <v>170</v>
      </c>
      <c r="J4831">
        <v>7.2239147375200758</v>
      </c>
      <c r="L4831" s="47"/>
      <c r="M4831" s="47"/>
    </row>
    <row r="4832" spans="1:13" x14ac:dyDescent="0.4">
      <c r="A4832" t="str">
        <f t="shared" si="75"/>
        <v>48_2M_F_6_90_65_HH800_Core</v>
      </c>
      <c r="B4832">
        <v>48</v>
      </c>
      <c r="C4832" t="s">
        <v>175</v>
      </c>
      <c r="D4832" t="s">
        <v>169</v>
      </c>
      <c r="E4832">
        <v>6</v>
      </c>
      <c r="F4832">
        <v>90</v>
      </c>
      <c r="G4832">
        <v>65</v>
      </c>
      <c r="H4832" t="s">
        <v>303</v>
      </c>
      <c r="I4832" t="s">
        <v>170</v>
      </c>
      <c r="J4832">
        <v>31.254910962664397</v>
      </c>
      <c r="L4832" s="47"/>
      <c r="M4832" s="47"/>
    </row>
    <row r="4833" spans="1:13" x14ac:dyDescent="0.4">
      <c r="A4833" t="str">
        <f t="shared" si="75"/>
        <v>25_4A_M_3_90_70_HH800_Core</v>
      </c>
      <c r="B4833">
        <v>25</v>
      </c>
      <c r="C4833" t="s">
        <v>168</v>
      </c>
      <c r="D4833" t="s">
        <v>174</v>
      </c>
      <c r="E4833">
        <v>3</v>
      </c>
      <c r="F4833">
        <v>90</v>
      </c>
      <c r="G4833">
        <v>70</v>
      </c>
      <c r="H4833" t="s">
        <v>303</v>
      </c>
      <c r="I4833" t="s">
        <v>170</v>
      </c>
      <c r="J4833">
        <v>7.4483721568103975</v>
      </c>
      <c r="L4833" s="47"/>
      <c r="M4833" s="47"/>
    </row>
    <row r="4834" spans="1:13" x14ac:dyDescent="0.4">
      <c r="A4834" t="str">
        <f t="shared" si="75"/>
        <v>25_4M_M_0_90_70_HH800_Core</v>
      </c>
      <c r="B4834">
        <v>25</v>
      </c>
      <c r="C4834" t="s">
        <v>173</v>
      </c>
      <c r="D4834" t="s">
        <v>174</v>
      </c>
      <c r="E4834">
        <v>0</v>
      </c>
      <c r="F4834">
        <v>90</v>
      </c>
      <c r="G4834">
        <v>70</v>
      </c>
      <c r="H4834" t="s">
        <v>303</v>
      </c>
      <c r="I4834" t="s">
        <v>170</v>
      </c>
      <c r="J4834">
        <v>24.420145784811176</v>
      </c>
      <c r="L4834" s="47"/>
      <c r="M4834" s="47"/>
    </row>
    <row r="4835" spans="1:13" x14ac:dyDescent="0.4">
      <c r="A4835" t="str">
        <f t="shared" si="75"/>
        <v>45_4M_F_3_90_70_HH800_Core</v>
      </c>
      <c r="B4835">
        <v>45</v>
      </c>
      <c r="C4835" t="s">
        <v>173</v>
      </c>
      <c r="D4835" t="s">
        <v>169</v>
      </c>
      <c r="E4835">
        <v>3</v>
      </c>
      <c r="F4835">
        <v>90</v>
      </c>
      <c r="G4835">
        <v>70</v>
      </c>
      <c r="H4835" t="s">
        <v>303</v>
      </c>
      <c r="I4835" t="s">
        <v>170</v>
      </c>
      <c r="J4835">
        <v>14.414638595405988</v>
      </c>
      <c r="L4835" s="47"/>
      <c r="M4835" s="47"/>
    </row>
    <row r="4836" spans="1:13" x14ac:dyDescent="0.4">
      <c r="A4836" t="str">
        <f t="shared" si="75"/>
        <v>35_4M_F_6_90_67_HH800_Core</v>
      </c>
      <c r="B4836">
        <v>35</v>
      </c>
      <c r="C4836" t="s">
        <v>173</v>
      </c>
      <c r="D4836" t="s">
        <v>169</v>
      </c>
      <c r="E4836">
        <v>6</v>
      </c>
      <c r="F4836">
        <v>90</v>
      </c>
      <c r="G4836">
        <v>67</v>
      </c>
      <c r="H4836" t="s">
        <v>303</v>
      </c>
      <c r="I4836" t="s">
        <v>170</v>
      </c>
      <c r="J4836">
        <v>23.640886836854499</v>
      </c>
      <c r="L4836" s="47"/>
      <c r="M4836" s="47"/>
    </row>
    <row r="4837" spans="1:13" x14ac:dyDescent="0.4">
      <c r="A4837" t="str">
        <f t="shared" si="75"/>
        <v>64_2A_M_6_365_65_HH800_Core</v>
      </c>
      <c r="B4837">
        <v>64</v>
      </c>
      <c r="C4837" t="s">
        <v>176</v>
      </c>
      <c r="D4837" t="s">
        <v>174</v>
      </c>
      <c r="E4837">
        <v>6</v>
      </c>
      <c r="F4837">
        <v>365</v>
      </c>
      <c r="G4837">
        <v>65</v>
      </c>
      <c r="H4837" t="s">
        <v>303</v>
      </c>
      <c r="I4837" t="s">
        <v>170</v>
      </c>
      <c r="J4837">
        <v>8.710450525955828</v>
      </c>
      <c r="L4837" s="47"/>
      <c r="M4837" s="47"/>
    </row>
    <row r="4838" spans="1:13" x14ac:dyDescent="0.4">
      <c r="A4838" t="str">
        <f t="shared" si="75"/>
        <v>46_2A_F_3_90_70_HH800_Core</v>
      </c>
      <c r="B4838">
        <v>46</v>
      </c>
      <c r="C4838" t="s">
        <v>176</v>
      </c>
      <c r="D4838" t="s">
        <v>169</v>
      </c>
      <c r="E4838">
        <v>3</v>
      </c>
      <c r="F4838">
        <v>90</v>
      </c>
      <c r="G4838">
        <v>70</v>
      </c>
      <c r="H4838" t="s">
        <v>303</v>
      </c>
      <c r="I4838" t="s">
        <v>170</v>
      </c>
      <c r="J4838">
        <v>19.346114570706717</v>
      </c>
      <c r="L4838" s="47"/>
      <c r="M4838" s="47"/>
    </row>
    <row r="4839" spans="1:13" x14ac:dyDescent="0.4">
      <c r="A4839" t="str">
        <f t="shared" si="75"/>
        <v>27_4A_M_6_90_67_HH800_Core</v>
      </c>
      <c r="B4839">
        <v>27</v>
      </c>
      <c r="C4839" t="s">
        <v>168</v>
      </c>
      <c r="D4839" t="s">
        <v>174</v>
      </c>
      <c r="E4839">
        <v>6</v>
      </c>
      <c r="F4839">
        <v>90</v>
      </c>
      <c r="G4839">
        <v>67</v>
      </c>
      <c r="H4839" t="s">
        <v>303</v>
      </c>
      <c r="I4839" t="s">
        <v>170</v>
      </c>
      <c r="J4839">
        <v>13.357386376561426</v>
      </c>
      <c r="L4839" s="47"/>
      <c r="M4839" s="47"/>
    </row>
    <row r="4840" spans="1:13" x14ac:dyDescent="0.4">
      <c r="A4840" t="str">
        <f t="shared" si="75"/>
        <v>53_2A_F_0_90_70_HH800_Core</v>
      </c>
      <c r="B4840">
        <v>53</v>
      </c>
      <c r="C4840" t="s">
        <v>176</v>
      </c>
      <c r="D4840" t="s">
        <v>169</v>
      </c>
      <c r="E4840">
        <v>0</v>
      </c>
      <c r="F4840">
        <v>90</v>
      </c>
      <c r="G4840">
        <v>70</v>
      </c>
      <c r="H4840" t="s">
        <v>303</v>
      </c>
      <c r="I4840" t="s">
        <v>170</v>
      </c>
      <c r="J4840">
        <v>139.08852581964035</v>
      </c>
      <c r="L4840" s="47"/>
      <c r="M4840" s="47"/>
    </row>
    <row r="4841" spans="1:13" x14ac:dyDescent="0.4">
      <c r="A4841" t="str">
        <f t="shared" si="75"/>
        <v>54_4M_M_0_60_67_HH800_Core</v>
      </c>
      <c r="B4841">
        <v>54</v>
      </c>
      <c r="C4841" t="s">
        <v>173</v>
      </c>
      <c r="D4841" t="s">
        <v>174</v>
      </c>
      <c r="E4841">
        <v>0</v>
      </c>
      <c r="F4841">
        <v>60</v>
      </c>
      <c r="G4841">
        <v>67</v>
      </c>
      <c r="H4841" t="s">
        <v>303</v>
      </c>
      <c r="I4841" t="s">
        <v>170</v>
      </c>
      <c r="J4841">
        <v>89.533365386144226</v>
      </c>
      <c r="L4841" s="47"/>
      <c r="M4841" s="47"/>
    </row>
    <row r="4842" spans="1:13" x14ac:dyDescent="0.4">
      <c r="A4842" t="str">
        <f t="shared" si="75"/>
        <v>46_4M_M_0_90_67_HH800_Core</v>
      </c>
      <c r="B4842">
        <v>46</v>
      </c>
      <c r="C4842" t="s">
        <v>173</v>
      </c>
      <c r="D4842" t="s">
        <v>174</v>
      </c>
      <c r="E4842">
        <v>0</v>
      </c>
      <c r="F4842">
        <v>90</v>
      </c>
      <c r="G4842">
        <v>67</v>
      </c>
      <c r="H4842" t="s">
        <v>303</v>
      </c>
      <c r="I4842" t="s">
        <v>170</v>
      </c>
      <c r="J4842">
        <v>53.974569042640773</v>
      </c>
      <c r="L4842" s="47"/>
      <c r="M4842" s="47"/>
    </row>
    <row r="4843" spans="1:13" x14ac:dyDescent="0.4">
      <c r="A4843" t="str">
        <f t="shared" si="75"/>
        <v>48_4A_F_0_90_5_HH800_Core</v>
      </c>
      <c r="B4843">
        <v>48</v>
      </c>
      <c r="C4843" t="s">
        <v>168</v>
      </c>
      <c r="D4843" t="s">
        <v>169</v>
      </c>
      <c r="E4843">
        <v>0</v>
      </c>
      <c r="F4843">
        <v>90</v>
      </c>
      <c r="G4843">
        <v>5</v>
      </c>
      <c r="H4843" t="s">
        <v>303</v>
      </c>
      <c r="I4843" t="s">
        <v>170</v>
      </c>
      <c r="J4843">
        <v>40.426119107553276</v>
      </c>
      <c r="L4843" s="47"/>
      <c r="M4843" s="47"/>
    </row>
    <row r="4844" spans="1:13" x14ac:dyDescent="0.4">
      <c r="A4844" t="str">
        <f t="shared" si="75"/>
        <v>64_2M_M_6_180_67_HH800_Core</v>
      </c>
      <c r="B4844">
        <v>64</v>
      </c>
      <c r="C4844" t="s">
        <v>175</v>
      </c>
      <c r="D4844" t="s">
        <v>174</v>
      </c>
      <c r="E4844">
        <v>6</v>
      </c>
      <c r="F4844">
        <v>180</v>
      </c>
      <c r="G4844">
        <v>67</v>
      </c>
      <c r="H4844" t="s">
        <v>303</v>
      </c>
      <c r="I4844" t="s">
        <v>170</v>
      </c>
      <c r="J4844">
        <v>11.725693475008388</v>
      </c>
      <c r="L4844" s="47"/>
      <c r="M4844" s="47"/>
    </row>
    <row r="4845" spans="1:13" x14ac:dyDescent="0.4">
      <c r="A4845" t="str">
        <f t="shared" si="75"/>
        <v>55_4M_F_3_90_5_HH800_Core</v>
      </c>
      <c r="B4845">
        <v>55</v>
      </c>
      <c r="C4845" t="s">
        <v>173</v>
      </c>
      <c r="D4845" t="s">
        <v>169</v>
      </c>
      <c r="E4845">
        <v>3</v>
      </c>
      <c r="F4845">
        <v>90</v>
      </c>
      <c r="G4845">
        <v>5</v>
      </c>
      <c r="H4845" t="s">
        <v>303</v>
      </c>
      <c r="I4845" t="s">
        <v>170</v>
      </c>
      <c r="J4845">
        <v>3.1752208082106157</v>
      </c>
      <c r="L4845" s="47"/>
      <c r="M4845" s="47"/>
    </row>
    <row r="4846" spans="1:13" x14ac:dyDescent="0.4">
      <c r="A4846" t="str">
        <f t="shared" si="75"/>
        <v>47_2A_F_3_90_70_HH800_Core</v>
      </c>
      <c r="B4846">
        <v>47</v>
      </c>
      <c r="C4846" t="s">
        <v>176</v>
      </c>
      <c r="D4846" t="s">
        <v>169</v>
      </c>
      <c r="E4846">
        <v>3</v>
      </c>
      <c r="F4846">
        <v>90</v>
      </c>
      <c r="G4846">
        <v>70</v>
      </c>
      <c r="H4846" t="s">
        <v>303</v>
      </c>
      <c r="I4846" t="s">
        <v>170</v>
      </c>
      <c r="J4846">
        <v>19.23651200637056</v>
      </c>
      <c r="L4846" s="47"/>
      <c r="M4846" s="47"/>
    </row>
    <row r="4847" spans="1:13" x14ac:dyDescent="0.4">
      <c r="A4847" t="str">
        <f t="shared" si="75"/>
        <v>28_4A_F_3_90_70_HH800_Core</v>
      </c>
      <c r="B4847">
        <v>28</v>
      </c>
      <c r="C4847" t="s">
        <v>168</v>
      </c>
      <c r="D4847" t="s">
        <v>169</v>
      </c>
      <c r="E4847">
        <v>3</v>
      </c>
      <c r="F4847">
        <v>90</v>
      </c>
      <c r="G4847">
        <v>70</v>
      </c>
      <c r="H4847" t="s">
        <v>303</v>
      </c>
      <c r="I4847" t="s">
        <v>170</v>
      </c>
      <c r="J4847">
        <v>12.445041452996632</v>
      </c>
      <c r="L4847" s="47"/>
      <c r="M4847" s="47"/>
    </row>
    <row r="4848" spans="1:13" x14ac:dyDescent="0.4">
      <c r="A4848" t="str">
        <f t="shared" si="75"/>
        <v>28_4M_M_0_90_67_HH800_Core</v>
      </c>
      <c r="B4848">
        <v>28</v>
      </c>
      <c r="C4848" t="s">
        <v>173</v>
      </c>
      <c r="D4848" t="s">
        <v>174</v>
      </c>
      <c r="E4848">
        <v>0</v>
      </c>
      <c r="F4848">
        <v>90</v>
      </c>
      <c r="G4848">
        <v>67</v>
      </c>
      <c r="H4848" t="s">
        <v>303</v>
      </c>
      <c r="I4848" t="s">
        <v>170</v>
      </c>
      <c r="J4848">
        <v>25.3279011943158</v>
      </c>
      <c r="L4848" s="47"/>
      <c r="M4848" s="47"/>
    </row>
    <row r="4849" spans="1:13" x14ac:dyDescent="0.4">
      <c r="A4849" t="str">
        <f t="shared" si="75"/>
        <v>48_4A_F_6_90_5_HH800_Core</v>
      </c>
      <c r="B4849">
        <v>48</v>
      </c>
      <c r="C4849" t="s">
        <v>168</v>
      </c>
      <c r="D4849" t="s">
        <v>169</v>
      </c>
      <c r="E4849">
        <v>6</v>
      </c>
      <c r="F4849">
        <v>90</v>
      </c>
      <c r="G4849">
        <v>5</v>
      </c>
      <c r="H4849" t="s">
        <v>303</v>
      </c>
      <c r="I4849" t="s">
        <v>170</v>
      </c>
      <c r="J4849">
        <v>4.2155970748412059</v>
      </c>
      <c r="L4849" s="47"/>
      <c r="M4849" s="47"/>
    </row>
    <row r="4850" spans="1:13" x14ac:dyDescent="0.4">
      <c r="A4850" t="str">
        <f t="shared" si="75"/>
        <v>64_2A_M_6_180_67_HH800_Core</v>
      </c>
      <c r="B4850">
        <v>64</v>
      </c>
      <c r="C4850" t="s">
        <v>176</v>
      </c>
      <c r="D4850" t="s">
        <v>174</v>
      </c>
      <c r="E4850">
        <v>6</v>
      </c>
      <c r="F4850">
        <v>180</v>
      </c>
      <c r="G4850">
        <v>67</v>
      </c>
      <c r="H4850" t="s">
        <v>303</v>
      </c>
      <c r="I4850" t="s">
        <v>170</v>
      </c>
      <c r="J4850">
        <v>13.463400569129831</v>
      </c>
      <c r="L4850" s="47"/>
      <c r="M4850" s="47"/>
    </row>
    <row r="4851" spans="1:13" x14ac:dyDescent="0.4">
      <c r="A4851" t="str">
        <f t="shared" si="75"/>
        <v>49_2A_F_3_90_70_HH800_Core</v>
      </c>
      <c r="B4851">
        <v>49</v>
      </c>
      <c r="C4851" t="s">
        <v>176</v>
      </c>
      <c r="D4851" t="s">
        <v>169</v>
      </c>
      <c r="E4851">
        <v>3</v>
      </c>
      <c r="F4851">
        <v>90</v>
      </c>
      <c r="G4851">
        <v>70</v>
      </c>
      <c r="H4851" t="s">
        <v>303</v>
      </c>
      <c r="I4851" t="s">
        <v>170</v>
      </c>
      <c r="J4851">
        <v>19.569865481379654</v>
      </c>
      <c r="L4851" s="47"/>
      <c r="M4851" s="47"/>
    </row>
    <row r="4852" spans="1:13" x14ac:dyDescent="0.4">
      <c r="A4852" t="str">
        <f t="shared" si="75"/>
        <v>61_1A_M_0_60_70_HH800_Core</v>
      </c>
      <c r="B4852">
        <v>61</v>
      </c>
      <c r="C4852" t="s">
        <v>178</v>
      </c>
      <c r="D4852" t="s">
        <v>174</v>
      </c>
      <c r="E4852">
        <v>0</v>
      </c>
      <c r="F4852">
        <v>60</v>
      </c>
      <c r="G4852">
        <v>70</v>
      </c>
      <c r="H4852" t="s">
        <v>303</v>
      </c>
      <c r="I4852" t="s">
        <v>170</v>
      </c>
      <c r="J4852">
        <v>338.04821246534317</v>
      </c>
      <c r="L4852" s="47"/>
      <c r="M4852" s="47"/>
    </row>
    <row r="4853" spans="1:13" x14ac:dyDescent="0.4">
      <c r="A4853" t="str">
        <f t="shared" si="75"/>
        <v>45_2A_F_3_90_70_HH800_Core</v>
      </c>
      <c r="B4853">
        <v>45</v>
      </c>
      <c r="C4853" t="s">
        <v>176</v>
      </c>
      <c r="D4853" t="s">
        <v>169</v>
      </c>
      <c r="E4853">
        <v>3</v>
      </c>
      <c r="F4853">
        <v>90</v>
      </c>
      <c r="G4853">
        <v>70</v>
      </c>
      <c r="H4853" t="s">
        <v>303</v>
      </c>
      <c r="I4853" t="s">
        <v>170</v>
      </c>
      <c r="J4853">
        <v>20.039086180458423</v>
      </c>
      <c r="L4853" s="47"/>
      <c r="M4853" s="47"/>
    </row>
    <row r="4854" spans="1:13" x14ac:dyDescent="0.4">
      <c r="A4854" t="str">
        <f t="shared" si="75"/>
        <v>29_4A_F_0_90_70_HH800_Core</v>
      </c>
      <c r="B4854">
        <v>29</v>
      </c>
      <c r="C4854" t="s">
        <v>168</v>
      </c>
      <c r="D4854" t="s">
        <v>169</v>
      </c>
      <c r="E4854">
        <v>0</v>
      </c>
      <c r="F4854">
        <v>90</v>
      </c>
      <c r="G4854">
        <v>70</v>
      </c>
      <c r="H4854" t="s">
        <v>303</v>
      </c>
      <c r="I4854" t="s">
        <v>170</v>
      </c>
      <c r="J4854">
        <v>49.891705700955086</v>
      </c>
      <c r="L4854" s="47"/>
      <c r="M4854" s="47"/>
    </row>
    <row r="4855" spans="1:13" x14ac:dyDescent="0.4">
      <c r="A4855" t="str">
        <f t="shared" si="75"/>
        <v>56_1M_M_0_60_2_HH800_Core</v>
      </c>
      <c r="B4855">
        <v>56</v>
      </c>
      <c r="C4855" t="s">
        <v>177</v>
      </c>
      <c r="D4855" t="s">
        <v>174</v>
      </c>
      <c r="E4855">
        <v>0</v>
      </c>
      <c r="F4855">
        <v>60</v>
      </c>
      <c r="G4855">
        <v>2</v>
      </c>
      <c r="H4855" t="s">
        <v>303</v>
      </c>
      <c r="I4855" t="s">
        <v>170</v>
      </c>
      <c r="J4855">
        <v>98.706514317195357</v>
      </c>
      <c r="L4855" s="47"/>
      <c r="M4855" s="47"/>
    </row>
    <row r="4856" spans="1:13" x14ac:dyDescent="0.4">
      <c r="A4856" t="str">
        <f t="shared" si="75"/>
        <v>63_1A_F_0_90_70_HH800_Core</v>
      </c>
      <c r="B4856">
        <v>63</v>
      </c>
      <c r="C4856" t="s">
        <v>178</v>
      </c>
      <c r="D4856" t="s">
        <v>169</v>
      </c>
      <c r="E4856">
        <v>0</v>
      </c>
      <c r="F4856">
        <v>90</v>
      </c>
      <c r="G4856">
        <v>70</v>
      </c>
      <c r="H4856" t="s">
        <v>303</v>
      </c>
      <c r="I4856" t="s">
        <v>170</v>
      </c>
      <c r="J4856">
        <v>252.13926045734527</v>
      </c>
      <c r="L4856" s="47"/>
      <c r="M4856" s="47"/>
    </row>
    <row r="4857" spans="1:13" x14ac:dyDescent="0.4">
      <c r="A4857" t="str">
        <f t="shared" si="75"/>
        <v>34_4M_M_0_90_65_HH800_Core</v>
      </c>
      <c r="B4857">
        <v>34</v>
      </c>
      <c r="C4857" t="s">
        <v>173</v>
      </c>
      <c r="D4857" t="s">
        <v>174</v>
      </c>
      <c r="E4857">
        <v>0</v>
      </c>
      <c r="F4857">
        <v>90</v>
      </c>
      <c r="G4857">
        <v>65</v>
      </c>
      <c r="H4857" t="s">
        <v>303</v>
      </c>
      <c r="I4857" t="s">
        <v>170</v>
      </c>
      <c r="J4857">
        <v>28.673441767356682</v>
      </c>
      <c r="L4857" s="47"/>
      <c r="M4857" s="47"/>
    </row>
    <row r="4858" spans="1:13" x14ac:dyDescent="0.4">
      <c r="A4858" t="str">
        <f t="shared" si="75"/>
        <v>62_4A_M_3_60_65_HH800_Core</v>
      </c>
      <c r="B4858">
        <v>62</v>
      </c>
      <c r="C4858" t="s">
        <v>168</v>
      </c>
      <c r="D4858" t="s">
        <v>174</v>
      </c>
      <c r="E4858">
        <v>3</v>
      </c>
      <c r="F4858">
        <v>60</v>
      </c>
      <c r="G4858">
        <v>65</v>
      </c>
      <c r="H4858" t="s">
        <v>303</v>
      </c>
      <c r="I4858" t="s">
        <v>170</v>
      </c>
      <c r="J4858">
        <v>3.3397880191069653</v>
      </c>
      <c r="L4858" s="47"/>
      <c r="M4858" s="47"/>
    </row>
    <row r="4859" spans="1:13" x14ac:dyDescent="0.4">
      <c r="A4859" t="str">
        <f t="shared" si="75"/>
        <v>33_4A_F_0_90_70_HH800_Core</v>
      </c>
      <c r="B4859">
        <v>33</v>
      </c>
      <c r="C4859" t="s">
        <v>168</v>
      </c>
      <c r="D4859" t="s">
        <v>169</v>
      </c>
      <c r="E4859">
        <v>0</v>
      </c>
      <c r="F4859">
        <v>90</v>
      </c>
      <c r="G4859">
        <v>70</v>
      </c>
      <c r="H4859" t="s">
        <v>303</v>
      </c>
      <c r="I4859" t="s">
        <v>170</v>
      </c>
      <c r="J4859">
        <v>58.126146821162479</v>
      </c>
      <c r="L4859" s="47"/>
      <c r="M4859" s="47"/>
    </row>
    <row r="4860" spans="1:13" x14ac:dyDescent="0.4">
      <c r="A4860" t="str">
        <f t="shared" si="75"/>
        <v>42_2M_M_0_60_5_HH800_Core</v>
      </c>
      <c r="B4860">
        <v>42</v>
      </c>
      <c r="C4860" t="s">
        <v>175</v>
      </c>
      <c r="D4860" t="s">
        <v>174</v>
      </c>
      <c r="E4860">
        <v>0</v>
      </c>
      <c r="F4860">
        <v>60</v>
      </c>
      <c r="G4860">
        <v>5</v>
      </c>
      <c r="H4860" t="s">
        <v>303</v>
      </c>
      <c r="I4860" t="s">
        <v>170</v>
      </c>
      <c r="J4860">
        <v>54.742025431869209</v>
      </c>
      <c r="L4860" s="47"/>
      <c r="M4860" s="47"/>
    </row>
    <row r="4861" spans="1:13" x14ac:dyDescent="0.4">
      <c r="A4861" t="str">
        <f t="shared" si="75"/>
        <v>29_4A_M_0_90_70_HH800_Core</v>
      </c>
      <c r="B4861">
        <v>29</v>
      </c>
      <c r="C4861" t="s">
        <v>168</v>
      </c>
      <c r="D4861" t="s">
        <v>174</v>
      </c>
      <c r="E4861">
        <v>0</v>
      </c>
      <c r="F4861">
        <v>90</v>
      </c>
      <c r="G4861">
        <v>70</v>
      </c>
      <c r="H4861" t="s">
        <v>303</v>
      </c>
      <c r="I4861" t="s">
        <v>170</v>
      </c>
      <c r="J4861">
        <v>28.590963538566257</v>
      </c>
      <c r="L4861" s="47"/>
      <c r="M4861" s="47"/>
    </row>
    <row r="4862" spans="1:13" x14ac:dyDescent="0.4">
      <c r="A4862" t="str">
        <f t="shared" si="75"/>
        <v>46_4A_F_0_90_70_HH800_Core</v>
      </c>
      <c r="B4862">
        <v>46</v>
      </c>
      <c r="C4862" t="s">
        <v>168</v>
      </c>
      <c r="D4862" t="s">
        <v>169</v>
      </c>
      <c r="E4862">
        <v>0</v>
      </c>
      <c r="F4862">
        <v>90</v>
      </c>
      <c r="G4862">
        <v>70</v>
      </c>
      <c r="H4862" t="s">
        <v>303</v>
      </c>
      <c r="I4862" t="s">
        <v>170</v>
      </c>
      <c r="J4862">
        <v>85.569555452143931</v>
      </c>
      <c r="L4862" s="47"/>
      <c r="M4862" s="47"/>
    </row>
    <row r="4863" spans="1:13" x14ac:dyDescent="0.4">
      <c r="A4863" t="str">
        <f t="shared" si="75"/>
        <v>63_4A_M_0_60_70_HH800_Core</v>
      </c>
      <c r="B4863">
        <v>63</v>
      </c>
      <c r="C4863" t="s">
        <v>168</v>
      </c>
      <c r="D4863" t="s">
        <v>174</v>
      </c>
      <c r="E4863">
        <v>0</v>
      </c>
      <c r="F4863">
        <v>60</v>
      </c>
      <c r="G4863">
        <v>70</v>
      </c>
      <c r="H4863" t="s">
        <v>303</v>
      </c>
      <c r="I4863" t="s">
        <v>170</v>
      </c>
      <c r="J4863">
        <v>116.00382735289129</v>
      </c>
      <c r="L4863" s="47"/>
      <c r="M4863" s="47"/>
    </row>
    <row r="4864" spans="1:13" x14ac:dyDescent="0.4">
      <c r="A4864" t="str">
        <f t="shared" si="75"/>
        <v>41_4M_M_6_90_5_HH800_Core</v>
      </c>
      <c r="B4864">
        <v>41</v>
      </c>
      <c r="C4864" t="s">
        <v>173</v>
      </c>
      <c r="D4864" t="s">
        <v>174</v>
      </c>
      <c r="E4864">
        <v>6</v>
      </c>
      <c r="F4864">
        <v>90</v>
      </c>
      <c r="G4864">
        <v>5</v>
      </c>
      <c r="H4864" t="s">
        <v>303</v>
      </c>
      <c r="I4864" t="s">
        <v>170</v>
      </c>
      <c r="J4864">
        <v>2.7374078058463502</v>
      </c>
      <c r="L4864" s="47"/>
      <c r="M4864" s="47"/>
    </row>
    <row r="4865" spans="1:13" x14ac:dyDescent="0.4">
      <c r="A4865" t="str">
        <f t="shared" si="75"/>
        <v>58_2M_F_6_365_65_HH800_Core</v>
      </c>
      <c r="B4865">
        <v>58</v>
      </c>
      <c r="C4865" t="s">
        <v>175</v>
      </c>
      <c r="D4865" t="s">
        <v>169</v>
      </c>
      <c r="E4865">
        <v>6</v>
      </c>
      <c r="F4865">
        <v>365</v>
      </c>
      <c r="G4865">
        <v>65</v>
      </c>
      <c r="H4865" t="s">
        <v>303</v>
      </c>
      <c r="I4865" t="s">
        <v>170</v>
      </c>
      <c r="J4865">
        <v>10.069070196387312</v>
      </c>
      <c r="L4865" s="47"/>
      <c r="M4865" s="47"/>
    </row>
    <row r="4866" spans="1:13" x14ac:dyDescent="0.4">
      <c r="A4866" t="str">
        <f t="shared" si="75"/>
        <v>44_4M_M_6_180_70_HH800_Core</v>
      </c>
      <c r="B4866">
        <v>44</v>
      </c>
      <c r="C4866" t="s">
        <v>173</v>
      </c>
      <c r="D4866" t="s">
        <v>174</v>
      </c>
      <c r="E4866">
        <v>6</v>
      </c>
      <c r="F4866">
        <v>180</v>
      </c>
      <c r="G4866">
        <v>70</v>
      </c>
      <c r="H4866" t="s">
        <v>303</v>
      </c>
      <c r="I4866" t="s">
        <v>170</v>
      </c>
      <c r="J4866">
        <v>16.544034502460761</v>
      </c>
      <c r="L4866" s="47"/>
      <c r="M4866" s="47"/>
    </row>
    <row r="4867" spans="1:13" x14ac:dyDescent="0.4">
      <c r="A4867" t="str">
        <f t="shared" ref="A4867:A4930" si="76">B4867&amp;"_"&amp;C4867&amp;"_"&amp;D4867&amp;"_"&amp;E4867&amp;"_"&amp;F4867&amp;"_"&amp;G4867&amp;"_"&amp;H4867&amp;"_"&amp;I4867</f>
        <v>62_4A_F_6_90_65_HH800_Core</v>
      </c>
      <c r="B4867">
        <v>62</v>
      </c>
      <c r="C4867" t="s">
        <v>168</v>
      </c>
      <c r="D4867" t="s">
        <v>169</v>
      </c>
      <c r="E4867">
        <v>6</v>
      </c>
      <c r="F4867">
        <v>90</v>
      </c>
      <c r="G4867">
        <v>65</v>
      </c>
      <c r="H4867" t="s">
        <v>303</v>
      </c>
      <c r="I4867" t="s">
        <v>170</v>
      </c>
      <c r="J4867">
        <v>4.6079249210183733</v>
      </c>
      <c r="L4867" s="47"/>
      <c r="M4867" s="47"/>
    </row>
    <row r="4868" spans="1:13" x14ac:dyDescent="0.4">
      <c r="A4868" t="str">
        <f t="shared" si="76"/>
        <v>48_2A_F_3_90_70_HH800_Core</v>
      </c>
      <c r="B4868">
        <v>48</v>
      </c>
      <c r="C4868" t="s">
        <v>176</v>
      </c>
      <c r="D4868" t="s">
        <v>169</v>
      </c>
      <c r="E4868">
        <v>3</v>
      </c>
      <c r="F4868">
        <v>90</v>
      </c>
      <c r="G4868">
        <v>70</v>
      </c>
      <c r="H4868" t="s">
        <v>303</v>
      </c>
      <c r="I4868" t="s">
        <v>170</v>
      </c>
      <c r="J4868">
        <v>19.156147656407292</v>
      </c>
      <c r="L4868" s="47"/>
      <c r="M4868" s="47"/>
    </row>
    <row r="4869" spans="1:13" x14ac:dyDescent="0.4">
      <c r="A4869" t="str">
        <f t="shared" si="76"/>
        <v>49_1M_M_0_60_2_HH800_Core</v>
      </c>
      <c r="B4869">
        <v>49</v>
      </c>
      <c r="C4869" t="s">
        <v>177</v>
      </c>
      <c r="D4869" t="s">
        <v>174</v>
      </c>
      <c r="E4869">
        <v>0</v>
      </c>
      <c r="F4869">
        <v>60</v>
      </c>
      <c r="G4869">
        <v>2</v>
      </c>
      <c r="H4869" t="s">
        <v>303</v>
      </c>
      <c r="I4869" t="s">
        <v>170</v>
      </c>
      <c r="J4869">
        <v>71.086545002956328</v>
      </c>
      <c r="L4869" s="47"/>
      <c r="M4869" s="47"/>
    </row>
    <row r="4870" spans="1:13" x14ac:dyDescent="0.4">
      <c r="A4870" t="str">
        <f t="shared" si="76"/>
        <v>52_2M_F_3_90_5_HH800_Core</v>
      </c>
      <c r="B4870">
        <v>52</v>
      </c>
      <c r="C4870" t="s">
        <v>175</v>
      </c>
      <c r="D4870" t="s">
        <v>169</v>
      </c>
      <c r="E4870">
        <v>3</v>
      </c>
      <c r="F4870">
        <v>90</v>
      </c>
      <c r="G4870">
        <v>5</v>
      </c>
      <c r="H4870" t="s">
        <v>303</v>
      </c>
      <c r="I4870" t="s">
        <v>170</v>
      </c>
      <c r="J4870">
        <v>5.6400003179129374</v>
      </c>
      <c r="L4870" s="47"/>
      <c r="M4870" s="47"/>
    </row>
    <row r="4871" spans="1:13" x14ac:dyDescent="0.4">
      <c r="A4871" t="str">
        <f t="shared" si="76"/>
        <v>55_4M_F_0_90_5_HH800_Core</v>
      </c>
      <c r="B4871">
        <v>55</v>
      </c>
      <c r="C4871" t="s">
        <v>173</v>
      </c>
      <c r="D4871" t="s">
        <v>169</v>
      </c>
      <c r="E4871">
        <v>0</v>
      </c>
      <c r="F4871">
        <v>90</v>
      </c>
      <c r="G4871">
        <v>5</v>
      </c>
      <c r="H4871" t="s">
        <v>303</v>
      </c>
      <c r="I4871" t="s">
        <v>170</v>
      </c>
      <c r="J4871">
        <v>62.154538273493955</v>
      </c>
      <c r="L4871" s="47"/>
      <c r="M4871" s="47"/>
    </row>
    <row r="4872" spans="1:13" x14ac:dyDescent="0.4">
      <c r="A4872" t="str">
        <f t="shared" si="76"/>
        <v>53_1A_M_0_180_2_HH800_Core</v>
      </c>
      <c r="B4872">
        <v>53</v>
      </c>
      <c r="C4872" t="s">
        <v>178</v>
      </c>
      <c r="D4872" t="s">
        <v>174</v>
      </c>
      <c r="E4872">
        <v>0</v>
      </c>
      <c r="F4872">
        <v>180</v>
      </c>
      <c r="G4872">
        <v>2</v>
      </c>
      <c r="H4872" t="s">
        <v>303</v>
      </c>
      <c r="I4872" t="s">
        <v>170</v>
      </c>
      <c r="J4872">
        <v>55.979690669693262</v>
      </c>
      <c r="L4872" s="47"/>
      <c r="M4872" s="47"/>
    </row>
    <row r="4873" spans="1:13" x14ac:dyDescent="0.4">
      <c r="A4873" t="str">
        <f t="shared" si="76"/>
        <v>47_4A_F_0_90_70_HH800_Core</v>
      </c>
      <c r="B4873">
        <v>47</v>
      </c>
      <c r="C4873" t="s">
        <v>168</v>
      </c>
      <c r="D4873" t="s">
        <v>169</v>
      </c>
      <c r="E4873">
        <v>0</v>
      </c>
      <c r="F4873">
        <v>90</v>
      </c>
      <c r="G4873">
        <v>70</v>
      </c>
      <c r="H4873" t="s">
        <v>303</v>
      </c>
      <c r="I4873" t="s">
        <v>170</v>
      </c>
      <c r="J4873">
        <v>87.366129728497171</v>
      </c>
      <c r="L4873" s="47"/>
      <c r="M4873" s="47"/>
    </row>
    <row r="4874" spans="1:13" x14ac:dyDescent="0.4">
      <c r="A4874" t="str">
        <f t="shared" si="76"/>
        <v>42_2M_F_6_90_67_HH800_Core</v>
      </c>
      <c r="B4874">
        <v>42</v>
      </c>
      <c r="C4874" t="s">
        <v>175</v>
      </c>
      <c r="D4874" t="s">
        <v>169</v>
      </c>
      <c r="E4874">
        <v>6</v>
      </c>
      <c r="F4874">
        <v>90</v>
      </c>
      <c r="G4874">
        <v>67</v>
      </c>
      <c r="H4874" t="s">
        <v>303</v>
      </c>
      <c r="I4874" t="s">
        <v>170</v>
      </c>
      <c r="J4874">
        <v>46.146070162102198</v>
      </c>
      <c r="L4874" s="47"/>
      <c r="M4874" s="47"/>
    </row>
    <row r="4875" spans="1:13" x14ac:dyDescent="0.4">
      <c r="A4875" t="str">
        <f t="shared" si="76"/>
        <v>59_4M_F_0_60_5_HH800_Core</v>
      </c>
      <c r="B4875">
        <v>59</v>
      </c>
      <c r="C4875" t="s">
        <v>173</v>
      </c>
      <c r="D4875" t="s">
        <v>169</v>
      </c>
      <c r="E4875">
        <v>0</v>
      </c>
      <c r="F4875">
        <v>60</v>
      </c>
      <c r="G4875">
        <v>5</v>
      </c>
      <c r="H4875" t="s">
        <v>303</v>
      </c>
      <c r="I4875" t="s">
        <v>170</v>
      </c>
      <c r="J4875">
        <v>112.80613761475055</v>
      </c>
      <c r="L4875" s="47"/>
      <c r="M4875" s="47"/>
    </row>
    <row r="4876" spans="1:13" x14ac:dyDescent="0.4">
      <c r="A4876" t="str">
        <f t="shared" si="76"/>
        <v>64_4A_M_6_60_65_HH800_Core</v>
      </c>
      <c r="B4876">
        <v>64</v>
      </c>
      <c r="C4876" t="s">
        <v>168</v>
      </c>
      <c r="D4876" t="s">
        <v>174</v>
      </c>
      <c r="E4876">
        <v>6</v>
      </c>
      <c r="F4876">
        <v>60</v>
      </c>
      <c r="G4876">
        <v>65</v>
      </c>
      <c r="H4876" t="s">
        <v>303</v>
      </c>
      <c r="I4876" t="s">
        <v>170</v>
      </c>
      <c r="J4876">
        <v>5.419281762825519</v>
      </c>
      <c r="L4876" s="47"/>
      <c r="M4876" s="47"/>
    </row>
    <row r="4877" spans="1:13" x14ac:dyDescent="0.4">
      <c r="A4877" t="str">
        <f t="shared" si="76"/>
        <v>42_4M_M_3_180_70_HH800_Core</v>
      </c>
      <c r="B4877">
        <v>42</v>
      </c>
      <c r="C4877" t="s">
        <v>173</v>
      </c>
      <c r="D4877" t="s">
        <v>174</v>
      </c>
      <c r="E4877">
        <v>3</v>
      </c>
      <c r="F4877">
        <v>180</v>
      </c>
      <c r="G4877">
        <v>70</v>
      </c>
      <c r="H4877" t="s">
        <v>303</v>
      </c>
      <c r="I4877" t="s">
        <v>170</v>
      </c>
      <c r="J4877">
        <v>8.7584893660751479</v>
      </c>
      <c r="L4877" s="47"/>
      <c r="M4877" s="47"/>
    </row>
    <row r="4878" spans="1:13" x14ac:dyDescent="0.4">
      <c r="A4878" t="str">
        <f t="shared" si="76"/>
        <v>28_4A_M_0_90_70_HH800_Core</v>
      </c>
      <c r="B4878">
        <v>28</v>
      </c>
      <c r="C4878" t="s">
        <v>168</v>
      </c>
      <c r="D4878" t="s">
        <v>174</v>
      </c>
      <c r="E4878">
        <v>0</v>
      </c>
      <c r="F4878">
        <v>90</v>
      </c>
      <c r="G4878">
        <v>70</v>
      </c>
      <c r="H4878" t="s">
        <v>303</v>
      </c>
      <c r="I4878" t="s">
        <v>170</v>
      </c>
      <c r="J4878">
        <v>28.204896980040889</v>
      </c>
      <c r="L4878" s="47"/>
      <c r="M4878" s="47"/>
    </row>
    <row r="4879" spans="1:13" x14ac:dyDescent="0.4">
      <c r="A4879" t="str">
        <f t="shared" si="76"/>
        <v>51_1M_F_0_60_2_HH800_Core</v>
      </c>
      <c r="B4879">
        <v>51</v>
      </c>
      <c r="C4879" t="s">
        <v>177</v>
      </c>
      <c r="D4879" t="s">
        <v>169</v>
      </c>
      <c r="E4879">
        <v>0</v>
      </c>
      <c r="F4879">
        <v>60</v>
      </c>
      <c r="G4879">
        <v>2</v>
      </c>
      <c r="H4879" t="s">
        <v>303</v>
      </c>
      <c r="I4879" t="s">
        <v>170</v>
      </c>
      <c r="J4879">
        <v>101.11548955462882</v>
      </c>
      <c r="L4879" s="47"/>
      <c r="M4879" s="47"/>
    </row>
    <row r="4880" spans="1:13" x14ac:dyDescent="0.4">
      <c r="A4880" t="str">
        <f t="shared" si="76"/>
        <v>39_4M_M_0_90_5_HH800_Core</v>
      </c>
      <c r="B4880">
        <v>39</v>
      </c>
      <c r="C4880" t="s">
        <v>173</v>
      </c>
      <c r="D4880" t="s">
        <v>174</v>
      </c>
      <c r="E4880">
        <v>0</v>
      </c>
      <c r="F4880">
        <v>90</v>
      </c>
      <c r="G4880">
        <v>5</v>
      </c>
      <c r="H4880" t="s">
        <v>303</v>
      </c>
      <c r="I4880" t="s">
        <v>170</v>
      </c>
      <c r="J4880">
        <v>18.770719774058684</v>
      </c>
      <c r="L4880" s="47"/>
      <c r="M4880" s="47"/>
    </row>
    <row r="4881" spans="1:13" x14ac:dyDescent="0.4">
      <c r="A4881" t="str">
        <f t="shared" si="76"/>
        <v>28_4M_M_3_90_67_HH800_Core</v>
      </c>
      <c r="B4881">
        <v>28</v>
      </c>
      <c r="C4881" t="s">
        <v>173</v>
      </c>
      <c r="D4881" t="s">
        <v>174</v>
      </c>
      <c r="E4881">
        <v>3</v>
      </c>
      <c r="F4881">
        <v>90</v>
      </c>
      <c r="G4881">
        <v>67</v>
      </c>
      <c r="H4881" t="s">
        <v>303</v>
      </c>
      <c r="I4881" t="s">
        <v>170</v>
      </c>
      <c r="J4881">
        <v>6.5552330418491849</v>
      </c>
      <c r="L4881" s="47"/>
      <c r="M4881" s="47"/>
    </row>
    <row r="4882" spans="1:13" x14ac:dyDescent="0.4">
      <c r="A4882" t="str">
        <f t="shared" si="76"/>
        <v>56_1A_M_0_180_2_HH800_Core</v>
      </c>
      <c r="B4882">
        <v>56</v>
      </c>
      <c r="C4882" t="s">
        <v>178</v>
      </c>
      <c r="D4882" t="s">
        <v>174</v>
      </c>
      <c r="E4882">
        <v>0</v>
      </c>
      <c r="F4882">
        <v>180</v>
      </c>
      <c r="G4882">
        <v>2</v>
      </c>
      <c r="H4882" t="s">
        <v>303</v>
      </c>
      <c r="I4882" t="s">
        <v>170</v>
      </c>
      <c r="J4882">
        <v>67.796795902713598</v>
      </c>
      <c r="L4882" s="47"/>
      <c r="M4882" s="47"/>
    </row>
    <row r="4883" spans="1:13" x14ac:dyDescent="0.4">
      <c r="A4883" t="str">
        <f t="shared" si="76"/>
        <v>62_2M_M_0_180_65_HH800_Core</v>
      </c>
      <c r="B4883">
        <v>62</v>
      </c>
      <c r="C4883" t="s">
        <v>175</v>
      </c>
      <c r="D4883" t="s">
        <v>174</v>
      </c>
      <c r="E4883">
        <v>0</v>
      </c>
      <c r="F4883">
        <v>180</v>
      </c>
      <c r="G4883">
        <v>65</v>
      </c>
      <c r="H4883" t="s">
        <v>303</v>
      </c>
      <c r="I4883" t="s">
        <v>170</v>
      </c>
      <c r="J4883">
        <v>92.216688597044126</v>
      </c>
      <c r="L4883" s="47"/>
      <c r="M4883" s="47"/>
    </row>
    <row r="4884" spans="1:13" x14ac:dyDescent="0.4">
      <c r="A4884" t="str">
        <f t="shared" si="76"/>
        <v>48_2M_F_0_90_65_HH800_Core</v>
      </c>
      <c r="B4884">
        <v>48</v>
      </c>
      <c r="C4884" t="s">
        <v>175</v>
      </c>
      <c r="D4884" t="s">
        <v>169</v>
      </c>
      <c r="E4884">
        <v>0</v>
      </c>
      <c r="F4884">
        <v>90</v>
      </c>
      <c r="G4884">
        <v>65</v>
      </c>
      <c r="H4884" t="s">
        <v>303</v>
      </c>
      <c r="I4884" t="s">
        <v>170</v>
      </c>
      <c r="J4884">
        <v>138.11963359402321</v>
      </c>
      <c r="L4884" s="47"/>
      <c r="M4884" s="47"/>
    </row>
    <row r="4885" spans="1:13" x14ac:dyDescent="0.4">
      <c r="A4885" t="str">
        <f t="shared" si="76"/>
        <v>61_2M_F_0_60_2_HH800_Core</v>
      </c>
      <c r="B4885">
        <v>61</v>
      </c>
      <c r="C4885" t="s">
        <v>175</v>
      </c>
      <c r="D4885" t="s">
        <v>169</v>
      </c>
      <c r="E4885">
        <v>0</v>
      </c>
      <c r="F4885">
        <v>60</v>
      </c>
      <c r="G4885">
        <v>2</v>
      </c>
      <c r="H4885" t="s">
        <v>303</v>
      </c>
      <c r="I4885" t="s">
        <v>170</v>
      </c>
      <c r="J4885">
        <v>128.5106117604912</v>
      </c>
      <c r="L4885" s="47"/>
      <c r="M4885" s="47"/>
    </row>
    <row r="4886" spans="1:13" x14ac:dyDescent="0.4">
      <c r="A4886" t="str">
        <f t="shared" si="76"/>
        <v>40_4A_F_3_90_70_HH800_Core</v>
      </c>
      <c r="B4886">
        <v>40</v>
      </c>
      <c r="C4886" t="s">
        <v>168</v>
      </c>
      <c r="D4886" t="s">
        <v>169</v>
      </c>
      <c r="E4886">
        <v>3</v>
      </c>
      <c r="F4886">
        <v>90</v>
      </c>
      <c r="G4886">
        <v>70</v>
      </c>
      <c r="H4886" t="s">
        <v>303</v>
      </c>
      <c r="I4886" t="s">
        <v>170</v>
      </c>
      <c r="J4886">
        <v>15.122686459540853</v>
      </c>
      <c r="L4886" s="47"/>
      <c r="M4886" s="47"/>
    </row>
    <row r="4887" spans="1:13" x14ac:dyDescent="0.4">
      <c r="A4887" t="str">
        <f t="shared" si="76"/>
        <v>45_4A_F_0_90_70_HH800_Core</v>
      </c>
      <c r="B4887">
        <v>45</v>
      </c>
      <c r="C4887" t="s">
        <v>168</v>
      </c>
      <c r="D4887" t="s">
        <v>169</v>
      </c>
      <c r="E4887">
        <v>0</v>
      </c>
      <c r="F4887">
        <v>90</v>
      </c>
      <c r="G4887">
        <v>70</v>
      </c>
      <c r="H4887" t="s">
        <v>303</v>
      </c>
      <c r="I4887" t="s">
        <v>170</v>
      </c>
      <c r="J4887">
        <v>83.378156110710563</v>
      </c>
      <c r="L4887" s="47"/>
      <c r="M4887" s="47"/>
    </row>
    <row r="4888" spans="1:13" x14ac:dyDescent="0.4">
      <c r="A4888" t="str">
        <f t="shared" si="76"/>
        <v>30_4M_M_6_90_65_HH800_Core</v>
      </c>
      <c r="B4888">
        <v>30</v>
      </c>
      <c r="C4888" t="s">
        <v>173</v>
      </c>
      <c r="D4888" t="s">
        <v>174</v>
      </c>
      <c r="E4888">
        <v>6</v>
      </c>
      <c r="F4888">
        <v>90</v>
      </c>
      <c r="G4888">
        <v>65</v>
      </c>
      <c r="H4888" t="s">
        <v>303</v>
      </c>
      <c r="I4888" t="s">
        <v>170</v>
      </c>
      <c r="J4888">
        <v>10.779699716031772</v>
      </c>
      <c r="L4888" s="47"/>
      <c r="M4888" s="47"/>
    </row>
    <row r="4889" spans="1:13" x14ac:dyDescent="0.4">
      <c r="A4889" t="str">
        <f t="shared" si="76"/>
        <v>48_1A_M_0_60_70_HH800_Core</v>
      </c>
      <c r="B4889">
        <v>48</v>
      </c>
      <c r="C4889" t="s">
        <v>178</v>
      </c>
      <c r="D4889" t="s">
        <v>174</v>
      </c>
      <c r="E4889">
        <v>0</v>
      </c>
      <c r="F4889">
        <v>60</v>
      </c>
      <c r="G4889">
        <v>70</v>
      </c>
      <c r="H4889" t="s">
        <v>303</v>
      </c>
      <c r="I4889" t="s">
        <v>170</v>
      </c>
      <c r="J4889">
        <v>249.10292730952375</v>
      </c>
      <c r="L4889" s="47"/>
      <c r="M4889" s="47"/>
    </row>
    <row r="4890" spans="1:13" x14ac:dyDescent="0.4">
      <c r="A4890" t="str">
        <f t="shared" si="76"/>
        <v>43_4M_M_3_90_65_HH800_Core</v>
      </c>
      <c r="B4890">
        <v>43</v>
      </c>
      <c r="C4890" t="s">
        <v>173</v>
      </c>
      <c r="D4890" t="s">
        <v>174</v>
      </c>
      <c r="E4890">
        <v>3</v>
      </c>
      <c r="F4890">
        <v>90</v>
      </c>
      <c r="G4890">
        <v>65</v>
      </c>
      <c r="H4890" t="s">
        <v>303</v>
      </c>
      <c r="I4890" t="s">
        <v>170</v>
      </c>
      <c r="J4890">
        <v>7.2108281339223161</v>
      </c>
      <c r="L4890" s="47"/>
      <c r="M4890" s="47"/>
    </row>
    <row r="4891" spans="1:13" x14ac:dyDescent="0.4">
      <c r="A4891" t="str">
        <f t="shared" si="76"/>
        <v>45_1A_M_0_90_2_HH800_Core</v>
      </c>
      <c r="B4891">
        <v>45</v>
      </c>
      <c r="C4891" t="s">
        <v>178</v>
      </c>
      <c r="D4891" t="s">
        <v>174</v>
      </c>
      <c r="E4891">
        <v>0</v>
      </c>
      <c r="F4891">
        <v>90</v>
      </c>
      <c r="G4891">
        <v>2</v>
      </c>
      <c r="H4891" t="s">
        <v>303</v>
      </c>
      <c r="I4891" t="s">
        <v>170</v>
      </c>
      <c r="J4891">
        <v>45.869280945908102</v>
      </c>
      <c r="L4891" s="47"/>
      <c r="M4891" s="47"/>
    </row>
    <row r="4892" spans="1:13" x14ac:dyDescent="0.4">
      <c r="A4892" t="str">
        <f t="shared" si="76"/>
        <v>56_4M_M_3_60_67_HH800_Core</v>
      </c>
      <c r="B4892">
        <v>56</v>
      </c>
      <c r="C4892" t="s">
        <v>173</v>
      </c>
      <c r="D4892" t="s">
        <v>174</v>
      </c>
      <c r="E4892">
        <v>3</v>
      </c>
      <c r="F4892">
        <v>60</v>
      </c>
      <c r="G4892">
        <v>67</v>
      </c>
      <c r="H4892" t="s">
        <v>303</v>
      </c>
      <c r="I4892" t="s">
        <v>170</v>
      </c>
      <c r="J4892">
        <v>8.0301556912073728</v>
      </c>
      <c r="L4892" s="47"/>
      <c r="M4892" s="47"/>
    </row>
    <row r="4893" spans="1:13" x14ac:dyDescent="0.4">
      <c r="A4893" t="str">
        <f t="shared" si="76"/>
        <v>62_2A_M_0_180_65_HH800_Core</v>
      </c>
      <c r="B4893">
        <v>62</v>
      </c>
      <c r="C4893" t="s">
        <v>176</v>
      </c>
      <c r="D4893" t="s">
        <v>174</v>
      </c>
      <c r="E4893">
        <v>0</v>
      </c>
      <c r="F4893">
        <v>180</v>
      </c>
      <c r="G4893">
        <v>65</v>
      </c>
      <c r="H4893" t="s">
        <v>303</v>
      </c>
      <c r="I4893" t="s">
        <v>170</v>
      </c>
      <c r="J4893">
        <v>102.60473110354104</v>
      </c>
      <c r="L4893" s="47"/>
      <c r="M4893" s="47"/>
    </row>
    <row r="4894" spans="1:13" x14ac:dyDescent="0.4">
      <c r="A4894" t="str">
        <f t="shared" si="76"/>
        <v>64_2M_F_6_365_65_HH800_Core</v>
      </c>
      <c r="B4894">
        <v>64</v>
      </c>
      <c r="C4894" t="s">
        <v>175</v>
      </c>
      <c r="D4894" t="s">
        <v>169</v>
      </c>
      <c r="E4894">
        <v>6</v>
      </c>
      <c r="F4894">
        <v>365</v>
      </c>
      <c r="G4894">
        <v>65</v>
      </c>
      <c r="H4894" t="s">
        <v>303</v>
      </c>
      <c r="I4894" t="s">
        <v>170</v>
      </c>
      <c r="J4894">
        <v>6.5566861695793914</v>
      </c>
      <c r="L4894" s="47"/>
      <c r="M4894" s="47"/>
    </row>
    <row r="4895" spans="1:13" x14ac:dyDescent="0.4">
      <c r="A4895" t="str">
        <f t="shared" si="76"/>
        <v>42_1A_M_0_60_65_HH800_Core</v>
      </c>
      <c r="B4895">
        <v>42</v>
      </c>
      <c r="C4895" t="s">
        <v>178</v>
      </c>
      <c r="D4895" t="s">
        <v>174</v>
      </c>
      <c r="E4895">
        <v>0</v>
      </c>
      <c r="F4895">
        <v>60</v>
      </c>
      <c r="G4895">
        <v>65</v>
      </c>
      <c r="H4895" t="s">
        <v>303</v>
      </c>
      <c r="I4895" t="s">
        <v>170</v>
      </c>
      <c r="J4895">
        <v>178.42402192717131</v>
      </c>
      <c r="L4895" s="47"/>
      <c r="M4895" s="47"/>
    </row>
    <row r="4896" spans="1:13" x14ac:dyDescent="0.4">
      <c r="A4896" t="str">
        <f t="shared" si="76"/>
        <v>43_4M_M_0_90_65_HH800_Core</v>
      </c>
      <c r="B4896">
        <v>43</v>
      </c>
      <c r="C4896" t="s">
        <v>173</v>
      </c>
      <c r="D4896" t="s">
        <v>174</v>
      </c>
      <c r="E4896">
        <v>0</v>
      </c>
      <c r="F4896">
        <v>90</v>
      </c>
      <c r="G4896">
        <v>65</v>
      </c>
      <c r="H4896" t="s">
        <v>303</v>
      </c>
      <c r="I4896" t="s">
        <v>170</v>
      </c>
      <c r="J4896">
        <v>41.886875597191008</v>
      </c>
      <c r="L4896" s="47"/>
      <c r="M4896" s="47"/>
    </row>
    <row r="4897" spans="1:13" x14ac:dyDescent="0.4">
      <c r="A4897" t="str">
        <f t="shared" si="76"/>
        <v>47_2M_M_0_60_65_HH800_Core</v>
      </c>
      <c r="B4897">
        <v>47</v>
      </c>
      <c r="C4897" t="s">
        <v>175</v>
      </c>
      <c r="D4897" t="s">
        <v>174</v>
      </c>
      <c r="E4897">
        <v>0</v>
      </c>
      <c r="F4897">
        <v>60</v>
      </c>
      <c r="G4897">
        <v>65</v>
      </c>
      <c r="H4897" t="s">
        <v>303</v>
      </c>
      <c r="I4897" t="s">
        <v>170</v>
      </c>
      <c r="J4897">
        <v>139.52084163810201</v>
      </c>
      <c r="L4897" s="47"/>
      <c r="M4897" s="47"/>
    </row>
    <row r="4898" spans="1:13" x14ac:dyDescent="0.4">
      <c r="A4898" t="str">
        <f t="shared" si="76"/>
        <v>36_4A_M_0_90_70_HH800_Core</v>
      </c>
      <c r="B4898">
        <v>36</v>
      </c>
      <c r="C4898" t="s">
        <v>168</v>
      </c>
      <c r="D4898" t="s">
        <v>174</v>
      </c>
      <c r="E4898">
        <v>0</v>
      </c>
      <c r="F4898">
        <v>90</v>
      </c>
      <c r="G4898">
        <v>70</v>
      </c>
      <c r="H4898" t="s">
        <v>303</v>
      </c>
      <c r="I4898" t="s">
        <v>170</v>
      </c>
      <c r="J4898">
        <v>36.492544528967116</v>
      </c>
      <c r="L4898" s="47"/>
      <c r="M4898" s="47"/>
    </row>
    <row r="4899" spans="1:13" x14ac:dyDescent="0.4">
      <c r="A4899" t="str">
        <f t="shared" si="76"/>
        <v>37_4A_F_0_90_70_HH800_Core</v>
      </c>
      <c r="B4899">
        <v>37</v>
      </c>
      <c r="C4899" t="s">
        <v>168</v>
      </c>
      <c r="D4899" t="s">
        <v>169</v>
      </c>
      <c r="E4899">
        <v>0</v>
      </c>
      <c r="F4899">
        <v>90</v>
      </c>
      <c r="G4899">
        <v>70</v>
      </c>
      <c r="H4899" t="s">
        <v>303</v>
      </c>
      <c r="I4899" t="s">
        <v>170</v>
      </c>
      <c r="J4899">
        <v>66.372613173169256</v>
      </c>
      <c r="L4899" s="47"/>
      <c r="M4899" s="47"/>
    </row>
    <row r="4900" spans="1:13" x14ac:dyDescent="0.4">
      <c r="A4900" t="str">
        <f t="shared" si="76"/>
        <v>32_4A_M_0_90_70_HH800_Core</v>
      </c>
      <c r="B4900">
        <v>32</v>
      </c>
      <c r="C4900" t="s">
        <v>168</v>
      </c>
      <c r="D4900" t="s">
        <v>174</v>
      </c>
      <c r="E4900">
        <v>0</v>
      </c>
      <c r="F4900">
        <v>90</v>
      </c>
      <c r="G4900">
        <v>70</v>
      </c>
      <c r="H4900" t="s">
        <v>303</v>
      </c>
      <c r="I4900" t="s">
        <v>170</v>
      </c>
      <c r="J4900">
        <v>32.43803667712659</v>
      </c>
      <c r="L4900" s="47"/>
      <c r="M4900" s="47"/>
    </row>
    <row r="4901" spans="1:13" x14ac:dyDescent="0.4">
      <c r="A4901" t="str">
        <f t="shared" si="76"/>
        <v>40_4M_M_0_90_5_HH800_Core</v>
      </c>
      <c r="B4901">
        <v>40</v>
      </c>
      <c r="C4901" t="s">
        <v>173</v>
      </c>
      <c r="D4901" t="s">
        <v>174</v>
      </c>
      <c r="E4901">
        <v>0</v>
      </c>
      <c r="F4901">
        <v>90</v>
      </c>
      <c r="G4901">
        <v>5</v>
      </c>
      <c r="H4901" t="s">
        <v>303</v>
      </c>
      <c r="I4901" t="s">
        <v>170</v>
      </c>
      <c r="J4901">
        <v>20.353442231157906</v>
      </c>
      <c r="L4901" s="47"/>
      <c r="M4901" s="47"/>
    </row>
    <row r="4902" spans="1:13" x14ac:dyDescent="0.4">
      <c r="A4902" t="str">
        <f t="shared" si="76"/>
        <v>34_2M_F_6_90_70_HH800_Core</v>
      </c>
      <c r="B4902">
        <v>34</v>
      </c>
      <c r="C4902" t="s">
        <v>175</v>
      </c>
      <c r="D4902" t="s">
        <v>169</v>
      </c>
      <c r="E4902">
        <v>6</v>
      </c>
      <c r="F4902">
        <v>90</v>
      </c>
      <c r="G4902">
        <v>70</v>
      </c>
      <c r="H4902" t="s">
        <v>303</v>
      </c>
      <c r="I4902" t="s">
        <v>170</v>
      </c>
      <c r="J4902">
        <v>52.260688353681104</v>
      </c>
      <c r="L4902" s="47"/>
      <c r="M4902" s="47"/>
    </row>
    <row r="4903" spans="1:13" x14ac:dyDescent="0.4">
      <c r="A4903" t="str">
        <f t="shared" si="76"/>
        <v>57_1A_M_0_90_2_HH800_Core</v>
      </c>
      <c r="B4903">
        <v>57</v>
      </c>
      <c r="C4903" t="s">
        <v>178</v>
      </c>
      <c r="D4903" t="s">
        <v>174</v>
      </c>
      <c r="E4903">
        <v>0</v>
      </c>
      <c r="F4903">
        <v>90</v>
      </c>
      <c r="G4903">
        <v>2</v>
      </c>
      <c r="H4903" t="s">
        <v>303</v>
      </c>
      <c r="I4903" t="s">
        <v>170</v>
      </c>
      <c r="J4903">
        <v>81.153559040602786</v>
      </c>
      <c r="L4903" s="47"/>
      <c r="M4903" s="47"/>
    </row>
    <row r="4904" spans="1:13" x14ac:dyDescent="0.4">
      <c r="A4904" t="str">
        <f t="shared" si="76"/>
        <v>43_2M_M_6_60_5_HH800_Core</v>
      </c>
      <c r="B4904">
        <v>43</v>
      </c>
      <c r="C4904" t="s">
        <v>175</v>
      </c>
      <c r="D4904" t="s">
        <v>174</v>
      </c>
      <c r="E4904">
        <v>6</v>
      </c>
      <c r="F4904">
        <v>60</v>
      </c>
      <c r="G4904">
        <v>5</v>
      </c>
      <c r="H4904" t="s">
        <v>303</v>
      </c>
      <c r="I4904" t="s">
        <v>170</v>
      </c>
      <c r="J4904">
        <v>4.5174856587961028</v>
      </c>
      <c r="L4904" s="47"/>
      <c r="M4904" s="47"/>
    </row>
    <row r="4905" spans="1:13" x14ac:dyDescent="0.4">
      <c r="A4905" t="str">
        <f t="shared" si="76"/>
        <v>52_2A_F_3_90_70_HH800_Core</v>
      </c>
      <c r="B4905">
        <v>52</v>
      </c>
      <c r="C4905" t="s">
        <v>176</v>
      </c>
      <c r="D4905" t="s">
        <v>169</v>
      </c>
      <c r="E4905">
        <v>3</v>
      </c>
      <c r="F4905">
        <v>90</v>
      </c>
      <c r="G4905">
        <v>70</v>
      </c>
      <c r="H4905" t="s">
        <v>303</v>
      </c>
      <c r="I4905" t="s">
        <v>170</v>
      </c>
      <c r="J4905">
        <v>18.90440463572207</v>
      </c>
      <c r="L4905" s="47"/>
      <c r="M4905" s="47"/>
    </row>
    <row r="4906" spans="1:13" x14ac:dyDescent="0.4">
      <c r="A4906" t="str">
        <f t="shared" si="76"/>
        <v>37_4A_M_3_90_70_HH800_Core</v>
      </c>
      <c r="B4906">
        <v>37</v>
      </c>
      <c r="C4906" t="s">
        <v>168</v>
      </c>
      <c r="D4906" t="s">
        <v>174</v>
      </c>
      <c r="E4906">
        <v>3</v>
      </c>
      <c r="F4906">
        <v>90</v>
      </c>
      <c r="G4906">
        <v>70</v>
      </c>
      <c r="H4906" t="s">
        <v>303</v>
      </c>
      <c r="I4906" t="s">
        <v>170</v>
      </c>
      <c r="J4906">
        <v>9.9911196834894724</v>
      </c>
      <c r="L4906" s="47"/>
      <c r="M4906" s="47"/>
    </row>
    <row r="4907" spans="1:13" x14ac:dyDescent="0.4">
      <c r="A4907" t="str">
        <f t="shared" si="76"/>
        <v>36_4M_F_3_90_70_HH800_Core</v>
      </c>
      <c r="B4907">
        <v>36</v>
      </c>
      <c r="C4907" t="s">
        <v>173</v>
      </c>
      <c r="D4907" t="s">
        <v>169</v>
      </c>
      <c r="E4907">
        <v>3</v>
      </c>
      <c r="F4907">
        <v>90</v>
      </c>
      <c r="G4907">
        <v>70</v>
      </c>
      <c r="H4907" t="s">
        <v>303</v>
      </c>
      <c r="I4907" t="s">
        <v>170</v>
      </c>
      <c r="J4907">
        <v>13.74156679489076</v>
      </c>
      <c r="L4907" s="47"/>
      <c r="M4907" s="47"/>
    </row>
    <row r="4908" spans="1:13" x14ac:dyDescent="0.4">
      <c r="A4908" t="str">
        <f t="shared" si="76"/>
        <v>60_2A_F_6_180_65_HH800_Core</v>
      </c>
      <c r="B4908">
        <v>60</v>
      </c>
      <c r="C4908" t="s">
        <v>176</v>
      </c>
      <c r="D4908" t="s">
        <v>169</v>
      </c>
      <c r="E4908">
        <v>6</v>
      </c>
      <c r="F4908">
        <v>180</v>
      </c>
      <c r="G4908">
        <v>65</v>
      </c>
      <c r="H4908" t="s">
        <v>303</v>
      </c>
      <c r="I4908" t="s">
        <v>170</v>
      </c>
      <c r="J4908">
        <v>7.2762536115726961</v>
      </c>
      <c r="L4908" s="47"/>
      <c r="M4908" s="47"/>
    </row>
    <row r="4909" spans="1:13" x14ac:dyDescent="0.4">
      <c r="A4909" t="str">
        <f t="shared" si="76"/>
        <v>60_2M_F_3_365_65_HH800_Core</v>
      </c>
      <c r="B4909">
        <v>60</v>
      </c>
      <c r="C4909" t="s">
        <v>175</v>
      </c>
      <c r="D4909" t="s">
        <v>169</v>
      </c>
      <c r="E4909">
        <v>3</v>
      </c>
      <c r="F4909">
        <v>365</v>
      </c>
      <c r="G4909">
        <v>65</v>
      </c>
      <c r="H4909" t="s">
        <v>303</v>
      </c>
      <c r="I4909" t="s">
        <v>170</v>
      </c>
      <c r="J4909">
        <v>4.1705211925536245</v>
      </c>
      <c r="L4909" s="47"/>
      <c r="M4909" s="47"/>
    </row>
    <row r="4910" spans="1:13" x14ac:dyDescent="0.4">
      <c r="A4910" t="str">
        <f t="shared" si="76"/>
        <v>60_2A_M_6_60_5_HH800_Core</v>
      </c>
      <c r="B4910">
        <v>60</v>
      </c>
      <c r="C4910" t="s">
        <v>176</v>
      </c>
      <c r="D4910" t="s">
        <v>174</v>
      </c>
      <c r="E4910">
        <v>6</v>
      </c>
      <c r="F4910">
        <v>60</v>
      </c>
      <c r="G4910">
        <v>5</v>
      </c>
      <c r="H4910" t="s">
        <v>303</v>
      </c>
      <c r="I4910" t="s">
        <v>170</v>
      </c>
      <c r="J4910">
        <v>7.1975385965889105</v>
      </c>
      <c r="L4910" s="47"/>
      <c r="M4910" s="47"/>
    </row>
    <row r="4911" spans="1:13" x14ac:dyDescent="0.4">
      <c r="A4911" t="str">
        <f t="shared" si="76"/>
        <v>41_4M_M_3_90_5_HH800_Core</v>
      </c>
      <c r="B4911">
        <v>41</v>
      </c>
      <c r="C4911" t="s">
        <v>173</v>
      </c>
      <c r="D4911" t="s">
        <v>174</v>
      </c>
      <c r="E4911">
        <v>3</v>
      </c>
      <c r="F4911">
        <v>90</v>
      </c>
      <c r="G4911">
        <v>5</v>
      </c>
      <c r="H4911" t="s">
        <v>303</v>
      </c>
      <c r="I4911" t="s">
        <v>170</v>
      </c>
      <c r="J4911">
        <v>2.0017936402544274</v>
      </c>
      <c r="L4911" s="47"/>
      <c r="M4911" s="47"/>
    </row>
    <row r="4912" spans="1:13" x14ac:dyDescent="0.4">
      <c r="A4912" t="str">
        <f t="shared" si="76"/>
        <v>54_2M_M_0_60_65_HH800_Core</v>
      </c>
      <c r="B4912">
        <v>54</v>
      </c>
      <c r="C4912" t="s">
        <v>175</v>
      </c>
      <c r="D4912" t="s">
        <v>174</v>
      </c>
      <c r="E4912">
        <v>0</v>
      </c>
      <c r="F4912">
        <v>60</v>
      </c>
      <c r="G4912">
        <v>65</v>
      </c>
      <c r="H4912" t="s">
        <v>303</v>
      </c>
      <c r="I4912" t="s">
        <v>170</v>
      </c>
      <c r="J4912">
        <v>152.17862322739151</v>
      </c>
      <c r="L4912" s="47"/>
      <c r="M4912" s="47"/>
    </row>
    <row r="4913" spans="1:13" x14ac:dyDescent="0.4">
      <c r="A4913" t="str">
        <f t="shared" si="76"/>
        <v>57_4M_M_6_60_70_HH800_Core</v>
      </c>
      <c r="B4913">
        <v>57</v>
      </c>
      <c r="C4913" t="s">
        <v>173</v>
      </c>
      <c r="D4913" t="s">
        <v>174</v>
      </c>
      <c r="E4913">
        <v>6</v>
      </c>
      <c r="F4913">
        <v>60</v>
      </c>
      <c r="G4913">
        <v>70</v>
      </c>
      <c r="H4913" t="s">
        <v>303</v>
      </c>
      <c r="I4913" t="s">
        <v>170</v>
      </c>
      <c r="J4913">
        <v>22.803722431010176</v>
      </c>
      <c r="L4913" s="47"/>
      <c r="M4913" s="47"/>
    </row>
    <row r="4914" spans="1:13" x14ac:dyDescent="0.4">
      <c r="A4914" t="str">
        <f t="shared" si="76"/>
        <v>59_2M_F_6_90_5_HH800_Core</v>
      </c>
      <c r="B4914">
        <v>59</v>
      </c>
      <c r="C4914" t="s">
        <v>175</v>
      </c>
      <c r="D4914" t="s">
        <v>169</v>
      </c>
      <c r="E4914">
        <v>6</v>
      </c>
      <c r="F4914">
        <v>90</v>
      </c>
      <c r="G4914">
        <v>5</v>
      </c>
      <c r="H4914" t="s">
        <v>303</v>
      </c>
      <c r="I4914" t="s">
        <v>170</v>
      </c>
      <c r="J4914">
        <v>9.587113519502525</v>
      </c>
      <c r="L4914" s="47"/>
      <c r="M4914" s="47"/>
    </row>
    <row r="4915" spans="1:13" x14ac:dyDescent="0.4">
      <c r="A4915" t="str">
        <f t="shared" si="76"/>
        <v>48_4A_F_0_90_70_HH800_Core</v>
      </c>
      <c r="B4915">
        <v>48</v>
      </c>
      <c r="C4915" t="s">
        <v>168</v>
      </c>
      <c r="D4915" t="s">
        <v>169</v>
      </c>
      <c r="E4915">
        <v>0</v>
      </c>
      <c r="F4915">
        <v>90</v>
      </c>
      <c r="G4915">
        <v>70</v>
      </c>
      <c r="H4915" t="s">
        <v>303</v>
      </c>
      <c r="I4915" t="s">
        <v>170</v>
      </c>
      <c r="J4915">
        <v>89.696656971626027</v>
      </c>
      <c r="L4915" s="47"/>
      <c r="M4915" s="47"/>
    </row>
    <row r="4916" spans="1:13" x14ac:dyDescent="0.4">
      <c r="A4916" t="str">
        <f t="shared" si="76"/>
        <v>64_2M_M_6_90_67_HH800_Core</v>
      </c>
      <c r="B4916">
        <v>64</v>
      </c>
      <c r="C4916" t="s">
        <v>175</v>
      </c>
      <c r="D4916" t="s">
        <v>174</v>
      </c>
      <c r="E4916">
        <v>6</v>
      </c>
      <c r="F4916">
        <v>90</v>
      </c>
      <c r="G4916">
        <v>67</v>
      </c>
      <c r="H4916" t="s">
        <v>303</v>
      </c>
      <c r="I4916" t="s">
        <v>170</v>
      </c>
      <c r="J4916">
        <v>12.174245309271635</v>
      </c>
      <c r="L4916" s="47"/>
      <c r="M4916" s="47"/>
    </row>
    <row r="4917" spans="1:13" x14ac:dyDescent="0.4">
      <c r="A4917" t="str">
        <f t="shared" si="76"/>
        <v>48_4A_F_3_90_5_HH800_Core</v>
      </c>
      <c r="B4917">
        <v>48</v>
      </c>
      <c r="C4917" t="s">
        <v>168</v>
      </c>
      <c r="D4917" t="s">
        <v>169</v>
      </c>
      <c r="E4917">
        <v>3</v>
      </c>
      <c r="F4917">
        <v>90</v>
      </c>
      <c r="G4917">
        <v>5</v>
      </c>
      <c r="H4917" t="s">
        <v>303</v>
      </c>
      <c r="I4917" t="s">
        <v>170</v>
      </c>
      <c r="J4917">
        <v>2.3910837683378983</v>
      </c>
      <c r="L4917" s="47"/>
      <c r="M4917" s="47"/>
    </row>
    <row r="4918" spans="1:13" x14ac:dyDescent="0.4">
      <c r="A4918" t="str">
        <f t="shared" si="76"/>
        <v>55_4M_M_0_60_70_HH800_Core</v>
      </c>
      <c r="B4918">
        <v>55</v>
      </c>
      <c r="C4918" t="s">
        <v>173</v>
      </c>
      <c r="D4918" t="s">
        <v>174</v>
      </c>
      <c r="E4918">
        <v>0</v>
      </c>
      <c r="F4918">
        <v>60</v>
      </c>
      <c r="G4918">
        <v>70</v>
      </c>
      <c r="H4918" t="s">
        <v>303</v>
      </c>
      <c r="I4918" t="s">
        <v>170</v>
      </c>
      <c r="J4918">
        <v>113.47220037126669</v>
      </c>
      <c r="L4918" s="47"/>
      <c r="M4918" s="47"/>
    </row>
    <row r="4919" spans="1:13" x14ac:dyDescent="0.4">
      <c r="A4919" t="str">
        <f t="shared" si="76"/>
        <v>57_2M_F_6_180_65_HH800_Core</v>
      </c>
      <c r="B4919">
        <v>57</v>
      </c>
      <c r="C4919" t="s">
        <v>175</v>
      </c>
      <c r="D4919" t="s">
        <v>169</v>
      </c>
      <c r="E4919">
        <v>6</v>
      </c>
      <c r="F4919">
        <v>180</v>
      </c>
      <c r="G4919">
        <v>65</v>
      </c>
      <c r="H4919" t="s">
        <v>303</v>
      </c>
      <c r="I4919" t="s">
        <v>170</v>
      </c>
      <c r="J4919">
        <v>11.179964952458326</v>
      </c>
      <c r="L4919" s="47"/>
      <c r="M4919" s="47"/>
    </row>
    <row r="4920" spans="1:13" x14ac:dyDescent="0.4">
      <c r="A4920" t="str">
        <f t="shared" si="76"/>
        <v>29_4M_M_3_180_70_HH800_Core</v>
      </c>
      <c r="B4920">
        <v>29</v>
      </c>
      <c r="C4920" t="s">
        <v>173</v>
      </c>
      <c r="D4920" t="s">
        <v>174</v>
      </c>
      <c r="E4920">
        <v>3</v>
      </c>
      <c r="F4920">
        <v>180</v>
      </c>
      <c r="G4920">
        <v>70</v>
      </c>
      <c r="H4920" t="s">
        <v>303</v>
      </c>
      <c r="I4920" t="s">
        <v>170</v>
      </c>
      <c r="J4920">
        <v>6.4846400474445192</v>
      </c>
      <c r="L4920" s="47"/>
      <c r="M4920" s="47"/>
    </row>
    <row r="4921" spans="1:13" x14ac:dyDescent="0.4">
      <c r="A4921" t="str">
        <f t="shared" si="76"/>
        <v>50_4M_F_6_90_67_HH800_Core</v>
      </c>
      <c r="B4921">
        <v>50</v>
      </c>
      <c r="C4921" t="s">
        <v>173</v>
      </c>
      <c r="D4921" t="s">
        <v>169</v>
      </c>
      <c r="E4921">
        <v>6</v>
      </c>
      <c r="F4921">
        <v>90</v>
      </c>
      <c r="G4921">
        <v>67</v>
      </c>
      <c r="H4921" t="s">
        <v>303</v>
      </c>
      <c r="I4921" t="s">
        <v>170</v>
      </c>
      <c r="J4921">
        <v>20.665088879836695</v>
      </c>
      <c r="L4921" s="47"/>
      <c r="M4921" s="47"/>
    </row>
    <row r="4922" spans="1:13" x14ac:dyDescent="0.4">
      <c r="A4922" t="str">
        <f t="shared" si="76"/>
        <v>64_4M_F_3_180_67_HH800_Core</v>
      </c>
      <c r="B4922">
        <v>64</v>
      </c>
      <c r="C4922" t="s">
        <v>173</v>
      </c>
      <c r="D4922" t="s">
        <v>169</v>
      </c>
      <c r="E4922">
        <v>3</v>
      </c>
      <c r="F4922">
        <v>180</v>
      </c>
      <c r="G4922">
        <v>67</v>
      </c>
      <c r="H4922" t="s">
        <v>303</v>
      </c>
      <c r="I4922" t="s">
        <v>170</v>
      </c>
      <c r="J4922">
        <v>3.675385898540342</v>
      </c>
      <c r="L4922" s="47"/>
      <c r="M4922" s="47"/>
    </row>
    <row r="4923" spans="1:13" x14ac:dyDescent="0.4">
      <c r="A4923" t="str">
        <f t="shared" si="76"/>
        <v>56_4M_M_6_60_65_HH800_Core</v>
      </c>
      <c r="B4923">
        <v>56</v>
      </c>
      <c r="C4923" t="s">
        <v>173</v>
      </c>
      <c r="D4923" t="s">
        <v>174</v>
      </c>
      <c r="E4923">
        <v>6</v>
      </c>
      <c r="F4923">
        <v>60</v>
      </c>
      <c r="G4923">
        <v>65</v>
      </c>
      <c r="H4923" t="s">
        <v>303</v>
      </c>
      <c r="I4923" t="s">
        <v>170</v>
      </c>
      <c r="J4923">
        <v>9.2336349935489785</v>
      </c>
      <c r="L4923" s="47"/>
      <c r="M4923" s="47"/>
    </row>
    <row r="4924" spans="1:13" x14ac:dyDescent="0.4">
      <c r="A4924" t="str">
        <f t="shared" si="76"/>
        <v>41_4A_F_3_90_70_HH800_Core</v>
      </c>
      <c r="B4924">
        <v>41</v>
      </c>
      <c r="C4924" t="s">
        <v>168</v>
      </c>
      <c r="D4924" t="s">
        <v>169</v>
      </c>
      <c r="E4924">
        <v>3</v>
      </c>
      <c r="F4924">
        <v>90</v>
      </c>
      <c r="G4924">
        <v>70</v>
      </c>
      <c r="H4924" t="s">
        <v>303</v>
      </c>
      <c r="I4924" t="s">
        <v>170</v>
      </c>
      <c r="J4924">
        <v>15.798548864072133</v>
      </c>
      <c r="L4924" s="47"/>
      <c r="M4924" s="47"/>
    </row>
    <row r="4925" spans="1:13" x14ac:dyDescent="0.4">
      <c r="A4925" t="str">
        <f t="shared" si="76"/>
        <v>49_4A_F_0_90_70_HH800_Core</v>
      </c>
      <c r="B4925">
        <v>49</v>
      </c>
      <c r="C4925" t="s">
        <v>168</v>
      </c>
      <c r="D4925" t="s">
        <v>169</v>
      </c>
      <c r="E4925">
        <v>0</v>
      </c>
      <c r="F4925">
        <v>90</v>
      </c>
      <c r="G4925">
        <v>70</v>
      </c>
      <c r="H4925" t="s">
        <v>303</v>
      </c>
      <c r="I4925" t="s">
        <v>170</v>
      </c>
      <c r="J4925">
        <v>92.162854250012089</v>
      </c>
      <c r="L4925" s="47"/>
      <c r="M4925" s="47"/>
    </row>
    <row r="4926" spans="1:13" x14ac:dyDescent="0.4">
      <c r="A4926" t="str">
        <f t="shared" si="76"/>
        <v>41_1M_F_0_60_67_HH800_Core</v>
      </c>
      <c r="B4926">
        <v>41</v>
      </c>
      <c r="C4926" t="s">
        <v>177</v>
      </c>
      <c r="D4926" t="s">
        <v>169</v>
      </c>
      <c r="E4926">
        <v>0</v>
      </c>
      <c r="F4926">
        <v>60</v>
      </c>
      <c r="G4926">
        <v>67</v>
      </c>
      <c r="H4926" t="s">
        <v>303</v>
      </c>
      <c r="I4926" t="s">
        <v>170</v>
      </c>
      <c r="J4926">
        <v>280.18569112827424</v>
      </c>
      <c r="L4926" s="47"/>
      <c r="M4926" s="47"/>
    </row>
    <row r="4927" spans="1:13" x14ac:dyDescent="0.4">
      <c r="A4927" t="str">
        <f t="shared" si="76"/>
        <v>61_4M_F_0_90_65_HH800_Core</v>
      </c>
      <c r="B4927">
        <v>61</v>
      </c>
      <c r="C4927" t="s">
        <v>173</v>
      </c>
      <c r="D4927" t="s">
        <v>169</v>
      </c>
      <c r="E4927">
        <v>0</v>
      </c>
      <c r="F4927">
        <v>90</v>
      </c>
      <c r="G4927">
        <v>65</v>
      </c>
      <c r="H4927" t="s">
        <v>303</v>
      </c>
      <c r="I4927" t="s">
        <v>170</v>
      </c>
      <c r="J4927">
        <v>90.682812972528893</v>
      </c>
      <c r="L4927" s="47"/>
      <c r="M4927" s="47"/>
    </row>
    <row r="4928" spans="1:13" x14ac:dyDescent="0.4">
      <c r="A4928" t="str">
        <f t="shared" si="76"/>
        <v>55_4M_F_6_90_70_HH800_Core</v>
      </c>
      <c r="B4928">
        <v>55</v>
      </c>
      <c r="C4928" t="s">
        <v>173</v>
      </c>
      <c r="D4928" t="s">
        <v>169</v>
      </c>
      <c r="E4928">
        <v>6</v>
      </c>
      <c r="F4928">
        <v>90</v>
      </c>
      <c r="G4928">
        <v>70</v>
      </c>
      <c r="H4928" t="s">
        <v>303</v>
      </c>
      <c r="I4928" t="s">
        <v>170</v>
      </c>
      <c r="J4928">
        <v>27.045855838883835</v>
      </c>
      <c r="L4928" s="47"/>
      <c r="M4928" s="47"/>
    </row>
    <row r="4929" spans="1:13" x14ac:dyDescent="0.4">
      <c r="A4929" t="str">
        <f t="shared" si="76"/>
        <v>27_4A_M_0_90_70_HH800_Core</v>
      </c>
      <c r="B4929">
        <v>27</v>
      </c>
      <c r="C4929" t="s">
        <v>168</v>
      </c>
      <c r="D4929" t="s">
        <v>174</v>
      </c>
      <c r="E4929">
        <v>0</v>
      </c>
      <c r="F4929">
        <v>90</v>
      </c>
      <c r="G4929">
        <v>70</v>
      </c>
      <c r="H4929" t="s">
        <v>303</v>
      </c>
      <c r="I4929" t="s">
        <v>170</v>
      </c>
      <c r="J4929">
        <v>26.933201347046239</v>
      </c>
      <c r="L4929" s="47"/>
      <c r="M4929" s="47"/>
    </row>
    <row r="4930" spans="1:13" x14ac:dyDescent="0.4">
      <c r="A4930" t="str">
        <f t="shared" si="76"/>
        <v>48_4M_M_6_90_67_HH800_Core</v>
      </c>
      <c r="B4930">
        <v>48</v>
      </c>
      <c r="C4930" t="s">
        <v>173</v>
      </c>
      <c r="D4930" t="s">
        <v>174</v>
      </c>
      <c r="E4930">
        <v>6</v>
      </c>
      <c r="F4930">
        <v>90</v>
      </c>
      <c r="G4930">
        <v>67</v>
      </c>
      <c r="H4930" t="s">
        <v>303</v>
      </c>
      <c r="I4930" t="s">
        <v>170</v>
      </c>
      <c r="J4930">
        <v>15.269499983263199</v>
      </c>
      <c r="L4930" s="47"/>
      <c r="M4930" s="47"/>
    </row>
    <row r="4931" spans="1:13" x14ac:dyDescent="0.4">
      <c r="A4931" t="str">
        <f t="shared" ref="A4931:A4994" si="77">B4931&amp;"_"&amp;C4931&amp;"_"&amp;D4931&amp;"_"&amp;E4931&amp;"_"&amp;F4931&amp;"_"&amp;G4931&amp;"_"&amp;H4931&amp;"_"&amp;I4931</f>
        <v>30_4M_M_0_180_70_HH800_Core</v>
      </c>
      <c r="B4931">
        <v>30</v>
      </c>
      <c r="C4931" t="s">
        <v>173</v>
      </c>
      <c r="D4931" t="s">
        <v>174</v>
      </c>
      <c r="E4931">
        <v>0</v>
      </c>
      <c r="F4931">
        <v>180</v>
      </c>
      <c r="G4931">
        <v>70</v>
      </c>
      <c r="H4931" t="s">
        <v>303</v>
      </c>
      <c r="I4931" t="s">
        <v>170</v>
      </c>
      <c r="J4931">
        <v>22.677494489585229</v>
      </c>
      <c r="L4931" s="47"/>
      <c r="M4931" s="47"/>
    </row>
    <row r="4932" spans="1:13" x14ac:dyDescent="0.4">
      <c r="A4932" t="str">
        <f t="shared" si="77"/>
        <v>64_4A_F_3_180_67_HH800_Core</v>
      </c>
      <c r="B4932">
        <v>64</v>
      </c>
      <c r="C4932" t="s">
        <v>168</v>
      </c>
      <c r="D4932" t="s">
        <v>169</v>
      </c>
      <c r="E4932">
        <v>3</v>
      </c>
      <c r="F4932">
        <v>180</v>
      </c>
      <c r="G4932">
        <v>67</v>
      </c>
      <c r="H4932" t="s">
        <v>303</v>
      </c>
      <c r="I4932" t="s">
        <v>170</v>
      </c>
      <c r="J4932">
        <v>4.3216756849750846</v>
      </c>
      <c r="L4932" s="47"/>
      <c r="M4932" s="47"/>
    </row>
    <row r="4933" spans="1:13" x14ac:dyDescent="0.4">
      <c r="A4933" t="str">
        <f t="shared" si="77"/>
        <v>33_4M_M_3_90_65_HH800_Core</v>
      </c>
      <c r="B4933">
        <v>33</v>
      </c>
      <c r="C4933" t="s">
        <v>173</v>
      </c>
      <c r="D4933" t="s">
        <v>174</v>
      </c>
      <c r="E4933">
        <v>3</v>
      </c>
      <c r="F4933">
        <v>90</v>
      </c>
      <c r="G4933">
        <v>65</v>
      </c>
      <c r="H4933" t="s">
        <v>303</v>
      </c>
      <c r="I4933" t="s">
        <v>170</v>
      </c>
      <c r="J4933">
        <v>6.817984048913174</v>
      </c>
      <c r="L4933" s="47"/>
      <c r="M4933" s="47"/>
    </row>
    <row r="4934" spans="1:13" x14ac:dyDescent="0.4">
      <c r="A4934" t="str">
        <f t="shared" si="77"/>
        <v>58_4M_M_6_60_67_HH800_Core</v>
      </c>
      <c r="B4934">
        <v>58</v>
      </c>
      <c r="C4934" t="s">
        <v>173</v>
      </c>
      <c r="D4934" t="s">
        <v>174</v>
      </c>
      <c r="E4934">
        <v>6</v>
      </c>
      <c r="F4934">
        <v>60</v>
      </c>
      <c r="G4934">
        <v>67</v>
      </c>
      <c r="H4934" t="s">
        <v>303</v>
      </c>
      <c r="I4934" t="s">
        <v>170</v>
      </c>
      <c r="J4934">
        <v>10.930323348133992</v>
      </c>
      <c r="L4934" s="47"/>
      <c r="M4934" s="47"/>
    </row>
    <row r="4935" spans="1:13" x14ac:dyDescent="0.4">
      <c r="A4935" t="str">
        <f t="shared" si="77"/>
        <v>50_4A_F_0_90_70_HH800_Core</v>
      </c>
      <c r="B4935">
        <v>50</v>
      </c>
      <c r="C4935" t="s">
        <v>168</v>
      </c>
      <c r="D4935" t="s">
        <v>169</v>
      </c>
      <c r="E4935">
        <v>0</v>
      </c>
      <c r="F4935">
        <v>90</v>
      </c>
      <c r="G4935">
        <v>70</v>
      </c>
      <c r="H4935" t="s">
        <v>303</v>
      </c>
      <c r="I4935" t="s">
        <v>170</v>
      </c>
      <c r="J4935">
        <v>94.230339213773561</v>
      </c>
      <c r="L4935" s="47"/>
      <c r="M4935" s="47"/>
    </row>
    <row r="4936" spans="1:13" x14ac:dyDescent="0.4">
      <c r="A4936" t="str">
        <f t="shared" si="77"/>
        <v>59_4A_M_0_60_70_HH800_Core</v>
      </c>
      <c r="B4936">
        <v>59</v>
      </c>
      <c r="C4936" t="s">
        <v>168</v>
      </c>
      <c r="D4936" t="s">
        <v>174</v>
      </c>
      <c r="E4936">
        <v>0</v>
      </c>
      <c r="F4936">
        <v>60</v>
      </c>
      <c r="G4936">
        <v>70</v>
      </c>
      <c r="H4936" t="s">
        <v>303</v>
      </c>
      <c r="I4936" t="s">
        <v>170</v>
      </c>
      <c r="J4936">
        <v>111.05454540438478</v>
      </c>
      <c r="L4936" s="47"/>
      <c r="M4936" s="47"/>
    </row>
    <row r="4937" spans="1:13" x14ac:dyDescent="0.4">
      <c r="A4937" t="str">
        <f t="shared" si="77"/>
        <v>26_4A_M_0_90_70_HH800_Core</v>
      </c>
      <c r="B4937">
        <v>26</v>
      </c>
      <c r="C4937" t="s">
        <v>168</v>
      </c>
      <c r="D4937" t="s">
        <v>174</v>
      </c>
      <c r="E4937">
        <v>0</v>
      </c>
      <c r="F4937">
        <v>90</v>
      </c>
      <c r="G4937">
        <v>70</v>
      </c>
      <c r="H4937" t="s">
        <v>303</v>
      </c>
      <c r="I4937" t="s">
        <v>170</v>
      </c>
      <c r="J4937">
        <v>26.658700068420096</v>
      </c>
      <c r="L4937" s="47"/>
      <c r="M4937" s="47"/>
    </row>
    <row r="4938" spans="1:13" x14ac:dyDescent="0.4">
      <c r="A4938" t="str">
        <f t="shared" si="77"/>
        <v>34_4M_F_0_90_70_HH800_Core</v>
      </c>
      <c r="B4938">
        <v>34</v>
      </c>
      <c r="C4938" t="s">
        <v>173</v>
      </c>
      <c r="D4938" t="s">
        <v>169</v>
      </c>
      <c r="E4938">
        <v>0</v>
      </c>
      <c r="F4938">
        <v>90</v>
      </c>
      <c r="G4938">
        <v>70</v>
      </c>
      <c r="H4938" t="s">
        <v>303</v>
      </c>
      <c r="I4938" t="s">
        <v>170</v>
      </c>
      <c r="J4938">
        <v>65.909578079410707</v>
      </c>
      <c r="L4938" s="47"/>
      <c r="M4938" s="47"/>
    </row>
    <row r="4939" spans="1:13" x14ac:dyDescent="0.4">
      <c r="A4939" t="str">
        <f t="shared" si="77"/>
        <v>58_4A_F_3_90_65_HH800_Core</v>
      </c>
      <c r="B4939">
        <v>58</v>
      </c>
      <c r="C4939" t="s">
        <v>168</v>
      </c>
      <c r="D4939" t="s">
        <v>169</v>
      </c>
      <c r="E4939">
        <v>3</v>
      </c>
      <c r="F4939">
        <v>90</v>
      </c>
      <c r="G4939">
        <v>65</v>
      </c>
      <c r="H4939" t="s">
        <v>303</v>
      </c>
      <c r="I4939" t="s">
        <v>170</v>
      </c>
      <c r="J4939">
        <v>3.6294156407869602</v>
      </c>
      <c r="L4939" s="47"/>
      <c r="M4939" s="47"/>
    </row>
    <row r="4940" spans="1:13" x14ac:dyDescent="0.4">
      <c r="A4940" t="str">
        <f t="shared" si="77"/>
        <v>59_4M_F_6_180_65_HH800_Core</v>
      </c>
      <c r="B4940">
        <v>59</v>
      </c>
      <c r="C4940" t="s">
        <v>173</v>
      </c>
      <c r="D4940" t="s">
        <v>169</v>
      </c>
      <c r="E4940">
        <v>6</v>
      </c>
      <c r="F4940">
        <v>180</v>
      </c>
      <c r="G4940">
        <v>65</v>
      </c>
      <c r="H4940" t="s">
        <v>303</v>
      </c>
      <c r="I4940" t="s">
        <v>170</v>
      </c>
      <c r="J4940">
        <v>4.8160709438742284</v>
      </c>
      <c r="L4940" s="47"/>
      <c r="M4940" s="47"/>
    </row>
    <row r="4941" spans="1:13" x14ac:dyDescent="0.4">
      <c r="A4941" t="str">
        <f t="shared" si="77"/>
        <v>60_2A_F_6_90_65_HH800_Core</v>
      </c>
      <c r="B4941">
        <v>60</v>
      </c>
      <c r="C4941" t="s">
        <v>176</v>
      </c>
      <c r="D4941" t="s">
        <v>169</v>
      </c>
      <c r="E4941">
        <v>6</v>
      </c>
      <c r="F4941">
        <v>90</v>
      </c>
      <c r="G4941">
        <v>65</v>
      </c>
      <c r="H4941" t="s">
        <v>303</v>
      </c>
      <c r="I4941" t="s">
        <v>170</v>
      </c>
      <c r="J4941">
        <v>7.3862551840499382</v>
      </c>
      <c r="L4941" s="47"/>
      <c r="M4941" s="47"/>
    </row>
    <row r="4942" spans="1:13" x14ac:dyDescent="0.4">
      <c r="A4942" t="str">
        <f t="shared" si="77"/>
        <v>27_4A_F_0_90_67_HH800_Core</v>
      </c>
      <c r="B4942">
        <v>27</v>
      </c>
      <c r="C4942" t="s">
        <v>168</v>
      </c>
      <c r="D4942" t="s">
        <v>169</v>
      </c>
      <c r="E4942">
        <v>0</v>
      </c>
      <c r="F4942">
        <v>90</v>
      </c>
      <c r="G4942">
        <v>67</v>
      </c>
      <c r="H4942" t="s">
        <v>303</v>
      </c>
      <c r="I4942" t="s">
        <v>170</v>
      </c>
      <c r="J4942">
        <v>42.711437305455881</v>
      </c>
      <c r="L4942" s="47"/>
      <c r="M4942" s="47"/>
    </row>
    <row r="4943" spans="1:13" x14ac:dyDescent="0.4">
      <c r="A4943" t="str">
        <f t="shared" si="77"/>
        <v>42_4M_F_0_60_65_HH800_Core</v>
      </c>
      <c r="B4943">
        <v>42</v>
      </c>
      <c r="C4943" t="s">
        <v>173</v>
      </c>
      <c r="D4943" t="s">
        <v>169</v>
      </c>
      <c r="E4943">
        <v>0</v>
      </c>
      <c r="F4943">
        <v>60</v>
      </c>
      <c r="G4943">
        <v>65</v>
      </c>
      <c r="H4943" t="s">
        <v>303</v>
      </c>
      <c r="I4943" t="s">
        <v>170</v>
      </c>
      <c r="J4943">
        <v>100.08730378445898</v>
      </c>
      <c r="L4943" s="47"/>
      <c r="M4943" s="47"/>
    </row>
    <row r="4944" spans="1:13" x14ac:dyDescent="0.4">
      <c r="A4944" t="str">
        <f t="shared" si="77"/>
        <v>62_4A_M_3_60_70_HH800_Core</v>
      </c>
      <c r="B4944">
        <v>62</v>
      </c>
      <c r="C4944" t="s">
        <v>168</v>
      </c>
      <c r="D4944" t="s">
        <v>174</v>
      </c>
      <c r="E4944">
        <v>3</v>
      </c>
      <c r="F4944">
        <v>60</v>
      </c>
      <c r="G4944">
        <v>70</v>
      </c>
      <c r="H4944" t="s">
        <v>303</v>
      </c>
      <c r="I4944" t="s">
        <v>170</v>
      </c>
      <c r="J4944">
        <v>9.3408920443045442</v>
      </c>
      <c r="L4944" s="47"/>
      <c r="M4944" s="47"/>
    </row>
    <row r="4945" spans="1:13" x14ac:dyDescent="0.4">
      <c r="A4945" t="str">
        <f t="shared" si="77"/>
        <v>64_2A_F_0_90_70_HH800_Core</v>
      </c>
      <c r="B4945">
        <v>64</v>
      </c>
      <c r="C4945" t="s">
        <v>176</v>
      </c>
      <c r="D4945" t="s">
        <v>169</v>
      </c>
      <c r="E4945">
        <v>0</v>
      </c>
      <c r="F4945">
        <v>90</v>
      </c>
      <c r="G4945">
        <v>70</v>
      </c>
      <c r="H4945" t="s">
        <v>303</v>
      </c>
      <c r="I4945" t="s">
        <v>170</v>
      </c>
      <c r="J4945">
        <v>173.47312834598898</v>
      </c>
      <c r="L4945" s="47"/>
      <c r="M4945" s="47"/>
    </row>
    <row r="4946" spans="1:13" x14ac:dyDescent="0.4">
      <c r="A4946" t="str">
        <f t="shared" si="77"/>
        <v>25_4A_F_6_180_65_HH800_Core</v>
      </c>
      <c r="B4946">
        <v>25</v>
      </c>
      <c r="C4946" t="s">
        <v>168</v>
      </c>
      <c r="D4946" t="s">
        <v>169</v>
      </c>
      <c r="E4946">
        <v>6</v>
      </c>
      <c r="F4946">
        <v>180</v>
      </c>
      <c r="G4946">
        <v>65</v>
      </c>
      <c r="H4946" t="s">
        <v>303</v>
      </c>
      <c r="I4946" t="s">
        <v>170</v>
      </c>
      <c r="J4946">
        <v>17.936866983883728</v>
      </c>
      <c r="L4946" s="47"/>
      <c r="M4946" s="47"/>
    </row>
    <row r="4947" spans="1:13" x14ac:dyDescent="0.4">
      <c r="A4947" t="str">
        <f t="shared" si="77"/>
        <v>59_4A_F_6_180_65_HH800_Core</v>
      </c>
      <c r="B4947">
        <v>59</v>
      </c>
      <c r="C4947" t="s">
        <v>168</v>
      </c>
      <c r="D4947" t="s">
        <v>169</v>
      </c>
      <c r="E4947">
        <v>6</v>
      </c>
      <c r="F4947">
        <v>180</v>
      </c>
      <c r="G4947">
        <v>65</v>
      </c>
      <c r="H4947" t="s">
        <v>303</v>
      </c>
      <c r="I4947" t="s">
        <v>170</v>
      </c>
      <c r="J4947">
        <v>4.9647606060206009</v>
      </c>
      <c r="L4947" s="47"/>
      <c r="M4947" s="47"/>
    </row>
    <row r="4948" spans="1:13" x14ac:dyDescent="0.4">
      <c r="A4948" t="str">
        <f t="shared" si="77"/>
        <v>27_1M_M_0_60_2_HH800_Core</v>
      </c>
      <c r="B4948">
        <v>27</v>
      </c>
      <c r="C4948" t="s">
        <v>177</v>
      </c>
      <c r="D4948" t="s">
        <v>174</v>
      </c>
      <c r="E4948">
        <v>0</v>
      </c>
      <c r="F4948">
        <v>60</v>
      </c>
      <c r="G4948">
        <v>2</v>
      </c>
      <c r="H4948" t="s">
        <v>303</v>
      </c>
      <c r="I4948" t="s">
        <v>170</v>
      </c>
      <c r="J4948">
        <v>37.535061500832299</v>
      </c>
      <c r="L4948" s="47"/>
      <c r="M4948" s="47"/>
    </row>
    <row r="4949" spans="1:13" x14ac:dyDescent="0.4">
      <c r="A4949" t="str">
        <f t="shared" si="77"/>
        <v>35_4M_M_0_90_5_HH800_Core</v>
      </c>
      <c r="B4949">
        <v>35</v>
      </c>
      <c r="C4949" t="s">
        <v>173</v>
      </c>
      <c r="D4949" t="s">
        <v>174</v>
      </c>
      <c r="E4949">
        <v>0</v>
      </c>
      <c r="F4949">
        <v>90</v>
      </c>
      <c r="G4949">
        <v>5</v>
      </c>
      <c r="H4949" t="s">
        <v>303</v>
      </c>
      <c r="I4949" t="s">
        <v>170</v>
      </c>
      <c r="J4949">
        <v>15.156934077479001</v>
      </c>
      <c r="L4949" s="47"/>
      <c r="M4949" s="47"/>
    </row>
    <row r="4950" spans="1:13" x14ac:dyDescent="0.4">
      <c r="A4950" t="str">
        <f t="shared" si="77"/>
        <v>60_2M_F_0_180_65_HH800_Core</v>
      </c>
      <c r="B4950">
        <v>60</v>
      </c>
      <c r="C4950" t="s">
        <v>175</v>
      </c>
      <c r="D4950" t="s">
        <v>169</v>
      </c>
      <c r="E4950">
        <v>0</v>
      </c>
      <c r="F4950">
        <v>180</v>
      </c>
      <c r="G4950">
        <v>65</v>
      </c>
      <c r="H4950" t="s">
        <v>303</v>
      </c>
      <c r="I4950" t="s">
        <v>170</v>
      </c>
      <c r="J4950">
        <v>114.47701764956781</v>
      </c>
      <c r="L4950" s="47"/>
      <c r="M4950" s="47"/>
    </row>
    <row r="4951" spans="1:13" x14ac:dyDescent="0.4">
      <c r="A4951" t="str">
        <f t="shared" si="77"/>
        <v>59_2A_M_0_60_5_HH800_Core</v>
      </c>
      <c r="B4951">
        <v>59</v>
      </c>
      <c r="C4951" t="s">
        <v>176</v>
      </c>
      <c r="D4951" t="s">
        <v>174</v>
      </c>
      <c r="E4951">
        <v>0</v>
      </c>
      <c r="F4951">
        <v>60</v>
      </c>
      <c r="G4951">
        <v>5</v>
      </c>
      <c r="H4951" t="s">
        <v>303</v>
      </c>
      <c r="I4951" t="s">
        <v>170</v>
      </c>
      <c r="J4951">
        <v>126.78883909372874</v>
      </c>
      <c r="L4951" s="47"/>
      <c r="M4951" s="47"/>
    </row>
    <row r="4952" spans="1:13" x14ac:dyDescent="0.4">
      <c r="A4952" t="str">
        <f t="shared" si="77"/>
        <v>51_4A_F_0_90_70_HH800_Core</v>
      </c>
      <c r="B4952">
        <v>51</v>
      </c>
      <c r="C4952" t="s">
        <v>168</v>
      </c>
      <c r="D4952" t="s">
        <v>169</v>
      </c>
      <c r="E4952">
        <v>0</v>
      </c>
      <c r="F4952">
        <v>90</v>
      </c>
      <c r="G4952">
        <v>70</v>
      </c>
      <c r="H4952" t="s">
        <v>303</v>
      </c>
      <c r="I4952" t="s">
        <v>170</v>
      </c>
      <c r="J4952">
        <v>97.376093699958858</v>
      </c>
      <c r="L4952" s="47"/>
      <c r="M4952" s="47"/>
    </row>
    <row r="4953" spans="1:13" x14ac:dyDescent="0.4">
      <c r="A4953" t="str">
        <f t="shared" si="77"/>
        <v>44_2A_F_0_90_70_HH800_Core</v>
      </c>
      <c r="B4953">
        <v>44</v>
      </c>
      <c r="C4953" t="s">
        <v>176</v>
      </c>
      <c r="D4953" t="s">
        <v>169</v>
      </c>
      <c r="E4953">
        <v>0</v>
      </c>
      <c r="F4953">
        <v>90</v>
      </c>
      <c r="G4953">
        <v>70</v>
      </c>
      <c r="H4953" t="s">
        <v>303</v>
      </c>
      <c r="I4953" t="s">
        <v>170</v>
      </c>
      <c r="J4953">
        <v>111.41006402709384</v>
      </c>
      <c r="L4953" s="47"/>
      <c r="M4953" s="47"/>
    </row>
    <row r="4954" spans="1:13" x14ac:dyDescent="0.4">
      <c r="A4954" t="str">
        <f t="shared" si="77"/>
        <v>48_1M_M_0_60_2_HH800_Core</v>
      </c>
      <c r="B4954">
        <v>48</v>
      </c>
      <c r="C4954" t="s">
        <v>177</v>
      </c>
      <c r="D4954" t="s">
        <v>174</v>
      </c>
      <c r="E4954">
        <v>0</v>
      </c>
      <c r="F4954">
        <v>60</v>
      </c>
      <c r="G4954">
        <v>2</v>
      </c>
      <c r="H4954" t="s">
        <v>303</v>
      </c>
      <c r="I4954" t="s">
        <v>170</v>
      </c>
      <c r="J4954">
        <v>67.955863621392126</v>
      </c>
      <c r="L4954" s="47"/>
      <c r="M4954" s="47"/>
    </row>
    <row r="4955" spans="1:13" x14ac:dyDescent="0.4">
      <c r="A4955" t="str">
        <f t="shared" si="77"/>
        <v>63_2A_F_3_90_67_HH800_Core</v>
      </c>
      <c r="B4955">
        <v>63</v>
      </c>
      <c r="C4955" t="s">
        <v>176</v>
      </c>
      <c r="D4955" t="s">
        <v>169</v>
      </c>
      <c r="E4955">
        <v>3</v>
      </c>
      <c r="F4955">
        <v>90</v>
      </c>
      <c r="G4955">
        <v>67</v>
      </c>
      <c r="H4955" t="s">
        <v>303</v>
      </c>
      <c r="I4955" t="s">
        <v>170</v>
      </c>
      <c r="J4955">
        <v>7.0942202095569389</v>
      </c>
      <c r="L4955" s="47"/>
      <c r="M4955" s="47"/>
    </row>
    <row r="4956" spans="1:13" x14ac:dyDescent="0.4">
      <c r="A4956" t="str">
        <f t="shared" si="77"/>
        <v>60_1A_F_0_90_65_HH800_Core</v>
      </c>
      <c r="B4956">
        <v>60</v>
      </c>
      <c r="C4956" t="s">
        <v>178</v>
      </c>
      <c r="D4956" t="s">
        <v>169</v>
      </c>
      <c r="E4956">
        <v>0</v>
      </c>
      <c r="F4956">
        <v>90</v>
      </c>
      <c r="G4956">
        <v>65</v>
      </c>
      <c r="H4956" t="s">
        <v>303</v>
      </c>
      <c r="I4956" t="s">
        <v>170</v>
      </c>
      <c r="J4956">
        <v>155.33437648562665</v>
      </c>
      <c r="L4956" s="47"/>
      <c r="M4956" s="47"/>
    </row>
    <row r="4957" spans="1:13" x14ac:dyDescent="0.4">
      <c r="A4957" t="str">
        <f t="shared" si="77"/>
        <v>52_1A_M_0_180_2_HH800_Core</v>
      </c>
      <c r="B4957">
        <v>52</v>
      </c>
      <c r="C4957" t="s">
        <v>178</v>
      </c>
      <c r="D4957" t="s">
        <v>174</v>
      </c>
      <c r="E4957">
        <v>0</v>
      </c>
      <c r="F4957">
        <v>180</v>
      </c>
      <c r="G4957">
        <v>2</v>
      </c>
      <c r="H4957" t="s">
        <v>303</v>
      </c>
      <c r="I4957" t="s">
        <v>170</v>
      </c>
      <c r="J4957">
        <v>53.312117649300987</v>
      </c>
      <c r="L4957" s="47"/>
      <c r="M4957" s="47"/>
    </row>
    <row r="4958" spans="1:13" x14ac:dyDescent="0.4">
      <c r="A4958" t="str">
        <f t="shared" si="77"/>
        <v>25_4M_M_3_60_5_HH800_Core</v>
      </c>
      <c r="B4958">
        <v>25</v>
      </c>
      <c r="C4958" t="s">
        <v>173</v>
      </c>
      <c r="D4958" t="s">
        <v>174</v>
      </c>
      <c r="E4958">
        <v>3</v>
      </c>
      <c r="F4958">
        <v>60</v>
      </c>
      <c r="G4958">
        <v>5</v>
      </c>
      <c r="H4958" t="s">
        <v>303</v>
      </c>
      <c r="I4958" t="s">
        <v>170</v>
      </c>
      <c r="J4958">
        <v>0.65159565523952467</v>
      </c>
      <c r="L4958" s="47"/>
      <c r="M4958" s="47"/>
    </row>
    <row r="4959" spans="1:13" x14ac:dyDescent="0.4">
      <c r="A4959" t="str">
        <f t="shared" si="77"/>
        <v>39_4M_M_6_90_5_HH800_Core</v>
      </c>
      <c r="B4959">
        <v>39</v>
      </c>
      <c r="C4959" t="s">
        <v>173</v>
      </c>
      <c r="D4959" t="s">
        <v>174</v>
      </c>
      <c r="E4959">
        <v>6</v>
      </c>
      <c r="F4959">
        <v>90</v>
      </c>
      <c r="G4959">
        <v>5</v>
      </c>
      <c r="H4959" t="s">
        <v>303</v>
      </c>
      <c r="I4959" t="s">
        <v>170</v>
      </c>
      <c r="J4959">
        <v>2.5460383976028211</v>
      </c>
      <c r="L4959" s="47"/>
      <c r="M4959" s="47"/>
    </row>
    <row r="4960" spans="1:13" x14ac:dyDescent="0.4">
      <c r="A4960" t="str">
        <f t="shared" si="77"/>
        <v>63_4M_F_3_180_65_HH800_Core</v>
      </c>
      <c r="B4960">
        <v>63</v>
      </c>
      <c r="C4960" t="s">
        <v>173</v>
      </c>
      <c r="D4960" t="s">
        <v>169</v>
      </c>
      <c r="E4960">
        <v>3</v>
      </c>
      <c r="F4960">
        <v>180</v>
      </c>
      <c r="G4960">
        <v>65</v>
      </c>
      <c r="H4960" t="s">
        <v>303</v>
      </c>
      <c r="I4960" t="s">
        <v>170</v>
      </c>
      <c r="J4960">
        <v>2.9159454383205423</v>
      </c>
      <c r="L4960" s="47"/>
      <c r="M4960" s="47"/>
    </row>
    <row r="4961" spans="1:13" x14ac:dyDescent="0.4">
      <c r="A4961" t="str">
        <f t="shared" si="77"/>
        <v>64_4M_F_6_365_65_HH800_Core</v>
      </c>
      <c r="B4961">
        <v>64</v>
      </c>
      <c r="C4961" t="s">
        <v>173</v>
      </c>
      <c r="D4961" t="s">
        <v>169</v>
      </c>
      <c r="E4961">
        <v>6</v>
      </c>
      <c r="F4961">
        <v>365</v>
      </c>
      <c r="G4961">
        <v>65</v>
      </c>
      <c r="H4961" t="s">
        <v>303</v>
      </c>
      <c r="I4961" t="s">
        <v>170</v>
      </c>
      <c r="J4961">
        <v>3.8575407139223352</v>
      </c>
      <c r="L4961" s="47"/>
      <c r="M4961" s="47"/>
    </row>
    <row r="4962" spans="1:13" x14ac:dyDescent="0.4">
      <c r="A4962" t="str">
        <f t="shared" si="77"/>
        <v>35_1M_F_0_60_70_HH800_Core</v>
      </c>
      <c r="B4962">
        <v>35</v>
      </c>
      <c r="C4962" t="s">
        <v>177</v>
      </c>
      <c r="D4962" t="s">
        <v>169</v>
      </c>
      <c r="E4962">
        <v>0</v>
      </c>
      <c r="F4962">
        <v>60</v>
      </c>
      <c r="G4962">
        <v>70</v>
      </c>
      <c r="H4962" t="s">
        <v>303</v>
      </c>
      <c r="I4962" t="s">
        <v>170</v>
      </c>
      <c r="J4962">
        <v>251.73015430142729</v>
      </c>
      <c r="L4962" s="47"/>
      <c r="M4962" s="47"/>
    </row>
    <row r="4963" spans="1:13" x14ac:dyDescent="0.4">
      <c r="A4963" t="str">
        <f t="shared" si="77"/>
        <v>35_1M_M_0_60_2_HH800_Core</v>
      </c>
      <c r="B4963">
        <v>35</v>
      </c>
      <c r="C4963" t="s">
        <v>177</v>
      </c>
      <c r="D4963" t="s">
        <v>174</v>
      </c>
      <c r="E4963">
        <v>0</v>
      </c>
      <c r="F4963">
        <v>60</v>
      </c>
      <c r="G4963">
        <v>2</v>
      </c>
      <c r="H4963" t="s">
        <v>303</v>
      </c>
      <c r="I4963" t="s">
        <v>170</v>
      </c>
      <c r="J4963">
        <v>40.872875934553214</v>
      </c>
      <c r="L4963" s="47"/>
      <c r="M4963" s="47"/>
    </row>
    <row r="4964" spans="1:13" x14ac:dyDescent="0.4">
      <c r="A4964" t="str">
        <f t="shared" si="77"/>
        <v>44_2A_F_3_90_70_HH800_Core</v>
      </c>
      <c r="B4964">
        <v>44</v>
      </c>
      <c r="C4964" t="s">
        <v>176</v>
      </c>
      <c r="D4964" t="s">
        <v>169</v>
      </c>
      <c r="E4964">
        <v>3</v>
      </c>
      <c r="F4964">
        <v>90</v>
      </c>
      <c r="G4964">
        <v>70</v>
      </c>
      <c r="H4964" t="s">
        <v>303</v>
      </c>
      <c r="I4964" t="s">
        <v>170</v>
      </c>
      <c r="J4964">
        <v>20.500421570855554</v>
      </c>
      <c r="L4964" s="47"/>
      <c r="M4964" s="47"/>
    </row>
    <row r="4965" spans="1:13" x14ac:dyDescent="0.4">
      <c r="A4965" t="str">
        <f t="shared" si="77"/>
        <v>30_4M_M_3_180_70_HH800_Core</v>
      </c>
      <c r="B4965">
        <v>30</v>
      </c>
      <c r="C4965" t="s">
        <v>173</v>
      </c>
      <c r="D4965" t="s">
        <v>174</v>
      </c>
      <c r="E4965">
        <v>3</v>
      </c>
      <c r="F4965">
        <v>180</v>
      </c>
      <c r="G4965">
        <v>70</v>
      </c>
      <c r="H4965" t="s">
        <v>303</v>
      </c>
      <c r="I4965" t="s">
        <v>170</v>
      </c>
      <c r="J4965">
        <v>6.0070165156489246</v>
      </c>
      <c r="L4965" s="47"/>
      <c r="M4965" s="47"/>
    </row>
    <row r="4966" spans="1:13" x14ac:dyDescent="0.4">
      <c r="A4966" t="str">
        <f t="shared" si="77"/>
        <v>51_4M_F_0_90_5_HH800_Core</v>
      </c>
      <c r="B4966">
        <v>51</v>
      </c>
      <c r="C4966" t="s">
        <v>173</v>
      </c>
      <c r="D4966" t="s">
        <v>169</v>
      </c>
      <c r="E4966">
        <v>0</v>
      </c>
      <c r="F4966">
        <v>90</v>
      </c>
      <c r="G4966">
        <v>5</v>
      </c>
      <c r="H4966" t="s">
        <v>303</v>
      </c>
      <c r="I4966" t="s">
        <v>170</v>
      </c>
      <c r="J4966">
        <v>48.926310790468335</v>
      </c>
      <c r="L4966" s="47"/>
      <c r="M4966" s="47"/>
    </row>
    <row r="4967" spans="1:13" x14ac:dyDescent="0.4">
      <c r="A4967" t="str">
        <f t="shared" si="77"/>
        <v>55_1M_F_0_90_67_HH800_Core</v>
      </c>
      <c r="B4967">
        <v>55</v>
      </c>
      <c r="C4967" t="s">
        <v>177</v>
      </c>
      <c r="D4967" t="s">
        <v>169</v>
      </c>
      <c r="E4967">
        <v>0</v>
      </c>
      <c r="F4967">
        <v>90</v>
      </c>
      <c r="G4967">
        <v>67</v>
      </c>
      <c r="H4967" t="s">
        <v>303</v>
      </c>
      <c r="I4967" t="s">
        <v>170</v>
      </c>
      <c r="J4967">
        <v>242.39220788713808</v>
      </c>
      <c r="L4967" s="47"/>
      <c r="M4967" s="47"/>
    </row>
    <row r="4968" spans="1:13" x14ac:dyDescent="0.4">
      <c r="A4968" t="str">
        <f t="shared" si="77"/>
        <v>63_4A_F_3_180_65_HH800_Core</v>
      </c>
      <c r="B4968">
        <v>63</v>
      </c>
      <c r="C4968" t="s">
        <v>168</v>
      </c>
      <c r="D4968" t="s">
        <v>169</v>
      </c>
      <c r="E4968">
        <v>3</v>
      </c>
      <c r="F4968">
        <v>180</v>
      </c>
      <c r="G4968">
        <v>65</v>
      </c>
      <c r="H4968" t="s">
        <v>303</v>
      </c>
      <c r="I4968" t="s">
        <v>170</v>
      </c>
      <c r="J4968">
        <v>3.14667130239433</v>
      </c>
      <c r="L4968" s="47"/>
      <c r="M4968" s="47"/>
    </row>
    <row r="4969" spans="1:13" x14ac:dyDescent="0.4">
      <c r="A4969" t="str">
        <f t="shared" si="77"/>
        <v>64_4A_F_6_365_65_HH800_Core</v>
      </c>
      <c r="B4969">
        <v>64</v>
      </c>
      <c r="C4969" t="s">
        <v>168</v>
      </c>
      <c r="D4969" t="s">
        <v>169</v>
      </c>
      <c r="E4969">
        <v>6</v>
      </c>
      <c r="F4969">
        <v>365</v>
      </c>
      <c r="G4969">
        <v>65</v>
      </c>
      <c r="H4969" t="s">
        <v>303</v>
      </c>
      <c r="I4969" t="s">
        <v>170</v>
      </c>
      <c r="J4969">
        <v>4.3420181980350723</v>
      </c>
      <c r="L4969" s="47"/>
      <c r="M4969" s="47"/>
    </row>
    <row r="4970" spans="1:13" x14ac:dyDescent="0.4">
      <c r="A4970" t="str">
        <f t="shared" si="77"/>
        <v>60_4A_M_0_60_65_HH800_Core</v>
      </c>
      <c r="B4970">
        <v>60</v>
      </c>
      <c r="C4970" t="s">
        <v>168</v>
      </c>
      <c r="D4970" t="s">
        <v>174</v>
      </c>
      <c r="E4970">
        <v>0</v>
      </c>
      <c r="F4970">
        <v>60</v>
      </c>
      <c r="G4970">
        <v>65</v>
      </c>
      <c r="H4970" t="s">
        <v>303</v>
      </c>
      <c r="I4970" t="s">
        <v>170</v>
      </c>
      <c r="J4970">
        <v>77.12840572403222</v>
      </c>
      <c r="L4970" s="47"/>
      <c r="M4970" s="47"/>
    </row>
    <row r="4971" spans="1:13" x14ac:dyDescent="0.4">
      <c r="A4971" t="str">
        <f t="shared" si="77"/>
        <v>40_2A_F_6_90_70_HH800_Core</v>
      </c>
      <c r="B4971">
        <v>40</v>
      </c>
      <c r="C4971" t="s">
        <v>176</v>
      </c>
      <c r="D4971" t="s">
        <v>169</v>
      </c>
      <c r="E4971">
        <v>6</v>
      </c>
      <c r="F4971">
        <v>90</v>
      </c>
      <c r="G4971">
        <v>70</v>
      </c>
      <c r="H4971" t="s">
        <v>303</v>
      </c>
      <c r="I4971" t="s">
        <v>170</v>
      </c>
      <c r="J4971">
        <v>42.895187613041692</v>
      </c>
      <c r="L4971" s="47"/>
      <c r="M4971" s="47"/>
    </row>
    <row r="4972" spans="1:13" x14ac:dyDescent="0.4">
      <c r="A4972" t="str">
        <f t="shared" si="77"/>
        <v>49_1M_F_0_90_70_HH800_Core</v>
      </c>
      <c r="B4972">
        <v>49</v>
      </c>
      <c r="C4972" t="s">
        <v>177</v>
      </c>
      <c r="D4972" t="s">
        <v>169</v>
      </c>
      <c r="E4972">
        <v>0</v>
      </c>
      <c r="F4972">
        <v>90</v>
      </c>
      <c r="G4972">
        <v>70</v>
      </c>
      <c r="H4972" t="s">
        <v>303</v>
      </c>
      <c r="I4972" t="s">
        <v>170</v>
      </c>
      <c r="J4972">
        <v>253.48393441357362</v>
      </c>
      <c r="L4972" s="47"/>
      <c r="M4972" s="47"/>
    </row>
    <row r="4973" spans="1:13" x14ac:dyDescent="0.4">
      <c r="A4973" t="str">
        <f t="shared" si="77"/>
        <v>64_1A_F_0_90_2_HH800_Core</v>
      </c>
      <c r="B4973">
        <v>64</v>
      </c>
      <c r="C4973" t="s">
        <v>178</v>
      </c>
      <c r="D4973" t="s">
        <v>169</v>
      </c>
      <c r="E4973">
        <v>0</v>
      </c>
      <c r="F4973">
        <v>90</v>
      </c>
      <c r="G4973">
        <v>2</v>
      </c>
      <c r="H4973" t="s">
        <v>303</v>
      </c>
      <c r="I4973" t="s">
        <v>170</v>
      </c>
      <c r="J4973">
        <v>137.9282287051202</v>
      </c>
      <c r="L4973" s="47"/>
      <c r="M4973" s="47"/>
    </row>
    <row r="4974" spans="1:13" x14ac:dyDescent="0.4">
      <c r="A4974" t="str">
        <f t="shared" si="77"/>
        <v>46_4M_F_0_90_70_HH800_Core</v>
      </c>
      <c r="B4974">
        <v>46</v>
      </c>
      <c r="C4974" t="s">
        <v>173</v>
      </c>
      <c r="D4974" t="s">
        <v>169</v>
      </c>
      <c r="E4974">
        <v>0</v>
      </c>
      <c r="F4974">
        <v>90</v>
      </c>
      <c r="G4974">
        <v>70</v>
      </c>
      <c r="H4974" t="s">
        <v>303</v>
      </c>
      <c r="I4974" t="s">
        <v>170</v>
      </c>
      <c r="J4974">
        <v>99.46197054004341</v>
      </c>
      <c r="L4974" s="47"/>
      <c r="M4974" s="47"/>
    </row>
    <row r="4975" spans="1:13" x14ac:dyDescent="0.4">
      <c r="A4975" t="str">
        <f t="shared" si="77"/>
        <v>55_4M_M_3_60_67_HH800_Core</v>
      </c>
      <c r="B4975">
        <v>55</v>
      </c>
      <c r="C4975" t="s">
        <v>173</v>
      </c>
      <c r="D4975" t="s">
        <v>174</v>
      </c>
      <c r="E4975">
        <v>3</v>
      </c>
      <c r="F4975">
        <v>60</v>
      </c>
      <c r="G4975">
        <v>67</v>
      </c>
      <c r="H4975" t="s">
        <v>303</v>
      </c>
      <c r="I4975" t="s">
        <v>170</v>
      </c>
      <c r="J4975">
        <v>8.5441189062018452</v>
      </c>
      <c r="L4975" s="47"/>
      <c r="M4975" s="47"/>
    </row>
    <row r="4976" spans="1:13" x14ac:dyDescent="0.4">
      <c r="A4976" t="str">
        <f t="shared" si="77"/>
        <v>50_4M_F_6_60_5_HH800_Core</v>
      </c>
      <c r="B4976">
        <v>50</v>
      </c>
      <c r="C4976" t="s">
        <v>173</v>
      </c>
      <c r="D4976" t="s">
        <v>169</v>
      </c>
      <c r="E4976">
        <v>6</v>
      </c>
      <c r="F4976">
        <v>60</v>
      </c>
      <c r="G4976">
        <v>5</v>
      </c>
      <c r="H4976" t="s">
        <v>303</v>
      </c>
      <c r="I4976" t="s">
        <v>170</v>
      </c>
      <c r="J4976">
        <v>4.7514789157066826</v>
      </c>
      <c r="L4976" s="47"/>
      <c r="M4976" s="47"/>
    </row>
    <row r="4977" spans="1:13" x14ac:dyDescent="0.4">
      <c r="A4977" t="str">
        <f t="shared" si="77"/>
        <v>40_4M_M_6_90_5_HH800_Core</v>
      </c>
      <c r="B4977">
        <v>40</v>
      </c>
      <c r="C4977" t="s">
        <v>173</v>
      </c>
      <c r="D4977" t="s">
        <v>174</v>
      </c>
      <c r="E4977">
        <v>6</v>
      </c>
      <c r="F4977">
        <v>90</v>
      </c>
      <c r="G4977">
        <v>5</v>
      </c>
      <c r="H4977" t="s">
        <v>303</v>
      </c>
      <c r="I4977" t="s">
        <v>170</v>
      </c>
      <c r="J4977">
        <v>1.9474545399773093</v>
      </c>
      <c r="L4977" s="47"/>
      <c r="M4977" s="47"/>
    </row>
    <row r="4978" spans="1:13" x14ac:dyDescent="0.4">
      <c r="A4978" t="str">
        <f t="shared" si="77"/>
        <v>45_4A_F_6_90_67_HH800_Core</v>
      </c>
      <c r="B4978">
        <v>45</v>
      </c>
      <c r="C4978" t="s">
        <v>168</v>
      </c>
      <c r="D4978" t="s">
        <v>169</v>
      </c>
      <c r="E4978">
        <v>6</v>
      </c>
      <c r="F4978">
        <v>90</v>
      </c>
      <c r="G4978">
        <v>67</v>
      </c>
      <c r="H4978" t="s">
        <v>303</v>
      </c>
      <c r="I4978" t="s">
        <v>170</v>
      </c>
      <c r="J4978">
        <v>21.695127935668726</v>
      </c>
      <c r="L4978" s="47"/>
      <c r="M4978" s="47"/>
    </row>
    <row r="4979" spans="1:13" x14ac:dyDescent="0.4">
      <c r="A4979" t="str">
        <f t="shared" si="77"/>
        <v>50_2A_F_0_60_2_HH800_Core</v>
      </c>
      <c r="B4979">
        <v>50</v>
      </c>
      <c r="C4979" t="s">
        <v>176</v>
      </c>
      <c r="D4979" t="s">
        <v>169</v>
      </c>
      <c r="E4979">
        <v>0</v>
      </c>
      <c r="F4979">
        <v>60</v>
      </c>
      <c r="G4979">
        <v>2</v>
      </c>
      <c r="H4979" t="s">
        <v>303</v>
      </c>
      <c r="I4979" t="s">
        <v>170</v>
      </c>
      <c r="J4979">
        <v>66.00921691365356</v>
      </c>
      <c r="L4979" s="47"/>
      <c r="M4979" s="47"/>
    </row>
    <row r="4980" spans="1:13" x14ac:dyDescent="0.4">
      <c r="A4980" t="str">
        <f t="shared" si="77"/>
        <v>36_1M_M_0_60_2_HH800_Core</v>
      </c>
      <c r="B4980">
        <v>36</v>
      </c>
      <c r="C4980" t="s">
        <v>177</v>
      </c>
      <c r="D4980" t="s">
        <v>174</v>
      </c>
      <c r="E4980">
        <v>0</v>
      </c>
      <c r="F4980">
        <v>60</v>
      </c>
      <c r="G4980">
        <v>2</v>
      </c>
      <c r="H4980" t="s">
        <v>303</v>
      </c>
      <c r="I4980" t="s">
        <v>170</v>
      </c>
      <c r="J4980">
        <v>42.26983703013677</v>
      </c>
      <c r="L4980" s="47"/>
      <c r="M4980" s="47"/>
    </row>
    <row r="4981" spans="1:13" x14ac:dyDescent="0.4">
      <c r="A4981" t="str">
        <f t="shared" si="77"/>
        <v>36_4M_M_0_90_5_HH800_Core</v>
      </c>
      <c r="B4981">
        <v>36</v>
      </c>
      <c r="C4981" t="s">
        <v>173</v>
      </c>
      <c r="D4981" t="s">
        <v>174</v>
      </c>
      <c r="E4981">
        <v>0</v>
      </c>
      <c r="F4981">
        <v>90</v>
      </c>
      <c r="G4981">
        <v>5</v>
      </c>
      <c r="H4981" t="s">
        <v>303</v>
      </c>
      <c r="I4981" t="s">
        <v>170</v>
      </c>
      <c r="J4981">
        <v>15.559974899105063</v>
      </c>
      <c r="L4981" s="47"/>
      <c r="M4981" s="47"/>
    </row>
    <row r="4982" spans="1:13" x14ac:dyDescent="0.4">
      <c r="A4982" t="str">
        <f t="shared" si="77"/>
        <v>52_4M_M_0_60_5_HH800_Core</v>
      </c>
      <c r="B4982">
        <v>52</v>
      </c>
      <c r="C4982" t="s">
        <v>173</v>
      </c>
      <c r="D4982" t="s">
        <v>174</v>
      </c>
      <c r="E4982">
        <v>0</v>
      </c>
      <c r="F4982">
        <v>60</v>
      </c>
      <c r="G4982">
        <v>5</v>
      </c>
      <c r="H4982" t="s">
        <v>303</v>
      </c>
      <c r="I4982" t="s">
        <v>170</v>
      </c>
      <c r="J4982">
        <v>53.98503443700271</v>
      </c>
      <c r="L4982" s="47"/>
      <c r="M4982" s="47"/>
    </row>
    <row r="4983" spans="1:13" x14ac:dyDescent="0.4">
      <c r="A4983" t="str">
        <f t="shared" si="77"/>
        <v>31_4A_M_0_90_70_HH800_Core</v>
      </c>
      <c r="B4983">
        <v>31</v>
      </c>
      <c r="C4983" t="s">
        <v>168</v>
      </c>
      <c r="D4983" t="s">
        <v>174</v>
      </c>
      <c r="E4983">
        <v>0</v>
      </c>
      <c r="F4983">
        <v>90</v>
      </c>
      <c r="G4983">
        <v>70</v>
      </c>
      <c r="H4983" t="s">
        <v>303</v>
      </c>
      <c r="I4983" t="s">
        <v>170</v>
      </c>
      <c r="J4983">
        <v>30.592727397421626</v>
      </c>
      <c r="L4983" s="47"/>
      <c r="M4983" s="47"/>
    </row>
    <row r="4984" spans="1:13" x14ac:dyDescent="0.4">
      <c r="A4984" t="str">
        <f t="shared" si="77"/>
        <v>31_1A_M_0_60_5_HH800_Core</v>
      </c>
      <c r="B4984">
        <v>31</v>
      </c>
      <c r="C4984" t="s">
        <v>178</v>
      </c>
      <c r="D4984" t="s">
        <v>174</v>
      </c>
      <c r="E4984">
        <v>0</v>
      </c>
      <c r="F4984">
        <v>60</v>
      </c>
      <c r="G4984">
        <v>5</v>
      </c>
      <c r="H4984" t="s">
        <v>303</v>
      </c>
      <c r="I4984" t="s">
        <v>170</v>
      </c>
      <c r="J4984">
        <v>64.564135991258667</v>
      </c>
      <c r="L4984" s="47"/>
      <c r="M4984" s="47"/>
    </row>
    <row r="4985" spans="1:13" x14ac:dyDescent="0.4">
      <c r="A4985" t="str">
        <f t="shared" si="77"/>
        <v>36_4A_M_6_90_67_HH800_Core</v>
      </c>
      <c r="B4985">
        <v>36</v>
      </c>
      <c r="C4985" t="s">
        <v>168</v>
      </c>
      <c r="D4985" t="s">
        <v>174</v>
      </c>
      <c r="E4985">
        <v>6</v>
      </c>
      <c r="F4985">
        <v>90</v>
      </c>
      <c r="G4985">
        <v>67</v>
      </c>
      <c r="H4985" t="s">
        <v>303</v>
      </c>
      <c r="I4985" t="s">
        <v>170</v>
      </c>
      <c r="J4985">
        <v>14.451051498770186</v>
      </c>
      <c r="L4985" s="47"/>
      <c r="M4985" s="47"/>
    </row>
    <row r="4986" spans="1:13" x14ac:dyDescent="0.4">
      <c r="A4986" t="str">
        <f t="shared" si="77"/>
        <v>36_4A_F_6_90_65_HH800_Core</v>
      </c>
      <c r="B4986">
        <v>36</v>
      </c>
      <c r="C4986" t="s">
        <v>168</v>
      </c>
      <c r="D4986" t="s">
        <v>169</v>
      </c>
      <c r="E4986">
        <v>6</v>
      </c>
      <c r="F4986">
        <v>90</v>
      </c>
      <c r="G4986">
        <v>65</v>
      </c>
      <c r="H4986" t="s">
        <v>303</v>
      </c>
      <c r="I4986" t="s">
        <v>170</v>
      </c>
      <c r="J4986">
        <v>21.732305783201117</v>
      </c>
      <c r="L4986" s="47"/>
      <c r="M4986" s="47"/>
    </row>
    <row r="4987" spans="1:13" x14ac:dyDescent="0.4">
      <c r="A4987" t="str">
        <f t="shared" si="77"/>
        <v>48_2M_M_0_60_65_HH800_Core</v>
      </c>
      <c r="B4987">
        <v>48</v>
      </c>
      <c r="C4987" t="s">
        <v>175</v>
      </c>
      <c r="D4987" t="s">
        <v>174</v>
      </c>
      <c r="E4987">
        <v>0</v>
      </c>
      <c r="F4987">
        <v>60</v>
      </c>
      <c r="G4987">
        <v>65</v>
      </c>
      <c r="H4987" t="s">
        <v>303</v>
      </c>
      <c r="I4987" t="s">
        <v>170</v>
      </c>
      <c r="J4987">
        <v>142.77272939472405</v>
      </c>
      <c r="L4987" s="47"/>
      <c r="M4987" s="47"/>
    </row>
    <row r="4988" spans="1:13" x14ac:dyDescent="0.4">
      <c r="A4988" t="str">
        <f t="shared" si="77"/>
        <v>51_4M_F_6_90_5_HH800_Core</v>
      </c>
      <c r="B4988">
        <v>51</v>
      </c>
      <c r="C4988" t="s">
        <v>173</v>
      </c>
      <c r="D4988" t="s">
        <v>169</v>
      </c>
      <c r="E4988">
        <v>6</v>
      </c>
      <c r="F4988">
        <v>90</v>
      </c>
      <c r="G4988">
        <v>5</v>
      </c>
      <c r="H4988" t="s">
        <v>303</v>
      </c>
      <c r="I4988" t="s">
        <v>170</v>
      </c>
      <c r="J4988">
        <v>4.370410990084042</v>
      </c>
      <c r="L4988" s="47"/>
      <c r="M4988" s="47"/>
    </row>
    <row r="4989" spans="1:13" x14ac:dyDescent="0.4">
      <c r="A4989" t="str">
        <f t="shared" si="77"/>
        <v>48_2M_F_3_90_65_HH800_Core</v>
      </c>
      <c r="B4989">
        <v>48</v>
      </c>
      <c r="C4989" t="s">
        <v>175</v>
      </c>
      <c r="D4989" t="s">
        <v>169</v>
      </c>
      <c r="E4989">
        <v>3</v>
      </c>
      <c r="F4989">
        <v>90</v>
      </c>
      <c r="G4989">
        <v>65</v>
      </c>
      <c r="H4989" t="s">
        <v>303</v>
      </c>
      <c r="I4989" t="s">
        <v>170</v>
      </c>
      <c r="J4989">
        <v>16.557896361853476</v>
      </c>
      <c r="L4989" s="47"/>
      <c r="M4989" s="47"/>
    </row>
    <row r="4990" spans="1:13" x14ac:dyDescent="0.4">
      <c r="A4990" t="str">
        <f t="shared" si="77"/>
        <v>60_2M_F_0_60_2_HH800_Core</v>
      </c>
      <c r="B4990">
        <v>60</v>
      </c>
      <c r="C4990" t="s">
        <v>175</v>
      </c>
      <c r="D4990" t="s">
        <v>169</v>
      </c>
      <c r="E4990">
        <v>0</v>
      </c>
      <c r="F4990">
        <v>60</v>
      </c>
      <c r="G4990">
        <v>2</v>
      </c>
      <c r="H4990" t="s">
        <v>303</v>
      </c>
      <c r="I4990" t="s">
        <v>170</v>
      </c>
      <c r="J4990">
        <v>118.88325580150526</v>
      </c>
      <c r="L4990" s="47"/>
      <c r="M4990" s="47"/>
    </row>
    <row r="4991" spans="1:13" x14ac:dyDescent="0.4">
      <c r="A4991" t="str">
        <f t="shared" si="77"/>
        <v>60_2A_F_0_60_2_HH800_Core</v>
      </c>
      <c r="B4991">
        <v>60</v>
      </c>
      <c r="C4991" t="s">
        <v>176</v>
      </c>
      <c r="D4991" t="s">
        <v>169</v>
      </c>
      <c r="E4991">
        <v>0</v>
      </c>
      <c r="F4991">
        <v>60</v>
      </c>
      <c r="G4991">
        <v>2</v>
      </c>
      <c r="H4991" t="s">
        <v>303</v>
      </c>
      <c r="I4991" t="s">
        <v>170</v>
      </c>
      <c r="J4991">
        <v>97.439537123859324</v>
      </c>
      <c r="L4991" s="47"/>
      <c r="M4991" s="47"/>
    </row>
    <row r="4992" spans="1:13" x14ac:dyDescent="0.4">
      <c r="A4992" t="str">
        <f t="shared" si="77"/>
        <v>58_2A_F_6_90_65_HH800_Core</v>
      </c>
      <c r="B4992">
        <v>58</v>
      </c>
      <c r="C4992" t="s">
        <v>176</v>
      </c>
      <c r="D4992" t="s">
        <v>169</v>
      </c>
      <c r="E4992">
        <v>6</v>
      </c>
      <c r="F4992">
        <v>90</v>
      </c>
      <c r="G4992">
        <v>65</v>
      </c>
      <c r="H4992" t="s">
        <v>303</v>
      </c>
      <c r="I4992" t="s">
        <v>170</v>
      </c>
      <c r="J4992">
        <v>7.6554558642202526</v>
      </c>
      <c r="L4992" s="47"/>
      <c r="M4992" s="47"/>
    </row>
    <row r="4993" spans="1:13" x14ac:dyDescent="0.4">
      <c r="A4993" t="str">
        <f t="shared" si="77"/>
        <v>62_4M_F_6_90_70_HH800_Core</v>
      </c>
      <c r="B4993">
        <v>62</v>
      </c>
      <c r="C4993" t="s">
        <v>173</v>
      </c>
      <c r="D4993" t="s">
        <v>169</v>
      </c>
      <c r="E4993">
        <v>6</v>
      </c>
      <c r="F4993">
        <v>90</v>
      </c>
      <c r="G4993">
        <v>70</v>
      </c>
      <c r="H4993" t="s">
        <v>303</v>
      </c>
      <c r="I4993" t="s">
        <v>170</v>
      </c>
      <c r="J4993">
        <v>13.964254770229338</v>
      </c>
      <c r="L4993" s="47"/>
      <c r="M4993" s="47"/>
    </row>
    <row r="4994" spans="1:13" x14ac:dyDescent="0.4">
      <c r="A4994" t="str">
        <f t="shared" si="77"/>
        <v>62_2M_M_0_60_65_HH800_Core</v>
      </c>
      <c r="B4994">
        <v>62</v>
      </c>
      <c r="C4994" t="s">
        <v>175</v>
      </c>
      <c r="D4994" t="s">
        <v>174</v>
      </c>
      <c r="E4994">
        <v>0</v>
      </c>
      <c r="F4994">
        <v>60</v>
      </c>
      <c r="G4994">
        <v>65</v>
      </c>
      <c r="H4994" t="s">
        <v>303</v>
      </c>
      <c r="I4994" t="s">
        <v>170</v>
      </c>
      <c r="J4994">
        <v>158.91233843548889</v>
      </c>
      <c r="L4994" s="47"/>
      <c r="M4994" s="47"/>
    </row>
    <row r="4995" spans="1:13" x14ac:dyDescent="0.4">
      <c r="A4995" t="str">
        <f t="shared" ref="A4995:A5058" si="78">B4995&amp;"_"&amp;C4995&amp;"_"&amp;D4995&amp;"_"&amp;E4995&amp;"_"&amp;F4995&amp;"_"&amp;G4995&amp;"_"&amp;H4995&amp;"_"&amp;I4995</f>
        <v>33_4M_M_0_90_65_HH800_Core</v>
      </c>
      <c r="B4995">
        <v>33</v>
      </c>
      <c r="C4995" t="s">
        <v>173</v>
      </c>
      <c r="D4995" t="s">
        <v>174</v>
      </c>
      <c r="E4995">
        <v>0</v>
      </c>
      <c r="F4995">
        <v>90</v>
      </c>
      <c r="G4995">
        <v>65</v>
      </c>
      <c r="H4995" t="s">
        <v>303</v>
      </c>
      <c r="I4995" t="s">
        <v>170</v>
      </c>
      <c r="J4995">
        <v>27.734717976749003</v>
      </c>
      <c r="L4995" s="47"/>
      <c r="M4995" s="47"/>
    </row>
    <row r="4996" spans="1:13" x14ac:dyDescent="0.4">
      <c r="A4996" t="str">
        <f t="shared" si="78"/>
        <v>32_4A_F_3_90_70_HH800_Core</v>
      </c>
      <c r="B4996">
        <v>32</v>
      </c>
      <c r="C4996" t="s">
        <v>168</v>
      </c>
      <c r="D4996" t="s">
        <v>169</v>
      </c>
      <c r="E4996">
        <v>3</v>
      </c>
      <c r="F4996">
        <v>90</v>
      </c>
      <c r="G4996">
        <v>70</v>
      </c>
      <c r="H4996" t="s">
        <v>303</v>
      </c>
      <c r="I4996" t="s">
        <v>170</v>
      </c>
      <c r="J4996">
        <v>12.974750667171831</v>
      </c>
      <c r="L4996" s="47"/>
      <c r="M4996" s="47"/>
    </row>
    <row r="4997" spans="1:13" x14ac:dyDescent="0.4">
      <c r="A4997" t="str">
        <f t="shared" si="78"/>
        <v>34_4M_F_3_90_70_HH800_Core</v>
      </c>
      <c r="B4997">
        <v>34</v>
      </c>
      <c r="C4997" t="s">
        <v>173</v>
      </c>
      <c r="D4997" t="s">
        <v>169</v>
      </c>
      <c r="E4997">
        <v>3</v>
      </c>
      <c r="F4997">
        <v>90</v>
      </c>
      <c r="G4997">
        <v>70</v>
      </c>
      <c r="H4997" t="s">
        <v>303</v>
      </c>
      <c r="I4997" t="s">
        <v>170</v>
      </c>
      <c r="J4997">
        <v>13.577014448018012</v>
      </c>
      <c r="L4997" s="47"/>
      <c r="M4997" s="47"/>
    </row>
    <row r="4998" spans="1:13" x14ac:dyDescent="0.4">
      <c r="A4998" t="str">
        <f t="shared" si="78"/>
        <v>30_2M_M_6_60_5_HH800_Core</v>
      </c>
      <c r="B4998">
        <v>30</v>
      </c>
      <c r="C4998" t="s">
        <v>175</v>
      </c>
      <c r="D4998" t="s">
        <v>174</v>
      </c>
      <c r="E4998">
        <v>6</v>
      </c>
      <c r="F4998">
        <v>60</v>
      </c>
      <c r="G4998">
        <v>5</v>
      </c>
      <c r="H4998" t="s">
        <v>303</v>
      </c>
      <c r="I4998" t="s">
        <v>170</v>
      </c>
      <c r="J4998">
        <v>3.3661548490751372</v>
      </c>
      <c r="L4998" s="47"/>
      <c r="M4998" s="47"/>
    </row>
    <row r="4999" spans="1:13" x14ac:dyDescent="0.4">
      <c r="A4999" t="str">
        <f t="shared" si="78"/>
        <v>44_4A_F_6_90_67_HH800_Core</v>
      </c>
      <c r="B4999">
        <v>44</v>
      </c>
      <c r="C4999" t="s">
        <v>168</v>
      </c>
      <c r="D4999" t="s">
        <v>169</v>
      </c>
      <c r="E4999">
        <v>6</v>
      </c>
      <c r="F4999">
        <v>90</v>
      </c>
      <c r="G4999">
        <v>67</v>
      </c>
      <c r="H4999" t="s">
        <v>303</v>
      </c>
      <c r="I4999" t="s">
        <v>170</v>
      </c>
      <c r="J4999">
        <v>22.592529879811586</v>
      </c>
      <c r="L4999" s="47"/>
      <c r="M4999" s="47"/>
    </row>
    <row r="5000" spans="1:13" x14ac:dyDescent="0.4">
      <c r="A5000" t="str">
        <f t="shared" si="78"/>
        <v>35_4M_M_6_90_5_HH800_Core</v>
      </c>
      <c r="B5000">
        <v>35</v>
      </c>
      <c r="C5000" t="s">
        <v>173</v>
      </c>
      <c r="D5000" t="s">
        <v>174</v>
      </c>
      <c r="E5000">
        <v>6</v>
      </c>
      <c r="F5000">
        <v>90</v>
      </c>
      <c r="G5000">
        <v>5</v>
      </c>
      <c r="H5000" t="s">
        <v>303</v>
      </c>
      <c r="I5000" t="s">
        <v>170</v>
      </c>
      <c r="J5000">
        <v>2.0228397738182715</v>
      </c>
      <c r="L5000" s="47"/>
      <c r="M5000" s="47"/>
    </row>
    <row r="5001" spans="1:13" x14ac:dyDescent="0.4">
      <c r="A5001" t="str">
        <f t="shared" si="78"/>
        <v>44_4M_F_3_90_70_HH800_Core</v>
      </c>
      <c r="B5001">
        <v>44</v>
      </c>
      <c r="C5001" t="s">
        <v>173</v>
      </c>
      <c r="D5001" t="s">
        <v>169</v>
      </c>
      <c r="E5001">
        <v>3</v>
      </c>
      <c r="F5001">
        <v>90</v>
      </c>
      <c r="G5001">
        <v>70</v>
      </c>
      <c r="H5001" t="s">
        <v>303</v>
      </c>
      <c r="I5001" t="s">
        <v>170</v>
      </c>
      <c r="J5001">
        <v>14.487897639022304</v>
      </c>
      <c r="L5001" s="47"/>
      <c r="M5001" s="47"/>
    </row>
    <row r="5002" spans="1:13" x14ac:dyDescent="0.4">
      <c r="A5002" t="str">
        <f t="shared" si="78"/>
        <v>32_4M_M_3_90_65_HH800_Core</v>
      </c>
      <c r="B5002">
        <v>32</v>
      </c>
      <c r="C5002" t="s">
        <v>173</v>
      </c>
      <c r="D5002" t="s">
        <v>174</v>
      </c>
      <c r="E5002">
        <v>3</v>
      </c>
      <c r="F5002">
        <v>90</v>
      </c>
      <c r="G5002">
        <v>65</v>
      </c>
      <c r="H5002" t="s">
        <v>303</v>
      </c>
      <c r="I5002" t="s">
        <v>170</v>
      </c>
      <c r="J5002">
        <v>6.1162227828115148</v>
      </c>
      <c r="L5002" s="47"/>
      <c r="M5002" s="47"/>
    </row>
    <row r="5003" spans="1:13" x14ac:dyDescent="0.4">
      <c r="A5003" t="str">
        <f t="shared" si="78"/>
        <v>50_1M_F_0_60_2_HH800_Core</v>
      </c>
      <c r="B5003">
        <v>50</v>
      </c>
      <c r="C5003" t="s">
        <v>177</v>
      </c>
      <c r="D5003" t="s">
        <v>169</v>
      </c>
      <c r="E5003">
        <v>0</v>
      </c>
      <c r="F5003">
        <v>60</v>
      </c>
      <c r="G5003">
        <v>2</v>
      </c>
      <c r="H5003" t="s">
        <v>303</v>
      </c>
      <c r="I5003" t="s">
        <v>170</v>
      </c>
      <c r="J5003">
        <v>95.080865395246661</v>
      </c>
      <c r="L5003" s="47"/>
      <c r="M5003" s="47"/>
    </row>
    <row r="5004" spans="1:13" x14ac:dyDescent="0.4">
      <c r="A5004" t="str">
        <f t="shared" si="78"/>
        <v>64_2M_F_3_180_65_HH800_Core</v>
      </c>
      <c r="B5004">
        <v>64</v>
      </c>
      <c r="C5004" t="s">
        <v>175</v>
      </c>
      <c r="D5004" t="s">
        <v>169</v>
      </c>
      <c r="E5004">
        <v>3</v>
      </c>
      <c r="F5004">
        <v>180</v>
      </c>
      <c r="G5004">
        <v>65</v>
      </c>
      <c r="H5004" t="s">
        <v>303</v>
      </c>
      <c r="I5004" t="s">
        <v>170</v>
      </c>
      <c r="J5004">
        <v>3.7206414454859091</v>
      </c>
      <c r="L5004" s="47"/>
      <c r="M5004" s="47"/>
    </row>
    <row r="5005" spans="1:13" x14ac:dyDescent="0.4">
      <c r="A5005" t="str">
        <f t="shared" si="78"/>
        <v>63_1A_F_0_90_2_HH800_Core</v>
      </c>
      <c r="B5005">
        <v>63</v>
      </c>
      <c r="C5005" t="s">
        <v>178</v>
      </c>
      <c r="D5005" t="s">
        <v>169</v>
      </c>
      <c r="E5005">
        <v>0</v>
      </c>
      <c r="F5005">
        <v>90</v>
      </c>
      <c r="G5005">
        <v>2</v>
      </c>
      <c r="H5005" t="s">
        <v>303</v>
      </c>
      <c r="I5005" t="s">
        <v>170</v>
      </c>
      <c r="J5005">
        <v>127.23683650869555</v>
      </c>
      <c r="L5005" s="47"/>
      <c r="M5005" s="47"/>
    </row>
    <row r="5006" spans="1:13" x14ac:dyDescent="0.4">
      <c r="A5006" t="str">
        <f t="shared" si="78"/>
        <v>32_1A_F_0_60_2_HH800_Core</v>
      </c>
      <c r="B5006">
        <v>32</v>
      </c>
      <c r="C5006" t="s">
        <v>178</v>
      </c>
      <c r="D5006" t="s">
        <v>169</v>
      </c>
      <c r="E5006">
        <v>0</v>
      </c>
      <c r="F5006">
        <v>60</v>
      </c>
      <c r="G5006">
        <v>2</v>
      </c>
      <c r="H5006" t="s">
        <v>303</v>
      </c>
      <c r="I5006" t="s">
        <v>170</v>
      </c>
      <c r="J5006">
        <v>61.191534502367062</v>
      </c>
      <c r="L5006" s="47"/>
      <c r="M5006" s="47"/>
    </row>
    <row r="5007" spans="1:13" x14ac:dyDescent="0.4">
      <c r="A5007" t="str">
        <f t="shared" si="78"/>
        <v>51_4M_M_3_90_70_HH800_Core</v>
      </c>
      <c r="B5007">
        <v>51</v>
      </c>
      <c r="C5007" t="s">
        <v>173</v>
      </c>
      <c r="D5007" t="s">
        <v>174</v>
      </c>
      <c r="E5007">
        <v>3</v>
      </c>
      <c r="F5007">
        <v>90</v>
      </c>
      <c r="G5007">
        <v>70</v>
      </c>
      <c r="H5007" t="s">
        <v>303</v>
      </c>
      <c r="I5007" t="s">
        <v>170</v>
      </c>
      <c r="J5007">
        <v>12.64873100378068</v>
      </c>
      <c r="L5007" s="47"/>
      <c r="M5007" s="47"/>
    </row>
    <row r="5008" spans="1:13" x14ac:dyDescent="0.4">
      <c r="A5008" t="str">
        <f t="shared" si="78"/>
        <v>56_4M_F_3_90_65_HH800_Core</v>
      </c>
      <c r="B5008">
        <v>56</v>
      </c>
      <c r="C5008" t="s">
        <v>173</v>
      </c>
      <c r="D5008" t="s">
        <v>169</v>
      </c>
      <c r="E5008">
        <v>3</v>
      </c>
      <c r="F5008">
        <v>90</v>
      </c>
      <c r="G5008">
        <v>65</v>
      </c>
      <c r="H5008" t="s">
        <v>303</v>
      </c>
      <c r="I5008" t="s">
        <v>170</v>
      </c>
      <c r="J5008">
        <v>5.9776202921741364</v>
      </c>
      <c r="L5008" s="47"/>
      <c r="M5008" s="47"/>
    </row>
    <row r="5009" spans="1:13" x14ac:dyDescent="0.4">
      <c r="A5009" t="str">
        <f t="shared" si="78"/>
        <v>27_4A_F_6_180_70_HH800_Core</v>
      </c>
      <c r="B5009">
        <v>27</v>
      </c>
      <c r="C5009" t="s">
        <v>168</v>
      </c>
      <c r="D5009" t="s">
        <v>169</v>
      </c>
      <c r="E5009">
        <v>6</v>
      </c>
      <c r="F5009">
        <v>180</v>
      </c>
      <c r="G5009">
        <v>70</v>
      </c>
      <c r="H5009" t="s">
        <v>303</v>
      </c>
      <c r="I5009" t="s">
        <v>170</v>
      </c>
      <c r="J5009">
        <v>22.392110261549817</v>
      </c>
      <c r="L5009" s="47"/>
      <c r="M5009" s="47"/>
    </row>
    <row r="5010" spans="1:13" x14ac:dyDescent="0.4">
      <c r="A5010" t="str">
        <f t="shared" si="78"/>
        <v>39_4M_M_3_90_5_HH800_Core</v>
      </c>
      <c r="B5010">
        <v>39</v>
      </c>
      <c r="C5010" t="s">
        <v>173</v>
      </c>
      <c r="D5010" t="s">
        <v>174</v>
      </c>
      <c r="E5010">
        <v>3</v>
      </c>
      <c r="F5010">
        <v>90</v>
      </c>
      <c r="G5010">
        <v>5</v>
      </c>
      <c r="H5010" t="s">
        <v>303</v>
      </c>
      <c r="I5010" t="s">
        <v>170</v>
      </c>
      <c r="J5010">
        <v>1.2178433898265519</v>
      </c>
      <c r="L5010" s="47"/>
      <c r="M5010" s="47"/>
    </row>
    <row r="5011" spans="1:13" x14ac:dyDescent="0.4">
      <c r="A5011" t="str">
        <f t="shared" si="78"/>
        <v>27_1M_M_0_60_70_HH800_Core</v>
      </c>
      <c r="B5011">
        <v>27</v>
      </c>
      <c r="C5011" t="s">
        <v>177</v>
      </c>
      <c r="D5011" t="s">
        <v>174</v>
      </c>
      <c r="E5011">
        <v>0</v>
      </c>
      <c r="F5011">
        <v>60</v>
      </c>
      <c r="G5011">
        <v>70</v>
      </c>
      <c r="H5011" t="s">
        <v>303</v>
      </c>
      <c r="I5011" t="s">
        <v>170</v>
      </c>
      <c r="J5011">
        <v>168.58930575508583</v>
      </c>
      <c r="L5011" s="47"/>
      <c r="M5011" s="47"/>
    </row>
    <row r="5012" spans="1:13" x14ac:dyDescent="0.4">
      <c r="A5012" t="str">
        <f t="shared" si="78"/>
        <v>37_1M_M_0_60_2_HH800_Core</v>
      </c>
      <c r="B5012">
        <v>37</v>
      </c>
      <c r="C5012" t="s">
        <v>177</v>
      </c>
      <c r="D5012" t="s">
        <v>174</v>
      </c>
      <c r="E5012">
        <v>0</v>
      </c>
      <c r="F5012">
        <v>60</v>
      </c>
      <c r="G5012">
        <v>2</v>
      </c>
      <c r="H5012" t="s">
        <v>303</v>
      </c>
      <c r="I5012" t="s">
        <v>170</v>
      </c>
      <c r="J5012">
        <v>43.972395806098781</v>
      </c>
      <c r="L5012" s="47"/>
      <c r="M5012" s="47"/>
    </row>
    <row r="5013" spans="1:13" x14ac:dyDescent="0.4">
      <c r="A5013" t="str">
        <f t="shared" si="78"/>
        <v>54_1M_F_0_90_67_HH800_Core</v>
      </c>
      <c r="B5013">
        <v>54</v>
      </c>
      <c r="C5013" t="s">
        <v>177</v>
      </c>
      <c r="D5013" t="s">
        <v>169</v>
      </c>
      <c r="E5013">
        <v>0</v>
      </c>
      <c r="F5013">
        <v>90</v>
      </c>
      <c r="G5013">
        <v>67</v>
      </c>
      <c r="H5013" t="s">
        <v>303</v>
      </c>
      <c r="I5013" t="s">
        <v>170</v>
      </c>
      <c r="J5013">
        <v>238.80258619877293</v>
      </c>
      <c r="L5013" s="47"/>
      <c r="M5013" s="47"/>
    </row>
    <row r="5014" spans="1:13" x14ac:dyDescent="0.4">
      <c r="A5014" t="str">
        <f t="shared" si="78"/>
        <v>57_4M_M_3_60_67_HH800_Core</v>
      </c>
      <c r="B5014">
        <v>57</v>
      </c>
      <c r="C5014" t="s">
        <v>173</v>
      </c>
      <c r="D5014" t="s">
        <v>174</v>
      </c>
      <c r="E5014">
        <v>3</v>
      </c>
      <c r="F5014">
        <v>60</v>
      </c>
      <c r="G5014">
        <v>67</v>
      </c>
      <c r="H5014" t="s">
        <v>303</v>
      </c>
      <c r="I5014" t="s">
        <v>170</v>
      </c>
      <c r="J5014">
        <v>7.6814156197560886</v>
      </c>
      <c r="L5014" s="47"/>
      <c r="M5014" s="47"/>
    </row>
    <row r="5015" spans="1:13" x14ac:dyDescent="0.4">
      <c r="A5015" t="str">
        <f t="shared" si="78"/>
        <v>63_2M_M_6_365_67_HH800_Core</v>
      </c>
      <c r="B5015">
        <v>63</v>
      </c>
      <c r="C5015" t="s">
        <v>175</v>
      </c>
      <c r="D5015" t="s">
        <v>174</v>
      </c>
      <c r="E5015">
        <v>6</v>
      </c>
      <c r="F5015">
        <v>365</v>
      </c>
      <c r="G5015">
        <v>67</v>
      </c>
      <c r="H5015" t="s">
        <v>303</v>
      </c>
      <c r="I5015" t="s">
        <v>170</v>
      </c>
      <c r="J5015">
        <v>11.593533068407863</v>
      </c>
      <c r="L5015" s="47"/>
      <c r="M5015" s="47"/>
    </row>
    <row r="5016" spans="1:13" x14ac:dyDescent="0.4">
      <c r="A5016" t="str">
        <f t="shared" si="78"/>
        <v>64_4M_M_6_60_67_HH800_Core</v>
      </c>
      <c r="B5016">
        <v>64</v>
      </c>
      <c r="C5016" t="s">
        <v>173</v>
      </c>
      <c r="D5016" t="s">
        <v>174</v>
      </c>
      <c r="E5016">
        <v>6</v>
      </c>
      <c r="F5016">
        <v>60</v>
      </c>
      <c r="G5016">
        <v>67</v>
      </c>
      <c r="H5016" t="s">
        <v>303</v>
      </c>
      <c r="I5016" t="s">
        <v>170</v>
      </c>
      <c r="J5016">
        <v>6.8979636741170669</v>
      </c>
      <c r="L5016" s="47"/>
      <c r="M5016" s="47"/>
    </row>
    <row r="5017" spans="1:13" x14ac:dyDescent="0.4">
      <c r="A5017" t="str">
        <f t="shared" si="78"/>
        <v>40_4M_M_3_90_5_HH800_Core</v>
      </c>
      <c r="B5017">
        <v>40</v>
      </c>
      <c r="C5017" t="s">
        <v>173</v>
      </c>
      <c r="D5017" t="s">
        <v>174</v>
      </c>
      <c r="E5017">
        <v>3</v>
      </c>
      <c r="F5017">
        <v>90</v>
      </c>
      <c r="G5017">
        <v>5</v>
      </c>
      <c r="H5017" t="s">
        <v>303</v>
      </c>
      <c r="I5017" t="s">
        <v>170</v>
      </c>
      <c r="J5017">
        <v>1.7883439373412358</v>
      </c>
      <c r="L5017" s="47"/>
      <c r="M5017" s="47"/>
    </row>
    <row r="5018" spans="1:13" x14ac:dyDescent="0.4">
      <c r="A5018" t="str">
        <f t="shared" si="78"/>
        <v>61_1A_M_0_90_2_HH800_Core</v>
      </c>
      <c r="B5018">
        <v>61</v>
      </c>
      <c r="C5018" t="s">
        <v>178</v>
      </c>
      <c r="D5018" t="s">
        <v>174</v>
      </c>
      <c r="E5018">
        <v>0</v>
      </c>
      <c r="F5018">
        <v>90</v>
      </c>
      <c r="G5018">
        <v>2</v>
      </c>
      <c r="H5018" t="s">
        <v>303</v>
      </c>
      <c r="I5018" t="s">
        <v>170</v>
      </c>
      <c r="J5018">
        <v>114.60036720956975</v>
      </c>
      <c r="L5018" s="47"/>
      <c r="M5018" s="47"/>
    </row>
    <row r="5019" spans="1:13" x14ac:dyDescent="0.4">
      <c r="A5019" t="str">
        <f t="shared" si="78"/>
        <v>54_2A_F_0_90_5_HH800_Core</v>
      </c>
      <c r="B5019">
        <v>54</v>
      </c>
      <c r="C5019" t="s">
        <v>176</v>
      </c>
      <c r="D5019" t="s">
        <v>169</v>
      </c>
      <c r="E5019">
        <v>0</v>
      </c>
      <c r="F5019">
        <v>90</v>
      </c>
      <c r="G5019">
        <v>5</v>
      </c>
      <c r="H5019" t="s">
        <v>303</v>
      </c>
      <c r="I5019" t="s">
        <v>170</v>
      </c>
      <c r="J5019">
        <v>79.485841211143722</v>
      </c>
      <c r="L5019" s="47"/>
      <c r="M5019" s="47"/>
    </row>
    <row r="5020" spans="1:13" x14ac:dyDescent="0.4">
      <c r="A5020" t="str">
        <f t="shared" si="78"/>
        <v>63_2A_M_6_365_67_HH800_Core</v>
      </c>
      <c r="B5020">
        <v>63</v>
      </c>
      <c r="C5020" t="s">
        <v>176</v>
      </c>
      <c r="D5020" t="s">
        <v>174</v>
      </c>
      <c r="E5020">
        <v>6</v>
      </c>
      <c r="F5020">
        <v>365</v>
      </c>
      <c r="G5020">
        <v>67</v>
      </c>
      <c r="H5020" t="s">
        <v>303</v>
      </c>
      <c r="I5020" t="s">
        <v>170</v>
      </c>
      <c r="J5020">
        <v>13.046468352212843</v>
      </c>
      <c r="L5020" s="47"/>
      <c r="M5020" s="47"/>
    </row>
    <row r="5021" spans="1:13" x14ac:dyDescent="0.4">
      <c r="A5021" t="str">
        <f t="shared" si="78"/>
        <v>36_4M_F_0_90_70_HH800_Core</v>
      </c>
      <c r="B5021">
        <v>36</v>
      </c>
      <c r="C5021" t="s">
        <v>173</v>
      </c>
      <c r="D5021" t="s">
        <v>169</v>
      </c>
      <c r="E5021">
        <v>0</v>
      </c>
      <c r="F5021">
        <v>90</v>
      </c>
      <c r="G5021">
        <v>70</v>
      </c>
      <c r="H5021" t="s">
        <v>303</v>
      </c>
      <c r="I5021" t="s">
        <v>170</v>
      </c>
      <c r="J5021">
        <v>70.207078448110252</v>
      </c>
      <c r="L5021" s="47"/>
      <c r="M5021" s="47"/>
    </row>
    <row r="5022" spans="1:13" x14ac:dyDescent="0.4">
      <c r="A5022" t="str">
        <f t="shared" si="78"/>
        <v>57_2M_F_0_90_2_HH800_Core</v>
      </c>
      <c r="B5022">
        <v>57</v>
      </c>
      <c r="C5022" t="s">
        <v>175</v>
      </c>
      <c r="D5022" t="s">
        <v>169</v>
      </c>
      <c r="E5022">
        <v>0</v>
      </c>
      <c r="F5022">
        <v>90</v>
      </c>
      <c r="G5022">
        <v>2</v>
      </c>
      <c r="H5022" t="s">
        <v>303</v>
      </c>
      <c r="I5022" t="s">
        <v>170</v>
      </c>
      <c r="J5022">
        <v>77.306372308609511</v>
      </c>
      <c r="L5022" s="47"/>
      <c r="M5022" s="47"/>
    </row>
    <row r="5023" spans="1:13" x14ac:dyDescent="0.4">
      <c r="A5023" t="str">
        <f t="shared" si="78"/>
        <v>53_2A_F_6_90_70_HH800_Core</v>
      </c>
      <c r="B5023">
        <v>53</v>
      </c>
      <c r="C5023" t="s">
        <v>176</v>
      </c>
      <c r="D5023" t="s">
        <v>169</v>
      </c>
      <c r="E5023">
        <v>6</v>
      </c>
      <c r="F5023">
        <v>90</v>
      </c>
      <c r="G5023">
        <v>70</v>
      </c>
      <c r="H5023" t="s">
        <v>303</v>
      </c>
      <c r="I5023" t="s">
        <v>170</v>
      </c>
      <c r="J5023">
        <v>33.276157373052477</v>
      </c>
      <c r="L5023" s="47"/>
      <c r="M5023" s="47"/>
    </row>
    <row r="5024" spans="1:13" x14ac:dyDescent="0.4">
      <c r="A5024" t="str">
        <f t="shared" si="78"/>
        <v>54_2A_F_6_90_5_HH800_Core</v>
      </c>
      <c r="B5024">
        <v>54</v>
      </c>
      <c r="C5024" t="s">
        <v>176</v>
      </c>
      <c r="D5024" t="s">
        <v>169</v>
      </c>
      <c r="E5024">
        <v>6</v>
      </c>
      <c r="F5024">
        <v>90</v>
      </c>
      <c r="G5024">
        <v>5</v>
      </c>
      <c r="H5024" t="s">
        <v>303</v>
      </c>
      <c r="I5024" t="s">
        <v>170</v>
      </c>
      <c r="J5024">
        <v>7.7179742318693751</v>
      </c>
      <c r="L5024" s="47"/>
      <c r="M5024" s="47"/>
    </row>
    <row r="5025" spans="1:13" x14ac:dyDescent="0.4">
      <c r="A5025" t="str">
        <f t="shared" si="78"/>
        <v>26_4M_M_6_180_70_HH800_Core</v>
      </c>
      <c r="B5025">
        <v>26</v>
      </c>
      <c r="C5025" t="s">
        <v>173</v>
      </c>
      <c r="D5025" t="s">
        <v>174</v>
      </c>
      <c r="E5025">
        <v>6</v>
      </c>
      <c r="F5025">
        <v>180</v>
      </c>
      <c r="G5025">
        <v>70</v>
      </c>
      <c r="H5025" t="s">
        <v>303</v>
      </c>
      <c r="I5025" t="s">
        <v>170</v>
      </c>
      <c r="J5025">
        <v>11.436727722681606</v>
      </c>
      <c r="L5025" s="47"/>
      <c r="M5025" s="47"/>
    </row>
    <row r="5026" spans="1:13" x14ac:dyDescent="0.4">
      <c r="A5026" t="str">
        <f t="shared" si="78"/>
        <v>53_4A_F_6_90_70_HH800_Core</v>
      </c>
      <c r="B5026">
        <v>53</v>
      </c>
      <c r="C5026" t="s">
        <v>168</v>
      </c>
      <c r="D5026" t="s">
        <v>169</v>
      </c>
      <c r="E5026">
        <v>6</v>
      </c>
      <c r="F5026">
        <v>90</v>
      </c>
      <c r="G5026">
        <v>70</v>
      </c>
      <c r="H5026" t="s">
        <v>303</v>
      </c>
      <c r="I5026" t="s">
        <v>170</v>
      </c>
      <c r="J5026">
        <v>24.399290661286251</v>
      </c>
      <c r="L5026" s="47"/>
      <c r="M5026" s="47"/>
    </row>
    <row r="5027" spans="1:13" x14ac:dyDescent="0.4">
      <c r="A5027" t="str">
        <f t="shared" si="78"/>
        <v>62_4A_F_3_90_67_HH800_Core</v>
      </c>
      <c r="B5027">
        <v>62</v>
      </c>
      <c r="C5027" t="s">
        <v>168</v>
      </c>
      <c r="D5027" t="s">
        <v>169</v>
      </c>
      <c r="E5027">
        <v>3</v>
      </c>
      <c r="F5027">
        <v>90</v>
      </c>
      <c r="G5027">
        <v>67</v>
      </c>
      <c r="H5027" t="s">
        <v>303</v>
      </c>
      <c r="I5027" t="s">
        <v>170</v>
      </c>
      <c r="J5027">
        <v>3.7318809181378207</v>
      </c>
      <c r="L5027" s="47"/>
      <c r="M5027" s="47"/>
    </row>
    <row r="5028" spans="1:13" x14ac:dyDescent="0.4">
      <c r="A5028" t="str">
        <f t="shared" si="78"/>
        <v>51_4M_F_3_90_67_HH800_Core</v>
      </c>
      <c r="B5028">
        <v>51</v>
      </c>
      <c r="C5028" t="s">
        <v>173</v>
      </c>
      <c r="D5028" t="s">
        <v>169</v>
      </c>
      <c r="E5028">
        <v>3</v>
      </c>
      <c r="F5028">
        <v>90</v>
      </c>
      <c r="G5028">
        <v>67</v>
      </c>
      <c r="H5028" t="s">
        <v>303</v>
      </c>
      <c r="I5028" t="s">
        <v>170</v>
      </c>
      <c r="J5028">
        <v>10.691192020884504</v>
      </c>
      <c r="L5028" s="47"/>
      <c r="M5028" s="47"/>
    </row>
    <row r="5029" spans="1:13" x14ac:dyDescent="0.4">
      <c r="A5029" t="str">
        <f t="shared" si="78"/>
        <v>56_4A_F_0_60_2_HH800_Core</v>
      </c>
      <c r="B5029">
        <v>56</v>
      </c>
      <c r="C5029" t="s">
        <v>168</v>
      </c>
      <c r="D5029" t="s">
        <v>169</v>
      </c>
      <c r="E5029">
        <v>0</v>
      </c>
      <c r="F5029">
        <v>60</v>
      </c>
      <c r="G5029">
        <v>2</v>
      </c>
      <c r="H5029" t="s">
        <v>303</v>
      </c>
      <c r="I5029" t="s">
        <v>170</v>
      </c>
      <c r="J5029">
        <v>50.221540686481788</v>
      </c>
      <c r="L5029" s="47"/>
      <c r="M5029" s="47"/>
    </row>
    <row r="5030" spans="1:13" x14ac:dyDescent="0.4">
      <c r="A5030" t="str">
        <f t="shared" si="78"/>
        <v>39_4A_M_6_90_70_HH800_Core</v>
      </c>
      <c r="B5030">
        <v>39</v>
      </c>
      <c r="C5030" t="s">
        <v>168</v>
      </c>
      <c r="D5030" t="s">
        <v>174</v>
      </c>
      <c r="E5030">
        <v>6</v>
      </c>
      <c r="F5030">
        <v>90</v>
      </c>
      <c r="G5030">
        <v>70</v>
      </c>
      <c r="H5030" t="s">
        <v>303</v>
      </c>
      <c r="I5030" t="s">
        <v>170</v>
      </c>
      <c r="J5030">
        <v>19.140713355289854</v>
      </c>
      <c r="L5030" s="47"/>
      <c r="M5030" s="47"/>
    </row>
    <row r="5031" spans="1:13" x14ac:dyDescent="0.4">
      <c r="A5031" t="str">
        <f t="shared" si="78"/>
        <v>43_4A_F_6_90_67_HH800_Core</v>
      </c>
      <c r="B5031">
        <v>43</v>
      </c>
      <c r="C5031" t="s">
        <v>168</v>
      </c>
      <c r="D5031" t="s">
        <v>169</v>
      </c>
      <c r="E5031">
        <v>6</v>
      </c>
      <c r="F5031">
        <v>90</v>
      </c>
      <c r="G5031">
        <v>67</v>
      </c>
      <c r="H5031" t="s">
        <v>303</v>
      </c>
      <c r="I5031" t="s">
        <v>170</v>
      </c>
      <c r="J5031">
        <v>23.014087990289688</v>
      </c>
      <c r="L5031" s="47"/>
      <c r="M5031" s="47"/>
    </row>
    <row r="5032" spans="1:13" x14ac:dyDescent="0.4">
      <c r="A5032" t="str">
        <f t="shared" si="78"/>
        <v>52_4A_F_3_90_70_HH800_Core</v>
      </c>
      <c r="B5032">
        <v>52</v>
      </c>
      <c r="C5032" t="s">
        <v>168</v>
      </c>
      <c r="D5032" t="s">
        <v>169</v>
      </c>
      <c r="E5032">
        <v>3</v>
      </c>
      <c r="F5032">
        <v>90</v>
      </c>
      <c r="G5032">
        <v>70</v>
      </c>
      <c r="H5032" t="s">
        <v>303</v>
      </c>
      <c r="I5032" t="s">
        <v>170</v>
      </c>
      <c r="J5032">
        <v>13.255679716535544</v>
      </c>
      <c r="L5032" s="47"/>
      <c r="M5032" s="47"/>
    </row>
    <row r="5033" spans="1:13" x14ac:dyDescent="0.4">
      <c r="A5033" t="str">
        <f t="shared" si="78"/>
        <v>61_2A_F_6_180_65_HH800_Core</v>
      </c>
      <c r="B5033">
        <v>61</v>
      </c>
      <c r="C5033" t="s">
        <v>176</v>
      </c>
      <c r="D5033" t="s">
        <v>169</v>
      </c>
      <c r="E5033">
        <v>6</v>
      </c>
      <c r="F5033">
        <v>180</v>
      </c>
      <c r="G5033">
        <v>65</v>
      </c>
      <c r="H5033" t="s">
        <v>303</v>
      </c>
      <c r="I5033" t="s">
        <v>170</v>
      </c>
      <c r="J5033">
        <v>6.8606222465464466</v>
      </c>
      <c r="L5033" s="47"/>
      <c r="M5033" s="47"/>
    </row>
    <row r="5034" spans="1:13" x14ac:dyDescent="0.4">
      <c r="A5034" t="str">
        <f t="shared" si="78"/>
        <v>64_2M_M_3_60_65_HH800_Core</v>
      </c>
      <c r="B5034">
        <v>64</v>
      </c>
      <c r="C5034" t="s">
        <v>175</v>
      </c>
      <c r="D5034" t="s">
        <v>174</v>
      </c>
      <c r="E5034">
        <v>3</v>
      </c>
      <c r="F5034">
        <v>60</v>
      </c>
      <c r="G5034">
        <v>65</v>
      </c>
      <c r="H5034" t="s">
        <v>303</v>
      </c>
      <c r="I5034" t="s">
        <v>170</v>
      </c>
      <c r="J5034">
        <v>4.6084874870215229</v>
      </c>
      <c r="L5034" s="47"/>
      <c r="M5034" s="47"/>
    </row>
    <row r="5035" spans="1:13" x14ac:dyDescent="0.4">
      <c r="A5035" t="str">
        <f t="shared" si="78"/>
        <v>61_1A_M_0_60_5_HH800_Core</v>
      </c>
      <c r="B5035">
        <v>61</v>
      </c>
      <c r="C5035" t="s">
        <v>178</v>
      </c>
      <c r="D5035" t="s">
        <v>174</v>
      </c>
      <c r="E5035">
        <v>0</v>
      </c>
      <c r="F5035">
        <v>60</v>
      </c>
      <c r="G5035">
        <v>5</v>
      </c>
      <c r="H5035" t="s">
        <v>303</v>
      </c>
      <c r="I5035" t="s">
        <v>170</v>
      </c>
      <c r="J5035">
        <v>227.01345304998199</v>
      </c>
      <c r="L5035" s="47"/>
      <c r="M5035" s="47"/>
    </row>
    <row r="5036" spans="1:13" x14ac:dyDescent="0.4">
      <c r="A5036" t="str">
        <f t="shared" si="78"/>
        <v>57_1A_M_0_180_2_HH800_Core</v>
      </c>
      <c r="B5036">
        <v>57</v>
      </c>
      <c r="C5036" t="s">
        <v>178</v>
      </c>
      <c r="D5036" t="s">
        <v>174</v>
      </c>
      <c r="E5036">
        <v>0</v>
      </c>
      <c r="F5036">
        <v>180</v>
      </c>
      <c r="G5036">
        <v>2</v>
      </c>
      <c r="H5036" t="s">
        <v>303</v>
      </c>
      <c r="I5036" t="s">
        <v>170</v>
      </c>
      <c r="J5036">
        <v>72.155572341087804</v>
      </c>
      <c r="L5036" s="47"/>
      <c r="M5036" s="47"/>
    </row>
    <row r="5037" spans="1:13" x14ac:dyDescent="0.4">
      <c r="A5037" t="str">
        <f t="shared" si="78"/>
        <v>47_4M_M_3_90_67_HH800_Core</v>
      </c>
      <c r="B5037">
        <v>47</v>
      </c>
      <c r="C5037" t="s">
        <v>173</v>
      </c>
      <c r="D5037" t="s">
        <v>174</v>
      </c>
      <c r="E5037">
        <v>3</v>
      </c>
      <c r="F5037">
        <v>90</v>
      </c>
      <c r="G5037">
        <v>67</v>
      </c>
      <c r="H5037" t="s">
        <v>303</v>
      </c>
      <c r="I5037" t="s">
        <v>170</v>
      </c>
      <c r="J5037">
        <v>8.8462455603556549</v>
      </c>
      <c r="L5037" s="47"/>
      <c r="M5037" s="47"/>
    </row>
    <row r="5038" spans="1:13" x14ac:dyDescent="0.4">
      <c r="A5038" t="str">
        <f t="shared" si="78"/>
        <v>57_4M_M_6_60_65_HH800_Core</v>
      </c>
      <c r="B5038">
        <v>57</v>
      </c>
      <c r="C5038" t="s">
        <v>173</v>
      </c>
      <c r="D5038" t="s">
        <v>174</v>
      </c>
      <c r="E5038">
        <v>6</v>
      </c>
      <c r="F5038">
        <v>60</v>
      </c>
      <c r="G5038">
        <v>65</v>
      </c>
      <c r="H5038" t="s">
        <v>303</v>
      </c>
      <c r="I5038" t="s">
        <v>170</v>
      </c>
      <c r="J5038">
        <v>8.1726648973718881</v>
      </c>
      <c r="L5038" s="47"/>
      <c r="M5038" s="47"/>
    </row>
    <row r="5039" spans="1:13" x14ac:dyDescent="0.4">
      <c r="A5039" t="str">
        <f t="shared" si="78"/>
        <v>61_2M_F_3_365_65_HH800_Core</v>
      </c>
      <c r="B5039">
        <v>61</v>
      </c>
      <c r="C5039" t="s">
        <v>175</v>
      </c>
      <c r="D5039" t="s">
        <v>169</v>
      </c>
      <c r="E5039">
        <v>3</v>
      </c>
      <c r="F5039">
        <v>365</v>
      </c>
      <c r="G5039">
        <v>65</v>
      </c>
      <c r="H5039" t="s">
        <v>303</v>
      </c>
      <c r="I5039" t="s">
        <v>170</v>
      </c>
      <c r="J5039">
        <v>4.2863678123290825</v>
      </c>
      <c r="L5039" s="47"/>
      <c r="M5039" s="47"/>
    </row>
    <row r="5040" spans="1:13" x14ac:dyDescent="0.4">
      <c r="A5040" t="str">
        <f t="shared" si="78"/>
        <v>63_2M_M_6_180_67_HH800_Core</v>
      </c>
      <c r="B5040">
        <v>63</v>
      </c>
      <c r="C5040" t="s">
        <v>175</v>
      </c>
      <c r="D5040" t="s">
        <v>174</v>
      </c>
      <c r="E5040">
        <v>6</v>
      </c>
      <c r="F5040">
        <v>180</v>
      </c>
      <c r="G5040">
        <v>67</v>
      </c>
      <c r="H5040" t="s">
        <v>303</v>
      </c>
      <c r="I5040" t="s">
        <v>170</v>
      </c>
      <c r="J5040">
        <v>12.353247231230817</v>
      </c>
      <c r="L5040" s="47"/>
      <c r="M5040" s="47"/>
    </row>
    <row r="5041" spans="1:13" x14ac:dyDescent="0.4">
      <c r="A5041" t="str">
        <f t="shared" si="78"/>
        <v>47_1M_M_0_60_2_HH800_Core</v>
      </c>
      <c r="B5041">
        <v>47</v>
      </c>
      <c r="C5041" t="s">
        <v>177</v>
      </c>
      <c r="D5041" t="s">
        <v>174</v>
      </c>
      <c r="E5041">
        <v>0</v>
      </c>
      <c r="F5041">
        <v>60</v>
      </c>
      <c r="G5041">
        <v>2</v>
      </c>
      <c r="H5041" t="s">
        <v>303</v>
      </c>
      <c r="I5041" t="s">
        <v>170</v>
      </c>
      <c r="J5041">
        <v>65.160423681326705</v>
      </c>
      <c r="L5041" s="47"/>
      <c r="M5041" s="47"/>
    </row>
    <row r="5042" spans="1:13" x14ac:dyDescent="0.4">
      <c r="A5042" t="str">
        <f t="shared" si="78"/>
        <v>38_4M_M_0_90_5_HH800_Core</v>
      </c>
      <c r="B5042">
        <v>38</v>
      </c>
      <c r="C5042" t="s">
        <v>173</v>
      </c>
      <c r="D5042" t="s">
        <v>174</v>
      </c>
      <c r="E5042">
        <v>0</v>
      </c>
      <c r="F5042">
        <v>90</v>
      </c>
      <c r="G5042">
        <v>5</v>
      </c>
      <c r="H5042" t="s">
        <v>303</v>
      </c>
      <c r="I5042" t="s">
        <v>170</v>
      </c>
      <c r="J5042">
        <v>17.937564000686081</v>
      </c>
      <c r="L5042" s="47"/>
      <c r="M5042" s="47"/>
    </row>
    <row r="5043" spans="1:13" x14ac:dyDescent="0.4">
      <c r="A5043" t="str">
        <f t="shared" si="78"/>
        <v>35_4M_M_3_90_5_HH800_Core</v>
      </c>
      <c r="B5043">
        <v>35</v>
      </c>
      <c r="C5043" t="s">
        <v>173</v>
      </c>
      <c r="D5043" t="s">
        <v>174</v>
      </c>
      <c r="E5043">
        <v>3</v>
      </c>
      <c r="F5043">
        <v>90</v>
      </c>
      <c r="G5043">
        <v>5</v>
      </c>
      <c r="H5043" t="s">
        <v>303</v>
      </c>
      <c r="I5043" t="s">
        <v>170</v>
      </c>
      <c r="J5043">
        <v>1.3720668584568183</v>
      </c>
      <c r="L5043" s="47"/>
      <c r="M5043" s="47"/>
    </row>
    <row r="5044" spans="1:13" x14ac:dyDescent="0.4">
      <c r="A5044" t="str">
        <f t="shared" si="78"/>
        <v>63_4M_F_6_180_67_HH800_Core</v>
      </c>
      <c r="B5044">
        <v>63</v>
      </c>
      <c r="C5044" t="s">
        <v>173</v>
      </c>
      <c r="D5044" t="s">
        <v>169</v>
      </c>
      <c r="E5044">
        <v>6</v>
      </c>
      <c r="F5044">
        <v>180</v>
      </c>
      <c r="G5044">
        <v>67</v>
      </c>
      <c r="H5044" t="s">
        <v>303</v>
      </c>
      <c r="I5044" t="s">
        <v>170</v>
      </c>
      <c r="J5044">
        <v>6.2698006463357485</v>
      </c>
      <c r="L5044" s="47"/>
      <c r="M5044" s="47"/>
    </row>
    <row r="5045" spans="1:13" x14ac:dyDescent="0.4">
      <c r="A5045" t="str">
        <f t="shared" si="78"/>
        <v>42_4A_F_6_90_67_HH800_Core</v>
      </c>
      <c r="B5045">
        <v>42</v>
      </c>
      <c r="C5045" t="s">
        <v>168</v>
      </c>
      <c r="D5045" t="s">
        <v>169</v>
      </c>
      <c r="E5045">
        <v>6</v>
      </c>
      <c r="F5045">
        <v>90</v>
      </c>
      <c r="G5045">
        <v>67</v>
      </c>
      <c r="H5045" t="s">
        <v>303</v>
      </c>
      <c r="I5045" t="s">
        <v>170</v>
      </c>
      <c r="J5045">
        <v>23.899991314186067</v>
      </c>
      <c r="L5045" s="47"/>
      <c r="M5045" s="47"/>
    </row>
    <row r="5046" spans="1:13" x14ac:dyDescent="0.4">
      <c r="A5046" t="str">
        <f t="shared" si="78"/>
        <v>51_1A_M_0_180_2_HH800_Core</v>
      </c>
      <c r="B5046">
        <v>51</v>
      </c>
      <c r="C5046" t="s">
        <v>178</v>
      </c>
      <c r="D5046" t="s">
        <v>174</v>
      </c>
      <c r="E5046">
        <v>0</v>
      </c>
      <c r="F5046">
        <v>180</v>
      </c>
      <c r="G5046">
        <v>2</v>
      </c>
      <c r="H5046" t="s">
        <v>303</v>
      </c>
      <c r="I5046" t="s">
        <v>170</v>
      </c>
      <c r="J5046">
        <v>50.344694853711445</v>
      </c>
      <c r="L5046" s="47"/>
      <c r="M5046" s="47"/>
    </row>
    <row r="5047" spans="1:13" x14ac:dyDescent="0.4">
      <c r="A5047" t="str">
        <f t="shared" si="78"/>
        <v>36_4M_M_6_90_5_HH800_Core</v>
      </c>
      <c r="B5047">
        <v>36</v>
      </c>
      <c r="C5047" t="s">
        <v>173</v>
      </c>
      <c r="D5047" t="s">
        <v>174</v>
      </c>
      <c r="E5047">
        <v>6</v>
      </c>
      <c r="F5047">
        <v>90</v>
      </c>
      <c r="G5047">
        <v>5</v>
      </c>
      <c r="H5047" t="s">
        <v>303</v>
      </c>
      <c r="I5047" t="s">
        <v>170</v>
      </c>
      <c r="J5047">
        <v>2.3195027908469319</v>
      </c>
      <c r="L5047" s="47"/>
      <c r="M5047" s="47"/>
    </row>
    <row r="5048" spans="1:13" x14ac:dyDescent="0.4">
      <c r="A5048" t="str">
        <f t="shared" si="78"/>
        <v>53_4M_M_3_60_5_HH800_Core</v>
      </c>
      <c r="B5048">
        <v>53</v>
      </c>
      <c r="C5048" t="s">
        <v>173</v>
      </c>
      <c r="D5048" t="s">
        <v>174</v>
      </c>
      <c r="E5048">
        <v>3</v>
      </c>
      <c r="F5048">
        <v>60</v>
      </c>
      <c r="G5048">
        <v>5</v>
      </c>
      <c r="H5048" t="s">
        <v>303</v>
      </c>
      <c r="I5048" t="s">
        <v>170</v>
      </c>
      <c r="J5048">
        <v>2.5986382646465089</v>
      </c>
      <c r="L5048" s="47"/>
      <c r="M5048" s="47"/>
    </row>
    <row r="5049" spans="1:13" x14ac:dyDescent="0.4">
      <c r="A5049" t="str">
        <f t="shared" si="78"/>
        <v>63_2A_M_6_180_67_HH800_Core</v>
      </c>
      <c r="B5049">
        <v>63</v>
      </c>
      <c r="C5049" t="s">
        <v>176</v>
      </c>
      <c r="D5049" t="s">
        <v>174</v>
      </c>
      <c r="E5049">
        <v>6</v>
      </c>
      <c r="F5049">
        <v>180</v>
      </c>
      <c r="G5049">
        <v>67</v>
      </c>
      <c r="H5049" t="s">
        <v>303</v>
      </c>
      <c r="I5049" t="s">
        <v>170</v>
      </c>
      <c r="J5049">
        <v>13.217226399704742</v>
      </c>
      <c r="L5049" s="47"/>
      <c r="M5049" s="47"/>
    </row>
    <row r="5050" spans="1:13" x14ac:dyDescent="0.4">
      <c r="A5050" t="str">
        <f t="shared" si="78"/>
        <v>61_2M_M_6_90_65_HH800_Core</v>
      </c>
      <c r="B5050">
        <v>61</v>
      </c>
      <c r="C5050" t="s">
        <v>175</v>
      </c>
      <c r="D5050" t="s">
        <v>174</v>
      </c>
      <c r="E5050">
        <v>6</v>
      </c>
      <c r="F5050">
        <v>90</v>
      </c>
      <c r="G5050">
        <v>65</v>
      </c>
      <c r="H5050" t="s">
        <v>303</v>
      </c>
      <c r="I5050" t="s">
        <v>170</v>
      </c>
      <c r="J5050">
        <v>8.3960712663654853</v>
      </c>
      <c r="L5050" s="47"/>
      <c r="M5050" s="47"/>
    </row>
    <row r="5051" spans="1:13" x14ac:dyDescent="0.4">
      <c r="A5051" t="str">
        <f t="shared" si="78"/>
        <v>44_1A_M_0_60_67_HH800_Core</v>
      </c>
      <c r="B5051">
        <v>44</v>
      </c>
      <c r="C5051" t="s">
        <v>178</v>
      </c>
      <c r="D5051" t="s">
        <v>174</v>
      </c>
      <c r="E5051">
        <v>0</v>
      </c>
      <c r="F5051">
        <v>60</v>
      </c>
      <c r="G5051">
        <v>67</v>
      </c>
      <c r="H5051" t="s">
        <v>303</v>
      </c>
      <c r="I5051" t="s">
        <v>170</v>
      </c>
      <c r="J5051">
        <v>201.62979276819485</v>
      </c>
      <c r="L5051" s="47"/>
      <c r="M5051" s="47"/>
    </row>
    <row r="5052" spans="1:13" x14ac:dyDescent="0.4">
      <c r="A5052" t="str">
        <f t="shared" si="78"/>
        <v>63_4A_F_6_180_67_HH800_Core</v>
      </c>
      <c r="B5052">
        <v>63</v>
      </c>
      <c r="C5052" t="s">
        <v>168</v>
      </c>
      <c r="D5052" t="s">
        <v>169</v>
      </c>
      <c r="E5052">
        <v>6</v>
      </c>
      <c r="F5052">
        <v>180</v>
      </c>
      <c r="G5052">
        <v>67</v>
      </c>
      <c r="H5052" t="s">
        <v>303</v>
      </c>
      <c r="I5052" t="s">
        <v>170</v>
      </c>
      <c r="J5052">
        <v>6.4765933168022602</v>
      </c>
      <c r="L5052" s="47"/>
      <c r="M5052" s="47"/>
    </row>
    <row r="5053" spans="1:13" x14ac:dyDescent="0.4">
      <c r="A5053" t="str">
        <f t="shared" si="78"/>
        <v>51_4M_F_3_90_5_HH800_Core</v>
      </c>
      <c r="B5053">
        <v>51</v>
      </c>
      <c r="C5053" t="s">
        <v>173</v>
      </c>
      <c r="D5053" t="s">
        <v>169</v>
      </c>
      <c r="E5053">
        <v>3</v>
      </c>
      <c r="F5053">
        <v>90</v>
      </c>
      <c r="G5053">
        <v>5</v>
      </c>
      <c r="H5053" t="s">
        <v>303</v>
      </c>
      <c r="I5053" t="s">
        <v>170</v>
      </c>
      <c r="J5053">
        <v>2.6600154963531151</v>
      </c>
      <c r="L5053" s="47"/>
      <c r="M5053" s="47"/>
    </row>
    <row r="5054" spans="1:13" x14ac:dyDescent="0.4">
      <c r="A5054" t="str">
        <f t="shared" si="78"/>
        <v>28_4M_M_0_180_70_HH800_Core</v>
      </c>
      <c r="B5054">
        <v>28</v>
      </c>
      <c r="C5054" t="s">
        <v>173</v>
      </c>
      <c r="D5054" t="s">
        <v>174</v>
      </c>
      <c r="E5054">
        <v>0</v>
      </c>
      <c r="F5054">
        <v>180</v>
      </c>
      <c r="G5054">
        <v>70</v>
      </c>
      <c r="H5054" t="s">
        <v>303</v>
      </c>
      <c r="I5054" t="s">
        <v>170</v>
      </c>
      <c r="J5054">
        <v>21.064384439290894</v>
      </c>
      <c r="L5054" s="47"/>
      <c r="M5054" s="47"/>
    </row>
    <row r="5055" spans="1:13" x14ac:dyDescent="0.4">
      <c r="A5055" t="str">
        <f t="shared" si="78"/>
        <v>57_4A_F_3_90_65_HH800_Core</v>
      </c>
      <c r="B5055">
        <v>57</v>
      </c>
      <c r="C5055" t="s">
        <v>168</v>
      </c>
      <c r="D5055" t="s">
        <v>169</v>
      </c>
      <c r="E5055">
        <v>3</v>
      </c>
      <c r="F5055">
        <v>90</v>
      </c>
      <c r="G5055">
        <v>65</v>
      </c>
      <c r="H5055" t="s">
        <v>303</v>
      </c>
      <c r="I5055" t="s">
        <v>170</v>
      </c>
      <c r="J5055">
        <v>4.0264658406867246</v>
      </c>
      <c r="L5055" s="47"/>
      <c r="M5055" s="47"/>
    </row>
    <row r="5056" spans="1:13" x14ac:dyDescent="0.4">
      <c r="A5056" t="str">
        <f t="shared" si="78"/>
        <v>42_2M_F_3_90_67_HH800_Core</v>
      </c>
      <c r="B5056">
        <v>42</v>
      </c>
      <c r="C5056" t="s">
        <v>175</v>
      </c>
      <c r="D5056" t="s">
        <v>169</v>
      </c>
      <c r="E5056">
        <v>3</v>
      </c>
      <c r="F5056">
        <v>90</v>
      </c>
      <c r="G5056">
        <v>67</v>
      </c>
      <c r="H5056" t="s">
        <v>303</v>
      </c>
      <c r="I5056" t="s">
        <v>170</v>
      </c>
      <c r="J5056">
        <v>23.471746202829742</v>
      </c>
      <c r="L5056" s="47"/>
      <c r="M5056" s="47"/>
    </row>
    <row r="5057" spans="1:13" x14ac:dyDescent="0.4">
      <c r="A5057" t="str">
        <f t="shared" si="78"/>
        <v>32_4M_M_0_90_65_HH800_Core</v>
      </c>
      <c r="B5057">
        <v>32</v>
      </c>
      <c r="C5057" t="s">
        <v>173</v>
      </c>
      <c r="D5057" t="s">
        <v>174</v>
      </c>
      <c r="E5057">
        <v>0</v>
      </c>
      <c r="F5057">
        <v>90</v>
      </c>
      <c r="G5057">
        <v>65</v>
      </c>
      <c r="H5057" t="s">
        <v>303</v>
      </c>
      <c r="I5057" t="s">
        <v>170</v>
      </c>
      <c r="J5057">
        <v>26.847178136609021</v>
      </c>
      <c r="L5057" s="47"/>
      <c r="M5057" s="47"/>
    </row>
    <row r="5058" spans="1:13" x14ac:dyDescent="0.4">
      <c r="A5058" t="str">
        <f t="shared" si="78"/>
        <v>62_1A_F_0_90_2_HH800_Core</v>
      </c>
      <c r="B5058">
        <v>62</v>
      </c>
      <c r="C5058" t="s">
        <v>178</v>
      </c>
      <c r="D5058" t="s">
        <v>169</v>
      </c>
      <c r="E5058">
        <v>0</v>
      </c>
      <c r="F5058">
        <v>90</v>
      </c>
      <c r="G5058">
        <v>2</v>
      </c>
      <c r="H5058" t="s">
        <v>303</v>
      </c>
      <c r="I5058" t="s">
        <v>170</v>
      </c>
      <c r="J5058">
        <v>117.83399749294256</v>
      </c>
      <c r="L5058" s="47"/>
      <c r="M5058" s="47"/>
    </row>
    <row r="5059" spans="1:13" x14ac:dyDescent="0.4">
      <c r="A5059" t="str">
        <f t="shared" ref="A5059:A5122" si="79">B5059&amp;"_"&amp;C5059&amp;"_"&amp;D5059&amp;"_"&amp;E5059&amp;"_"&amp;F5059&amp;"_"&amp;G5059&amp;"_"&amp;H5059&amp;"_"&amp;I5059</f>
        <v>53_4M_F_6_90_67_HH800_Core</v>
      </c>
      <c r="B5059">
        <v>53</v>
      </c>
      <c r="C5059" t="s">
        <v>173</v>
      </c>
      <c r="D5059" t="s">
        <v>169</v>
      </c>
      <c r="E5059">
        <v>6</v>
      </c>
      <c r="F5059">
        <v>90</v>
      </c>
      <c r="G5059">
        <v>67</v>
      </c>
      <c r="H5059" t="s">
        <v>303</v>
      </c>
      <c r="I5059" t="s">
        <v>170</v>
      </c>
      <c r="J5059">
        <v>18.598518362128505</v>
      </c>
      <c r="L5059" s="47"/>
      <c r="M5059" s="47"/>
    </row>
    <row r="5060" spans="1:13" x14ac:dyDescent="0.4">
      <c r="A5060" t="str">
        <f t="shared" si="79"/>
        <v>43_4M_M_0_180_70_HH800_Core</v>
      </c>
      <c r="B5060">
        <v>43</v>
      </c>
      <c r="C5060" t="s">
        <v>173</v>
      </c>
      <c r="D5060" t="s">
        <v>174</v>
      </c>
      <c r="E5060">
        <v>0</v>
      </c>
      <c r="F5060">
        <v>180</v>
      </c>
      <c r="G5060">
        <v>70</v>
      </c>
      <c r="H5060" t="s">
        <v>303</v>
      </c>
      <c r="I5060" t="s">
        <v>170</v>
      </c>
      <c r="J5060">
        <v>40.831271097462313</v>
      </c>
      <c r="L5060" s="47"/>
      <c r="M5060" s="47"/>
    </row>
    <row r="5061" spans="1:13" x14ac:dyDescent="0.4">
      <c r="A5061" t="str">
        <f t="shared" si="79"/>
        <v>46_4A_F_6_90_67_HH800_Core</v>
      </c>
      <c r="B5061">
        <v>46</v>
      </c>
      <c r="C5061" t="s">
        <v>168</v>
      </c>
      <c r="D5061" t="s">
        <v>169</v>
      </c>
      <c r="E5061">
        <v>6</v>
      </c>
      <c r="F5061">
        <v>90</v>
      </c>
      <c r="G5061">
        <v>67</v>
      </c>
      <c r="H5061" t="s">
        <v>303</v>
      </c>
      <c r="I5061" t="s">
        <v>170</v>
      </c>
      <c r="J5061">
        <v>21.096509546941967</v>
      </c>
      <c r="L5061" s="47"/>
      <c r="M5061" s="47"/>
    </row>
    <row r="5062" spans="1:13" x14ac:dyDescent="0.4">
      <c r="A5062" t="str">
        <f t="shared" si="79"/>
        <v>61_1A_F_0_90_65_HH800_Core</v>
      </c>
      <c r="B5062">
        <v>61</v>
      </c>
      <c r="C5062" t="s">
        <v>178</v>
      </c>
      <c r="D5062" t="s">
        <v>169</v>
      </c>
      <c r="E5062">
        <v>0</v>
      </c>
      <c r="F5062">
        <v>90</v>
      </c>
      <c r="G5062">
        <v>65</v>
      </c>
      <c r="H5062" t="s">
        <v>303</v>
      </c>
      <c r="I5062" t="s">
        <v>170</v>
      </c>
      <c r="J5062">
        <v>156.4628757454644</v>
      </c>
      <c r="L5062" s="47"/>
      <c r="M5062" s="47"/>
    </row>
    <row r="5063" spans="1:13" x14ac:dyDescent="0.4">
      <c r="A5063" t="str">
        <f t="shared" si="79"/>
        <v>57_2A_F_6_90_5_HH800_Core</v>
      </c>
      <c r="B5063">
        <v>57</v>
      </c>
      <c r="C5063" t="s">
        <v>176</v>
      </c>
      <c r="D5063" t="s">
        <v>169</v>
      </c>
      <c r="E5063">
        <v>6</v>
      </c>
      <c r="F5063">
        <v>90</v>
      </c>
      <c r="G5063">
        <v>5</v>
      </c>
      <c r="H5063" t="s">
        <v>303</v>
      </c>
      <c r="I5063" t="s">
        <v>170</v>
      </c>
      <c r="J5063">
        <v>7.0497402433032805</v>
      </c>
      <c r="L5063" s="47"/>
      <c r="M5063" s="47"/>
    </row>
    <row r="5064" spans="1:13" x14ac:dyDescent="0.4">
      <c r="A5064" t="str">
        <f t="shared" si="79"/>
        <v>57_4M_F_6_90_5_HH800_Core</v>
      </c>
      <c r="B5064">
        <v>57</v>
      </c>
      <c r="C5064" t="s">
        <v>173</v>
      </c>
      <c r="D5064" t="s">
        <v>169</v>
      </c>
      <c r="E5064">
        <v>6</v>
      </c>
      <c r="F5064">
        <v>90</v>
      </c>
      <c r="G5064">
        <v>5</v>
      </c>
      <c r="H5064" t="s">
        <v>303</v>
      </c>
      <c r="I5064" t="s">
        <v>170</v>
      </c>
      <c r="J5064">
        <v>5.7254984573623284</v>
      </c>
      <c r="L5064" s="47"/>
      <c r="M5064" s="47"/>
    </row>
    <row r="5065" spans="1:13" x14ac:dyDescent="0.4">
      <c r="A5065" t="str">
        <f t="shared" si="79"/>
        <v>25_4A_M_0_90_70_HH800_Core</v>
      </c>
      <c r="B5065">
        <v>25</v>
      </c>
      <c r="C5065" t="s">
        <v>168</v>
      </c>
      <c r="D5065" t="s">
        <v>174</v>
      </c>
      <c r="E5065">
        <v>0</v>
      </c>
      <c r="F5065">
        <v>90</v>
      </c>
      <c r="G5065">
        <v>70</v>
      </c>
      <c r="H5065" t="s">
        <v>303</v>
      </c>
      <c r="I5065" t="s">
        <v>170</v>
      </c>
      <c r="J5065">
        <v>25.434821651903032</v>
      </c>
      <c r="L5065" s="47"/>
      <c r="M5065" s="47"/>
    </row>
    <row r="5066" spans="1:13" x14ac:dyDescent="0.4">
      <c r="A5066" t="str">
        <f t="shared" si="79"/>
        <v>34_4M_F_6_90_67_HH800_Core</v>
      </c>
      <c r="B5066">
        <v>34</v>
      </c>
      <c r="C5066" t="s">
        <v>173</v>
      </c>
      <c r="D5066" t="s">
        <v>169</v>
      </c>
      <c r="E5066">
        <v>6</v>
      </c>
      <c r="F5066">
        <v>90</v>
      </c>
      <c r="G5066">
        <v>67</v>
      </c>
      <c r="H5066" t="s">
        <v>303</v>
      </c>
      <c r="I5066" t="s">
        <v>170</v>
      </c>
      <c r="J5066">
        <v>23.024225898397223</v>
      </c>
      <c r="L5066" s="47"/>
      <c r="M5066" s="47"/>
    </row>
    <row r="5067" spans="1:13" x14ac:dyDescent="0.4">
      <c r="A5067" t="str">
        <f t="shared" si="79"/>
        <v>52_4M_F_3_90_67_HH800_Core</v>
      </c>
      <c r="B5067">
        <v>52</v>
      </c>
      <c r="C5067" t="s">
        <v>173</v>
      </c>
      <c r="D5067" t="s">
        <v>169</v>
      </c>
      <c r="E5067">
        <v>3</v>
      </c>
      <c r="F5067">
        <v>90</v>
      </c>
      <c r="G5067">
        <v>67</v>
      </c>
      <c r="H5067" t="s">
        <v>303</v>
      </c>
      <c r="I5067" t="s">
        <v>170</v>
      </c>
      <c r="J5067">
        <v>10.795665791203916</v>
      </c>
      <c r="L5067" s="47"/>
      <c r="M5067" s="47"/>
    </row>
    <row r="5068" spans="1:13" x14ac:dyDescent="0.4">
      <c r="A5068" t="str">
        <f t="shared" si="79"/>
        <v>59_2M_M_6_365_65_HH800_Core</v>
      </c>
      <c r="B5068">
        <v>59</v>
      </c>
      <c r="C5068" t="s">
        <v>175</v>
      </c>
      <c r="D5068" t="s">
        <v>174</v>
      </c>
      <c r="E5068">
        <v>6</v>
      </c>
      <c r="F5068">
        <v>365</v>
      </c>
      <c r="G5068">
        <v>65</v>
      </c>
      <c r="H5068" t="s">
        <v>303</v>
      </c>
      <c r="I5068" t="s">
        <v>170</v>
      </c>
      <c r="J5068">
        <v>7.5064524572969376</v>
      </c>
      <c r="L5068" s="47"/>
      <c r="M5068" s="47"/>
    </row>
    <row r="5069" spans="1:13" x14ac:dyDescent="0.4">
      <c r="A5069" t="str">
        <f t="shared" si="79"/>
        <v>44_4A_F_0_90_70_HH800_Core</v>
      </c>
      <c r="B5069">
        <v>44</v>
      </c>
      <c r="C5069" t="s">
        <v>168</v>
      </c>
      <c r="D5069" t="s">
        <v>169</v>
      </c>
      <c r="E5069">
        <v>0</v>
      </c>
      <c r="F5069">
        <v>90</v>
      </c>
      <c r="G5069">
        <v>70</v>
      </c>
      <c r="H5069" t="s">
        <v>303</v>
      </c>
      <c r="I5069" t="s">
        <v>170</v>
      </c>
      <c r="J5069">
        <v>81.47014538071744</v>
      </c>
      <c r="L5069" s="47"/>
      <c r="M5069" s="47"/>
    </row>
    <row r="5070" spans="1:13" x14ac:dyDescent="0.4">
      <c r="A5070" t="str">
        <f t="shared" si="79"/>
        <v>63_4A_F_6_90_65_HH800_Core</v>
      </c>
      <c r="B5070">
        <v>63</v>
      </c>
      <c r="C5070" t="s">
        <v>168</v>
      </c>
      <c r="D5070" t="s">
        <v>169</v>
      </c>
      <c r="E5070">
        <v>6</v>
      </c>
      <c r="F5070">
        <v>90</v>
      </c>
      <c r="G5070">
        <v>65</v>
      </c>
      <c r="H5070" t="s">
        <v>303</v>
      </c>
      <c r="I5070" t="s">
        <v>170</v>
      </c>
      <c r="J5070">
        <v>4.4935444877085589</v>
      </c>
      <c r="L5070" s="47"/>
      <c r="M5070" s="47"/>
    </row>
    <row r="5071" spans="1:13" x14ac:dyDescent="0.4">
      <c r="A5071" t="str">
        <f t="shared" si="79"/>
        <v>29_2M_M_0_60_65_HH800_Core</v>
      </c>
      <c r="B5071">
        <v>29</v>
      </c>
      <c r="C5071" t="s">
        <v>175</v>
      </c>
      <c r="D5071" t="s">
        <v>174</v>
      </c>
      <c r="E5071">
        <v>0</v>
      </c>
      <c r="F5071">
        <v>60</v>
      </c>
      <c r="G5071">
        <v>65</v>
      </c>
      <c r="H5071" t="s">
        <v>303</v>
      </c>
      <c r="I5071" t="s">
        <v>170</v>
      </c>
      <c r="J5071">
        <v>84.606184294033099</v>
      </c>
      <c r="L5071" s="47"/>
      <c r="M5071" s="47"/>
    </row>
    <row r="5072" spans="1:13" x14ac:dyDescent="0.4">
      <c r="A5072" t="str">
        <f t="shared" si="79"/>
        <v>30_4A_M_0_90_70_HH800_Core</v>
      </c>
      <c r="B5072">
        <v>30</v>
      </c>
      <c r="C5072" t="s">
        <v>168</v>
      </c>
      <c r="D5072" t="s">
        <v>174</v>
      </c>
      <c r="E5072">
        <v>0</v>
      </c>
      <c r="F5072">
        <v>90</v>
      </c>
      <c r="G5072">
        <v>70</v>
      </c>
      <c r="H5072" t="s">
        <v>303</v>
      </c>
      <c r="I5072" t="s">
        <v>170</v>
      </c>
      <c r="J5072">
        <v>29.83491944786979</v>
      </c>
      <c r="L5072" s="47"/>
      <c r="M5072" s="47"/>
    </row>
    <row r="5073" spans="1:13" x14ac:dyDescent="0.4">
      <c r="A5073" t="str">
        <f t="shared" si="79"/>
        <v>60_4M_F_0_180_65_HH800_Core</v>
      </c>
      <c r="B5073">
        <v>60</v>
      </c>
      <c r="C5073" t="s">
        <v>173</v>
      </c>
      <c r="D5073" t="s">
        <v>169</v>
      </c>
      <c r="E5073">
        <v>0</v>
      </c>
      <c r="F5073">
        <v>180</v>
      </c>
      <c r="G5073">
        <v>65</v>
      </c>
      <c r="H5073" t="s">
        <v>303</v>
      </c>
      <c r="I5073" t="s">
        <v>170</v>
      </c>
      <c r="J5073">
        <v>56.34384331124501</v>
      </c>
      <c r="L5073" s="47"/>
      <c r="M5073" s="47"/>
    </row>
    <row r="5074" spans="1:13" x14ac:dyDescent="0.4">
      <c r="A5074" t="str">
        <f t="shared" si="79"/>
        <v>51_2M_M_6_60_5_HH800_Core</v>
      </c>
      <c r="B5074">
        <v>51</v>
      </c>
      <c r="C5074" t="s">
        <v>175</v>
      </c>
      <c r="D5074" t="s">
        <v>174</v>
      </c>
      <c r="E5074">
        <v>6</v>
      </c>
      <c r="F5074">
        <v>60</v>
      </c>
      <c r="G5074">
        <v>5</v>
      </c>
      <c r="H5074" t="s">
        <v>303</v>
      </c>
      <c r="I5074" t="s">
        <v>170</v>
      </c>
      <c r="J5074">
        <v>7.4694867942290069</v>
      </c>
      <c r="L5074" s="47"/>
      <c r="M5074" s="47"/>
    </row>
    <row r="5075" spans="1:13" x14ac:dyDescent="0.4">
      <c r="A5075" t="str">
        <f t="shared" si="79"/>
        <v>60_4A_F_0_180_65_HH800_Core</v>
      </c>
      <c r="B5075">
        <v>60</v>
      </c>
      <c r="C5075" t="s">
        <v>168</v>
      </c>
      <c r="D5075" t="s">
        <v>169</v>
      </c>
      <c r="E5075">
        <v>0</v>
      </c>
      <c r="F5075">
        <v>180</v>
      </c>
      <c r="G5075">
        <v>65</v>
      </c>
      <c r="H5075" t="s">
        <v>303</v>
      </c>
      <c r="I5075" t="s">
        <v>170</v>
      </c>
      <c r="J5075">
        <v>57.855270944805945</v>
      </c>
      <c r="L5075" s="47"/>
      <c r="M5075" s="47"/>
    </row>
    <row r="5076" spans="1:13" x14ac:dyDescent="0.4">
      <c r="A5076" t="str">
        <f t="shared" si="79"/>
        <v>25_4M_M_0_60_5_HH800_Core</v>
      </c>
      <c r="B5076">
        <v>25</v>
      </c>
      <c r="C5076" t="s">
        <v>173</v>
      </c>
      <c r="D5076" t="s">
        <v>174</v>
      </c>
      <c r="E5076">
        <v>0</v>
      </c>
      <c r="F5076">
        <v>60</v>
      </c>
      <c r="G5076">
        <v>5</v>
      </c>
      <c r="H5076" t="s">
        <v>303</v>
      </c>
      <c r="I5076" t="s">
        <v>170</v>
      </c>
      <c r="J5076">
        <v>16.199029534696361</v>
      </c>
      <c r="L5076" s="47"/>
      <c r="M5076" s="47"/>
    </row>
    <row r="5077" spans="1:13" x14ac:dyDescent="0.4">
      <c r="A5077" t="str">
        <f t="shared" si="79"/>
        <v>61_2A_F_6_90_65_HH800_Core</v>
      </c>
      <c r="B5077">
        <v>61</v>
      </c>
      <c r="C5077" t="s">
        <v>176</v>
      </c>
      <c r="D5077" t="s">
        <v>169</v>
      </c>
      <c r="E5077">
        <v>6</v>
      </c>
      <c r="F5077">
        <v>90</v>
      </c>
      <c r="G5077">
        <v>65</v>
      </c>
      <c r="H5077" t="s">
        <v>303</v>
      </c>
      <c r="I5077" t="s">
        <v>170</v>
      </c>
      <c r="J5077">
        <v>7.8164738981402184</v>
      </c>
      <c r="L5077" s="47"/>
      <c r="M5077" s="47"/>
    </row>
    <row r="5078" spans="1:13" x14ac:dyDescent="0.4">
      <c r="A5078" t="str">
        <f t="shared" si="79"/>
        <v>61_2M_F_0_180_65_HH800_Core</v>
      </c>
      <c r="B5078">
        <v>61</v>
      </c>
      <c r="C5078" t="s">
        <v>175</v>
      </c>
      <c r="D5078" t="s">
        <v>169</v>
      </c>
      <c r="E5078">
        <v>0</v>
      </c>
      <c r="F5078">
        <v>180</v>
      </c>
      <c r="G5078">
        <v>65</v>
      </c>
      <c r="H5078" t="s">
        <v>303</v>
      </c>
      <c r="I5078" t="s">
        <v>170</v>
      </c>
      <c r="J5078">
        <v>114.68924603305891</v>
      </c>
      <c r="L5078" s="47"/>
      <c r="M5078" s="47"/>
    </row>
    <row r="5079" spans="1:13" x14ac:dyDescent="0.4">
      <c r="A5079" t="str">
        <f t="shared" si="79"/>
        <v>59_2A_M_6_365_65_HH800_Core</v>
      </c>
      <c r="B5079">
        <v>59</v>
      </c>
      <c r="C5079" t="s">
        <v>176</v>
      </c>
      <c r="D5079" t="s">
        <v>174</v>
      </c>
      <c r="E5079">
        <v>6</v>
      </c>
      <c r="F5079">
        <v>365</v>
      </c>
      <c r="G5079">
        <v>65</v>
      </c>
      <c r="H5079" t="s">
        <v>303</v>
      </c>
      <c r="I5079" t="s">
        <v>170</v>
      </c>
      <c r="J5079">
        <v>7.1449015874799411</v>
      </c>
      <c r="L5079" s="47"/>
      <c r="M5079" s="47"/>
    </row>
    <row r="5080" spans="1:13" x14ac:dyDescent="0.4">
      <c r="A5080" t="str">
        <f t="shared" si="79"/>
        <v>53_1M_F_0_90_67_HH800_Core</v>
      </c>
      <c r="B5080">
        <v>53</v>
      </c>
      <c r="C5080" t="s">
        <v>177</v>
      </c>
      <c r="D5080" t="s">
        <v>169</v>
      </c>
      <c r="E5080">
        <v>0</v>
      </c>
      <c r="F5080">
        <v>90</v>
      </c>
      <c r="G5080">
        <v>67</v>
      </c>
      <c r="H5080" t="s">
        <v>303</v>
      </c>
      <c r="I5080" t="s">
        <v>170</v>
      </c>
      <c r="J5080">
        <v>235.90477501549523</v>
      </c>
      <c r="L5080" s="47"/>
      <c r="M5080" s="47"/>
    </row>
    <row r="5081" spans="1:13" x14ac:dyDescent="0.4">
      <c r="A5081" t="str">
        <f t="shared" si="79"/>
        <v>60_4M_F_0_365_65_HH800_Core</v>
      </c>
      <c r="B5081">
        <v>60</v>
      </c>
      <c r="C5081" t="s">
        <v>173</v>
      </c>
      <c r="D5081" t="s">
        <v>169</v>
      </c>
      <c r="E5081">
        <v>0</v>
      </c>
      <c r="F5081">
        <v>365</v>
      </c>
      <c r="G5081">
        <v>65</v>
      </c>
      <c r="H5081" t="s">
        <v>303</v>
      </c>
      <c r="I5081" t="s">
        <v>170</v>
      </c>
      <c r="J5081">
        <v>48.048161992489987</v>
      </c>
      <c r="L5081" s="47"/>
      <c r="M5081" s="47"/>
    </row>
    <row r="5082" spans="1:13" x14ac:dyDescent="0.4">
      <c r="A5082" t="str">
        <f t="shared" si="79"/>
        <v>54_4M_M_6_60_5_HH800_Core</v>
      </c>
      <c r="B5082">
        <v>54</v>
      </c>
      <c r="C5082" t="s">
        <v>173</v>
      </c>
      <c r="D5082" t="s">
        <v>174</v>
      </c>
      <c r="E5082">
        <v>6</v>
      </c>
      <c r="F5082">
        <v>60</v>
      </c>
      <c r="G5082">
        <v>5</v>
      </c>
      <c r="H5082" t="s">
        <v>303</v>
      </c>
      <c r="I5082" t="s">
        <v>170</v>
      </c>
      <c r="J5082">
        <v>4.1239471046281944</v>
      </c>
      <c r="L5082" s="47"/>
      <c r="M5082" s="47"/>
    </row>
    <row r="5083" spans="1:13" x14ac:dyDescent="0.4">
      <c r="A5083" t="str">
        <f t="shared" si="79"/>
        <v>38_1M_M_0_60_2_HH800_Core</v>
      </c>
      <c r="B5083">
        <v>38</v>
      </c>
      <c r="C5083" t="s">
        <v>177</v>
      </c>
      <c r="D5083" t="s">
        <v>174</v>
      </c>
      <c r="E5083">
        <v>0</v>
      </c>
      <c r="F5083">
        <v>60</v>
      </c>
      <c r="G5083">
        <v>2</v>
      </c>
      <c r="H5083" t="s">
        <v>303</v>
      </c>
      <c r="I5083" t="s">
        <v>170</v>
      </c>
      <c r="J5083">
        <v>45.251214980617881</v>
      </c>
      <c r="L5083" s="47"/>
      <c r="M5083" s="47"/>
    </row>
    <row r="5084" spans="1:13" x14ac:dyDescent="0.4">
      <c r="A5084" t="str">
        <f t="shared" si="79"/>
        <v>26_4M_M_6_90_67_HH800_Core</v>
      </c>
      <c r="B5084">
        <v>26</v>
      </c>
      <c r="C5084" t="s">
        <v>173</v>
      </c>
      <c r="D5084" t="s">
        <v>174</v>
      </c>
      <c r="E5084">
        <v>6</v>
      </c>
      <c r="F5084">
        <v>90</v>
      </c>
      <c r="G5084">
        <v>67</v>
      </c>
      <c r="H5084" t="s">
        <v>303</v>
      </c>
      <c r="I5084" t="s">
        <v>170</v>
      </c>
      <c r="J5084">
        <v>12.045566149636974</v>
      </c>
      <c r="L5084" s="47"/>
      <c r="M5084" s="47"/>
    </row>
    <row r="5085" spans="1:13" x14ac:dyDescent="0.4">
      <c r="A5085" t="str">
        <f t="shared" si="79"/>
        <v>36_4M_M_3_90_5_HH800_Core</v>
      </c>
      <c r="B5085">
        <v>36</v>
      </c>
      <c r="C5085" t="s">
        <v>173</v>
      </c>
      <c r="D5085" t="s">
        <v>174</v>
      </c>
      <c r="E5085">
        <v>3</v>
      </c>
      <c r="F5085">
        <v>90</v>
      </c>
      <c r="G5085">
        <v>5</v>
      </c>
      <c r="H5085" t="s">
        <v>303</v>
      </c>
      <c r="I5085" t="s">
        <v>170</v>
      </c>
      <c r="J5085">
        <v>1.7268656243722358</v>
      </c>
      <c r="L5085" s="47"/>
      <c r="M5085" s="47"/>
    </row>
    <row r="5086" spans="1:13" x14ac:dyDescent="0.4">
      <c r="A5086" t="str">
        <f t="shared" si="79"/>
        <v>60_4A_F_0_365_65_HH800_Core</v>
      </c>
      <c r="B5086">
        <v>60</v>
      </c>
      <c r="C5086" t="s">
        <v>168</v>
      </c>
      <c r="D5086" t="s">
        <v>169</v>
      </c>
      <c r="E5086">
        <v>0</v>
      </c>
      <c r="F5086">
        <v>365</v>
      </c>
      <c r="G5086">
        <v>65</v>
      </c>
      <c r="H5086" t="s">
        <v>303</v>
      </c>
      <c r="I5086" t="s">
        <v>170</v>
      </c>
      <c r="J5086">
        <v>51.181316504372852</v>
      </c>
      <c r="L5086" s="47"/>
      <c r="M5086" s="47"/>
    </row>
    <row r="5087" spans="1:13" x14ac:dyDescent="0.4">
      <c r="A5087" t="str">
        <f t="shared" si="79"/>
        <v>61_1M_M_0_60_67_HH800_Core</v>
      </c>
      <c r="B5087">
        <v>61</v>
      </c>
      <c r="C5087" t="s">
        <v>177</v>
      </c>
      <c r="D5087" t="s">
        <v>174</v>
      </c>
      <c r="E5087">
        <v>0</v>
      </c>
      <c r="F5087">
        <v>60</v>
      </c>
      <c r="G5087">
        <v>67</v>
      </c>
      <c r="H5087" t="s">
        <v>303</v>
      </c>
      <c r="I5087" t="s">
        <v>170</v>
      </c>
      <c r="J5087">
        <v>319.49224364074581</v>
      </c>
      <c r="L5087" s="47"/>
      <c r="M5087" s="47"/>
    </row>
    <row r="5088" spans="1:13" x14ac:dyDescent="0.4">
      <c r="A5088" t="str">
        <f t="shared" si="79"/>
        <v>45_4M_M_6_90_65_HH800_Core</v>
      </c>
      <c r="B5088">
        <v>45</v>
      </c>
      <c r="C5088" t="s">
        <v>173</v>
      </c>
      <c r="D5088" t="s">
        <v>174</v>
      </c>
      <c r="E5088">
        <v>6</v>
      </c>
      <c r="F5088">
        <v>90</v>
      </c>
      <c r="G5088">
        <v>65</v>
      </c>
      <c r="H5088" t="s">
        <v>303</v>
      </c>
      <c r="I5088" t="s">
        <v>170</v>
      </c>
      <c r="J5088">
        <v>12.567777351935215</v>
      </c>
      <c r="L5088" s="47"/>
      <c r="M5088" s="47"/>
    </row>
    <row r="5089" spans="1:13" x14ac:dyDescent="0.4">
      <c r="A5089" t="str">
        <f t="shared" si="79"/>
        <v>35_4M_M_6_180_67_HH800_Core</v>
      </c>
      <c r="B5089">
        <v>35</v>
      </c>
      <c r="C5089" t="s">
        <v>173</v>
      </c>
      <c r="D5089" t="s">
        <v>174</v>
      </c>
      <c r="E5089">
        <v>6</v>
      </c>
      <c r="F5089">
        <v>180</v>
      </c>
      <c r="G5089">
        <v>67</v>
      </c>
      <c r="H5089" t="s">
        <v>303</v>
      </c>
      <c r="I5089" t="s">
        <v>170</v>
      </c>
      <c r="J5089">
        <v>11.184791552786193</v>
      </c>
      <c r="L5089" s="47"/>
      <c r="M5089" s="47"/>
    </row>
    <row r="5090" spans="1:13" x14ac:dyDescent="0.4">
      <c r="A5090" t="str">
        <f t="shared" si="79"/>
        <v>53_4A_F_0_60_2_HH800_Core</v>
      </c>
      <c r="B5090">
        <v>53</v>
      </c>
      <c r="C5090" t="s">
        <v>168</v>
      </c>
      <c r="D5090" t="s">
        <v>169</v>
      </c>
      <c r="E5090">
        <v>0</v>
      </c>
      <c r="F5090">
        <v>60</v>
      </c>
      <c r="G5090">
        <v>2</v>
      </c>
      <c r="H5090" t="s">
        <v>303</v>
      </c>
      <c r="I5090" t="s">
        <v>170</v>
      </c>
      <c r="J5090">
        <v>44.755488021047839</v>
      </c>
      <c r="L5090" s="47"/>
      <c r="M5090" s="47"/>
    </row>
    <row r="5091" spans="1:13" x14ac:dyDescent="0.4">
      <c r="A5091" t="str">
        <f t="shared" si="79"/>
        <v>51_4M_F_0_90_67_HH800_Core</v>
      </c>
      <c r="B5091">
        <v>51</v>
      </c>
      <c r="C5091" t="s">
        <v>173</v>
      </c>
      <c r="D5091" t="s">
        <v>169</v>
      </c>
      <c r="E5091">
        <v>0</v>
      </c>
      <c r="F5091">
        <v>90</v>
      </c>
      <c r="G5091">
        <v>67</v>
      </c>
      <c r="H5091" t="s">
        <v>303</v>
      </c>
      <c r="I5091" t="s">
        <v>170</v>
      </c>
      <c r="J5091">
        <v>97.613720414520401</v>
      </c>
      <c r="L5091" s="47"/>
      <c r="M5091" s="47"/>
    </row>
    <row r="5092" spans="1:13" x14ac:dyDescent="0.4">
      <c r="A5092" t="str">
        <f t="shared" si="79"/>
        <v>62_4M_F_0_90_65_HH800_Core</v>
      </c>
      <c r="B5092">
        <v>62</v>
      </c>
      <c r="C5092" t="s">
        <v>173</v>
      </c>
      <c r="D5092" t="s">
        <v>169</v>
      </c>
      <c r="E5092">
        <v>0</v>
      </c>
      <c r="F5092">
        <v>90</v>
      </c>
      <c r="G5092">
        <v>65</v>
      </c>
      <c r="H5092" t="s">
        <v>303</v>
      </c>
      <c r="I5092" t="s">
        <v>170</v>
      </c>
      <c r="J5092">
        <v>91.469795283730974</v>
      </c>
      <c r="L5092" s="47"/>
      <c r="M5092" s="47"/>
    </row>
    <row r="5093" spans="1:13" x14ac:dyDescent="0.4">
      <c r="A5093" t="str">
        <f t="shared" si="79"/>
        <v>27_4M_F_0_90_70_HH800_Core</v>
      </c>
      <c r="B5093">
        <v>27</v>
      </c>
      <c r="C5093" t="s">
        <v>173</v>
      </c>
      <c r="D5093" t="s">
        <v>169</v>
      </c>
      <c r="E5093">
        <v>0</v>
      </c>
      <c r="F5093">
        <v>90</v>
      </c>
      <c r="G5093">
        <v>70</v>
      </c>
      <c r="H5093" t="s">
        <v>303</v>
      </c>
      <c r="I5093" t="s">
        <v>170</v>
      </c>
      <c r="J5093">
        <v>49.587502997324862</v>
      </c>
      <c r="L5093" s="47"/>
      <c r="M5093" s="47"/>
    </row>
    <row r="5094" spans="1:13" x14ac:dyDescent="0.4">
      <c r="A5094" t="str">
        <f t="shared" si="79"/>
        <v>61_2A_F_0_60_2_HH800_Core</v>
      </c>
      <c r="B5094">
        <v>61</v>
      </c>
      <c r="C5094" t="s">
        <v>176</v>
      </c>
      <c r="D5094" t="s">
        <v>169</v>
      </c>
      <c r="E5094">
        <v>0</v>
      </c>
      <c r="F5094">
        <v>60</v>
      </c>
      <c r="G5094">
        <v>2</v>
      </c>
      <c r="H5094" t="s">
        <v>303</v>
      </c>
      <c r="I5094" t="s">
        <v>170</v>
      </c>
      <c r="J5094">
        <v>105.94309426742174</v>
      </c>
      <c r="L5094" s="47"/>
      <c r="M5094" s="47"/>
    </row>
    <row r="5095" spans="1:13" x14ac:dyDescent="0.4">
      <c r="A5095" t="str">
        <f t="shared" si="79"/>
        <v>54_2A_F_0_90_70_HH800_Core</v>
      </c>
      <c r="B5095">
        <v>54</v>
      </c>
      <c r="C5095" t="s">
        <v>176</v>
      </c>
      <c r="D5095" t="s">
        <v>169</v>
      </c>
      <c r="E5095">
        <v>0</v>
      </c>
      <c r="F5095">
        <v>90</v>
      </c>
      <c r="G5095">
        <v>70</v>
      </c>
      <c r="H5095" t="s">
        <v>303</v>
      </c>
      <c r="I5095" t="s">
        <v>170</v>
      </c>
      <c r="J5095">
        <v>141.9561909464251</v>
      </c>
      <c r="L5095" s="47"/>
      <c r="M5095" s="47"/>
    </row>
    <row r="5096" spans="1:13" x14ac:dyDescent="0.4">
      <c r="A5096" t="str">
        <f t="shared" si="79"/>
        <v>61_1A_F_0_90_2_HH800_Core</v>
      </c>
      <c r="B5096">
        <v>61</v>
      </c>
      <c r="C5096" t="s">
        <v>178</v>
      </c>
      <c r="D5096" t="s">
        <v>169</v>
      </c>
      <c r="E5096">
        <v>0</v>
      </c>
      <c r="F5096">
        <v>90</v>
      </c>
      <c r="G5096">
        <v>2</v>
      </c>
      <c r="H5096" t="s">
        <v>303</v>
      </c>
      <c r="I5096" t="s">
        <v>170</v>
      </c>
      <c r="J5096">
        <v>109.23884690637504</v>
      </c>
      <c r="L5096" s="47"/>
      <c r="M5096" s="47"/>
    </row>
    <row r="5097" spans="1:13" x14ac:dyDescent="0.4">
      <c r="A5097" t="str">
        <f t="shared" si="79"/>
        <v>59_2M_M_3_90_65_HH800_Core</v>
      </c>
      <c r="B5097">
        <v>59</v>
      </c>
      <c r="C5097" t="s">
        <v>175</v>
      </c>
      <c r="D5097" t="s">
        <v>174</v>
      </c>
      <c r="E5097">
        <v>3</v>
      </c>
      <c r="F5097">
        <v>90</v>
      </c>
      <c r="G5097">
        <v>65</v>
      </c>
      <c r="H5097" t="s">
        <v>303</v>
      </c>
      <c r="I5097" t="s">
        <v>170</v>
      </c>
      <c r="J5097">
        <v>5.9776125407255778</v>
      </c>
      <c r="L5097" s="47"/>
      <c r="M5097" s="47"/>
    </row>
    <row r="5098" spans="1:13" x14ac:dyDescent="0.4">
      <c r="A5098" t="str">
        <f t="shared" si="79"/>
        <v>47_4M_M_0_90_67_HH800_Core</v>
      </c>
      <c r="B5098">
        <v>47</v>
      </c>
      <c r="C5098" t="s">
        <v>173</v>
      </c>
      <c r="D5098" t="s">
        <v>174</v>
      </c>
      <c r="E5098">
        <v>0</v>
      </c>
      <c r="F5098">
        <v>90</v>
      </c>
      <c r="G5098">
        <v>67</v>
      </c>
      <c r="H5098" t="s">
        <v>303</v>
      </c>
      <c r="I5098" t="s">
        <v>170</v>
      </c>
      <c r="J5098">
        <v>56.42894020917678</v>
      </c>
      <c r="L5098" s="47"/>
      <c r="M5098" s="47"/>
    </row>
    <row r="5099" spans="1:13" x14ac:dyDescent="0.4">
      <c r="A5099" t="str">
        <f t="shared" si="79"/>
        <v>54_2A_F_3_90_5_HH800_Core</v>
      </c>
      <c r="B5099">
        <v>54</v>
      </c>
      <c r="C5099" t="s">
        <v>176</v>
      </c>
      <c r="D5099" t="s">
        <v>169</v>
      </c>
      <c r="E5099">
        <v>3</v>
      </c>
      <c r="F5099">
        <v>90</v>
      </c>
      <c r="G5099">
        <v>5</v>
      </c>
      <c r="H5099" t="s">
        <v>303</v>
      </c>
      <c r="I5099" t="s">
        <v>170</v>
      </c>
      <c r="J5099">
        <v>4.6580362913825706</v>
      </c>
      <c r="L5099" s="47"/>
      <c r="M5099" s="47"/>
    </row>
    <row r="5100" spans="1:13" x14ac:dyDescent="0.4">
      <c r="A5100" t="str">
        <f t="shared" si="79"/>
        <v>30_4A_F_0_90_70_HH800_Core</v>
      </c>
      <c r="B5100">
        <v>30</v>
      </c>
      <c r="C5100" t="s">
        <v>168</v>
      </c>
      <c r="D5100" t="s">
        <v>169</v>
      </c>
      <c r="E5100">
        <v>0</v>
      </c>
      <c r="F5100">
        <v>90</v>
      </c>
      <c r="G5100">
        <v>70</v>
      </c>
      <c r="H5100" t="s">
        <v>303</v>
      </c>
      <c r="I5100" t="s">
        <v>170</v>
      </c>
      <c r="J5100">
        <v>53.218605191900735</v>
      </c>
      <c r="L5100" s="47"/>
      <c r="M5100" s="47"/>
    </row>
    <row r="5101" spans="1:13" x14ac:dyDescent="0.4">
      <c r="A5101" t="str">
        <f t="shared" si="79"/>
        <v>25_4M_F_3_90_70_HH800_Core</v>
      </c>
      <c r="B5101">
        <v>25</v>
      </c>
      <c r="C5101" t="s">
        <v>173</v>
      </c>
      <c r="D5101" t="s">
        <v>169</v>
      </c>
      <c r="E5101">
        <v>3</v>
      </c>
      <c r="F5101">
        <v>90</v>
      </c>
      <c r="G5101">
        <v>70</v>
      </c>
      <c r="H5101" t="s">
        <v>303</v>
      </c>
      <c r="I5101" t="s">
        <v>170</v>
      </c>
      <c r="J5101">
        <v>9.5121852570389045</v>
      </c>
      <c r="L5101" s="47"/>
      <c r="M5101" s="47"/>
    </row>
    <row r="5102" spans="1:13" x14ac:dyDescent="0.4">
      <c r="A5102" t="str">
        <f t="shared" si="79"/>
        <v>52_2M_M_6_60_5_HH800_Core</v>
      </c>
      <c r="B5102">
        <v>52</v>
      </c>
      <c r="C5102" t="s">
        <v>175</v>
      </c>
      <c r="D5102" t="s">
        <v>174</v>
      </c>
      <c r="E5102">
        <v>6</v>
      </c>
      <c r="F5102">
        <v>60</v>
      </c>
      <c r="G5102">
        <v>5</v>
      </c>
      <c r="H5102" t="s">
        <v>303</v>
      </c>
      <c r="I5102" t="s">
        <v>170</v>
      </c>
      <c r="J5102">
        <v>7.6607624968420671</v>
      </c>
      <c r="L5102" s="47"/>
      <c r="M5102" s="47"/>
    </row>
    <row r="5103" spans="1:13" x14ac:dyDescent="0.4">
      <c r="A5103" t="str">
        <f t="shared" si="79"/>
        <v>53_2A_F_3_90_70_HH800_Core</v>
      </c>
      <c r="B5103">
        <v>53</v>
      </c>
      <c r="C5103" t="s">
        <v>176</v>
      </c>
      <c r="D5103" t="s">
        <v>169</v>
      </c>
      <c r="E5103">
        <v>3</v>
      </c>
      <c r="F5103">
        <v>90</v>
      </c>
      <c r="G5103">
        <v>70</v>
      </c>
      <c r="H5103" t="s">
        <v>303</v>
      </c>
      <c r="I5103" t="s">
        <v>170</v>
      </c>
      <c r="J5103">
        <v>18.53701178051632</v>
      </c>
      <c r="L5103" s="47"/>
      <c r="M5103" s="47"/>
    </row>
    <row r="5104" spans="1:13" x14ac:dyDescent="0.4">
      <c r="A5104" t="str">
        <f t="shared" si="79"/>
        <v>64_2M_F_3_180_70_HH800_Core</v>
      </c>
      <c r="B5104">
        <v>64</v>
      </c>
      <c r="C5104" t="s">
        <v>175</v>
      </c>
      <c r="D5104" t="s">
        <v>169</v>
      </c>
      <c r="E5104">
        <v>3</v>
      </c>
      <c r="F5104">
        <v>180</v>
      </c>
      <c r="G5104">
        <v>70</v>
      </c>
      <c r="H5104" t="s">
        <v>303</v>
      </c>
      <c r="I5104" t="s">
        <v>170</v>
      </c>
      <c r="J5104">
        <v>11.803062438622931</v>
      </c>
      <c r="L5104" s="47"/>
      <c r="M5104" s="47"/>
    </row>
    <row r="5105" spans="1:13" x14ac:dyDescent="0.4">
      <c r="A5105" t="str">
        <f t="shared" si="79"/>
        <v>37_4M_M_0_90_5_HH800_Core</v>
      </c>
      <c r="B5105">
        <v>37</v>
      </c>
      <c r="C5105" t="s">
        <v>173</v>
      </c>
      <c r="D5105" t="s">
        <v>174</v>
      </c>
      <c r="E5105">
        <v>0</v>
      </c>
      <c r="F5105">
        <v>90</v>
      </c>
      <c r="G5105">
        <v>5</v>
      </c>
      <c r="H5105" t="s">
        <v>303</v>
      </c>
      <c r="I5105" t="s">
        <v>170</v>
      </c>
      <c r="J5105">
        <v>17.191849677389694</v>
      </c>
      <c r="L5105" s="47"/>
      <c r="M5105" s="47"/>
    </row>
    <row r="5106" spans="1:13" x14ac:dyDescent="0.4">
      <c r="A5106" t="str">
        <f t="shared" si="79"/>
        <v>29_4M_F_6_90_67_HH800_Core</v>
      </c>
      <c r="B5106">
        <v>29</v>
      </c>
      <c r="C5106" t="s">
        <v>173</v>
      </c>
      <c r="D5106" t="s">
        <v>169</v>
      </c>
      <c r="E5106">
        <v>6</v>
      </c>
      <c r="F5106">
        <v>90</v>
      </c>
      <c r="G5106">
        <v>67</v>
      </c>
      <c r="H5106" t="s">
        <v>303</v>
      </c>
      <c r="I5106" t="s">
        <v>170</v>
      </c>
      <c r="J5106">
        <v>23.374589248569258</v>
      </c>
      <c r="L5106" s="47"/>
      <c r="M5106" s="47"/>
    </row>
    <row r="5107" spans="1:13" x14ac:dyDescent="0.4">
      <c r="A5107" t="str">
        <f t="shared" si="79"/>
        <v>32_4A_F_0_90_70_HH800_Core</v>
      </c>
      <c r="B5107">
        <v>32</v>
      </c>
      <c r="C5107" t="s">
        <v>168</v>
      </c>
      <c r="D5107" t="s">
        <v>169</v>
      </c>
      <c r="E5107">
        <v>0</v>
      </c>
      <c r="F5107">
        <v>90</v>
      </c>
      <c r="G5107">
        <v>70</v>
      </c>
      <c r="H5107" t="s">
        <v>303</v>
      </c>
      <c r="I5107" t="s">
        <v>170</v>
      </c>
      <c r="J5107">
        <v>56.208449507545147</v>
      </c>
      <c r="L5107" s="47"/>
      <c r="M5107" s="47"/>
    </row>
    <row r="5108" spans="1:13" x14ac:dyDescent="0.4">
      <c r="A5108" t="str">
        <f t="shared" si="79"/>
        <v>63_2M_M_6_90_67_HH800_Core</v>
      </c>
      <c r="B5108">
        <v>63</v>
      </c>
      <c r="C5108" t="s">
        <v>175</v>
      </c>
      <c r="D5108" t="s">
        <v>174</v>
      </c>
      <c r="E5108">
        <v>6</v>
      </c>
      <c r="F5108">
        <v>90</v>
      </c>
      <c r="G5108">
        <v>67</v>
      </c>
      <c r="H5108" t="s">
        <v>303</v>
      </c>
      <c r="I5108" t="s">
        <v>170</v>
      </c>
      <c r="J5108">
        <v>12.022875525773664</v>
      </c>
      <c r="L5108" s="47"/>
      <c r="M5108" s="47"/>
    </row>
    <row r="5109" spans="1:13" x14ac:dyDescent="0.4">
      <c r="A5109" t="str">
        <f t="shared" si="79"/>
        <v>53_1M_F_0_90_5_HH800_Core</v>
      </c>
      <c r="B5109">
        <v>53</v>
      </c>
      <c r="C5109" t="s">
        <v>177</v>
      </c>
      <c r="D5109" t="s">
        <v>169</v>
      </c>
      <c r="E5109">
        <v>0</v>
      </c>
      <c r="F5109">
        <v>90</v>
      </c>
      <c r="G5109">
        <v>5</v>
      </c>
      <c r="H5109" t="s">
        <v>303</v>
      </c>
      <c r="I5109" t="s">
        <v>170</v>
      </c>
      <c r="J5109">
        <v>159.86001025364953</v>
      </c>
      <c r="L5109" s="47"/>
      <c r="M5109" s="47"/>
    </row>
    <row r="5110" spans="1:13" x14ac:dyDescent="0.4">
      <c r="A5110" t="str">
        <f t="shared" si="79"/>
        <v>51_4M_M_0_90_70_HH800_Core</v>
      </c>
      <c r="B5110">
        <v>51</v>
      </c>
      <c r="C5110" t="s">
        <v>173</v>
      </c>
      <c r="D5110" t="s">
        <v>174</v>
      </c>
      <c r="E5110">
        <v>0</v>
      </c>
      <c r="F5110">
        <v>90</v>
      </c>
      <c r="G5110">
        <v>70</v>
      </c>
      <c r="H5110" t="s">
        <v>303</v>
      </c>
      <c r="I5110" t="s">
        <v>170</v>
      </c>
      <c r="J5110">
        <v>79.370451392122405</v>
      </c>
      <c r="L5110" s="47"/>
      <c r="M5110" s="47"/>
    </row>
    <row r="5111" spans="1:13" x14ac:dyDescent="0.4">
      <c r="A5111" t="str">
        <f t="shared" si="79"/>
        <v>43_4M_M_3_180_70_HH800_Core</v>
      </c>
      <c r="B5111">
        <v>43</v>
      </c>
      <c r="C5111" t="s">
        <v>173</v>
      </c>
      <c r="D5111" t="s">
        <v>174</v>
      </c>
      <c r="E5111">
        <v>3</v>
      </c>
      <c r="F5111">
        <v>180</v>
      </c>
      <c r="G5111">
        <v>70</v>
      </c>
      <c r="H5111" t="s">
        <v>303</v>
      </c>
      <c r="I5111" t="s">
        <v>170</v>
      </c>
      <c r="J5111">
        <v>8.7219675555717551</v>
      </c>
      <c r="L5111" s="47"/>
      <c r="M5111" s="47"/>
    </row>
    <row r="5112" spans="1:13" x14ac:dyDescent="0.4">
      <c r="A5112" t="str">
        <f t="shared" si="79"/>
        <v>54_4M_M_3_60_65_HH800_Core</v>
      </c>
      <c r="B5112">
        <v>54</v>
      </c>
      <c r="C5112" t="s">
        <v>173</v>
      </c>
      <c r="D5112" t="s">
        <v>174</v>
      </c>
      <c r="E5112">
        <v>3</v>
      </c>
      <c r="F5112">
        <v>60</v>
      </c>
      <c r="G5112">
        <v>65</v>
      </c>
      <c r="H5112" t="s">
        <v>303</v>
      </c>
      <c r="I5112" t="s">
        <v>170</v>
      </c>
      <c r="J5112">
        <v>6.0437572961838955</v>
      </c>
      <c r="L5112" s="47"/>
      <c r="M5112" s="47"/>
    </row>
    <row r="5113" spans="1:13" x14ac:dyDescent="0.4">
      <c r="A5113" t="str">
        <f t="shared" si="79"/>
        <v>59_2M_F_3_90_5_HH800_Core</v>
      </c>
      <c r="B5113">
        <v>59</v>
      </c>
      <c r="C5113" t="s">
        <v>175</v>
      </c>
      <c r="D5113" t="s">
        <v>169</v>
      </c>
      <c r="E5113">
        <v>3</v>
      </c>
      <c r="F5113">
        <v>90</v>
      </c>
      <c r="G5113">
        <v>5</v>
      </c>
      <c r="H5113" t="s">
        <v>303</v>
      </c>
      <c r="I5113" t="s">
        <v>170</v>
      </c>
      <c r="J5113">
        <v>5.4850958965032683</v>
      </c>
      <c r="L5113" s="47"/>
      <c r="M5113" s="47"/>
    </row>
    <row r="5114" spans="1:13" x14ac:dyDescent="0.4">
      <c r="A5114" t="str">
        <f t="shared" si="79"/>
        <v>41_4A_F_6_90_67_HH800_Core</v>
      </c>
      <c r="B5114">
        <v>41</v>
      </c>
      <c r="C5114" t="s">
        <v>168</v>
      </c>
      <c r="D5114" t="s">
        <v>169</v>
      </c>
      <c r="E5114">
        <v>6</v>
      </c>
      <c r="F5114">
        <v>90</v>
      </c>
      <c r="G5114">
        <v>67</v>
      </c>
      <c r="H5114" t="s">
        <v>303</v>
      </c>
      <c r="I5114" t="s">
        <v>170</v>
      </c>
      <c r="J5114">
        <v>24.317304563524694</v>
      </c>
      <c r="L5114" s="47"/>
      <c r="M5114" s="47"/>
    </row>
    <row r="5115" spans="1:13" x14ac:dyDescent="0.4">
      <c r="A5115" t="str">
        <f t="shared" si="79"/>
        <v>43_2A_F_3_90_70_HH800_Core</v>
      </c>
      <c r="B5115">
        <v>43</v>
      </c>
      <c r="C5115" t="s">
        <v>176</v>
      </c>
      <c r="D5115" t="s">
        <v>169</v>
      </c>
      <c r="E5115">
        <v>3</v>
      </c>
      <c r="F5115">
        <v>90</v>
      </c>
      <c r="G5115">
        <v>70</v>
      </c>
      <c r="H5115" t="s">
        <v>303</v>
      </c>
      <c r="I5115" t="s">
        <v>170</v>
      </c>
      <c r="J5115">
        <v>20.440499836676405</v>
      </c>
      <c r="L5115" s="47"/>
      <c r="M5115" s="47"/>
    </row>
    <row r="5116" spans="1:13" x14ac:dyDescent="0.4">
      <c r="A5116" t="str">
        <f t="shared" si="79"/>
        <v>63_2A_F_6_90_70_HH800_Core</v>
      </c>
      <c r="B5116">
        <v>63</v>
      </c>
      <c r="C5116" t="s">
        <v>176</v>
      </c>
      <c r="D5116" t="s">
        <v>169</v>
      </c>
      <c r="E5116">
        <v>6</v>
      </c>
      <c r="F5116">
        <v>90</v>
      </c>
      <c r="G5116">
        <v>70</v>
      </c>
      <c r="H5116" t="s">
        <v>303</v>
      </c>
      <c r="I5116" t="s">
        <v>170</v>
      </c>
      <c r="J5116">
        <v>24.021462615643699</v>
      </c>
      <c r="L5116" s="47"/>
      <c r="M5116" s="47"/>
    </row>
    <row r="5117" spans="1:13" x14ac:dyDescent="0.4">
      <c r="A5117" t="str">
        <f t="shared" si="79"/>
        <v>38_4M_M_6_90_5_HH800_Core</v>
      </c>
      <c r="B5117">
        <v>38</v>
      </c>
      <c r="C5117" t="s">
        <v>173</v>
      </c>
      <c r="D5117" t="s">
        <v>174</v>
      </c>
      <c r="E5117">
        <v>6</v>
      </c>
      <c r="F5117">
        <v>90</v>
      </c>
      <c r="G5117">
        <v>5</v>
      </c>
      <c r="H5117" t="s">
        <v>303</v>
      </c>
      <c r="I5117" t="s">
        <v>170</v>
      </c>
      <c r="J5117">
        <v>2.004958324099805</v>
      </c>
      <c r="L5117" s="47"/>
      <c r="M5117" s="47"/>
    </row>
    <row r="5118" spans="1:13" x14ac:dyDescent="0.4">
      <c r="A5118" t="str">
        <f t="shared" si="79"/>
        <v>64_1M_F_0_180_70_HH800_Core</v>
      </c>
      <c r="B5118">
        <v>64</v>
      </c>
      <c r="C5118" t="s">
        <v>177</v>
      </c>
      <c r="D5118" t="s">
        <v>169</v>
      </c>
      <c r="E5118">
        <v>0</v>
      </c>
      <c r="F5118">
        <v>180</v>
      </c>
      <c r="G5118">
        <v>70</v>
      </c>
      <c r="H5118" t="s">
        <v>303</v>
      </c>
      <c r="I5118" t="s">
        <v>170</v>
      </c>
      <c r="J5118">
        <v>273.31255785100592</v>
      </c>
      <c r="L5118" s="47"/>
      <c r="M5118" s="47"/>
    </row>
    <row r="5119" spans="1:13" x14ac:dyDescent="0.4">
      <c r="A5119" t="str">
        <f t="shared" si="79"/>
        <v>27_2M_M_0_60_67_HH800_Core</v>
      </c>
      <c r="B5119">
        <v>27</v>
      </c>
      <c r="C5119" t="s">
        <v>175</v>
      </c>
      <c r="D5119" t="s">
        <v>174</v>
      </c>
      <c r="E5119">
        <v>0</v>
      </c>
      <c r="F5119">
        <v>60</v>
      </c>
      <c r="G5119">
        <v>67</v>
      </c>
      <c r="H5119" t="s">
        <v>303</v>
      </c>
      <c r="I5119" t="s">
        <v>170</v>
      </c>
      <c r="J5119">
        <v>85.177133473442026</v>
      </c>
      <c r="L5119" s="47"/>
      <c r="M5119" s="47"/>
    </row>
    <row r="5120" spans="1:13" x14ac:dyDescent="0.4">
      <c r="A5120" t="str">
        <f t="shared" si="79"/>
        <v>52_4M_F_0_90_67_HH800_Core</v>
      </c>
      <c r="B5120">
        <v>52</v>
      </c>
      <c r="C5120" t="s">
        <v>173</v>
      </c>
      <c r="D5120" t="s">
        <v>169</v>
      </c>
      <c r="E5120">
        <v>0</v>
      </c>
      <c r="F5120">
        <v>90</v>
      </c>
      <c r="G5120">
        <v>67</v>
      </c>
      <c r="H5120" t="s">
        <v>303</v>
      </c>
      <c r="I5120" t="s">
        <v>170</v>
      </c>
      <c r="J5120">
        <v>100.5025028562446</v>
      </c>
      <c r="L5120" s="47"/>
      <c r="M5120" s="47"/>
    </row>
    <row r="5121" spans="1:13" x14ac:dyDescent="0.4">
      <c r="A5121" t="str">
        <f t="shared" si="79"/>
        <v>56_4M_M_3_60_70_HH800_Core</v>
      </c>
      <c r="B5121">
        <v>56</v>
      </c>
      <c r="C5121" t="s">
        <v>173</v>
      </c>
      <c r="D5121" t="s">
        <v>174</v>
      </c>
      <c r="E5121">
        <v>3</v>
      </c>
      <c r="F5121">
        <v>60</v>
      </c>
      <c r="G5121">
        <v>70</v>
      </c>
      <c r="H5121" t="s">
        <v>303</v>
      </c>
      <c r="I5121" t="s">
        <v>170</v>
      </c>
      <c r="J5121">
        <v>14.285746170427531</v>
      </c>
      <c r="L5121" s="47"/>
      <c r="M5121" s="47"/>
    </row>
    <row r="5122" spans="1:13" x14ac:dyDescent="0.4">
      <c r="A5122" t="str">
        <f t="shared" si="79"/>
        <v>34_1M_F_0_60_70_HH800_Core</v>
      </c>
      <c r="B5122">
        <v>34</v>
      </c>
      <c r="C5122" t="s">
        <v>177</v>
      </c>
      <c r="D5122" t="s">
        <v>169</v>
      </c>
      <c r="E5122">
        <v>0</v>
      </c>
      <c r="F5122">
        <v>60</v>
      </c>
      <c r="G5122">
        <v>70</v>
      </c>
      <c r="H5122" t="s">
        <v>303</v>
      </c>
      <c r="I5122" t="s">
        <v>170</v>
      </c>
      <c r="J5122">
        <v>250.03460123243121</v>
      </c>
      <c r="L5122" s="47"/>
      <c r="M5122" s="47"/>
    </row>
    <row r="5123" spans="1:13" x14ac:dyDescent="0.4">
      <c r="A5123" t="str">
        <f t="shared" ref="A5123:A5186" si="80">B5123&amp;"_"&amp;C5123&amp;"_"&amp;D5123&amp;"_"&amp;E5123&amp;"_"&amp;F5123&amp;"_"&amp;G5123&amp;"_"&amp;H5123&amp;"_"&amp;I5123</f>
        <v>64_2M_F_0_60_2_HH800_Core</v>
      </c>
      <c r="B5123">
        <v>64</v>
      </c>
      <c r="C5123" t="s">
        <v>175</v>
      </c>
      <c r="D5123" t="s">
        <v>169</v>
      </c>
      <c r="E5123">
        <v>0</v>
      </c>
      <c r="F5123">
        <v>60</v>
      </c>
      <c r="G5123">
        <v>2</v>
      </c>
      <c r="H5123" t="s">
        <v>303</v>
      </c>
      <c r="I5123" t="s">
        <v>170</v>
      </c>
      <c r="J5123">
        <v>156.27359004901885</v>
      </c>
      <c r="L5123" s="47"/>
      <c r="M5123" s="47"/>
    </row>
    <row r="5124" spans="1:13" x14ac:dyDescent="0.4">
      <c r="A5124" t="str">
        <f t="shared" si="80"/>
        <v>55_4M_F_0_60_2_HH800_Core</v>
      </c>
      <c r="B5124">
        <v>55</v>
      </c>
      <c r="C5124" t="s">
        <v>173</v>
      </c>
      <c r="D5124" t="s">
        <v>169</v>
      </c>
      <c r="E5124">
        <v>0</v>
      </c>
      <c r="F5124">
        <v>60</v>
      </c>
      <c r="G5124">
        <v>2</v>
      </c>
      <c r="H5124" t="s">
        <v>303</v>
      </c>
      <c r="I5124" t="s">
        <v>170</v>
      </c>
      <c r="J5124">
        <v>47.092215928836502</v>
      </c>
      <c r="L5124" s="47"/>
      <c r="M5124" s="47"/>
    </row>
    <row r="5125" spans="1:13" x14ac:dyDescent="0.4">
      <c r="A5125" t="str">
        <f t="shared" si="80"/>
        <v>61_4A_F_6_90_67_HH800_Core</v>
      </c>
      <c r="B5125">
        <v>61</v>
      </c>
      <c r="C5125" t="s">
        <v>168</v>
      </c>
      <c r="D5125" t="s">
        <v>169</v>
      </c>
      <c r="E5125">
        <v>6</v>
      </c>
      <c r="F5125">
        <v>90</v>
      </c>
      <c r="G5125">
        <v>67</v>
      </c>
      <c r="H5125" t="s">
        <v>303</v>
      </c>
      <c r="I5125" t="s">
        <v>170</v>
      </c>
      <c r="J5125">
        <v>7.5907675671131623</v>
      </c>
      <c r="L5125" s="47"/>
      <c r="M5125" s="47"/>
    </row>
    <row r="5126" spans="1:13" x14ac:dyDescent="0.4">
      <c r="A5126" t="str">
        <f t="shared" si="80"/>
        <v>56_4M_F_6_90_5_HH800_Core</v>
      </c>
      <c r="B5126">
        <v>56</v>
      </c>
      <c r="C5126" t="s">
        <v>173</v>
      </c>
      <c r="D5126" t="s">
        <v>169</v>
      </c>
      <c r="E5126">
        <v>6</v>
      </c>
      <c r="F5126">
        <v>90</v>
      </c>
      <c r="G5126">
        <v>5</v>
      </c>
      <c r="H5126" t="s">
        <v>303</v>
      </c>
      <c r="I5126" t="s">
        <v>170</v>
      </c>
      <c r="J5126">
        <v>5.5693038011354581</v>
      </c>
      <c r="L5126" s="47"/>
      <c r="M5126" s="47"/>
    </row>
    <row r="5127" spans="1:13" x14ac:dyDescent="0.4">
      <c r="A5127" t="str">
        <f t="shared" si="80"/>
        <v>44_4M_M_0_90_65_HH800_Core</v>
      </c>
      <c r="B5127">
        <v>44</v>
      </c>
      <c r="C5127" t="s">
        <v>173</v>
      </c>
      <c r="D5127" t="s">
        <v>174</v>
      </c>
      <c r="E5127">
        <v>0</v>
      </c>
      <c r="F5127">
        <v>90</v>
      </c>
      <c r="G5127">
        <v>65</v>
      </c>
      <c r="H5127" t="s">
        <v>303</v>
      </c>
      <c r="I5127" t="s">
        <v>170</v>
      </c>
      <c r="J5127">
        <v>43.403669305498063</v>
      </c>
      <c r="L5127" s="47"/>
      <c r="M5127" s="47"/>
    </row>
    <row r="5128" spans="1:13" x14ac:dyDescent="0.4">
      <c r="A5128" t="str">
        <f t="shared" si="80"/>
        <v>48_2M_M_6_60_5_HH800_Core</v>
      </c>
      <c r="B5128">
        <v>48</v>
      </c>
      <c r="C5128" t="s">
        <v>175</v>
      </c>
      <c r="D5128" t="s">
        <v>174</v>
      </c>
      <c r="E5128">
        <v>6</v>
      </c>
      <c r="F5128">
        <v>60</v>
      </c>
      <c r="G5128">
        <v>5</v>
      </c>
      <c r="H5128" t="s">
        <v>303</v>
      </c>
      <c r="I5128" t="s">
        <v>170</v>
      </c>
      <c r="J5128">
        <v>5.6766171739873963</v>
      </c>
      <c r="L5128" s="47"/>
      <c r="M5128" s="47"/>
    </row>
    <row r="5129" spans="1:13" x14ac:dyDescent="0.4">
      <c r="A5129" t="str">
        <f t="shared" si="80"/>
        <v>44_4M_M_3_90_65_HH800_Core</v>
      </c>
      <c r="B5129">
        <v>44</v>
      </c>
      <c r="C5129" t="s">
        <v>173</v>
      </c>
      <c r="D5129" t="s">
        <v>174</v>
      </c>
      <c r="E5129">
        <v>3</v>
      </c>
      <c r="F5129">
        <v>90</v>
      </c>
      <c r="G5129">
        <v>65</v>
      </c>
      <c r="H5129" t="s">
        <v>303</v>
      </c>
      <c r="I5129" t="s">
        <v>170</v>
      </c>
      <c r="J5129">
        <v>7.5895428090606716</v>
      </c>
      <c r="L5129" s="47"/>
      <c r="M5129" s="47"/>
    </row>
    <row r="5130" spans="1:13" x14ac:dyDescent="0.4">
      <c r="A5130" t="str">
        <f t="shared" si="80"/>
        <v>57_1M_M_0_60_2_HH800_Core</v>
      </c>
      <c r="B5130">
        <v>57</v>
      </c>
      <c r="C5130" t="s">
        <v>177</v>
      </c>
      <c r="D5130" t="s">
        <v>174</v>
      </c>
      <c r="E5130">
        <v>0</v>
      </c>
      <c r="F5130">
        <v>60</v>
      </c>
      <c r="G5130">
        <v>2</v>
      </c>
      <c r="H5130" t="s">
        <v>303</v>
      </c>
      <c r="I5130" t="s">
        <v>170</v>
      </c>
      <c r="J5130">
        <v>104.29578634035164</v>
      </c>
      <c r="L5130" s="47"/>
      <c r="M5130" s="47"/>
    </row>
    <row r="5131" spans="1:13" x14ac:dyDescent="0.4">
      <c r="A5131" t="str">
        <f t="shared" si="80"/>
        <v>33_2M_F_6_90_70_HH800_Core</v>
      </c>
      <c r="B5131">
        <v>33</v>
      </c>
      <c r="C5131" t="s">
        <v>175</v>
      </c>
      <c r="D5131" t="s">
        <v>169</v>
      </c>
      <c r="E5131">
        <v>6</v>
      </c>
      <c r="F5131">
        <v>90</v>
      </c>
      <c r="G5131">
        <v>70</v>
      </c>
      <c r="H5131" t="s">
        <v>303</v>
      </c>
      <c r="I5131" t="s">
        <v>170</v>
      </c>
      <c r="J5131">
        <v>51.331452114944938</v>
      </c>
      <c r="L5131" s="47"/>
      <c r="M5131" s="47"/>
    </row>
    <row r="5132" spans="1:13" x14ac:dyDescent="0.4">
      <c r="A5132" t="str">
        <f t="shared" si="80"/>
        <v>45_4M_M_6_180_70_HH800_Core</v>
      </c>
      <c r="B5132">
        <v>45</v>
      </c>
      <c r="C5132" t="s">
        <v>173</v>
      </c>
      <c r="D5132" t="s">
        <v>174</v>
      </c>
      <c r="E5132">
        <v>6</v>
      </c>
      <c r="F5132">
        <v>180</v>
      </c>
      <c r="G5132">
        <v>70</v>
      </c>
      <c r="H5132" t="s">
        <v>303</v>
      </c>
      <c r="I5132" t="s">
        <v>170</v>
      </c>
      <c r="J5132">
        <v>16.470576540782865</v>
      </c>
      <c r="L5132" s="47"/>
      <c r="M5132" s="47"/>
    </row>
    <row r="5133" spans="1:13" x14ac:dyDescent="0.4">
      <c r="A5133" t="str">
        <f t="shared" si="80"/>
        <v>38_1M_M_0_60_70_HH800_Core</v>
      </c>
      <c r="B5133">
        <v>38</v>
      </c>
      <c r="C5133" t="s">
        <v>177</v>
      </c>
      <c r="D5133" t="s">
        <v>174</v>
      </c>
      <c r="E5133">
        <v>0</v>
      </c>
      <c r="F5133">
        <v>60</v>
      </c>
      <c r="G5133">
        <v>70</v>
      </c>
      <c r="H5133" t="s">
        <v>303</v>
      </c>
      <c r="I5133" t="s">
        <v>170</v>
      </c>
      <c r="J5133">
        <v>242.74936089338951</v>
      </c>
      <c r="L5133" s="47"/>
      <c r="M5133" s="47"/>
    </row>
    <row r="5134" spans="1:13" x14ac:dyDescent="0.4">
      <c r="A5134" t="str">
        <f t="shared" si="80"/>
        <v>46_1M_M_0_60_2_HH800_Core</v>
      </c>
      <c r="B5134">
        <v>46</v>
      </c>
      <c r="C5134" t="s">
        <v>177</v>
      </c>
      <c r="D5134" t="s">
        <v>174</v>
      </c>
      <c r="E5134">
        <v>0</v>
      </c>
      <c r="F5134">
        <v>60</v>
      </c>
      <c r="G5134">
        <v>2</v>
      </c>
      <c r="H5134" t="s">
        <v>303</v>
      </c>
      <c r="I5134" t="s">
        <v>170</v>
      </c>
      <c r="J5134">
        <v>62.276032096958573</v>
      </c>
      <c r="L5134" s="47"/>
      <c r="M5134" s="47"/>
    </row>
    <row r="5135" spans="1:13" x14ac:dyDescent="0.4">
      <c r="A5135" t="str">
        <f t="shared" si="80"/>
        <v>62_2M_F_3_180_67_HH800_Core</v>
      </c>
      <c r="B5135">
        <v>62</v>
      </c>
      <c r="C5135" t="s">
        <v>175</v>
      </c>
      <c r="D5135" t="s">
        <v>169</v>
      </c>
      <c r="E5135">
        <v>3</v>
      </c>
      <c r="F5135">
        <v>180</v>
      </c>
      <c r="G5135">
        <v>67</v>
      </c>
      <c r="H5135" t="s">
        <v>303</v>
      </c>
      <c r="I5135" t="s">
        <v>170</v>
      </c>
      <c r="J5135">
        <v>6.2328578877994456</v>
      </c>
      <c r="L5135" s="47"/>
      <c r="M5135" s="47"/>
    </row>
    <row r="5136" spans="1:13" x14ac:dyDescent="0.4">
      <c r="A5136" t="str">
        <f t="shared" si="80"/>
        <v>43_2M_M_3_60_5_HH800_Core</v>
      </c>
      <c r="B5136">
        <v>43</v>
      </c>
      <c r="C5136" t="s">
        <v>175</v>
      </c>
      <c r="D5136" t="s">
        <v>174</v>
      </c>
      <c r="E5136">
        <v>3</v>
      </c>
      <c r="F5136">
        <v>60</v>
      </c>
      <c r="G5136">
        <v>5</v>
      </c>
      <c r="H5136" t="s">
        <v>303</v>
      </c>
      <c r="I5136" t="s">
        <v>170</v>
      </c>
      <c r="J5136">
        <v>2.8915272363350462</v>
      </c>
      <c r="L5136" s="47"/>
      <c r="M5136" s="47"/>
    </row>
    <row r="5137" spans="1:13" x14ac:dyDescent="0.4">
      <c r="A5137" t="str">
        <f t="shared" si="80"/>
        <v>55_1M_F_0_90_2_HH800_Core</v>
      </c>
      <c r="B5137">
        <v>55</v>
      </c>
      <c r="C5137" t="s">
        <v>177</v>
      </c>
      <c r="D5137" t="s">
        <v>169</v>
      </c>
      <c r="E5137">
        <v>0</v>
      </c>
      <c r="F5137">
        <v>90</v>
      </c>
      <c r="G5137">
        <v>2</v>
      </c>
      <c r="H5137" t="s">
        <v>303</v>
      </c>
      <c r="I5137" t="s">
        <v>170</v>
      </c>
      <c r="J5137">
        <v>97.105907320825892</v>
      </c>
      <c r="L5137" s="47"/>
      <c r="M5137" s="47"/>
    </row>
    <row r="5138" spans="1:13" x14ac:dyDescent="0.4">
      <c r="A5138" t="str">
        <f t="shared" si="80"/>
        <v>29_1A_F_0_60_5_HH800_Core</v>
      </c>
      <c r="B5138">
        <v>29</v>
      </c>
      <c r="C5138" t="s">
        <v>178</v>
      </c>
      <c r="D5138" t="s">
        <v>169</v>
      </c>
      <c r="E5138">
        <v>0</v>
      </c>
      <c r="F5138">
        <v>60</v>
      </c>
      <c r="G5138">
        <v>5</v>
      </c>
      <c r="H5138" t="s">
        <v>303</v>
      </c>
      <c r="I5138" t="s">
        <v>170</v>
      </c>
      <c r="J5138">
        <v>79.541992424555218</v>
      </c>
      <c r="L5138" s="47"/>
      <c r="M5138" s="47"/>
    </row>
    <row r="5139" spans="1:13" x14ac:dyDescent="0.4">
      <c r="A5139" t="str">
        <f t="shared" si="80"/>
        <v>64_2A_F_0_90_67_HH800_Core</v>
      </c>
      <c r="B5139">
        <v>64</v>
      </c>
      <c r="C5139" t="s">
        <v>176</v>
      </c>
      <c r="D5139" t="s">
        <v>169</v>
      </c>
      <c r="E5139">
        <v>0</v>
      </c>
      <c r="F5139">
        <v>90</v>
      </c>
      <c r="G5139">
        <v>67</v>
      </c>
      <c r="H5139" t="s">
        <v>303</v>
      </c>
      <c r="I5139" t="s">
        <v>170</v>
      </c>
      <c r="J5139">
        <v>135.14844116436467</v>
      </c>
      <c r="L5139" s="47"/>
      <c r="M5139" s="47"/>
    </row>
    <row r="5140" spans="1:13" x14ac:dyDescent="0.4">
      <c r="A5140" t="str">
        <f t="shared" si="80"/>
        <v>50_1A_M_0_180_2_HH800_Core</v>
      </c>
      <c r="B5140">
        <v>50</v>
      </c>
      <c r="C5140" t="s">
        <v>178</v>
      </c>
      <c r="D5140" t="s">
        <v>174</v>
      </c>
      <c r="E5140">
        <v>0</v>
      </c>
      <c r="F5140">
        <v>180</v>
      </c>
      <c r="G5140">
        <v>2</v>
      </c>
      <c r="H5140" t="s">
        <v>303</v>
      </c>
      <c r="I5140" t="s">
        <v>170</v>
      </c>
      <c r="J5140">
        <v>47.754249998004347</v>
      </c>
      <c r="L5140" s="47"/>
      <c r="M5140" s="47"/>
    </row>
    <row r="5141" spans="1:13" x14ac:dyDescent="0.4">
      <c r="A5141" t="str">
        <f t="shared" si="80"/>
        <v>54_4M_M_6_90_5_HH800_Core</v>
      </c>
      <c r="B5141">
        <v>54</v>
      </c>
      <c r="C5141" t="s">
        <v>173</v>
      </c>
      <c r="D5141" t="s">
        <v>174</v>
      </c>
      <c r="E5141">
        <v>6</v>
      </c>
      <c r="F5141">
        <v>90</v>
      </c>
      <c r="G5141">
        <v>5</v>
      </c>
      <c r="H5141" t="s">
        <v>303</v>
      </c>
      <c r="I5141" t="s">
        <v>170</v>
      </c>
      <c r="J5141">
        <v>4.4635039847662066</v>
      </c>
      <c r="L5141" s="47"/>
      <c r="M5141" s="47"/>
    </row>
    <row r="5142" spans="1:13" x14ac:dyDescent="0.4">
      <c r="A5142" t="str">
        <f t="shared" si="80"/>
        <v>64_1M_F_0_90_5_HH800_Core</v>
      </c>
      <c r="B5142">
        <v>64</v>
      </c>
      <c r="C5142" t="s">
        <v>177</v>
      </c>
      <c r="D5142" t="s">
        <v>169</v>
      </c>
      <c r="E5142">
        <v>0</v>
      </c>
      <c r="F5142">
        <v>90</v>
      </c>
      <c r="G5142">
        <v>5</v>
      </c>
      <c r="H5142" t="s">
        <v>303</v>
      </c>
      <c r="I5142" t="s">
        <v>170</v>
      </c>
      <c r="J5142">
        <v>225.55610957019687</v>
      </c>
      <c r="L5142" s="47"/>
      <c r="M5142" s="47"/>
    </row>
    <row r="5143" spans="1:13" x14ac:dyDescent="0.4">
      <c r="A5143" t="str">
        <f t="shared" si="80"/>
        <v>60_1A_F_0_90_2_HH800_Core</v>
      </c>
      <c r="B5143">
        <v>60</v>
      </c>
      <c r="C5143" t="s">
        <v>178</v>
      </c>
      <c r="D5143" t="s">
        <v>169</v>
      </c>
      <c r="E5143">
        <v>0</v>
      </c>
      <c r="F5143">
        <v>90</v>
      </c>
      <c r="G5143">
        <v>2</v>
      </c>
      <c r="H5143" t="s">
        <v>303</v>
      </c>
      <c r="I5143" t="s">
        <v>170</v>
      </c>
      <c r="J5143">
        <v>101.31883724648311</v>
      </c>
      <c r="L5143" s="47"/>
      <c r="M5143" s="47"/>
    </row>
    <row r="5144" spans="1:13" x14ac:dyDescent="0.4">
      <c r="A5144" t="str">
        <f t="shared" si="80"/>
        <v>63_1M_F_0_90_5_HH800_Core</v>
      </c>
      <c r="B5144">
        <v>63</v>
      </c>
      <c r="C5144" t="s">
        <v>177</v>
      </c>
      <c r="D5144" t="s">
        <v>169</v>
      </c>
      <c r="E5144">
        <v>0</v>
      </c>
      <c r="F5144">
        <v>90</v>
      </c>
      <c r="G5144">
        <v>5</v>
      </c>
      <c r="H5144" t="s">
        <v>303</v>
      </c>
      <c r="I5144" t="s">
        <v>170</v>
      </c>
      <c r="J5144">
        <v>224.67007078567295</v>
      </c>
      <c r="L5144" s="47"/>
      <c r="M5144" s="47"/>
    </row>
    <row r="5145" spans="1:13" x14ac:dyDescent="0.4">
      <c r="A5145" t="str">
        <f t="shared" si="80"/>
        <v>50_2M_M_6_60_5_HH800_Core</v>
      </c>
      <c r="B5145">
        <v>50</v>
      </c>
      <c r="C5145" t="s">
        <v>175</v>
      </c>
      <c r="D5145" t="s">
        <v>174</v>
      </c>
      <c r="E5145">
        <v>6</v>
      </c>
      <c r="F5145">
        <v>60</v>
      </c>
      <c r="G5145">
        <v>5</v>
      </c>
      <c r="H5145" t="s">
        <v>303</v>
      </c>
      <c r="I5145" t="s">
        <v>170</v>
      </c>
      <c r="J5145">
        <v>6.7902567579636699</v>
      </c>
      <c r="L5145" s="47"/>
      <c r="M5145" s="47"/>
    </row>
    <row r="5146" spans="1:13" x14ac:dyDescent="0.4">
      <c r="A5146" t="str">
        <f t="shared" si="80"/>
        <v>28_1A_M_0_90_2_HH800_Core</v>
      </c>
      <c r="B5146">
        <v>28</v>
      </c>
      <c r="C5146" t="s">
        <v>178</v>
      </c>
      <c r="D5146" t="s">
        <v>174</v>
      </c>
      <c r="E5146">
        <v>0</v>
      </c>
      <c r="F5146">
        <v>90</v>
      </c>
      <c r="G5146">
        <v>2</v>
      </c>
      <c r="H5146" t="s">
        <v>303</v>
      </c>
      <c r="I5146" t="s">
        <v>170</v>
      </c>
      <c r="J5146">
        <v>30.879137994205028</v>
      </c>
      <c r="L5146" s="47"/>
      <c r="M5146" s="47"/>
    </row>
    <row r="5147" spans="1:13" x14ac:dyDescent="0.4">
      <c r="A5147" t="str">
        <f t="shared" si="80"/>
        <v>53_2M_M_6_60_5_HH800_Core</v>
      </c>
      <c r="B5147">
        <v>53</v>
      </c>
      <c r="C5147" t="s">
        <v>175</v>
      </c>
      <c r="D5147" t="s">
        <v>174</v>
      </c>
      <c r="E5147">
        <v>6</v>
      </c>
      <c r="F5147">
        <v>60</v>
      </c>
      <c r="G5147">
        <v>5</v>
      </c>
      <c r="H5147" t="s">
        <v>303</v>
      </c>
      <c r="I5147" t="s">
        <v>170</v>
      </c>
      <c r="J5147">
        <v>7.1985176290809187</v>
      </c>
      <c r="L5147" s="47"/>
      <c r="M5147" s="47"/>
    </row>
    <row r="5148" spans="1:13" x14ac:dyDescent="0.4">
      <c r="A5148" t="str">
        <f t="shared" si="80"/>
        <v>64_2M_M_6_90_70_HH800_Core</v>
      </c>
      <c r="B5148">
        <v>64</v>
      </c>
      <c r="C5148" t="s">
        <v>175</v>
      </c>
      <c r="D5148" t="s">
        <v>174</v>
      </c>
      <c r="E5148">
        <v>6</v>
      </c>
      <c r="F5148">
        <v>90</v>
      </c>
      <c r="G5148">
        <v>70</v>
      </c>
      <c r="H5148" t="s">
        <v>303</v>
      </c>
      <c r="I5148" t="s">
        <v>170</v>
      </c>
      <c r="J5148">
        <v>23.154384629491979</v>
      </c>
      <c r="L5148" s="47"/>
      <c r="M5148" s="47"/>
    </row>
    <row r="5149" spans="1:13" x14ac:dyDescent="0.4">
      <c r="A5149" t="str">
        <f t="shared" si="80"/>
        <v>62_1M_F_0_90_5_HH800_Core</v>
      </c>
      <c r="B5149">
        <v>62</v>
      </c>
      <c r="C5149" t="s">
        <v>177</v>
      </c>
      <c r="D5149" t="s">
        <v>169</v>
      </c>
      <c r="E5149">
        <v>0</v>
      </c>
      <c r="F5149">
        <v>90</v>
      </c>
      <c r="G5149">
        <v>5</v>
      </c>
      <c r="H5149" t="s">
        <v>303</v>
      </c>
      <c r="I5149" t="s">
        <v>170</v>
      </c>
      <c r="J5149">
        <v>222.76704118165048</v>
      </c>
      <c r="L5149" s="47"/>
      <c r="M5149" s="47"/>
    </row>
    <row r="5150" spans="1:13" x14ac:dyDescent="0.4">
      <c r="A5150" t="str">
        <f t="shared" si="80"/>
        <v>58_4A_F_6_90_5_HH800_Core</v>
      </c>
      <c r="B5150">
        <v>58</v>
      </c>
      <c r="C5150" t="s">
        <v>168</v>
      </c>
      <c r="D5150" t="s">
        <v>169</v>
      </c>
      <c r="E5150">
        <v>6</v>
      </c>
      <c r="F5150">
        <v>90</v>
      </c>
      <c r="G5150">
        <v>5</v>
      </c>
      <c r="H5150" t="s">
        <v>303</v>
      </c>
      <c r="I5150" t="s">
        <v>170</v>
      </c>
      <c r="J5150">
        <v>4.9031740711793912</v>
      </c>
      <c r="L5150" s="47"/>
      <c r="M5150" s="47"/>
    </row>
    <row r="5151" spans="1:13" x14ac:dyDescent="0.4">
      <c r="A5151" t="str">
        <f t="shared" si="80"/>
        <v>60_2M_M_0_180_65_HH800_Core</v>
      </c>
      <c r="B5151">
        <v>60</v>
      </c>
      <c r="C5151" t="s">
        <v>175</v>
      </c>
      <c r="D5151" t="s">
        <v>174</v>
      </c>
      <c r="E5151">
        <v>0</v>
      </c>
      <c r="F5151">
        <v>180</v>
      </c>
      <c r="G5151">
        <v>65</v>
      </c>
      <c r="H5151" t="s">
        <v>303</v>
      </c>
      <c r="I5151" t="s">
        <v>170</v>
      </c>
      <c r="J5151">
        <v>91.189133789296775</v>
      </c>
      <c r="L5151" s="47"/>
      <c r="M5151" s="47"/>
    </row>
    <row r="5152" spans="1:13" x14ac:dyDescent="0.4">
      <c r="A5152" t="str">
        <f t="shared" si="80"/>
        <v>29_4A_F_3_90_70_HH800_Core</v>
      </c>
      <c r="B5152">
        <v>29</v>
      </c>
      <c r="C5152" t="s">
        <v>168</v>
      </c>
      <c r="D5152" t="s">
        <v>169</v>
      </c>
      <c r="E5152">
        <v>3</v>
      </c>
      <c r="F5152">
        <v>90</v>
      </c>
      <c r="G5152">
        <v>70</v>
      </c>
      <c r="H5152" t="s">
        <v>303</v>
      </c>
      <c r="I5152" t="s">
        <v>170</v>
      </c>
      <c r="J5152">
        <v>12.82935923634575</v>
      </c>
      <c r="L5152" s="47"/>
      <c r="M5152" s="47"/>
    </row>
    <row r="5153" spans="1:13" x14ac:dyDescent="0.4">
      <c r="A5153" t="str">
        <f t="shared" si="80"/>
        <v>36_4M_M_6_180_67_HH800_Core</v>
      </c>
      <c r="B5153">
        <v>36</v>
      </c>
      <c r="C5153" t="s">
        <v>173</v>
      </c>
      <c r="D5153" t="s">
        <v>174</v>
      </c>
      <c r="E5153">
        <v>6</v>
      </c>
      <c r="F5153">
        <v>180</v>
      </c>
      <c r="G5153">
        <v>67</v>
      </c>
      <c r="H5153" t="s">
        <v>303</v>
      </c>
      <c r="I5153" t="s">
        <v>170</v>
      </c>
      <c r="J5153">
        <v>10.527221204864725</v>
      </c>
      <c r="L5153" s="47"/>
      <c r="M5153" s="47"/>
    </row>
    <row r="5154" spans="1:13" x14ac:dyDescent="0.4">
      <c r="A5154" t="str">
        <f t="shared" si="80"/>
        <v>41_2M_F_6_90_67_HH800_Core</v>
      </c>
      <c r="B5154">
        <v>41</v>
      </c>
      <c r="C5154" t="s">
        <v>175</v>
      </c>
      <c r="D5154" t="s">
        <v>169</v>
      </c>
      <c r="E5154">
        <v>6</v>
      </c>
      <c r="F5154">
        <v>90</v>
      </c>
      <c r="G5154">
        <v>67</v>
      </c>
      <c r="H5154" t="s">
        <v>303</v>
      </c>
      <c r="I5154" t="s">
        <v>170</v>
      </c>
      <c r="J5154">
        <v>46.151694243490958</v>
      </c>
      <c r="L5154" s="47"/>
      <c r="M5154" s="47"/>
    </row>
    <row r="5155" spans="1:13" x14ac:dyDescent="0.4">
      <c r="A5155" t="str">
        <f t="shared" si="80"/>
        <v>49_1M_F_0_60_2_HH800_Core</v>
      </c>
      <c r="B5155">
        <v>49</v>
      </c>
      <c r="C5155" t="s">
        <v>177</v>
      </c>
      <c r="D5155" t="s">
        <v>169</v>
      </c>
      <c r="E5155">
        <v>0</v>
      </c>
      <c r="F5155">
        <v>60</v>
      </c>
      <c r="G5155">
        <v>2</v>
      </c>
      <c r="H5155" t="s">
        <v>303</v>
      </c>
      <c r="I5155" t="s">
        <v>170</v>
      </c>
      <c r="J5155">
        <v>89.85606869515054</v>
      </c>
      <c r="L5155" s="47"/>
      <c r="M5155" s="47"/>
    </row>
    <row r="5156" spans="1:13" x14ac:dyDescent="0.4">
      <c r="A5156" t="str">
        <f t="shared" si="80"/>
        <v>37_4M_M_6_90_5_HH800_Core</v>
      </c>
      <c r="B5156">
        <v>37</v>
      </c>
      <c r="C5156" t="s">
        <v>173</v>
      </c>
      <c r="D5156" t="s">
        <v>174</v>
      </c>
      <c r="E5156">
        <v>6</v>
      </c>
      <c r="F5156">
        <v>90</v>
      </c>
      <c r="G5156">
        <v>5</v>
      </c>
      <c r="H5156" t="s">
        <v>303</v>
      </c>
      <c r="I5156" t="s">
        <v>170</v>
      </c>
      <c r="J5156">
        <v>2.0846473663639191</v>
      </c>
      <c r="L5156" s="47"/>
      <c r="M5156" s="47"/>
    </row>
    <row r="5157" spans="1:13" x14ac:dyDescent="0.4">
      <c r="A5157" t="str">
        <f t="shared" si="80"/>
        <v>63_1M_F_0_180_67_HH800_Core</v>
      </c>
      <c r="B5157">
        <v>63</v>
      </c>
      <c r="C5157" t="s">
        <v>177</v>
      </c>
      <c r="D5157" t="s">
        <v>169</v>
      </c>
      <c r="E5157">
        <v>0</v>
      </c>
      <c r="F5157">
        <v>180</v>
      </c>
      <c r="G5157">
        <v>67</v>
      </c>
      <c r="H5157" t="s">
        <v>303</v>
      </c>
      <c r="I5157" t="s">
        <v>170</v>
      </c>
      <c r="J5157">
        <v>211.00515111279753</v>
      </c>
      <c r="L5157" s="47"/>
      <c r="M5157" s="47"/>
    </row>
    <row r="5158" spans="1:13" x14ac:dyDescent="0.4">
      <c r="A5158" t="str">
        <f t="shared" si="80"/>
        <v>60_2A_M_0_180_65_HH800_Core</v>
      </c>
      <c r="B5158">
        <v>60</v>
      </c>
      <c r="C5158" t="s">
        <v>176</v>
      </c>
      <c r="D5158" t="s">
        <v>174</v>
      </c>
      <c r="E5158">
        <v>0</v>
      </c>
      <c r="F5158">
        <v>180</v>
      </c>
      <c r="G5158">
        <v>65</v>
      </c>
      <c r="H5158" t="s">
        <v>303</v>
      </c>
      <c r="I5158" t="s">
        <v>170</v>
      </c>
      <c r="J5158">
        <v>101.78291614361405</v>
      </c>
      <c r="L5158" s="47"/>
      <c r="M5158" s="47"/>
    </row>
    <row r="5159" spans="1:13" x14ac:dyDescent="0.4">
      <c r="A5159" t="str">
        <f t="shared" si="80"/>
        <v>52_4M_M_6_90_70_HH800_Core</v>
      </c>
      <c r="B5159">
        <v>52</v>
      </c>
      <c r="C5159" t="s">
        <v>173</v>
      </c>
      <c r="D5159" t="s">
        <v>174</v>
      </c>
      <c r="E5159">
        <v>6</v>
      </c>
      <c r="F5159">
        <v>90</v>
      </c>
      <c r="G5159">
        <v>70</v>
      </c>
      <c r="H5159" t="s">
        <v>303</v>
      </c>
      <c r="I5159" t="s">
        <v>170</v>
      </c>
      <c r="J5159">
        <v>22.25635804521383</v>
      </c>
      <c r="L5159" s="47"/>
      <c r="M5159" s="47"/>
    </row>
    <row r="5160" spans="1:13" x14ac:dyDescent="0.4">
      <c r="A5160" t="str">
        <f t="shared" si="80"/>
        <v>39_1M_M_0_60_2_HH800_Core</v>
      </c>
      <c r="B5160">
        <v>39</v>
      </c>
      <c r="C5160" t="s">
        <v>177</v>
      </c>
      <c r="D5160" t="s">
        <v>174</v>
      </c>
      <c r="E5160">
        <v>0</v>
      </c>
      <c r="F5160">
        <v>60</v>
      </c>
      <c r="G5160">
        <v>2</v>
      </c>
      <c r="H5160" t="s">
        <v>303</v>
      </c>
      <c r="I5160" t="s">
        <v>170</v>
      </c>
      <c r="J5160">
        <v>47.160940799910861</v>
      </c>
      <c r="L5160" s="47"/>
      <c r="M5160" s="47"/>
    </row>
    <row r="5161" spans="1:13" x14ac:dyDescent="0.4">
      <c r="A5161" t="str">
        <f t="shared" si="80"/>
        <v>39_4A_F_6_90_67_HH800_Core</v>
      </c>
      <c r="B5161">
        <v>39</v>
      </c>
      <c r="C5161" t="s">
        <v>168</v>
      </c>
      <c r="D5161" t="s">
        <v>169</v>
      </c>
      <c r="E5161">
        <v>6</v>
      </c>
      <c r="F5161">
        <v>90</v>
      </c>
      <c r="G5161">
        <v>67</v>
      </c>
      <c r="H5161" t="s">
        <v>303</v>
      </c>
      <c r="I5161" t="s">
        <v>170</v>
      </c>
      <c r="J5161">
        <v>25.31063453698939</v>
      </c>
      <c r="L5161" s="47"/>
      <c r="M5161" s="47"/>
    </row>
    <row r="5162" spans="1:13" x14ac:dyDescent="0.4">
      <c r="A5162" t="str">
        <f t="shared" si="80"/>
        <v>47_4A_F_6_90_67_HH800_Core</v>
      </c>
      <c r="B5162">
        <v>47</v>
      </c>
      <c r="C5162" t="s">
        <v>168</v>
      </c>
      <c r="D5162" t="s">
        <v>169</v>
      </c>
      <c r="E5162">
        <v>6</v>
      </c>
      <c r="F5162">
        <v>90</v>
      </c>
      <c r="G5162">
        <v>67</v>
      </c>
      <c r="H5162" t="s">
        <v>303</v>
      </c>
      <c r="I5162" t="s">
        <v>170</v>
      </c>
      <c r="J5162">
        <v>21.011348831200316</v>
      </c>
      <c r="L5162" s="47"/>
      <c r="M5162" s="47"/>
    </row>
    <row r="5163" spans="1:13" x14ac:dyDescent="0.4">
      <c r="A5163" t="str">
        <f t="shared" si="80"/>
        <v>28_4M_M_3_180_70_HH800_Core</v>
      </c>
      <c r="B5163">
        <v>28</v>
      </c>
      <c r="C5163" t="s">
        <v>173</v>
      </c>
      <c r="D5163" t="s">
        <v>174</v>
      </c>
      <c r="E5163">
        <v>3</v>
      </c>
      <c r="F5163">
        <v>180</v>
      </c>
      <c r="G5163">
        <v>70</v>
      </c>
      <c r="H5163" t="s">
        <v>303</v>
      </c>
      <c r="I5163" t="s">
        <v>170</v>
      </c>
      <c r="J5163">
        <v>5.9102094337731454</v>
      </c>
      <c r="L5163" s="47"/>
      <c r="M5163" s="47"/>
    </row>
    <row r="5164" spans="1:13" x14ac:dyDescent="0.4">
      <c r="A5164" t="str">
        <f t="shared" si="80"/>
        <v>60_4M_F_6_90_67_HH800_Core</v>
      </c>
      <c r="B5164">
        <v>60</v>
      </c>
      <c r="C5164" t="s">
        <v>173</v>
      </c>
      <c r="D5164" t="s">
        <v>169</v>
      </c>
      <c r="E5164">
        <v>6</v>
      </c>
      <c r="F5164">
        <v>90</v>
      </c>
      <c r="G5164">
        <v>67</v>
      </c>
      <c r="H5164" t="s">
        <v>303</v>
      </c>
      <c r="I5164" t="s">
        <v>170</v>
      </c>
      <c r="J5164">
        <v>8.7162492712031554</v>
      </c>
      <c r="L5164" s="47"/>
      <c r="M5164" s="47"/>
    </row>
    <row r="5165" spans="1:13" x14ac:dyDescent="0.4">
      <c r="A5165" t="str">
        <f t="shared" si="80"/>
        <v>49_2M_M_6_60_5_HH800_Core</v>
      </c>
      <c r="B5165">
        <v>49</v>
      </c>
      <c r="C5165" t="s">
        <v>175</v>
      </c>
      <c r="D5165" t="s">
        <v>174</v>
      </c>
      <c r="E5165">
        <v>6</v>
      </c>
      <c r="F5165">
        <v>60</v>
      </c>
      <c r="G5165">
        <v>5</v>
      </c>
      <c r="H5165" t="s">
        <v>303</v>
      </c>
      <c r="I5165" t="s">
        <v>170</v>
      </c>
      <c r="J5165">
        <v>6.1007444214395541</v>
      </c>
      <c r="L5165" s="47"/>
      <c r="M5165" s="47"/>
    </row>
    <row r="5166" spans="1:13" x14ac:dyDescent="0.4">
      <c r="A5166" t="str">
        <f t="shared" si="80"/>
        <v>38_4M_M_3_90_5_HH800_Core</v>
      </c>
      <c r="B5166">
        <v>38</v>
      </c>
      <c r="C5166" t="s">
        <v>173</v>
      </c>
      <c r="D5166" t="s">
        <v>174</v>
      </c>
      <c r="E5166">
        <v>3</v>
      </c>
      <c r="F5166">
        <v>90</v>
      </c>
      <c r="G5166">
        <v>5</v>
      </c>
      <c r="H5166" t="s">
        <v>303</v>
      </c>
      <c r="I5166" t="s">
        <v>170</v>
      </c>
      <c r="J5166">
        <v>1.5930717485186476</v>
      </c>
      <c r="L5166" s="47"/>
      <c r="M5166" s="47"/>
    </row>
    <row r="5167" spans="1:13" x14ac:dyDescent="0.4">
      <c r="A5167" t="str">
        <f t="shared" si="80"/>
        <v>60_1M_F_0_180_65_HH800_Core</v>
      </c>
      <c r="B5167">
        <v>60</v>
      </c>
      <c r="C5167" t="s">
        <v>177</v>
      </c>
      <c r="D5167" t="s">
        <v>169</v>
      </c>
      <c r="E5167">
        <v>0</v>
      </c>
      <c r="F5167">
        <v>180</v>
      </c>
      <c r="G5167">
        <v>65</v>
      </c>
      <c r="H5167" t="s">
        <v>303</v>
      </c>
      <c r="I5167" t="s">
        <v>170</v>
      </c>
      <c r="J5167">
        <v>171.27611945808385</v>
      </c>
      <c r="L5167" s="47"/>
      <c r="M5167" s="47"/>
    </row>
    <row r="5168" spans="1:13" x14ac:dyDescent="0.4">
      <c r="A5168" t="str">
        <f t="shared" si="80"/>
        <v>29_4M_M_6_90_65_HH800_Core</v>
      </c>
      <c r="B5168">
        <v>29</v>
      </c>
      <c r="C5168" t="s">
        <v>173</v>
      </c>
      <c r="D5168" t="s">
        <v>174</v>
      </c>
      <c r="E5168">
        <v>6</v>
      </c>
      <c r="F5168">
        <v>90</v>
      </c>
      <c r="G5168">
        <v>65</v>
      </c>
      <c r="H5168" t="s">
        <v>303</v>
      </c>
      <c r="I5168" t="s">
        <v>170</v>
      </c>
      <c r="J5168">
        <v>11.249679358157238</v>
      </c>
      <c r="L5168" s="47"/>
      <c r="M5168" s="47"/>
    </row>
    <row r="5169" spans="1:13" x14ac:dyDescent="0.4">
      <c r="A5169" t="str">
        <f t="shared" si="80"/>
        <v>57_4M_F_6_90_70_HH800_Core</v>
      </c>
      <c r="B5169">
        <v>57</v>
      </c>
      <c r="C5169" t="s">
        <v>173</v>
      </c>
      <c r="D5169" t="s">
        <v>169</v>
      </c>
      <c r="E5169">
        <v>6</v>
      </c>
      <c r="F5169">
        <v>90</v>
      </c>
      <c r="G5169">
        <v>70</v>
      </c>
      <c r="H5169" t="s">
        <v>303</v>
      </c>
      <c r="I5169" t="s">
        <v>170</v>
      </c>
      <c r="J5169">
        <v>24.434422214838399</v>
      </c>
      <c r="L5169" s="47"/>
      <c r="M5169" s="47"/>
    </row>
    <row r="5170" spans="1:13" x14ac:dyDescent="0.4">
      <c r="A5170" t="str">
        <f t="shared" si="80"/>
        <v>40_4A_F_6_90_67_HH800_Core</v>
      </c>
      <c r="B5170">
        <v>40</v>
      </c>
      <c r="C5170" t="s">
        <v>168</v>
      </c>
      <c r="D5170" t="s">
        <v>169</v>
      </c>
      <c r="E5170">
        <v>6</v>
      </c>
      <c r="F5170">
        <v>90</v>
      </c>
      <c r="G5170">
        <v>67</v>
      </c>
      <c r="H5170" t="s">
        <v>303</v>
      </c>
      <c r="I5170" t="s">
        <v>170</v>
      </c>
      <c r="J5170">
        <v>24.231211940818351</v>
      </c>
      <c r="L5170" s="47"/>
      <c r="M5170" s="47"/>
    </row>
    <row r="5171" spans="1:13" x14ac:dyDescent="0.4">
      <c r="A5171" t="str">
        <f t="shared" si="80"/>
        <v>59_4A_F_3_90_65_HH800_Core</v>
      </c>
      <c r="B5171">
        <v>59</v>
      </c>
      <c r="C5171" t="s">
        <v>168</v>
      </c>
      <c r="D5171" t="s">
        <v>169</v>
      </c>
      <c r="E5171">
        <v>3</v>
      </c>
      <c r="F5171">
        <v>90</v>
      </c>
      <c r="G5171">
        <v>65</v>
      </c>
      <c r="H5171" t="s">
        <v>303</v>
      </c>
      <c r="I5171" t="s">
        <v>170</v>
      </c>
      <c r="J5171">
        <v>3.0125581110141564</v>
      </c>
      <c r="L5171" s="47"/>
      <c r="M5171" s="47"/>
    </row>
    <row r="5172" spans="1:13" x14ac:dyDescent="0.4">
      <c r="A5172" t="str">
        <f t="shared" si="80"/>
        <v>61_1M_F_0_90_5_HH800_Core</v>
      </c>
      <c r="B5172">
        <v>61</v>
      </c>
      <c r="C5172" t="s">
        <v>177</v>
      </c>
      <c r="D5172" t="s">
        <v>169</v>
      </c>
      <c r="E5172">
        <v>0</v>
      </c>
      <c r="F5172">
        <v>90</v>
      </c>
      <c r="G5172">
        <v>5</v>
      </c>
      <c r="H5172" t="s">
        <v>303</v>
      </c>
      <c r="I5172" t="s">
        <v>170</v>
      </c>
      <c r="J5172">
        <v>222.24126366675796</v>
      </c>
      <c r="L5172" s="47"/>
      <c r="M5172" s="47"/>
    </row>
    <row r="5173" spans="1:13" x14ac:dyDescent="0.4">
      <c r="A5173" t="str">
        <f t="shared" si="80"/>
        <v>50_4M_F_3_60_5_HH800_Core</v>
      </c>
      <c r="B5173">
        <v>50</v>
      </c>
      <c r="C5173" t="s">
        <v>173</v>
      </c>
      <c r="D5173" t="s">
        <v>169</v>
      </c>
      <c r="E5173">
        <v>3</v>
      </c>
      <c r="F5173">
        <v>60</v>
      </c>
      <c r="G5173">
        <v>5</v>
      </c>
      <c r="H5173" t="s">
        <v>303</v>
      </c>
      <c r="I5173" t="s">
        <v>170</v>
      </c>
      <c r="J5173">
        <v>2.8495165934590574</v>
      </c>
      <c r="L5173" s="47"/>
      <c r="M5173" s="47"/>
    </row>
    <row r="5174" spans="1:13" x14ac:dyDescent="0.4">
      <c r="A5174" t="str">
        <f t="shared" si="80"/>
        <v>43_4M_F_3_90_70_HH800_Core</v>
      </c>
      <c r="B5174">
        <v>43</v>
      </c>
      <c r="C5174" t="s">
        <v>173</v>
      </c>
      <c r="D5174" t="s">
        <v>169</v>
      </c>
      <c r="E5174">
        <v>3</v>
      </c>
      <c r="F5174">
        <v>90</v>
      </c>
      <c r="G5174">
        <v>70</v>
      </c>
      <c r="H5174" t="s">
        <v>303</v>
      </c>
      <c r="I5174" t="s">
        <v>170</v>
      </c>
      <c r="J5174">
        <v>14.84256551145179</v>
      </c>
      <c r="L5174" s="47"/>
      <c r="M5174" s="47"/>
    </row>
    <row r="5175" spans="1:13" x14ac:dyDescent="0.4">
      <c r="A5175" t="str">
        <f t="shared" si="80"/>
        <v>31_4A_F_0_90_70_HH800_Core</v>
      </c>
      <c r="B5175">
        <v>31</v>
      </c>
      <c r="C5175" t="s">
        <v>168</v>
      </c>
      <c r="D5175" t="s">
        <v>169</v>
      </c>
      <c r="E5175">
        <v>0</v>
      </c>
      <c r="F5175">
        <v>90</v>
      </c>
      <c r="G5175">
        <v>70</v>
      </c>
      <c r="H5175" t="s">
        <v>303</v>
      </c>
      <c r="I5175" t="s">
        <v>170</v>
      </c>
      <c r="J5175">
        <v>54.060248634921081</v>
      </c>
      <c r="L5175" s="47"/>
      <c r="M5175" s="47"/>
    </row>
    <row r="5176" spans="1:13" x14ac:dyDescent="0.4">
      <c r="A5176" t="str">
        <f t="shared" si="80"/>
        <v>62_2M_M_6_365_67_HH800_Core</v>
      </c>
      <c r="B5176">
        <v>62</v>
      </c>
      <c r="C5176" t="s">
        <v>175</v>
      </c>
      <c r="D5176" t="s">
        <v>174</v>
      </c>
      <c r="E5176">
        <v>6</v>
      </c>
      <c r="F5176">
        <v>365</v>
      </c>
      <c r="G5176">
        <v>67</v>
      </c>
      <c r="H5176" t="s">
        <v>303</v>
      </c>
      <c r="I5176" t="s">
        <v>170</v>
      </c>
      <c r="J5176">
        <v>11.87569711196077</v>
      </c>
      <c r="L5176" s="47"/>
      <c r="M5176" s="47"/>
    </row>
    <row r="5177" spans="1:13" x14ac:dyDescent="0.4">
      <c r="A5177" t="str">
        <f t="shared" si="80"/>
        <v>43_2A_F_0_90_70_HH800_Core</v>
      </c>
      <c r="B5177">
        <v>43</v>
      </c>
      <c r="C5177" t="s">
        <v>176</v>
      </c>
      <c r="D5177" t="s">
        <v>169</v>
      </c>
      <c r="E5177">
        <v>0</v>
      </c>
      <c r="F5177">
        <v>90</v>
      </c>
      <c r="G5177">
        <v>70</v>
      </c>
      <c r="H5177" t="s">
        <v>303</v>
      </c>
      <c r="I5177" t="s">
        <v>170</v>
      </c>
      <c r="J5177">
        <v>108.85697054862223</v>
      </c>
      <c r="L5177" s="47"/>
      <c r="M5177" s="47"/>
    </row>
    <row r="5178" spans="1:13" x14ac:dyDescent="0.4">
      <c r="A5178" t="str">
        <f t="shared" si="80"/>
        <v>58_1A_M_0_180_2_HH800_Core</v>
      </c>
      <c r="B5178">
        <v>58</v>
      </c>
      <c r="C5178" t="s">
        <v>178</v>
      </c>
      <c r="D5178" t="s">
        <v>174</v>
      </c>
      <c r="E5178">
        <v>0</v>
      </c>
      <c r="F5178">
        <v>180</v>
      </c>
      <c r="G5178">
        <v>2</v>
      </c>
      <c r="H5178" t="s">
        <v>303</v>
      </c>
      <c r="I5178" t="s">
        <v>170</v>
      </c>
      <c r="J5178">
        <v>79.198284042075798</v>
      </c>
      <c r="L5178" s="47"/>
      <c r="M5178" s="47"/>
    </row>
    <row r="5179" spans="1:13" x14ac:dyDescent="0.4">
      <c r="A5179" t="str">
        <f t="shared" si="80"/>
        <v>56_1M_F_0_90_2_HH800_Core</v>
      </c>
      <c r="B5179">
        <v>56</v>
      </c>
      <c r="C5179" t="s">
        <v>177</v>
      </c>
      <c r="D5179" t="s">
        <v>169</v>
      </c>
      <c r="E5179">
        <v>0</v>
      </c>
      <c r="F5179">
        <v>90</v>
      </c>
      <c r="G5179">
        <v>2</v>
      </c>
      <c r="H5179" t="s">
        <v>303</v>
      </c>
      <c r="I5179" t="s">
        <v>170</v>
      </c>
      <c r="J5179">
        <v>102.85806587758336</v>
      </c>
      <c r="L5179" s="47"/>
      <c r="M5179" s="47"/>
    </row>
    <row r="5180" spans="1:13" x14ac:dyDescent="0.4">
      <c r="A5180" t="str">
        <f t="shared" si="80"/>
        <v>55_2M_M_6_60_5_HH800_Core</v>
      </c>
      <c r="B5180">
        <v>55</v>
      </c>
      <c r="C5180" t="s">
        <v>175</v>
      </c>
      <c r="D5180" t="s">
        <v>174</v>
      </c>
      <c r="E5180">
        <v>6</v>
      </c>
      <c r="F5180">
        <v>60</v>
      </c>
      <c r="G5180">
        <v>5</v>
      </c>
      <c r="H5180" t="s">
        <v>303</v>
      </c>
      <c r="I5180" t="s">
        <v>170</v>
      </c>
      <c r="J5180">
        <v>8.188957580088541</v>
      </c>
      <c r="L5180" s="47"/>
      <c r="M5180" s="47"/>
    </row>
    <row r="5181" spans="1:13" x14ac:dyDescent="0.4">
      <c r="A5181" t="str">
        <f t="shared" si="80"/>
        <v>54_4M_M_0_90_5_HH800_Core</v>
      </c>
      <c r="B5181">
        <v>54</v>
      </c>
      <c r="C5181" t="s">
        <v>173</v>
      </c>
      <c r="D5181" t="s">
        <v>174</v>
      </c>
      <c r="E5181">
        <v>0</v>
      </c>
      <c r="F5181">
        <v>90</v>
      </c>
      <c r="G5181">
        <v>5</v>
      </c>
      <c r="H5181" t="s">
        <v>303</v>
      </c>
      <c r="I5181" t="s">
        <v>170</v>
      </c>
      <c r="J5181">
        <v>43.963211981172513</v>
      </c>
      <c r="L5181" s="47"/>
      <c r="M5181" s="47"/>
    </row>
    <row r="5182" spans="1:13" x14ac:dyDescent="0.4">
      <c r="A5182" t="str">
        <f t="shared" si="80"/>
        <v>62_2A_M_6_365_67_HH800_Core</v>
      </c>
      <c r="B5182">
        <v>62</v>
      </c>
      <c r="C5182" t="s">
        <v>176</v>
      </c>
      <c r="D5182" t="s">
        <v>174</v>
      </c>
      <c r="E5182">
        <v>6</v>
      </c>
      <c r="F5182">
        <v>365</v>
      </c>
      <c r="G5182">
        <v>67</v>
      </c>
      <c r="H5182" t="s">
        <v>303</v>
      </c>
      <c r="I5182" t="s">
        <v>170</v>
      </c>
      <c r="J5182">
        <v>13.161941809310068</v>
      </c>
      <c r="L5182" s="47"/>
      <c r="M5182" s="47"/>
    </row>
    <row r="5183" spans="1:13" x14ac:dyDescent="0.4">
      <c r="A5183" t="str">
        <f t="shared" si="80"/>
        <v>62_2A_F_6_180_65_HH800_Core</v>
      </c>
      <c r="B5183">
        <v>62</v>
      </c>
      <c r="C5183" t="s">
        <v>176</v>
      </c>
      <c r="D5183" t="s">
        <v>169</v>
      </c>
      <c r="E5183">
        <v>6</v>
      </c>
      <c r="F5183">
        <v>180</v>
      </c>
      <c r="G5183">
        <v>65</v>
      </c>
      <c r="H5183" t="s">
        <v>303</v>
      </c>
      <c r="I5183" t="s">
        <v>170</v>
      </c>
      <c r="J5183">
        <v>6.9745221957567498</v>
      </c>
      <c r="L5183" s="47"/>
      <c r="M5183" s="47"/>
    </row>
    <row r="5184" spans="1:13" x14ac:dyDescent="0.4">
      <c r="A5184" t="str">
        <f t="shared" si="80"/>
        <v>52_1M_F_0_90_67_HH800_Core</v>
      </c>
      <c r="B5184">
        <v>52</v>
      </c>
      <c r="C5184" t="s">
        <v>177</v>
      </c>
      <c r="D5184" t="s">
        <v>169</v>
      </c>
      <c r="E5184">
        <v>0</v>
      </c>
      <c r="F5184">
        <v>90</v>
      </c>
      <c r="G5184">
        <v>67</v>
      </c>
      <c r="H5184" t="s">
        <v>303</v>
      </c>
      <c r="I5184" t="s">
        <v>170</v>
      </c>
      <c r="J5184">
        <v>233.86030709805499</v>
      </c>
      <c r="L5184" s="47"/>
      <c r="M5184" s="47"/>
    </row>
    <row r="5185" spans="1:13" x14ac:dyDescent="0.4">
      <c r="A5185" t="str">
        <f t="shared" si="80"/>
        <v>56_4M_F_6_90_70_HH800_Core</v>
      </c>
      <c r="B5185">
        <v>56</v>
      </c>
      <c r="C5185" t="s">
        <v>173</v>
      </c>
      <c r="D5185" t="s">
        <v>169</v>
      </c>
      <c r="E5185">
        <v>6</v>
      </c>
      <c r="F5185">
        <v>90</v>
      </c>
      <c r="G5185">
        <v>70</v>
      </c>
      <c r="H5185" t="s">
        <v>303</v>
      </c>
      <c r="I5185" t="s">
        <v>170</v>
      </c>
      <c r="J5185">
        <v>25.874143275896621</v>
      </c>
      <c r="L5185" s="47"/>
      <c r="M5185" s="47"/>
    </row>
    <row r="5186" spans="1:13" x14ac:dyDescent="0.4">
      <c r="A5186" t="str">
        <f t="shared" si="80"/>
        <v>60_1M_M_0_60_65_HH800_Core</v>
      </c>
      <c r="B5186">
        <v>60</v>
      </c>
      <c r="C5186" t="s">
        <v>177</v>
      </c>
      <c r="D5186" t="s">
        <v>174</v>
      </c>
      <c r="E5186">
        <v>0</v>
      </c>
      <c r="F5186">
        <v>60</v>
      </c>
      <c r="G5186">
        <v>65</v>
      </c>
      <c r="H5186" t="s">
        <v>303</v>
      </c>
      <c r="I5186" t="s">
        <v>170</v>
      </c>
      <c r="J5186">
        <v>267.1481533784289</v>
      </c>
      <c r="L5186" s="47"/>
      <c r="M5186" s="47"/>
    </row>
    <row r="5187" spans="1:13" x14ac:dyDescent="0.4">
      <c r="A5187" t="str">
        <f t="shared" ref="A5187:A5250" si="81">B5187&amp;"_"&amp;C5187&amp;"_"&amp;D5187&amp;"_"&amp;E5187&amp;"_"&amp;F5187&amp;"_"&amp;G5187&amp;"_"&amp;H5187&amp;"_"&amp;I5187</f>
        <v>61_4A_M_3_60_70_HH800_Core</v>
      </c>
      <c r="B5187">
        <v>61</v>
      </c>
      <c r="C5187" t="s">
        <v>168</v>
      </c>
      <c r="D5187" t="s">
        <v>174</v>
      </c>
      <c r="E5187">
        <v>3</v>
      </c>
      <c r="F5187">
        <v>60</v>
      </c>
      <c r="G5187">
        <v>70</v>
      </c>
      <c r="H5187" t="s">
        <v>303</v>
      </c>
      <c r="I5187" t="s">
        <v>170</v>
      </c>
      <c r="J5187">
        <v>9.0741847564200775</v>
      </c>
      <c r="L5187" s="47"/>
      <c r="M5187" s="47"/>
    </row>
    <row r="5188" spans="1:13" x14ac:dyDescent="0.4">
      <c r="A5188" t="str">
        <f t="shared" si="81"/>
        <v>31_4A_F_3_90_70_HH800_Core</v>
      </c>
      <c r="B5188">
        <v>31</v>
      </c>
      <c r="C5188" t="s">
        <v>168</v>
      </c>
      <c r="D5188" t="s">
        <v>169</v>
      </c>
      <c r="E5188">
        <v>3</v>
      </c>
      <c r="F5188">
        <v>90</v>
      </c>
      <c r="G5188">
        <v>70</v>
      </c>
      <c r="H5188" t="s">
        <v>303</v>
      </c>
      <c r="I5188" t="s">
        <v>170</v>
      </c>
      <c r="J5188">
        <v>13.238202197669036</v>
      </c>
      <c r="L5188" s="47"/>
      <c r="M5188" s="47"/>
    </row>
    <row r="5189" spans="1:13" x14ac:dyDescent="0.4">
      <c r="A5189" t="str">
        <f t="shared" si="81"/>
        <v>37_4A_M_0_90_70_HH800_Core</v>
      </c>
      <c r="B5189">
        <v>37</v>
      </c>
      <c r="C5189" t="s">
        <v>168</v>
      </c>
      <c r="D5189" t="s">
        <v>174</v>
      </c>
      <c r="E5189">
        <v>0</v>
      </c>
      <c r="F5189">
        <v>90</v>
      </c>
      <c r="G5189">
        <v>70</v>
      </c>
      <c r="H5189" t="s">
        <v>303</v>
      </c>
      <c r="I5189" t="s">
        <v>170</v>
      </c>
      <c r="J5189">
        <v>38.013471469758372</v>
      </c>
      <c r="L5189" s="47"/>
      <c r="M5189" s="47"/>
    </row>
    <row r="5190" spans="1:13" x14ac:dyDescent="0.4">
      <c r="A5190" t="str">
        <f t="shared" si="81"/>
        <v>43_1M_M_0_60_2_HH800_Core</v>
      </c>
      <c r="B5190">
        <v>43</v>
      </c>
      <c r="C5190" t="s">
        <v>177</v>
      </c>
      <c r="D5190" t="s">
        <v>174</v>
      </c>
      <c r="E5190">
        <v>0</v>
      </c>
      <c r="F5190">
        <v>60</v>
      </c>
      <c r="G5190">
        <v>2</v>
      </c>
      <c r="H5190" t="s">
        <v>303</v>
      </c>
      <c r="I5190" t="s">
        <v>170</v>
      </c>
      <c r="J5190">
        <v>55.557995567189323</v>
      </c>
      <c r="L5190" s="47"/>
      <c r="M5190" s="47"/>
    </row>
    <row r="5191" spans="1:13" x14ac:dyDescent="0.4">
      <c r="A5191" t="str">
        <f t="shared" si="81"/>
        <v>62_1A_F_0_90_65_HH800_Core</v>
      </c>
      <c r="B5191">
        <v>62</v>
      </c>
      <c r="C5191" t="s">
        <v>178</v>
      </c>
      <c r="D5191" t="s">
        <v>169</v>
      </c>
      <c r="E5191">
        <v>0</v>
      </c>
      <c r="F5191">
        <v>90</v>
      </c>
      <c r="G5191">
        <v>65</v>
      </c>
      <c r="H5191" t="s">
        <v>303</v>
      </c>
      <c r="I5191" t="s">
        <v>170</v>
      </c>
      <c r="J5191">
        <v>157.03785770309943</v>
      </c>
      <c r="L5191" s="47"/>
      <c r="M5191" s="47"/>
    </row>
    <row r="5192" spans="1:13" x14ac:dyDescent="0.4">
      <c r="A5192" t="str">
        <f t="shared" si="81"/>
        <v>37_4M_M_6_180_67_HH800_Core</v>
      </c>
      <c r="B5192">
        <v>37</v>
      </c>
      <c r="C5192" t="s">
        <v>173</v>
      </c>
      <c r="D5192" t="s">
        <v>174</v>
      </c>
      <c r="E5192">
        <v>6</v>
      </c>
      <c r="F5192">
        <v>180</v>
      </c>
      <c r="G5192">
        <v>67</v>
      </c>
      <c r="H5192" t="s">
        <v>303</v>
      </c>
      <c r="I5192" t="s">
        <v>170</v>
      </c>
      <c r="J5192">
        <v>10.907935044138853</v>
      </c>
      <c r="L5192" s="47"/>
      <c r="M5192" s="47"/>
    </row>
    <row r="5193" spans="1:13" x14ac:dyDescent="0.4">
      <c r="A5193" t="str">
        <f t="shared" si="81"/>
        <v>62_2M_F_3_365_65_HH800_Core</v>
      </c>
      <c r="B5193">
        <v>62</v>
      </c>
      <c r="C5193" t="s">
        <v>175</v>
      </c>
      <c r="D5193" t="s">
        <v>169</v>
      </c>
      <c r="E5193">
        <v>3</v>
      </c>
      <c r="F5193">
        <v>365</v>
      </c>
      <c r="G5193">
        <v>65</v>
      </c>
      <c r="H5193" t="s">
        <v>303</v>
      </c>
      <c r="I5193" t="s">
        <v>170</v>
      </c>
      <c r="J5193">
        <v>4.3904993008083402</v>
      </c>
      <c r="L5193" s="47"/>
      <c r="M5193" s="47"/>
    </row>
    <row r="5194" spans="1:13" x14ac:dyDescent="0.4">
      <c r="A5194" t="str">
        <f t="shared" si="81"/>
        <v>35_4A_F_3_90_67_HH800_Core</v>
      </c>
      <c r="B5194">
        <v>35</v>
      </c>
      <c r="C5194" t="s">
        <v>168</v>
      </c>
      <c r="D5194" t="s">
        <v>169</v>
      </c>
      <c r="E5194">
        <v>3</v>
      </c>
      <c r="F5194">
        <v>90</v>
      </c>
      <c r="G5194">
        <v>67</v>
      </c>
      <c r="H5194" t="s">
        <v>303</v>
      </c>
      <c r="I5194" t="s">
        <v>170</v>
      </c>
      <c r="J5194">
        <v>11.842119103404</v>
      </c>
      <c r="L5194" s="47"/>
      <c r="M5194" s="47"/>
    </row>
    <row r="5195" spans="1:13" x14ac:dyDescent="0.4">
      <c r="A5195" t="str">
        <f t="shared" si="81"/>
        <v>48_1A_F_0_60_2_HH800_Core</v>
      </c>
      <c r="B5195">
        <v>48</v>
      </c>
      <c r="C5195" t="s">
        <v>178</v>
      </c>
      <c r="D5195" t="s">
        <v>169</v>
      </c>
      <c r="E5195">
        <v>0</v>
      </c>
      <c r="F5195">
        <v>60</v>
      </c>
      <c r="G5195">
        <v>2</v>
      </c>
      <c r="H5195" t="s">
        <v>303</v>
      </c>
      <c r="I5195" t="s">
        <v>170</v>
      </c>
      <c r="J5195">
        <v>88.650520052503495</v>
      </c>
      <c r="L5195" s="47"/>
      <c r="M5195" s="47"/>
    </row>
    <row r="5196" spans="1:13" x14ac:dyDescent="0.4">
      <c r="A5196" t="str">
        <f t="shared" si="81"/>
        <v>62_2M_M_6_180_67_HH800_Core</v>
      </c>
      <c r="B5196">
        <v>62</v>
      </c>
      <c r="C5196" t="s">
        <v>175</v>
      </c>
      <c r="D5196" t="s">
        <v>174</v>
      </c>
      <c r="E5196">
        <v>6</v>
      </c>
      <c r="F5196">
        <v>180</v>
      </c>
      <c r="G5196">
        <v>67</v>
      </c>
      <c r="H5196" t="s">
        <v>303</v>
      </c>
      <c r="I5196" t="s">
        <v>170</v>
      </c>
      <c r="J5196">
        <v>12.330093203700976</v>
      </c>
      <c r="L5196" s="47"/>
      <c r="M5196" s="47"/>
    </row>
    <row r="5197" spans="1:13" x14ac:dyDescent="0.4">
      <c r="A5197" t="str">
        <f t="shared" si="81"/>
        <v>59_2M_F_0_90_5_HH800_Core</v>
      </c>
      <c r="B5197">
        <v>59</v>
      </c>
      <c r="C5197" t="s">
        <v>175</v>
      </c>
      <c r="D5197" t="s">
        <v>169</v>
      </c>
      <c r="E5197">
        <v>0</v>
      </c>
      <c r="F5197">
        <v>90</v>
      </c>
      <c r="G5197">
        <v>5</v>
      </c>
      <c r="H5197" t="s">
        <v>303</v>
      </c>
      <c r="I5197" t="s">
        <v>170</v>
      </c>
      <c r="J5197">
        <v>139.75675023298885</v>
      </c>
      <c r="L5197" s="47"/>
      <c r="M5197" s="47"/>
    </row>
    <row r="5198" spans="1:13" x14ac:dyDescent="0.4">
      <c r="A5198" t="str">
        <f t="shared" si="81"/>
        <v>60_2A_M_3_60_5_HH800_Core</v>
      </c>
      <c r="B5198">
        <v>60</v>
      </c>
      <c r="C5198" t="s">
        <v>176</v>
      </c>
      <c r="D5198" t="s">
        <v>174</v>
      </c>
      <c r="E5198">
        <v>3</v>
      </c>
      <c r="F5198">
        <v>60</v>
      </c>
      <c r="G5198">
        <v>5</v>
      </c>
      <c r="H5198" t="s">
        <v>303</v>
      </c>
      <c r="I5198" t="s">
        <v>170</v>
      </c>
      <c r="J5198">
        <v>4.8943555609686547</v>
      </c>
      <c r="L5198" s="47"/>
      <c r="M5198" s="47"/>
    </row>
    <row r="5199" spans="1:13" x14ac:dyDescent="0.4">
      <c r="A5199" t="str">
        <f t="shared" si="81"/>
        <v>61_4M_F_0_180_65_HH800_Core</v>
      </c>
      <c r="B5199">
        <v>61</v>
      </c>
      <c r="C5199" t="s">
        <v>173</v>
      </c>
      <c r="D5199" t="s">
        <v>169</v>
      </c>
      <c r="E5199">
        <v>0</v>
      </c>
      <c r="F5199">
        <v>180</v>
      </c>
      <c r="G5199">
        <v>65</v>
      </c>
      <c r="H5199" t="s">
        <v>303</v>
      </c>
      <c r="I5199" t="s">
        <v>170</v>
      </c>
      <c r="J5199">
        <v>57.468031326594598</v>
      </c>
      <c r="L5199" s="47"/>
      <c r="M5199" s="47"/>
    </row>
    <row r="5200" spans="1:13" x14ac:dyDescent="0.4">
      <c r="A5200" t="str">
        <f t="shared" si="81"/>
        <v>33_4M_F_6_90_67_HH800_Core</v>
      </c>
      <c r="B5200">
        <v>33</v>
      </c>
      <c r="C5200" t="s">
        <v>173</v>
      </c>
      <c r="D5200" t="s">
        <v>169</v>
      </c>
      <c r="E5200">
        <v>6</v>
      </c>
      <c r="F5200">
        <v>90</v>
      </c>
      <c r="G5200">
        <v>67</v>
      </c>
      <c r="H5200" t="s">
        <v>303</v>
      </c>
      <c r="I5200" t="s">
        <v>170</v>
      </c>
      <c r="J5200">
        <v>23.632075425071712</v>
      </c>
      <c r="L5200" s="47"/>
      <c r="M5200" s="47"/>
    </row>
    <row r="5201" spans="1:13" x14ac:dyDescent="0.4">
      <c r="A5201" t="str">
        <f t="shared" si="81"/>
        <v>63_4M_M_6_60_67_HH800_Core</v>
      </c>
      <c r="B5201">
        <v>63</v>
      </c>
      <c r="C5201" t="s">
        <v>173</v>
      </c>
      <c r="D5201" t="s">
        <v>174</v>
      </c>
      <c r="E5201">
        <v>6</v>
      </c>
      <c r="F5201">
        <v>60</v>
      </c>
      <c r="G5201">
        <v>67</v>
      </c>
      <c r="H5201" t="s">
        <v>303</v>
      </c>
      <c r="I5201" t="s">
        <v>170</v>
      </c>
      <c r="J5201">
        <v>6.9108255643705254</v>
      </c>
      <c r="L5201" s="47"/>
      <c r="M5201" s="47"/>
    </row>
    <row r="5202" spans="1:13" x14ac:dyDescent="0.4">
      <c r="A5202" t="str">
        <f t="shared" si="81"/>
        <v>62_2A_M_6_180_67_HH800_Core</v>
      </c>
      <c r="B5202">
        <v>62</v>
      </c>
      <c r="C5202" t="s">
        <v>176</v>
      </c>
      <c r="D5202" t="s">
        <v>174</v>
      </c>
      <c r="E5202">
        <v>6</v>
      </c>
      <c r="F5202">
        <v>180</v>
      </c>
      <c r="G5202">
        <v>67</v>
      </c>
      <c r="H5202" t="s">
        <v>303</v>
      </c>
      <c r="I5202" t="s">
        <v>170</v>
      </c>
      <c r="J5202">
        <v>12.809702289539931</v>
      </c>
      <c r="L5202" s="47"/>
      <c r="M5202" s="47"/>
    </row>
    <row r="5203" spans="1:13" x14ac:dyDescent="0.4">
      <c r="A5203" t="str">
        <f t="shared" si="81"/>
        <v>44_1M_M_0_60_2_HH800_Core</v>
      </c>
      <c r="B5203">
        <v>44</v>
      </c>
      <c r="C5203" t="s">
        <v>177</v>
      </c>
      <c r="D5203" t="s">
        <v>174</v>
      </c>
      <c r="E5203">
        <v>0</v>
      </c>
      <c r="F5203">
        <v>60</v>
      </c>
      <c r="G5203">
        <v>2</v>
      </c>
      <c r="H5203" t="s">
        <v>303</v>
      </c>
      <c r="I5203" t="s">
        <v>170</v>
      </c>
      <c r="J5203">
        <v>57.593744028005631</v>
      </c>
      <c r="L5203" s="47"/>
      <c r="M5203" s="47"/>
    </row>
    <row r="5204" spans="1:13" x14ac:dyDescent="0.4">
      <c r="A5204" t="str">
        <f t="shared" si="81"/>
        <v>30_2M_M_3_60_5_HH800_Core</v>
      </c>
      <c r="B5204">
        <v>30</v>
      </c>
      <c r="C5204" t="s">
        <v>175</v>
      </c>
      <c r="D5204" t="s">
        <v>174</v>
      </c>
      <c r="E5204">
        <v>3</v>
      </c>
      <c r="F5204">
        <v>60</v>
      </c>
      <c r="G5204">
        <v>5</v>
      </c>
      <c r="H5204" t="s">
        <v>303</v>
      </c>
      <c r="I5204" t="s">
        <v>170</v>
      </c>
      <c r="J5204">
        <v>1.3482689411782505</v>
      </c>
      <c r="L5204" s="47"/>
      <c r="M5204" s="47"/>
    </row>
    <row r="5205" spans="1:13" x14ac:dyDescent="0.4">
      <c r="A5205" t="str">
        <f t="shared" si="81"/>
        <v>42_1M_M_0_60_2_HH800_Core</v>
      </c>
      <c r="B5205">
        <v>42</v>
      </c>
      <c r="C5205" t="s">
        <v>177</v>
      </c>
      <c r="D5205" t="s">
        <v>174</v>
      </c>
      <c r="E5205">
        <v>0</v>
      </c>
      <c r="F5205">
        <v>60</v>
      </c>
      <c r="G5205">
        <v>2</v>
      </c>
      <c r="H5205" t="s">
        <v>303</v>
      </c>
      <c r="I5205" t="s">
        <v>170</v>
      </c>
      <c r="J5205">
        <v>52.689237878286818</v>
      </c>
      <c r="L5205" s="47"/>
      <c r="M5205" s="47"/>
    </row>
    <row r="5206" spans="1:13" x14ac:dyDescent="0.4">
      <c r="A5206" t="str">
        <f t="shared" si="81"/>
        <v>57_2A_F_3_90_5_HH800_Core</v>
      </c>
      <c r="B5206">
        <v>57</v>
      </c>
      <c r="C5206" t="s">
        <v>176</v>
      </c>
      <c r="D5206" t="s">
        <v>169</v>
      </c>
      <c r="E5206">
        <v>3</v>
      </c>
      <c r="F5206">
        <v>90</v>
      </c>
      <c r="G5206">
        <v>5</v>
      </c>
      <c r="H5206" t="s">
        <v>303</v>
      </c>
      <c r="I5206" t="s">
        <v>170</v>
      </c>
      <c r="J5206">
        <v>4.4166611338120445</v>
      </c>
      <c r="L5206" s="47"/>
      <c r="M5206" s="47"/>
    </row>
    <row r="5207" spans="1:13" x14ac:dyDescent="0.4">
      <c r="A5207" t="str">
        <f t="shared" si="81"/>
        <v>33_1A_F_0_60_2_HH800_Core</v>
      </c>
      <c r="B5207">
        <v>33</v>
      </c>
      <c r="C5207" t="s">
        <v>178</v>
      </c>
      <c r="D5207" t="s">
        <v>169</v>
      </c>
      <c r="E5207">
        <v>0</v>
      </c>
      <c r="F5207">
        <v>60</v>
      </c>
      <c r="G5207">
        <v>2</v>
      </c>
      <c r="H5207" t="s">
        <v>303</v>
      </c>
      <c r="I5207" t="s">
        <v>170</v>
      </c>
      <c r="J5207">
        <v>61.143040362988408</v>
      </c>
      <c r="L5207" s="47"/>
      <c r="M5207" s="47"/>
    </row>
    <row r="5208" spans="1:13" x14ac:dyDescent="0.4">
      <c r="A5208" t="str">
        <f t="shared" si="81"/>
        <v>52_4A_F_0_90_70_HH800_Core</v>
      </c>
      <c r="B5208">
        <v>52</v>
      </c>
      <c r="C5208" t="s">
        <v>168</v>
      </c>
      <c r="D5208" t="s">
        <v>169</v>
      </c>
      <c r="E5208">
        <v>0</v>
      </c>
      <c r="F5208">
        <v>90</v>
      </c>
      <c r="G5208">
        <v>70</v>
      </c>
      <c r="H5208" t="s">
        <v>303</v>
      </c>
      <c r="I5208" t="s">
        <v>170</v>
      </c>
      <c r="J5208">
        <v>99.626351947517477</v>
      </c>
      <c r="L5208" s="47"/>
      <c r="M5208" s="47"/>
    </row>
    <row r="5209" spans="1:13" x14ac:dyDescent="0.4">
      <c r="A5209" t="str">
        <f t="shared" si="81"/>
        <v>61_4A_F_0_180_65_HH800_Core</v>
      </c>
      <c r="B5209">
        <v>61</v>
      </c>
      <c r="C5209" t="s">
        <v>168</v>
      </c>
      <c r="D5209" t="s">
        <v>169</v>
      </c>
      <c r="E5209">
        <v>0</v>
      </c>
      <c r="F5209">
        <v>180</v>
      </c>
      <c r="G5209">
        <v>65</v>
      </c>
      <c r="H5209" t="s">
        <v>303</v>
      </c>
      <c r="I5209" t="s">
        <v>170</v>
      </c>
      <c r="J5209">
        <v>57.776270562546934</v>
      </c>
      <c r="L5209" s="47"/>
      <c r="M5209" s="47"/>
    </row>
    <row r="5210" spans="1:13" x14ac:dyDescent="0.4">
      <c r="A5210" t="str">
        <f t="shared" si="81"/>
        <v>59_1A_F_0_90_2_HH800_Core</v>
      </c>
      <c r="B5210">
        <v>59</v>
      </c>
      <c r="C5210" t="s">
        <v>178</v>
      </c>
      <c r="D5210" t="s">
        <v>169</v>
      </c>
      <c r="E5210">
        <v>0</v>
      </c>
      <c r="F5210">
        <v>90</v>
      </c>
      <c r="G5210">
        <v>2</v>
      </c>
      <c r="H5210" t="s">
        <v>303</v>
      </c>
      <c r="I5210" t="s">
        <v>170</v>
      </c>
      <c r="J5210">
        <v>93.558520251648375</v>
      </c>
      <c r="L5210" s="47"/>
      <c r="M5210" s="47"/>
    </row>
    <row r="5211" spans="1:13" x14ac:dyDescent="0.4">
      <c r="A5211" t="str">
        <f t="shared" si="81"/>
        <v>53_4M_M_0_60_5_HH800_Core</v>
      </c>
      <c r="B5211">
        <v>53</v>
      </c>
      <c r="C5211" t="s">
        <v>173</v>
      </c>
      <c r="D5211" t="s">
        <v>174</v>
      </c>
      <c r="E5211">
        <v>0</v>
      </c>
      <c r="F5211">
        <v>60</v>
      </c>
      <c r="G5211">
        <v>5</v>
      </c>
      <c r="H5211" t="s">
        <v>303</v>
      </c>
      <c r="I5211" t="s">
        <v>170</v>
      </c>
      <c r="J5211">
        <v>57.753271039558747</v>
      </c>
      <c r="L5211" s="47"/>
      <c r="M5211" s="47"/>
    </row>
    <row r="5212" spans="1:13" x14ac:dyDescent="0.4">
      <c r="A5212" t="str">
        <f t="shared" si="81"/>
        <v>39_2A_F_6_90_70_HH800_Core</v>
      </c>
      <c r="B5212">
        <v>39</v>
      </c>
      <c r="C5212" t="s">
        <v>176</v>
      </c>
      <c r="D5212" t="s">
        <v>169</v>
      </c>
      <c r="E5212">
        <v>6</v>
      </c>
      <c r="F5212">
        <v>90</v>
      </c>
      <c r="G5212">
        <v>70</v>
      </c>
      <c r="H5212" t="s">
        <v>303</v>
      </c>
      <c r="I5212" t="s">
        <v>170</v>
      </c>
      <c r="J5212">
        <v>43.833377574044476</v>
      </c>
      <c r="L5212" s="47"/>
      <c r="M5212" s="47"/>
    </row>
    <row r="5213" spans="1:13" x14ac:dyDescent="0.4">
      <c r="A5213" t="str">
        <f t="shared" si="81"/>
        <v>55_4M_F_0_90_70_HH800_Core</v>
      </c>
      <c r="B5213">
        <v>55</v>
      </c>
      <c r="C5213" t="s">
        <v>173</v>
      </c>
      <c r="D5213" t="s">
        <v>169</v>
      </c>
      <c r="E5213">
        <v>0</v>
      </c>
      <c r="F5213">
        <v>90</v>
      </c>
      <c r="G5213">
        <v>70</v>
      </c>
      <c r="H5213" t="s">
        <v>303</v>
      </c>
      <c r="I5213" t="s">
        <v>170</v>
      </c>
      <c r="J5213">
        <v>137.1218202550059</v>
      </c>
      <c r="L5213" s="47"/>
      <c r="M5213" s="47"/>
    </row>
    <row r="5214" spans="1:13" x14ac:dyDescent="0.4">
      <c r="A5214" t="str">
        <f t="shared" si="81"/>
        <v>60_1M_F_0_90_5_HH800_Core</v>
      </c>
      <c r="B5214">
        <v>60</v>
      </c>
      <c r="C5214" t="s">
        <v>177</v>
      </c>
      <c r="D5214" t="s">
        <v>169</v>
      </c>
      <c r="E5214">
        <v>0</v>
      </c>
      <c r="F5214">
        <v>90</v>
      </c>
      <c r="G5214">
        <v>5</v>
      </c>
      <c r="H5214" t="s">
        <v>303</v>
      </c>
      <c r="I5214" t="s">
        <v>170</v>
      </c>
      <c r="J5214">
        <v>208.03681231619066</v>
      </c>
      <c r="L5214" s="47"/>
      <c r="M5214" s="47"/>
    </row>
    <row r="5215" spans="1:13" x14ac:dyDescent="0.4">
      <c r="A5215" t="str">
        <f t="shared" si="81"/>
        <v>59_4M_F_6_90_67_HH800_Core</v>
      </c>
      <c r="B5215">
        <v>59</v>
      </c>
      <c r="C5215" t="s">
        <v>173</v>
      </c>
      <c r="D5215" t="s">
        <v>169</v>
      </c>
      <c r="E5215">
        <v>6</v>
      </c>
      <c r="F5215">
        <v>90</v>
      </c>
      <c r="G5215">
        <v>67</v>
      </c>
      <c r="H5215" t="s">
        <v>303</v>
      </c>
      <c r="I5215" t="s">
        <v>170</v>
      </c>
      <c r="J5215">
        <v>10.62409750736834</v>
      </c>
      <c r="L5215" s="47"/>
      <c r="M5215" s="47"/>
    </row>
    <row r="5216" spans="1:13" x14ac:dyDescent="0.4">
      <c r="A5216" t="str">
        <f t="shared" si="81"/>
        <v>55_4M_M_3_60_65_HH800_Core</v>
      </c>
      <c r="B5216">
        <v>55</v>
      </c>
      <c r="C5216" t="s">
        <v>173</v>
      </c>
      <c r="D5216" t="s">
        <v>174</v>
      </c>
      <c r="E5216">
        <v>3</v>
      </c>
      <c r="F5216">
        <v>60</v>
      </c>
      <c r="G5216">
        <v>65</v>
      </c>
      <c r="H5216" t="s">
        <v>303</v>
      </c>
      <c r="I5216" t="s">
        <v>170</v>
      </c>
      <c r="J5216">
        <v>5.4922847661698437</v>
      </c>
      <c r="L5216" s="47"/>
      <c r="M5216" s="47"/>
    </row>
    <row r="5217" spans="1:13" x14ac:dyDescent="0.4">
      <c r="A5217" t="str">
        <f t="shared" si="81"/>
        <v>47_4A_F_0_90_5_HH800_Core</v>
      </c>
      <c r="B5217">
        <v>47</v>
      </c>
      <c r="C5217" t="s">
        <v>168</v>
      </c>
      <c r="D5217" t="s">
        <v>169</v>
      </c>
      <c r="E5217">
        <v>0</v>
      </c>
      <c r="F5217">
        <v>90</v>
      </c>
      <c r="G5217">
        <v>5</v>
      </c>
      <c r="H5217" t="s">
        <v>303</v>
      </c>
      <c r="I5217" t="s">
        <v>170</v>
      </c>
      <c r="J5217">
        <v>38.808155096502389</v>
      </c>
      <c r="L5217" s="47"/>
      <c r="M5217" s="47"/>
    </row>
    <row r="5218" spans="1:13" x14ac:dyDescent="0.4">
      <c r="A5218" t="str">
        <f t="shared" si="81"/>
        <v>41_4M_F_0_60_65_HH800_Core</v>
      </c>
      <c r="B5218">
        <v>41</v>
      </c>
      <c r="C5218" t="s">
        <v>173</v>
      </c>
      <c r="D5218" t="s">
        <v>169</v>
      </c>
      <c r="E5218">
        <v>0</v>
      </c>
      <c r="F5218">
        <v>60</v>
      </c>
      <c r="G5218">
        <v>65</v>
      </c>
      <c r="H5218" t="s">
        <v>303</v>
      </c>
      <c r="I5218" t="s">
        <v>170</v>
      </c>
      <c r="J5218">
        <v>98.625120981982221</v>
      </c>
      <c r="L5218" s="47"/>
      <c r="M5218" s="47"/>
    </row>
    <row r="5219" spans="1:13" x14ac:dyDescent="0.4">
      <c r="A5219" t="str">
        <f t="shared" si="81"/>
        <v>49_4M_F_6_90_67_HH800_Core</v>
      </c>
      <c r="B5219">
        <v>49</v>
      </c>
      <c r="C5219" t="s">
        <v>173</v>
      </c>
      <c r="D5219" t="s">
        <v>169</v>
      </c>
      <c r="E5219">
        <v>6</v>
      </c>
      <c r="F5219">
        <v>90</v>
      </c>
      <c r="G5219">
        <v>67</v>
      </c>
      <c r="H5219" t="s">
        <v>303</v>
      </c>
      <c r="I5219" t="s">
        <v>170</v>
      </c>
      <c r="J5219">
        <v>21.487083096804529</v>
      </c>
      <c r="L5219" s="47"/>
      <c r="M5219" s="47"/>
    </row>
    <row r="5220" spans="1:13" x14ac:dyDescent="0.4">
      <c r="A5220" t="str">
        <f t="shared" si="81"/>
        <v>37_4M_M_3_90_5_HH800_Core</v>
      </c>
      <c r="B5220">
        <v>37</v>
      </c>
      <c r="C5220" t="s">
        <v>173</v>
      </c>
      <c r="D5220" t="s">
        <v>174</v>
      </c>
      <c r="E5220">
        <v>3</v>
      </c>
      <c r="F5220">
        <v>90</v>
      </c>
      <c r="G5220">
        <v>5</v>
      </c>
      <c r="H5220" t="s">
        <v>303</v>
      </c>
      <c r="I5220" t="s">
        <v>170</v>
      </c>
      <c r="J5220">
        <v>1.5370866478555594</v>
      </c>
      <c r="L5220" s="47"/>
      <c r="M5220" s="47"/>
    </row>
    <row r="5221" spans="1:13" x14ac:dyDescent="0.4">
      <c r="A5221" t="str">
        <f t="shared" si="81"/>
        <v>37_4M_F_3_90_70_HH800_Core</v>
      </c>
      <c r="B5221">
        <v>37</v>
      </c>
      <c r="C5221" t="s">
        <v>173</v>
      </c>
      <c r="D5221" t="s">
        <v>169</v>
      </c>
      <c r="E5221">
        <v>3</v>
      </c>
      <c r="F5221">
        <v>90</v>
      </c>
      <c r="G5221">
        <v>70</v>
      </c>
      <c r="H5221" t="s">
        <v>303</v>
      </c>
      <c r="I5221" t="s">
        <v>170</v>
      </c>
      <c r="J5221">
        <v>14.308325487935413</v>
      </c>
      <c r="L5221" s="47"/>
      <c r="M5221" s="47"/>
    </row>
    <row r="5222" spans="1:13" x14ac:dyDescent="0.4">
      <c r="A5222" t="str">
        <f t="shared" si="81"/>
        <v>45_1M_M_0_60_2_HH800_Core</v>
      </c>
      <c r="B5222">
        <v>45</v>
      </c>
      <c r="C5222" t="s">
        <v>177</v>
      </c>
      <c r="D5222" t="s">
        <v>174</v>
      </c>
      <c r="E5222">
        <v>0</v>
      </c>
      <c r="F5222">
        <v>60</v>
      </c>
      <c r="G5222">
        <v>2</v>
      </c>
      <c r="H5222" t="s">
        <v>303</v>
      </c>
      <c r="I5222" t="s">
        <v>170</v>
      </c>
      <c r="J5222">
        <v>59.894194372261325</v>
      </c>
      <c r="L5222" s="47"/>
      <c r="M5222" s="47"/>
    </row>
    <row r="5223" spans="1:13" x14ac:dyDescent="0.4">
      <c r="A5223" t="str">
        <f t="shared" si="81"/>
        <v>41_2M_F_0_90_67_HH800_Core</v>
      </c>
      <c r="B5223">
        <v>41</v>
      </c>
      <c r="C5223" t="s">
        <v>175</v>
      </c>
      <c r="D5223" t="s">
        <v>169</v>
      </c>
      <c r="E5223">
        <v>0</v>
      </c>
      <c r="F5223">
        <v>90</v>
      </c>
      <c r="G5223">
        <v>67</v>
      </c>
      <c r="H5223" t="s">
        <v>303</v>
      </c>
      <c r="I5223" t="s">
        <v>170</v>
      </c>
      <c r="J5223">
        <v>129.25678878695464</v>
      </c>
      <c r="L5223" s="47"/>
      <c r="M5223" s="47"/>
    </row>
    <row r="5224" spans="1:13" x14ac:dyDescent="0.4">
      <c r="A5224" t="str">
        <f t="shared" si="81"/>
        <v>40_1M_F_0_60_67_HH800_Core</v>
      </c>
      <c r="B5224">
        <v>40</v>
      </c>
      <c r="C5224" t="s">
        <v>177</v>
      </c>
      <c r="D5224" t="s">
        <v>169</v>
      </c>
      <c r="E5224">
        <v>0</v>
      </c>
      <c r="F5224">
        <v>60</v>
      </c>
      <c r="G5224">
        <v>67</v>
      </c>
      <c r="H5224" t="s">
        <v>303</v>
      </c>
      <c r="I5224" t="s">
        <v>170</v>
      </c>
      <c r="J5224">
        <v>278.20549169831475</v>
      </c>
      <c r="L5224" s="47"/>
      <c r="M5224" s="47"/>
    </row>
    <row r="5225" spans="1:13" x14ac:dyDescent="0.4">
      <c r="A5225" t="str">
        <f t="shared" si="81"/>
        <v>54_2M_M_6_60_5_HH800_Core</v>
      </c>
      <c r="B5225">
        <v>54</v>
      </c>
      <c r="C5225" t="s">
        <v>175</v>
      </c>
      <c r="D5225" t="s">
        <v>174</v>
      </c>
      <c r="E5225">
        <v>6</v>
      </c>
      <c r="F5225">
        <v>60</v>
      </c>
      <c r="G5225">
        <v>5</v>
      </c>
      <c r="H5225" t="s">
        <v>303</v>
      </c>
      <c r="I5225" t="s">
        <v>170</v>
      </c>
      <c r="J5225">
        <v>7.4754992735453971</v>
      </c>
      <c r="L5225" s="47"/>
      <c r="M5225" s="47"/>
    </row>
    <row r="5226" spans="1:13" x14ac:dyDescent="0.4">
      <c r="A5226" t="str">
        <f t="shared" si="81"/>
        <v>43_1A_M_0_60_65_HH800_Core</v>
      </c>
      <c r="B5226">
        <v>43</v>
      </c>
      <c r="C5226" t="s">
        <v>178</v>
      </c>
      <c r="D5226" t="s">
        <v>174</v>
      </c>
      <c r="E5226">
        <v>0</v>
      </c>
      <c r="F5226">
        <v>60</v>
      </c>
      <c r="G5226">
        <v>65</v>
      </c>
      <c r="H5226" t="s">
        <v>303</v>
      </c>
      <c r="I5226" t="s">
        <v>170</v>
      </c>
      <c r="J5226">
        <v>182.45507638645316</v>
      </c>
      <c r="L5226" s="47"/>
      <c r="M5226" s="47"/>
    </row>
    <row r="5227" spans="1:13" x14ac:dyDescent="0.4">
      <c r="A5227" t="str">
        <f t="shared" si="81"/>
        <v>41_1M_M_0_60_2_HH800_Core</v>
      </c>
      <c r="B5227">
        <v>41</v>
      </c>
      <c r="C5227" t="s">
        <v>177</v>
      </c>
      <c r="D5227" t="s">
        <v>174</v>
      </c>
      <c r="E5227">
        <v>0</v>
      </c>
      <c r="F5227">
        <v>60</v>
      </c>
      <c r="G5227">
        <v>2</v>
      </c>
      <c r="H5227" t="s">
        <v>303</v>
      </c>
      <c r="I5227" t="s">
        <v>170</v>
      </c>
      <c r="J5227">
        <v>50.619943021340475</v>
      </c>
      <c r="L5227" s="47"/>
      <c r="M5227" s="47"/>
    </row>
    <row r="5228" spans="1:13" x14ac:dyDescent="0.4">
      <c r="A5228" t="str">
        <f t="shared" si="81"/>
        <v>38_2M_F_0_90_70_HH800_Core</v>
      </c>
      <c r="B5228">
        <v>38</v>
      </c>
      <c r="C5228" t="s">
        <v>175</v>
      </c>
      <c r="D5228" t="s">
        <v>169</v>
      </c>
      <c r="E5228">
        <v>0</v>
      </c>
      <c r="F5228">
        <v>90</v>
      </c>
      <c r="G5228">
        <v>70</v>
      </c>
      <c r="H5228" t="s">
        <v>303</v>
      </c>
      <c r="I5228" t="s">
        <v>170</v>
      </c>
      <c r="J5228">
        <v>136.79899316667843</v>
      </c>
      <c r="L5228" s="47"/>
      <c r="M5228" s="47"/>
    </row>
    <row r="5229" spans="1:13" x14ac:dyDescent="0.4">
      <c r="A5229" t="str">
        <f t="shared" si="81"/>
        <v>57_4M_F_3_90_5_HH800_Core</v>
      </c>
      <c r="B5229">
        <v>57</v>
      </c>
      <c r="C5229" t="s">
        <v>173</v>
      </c>
      <c r="D5229" t="s">
        <v>169</v>
      </c>
      <c r="E5229">
        <v>3</v>
      </c>
      <c r="F5229">
        <v>90</v>
      </c>
      <c r="G5229">
        <v>5</v>
      </c>
      <c r="H5229" t="s">
        <v>303</v>
      </c>
      <c r="I5229" t="s">
        <v>170</v>
      </c>
      <c r="J5229">
        <v>2.780754413246779</v>
      </c>
      <c r="L5229" s="47"/>
      <c r="M5229" s="47"/>
    </row>
    <row r="5230" spans="1:13" x14ac:dyDescent="0.4">
      <c r="A5230" t="str">
        <f t="shared" si="81"/>
        <v>55_1M_F_0_90_65_HH800_Core</v>
      </c>
      <c r="B5230">
        <v>55</v>
      </c>
      <c r="C5230" t="s">
        <v>177</v>
      </c>
      <c r="D5230" t="s">
        <v>169</v>
      </c>
      <c r="E5230">
        <v>0</v>
      </c>
      <c r="F5230">
        <v>90</v>
      </c>
      <c r="G5230">
        <v>65</v>
      </c>
      <c r="H5230" t="s">
        <v>303</v>
      </c>
      <c r="I5230" t="s">
        <v>170</v>
      </c>
      <c r="J5230">
        <v>215.61215132054903</v>
      </c>
      <c r="L5230" s="47"/>
      <c r="M5230" s="47"/>
    </row>
    <row r="5231" spans="1:13" x14ac:dyDescent="0.4">
      <c r="A5231" t="str">
        <f t="shared" si="81"/>
        <v>63_2M_F_6_365_67_HH800_Core</v>
      </c>
      <c r="B5231">
        <v>63</v>
      </c>
      <c r="C5231" t="s">
        <v>175</v>
      </c>
      <c r="D5231" t="s">
        <v>169</v>
      </c>
      <c r="E5231">
        <v>6</v>
      </c>
      <c r="F5231">
        <v>365</v>
      </c>
      <c r="G5231">
        <v>67</v>
      </c>
      <c r="H5231" t="s">
        <v>303</v>
      </c>
      <c r="I5231" t="s">
        <v>170</v>
      </c>
      <c r="J5231">
        <v>10.562811396028804</v>
      </c>
      <c r="L5231" s="47"/>
      <c r="M5231" s="47"/>
    </row>
    <row r="5232" spans="1:13" x14ac:dyDescent="0.4">
      <c r="A5232" t="str">
        <f t="shared" si="81"/>
        <v>59_1A_F_0_90_5_HH800_Core</v>
      </c>
      <c r="B5232">
        <v>59</v>
      </c>
      <c r="C5232" t="s">
        <v>178</v>
      </c>
      <c r="D5232" t="s">
        <v>169</v>
      </c>
      <c r="E5232">
        <v>0</v>
      </c>
      <c r="F5232">
        <v>90</v>
      </c>
      <c r="G5232">
        <v>5</v>
      </c>
      <c r="H5232" t="s">
        <v>303</v>
      </c>
      <c r="I5232" t="s">
        <v>170</v>
      </c>
      <c r="J5232">
        <v>141.11750472773286</v>
      </c>
      <c r="L5232" s="47"/>
      <c r="M5232" s="47"/>
    </row>
    <row r="5233" spans="1:13" x14ac:dyDescent="0.4">
      <c r="A5233" t="str">
        <f t="shared" si="81"/>
        <v>55_4M_F_3_90_70_HH800_Core</v>
      </c>
      <c r="B5233">
        <v>55</v>
      </c>
      <c r="C5233" t="s">
        <v>173</v>
      </c>
      <c r="D5233" t="s">
        <v>169</v>
      </c>
      <c r="E5233">
        <v>3</v>
      </c>
      <c r="F5233">
        <v>90</v>
      </c>
      <c r="G5233">
        <v>70</v>
      </c>
      <c r="H5233" t="s">
        <v>303</v>
      </c>
      <c r="I5233" t="s">
        <v>170</v>
      </c>
      <c r="J5233">
        <v>15.186962772586403</v>
      </c>
      <c r="L5233" s="47"/>
      <c r="M5233" s="47"/>
    </row>
    <row r="5234" spans="1:13" x14ac:dyDescent="0.4">
      <c r="A5234" t="str">
        <f t="shared" si="81"/>
        <v>38_4A_F_0_90_70_HH800_Core</v>
      </c>
      <c r="B5234">
        <v>38</v>
      </c>
      <c r="C5234" t="s">
        <v>168</v>
      </c>
      <c r="D5234" t="s">
        <v>169</v>
      </c>
      <c r="E5234">
        <v>0</v>
      </c>
      <c r="F5234">
        <v>90</v>
      </c>
      <c r="G5234">
        <v>70</v>
      </c>
      <c r="H5234" t="s">
        <v>303</v>
      </c>
      <c r="I5234" t="s">
        <v>170</v>
      </c>
      <c r="J5234">
        <v>68.250293318012055</v>
      </c>
      <c r="L5234" s="47"/>
      <c r="M5234" s="47"/>
    </row>
    <row r="5235" spans="1:13" x14ac:dyDescent="0.4">
      <c r="A5235" t="str">
        <f t="shared" si="81"/>
        <v>45_4M_F_0_90_70_HH800_Core</v>
      </c>
      <c r="B5235">
        <v>45</v>
      </c>
      <c r="C5235" t="s">
        <v>173</v>
      </c>
      <c r="D5235" t="s">
        <v>169</v>
      </c>
      <c r="E5235">
        <v>0</v>
      </c>
      <c r="F5235">
        <v>90</v>
      </c>
      <c r="G5235">
        <v>70</v>
      </c>
      <c r="H5235" t="s">
        <v>303</v>
      </c>
      <c r="I5235" t="s">
        <v>170</v>
      </c>
      <c r="J5235">
        <v>95.372070769283667</v>
      </c>
      <c r="L5235" s="47"/>
      <c r="M5235" s="47"/>
    </row>
    <row r="5236" spans="1:13" x14ac:dyDescent="0.4">
      <c r="A5236" t="str">
        <f t="shared" si="81"/>
        <v>62_2A_F_6_90_65_HH800_Core</v>
      </c>
      <c r="B5236">
        <v>62</v>
      </c>
      <c r="C5236" t="s">
        <v>176</v>
      </c>
      <c r="D5236" t="s">
        <v>169</v>
      </c>
      <c r="E5236">
        <v>6</v>
      </c>
      <c r="F5236">
        <v>90</v>
      </c>
      <c r="G5236">
        <v>65</v>
      </c>
      <c r="H5236" t="s">
        <v>303</v>
      </c>
      <c r="I5236" t="s">
        <v>170</v>
      </c>
      <c r="J5236">
        <v>7.8348364936956889</v>
      </c>
      <c r="L5236" s="47"/>
      <c r="M5236" s="47"/>
    </row>
    <row r="5237" spans="1:13" x14ac:dyDescent="0.4">
      <c r="A5237" t="str">
        <f t="shared" si="81"/>
        <v>62_4M_F_6_365_67_HH800_Core</v>
      </c>
      <c r="B5237">
        <v>62</v>
      </c>
      <c r="C5237" t="s">
        <v>173</v>
      </c>
      <c r="D5237" t="s">
        <v>169</v>
      </c>
      <c r="E5237">
        <v>6</v>
      </c>
      <c r="F5237">
        <v>365</v>
      </c>
      <c r="G5237">
        <v>67</v>
      </c>
      <c r="H5237" t="s">
        <v>303</v>
      </c>
      <c r="I5237" t="s">
        <v>170</v>
      </c>
      <c r="J5237">
        <v>6.9970329265289166</v>
      </c>
      <c r="L5237" s="47"/>
      <c r="M5237" s="47"/>
    </row>
    <row r="5238" spans="1:13" x14ac:dyDescent="0.4">
      <c r="A5238" t="str">
        <f t="shared" si="81"/>
        <v>47_2M_F_6_90_65_HH800_Core</v>
      </c>
      <c r="B5238">
        <v>47</v>
      </c>
      <c r="C5238" t="s">
        <v>175</v>
      </c>
      <c r="D5238" t="s">
        <v>169</v>
      </c>
      <c r="E5238">
        <v>6</v>
      </c>
      <c r="F5238">
        <v>90</v>
      </c>
      <c r="G5238">
        <v>65</v>
      </c>
      <c r="H5238" t="s">
        <v>303</v>
      </c>
      <c r="I5238" t="s">
        <v>170</v>
      </c>
      <c r="J5238">
        <v>32.237853432601469</v>
      </c>
      <c r="L5238" s="47"/>
      <c r="M5238" s="47"/>
    </row>
    <row r="5239" spans="1:13" x14ac:dyDescent="0.4">
      <c r="A5239" t="str">
        <f t="shared" si="81"/>
        <v>50_4M_F_3_90_67_HH800_Core</v>
      </c>
      <c r="B5239">
        <v>50</v>
      </c>
      <c r="C5239" t="s">
        <v>173</v>
      </c>
      <c r="D5239" t="s">
        <v>169</v>
      </c>
      <c r="E5239">
        <v>3</v>
      </c>
      <c r="F5239">
        <v>90</v>
      </c>
      <c r="G5239">
        <v>67</v>
      </c>
      <c r="H5239" t="s">
        <v>303</v>
      </c>
      <c r="I5239" t="s">
        <v>170</v>
      </c>
      <c r="J5239">
        <v>10.658559456137736</v>
      </c>
      <c r="L5239" s="47"/>
      <c r="M5239" s="47"/>
    </row>
    <row r="5240" spans="1:13" x14ac:dyDescent="0.4">
      <c r="A5240" t="str">
        <f t="shared" si="81"/>
        <v>62_2M_F_0_180_65_HH800_Core</v>
      </c>
      <c r="B5240">
        <v>62</v>
      </c>
      <c r="C5240" t="s">
        <v>175</v>
      </c>
      <c r="D5240" t="s">
        <v>169</v>
      </c>
      <c r="E5240">
        <v>0</v>
      </c>
      <c r="F5240">
        <v>180</v>
      </c>
      <c r="G5240">
        <v>65</v>
      </c>
      <c r="H5240" t="s">
        <v>303</v>
      </c>
      <c r="I5240" t="s">
        <v>170</v>
      </c>
      <c r="J5240">
        <v>114.98589777121691</v>
      </c>
      <c r="L5240" s="47"/>
      <c r="M5240" s="47"/>
    </row>
    <row r="5241" spans="1:13" x14ac:dyDescent="0.4">
      <c r="A5241" t="str">
        <f t="shared" si="81"/>
        <v>49_1A_M_0_60_70_HH800_Core</v>
      </c>
      <c r="B5241">
        <v>49</v>
      </c>
      <c r="C5241" t="s">
        <v>178</v>
      </c>
      <c r="D5241" t="s">
        <v>174</v>
      </c>
      <c r="E5241">
        <v>0</v>
      </c>
      <c r="F5241">
        <v>60</v>
      </c>
      <c r="G5241">
        <v>70</v>
      </c>
      <c r="H5241" t="s">
        <v>303</v>
      </c>
      <c r="I5241" t="s">
        <v>170</v>
      </c>
      <c r="J5241">
        <v>256.64172148848678</v>
      </c>
      <c r="L5241" s="47"/>
      <c r="M5241" s="47"/>
    </row>
    <row r="5242" spans="1:13" x14ac:dyDescent="0.4">
      <c r="A5242" t="str">
        <f t="shared" si="81"/>
        <v>47_4A_F_6_90_5_HH800_Core</v>
      </c>
      <c r="B5242">
        <v>47</v>
      </c>
      <c r="C5242" t="s">
        <v>168</v>
      </c>
      <c r="D5242" t="s">
        <v>169</v>
      </c>
      <c r="E5242">
        <v>6</v>
      </c>
      <c r="F5242">
        <v>90</v>
      </c>
      <c r="G5242">
        <v>5</v>
      </c>
      <c r="H5242" t="s">
        <v>303</v>
      </c>
      <c r="I5242" t="s">
        <v>170</v>
      </c>
      <c r="J5242">
        <v>3.9925178152036018</v>
      </c>
      <c r="L5242" s="47"/>
      <c r="M5242" s="47"/>
    </row>
    <row r="5243" spans="1:13" x14ac:dyDescent="0.4">
      <c r="A5243" t="str">
        <f t="shared" si="81"/>
        <v>54_4M_M_3_90_5_HH800_Core</v>
      </c>
      <c r="B5243">
        <v>54</v>
      </c>
      <c r="C5243" t="s">
        <v>173</v>
      </c>
      <c r="D5243" t="s">
        <v>174</v>
      </c>
      <c r="E5243">
        <v>3</v>
      </c>
      <c r="F5243">
        <v>90</v>
      </c>
      <c r="G5243">
        <v>5</v>
      </c>
      <c r="H5243" t="s">
        <v>303</v>
      </c>
      <c r="I5243" t="s">
        <v>170</v>
      </c>
      <c r="J5243">
        <v>2.1791549535417651</v>
      </c>
      <c r="L5243" s="47"/>
      <c r="M5243" s="47"/>
    </row>
    <row r="5244" spans="1:13" x14ac:dyDescent="0.4">
      <c r="A5244" t="str">
        <f t="shared" si="81"/>
        <v>58_4M_M_6_60_65_HH800_Core</v>
      </c>
      <c r="B5244">
        <v>58</v>
      </c>
      <c r="C5244" t="s">
        <v>173</v>
      </c>
      <c r="D5244" t="s">
        <v>174</v>
      </c>
      <c r="E5244">
        <v>6</v>
      </c>
      <c r="F5244">
        <v>60</v>
      </c>
      <c r="G5244">
        <v>65</v>
      </c>
      <c r="H5244" t="s">
        <v>303</v>
      </c>
      <c r="I5244" t="s">
        <v>170</v>
      </c>
      <c r="J5244">
        <v>7.0255025397388922</v>
      </c>
      <c r="L5244" s="47"/>
      <c r="M5244" s="47"/>
    </row>
    <row r="5245" spans="1:13" x14ac:dyDescent="0.4">
      <c r="A5245" t="str">
        <f t="shared" si="81"/>
        <v>62_4A_F_6_365_67_HH800_Core</v>
      </c>
      <c r="B5245">
        <v>62</v>
      </c>
      <c r="C5245" t="s">
        <v>168</v>
      </c>
      <c r="D5245" t="s">
        <v>169</v>
      </c>
      <c r="E5245">
        <v>6</v>
      </c>
      <c r="F5245">
        <v>365</v>
      </c>
      <c r="G5245">
        <v>67</v>
      </c>
      <c r="H5245" t="s">
        <v>303</v>
      </c>
      <c r="I5245" t="s">
        <v>170</v>
      </c>
      <c r="J5245">
        <v>7.1350096489795316</v>
      </c>
      <c r="L5245" s="47"/>
      <c r="M5245" s="47"/>
    </row>
    <row r="5246" spans="1:13" x14ac:dyDescent="0.4">
      <c r="A5246" t="str">
        <f t="shared" si="81"/>
        <v>57_2A_F_6_90_65_HH800_Core</v>
      </c>
      <c r="B5246">
        <v>57</v>
      </c>
      <c r="C5246" t="s">
        <v>176</v>
      </c>
      <c r="D5246" t="s">
        <v>169</v>
      </c>
      <c r="E5246">
        <v>6</v>
      </c>
      <c r="F5246">
        <v>90</v>
      </c>
      <c r="G5246">
        <v>65</v>
      </c>
      <c r="H5246" t="s">
        <v>303</v>
      </c>
      <c r="I5246" t="s">
        <v>170</v>
      </c>
      <c r="J5246">
        <v>8.9426238447122159</v>
      </c>
      <c r="L5246" s="47"/>
      <c r="M5246" s="47"/>
    </row>
    <row r="5247" spans="1:13" x14ac:dyDescent="0.4">
      <c r="A5247" t="str">
        <f t="shared" si="81"/>
        <v>44_2M_M_6_60_5_HH800_Core</v>
      </c>
      <c r="B5247">
        <v>44</v>
      </c>
      <c r="C5247" t="s">
        <v>175</v>
      </c>
      <c r="D5247" t="s">
        <v>174</v>
      </c>
      <c r="E5247">
        <v>6</v>
      </c>
      <c r="F5247">
        <v>60</v>
      </c>
      <c r="G5247">
        <v>5</v>
      </c>
      <c r="H5247" t="s">
        <v>303</v>
      </c>
      <c r="I5247" t="s">
        <v>170</v>
      </c>
      <c r="J5247">
        <v>5.1278932511630622</v>
      </c>
      <c r="L5247" s="47"/>
      <c r="M5247" s="47"/>
    </row>
    <row r="5248" spans="1:13" x14ac:dyDescent="0.4">
      <c r="A5248" t="str">
        <f t="shared" si="81"/>
        <v>55_4M_M_6_60_5_HH800_Core</v>
      </c>
      <c r="B5248">
        <v>55</v>
      </c>
      <c r="C5248" t="s">
        <v>173</v>
      </c>
      <c r="D5248" t="s">
        <v>174</v>
      </c>
      <c r="E5248">
        <v>6</v>
      </c>
      <c r="F5248">
        <v>60</v>
      </c>
      <c r="G5248">
        <v>5</v>
      </c>
      <c r="H5248" t="s">
        <v>303</v>
      </c>
      <c r="I5248" t="s">
        <v>170</v>
      </c>
      <c r="J5248">
        <v>3.8982678877626444</v>
      </c>
      <c r="L5248" s="47"/>
      <c r="M5248" s="47"/>
    </row>
    <row r="5249" spans="1:13" x14ac:dyDescent="0.4">
      <c r="A5249" t="str">
        <f t="shared" si="81"/>
        <v>31_4M_M_3_90_65_HH800_Core</v>
      </c>
      <c r="B5249">
        <v>31</v>
      </c>
      <c r="C5249" t="s">
        <v>173</v>
      </c>
      <c r="D5249" t="s">
        <v>174</v>
      </c>
      <c r="E5249">
        <v>3</v>
      </c>
      <c r="F5249">
        <v>90</v>
      </c>
      <c r="G5249">
        <v>65</v>
      </c>
      <c r="H5249" t="s">
        <v>303</v>
      </c>
      <c r="I5249" t="s">
        <v>170</v>
      </c>
      <c r="J5249">
        <v>6.0485655753303993</v>
      </c>
      <c r="L5249" s="47"/>
      <c r="M5249" s="47"/>
    </row>
    <row r="5250" spans="1:13" x14ac:dyDescent="0.4">
      <c r="A5250" t="str">
        <f t="shared" si="81"/>
        <v>57_2A_F_0_90_5_HH800_Core</v>
      </c>
      <c r="B5250">
        <v>57</v>
      </c>
      <c r="C5250" t="s">
        <v>176</v>
      </c>
      <c r="D5250" t="s">
        <v>169</v>
      </c>
      <c r="E5250">
        <v>0</v>
      </c>
      <c r="F5250">
        <v>90</v>
      </c>
      <c r="G5250">
        <v>5</v>
      </c>
      <c r="H5250" t="s">
        <v>303</v>
      </c>
      <c r="I5250" t="s">
        <v>170</v>
      </c>
      <c r="J5250">
        <v>89.646988721352585</v>
      </c>
      <c r="L5250" s="47"/>
      <c r="M5250" s="47"/>
    </row>
    <row r="5251" spans="1:13" x14ac:dyDescent="0.4">
      <c r="A5251" t="str">
        <f t="shared" ref="A5251:A5314" si="82">B5251&amp;"_"&amp;C5251&amp;"_"&amp;D5251&amp;"_"&amp;E5251&amp;"_"&amp;F5251&amp;"_"&amp;G5251&amp;"_"&amp;H5251&amp;"_"&amp;I5251</f>
        <v>62_2M_M_6_90_67_HH800_Core</v>
      </c>
      <c r="B5251">
        <v>62</v>
      </c>
      <c r="C5251" t="s">
        <v>175</v>
      </c>
      <c r="D5251" t="s">
        <v>174</v>
      </c>
      <c r="E5251">
        <v>6</v>
      </c>
      <c r="F5251">
        <v>90</v>
      </c>
      <c r="G5251">
        <v>67</v>
      </c>
      <c r="H5251" t="s">
        <v>303</v>
      </c>
      <c r="I5251" t="s">
        <v>170</v>
      </c>
      <c r="J5251">
        <v>12.291568582669372</v>
      </c>
      <c r="L5251" s="47"/>
      <c r="M5251" s="47"/>
    </row>
    <row r="5252" spans="1:13" x14ac:dyDescent="0.4">
      <c r="A5252" t="str">
        <f t="shared" si="82"/>
        <v>53_2M_F_0_90_2_HH800_Core</v>
      </c>
      <c r="B5252">
        <v>53</v>
      </c>
      <c r="C5252" t="s">
        <v>175</v>
      </c>
      <c r="D5252" t="s">
        <v>169</v>
      </c>
      <c r="E5252">
        <v>0</v>
      </c>
      <c r="F5252">
        <v>90</v>
      </c>
      <c r="G5252">
        <v>2</v>
      </c>
      <c r="H5252" t="s">
        <v>303</v>
      </c>
      <c r="I5252" t="s">
        <v>170</v>
      </c>
      <c r="J5252">
        <v>62.382568704669474</v>
      </c>
      <c r="L5252" s="47"/>
      <c r="M5252" s="47"/>
    </row>
    <row r="5253" spans="1:13" x14ac:dyDescent="0.4">
      <c r="A5253" t="str">
        <f t="shared" si="82"/>
        <v>61_1M_F_0_180_65_HH800_Core</v>
      </c>
      <c r="B5253">
        <v>61</v>
      </c>
      <c r="C5253" t="s">
        <v>177</v>
      </c>
      <c r="D5253" t="s">
        <v>169</v>
      </c>
      <c r="E5253">
        <v>0</v>
      </c>
      <c r="F5253">
        <v>180</v>
      </c>
      <c r="G5253">
        <v>65</v>
      </c>
      <c r="H5253" t="s">
        <v>303</v>
      </c>
      <c r="I5253" t="s">
        <v>170</v>
      </c>
      <c r="J5253">
        <v>171.43696414061688</v>
      </c>
      <c r="L5253" s="47"/>
      <c r="M5253" s="47"/>
    </row>
    <row r="5254" spans="1:13" x14ac:dyDescent="0.4">
      <c r="A5254" t="str">
        <f t="shared" si="82"/>
        <v>30_4M_F_6_90_67_HH800_Core</v>
      </c>
      <c r="B5254">
        <v>30</v>
      </c>
      <c r="C5254" t="s">
        <v>173</v>
      </c>
      <c r="D5254" t="s">
        <v>169</v>
      </c>
      <c r="E5254">
        <v>6</v>
      </c>
      <c r="F5254">
        <v>90</v>
      </c>
      <c r="G5254">
        <v>67</v>
      </c>
      <c r="H5254" t="s">
        <v>303</v>
      </c>
      <c r="I5254" t="s">
        <v>170</v>
      </c>
      <c r="J5254">
        <v>23.455757544626046</v>
      </c>
      <c r="L5254" s="47"/>
      <c r="M5254" s="47"/>
    </row>
    <row r="5255" spans="1:13" x14ac:dyDescent="0.4">
      <c r="A5255" t="str">
        <f t="shared" si="82"/>
        <v>64_4M_M_3_60_70_HH800_Core</v>
      </c>
      <c r="B5255">
        <v>64</v>
      </c>
      <c r="C5255" t="s">
        <v>173</v>
      </c>
      <c r="D5255" t="s">
        <v>174</v>
      </c>
      <c r="E5255">
        <v>3</v>
      </c>
      <c r="F5255">
        <v>60</v>
      </c>
      <c r="G5255">
        <v>70</v>
      </c>
      <c r="H5255" t="s">
        <v>303</v>
      </c>
      <c r="I5255" t="s">
        <v>170</v>
      </c>
      <c r="J5255">
        <v>7.8855473812369121</v>
      </c>
      <c r="L5255" s="47"/>
      <c r="M5255" s="47"/>
    </row>
    <row r="5256" spans="1:13" x14ac:dyDescent="0.4">
      <c r="A5256" t="str">
        <f t="shared" si="82"/>
        <v>26_1M_M_0_60_2_HH800_Core</v>
      </c>
      <c r="B5256">
        <v>26</v>
      </c>
      <c r="C5256" t="s">
        <v>177</v>
      </c>
      <c r="D5256" t="s">
        <v>174</v>
      </c>
      <c r="E5256">
        <v>0</v>
      </c>
      <c r="F5256">
        <v>60</v>
      </c>
      <c r="G5256">
        <v>2</v>
      </c>
      <c r="H5256" t="s">
        <v>303</v>
      </c>
      <c r="I5256" t="s">
        <v>170</v>
      </c>
      <c r="J5256">
        <v>37.239507012560033</v>
      </c>
      <c r="L5256" s="47"/>
      <c r="M5256" s="47"/>
    </row>
    <row r="5257" spans="1:13" x14ac:dyDescent="0.4">
      <c r="A5257" t="str">
        <f t="shared" si="82"/>
        <v>64_4A_F_6_90_65_HH800_Core</v>
      </c>
      <c r="B5257">
        <v>64</v>
      </c>
      <c r="C5257" t="s">
        <v>168</v>
      </c>
      <c r="D5257" t="s">
        <v>169</v>
      </c>
      <c r="E5257">
        <v>6</v>
      </c>
      <c r="F5257">
        <v>90</v>
      </c>
      <c r="G5257">
        <v>65</v>
      </c>
      <c r="H5257" t="s">
        <v>303</v>
      </c>
      <c r="I5257" t="s">
        <v>170</v>
      </c>
      <c r="J5257">
        <v>4.4015597255505696</v>
      </c>
      <c r="L5257" s="47"/>
      <c r="M5257" s="47"/>
    </row>
    <row r="5258" spans="1:13" x14ac:dyDescent="0.4">
      <c r="A5258" t="str">
        <f t="shared" si="82"/>
        <v>50_1M_F_0_60_5_HH800_Core</v>
      </c>
      <c r="B5258">
        <v>50</v>
      </c>
      <c r="C5258" t="s">
        <v>177</v>
      </c>
      <c r="D5258" t="s">
        <v>169</v>
      </c>
      <c r="E5258">
        <v>0</v>
      </c>
      <c r="F5258">
        <v>60</v>
      </c>
      <c r="G5258">
        <v>5</v>
      </c>
      <c r="H5258" t="s">
        <v>303</v>
      </c>
      <c r="I5258" t="s">
        <v>170</v>
      </c>
      <c r="J5258">
        <v>170.15842941460446</v>
      </c>
      <c r="L5258" s="47"/>
      <c r="M5258" s="47"/>
    </row>
    <row r="5259" spans="1:13" x14ac:dyDescent="0.4">
      <c r="A5259" t="str">
        <f t="shared" si="82"/>
        <v>59_2M_M_6_180_65_HH800_Core</v>
      </c>
      <c r="B5259">
        <v>59</v>
      </c>
      <c r="C5259" t="s">
        <v>175</v>
      </c>
      <c r="D5259" t="s">
        <v>174</v>
      </c>
      <c r="E5259">
        <v>6</v>
      </c>
      <c r="F5259">
        <v>180</v>
      </c>
      <c r="G5259">
        <v>65</v>
      </c>
      <c r="H5259" t="s">
        <v>303</v>
      </c>
      <c r="I5259" t="s">
        <v>170</v>
      </c>
      <c r="J5259">
        <v>7.1506934103352426</v>
      </c>
      <c r="L5259" s="47"/>
      <c r="M5259" s="47"/>
    </row>
    <row r="5260" spans="1:13" x14ac:dyDescent="0.4">
      <c r="A5260" t="str">
        <f t="shared" si="82"/>
        <v>63_4A_M_3_60_65_HH800_Core</v>
      </c>
      <c r="B5260">
        <v>63</v>
      </c>
      <c r="C5260" t="s">
        <v>168</v>
      </c>
      <c r="D5260" t="s">
        <v>174</v>
      </c>
      <c r="E5260">
        <v>3</v>
      </c>
      <c r="F5260">
        <v>60</v>
      </c>
      <c r="G5260">
        <v>65</v>
      </c>
      <c r="H5260" t="s">
        <v>303</v>
      </c>
      <c r="I5260" t="s">
        <v>170</v>
      </c>
      <c r="J5260">
        <v>2.623622821307606</v>
      </c>
      <c r="L5260" s="47"/>
      <c r="M5260" s="47"/>
    </row>
    <row r="5261" spans="1:13" x14ac:dyDescent="0.4">
      <c r="A5261" t="str">
        <f t="shared" si="82"/>
        <v>58_4M_F_6_90_67_HH800_Core</v>
      </c>
      <c r="B5261">
        <v>58</v>
      </c>
      <c r="C5261" t="s">
        <v>173</v>
      </c>
      <c r="D5261" t="s">
        <v>169</v>
      </c>
      <c r="E5261">
        <v>6</v>
      </c>
      <c r="F5261">
        <v>90</v>
      </c>
      <c r="G5261">
        <v>67</v>
      </c>
      <c r="H5261" t="s">
        <v>303</v>
      </c>
      <c r="I5261" t="s">
        <v>170</v>
      </c>
      <c r="J5261">
        <v>11.29758200081973</v>
      </c>
      <c r="L5261" s="47"/>
      <c r="M5261" s="47"/>
    </row>
    <row r="5262" spans="1:13" x14ac:dyDescent="0.4">
      <c r="A5262" t="str">
        <f t="shared" si="82"/>
        <v>63_4M_F_3_365_67_HH800_Core</v>
      </c>
      <c r="B5262">
        <v>63</v>
      </c>
      <c r="C5262" t="s">
        <v>173</v>
      </c>
      <c r="D5262" t="s">
        <v>169</v>
      </c>
      <c r="E5262">
        <v>3</v>
      </c>
      <c r="F5262">
        <v>365</v>
      </c>
      <c r="G5262">
        <v>67</v>
      </c>
      <c r="H5262" t="s">
        <v>303</v>
      </c>
      <c r="I5262" t="s">
        <v>170</v>
      </c>
      <c r="J5262">
        <v>4.2900906354226436</v>
      </c>
      <c r="L5262" s="47"/>
      <c r="M5262" s="47"/>
    </row>
    <row r="5263" spans="1:13" x14ac:dyDescent="0.4">
      <c r="A5263" t="str">
        <f t="shared" si="82"/>
        <v>30_4A_F_3_90_70_HH800_Core</v>
      </c>
      <c r="B5263">
        <v>30</v>
      </c>
      <c r="C5263" t="s">
        <v>168</v>
      </c>
      <c r="D5263" t="s">
        <v>169</v>
      </c>
      <c r="E5263">
        <v>3</v>
      </c>
      <c r="F5263">
        <v>90</v>
      </c>
      <c r="G5263">
        <v>70</v>
      </c>
      <c r="H5263" t="s">
        <v>303</v>
      </c>
      <c r="I5263" t="s">
        <v>170</v>
      </c>
      <c r="J5263">
        <v>13.163231316805767</v>
      </c>
      <c r="L5263" s="47"/>
      <c r="M5263" s="47"/>
    </row>
    <row r="5264" spans="1:13" x14ac:dyDescent="0.4">
      <c r="A5264" t="str">
        <f t="shared" si="82"/>
        <v>40_1M_M_0_60_2_HH800_Core</v>
      </c>
      <c r="B5264">
        <v>40</v>
      </c>
      <c r="C5264" t="s">
        <v>177</v>
      </c>
      <c r="D5264" t="s">
        <v>174</v>
      </c>
      <c r="E5264">
        <v>0</v>
      </c>
      <c r="F5264">
        <v>60</v>
      </c>
      <c r="G5264">
        <v>2</v>
      </c>
      <c r="H5264" t="s">
        <v>303</v>
      </c>
      <c r="I5264" t="s">
        <v>170</v>
      </c>
      <c r="J5264">
        <v>48.638176740136188</v>
      </c>
      <c r="L5264" s="47"/>
      <c r="M5264" s="47"/>
    </row>
    <row r="5265" spans="1:13" x14ac:dyDescent="0.4">
      <c r="A5265" t="str">
        <f t="shared" si="82"/>
        <v>49_4M_M_6_90_67_HH800_Core</v>
      </c>
      <c r="B5265">
        <v>49</v>
      </c>
      <c r="C5265" t="s">
        <v>173</v>
      </c>
      <c r="D5265" t="s">
        <v>174</v>
      </c>
      <c r="E5265">
        <v>6</v>
      </c>
      <c r="F5265">
        <v>90</v>
      </c>
      <c r="G5265">
        <v>67</v>
      </c>
      <c r="H5265" t="s">
        <v>303</v>
      </c>
      <c r="I5265" t="s">
        <v>170</v>
      </c>
      <c r="J5265">
        <v>15.460479139897959</v>
      </c>
      <c r="L5265" s="47"/>
      <c r="M5265" s="47"/>
    </row>
    <row r="5266" spans="1:13" x14ac:dyDescent="0.4">
      <c r="A5266" t="str">
        <f t="shared" si="82"/>
        <v>63_2A_F_6_180_67_HH800_Core</v>
      </c>
      <c r="B5266">
        <v>63</v>
      </c>
      <c r="C5266" t="s">
        <v>176</v>
      </c>
      <c r="D5266" t="s">
        <v>169</v>
      </c>
      <c r="E5266">
        <v>6</v>
      </c>
      <c r="F5266">
        <v>180</v>
      </c>
      <c r="G5266">
        <v>67</v>
      </c>
      <c r="H5266" t="s">
        <v>303</v>
      </c>
      <c r="I5266" t="s">
        <v>170</v>
      </c>
      <c r="J5266">
        <v>12.557962707754648</v>
      </c>
      <c r="L5266" s="47"/>
      <c r="M5266" s="47"/>
    </row>
    <row r="5267" spans="1:13" x14ac:dyDescent="0.4">
      <c r="A5267" t="str">
        <f t="shared" si="82"/>
        <v>59_2A_M_6_180_65_HH800_Core</v>
      </c>
      <c r="B5267">
        <v>59</v>
      </c>
      <c r="C5267" t="s">
        <v>176</v>
      </c>
      <c r="D5267" t="s">
        <v>174</v>
      </c>
      <c r="E5267">
        <v>6</v>
      </c>
      <c r="F5267">
        <v>180</v>
      </c>
      <c r="G5267">
        <v>65</v>
      </c>
      <c r="H5267" t="s">
        <v>303</v>
      </c>
      <c r="I5267" t="s">
        <v>170</v>
      </c>
      <c r="J5267">
        <v>7.5642375774746222</v>
      </c>
      <c r="L5267" s="47"/>
      <c r="M5267" s="47"/>
    </row>
    <row r="5268" spans="1:13" x14ac:dyDescent="0.4">
      <c r="A5268" t="str">
        <f t="shared" si="82"/>
        <v>63_4A_F_3_365_67_HH800_Core</v>
      </c>
      <c r="B5268">
        <v>63</v>
      </c>
      <c r="C5268" t="s">
        <v>168</v>
      </c>
      <c r="D5268" t="s">
        <v>169</v>
      </c>
      <c r="E5268">
        <v>3</v>
      </c>
      <c r="F5268">
        <v>365</v>
      </c>
      <c r="G5268">
        <v>67</v>
      </c>
      <c r="H5268" t="s">
        <v>303</v>
      </c>
      <c r="I5268" t="s">
        <v>170</v>
      </c>
      <c r="J5268">
        <v>4.0300382890860424</v>
      </c>
      <c r="L5268" s="47"/>
      <c r="M5268" s="47"/>
    </row>
    <row r="5269" spans="1:13" x14ac:dyDescent="0.4">
      <c r="A5269" t="str">
        <f t="shared" si="82"/>
        <v>38_4M_M_6_180_67_HH800_Core</v>
      </c>
      <c r="B5269">
        <v>38</v>
      </c>
      <c r="C5269" t="s">
        <v>173</v>
      </c>
      <c r="D5269" t="s">
        <v>174</v>
      </c>
      <c r="E5269">
        <v>6</v>
      </c>
      <c r="F5269">
        <v>180</v>
      </c>
      <c r="G5269">
        <v>67</v>
      </c>
      <c r="H5269" t="s">
        <v>303</v>
      </c>
      <c r="I5269" t="s">
        <v>170</v>
      </c>
      <c r="J5269">
        <v>11.378063112174148</v>
      </c>
      <c r="L5269" s="47"/>
      <c r="M5269" s="47"/>
    </row>
    <row r="5270" spans="1:13" x14ac:dyDescent="0.4">
      <c r="A5270" t="str">
        <f t="shared" si="82"/>
        <v>51_2A_M_0_60_2_HH800_Core</v>
      </c>
      <c r="B5270">
        <v>51</v>
      </c>
      <c r="C5270" t="s">
        <v>176</v>
      </c>
      <c r="D5270" t="s">
        <v>174</v>
      </c>
      <c r="E5270">
        <v>0</v>
      </c>
      <c r="F5270">
        <v>60</v>
      </c>
      <c r="G5270">
        <v>2</v>
      </c>
      <c r="H5270" t="s">
        <v>303</v>
      </c>
      <c r="I5270" t="s">
        <v>170</v>
      </c>
      <c r="J5270">
        <v>60.15774301242292</v>
      </c>
      <c r="L5270" s="47"/>
      <c r="M5270" s="47"/>
    </row>
    <row r="5271" spans="1:13" x14ac:dyDescent="0.4">
      <c r="A5271" t="str">
        <f t="shared" si="82"/>
        <v>58_2M_F_0_180_65_HH800_Core</v>
      </c>
      <c r="B5271">
        <v>58</v>
      </c>
      <c r="C5271" t="s">
        <v>175</v>
      </c>
      <c r="D5271" t="s">
        <v>169</v>
      </c>
      <c r="E5271">
        <v>0</v>
      </c>
      <c r="F5271">
        <v>180</v>
      </c>
      <c r="G5271">
        <v>65</v>
      </c>
      <c r="H5271" t="s">
        <v>303</v>
      </c>
      <c r="I5271" t="s">
        <v>170</v>
      </c>
      <c r="J5271">
        <v>113.2286183842692</v>
      </c>
      <c r="L5271" s="47"/>
      <c r="M5271" s="47"/>
    </row>
    <row r="5272" spans="1:13" x14ac:dyDescent="0.4">
      <c r="A5272" t="str">
        <f t="shared" si="82"/>
        <v>56_4M_F_3_90_5_HH800_Core</v>
      </c>
      <c r="B5272">
        <v>56</v>
      </c>
      <c r="C5272" t="s">
        <v>173</v>
      </c>
      <c r="D5272" t="s">
        <v>169</v>
      </c>
      <c r="E5272">
        <v>3</v>
      </c>
      <c r="F5272">
        <v>90</v>
      </c>
      <c r="G5272">
        <v>5</v>
      </c>
      <c r="H5272" t="s">
        <v>303</v>
      </c>
      <c r="I5272" t="s">
        <v>170</v>
      </c>
      <c r="J5272">
        <v>3.5799386411364718</v>
      </c>
      <c r="L5272" s="47"/>
      <c r="M5272" s="47"/>
    </row>
    <row r="5273" spans="1:13" x14ac:dyDescent="0.4">
      <c r="A5273" t="str">
        <f t="shared" si="82"/>
        <v>30_1A_M_0_180_2_HH800_Core</v>
      </c>
      <c r="B5273">
        <v>30</v>
      </c>
      <c r="C5273" t="s">
        <v>178</v>
      </c>
      <c r="D5273" t="s">
        <v>174</v>
      </c>
      <c r="E5273">
        <v>0</v>
      </c>
      <c r="F5273">
        <v>180</v>
      </c>
      <c r="G5273">
        <v>2</v>
      </c>
      <c r="H5273" t="s">
        <v>303</v>
      </c>
      <c r="I5273" t="s">
        <v>170</v>
      </c>
      <c r="J5273">
        <v>24.797802118233182</v>
      </c>
      <c r="L5273" s="47"/>
      <c r="M5273" s="47"/>
    </row>
    <row r="5274" spans="1:13" x14ac:dyDescent="0.4">
      <c r="A5274" t="str">
        <f t="shared" si="82"/>
        <v>62_2M_F_0_60_2_HH800_Core</v>
      </c>
      <c r="B5274">
        <v>62</v>
      </c>
      <c r="C5274" t="s">
        <v>175</v>
      </c>
      <c r="D5274" t="s">
        <v>169</v>
      </c>
      <c r="E5274">
        <v>0</v>
      </c>
      <c r="F5274">
        <v>60</v>
      </c>
      <c r="G5274">
        <v>2</v>
      </c>
      <c r="H5274" t="s">
        <v>303</v>
      </c>
      <c r="I5274" t="s">
        <v>170</v>
      </c>
      <c r="J5274">
        <v>134.03045087990213</v>
      </c>
      <c r="L5274" s="47"/>
      <c r="M5274" s="47"/>
    </row>
    <row r="5275" spans="1:13" x14ac:dyDescent="0.4">
      <c r="A5275" t="str">
        <f t="shared" si="82"/>
        <v>48_4A_F_6_90_67_HH800_Core</v>
      </c>
      <c r="B5275">
        <v>48</v>
      </c>
      <c r="C5275" t="s">
        <v>168</v>
      </c>
      <c r="D5275" t="s">
        <v>169</v>
      </c>
      <c r="E5275">
        <v>6</v>
      </c>
      <c r="F5275">
        <v>90</v>
      </c>
      <c r="G5275">
        <v>67</v>
      </c>
      <c r="H5275" t="s">
        <v>303</v>
      </c>
      <c r="I5275" t="s">
        <v>170</v>
      </c>
      <c r="J5275">
        <v>20.056499667214524</v>
      </c>
      <c r="L5275" s="47"/>
      <c r="M5275" s="47"/>
    </row>
    <row r="5276" spans="1:13" x14ac:dyDescent="0.4">
      <c r="A5276" t="str">
        <f t="shared" si="82"/>
        <v>34_4M_M_6_180_67_HH800_Core</v>
      </c>
      <c r="B5276">
        <v>34</v>
      </c>
      <c r="C5276" t="s">
        <v>173</v>
      </c>
      <c r="D5276" t="s">
        <v>174</v>
      </c>
      <c r="E5276">
        <v>6</v>
      </c>
      <c r="F5276">
        <v>180</v>
      </c>
      <c r="G5276">
        <v>67</v>
      </c>
      <c r="H5276" t="s">
        <v>303</v>
      </c>
      <c r="I5276" t="s">
        <v>170</v>
      </c>
      <c r="J5276">
        <v>10.592961147666715</v>
      </c>
      <c r="L5276" s="47"/>
      <c r="M5276" s="47"/>
    </row>
    <row r="5277" spans="1:13" x14ac:dyDescent="0.4">
      <c r="A5277" t="str">
        <f t="shared" si="82"/>
        <v>43_4A_F_0_90_70_HH800_Core</v>
      </c>
      <c r="B5277">
        <v>43</v>
      </c>
      <c r="C5277" t="s">
        <v>168</v>
      </c>
      <c r="D5277" t="s">
        <v>169</v>
      </c>
      <c r="E5277">
        <v>0</v>
      </c>
      <c r="F5277">
        <v>90</v>
      </c>
      <c r="G5277">
        <v>70</v>
      </c>
      <c r="H5277" t="s">
        <v>303</v>
      </c>
      <c r="I5277" t="s">
        <v>170</v>
      </c>
      <c r="J5277">
        <v>78.882506336207612</v>
      </c>
      <c r="L5277" s="47"/>
      <c r="M5277" s="47"/>
    </row>
    <row r="5278" spans="1:13" x14ac:dyDescent="0.4">
      <c r="A5278" t="str">
        <f t="shared" si="82"/>
        <v>38_2M_F_3_90_70_HH800_Core</v>
      </c>
      <c r="B5278">
        <v>38</v>
      </c>
      <c r="C5278" t="s">
        <v>175</v>
      </c>
      <c r="D5278" t="s">
        <v>169</v>
      </c>
      <c r="E5278">
        <v>3</v>
      </c>
      <c r="F5278">
        <v>90</v>
      </c>
      <c r="G5278">
        <v>70</v>
      </c>
      <c r="H5278" t="s">
        <v>303</v>
      </c>
      <c r="I5278" t="s">
        <v>170</v>
      </c>
      <c r="J5278">
        <v>27.765556372348318</v>
      </c>
      <c r="L5278" s="47"/>
      <c r="M5278" s="47"/>
    </row>
    <row r="5279" spans="1:13" x14ac:dyDescent="0.4">
      <c r="A5279" t="str">
        <f t="shared" si="82"/>
        <v>47_2M_M_6_60_5_HH800_Core</v>
      </c>
      <c r="B5279">
        <v>47</v>
      </c>
      <c r="C5279" t="s">
        <v>175</v>
      </c>
      <c r="D5279" t="s">
        <v>174</v>
      </c>
      <c r="E5279">
        <v>6</v>
      </c>
      <c r="F5279">
        <v>60</v>
      </c>
      <c r="G5279">
        <v>5</v>
      </c>
      <c r="H5279" t="s">
        <v>303</v>
      </c>
      <c r="I5279" t="s">
        <v>170</v>
      </c>
      <c r="J5279">
        <v>6.0350479537484434</v>
      </c>
      <c r="L5279" s="47"/>
      <c r="M5279" s="47"/>
    </row>
    <row r="5280" spans="1:13" x14ac:dyDescent="0.4">
      <c r="A5280" t="str">
        <f t="shared" si="82"/>
        <v>63_4M_F_0_90_65_HH800_Core</v>
      </c>
      <c r="B5280">
        <v>63</v>
      </c>
      <c r="C5280" t="s">
        <v>173</v>
      </c>
      <c r="D5280" t="s">
        <v>169</v>
      </c>
      <c r="E5280">
        <v>0</v>
      </c>
      <c r="F5280">
        <v>90</v>
      </c>
      <c r="G5280">
        <v>65</v>
      </c>
      <c r="H5280" t="s">
        <v>303</v>
      </c>
      <c r="I5280" t="s">
        <v>170</v>
      </c>
      <c r="J5280">
        <v>91.363244996874045</v>
      </c>
      <c r="L5280" s="47"/>
      <c r="M5280" s="47"/>
    </row>
    <row r="5281" spans="1:13" x14ac:dyDescent="0.4">
      <c r="A5281" t="str">
        <f t="shared" si="82"/>
        <v>53_4M_F_3_90_67_HH800_Core</v>
      </c>
      <c r="B5281">
        <v>53</v>
      </c>
      <c r="C5281" t="s">
        <v>173</v>
      </c>
      <c r="D5281" t="s">
        <v>169</v>
      </c>
      <c r="E5281">
        <v>3</v>
      </c>
      <c r="F5281">
        <v>90</v>
      </c>
      <c r="G5281">
        <v>67</v>
      </c>
      <c r="H5281" t="s">
        <v>303</v>
      </c>
      <c r="I5281" t="s">
        <v>170</v>
      </c>
      <c r="J5281">
        <v>10.196235932866331</v>
      </c>
      <c r="L5281" s="47"/>
      <c r="M5281" s="47"/>
    </row>
    <row r="5282" spans="1:13" x14ac:dyDescent="0.4">
      <c r="A5282" t="str">
        <f t="shared" si="82"/>
        <v>57_4M_F_0_90_5_HH800_Core</v>
      </c>
      <c r="B5282">
        <v>57</v>
      </c>
      <c r="C5282" t="s">
        <v>173</v>
      </c>
      <c r="D5282" t="s">
        <v>169</v>
      </c>
      <c r="E5282">
        <v>0</v>
      </c>
      <c r="F5282">
        <v>90</v>
      </c>
      <c r="G5282">
        <v>5</v>
      </c>
      <c r="H5282" t="s">
        <v>303</v>
      </c>
      <c r="I5282" t="s">
        <v>170</v>
      </c>
      <c r="J5282">
        <v>73.210059518296859</v>
      </c>
      <c r="L5282" s="47"/>
      <c r="M5282" s="47"/>
    </row>
    <row r="5283" spans="1:13" x14ac:dyDescent="0.4">
      <c r="A5283" t="str">
        <f t="shared" si="82"/>
        <v>43_2M_M_0_60_5_HH800_Core</v>
      </c>
      <c r="B5283">
        <v>43</v>
      </c>
      <c r="C5283" t="s">
        <v>175</v>
      </c>
      <c r="D5283" t="s">
        <v>174</v>
      </c>
      <c r="E5283">
        <v>0</v>
      </c>
      <c r="F5283">
        <v>60</v>
      </c>
      <c r="G5283">
        <v>5</v>
      </c>
      <c r="H5283" t="s">
        <v>303</v>
      </c>
      <c r="I5283" t="s">
        <v>170</v>
      </c>
      <c r="J5283">
        <v>58.600057713792232</v>
      </c>
      <c r="L5283" s="47"/>
      <c r="M5283" s="47"/>
    </row>
    <row r="5284" spans="1:13" x14ac:dyDescent="0.4">
      <c r="A5284" t="str">
        <f t="shared" si="82"/>
        <v>46_4M_M_6_90_65_HH800_Core</v>
      </c>
      <c r="B5284">
        <v>46</v>
      </c>
      <c r="C5284" t="s">
        <v>173</v>
      </c>
      <c r="D5284" t="s">
        <v>174</v>
      </c>
      <c r="E5284">
        <v>6</v>
      </c>
      <c r="F5284">
        <v>90</v>
      </c>
      <c r="G5284">
        <v>65</v>
      </c>
      <c r="H5284" t="s">
        <v>303</v>
      </c>
      <c r="I5284" t="s">
        <v>170</v>
      </c>
      <c r="J5284">
        <v>13.001016277234214</v>
      </c>
      <c r="L5284" s="47"/>
      <c r="M5284" s="47"/>
    </row>
    <row r="5285" spans="1:13" x14ac:dyDescent="0.4">
      <c r="A5285" t="str">
        <f t="shared" si="82"/>
        <v>42_2A_F_3_90_70_HH800_Core</v>
      </c>
      <c r="B5285">
        <v>42</v>
      </c>
      <c r="C5285" t="s">
        <v>176</v>
      </c>
      <c r="D5285" t="s">
        <v>169</v>
      </c>
      <c r="E5285">
        <v>3</v>
      </c>
      <c r="F5285">
        <v>90</v>
      </c>
      <c r="G5285">
        <v>70</v>
      </c>
      <c r="H5285" t="s">
        <v>303</v>
      </c>
      <c r="I5285" t="s">
        <v>170</v>
      </c>
      <c r="J5285">
        <v>20.543498314805003</v>
      </c>
      <c r="L5285" s="47"/>
      <c r="M5285" s="47"/>
    </row>
    <row r="5286" spans="1:13" x14ac:dyDescent="0.4">
      <c r="A5286" t="str">
        <f t="shared" si="82"/>
        <v>58_4M_F_6_90_70_HH800_Core</v>
      </c>
      <c r="B5286">
        <v>58</v>
      </c>
      <c r="C5286" t="s">
        <v>173</v>
      </c>
      <c r="D5286" t="s">
        <v>169</v>
      </c>
      <c r="E5286">
        <v>6</v>
      </c>
      <c r="F5286">
        <v>90</v>
      </c>
      <c r="G5286">
        <v>70</v>
      </c>
      <c r="H5286" t="s">
        <v>303</v>
      </c>
      <c r="I5286" t="s">
        <v>170</v>
      </c>
      <c r="J5286">
        <v>21.398741483898235</v>
      </c>
      <c r="L5286" s="47"/>
      <c r="M5286" s="47"/>
    </row>
    <row r="5287" spans="1:13" x14ac:dyDescent="0.4">
      <c r="A5287" t="str">
        <f t="shared" si="82"/>
        <v>32_4M_F_6_90_67_HH800_Core</v>
      </c>
      <c r="B5287">
        <v>32</v>
      </c>
      <c r="C5287" t="s">
        <v>173</v>
      </c>
      <c r="D5287" t="s">
        <v>169</v>
      </c>
      <c r="E5287">
        <v>6</v>
      </c>
      <c r="F5287">
        <v>90</v>
      </c>
      <c r="G5287">
        <v>67</v>
      </c>
      <c r="H5287" t="s">
        <v>303</v>
      </c>
      <c r="I5287" t="s">
        <v>170</v>
      </c>
      <c r="J5287">
        <v>23.653633288720396</v>
      </c>
      <c r="L5287" s="47"/>
      <c r="M5287" s="47"/>
    </row>
    <row r="5288" spans="1:13" x14ac:dyDescent="0.4">
      <c r="A5288" t="str">
        <f t="shared" si="82"/>
        <v>50_4M_M_6_90_67_HH800_Core</v>
      </c>
      <c r="B5288">
        <v>50</v>
      </c>
      <c r="C5288" t="s">
        <v>173</v>
      </c>
      <c r="D5288" t="s">
        <v>174</v>
      </c>
      <c r="E5288">
        <v>6</v>
      </c>
      <c r="F5288">
        <v>90</v>
      </c>
      <c r="G5288">
        <v>67</v>
      </c>
      <c r="H5288" t="s">
        <v>303</v>
      </c>
      <c r="I5288" t="s">
        <v>170</v>
      </c>
      <c r="J5288">
        <v>15.484054729013359</v>
      </c>
      <c r="L5288" s="47"/>
      <c r="M5288" s="47"/>
    </row>
    <row r="5289" spans="1:13" x14ac:dyDescent="0.4">
      <c r="A5289" t="str">
        <f t="shared" si="82"/>
        <v>50_4M_F_0_90_67_HH800_Core</v>
      </c>
      <c r="B5289">
        <v>50</v>
      </c>
      <c r="C5289" t="s">
        <v>173</v>
      </c>
      <c r="D5289" t="s">
        <v>169</v>
      </c>
      <c r="E5289">
        <v>0</v>
      </c>
      <c r="F5289">
        <v>90</v>
      </c>
      <c r="G5289">
        <v>67</v>
      </c>
      <c r="H5289" t="s">
        <v>303</v>
      </c>
      <c r="I5289" t="s">
        <v>170</v>
      </c>
      <c r="J5289">
        <v>94.406394416724069</v>
      </c>
      <c r="L5289" s="47"/>
      <c r="M5289" s="47"/>
    </row>
    <row r="5290" spans="1:13" x14ac:dyDescent="0.4">
      <c r="A5290" t="str">
        <f t="shared" si="82"/>
        <v>63_2M_M_0_180_65_HH800_Core</v>
      </c>
      <c r="B5290">
        <v>63</v>
      </c>
      <c r="C5290" t="s">
        <v>175</v>
      </c>
      <c r="D5290" t="s">
        <v>174</v>
      </c>
      <c r="E5290">
        <v>0</v>
      </c>
      <c r="F5290">
        <v>180</v>
      </c>
      <c r="G5290">
        <v>65</v>
      </c>
      <c r="H5290" t="s">
        <v>303</v>
      </c>
      <c r="I5290" t="s">
        <v>170</v>
      </c>
      <c r="J5290">
        <v>92.737250791724406</v>
      </c>
      <c r="L5290" s="47"/>
      <c r="M5290" s="47"/>
    </row>
    <row r="5291" spans="1:13" x14ac:dyDescent="0.4">
      <c r="A5291" t="str">
        <f t="shared" si="82"/>
        <v>47_4A_F_3_90_5_HH800_Core</v>
      </c>
      <c r="B5291">
        <v>47</v>
      </c>
      <c r="C5291" t="s">
        <v>168</v>
      </c>
      <c r="D5291" t="s">
        <v>169</v>
      </c>
      <c r="E5291">
        <v>3</v>
      </c>
      <c r="F5291">
        <v>90</v>
      </c>
      <c r="G5291">
        <v>5</v>
      </c>
      <c r="H5291" t="s">
        <v>303</v>
      </c>
      <c r="I5291" t="s">
        <v>170</v>
      </c>
      <c r="J5291">
        <v>2.1842969217365154</v>
      </c>
      <c r="L5291" s="47"/>
      <c r="M5291" s="47"/>
    </row>
    <row r="5292" spans="1:13" x14ac:dyDescent="0.4">
      <c r="A5292" t="str">
        <f t="shared" si="82"/>
        <v>57_2A_F_6_90_70_HH800_Core</v>
      </c>
      <c r="B5292">
        <v>57</v>
      </c>
      <c r="C5292" t="s">
        <v>176</v>
      </c>
      <c r="D5292" t="s">
        <v>169</v>
      </c>
      <c r="E5292">
        <v>6</v>
      </c>
      <c r="F5292">
        <v>90</v>
      </c>
      <c r="G5292">
        <v>70</v>
      </c>
      <c r="H5292" t="s">
        <v>303</v>
      </c>
      <c r="I5292" t="s">
        <v>170</v>
      </c>
      <c r="J5292">
        <v>29.042276639692442</v>
      </c>
      <c r="L5292" s="47"/>
      <c r="M5292" s="47"/>
    </row>
    <row r="5293" spans="1:13" x14ac:dyDescent="0.4">
      <c r="A5293" t="str">
        <f t="shared" si="82"/>
        <v>49_4A_F_6_90_67_HH800_Core</v>
      </c>
      <c r="B5293">
        <v>49</v>
      </c>
      <c r="C5293" t="s">
        <v>168</v>
      </c>
      <c r="D5293" t="s">
        <v>169</v>
      </c>
      <c r="E5293">
        <v>6</v>
      </c>
      <c r="F5293">
        <v>90</v>
      </c>
      <c r="G5293">
        <v>67</v>
      </c>
      <c r="H5293" t="s">
        <v>303</v>
      </c>
      <c r="I5293" t="s">
        <v>170</v>
      </c>
      <c r="J5293">
        <v>18.767292641544426</v>
      </c>
      <c r="L5293" s="47"/>
      <c r="M5293" s="47"/>
    </row>
    <row r="5294" spans="1:13" x14ac:dyDescent="0.4">
      <c r="A5294" t="str">
        <f t="shared" si="82"/>
        <v>63_2A_M_0_180_65_HH800_Core</v>
      </c>
      <c r="B5294">
        <v>63</v>
      </c>
      <c r="C5294" t="s">
        <v>176</v>
      </c>
      <c r="D5294" t="s">
        <v>174</v>
      </c>
      <c r="E5294">
        <v>0</v>
      </c>
      <c r="F5294">
        <v>180</v>
      </c>
      <c r="G5294">
        <v>65</v>
      </c>
      <c r="H5294" t="s">
        <v>303</v>
      </c>
      <c r="I5294" t="s">
        <v>170</v>
      </c>
      <c r="J5294">
        <v>103.26383328486283</v>
      </c>
      <c r="L5294" s="47"/>
      <c r="M5294" s="47"/>
    </row>
    <row r="5295" spans="1:13" x14ac:dyDescent="0.4">
      <c r="A5295" t="str">
        <f t="shared" si="82"/>
        <v>50_4M_F_0_60_5_HH800_Core</v>
      </c>
      <c r="B5295">
        <v>50</v>
      </c>
      <c r="C5295" t="s">
        <v>173</v>
      </c>
      <c r="D5295" t="s">
        <v>169</v>
      </c>
      <c r="E5295">
        <v>0</v>
      </c>
      <c r="F5295">
        <v>60</v>
      </c>
      <c r="G5295">
        <v>5</v>
      </c>
      <c r="H5295" t="s">
        <v>303</v>
      </c>
      <c r="I5295" t="s">
        <v>170</v>
      </c>
      <c r="J5295">
        <v>58.096507636348015</v>
      </c>
      <c r="L5295" s="47"/>
      <c r="M5295" s="47"/>
    </row>
    <row r="5296" spans="1:13" x14ac:dyDescent="0.4">
      <c r="A5296" t="str">
        <f t="shared" si="82"/>
        <v>26_4A_F_6_180_67_HH800_Core</v>
      </c>
      <c r="B5296">
        <v>26</v>
      </c>
      <c r="C5296" t="s">
        <v>168</v>
      </c>
      <c r="D5296" t="s">
        <v>169</v>
      </c>
      <c r="E5296">
        <v>6</v>
      </c>
      <c r="F5296">
        <v>180</v>
      </c>
      <c r="G5296">
        <v>67</v>
      </c>
      <c r="H5296" t="s">
        <v>303</v>
      </c>
      <c r="I5296" t="s">
        <v>170</v>
      </c>
      <c r="J5296">
        <v>19.388999326498045</v>
      </c>
      <c r="L5296" s="47"/>
      <c r="M5296" s="47"/>
    </row>
    <row r="5297" spans="1:13" x14ac:dyDescent="0.4">
      <c r="A5297" t="str">
        <f t="shared" si="82"/>
        <v>25_4M_M_6_180_70_HH800_Core</v>
      </c>
      <c r="B5297">
        <v>25</v>
      </c>
      <c r="C5297" t="s">
        <v>173</v>
      </c>
      <c r="D5297" t="s">
        <v>174</v>
      </c>
      <c r="E5297">
        <v>6</v>
      </c>
      <c r="F5297">
        <v>180</v>
      </c>
      <c r="G5297">
        <v>70</v>
      </c>
      <c r="H5297" t="s">
        <v>303</v>
      </c>
      <c r="I5297" t="s">
        <v>170</v>
      </c>
      <c r="J5297">
        <v>10.535545457247249</v>
      </c>
      <c r="L5297" s="47"/>
      <c r="M5297" s="47"/>
    </row>
    <row r="5298" spans="1:13" x14ac:dyDescent="0.4">
      <c r="A5298" t="str">
        <f t="shared" si="82"/>
        <v>50_2M_F_6_60_5_HH800_Core</v>
      </c>
      <c r="B5298">
        <v>50</v>
      </c>
      <c r="C5298" t="s">
        <v>175</v>
      </c>
      <c r="D5298" t="s">
        <v>169</v>
      </c>
      <c r="E5298">
        <v>6</v>
      </c>
      <c r="F5298">
        <v>60</v>
      </c>
      <c r="G5298">
        <v>5</v>
      </c>
      <c r="H5298" t="s">
        <v>303</v>
      </c>
      <c r="I5298" t="s">
        <v>170</v>
      </c>
      <c r="J5298">
        <v>9.0803776513973222</v>
      </c>
      <c r="L5298" s="47"/>
      <c r="M5298" s="47"/>
    </row>
    <row r="5299" spans="1:13" x14ac:dyDescent="0.4">
      <c r="A5299" t="str">
        <f t="shared" si="82"/>
        <v>33_1M_F_0_60_70_HH800_Core</v>
      </c>
      <c r="B5299">
        <v>33</v>
      </c>
      <c r="C5299" t="s">
        <v>177</v>
      </c>
      <c r="D5299" t="s">
        <v>169</v>
      </c>
      <c r="E5299">
        <v>0</v>
      </c>
      <c r="F5299">
        <v>60</v>
      </c>
      <c r="G5299">
        <v>70</v>
      </c>
      <c r="H5299" t="s">
        <v>303</v>
      </c>
      <c r="I5299" t="s">
        <v>170</v>
      </c>
      <c r="J5299">
        <v>248.84582838604527</v>
      </c>
      <c r="L5299" s="47"/>
      <c r="M5299" s="47"/>
    </row>
    <row r="5300" spans="1:13" x14ac:dyDescent="0.4">
      <c r="A5300" t="str">
        <f t="shared" si="82"/>
        <v>61_2A_M_6_60_5_HH800_Core</v>
      </c>
      <c r="B5300">
        <v>61</v>
      </c>
      <c r="C5300" t="s">
        <v>176</v>
      </c>
      <c r="D5300" t="s">
        <v>174</v>
      </c>
      <c r="E5300">
        <v>6</v>
      </c>
      <c r="F5300">
        <v>60</v>
      </c>
      <c r="G5300">
        <v>5</v>
      </c>
      <c r="H5300" t="s">
        <v>303</v>
      </c>
      <c r="I5300" t="s">
        <v>170</v>
      </c>
      <c r="J5300">
        <v>7.7248584143870582</v>
      </c>
      <c r="L5300" s="47"/>
      <c r="M5300" s="47"/>
    </row>
    <row r="5301" spans="1:13" x14ac:dyDescent="0.4">
      <c r="A5301" t="str">
        <f t="shared" si="82"/>
        <v>25_4A_M_6_90_65_HH800_Core</v>
      </c>
      <c r="B5301">
        <v>25</v>
      </c>
      <c r="C5301" t="s">
        <v>168</v>
      </c>
      <c r="D5301" t="s">
        <v>174</v>
      </c>
      <c r="E5301">
        <v>6</v>
      </c>
      <c r="F5301">
        <v>90</v>
      </c>
      <c r="G5301">
        <v>65</v>
      </c>
      <c r="H5301" t="s">
        <v>303</v>
      </c>
      <c r="I5301" t="s">
        <v>170</v>
      </c>
      <c r="J5301">
        <v>12.618959693802024</v>
      </c>
      <c r="L5301" s="47"/>
      <c r="M5301" s="47"/>
    </row>
    <row r="5302" spans="1:13" x14ac:dyDescent="0.4">
      <c r="A5302" t="str">
        <f t="shared" si="82"/>
        <v>60_2M_M_0_365_65_HH800_Core</v>
      </c>
      <c r="B5302">
        <v>60</v>
      </c>
      <c r="C5302" t="s">
        <v>175</v>
      </c>
      <c r="D5302" t="s">
        <v>174</v>
      </c>
      <c r="E5302">
        <v>0</v>
      </c>
      <c r="F5302">
        <v>365</v>
      </c>
      <c r="G5302">
        <v>65</v>
      </c>
      <c r="H5302" t="s">
        <v>303</v>
      </c>
      <c r="I5302" t="s">
        <v>170</v>
      </c>
      <c r="J5302">
        <v>80.568972417756456</v>
      </c>
      <c r="L5302" s="47"/>
      <c r="M5302" s="47"/>
    </row>
    <row r="5303" spans="1:13" x14ac:dyDescent="0.4">
      <c r="A5303" t="str">
        <f t="shared" si="82"/>
        <v>54_4M_M_3_60_5_HH800_Core</v>
      </c>
      <c r="B5303">
        <v>54</v>
      </c>
      <c r="C5303" t="s">
        <v>173</v>
      </c>
      <c r="D5303" t="s">
        <v>174</v>
      </c>
      <c r="E5303">
        <v>3</v>
      </c>
      <c r="F5303">
        <v>60</v>
      </c>
      <c r="G5303">
        <v>5</v>
      </c>
      <c r="H5303" t="s">
        <v>303</v>
      </c>
      <c r="I5303" t="s">
        <v>170</v>
      </c>
      <c r="J5303">
        <v>2.8288248410825831</v>
      </c>
      <c r="L5303" s="47"/>
      <c r="M5303" s="47"/>
    </row>
    <row r="5304" spans="1:13" x14ac:dyDescent="0.4">
      <c r="A5304" t="str">
        <f t="shared" si="82"/>
        <v>38_4A_M_3_90_70_HH800_Core</v>
      </c>
      <c r="B5304">
        <v>38</v>
      </c>
      <c r="C5304" t="s">
        <v>168</v>
      </c>
      <c r="D5304" t="s">
        <v>174</v>
      </c>
      <c r="E5304">
        <v>3</v>
      </c>
      <c r="F5304">
        <v>90</v>
      </c>
      <c r="G5304">
        <v>70</v>
      </c>
      <c r="H5304" t="s">
        <v>303</v>
      </c>
      <c r="I5304" t="s">
        <v>170</v>
      </c>
      <c r="J5304">
        <v>10.101367283245112</v>
      </c>
      <c r="L5304" s="47"/>
      <c r="M5304" s="47"/>
    </row>
    <row r="5305" spans="1:13" x14ac:dyDescent="0.4">
      <c r="A5305" t="str">
        <f t="shared" si="82"/>
        <v>51_2M_M_3_60_5_HH800_Core</v>
      </c>
      <c r="B5305">
        <v>51</v>
      </c>
      <c r="C5305" t="s">
        <v>175</v>
      </c>
      <c r="D5305" t="s">
        <v>174</v>
      </c>
      <c r="E5305">
        <v>3</v>
      </c>
      <c r="F5305">
        <v>60</v>
      </c>
      <c r="G5305">
        <v>5</v>
      </c>
      <c r="H5305" t="s">
        <v>303</v>
      </c>
      <c r="I5305" t="s">
        <v>170</v>
      </c>
      <c r="J5305">
        <v>4.2752829937839598</v>
      </c>
      <c r="L5305" s="47"/>
      <c r="M5305" s="47"/>
    </row>
    <row r="5306" spans="1:13" x14ac:dyDescent="0.4">
      <c r="A5306" t="str">
        <f t="shared" si="82"/>
        <v>60_2A_M_0_365_65_HH800_Core</v>
      </c>
      <c r="B5306">
        <v>60</v>
      </c>
      <c r="C5306" t="s">
        <v>176</v>
      </c>
      <c r="D5306" t="s">
        <v>174</v>
      </c>
      <c r="E5306">
        <v>0</v>
      </c>
      <c r="F5306">
        <v>365</v>
      </c>
      <c r="G5306">
        <v>65</v>
      </c>
      <c r="H5306" t="s">
        <v>303</v>
      </c>
      <c r="I5306" t="s">
        <v>170</v>
      </c>
      <c r="J5306">
        <v>89.58850391421835</v>
      </c>
      <c r="L5306" s="47"/>
      <c r="M5306" s="47"/>
    </row>
    <row r="5307" spans="1:13" x14ac:dyDescent="0.4">
      <c r="A5307" t="str">
        <f t="shared" si="82"/>
        <v>27_4M_M_0_90_67_HH800_Core</v>
      </c>
      <c r="B5307">
        <v>27</v>
      </c>
      <c r="C5307" t="s">
        <v>173</v>
      </c>
      <c r="D5307" t="s">
        <v>174</v>
      </c>
      <c r="E5307">
        <v>0</v>
      </c>
      <c r="F5307">
        <v>90</v>
      </c>
      <c r="G5307">
        <v>67</v>
      </c>
      <c r="H5307" t="s">
        <v>303</v>
      </c>
      <c r="I5307" t="s">
        <v>170</v>
      </c>
      <c r="J5307">
        <v>23.854347635838185</v>
      </c>
      <c r="L5307" s="47"/>
      <c r="M5307" s="47"/>
    </row>
    <row r="5308" spans="1:13" x14ac:dyDescent="0.4">
      <c r="A5308" t="str">
        <f t="shared" si="82"/>
        <v>33_4M_F_0_90_70_HH800_Core</v>
      </c>
      <c r="B5308">
        <v>33</v>
      </c>
      <c r="C5308" t="s">
        <v>173</v>
      </c>
      <c r="D5308" t="s">
        <v>169</v>
      </c>
      <c r="E5308">
        <v>0</v>
      </c>
      <c r="F5308">
        <v>90</v>
      </c>
      <c r="G5308">
        <v>70</v>
      </c>
      <c r="H5308" t="s">
        <v>303</v>
      </c>
      <c r="I5308" t="s">
        <v>170</v>
      </c>
      <c r="J5308">
        <v>63.712109683537342</v>
      </c>
      <c r="L5308" s="47"/>
      <c r="M5308" s="47"/>
    </row>
    <row r="5309" spans="1:13" x14ac:dyDescent="0.4">
      <c r="A5309" t="str">
        <f t="shared" si="82"/>
        <v>57_4M_F_6_90_67_HH800_Core</v>
      </c>
      <c r="B5309">
        <v>57</v>
      </c>
      <c r="C5309" t="s">
        <v>173</v>
      </c>
      <c r="D5309" t="s">
        <v>169</v>
      </c>
      <c r="E5309">
        <v>6</v>
      </c>
      <c r="F5309">
        <v>90</v>
      </c>
      <c r="G5309">
        <v>67</v>
      </c>
      <c r="H5309" t="s">
        <v>303</v>
      </c>
      <c r="I5309" t="s">
        <v>170</v>
      </c>
      <c r="J5309">
        <v>13.436632048506461</v>
      </c>
      <c r="L5309" s="47"/>
      <c r="M5309" s="47"/>
    </row>
    <row r="5310" spans="1:13" x14ac:dyDescent="0.4">
      <c r="A5310" t="str">
        <f t="shared" si="82"/>
        <v>47_2M_F_0_90_65_HH800_Core</v>
      </c>
      <c r="B5310">
        <v>47</v>
      </c>
      <c r="C5310" t="s">
        <v>175</v>
      </c>
      <c r="D5310" t="s">
        <v>169</v>
      </c>
      <c r="E5310">
        <v>0</v>
      </c>
      <c r="F5310">
        <v>90</v>
      </c>
      <c r="G5310">
        <v>65</v>
      </c>
      <c r="H5310" t="s">
        <v>303</v>
      </c>
      <c r="I5310" t="s">
        <v>170</v>
      </c>
      <c r="J5310">
        <v>136.95155464750076</v>
      </c>
      <c r="L5310" s="47"/>
      <c r="M5310" s="47"/>
    </row>
    <row r="5311" spans="1:13" x14ac:dyDescent="0.4">
      <c r="A5311" t="str">
        <f t="shared" si="82"/>
        <v>48_4M_M_3_90_67_HH800_Core</v>
      </c>
      <c r="B5311">
        <v>48</v>
      </c>
      <c r="C5311" t="s">
        <v>173</v>
      </c>
      <c r="D5311" t="s">
        <v>174</v>
      </c>
      <c r="E5311">
        <v>3</v>
      </c>
      <c r="F5311">
        <v>90</v>
      </c>
      <c r="G5311">
        <v>67</v>
      </c>
      <c r="H5311" t="s">
        <v>303</v>
      </c>
      <c r="I5311" t="s">
        <v>170</v>
      </c>
      <c r="J5311">
        <v>8.8524204346879092</v>
      </c>
      <c r="L5311" s="47"/>
      <c r="M5311" s="47"/>
    </row>
    <row r="5312" spans="1:13" x14ac:dyDescent="0.4">
      <c r="A5312" t="str">
        <f t="shared" si="82"/>
        <v>62_1A_M_0_90_2_HH800_Core</v>
      </c>
      <c r="B5312">
        <v>62</v>
      </c>
      <c r="C5312" t="s">
        <v>178</v>
      </c>
      <c r="D5312" t="s">
        <v>174</v>
      </c>
      <c r="E5312">
        <v>0</v>
      </c>
      <c r="F5312">
        <v>90</v>
      </c>
      <c r="G5312">
        <v>2</v>
      </c>
      <c r="H5312" t="s">
        <v>303</v>
      </c>
      <c r="I5312" t="s">
        <v>170</v>
      </c>
      <c r="J5312">
        <v>126.05564057041229</v>
      </c>
      <c r="L5312" s="47"/>
      <c r="M5312" s="47"/>
    </row>
    <row r="5313" spans="1:13" x14ac:dyDescent="0.4">
      <c r="A5313" t="str">
        <f t="shared" si="82"/>
        <v>32_4A_M_6_90_65_HH800_Core</v>
      </c>
      <c r="B5313">
        <v>32</v>
      </c>
      <c r="C5313" t="s">
        <v>168</v>
      </c>
      <c r="D5313" t="s">
        <v>174</v>
      </c>
      <c r="E5313">
        <v>6</v>
      </c>
      <c r="F5313">
        <v>90</v>
      </c>
      <c r="G5313">
        <v>65</v>
      </c>
      <c r="H5313" t="s">
        <v>303</v>
      </c>
      <c r="I5313" t="s">
        <v>170</v>
      </c>
      <c r="J5313">
        <v>12.492161342842888</v>
      </c>
      <c r="L5313" s="47"/>
      <c r="M5313" s="47"/>
    </row>
    <row r="5314" spans="1:13" x14ac:dyDescent="0.4">
      <c r="A5314" t="str">
        <f t="shared" si="82"/>
        <v>54_2A_F_6_90_70_HH800_Core</v>
      </c>
      <c r="B5314">
        <v>54</v>
      </c>
      <c r="C5314" t="s">
        <v>176</v>
      </c>
      <c r="D5314" t="s">
        <v>169</v>
      </c>
      <c r="E5314">
        <v>6</v>
      </c>
      <c r="F5314">
        <v>90</v>
      </c>
      <c r="G5314">
        <v>70</v>
      </c>
      <c r="H5314" t="s">
        <v>303</v>
      </c>
      <c r="I5314" t="s">
        <v>170</v>
      </c>
      <c r="J5314">
        <v>32.643192056435673</v>
      </c>
      <c r="L5314" s="47"/>
      <c r="M5314" s="47"/>
    </row>
    <row r="5315" spans="1:13" x14ac:dyDescent="0.4">
      <c r="A5315" t="str">
        <f t="shared" ref="A5315:A5378" si="83">B5315&amp;"_"&amp;C5315&amp;"_"&amp;D5315&amp;"_"&amp;E5315&amp;"_"&amp;F5315&amp;"_"&amp;G5315&amp;"_"&amp;H5315&amp;"_"&amp;I5315</f>
        <v>52_2A_M_0_60_2_HH800_Core</v>
      </c>
      <c r="B5315">
        <v>52</v>
      </c>
      <c r="C5315" t="s">
        <v>176</v>
      </c>
      <c r="D5315" t="s">
        <v>174</v>
      </c>
      <c r="E5315">
        <v>0</v>
      </c>
      <c r="F5315">
        <v>60</v>
      </c>
      <c r="G5315">
        <v>2</v>
      </c>
      <c r="H5315" t="s">
        <v>303</v>
      </c>
      <c r="I5315" t="s">
        <v>170</v>
      </c>
      <c r="J5315">
        <v>62.702011064172083</v>
      </c>
      <c r="L5315" s="47"/>
      <c r="M5315" s="47"/>
    </row>
    <row r="5316" spans="1:13" x14ac:dyDescent="0.4">
      <c r="A5316" t="str">
        <f t="shared" si="83"/>
        <v>63_2M_F_0_180_67_HH800_Core</v>
      </c>
      <c r="B5316">
        <v>63</v>
      </c>
      <c r="C5316" t="s">
        <v>175</v>
      </c>
      <c r="D5316" t="s">
        <v>169</v>
      </c>
      <c r="E5316">
        <v>0</v>
      </c>
      <c r="F5316">
        <v>180</v>
      </c>
      <c r="G5316">
        <v>67</v>
      </c>
      <c r="H5316" t="s">
        <v>303</v>
      </c>
      <c r="I5316" t="s">
        <v>170</v>
      </c>
      <c r="J5316">
        <v>140.34912609488103</v>
      </c>
      <c r="L5316" s="47"/>
      <c r="M5316" s="47"/>
    </row>
    <row r="5317" spans="1:13" x14ac:dyDescent="0.4">
      <c r="A5317" t="str">
        <f t="shared" si="83"/>
        <v>48_1M_F_0_60_2_HH800_Core</v>
      </c>
      <c r="B5317">
        <v>48</v>
      </c>
      <c r="C5317" t="s">
        <v>177</v>
      </c>
      <c r="D5317" t="s">
        <v>169</v>
      </c>
      <c r="E5317">
        <v>0</v>
      </c>
      <c r="F5317">
        <v>60</v>
      </c>
      <c r="G5317">
        <v>2</v>
      </c>
      <c r="H5317" t="s">
        <v>303</v>
      </c>
      <c r="I5317" t="s">
        <v>170</v>
      </c>
      <c r="J5317">
        <v>85.429191749521436</v>
      </c>
      <c r="L5317" s="47"/>
      <c r="M5317" s="47"/>
    </row>
    <row r="5318" spans="1:13" x14ac:dyDescent="0.4">
      <c r="A5318" t="str">
        <f t="shared" si="83"/>
        <v>44_4M_M_0_180_70_HH800_Core</v>
      </c>
      <c r="B5318">
        <v>44</v>
      </c>
      <c r="C5318" t="s">
        <v>173</v>
      </c>
      <c r="D5318" t="s">
        <v>174</v>
      </c>
      <c r="E5318">
        <v>0</v>
      </c>
      <c r="F5318">
        <v>180</v>
      </c>
      <c r="G5318">
        <v>70</v>
      </c>
      <c r="H5318" t="s">
        <v>303</v>
      </c>
      <c r="I5318" t="s">
        <v>170</v>
      </c>
      <c r="J5318">
        <v>42.541699375677659</v>
      </c>
      <c r="L5318" s="47"/>
      <c r="M5318" s="47"/>
    </row>
    <row r="5319" spans="1:13" x14ac:dyDescent="0.4">
      <c r="A5319" t="str">
        <f t="shared" si="83"/>
        <v>31_4M_F_6_90_67_HH800_Core</v>
      </c>
      <c r="B5319">
        <v>31</v>
      </c>
      <c r="C5319" t="s">
        <v>173</v>
      </c>
      <c r="D5319" t="s">
        <v>169</v>
      </c>
      <c r="E5319">
        <v>6</v>
      </c>
      <c r="F5319">
        <v>90</v>
      </c>
      <c r="G5319">
        <v>67</v>
      </c>
      <c r="H5319" t="s">
        <v>303</v>
      </c>
      <c r="I5319" t="s">
        <v>170</v>
      </c>
      <c r="J5319">
        <v>22.941945174078715</v>
      </c>
      <c r="L5319" s="47"/>
      <c r="M5319" s="47"/>
    </row>
    <row r="5320" spans="1:13" x14ac:dyDescent="0.4">
      <c r="A5320" t="str">
        <f t="shared" si="83"/>
        <v>30_1A_M_0_60_5_HH800_Core</v>
      </c>
      <c r="B5320">
        <v>30</v>
      </c>
      <c r="C5320" t="s">
        <v>178</v>
      </c>
      <c r="D5320" t="s">
        <v>174</v>
      </c>
      <c r="E5320">
        <v>0</v>
      </c>
      <c r="F5320">
        <v>60</v>
      </c>
      <c r="G5320">
        <v>5</v>
      </c>
      <c r="H5320" t="s">
        <v>303</v>
      </c>
      <c r="I5320" t="s">
        <v>170</v>
      </c>
      <c r="J5320">
        <v>62.823980305837956</v>
      </c>
      <c r="L5320" s="47"/>
      <c r="M5320" s="47"/>
    </row>
    <row r="5321" spans="1:13" x14ac:dyDescent="0.4">
      <c r="A5321" t="str">
        <f t="shared" si="83"/>
        <v>53_4M_F_0_90_67_HH800_Core</v>
      </c>
      <c r="B5321">
        <v>53</v>
      </c>
      <c r="C5321" t="s">
        <v>173</v>
      </c>
      <c r="D5321" t="s">
        <v>169</v>
      </c>
      <c r="E5321">
        <v>0</v>
      </c>
      <c r="F5321">
        <v>90</v>
      </c>
      <c r="G5321">
        <v>67</v>
      </c>
      <c r="H5321" t="s">
        <v>303</v>
      </c>
      <c r="I5321" t="s">
        <v>170</v>
      </c>
      <c r="J5321">
        <v>102.91318355368382</v>
      </c>
      <c r="L5321" s="47"/>
      <c r="M5321" s="47"/>
    </row>
    <row r="5322" spans="1:13" x14ac:dyDescent="0.4">
      <c r="A5322" t="str">
        <f t="shared" si="83"/>
        <v>61_4A_M_0_60_65_HH800_Core</v>
      </c>
      <c r="B5322">
        <v>61</v>
      </c>
      <c r="C5322" t="s">
        <v>168</v>
      </c>
      <c r="D5322" t="s">
        <v>174</v>
      </c>
      <c r="E5322">
        <v>0</v>
      </c>
      <c r="F5322">
        <v>60</v>
      </c>
      <c r="G5322">
        <v>65</v>
      </c>
      <c r="H5322" t="s">
        <v>303</v>
      </c>
      <c r="I5322" t="s">
        <v>170</v>
      </c>
      <c r="J5322">
        <v>77.78844482383289</v>
      </c>
      <c r="L5322" s="47"/>
      <c r="M5322" s="47"/>
    </row>
    <row r="5323" spans="1:13" x14ac:dyDescent="0.4">
      <c r="A5323" t="str">
        <f t="shared" si="83"/>
        <v>53_2A_M_0_60_2_HH800_Core</v>
      </c>
      <c r="B5323">
        <v>53</v>
      </c>
      <c r="C5323" t="s">
        <v>176</v>
      </c>
      <c r="D5323" t="s">
        <v>174</v>
      </c>
      <c r="E5323">
        <v>0</v>
      </c>
      <c r="F5323">
        <v>60</v>
      </c>
      <c r="G5323">
        <v>2</v>
      </c>
      <c r="H5323" t="s">
        <v>303</v>
      </c>
      <c r="I5323" t="s">
        <v>170</v>
      </c>
      <c r="J5323">
        <v>66.793255656852594</v>
      </c>
      <c r="L5323" s="47"/>
      <c r="M5323" s="47"/>
    </row>
    <row r="5324" spans="1:13" x14ac:dyDescent="0.4">
      <c r="A5324" t="str">
        <f t="shared" si="83"/>
        <v>28_4M_M_6_90_65_HH800_Core</v>
      </c>
      <c r="B5324">
        <v>28</v>
      </c>
      <c r="C5324" t="s">
        <v>173</v>
      </c>
      <c r="D5324" t="s">
        <v>174</v>
      </c>
      <c r="E5324">
        <v>6</v>
      </c>
      <c r="F5324">
        <v>90</v>
      </c>
      <c r="G5324">
        <v>65</v>
      </c>
      <c r="H5324" t="s">
        <v>303</v>
      </c>
      <c r="I5324" t="s">
        <v>170</v>
      </c>
      <c r="J5324">
        <v>11.127833979641675</v>
      </c>
      <c r="L5324" s="47"/>
      <c r="M5324" s="47"/>
    </row>
    <row r="5325" spans="1:13" x14ac:dyDescent="0.4">
      <c r="A5325" t="str">
        <f t="shared" si="83"/>
        <v>26_2M_M_0_60_67_HH800_Core</v>
      </c>
      <c r="B5325">
        <v>26</v>
      </c>
      <c r="C5325" t="s">
        <v>175</v>
      </c>
      <c r="D5325" t="s">
        <v>174</v>
      </c>
      <c r="E5325">
        <v>0</v>
      </c>
      <c r="F5325">
        <v>60</v>
      </c>
      <c r="G5325">
        <v>67</v>
      </c>
      <c r="H5325" t="s">
        <v>303</v>
      </c>
      <c r="I5325" t="s">
        <v>170</v>
      </c>
      <c r="J5325">
        <v>80.946131752559481</v>
      </c>
      <c r="L5325" s="47"/>
      <c r="M5325" s="47"/>
    </row>
    <row r="5326" spans="1:13" x14ac:dyDescent="0.4">
      <c r="A5326" t="str">
        <f t="shared" si="83"/>
        <v>56_4M_F_0_90_5_HH800_Core</v>
      </c>
      <c r="B5326">
        <v>56</v>
      </c>
      <c r="C5326" t="s">
        <v>173</v>
      </c>
      <c r="D5326" t="s">
        <v>169</v>
      </c>
      <c r="E5326">
        <v>0</v>
      </c>
      <c r="F5326">
        <v>90</v>
      </c>
      <c r="G5326">
        <v>5</v>
      </c>
      <c r="H5326" t="s">
        <v>303</v>
      </c>
      <c r="I5326" t="s">
        <v>170</v>
      </c>
      <c r="J5326">
        <v>67.40647502901983</v>
      </c>
      <c r="L5326" s="47"/>
      <c r="M5326" s="47"/>
    </row>
    <row r="5327" spans="1:13" x14ac:dyDescent="0.4">
      <c r="A5327" t="str">
        <f t="shared" si="83"/>
        <v>31_4M_M_0_90_65_HH800_Core</v>
      </c>
      <c r="B5327">
        <v>31</v>
      </c>
      <c r="C5327" t="s">
        <v>173</v>
      </c>
      <c r="D5327" t="s">
        <v>174</v>
      </c>
      <c r="E5327">
        <v>0</v>
      </c>
      <c r="F5327">
        <v>90</v>
      </c>
      <c r="G5327">
        <v>65</v>
      </c>
      <c r="H5327" t="s">
        <v>303</v>
      </c>
      <c r="I5327" t="s">
        <v>170</v>
      </c>
      <c r="J5327">
        <v>25.408109127065885</v>
      </c>
      <c r="L5327" s="47"/>
      <c r="M5327" s="47"/>
    </row>
    <row r="5328" spans="1:13" x14ac:dyDescent="0.4">
      <c r="A5328" t="str">
        <f t="shared" si="83"/>
        <v>61_2M_M_0_365_5_HH800_Core</v>
      </c>
      <c r="B5328">
        <v>61</v>
      </c>
      <c r="C5328" t="s">
        <v>175</v>
      </c>
      <c r="D5328" t="s">
        <v>174</v>
      </c>
      <c r="E5328">
        <v>0</v>
      </c>
      <c r="F5328">
        <v>365</v>
      </c>
      <c r="G5328">
        <v>5</v>
      </c>
      <c r="H5328" t="s">
        <v>303</v>
      </c>
      <c r="I5328" t="s">
        <v>170</v>
      </c>
      <c r="J5328">
        <v>80.452534156124486</v>
      </c>
      <c r="L5328" s="47"/>
      <c r="M5328" s="47"/>
    </row>
    <row r="5329" spans="1:13" x14ac:dyDescent="0.4">
      <c r="A5329" t="str">
        <f t="shared" si="83"/>
        <v>30_2M_M_0_60_5_HH800_Core</v>
      </c>
      <c r="B5329">
        <v>30</v>
      </c>
      <c r="C5329" t="s">
        <v>175</v>
      </c>
      <c r="D5329" t="s">
        <v>174</v>
      </c>
      <c r="E5329">
        <v>0</v>
      </c>
      <c r="F5329">
        <v>60</v>
      </c>
      <c r="G5329">
        <v>5</v>
      </c>
      <c r="H5329" t="s">
        <v>303</v>
      </c>
      <c r="I5329" t="s">
        <v>170</v>
      </c>
      <c r="J5329">
        <v>32.578808586087177</v>
      </c>
      <c r="L5329" s="47"/>
      <c r="M5329" s="47"/>
    </row>
    <row r="5330" spans="1:13" x14ac:dyDescent="0.4">
      <c r="A5330" t="str">
        <f t="shared" si="83"/>
        <v>56_4M_F_0_60_2_HH800_Core</v>
      </c>
      <c r="B5330">
        <v>56</v>
      </c>
      <c r="C5330" t="s">
        <v>173</v>
      </c>
      <c r="D5330" t="s">
        <v>169</v>
      </c>
      <c r="E5330">
        <v>0</v>
      </c>
      <c r="F5330">
        <v>60</v>
      </c>
      <c r="G5330">
        <v>2</v>
      </c>
      <c r="H5330" t="s">
        <v>303</v>
      </c>
      <c r="I5330" t="s">
        <v>170</v>
      </c>
      <c r="J5330">
        <v>49.704078676181481</v>
      </c>
      <c r="L5330" s="47"/>
      <c r="M5330" s="47"/>
    </row>
    <row r="5331" spans="1:13" x14ac:dyDescent="0.4">
      <c r="A5331" t="str">
        <f t="shared" si="83"/>
        <v>60_4A_F_3_90_65_HH800_Core</v>
      </c>
      <c r="B5331">
        <v>60</v>
      </c>
      <c r="C5331" t="s">
        <v>168</v>
      </c>
      <c r="D5331" t="s">
        <v>169</v>
      </c>
      <c r="E5331">
        <v>3</v>
      </c>
      <c r="F5331">
        <v>90</v>
      </c>
      <c r="G5331">
        <v>65</v>
      </c>
      <c r="H5331" t="s">
        <v>303</v>
      </c>
      <c r="I5331" t="s">
        <v>170</v>
      </c>
      <c r="J5331">
        <v>2.7962069089920454</v>
      </c>
      <c r="L5331" s="47"/>
      <c r="M5331" s="47"/>
    </row>
    <row r="5332" spans="1:13" x14ac:dyDescent="0.4">
      <c r="A5332" t="str">
        <f t="shared" si="83"/>
        <v>55_4M_M_0_60_67_HH800_Core</v>
      </c>
      <c r="B5332">
        <v>55</v>
      </c>
      <c r="C5332" t="s">
        <v>173</v>
      </c>
      <c r="D5332" t="s">
        <v>174</v>
      </c>
      <c r="E5332">
        <v>0</v>
      </c>
      <c r="F5332">
        <v>60</v>
      </c>
      <c r="G5332">
        <v>67</v>
      </c>
      <c r="H5332" t="s">
        <v>303</v>
      </c>
      <c r="I5332" t="s">
        <v>170</v>
      </c>
      <c r="J5332">
        <v>90.20475798333716</v>
      </c>
      <c r="L5332" s="47"/>
      <c r="M5332" s="47"/>
    </row>
    <row r="5333" spans="1:13" x14ac:dyDescent="0.4">
      <c r="A5333" t="str">
        <f t="shared" si="83"/>
        <v>59_2A_F_6_365_65_HH800_Core</v>
      </c>
      <c r="B5333">
        <v>59</v>
      </c>
      <c r="C5333" t="s">
        <v>176</v>
      </c>
      <c r="D5333" t="s">
        <v>169</v>
      </c>
      <c r="E5333">
        <v>6</v>
      </c>
      <c r="F5333">
        <v>365</v>
      </c>
      <c r="G5333">
        <v>65</v>
      </c>
      <c r="H5333" t="s">
        <v>303</v>
      </c>
      <c r="I5333" t="s">
        <v>170</v>
      </c>
      <c r="J5333">
        <v>6.7811295814232126</v>
      </c>
      <c r="L5333" s="47"/>
      <c r="M5333" s="47"/>
    </row>
    <row r="5334" spans="1:13" x14ac:dyDescent="0.4">
      <c r="A5334" t="str">
        <f t="shared" si="83"/>
        <v>46_4M_M_6_180_70_HH800_Core</v>
      </c>
      <c r="B5334">
        <v>46</v>
      </c>
      <c r="C5334" t="s">
        <v>173</v>
      </c>
      <c r="D5334" t="s">
        <v>174</v>
      </c>
      <c r="E5334">
        <v>6</v>
      </c>
      <c r="F5334">
        <v>180</v>
      </c>
      <c r="G5334">
        <v>70</v>
      </c>
      <c r="H5334" t="s">
        <v>303</v>
      </c>
      <c r="I5334" t="s">
        <v>170</v>
      </c>
      <c r="J5334">
        <v>16.589699117156375</v>
      </c>
      <c r="L5334" s="47"/>
      <c r="M5334" s="47"/>
    </row>
    <row r="5335" spans="1:13" x14ac:dyDescent="0.4">
      <c r="A5335" t="str">
        <f t="shared" si="83"/>
        <v>34_1A_F_0_60_2_HH800_Core</v>
      </c>
      <c r="B5335">
        <v>34</v>
      </c>
      <c r="C5335" t="s">
        <v>178</v>
      </c>
      <c r="D5335" t="s">
        <v>169</v>
      </c>
      <c r="E5335">
        <v>0</v>
      </c>
      <c r="F5335">
        <v>60</v>
      </c>
      <c r="G5335">
        <v>2</v>
      </c>
      <c r="H5335" t="s">
        <v>303</v>
      </c>
      <c r="I5335" t="s">
        <v>170</v>
      </c>
      <c r="J5335">
        <v>61.077358213303867</v>
      </c>
      <c r="L5335" s="47"/>
      <c r="M5335" s="47"/>
    </row>
    <row r="5336" spans="1:13" x14ac:dyDescent="0.4">
      <c r="A5336" t="str">
        <f t="shared" si="83"/>
        <v>61_2A_M_0_365_5_HH800_Core</v>
      </c>
      <c r="B5336">
        <v>61</v>
      </c>
      <c r="C5336" t="s">
        <v>176</v>
      </c>
      <c r="D5336" t="s">
        <v>174</v>
      </c>
      <c r="E5336">
        <v>0</v>
      </c>
      <c r="F5336">
        <v>365</v>
      </c>
      <c r="G5336">
        <v>5</v>
      </c>
      <c r="H5336" t="s">
        <v>303</v>
      </c>
      <c r="I5336" t="s">
        <v>170</v>
      </c>
      <c r="J5336">
        <v>89.992739482937651</v>
      </c>
      <c r="L5336" s="47"/>
      <c r="M5336" s="47"/>
    </row>
    <row r="5337" spans="1:13" x14ac:dyDescent="0.4">
      <c r="A5337" t="str">
        <f t="shared" si="83"/>
        <v>54_2A_M_0_60_2_HH800_Core</v>
      </c>
      <c r="B5337">
        <v>54</v>
      </c>
      <c r="C5337" t="s">
        <v>176</v>
      </c>
      <c r="D5337" t="s">
        <v>174</v>
      </c>
      <c r="E5337">
        <v>0</v>
      </c>
      <c r="F5337">
        <v>60</v>
      </c>
      <c r="G5337">
        <v>2</v>
      </c>
      <c r="H5337" t="s">
        <v>303</v>
      </c>
      <c r="I5337" t="s">
        <v>170</v>
      </c>
      <c r="J5337">
        <v>69.556029295904082</v>
      </c>
      <c r="L5337" s="47"/>
      <c r="M5337" s="47"/>
    </row>
    <row r="5338" spans="1:13" x14ac:dyDescent="0.4">
      <c r="A5338" t="str">
        <f t="shared" si="83"/>
        <v>64_2M_M_3_180_67_HH800_Core</v>
      </c>
      <c r="B5338">
        <v>64</v>
      </c>
      <c r="C5338" t="s">
        <v>175</v>
      </c>
      <c r="D5338" t="s">
        <v>174</v>
      </c>
      <c r="E5338">
        <v>3</v>
      </c>
      <c r="F5338">
        <v>180</v>
      </c>
      <c r="G5338">
        <v>67</v>
      </c>
      <c r="H5338" t="s">
        <v>303</v>
      </c>
      <c r="I5338" t="s">
        <v>170</v>
      </c>
      <c r="J5338">
        <v>6.5066459903690212</v>
      </c>
      <c r="L5338" s="47"/>
      <c r="M5338" s="47"/>
    </row>
    <row r="5339" spans="1:13" x14ac:dyDescent="0.4">
      <c r="A5339" t="str">
        <f t="shared" si="83"/>
        <v>28_4M_F_0_90_70_HH800_Core</v>
      </c>
      <c r="B5339">
        <v>28</v>
      </c>
      <c r="C5339" t="s">
        <v>173</v>
      </c>
      <c r="D5339" t="s">
        <v>169</v>
      </c>
      <c r="E5339">
        <v>0</v>
      </c>
      <c r="F5339">
        <v>90</v>
      </c>
      <c r="G5339">
        <v>70</v>
      </c>
      <c r="H5339" t="s">
        <v>303</v>
      </c>
      <c r="I5339" t="s">
        <v>170</v>
      </c>
      <c r="J5339">
        <v>52.403409149867635</v>
      </c>
      <c r="L5339" s="47"/>
      <c r="M5339" s="47"/>
    </row>
    <row r="5340" spans="1:13" x14ac:dyDescent="0.4">
      <c r="A5340" t="str">
        <f t="shared" si="83"/>
        <v>59_1A_M_0_180_2_HH800_Core</v>
      </c>
      <c r="B5340">
        <v>59</v>
      </c>
      <c r="C5340" t="s">
        <v>178</v>
      </c>
      <c r="D5340" t="s">
        <v>174</v>
      </c>
      <c r="E5340">
        <v>0</v>
      </c>
      <c r="F5340">
        <v>180</v>
      </c>
      <c r="G5340">
        <v>2</v>
      </c>
      <c r="H5340" t="s">
        <v>303</v>
      </c>
      <c r="I5340" t="s">
        <v>170</v>
      </c>
      <c r="J5340">
        <v>86.391759521572396</v>
      </c>
      <c r="L5340" s="47"/>
      <c r="M5340" s="47"/>
    </row>
    <row r="5341" spans="1:13" x14ac:dyDescent="0.4">
      <c r="A5341" t="str">
        <f t="shared" si="83"/>
        <v>52_2M_M_3_60_5_HH800_Core</v>
      </c>
      <c r="B5341">
        <v>52</v>
      </c>
      <c r="C5341" t="s">
        <v>175</v>
      </c>
      <c r="D5341" t="s">
        <v>174</v>
      </c>
      <c r="E5341">
        <v>3</v>
      </c>
      <c r="F5341">
        <v>60</v>
      </c>
      <c r="G5341">
        <v>5</v>
      </c>
      <c r="H5341" t="s">
        <v>303</v>
      </c>
      <c r="I5341" t="s">
        <v>170</v>
      </c>
      <c r="J5341">
        <v>4.360537714296675</v>
      </c>
      <c r="L5341" s="47"/>
      <c r="M5341" s="47"/>
    </row>
    <row r="5342" spans="1:13" x14ac:dyDescent="0.4">
      <c r="A5342" t="str">
        <f t="shared" si="83"/>
        <v>44_4M_M_3_180_70_HH800_Core</v>
      </c>
      <c r="B5342">
        <v>44</v>
      </c>
      <c r="C5342" t="s">
        <v>173</v>
      </c>
      <c r="D5342" t="s">
        <v>174</v>
      </c>
      <c r="E5342">
        <v>3</v>
      </c>
      <c r="F5342">
        <v>180</v>
      </c>
      <c r="G5342">
        <v>70</v>
      </c>
      <c r="H5342" t="s">
        <v>303</v>
      </c>
      <c r="I5342" t="s">
        <v>170</v>
      </c>
      <c r="J5342">
        <v>8.95127849199298</v>
      </c>
      <c r="L5342" s="47"/>
      <c r="M5342" s="47"/>
    </row>
    <row r="5343" spans="1:13" x14ac:dyDescent="0.4">
      <c r="A5343" t="str">
        <f t="shared" si="83"/>
        <v>27_4M_M_3_90_67_HH800_Core</v>
      </c>
      <c r="B5343">
        <v>27</v>
      </c>
      <c r="C5343" t="s">
        <v>173</v>
      </c>
      <c r="D5343" t="s">
        <v>174</v>
      </c>
      <c r="E5343">
        <v>3</v>
      </c>
      <c r="F5343">
        <v>90</v>
      </c>
      <c r="G5343">
        <v>67</v>
      </c>
      <c r="H5343" t="s">
        <v>303</v>
      </c>
      <c r="I5343" t="s">
        <v>170</v>
      </c>
      <c r="J5343">
        <v>6.3604976319890252</v>
      </c>
      <c r="L5343" s="47"/>
      <c r="M5343" s="47"/>
    </row>
    <row r="5344" spans="1:13" x14ac:dyDescent="0.4">
      <c r="A5344" t="str">
        <f t="shared" si="83"/>
        <v>56_4M_F_0_90_65_HH800_Core</v>
      </c>
      <c r="B5344">
        <v>56</v>
      </c>
      <c r="C5344" t="s">
        <v>173</v>
      </c>
      <c r="D5344" t="s">
        <v>169</v>
      </c>
      <c r="E5344">
        <v>0</v>
      </c>
      <c r="F5344">
        <v>90</v>
      </c>
      <c r="G5344">
        <v>65</v>
      </c>
      <c r="H5344" t="s">
        <v>303</v>
      </c>
      <c r="I5344" t="s">
        <v>170</v>
      </c>
      <c r="J5344">
        <v>88.927939825774814</v>
      </c>
      <c r="L5344" s="47"/>
      <c r="M5344" s="47"/>
    </row>
    <row r="5345" spans="1:13" x14ac:dyDescent="0.4">
      <c r="A5345" t="str">
        <f t="shared" si="83"/>
        <v>50_4A_F_6_90_67_HH800_Core</v>
      </c>
      <c r="B5345">
        <v>50</v>
      </c>
      <c r="C5345" t="s">
        <v>168</v>
      </c>
      <c r="D5345" t="s">
        <v>169</v>
      </c>
      <c r="E5345">
        <v>6</v>
      </c>
      <c r="F5345">
        <v>90</v>
      </c>
      <c r="G5345">
        <v>67</v>
      </c>
      <c r="H5345" t="s">
        <v>303</v>
      </c>
      <c r="I5345" t="s">
        <v>170</v>
      </c>
      <c r="J5345">
        <v>17.889681476993609</v>
      </c>
      <c r="L5345" s="47"/>
      <c r="M5345" s="47"/>
    </row>
    <row r="5346" spans="1:13" x14ac:dyDescent="0.4">
      <c r="A5346" t="str">
        <f t="shared" si="83"/>
        <v>64_2A_M_3_180_67_HH800_Core</v>
      </c>
      <c r="B5346">
        <v>64</v>
      </c>
      <c r="C5346" t="s">
        <v>176</v>
      </c>
      <c r="D5346" t="s">
        <v>174</v>
      </c>
      <c r="E5346">
        <v>3</v>
      </c>
      <c r="F5346">
        <v>180</v>
      </c>
      <c r="G5346">
        <v>67</v>
      </c>
      <c r="H5346" t="s">
        <v>303</v>
      </c>
      <c r="I5346" t="s">
        <v>170</v>
      </c>
      <c r="J5346">
        <v>7.3822210995840596</v>
      </c>
      <c r="L5346" s="47"/>
      <c r="M5346" s="47"/>
    </row>
    <row r="5347" spans="1:13" x14ac:dyDescent="0.4">
      <c r="A5347" t="str">
        <f t="shared" si="83"/>
        <v>56_2M_M_6_60_5_HH800_Core</v>
      </c>
      <c r="B5347">
        <v>56</v>
      </c>
      <c r="C5347" t="s">
        <v>175</v>
      </c>
      <c r="D5347" t="s">
        <v>174</v>
      </c>
      <c r="E5347">
        <v>6</v>
      </c>
      <c r="F5347">
        <v>60</v>
      </c>
      <c r="G5347">
        <v>5</v>
      </c>
      <c r="H5347" t="s">
        <v>303</v>
      </c>
      <c r="I5347" t="s">
        <v>170</v>
      </c>
      <c r="J5347">
        <v>8.2050254066924158</v>
      </c>
      <c r="L5347" s="47"/>
      <c r="M5347" s="47"/>
    </row>
    <row r="5348" spans="1:13" x14ac:dyDescent="0.4">
      <c r="A5348" t="str">
        <f t="shared" si="83"/>
        <v>64_4M_F_0_365_67_HH800_Core</v>
      </c>
      <c r="B5348">
        <v>64</v>
      </c>
      <c r="C5348" t="s">
        <v>173</v>
      </c>
      <c r="D5348" t="s">
        <v>169</v>
      </c>
      <c r="E5348">
        <v>0</v>
      </c>
      <c r="F5348">
        <v>365</v>
      </c>
      <c r="G5348">
        <v>67</v>
      </c>
      <c r="H5348" t="s">
        <v>303</v>
      </c>
      <c r="I5348" t="s">
        <v>170</v>
      </c>
      <c r="J5348">
        <v>59.600323150142501</v>
      </c>
      <c r="L5348" s="47"/>
      <c r="M5348" s="47"/>
    </row>
    <row r="5349" spans="1:13" x14ac:dyDescent="0.4">
      <c r="A5349" t="str">
        <f t="shared" si="83"/>
        <v>58_4M_M_6_60_70_HH800_Core</v>
      </c>
      <c r="B5349">
        <v>58</v>
      </c>
      <c r="C5349" t="s">
        <v>173</v>
      </c>
      <c r="D5349" t="s">
        <v>174</v>
      </c>
      <c r="E5349">
        <v>6</v>
      </c>
      <c r="F5349">
        <v>60</v>
      </c>
      <c r="G5349">
        <v>70</v>
      </c>
      <c r="H5349" t="s">
        <v>303</v>
      </c>
      <c r="I5349" t="s">
        <v>170</v>
      </c>
      <c r="J5349">
        <v>19.707242450266481</v>
      </c>
      <c r="L5349" s="47"/>
      <c r="M5349" s="47"/>
    </row>
    <row r="5350" spans="1:13" x14ac:dyDescent="0.4">
      <c r="A5350" t="str">
        <f t="shared" si="83"/>
        <v>35_4A_M_6_90_65_HH800_Core</v>
      </c>
      <c r="B5350">
        <v>35</v>
      </c>
      <c r="C5350" t="s">
        <v>168</v>
      </c>
      <c r="D5350" t="s">
        <v>174</v>
      </c>
      <c r="E5350">
        <v>6</v>
      </c>
      <c r="F5350">
        <v>90</v>
      </c>
      <c r="G5350">
        <v>65</v>
      </c>
      <c r="H5350" t="s">
        <v>303</v>
      </c>
      <c r="I5350" t="s">
        <v>170</v>
      </c>
      <c r="J5350">
        <v>13.114699842457528</v>
      </c>
      <c r="L5350" s="47"/>
      <c r="M5350" s="47"/>
    </row>
    <row r="5351" spans="1:13" x14ac:dyDescent="0.4">
      <c r="A5351" t="str">
        <f t="shared" si="83"/>
        <v>64_2M_M_3_365_65_HH800_Core</v>
      </c>
      <c r="B5351">
        <v>64</v>
      </c>
      <c r="C5351" t="s">
        <v>175</v>
      </c>
      <c r="D5351" t="s">
        <v>174</v>
      </c>
      <c r="E5351">
        <v>3</v>
      </c>
      <c r="F5351">
        <v>365</v>
      </c>
      <c r="G5351">
        <v>65</v>
      </c>
      <c r="H5351" t="s">
        <v>303</v>
      </c>
      <c r="I5351" t="s">
        <v>170</v>
      </c>
      <c r="J5351">
        <v>4.1110204318247483</v>
      </c>
      <c r="L5351" s="47"/>
      <c r="M5351" s="47"/>
    </row>
    <row r="5352" spans="1:13" x14ac:dyDescent="0.4">
      <c r="A5352" t="str">
        <f t="shared" si="83"/>
        <v>33_4A_M_6_90_65_HH800_Core</v>
      </c>
      <c r="B5352">
        <v>33</v>
      </c>
      <c r="C5352" t="s">
        <v>168</v>
      </c>
      <c r="D5352" t="s">
        <v>174</v>
      </c>
      <c r="E5352">
        <v>6</v>
      </c>
      <c r="F5352">
        <v>90</v>
      </c>
      <c r="G5352">
        <v>65</v>
      </c>
      <c r="H5352" t="s">
        <v>303</v>
      </c>
      <c r="I5352" t="s">
        <v>170</v>
      </c>
      <c r="J5352">
        <v>12.438261567911153</v>
      </c>
      <c r="L5352" s="47"/>
      <c r="M5352" s="47"/>
    </row>
    <row r="5353" spans="1:13" x14ac:dyDescent="0.4">
      <c r="A5353" t="str">
        <f t="shared" si="83"/>
        <v>61_4M_M_6_365_65_HH800_Core</v>
      </c>
      <c r="B5353">
        <v>61</v>
      </c>
      <c r="C5353" t="s">
        <v>173</v>
      </c>
      <c r="D5353" t="s">
        <v>174</v>
      </c>
      <c r="E5353">
        <v>6</v>
      </c>
      <c r="F5353">
        <v>365</v>
      </c>
      <c r="G5353">
        <v>65</v>
      </c>
      <c r="H5353" t="s">
        <v>303</v>
      </c>
      <c r="I5353" t="s">
        <v>170</v>
      </c>
      <c r="J5353">
        <v>4.4074017311616283</v>
      </c>
      <c r="L5353" s="47"/>
      <c r="M5353" s="47"/>
    </row>
    <row r="5354" spans="1:13" x14ac:dyDescent="0.4">
      <c r="A5354" t="str">
        <f t="shared" si="83"/>
        <v>34_4A_M_6_90_65_HH800_Core</v>
      </c>
      <c r="B5354">
        <v>34</v>
      </c>
      <c r="C5354" t="s">
        <v>168</v>
      </c>
      <c r="D5354" t="s">
        <v>174</v>
      </c>
      <c r="E5354">
        <v>6</v>
      </c>
      <c r="F5354">
        <v>90</v>
      </c>
      <c r="G5354">
        <v>65</v>
      </c>
      <c r="H5354" t="s">
        <v>303</v>
      </c>
      <c r="I5354" t="s">
        <v>170</v>
      </c>
      <c r="J5354">
        <v>12.25146488751875</v>
      </c>
      <c r="L5354" s="47"/>
      <c r="M5354" s="47"/>
    </row>
    <row r="5355" spans="1:13" x14ac:dyDescent="0.4">
      <c r="A5355" t="str">
        <f t="shared" si="83"/>
        <v>64_4A_F_0_365_67_HH800_Core</v>
      </c>
      <c r="B5355">
        <v>64</v>
      </c>
      <c r="C5355" t="s">
        <v>168</v>
      </c>
      <c r="D5355" t="s">
        <v>169</v>
      </c>
      <c r="E5355">
        <v>0</v>
      </c>
      <c r="F5355">
        <v>365</v>
      </c>
      <c r="G5355">
        <v>67</v>
      </c>
      <c r="H5355" t="s">
        <v>303</v>
      </c>
      <c r="I5355" t="s">
        <v>170</v>
      </c>
      <c r="J5355">
        <v>62.102416447236685</v>
      </c>
      <c r="L5355" s="47"/>
      <c r="M5355" s="47"/>
    </row>
    <row r="5356" spans="1:13" x14ac:dyDescent="0.4">
      <c r="A5356" t="str">
        <f t="shared" si="83"/>
        <v>31_4A_M_6_90_65_HH800_Core</v>
      </c>
      <c r="B5356">
        <v>31</v>
      </c>
      <c r="C5356" t="s">
        <v>168</v>
      </c>
      <c r="D5356" t="s">
        <v>174</v>
      </c>
      <c r="E5356">
        <v>6</v>
      </c>
      <c r="F5356">
        <v>90</v>
      </c>
      <c r="G5356">
        <v>65</v>
      </c>
      <c r="H5356" t="s">
        <v>303</v>
      </c>
      <c r="I5356" t="s">
        <v>170</v>
      </c>
      <c r="J5356">
        <v>12.828757300025538</v>
      </c>
      <c r="L5356" s="47"/>
      <c r="M5356" s="47"/>
    </row>
    <row r="5357" spans="1:13" x14ac:dyDescent="0.4">
      <c r="A5357" t="str">
        <f t="shared" si="83"/>
        <v>64_2A_M_3_365_65_HH800_Core</v>
      </c>
      <c r="B5357">
        <v>64</v>
      </c>
      <c r="C5357" t="s">
        <v>176</v>
      </c>
      <c r="D5357" t="s">
        <v>174</v>
      </c>
      <c r="E5357">
        <v>3</v>
      </c>
      <c r="F5357">
        <v>365</v>
      </c>
      <c r="G5357">
        <v>65</v>
      </c>
      <c r="H5357" t="s">
        <v>303</v>
      </c>
      <c r="I5357" t="s">
        <v>170</v>
      </c>
      <c r="J5357">
        <v>4.8457385791106073</v>
      </c>
      <c r="L5357" s="47"/>
      <c r="M5357" s="47"/>
    </row>
    <row r="5358" spans="1:13" x14ac:dyDescent="0.4">
      <c r="A5358" t="str">
        <f t="shared" si="83"/>
        <v>59_4M_F_3_365_65_HH800_Core</v>
      </c>
      <c r="B5358">
        <v>59</v>
      </c>
      <c r="C5358" t="s">
        <v>173</v>
      </c>
      <c r="D5358" t="s">
        <v>169</v>
      </c>
      <c r="E5358">
        <v>3</v>
      </c>
      <c r="F5358">
        <v>365</v>
      </c>
      <c r="G5358">
        <v>65</v>
      </c>
      <c r="H5358" t="s">
        <v>303</v>
      </c>
      <c r="I5358" t="s">
        <v>170</v>
      </c>
      <c r="J5358">
        <v>2.7752319055643717</v>
      </c>
      <c r="L5358" s="47"/>
      <c r="M5358" s="47"/>
    </row>
    <row r="5359" spans="1:13" x14ac:dyDescent="0.4">
      <c r="A5359" t="str">
        <f t="shared" si="83"/>
        <v>56_2A_F_6_90_70_HH800_Core</v>
      </c>
      <c r="B5359">
        <v>56</v>
      </c>
      <c r="C5359" t="s">
        <v>176</v>
      </c>
      <c r="D5359" t="s">
        <v>169</v>
      </c>
      <c r="E5359">
        <v>6</v>
      </c>
      <c r="F5359">
        <v>90</v>
      </c>
      <c r="G5359">
        <v>70</v>
      </c>
      <c r="H5359" t="s">
        <v>303</v>
      </c>
      <c r="I5359" t="s">
        <v>170</v>
      </c>
      <c r="J5359">
        <v>29.790906344774694</v>
      </c>
      <c r="L5359" s="47"/>
      <c r="M5359" s="47"/>
    </row>
    <row r="5360" spans="1:13" x14ac:dyDescent="0.4">
      <c r="A5360" t="str">
        <f t="shared" si="83"/>
        <v>31_1A_M_0_180_2_HH800_Core</v>
      </c>
      <c r="B5360">
        <v>31</v>
      </c>
      <c r="C5360" t="s">
        <v>178</v>
      </c>
      <c r="D5360" t="s">
        <v>174</v>
      </c>
      <c r="E5360">
        <v>0</v>
      </c>
      <c r="F5360">
        <v>180</v>
      </c>
      <c r="G5360">
        <v>2</v>
      </c>
      <c r="H5360" t="s">
        <v>303</v>
      </c>
      <c r="I5360" t="s">
        <v>170</v>
      </c>
      <c r="J5360">
        <v>24.333367311766303</v>
      </c>
      <c r="L5360" s="47"/>
      <c r="M5360" s="47"/>
    </row>
    <row r="5361" spans="1:13" x14ac:dyDescent="0.4">
      <c r="A5361" t="str">
        <f t="shared" si="83"/>
        <v>58_4A_F_3_90_5_HH800_Core</v>
      </c>
      <c r="B5361">
        <v>58</v>
      </c>
      <c r="C5361" t="s">
        <v>168</v>
      </c>
      <c r="D5361" t="s">
        <v>169</v>
      </c>
      <c r="E5361">
        <v>3</v>
      </c>
      <c r="F5361">
        <v>90</v>
      </c>
      <c r="G5361">
        <v>5</v>
      </c>
      <c r="H5361" t="s">
        <v>303</v>
      </c>
      <c r="I5361" t="s">
        <v>170</v>
      </c>
      <c r="J5361">
        <v>3.1419866717131013</v>
      </c>
      <c r="L5361" s="47"/>
      <c r="M5361" s="47"/>
    </row>
    <row r="5362" spans="1:13" x14ac:dyDescent="0.4">
      <c r="A5362" t="str">
        <f t="shared" si="83"/>
        <v>48_2M_M_3_60_5_HH800_Core</v>
      </c>
      <c r="B5362">
        <v>48</v>
      </c>
      <c r="C5362" t="s">
        <v>175</v>
      </c>
      <c r="D5362" t="s">
        <v>174</v>
      </c>
      <c r="E5362">
        <v>3</v>
      </c>
      <c r="F5362">
        <v>60</v>
      </c>
      <c r="G5362">
        <v>5</v>
      </c>
      <c r="H5362" t="s">
        <v>303</v>
      </c>
      <c r="I5362" t="s">
        <v>170</v>
      </c>
      <c r="J5362">
        <v>3.1691552268996417</v>
      </c>
      <c r="L5362" s="47"/>
      <c r="M5362" s="47"/>
    </row>
    <row r="5363" spans="1:13" x14ac:dyDescent="0.4">
      <c r="A5363" t="str">
        <f t="shared" si="83"/>
        <v>64_2M_M_3_365_67_HH800_Core</v>
      </c>
      <c r="B5363">
        <v>64</v>
      </c>
      <c r="C5363" t="s">
        <v>175</v>
      </c>
      <c r="D5363" t="s">
        <v>174</v>
      </c>
      <c r="E5363">
        <v>3</v>
      </c>
      <c r="F5363">
        <v>365</v>
      </c>
      <c r="G5363">
        <v>67</v>
      </c>
      <c r="H5363" t="s">
        <v>303</v>
      </c>
      <c r="I5363" t="s">
        <v>170</v>
      </c>
      <c r="J5363">
        <v>7.1767556975500808</v>
      </c>
      <c r="L5363" s="47"/>
      <c r="M5363" s="47"/>
    </row>
    <row r="5364" spans="1:13" x14ac:dyDescent="0.4">
      <c r="A5364" t="str">
        <f t="shared" si="83"/>
        <v>45_4M_M_0_90_65_HH800_Core</v>
      </c>
      <c r="B5364">
        <v>45</v>
      </c>
      <c r="C5364" t="s">
        <v>173</v>
      </c>
      <c r="D5364" t="s">
        <v>174</v>
      </c>
      <c r="E5364">
        <v>0</v>
      </c>
      <c r="F5364">
        <v>90</v>
      </c>
      <c r="G5364">
        <v>65</v>
      </c>
      <c r="H5364" t="s">
        <v>303</v>
      </c>
      <c r="I5364" t="s">
        <v>170</v>
      </c>
      <c r="J5364">
        <v>45.493972802202485</v>
      </c>
      <c r="L5364" s="47"/>
      <c r="M5364" s="47"/>
    </row>
    <row r="5365" spans="1:13" x14ac:dyDescent="0.4">
      <c r="A5365" t="str">
        <f t="shared" si="83"/>
        <v>63_4A_F_0_90_67_HH800_Core</v>
      </c>
      <c r="B5365">
        <v>63</v>
      </c>
      <c r="C5365" t="s">
        <v>168</v>
      </c>
      <c r="D5365" t="s">
        <v>169</v>
      </c>
      <c r="E5365">
        <v>0</v>
      </c>
      <c r="F5365">
        <v>90</v>
      </c>
      <c r="G5365">
        <v>67</v>
      </c>
      <c r="H5365" t="s">
        <v>303</v>
      </c>
      <c r="I5365" t="s">
        <v>170</v>
      </c>
      <c r="J5365">
        <v>86.096691938063657</v>
      </c>
      <c r="L5365" s="47"/>
      <c r="M5365" s="47"/>
    </row>
    <row r="5366" spans="1:13" x14ac:dyDescent="0.4">
      <c r="A5366" t="str">
        <f t="shared" si="83"/>
        <v>61_4A_M_6_365_65_HH800_Core</v>
      </c>
      <c r="B5366">
        <v>61</v>
      </c>
      <c r="C5366" t="s">
        <v>168</v>
      </c>
      <c r="D5366" t="s">
        <v>174</v>
      </c>
      <c r="E5366">
        <v>6</v>
      </c>
      <c r="F5366">
        <v>365</v>
      </c>
      <c r="G5366">
        <v>65</v>
      </c>
      <c r="H5366" t="s">
        <v>303</v>
      </c>
      <c r="I5366" t="s">
        <v>170</v>
      </c>
      <c r="J5366">
        <v>4.4310219511640803</v>
      </c>
      <c r="L5366" s="47"/>
      <c r="M5366" s="47"/>
    </row>
    <row r="5367" spans="1:13" x14ac:dyDescent="0.4">
      <c r="A5367" t="str">
        <f t="shared" si="83"/>
        <v>62_2A_F_3_90_67_HH800_Core</v>
      </c>
      <c r="B5367">
        <v>62</v>
      </c>
      <c r="C5367" t="s">
        <v>176</v>
      </c>
      <c r="D5367" t="s">
        <v>169</v>
      </c>
      <c r="E5367">
        <v>3</v>
      </c>
      <c r="F5367">
        <v>90</v>
      </c>
      <c r="G5367">
        <v>67</v>
      </c>
      <c r="H5367" t="s">
        <v>303</v>
      </c>
      <c r="I5367" t="s">
        <v>170</v>
      </c>
      <c r="J5367">
        <v>7.2606914317416331</v>
      </c>
      <c r="L5367" s="47"/>
      <c r="M5367" s="47"/>
    </row>
    <row r="5368" spans="1:13" x14ac:dyDescent="0.4">
      <c r="A5368" t="str">
        <f t="shared" si="83"/>
        <v>59_4A_F_3_365_65_HH800_Core</v>
      </c>
      <c r="B5368">
        <v>59</v>
      </c>
      <c r="C5368" t="s">
        <v>168</v>
      </c>
      <c r="D5368" t="s">
        <v>169</v>
      </c>
      <c r="E5368">
        <v>3</v>
      </c>
      <c r="F5368">
        <v>365</v>
      </c>
      <c r="G5368">
        <v>65</v>
      </c>
      <c r="H5368" t="s">
        <v>303</v>
      </c>
      <c r="I5368" t="s">
        <v>170</v>
      </c>
      <c r="J5368">
        <v>2.4675043164083323</v>
      </c>
      <c r="L5368" s="47"/>
      <c r="M5368" s="47"/>
    </row>
    <row r="5369" spans="1:13" x14ac:dyDescent="0.4">
      <c r="A5369" t="str">
        <f t="shared" si="83"/>
        <v>54_4M_F_6_90_67_HH800_Core</v>
      </c>
      <c r="B5369">
        <v>54</v>
      </c>
      <c r="C5369" t="s">
        <v>173</v>
      </c>
      <c r="D5369" t="s">
        <v>169</v>
      </c>
      <c r="E5369">
        <v>6</v>
      </c>
      <c r="F5369">
        <v>90</v>
      </c>
      <c r="G5369">
        <v>67</v>
      </c>
      <c r="H5369" t="s">
        <v>303</v>
      </c>
      <c r="I5369" t="s">
        <v>170</v>
      </c>
      <c r="J5369">
        <v>17.584242493351681</v>
      </c>
      <c r="L5369" s="47"/>
      <c r="M5369" s="47"/>
    </row>
    <row r="5370" spans="1:13" x14ac:dyDescent="0.4">
      <c r="A5370" t="str">
        <f t="shared" si="83"/>
        <v>57_1M_F_0_90_2_HH800_Core</v>
      </c>
      <c r="B5370">
        <v>57</v>
      </c>
      <c r="C5370" t="s">
        <v>177</v>
      </c>
      <c r="D5370" t="s">
        <v>169</v>
      </c>
      <c r="E5370">
        <v>0</v>
      </c>
      <c r="F5370">
        <v>90</v>
      </c>
      <c r="G5370">
        <v>2</v>
      </c>
      <c r="H5370" t="s">
        <v>303</v>
      </c>
      <c r="I5370" t="s">
        <v>170</v>
      </c>
      <c r="J5370">
        <v>107.5394640746068</v>
      </c>
      <c r="L5370" s="47"/>
      <c r="M5370" s="47"/>
    </row>
    <row r="5371" spans="1:13" x14ac:dyDescent="0.4">
      <c r="A5371" t="str">
        <f t="shared" si="83"/>
        <v>39_4M_M_6_180_67_HH800_Core</v>
      </c>
      <c r="B5371">
        <v>39</v>
      </c>
      <c r="C5371" t="s">
        <v>173</v>
      </c>
      <c r="D5371" t="s">
        <v>174</v>
      </c>
      <c r="E5371">
        <v>6</v>
      </c>
      <c r="F5371">
        <v>180</v>
      </c>
      <c r="G5371">
        <v>67</v>
      </c>
      <c r="H5371" t="s">
        <v>303</v>
      </c>
      <c r="I5371" t="s">
        <v>170</v>
      </c>
      <c r="J5371">
        <v>11.142220879633149</v>
      </c>
      <c r="L5371" s="47"/>
      <c r="M5371" s="47"/>
    </row>
    <row r="5372" spans="1:13" x14ac:dyDescent="0.4">
      <c r="A5372" t="str">
        <f t="shared" si="83"/>
        <v>54_2A_F_3_90_70_HH800_Core</v>
      </c>
      <c r="B5372">
        <v>54</v>
      </c>
      <c r="C5372" t="s">
        <v>176</v>
      </c>
      <c r="D5372" t="s">
        <v>169</v>
      </c>
      <c r="E5372">
        <v>3</v>
      </c>
      <c r="F5372">
        <v>90</v>
      </c>
      <c r="G5372">
        <v>70</v>
      </c>
      <c r="H5372" t="s">
        <v>303</v>
      </c>
      <c r="I5372" t="s">
        <v>170</v>
      </c>
      <c r="J5372">
        <v>17.475065657243292</v>
      </c>
      <c r="L5372" s="47"/>
      <c r="M5372" s="47"/>
    </row>
    <row r="5373" spans="1:13" x14ac:dyDescent="0.4">
      <c r="A5373" t="str">
        <f t="shared" si="83"/>
        <v>60_2M_M_3_90_65_HH800_Core</v>
      </c>
      <c r="B5373">
        <v>60</v>
      </c>
      <c r="C5373" t="s">
        <v>175</v>
      </c>
      <c r="D5373" t="s">
        <v>174</v>
      </c>
      <c r="E5373">
        <v>3</v>
      </c>
      <c r="F5373">
        <v>90</v>
      </c>
      <c r="G5373">
        <v>65</v>
      </c>
      <c r="H5373" t="s">
        <v>303</v>
      </c>
      <c r="I5373" t="s">
        <v>170</v>
      </c>
      <c r="J5373">
        <v>5.5973571727439069</v>
      </c>
      <c r="L5373" s="47"/>
      <c r="M5373" s="47"/>
    </row>
    <row r="5374" spans="1:13" x14ac:dyDescent="0.4">
      <c r="A5374" t="str">
        <f t="shared" si="83"/>
        <v>64_2A_M_3_365_67_HH800_Core</v>
      </c>
      <c r="B5374">
        <v>64</v>
      </c>
      <c r="C5374" t="s">
        <v>176</v>
      </c>
      <c r="D5374" t="s">
        <v>174</v>
      </c>
      <c r="E5374">
        <v>3</v>
      </c>
      <c r="F5374">
        <v>365</v>
      </c>
      <c r="G5374">
        <v>67</v>
      </c>
      <c r="H5374" t="s">
        <v>303</v>
      </c>
      <c r="I5374" t="s">
        <v>170</v>
      </c>
      <c r="J5374">
        <v>7.4291348914621302</v>
      </c>
      <c r="L5374" s="47"/>
      <c r="M5374" s="47"/>
    </row>
    <row r="5375" spans="1:13" x14ac:dyDescent="0.4">
      <c r="A5375" t="str">
        <f t="shared" si="83"/>
        <v>62_4M_F_0_180_65_HH800_Core</v>
      </c>
      <c r="B5375">
        <v>62</v>
      </c>
      <c r="C5375" t="s">
        <v>173</v>
      </c>
      <c r="D5375" t="s">
        <v>169</v>
      </c>
      <c r="E5375">
        <v>0</v>
      </c>
      <c r="F5375">
        <v>180</v>
      </c>
      <c r="G5375">
        <v>65</v>
      </c>
      <c r="H5375" t="s">
        <v>303</v>
      </c>
      <c r="I5375" t="s">
        <v>170</v>
      </c>
      <c r="J5375">
        <v>57.033755658544408</v>
      </c>
      <c r="L5375" s="47"/>
      <c r="M5375" s="47"/>
    </row>
    <row r="5376" spans="1:13" x14ac:dyDescent="0.4">
      <c r="A5376" t="str">
        <f t="shared" si="83"/>
        <v>56_4M_F_6_90_67_HH800_Core</v>
      </c>
      <c r="B5376">
        <v>56</v>
      </c>
      <c r="C5376" t="s">
        <v>173</v>
      </c>
      <c r="D5376" t="s">
        <v>169</v>
      </c>
      <c r="E5376">
        <v>6</v>
      </c>
      <c r="F5376">
        <v>90</v>
      </c>
      <c r="G5376">
        <v>67</v>
      </c>
      <c r="H5376" t="s">
        <v>303</v>
      </c>
      <c r="I5376" t="s">
        <v>170</v>
      </c>
      <c r="J5376">
        <v>14.519445677150767</v>
      </c>
      <c r="L5376" s="47"/>
      <c r="M5376" s="47"/>
    </row>
    <row r="5377" spans="1:13" x14ac:dyDescent="0.4">
      <c r="A5377" t="str">
        <f t="shared" si="83"/>
        <v>45_4M_M_3_90_65_HH800_Core</v>
      </c>
      <c r="B5377">
        <v>45</v>
      </c>
      <c r="C5377" t="s">
        <v>173</v>
      </c>
      <c r="D5377" t="s">
        <v>174</v>
      </c>
      <c r="E5377">
        <v>3</v>
      </c>
      <c r="F5377">
        <v>90</v>
      </c>
      <c r="G5377">
        <v>65</v>
      </c>
      <c r="H5377" t="s">
        <v>303</v>
      </c>
      <c r="I5377" t="s">
        <v>170</v>
      </c>
      <c r="J5377">
        <v>7.6709345423805786</v>
      </c>
      <c r="L5377" s="47"/>
      <c r="M5377" s="47"/>
    </row>
    <row r="5378" spans="1:13" x14ac:dyDescent="0.4">
      <c r="A5378" t="str">
        <f t="shared" si="83"/>
        <v>56_4M_M_0_60_67_HH800_Core</v>
      </c>
      <c r="B5378">
        <v>56</v>
      </c>
      <c r="C5378" t="s">
        <v>173</v>
      </c>
      <c r="D5378" t="s">
        <v>174</v>
      </c>
      <c r="E5378">
        <v>0</v>
      </c>
      <c r="F5378">
        <v>60</v>
      </c>
      <c r="G5378">
        <v>67</v>
      </c>
      <c r="H5378" t="s">
        <v>303</v>
      </c>
      <c r="I5378" t="s">
        <v>170</v>
      </c>
      <c r="J5378">
        <v>90.032775695123206</v>
      </c>
      <c r="L5378" s="47"/>
      <c r="M5378" s="47"/>
    </row>
    <row r="5379" spans="1:13" x14ac:dyDescent="0.4">
      <c r="A5379" t="str">
        <f t="shared" ref="A5379:A5442" si="84">B5379&amp;"_"&amp;C5379&amp;"_"&amp;D5379&amp;"_"&amp;E5379&amp;"_"&amp;F5379&amp;"_"&amp;G5379&amp;"_"&amp;H5379&amp;"_"&amp;I5379</f>
        <v>62_4A_F_0_180_65_HH800_Core</v>
      </c>
      <c r="B5379">
        <v>62</v>
      </c>
      <c r="C5379" t="s">
        <v>168</v>
      </c>
      <c r="D5379" t="s">
        <v>169</v>
      </c>
      <c r="E5379">
        <v>0</v>
      </c>
      <c r="F5379">
        <v>180</v>
      </c>
      <c r="G5379">
        <v>65</v>
      </c>
      <c r="H5379" t="s">
        <v>303</v>
      </c>
      <c r="I5379" t="s">
        <v>170</v>
      </c>
      <c r="J5379">
        <v>58.218361887797897</v>
      </c>
      <c r="L5379" s="47"/>
      <c r="M5379" s="47"/>
    </row>
    <row r="5380" spans="1:13" x14ac:dyDescent="0.4">
      <c r="A5380" t="str">
        <f t="shared" si="84"/>
        <v>61_2M_F_6_180_67_HH800_Core</v>
      </c>
      <c r="B5380">
        <v>61</v>
      </c>
      <c r="C5380" t="s">
        <v>175</v>
      </c>
      <c r="D5380" t="s">
        <v>169</v>
      </c>
      <c r="E5380">
        <v>6</v>
      </c>
      <c r="F5380">
        <v>180</v>
      </c>
      <c r="G5380">
        <v>67</v>
      </c>
      <c r="H5380" t="s">
        <v>303</v>
      </c>
      <c r="I5380" t="s">
        <v>170</v>
      </c>
      <c r="J5380">
        <v>11.639806057367327</v>
      </c>
      <c r="L5380" s="47"/>
      <c r="M5380" s="47"/>
    </row>
    <row r="5381" spans="1:13" x14ac:dyDescent="0.4">
      <c r="A5381" t="str">
        <f t="shared" si="84"/>
        <v>62_4M_M_6_60_67_HH800_Core</v>
      </c>
      <c r="B5381">
        <v>62</v>
      </c>
      <c r="C5381" t="s">
        <v>173</v>
      </c>
      <c r="D5381" t="s">
        <v>174</v>
      </c>
      <c r="E5381">
        <v>6</v>
      </c>
      <c r="F5381">
        <v>60</v>
      </c>
      <c r="G5381">
        <v>67</v>
      </c>
      <c r="H5381" t="s">
        <v>303</v>
      </c>
      <c r="I5381" t="s">
        <v>170</v>
      </c>
      <c r="J5381">
        <v>6.4873952648977582</v>
      </c>
      <c r="L5381" s="47"/>
      <c r="M5381" s="47"/>
    </row>
    <row r="5382" spans="1:13" x14ac:dyDescent="0.4">
      <c r="A5382" t="str">
        <f t="shared" si="84"/>
        <v>30_4A_M_6_90_65_HH800_Core</v>
      </c>
      <c r="B5382">
        <v>30</v>
      </c>
      <c r="C5382" t="s">
        <v>168</v>
      </c>
      <c r="D5382" t="s">
        <v>174</v>
      </c>
      <c r="E5382">
        <v>6</v>
      </c>
      <c r="F5382">
        <v>90</v>
      </c>
      <c r="G5382">
        <v>65</v>
      </c>
      <c r="H5382" t="s">
        <v>303</v>
      </c>
      <c r="I5382" t="s">
        <v>170</v>
      </c>
      <c r="J5382">
        <v>12.300764197919026</v>
      </c>
      <c r="L5382" s="47"/>
      <c r="M5382" s="47"/>
    </row>
    <row r="5383" spans="1:13" x14ac:dyDescent="0.4">
      <c r="A5383" t="str">
        <f t="shared" si="84"/>
        <v>27_4M_F_6_90_65_HH800_Core</v>
      </c>
      <c r="B5383">
        <v>27</v>
      </c>
      <c r="C5383" t="s">
        <v>173</v>
      </c>
      <c r="D5383" t="s">
        <v>169</v>
      </c>
      <c r="E5383">
        <v>6</v>
      </c>
      <c r="F5383">
        <v>90</v>
      </c>
      <c r="G5383">
        <v>65</v>
      </c>
      <c r="H5383" t="s">
        <v>303</v>
      </c>
      <c r="I5383" t="s">
        <v>170</v>
      </c>
      <c r="J5383">
        <v>19.049683988975325</v>
      </c>
      <c r="L5383" s="47"/>
      <c r="M5383" s="47"/>
    </row>
    <row r="5384" spans="1:13" x14ac:dyDescent="0.4">
      <c r="A5384" t="str">
        <f t="shared" si="84"/>
        <v>55_2A_M_0_60_2_HH800_Core</v>
      </c>
      <c r="B5384">
        <v>55</v>
      </c>
      <c r="C5384" t="s">
        <v>176</v>
      </c>
      <c r="D5384" t="s">
        <v>174</v>
      </c>
      <c r="E5384">
        <v>0</v>
      </c>
      <c r="F5384">
        <v>60</v>
      </c>
      <c r="G5384">
        <v>2</v>
      </c>
      <c r="H5384" t="s">
        <v>303</v>
      </c>
      <c r="I5384" t="s">
        <v>170</v>
      </c>
      <c r="J5384">
        <v>72.953947761576401</v>
      </c>
      <c r="L5384" s="47"/>
      <c r="M5384" s="47"/>
    </row>
    <row r="5385" spans="1:13" x14ac:dyDescent="0.4">
      <c r="A5385" t="str">
        <f t="shared" si="84"/>
        <v>61_4M_F_0_90_67_HH800_Core</v>
      </c>
      <c r="B5385">
        <v>61</v>
      </c>
      <c r="C5385" t="s">
        <v>173</v>
      </c>
      <c r="D5385" t="s">
        <v>169</v>
      </c>
      <c r="E5385">
        <v>0</v>
      </c>
      <c r="F5385">
        <v>90</v>
      </c>
      <c r="G5385">
        <v>67</v>
      </c>
      <c r="H5385" t="s">
        <v>303</v>
      </c>
      <c r="I5385" t="s">
        <v>170</v>
      </c>
      <c r="J5385">
        <v>110.99426061574245</v>
      </c>
      <c r="L5385" s="47"/>
      <c r="M5385" s="47"/>
    </row>
    <row r="5386" spans="1:13" x14ac:dyDescent="0.4">
      <c r="A5386" t="str">
        <f t="shared" si="84"/>
        <v>25_2A_F_6_180_70_HH800_Core</v>
      </c>
      <c r="B5386">
        <v>25</v>
      </c>
      <c r="C5386" t="s">
        <v>176</v>
      </c>
      <c r="D5386" t="s">
        <v>169</v>
      </c>
      <c r="E5386">
        <v>6</v>
      </c>
      <c r="F5386">
        <v>180</v>
      </c>
      <c r="G5386">
        <v>70</v>
      </c>
      <c r="H5386" t="s">
        <v>303</v>
      </c>
      <c r="I5386" t="s">
        <v>170</v>
      </c>
      <c r="J5386">
        <v>37.895916385557932</v>
      </c>
      <c r="L5386" s="47"/>
      <c r="M5386" s="47"/>
    </row>
    <row r="5387" spans="1:13" x14ac:dyDescent="0.4">
      <c r="A5387" t="str">
        <f t="shared" si="84"/>
        <v>48_4M_M_0_90_67_HH800_Core</v>
      </c>
      <c r="B5387">
        <v>48</v>
      </c>
      <c r="C5387" t="s">
        <v>173</v>
      </c>
      <c r="D5387" t="s">
        <v>174</v>
      </c>
      <c r="E5387">
        <v>0</v>
      </c>
      <c r="F5387">
        <v>90</v>
      </c>
      <c r="G5387">
        <v>67</v>
      </c>
      <c r="H5387" t="s">
        <v>303</v>
      </c>
      <c r="I5387" t="s">
        <v>170</v>
      </c>
      <c r="J5387">
        <v>57.966561809717838</v>
      </c>
      <c r="L5387" s="47"/>
      <c r="M5387" s="47"/>
    </row>
    <row r="5388" spans="1:13" x14ac:dyDescent="0.4">
      <c r="A5388" t="str">
        <f t="shared" si="84"/>
        <v>38_2A_F_6_90_70_HH800_Core</v>
      </c>
      <c r="B5388">
        <v>38</v>
      </c>
      <c r="C5388" t="s">
        <v>176</v>
      </c>
      <c r="D5388" t="s">
        <v>169</v>
      </c>
      <c r="E5388">
        <v>6</v>
      </c>
      <c r="F5388">
        <v>90</v>
      </c>
      <c r="G5388">
        <v>70</v>
      </c>
      <c r="H5388" t="s">
        <v>303</v>
      </c>
      <c r="I5388" t="s">
        <v>170</v>
      </c>
      <c r="J5388">
        <v>44.410462279791894</v>
      </c>
      <c r="L5388" s="47"/>
      <c r="M5388" s="47"/>
    </row>
    <row r="5389" spans="1:13" x14ac:dyDescent="0.4">
      <c r="A5389" t="str">
        <f t="shared" si="84"/>
        <v>63_1A_F_0_90_65_HH800_Core</v>
      </c>
      <c r="B5389">
        <v>63</v>
      </c>
      <c r="C5389" t="s">
        <v>178</v>
      </c>
      <c r="D5389" t="s">
        <v>169</v>
      </c>
      <c r="E5389">
        <v>0</v>
      </c>
      <c r="F5389">
        <v>90</v>
      </c>
      <c r="G5389">
        <v>65</v>
      </c>
      <c r="H5389" t="s">
        <v>303</v>
      </c>
      <c r="I5389" t="s">
        <v>170</v>
      </c>
      <c r="J5389">
        <v>157.96195456324747</v>
      </c>
      <c r="L5389" s="47"/>
      <c r="M5389" s="47"/>
    </row>
    <row r="5390" spans="1:13" x14ac:dyDescent="0.4">
      <c r="A5390" t="str">
        <f t="shared" si="84"/>
        <v>50_2M_M_3_60_5_HH800_Core</v>
      </c>
      <c r="B5390">
        <v>50</v>
      </c>
      <c r="C5390" t="s">
        <v>175</v>
      </c>
      <c r="D5390" t="s">
        <v>174</v>
      </c>
      <c r="E5390">
        <v>3</v>
      </c>
      <c r="F5390">
        <v>60</v>
      </c>
      <c r="G5390">
        <v>5</v>
      </c>
      <c r="H5390" t="s">
        <v>303</v>
      </c>
      <c r="I5390" t="s">
        <v>170</v>
      </c>
      <c r="J5390">
        <v>4.1430957114437312</v>
      </c>
      <c r="L5390" s="47"/>
      <c r="M5390" s="47"/>
    </row>
    <row r="5391" spans="1:13" x14ac:dyDescent="0.4">
      <c r="A5391" t="str">
        <f t="shared" si="84"/>
        <v>61_4M_M_6_60_67_HH800_Core</v>
      </c>
      <c r="B5391">
        <v>61</v>
      </c>
      <c r="C5391" t="s">
        <v>173</v>
      </c>
      <c r="D5391" t="s">
        <v>174</v>
      </c>
      <c r="E5391">
        <v>6</v>
      </c>
      <c r="F5391">
        <v>60</v>
      </c>
      <c r="G5391">
        <v>67</v>
      </c>
      <c r="H5391" t="s">
        <v>303</v>
      </c>
      <c r="I5391" t="s">
        <v>170</v>
      </c>
      <c r="J5391">
        <v>7.6265272756300009</v>
      </c>
      <c r="L5391" s="47"/>
      <c r="M5391" s="47"/>
    </row>
    <row r="5392" spans="1:13" x14ac:dyDescent="0.4">
      <c r="A5392" t="str">
        <f t="shared" si="84"/>
        <v>53_2M_M_3_60_5_HH800_Core</v>
      </c>
      <c r="B5392">
        <v>53</v>
      </c>
      <c r="C5392" t="s">
        <v>175</v>
      </c>
      <c r="D5392" t="s">
        <v>174</v>
      </c>
      <c r="E5392">
        <v>3</v>
      </c>
      <c r="F5392">
        <v>60</v>
      </c>
      <c r="G5392">
        <v>5</v>
      </c>
      <c r="H5392" t="s">
        <v>303</v>
      </c>
      <c r="I5392" t="s">
        <v>170</v>
      </c>
      <c r="J5392">
        <v>4.11136698082906</v>
      </c>
      <c r="L5392" s="47"/>
      <c r="M5392" s="47"/>
    </row>
    <row r="5393" spans="1:13" x14ac:dyDescent="0.4">
      <c r="A5393" t="str">
        <f t="shared" si="84"/>
        <v>63_2A_F_6_180_65_HH800_Core</v>
      </c>
      <c r="B5393">
        <v>63</v>
      </c>
      <c r="C5393" t="s">
        <v>176</v>
      </c>
      <c r="D5393" t="s">
        <v>169</v>
      </c>
      <c r="E5393">
        <v>6</v>
      </c>
      <c r="F5393">
        <v>180</v>
      </c>
      <c r="G5393">
        <v>65</v>
      </c>
      <c r="H5393" t="s">
        <v>303</v>
      </c>
      <c r="I5393" t="s">
        <v>170</v>
      </c>
      <c r="J5393">
        <v>7.5592373146556024</v>
      </c>
      <c r="L5393" s="47"/>
      <c r="M5393" s="47"/>
    </row>
    <row r="5394" spans="1:13" x14ac:dyDescent="0.4">
      <c r="A5394" t="str">
        <f t="shared" si="84"/>
        <v>58_1A_F_0_90_5_HH800_Core</v>
      </c>
      <c r="B5394">
        <v>58</v>
      </c>
      <c r="C5394" t="s">
        <v>178</v>
      </c>
      <c r="D5394" t="s">
        <v>169</v>
      </c>
      <c r="E5394">
        <v>0</v>
      </c>
      <c r="F5394">
        <v>90</v>
      </c>
      <c r="G5394">
        <v>5</v>
      </c>
      <c r="H5394" t="s">
        <v>303</v>
      </c>
      <c r="I5394" t="s">
        <v>170</v>
      </c>
      <c r="J5394">
        <v>134.96985772801918</v>
      </c>
      <c r="L5394" s="47"/>
      <c r="M5394" s="47"/>
    </row>
    <row r="5395" spans="1:13" x14ac:dyDescent="0.4">
      <c r="A5395" t="str">
        <f t="shared" si="84"/>
        <v>64_2M_F_3_365_67_HH800_Core</v>
      </c>
      <c r="B5395">
        <v>64</v>
      </c>
      <c r="C5395" t="s">
        <v>175</v>
      </c>
      <c r="D5395" t="s">
        <v>169</v>
      </c>
      <c r="E5395">
        <v>3</v>
      </c>
      <c r="F5395">
        <v>365</v>
      </c>
      <c r="G5395">
        <v>67</v>
      </c>
      <c r="H5395" t="s">
        <v>303</v>
      </c>
      <c r="I5395" t="s">
        <v>170</v>
      </c>
      <c r="J5395">
        <v>6.1999523684624567</v>
      </c>
      <c r="L5395" s="47"/>
      <c r="M5395" s="47"/>
    </row>
    <row r="5396" spans="1:13" x14ac:dyDescent="0.4">
      <c r="A5396" t="str">
        <f t="shared" si="84"/>
        <v>54_4M_M_0_60_65_HH800_Core</v>
      </c>
      <c r="B5396">
        <v>54</v>
      </c>
      <c r="C5396" t="s">
        <v>173</v>
      </c>
      <c r="D5396" t="s">
        <v>174</v>
      </c>
      <c r="E5396">
        <v>0</v>
      </c>
      <c r="F5396">
        <v>60</v>
      </c>
      <c r="G5396">
        <v>65</v>
      </c>
      <c r="H5396" t="s">
        <v>303</v>
      </c>
      <c r="I5396" t="s">
        <v>170</v>
      </c>
      <c r="J5396">
        <v>75.348450620929398</v>
      </c>
      <c r="L5396" s="47"/>
      <c r="M5396" s="47"/>
    </row>
    <row r="5397" spans="1:13" x14ac:dyDescent="0.4">
      <c r="A5397" t="str">
        <f t="shared" si="84"/>
        <v>58_1M_M_0_60_2_HH800_Core</v>
      </c>
      <c r="B5397">
        <v>58</v>
      </c>
      <c r="C5397" t="s">
        <v>177</v>
      </c>
      <c r="D5397" t="s">
        <v>174</v>
      </c>
      <c r="E5397">
        <v>0</v>
      </c>
      <c r="F5397">
        <v>60</v>
      </c>
      <c r="G5397">
        <v>2</v>
      </c>
      <c r="H5397" t="s">
        <v>303</v>
      </c>
      <c r="I5397" t="s">
        <v>170</v>
      </c>
      <c r="J5397">
        <v>110.84652270337658</v>
      </c>
      <c r="L5397" s="47"/>
      <c r="M5397" s="47"/>
    </row>
    <row r="5398" spans="1:13" x14ac:dyDescent="0.4">
      <c r="A5398" t="str">
        <f t="shared" si="84"/>
        <v>62_1M_F_0_180_65_HH800_Core</v>
      </c>
      <c r="B5398">
        <v>62</v>
      </c>
      <c r="C5398" t="s">
        <v>177</v>
      </c>
      <c r="D5398" t="s">
        <v>169</v>
      </c>
      <c r="E5398">
        <v>0</v>
      </c>
      <c r="F5398">
        <v>180</v>
      </c>
      <c r="G5398">
        <v>65</v>
      </c>
      <c r="H5398" t="s">
        <v>303</v>
      </c>
      <c r="I5398" t="s">
        <v>170</v>
      </c>
      <c r="J5398">
        <v>173.08928599622112</v>
      </c>
      <c r="L5398" s="47"/>
      <c r="M5398" s="47"/>
    </row>
    <row r="5399" spans="1:13" x14ac:dyDescent="0.4">
      <c r="A5399" t="str">
        <f t="shared" si="84"/>
        <v>61_2M_M_3_365_5_HH800_Core</v>
      </c>
      <c r="B5399">
        <v>61</v>
      </c>
      <c r="C5399" t="s">
        <v>175</v>
      </c>
      <c r="D5399" t="s">
        <v>174</v>
      </c>
      <c r="E5399">
        <v>3</v>
      </c>
      <c r="F5399">
        <v>365</v>
      </c>
      <c r="G5399">
        <v>5</v>
      </c>
      <c r="H5399" t="s">
        <v>303</v>
      </c>
      <c r="I5399" t="s">
        <v>170</v>
      </c>
      <c r="J5399">
        <v>4.6324579244147257</v>
      </c>
      <c r="L5399" s="47"/>
      <c r="M5399" s="47"/>
    </row>
    <row r="5400" spans="1:13" x14ac:dyDescent="0.4">
      <c r="A5400" t="str">
        <f t="shared" si="84"/>
        <v>57_2M_F_3_180_65_HH800_Core</v>
      </c>
      <c r="B5400">
        <v>57</v>
      </c>
      <c r="C5400" t="s">
        <v>175</v>
      </c>
      <c r="D5400" t="s">
        <v>169</v>
      </c>
      <c r="E5400">
        <v>3</v>
      </c>
      <c r="F5400">
        <v>180</v>
      </c>
      <c r="G5400">
        <v>65</v>
      </c>
      <c r="H5400" t="s">
        <v>303</v>
      </c>
      <c r="I5400" t="s">
        <v>170</v>
      </c>
      <c r="J5400">
        <v>6.0894182302473787</v>
      </c>
      <c r="L5400" s="47"/>
      <c r="M5400" s="47"/>
    </row>
    <row r="5401" spans="1:13" x14ac:dyDescent="0.4">
      <c r="A5401" t="str">
        <f t="shared" si="84"/>
        <v>63_2M_F_3_365_65_HH800_Core</v>
      </c>
      <c r="B5401">
        <v>63</v>
      </c>
      <c r="C5401" t="s">
        <v>175</v>
      </c>
      <c r="D5401" t="s">
        <v>169</v>
      </c>
      <c r="E5401">
        <v>3</v>
      </c>
      <c r="F5401">
        <v>365</v>
      </c>
      <c r="G5401">
        <v>65</v>
      </c>
      <c r="H5401" t="s">
        <v>303</v>
      </c>
      <c r="I5401" t="s">
        <v>170</v>
      </c>
      <c r="J5401">
        <v>3.6310876937441421</v>
      </c>
      <c r="L5401" s="47"/>
      <c r="M5401" s="47"/>
    </row>
    <row r="5402" spans="1:13" x14ac:dyDescent="0.4">
      <c r="A5402" t="str">
        <f t="shared" si="84"/>
        <v>32_2M_F_6_90_70_HH800_Core</v>
      </c>
      <c r="B5402">
        <v>32</v>
      </c>
      <c r="C5402" t="s">
        <v>175</v>
      </c>
      <c r="D5402" t="s">
        <v>169</v>
      </c>
      <c r="E5402">
        <v>6</v>
      </c>
      <c r="F5402">
        <v>90</v>
      </c>
      <c r="G5402">
        <v>70</v>
      </c>
      <c r="H5402" t="s">
        <v>303</v>
      </c>
      <c r="I5402" t="s">
        <v>170</v>
      </c>
      <c r="J5402">
        <v>51.585017030059525</v>
      </c>
      <c r="L5402" s="47"/>
      <c r="M5402" s="47"/>
    </row>
    <row r="5403" spans="1:13" x14ac:dyDescent="0.4">
      <c r="A5403" t="str">
        <f t="shared" si="84"/>
        <v>28_1A_F_0_60_5_HH800_Core</v>
      </c>
      <c r="B5403">
        <v>28</v>
      </c>
      <c r="C5403" t="s">
        <v>178</v>
      </c>
      <c r="D5403" t="s">
        <v>169</v>
      </c>
      <c r="E5403">
        <v>0</v>
      </c>
      <c r="F5403">
        <v>60</v>
      </c>
      <c r="G5403">
        <v>5</v>
      </c>
      <c r="H5403" t="s">
        <v>303</v>
      </c>
      <c r="I5403" t="s">
        <v>170</v>
      </c>
      <c r="J5403">
        <v>78.550696070550813</v>
      </c>
      <c r="L5403" s="47"/>
      <c r="M5403" s="47"/>
    </row>
    <row r="5404" spans="1:13" x14ac:dyDescent="0.4">
      <c r="A5404" t="str">
        <f t="shared" si="84"/>
        <v>35_4A_F_0_90_67_HH800_Core</v>
      </c>
      <c r="B5404">
        <v>35</v>
      </c>
      <c r="C5404" t="s">
        <v>168</v>
      </c>
      <c r="D5404" t="s">
        <v>169</v>
      </c>
      <c r="E5404">
        <v>0</v>
      </c>
      <c r="F5404">
        <v>90</v>
      </c>
      <c r="G5404">
        <v>67</v>
      </c>
      <c r="H5404" t="s">
        <v>303</v>
      </c>
      <c r="I5404" t="s">
        <v>170</v>
      </c>
      <c r="J5404">
        <v>56.154813157973877</v>
      </c>
      <c r="L5404" s="47"/>
      <c r="M5404" s="47"/>
    </row>
    <row r="5405" spans="1:13" x14ac:dyDescent="0.4">
      <c r="A5405" t="str">
        <f t="shared" si="84"/>
        <v>25_4M_M_6_90_67_HH800_Core</v>
      </c>
      <c r="B5405">
        <v>25</v>
      </c>
      <c r="C5405" t="s">
        <v>173</v>
      </c>
      <c r="D5405" t="s">
        <v>174</v>
      </c>
      <c r="E5405">
        <v>6</v>
      </c>
      <c r="F5405">
        <v>90</v>
      </c>
      <c r="G5405">
        <v>67</v>
      </c>
      <c r="H5405" t="s">
        <v>303</v>
      </c>
      <c r="I5405" t="s">
        <v>170</v>
      </c>
      <c r="J5405">
        <v>12.037178668691837</v>
      </c>
      <c r="L5405" s="47"/>
      <c r="M5405" s="47"/>
    </row>
    <row r="5406" spans="1:13" x14ac:dyDescent="0.4">
      <c r="A5406" t="str">
        <f t="shared" si="84"/>
        <v>59_2M_F_0_365_65_HH800_Core</v>
      </c>
      <c r="B5406">
        <v>59</v>
      </c>
      <c r="C5406" t="s">
        <v>175</v>
      </c>
      <c r="D5406" t="s">
        <v>169</v>
      </c>
      <c r="E5406">
        <v>0</v>
      </c>
      <c r="F5406">
        <v>365</v>
      </c>
      <c r="G5406">
        <v>65</v>
      </c>
      <c r="H5406" t="s">
        <v>303</v>
      </c>
      <c r="I5406" t="s">
        <v>170</v>
      </c>
      <c r="J5406">
        <v>92.492107034857327</v>
      </c>
      <c r="L5406" s="47"/>
      <c r="M5406" s="47"/>
    </row>
    <row r="5407" spans="1:13" x14ac:dyDescent="0.4">
      <c r="A5407" t="str">
        <f t="shared" si="84"/>
        <v>42_4M_F_3_90_70_HH800_Core</v>
      </c>
      <c r="B5407">
        <v>42</v>
      </c>
      <c r="C5407" t="s">
        <v>173</v>
      </c>
      <c r="D5407" t="s">
        <v>169</v>
      </c>
      <c r="E5407">
        <v>3</v>
      </c>
      <c r="F5407">
        <v>90</v>
      </c>
      <c r="G5407">
        <v>70</v>
      </c>
      <c r="H5407" t="s">
        <v>303</v>
      </c>
      <c r="I5407" t="s">
        <v>170</v>
      </c>
      <c r="J5407">
        <v>14.407142443585732</v>
      </c>
      <c r="L5407" s="47"/>
      <c r="M5407" s="47"/>
    </row>
    <row r="5408" spans="1:13" x14ac:dyDescent="0.4">
      <c r="A5408" t="str">
        <f t="shared" si="84"/>
        <v>61_2A_M_3_365_5_HH800_Core</v>
      </c>
      <c r="B5408">
        <v>61</v>
      </c>
      <c r="C5408" t="s">
        <v>176</v>
      </c>
      <c r="D5408" t="s">
        <v>174</v>
      </c>
      <c r="E5408">
        <v>3</v>
      </c>
      <c r="F5408">
        <v>365</v>
      </c>
      <c r="G5408">
        <v>5</v>
      </c>
      <c r="H5408" t="s">
        <v>303</v>
      </c>
      <c r="I5408" t="s">
        <v>170</v>
      </c>
      <c r="J5408">
        <v>4.3448839720153112</v>
      </c>
      <c r="L5408" s="47"/>
      <c r="M5408" s="47"/>
    </row>
    <row r="5409" spans="1:13" x14ac:dyDescent="0.4">
      <c r="A5409" t="str">
        <f t="shared" si="84"/>
        <v>59_2A_F_3_180_65_HH800_Core</v>
      </c>
      <c r="B5409">
        <v>59</v>
      </c>
      <c r="C5409" t="s">
        <v>176</v>
      </c>
      <c r="D5409" t="s">
        <v>169</v>
      </c>
      <c r="E5409">
        <v>3</v>
      </c>
      <c r="F5409">
        <v>180</v>
      </c>
      <c r="G5409">
        <v>65</v>
      </c>
      <c r="H5409" t="s">
        <v>303</v>
      </c>
      <c r="I5409" t="s">
        <v>170</v>
      </c>
      <c r="J5409">
        <v>4.6023527848646069</v>
      </c>
      <c r="L5409" s="47"/>
      <c r="M5409" s="47"/>
    </row>
    <row r="5410" spans="1:13" x14ac:dyDescent="0.4">
      <c r="A5410" t="str">
        <f t="shared" si="84"/>
        <v>33_4M_M_6_180_67_HH800_Core</v>
      </c>
      <c r="B5410">
        <v>33</v>
      </c>
      <c r="C5410" t="s">
        <v>173</v>
      </c>
      <c r="D5410" t="s">
        <v>174</v>
      </c>
      <c r="E5410">
        <v>6</v>
      </c>
      <c r="F5410">
        <v>180</v>
      </c>
      <c r="G5410">
        <v>67</v>
      </c>
      <c r="H5410" t="s">
        <v>303</v>
      </c>
      <c r="I5410" t="s">
        <v>170</v>
      </c>
      <c r="J5410">
        <v>10.241296848116679</v>
      </c>
      <c r="L5410" s="47"/>
      <c r="M5410" s="47"/>
    </row>
    <row r="5411" spans="1:13" x14ac:dyDescent="0.4">
      <c r="A5411" t="str">
        <f t="shared" si="84"/>
        <v>62_1M_M_0_60_70_HH800_Core</v>
      </c>
      <c r="B5411">
        <v>62</v>
      </c>
      <c r="C5411" t="s">
        <v>177</v>
      </c>
      <c r="D5411" t="s">
        <v>174</v>
      </c>
      <c r="E5411">
        <v>0</v>
      </c>
      <c r="F5411">
        <v>60</v>
      </c>
      <c r="G5411">
        <v>70</v>
      </c>
      <c r="H5411" t="s">
        <v>303</v>
      </c>
      <c r="I5411" t="s">
        <v>170</v>
      </c>
      <c r="J5411">
        <v>407.7071296089826</v>
      </c>
      <c r="L5411" s="47"/>
      <c r="M5411" s="47"/>
    </row>
    <row r="5412" spans="1:13" x14ac:dyDescent="0.4">
      <c r="A5412" t="str">
        <f t="shared" si="84"/>
        <v>35_4A_M_3_90_67_HH800_Core</v>
      </c>
      <c r="B5412">
        <v>35</v>
      </c>
      <c r="C5412" t="s">
        <v>168</v>
      </c>
      <c r="D5412" t="s">
        <v>174</v>
      </c>
      <c r="E5412">
        <v>3</v>
      </c>
      <c r="F5412">
        <v>90</v>
      </c>
      <c r="G5412">
        <v>67</v>
      </c>
      <c r="H5412" t="s">
        <v>303</v>
      </c>
      <c r="I5412" t="s">
        <v>170</v>
      </c>
      <c r="J5412">
        <v>7.9214958587230564</v>
      </c>
      <c r="L5412" s="47"/>
      <c r="M5412" s="47"/>
    </row>
    <row r="5413" spans="1:13" x14ac:dyDescent="0.4">
      <c r="A5413" t="str">
        <f t="shared" si="84"/>
        <v>49_2M_M_3_60_5_HH800_Core</v>
      </c>
      <c r="B5413">
        <v>49</v>
      </c>
      <c r="C5413" t="s">
        <v>175</v>
      </c>
      <c r="D5413" t="s">
        <v>174</v>
      </c>
      <c r="E5413">
        <v>3</v>
      </c>
      <c r="F5413">
        <v>60</v>
      </c>
      <c r="G5413">
        <v>5</v>
      </c>
      <c r="H5413" t="s">
        <v>303</v>
      </c>
      <c r="I5413" t="s">
        <v>170</v>
      </c>
      <c r="J5413">
        <v>4.16740395586746</v>
      </c>
      <c r="L5413" s="47"/>
      <c r="M5413" s="47"/>
    </row>
    <row r="5414" spans="1:13" x14ac:dyDescent="0.4">
      <c r="A5414" t="str">
        <f t="shared" si="84"/>
        <v>63_2M_M_0_60_65_HH800_Core</v>
      </c>
      <c r="B5414">
        <v>63</v>
      </c>
      <c r="C5414" t="s">
        <v>175</v>
      </c>
      <c r="D5414" t="s">
        <v>174</v>
      </c>
      <c r="E5414">
        <v>0</v>
      </c>
      <c r="F5414">
        <v>60</v>
      </c>
      <c r="G5414">
        <v>65</v>
      </c>
      <c r="H5414" t="s">
        <v>303</v>
      </c>
      <c r="I5414" t="s">
        <v>170</v>
      </c>
      <c r="J5414">
        <v>159.21800057803554</v>
      </c>
      <c r="L5414" s="47"/>
      <c r="M5414" s="47"/>
    </row>
    <row r="5415" spans="1:13" x14ac:dyDescent="0.4">
      <c r="A5415" t="str">
        <f t="shared" si="84"/>
        <v>59_4M_F_6_90_70_HH800_Core</v>
      </c>
      <c r="B5415">
        <v>59</v>
      </c>
      <c r="C5415" t="s">
        <v>173</v>
      </c>
      <c r="D5415" t="s">
        <v>169</v>
      </c>
      <c r="E5415">
        <v>6</v>
      </c>
      <c r="F5415">
        <v>90</v>
      </c>
      <c r="G5415">
        <v>70</v>
      </c>
      <c r="H5415" t="s">
        <v>303</v>
      </c>
      <c r="I5415" t="s">
        <v>170</v>
      </c>
      <c r="J5415">
        <v>19.950492271231838</v>
      </c>
      <c r="L5415" s="47"/>
      <c r="M5415" s="47"/>
    </row>
    <row r="5416" spans="1:13" x14ac:dyDescent="0.4">
      <c r="A5416" t="str">
        <f t="shared" si="84"/>
        <v>47_2M_F_3_90_65_HH800_Core</v>
      </c>
      <c r="B5416">
        <v>47</v>
      </c>
      <c r="C5416" t="s">
        <v>175</v>
      </c>
      <c r="D5416" t="s">
        <v>169</v>
      </c>
      <c r="E5416">
        <v>3</v>
      </c>
      <c r="F5416">
        <v>90</v>
      </c>
      <c r="G5416">
        <v>65</v>
      </c>
      <c r="H5416" t="s">
        <v>303</v>
      </c>
      <c r="I5416" t="s">
        <v>170</v>
      </c>
      <c r="J5416">
        <v>17.768494500965897</v>
      </c>
      <c r="L5416" s="47"/>
      <c r="M5416" s="47"/>
    </row>
    <row r="5417" spans="1:13" x14ac:dyDescent="0.4">
      <c r="A5417" t="str">
        <f t="shared" si="84"/>
        <v>41_2M_F_3_90_67_HH800_Core</v>
      </c>
      <c r="B5417">
        <v>41</v>
      </c>
      <c r="C5417" t="s">
        <v>175</v>
      </c>
      <c r="D5417" t="s">
        <v>169</v>
      </c>
      <c r="E5417">
        <v>3</v>
      </c>
      <c r="F5417">
        <v>90</v>
      </c>
      <c r="G5417">
        <v>67</v>
      </c>
      <c r="H5417" t="s">
        <v>303</v>
      </c>
      <c r="I5417" t="s">
        <v>170</v>
      </c>
      <c r="J5417">
        <v>23.834436739642484</v>
      </c>
      <c r="L5417" s="47"/>
      <c r="M5417" s="47"/>
    </row>
    <row r="5418" spans="1:13" x14ac:dyDescent="0.4">
      <c r="A5418" t="str">
        <f t="shared" si="84"/>
        <v>26_4A_M_6_90_65_HH800_Core</v>
      </c>
      <c r="B5418">
        <v>26</v>
      </c>
      <c r="C5418" t="s">
        <v>168</v>
      </c>
      <c r="D5418" t="s">
        <v>174</v>
      </c>
      <c r="E5418">
        <v>6</v>
      </c>
      <c r="F5418">
        <v>90</v>
      </c>
      <c r="G5418">
        <v>65</v>
      </c>
      <c r="H5418" t="s">
        <v>303</v>
      </c>
      <c r="I5418" t="s">
        <v>170</v>
      </c>
      <c r="J5418">
        <v>11.992874772433094</v>
      </c>
      <c r="L5418" s="47"/>
      <c r="M5418" s="47"/>
    </row>
    <row r="5419" spans="1:13" x14ac:dyDescent="0.4">
      <c r="A5419" t="str">
        <f t="shared" si="84"/>
        <v>64_2A_F_3_180_67_HH800_Core</v>
      </c>
      <c r="B5419">
        <v>64</v>
      </c>
      <c r="C5419" t="s">
        <v>176</v>
      </c>
      <c r="D5419" t="s">
        <v>169</v>
      </c>
      <c r="E5419">
        <v>3</v>
      </c>
      <c r="F5419">
        <v>180</v>
      </c>
      <c r="G5419">
        <v>67</v>
      </c>
      <c r="H5419" t="s">
        <v>303</v>
      </c>
      <c r="I5419" t="s">
        <v>170</v>
      </c>
      <c r="J5419">
        <v>6.3548894047661983</v>
      </c>
      <c r="L5419" s="47"/>
      <c r="M5419" s="47"/>
    </row>
    <row r="5420" spans="1:13" x14ac:dyDescent="0.4">
      <c r="A5420" t="str">
        <f t="shared" si="84"/>
        <v>55_1A_F_0_90_5_HH800_Core</v>
      </c>
      <c r="B5420">
        <v>55</v>
      </c>
      <c r="C5420" t="s">
        <v>178</v>
      </c>
      <c r="D5420" t="s">
        <v>169</v>
      </c>
      <c r="E5420">
        <v>0</v>
      </c>
      <c r="F5420">
        <v>90</v>
      </c>
      <c r="G5420">
        <v>5</v>
      </c>
      <c r="H5420" t="s">
        <v>303</v>
      </c>
      <c r="I5420" t="s">
        <v>170</v>
      </c>
      <c r="J5420">
        <v>116.32811598338922</v>
      </c>
      <c r="L5420" s="47"/>
      <c r="M5420" s="47"/>
    </row>
    <row r="5421" spans="1:13" x14ac:dyDescent="0.4">
      <c r="A5421" t="str">
        <f t="shared" si="84"/>
        <v>49_1A_M_0_180_2_HH800_Core</v>
      </c>
      <c r="B5421">
        <v>49</v>
      </c>
      <c r="C5421" t="s">
        <v>178</v>
      </c>
      <c r="D5421" t="s">
        <v>174</v>
      </c>
      <c r="E5421">
        <v>0</v>
      </c>
      <c r="F5421">
        <v>180</v>
      </c>
      <c r="G5421">
        <v>2</v>
      </c>
      <c r="H5421" t="s">
        <v>303</v>
      </c>
      <c r="I5421" t="s">
        <v>170</v>
      </c>
      <c r="J5421">
        <v>45.311577673801729</v>
      </c>
      <c r="L5421" s="47"/>
      <c r="M5421" s="47"/>
    </row>
    <row r="5422" spans="1:13" x14ac:dyDescent="0.4">
      <c r="A5422" t="str">
        <f t="shared" si="84"/>
        <v>55_2A_F_0_90_70_HH800_Core</v>
      </c>
      <c r="B5422">
        <v>55</v>
      </c>
      <c r="C5422" t="s">
        <v>176</v>
      </c>
      <c r="D5422" t="s">
        <v>169</v>
      </c>
      <c r="E5422">
        <v>0</v>
      </c>
      <c r="F5422">
        <v>90</v>
      </c>
      <c r="G5422">
        <v>70</v>
      </c>
      <c r="H5422" t="s">
        <v>303</v>
      </c>
      <c r="I5422" t="s">
        <v>170</v>
      </c>
      <c r="J5422">
        <v>144.68839839378569</v>
      </c>
      <c r="L5422" s="47"/>
      <c r="M5422" s="47"/>
    </row>
    <row r="5423" spans="1:13" x14ac:dyDescent="0.4">
      <c r="A5423" t="str">
        <f t="shared" si="84"/>
        <v>32_1M_M_0_60_67_HH800_Core</v>
      </c>
      <c r="B5423">
        <v>32</v>
      </c>
      <c r="C5423" t="s">
        <v>177</v>
      </c>
      <c r="D5423" t="s">
        <v>174</v>
      </c>
      <c r="E5423">
        <v>0</v>
      </c>
      <c r="F5423">
        <v>60</v>
      </c>
      <c r="G5423">
        <v>67</v>
      </c>
      <c r="H5423" t="s">
        <v>303</v>
      </c>
      <c r="I5423" t="s">
        <v>170</v>
      </c>
      <c r="J5423">
        <v>179.29966623510376</v>
      </c>
      <c r="L5423" s="47"/>
      <c r="M5423" s="47"/>
    </row>
    <row r="5424" spans="1:13" x14ac:dyDescent="0.4">
      <c r="A5424" t="str">
        <f t="shared" si="84"/>
        <v>62_2M_M_6_90_65_HH800_Core</v>
      </c>
      <c r="B5424">
        <v>62</v>
      </c>
      <c r="C5424" t="s">
        <v>175</v>
      </c>
      <c r="D5424" t="s">
        <v>174</v>
      </c>
      <c r="E5424">
        <v>6</v>
      </c>
      <c r="F5424">
        <v>90</v>
      </c>
      <c r="G5424">
        <v>65</v>
      </c>
      <c r="H5424" t="s">
        <v>303</v>
      </c>
      <c r="I5424" t="s">
        <v>170</v>
      </c>
      <c r="J5424">
        <v>7.6348793796544649</v>
      </c>
      <c r="L5424" s="47"/>
      <c r="M5424" s="47"/>
    </row>
    <row r="5425" spans="1:13" x14ac:dyDescent="0.4">
      <c r="A5425" t="str">
        <f t="shared" si="84"/>
        <v>63_2A_F_6_90_65_HH800_Core</v>
      </c>
      <c r="B5425">
        <v>63</v>
      </c>
      <c r="C5425" t="s">
        <v>176</v>
      </c>
      <c r="D5425" t="s">
        <v>169</v>
      </c>
      <c r="E5425">
        <v>6</v>
      </c>
      <c r="F5425">
        <v>90</v>
      </c>
      <c r="G5425">
        <v>65</v>
      </c>
      <c r="H5425" t="s">
        <v>303</v>
      </c>
      <c r="I5425" t="s">
        <v>170</v>
      </c>
      <c r="J5425">
        <v>7.9504545714364223</v>
      </c>
      <c r="L5425" s="47"/>
      <c r="M5425" s="47"/>
    </row>
    <row r="5426" spans="1:13" x14ac:dyDescent="0.4">
      <c r="A5426" t="str">
        <f t="shared" si="84"/>
        <v>60_4A_M_0_60_70_HH800_Core</v>
      </c>
      <c r="B5426">
        <v>60</v>
      </c>
      <c r="C5426" t="s">
        <v>168</v>
      </c>
      <c r="D5426" t="s">
        <v>174</v>
      </c>
      <c r="E5426">
        <v>0</v>
      </c>
      <c r="F5426">
        <v>60</v>
      </c>
      <c r="G5426">
        <v>70</v>
      </c>
      <c r="H5426" t="s">
        <v>303</v>
      </c>
      <c r="I5426" t="s">
        <v>170</v>
      </c>
      <c r="J5426">
        <v>111.99119199159549</v>
      </c>
      <c r="L5426" s="47"/>
      <c r="M5426" s="47"/>
    </row>
    <row r="5427" spans="1:13" x14ac:dyDescent="0.4">
      <c r="A5427" t="str">
        <f t="shared" si="84"/>
        <v>50_2A_M_0_60_2_HH800_Core</v>
      </c>
      <c r="B5427">
        <v>50</v>
      </c>
      <c r="C5427" t="s">
        <v>176</v>
      </c>
      <c r="D5427" t="s">
        <v>174</v>
      </c>
      <c r="E5427">
        <v>0</v>
      </c>
      <c r="F5427">
        <v>60</v>
      </c>
      <c r="G5427">
        <v>2</v>
      </c>
      <c r="H5427" t="s">
        <v>303</v>
      </c>
      <c r="I5427" t="s">
        <v>170</v>
      </c>
      <c r="J5427">
        <v>57.157508822556636</v>
      </c>
      <c r="L5427" s="47"/>
      <c r="M5427" s="47"/>
    </row>
    <row r="5428" spans="1:13" x14ac:dyDescent="0.4">
      <c r="A5428" t="str">
        <f t="shared" si="84"/>
        <v>59_4M_M_6_60_65_HH800_Core</v>
      </c>
      <c r="B5428">
        <v>59</v>
      </c>
      <c r="C5428" t="s">
        <v>173</v>
      </c>
      <c r="D5428" t="s">
        <v>174</v>
      </c>
      <c r="E5428">
        <v>6</v>
      </c>
      <c r="F5428">
        <v>60</v>
      </c>
      <c r="G5428">
        <v>65</v>
      </c>
      <c r="H5428" t="s">
        <v>303</v>
      </c>
      <c r="I5428" t="s">
        <v>170</v>
      </c>
      <c r="J5428">
        <v>6.0685028742941514</v>
      </c>
      <c r="L5428" s="47"/>
      <c r="M5428" s="47"/>
    </row>
    <row r="5429" spans="1:13" x14ac:dyDescent="0.4">
      <c r="A5429" t="str">
        <f t="shared" si="84"/>
        <v>64_1A_F_0_180_2_HH800_Core</v>
      </c>
      <c r="B5429">
        <v>64</v>
      </c>
      <c r="C5429" t="s">
        <v>178</v>
      </c>
      <c r="D5429" t="s">
        <v>169</v>
      </c>
      <c r="E5429">
        <v>0</v>
      </c>
      <c r="F5429">
        <v>180</v>
      </c>
      <c r="G5429">
        <v>2</v>
      </c>
      <c r="H5429" t="s">
        <v>303</v>
      </c>
      <c r="I5429" t="s">
        <v>170</v>
      </c>
      <c r="J5429">
        <v>115.81003058621134</v>
      </c>
      <c r="L5429" s="47"/>
      <c r="M5429" s="47"/>
    </row>
    <row r="5430" spans="1:13" x14ac:dyDescent="0.4">
      <c r="A5430" t="str">
        <f t="shared" si="84"/>
        <v>45_1M_F_0_60_65_HH800_Core</v>
      </c>
      <c r="B5430">
        <v>45</v>
      </c>
      <c r="C5430" t="s">
        <v>177</v>
      </c>
      <c r="D5430" t="s">
        <v>169</v>
      </c>
      <c r="E5430">
        <v>0</v>
      </c>
      <c r="F5430">
        <v>60</v>
      </c>
      <c r="G5430">
        <v>65</v>
      </c>
      <c r="H5430" t="s">
        <v>303</v>
      </c>
      <c r="I5430" t="s">
        <v>170</v>
      </c>
      <c r="J5430">
        <v>271.94832939482387</v>
      </c>
      <c r="L5430" s="47"/>
      <c r="M5430" s="47"/>
    </row>
    <row r="5431" spans="1:13" x14ac:dyDescent="0.4">
      <c r="A5431" t="str">
        <f t="shared" si="84"/>
        <v>36_4M_F_6_90_67_HH800_Core</v>
      </c>
      <c r="B5431">
        <v>36</v>
      </c>
      <c r="C5431" t="s">
        <v>173</v>
      </c>
      <c r="D5431" t="s">
        <v>169</v>
      </c>
      <c r="E5431">
        <v>6</v>
      </c>
      <c r="F5431">
        <v>90</v>
      </c>
      <c r="G5431">
        <v>67</v>
      </c>
      <c r="H5431" t="s">
        <v>303</v>
      </c>
      <c r="I5431" t="s">
        <v>170</v>
      </c>
      <c r="J5431">
        <v>24.192381503051891</v>
      </c>
      <c r="L5431" s="47"/>
      <c r="M5431" s="47"/>
    </row>
    <row r="5432" spans="1:13" x14ac:dyDescent="0.4">
      <c r="A5432" t="str">
        <f t="shared" si="84"/>
        <v>63_2M_F_0_180_65_HH800_Core</v>
      </c>
      <c r="B5432">
        <v>63</v>
      </c>
      <c r="C5432" t="s">
        <v>175</v>
      </c>
      <c r="D5432" t="s">
        <v>169</v>
      </c>
      <c r="E5432">
        <v>0</v>
      </c>
      <c r="F5432">
        <v>180</v>
      </c>
      <c r="G5432">
        <v>65</v>
      </c>
      <c r="H5432" t="s">
        <v>303</v>
      </c>
      <c r="I5432" t="s">
        <v>170</v>
      </c>
      <c r="J5432">
        <v>116.11821166944803</v>
      </c>
      <c r="L5432" s="47"/>
      <c r="M5432" s="47"/>
    </row>
    <row r="5433" spans="1:13" x14ac:dyDescent="0.4">
      <c r="A5433" t="str">
        <f t="shared" si="84"/>
        <v>37_4A_M_6_90_67_HH800_Core</v>
      </c>
      <c r="B5433">
        <v>37</v>
      </c>
      <c r="C5433" t="s">
        <v>168</v>
      </c>
      <c r="D5433" t="s">
        <v>174</v>
      </c>
      <c r="E5433">
        <v>6</v>
      </c>
      <c r="F5433">
        <v>90</v>
      </c>
      <c r="G5433">
        <v>67</v>
      </c>
      <c r="H5433" t="s">
        <v>303</v>
      </c>
      <c r="I5433" t="s">
        <v>170</v>
      </c>
      <c r="J5433">
        <v>15.306968477267906</v>
      </c>
      <c r="L5433" s="47"/>
      <c r="M5433" s="47"/>
    </row>
    <row r="5434" spans="1:13" x14ac:dyDescent="0.4">
      <c r="A5434" t="str">
        <f t="shared" si="84"/>
        <v>27_4M_M_0_180_70_HH800_Core</v>
      </c>
      <c r="B5434">
        <v>27</v>
      </c>
      <c r="C5434" t="s">
        <v>173</v>
      </c>
      <c r="D5434" t="s">
        <v>174</v>
      </c>
      <c r="E5434">
        <v>0</v>
      </c>
      <c r="F5434">
        <v>180</v>
      </c>
      <c r="G5434">
        <v>70</v>
      </c>
      <c r="H5434" t="s">
        <v>303</v>
      </c>
      <c r="I5434" t="s">
        <v>170</v>
      </c>
      <c r="J5434">
        <v>19.851340506279154</v>
      </c>
      <c r="L5434" s="47"/>
      <c r="M5434" s="47"/>
    </row>
    <row r="5435" spans="1:13" x14ac:dyDescent="0.4">
      <c r="A5435" t="str">
        <f t="shared" si="84"/>
        <v>55_2M_M_3_60_5_HH800_Core</v>
      </c>
      <c r="B5435">
        <v>55</v>
      </c>
      <c r="C5435" t="s">
        <v>175</v>
      </c>
      <c r="D5435" t="s">
        <v>174</v>
      </c>
      <c r="E5435">
        <v>3</v>
      </c>
      <c r="F5435">
        <v>60</v>
      </c>
      <c r="G5435">
        <v>5</v>
      </c>
      <c r="H5435" t="s">
        <v>303</v>
      </c>
      <c r="I5435" t="s">
        <v>170</v>
      </c>
      <c r="J5435">
        <v>4.833823775513503</v>
      </c>
      <c r="L5435" s="47"/>
      <c r="M5435" s="47"/>
    </row>
    <row r="5436" spans="1:13" x14ac:dyDescent="0.4">
      <c r="A5436" t="str">
        <f t="shared" si="84"/>
        <v>60_2A_M_0_60_5_HH800_Core</v>
      </c>
      <c r="B5436">
        <v>60</v>
      </c>
      <c r="C5436" t="s">
        <v>176</v>
      </c>
      <c r="D5436" t="s">
        <v>174</v>
      </c>
      <c r="E5436">
        <v>0</v>
      </c>
      <c r="F5436">
        <v>60</v>
      </c>
      <c r="G5436">
        <v>5</v>
      </c>
      <c r="H5436" t="s">
        <v>303</v>
      </c>
      <c r="I5436" t="s">
        <v>170</v>
      </c>
      <c r="J5436">
        <v>131.03552065171664</v>
      </c>
      <c r="L5436" s="47"/>
      <c r="M5436" s="47"/>
    </row>
    <row r="5437" spans="1:13" x14ac:dyDescent="0.4">
      <c r="A5437" t="str">
        <f t="shared" si="84"/>
        <v>57_4A_M_6_60_5_HH800_Core</v>
      </c>
      <c r="B5437">
        <v>57</v>
      </c>
      <c r="C5437" t="s">
        <v>168</v>
      </c>
      <c r="D5437" t="s">
        <v>174</v>
      </c>
      <c r="E5437">
        <v>6</v>
      </c>
      <c r="F5437">
        <v>60</v>
      </c>
      <c r="G5437">
        <v>5</v>
      </c>
      <c r="H5437" t="s">
        <v>303</v>
      </c>
      <c r="I5437" t="s">
        <v>170</v>
      </c>
      <c r="J5437">
        <v>4.447411617015594</v>
      </c>
      <c r="L5437" s="47"/>
      <c r="M5437" s="47"/>
    </row>
    <row r="5438" spans="1:13" x14ac:dyDescent="0.4">
      <c r="A5438" t="str">
        <f t="shared" si="84"/>
        <v>52_4A_F_0_60_2_HH800_Core</v>
      </c>
      <c r="B5438">
        <v>52</v>
      </c>
      <c r="C5438" t="s">
        <v>168</v>
      </c>
      <c r="D5438" t="s">
        <v>169</v>
      </c>
      <c r="E5438">
        <v>0</v>
      </c>
      <c r="F5438">
        <v>60</v>
      </c>
      <c r="G5438">
        <v>2</v>
      </c>
      <c r="H5438" t="s">
        <v>303</v>
      </c>
      <c r="I5438" t="s">
        <v>170</v>
      </c>
      <c r="J5438">
        <v>43.739861983490179</v>
      </c>
      <c r="L5438" s="47"/>
      <c r="M5438" s="47"/>
    </row>
    <row r="5439" spans="1:13" x14ac:dyDescent="0.4">
      <c r="A5439" t="str">
        <f t="shared" si="84"/>
        <v>60_4M_M_6_60_67_HH800_Core</v>
      </c>
      <c r="B5439">
        <v>60</v>
      </c>
      <c r="C5439" t="s">
        <v>173</v>
      </c>
      <c r="D5439" t="s">
        <v>174</v>
      </c>
      <c r="E5439">
        <v>6</v>
      </c>
      <c r="F5439">
        <v>60</v>
      </c>
      <c r="G5439">
        <v>67</v>
      </c>
      <c r="H5439" t="s">
        <v>303</v>
      </c>
      <c r="I5439" t="s">
        <v>170</v>
      </c>
      <c r="J5439">
        <v>8.5012760542640766</v>
      </c>
      <c r="L5439" s="47"/>
      <c r="M5439" s="47"/>
    </row>
    <row r="5440" spans="1:13" x14ac:dyDescent="0.4">
      <c r="A5440" t="str">
        <f t="shared" si="84"/>
        <v>33_4M_F_3_90_70_HH800_Core</v>
      </c>
      <c r="B5440">
        <v>33</v>
      </c>
      <c r="C5440" t="s">
        <v>173</v>
      </c>
      <c r="D5440" t="s">
        <v>169</v>
      </c>
      <c r="E5440">
        <v>3</v>
      </c>
      <c r="F5440">
        <v>90</v>
      </c>
      <c r="G5440">
        <v>70</v>
      </c>
      <c r="H5440" t="s">
        <v>303</v>
      </c>
      <c r="I5440" t="s">
        <v>170</v>
      </c>
      <c r="J5440">
        <v>13.419494948922971</v>
      </c>
      <c r="L5440" s="47"/>
      <c r="M5440" s="47"/>
    </row>
    <row r="5441" spans="1:13" x14ac:dyDescent="0.4">
      <c r="A5441" t="str">
        <f t="shared" si="84"/>
        <v>48_1M_F_0_90_70_HH800_Core</v>
      </c>
      <c r="B5441">
        <v>48</v>
      </c>
      <c r="C5441" t="s">
        <v>177</v>
      </c>
      <c r="D5441" t="s">
        <v>169</v>
      </c>
      <c r="E5441">
        <v>0</v>
      </c>
      <c r="F5441">
        <v>90</v>
      </c>
      <c r="G5441">
        <v>70</v>
      </c>
      <c r="H5441" t="s">
        <v>303</v>
      </c>
      <c r="I5441" t="s">
        <v>170</v>
      </c>
      <c r="J5441">
        <v>248.17003645110367</v>
      </c>
      <c r="L5441" s="47"/>
      <c r="M5441" s="47"/>
    </row>
    <row r="5442" spans="1:13" x14ac:dyDescent="0.4">
      <c r="A5442" t="str">
        <f t="shared" si="84"/>
        <v>55_4M_F_6_90_67_HH800_Core</v>
      </c>
      <c r="B5442">
        <v>55</v>
      </c>
      <c r="C5442" t="s">
        <v>173</v>
      </c>
      <c r="D5442" t="s">
        <v>169</v>
      </c>
      <c r="E5442">
        <v>6</v>
      </c>
      <c r="F5442">
        <v>90</v>
      </c>
      <c r="G5442">
        <v>67</v>
      </c>
      <c r="H5442" t="s">
        <v>303</v>
      </c>
      <c r="I5442" t="s">
        <v>170</v>
      </c>
      <c r="J5442">
        <v>16.101817155623134</v>
      </c>
      <c r="L5442" s="47"/>
      <c r="M5442" s="47"/>
    </row>
    <row r="5443" spans="1:13" x14ac:dyDescent="0.4">
      <c r="A5443" t="str">
        <f t="shared" ref="A5443:A5506" si="85">B5443&amp;"_"&amp;C5443&amp;"_"&amp;D5443&amp;"_"&amp;E5443&amp;"_"&amp;F5443&amp;"_"&amp;G5443&amp;"_"&amp;H5443&amp;"_"&amp;I5443</f>
        <v>53_4A_F_3_90_70_HH800_Core</v>
      </c>
      <c r="B5443">
        <v>53</v>
      </c>
      <c r="C5443" t="s">
        <v>168</v>
      </c>
      <c r="D5443" t="s">
        <v>169</v>
      </c>
      <c r="E5443">
        <v>3</v>
      </c>
      <c r="F5443">
        <v>90</v>
      </c>
      <c r="G5443">
        <v>70</v>
      </c>
      <c r="H5443" t="s">
        <v>303</v>
      </c>
      <c r="I5443" t="s">
        <v>170</v>
      </c>
      <c r="J5443">
        <v>13.035056574708369</v>
      </c>
      <c r="L5443" s="47"/>
      <c r="M5443" s="47"/>
    </row>
    <row r="5444" spans="1:13" x14ac:dyDescent="0.4">
      <c r="A5444" t="str">
        <f t="shared" si="85"/>
        <v>35_1A_F_0_60_2_HH800_Core</v>
      </c>
      <c r="B5444">
        <v>35</v>
      </c>
      <c r="C5444" t="s">
        <v>178</v>
      </c>
      <c r="D5444" t="s">
        <v>169</v>
      </c>
      <c r="E5444">
        <v>0</v>
      </c>
      <c r="F5444">
        <v>60</v>
      </c>
      <c r="G5444">
        <v>2</v>
      </c>
      <c r="H5444" t="s">
        <v>303</v>
      </c>
      <c r="I5444" t="s">
        <v>170</v>
      </c>
      <c r="J5444">
        <v>61.275171684794458</v>
      </c>
      <c r="L5444" s="47"/>
      <c r="M5444" s="47"/>
    </row>
    <row r="5445" spans="1:13" x14ac:dyDescent="0.4">
      <c r="A5445" t="str">
        <f t="shared" si="85"/>
        <v>61_2M_M_6_365_5_HH800_Core</v>
      </c>
      <c r="B5445">
        <v>61</v>
      </c>
      <c r="C5445" t="s">
        <v>175</v>
      </c>
      <c r="D5445" t="s">
        <v>174</v>
      </c>
      <c r="E5445">
        <v>6</v>
      </c>
      <c r="F5445">
        <v>365</v>
      </c>
      <c r="G5445">
        <v>5</v>
      </c>
      <c r="H5445" t="s">
        <v>303</v>
      </c>
      <c r="I5445" t="s">
        <v>170</v>
      </c>
      <c r="J5445">
        <v>6.5522239680836876</v>
      </c>
      <c r="L5445" s="47"/>
      <c r="M5445" s="47"/>
    </row>
    <row r="5446" spans="1:13" x14ac:dyDescent="0.4">
      <c r="A5446" t="str">
        <f t="shared" si="85"/>
        <v>52_2M_F_0_60_2_HH800_Core</v>
      </c>
      <c r="B5446">
        <v>52</v>
      </c>
      <c r="C5446" t="s">
        <v>175</v>
      </c>
      <c r="D5446" t="s">
        <v>169</v>
      </c>
      <c r="E5446">
        <v>0</v>
      </c>
      <c r="F5446">
        <v>60</v>
      </c>
      <c r="G5446">
        <v>2</v>
      </c>
      <c r="H5446" t="s">
        <v>303</v>
      </c>
      <c r="I5446" t="s">
        <v>170</v>
      </c>
      <c r="J5446">
        <v>78.081080238241725</v>
      </c>
      <c r="L5446" s="47"/>
      <c r="M5446" s="47"/>
    </row>
    <row r="5447" spans="1:13" x14ac:dyDescent="0.4">
      <c r="A5447" t="str">
        <f t="shared" si="85"/>
        <v>58_2A_F_6_180_65_HH800_Core</v>
      </c>
      <c r="B5447">
        <v>58</v>
      </c>
      <c r="C5447" t="s">
        <v>176</v>
      </c>
      <c r="D5447" t="s">
        <v>169</v>
      </c>
      <c r="E5447">
        <v>6</v>
      </c>
      <c r="F5447">
        <v>180</v>
      </c>
      <c r="G5447">
        <v>65</v>
      </c>
      <c r="H5447" t="s">
        <v>303</v>
      </c>
      <c r="I5447" t="s">
        <v>170</v>
      </c>
      <c r="J5447">
        <v>7.8487582455152483</v>
      </c>
      <c r="L5447" s="47"/>
      <c r="M5447" s="47"/>
    </row>
    <row r="5448" spans="1:13" x14ac:dyDescent="0.4">
      <c r="A5448" t="str">
        <f t="shared" si="85"/>
        <v>31_1M_M_0_60_67_HH800_Core</v>
      </c>
      <c r="B5448">
        <v>31</v>
      </c>
      <c r="C5448" t="s">
        <v>177</v>
      </c>
      <c r="D5448" t="s">
        <v>174</v>
      </c>
      <c r="E5448">
        <v>0</v>
      </c>
      <c r="F5448">
        <v>60</v>
      </c>
      <c r="G5448">
        <v>67</v>
      </c>
      <c r="H5448" t="s">
        <v>303</v>
      </c>
      <c r="I5448" t="s">
        <v>170</v>
      </c>
      <c r="J5448">
        <v>174.80856483710789</v>
      </c>
      <c r="L5448" s="47"/>
      <c r="M5448" s="47"/>
    </row>
    <row r="5449" spans="1:13" x14ac:dyDescent="0.4">
      <c r="A5449" t="str">
        <f t="shared" si="85"/>
        <v>63_4M_M_6_60_70_HH800_Core</v>
      </c>
      <c r="B5449">
        <v>63</v>
      </c>
      <c r="C5449" t="s">
        <v>173</v>
      </c>
      <c r="D5449" t="s">
        <v>174</v>
      </c>
      <c r="E5449">
        <v>6</v>
      </c>
      <c r="F5449">
        <v>60</v>
      </c>
      <c r="G5449">
        <v>70</v>
      </c>
      <c r="H5449" t="s">
        <v>303</v>
      </c>
      <c r="I5449" t="s">
        <v>170</v>
      </c>
      <c r="J5449">
        <v>13.482563547233026</v>
      </c>
      <c r="L5449" s="47"/>
      <c r="M5449" s="47"/>
    </row>
    <row r="5450" spans="1:13" x14ac:dyDescent="0.4">
      <c r="A5450" t="str">
        <f t="shared" si="85"/>
        <v>28_4A_M_6_90_65_HH800_Core</v>
      </c>
      <c r="B5450">
        <v>28</v>
      </c>
      <c r="C5450" t="s">
        <v>168</v>
      </c>
      <c r="D5450" t="s">
        <v>174</v>
      </c>
      <c r="E5450">
        <v>6</v>
      </c>
      <c r="F5450">
        <v>90</v>
      </c>
      <c r="G5450">
        <v>65</v>
      </c>
      <c r="H5450" t="s">
        <v>303</v>
      </c>
      <c r="I5450" t="s">
        <v>170</v>
      </c>
      <c r="J5450">
        <v>11.833725097214822</v>
      </c>
      <c r="L5450" s="47"/>
      <c r="M5450" s="47"/>
    </row>
    <row r="5451" spans="1:13" x14ac:dyDescent="0.4">
      <c r="A5451" t="str">
        <f t="shared" si="85"/>
        <v>42_2A_F_0_90_70_HH800_Core</v>
      </c>
      <c r="B5451">
        <v>42</v>
      </c>
      <c r="C5451" t="s">
        <v>176</v>
      </c>
      <c r="D5451" t="s">
        <v>169</v>
      </c>
      <c r="E5451">
        <v>0</v>
      </c>
      <c r="F5451">
        <v>90</v>
      </c>
      <c r="G5451">
        <v>70</v>
      </c>
      <c r="H5451" t="s">
        <v>303</v>
      </c>
      <c r="I5451" t="s">
        <v>170</v>
      </c>
      <c r="J5451">
        <v>106.13386627962231</v>
      </c>
      <c r="L5451" s="47"/>
      <c r="M5451" s="47"/>
    </row>
    <row r="5452" spans="1:13" x14ac:dyDescent="0.4">
      <c r="A5452" t="str">
        <f t="shared" si="85"/>
        <v>61_2A_M_6_365_5_HH800_Core</v>
      </c>
      <c r="B5452">
        <v>61</v>
      </c>
      <c r="C5452" t="s">
        <v>176</v>
      </c>
      <c r="D5452" t="s">
        <v>174</v>
      </c>
      <c r="E5452">
        <v>6</v>
      </c>
      <c r="F5452">
        <v>365</v>
      </c>
      <c r="G5452">
        <v>5</v>
      </c>
      <c r="H5452" t="s">
        <v>303</v>
      </c>
      <c r="I5452" t="s">
        <v>170</v>
      </c>
      <c r="J5452">
        <v>7.9281402668894341</v>
      </c>
      <c r="L5452" s="47"/>
      <c r="M5452" s="47"/>
    </row>
    <row r="5453" spans="1:13" x14ac:dyDescent="0.4">
      <c r="A5453" t="str">
        <f t="shared" si="85"/>
        <v>51_1M_F_0_90_67_HH800_Core</v>
      </c>
      <c r="B5453">
        <v>51</v>
      </c>
      <c r="C5453" t="s">
        <v>177</v>
      </c>
      <c r="D5453" t="s">
        <v>169</v>
      </c>
      <c r="E5453">
        <v>0</v>
      </c>
      <c r="F5453">
        <v>90</v>
      </c>
      <c r="G5453">
        <v>67</v>
      </c>
      <c r="H5453" t="s">
        <v>303</v>
      </c>
      <c r="I5453" t="s">
        <v>170</v>
      </c>
      <c r="J5453">
        <v>231.8540440293018</v>
      </c>
      <c r="L5453" s="47"/>
      <c r="M5453" s="47"/>
    </row>
    <row r="5454" spans="1:13" x14ac:dyDescent="0.4">
      <c r="A5454" t="str">
        <f t="shared" si="85"/>
        <v>46_2M_M_6_60_5_HH800_Core</v>
      </c>
      <c r="B5454">
        <v>46</v>
      </c>
      <c r="C5454" t="s">
        <v>175</v>
      </c>
      <c r="D5454" t="s">
        <v>174</v>
      </c>
      <c r="E5454">
        <v>6</v>
      </c>
      <c r="F5454">
        <v>60</v>
      </c>
      <c r="G5454">
        <v>5</v>
      </c>
      <c r="H5454" t="s">
        <v>303</v>
      </c>
      <c r="I5454" t="s">
        <v>170</v>
      </c>
      <c r="J5454">
        <v>5.4588716818463228</v>
      </c>
      <c r="L5454" s="47"/>
      <c r="M5454" s="47"/>
    </row>
    <row r="5455" spans="1:13" x14ac:dyDescent="0.4">
      <c r="A5455" t="str">
        <f t="shared" si="85"/>
        <v>38_4M_F_3_90_70_HH800_Core</v>
      </c>
      <c r="B5455">
        <v>38</v>
      </c>
      <c r="C5455" t="s">
        <v>173</v>
      </c>
      <c r="D5455" t="s">
        <v>169</v>
      </c>
      <c r="E5455">
        <v>3</v>
      </c>
      <c r="F5455">
        <v>90</v>
      </c>
      <c r="G5455">
        <v>70</v>
      </c>
      <c r="H5455" t="s">
        <v>303</v>
      </c>
      <c r="I5455" t="s">
        <v>170</v>
      </c>
      <c r="J5455">
        <v>14.223065688520816</v>
      </c>
      <c r="L5455" s="47"/>
      <c r="M5455" s="47"/>
    </row>
    <row r="5456" spans="1:13" x14ac:dyDescent="0.4">
      <c r="A5456" t="str">
        <f t="shared" si="85"/>
        <v>27_4A_M_6_90_65_HH800_Core</v>
      </c>
      <c r="B5456">
        <v>27</v>
      </c>
      <c r="C5456" t="s">
        <v>168</v>
      </c>
      <c r="D5456" t="s">
        <v>174</v>
      </c>
      <c r="E5456">
        <v>6</v>
      </c>
      <c r="F5456">
        <v>90</v>
      </c>
      <c r="G5456">
        <v>65</v>
      </c>
      <c r="H5456" t="s">
        <v>303</v>
      </c>
      <c r="I5456" t="s">
        <v>170</v>
      </c>
      <c r="J5456">
        <v>12.012813698522788</v>
      </c>
      <c r="L5456" s="47"/>
      <c r="M5456" s="47"/>
    </row>
    <row r="5457" spans="1:13" x14ac:dyDescent="0.4">
      <c r="A5457" t="str">
        <f t="shared" si="85"/>
        <v>56_1A_F_0_90_5_HH800_Core</v>
      </c>
      <c r="B5457">
        <v>56</v>
      </c>
      <c r="C5457" t="s">
        <v>178</v>
      </c>
      <c r="D5457" t="s">
        <v>169</v>
      </c>
      <c r="E5457">
        <v>0</v>
      </c>
      <c r="F5457">
        <v>90</v>
      </c>
      <c r="G5457">
        <v>5</v>
      </c>
      <c r="H5457" t="s">
        <v>303</v>
      </c>
      <c r="I5457" t="s">
        <v>170</v>
      </c>
      <c r="J5457">
        <v>122.35583144030412</v>
      </c>
      <c r="L5457" s="47"/>
      <c r="M5457" s="47"/>
    </row>
    <row r="5458" spans="1:13" x14ac:dyDescent="0.4">
      <c r="A5458" t="str">
        <f t="shared" si="85"/>
        <v>59_4M_F_3_180_65_HH800_Core</v>
      </c>
      <c r="B5458">
        <v>59</v>
      </c>
      <c r="C5458" t="s">
        <v>173</v>
      </c>
      <c r="D5458" t="s">
        <v>169</v>
      </c>
      <c r="E5458">
        <v>3</v>
      </c>
      <c r="F5458">
        <v>180</v>
      </c>
      <c r="G5458">
        <v>65</v>
      </c>
      <c r="H5458" t="s">
        <v>303</v>
      </c>
      <c r="I5458" t="s">
        <v>170</v>
      </c>
      <c r="J5458">
        <v>3.2226366897123855</v>
      </c>
      <c r="L5458" s="47"/>
      <c r="M5458" s="47"/>
    </row>
    <row r="5459" spans="1:13" x14ac:dyDescent="0.4">
      <c r="A5459" t="str">
        <f t="shared" si="85"/>
        <v>25_2M_M_0_60_67_HH800_Core</v>
      </c>
      <c r="B5459">
        <v>25</v>
      </c>
      <c r="C5459" t="s">
        <v>175</v>
      </c>
      <c r="D5459" t="s">
        <v>174</v>
      </c>
      <c r="E5459">
        <v>0</v>
      </c>
      <c r="F5459">
        <v>60</v>
      </c>
      <c r="G5459">
        <v>67</v>
      </c>
      <c r="H5459" t="s">
        <v>303</v>
      </c>
      <c r="I5459" t="s">
        <v>170</v>
      </c>
      <c r="J5459">
        <v>77.832476701577619</v>
      </c>
      <c r="L5459" s="47"/>
      <c r="M5459" s="47"/>
    </row>
    <row r="5460" spans="1:13" x14ac:dyDescent="0.4">
      <c r="A5460" t="str">
        <f t="shared" si="85"/>
        <v>25_4M_F_6_180_70_HH800_Core</v>
      </c>
      <c r="B5460">
        <v>25</v>
      </c>
      <c r="C5460" t="s">
        <v>173</v>
      </c>
      <c r="D5460" t="s">
        <v>169</v>
      </c>
      <c r="E5460">
        <v>6</v>
      </c>
      <c r="F5460">
        <v>180</v>
      </c>
      <c r="G5460">
        <v>70</v>
      </c>
      <c r="H5460" t="s">
        <v>303</v>
      </c>
      <c r="I5460" t="s">
        <v>170</v>
      </c>
      <c r="J5460">
        <v>18.065249993389944</v>
      </c>
      <c r="L5460" s="47"/>
      <c r="M5460" s="47"/>
    </row>
    <row r="5461" spans="1:13" x14ac:dyDescent="0.4">
      <c r="A5461" t="str">
        <f t="shared" si="85"/>
        <v>58_4A_F_0_90_5_HH800_Core</v>
      </c>
      <c r="B5461">
        <v>58</v>
      </c>
      <c r="C5461" t="s">
        <v>168</v>
      </c>
      <c r="D5461" t="s">
        <v>169</v>
      </c>
      <c r="E5461">
        <v>0</v>
      </c>
      <c r="F5461">
        <v>90</v>
      </c>
      <c r="G5461">
        <v>5</v>
      </c>
      <c r="H5461" t="s">
        <v>303</v>
      </c>
      <c r="I5461" t="s">
        <v>170</v>
      </c>
      <c r="J5461">
        <v>64.262877668604972</v>
      </c>
      <c r="L5461" s="47"/>
      <c r="M5461" s="47"/>
    </row>
    <row r="5462" spans="1:13" x14ac:dyDescent="0.4">
      <c r="A5462" t="str">
        <f t="shared" si="85"/>
        <v>37_4M_F_0_90_70_HH800_Core</v>
      </c>
      <c r="B5462">
        <v>37</v>
      </c>
      <c r="C5462" t="s">
        <v>173</v>
      </c>
      <c r="D5462" t="s">
        <v>169</v>
      </c>
      <c r="E5462">
        <v>0</v>
      </c>
      <c r="F5462">
        <v>90</v>
      </c>
      <c r="G5462">
        <v>70</v>
      </c>
      <c r="H5462" t="s">
        <v>303</v>
      </c>
      <c r="I5462" t="s">
        <v>170</v>
      </c>
      <c r="J5462">
        <v>73.249893796477636</v>
      </c>
      <c r="L5462" s="47"/>
      <c r="M5462" s="47"/>
    </row>
    <row r="5463" spans="1:13" x14ac:dyDescent="0.4">
      <c r="A5463" t="str">
        <f t="shared" si="85"/>
        <v>44_4M_F_0_90_70_HH800_Core</v>
      </c>
      <c r="B5463">
        <v>44</v>
      </c>
      <c r="C5463" t="s">
        <v>173</v>
      </c>
      <c r="D5463" t="s">
        <v>169</v>
      </c>
      <c r="E5463">
        <v>0</v>
      </c>
      <c r="F5463">
        <v>90</v>
      </c>
      <c r="G5463">
        <v>70</v>
      </c>
      <c r="H5463" t="s">
        <v>303</v>
      </c>
      <c r="I5463" t="s">
        <v>170</v>
      </c>
      <c r="J5463">
        <v>93.056524181444885</v>
      </c>
      <c r="L5463" s="47"/>
      <c r="M5463" s="47"/>
    </row>
    <row r="5464" spans="1:13" x14ac:dyDescent="0.4">
      <c r="A5464" t="str">
        <f t="shared" si="85"/>
        <v>34_4A_M_3_90_67_HH800_Core</v>
      </c>
      <c r="B5464">
        <v>34</v>
      </c>
      <c r="C5464" t="s">
        <v>168</v>
      </c>
      <c r="D5464" t="s">
        <v>174</v>
      </c>
      <c r="E5464">
        <v>3</v>
      </c>
      <c r="F5464">
        <v>90</v>
      </c>
      <c r="G5464">
        <v>67</v>
      </c>
      <c r="H5464" t="s">
        <v>303</v>
      </c>
      <c r="I5464" t="s">
        <v>170</v>
      </c>
      <c r="J5464">
        <v>7.8957426608246681</v>
      </c>
      <c r="L5464" s="47"/>
      <c r="M5464" s="47"/>
    </row>
    <row r="5465" spans="1:13" x14ac:dyDescent="0.4">
      <c r="A5465" t="str">
        <f t="shared" si="85"/>
        <v>33_1M_M_0_60_67_HH800_Core</v>
      </c>
      <c r="B5465">
        <v>33</v>
      </c>
      <c r="C5465" t="s">
        <v>177</v>
      </c>
      <c r="D5465" t="s">
        <v>174</v>
      </c>
      <c r="E5465">
        <v>0</v>
      </c>
      <c r="F5465">
        <v>60</v>
      </c>
      <c r="G5465">
        <v>67</v>
      </c>
      <c r="H5465" t="s">
        <v>303</v>
      </c>
      <c r="I5465" t="s">
        <v>170</v>
      </c>
      <c r="J5465">
        <v>184.73623019299282</v>
      </c>
      <c r="L5465" s="47"/>
      <c r="M5465" s="47"/>
    </row>
    <row r="5466" spans="1:13" x14ac:dyDescent="0.4">
      <c r="A5466" t="str">
        <f t="shared" si="85"/>
        <v>61_1A_F_0_90_67_HH800_Core</v>
      </c>
      <c r="B5466">
        <v>61</v>
      </c>
      <c r="C5466" t="s">
        <v>178</v>
      </c>
      <c r="D5466" t="s">
        <v>169</v>
      </c>
      <c r="E5466">
        <v>0</v>
      </c>
      <c r="F5466">
        <v>90</v>
      </c>
      <c r="G5466">
        <v>67</v>
      </c>
      <c r="H5466" t="s">
        <v>303</v>
      </c>
      <c r="I5466" t="s">
        <v>170</v>
      </c>
      <c r="J5466">
        <v>193.6299360379389</v>
      </c>
      <c r="L5466" s="47"/>
      <c r="M5466" s="47"/>
    </row>
    <row r="5467" spans="1:13" x14ac:dyDescent="0.4">
      <c r="A5467" t="str">
        <f t="shared" si="85"/>
        <v>63_4A_F_3_90_70_HH800_Core</v>
      </c>
      <c r="B5467">
        <v>63</v>
      </c>
      <c r="C5467" t="s">
        <v>168</v>
      </c>
      <c r="D5467" t="s">
        <v>169</v>
      </c>
      <c r="E5467">
        <v>3</v>
      </c>
      <c r="F5467">
        <v>90</v>
      </c>
      <c r="G5467">
        <v>70</v>
      </c>
      <c r="H5467" t="s">
        <v>303</v>
      </c>
      <c r="I5467" t="s">
        <v>170</v>
      </c>
      <c r="J5467">
        <v>8.1615395365003334</v>
      </c>
      <c r="L5467" s="47"/>
      <c r="M5467" s="47"/>
    </row>
    <row r="5468" spans="1:13" x14ac:dyDescent="0.4">
      <c r="A5468" t="str">
        <f t="shared" si="85"/>
        <v>59_2A_F_3_90_65_HH800_Core</v>
      </c>
      <c r="B5468">
        <v>59</v>
      </c>
      <c r="C5468" t="s">
        <v>176</v>
      </c>
      <c r="D5468" t="s">
        <v>169</v>
      </c>
      <c r="E5468">
        <v>3</v>
      </c>
      <c r="F5468">
        <v>90</v>
      </c>
      <c r="G5468">
        <v>65</v>
      </c>
      <c r="H5468" t="s">
        <v>303</v>
      </c>
      <c r="I5468" t="s">
        <v>170</v>
      </c>
      <c r="J5468">
        <v>3.9711323588085472</v>
      </c>
      <c r="L5468" s="47"/>
      <c r="M5468" s="47"/>
    </row>
    <row r="5469" spans="1:13" x14ac:dyDescent="0.4">
      <c r="A5469" t="str">
        <f t="shared" si="85"/>
        <v>59_4A_F_3_180_65_HH800_Core</v>
      </c>
      <c r="B5469">
        <v>59</v>
      </c>
      <c r="C5469" t="s">
        <v>168</v>
      </c>
      <c r="D5469" t="s">
        <v>169</v>
      </c>
      <c r="E5469">
        <v>3</v>
      </c>
      <c r="F5469">
        <v>180</v>
      </c>
      <c r="G5469">
        <v>65</v>
      </c>
      <c r="H5469" t="s">
        <v>303</v>
      </c>
      <c r="I5469" t="s">
        <v>170</v>
      </c>
      <c r="J5469">
        <v>2.4038474678910582</v>
      </c>
      <c r="L5469" s="47"/>
      <c r="M5469" s="47"/>
    </row>
    <row r="5470" spans="1:13" x14ac:dyDescent="0.4">
      <c r="A5470" t="str">
        <f t="shared" si="85"/>
        <v>54_2M_M_3_60_5_HH800_Core</v>
      </c>
      <c r="B5470">
        <v>54</v>
      </c>
      <c r="C5470" t="s">
        <v>175</v>
      </c>
      <c r="D5470" t="s">
        <v>174</v>
      </c>
      <c r="E5470">
        <v>3</v>
      </c>
      <c r="F5470">
        <v>60</v>
      </c>
      <c r="G5470">
        <v>5</v>
      </c>
      <c r="H5470" t="s">
        <v>303</v>
      </c>
      <c r="I5470" t="s">
        <v>170</v>
      </c>
      <c r="J5470">
        <v>4.4058791665305073</v>
      </c>
      <c r="L5470" s="47"/>
      <c r="M5470" s="47"/>
    </row>
    <row r="5471" spans="1:13" x14ac:dyDescent="0.4">
      <c r="A5471" t="str">
        <f t="shared" si="85"/>
        <v>51_4A_F_6_90_67_HH800_Core</v>
      </c>
      <c r="B5471">
        <v>51</v>
      </c>
      <c r="C5471" t="s">
        <v>168</v>
      </c>
      <c r="D5471" t="s">
        <v>169</v>
      </c>
      <c r="E5471">
        <v>6</v>
      </c>
      <c r="F5471">
        <v>90</v>
      </c>
      <c r="G5471">
        <v>67</v>
      </c>
      <c r="H5471" t="s">
        <v>303</v>
      </c>
      <c r="I5471" t="s">
        <v>170</v>
      </c>
      <c r="J5471">
        <v>17.088256463391062</v>
      </c>
      <c r="L5471" s="47"/>
      <c r="M5471" s="47"/>
    </row>
    <row r="5472" spans="1:13" x14ac:dyDescent="0.4">
      <c r="A5472" t="str">
        <f t="shared" si="85"/>
        <v>52_4M_F_6_90_65_HH800_Core</v>
      </c>
      <c r="B5472">
        <v>52</v>
      </c>
      <c r="C5472" t="s">
        <v>173</v>
      </c>
      <c r="D5472" t="s">
        <v>169</v>
      </c>
      <c r="E5472">
        <v>6</v>
      </c>
      <c r="F5472">
        <v>90</v>
      </c>
      <c r="G5472">
        <v>65</v>
      </c>
      <c r="H5472" t="s">
        <v>303</v>
      </c>
      <c r="I5472" t="s">
        <v>170</v>
      </c>
      <c r="J5472">
        <v>13.847101857962221</v>
      </c>
      <c r="L5472" s="47"/>
      <c r="M5472" s="47"/>
    </row>
    <row r="5473" spans="1:13" x14ac:dyDescent="0.4">
      <c r="A5473" t="str">
        <f t="shared" si="85"/>
        <v>29_4A_M_6_90_65_HH800_Core</v>
      </c>
      <c r="B5473">
        <v>29</v>
      </c>
      <c r="C5473" t="s">
        <v>168</v>
      </c>
      <c r="D5473" t="s">
        <v>174</v>
      </c>
      <c r="E5473">
        <v>6</v>
      </c>
      <c r="F5473">
        <v>90</v>
      </c>
      <c r="G5473">
        <v>65</v>
      </c>
      <c r="H5473" t="s">
        <v>303</v>
      </c>
      <c r="I5473" t="s">
        <v>170</v>
      </c>
      <c r="J5473">
        <v>12.522097486412241</v>
      </c>
      <c r="L5473" s="47"/>
      <c r="M5473" s="47"/>
    </row>
    <row r="5474" spans="1:13" x14ac:dyDescent="0.4">
      <c r="A5474" t="str">
        <f t="shared" si="85"/>
        <v>39_1M_M_0_60_70_HH800_Core</v>
      </c>
      <c r="B5474">
        <v>39</v>
      </c>
      <c r="C5474" t="s">
        <v>177</v>
      </c>
      <c r="D5474" t="s">
        <v>174</v>
      </c>
      <c r="E5474">
        <v>0</v>
      </c>
      <c r="F5474">
        <v>60</v>
      </c>
      <c r="G5474">
        <v>70</v>
      </c>
      <c r="H5474" t="s">
        <v>303</v>
      </c>
      <c r="I5474" t="s">
        <v>170</v>
      </c>
      <c r="J5474">
        <v>248.93195712102153</v>
      </c>
      <c r="L5474" s="47"/>
      <c r="M5474" s="47"/>
    </row>
    <row r="5475" spans="1:13" x14ac:dyDescent="0.4">
      <c r="A5475" t="str">
        <f t="shared" si="85"/>
        <v>63_1A_F_0_180_2_HH800_Core</v>
      </c>
      <c r="B5475">
        <v>63</v>
      </c>
      <c r="C5475" t="s">
        <v>178</v>
      </c>
      <c r="D5475" t="s">
        <v>169</v>
      </c>
      <c r="E5475">
        <v>0</v>
      </c>
      <c r="F5475">
        <v>180</v>
      </c>
      <c r="G5475">
        <v>2</v>
      </c>
      <c r="H5475" t="s">
        <v>303</v>
      </c>
      <c r="I5475" t="s">
        <v>170</v>
      </c>
      <c r="J5475">
        <v>113.91333992556672</v>
      </c>
      <c r="L5475" s="47"/>
      <c r="M5475" s="47"/>
    </row>
    <row r="5476" spans="1:13" x14ac:dyDescent="0.4">
      <c r="A5476" t="str">
        <f t="shared" si="85"/>
        <v>54_4M_M_0_60_5_HH800_Core</v>
      </c>
      <c r="B5476">
        <v>54</v>
      </c>
      <c r="C5476" t="s">
        <v>173</v>
      </c>
      <c r="D5476" t="s">
        <v>174</v>
      </c>
      <c r="E5476">
        <v>0</v>
      </c>
      <c r="F5476">
        <v>60</v>
      </c>
      <c r="G5476">
        <v>5</v>
      </c>
      <c r="H5476" t="s">
        <v>303</v>
      </c>
      <c r="I5476" t="s">
        <v>170</v>
      </c>
      <c r="J5476">
        <v>60.457461760475148</v>
      </c>
      <c r="L5476" s="47"/>
      <c r="M5476" s="47"/>
    </row>
    <row r="5477" spans="1:13" x14ac:dyDescent="0.4">
      <c r="A5477" t="str">
        <f t="shared" si="85"/>
        <v>58_2M_F_3_365_65_HH800_Core</v>
      </c>
      <c r="B5477">
        <v>58</v>
      </c>
      <c r="C5477" t="s">
        <v>175</v>
      </c>
      <c r="D5477" t="s">
        <v>169</v>
      </c>
      <c r="E5477">
        <v>3</v>
      </c>
      <c r="F5477">
        <v>365</v>
      </c>
      <c r="G5477">
        <v>65</v>
      </c>
      <c r="H5477" t="s">
        <v>303</v>
      </c>
      <c r="I5477" t="s">
        <v>170</v>
      </c>
      <c r="J5477">
        <v>5.5819308655344084</v>
      </c>
      <c r="L5477" s="47"/>
      <c r="M5477" s="47"/>
    </row>
    <row r="5478" spans="1:13" x14ac:dyDescent="0.4">
      <c r="A5478" t="str">
        <f t="shared" si="85"/>
        <v>55_4M_M_3_60_5_HH800_Core</v>
      </c>
      <c r="B5478">
        <v>55</v>
      </c>
      <c r="C5478" t="s">
        <v>173</v>
      </c>
      <c r="D5478" t="s">
        <v>174</v>
      </c>
      <c r="E5478">
        <v>3</v>
      </c>
      <c r="F5478">
        <v>60</v>
      </c>
      <c r="G5478">
        <v>5</v>
      </c>
      <c r="H5478" t="s">
        <v>303</v>
      </c>
      <c r="I5478" t="s">
        <v>170</v>
      </c>
      <c r="J5478">
        <v>2.3673457019962565</v>
      </c>
      <c r="L5478" s="47"/>
      <c r="M5478" s="47"/>
    </row>
    <row r="5479" spans="1:13" x14ac:dyDescent="0.4">
      <c r="A5479" t="str">
        <f t="shared" si="85"/>
        <v>27_1A_M_0_90_2_HH800_Core</v>
      </c>
      <c r="B5479">
        <v>27</v>
      </c>
      <c r="C5479" t="s">
        <v>178</v>
      </c>
      <c r="D5479" t="s">
        <v>174</v>
      </c>
      <c r="E5479">
        <v>0</v>
      </c>
      <c r="F5479">
        <v>90</v>
      </c>
      <c r="G5479">
        <v>2</v>
      </c>
      <c r="H5479" t="s">
        <v>303</v>
      </c>
      <c r="I5479" t="s">
        <v>170</v>
      </c>
      <c r="J5479">
        <v>29.916052507731177</v>
      </c>
      <c r="L5479" s="47"/>
      <c r="M5479" s="47"/>
    </row>
    <row r="5480" spans="1:13" x14ac:dyDescent="0.4">
      <c r="A5480" t="str">
        <f t="shared" si="85"/>
        <v>61_4A_F_3_90_65_HH800_Core</v>
      </c>
      <c r="B5480">
        <v>61</v>
      </c>
      <c r="C5480" t="s">
        <v>168</v>
      </c>
      <c r="D5480" t="s">
        <v>169</v>
      </c>
      <c r="E5480">
        <v>3</v>
      </c>
      <c r="F5480">
        <v>90</v>
      </c>
      <c r="G5480">
        <v>65</v>
      </c>
      <c r="H5480" t="s">
        <v>303</v>
      </c>
      <c r="I5480" t="s">
        <v>170</v>
      </c>
      <c r="J5480">
        <v>3.0455313761612675</v>
      </c>
      <c r="L5480" s="47"/>
      <c r="M5480" s="47"/>
    </row>
    <row r="5481" spans="1:13" x14ac:dyDescent="0.4">
      <c r="A5481" t="str">
        <f t="shared" si="85"/>
        <v>30_4M_M_3_90_65_HH800_Core</v>
      </c>
      <c r="B5481">
        <v>30</v>
      </c>
      <c r="C5481" t="s">
        <v>173</v>
      </c>
      <c r="D5481" t="s">
        <v>174</v>
      </c>
      <c r="E5481">
        <v>3</v>
      </c>
      <c r="F5481">
        <v>90</v>
      </c>
      <c r="G5481">
        <v>65</v>
      </c>
      <c r="H5481" t="s">
        <v>303</v>
      </c>
      <c r="I5481" t="s">
        <v>170</v>
      </c>
      <c r="J5481">
        <v>5.6149849220237043</v>
      </c>
      <c r="L5481" s="47"/>
      <c r="M5481" s="47"/>
    </row>
    <row r="5482" spans="1:13" x14ac:dyDescent="0.4">
      <c r="A5482" t="str">
        <f t="shared" si="85"/>
        <v>37_4M_M_0_180_67_HH800_Core</v>
      </c>
      <c r="B5482">
        <v>37</v>
      </c>
      <c r="C5482" t="s">
        <v>173</v>
      </c>
      <c r="D5482" t="s">
        <v>174</v>
      </c>
      <c r="E5482">
        <v>0</v>
      </c>
      <c r="F5482">
        <v>180</v>
      </c>
      <c r="G5482">
        <v>67</v>
      </c>
      <c r="H5482" t="s">
        <v>303</v>
      </c>
      <c r="I5482" t="s">
        <v>170</v>
      </c>
      <c r="J5482">
        <v>26.959759278557062</v>
      </c>
      <c r="L5482" s="47"/>
      <c r="M5482" s="47"/>
    </row>
    <row r="5483" spans="1:13" x14ac:dyDescent="0.4">
      <c r="A5483" t="str">
        <f t="shared" si="85"/>
        <v>48_4M_F_6_90_67_HH800_Core</v>
      </c>
      <c r="B5483">
        <v>48</v>
      </c>
      <c r="C5483" t="s">
        <v>173</v>
      </c>
      <c r="D5483" t="s">
        <v>169</v>
      </c>
      <c r="E5483">
        <v>6</v>
      </c>
      <c r="F5483">
        <v>90</v>
      </c>
      <c r="G5483">
        <v>67</v>
      </c>
      <c r="H5483" t="s">
        <v>303</v>
      </c>
      <c r="I5483" t="s">
        <v>170</v>
      </c>
      <c r="J5483">
        <v>21.040298256408523</v>
      </c>
      <c r="L5483" s="47"/>
      <c r="M5483" s="47"/>
    </row>
    <row r="5484" spans="1:13" x14ac:dyDescent="0.4">
      <c r="A5484" t="str">
        <f t="shared" si="85"/>
        <v>56_4M_M_0_60_70_HH800_Core</v>
      </c>
      <c r="B5484">
        <v>56</v>
      </c>
      <c r="C5484" t="s">
        <v>173</v>
      </c>
      <c r="D5484" t="s">
        <v>174</v>
      </c>
      <c r="E5484">
        <v>0</v>
      </c>
      <c r="F5484">
        <v>60</v>
      </c>
      <c r="G5484">
        <v>70</v>
      </c>
      <c r="H5484" t="s">
        <v>303</v>
      </c>
      <c r="I5484" t="s">
        <v>170</v>
      </c>
      <c r="J5484">
        <v>114.53833513831887</v>
      </c>
      <c r="L5484" s="47"/>
      <c r="M5484" s="47"/>
    </row>
    <row r="5485" spans="1:13" x14ac:dyDescent="0.4">
      <c r="A5485" t="str">
        <f t="shared" si="85"/>
        <v>47_1M_F_0_60_2_HH800_Core</v>
      </c>
      <c r="B5485">
        <v>47</v>
      </c>
      <c r="C5485" t="s">
        <v>177</v>
      </c>
      <c r="D5485" t="s">
        <v>169</v>
      </c>
      <c r="E5485">
        <v>0</v>
      </c>
      <c r="F5485">
        <v>60</v>
      </c>
      <c r="G5485">
        <v>2</v>
      </c>
      <c r="H5485" t="s">
        <v>303</v>
      </c>
      <c r="I5485" t="s">
        <v>170</v>
      </c>
      <c r="J5485">
        <v>80.070097286976093</v>
      </c>
      <c r="L5485" s="47"/>
      <c r="M5485" s="47"/>
    </row>
    <row r="5486" spans="1:13" x14ac:dyDescent="0.4">
      <c r="A5486" t="str">
        <f t="shared" si="85"/>
        <v>44_2M_M_3_60_5_HH800_Core</v>
      </c>
      <c r="B5486">
        <v>44</v>
      </c>
      <c r="C5486" t="s">
        <v>175</v>
      </c>
      <c r="D5486" t="s">
        <v>174</v>
      </c>
      <c r="E5486">
        <v>3</v>
      </c>
      <c r="F5486">
        <v>60</v>
      </c>
      <c r="G5486">
        <v>5</v>
      </c>
      <c r="H5486" t="s">
        <v>303</v>
      </c>
      <c r="I5486" t="s">
        <v>170</v>
      </c>
      <c r="J5486">
        <v>2.6101759885318505</v>
      </c>
      <c r="L5486" s="47"/>
      <c r="M5486" s="47"/>
    </row>
    <row r="5487" spans="1:13" x14ac:dyDescent="0.4">
      <c r="A5487" t="str">
        <f t="shared" si="85"/>
        <v>51_2M_M_0_60_5_HH800_Core</v>
      </c>
      <c r="B5487">
        <v>51</v>
      </c>
      <c r="C5487" t="s">
        <v>175</v>
      </c>
      <c r="D5487" t="s">
        <v>174</v>
      </c>
      <c r="E5487">
        <v>0</v>
      </c>
      <c r="F5487">
        <v>60</v>
      </c>
      <c r="G5487">
        <v>5</v>
      </c>
      <c r="H5487" t="s">
        <v>303</v>
      </c>
      <c r="I5487" t="s">
        <v>170</v>
      </c>
      <c r="J5487">
        <v>84.618723433633576</v>
      </c>
      <c r="L5487" s="47"/>
      <c r="M5487" s="47"/>
    </row>
    <row r="5488" spans="1:13" x14ac:dyDescent="0.4">
      <c r="A5488" t="str">
        <f t="shared" si="85"/>
        <v>30_1M_M_0_60_67_HH800_Core</v>
      </c>
      <c r="B5488">
        <v>30</v>
      </c>
      <c r="C5488" t="s">
        <v>177</v>
      </c>
      <c r="D5488" t="s">
        <v>174</v>
      </c>
      <c r="E5488">
        <v>0</v>
      </c>
      <c r="F5488">
        <v>60</v>
      </c>
      <c r="G5488">
        <v>67</v>
      </c>
      <c r="H5488" t="s">
        <v>303</v>
      </c>
      <c r="I5488" t="s">
        <v>170</v>
      </c>
      <c r="J5488">
        <v>169.91210904772174</v>
      </c>
      <c r="L5488" s="47"/>
      <c r="M5488" s="47"/>
    </row>
    <row r="5489" spans="1:13" x14ac:dyDescent="0.4">
      <c r="A5489" t="str">
        <f t="shared" si="85"/>
        <v>59_4M_M_6_60_67_HH800_Core</v>
      </c>
      <c r="B5489">
        <v>59</v>
      </c>
      <c r="C5489" t="s">
        <v>173</v>
      </c>
      <c r="D5489" t="s">
        <v>174</v>
      </c>
      <c r="E5489">
        <v>6</v>
      </c>
      <c r="F5489">
        <v>60</v>
      </c>
      <c r="G5489">
        <v>67</v>
      </c>
      <c r="H5489" t="s">
        <v>303</v>
      </c>
      <c r="I5489" t="s">
        <v>170</v>
      </c>
      <c r="J5489">
        <v>9.5237770466254723</v>
      </c>
      <c r="L5489" s="47"/>
      <c r="M5489" s="47"/>
    </row>
    <row r="5490" spans="1:13" x14ac:dyDescent="0.4">
      <c r="A5490" t="str">
        <f t="shared" si="85"/>
        <v>56_4M_M_3_60_65_HH800_Core</v>
      </c>
      <c r="B5490">
        <v>56</v>
      </c>
      <c r="C5490" t="s">
        <v>173</v>
      </c>
      <c r="D5490" t="s">
        <v>174</v>
      </c>
      <c r="E5490">
        <v>3</v>
      </c>
      <c r="F5490">
        <v>60</v>
      </c>
      <c r="G5490">
        <v>65</v>
      </c>
      <c r="H5490" t="s">
        <v>303</v>
      </c>
      <c r="I5490" t="s">
        <v>170</v>
      </c>
      <c r="J5490">
        <v>5.6438152902742083</v>
      </c>
      <c r="L5490" s="47"/>
      <c r="M5490" s="47"/>
    </row>
    <row r="5491" spans="1:13" x14ac:dyDescent="0.4">
      <c r="A5491" t="str">
        <f t="shared" si="85"/>
        <v>64_4M_F_0_90_65_HH800_Core</v>
      </c>
      <c r="B5491">
        <v>64</v>
      </c>
      <c r="C5491" t="s">
        <v>173</v>
      </c>
      <c r="D5491" t="s">
        <v>169</v>
      </c>
      <c r="E5491">
        <v>0</v>
      </c>
      <c r="F5491">
        <v>90</v>
      </c>
      <c r="G5491">
        <v>65</v>
      </c>
      <c r="H5491" t="s">
        <v>303</v>
      </c>
      <c r="I5491" t="s">
        <v>170</v>
      </c>
      <c r="J5491">
        <v>92.336805122751869</v>
      </c>
      <c r="L5491" s="47"/>
      <c r="M5491" s="47"/>
    </row>
    <row r="5492" spans="1:13" x14ac:dyDescent="0.4">
      <c r="A5492" t="str">
        <f t="shared" si="85"/>
        <v>46_4A_F_0_90_5_HH800_Core</v>
      </c>
      <c r="B5492">
        <v>46</v>
      </c>
      <c r="C5492" t="s">
        <v>168</v>
      </c>
      <c r="D5492" t="s">
        <v>169</v>
      </c>
      <c r="E5492">
        <v>0</v>
      </c>
      <c r="F5492">
        <v>90</v>
      </c>
      <c r="G5492">
        <v>5</v>
      </c>
      <c r="H5492" t="s">
        <v>303</v>
      </c>
      <c r="I5492" t="s">
        <v>170</v>
      </c>
      <c r="J5492">
        <v>37.777466962097712</v>
      </c>
      <c r="L5492" s="47"/>
      <c r="M5492" s="47"/>
    </row>
    <row r="5493" spans="1:13" x14ac:dyDescent="0.4">
      <c r="A5493" t="str">
        <f t="shared" si="85"/>
        <v>61_2A_F_6_90_67_HH800_Core</v>
      </c>
      <c r="B5493">
        <v>61</v>
      </c>
      <c r="C5493" t="s">
        <v>176</v>
      </c>
      <c r="D5493" t="s">
        <v>169</v>
      </c>
      <c r="E5493">
        <v>6</v>
      </c>
      <c r="F5493">
        <v>90</v>
      </c>
      <c r="G5493">
        <v>67</v>
      </c>
      <c r="H5493" t="s">
        <v>303</v>
      </c>
      <c r="I5493" t="s">
        <v>170</v>
      </c>
      <c r="J5493">
        <v>12.151616026266991</v>
      </c>
      <c r="L5493" s="47"/>
      <c r="M5493" s="47"/>
    </row>
    <row r="5494" spans="1:13" x14ac:dyDescent="0.4">
      <c r="A5494" t="str">
        <f t="shared" si="85"/>
        <v>40_2M_F_6_90_67_HH800_Core</v>
      </c>
      <c r="B5494">
        <v>40</v>
      </c>
      <c r="C5494" t="s">
        <v>175</v>
      </c>
      <c r="D5494" t="s">
        <v>169</v>
      </c>
      <c r="E5494">
        <v>6</v>
      </c>
      <c r="F5494">
        <v>90</v>
      </c>
      <c r="G5494">
        <v>67</v>
      </c>
      <c r="H5494" t="s">
        <v>303</v>
      </c>
      <c r="I5494" t="s">
        <v>170</v>
      </c>
      <c r="J5494">
        <v>45.814095636737278</v>
      </c>
      <c r="L5494" s="47"/>
      <c r="M5494" s="47"/>
    </row>
    <row r="5495" spans="1:13" x14ac:dyDescent="0.4">
      <c r="A5495" t="str">
        <f t="shared" si="85"/>
        <v>37_2A_F_6_90_70_HH800_Core</v>
      </c>
      <c r="B5495">
        <v>37</v>
      </c>
      <c r="C5495" t="s">
        <v>176</v>
      </c>
      <c r="D5495" t="s">
        <v>169</v>
      </c>
      <c r="E5495">
        <v>6</v>
      </c>
      <c r="F5495">
        <v>90</v>
      </c>
      <c r="G5495">
        <v>70</v>
      </c>
      <c r="H5495" t="s">
        <v>303</v>
      </c>
      <c r="I5495" t="s">
        <v>170</v>
      </c>
      <c r="J5495">
        <v>44.724813593364502</v>
      </c>
      <c r="L5495" s="47"/>
      <c r="M5495" s="47"/>
    </row>
    <row r="5496" spans="1:13" x14ac:dyDescent="0.4">
      <c r="A5496" t="str">
        <f t="shared" si="85"/>
        <v>38_4M_M_0_180_67_HH800_Core</v>
      </c>
      <c r="B5496">
        <v>38</v>
      </c>
      <c r="C5496" t="s">
        <v>173</v>
      </c>
      <c r="D5496" t="s">
        <v>174</v>
      </c>
      <c r="E5496">
        <v>0</v>
      </c>
      <c r="F5496">
        <v>180</v>
      </c>
      <c r="G5496">
        <v>67</v>
      </c>
      <c r="H5496" t="s">
        <v>303</v>
      </c>
      <c r="I5496" t="s">
        <v>170</v>
      </c>
      <c r="J5496">
        <v>28.316853542649433</v>
      </c>
      <c r="L5496" s="47"/>
      <c r="M5496" s="47"/>
    </row>
    <row r="5497" spans="1:13" x14ac:dyDescent="0.4">
      <c r="A5497" t="str">
        <f t="shared" si="85"/>
        <v>45_1A_M_0_60_67_HH800_Core</v>
      </c>
      <c r="B5497">
        <v>45</v>
      </c>
      <c r="C5497" t="s">
        <v>178</v>
      </c>
      <c r="D5497" t="s">
        <v>174</v>
      </c>
      <c r="E5497">
        <v>0</v>
      </c>
      <c r="F5497">
        <v>60</v>
      </c>
      <c r="G5497">
        <v>67</v>
      </c>
      <c r="H5497" t="s">
        <v>303</v>
      </c>
      <c r="I5497" t="s">
        <v>170</v>
      </c>
      <c r="J5497">
        <v>206.02665336071269</v>
      </c>
      <c r="L5497" s="47"/>
      <c r="M5497" s="47"/>
    </row>
    <row r="5498" spans="1:13" x14ac:dyDescent="0.4">
      <c r="A5498" t="str">
        <f t="shared" si="85"/>
        <v>39_1M_F_0_60_67_HH800_Core</v>
      </c>
      <c r="B5498">
        <v>39</v>
      </c>
      <c r="C5498" t="s">
        <v>177</v>
      </c>
      <c r="D5498" t="s">
        <v>169</v>
      </c>
      <c r="E5498">
        <v>0</v>
      </c>
      <c r="F5498">
        <v>60</v>
      </c>
      <c r="G5498">
        <v>67</v>
      </c>
      <c r="H5498" t="s">
        <v>303</v>
      </c>
      <c r="I5498" t="s">
        <v>170</v>
      </c>
      <c r="J5498">
        <v>276.58955381489875</v>
      </c>
      <c r="L5498" s="47"/>
      <c r="M5498" s="47"/>
    </row>
    <row r="5499" spans="1:13" x14ac:dyDescent="0.4">
      <c r="A5499" t="str">
        <f t="shared" si="85"/>
        <v>27_4A_F_3_90_67_HH800_Core</v>
      </c>
      <c r="B5499">
        <v>27</v>
      </c>
      <c r="C5499" t="s">
        <v>168</v>
      </c>
      <c r="D5499" t="s">
        <v>169</v>
      </c>
      <c r="E5499">
        <v>3</v>
      </c>
      <c r="F5499">
        <v>90</v>
      </c>
      <c r="G5499">
        <v>67</v>
      </c>
      <c r="H5499" t="s">
        <v>303</v>
      </c>
      <c r="I5499" t="s">
        <v>170</v>
      </c>
      <c r="J5499">
        <v>9.8055494070442997</v>
      </c>
      <c r="L5499" s="47"/>
      <c r="M5499" s="47"/>
    </row>
    <row r="5500" spans="1:13" x14ac:dyDescent="0.4">
      <c r="A5500" t="str">
        <f t="shared" si="85"/>
        <v>51_4M_F_6_90_65_HH800_Core</v>
      </c>
      <c r="B5500">
        <v>51</v>
      </c>
      <c r="C5500" t="s">
        <v>173</v>
      </c>
      <c r="D5500" t="s">
        <v>169</v>
      </c>
      <c r="E5500">
        <v>6</v>
      </c>
      <c r="F5500">
        <v>90</v>
      </c>
      <c r="G5500">
        <v>65</v>
      </c>
      <c r="H5500" t="s">
        <v>303</v>
      </c>
      <c r="I5500" t="s">
        <v>170</v>
      </c>
      <c r="J5500">
        <v>14.202960192443552</v>
      </c>
      <c r="L5500" s="47"/>
      <c r="M5500" s="47"/>
    </row>
    <row r="5501" spans="1:13" x14ac:dyDescent="0.4">
      <c r="A5501" t="str">
        <f t="shared" si="85"/>
        <v>62_4M_F_6_180_67_HH800_Core</v>
      </c>
      <c r="B5501">
        <v>62</v>
      </c>
      <c r="C5501" t="s">
        <v>173</v>
      </c>
      <c r="D5501" t="s">
        <v>169</v>
      </c>
      <c r="E5501">
        <v>6</v>
      </c>
      <c r="F5501">
        <v>180</v>
      </c>
      <c r="G5501">
        <v>67</v>
      </c>
      <c r="H5501" t="s">
        <v>303</v>
      </c>
      <c r="I5501" t="s">
        <v>170</v>
      </c>
      <c r="J5501">
        <v>6.7550517676551642</v>
      </c>
      <c r="L5501" s="47"/>
      <c r="M5501" s="47"/>
    </row>
    <row r="5502" spans="1:13" x14ac:dyDescent="0.4">
      <c r="A5502" t="str">
        <f t="shared" si="85"/>
        <v>40_4M_M_6_180_67_HH800_Core</v>
      </c>
      <c r="B5502">
        <v>40</v>
      </c>
      <c r="C5502" t="s">
        <v>173</v>
      </c>
      <c r="D5502" t="s">
        <v>174</v>
      </c>
      <c r="E5502">
        <v>6</v>
      </c>
      <c r="F5502">
        <v>180</v>
      </c>
      <c r="G5502">
        <v>67</v>
      </c>
      <c r="H5502" t="s">
        <v>303</v>
      </c>
      <c r="I5502" t="s">
        <v>170</v>
      </c>
      <c r="J5502">
        <v>11.746084117503052</v>
      </c>
      <c r="L5502" s="47"/>
      <c r="M5502" s="47"/>
    </row>
    <row r="5503" spans="1:13" x14ac:dyDescent="0.4">
      <c r="A5503" t="str">
        <f t="shared" si="85"/>
        <v>52_2M_M_0_60_5_HH800_Core</v>
      </c>
      <c r="B5503">
        <v>52</v>
      </c>
      <c r="C5503" t="s">
        <v>175</v>
      </c>
      <c r="D5503" t="s">
        <v>174</v>
      </c>
      <c r="E5503">
        <v>0</v>
      </c>
      <c r="F5503">
        <v>60</v>
      </c>
      <c r="G5503">
        <v>5</v>
      </c>
      <c r="H5503" t="s">
        <v>303</v>
      </c>
      <c r="I5503" t="s">
        <v>170</v>
      </c>
      <c r="J5503">
        <v>88.420716637136053</v>
      </c>
      <c r="L5503" s="47"/>
      <c r="M5503" s="47"/>
    </row>
    <row r="5504" spans="1:13" x14ac:dyDescent="0.4">
      <c r="A5504" t="str">
        <f t="shared" si="85"/>
        <v>36_1A_F_0_60_2_HH800_Core</v>
      </c>
      <c r="B5504">
        <v>36</v>
      </c>
      <c r="C5504" t="s">
        <v>178</v>
      </c>
      <c r="D5504" t="s">
        <v>169</v>
      </c>
      <c r="E5504">
        <v>0</v>
      </c>
      <c r="F5504">
        <v>60</v>
      </c>
      <c r="G5504">
        <v>2</v>
      </c>
      <c r="H5504" t="s">
        <v>303</v>
      </c>
      <c r="I5504" t="s">
        <v>170</v>
      </c>
      <c r="J5504">
        <v>62.768191836322131</v>
      </c>
      <c r="L5504" s="47"/>
      <c r="M5504" s="47"/>
    </row>
    <row r="5505" spans="1:13" x14ac:dyDescent="0.4">
      <c r="A5505" t="str">
        <f t="shared" si="85"/>
        <v>36_4M_M_0_180_67_HH800_Core</v>
      </c>
      <c r="B5505">
        <v>36</v>
      </c>
      <c r="C5505" t="s">
        <v>173</v>
      </c>
      <c r="D5505" t="s">
        <v>174</v>
      </c>
      <c r="E5505">
        <v>0</v>
      </c>
      <c r="F5505">
        <v>180</v>
      </c>
      <c r="G5505">
        <v>67</v>
      </c>
      <c r="H5505" t="s">
        <v>303</v>
      </c>
      <c r="I5505" t="s">
        <v>170</v>
      </c>
      <c r="J5505">
        <v>24.967703787161788</v>
      </c>
      <c r="L5505" s="47"/>
      <c r="M5505" s="47"/>
    </row>
    <row r="5506" spans="1:13" x14ac:dyDescent="0.4">
      <c r="A5506" t="str">
        <f t="shared" si="85"/>
        <v>61_1M_M_0_60_65_HH800_Core</v>
      </c>
      <c r="B5506">
        <v>61</v>
      </c>
      <c r="C5506" t="s">
        <v>177</v>
      </c>
      <c r="D5506" t="s">
        <v>174</v>
      </c>
      <c r="E5506">
        <v>0</v>
      </c>
      <c r="F5506">
        <v>60</v>
      </c>
      <c r="G5506">
        <v>65</v>
      </c>
      <c r="H5506" t="s">
        <v>303</v>
      </c>
      <c r="I5506" t="s">
        <v>170</v>
      </c>
      <c r="J5506">
        <v>268.62320559577745</v>
      </c>
      <c r="L5506" s="47"/>
      <c r="M5506" s="47"/>
    </row>
    <row r="5507" spans="1:13" x14ac:dyDescent="0.4">
      <c r="A5507" t="str">
        <f t="shared" ref="A5507:A5570" si="86">B5507&amp;"_"&amp;C5507&amp;"_"&amp;D5507&amp;"_"&amp;E5507&amp;"_"&amp;F5507&amp;"_"&amp;G5507&amp;"_"&amp;H5507&amp;"_"&amp;I5507</f>
        <v>64_4M_F_3_365_65_HH800_Core</v>
      </c>
      <c r="B5507">
        <v>64</v>
      </c>
      <c r="C5507" t="s">
        <v>173</v>
      </c>
      <c r="D5507" t="s">
        <v>169</v>
      </c>
      <c r="E5507">
        <v>3</v>
      </c>
      <c r="F5507">
        <v>365</v>
      </c>
      <c r="G5507">
        <v>65</v>
      </c>
      <c r="H5507" t="s">
        <v>303</v>
      </c>
      <c r="I5507" t="s">
        <v>170</v>
      </c>
      <c r="J5507">
        <v>2.682675009409218</v>
      </c>
      <c r="L5507" s="47"/>
      <c r="M5507" s="47"/>
    </row>
    <row r="5508" spans="1:13" x14ac:dyDescent="0.4">
      <c r="A5508" t="str">
        <f t="shared" si="86"/>
        <v>62_4A_F_6_180_67_HH800_Core</v>
      </c>
      <c r="B5508">
        <v>62</v>
      </c>
      <c r="C5508" t="s">
        <v>168</v>
      </c>
      <c r="D5508" t="s">
        <v>169</v>
      </c>
      <c r="E5508">
        <v>6</v>
      </c>
      <c r="F5508">
        <v>180</v>
      </c>
      <c r="G5508">
        <v>67</v>
      </c>
      <c r="H5508" t="s">
        <v>303</v>
      </c>
      <c r="I5508" t="s">
        <v>170</v>
      </c>
      <c r="J5508">
        <v>6.9355291271062187</v>
      </c>
      <c r="L5508" s="47"/>
      <c r="M5508" s="47"/>
    </row>
    <row r="5509" spans="1:13" x14ac:dyDescent="0.4">
      <c r="A5509" t="str">
        <f t="shared" si="86"/>
        <v>57_4M_M_3_60_70_HH800_Core</v>
      </c>
      <c r="B5509">
        <v>57</v>
      </c>
      <c r="C5509" t="s">
        <v>173</v>
      </c>
      <c r="D5509" t="s">
        <v>174</v>
      </c>
      <c r="E5509">
        <v>3</v>
      </c>
      <c r="F5509">
        <v>60</v>
      </c>
      <c r="G5509">
        <v>70</v>
      </c>
      <c r="H5509" t="s">
        <v>303</v>
      </c>
      <c r="I5509" t="s">
        <v>170</v>
      </c>
      <c r="J5509">
        <v>12.982827122474347</v>
      </c>
      <c r="L5509" s="47"/>
      <c r="M5509" s="47"/>
    </row>
    <row r="5510" spans="1:13" x14ac:dyDescent="0.4">
      <c r="A5510" t="str">
        <f t="shared" si="86"/>
        <v>28_2M_M_0_60_65_HH800_Core</v>
      </c>
      <c r="B5510">
        <v>28</v>
      </c>
      <c r="C5510" t="s">
        <v>175</v>
      </c>
      <c r="D5510" t="s">
        <v>174</v>
      </c>
      <c r="E5510">
        <v>0</v>
      </c>
      <c r="F5510">
        <v>60</v>
      </c>
      <c r="G5510">
        <v>65</v>
      </c>
      <c r="H5510" t="s">
        <v>303</v>
      </c>
      <c r="I5510" t="s">
        <v>170</v>
      </c>
      <c r="J5510">
        <v>82.828985773763208</v>
      </c>
      <c r="L5510" s="47"/>
      <c r="M5510" s="47"/>
    </row>
    <row r="5511" spans="1:13" x14ac:dyDescent="0.4">
      <c r="A5511" t="str">
        <f t="shared" si="86"/>
        <v>49_2A_M_0_60_2_HH800_Core</v>
      </c>
      <c r="B5511">
        <v>49</v>
      </c>
      <c r="C5511" t="s">
        <v>176</v>
      </c>
      <c r="D5511" t="s">
        <v>174</v>
      </c>
      <c r="E5511">
        <v>0</v>
      </c>
      <c r="F5511">
        <v>60</v>
      </c>
      <c r="G5511">
        <v>2</v>
      </c>
      <c r="H5511" t="s">
        <v>303</v>
      </c>
      <c r="I5511" t="s">
        <v>170</v>
      </c>
      <c r="J5511">
        <v>55.229437765569536</v>
      </c>
      <c r="L5511" s="47"/>
      <c r="M5511" s="47"/>
    </row>
    <row r="5512" spans="1:13" x14ac:dyDescent="0.4">
      <c r="A5512" t="str">
        <f t="shared" si="86"/>
        <v>46_4A_F_6_90_5_HH800_Core</v>
      </c>
      <c r="B5512">
        <v>46</v>
      </c>
      <c r="C5512" t="s">
        <v>168</v>
      </c>
      <c r="D5512" t="s">
        <v>169</v>
      </c>
      <c r="E5512">
        <v>6</v>
      </c>
      <c r="F5512">
        <v>90</v>
      </c>
      <c r="G5512">
        <v>5</v>
      </c>
      <c r="H5512" t="s">
        <v>303</v>
      </c>
      <c r="I5512" t="s">
        <v>170</v>
      </c>
      <c r="J5512">
        <v>3.9354358977908332</v>
      </c>
      <c r="L5512" s="47"/>
      <c r="M5512" s="47"/>
    </row>
    <row r="5513" spans="1:13" x14ac:dyDescent="0.4">
      <c r="A5513" t="str">
        <f t="shared" si="86"/>
        <v>64_4A_F_3_365_65_HH800_Core</v>
      </c>
      <c r="B5513">
        <v>64</v>
      </c>
      <c r="C5513" t="s">
        <v>168</v>
      </c>
      <c r="D5513" t="s">
        <v>169</v>
      </c>
      <c r="E5513">
        <v>3</v>
      </c>
      <c r="F5513">
        <v>365</v>
      </c>
      <c r="G5513">
        <v>65</v>
      </c>
      <c r="H5513" t="s">
        <v>303</v>
      </c>
      <c r="I5513" t="s">
        <v>170</v>
      </c>
      <c r="J5513">
        <v>2.984901752629872</v>
      </c>
      <c r="L5513" s="47"/>
      <c r="M5513" s="47"/>
    </row>
    <row r="5514" spans="1:13" x14ac:dyDescent="0.4">
      <c r="A5514" t="str">
        <f t="shared" si="86"/>
        <v>50_2M_F_3_60_5_HH800_Core</v>
      </c>
      <c r="B5514">
        <v>50</v>
      </c>
      <c r="C5514" t="s">
        <v>175</v>
      </c>
      <c r="D5514" t="s">
        <v>169</v>
      </c>
      <c r="E5514">
        <v>3</v>
      </c>
      <c r="F5514">
        <v>60</v>
      </c>
      <c r="G5514">
        <v>5</v>
      </c>
      <c r="H5514" t="s">
        <v>303</v>
      </c>
      <c r="I5514" t="s">
        <v>170</v>
      </c>
      <c r="J5514">
        <v>4.8411969073159966</v>
      </c>
      <c r="L5514" s="47"/>
      <c r="M5514" s="47"/>
    </row>
    <row r="5515" spans="1:13" x14ac:dyDescent="0.4">
      <c r="A5515" t="str">
        <f t="shared" si="86"/>
        <v>60_2A_F_6_365_65_HH800_Core</v>
      </c>
      <c r="B5515">
        <v>60</v>
      </c>
      <c r="C5515" t="s">
        <v>176</v>
      </c>
      <c r="D5515" t="s">
        <v>169</v>
      </c>
      <c r="E5515">
        <v>6</v>
      </c>
      <c r="F5515">
        <v>365</v>
      </c>
      <c r="G5515">
        <v>65</v>
      </c>
      <c r="H5515" t="s">
        <v>303</v>
      </c>
      <c r="I5515" t="s">
        <v>170</v>
      </c>
      <c r="J5515">
        <v>7.7096373292168954</v>
      </c>
      <c r="L5515" s="47"/>
      <c r="M5515" s="47"/>
    </row>
    <row r="5516" spans="1:13" x14ac:dyDescent="0.4">
      <c r="A5516" t="str">
        <f t="shared" si="86"/>
        <v>59_2A_M_6_90_65_HH800_Core</v>
      </c>
      <c r="B5516">
        <v>59</v>
      </c>
      <c r="C5516" t="s">
        <v>176</v>
      </c>
      <c r="D5516" t="s">
        <v>174</v>
      </c>
      <c r="E5516">
        <v>6</v>
      </c>
      <c r="F5516">
        <v>90</v>
      </c>
      <c r="G5516">
        <v>65</v>
      </c>
      <c r="H5516" t="s">
        <v>303</v>
      </c>
      <c r="I5516" t="s">
        <v>170</v>
      </c>
      <c r="J5516">
        <v>7.5901476365682798</v>
      </c>
      <c r="L5516" s="47"/>
      <c r="M5516" s="47"/>
    </row>
    <row r="5517" spans="1:13" x14ac:dyDescent="0.4">
      <c r="A5517" t="str">
        <f t="shared" si="86"/>
        <v>57_1A_F_0_90_5_HH800_Core</v>
      </c>
      <c r="B5517">
        <v>57</v>
      </c>
      <c r="C5517" t="s">
        <v>178</v>
      </c>
      <c r="D5517" t="s">
        <v>169</v>
      </c>
      <c r="E5517">
        <v>0</v>
      </c>
      <c r="F5517">
        <v>90</v>
      </c>
      <c r="G5517">
        <v>5</v>
      </c>
      <c r="H5517" t="s">
        <v>303</v>
      </c>
      <c r="I5517" t="s">
        <v>170</v>
      </c>
      <c r="J5517">
        <v>128.14427464888828</v>
      </c>
      <c r="L5517" s="47"/>
      <c r="M5517" s="47"/>
    </row>
    <row r="5518" spans="1:13" x14ac:dyDescent="0.4">
      <c r="A5518" t="str">
        <f t="shared" si="86"/>
        <v>48_2M_M_0_60_5_HH800_Core</v>
      </c>
      <c r="B5518">
        <v>48</v>
      </c>
      <c r="C5518" t="s">
        <v>175</v>
      </c>
      <c r="D5518" t="s">
        <v>174</v>
      </c>
      <c r="E5518">
        <v>0</v>
      </c>
      <c r="F5518">
        <v>60</v>
      </c>
      <c r="G5518">
        <v>5</v>
      </c>
      <c r="H5518" t="s">
        <v>303</v>
      </c>
      <c r="I5518" t="s">
        <v>170</v>
      </c>
      <c r="J5518">
        <v>74.519488808690028</v>
      </c>
      <c r="L5518" s="47"/>
      <c r="M5518" s="47"/>
    </row>
    <row r="5519" spans="1:13" x14ac:dyDescent="0.4">
      <c r="A5519" t="str">
        <f t="shared" si="86"/>
        <v>64_2M_F_0_180_70_HH800_Core</v>
      </c>
      <c r="B5519">
        <v>64</v>
      </c>
      <c r="C5519" t="s">
        <v>175</v>
      </c>
      <c r="D5519" t="s">
        <v>169</v>
      </c>
      <c r="E5519">
        <v>0</v>
      </c>
      <c r="F5519">
        <v>180</v>
      </c>
      <c r="G5519">
        <v>70</v>
      </c>
      <c r="H5519" t="s">
        <v>303</v>
      </c>
      <c r="I5519" t="s">
        <v>170</v>
      </c>
      <c r="J5519">
        <v>181.93667178570843</v>
      </c>
      <c r="L5519" s="47"/>
      <c r="M5519" s="47"/>
    </row>
    <row r="5520" spans="1:13" x14ac:dyDescent="0.4">
      <c r="A5520" t="str">
        <f t="shared" si="86"/>
        <v>63_2M_M_3_180_67_HH800_Core</v>
      </c>
      <c r="B5520">
        <v>63</v>
      </c>
      <c r="C5520" t="s">
        <v>175</v>
      </c>
      <c r="D5520" t="s">
        <v>174</v>
      </c>
      <c r="E5520">
        <v>3</v>
      </c>
      <c r="F5520">
        <v>180</v>
      </c>
      <c r="G5520">
        <v>67</v>
      </c>
      <c r="H5520" t="s">
        <v>303</v>
      </c>
      <c r="I5520" t="s">
        <v>170</v>
      </c>
      <c r="J5520">
        <v>7.0356866629679962</v>
      </c>
      <c r="L5520" s="47"/>
      <c r="M5520" s="47"/>
    </row>
    <row r="5521" spans="1:13" x14ac:dyDescent="0.4">
      <c r="A5521" t="str">
        <f t="shared" si="86"/>
        <v>60_4M_F_6_90_70_HH800_Core</v>
      </c>
      <c r="B5521">
        <v>60</v>
      </c>
      <c r="C5521" t="s">
        <v>173</v>
      </c>
      <c r="D5521" t="s">
        <v>169</v>
      </c>
      <c r="E5521">
        <v>6</v>
      </c>
      <c r="F5521">
        <v>90</v>
      </c>
      <c r="G5521">
        <v>70</v>
      </c>
      <c r="H5521" t="s">
        <v>303</v>
      </c>
      <c r="I5521" t="s">
        <v>170</v>
      </c>
      <c r="J5521">
        <v>17.778521887484299</v>
      </c>
      <c r="L5521" s="47"/>
      <c r="M5521" s="47"/>
    </row>
    <row r="5522" spans="1:13" x14ac:dyDescent="0.4">
      <c r="A5522" t="str">
        <f t="shared" si="86"/>
        <v>63_4M_F_3_180_67_HH800_Core</v>
      </c>
      <c r="B5522">
        <v>63</v>
      </c>
      <c r="C5522" t="s">
        <v>173</v>
      </c>
      <c r="D5522" t="s">
        <v>169</v>
      </c>
      <c r="E5522">
        <v>3</v>
      </c>
      <c r="F5522">
        <v>180</v>
      </c>
      <c r="G5522">
        <v>67</v>
      </c>
      <c r="H5522" t="s">
        <v>303</v>
      </c>
      <c r="I5522" t="s">
        <v>170</v>
      </c>
      <c r="J5522">
        <v>3.4039704083668836</v>
      </c>
      <c r="L5522" s="47"/>
      <c r="M5522" s="47"/>
    </row>
    <row r="5523" spans="1:13" x14ac:dyDescent="0.4">
      <c r="A5523" t="str">
        <f t="shared" si="86"/>
        <v>52_4M_M_3_90_70_HH800_Core</v>
      </c>
      <c r="B5523">
        <v>52</v>
      </c>
      <c r="C5523" t="s">
        <v>173</v>
      </c>
      <c r="D5523" t="s">
        <v>174</v>
      </c>
      <c r="E5523">
        <v>3</v>
      </c>
      <c r="F5523">
        <v>90</v>
      </c>
      <c r="G5523">
        <v>70</v>
      </c>
      <c r="H5523" t="s">
        <v>303</v>
      </c>
      <c r="I5523" t="s">
        <v>170</v>
      </c>
      <c r="J5523">
        <v>12.334646378500631</v>
      </c>
      <c r="L5523" s="47"/>
      <c r="M5523" s="47"/>
    </row>
    <row r="5524" spans="1:13" x14ac:dyDescent="0.4">
      <c r="A5524" t="str">
        <f t="shared" si="86"/>
        <v>47_2M_M_3_60_5_HH800_Core</v>
      </c>
      <c r="B5524">
        <v>47</v>
      </c>
      <c r="C5524" t="s">
        <v>175</v>
      </c>
      <c r="D5524" t="s">
        <v>174</v>
      </c>
      <c r="E5524">
        <v>3</v>
      </c>
      <c r="F5524">
        <v>60</v>
      </c>
      <c r="G5524">
        <v>5</v>
      </c>
      <c r="H5524" t="s">
        <v>303</v>
      </c>
      <c r="I5524" t="s">
        <v>170</v>
      </c>
      <c r="J5524">
        <v>3.6769118971424271</v>
      </c>
      <c r="L5524" s="47"/>
      <c r="M5524" s="47"/>
    </row>
    <row r="5525" spans="1:13" x14ac:dyDescent="0.4">
      <c r="A5525" t="str">
        <f t="shared" si="86"/>
        <v>61_2M_M_6_90_67_HH800_Core</v>
      </c>
      <c r="B5525">
        <v>61</v>
      </c>
      <c r="C5525" t="s">
        <v>175</v>
      </c>
      <c r="D5525" t="s">
        <v>174</v>
      </c>
      <c r="E5525">
        <v>6</v>
      </c>
      <c r="F5525">
        <v>90</v>
      </c>
      <c r="G5525">
        <v>67</v>
      </c>
      <c r="H5525" t="s">
        <v>303</v>
      </c>
      <c r="I5525" t="s">
        <v>170</v>
      </c>
      <c r="J5525">
        <v>12.361664150855033</v>
      </c>
      <c r="L5525" s="47"/>
      <c r="M5525" s="47"/>
    </row>
    <row r="5526" spans="1:13" x14ac:dyDescent="0.4">
      <c r="A5526" t="str">
        <f t="shared" si="86"/>
        <v>27_4M_M_3_180_70_HH800_Core</v>
      </c>
      <c r="B5526">
        <v>27</v>
      </c>
      <c r="C5526" t="s">
        <v>173</v>
      </c>
      <c r="D5526" t="s">
        <v>174</v>
      </c>
      <c r="E5526">
        <v>3</v>
      </c>
      <c r="F5526">
        <v>180</v>
      </c>
      <c r="G5526">
        <v>70</v>
      </c>
      <c r="H5526" t="s">
        <v>303</v>
      </c>
      <c r="I5526" t="s">
        <v>170</v>
      </c>
      <c r="J5526">
        <v>5.8142834038296591</v>
      </c>
      <c r="L5526" s="47"/>
      <c r="M5526" s="47"/>
    </row>
    <row r="5527" spans="1:13" x14ac:dyDescent="0.4">
      <c r="A5527" t="str">
        <f t="shared" si="86"/>
        <v>26_4A_F_3_90_65_HH800_Core</v>
      </c>
      <c r="B5527">
        <v>26</v>
      </c>
      <c r="C5527" t="s">
        <v>168</v>
      </c>
      <c r="D5527" t="s">
        <v>169</v>
      </c>
      <c r="E5527">
        <v>3</v>
      </c>
      <c r="F5527">
        <v>90</v>
      </c>
      <c r="G5527">
        <v>65</v>
      </c>
      <c r="H5527" t="s">
        <v>303</v>
      </c>
      <c r="I5527" t="s">
        <v>170</v>
      </c>
      <c r="J5527">
        <v>8.6489704771675591</v>
      </c>
      <c r="L5527" s="47"/>
      <c r="M5527" s="47"/>
    </row>
    <row r="5528" spans="1:13" x14ac:dyDescent="0.4">
      <c r="A5528" t="str">
        <f t="shared" si="86"/>
        <v>42_4A_F_0_90_70_HH800_Core</v>
      </c>
      <c r="B5528">
        <v>42</v>
      </c>
      <c r="C5528" t="s">
        <v>168</v>
      </c>
      <c r="D5528" t="s">
        <v>169</v>
      </c>
      <c r="E5528">
        <v>0</v>
      </c>
      <c r="F5528">
        <v>90</v>
      </c>
      <c r="G5528">
        <v>70</v>
      </c>
      <c r="H5528" t="s">
        <v>303</v>
      </c>
      <c r="I5528" t="s">
        <v>170</v>
      </c>
      <c r="J5528">
        <v>76.466557221530863</v>
      </c>
      <c r="L5528" s="47"/>
      <c r="M5528" s="47"/>
    </row>
    <row r="5529" spans="1:13" x14ac:dyDescent="0.4">
      <c r="A5529" t="str">
        <f t="shared" si="86"/>
        <v>63_4A_F_3_180_67_HH800_Core</v>
      </c>
      <c r="B5529">
        <v>63</v>
      </c>
      <c r="C5529" t="s">
        <v>168</v>
      </c>
      <c r="D5529" t="s">
        <v>169</v>
      </c>
      <c r="E5529">
        <v>3</v>
      </c>
      <c r="F5529">
        <v>180</v>
      </c>
      <c r="G5529">
        <v>67</v>
      </c>
      <c r="H5529" t="s">
        <v>303</v>
      </c>
      <c r="I5529" t="s">
        <v>170</v>
      </c>
      <c r="J5529">
        <v>4.1045957189164115</v>
      </c>
      <c r="L5529" s="47"/>
      <c r="M5529" s="47"/>
    </row>
    <row r="5530" spans="1:13" x14ac:dyDescent="0.4">
      <c r="A5530" t="str">
        <f t="shared" si="86"/>
        <v>41_2A_F_3_90_70_HH800_Core</v>
      </c>
      <c r="B5530">
        <v>41</v>
      </c>
      <c r="C5530" t="s">
        <v>176</v>
      </c>
      <c r="D5530" t="s">
        <v>169</v>
      </c>
      <c r="E5530">
        <v>3</v>
      </c>
      <c r="F5530">
        <v>90</v>
      </c>
      <c r="G5530">
        <v>70</v>
      </c>
      <c r="H5530" t="s">
        <v>303</v>
      </c>
      <c r="I5530" t="s">
        <v>170</v>
      </c>
      <c r="J5530">
        <v>21.278510942091852</v>
      </c>
      <c r="L5530" s="47"/>
      <c r="M5530" s="47"/>
    </row>
    <row r="5531" spans="1:13" x14ac:dyDescent="0.4">
      <c r="A5531" t="str">
        <f t="shared" si="86"/>
        <v>33_4A_M_3_90_67_HH800_Core</v>
      </c>
      <c r="B5531">
        <v>33</v>
      </c>
      <c r="C5531" t="s">
        <v>168</v>
      </c>
      <c r="D5531" t="s">
        <v>174</v>
      </c>
      <c r="E5531">
        <v>3</v>
      </c>
      <c r="F5531">
        <v>90</v>
      </c>
      <c r="G5531">
        <v>67</v>
      </c>
      <c r="H5531" t="s">
        <v>303</v>
      </c>
      <c r="I5531" t="s">
        <v>170</v>
      </c>
      <c r="J5531">
        <v>7.4640062608317832</v>
      </c>
      <c r="L5531" s="47"/>
      <c r="M5531" s="47"/>
    </row>
    <row r="5532" spans="1:13" x14ac:dyDescent="0.4">
      <c r="A5532" t="str">
        <f t="shared" si="86"/>
        <v>39_4A_F_0_90_70_HH800_Core</v>
      </c>
      <c r="B5532">
        <v>39</v>
      </c>
      <c r="C5532" t="s">
        <v>168</v>
      </c>
      <c r="D5532" t="s">
        <v>169</v>
      </c>
      <c r="E5532">
        <v>0</v>
      </c>
      <c r="F5532">
        <v>90</v>
      </c>
      <c r="G5532">
        <v>70</v>
      </c>
      <c r="H5532" t="s">
        <v>303</v>
      </c>
      <c r="I5532" t="s">
        <v>170</v>
      </c>
      <c r="J5532">
        <v>70.684811720594539</v>
      </c>
      <c r="L5532" s="47"/>
      <c r="M5532" s="47"/>
    </row>
    <row r="5533" spans="1:13" x14ac:dyDescent="0.4">
      <c r="A5533" t="str">
        <f t="shared" si="86"/>
        <v>63_2A_M_3_180_67_HH800_Core</v>
      </c>
      <c r="B5533">
        <v>63</v>
      </c>
      <c r="C5533" t="s">
        <v>176</v>
      </c>
      <c r="D5533" t="s">
        <v>174</v>
      </c>
      <c r="E5533">
        <v>3</v>
      </c>
      <c r="F5533">
        <v>180</v>
      </c>
      <c r="G5533">
        <v>67</v>
      </c>
      <c r="H5533" t="s">
        <v>303</v>
      </c>
      <c r="I5533" t="s">
        <v>170</v>
      </c>
      <c r="J5533">
        <v>7.5275864032516528</v>
      </c>
      <c r="L5533" s="47"/>
      <c r="M5533" s="47"/>
    </row>
    <row r="5534" spans="1:13" x14ac:dyDescent="0.4">
      <c r="A5534" t="str">
        <f t="shared" si="86"/>
        <v>49_2A_F_0_60_2_HH800_Core</v>
      </c>
      <c r="B5534">
        <v>49</v>
      </c>
      <c r="C5534" t="s">
        <v>176</v>
      </c>
      <c r="D5534" t="s">
        <v>169</v>
      </c>
      <c r="E5534">
        <v>0</v>
      </c>
      <c r="F5534">
        <v>60</v>
      </c>
      <c r="G5534">
        <v>2</v>
      </c>
      <c r="H5534" t="s">
        <v>303</v>
      </c>
      <c r="I5534" t="s">
        <v>170</v>
      </c>
      <c r="J5534">
        <v>64.449498195891962</v>
      </c>
      <c r="L5534" s="47"/>
      <c r="M5534" s="47"/>
    </row>
    <row r="5535" spans="1:13" x14ac:dyDescent="0.4">
      <c r="A5535" t="str">
        <f t="shared" si="86"/>
        <v>32_1M_F_0_60_70_HH800_Core</v>
      </c>
      <c r="B5535">
        <v>32</v>
      </c>
      <c r="C5535" t="s">
        <v>177</v>
      </c>
      <c r="D5535" t="s">
        <v>169</v>
      </c>
      <c r="E5535">
        <v>0</v>
      </c>
      <c r="F5535">
        <v>60</v>
      </c>
      <c r="G5535">
        <v>70</v>
      </c>
      <c r="H5535" t="s">
        <v>303</v>
      </c>
      <c r="I5535" t="s">
        <v>170</v>
      </c>
      <c r="J5535">
        <v>247.64731752751206</v>
      </c>
      <c r="L5535" s="47"/>
      <c r="M5535" s="47"/>
    </row>
    <row r="5536" spans="1:13" x14ac:dyDescent="0.4">
      <c r="A5536" t="str">
        <f t="shared" si="86"/>
        <v>49_4M_F_3_90_67_HH800_Core</v>
      </c>
      <c r="B5536">
        <v>49</v>
      </c>
      <c r="C5536" t="s">
        <v>173</v>
      </c>
      <c r="D5536" t="s">
        <v>169</v>
      </c>
      <c r="E5536">
        <v>3</v>
      </c>
      <c r="F5536">
        <v>90</v>
      </c>
      <c r="G5536">
        <v>67</v>
      </c>
      <c r="H5536" t="s">
        <v>303</v>
      </c>
      <c r="I5536" t="s">
        <v>170</v>
      </c>
      <c r="J5536">
        <v>11.081622935810421</v>
      </c>
      <c r="L5536" s="47"/>
      <c r="M5536" s="47"/>
    </row>
    <row r="5537" spans="1:13" x14ac:dyDescent="0.4">
      <c r="A5537" t="str">
        <f t="shared" si="86"/>
        <v>35_4M_M_0_180_67_HH800_Core</v>
      </c>
      <c r="B5537">
        <v>35</v>
      </c>
      <c r="C5537" t="s">
        <v>173</v>
      </c>
      <c r="D5537" t="s">
        <v>174</v>
      </c>
      <c r="E5537">
        <v>0</v>
      </c>
      <c r="F5537">
        <v>180</v>
      </c>
      <c r="G5537">
        <v>67</v>
      </c>
      <c r="H5537" t="s">
        <v>303</v>
      </c>
      <c r="I5537" t="s">
        <v>170</v>
      </c>
      <c r="J5537">
        <v>24.79484118548848</v>
      </c>
      <c r="L5537" s="47"/>
      <c r="M5537" s="47"/>
    </row>
    <row r="5538" spans="1:13" x14ac:dyDescent="0.4">
      <c r="A5538" t="str">
        <f t="shared" si="86"/>
        <v>38_4A_M_0_90_70_HH800_Core</v>
      </c>
      <c r="B5538">
        <v>38</v>
      </c>
      <c r="C5538" t="s">
        <v>168</v>
      </c>
      <c r="D5538" t="s">
        <v>174</v>
      </c>
      <c r="E5538">
        <v>0</v>
      </c>
      <c r="F5538">
        <v>90</v>
      </c>
      <c r="G5538">
        <v>70</v>
      </c>
      <c r="H5538" t="s">
        <v>303</v>
      </c>
      <c r="I5538" t="s">
        <v>170</v>
      </c>
      <c r="J5538">
        <v>38.844940733164613</v>
      </c>
      <c r="L5538" s="47"/>
      <c r="M5538" s="47"/>
    </row>
    <row r="5539" spans="1:13" x14ac:dyDescent="0.4">
      <c r="A5539" t="str">
        <f t="shared" si="86"/>
        <v>26_1M_M_0_60_70_HH800_Core</v>
      </c>
      <c r="B5539">
        <v>26</v>
      </c>
      <c r="C5539" t="s">
        <v>177</v>
      </c>
      <c r="D5539" t="s">
        <v>174</v>
      </c>
      <c r="E5539">
        <v>0</v>
      </c>
      <c r="F5539">
        <v>60</v>
      </c>
      <c r="G5539">
        <v>70</v>
      </c>
      <c r="H5539" t="s">
        <v>303</v>
      </c>
      <c r="I5539" t="s">
        <v>170</v>
      </c>
      <c r="J5539">
        <v>160.57448331589677</v>
      </c>
      <c r="L5539" s="47"/>
      <c r="M5539" s="47"/>
    </row>
    <row r="5540" spans="1:13" x14ac:dyDescent="0.4">
      <c r="A5540" t="str">
        <f t="shared" si="86"/>
        <v>47_4M_M_6_90_65_HH800_Core</v>
      </c>
      <c r="B5540">
        <v>47</v>
      </c>
      <c r="C5540" t="s">
        <v>173</v>
      </c>
      <c r="D5540" t="s">
        <v>174</v>
      </c>
      <c r="E5540">
        <v>6</v>
      </c>
      <c r="F5540">
        <v>90</v>
      </c>
      <c r="G5540">
        <v>65</v>
      </c>
      <c r="H5540" t="s">
        <v>303</v>
      </c>
      <c r="I5540" t="s">
        <v>170</v>
      </c>
      <c r="J5540">
        <v>12.479616642256769</v>
      </c>
      <c r="L5540" s="47"/>
      <c r="M5540" s="47"/>
    </row>
    <row r="5541" spans="1:13" x14ac:dyDescent="0.4">
      <c r="A5541" t="str">
        <f t="shared" si="86"/>
        <v>58_2A_F_6_90_5_HH800_Core</v>
      </c>
      <c r="B5541">
        <v>58</v>
      </c>
      <c r="C5541" t="s">
        <v>176</v>
      </c>
      <c r="D5541" t="s">
        <v>169</v>
      </c>
      <c r="E5541">
        <v>6</v>
      </c>
      <c r="F5541">
        <v>90</v>
      </c>
      <c r="G5541">
        <v>5</v>
      </c>
      <c r="H5541" t="s">
        <v>303</v>
      </c>
      <c r="I5541" t="s">
        <v>170</v>
      </c>
      <c r="J5541">
        <v>6.9270582783492243</v>
      </c>
      <c r="L5541" s="47"/>
      <c r="M5541" s="47"/>
    </row>
    <row r="5542" spans="1:13" x14ac:dyDescent="0.4">
      <c r="A5542" t="str">
        <f t="shared" si="86"/>
        <v>37_4A_F_6_90_65_HH800_Core</v>
      </c>
      <c r="B5542">
        <v>37</v>
      </c>
      <c r="C5542" t="s">
        <v>168</v>
      </c>
      <c r="D5542" t="s">
        <v>169</v>
      </c>
      <c r="E5542">
        <v>6</v>
      </c>
      <c r="F5542">
        <v>90</v>
      </c>
      <c r="G5542">
        <v>65</v>
      </c>
      <c r="H5542" t="s">
        <v>303</v>
      </c>
      <c r="I5542" t="s">
        <v>170</v>
      </c>
      <c r="J5542">
        <v>21.348863545073836</v>
      </c>
      <c r="L5542" s="47"/>
      <c r="M5542" s="47"/>
    </row>
    <row r="5543" spans="1:13" x14ac:dyDescent="0.4">
      <c r="A5543" t="str">
        <f t="shared" si="86"/>
        <v>39_4M_M_0_180_67_HH800_Core</v>
      </c>
      <c r="B5543">
        <v>39</v>
      </c>
      <c r="C5543" t="s">
        <v>173</v>
      </c>
      <c r="D5543" t="s">
        <v>174</v>
      </c>
      <c r="E5543">
        <v>0</v>
      </c>
      <c r="F5543">
        <v>180</v>
      </c>
      <c r="G5543">
        <v>67</v>
      </c>
      <c r="H5543" t="s">
        <v>303</v>
      </c>
      <c r="I5543" t="s">
        <v>170</v>
      </c>
      <c r="J5543">
        <v>29.27212136601625</v>
      </c>
      <c r="L5543" s="47"/>
      <c r="M5543" s="47"/>
    </row>
    <row r="5544" spans="1:13" x14ac:dyDescent="0.4">
      <c r="A5544" t="str">
        <f t="shared" si="86"/>
        <v>57_4M_M_0_60_67_HH800_Core</v>
      </c>
      <c r="B5544">
        <v>57</v>
      </c>
      <c r="C5544" t="s">
        <v>173</v>
      </c>
      <c r="D5544" t="s">
        <v>174</v>
      </c>
      <c r="E5544">
        <v>0</v>
      </c>
      <c r="F5544">
        <v>60</v>
      </c>
      <c r="G5544">
        <v>67</v>
      </c>
      <c r="H5544" t="s">
        <v>303</v>
      </c>
      <c r="I5544" t="s">
        <v>170</v>
      </c>
      <c r="J5544">
        <v>90.630547963979282</v>
      </c>
      <c r="L5544" s="47"/>
      <c r="M5544" s="47"/>
    </row>
    <row r="5545" spans="1:13" x14ac:dyDescent="0.4">
      <c r="A5545" t="str">
        <f t="shared" si="86"/>
        <v>55_2A_F_6_90_70_HH800_Core</v>
      </c>
      <c r="B5545">
        <v>55</v>
      </c>
      <c r="C5545" t="s">
        <v>176</v>
      </c>
      <c r="D5545" t="s">
        <v>169</v>
      </c>
      <c r="E5545">
        <v>6</v>
      </c>
      <c r="F5545">
        <v>90</v>
      </c>
      <c r="G5545">
        <v>70</v>
      </c>
      <c r="H5545" t="s">
        <v>303</v>
      </c>
      <c r="I5545" t="s">
        <v>170</v>
      </c>
      <c r="J5545">
        <v>31.569779916511813</v>
      </c>
      <c r="L5545" s="47"/>
      <c r="M5545" s="47"/>
    </row>
    <row r="5546" spans="1:13" x14ac:dyDescent="0.4">
      <c r="A5546" t="str">
        <f t="shared" si="86"/>
        <v>28_4A_F_0_90_67_HH800_Core</v>
      </c>
      <c r="B5546">
        <v>28</v>
      </c>
      <c r="C5546" t="s">
        <v>168</v>
      </c>
      <c r="D5546" t="s">
        <v>169</v>
      </c>
      <c r="E5546">
        <v>0</v>
      </c>
      <c r="F5546">
        <v>90</v>
      </c>
      <c r="G5546">
        <v>67</v>
      </c>
      <c r="H5546" t="s">
        <v>303</v>
      </c>
      <c r="I5546" t="s">
        <v>170</v>
      </c>
      <c r="J5546">
        <v>44.761590307464317</v>
      </c>
      <c r="L5546" s="47"/>
      <c r="M5546" s="47"/>
    </row>
    <row r="5547" spans="1:13" x14ac:dyDescent="0.4">
      <c r="A5547" t="str">
        <f t="shared" si="86"/>
        <v>64_4M_F_0_180_67_HH800_Core</v>
      </c>
      <c r="B5547">
        <v>64</v>
      </c>
      <c r="C5547" t="s">
        <v>173</v>
      </c>
      <c r="D5547" t="s">
        <v>169</v>
      </c>
      <c r="E5547">
        <v>0</v>
      </c>
      <c r="F5547">
        <v>180</v>
      </c>
      <c r="G5547">
        <v>67</v>
      </c>
      <c r="H5547" t="s">
        <v>303</v>
      </c>
      <c r="I5547" t="s">
        <v>170</v>
      </c>
      <c r="J5547">
        <v>70.057175083609295</v>
      </c>
      <c r="L5547" s="47"/>
      <c r="M5547" s="47"/>
    </row>
    <row r="5548" spans="1:13" x14ac:dyDescent="0.4">
      <c r="A5548" t="str">
        <f t="shared" si="86"/>
        <v>26_4M_F_3_90_70_HH800_Core</v>
      </c>
      <c r="B5548">
        <v>26</v>
      </c>
      <c r="C5548" t="s">
        <v>173</v>
      </c>
      <c r="D5548" t="s">
        <v>169</v>
      </c>
      <c r="E5548">
        <v>3</v>
      </c>
      <c r="F5548">
        <v>90</v>
      </c>
      <c r="G5548">
        <v>70</v>
      </c>
      <c r="H5548" t="s">
        <v>303</v>
      </c>
      <c r="I5548" t="s">
        <v>170</v>
      </c>
      <c r="J5548">
        <v>10.525517473843401</v>
      </c>
      <c r="L5548" s="47"/>
      <c r="M5548" s="47"/>
    </row>
    <row r="5549" spans="1:13" x14ac:dyDescent="0.4">
      <c r="A5549" t="str">
        <f t="shared" si="86"/>
        <v>60_1A_M_0_60_70_HH800_Core</v>
      </c>
      <c r="B5549">
        <v>60</v>
      </c>
      <c r="C5549" t="s">
        <v>178</v>
      </c>
      <c r="D5549" t="s">
        <v>174</v>
      </c>
      <c r="E5549">
        <v>0</v>
      </c>
      <c r="F5549">
        <v>60</v>
      </c>
      <c r="G5549">
        <v>70</v>
      </c>
      <c r="H5549" t="s">
        <v>303</v>
      </c>
      <c r="I5549" t="s">
        <v>170</v>
      </c>
      <c r="J5549">
        <v>333.1339574315349</v>
      </c>
      <c r="L5549" s="47"/>
      <c r="M5549" s="47"/>
    </row>
    <row r="5550" spans="1:13" x14ac:dyDescent="0.4">
      <c r="A5550" t="str">
        <f t="shared" si="86"/>
        <v>63_2M_M_3_365_67_HH800_Core</v>
      </c>
      <c r="B5550">
        <v>63</v>
      </c>
      <c r="C5550" t="s">
        <v>175</v>
      </c>
      <c r="D5550" t="s">
        <v>174</v>
      </c>
      <c r="E5550">
        <v>3</v>
      </c>
      <c r="F5550">
        <v>365</v>
      </c>
      <c r="G5550">
        <v>67</v>
      </c>
      <c r="H5550" t="s">
        <v>303</v>
      </c>
      <c r="I5550" t="s">
        <v>170</v>
      </c>
      <c r="J5550">
        <v>6.6001995093751704</v>
      </c>
      <c r="L5550" s="47"/>
      <c r="M5550" s="47"/>
    </row>
    <row r="5551" spans="1:13" x14ac:dyDescent="0.4">
      <c r="A5551" t="str">
        <f t="shared" si="86"/>
        <v>50_2M_M_0_60_5_HH800_Core</v>
      </c>
      <c r="B5551">
        <v>50</v>
      </c>
      <c r="C5551" t="s">
        <v>175</v>
      </c>
      <c r="D5551" t="s">
        <v>174</v>
      </c>
      <c r="E5551">
        <v>0</v>
      </c>
      <c r="F5551">
        <v>60</v>
      </c>
      <c r="G5551">
        <v>5</v>
      </c>
      <c r="H5551" t="s">
        <v>303</v>
      </c>
      <c r="I5551" t="s">
        <v>170</v>
      </c>
      <c r="J5551">
        <v>80.388565879438161</v>
      </c>
      <c r="L5551" s="47"/>
      <c r="M5551" s="47"/>
    </row>
    <row r="5552" spans="1:13" x14ac:dyDescent="0.4">
      <c r="A5552" t="str">
        <f t="shared" si="86"/>
        <v>64_1A_F_0_180_5_HH800_Core</v>
      </c>
      <c r="B5552">
        <v>64</v>
      </c>
      <c r="C5552" t="s">
        <v>178</v>
      </c>
      <c r="D5552" t="s">
        <v>169</v>
      </c>
      <c r="E5552">
        <v>0</v>
      </c>
      <c r="F5552">
        <v>180</v>
      </c>
      <c r="G5552">
        <v>5</v>
      </c>
      <c r="H5552" t="s">
        <v>303</v>
      </c>
      <c r="I5552" t="s">
        <v>170</v>
      </c>
      <c r="J5552">
        <v>140.39895695866716</v>
      </c>
      <c r="L5552" s="47"/>
      <c r="M5552" s="47"/>
    </row>
    <row r="5553" spans="1:13" x14ac:dyDescent="0.4">
      <c r="A5553" t="str">
        <f t="shared" si="86"/>
        <v>64_4A_F_0_180_67_HH800_Core</v>
      </c>
      <c r="B5553">
        <v>64</v>
      </c>
      <c r="C5553" t="s">
        <v>168</v>
      </c>
      <c r="D5553" t="s">
        <v>169</v>
      </c>
      <c r="E5553">
        <v>0</v>
      </c>
      <c r="F5553">
        <v>180</v>
      </c>
      <c r="G5553">
        <v>67</v>
      </c>
      <c r="H5553" t="s">
        <v>303</v>
      </c>
      <c r="I5553" t="s">
        <v>170</v>
      </c>
      <c r="J5553">
        <v>70.428688093734564</v>
      </c>
      <c r="L5553" s="47"/>
      <c r="M5553" s="47"/>
    </row>
    <row r="5554" spans="1:13" x14ac:dyDescent="0.4">
      <c r="A5554" t="str">
        <f t="shared" si="86"/>
        <v>53_2M_M_0_60_5_HH800_Core</v>
      </c>
      <c r="B5554">
        <v>53</v>
      </c>
      <c r="C5554" t="s">
        <v>175</v>
      </c>
      <c r="D5554" t="s">
        <v>174</v>
      </c>
      <c r="E5554">
        <v>0</v>
      </c>
      <c r="F5554">
        <v>60</v>
      </c>
      <c r="G5554">
        <v>5</v>
      </c>
      <c r="H5554" t="s">
        <v>303</v>
      </c>
      <c r="I5554" t="s">
        <v>170</v>
      </c>
      <c r="J5554">
        <v>92.629634685750261</v>
      </c>
      <c r="L5554" s="47"/>
      <c r="M5554" s="47"/>
    </row>
    <row r="5555" spans="1:13" x14ac:dyDescent="0.4">
      <c r="A5555" t="str">
        <f t="shared" si="86"/>
        <v>46_4M_M_0_90_65_HH800_Core</v>
      </c>
      <c r="B5555">
        <v>46</v>
      </c>
      <c r="C5555" t="s">
        <v>173</v>
      </c>
      <c r="D5555" t="s">
        <v>174</v>
      </c>
      <c r="E5555">
        <v>0</v>
      </c>
      <c r="F5555">
        <v>90</v>
      </c>
      <c r="G5555">
        <v>65</v>
      </c>
      <c r="H5555" t="s">
        <v>303</v>
      </c>
      <c r="I5555" t="s">
        <v>170</v>
      </c>
      <c r="J5555">
        <v>47.428060055417433</v>
      </c>
      <c r="L5555" s="47"/>
      <c r="M5555" s="47"/>
    </row>
    <row r="5556" spans="1:13" x14ac:dyDescent="0.4">
      <c r="A5556" t="str">
        <f t="shared" si="86"/>
        <v>25_4M_F_0_90_67_HH800_Core</v>
      </c>
      <c r="B5556">
        <v>25</v>
      </c>
      <c r="C5556" t="s">
        <v>173</v>
      </c>
      <c r="D5556" t="s">
        <v>169</v>
      </c>
      <c r="E5556">
        <v>0</v>
      </c>
      <c r="F5556">
        <v>90</v>
      </c>
      <c r="G5556">
        <v>67</v>
      </c>
      <c r="H5556" t="s">
        <v>303</v>
      </c>
      <c r="I5556" t="s">
        <v>170</v>
      </c>
      <c r="J5556">
        <v>39.885049681655161</v>
      </c>
      <c r="L5556" s="47"/>
      <c r="M5556" s="47"/>
    </row>
    <row r="5557" spans="1:13" x14ac:dyDescent="0.4">
      <c r="A5557" t="str">
        <f t="shared" si="86"/>
        <v>63_2A_M_3_365_67_HH800_Core</v>
      </c>
      <c r="B5557">
        <v>63</v>
      </c>
      <c r="C5557" t="s">
        <v>176</v>
      </c>
      <c r="D5557" t="s">
        <v>174</v>
      </c>
      <c r="E5557">
        <v>3</v>
      </c>
      <c r="F5557">
        <v>365</v>
      </c>
      <c r="G5557">
        <v>67</v>
      </c>
      <c r="H5557" t="s">
        <v>303</v>
      </c>
      <c r="I5557" t="s">
        <v>170</v>
      </c>
      <c r="J5557">
        <v>8.0915807766180805</v>
      </c>
      <c r="L5557" s="47"/>
      <c r="M5557" s="47"/>
    </row>
    <row r="5558" spans="1:13" x14ac:dyDescent="0.4">
      <c r="A5558" t="str">
        <f t="shared" si="86"/>
        <v>54_1M_F_0_90_65_HH800_Core</v>
      </c>
      <c r="B5558">
        <v>54</v>
      </c>
      <c r="C5558" t="s">
        <v>177</v>
      </c>
      <c r="D5558" t="s">
        <v>169</v>
      </c>
      <c r="E5558">
        <v>0</v>
      </c>
      <c r="F5558">
        <v>90</v>
      </c>
      <c r="G5558">
        <v>65</v>
      </c>
      <c r="H5558" t="s">
        <v>303</v>
      </c>
      <c r="I5558" t="s">
        <v>170</v>
      </c>
      <c r="J5558">
        <v>214.32177699211613</v>
      </c>
      <c r="L5558" s="47"/>
      <c r="M5558" s="47"/>
    </row>
    <row r="5559" spans="1:13" x14ac:dyDescent="0.4">
      <c r="A5559" t="str">
        <f t="shared" si="86"/>
        <v>36_2A_F_6_90_70_HH800_Core</v>
      </c>
      <c r="B5559">
        <v>36</v>
      </c>
      <c r="C5559" t="s">
        <v>176</v>
      </c>
      <c r="D5559" t="s">
        <v>169</v>
      </c>
      <c r="E5559">
        <v>6</v>
      </c>
      <c r="F5559">
        <v>90</v>
      </c>
      <c r="G5559">
        <v>70</v>
      </c>
      <c r="H5559" t="s">
        <v>303</v>
      </c>
      <c r="I5559" t="s">
        <v>170</v>
      </c>
      <c r="J5559">
        <v>44.48749226541559</v>
      </c>
      <c r="L5559" s="47"/>
      <c r="M5559" s="47"/>
    </row>
    <row r="5560" spans="1:13" x14ac:dyDescent="0.4">
      <c r="A5560" t="str">
        <f t="shared" si="86"/>
        <v>56_4M_F_3_90_70_HH800_Core</v>
      </c>
      <c r="B5560">
        <v>56</v>
      </c>
      <c r="C5560" t="s">
        <v>173</v>
      </c>
      <c r="D5560" t="s">
        <v>169</v>
      </c>
      <c r="E5560">
        <v>3</v>
      </c>
      <c r="F5560">
        <v>90</v>
      </c>
      <c r="G5560">
        <v>70</v>
      </c>
      <c r="H5560" t="s">
        <v>303</v>
      </c>
      <c r="I5560" t="s">
        <v>170</v>
      </c>
      <c r="J5560">
        <v>13.684225175011608</v>
      </c>
      <c r="L5560" s="47"/>
      <c r="M5560" s="47"/>
    </row>
    <row r="5561" spans="1:13" x14ac:dyDescent="0.4">
      <c r="A5561" t="str">
        <f t="shared" si="86"/>
        <v>63_4M_F_0_180_65_HH800_Core</v>
      </c>
      <c r="B5561">
        <v>63</v>
      </c>
      <c r="C5561" t="s">
        <v>173</v>
      </c>
      <c r="D5561" t="s">
        <v>169</v>
      </c>
      <c r="E5561">
        <v>0</v>
      </c>
      <c r="F5561">
        <v>180</v>
      </c>
      <c r="G5561">
        <v>65</v>
      </c>
      <c r="H5561" t="s">
        <v>303</v>
      </c>
      <c r="I5561" t="s">
        <v>170</v>
      </c>
      <c r="J5561">
        <v>57.958266563239128</v>
      </c>
      <c r="L5561" s="47"/>
      <c r="M5561" s="47"/>
    </row>
    <row r="5562" spans="1:13" x14ac:dyDescent="0.4">
      <c r="A5562" t="str">
        <f t="shared" si="86"/>
        <v>30_4M_M_0_90_65_HH800_Core</v>
      </c>
      <c r="B5562">
        <v>30</v>
      </c>
      <c r="C5562" t="s">
        <v>173</v>
      </c>
      <c r="D5562" t="s">
        <v>174</v>
      </c>
      <c r="E5562">
        <v>0</v>
      </c>
      <c r="F5562">
        <v>90</v>
      </c>
      <c r="G5562">
        <v>65</v>
      </c>
      <c r="H5562" t="s">
        <v>303</v>
      </c>
      <c r="I5562" t="s">
        <v>170</v>
      </c>
      <c r="J5562">
        <v>25.004682452001578</v>
      </c>
      <c r="L5562" s="47"/>
      <c r="M5562" s="47"/>
    </row>
    <row r="5563" spans="1:13" x14ac:dyDescent="0.4">
      <c r="A5563" t="str">
        <f t="shared" si="86"/>
        <v>62_1M_F_0_180_67_HH800_Core</v>
      </c>
      <c r="B5563">
        <v>62</v>
      </c>
      <c r="C5563" t="s">
        <v>177</v>
      </c>
      <c r="D5563" t="s">
        <v>169</v>
      </c>
      <c r="E5563">
        <v>0</v>
      </c>
      <c r="F5563">
        <v>180</v>
      </c>
      <c r="G5563">
        <v>67</v>
      </c>
      <c r="H5563" t="s">
        <v>303</v>
      </c>
      <c r="I5563" t="s">
        <v>170</v>
      </c>
      <c r="J5563">
        <v>209.38365035729242</v>
      </c>
      <c r="L5563" s="47"/>
      <c r="M5563" s="47"/>
    </row>
    <row r="5564" spans="1:13" x14ac:dyDescent="0.4">
      <c r="A5564" t="str">
        <f t="shared" si="86"/>
        <v>45_2M_M_6_60_5_HH800_Core</v>
      </c>
      <c r="B5564">
        <v>45</v>
      </c>
      <c r="C5564" t="s">
        <v>175</v>
      </c>
      <c r="D5564" t="s">
        <v>174</v>
      </c>
      <c r="E5564">
        <v>6</v>
      </c>
      <c r="F5564">
        <v>60</v>
      </c>
      <c r="G5564">
        <v>5</v>
      </c>
      <c r="H5564" t="s">
        <v>303</v>
      </c>
      <c r="I5564" t="s">
        <v>170</v>
      </c>
      <c r="J5564">
        <v>5.4817878619638973</v>
      </c>
      <c r="L5564" s="47"/>
      <c r="M5564" s="47"/>
    </row>
    <row r="5565" spans="1:13" x14ac:dyDescent="0.4">
      <c r="A5565" t="str">
        <f t="shared" si="86"/>
        <v>64_1A_F_0_180_67_HH800_Core</v>
      </c>
      <c r="B5565">
        <v>64</v>
      </c>
      <c r="C5565" t="s">
        <v>178</v>
      </c>
      <c r="D5565" t="s">
        <v>169</v>
      </c>
      <c r="E5565">
        <v>0</v>
      </c>
      <c r="F5565">
        <v>180</v>
      </c>
      <c r="G5565">
        <v>67</v>
      </c>
      <c r="H5565" t="s">
        <v>303</v>
      </c>
      <c r="I5565" t="s">
        <v>170</v>
      </c>
      <c r="J5565">
        <v>163.15931290318616</v>
      </c>
      <c r="L5565" s="47"/>
      <c r="M5565" s="47"/>
    </row>
    <row r="5566" spans="1:13" x14ac:dyDescent="0.4">
      <c r="A5566" t="str">
        <f t="shared" si="86"/>
        <v>52_4M_M_0_90_70_HH800_Core</v>
      </c>
      <c r="B5566">
        <v>52</v>
      </c>
      <c r="C5566" t="s">
        <v>173</v>
      </c>
      <c r="D5566" t="s">
        <v>174</v>
      </c>
      <c r="E5566">
        <v>0</v>
      </c>
      <c r="F5566">
        <v>90</v>
      </c>
      <c r="G5566">
        <v>70</v>
      </c>
      <c r="H5566" t="s">
        <v>303</v>
      </c>
      <c r="I5566" t="s">
        <v>170</v>
      </c>
      <c r="J5566">
        <v>81.882608854867925</v>
      </c>
      <c r="L5566" s="47"/>
      <c r="M5566" s="47"/>
    </row>
    <row r="5567" spans="1:13" x14ac:dyDescent="0.4">
      <c r="A5567" t="str">
        <f t="shared" si="86"/>
        <v>63_4A_F_0_180_65_HH800_Core</v>
      </c>
      <c r="B5567">
        <v>63</v>
      </c>
      <c r="C5567" t="s">
        <v>168</v>
      </c>
      <c r="D5567" t="s">
        <v>169</v>
      </c>
      <c r="E5567">
        <v>0</v>
      </c>
      <c r="F5567">
        <v>180</v>
      </c>
      <c r="G5567">
        <v>65</v>
      </c>
      <c r="H5567" t="s">
        <v>303</v>
      </c>
      <c r="I5567" t="s">
        <v>170</v>
      </c>
      <c r="J5567">
        <v>58.87346527449624</v>
      </c>
      <c r="L5567" s="47"/>
      <c r="M5567" s="47"/>
    </row>
    <row r="5568" spans="1:13" x14ac:dyDescent="0.4">
      <c r="A5568" t="str">
        <f t="shared" si="86"/>
        <v>54_4M_F_3_90_67_HH800_Core</v>
      </c>
      <c r="B5568">
        <v>54</v>
      </c>
      <c r="C5568" t="s">
        <v>173</v>
      </c>
      <c r="D5568" t="s">
        <v>169</v>
      </c>
      <c r="E5568">
        <v>3</v>
      </c>
      <c r="F5568">
        <v>90</v>
      </c>
      <c r="G5568">
        <v>67</v>
      </c>
      <c r="H5568" t="s">
        <v>303</v>
      </c>
      <c r="I5568" t="s">
        <v>170</v>
      </c>
      <c r="J5568">
        <v>9.9117295670113243</v>
      </c>
      <c r="L5568" s="47"/>
      <c r="M5568" s="47"/>
    </row>
    <row r="5569" spans="1:13" x14ac:dyDescent="0.4">
      <c r="A5569" t="str">
        <f t="shared" si="86"/>
        <v>56_2A_F_6_90_65_HH800_Core</v>
      </c>
      <c r="B5569">
        <v>56</v>
      </c>
      <c r="C5569" t="s">
        <v>176</v>
      </c>
      <c r="D5569" t="s">
        <v>169</v>
      </c>
      <c r="E5569">
        <v>6</v>
      </c>
      <c r="F5569">
        <v>90</v>
      </c>
      <c r="G5569">
        <v>65</v>
      </c>
      <c r="H5569" t="s">
        <v>303</v>
      </c>
      <c r="I5569" t="s">
        <v>170</v>
      </c>
      <c r="J5569">
        <v>10.864654176115105</v>
      </c>
      <c r="L5569" s="47"/>
      <c r="M5569" s="47"/>
    </row>
    <row r="5570" spans="1:13" x14ac:dyDescent="0.4">
      <c r="A5570" t="str">
        <f t="shared" si="86"/>
        <v>49_2M_M_0_60_5_HH800_Core</v>
      </c>
      <c r="B5570">
        <v>49</v>
      </c>
      <c r="C5570" t="s">
        <v>175</v>
      </c>
      <c r="D5570" t="s">
        <v>174</v>
      </c>
      <c r="E5570">
        <v>0</v>
      </c>
      <c r="F5570">
        <v>60</v>
      </c>
      <c r="G5570">
        <v>5</v>
      </c>
      <c r="H5570" t="s">
        <v>303</v>
      </c>
      <c r="I5570" t="s">
        <v>170</v>
      </c>
      <c r="J5570">
        <v>77.346774209861692</v>
      </c>
      <c r="L5570" s="47"/>
      <c r="M5570" s="47"/>
    </row>
    <row r="5571" spans="1:13" x14ac:dyDescent="0.4">
      <c r="A5571" t="str">
        <f t="shared" ref="A5571:A5634" si="87">B5571&amp;"_"&amp;C5571&amp;"_"&amp;D5571&amp;"_"&amp;E5571&amp;"_"&amp;F5571&amp;"_"&amp;G5571&amp;"_"&amp;H5571&amp;"_"&amp;I5571</f>
        <v>46_4M_M_3_90_65_HH800_Core</v>
      </c>
      <c r="B5571">
        <v>46</v>
      </c>
      <c r="C5571" t="s">
        <v>173</v>
      </c>
      <c r="D5571" t="s">
        <v>174</v>
      </c>
      <c r="E5571">
        <v>3</v>
      </c>
      <c r="F5571">
        <v>90</v>
      </c>
      <c r="G5571">
        <v>65</v>
      </c>
      <c r="H5571" t="s">
        <v>303</v>
      </c>
      <c r="I5571" t="s">
        <v>170</v>
      </c>
      <c r="J5571">
        <v>7.6276174624965654</v>
      </c>
      <c r="L5571" s="47"/>
      <c r="M5571" s="47"/>
    </row>
    <row r="5572" spans="1:13" x14ac:dyDescent="0.4">
      <c r="A5572" t="str">
        <f t="shared" si="87"/>
        <v>47_4M_M_6_180_70_HH800_Core</v>
      </c>
      <c r="B5572">
        <v>47</v>
      </c>
      <c r="C5572" t="s">
        <v>173</v>
      </c>
      <c r="D5572" t="s">
        <v>174</v>
      </c>
      <c r="E5572">
        <v>6</v>
      </c>
      <c r="F5572">
        <v>180</v>
      </c>
      <c r="G5572">
        <v>70</v>
      </c>
      <c r="H5572" t="s">
        <v>303</v>
      </c>
      <c r="I5572" t="s">
        <v>170</v>
      </c>
      <c r="J5572">
        <v>17.035468276648491</v>
      </c>
      <c r="L5572" s="47"/>
      <c r="M5572" s="47"/>
    </row>
    <row r="5573" spans="1:13" x14ac:dyDescent="0.4">
      <c r="A5573" t="str">
        <f t="shared" si="87"/>
        <v>57_4A_F_0_90_65_HH800_Core</v>
      </c>
      <c r="B5573">
        <v>57</v>
      </c>
      <c r="C5573" t="s">
        <v>168</v>
      </c>
      <c r="D5573" t="s">
        <v>169</v>
      </c>
      <c r="E5573">
        <v>0</v>
      </c>
      <c r="F5573">
        <v>90</v>
      </c>
      <c r="G5573">
        <v>65</v>
      </c>
      <c r="H5573" t="s">
        <v>303</v>
      </c>
      <c r="I5573" t="s">
        <v>170</v>
      </c>
      <c r="J5573">
        <v>70.439946693941749</v>
      </c>
      <c r="L5573" s="47"/>
      <c r="M5573" s="47"/>
    </row>
    <row r="5574" spans="1:13" x14ac:dyDescent="0.4">
      <c r="A5574" t="str">
        <f t="shared" si="87"/>
        <v>29_4M_F_0_90_70_HH800_Core</v>
      </c>
      <c r="B5574">
        <v>29</v>
      </c>
      <c r="C5574" t="s">
        <v>173</v>
      </c>
      <c r="D5574" t="s">
        <v>169</v>
      </c>
      <c r="E5574">
        <v>0</v>
      </c>
      <c r="F5574">
        <v>90</v>
      </c>
      <c r="G5574">
        <v>70</v>
      </c>
      <c r="H5574" t="s">
        <v>303</v>
      </c>
      <c r="I5574" t="s">
        <v>170</v>
      </c>
      <c r="J5574">
        <v>54.070889778717302</v>
      </c>
      <c r="L5574" s="47"/>
      <c r="M5574" s="47"/>
    </row>
    <row r="5575" spans="1:13" x14ac:dyDescent="0.4">
      <c r="A5575" t="str">
        <f t="shared" si="87"/>
        <v>54_4A_F_6_90_70_HH800_Core</v>
      </c>
      <c r="B5575">
        <v>54</v>
      </c>
      <c r="C5575" t="s">
        <v>168</v>
      </c>
      <c r="D5575" t="s">
        <v>169</v>
      </c>
      <c r="E5575">
        <v>6</v>
      </c>
      <c r="F5575">
        <v>90</v>
      </c>
      <c r="G5575">
        <v>70</v>
      </c>
      <c r="H5575" t="s">
        <v>303</v>
      </c>
      <c r="I5575" t="s">
        <v>170</v>
      </c>
      <c r="J5575">
        <v>23.333342365731639</v>
      </c>
      <c r="L5575" s="47"/>
      <c r="M5575" s="47"/>
    </row>
    <row r="5576" spans="1:13" x14ac:dyDescent="0.4">
      <c r="A5576" t="str">
        <f t="shared" si="87"/>
        <v>34_4M_M_0_90_5_HH800_Core</v>
      </c>
      <c r="B5576">
        <v>34</v>
      </c>
      <c r="C5576" t="s">
        <v>173</v>
      </c>
      <c r="D5576" t="s">
        <v>174</v>
      </c>
      <c r="E5576">
        <v>0</v>
      </c>
      <c r="F5576">
        <v>90</v>
      </c>
      <c r="G5576">
        <v>5</v>
      </c>
      <c r="H5576" t="s">
        <v>303</v>
      </c>
      <c r="I5576" t="s">
        <v>170</v>
      </c>
      <c r="J5576">
        <v>14.848864347942888</v>
      </c>
      <c r="L5576" s="47"/>
      <c r="M5576" s="47"/>
    </row>
    <row r="5577" spans="1:13" x14ac:dyDescent="0.4">
      <c r="A5577" t="str">
        <f t="shared" si="87"/>
        <v>61_2M_M_6_365_67_HH800_Core</v>
      </c>
      <c r="B5577">
        <v>61</v>
      </c>
      <c r="C5577" t="s">
        <v>175</v>
      </c>
      <c r="D5577" t="s">
        <v>174</v>
      </c>
      <c r="E5577">
        <v>6</v>
      </c>
      <c r="F5577">
        <v>365</v>
      </c>
      <c r="G5577">
        <v>67</v>
      </c>
      <c r="H5577" t="s">
        <v>303</v>
      </c>
      <c r="I5577" t="s">
        <v>170</v>
      </c>
      <c r="J5577">
        <v>11.949412889729249</v>
      </c>
      <c r="L5577" s="47"/>
      <c r="M5577" s="47"/>
    </row>
    <row r="5578" spans="1:13" x14ac:dyDescent="0.4">
      <c r="A5578" t="str">
        <f t="shared" si="87"/>
        <v>46_4A_F_3_90_5_HH800_Core</v>
      </c>
      <c r="B5578">
        <v>46</v>
      </c>
      <c r="C5578" t="s">
        <v>168</v>
      </c>
      <c r="D5578" t="s">
        <v>169</v>
      </c>
      <c r="E5578">
        <v>3</v>
      </c>
      <c r="F5578">
        <v>90</v>
      </c>
      <c r="G5578">
        <v>5</v>
      </c>
      <c r="H5578" t="s">
        <v>303</v>
      </c>
      <c r="I5578" t="s">
        <v>170</v>
      </c>
      <c r="J5578">
        <v>1.8977354807204563</v>
      </c>
      <c r="L5578" s="47"/>
      <c r="M5578" s="47"/>
    </row>
    <row r="5579" spans="1:13" x14ac:dyDescent="0.4">
      <c r="A5579" t="str">
        <f t="shared" si="87"/>
        <v>54_4M_F_0_90_67_HH800_Core</v>
      </c>
      <c r="B5579">
        <v>54</v>
      </c>
      <c r="C5579" t="s">
        <v>173</v>
      </c>
      <c r="D5579" t="s">
        <v>169</v>
      </c>
      <c r="E5579">
        <v>0</v>
      </c>
      <c r="F5579">
        <v>90</v>
      </c>
      <c r="G5579">
        <v>67</v>
      </c>
      <c r="H5579" t="s">
        <v>303</v>
      </c>
      <c r="I5579" t="s">
        <v>170</v>
      </c>
      <c r="J5579">
        <v>105.16534001352647</v>
      </c>
      <c r="L5579" s="47"/>
      <c r="M5579" s="47"/>
    </row>
    <row r="5580" spans="1:13" x14ac:dyDescent="0.4">
      <c r="A5580" t="str">
        <f t="shared" si="87"/>
        <v>25_1M_M_0_60_2_HH800_Core</v>
      </c>
      <c r="B5580">
        <v>25</v>
      </c>
      <c r="C5580" t="s">
        <v>177</v>
      </c>
      <c r="D5580" t="s">
        <v>174</v>
      </c>
      <c r="E5580">
        <v>0</v>
      </c>
      <c r="F5580">
        <v>60</v>
      </c>
      <c r="G5580">
        <v>2</v>
      </c>
      <c r="H5580" t="s">
        <v>303</v>
      </c>
      <c r="I5580" t="s">
        <v>170</v>
      </c>
      <c r="J5580">
        <v>37.138636630573522</v>
      </c>
      <c r="L5580" s="47"/>
      <c r="M5580" s="47"/>
    </row>
    <row r="5581" spans="1:13" x14ac:dyDescent="0.4">
      <c r="A5581" t="str">
        <f t="shared" si="87"/>
        <v>46_2M_F_6_90_65_HH800_Core</v>
      </c>
      <c r="B5581">
        <v>46</v>
      </c>
      <c r="C5581" t="s">
        <v>175</v>
      </c>
      <c r="D5581" t="s">
        <v>169</v>
      </c>
      <c r="E5581">
        <v>6</v>
      </c>
      <c r="F5581">
        <v>90</v>
      </c>
      <c r="G5581">
        <v>65</v>
      </c>
      <c r="H5581" t="s">
        <v>303</v>
      </c>
      <c r="I5581" t="s">
        <v>170</v>
      </c>
      <c r="J5581">
        <v>34.016919275880177</v>
      </c>
      <c r="L5581" s="47"/>
      <c r="M5581" s="47"/>
    </row>
    <row r="5582" spans="1:13" x14ac:dyDescent="0.4">
      <c r="A5582" t="str">
        <f t="shared" si="87"/>
        <v>53_4A_F_0_90_70_HH800_Core</v>
      </c>
      <c r="B5582">
        <v>53</v>
      </c>
      <c r="C5582" t="s">
        <v>168</v>
      </c>
      <c r="D5582" t="s">
        <v>169</v>
      </c>
      <c r="E5582">
        <v>0</v>
      </c>
      <c r="F5582">
        <v>90</v>
      </c>
      <c r="G5582">
        <v>70</v>
      </c>
      <c r="H5582" t="s">
        <v>303</v>
      </c>
      <c r="I5582" t="s">
        <v>170</v>
      </c>
      <c r="J5582">
        <v>101.87846944409276</v>
      </c>
      <c r="L5582" s="47"/>
      <c r="M5582" s="47"/>
    </row>
    <row r="5583" spans="1:13" x14ac:dyDescent="0.4">
      <c r="A5583" t="str">
        <f t="shared" si="87"/>
        <v>44_1A_M_0_60_65_HH800_Core</v>
      </c>
      <c r="B5583">
        <v>44</v>
      </c>
      <c r="C5583" t="s">
        <v>178</v>
      </c>
      <c r="D5583" t="s">
        <v>174</v>
      </c>
      <c r="E5583">
        <v>0</v>
      </c>
      <c r="F5583">
        <v>60</v>
      </c>
      <c r="G5583">
        <v>65</v>
      </c>
      <c r="H5583" t="s">
        <v>303</v>
      </c>
      <c r="I5583" t="s">
        <v>170</v>
      </c>
      <c r="J5583">
        <v>186.18687402808459</v>
      </c>
      <c r="L5583" s="47"/>
      <c r="M5583" s="47"/>
    </row>
    <row r="5584" spans="1:13" x14ac:dyDescent="0.4">
      <c r="A5584" t="str">
        <f t="shared" si="87"/>
        <v>50_4M_F_0_90_5_HH800_Core</v>
      </c>
      <c r="B5584">
        <v>50</v>
      </c>
      <c r="C5584" t="s">
        <v>173</v>
      </c>
      <c r="D5584" t="s">
        <v>169</v>
      </c>
      <c r="E5584">
        <v>0</v>
      </c>
      <c r="F5584">
        <v>90</v>
      </c>
      <c r="G5584">
        <v>5</v>
      </c>
      <c r="H5584" t="s">
        <v>303</v>
      </c>
      <c r="I5584" t="s">
        <v>170</v>
      </c>
      <c r="J5584">
        <v>45.387816080689078</v>
      </c>
      <c r="L5584" s="47"/>
      <c r="M5584" s="47"/>
    </row>
    <row r="5585" spans="1:13" x14ac:dyDescent="0.4">
      <c r="A5585" t="str">
        <f t="shared" si="87"/>
        <v>60_2M_F_0_365_65_HH800_Core</v>
      </c>
      <c r="B5585">
        <v>60</v>
      </c>
      <c r="C5585" t="s">
        <v>175</v>
      </c>
      <c r="D5585" t="s">
        <v>169</v>
      </c>
      <c r="E5585">
        <v>0</v>
      </c>
      <c r="F5585">
        <v>365</v>
      </c>
      <c r="G5585">
        <v>65</v>
      </c>
      <c r="H5585" t="s">
        <v>303</v>
      </c>
      <c r="I5585" t="s">
        <v>170</v>
      </c>
      <c r="J5585">
        <v>93.196880677256715</v>
      </c>
      <c r="L5585" s="47"/>
      <c r="M5585" s="47"/>
    </row>
    <row r="5586" spans="1:13" x14ac:dyDescent="0.4">
      <c r="A5586" t="str">
        <f t="shared" si="87"/>
        <v>37_2M_F_0_90_70_HH800_Core</v>
      </c>
      <c r="B5586">
        <v>37</v>
      </c>
      <c r="C5586" t="s">
        <v>175</v>
      </c>
      <c r="D5586" t="s">
        <v>169</v>
      </c>
      <c r="E5586">
        <v>0</v>
      </c>
      <c r="F5586">
        <v>90</v>
      </c>
      <c r="G5586">
        <v>70</v>
      </c>
      <c r="H5586" t="s">
        <v>303</v>
      </c>
      <c r="I5586" t="s">
        <v>170</v>
      </c>
      <c r="J5586">
        <v>135.46151657590119</v>
      </c>
      <c r="L5586" s="47"/>
      <c r="M5586" s="47"/>
    </row>
    <row r="5587" spans="1:13" x14ac:dyDescent="0.4">
      <c r="A5587" t="str">
        <f t="shared" si="87"/>
        <v>32_1A_M_0_180_2_HH800_Core</v>
      </c>
      <c r="B5587">
        <v>32</v>
      </c>
      <c r="C5587" t="s">
        <v>178</v>
      </c>
      <c r="D5587" t="s">
        <v>174</v>
      </c>
      <c r="E5587">
        <v>0</v>
      </c>
      <c r="F5587">
        <v>180</v>
      </c>
      <c r="G5587">
        <v>2</v>
      </c>
      <c r="H5587" t="s">
        <v>303</v>
      </c>
      <c r="I5587" t="s">
        <v>170</v>
      </c>
      <c r="J5587">
        <v>24.627890984087372</v>
      </c>
      <c r="L5587" s="47"/>
      <c r="M5587" s="47"/>
    </row>
    <row r="5588" spans="1:13" x14ac:dyDescent="0.4">
      <c r="A5588" t="str">
        <f t="shared" si="87"/>
        <v>61_2A_M_6_365_67_HH800_Core</v>
      </c>
      <c r="B5588">
        <v>61</v>
      </c>
      <c r="C5588" t="s">
        <v>176</v>
      </c>
      <c r="D5588" t="s">
        <v>174</v>
      </c>
      <c r="E5588">
        <v>6</v>
      </c>
      <c r="F5588">
        <v>365</v>
      </c>
      <c r="G5588">
        <v>67</v>
      </c>
      <c r="H5588" t="s">
        <v>303</v>
      </c>
      <c r="I5588" t="s">
        <v>170</v>
      </c>
      <c r="J5588">
        <v>13.780602161254045</v>
      </c>
      <c r="L5588" s="47"/>
      <c r="M5588" s="47"/>
    </row>
    <row r="5589" spans="1:13" x14ac:dyDescent="0.4">
      <c r="A5589" t="str">
        <f t="shared" si="87"/>
        <v>63_1M_F_0_180_65_HH800_Core</v>
      </c>
      <c r="B5589">
        <v>63</v>
      </c>
      <c r="C5589" t="s">
        <v>177</v>
      </c>
      <c r="D5589" t="s">
        <v>169</v>
      </c>
      <c r="E5589">
        <v>0</v>
      </c>
      <c r="F5589">
        <v>180</v>
      </c>
      <c r="G5589">
        <v>65</v>
      </c>
      <c r="H5589" t="s">
        <v>303</v>
      </c>
      <c r="I5589" t="s">
        <v>170</v>
      </c>
      <c r="J5589">
        <v>173.16470927189752</v>
      </c>
      <c r="L5589" s="47"/>
      <c r="M5589" s="47"/>
    </row>
    <row r="5590" spans="1:13" x14ac:dyDescent="0.4">
      <c r="A5590" t="str">
        <f t="shared" si="87"/>
        <v>32_4M_M_6_180_67_HH800_Core</v>
      </c>
      <c r="B5590">
        <v>32</v>
      </c>
      <c r="C5590" t="s">
        <v>173</v>
      </c>
      <c r="D5590" t="s">
        <v>174</v>
      </c>
      <c r="E5590">
        <v>6</v>
      </c>
      <c r="F5590">
        <v>180</v>
      </c>
      <c r="G5590">
        <v>67</v>
      </c>
      <c r="H5590" t="s">
        <v>303</v>
      </c>
      <c r="I5590" t="s">
        <v>170</v>
      </c>
      <c r="J5590">
        <v>10.080990837828514</v>
      </c>
      <c r="L5590" s="47"/>
      <c r="M5590" s="47"/>
    </row>
    <row r="5591" spans="1:13" x14ac:dyDescent="0.4">
      <c r="A5591" t="str">
        <f t="shared" si="87"/>
        <v>48_2A_M_0_60_2_HH800_Core</v>
      </c>
      <c r="B5591">
        <v>48</v>
      </c>
      <c r="C5591" t="s">
        <v>176</v>
      </c>
      <c r="D5591" t="s">
        <v>174</v>
      </c>
      <c r="E5591">
        <v>0</v>
      </c>
      <c r="F5591">
        <v>60</v>
      </c>
      <c r="G5591">
        <v>2</v>
      </c>
      <c r="H5591" t="s">
        <v>303</v>
      </c>
      <c r="I5591" t="s">
        <v>170</v>
      </c>
      <c r="J5591">
        <v>52.927883996635487</v>
      </c>
      <c r="L5591" s="47"/>
      <c r="M5591" s="47"/>
    </row>
    <row r="5592" spans="1:13" x14ac:dyDescent="0.4">
      <c r="A5592" t="str">
        <f t="shared" si="87"/>
        <v>57_2M_M_6_60_5_HH800_Core</v>
      </c>
      <c r="B5592">
        <v>57</v>
      </c>
      <c r="C5592" t="s">
        <v>175</v>
      </c>
      <c r="D5592" t="s">
        <v>174</v>
      </c>
      <c r="E5592">
        <v>6</v>
      </c>
      <c r="F5592">
        <v>60</v>
      </c>
      <c r="G5592">
        <v>5</v>
      </c>
      <c r="H5592" t="s">
        <v>303</v>
      </c>
      <c r="I5592" t="s">
        <v>170</v>
      </c>
      <c r="J5592">
        <v>9.5455824080185412</v>
      </c>
      <c r="L5592" s="47"/>
      <c r="M5592" s="47"/>
    </row>
    <row r="5593" spans="1:13" x14ac:dyDescent="0.4">
      <c r="A5593" t="str">
        <f t="shared" si="87"/>
        <v>35_4M_M_3_180_67_HH800_Core</v>
      </c>
      <c r="B5593">
        <v>35</v>
      </c>
      <c r="C5593" t="s">
        <v>173</v>
      </c>
      <c r="D5593" t="s">
        <v>174</v>
      </c>
      <c r="E5593">
        <v>3</v>
      </c>
      <c r="F5593">
        <v>180</v>
      </c>
      <c r="G5593">
        <v>67</v>
      </c>
      <c r="H5593" t="s">
        <v>303</v>
      </c>
      <c r="I5593" t="s">
        <v>170</v>
      </c>
      <c r="J5593">
        <v>5.7899698374021096</v>
      </c>
      <c r="L5593" s="47"/>
      <c r="M5593" s="47"/>
    </row>
    <row r="5594" spans="1:13" x14ac:dyDescent="0.4">
      <c r="A5594" t="str">
        <f t="shared" si="87"/>
        <v>57_4M_F_3_90_70_HH800_Core</v>
      </c>
      <c r="B5594">
        <v>57</v>
      </c>
      <c r="C5594" t="s">
        <v>173</v>
      </c>
      <c r="D5594" t="s">
        <v>169</v>
      </c>
      <c r="E5594">
        <v>3</v>
      </c>
      <c r="F5594">
        <v>90</v>
      </c>
      <c r="G5594">
        <v>70</v>
      </c>
      <c r="H5594" t="s">
        <v>303</v>
      </c>
      <c r="I5594" t="s">
        <v>170</v>
      </c>
      <c r="J5594">
        <v>12.631411942558332</v>
      </c>
      <c r="L5594" s="47"/>
      <c r="M5594" s="47"/>
    </row>
    <row r="5595" spans="1:13" x14ac:dyDescent="0.4">
      <c r="A5595" t="str">
        <f t="shared" si="87"/>
        <v>60_2A_F_3_180_65_HH800_Core</v>
      </c>
      <c r="B5595">
        <v>60</v>
      </c>
      <c r="C5595" t="s">
        <v>176</v>
      </c>
      <c r="D5595" t="s">
        <v>169</v>
      </c>
      <c r="E5595">
        <v>3</v>
      </c>
      <c r="F5595">
        <v>180</v>
      </c>
      <c r="G5595">
        <v>65</v>
      </c>
      <c r="H5595" t="s">
        <v>303</v>
      </c>
      <c r="I5595" t="s">
        <v>170</v>
      </c>
      <c r="J5595">
        <v>4.6648624848824962</v>
      </c>
      <c r="L5595" s="47"/>
      <c r="M5595" s="47"/>
    </row>
    <row r="5596" spans="1:13" x14ac:dyDescent="0.4">
      <c r="A5596" t="str">
        <f t="shared" si="87"/>
        <v>63_1A_F_0_180_5_HH800_Core</v>
      </c>
      <c r="B5596">
        <v>63</v>
      </c>
      <c r="C5596" t="s">
        <v>178</v>
      </c>
      <c r="D5596" t="s">
        <v>169</v>
      </c>
      <c r="E5596">
        <v>0</v>
      </c>
      <c r="F5596">
        <v>180</v>
      </c>
      <c r="G5596">
        <v>5</v>
      </c>
      <c r="H5596" t="s">
        <v>303</v>
      </c>
      <c r="I5596" t="s">
        <v>170</v>
      </c>
      <c r="J5596">
        <v>139.10390109172306</v>
      </c>
      <c r="L5596" s="47"/>
      <c r="M5596" s="47"/>
    </row>
    <row r="5597" spans="1:13" x14ac:dyDescent="0.4">
      <c r="A5597" t="str">
        <f t="shared" si="87"/>
        <v>64_1A_F_0_90_65_HH800_Core</v>
      </c>
      <c r="B5597">
        <v>64</v>
      </c>
      <c r="C5597" t="s">
        <v>178</v>
      </c>
      <c r="D5597" t="s">
        <v>169</v>
      </c>
      <c r="E5597">
        <v>0</v>
      </c>
      <c r="F5597">
        <v>90</v>
      </c>
      <c r="G5597">
        <v>65</v>
      </c>
      <c r="H5597" t="s">
        <v>303</v>
      </c>
      <c r="I5597" t="s">
        <v>170</v>
      </c>
      <c r="J5597">
        <v>159.36317444011698</v>
      </c>
      <c r="L5597" s="47"/>
      <c r="M5597" s="47"/>
    </row>
    <row r="5598" spans="1:13" x14ac:dyDescent="0.4">
      <c r="A5598" t="str">
        <f t="shared" si="87"/>
        <v>45_4M_M_3_180_70_HH800_Core</v>
      </c>
      <c r="B5598">
        <v>45</v>
      </c>
      <c r="C5598" t="s">
        <v>173</v>
      </c>
      <c r="D5598" t="s">
        <v>174</v>
      </c>
      <c r="E5598">
        <v>3</v>
      </c>
      <c r="F5598">
        <v>180</v>
      </c>
      <c r="G5598">
        <v>70</v>
      </c>
      <c r="H5598" t="s">
        <v>303</v>
      </c>
      <c r="I5598" t="s">
        <v>170</v>
      </c>
      <c r="J5598">
        <v>8.5555393407400686</v>
      </c>
      <c r="L5598" s="47"/>
      <c r="M5598" s="47"/>
    </row>
    <row r="5599" spans="1:13" x14ac:dyDescent="0.4">
      <c r="A5599" t="str">
        <f t="shared" si="87"/>
        <v>56_2M_M_3_60_5_HH800_Core</v>
      </c>
      <c r="B5599">
        <v>56</v>
      </c>
      <c r="C5599" t="s">
        <v>175</v>
      </c>
      <c r="D5599" t="s">
        <v>174</v>
      </c>
      <c r="E5599">
        <v>3</v>
      </c>
      <c r="F5599">
        <v>60</v>
      </c>
      <c r="G5599">
        <v>5</v>
      </c>
      <c r="H5599" t="s">
        <v>303</v>
      </c>
      <c r="I5599" t="s">
        <v>170</v>
      </c>
      <c r="J5599">
        <v>5.0231889561466669</v>
      </c>
      <c r="L5599" s="47"/>
      <c r="M5599" s="47"/>
    </row>
    <row r="5600" spans="1:13" x14ac:dyDescent="0.4">
      <c r="A5600" t="str">
        <f t="shared" si="87"/>
        <v>61_2A_M_3_60_5_HH800_Core</v>
      </c>
      <c r="B5600">
        <v>61</v>
      </c>
      <c r="C5600" t="s">
        <v>176</v>
      </c>
      <c r="D5600" t="s">
        <v>174</v>
      </c>
      <c r="E5600">
        <v>3</v>
      </c>
      <c r="F5600">
        <v>60</v>
      </c>
      <c r="G5600">
        <v>5</v>
      </c>
      <c r="H5600" t="s">
        <v>303</v>
      </c>
      <c r="I5600" t="s">
        <v>170</v>
      </c>
      <c r="J5600">
        <v>4.8674046795524557</v>
      </c>
      <c r="L5600" s="47"/>
      <c r="M5600" s="47"/>
    </row>
    <row r="5601" spans="1:13" x14ac:dyDescent="0.4">
      <c r="A5601" t="str">
        <f t="shared" si="87"/>
        <v>64_2M_M_3_90_67_HH800_Core</v>
      </c>
      <c r="B5601">
        <v>64</v>
      </c>
      <c r="C5601" t="s">
        <v>175</v>
      </c>
      <c r="D5601" t="s">
        <v>174</v>
      </c>
      <c r="E5601">
        <v>3</v>
      </c>
      <c r="F5601">
        <v>90</v>
      </c>
      <c r="G5601">
        <v>67</v>
      </c>
      <c r="H5601" t="s">
        <v>303</v>
      </c>
      <c r="I5601" t="s">
        <v>170</v>
      </c>
      <c r="J5601">
        <v>6.8429402338615066</v>
      </c>
      <c r="L5601" s="47"/>
      <c r="M5601" s="47"/>
    </row>
    <row r="5602" spans="1:13" x14ac:dyDescent="0.4">
      <c r="A5602" t="str">
        <f t="shared" si="87"/>
        <v>64_2A_F_6_180_65_HH800_Core</v>
      </c>
      <c r="B5602">
        <v>64</v>
      </c>
      <c r="C5602" t="s">
        <v>176</v>
      </c>
      <c r="D5602" t="s">
        <v>169</v>
      </c>
      <c r="E5602">
        <v>6</v>
      </c>
      <c r="F5602">
        <v>180</v>
      </c>
      <c r="G5602">
        <v>65</v>
      </c>
      <c r="H5602" t="s">
        <v>303</v>
      </c>
      <c r="I5602" t="s">
        <v>170</v>
      </c>
      <c r="J5602">
        <v>7.7541339824536868</v>
      </c>
      <c r="L5602" s="47"/>
      <c r="M5602" s="47"/>
    </row>
    <row r="5603" spans="1:13" x14ac:dyDescent="0.4">
      <c r="A5603" t="str">
        <f t="shared" si="87"/>
        <v>32_4A_M_3_90_67_HH800_Core</v>
      </c>
      <c r="B5603">
        <v>32</v>
      </c>
      <c r="C5603" t="s">
        <v>168</v>
      </c>
      <c r="D5603" t="s">
        <v>174</v>
      </c>
      <c r="E5603">
        <v>3</v>
      </c>
      <c r="F5603">
        <v>90</v>
      </c>
      <c r="G5603">
        <v>67</v>
      </c>
      <c r="H5603" t="s">
        <v>303</v>
      </c>
      <c r="I5603" t="s">
        <v>170</v>
      </c>
      <c r="J5603">
        <v>7.8385294944080695</v>
      </c>
      <c r="L5603" s="47"/>
      <c r="M5603" s="47"/>
    </row>
    <row r="5604" spans="1:13" x14ac:dyDescent="0.4">
      <c r="A5604" t="str">
        <f t="shared" si="87"/>
        <v>35_2A_F_6_90_70_HH800_Core</v>
      </c>
      <c r="B5604">
        <v>35</v>
      </c>
      <c r="C5604" t="s">
        <v>176</v>
      </c>
      <c r="D5604" t="s">
        <v>169</v>
      </c>
      <c r="E5604">
        <v>6</v>
      </c>
      <c r="F5604">
        <v>90</v>
      </c>
      <c r="G5604">
        <v>70</v>
      </c>
      <c r="H5604" t="s">
        <v>303</v>
      </c>
      <c r="I5604" t="s">
        <v>170</v>
      </c>
      <c r="J5604">
        <v>44.729558432508391</v>
      </c>
      <c r="L5604" s="47"/>
      <c r="M5604" s="47"/>
    </row>
    <row r="5605" spans="1:13" x14ac:dyDescent="0.4">
      <c r="A5605" t="str">
        <f t="shared" si="87"/>
        <v>49_4M_F_0_90_67_HH800_Core</v>
      </c>
      <c r="B5605">
        <v>49</v>
      </c>
      <c r="C5605" t="s">
        <v>173</v>
      </c>
      <c r="D5605" t="s">
        <v>169</v>
      </c>
      <c r="E5605">
        <v>0</v>
      </c>
      <c r="F5605">
        <v>90</v>
      </c>
      <c r="G5605">
        <v>67</v>
      </c>
      <c r="H5605" t="s">
        <v>303</v>
      </c>
      <c r="I5605" t="s">
        <v>170</v>
      </c>
      <c r="J5605">
        <v>91.247188676261345</v>
      </c>
      <c r="L5605" s="47"/>
      <c r="M5605" s="47"/>
    </row>
    <row r="5606" spans="1:13" x14ac:dyDescent="0.4">
      <c r="A5606" t="str">
        <f t="shared" si="87"/>
        <v>56_2A_F_0_90_70_HH800_Core</v>
      </c>
      <c r="B5606">
        <v>56</v>
      </c>
      <c r="C5606" t="s">
        <v>176</v>
      </c>
      <c r="D5606" t="s">
        <v>169</v>
      </c>
      <c r="E5606">
        <v>0</v>
      </c>
      <c r="F5606">
        <v>90</v>
      </c>
      <c r="G5606">
        <v>70</v>
      </c>
      <c r="H5606" t="s">
        <v>303</v>
      </c>
      <c r="I5606" t="s">
        <v>170</v>
      </c>
      <c r="J5606">
        <v>146.75358590979445</v>
      </c>
      <c r="L5606" s="47"/>
      <c r="M5606" s="47"/>
    </row>
    <row r="5607" spans="1:13" x14ac:dyDescent="0.4">
      <c r="A5607" t="str">
        <f t="shared" si="87"/>
        <v>55_2M_M_0_60_5_HH800_Core</v>
      </c>
      <c r="B5607">
        <v>55</v>
      </c>
      <c r="C5607" t="s">
        <v>175</v>
      </c>
      <c r="D5607" t="s">
        <v>174</v>
      </c>
      <c r="E5607">
        <v>0</v>
      </c>
      <c r="F5607">
        <v>60</v>
      </c>
      <c r="G5607">
        <v>5</v>
      </c>
      <c r="H5607" t="s">
        <v>303</v>
      </c>
      <c r="I5607" t="s">
        <v>170</v>
      </c>
      <c r="J5607">
        <v>100.87083656643996</v>
      </c>
      <c r="L5607" s="47"/>
      <c r="M5607" s="47"/>
    </row>
    <row r="5608" spans="1:13" x14ac:dyDescent="0.4">
      <c r="A5608" t="str">
        <f t="shared" si="87"/>
        <v>45_4M_M_0_180_70_HH800_Core</v>
      </c>
      <c r="B5608">
        <v>45</v>
      </c>
      <c r="C5608" t="s">
        <v>173</v>
      </c>
      <c r="D5608" t="s">
        <v>174</v>
      </c>
      <c r="E5608">
        <v>0</v>
      </c>
      <c r="F5608">
        <v>180</v>
      </c>
      <c r="G5608">
        <v>70</v>
      </c>
      <c r="H5608" t="s">
        <v>303</v>
      </c>
      <c r="I5608" t="s">
        <v>170</v>
      </c>
      <c r="J5608">
        <v>45.145945491666602</v>
      </c>
      <c r="L5608" s="47"/>
      <c r="M5608" s="47"/>
    </row>
    <row r="5609" spans="1:13" x14ac:dyDescent="0.4">
      <c r="A5609" t="str">
        <f t="shared" si="87"/>
        <v>63_1A_M_0_90_2_HH800_Core</v>
      </c>
      <c r="B5609">
        <v>63</v>
      </c>
      <c r="C5609" t="s">
        <v>178</v>
      </c>
      <c r="D5609" t="s">
        <v>174</v>
      </c>
      <c r="E5609">
        <v>0</v>
      </c>
      <c r="F5609">
        <v>90</v>
      </c>
      <c r="G5609">
        <v>2</v>
      </c>
      <c r="H5609" t="s">
        <v>303</v>
      </c>
      <c r="I5609" t="s">
        <v>170</v>
      </c>
      <c r="J5609">
        <v>137.81914431821684</v>
      </c>
      <c r="L5609" s="47"/>
      <c r="M5609" s="47"/>
    </row>
    <row r="5610" spans="1:13" x14ac:dyDescent="0.4">
      <c r="A5610" t="str">
        <f t="shared" si="87"/>
        <v>36_4A_F_3_90_67_HH800_Core</v>
      </c>
      <c r="B5610">
        <v>36</v>
      </c>
      <c r="C5610" t="s">
        <v>168</v>
      </c>
      <c r="D5610" t="s">
        <v>169</v>
      </c>
      <c r="E5610">
        <v>3</v>
      </c>
      <c r="F5610">
        <v>90</v>
      </c>
      <c r="G5610">
        <v>67</v>
      </c>
      <c r="H5610" t="s">
        <v>303</v>
      </c>
      <c r="I5610" t="s">
        <v>170</v>
      </c>
      <c r="J5610">
        <v>11.621329786018393</v>
      </c>
      <c r="L5610" s="47"/>
      <c r="M5610" s="47"/>
    </row>
    <row r="5611" spans="1:13" x14ac:dyDescent="0.4">
      <c r="A5611" t="str">
        <f t="shared" si="87"/>
        <v>27_4A_F_0_90_65_HH800_Core</v>
      </c>
      <c r="B5611">
        <v>27</v>
      </c>
      <c r="C5611" t="s">
        <v>168</v>
      </c>
      <c r="D5611" t="s">
        <v>169</v>
      </c>
      <c r="E5611">
        <v>0</v>
      </c>
      <c r="F5611">
        <v>90</v>
      </c>
      <c r="G5611">
        <v>65</v>
      </c>
      <c r="H5611" t="s">
        <v>303</v>
      </c>
      <c r="I5611" t="s">
        <v>170</v>
      </c>
      <c r="J5611">
        <v>40.112277985574728</v>
      </c>
      <c r="L5611" s="47"/>
      <c r="M5611" s="47"/>
    </row>
    <row r="5612" spans="1:13" x14ac:dyDescent="0.4">
      <c r="A5612" t="str">
        <f t="shared" si="87"/>
        <v>37_1A_F_0_60_2_HH800_Core</v>
      </c>
      <c r="B5612">
        <v>37</v>
      </c>
      <c r="C5612" t="s">
        <v>178</v>
      </c>
      <c r="D5612" t="s">
        <v>169</v>
      </c>
      <c r="E5612">
        <v>0</v>
      </c>
      <c r="F5612">
        <v>60</v>
      </c>
      <c r="G5612">
        <v>2</v>
      </c>
      <c r="H5612" t="s">
        <v>303</v>
      </c>
      <c r="I5612" t="s">
        <v>170</v>
      </c>
      <c r="J5612">
        <v>64.459542941405957</v>
      </c>
      <c r="L5612" s="47"/>
      <c r="M5612" s="47"/>
    </row>
    <row r="5613" spans="1:13" x14ac:dyDescent="0.4">
      <c r="A5613" t="str">
        <f t="shared" si="87"/>
        <v>55_4M_F_6_90_65_HH800_Core</v>
      </c>
      <c r="B5613">
        <v>55</v>
      </c>
      <c r="C5613" t="s">
        <v>173</v>
      </c>
      <c r="D5613" t="s">
        <v>169</v>
      </c>
      <c r="E5613">
        <v>6</v>
      </c>
      <c r="F5613">
        <v>90</v>
      </c>
      <c r="G5613">
        <v>65</v>
      </c>
      <c r="H5613" t="s">
        <v>303</v>
      </c>
      <c r="I5613" t="s">
        <v>170</v>
      </c>
      <c r="J5613">
        <v>11.362585020832645</v>
      </c>
      <c r="L5613" s="47"/>
      <c r="M5613" s="47"/>
    </row>
    <row r="5614" spans="1:13" x14ac:dyDescent="0.4">
      <c r="A5614" t="str">
        <f t="shared" si="87"/>
        <v>58_4M_M_3_60_67_HH800_Core</v>
      </c>
      <c r="B5614">
        <v>58</v>
      </c>
      <c r="C5614" t="s">
        <v>173</v>
      </c>
      <c r="D5614" t="s">
        <v>174</v>
      </c>
      <c r="E5614">
        <v>3</v>
      </c>
      <c r="F5614">
        <v>60</v>
      </c>
      <c r="G5614">
        <v>67</v>
      </c>
      <c r="H5614" t="s">
        <v>303</v>
      </c>
      <c r="I5614" t="s">
        <v>170</v>
      </c>
      <c r="J5614">
        <v>6.7108104801115012</v>
      </c>
      <c r="L5614" s="47"/>
      <c r="M5614" s="47"/>
    </row>
    <row r="5615" spans="1:13" x14ac:dyDescent="0.4">
      <c r="A5615" t="str">
        <f t="shared" si="87"/>
        <v>29_1A_M_0_180_2_HH800_Core</v>
      </c>
      <c r="B5615">
        <v>29</v>
      </c>
      <c r="C5615" t="s">
        <v>178</v>
      </c>
      <c r="D5615" t="s">
        <v>174</v>
      </c>
      <c r="E5615">
        <v>0</v>
      </c>
      <c r="F5615">
        <v>180</v>
      </c>
      <c r="G5615">
        <v>2</v>
      </c>
      <c r="H5615" t="s">
        <v>303</v>
      </c>
      <c r="I5615" t="s">
        <v>170</v>
      </c>
      <c r="J5615">
        <v>24.108583439810094</v>
      </c>
      <c r="L5615" s="47"/>
      <c r="M5615" s="47"/>
    </row>
    <row r="5616" spans="1:13" x14ac:dyDescent="0.4">
      <c r="A5616" t="str">
        <f t="shared" si="87"/>
        <v>36_4M_M_3_180_67_HH800_Core</v>
      </c>
      <c r="B5616">
        <v>36</v>
      </c>
      <c r="C5616" t="s">
        <v>173</v>
      </c>
      <c r="D5616" t="s">
        <v>174</v>
      </c>
      <c r="E5616">
        <v>3</v>
      </c>
      <c r="F5616">
        <v>180</v>
      </c>
      <c r="G5616">
        <v>67</v>
      </c>
      <c r="H5616" t="s">
        <v>303</v>
      </c>
      <c r="I5616" t="s">
        <v>170</v>
      </c>
      <c r="J5616">
        <v>5.9367350382944251</v>
      </c>
      <c r="L5616" s="47"/>
      <c r="M5616" s="47"/>
    </row>
    <row r="5617" spans="1:13" x14ac:dyDescent="0.4">
      <c r="A5617" t="str">
        <f t="shared" si="87"/>
        <v>64_2M_F_3_365_65_HH800_Core</v>
      </c>
      <c r="B5617">
        <v>64</v>
      </c>
      <c r="C5617" t="s">
        <v>175</v>
      </c>
      <c r="D5617" t="s">
        <v>169</v>
      </c>
      <c r="E5617">
        <v>3</v>
      </c>
      <c r="F5617">
        <v>365</v>
      </c>
      <c r="G5617">
        <v>65</v>
      </c>
      <c r="H5617" t="s">
        <v>303</v>
      </c>
      <c r="I5617" t="s">
        <v>170</v>
      </c>
      <c r="J5617">
        <v>3.8841356980418782</v>
      </c>
      <c r="L5617" s="47"/>
      <c r="M5617" s="47"/>
    </row>
    <row r="5618" spans="1:13" x14ac:dyDescent="0.4">
      <c r="A5618" t="str">
        <f t="shared" si="87"/>
        <v>32_4M_F_0_90_70_HH800_Core</v>
      </c>
      <c r="B5618">
        <v>32</v>
      </c>
      <c r="C5618" t="s">
        <v>173</v>
      </c>
      <c r="D5618" t="s">
        <v>169</v>
      </c>
      <c r="E5618">
        <v>0</v>
      </c>
      <c r="F5618">
        <v>90</v>
      </c>
      <c r="G5618">
        <v>70</v>
      </c>
      <c r="H5618" t="s">
        <v>303</v>
      </c>
      <c r="I5618" t="s">
        <v>170</v>
      </c>
      <c r="J5618">
        <v>61.122748293505978</v>
      </c>
      <c r="L5618" s="47"/>
      <c r="M5618" s="47"/>
    </row>
    <row r="5619" spans="1:13" x14ac:dyDescent="0.4">
      <c r="A5619" t="str">
        <f t="shared" si="87"/>
        <v>55_4M_M_0_60_65_HH800_Core</v>
      </c>
      <c r="B5619">
        <v>55</v>
      </c>
      <c r="C5619" t="s">
        <v>173</v>
      </c>
      <c r="D5619" t="s">
        <v>174</v>
      </c>
      <c r="E5619">
        <v>0</v>
      </c>
      <c r="F5619">
        <v>60</v>
      </c>
      <c r="G5619">
        <v>65</v>
      </c>
      <c r="H5619" t="s">
        <v>303</v>
      </c>
      <c r="I5619" t="s">
        <v>170</v>
      </c>
      <c r="J5619">
        <v>75.220772052899164</v>
      </c>
      <c r="L5619" s="47"/>
      <c r="M5619" s="47"/>
    </row>
    <row r="5620" spans="1:13" x14ac:dyDescent="0.4">
      <c r="A5620" t="str">
        <f t="shared" si="87"/>
        <v>37_4M_M_3_180_67_HH800_Core</v>
      </c>
      <c r="B5620">
        <v>37</v>
      </c>
      <c r="C5620" t="s">
        <v>173</v>
      </c>
      <c r="D5620" t="s">
        <v>174</v>
      </c>
      <c r="E5620">
        <v>3</v>
      </c>
      <c r="F5620">
        <v>180</v>
      </c>
      <c r="G5620">
        <v>67</v>
      </c>
      <c r="H5620" t="s">
        <v>303</v>
      </c>
      <c r="I5620" t="s">
        <v>170</v>
      </c>
      <c r="J5620">
        <v>6.3095043093675809</v>
      </c>
      <c r="L5620" s="47"/>
      <c r="M5620" s="47"/>
    </row>
    <row r="5621" spans="1:13" x14ac:dyDescent="0.4">
      <c r="A5621" t="str">
        <f t="shared" si="87"/>
        <v>34_4M_M_6_90_5_HH800_Core</v>
      </c>
      <c r="B5621">
        <v>34</v>
      </c>
      <c r="C5621" t="s">
        <v>173</v>
      </c>
      <c r="D5621" t="s">
        <v>174</v>
      </c>
      <c r="E5621">
        <v>6</v>
      </c>
      <c r="F5621">
        <v>90</v>
      </c>
      <c r="G5621">
        <v>5</v>
      </c>
      <c r="H5621" t="s">
        <v>303</v>
      </c>
      <c r="I5621" t="s">
        <v>170</v>
      </c>
      <c r="J5621">
        <v>1.7628463726605106</v>
      </c>
      <c r="L5621" s="47"/>
      <c r="M5621" s="47"/>
    </row>
    <row r="5622" spans="1:13" x14ac:dyDescent="0.4">
      <c r="A5622" t="str">
        <f t="shared" si="87"/>
        <v>58_1A_M_0_60_67_HH800_Core</v>
      </c>
      <c r="B5622">
        <v>58</v>
      </c>
      <c r="C5622" t="s">
        <v>178</v>
      </c>
      <c r="D5622" t="s">
        <v>174</v>
      </c>
      <c r="E5622">
        <v>0</v>
      </c>
      <c r="F5622">
        <v>60</v>
      </c>
      <c r="G5622">
        <v>67</v>
      </c>
      <c r="H5622" t="s">
        <v>303</v>
      </c>
      <c r="I5622" t="s">
        <v>170</v>
      </c>
      <c r="J5622">
        <v>255.888248636187</v>
      </c>
      <c r="L5622" s="47"/>
      <c r="M5622" s="47"/>
    </row>
    <row r="5623" spans="1:13" x14ac:dyDescent="0.4">
      <c r="A5623" t="str">
        <f t="shared" si="87"/>
        <v>39_4M_F_3_90_70_HH800_Core</v>
      </c>
      <c r="B5623">
        <v>39</v>
      </c>
      <c r="C5623" t="s">
        <v>173</v>
      </c>
      <c r="D5623" t="s">
        <v>169</v>
      </c>
      <c r="E5623">
        <v>3</v>
      </c>
      <c r="F5623">
        <v>90</v>
      </c>
      <c r="G5623">
        <v>70</v>
      </c>
      <c r="H5623" t="s">
        <v>303</v>
      </c>
      <c r="I5623" t="s">
        <v>170</v>
      </c>
      <c r="J5623">
        <v>14.182026119782075</v>
      </c>
      <c r="L5623" s="47"/>
      <c r="M5623" s="47"/>
    </row>
    <row r="5624" spans="1:13" x14ac:dyDescent="0.4">
      <c r="A5624" t="str">
        <f t="shared" si="87"/>
        <v>58_4A_F_0_90_65_HH800_Core</v>
      </c>
      <c r="B5624">
        <v>58</v>
      </c>
      <c r="C5624" t="s">
        <v>168</v>
      </c>
      <c r="D5624" t="s">
        <v>169</v>
      </c>
      <c r="E5624">
        <v>0</v>
      </c>
      <c r="F5624">
        <v>90</v>
      </c>
      <c r="G5624">
        <v>65</v>
      </c>
      <c r="H5624" t="s">
        <v>303</v>
      </c>
      <c r="I5624" t="s">
        <v>170</v>
      </c>
      <c r="J5624">
        <v>70.449051940098983</v>
      </c>
      <c r="L5624" s="47"/>
      <c r="M5624" s="47"/>
    </row>
    <row r="5625" spans="1:13" x14ac:dyDescent="0.4">
      <c r="A5625" t="str">
        <f t="shared" si="87"/>
        <v>45_4A_F_3_90_67_HH800_Core</v>
      </c>
      <c r="B5625">
        <v>45</v>
      </c>
      <c r="C5625" t="s">
        <v>168</v>
      </c>
      <c r="D5625" t="s">
        <v>169</v>
      </c>
      <c r="E5625">
        <v>3</v>
      </c>
      <c r="F5625">
        <v>90</v>
      </c>
      <c r="G5625">
        <v>67</v>
      </c>
      <c r="H5625" t="s">
        <v>303</v>
      </c>
      <c r="I5625" t="s">
        <v>170</v>
      </c>
      <c r="J5625">
        <v>11.510997224512005</v>
      </c>
      <c r="L5625" s="47"/>
      <c r="M5625" s="47"/>
    </row>
    <row r="5626" spans="1:13" x14ac:dyDescent="0.4">
      <c r="A5626" t="str">
        <f t="shared" si="87"/>
        <v>45_4A_F_0_90_5_HH800_Core</v>
      </c>
      <c r="B5626">
        <v>45</v>
      </c>
      <c r="C5626" t="s">
        <v>168</v>
      </c>
      <c r="D5626" t="s">
        <v>169</v>
      </c>
      <c r="E5626">
        <v>0</v>
      </c>
      <c r="F5626">
        <v>90</v>
      </c>
      <c r="G5626">
        <v>5</v>
      </c>
      <c r="H5626" t="s">
        <v>303</v>
      </c>
      <c r="I5626" t="s">
        <v>170</v>
      </c>
      <c r="J5626">
        <v>35.706740679451038</v>
      </c>
      <c r="L5626" s="47"/>
      <c r="M5626" s="47"/>
    </row>
    <row r="5627" spans="1:13" x14ac:dyDescent="0.4">
      <c r="A5627" t="str">
        <f t="shared" si="87"/>
        <v>50_1A_M_0_60_70_HH800_Core</v>
      </c>
      <c r="B5627">
        <v>50</v>
      </c>
      <c r="C5627" t="s">
        <v>178</v>
      </c>
      <c r="D5627" t="s">
        <v>174</v>
      </c>
      <c r="E5627">
        <v>0</v>
      </c>
      <c r="F5627">
        <v>60</v>
      </c>
      <c r="G5627">
        <v>70</v>
      </c>
      <c r="H5627" t="s">
        <v>303</v>
      </c>
      <c r="I5627" t="s">
        <v>170</v>
      </c>
      <c r="J5627">
        <v>258.71750764981533</v>
      </c>
      <c r="L5627" s="47"/>
      <c r="M5627" s="47"/>
    </row>
    <row r="5628" spans="1:13" x14ac:dyDescent="0.4">
      <c r="A5628" t="str">
        <f t="shared" si="87"/>
        <v>47_1A_F_0_60_2_HH800_Core</v>
      </c>
      <c r="B5628">
        <v>47</v>
      </c>
      <c r="C5628" t="s">
        <v>178</v>
      </c>
      <c r="D5628" t="s">
        <v>169</v>
      </c>
      <c r="E5628">
        <v>0</v>
      </c>
      <c r="F5628">
        <v>60</v>
      </c>
      <c r="G5628">
        <v>2</v>
      </c>
      <c r="H5628" t="s">
        <v>303</v>
      </c>
      <c r="I5628" t="s">
        <v>170</v>
      </c>
      <c r="J5628">
        <v>86.617971047499523</v>
      </c>
      <c r="L5628" s="47"/>
      <c r="M5628" s="47"/>
    </row>
    <row r="5629" spans="1:13" x14ac:dyDescent="0.4">
      <c r="A5629" t="str">
        <f t="shared" si="87"/>
        <v>50_4M_M_3_90_67_HH800_Core</v>
      </c>
      <c r="B5629">
        <v>50</v>
      </c>
      <c r="C5629" t="s">
        <v>173</v>
      </c>
      <c r="D5629" t="s">
        <v>174</v>
      </c>
      <c r="E5629">
        <v>3</v>
      </c>
      <c r="F5629">
        <v>90</v>
      </c>
      <c r="G5629">
        <v>67</v>
      </c>
      <c r="H5629" t="s">
        <v>303</v>
      </c>
      <c r="I5629" t="s">
        <v>170</v>
      </c>
      <c r="J5629">
        <v>9.4067773888668178</v>
      </c>
      <c r="L5629" s="47"/>
      <c r="M5629" s="47"/>
    </row>
    <row r="5630" spans="1:13" x14ac:dyDescent="0.4">
      <c r="A5630" t="str">
        <f t="shared" si="87"/>
        <v>50_4M_F_6_90_5_HH800_Core</v>
      </c>
      <c r="B5630">
        <v>50</v>
      </c>
      <c r="C5630" t="s">
        <v>173</v>
      </c>
      <c r="D5630" t="s">
        <v>169</v>
      </c>
      <c r="E5630">
        <v>6</v>
      </c>
      <c r="F5630">
        <v>90</v>
      </c>
      <c r="G5630">
        <v>5</v>
      </c>
      <c r="H5630" t="s">
        <v>303</v>
      </c>
      <c r="I5630" t="s">
        <v>170</v>
      </c>
      <c r="J5630">
        <v>4.2600213889196175</v>
      </c>
      <c r="L5630" s="47"/>
      <c r="M5630" s="47"/>
    </row>
    <row r="5631" spans="1:13" x14ac:dyDescent="0.4">
      <c r="A5631" t="str">
        <f t="shared" si="87"/>
        <v>60_1A_M_0_180_2_HH800_Core</v>
      </c>
      <c r="B5631">
        <v>60</v>
      </c>
      <c r="C5631" t="s">
        <v>178</v>
      </c>
      <c r="D5631" t="s">
        <v>174</v>
      </c>
      <c r="E5631">
        <v>0</v>
      </c>
      <c r="F5631">
        <v>180</v>
      </c>
      <c r="G5631">
        <v>2</v>
      </c>
      <c r="H5631" t="s">
        <v>303</v>
      </c>
      <c r="I5631" t="s">
        <v>170</v>
      </c>
      <c r="J5631">
        <v>94.34207029065881</v>
      </c>
      <c r="L5631" s="47"/>
      <c r="M5631" s="47"/>
    </row>
    <row r="5632" spans="1:13" x14ac:dyDescent="0.4">
      <c r="A5632" t="str">
        <f t="shared" si="87"/>
        <v>56_2A_F_3_90_70_HH800_Core</v>
      </c>
      <c r="B5632">
        <v>56</v>
      </c>
      <c r="C5632" t="s">
        <v>176</v>
      </c>
      <c r="D5632" t="s">
        <v>169</v>
      </c>
      <c r="E5632">
        <v>3</v>
      </c>
      <c r="F5632">
        <v>90</v>
      </c>
      <c r="G5632">
        <v>70</v>
      </c>
      <c r="H5632" t="s">
        <v>303</v>
      </c>
      <c r="I5632" t="s">
        <v>170</v>
      </c>
      <c r="J5632">
        <v>17.008146468265302</v>
      </c>
      <c r="L5632" s="47"/>
      <c r="M5632" s="47"/>
    </row>
    <row r="5633" spans="1:13" x14ac:dyDescent="0.4">
      <c r="A5633" t="str">
        <f t="shared" si="87"/>
        <v>58_2A_F_3_90_65_HH800_Core</v>
      </c>
      <c r="B5633">
        <v>58</v>
      </c>
      <c r="C5633" t="s">
        <v>176</v>
      </c>
      <c r="D5633" t="s">
        <v>169</v>
      </c>
      <c r="E5633">
        <v>3</v>
      </c>
      <c r="F5633">
        <v>90</v>
      </c>
      <c r="G5633">
        <v>65</v>
      </c>
      <c r="H5633" t="s">
        <v>303</v>
      </c>
      <c r="I5633" t="s">
        <v>170</v>
      </c>
      <c r="J5633">
        <v>4.8807837971046322</v>
      </c>
      <c r="L5633" s="47"/>
      <c r="M5633" s="47"/>
    </row>
    <row r="5634" spans="1:13" x14ac:dyDescent="0.4">
      <c r="A5634" t="str">
        <f t="shared" si="87"/>
        <v>47_4M_F_6_90_67_HH800_Core</v>
      </c>
      <c r="B5634">
        <v>47</v>
      </c>
      <c r="C5634" t="s">
        <v>173</v>
      </c>
      <c r="D5634" t="s">
        <v>169</v>
      </c>
      <c r="E5634">
        <v>6</v>
      </c>
      <c r="F5634">
        <v>90</v>
      </c>
      <c r="G5634">
        <v>67</v>
      </c>
      <c r="H5634" t="s">
        <v>303</v>
      </c>
      <c r="I5634" t="s">
        <v>170</v>
      </c>
      <c r="J5634">
        <v>21.832839523898663</v>
      </c>
      <c r="L5634" s="47"/>
      <c r="M5634" s="47"/>
    </row>
    <row r="5635" spans="1:13" x14ac:dyDescent="0.4">
      <c r="A5635" t="str">
        <f t="shared" ref="A5635:A5698" si="88">B5635&amp;"_"&amp;C5635&amp;"_"&amp;D5635&amp;"_"&amp;E5635&amp;"_"&amp;F5635&amp;"_"&amp;G5635&amp;"_"&amp;H5635&amp;"_"&amp;I5635</f>
        <v>54_2M_M_0_60_5_HH800_Core</v>
      </c>
      <c r="B5635">
        <v>54</v>
      </c>
      <c r="C5635" t="s">
        <v>175</v>
      </c>
      <c r="D5635" t="s">
        <v>174</v>
      </c>
      <c r="E5635">
        <v>0</v>
      </c>
      <c r="F5635">
        <v>60</v>
      </c>
      <c r="G5635">
        <v>5</v>
      </c>
      <c r="H5635" t="s">
        <v>303</v>
      </c>
      <c r="I5635" t="s">
        <v>170</v>
      </c>
      <c r="J5635">
        <v>97.232629290495012</v>
      </c>
      <c r="L5635" s="47"/>
      <c r="M5635" s="47"/>
    </row>
    <row r="5636" spans="1:13" x14ac:dyDescent="0.4">
      <c r="A5636" t="str">
        <f t="shared" si="88"/>
        <v>51_2M_F_6_90_5_HH800_Core</v>
      </c>
      <c r="B5636">
        <v>51</v>
      </c>
      <c r="C5636" t="s">
        <v>175</v>
      </c>
      <c r="D5636" t="s">
        <v>169</v>
      </c>
      <c r="E5636">
        <v>6</v>
      </c>
      <c r="F5636">
        <v>90</v>
      </c>
      <c r="G5636">
        <v>5</v>
      </c>
      <c r="H5636" t="s">
        <v>303</v>
      </c>
      <c r="I5636" t="s">
        <v>170</v>
      </c>
      <c r="J5636">
        <v>8.1350099359795962</v>
      </c>
      <c r="L5636" s="47"/>
      <c r="M5636" s="47"/>
    </row>
    <row r="5637" spans="1:13" x14ac:dyDescent="0.4">
      <c r="A5637" t="str">
        <f t="shared" si="88"/>
        <v>64_2A_F_6_90_65_HH800_Core</v>
      </c>
      <c r="B5637">
        <v>64</v>
      </c>
      <c r="C5637" t="s">
        <v>176</v>
      </c>
      <c r="D5637" t="s">
        <v>169</v>
      </c>
      <c r="E5637">
        <v>6</v>
      </c>
      <c r="F5637">
        <v>90</v>
      </c>
      <c r="G5637">
        <v>65</v>
      </c>
      <c r="H5637" t="s">
        <v>303</v>
      </c>
      <c r="I5637" t="s">
        <v>170</v>
      </c>
      <c r="J5637">
        <v>7.3949740547496523</v>
      </c>
      <c r="L5637" s="47"/>
      <c r="M5637" s="47"/>
    </row>
    <row r="5638" spans="1:13" x14ac:dyDescent="0.4">
      <c r="A5638" t="str">
        <f t="shared" si="88"/>
        <v>61_4M_F_6_90_70_HH800_Core</v>
      </c>
      <c r="B5638">
        <v>61</v>
      </c>
      <c r="C5638" t="s">
        <v>173</v>
      </c>
      <c r="D5638" t="s">
        <v>169</v>
      </c>
      <c r="E5638">
        <v>6</v>
      </c>
      <c r="F5638">
        <v>90</v>
      </c>
      <c r="G5638">
        <v>70</v>
      </c>
      <c r="H5638" t="s">
        <v>303</v>
      </c>
      <c r="I5638" t="s">
        <v>170</v>
      </c>
      <c r="J5638">
        <v>15.82464333914378</v>
      </c>
      <c r="L5638" s="47"/>
      <c r="M5638" s="47"/>
    </row>
    <row r="5639" spans="1:13" x14ac:dyDescent="0.4">
      <c r="A5639" t="str">
        <f t="shared" si="88"/>
        <v>44_2M_M_0_60_5_HH800_Core</v>
      </c>
      <c r="B5639">
        <v>44</v>
      </c>
      <c r="C5639" t="s">
        <v>175</v>
      </c>
      <c r="D5639" t="s">
        <v>174</v>
      </c>
      <c r="E5639">
        <v>0</v>
      </c>
      <c r="F5639">
        <v>60</v>
      </c>
      <c r="G5639">
        <v>5</v>
      </c>
      <c r="H5639" t="s">
        <v>303</v>
      </c>
      <c r="I5639" t="s">
        <v>170</v>
      </c>
      <c r="J5639">
        <v>62.2152641347543</v>
      </c>
      <c r="L5639" s="47"/>
      <c r="M5639" s="47"/>
    </row>
    <row r="5640" spans="1:13" x14ac:dyDescent="0.4">
      <c r="A5640" t="str">
        <f t="shared" si="88"/>
        <v>57_2A_F_3_90_70_HH800_Core</v>
      </c>
      <c r="B5640">
        <v>57</v>
      </c>
      <c r="C5640" t="s">
        <v>176</v>
      </c>
      <c r="D5640" t="s">
        <v>169</v>
      </c>
      <c r="E5640">
        <v>3</v>
      </c>
      <c r="F5640">
        <v>90</v>
      </c>
      <c r="G5640">
        <v>70</v>
      </c>
      <c r="H5640" t="s">
        <v>303</v>
      </c>
      <c r="I5640" t="s">
        <v>170</v>
      </c>
      <c r="J5640">
        <v>16.342949928067615</v>
      </c>
      <c r="L5640" s="47"/>
      <c r="M5640" s="47"/>
    </row>
    <row r="5641" spans="1:13" x14ac:dyDescent="0.4">
      <c r="A5641" t="str">
        <f t="shared" si="88"/>
        <v>64_2M_F_0_180_65_HH800_Core</v>
      </c>
      <c r="B5641">
        <v>64</v>
      </c>
      <c r="C5641" t="s">
        <v>175</v>
      </c>
      <c r="D5641" t="s">
        <v>169</v>
      </c>
      <c r="E5641">
        <v>0</v>
      </c>
      <c r="F5641">
        <v>180</v>
      </c>
      <c r="G5641">
        <v>65</v>
      </c>
      <c r="H5641" t="s">
        <v>303</v>
      </c>
      <c r="I5641" t="s">
        <v>170</v>
      </c>
      <c r="J5641">
        <v>116.05507880001235</v>
      </c>
      <c r="L5641" s="47"/>
      <c r="M5641" s="47"/>
    </row>
    <row r="5642" spans="1:13" x14ac:dyDescent="0.4">
      <c r="A5642" t="str">
        <f t="shared" si="88"/>
        <v>51_2M_F_0_90_5_HH800_Core</v>
      </c>
      <c r="B5642">
        <v>51</v>
      </c>
      <c r="C5642" t="s">
        <v>175</v>
      </c>
      <c r="D5642" t="s">
        <v>169</v>
      </c>
      <c r="E5642">
        <v>0</v>
      </c>
      <c r="F5642">
        <v>90</v>
      </c>
      <c r="G5642">
        <v>5</v>
      </c>
      <c r="H5642" t="s">
        <v>303</v>
      </c>
      <c r="I5642" t="s">
        <v>170</v>
      </c>
      <c r="J5642">
        <v>98.225908508202181</v>
      </c>
      <c r="L5642" s="47"/>
      <c r="M5642" s="47"/>
    </row>
    <row r="5643" spans="1:13" x14ac:dyDescent="0.4">
      <c r="A5643" t="str">
        <f t="shared" si="88"/>
        <v>62_4A_F_3_90_65_HH800_Core</v>
      </c>
      <c r="B5643">
        <v>62</v>
      </c>
      <c r="C5643" t="s">
        <v>168</v>
      </c>
      <c r="D5643" t="s">
        <v>169</v>
      </c>
      <c r="E5643">
        <v>3</v>
      </c>
      <c r="F5643">
        <v>90</v>
      </c>
      <c r="G5643">
        <v>65</v>
      </c>
      <c r="H5643" t="s">
        <v>303</v>
      </c>
      <c r="I5643" t="s">
        <v>170</v>
      </c>
      <c r="J5643">
        <v>2.899363883124237</v>
      </c>
      <c r="L5643" s="47"/>
      <c r="M5643" s="47"/>
    </row>
    <row r="5644" spans="1:13" x14ac:dyDescent="0.4">
      <c r="A5644" t="str">
        <f t="shared" si="88"/>
        <v>55_4M_M_0_60_5_HH800_Core</v>
      </c>
      <c r="B5644">
        <v>55</v>
      </c>
      <c r="C5644" t="s">
        <v>173</v>
      </c>
      <c r="D5644" t="s">
        <v>174</v>
      </c>
      <c r="E5644">
        <v>0</v>
      </c>
      <c r="F5644">
        <v>60</v>
      </c>
      <c r="G5644">
        <v>5</v>
      </c>
      <c r="H5644" t="s">
        <v>303</v>
      </c>
      <c r="I5644" t="s">
        <v>170</v>
      </c>
      <c r="J5644">
        <v>63.588629383705893</v>
      </c>
      <c r="L5644" s="47"/>
      <c r="M5644" s="47"/>
    </row>
    <row r="5645" spans="1:13" x14ac:dyDescent="0.4">
      <c r="A5645" t="str">
        <f t="shared" si="88"/>
        <v>51_1A_M_0_60_70_HH800_Core</v>
      </c>
      <c r="B5645">
        <v>51</v>
      </c>
      <c r="C5645" t="s">
        <v>178</v>
      </c>
      <c r="D5645" t="s">
        <v>174</v>
      </c>
      <c r="E5645">
        <v>0</v>
      </c>
      <c r="F5645">
        <v>60</v>
      </c>
      <c r="G5645">
        <v>70</v>
      </c>
      <c r="H5645" t="s">
        <v>303</v>
      </c>
      <c r="I5645" t="s">
        <v>170</v>
      </c>
      <c r="J5645">
        <v>267.69689009144122</v>
      </c>
      <c r="L5645" s="47"/>
      <c r="M5645" s="47"/>
    </row>
    <row r="5646" spans="1:13" x14ac:dyDescent="0.4">
      <c r="A5646" t="str">
        <f t="shared" si="88"/>
        <v>50_2M_F_0_60_5_HH800_Core</v>
      </c>
      <c r="B5646">
        <v>50</v>
      </c>
      <c r="C5646" t="s">
        <v>175</v>
      </c>
      <c r="D5646" t="s">
        <v>169</v>
      </c>
      <c r="E5646">
        <v>0</v>
      </c>
      <c r="F5646">
        <v>60</v>
      </c>
      <c r="G5646">
        <v>5</v>
      </c>
      <c r="H5646" t="s">
        <v>303</v>
      </c>
      <c r="I5646" t="s">
        <v>170</v>
      </c>
      <c r="J5646">
        <v>117.80238793103892</v>
      </c>
      <c r="L5646" s="47"/>
      <c r="M5646" s="47"/>
    </row>
    <row r="5647" spans="1:13" x14ac:dyDescent="0.4">
      <c r="A5647" t="str">
        <f t="shared" si="88"/>
        <v>53_4M_F_6_90_65_HH800_Core</v>
      </c>
      <c r="B5647">
        <v>53</v>
      </c>
      <c r="C5647" t="s">
        <v>173</v>
      </c>
      <c r="D5647" t="s">
        <v>169</v>
      </c>
      <c r="E5647">
        <v>6</v>
      </c>
      <c r="F5647">
        <v>90</v>
      </c>
      <c r="G5647">
        <v>65</v>
      </c>
      <c r="H5647" t="s">
        <v>303</v>
      </c>
      <c r="I5647" t="s">
        <v>170</v>
      </c>
      <c r="J5647">
        <v>12.912280893482848</v>
      </c>
      <c r="L5647" s="47"/>
      <c r="M5647" s="47"/>
    </row>
    <row r="5648" spans="1:13" x14ac:dyDescent="0.4">
      <c r="A5648" t="str">
        <f t="shared" si="88"/>
        <v>49_4M_M_3_90_67_HH800_Core</v>
      </c>
      <c r="B5648">
        <v>49</v>
      </c>
      <c r="C5648" t="s">
        <v>173</v>
      </c>
      <c r="D5648" t="s">
        <v>174</v>
      </c>
      <c r="E5648">
        <v>3</v>
      </c>
      <c r="F5648">
        <v>90</v>
      </c>
      <c r="G5648">
        <v>67</v>
      </c>
      <c r="H5648" t="s">
        <v>303</v>
      </c>
      <c r="I5648" t="s">
        <v>170</v>
      </c>
      <c r="J5648">
        <v>9.0198969271205183</v>
      </c>
      <c r="L5648" s="47"/>
      <c r="M5648" s="47"/>
    </row>
    <row r="5649" spans="1:13" x14ac:dyDescent="0.4">
      <c r="A5649" t="str">
        <f t="shared" si="88"/>
        <v>29_4M_M_0_90_65_HH800_Core</v>
      </c>
      <c r="B5649">
        <v>29</v>
      </c>
      <c r="C5649" t="s">
        <v>173</v>
      </c>
      <c r="D5649" t="s">
        <v>174</v>
      </c>
      <c r="E5649">
        <v>0</v>
      </c>
      <c r="F5649">
        <v>90</v>
      </c>
      <c r="G5649">
        <v>65</v>
      </c>
      <c r="H5649" t="s">
        <v>303</v>
      </c>
      <c r="I5649" t="s">
        <v>170</v>
      </c>
      <c r="J5649">
        <v>23.744015724975711</v>
      </c>
      <c r="L5649" s="47"/>
      <c r="M5649" s="47"/>
    </row>
    <row r="5650" spans="1:13" x14ac:dyDescent="0.4">
      <c r="A5650" t="str">
        <f t="shared" si="88"/>
        <v>29_1M_M_0_60_67_HH800_Core</v>
      </c>
      <c r="B5650">
        <v>29</v>
      </c>
      <c r="C5650" t="s">
        <v>177</v>
      </c>
      <c r="D5650" t="s">
        <v>174</v>
      </c>
      <c r="E5650">
        <v>0</v>
      </c>
      <c r="F5650">
        <v>60</v>
      </c>
      <c r="G5650">
        <v>67</v>
      </c>
      <c r="H5650" t="s">
        <v>303</v>
      </c>
      <c r="I5650" t="s">
        <v>170</v>
      </c>
      <c r="J5650">
        <v>164.55680749536469</v>
      </c>
      <c r="L5650" s="47"/>
      <c r="M5650" s="47"/>
    </row>
    <row r="5651" spans="1:13" x14ac:dyDescent="0.4">
      <c r="A5651" t="str">
        <f t="shared" si="88"/>
        <v>46_1M_F_0_60_2_HH800_Core</v>
      </c>
      <c r="B5651">
        <v>46</v>
      </c>
      <c r="C5651" t="s">
        <v>177</v>
      </c>
      <c r="D5651" t="s">
        <v>169</v>
      </c>
      <c r="E5651">
        <v>0</v>
      </c>
      <c r="F5651">
        <v>60</v>
      </c>
      <c r="G5651">
        <v>2</v>
      </c>
      <c r="H5651" t="s">
        <v>303</v>
      </c>
      <c r="I5651" t="s">
        <v>170</v>
      </c>
      <c r="J5651">
        <v>75.707928135717054</v>
      </c>
      <c r="L5651" s="47"/>
      <c r="M5651" s="47"/>
    </row>
    <row r="5652" spans="1:13" x14ac:dyDescent="0.4">
      <c r="A5652" t="str">
        <f t="shared" si="88"/>
        <v>51_4M_M_6_90_67_HH800_Core</v>
      </c>
      <c r="B5652">
        <v>51</v>
      </c>
      <c r="C5652" t="s">
        <v>173</v>
      </c>
      <c r="D5652" t="s">
        <v>174</v>
      </c>
      <c r="E5652">
        <v>6</v>
      </c>
      <c r="F5652">
        <v>90</v>
      </c>
      <c r="G5652">
        <v>67</v>
      </c>
      <c r="H5652" t="s">
        <v>303</v>
      </c>
      <c r="I5652" t="s">
        <v>170</v>
      </c>
      <c r="J5652">
        <v>15.315657959696221</v>
      </c>
      <c r="L5652" s="47"/>
      <c r="M5652" s="47"/>
    </row>
    <row r="5653" spans="1:13" x14ac:dyDescent="0.4">
      <c r="A5653" t="str">
        <f t="shared" si="88"/>
        <v>61_2A_F_6_365_65_HH800_Core</v>
      </c>
      <c r="B5653">
        <v>61</v>
      </c>
      <c r="C5653" t="s">
        <v>176</v>
      </c>
      <c r="D5653" t="s">
        <v>169</v>
      </c>
      <c r="E5653">
        <v>6</v>
      </c>
      <c r="F5653">
        <v>365</v>
      </c>
      <c r="G5653">
        <v>65</v>
      </c>
      <c r="H5653" t="s">
        <v>303</v>
      </c>
      <c r="I5653" t="s">
        <v>170</v>
      </c>
      <c r="J5653">
        <v>7.1611689206854745</v>
      </c>
      <c r="L5653" s="47"/>
      <c r="M5653" s="47"/>
    </row>
    <row r="5654" spans="1:13" x14ac:dyDescent="0.4">
      <c r="A5654" t="str">
        <f t="shared" si="88"/>
        <v>62_2M_F_6_365_67_HH800_Core</v>
      </c>
      <c r="B5654">
        <v>62</v>
      </c>
      <c r="C5654" t="s">
        <v>175</v>
      </c>
      <c r="D5654" t="s">
        <v>169</v>
      </c>
      <c r="E5654">
        <v>6</v>
      </c>
      <c r="F5654">
        <v>365</v>
      </c>
      <c r="G5654">
        <v>67</v>
      </c>
      <c r="H5654" t="s">
        <v>303</v>
      </c>
      <c r="I5654" t="s">
        <v>170</v>
      </c>
      <c r="J5654">
        <v>11.299642732635112</v>
      </c>
      <c r="L5654" s="47"/>
      <c r="M5654" s="47"/>
    </row>
    <row r="5655" spans="1:13" x14ac:dyDescent="0.4">
      <c r="A5655" t="str">
        <f t="shared" si="88"/>
        <v>45_4A_F_6_90_5_HH800_Core</v>
      </c>
      <c r="B5655">
        <v>45</v>
      </c>
      <c r="C5655" t="s">
        <v>168</v>
      </c>
      <c r="D5655" t="s">
        <v>169</v>
      </c>
      <c r="E5655">
        <v>6</v>
      </c>
      <c r="F5655">
        <v>90</v>
      </c>
      <c r="G5655">
        <v>5</v>
      </c>
      <c r="H5655" t="s">
        <v>303</v>
      </c>
      <c r="I5655" t="s">
        <v>170</v>
      </c>
      <c r="J5655">
        <v>3.3724169393581791</v>
      </c>
      <c r="L5655" s="47"/>
      <c r="M5655" s="47"/>
    </row>
    <row r="5656" spans="1:13" x14ac:dyDescent="0.4">
      <c r="A5656" t="str">
        <f t="shared" si="88"/>
        <v>34_1M_M_0_60_67_HH800_Core</v>
      </c>
      <c r="B5656">
        <v>34</v>
      </c>
      <c r="C5656" t="s">
        <v>177</v>
      </c>
      <c r="D5656" t="s">
        <v>174</v>
      </c>
      <c r="E5656">
        <v>0</v>
      </c>
      <c r="F5656">
        <v>60</v>
      </c>
      <c r="G5656">
        <v>67</v>
      </c>
      <c r="H5656" t="s">
        <v>303</v>
      </c>
      <c r="I5656" t="s">
        <v>170</v>
      </c>
      <c r="J5656">
        <v>189.90512446514282</v>
      </c>
      <c r="L5656" s="47"/>
      <c r="M5656" s="47"/>
    </row>
    <row r="5657" spans="1:13" x14ac:dyDescent="0.4">
      <c r="A5657" t="str">
        <f t="shared" si="88"/>
        <v>40_4A_M_6_90_70_HH800_Core</v>
      </c>
      <c r="B5657">
        <v>40</v>
      </c>
      <c r="C5657" t="s">
        <v>168</v>
      </c>
      <c r="D5657" t="s">
        <v>174</v>
      </c>
      <c r="E5657">
        <v>6</v>
      </c>
      <c r="F5657">
        <v>90</v>
      </c>
      <c r="G5657">
        <v>70</v>
      </c>
      <c r="H5657" t="s">
        <v>303</v>
      </c>
      <c r="I5657" t="s">
        <v>170</v>
      </c>
      <c r="J5657">
        <v>18.96554208204013</v>
      </c>
      <c r="L5657" s="47"/>
      <c r="M5657" s="47"/>
    </row>
    <row r="5658" spans="1:13" x14ac:dyDescent="0.4">
      <c r="A5658" t="str">
        <f t="shared" si="88"/>
        <v>46_4A_F_3_90_67_HH800_Core</v>
      </c>
      <c r="B5658">
        <v>46</v>
      </c>
      <c r="C5658" t="s">
        <v>168</v>
      </c>
      <c r="D5658" t="s">
        <v>169</v>
      </c>
      <c r="E5658">
        <v>3</v>
      </c>
      <c r="F5658">
        <v>90</v>
      </c>
      <c r="G5658">
        <v>67</v>
      </c>
      <c r="H5658" t="s">
        <v>303</v>
      </c>
      <c r="I5658" t="s">
        <v>170</v>
      </c>
      <c r="J5658">
        <v>11.589849125587792</v>
      </c>
      <c r="L5658" s="47"/>
      <c r="M5658" s="47"/>
    </row>
    <row r="5659" spans="1:13" x14ac:dyDescent="0.4">
      <c r="A5659" t="str">
        <f t="shared" si="88"/>
        <v>31_2M_F_6_90_70_HH800_Core</v>
      </c>
      <c r="B5659">
        <v>31</v>
      </c>
      <c r="C5659" t="s">
        <v>175</v>
      </c>
      <c r="D5659" t="s">
        <v>169</v>
      </c>
      <c r="E5659">
        <v>6</v>
      </c>
      <c r="F5659">
        <v>90</v>
      </c>
      <c r="G5659">
        <v>70</v>
      </c>
      <c r="H5659" t="s">
        <v>303</v>
      </c>
      <c r="I5659" t="s">
        <v>170</v>
      </c>
      <c r="J5659">
        <v>50.89825705351722</v>
      </c>
      <c r="L5659" s="47"/>
      <c r="M5659" s="47"/>
    </row>
    <row r="5660" spans="1:13" x14ac:dyDescent="0.4">
      <c r="A5660" t="str">
        <f t="shared" si="88"/>
        <v>62_4A_M_0_60_70_HH800_Core</v>
      </c>
      <c r="B5660">
        <v>62</v>
      </c>
      <c r="C5660" t="s">
        <v>168</v>
      </c>
      <c r="D5660" t="s">
        <v>174</v>
      </c>
      <c r="E5660">
        <v>0</v>
      </c>
      <c r="F5660">
        <v>60</v>
      </c>
      <c r="G5660">
        <v>70</v>
      </c>
      <c r="H5660" t="s">
        <v>303</v>
      </c>
      <c r="I5660" t="s">
        <v>170</v>
      </c>
      <c r="J5660">
        <v>115.72962072687044</v>
      </c>
      <c r="L5660" s="47"/>
      <c r="M5660" s="47"/>
    </row>
    <row r="5661" spans="1:13" x14ac:dyDescent="0.4">
      <c r="A5661" t="str">
        <f t="shared" si="88"/>
        <v>58_1A_F_0_90_2_HH800_Core</v>
      </c>
      <c r="B5661">
        <v>58</v>
      </c>
      <c r="C5661" t="s">
        <v>178</v>
      </c>
      <c r="D5661" t="s">
        <v>169</v>
      </c>
      <c r="E5661">
        <v>0</v>
      </c>
      <c r="F5661">
        <v>90</v>
      </c>
      <c r="G5661">
        <v>2</v>
      </c>
      <c r="H5661" t="s">
        <v>303</v>
      </c>
      <c r="I5661" t="s">
        <v>170</v>
      </c>
      <c r="J5661">
        <v>85.808321333998975</v>
      </c>
      <c r="L5661" s="47"/>
      <c r="M5661" s="47"/>
    </row>
    <row r="5662" spans="1:13" x14ac:dyDescent="0.4">
      <c r="A5662" t="str">
        <f t="shared" si="88"/>
        <v>59_1M_F_0_180_65_HH800_Core</v>
      </c>
      <c r="B5662">
        <v>59</v>
      </c>
      <c r="C5662" t="s">
        <v>177</v>
      </c>
      <c r="D5662" t="s">
        <v>169</v>
      </c>
      <c r="E5662">
        <v>0</v>
      </c>
      <c r="F5662">
        <v>180</v>
      </c>
      <c r="G5662">
        <v>65</v>
      </c>
      <c r="H5662" t="s">
        <v>303</v>
      </c>
      <c r="I5662" t="s">
        <v>170</v>
      </c>
      <c r="J5662">
        <v>170.31092574831263</v>
      </c>
      <c r="L5662" s="47"/>
      <c r="M5662" s="47"/>
    </row>
    <row r="5663" spans="1:13" x14ac:dyDescent="0.4">
      <c r="A5663" t="str">
        <f t="shared" si="88"/>
        <v>54_1M_F_0_90_2_HH800_Core</v>
      </c>
      <c r="B5663">
        <v>54</v>
      </c>
      <c r="C5663" t="s">
        <v>177</v>
      </c>
      <c r="D5663" t="s">
        <v>169</v>
      </c>
      <c r="E5663">
        <v>0</v>
      </c>
      <c r="F5663">
        <v>90</v>
      </c>
      <c r="G5663">
        <v>2</v>
      </c>
      <c r="H5663" t="s">
        <v>303</v>
      </c>
      <c r="I5663" t="s">
        <v>170</v>
      </c>
      <c r="J5663">
        <v>91.723064118568075</v>
      </c>
      <c r="L5663" s="47"/>
      <c r="M5663" s="47"/>
    </row>
    <row r="5664" spans="1:13" x14ac:dyDescent="0.4">
      <c r="A5664" t="str">
        <f t="shared" si="88"/>
        <v>50_4M_M_0_90_67_HH800_Core</v>
      </c>
      <c r="B5664">
        <v>50</v>
      </c>
      <c r="C5664" t="s">
        <v>173</v>
      </c>
      <c r="D5664" t="s">
        <v>174</v>
      </c>
      <c r="E5664">
        <v>0</v>
      </c>
      <c r="F5664">
        <v>90</v>
      </c>
      <c r="G5664">
        <v>67</v>
      </c>
      <c r="H5664" t="s">
        <v>303</v>
      </c>
      <c r="I5664" t="s">
        <v>170</v>
      </c>
      <c r="J5664">
        <v>62.703424550172429</v>
      </c>
      <c r="L5664" s="47"/>
      <c r="M5664" s="47"/>
    </row>
    <row r="5665" spans="1:13" x14ac:dyDescent="0.4">
      <c r="A5665" t="str">
        <f t="shared" si="88"/>
        <v>38_4M_M_3_180_67_HH800_Core</v>
      </c>
      <c r="B5665">
        <v>38</v>
      </c>
      <c r="C5665" t="s">
        <v>173</v>
      </c>
      <c r="D5665" t="s">
        <v>174</v>
      </c>
      <c r="E5665">
        <v>3</v>
      </c>
      <c r="F5665">
        <v>180</v>
      </c>
      <c r="G5665">
        <v>67</v>
      </c>
      <c r="H5665" t="s">
        <v>303</v>
      </c>
      <c r="I5665" t="s">
        <v>170</v>
      </c>
      <c r="J5665">
        <v>6.5518087456144034</v>
      </c>
      <c r="L5665" s="47"/>
      <c r="M5665" s="47"/>
    </row>
    <row r="5666" spans="1:13" x14ac:dyDescent="0.4">
      <c r="A5666" t="str">
        <f t="shared" si="88"/>
        <v>60_2A_F_3_90_65_HH800_Core</v>
      </c>
      <c r="B5666">
        <v>60</v>
      </c>
      <c r="C5666" t="s">
        <v>176</v>
      </c>
      <c r="D5666" t="s">
        <v>169</v>
      </c>
      <c r="E5666">
        <v>3</v>
      </c>
      <c r="F5666">
        <v>90</v>
      </c>
      <c r="G5666">
        <v>65</v>
      </c>
      <c r="H5666" t="s">
        <v>303</v>
      </c>
      <c r="I5666" t="s">
        <v>170</v>
      </c>
      <c r="J5666">
        <v>4.4346829232409535</v>
      </c>
      <c r="L5666" s="47"/>
      <c r="M5666" s="47"/>
    </row>
    <row r="5667" spans="1:13" x14ac:dyDescent="0.4">
      <c r="A5667" t="str">
        <f t="shared" si="88"/>
        <v>59_1M_M_0_60_2_HH800_Core</v>
      </c>
      <c r="B5667">
        <v>59</v>
      </c>
      <c r="C5667" t="s">
        <v>177</v>
      </c>
      <c r="D5667" t="s">
        <v>174</v>
      </c>
      <c r="E5667">
        <v>0</v>
      </c>
      <c r="F5667">
        <v>60</v>
      </c>
      <c r="G5667">
        <v>2</v>
      </c>
      <c r="H5667" t="s">
        <v>303</v>
      </c>
      <c r="I5667" t="s">
        <v>170</v>
      </c>
      <c r="J5667">
        <v>118.21325167941087</v>
      </c>
      <c r="L5667" s="47"/>
      <c r="M5667" s="47"/>
    </row>
    <row r="5668" spans="1:13" x14ac:dyDescent="0.4">
      <c r="A5668" t="str">
        <f t="shared" si="88"/>
        <v>62_1M_M_0_60_2_HH800_Core</v>
      </c>
      <c r="B5668">
        <v>62</v>
      </c>
      <c r="C5668" t="s">
        <v>177</v>
      </c>
      <c r="D5668" t="s">
        <v>174</v>
      </c>
      <c r="E5668">
        <v>0</v>
      </c>
      <c r="F5668">
        <v>60</v>
      </c>
      <c r="G5668">
        <v>2</v>
      </c>
      <c r="H5668" t="s">
        <v>303</v>
      </c>
      <c r="I5668" t="s">
        <v>170</v>
      </c>
      <c r="J5668">
        <v>156.56689770437728</v>
      </c>
      <c r="L5668" s="47"/>
      <c r="M5668" s="47"/>
    </row>
    <row r="5669" spans="1:13" x14ac:dyDescent="0.4">
      <c r="A5669" t="str">
        <f t="shared" si="88"/>
        <v>58_1A_F_0_90_65_HH800_Core</v>
      </c>
      <c r="B5669">
        <v>58</v>
      </c>
      <c r="C5669" t="s">
        <v>178</v>
      </c>
      <c r="D5669" t="s">
        <v>169</v>
      </c>
      <c r="E5669">
        <v>0</v>
      </c>
      <c r="F5669">
        <v>90</v>
      </c>
      <c r="G5669">
        <v>65</v>
      </c>
      <c r="H5669" t="s">
        <v>303</v>
      </c>
      <c r="I5669" t="s">
        <v>170</v>
      </c>
      <c r="J5669">
        <v>154.23764130354641</v>
      </c>
      <c r="L5669" s="47"/>
      <c r="M5669" s="47"/>
    </row>
    <row r="5670" spans="1:13" x14ac:dyDescent="0.4">
      <c r="A5670" t="str">
        <f t="shared" si="88"/>
        <v>60_1M_M_0_60_2_HH800_Core</v>
      </c>
      <c r="B5670">
        <v>60</v>
      </c>
      <c r="C5670" t="s">
        <v>177</v>
      </c>
      <c r="D5670" t="s">
        <v>174</v>
      </c>
      <c r="E5670">
        <v>0</v>
      </c>
      <c r="F5670">
        <v>60</v>
      </c>
      <c r="G5670">
        <v>2</v>
      </c>
      <c r="H5670" t="s">
        <v>303</v>
      </c>
      <c r="I5670" t="s">
        <v>170</v>
      </c>
      <c r="J5670">
        <v>130.03910995111704</v>
      </c>
      <c r="L5670" s="47"/>
      <c r="M5670" s="47"/>
    </row>
    <row r="5671" spans="1:13" x14ac:dyDescent="0.4">
      <c r="A5671" t="str">
        <f t="shared" si="88"/>
        <v>52_4M_F_3_90_65_HH800_Core</v>
      </c>
      <c r="B5671">
        <v>52</v>
      </c>
      <c r="C5671" t="s">
        <v>173</v>
      </c>
      <c r="D5671" t="s">
        <v>169</v>
      </c>
      <c r="E5671">
        <v>3</v>
      </c>
      <c r="F5671">
        <v>90</v>
      </c>
      <c r="G5671">
        <v>65</v>
      </c>
      <c r="H5671" t="s">
        <v>303</v>
      </c>
      <c r="I5671" t="s">
        <v>170</v>
      </c>
      <c r="J5671">
        <v>7.4150284493494896</v>
      </c>
      <c r="L5671" s="47"/>
      <c r="M5671" s="47"/>
    </row>
    <row r="5672" spans="1:13" x14ac:dyDescent="0.4">
      <c r="A5672" t="str">
        <f t="shared" si="88"/>
        <v>63_1M_M_0_60_2_HH800_Core</v>
      </c>
      <c r="B5672">
        <v>63</v>
      </c>
      <c r="C5672" t="s">
        <v>177</v>
      </c>
      <c r="D5672" t="s">
        <v>174</v>
      </c>
      <c r="E5672">
        <v>0</v>
      </c>
      <c r="F5672">
        <v>60</v>
      </c>
      <c r="G5672">
        <v>2</v>
      </c>
      <c r="H5672" t="s">
        <v>303</v>
      </c>
      <c r="I5672" t="s">
        <v>170</v>
      </c>
      <c r="J5672">
        <v>172.94245036800115</v>
      </c>
      <c r="L5672" s="47"/>
      <c r="M5672" s="47"/>
    </row>
    <row r="5673" spans="1:13" x14ac:dyDescent="0.4">
      <c r="A5673" t="str">
        <f t="shared" si="88"/>
        <v>61_1M_M_0_60_2_HH800_Core</v>
      </c>
      <c r="B5673">
        <v>61</v>
      </c>
      <c r="C5673" t="s">
        <v>177</v>
      </c>
      <c r="D5673" t="s">
        <v>174</v>
      </c>
      <c r="E5673">
        <v>0</v>
      </c>
      <c r="F5673">
        <v>60</v>
      </c>
      <c r="G5673">
        <v>2</v>
      </c>
      <c r="H5673" t="s">
        <v>303</v>
      </c>
      <c r="I5673" t="s">
        <v>170</v>
      </c>
      <c r="J5673">
        <v>142.7227951562684</v>
      </c>
      <c r="L5673" s="47"/>
      <c r="M5673" s="47"/>
    </row>
    <row r="5674" spans="1:13" x14ac:dyDescent="0.4">
      <c r="A5674" t="str">
        <f t="shared" si="88"/>
        <v>53_2A_F_0_90_5_HH800_Core</v>
      </c>
      <c r="B5674">
        <v>53</v>
      </c>
      <c r="C5674" t="s">
        <v>176</v>
      </c>
      <c r="D5674" t="s">
        <v>169</v>
      </c>
      <c r="E5674">
        <v>0</v>
      </c>
      <c r="F5674">
        <v>90</v>
      </c>
      <c r="G5674">
        <v>5</v>
      </c>
      <c r="H5674" t="s">
        <v>303</v>
      </c>
      <c r="I5674" t="s">
        <v>170</v>
      </c>
      <c r="J5674">
        <v>78.275360687088082</v>
      </c>
      <c r="L5674" s="47"/>
      <c r="M5674" s="47"/>
    </row>
    <row r="5675" spans="1:13" x14ac:dyDescent="0.4">
      <c r="A5675" t="str">
        <f t="shared" si="88"/>
        <v>29_4M_M_3_90_65_HH800_Core</v>
      </c>
      <c r="B5675">
        <v>29</v>
      </c>
      <c r="C5675" t="s">
        <v>173</v>
      </c>
      <c r="D5675" t="s">
        <v>174</v>
      </c>
      <c r="E5675">
        <v>3</v>
      </c>
      <c r="F5675">
        <v>90</v>
      </c>
      <c r="G5675">
        <v>65</v>
      </c>
      <c r="H5675" t="s">
        <v>303</v>
      </c>
      <c r="I5675" t="s">
        <v>170</v>
      </c>
      <c r="J5675">
        <v>5.8509338364059964</v>
      </c>
      <c r="L5675" s="47"/>
      <c r="M5675" s="47"/>
    </row>
    <row r="5676" spans="1:13" x14ac:dyDescent="0.4">
      <c r="A5676" t="str">
        <f t="shared" si="88"/>
        <v>59_2M_M_3_365_65_HH800_Core</v>
      </c>
      <c r="B5676">
        <v>59</v>
      </c>
      <c r="C5676" t="s">
        <v>175</v>
      </c>
      <c r="D5676" t="s">
        <v>174</v>
      </c>
      <c r="E5676">
        <v>3</v>
      </c>
      <c r="F5676">
        <v>365</v>
      </c>
      <c r="G5676">
        <v>65</v>
      </c>
      <c r="H5676" t="s">
        <v>303</v>
      </c>
      <c r="I5676" t="s">
        <v>170</v>
      </c>
      <c r="J5676">
        <v>3.8341288698138358</v>
      </c>
      <c r="L5676" s="47"/>
      <c r="M5676" s="47"/>
    </row>
    <row r="5677" spans="1:13" x14ac:dyDescent="0.4">
      <c r="A5677" t="str">
        <f t="shared" si="88"/>
        <v>62_4M_F_3_90_70_HH800_Core</v>
      </c>
      <c r="B5677">
        <v>62</v>
      </c>
      <c r="C5677" t="s">
        <v>173</v>
      </c>
      <c r="D5677" t="s">
        <v>169</v>
      </c>
      <c r="E5677">
        <v>3</v>
      </c>
      <c r="F5677">
        <v>90</v>
      </c>
      <c r="G5677">
        <v>70</v>
      </c>
      <c r="H5677" t="s">
        <v>303</v>
      </c>
      <c r="I5677" t="s">
        <v>170</v>
      </c>
      <c r="J5677">
        <v>7.7380330166077016</v>
      </c>
      <c r="L5677" s="47"/>
      <c r="M5677" s="47"/>
    </row>
    <row r="5678" spans="1:13" x14ac:dyDescent="0.4">
      <c r="A5678" t="str">
        <f t="shared" si="88"/>
        <v>34_4M_M_3_90_5_HH800_Core</v>
      </c>
      <c r="B5678">
        <v>34</v>
      </c>
      <c r="C5678" t="s">
        <v>173</v>
      </c>
      <c r="D5678" t="s">
        <v>174</v>
      </c>
      <c r="E5678">
        <v>3</v>
      </c>
      <c r="F5678">
        <v>90</v>
      </c>
      <c r="G5678">
        <v>5</v>
      </c>
      <c r="H5678" t="s">
        <v>303</v>
      </c>
      <c r="I5678" t="s">
        <v>170</v>
      </c>
      <c r="J5678">
        <v>1.5806987314972842</v>
      </c>
      <c r="L5678" s="47"/>
      <c r="M5678" s="47"/>
    </row>
    <row r="5679" spans="1:13" x14ac:dyDescent="0.4">
      <c r="A5679" t="str">
        <f t="shared" si="88"/>
        <v>54_4M_F_0_60_2_HH800_Core</v>
      </c>
      <c r="B5679">
        <v>54</v>
      </c>
      <c r="C5679" t="s">
        <v>173</v>
      </c>
      <c r="D5679" t="s">
        <v>169</v>
      </c>
      <c r="E5679">
        <v>0</v>
      </c>
      <c r="F5679">
        <v>60</v>
      </c>
      <c r="G5679">
        <v>2</v>
      </c>
      <c r="H5679" t="s">
        <v>303</v>
      </c>
      <c r="I5679" t="s">
        <v>170</v>
      </c>
      <c r="J5679">
        <v>43.66741393628714</v>
      </c>
      <c r="L5679" s="47"/>
      <c r="M5679" s="47"/>
    </row>
    <row r="5680" spans="1:13" x14ac:dyDescent="0.4">
      <c r="A5680" t="str">
        <f t="shared" si="88"/>
        <v>53_2A_F_6_90_5_HH800_Core</v>
      </c>
      <c r="B5680">
        <v>53</v>
      </c>
      <c r="C5680" t="s">
        <v>176</v>
      </c>
      <c r="D5680" t="s">
        <v>169</v>
      </c>
      <c r="E5680">
        <v>6</v>
      </c>
      <c r="F5680">
        <v>90</v>
      </c>
      <c r="G5680">
        <v>5</v>
      </c>
      <c r="H5680" t="s">
        <v>303</v>
      </c>
      <c r="I5680" t="s">
        <v>170</v>
      </c>
      <c r="J5680">
        <v>7.2633857504950408</v>
      </c>
      <c r="L5680" s="47"/>
      <c r="M5680" s="47"/>
    </row>
    <row r="5681" spans="1:13" x14ac:dyDescent="0.4">
      <c r="A5681" t="str">
        <f t="shared" si="88"/>
        <v>42_2A_M_0_60_2_HH800_Core</v>
      </c>
      <c r="B5681">
        <v>42</v>
      </c>
      <c r="C5681" t="s">
        <v>176</v>
      </c>
      <c r="D5681" t="s">
        <v>174</v>
      </c>
      <c r="E5681">
        <v>0</v>
      </c>
      <c r="F5681">
        <v>60</v>
      </c>
      <c r="G5681">
        <v>2</v>
      </c>
      <c r="H5681" t="s">
        <v>303</v>
      </c>
      <c r="I5681" t="s">
        <v>170</v>
      </c>
      <c r="J5681">
        <v>42.245276812786607</v>
      </c>
      <c r="L5681" s="47"/>
      <c r="M5681" s="47"/>
    </row>
    <row r="5682" spans="1:13" x14ac:dyDescent="0.4">
      <c r="A5682" t="str">
        <f t="shared" si="88"/>
        <v>41_4M_M_6_180_67_HH800_Core</v>
      </c>
      <c r="B5682">
        <v>41</v>
      </c>
      <c r="C5682" t="s">
        <v>173</v>
      </c>
      <c r="D5682" t="s">
        <v>174</v>
      </c>
      <c r="E5682">
        <v>6</v>
      </c>
      <c r="F5682">
        <v>180</v>
      </c>
      <c r="G5682">
        <v>67</v>
      </c>
      <c r="H5682" t="s">
        <v>303</v>
      </c>
      <c r="I5682" t="s">
        <v>170</v>
      </c>
      <c r="J5682">
        <v>11.712780998299852</v>
      </c>
      <c r="L5682" s="47"/>
      <c r="M5682" s="47"/>
    </row>
    <row r="5683" spans="1:13" x14ac:dyDescent="0.4">
      <c r="A5683" t="str">
        <f t="shared" si="88"/>
        <v>63_2M_F_0_60_2_HH800_Core</v>
      </c>
      <c r="B5683">
        <v>63</v>
      </c>
      <c r="C5683" t="s">
        <v>175</v>
      </c>
      <c r="D5683" t="s">
        <v>169</v>
      </c>
      <c r="E5683">
        <v>0</v>
      </c>
      <c r="F5683">
        <v>60</v>
      </c>
      <c r="G5683">
        <v>2</v>
      </c>
      <c r="H5683" t="s">
        <v>303</v>
      </c>
      <c r="I5683" t="s">
        <v>170</v>
      </c>
      <c r="J5683">
        <v>141.2749901008045</v>
      </c>
      <c r="L5683" s="47"/>
      <c r="M5683" s="47"/>
    </row>
    <row r="5684" spans="1:13" x14ac:dyDescent="0.4">
      <c r="A5684" t="str">
        <f t="shared" si="88"/>
        <v>44_1M_F_0_60_65_HH800_Core</v>
      </c>
      <c r="B5684">
        <v>44</v>
      </c>
      <c r="C5684" t="s">
        <v>177</v>
      </c>
      <c r="D5684" t="s">
        <v>169</v>
      </c>
      <c r="E5684">
        <v>0</v>
      </c>
      <c r="F5684">
        <v>60</v>
      </c>
      <c r="G5684">
        <v>65</v>
      </c>
      <c r="H5684" t="s">
        <v>303</v>
      </c>
      <c r="I5684" t="s">
        <v>170</v>
      </c>
      <c r="J5684">
        <v>270.35233009479754</v>
      </c>
      <c r="L5684" s="47"/>
      <c r="M5684" s="47"/>
    </row>
    <row r="5685" spans="1:13" x14ac:dyDescent="0.4">
      <c r="A5685" t="str">
        <f t="shared" si="88"/>
        <v>53_1M_F_0_90_65_HH800_Core</v>
      </c>
      <c r="B5685">
        <v>53</v>
      </c>
      <c r="C5685" t="s">
        <v>177</v>
      </c>
      <c r="D5685" t="s">
        <v>169</v>
      </c>
      <c r="E5685">
        <v>0</v>
      </c>
      <c r="F5685">
        <v>90</v>
      </c>
      <c r="G5685">
        <v>65</v>
      </c>
      <c r="H5685" t="s">
        <v>303</v>
      </c>
      <c r="I5685" t="s">
        <v>170</v>
      </c>
      <c r="J5685">
        <v>213.37029215369327</v>
      </c>
      <c r="L5685" s="47"/>
      <c r="M5685" s="47"/>
    </row>
    <row r="5686" spans="1:13" x14ac:dyDescent="0.4">
      <c r="A5686" t="str">
        <f t="shared" si="88"/>
        <v>37_2M_F_3_90_70_HH800_Core</v>
      </c>
      <c r="B5686">
        <v>37</v>
      </c>
      <c r="C5686" t="s">
        <v>175</v>
      </c>
      <c r="D5686" t="s">
        <v>169</v>
      </c>
      <c r="E5686">
        <v>3</v>
      </c>
      <c r="F5686">
        <v>90</v>
      </c>
      <c r="G5686">
        <v>70</v>
      </c>
      <c r="H5686" t="s">
        <v>303</v>
      </c>
      <c r="I5686" t="s">
        <v>170</v>
      </c>
      <c r="J5686">
        <v>26.905454860015034</v>
      </c>
      <c r="L5686" s="47"/>
      <c r="M5686" s="47"/>
    </row>
    <row r="5687" spans="1:13" x14ac:dyDescent="0.4">
      <c r="A5687" t="str">
        <f t="shared" si="88"/>
        <v>41_4M_F_3_90_70_HH800_Core</v>
      </c>
      <c r="B5687">
        <v>41</v>
      </c>
      <c r="C5687" t="s">
        <v>173</v>
      </c>
      <c r="D5687" t="s">
        <v>169</v>
      </c>
      <c r="E5687">
        <v>3</v>
      </c>
      <c r="F5687">
        <v>90</v>
      </c>
      <c r="G5687">
        <v>70</v>
      </c>
      <c r="H5687" t="s">
        <v>303</v>
      </c>
      <c r="I5687" t="s">
        <v>170</v>
      </c>
      <c r="J5687">
        <v>14.202055269787886</v>
      </c>
      <c r="L5687" s="47"/>
      <c r="M5687" s="47"/>
    </row>
    <row r="5688" spans="1:13" x14ac:dyDescent="0.4">
      <c r="A5688" t="str">
        <f t="shared" si="88"/>
        <v>59_2A_M_3_365_65_HH800_Core</v>
      </c>
      <c r="B5688">
        <v>59</v>
      </c>
      <c r="C5688" t="s">
        <v>176</v>
      </c>
      <c r="D5688" t="s">
        <v>174</v>
      </c>
      <c r="E5688">
        <v>3</v>
      </c>
      <c r="F5688">
        <v>365</v>
      </c>
      <c r="G5688">
        <v>65</v>
      </c>
      <c r="H5688" t="s">
        <v>303</v>
      </c>
      <c r="I5688" t="s">
        <v>170</v>
      </c>
      <c r="J5688">
        <v>4.8059534678398954</v>
      </c>
      <c r="L5688" s="47"/>
      <c r="M5688" s="47"/>
    </row>
    <row r="5689" spans="1:13" x14ac:dyDescent="0.4">
      <c r="A5689" t="str">
        <f t="shared" si="88"/>
        <v>31_4A_M_3_90_67_HH800_Core</v>
      </c>
      <c r="B5689">
        <v>31</v>
      </c>
      <c r="C5689" t="s">
        <v>168</v>
      </c>
      <c r="D5689" t="s">
        <v>174</v>
      </c>
      <c r="E5689">
        <v>3</v>
      </c>
      <c r="F5689">
        <v>90</v>
      </c>
      <c r="G5689">
        <v>67</v>
      </c>
      <c r="H5689" t="s">
        <v>303</v>
      </c>
      <c r="I5689" t="s">
        <v>170</v>
      </c>
      <c r="J5689">
        <v>7.3470102794876606</v>
      </c>
      <c r="L5689" s="47"/>
      <c r="M5689" s="47"/>
    </row>
    <row r="5690" spans="1:13" x14ac:dyDescent="0.4">
      <c r="A5690" t="str">
        <f t="shared" si="88"/>
        <v>28_1M_F_0_60_2_HH800_Core</v>
      </c>
      <c r="B5690">
        <v>28</v>
      </c>
      <c r="C5690" t="s">
        <v>177</v>
      </c>
      <c r="D5690" t="s">
        <v>169</v>
      </c>
      <c r="E5690">
        <v>0</v>
      </c>
      <c r="F5690">
        <v>60</v>
      </c>
      <c r="G5690">
        <v>2</v>
      </c>
      <c r="H5690" t="s">
        <v>303</v>
      </c>
      <c r="I5690" t="s">
        <v>170</v>
      </c>
      <c r="J5690">
        <v>52.723466120398498</v>
      </c>
      <c r="L5690" s="47"/>
      <c r="M5690" s="47"/>
    </row>
    <row r="5691" spans="1:13" x14ac:dyDescent="0.4">
      <c r="A5691" t="str">
        <f t="shared" si="88"/>
        <v>25_4A_M_3_90_67_HH800_Core</v>
      </c>
      <c r="B5691">
        <v>25</v>
      </c>
      <c r="C5691" t="s">
        <v>168</v>
      </c>
      <c r="D5691" t="s">
        <v>174</v>
      </c>
      <c r="E5691">
        <v>3</v>
      </c>
      <c r="F5691">
        <v>90</v>
      </c>
      <c r="G5691">
        <v>67</v>
      </c>
      <c r="H5691" t="s">
        <v>303</v>
      </c>
      <c r="I5691" t="s">
        <v>170</v>
      </c>
      <c r="J5691">
        <v>7.1235007515080282</v>
      </c>
      <c r="L5691" s="47"/>
      <c r="M5691" s="47"/>
    </row>
    <row r="5692" spans="1:13" x14ac:dyDescent="0.4">
      <c r="A5692" t="str">
        <f t="shared" si="88"/>
        <v>64_4A_M_3_60_65_HH800_Core</v>
      </c>
      <c r="B5692">
        <v>64</v>
      </c>
      <c r="C5692" t="s">
        <v>168</v>
      </c>
      <c r="D5692" t="s">
        <v>174</v>
      </c>
      <c r="E5692">
        <v>3</v>
      </c>
      <c r="F5692">
        <v>60</v>
      </c>
      <c r="G5692">
        <v>65</v>
      </c>
      <c r="H5692" t="s">
        <v>303</v>
      </c>
      <c r="I5692" t="s">
        <v>170</v>
      </c>
      <c r="J5692">
        <v>3.1240481554560962</v>
      </c>
      <c r="L5692" s="47"/>
      <c r="M5692" s="47"/>
    </row>
    <row r="5693" spans="1:13" x14ac:dyDescent="0.4">
      <c r="A5693" t="str">
        <f t="shared" si="88"/>
        <v>50_4M_F_3_90_5_HH800_Core</v>
      </c>
      <c r="B5693">
        <v>50</v>
      </c>
      <c r="C5693" t="s">
        <v>173</v>
      </c>
      <c r="D5693" t="s">
        <v>169</v>
      </c>
      <c r="E5693">
        <v>3</v>
      </c>
      <c r="F5693">
        <v>90</v>
      </c>
      <c r="G5693">
        <v>5</v>
      </c>
      <c r="H5693" t="s">
        <v>303</v>
      </c>
      <c r="I5693" t="s">
        <v>170</v>
      </c>
      <c r="J5693">
        <v>2.7144944243570137</v>
      </c>
      <c r="L5693" s="47"/>
      <c r="M5693" s="47"/>
    </row>
    <row r="5694" spans="1:13" x14ac:dyDescent="0.4">
      <c r="A5694" t="str">
        <f t="shared" si="88"/>
        <v>46_2M_F_0_90_65_HH800_Core</v>
      </c>
      <c r="B5694">
        <v>46</v>
      </c>
      <c r="C5694" t="s">
        <v>175</v>
      </c>
      <c r="D5694" t="s">
        <v>169</v>
      </c>
      <c r="E5694">
        <v>0</v>
      </c>
      <c r="F5694">
        <v>90</v>
      </c>
      <c r="G5694">
        <v>65</v>
      </c>
      <c r="H5694" t="s">
        <v>303</v>
      </c>
      <c r="I5694" t="s">
        <v>170</v>
      </c>
      <c r="J5694">
        <v>135.65164127995638</v>
      </c>
      <c r="L5694" s="47"/>
      <c r="M5694" s="47"/>
    </row>
    <row r="5695" spans="1:13" x14ac:dyDescent="0.4">
      <c r="A5695" t="str">
        <f t="shared" si="88"/>
        <v>56_4M_F_0_90_70_HH800_Core</v>
      </c>
      <c r="B5695">
        <v>56</v>
      </c>
      <c r="C5695" t="s">
        <v>173</v>
      </c>
      <c r="D5695" t="s">
        <v>169</v>
      </c>
      <c r="E5695">
        <v>0</v>
      </c>
      <c r="F5695">
        <v>90</v>
      </c>
      <c r="G5695">
        <v>70</v>
      </c>
      <c r="H5695" t="s">
        <v>303</v>
      </c>
      <c r="I5695" t="s">
        <v>170</v>
      </c>
      <c r="J5695">
        <v>139.89470289003214</v>
      </c>
      <c r="L5695" s="47"/>
      <c r="M5695" s="47"/>
    </row>
    <row r="5696" spans="1:13" x14ac:dyDescent="0.4">
      <c r="A5696" t="str">
        <f t="shared" si="88"/>
        <v>48_4M_M_0_180_5_HH800_Core</v>
      </c>
      <c r="B5696">
        <v>48</v>
      </c>
      <c r="C5696" t="s">
        <v>173</v>
      </c>
      <c r="D5696" t="s">
        <v>174</v>
      </c>
      <c r="E5696">
        <v>0</v>
      </c>
      <c r="F5696">
        <v>180</v>
      </c>
      <c r="G5696">
        <v>5</v>
      </c>
      <c r="H5696" t="s">
        <v>303</v>
      </c>
      <c r="I5696" t="s">
        <v>170</v>
      </c>
      <c r="J5696">
        <v>27.186884374060899</v>
      </c>
      <c r="L5696" s="47"/>
      <c r="M5696" s="47"/>
    </row>
    <row r="5697" spans="1:13" x14ac:dyDescent="0.4">
      <c r="A5697" t="str">
        <f t="shared" si="88"/>
        <v>63_2A_F_0_90_67_HH800_Core</v>
      </c>
      <c r="B5697">
        <v>63</v>
      </c>
      <c r="C5697" t="s">
        <v>176</v>
      </c>
      <c r="D5697" t="s">
        <v>169</v>
      </c>
      <c r="E5697">
        <v>0</v>
      </c>
      <c r="F5697">
        <v>90</v>
      </c>
      <c r="G5697">
        <v>67</v>
      </c>
      <c r="H5697" t="s">
        <v>303</v>
      </c>
      <c r="I5697" t="s">
        <v>170</v>
      </c>
      <c r="J5697">
        <v>134.03418543553352</v>
      </c>
      <c r="L5697" s="47"/>
      <c r="M5697" s="47"/>
    </row>
    <row r="5698" spans="1:13" x14ac:dyDescent="0.4">
      <c r="A5698" t="str">
        <f t="shared" si="88"/>
        <v>57_4A_M_3_60_5_HH800_Core</v>
      </c>
      <c r="B5698">
        <v>57</v>
      </c>
      <c r="C5698" t="s">
        <v>168</v>
      </c>
      <c r="D5698" t="s">
        <v>174</v>
      </c>
      <c r="E5698">
        <v>3</v>
      </c>
      <c r="F5698">
        <v>60</v>
      </c>
      <c r="G5698">
        <v>5</v>
      </c>
      <c r="H5698" t="s">
        <v>303</v>
      </c>
      <c r="I5698" t="s">
        <v>170</v>
      </c>
      <c r="J5698">
        <v>2.6619504264289966</v>
      </c>
      <c r="L5698" s="47"/>
      <c r="M5698" s="47"/>
    </row>
    <row r="5699" spans="1:13" x14ac:dyDescent="0.4">
      <c r="A5699" t="str">
        <f t="shared" ref="A5699:A5762" si="89">B5699&amp;"_"&amp;C5699&amp;"_"&amp;D5699&amp;"_"&amp;E5699&amp;"_"&amp;F5699&amp;"_"&amp;G5699&amp;"_"&amp;H5699&amp;"_"&amp;I5699</f>
        <v>52_4M_F_0_90_65_HH800_Core</v>
      </c>
      <c r="B5699">
        <v>52</v>
      </c>
      <c r="C5699" t="s">
        <v>173</v>
      </c>
      <c r="D5699" t="s">
        <v>169</v>
      </c>
      <c r="E5699">
        <v>0</v>
      </c>
      <c r="F5699">
        <v>90</v>
      </c>
      <c r="G5699">
        <v>65</v>
      </c>
      <c r="H5699" t="s">
        <v>303</v>
      </c>
      <c r="I5699" t="s">
        <v>170</v>
      </c>
      <c r="J5699">
        <v>84.138695943506733</v>
      </c>
      <c r="L5699" s="47"/>
      <c r="M5699" s="47"/>
    </row>
    <row r="5700" spans="1:13" x14ac:dyDescent="0.4">
      <c r="A5700" t="str">
        <f t="shared" si="89"/>
        <v>34_4A_F_3_90_67_HH800_Core</v>
      </c>
      <c r="B5700">
        <v>34</v>
      </c>
      <c r="C5700" t="s">
        <v>168</v>
      </c>
      <c r="D5700" t="s">
        <v>169</v>
      </c>
      <c r="E5700">
        <v>3</v>
      </c>
      <c r="F5700">
        <v>90</v>
      </c>
      <c r="G5700">
        <v>67</v>
      </c>
      <c r="H5700" t="s">
        <v>303</v>
      </c>
      <c r="I5700" t="s">
        <v>170</v>
      </c>
      <c r="J5700">
        <v>11.598366281783431</v>
      </c>
      <c r="L5700" s="47"/>
      <c r="M5700" s="47"/>
    </row>
    <row r="5701" spans="1:13" x14ac:dyDescent="0.4">
      <c r="A5701" t="str">
        <f t="shared" si="89"/>
        <v>57_4M_F_0_60_2_HH800_Core</v>
      </c>
      <c r="B5701">
        <v>57</v>
      </c>
      <c r="C5701" t="s">
        <v>173</v>
      </c>
      <c r="D5701" t="s">
        <v>169</v>
      </c>
      <c r="E5701">
        <v>0</v>
      </c>
      <c r="F5701">
        <v>60</v>
      </c>
      <c r="G5701">
        <v>2</v>
      </c>
      <c r="H5701" t="s">
        <v>303</v>
      </c>
      <c r="I5701" t="s">
        <v>170</v>
      </c>
      <c r="J5701">
        <v>51.807115572109979</v>
      </c>
      <c r="L5701" s="47"/>
      <c r="M5701" s="47"/>
    </row>
    <row r="5702" spans="1:13" x14ac:dyDescent="0.4">
      <c r="A5702" t="str">
        <f t="shared" si="89"/>
        <v>62_2A_M_6_60_5_HH800_Core</v>
      </c>
      <c r="B5702">
        <v>62</v>
      </c>
      <c r="C5702" t="s">
        <v>176</v>
      </c>
      <c r="D5702" t="s">
        <v>174</v>
      </c>
      <c r="E5702">
        <v>6</v>
      </c>
      <c r="F5702">
        <v>60</v>
      </c>
      <c r="G5702">
        <v>5</v>
      </c>
      <c r="H5702" t="s">
        <v>303</v>
      </c>
      <c r="I5702" t="s">
        <v>170</v>
      </c>
      <c r="J5702">
        <v>8.2388238048437028</v>
      </c>
      <c r="L5702" s="47"/>
      <c r="M5702" s="47"/>
    </row>
    <row r="5703" spans="1:13" x14ac:dyDescent="0.4">
      <c r="A5703" t="str">
        <f t="shared" si="89"/>
        <v>44_4A_F_3_90_67_HH800_Core</v>
      </c>
      <c r="B5703">
        <v>44</v>
      </c>
      <c r="C5703" t="s">
        <v>168</v>
      </c>
      <c r="D5703" t="s">
        <v>169</v>
      </c>
      <c r="E5703">
        <v>3</v>
      </c>
      <c r="F5703">
        <v>90</v>
      </c>
      <c r="G5703">
        <v>67</v>
      </c>
      <c r="H5703" t="s">
        <v>303</v>
      </c>
      <c r="I5703" t="s">
        <v>170</v>
      </c>
      <c r="J5703">
        <v>11.200303206094814</v>
      </c>
      <c r="L5703" s="47"/>
      <c r="M5703" s="47"/>
    </row>
    <row r="5704" spans="1:13" x14ac:dyDescent="0.4">
      <c r="A5704" t="str">
        <f t="shared" si="89"/>
        <v>62_1A_M_0_60_5_HH800_Core</v>
      </c>
      <c r="B5704">
        <v>62</v>
      </c>
      <c r="C5704" t="s">
        <v>178</v>
      </c>
      <c r="D5704" t="s">
        <v>174</v>
      </c>
      <c r="E5704">
        <v>0</v>
      </c>
      <c r="F5704">
        <v>60</v>
      </c>
      <c r="G5704">
        <v>5</v>
      </c>
      <c r="H5704" t="s">
        <v>303</v>
      </c>
      <c r="I5704" t="s">
        <v>170</v>
      </c>
      <c r="J5704">
        <v>233.5712121355194</v>
      </c>
      <c r="L5704" s="47"/>
      <c r="M5704" s="47"/>
    </row>
    <row r="5705" spans="1:13" x14ac:dyDescent="0.4">
      <c r="A5705" t="str">
        <f t="shared" si="89"/>
        <v>62_2A_F_6_180_67_HH800_Core</v>
      </c>
      <c r="B5705">
        <v>62</v>
      </c>
      <c r="C5705" t="s">
        <v>176</v>
      </c>
      <c r="D5705" t="s">
        <v>169</v>
      </c>
      <c r="E5705">
        <v>6</v>
      </c>
      <c r="F5705">
        <v>180</v>
      </c>
      <c r="G5705">
        <v>67</v>
      </c>
      <c r="H5705" t="s">
        <v>303</v>
      </c>
      <c r="I5705" t="s">
        <v>170</v>
      </c>
      <c r="J5705">
        <v>12.010890205892734</v>
      </c>
      <c r="L5705" s="47"/>
      <c r="M5705" s="47"/>
    </row>
    <row r="5706" spans="1:13" x14ac:dyDescent="0.4">
      <c r="A5706" t="str">
        <f t="shared" si="89"/>
        <v>47_2M_M_0_60_5_HH800_Core</v>
      </c>
      <c r="B5706">
        <v>47</v>
      </c>
      <c r="C5706" t="s">
        <v>175</v>
      </c>
      <c r="D5706" t="s">
        <v>174</v>
      </c>
      <c r="E5706">
        <v>0</v>
      </c>
      <c r="F5706">
        <v>60</v>
      </c>
      <c r="G5706">
        <v>5</v>
      </c>
      <c r="H5706" t="s">
        <v>303</v>
      </c>
      <c r="I5706" t="s">
        <v>170</v>
      </c>
      <c r="J5706">
        <v>70.721829066873852</v>
      </c>
      <c r="L5706" s="47"/>
      <c r="M5706" s="47"/>
    </row>
    <row r="5707" spans="1:13" x14ac:dyDescent="0.4">
      <c r="A5707" t="str">
        <f t="shared" si="89"/>
        <v>46_2M_M_3_60_5_HH800_Core</v>
      </c>
      <c r="B5707">
        <v>46</v>
      </c>
      <c r="C5707" t="s">
        <v>175</v>
      </c>
      <c r="D5707" t="s">
        <v>174</v>
      </c>
      <c r="E5707">
        <v>3</v>
      </c>
      <c r="F5707">
        <v>60</v>
      </c>
      <c r="G5707">
        <v>5</v>
      </c>
      <c r="H5707" t="s">
        <v>303</v>
      </c>
      <c r="I5707" t="s">
        <v>170</v>
      </c>
      <c r="J5707">
        <v>3.4183060723955734</v>
      </c>
      <c r="L5707" s="47"/>
      <c r="M5707" s="47"/>
    </row>
    <row r="5708" spans="1:13" x14ac:dyDescent="0.4">
      <c r="A5708" t="str">
        <f t="shared" si="89"/>
        <v>62_2M_M_3_180_67_HH800_Core</v>
      </c>
      <c r="B5708">
        <v>62</v>
      </c>
      <c r="C5708" t="s">
        <v>175</v>
      </c>
      <c r="D5708" t="s">
        <v>174</v>
      </c>
      <c r="E5708">
        <v>3</v>
      </c>
      <c r="F5708">
        <v>180</v>
      </c>
      <c r="G5708">
        <v>67</v>
      </c>
      <c r="H5708" t="s">
        <v>303</v>
      </c>
      <c r="I5708" t="s">
        <v>170</v>
      </c>
      <c r="J5708">
        <v>6.4427521427566434</v>
      </c>
      <c r="L5708" s="47"/>
      <c r="M5708" s="47"/>
    </row>
    <row r="5709" spans="1:13" x14ac:dyDescent="0.4">
      <c r="A5709" t="str">
        <f t="shared" si="89"/>
        <v>29_4A_M_3_90_67_HH800_Core</v>
      </c>
      <c r="B5709">
        <v>29</v>
      </c>
      <c r="C5709" t="s">
        <v>168</v>
      </c>
      <c r="D5709" t="s">
        <v>174</v>
      </c>
      <c r="E5709">
        <v>3</v>
      </c>
      <c r="F5709">
        <v>90</v>
      </c>
      <c r="G5709">
        <v>67</v>
      </c>
      <c r="H5709" t="s">
        <v>303</v>
      </c>
      <c r="I5709" t="s">
        <v>170</v>
      </c>
      <c r="J5709">
        <v>7.150896608992297</v>
      </c>
      <c r="L5709" s="47"/>
      <c r="M5709" s="47"/>
    </row>
    <row r="5710" spans="1:13" x14ac:dyDescent="0.4">
      <c r="A5710" t="str">
        <f t="shared" si="89"/>
        <v>43_4M_F_0_90_70_HH800_Core</v>
      </c>
      <c r="B5710">
        <v>43</v>
      </c>
      <c r="C5710" t="s">
        <v>173</v>
      </c>
      <c r="D5710" t="s">
        <v>169</v>
      </c>
      <c r="E5710">
        <v>0</v>
      </c>
      <c r="F5710">
        <v>90</v>
      </c>
      <c r="G5710">
        <v>70</v>
      </c>
      <c r="H5710" t="s">
        <v>303</v>
      </c>
      <c r="I5710" t="s">
        <v>170</v>
      </c>
      <c r="J5710">
        <v>90.644399129947004</v>
      </c>
      <c r="L5710" s="47"/>
      <c r="M5710" s="47"/>
    </row>
    <row r="5711" spans="1:13" x14ac:dyDescent="0.4">
      <c r="A5711" t="str">
        <f t="shared" si="89"/>
        <v>29_2M_M_6_60_5_HH800_Core</v>
      </c>
      <c r="B5711">
        <v>29</v>
      </c>
      <c r="C5711" t="s">
        <v>175</v>
      </c>
      <c r="D5711" t="s">
        <v>174</v>
      </c>
      <c r="E5711">
        <v>6</v>
      </c>
      <c r="F5711">
        <v>60</v>
      </c>
      <c r="G5711">
        <v>5</v>
      </c>
      <c r="H5711" t="s">
        <v>303</v>
      </c>
      <c r="I5711" t="s">
        <v>170</v>
      </c>
      <c r="J5711">
        <v>2.7998399113782773</v>
      </c>
      <c r="L5711" s="47"/>
      <c r="M5711" s="47"/>
    </row>
    <row r="5712" spans="1:13" x14ac:dyDescent="0.4">
      <c r="A5712" t="str">
        <f t="shared" si="89"/>
        <v>62_2A_M_3_180_67_HH800_Core</v>
      </c>
      <c r="B5712">
        <v>62</v>
      </c>
      <c r="C5712" t="s">
        <v>176</v>
      </c>
      <c r="D5712" t="s">
        <v>174</v>
      </c>
      <c r="E5712">
        <v>3</v>
      </c>
      <c r="F5712">
        <v>180</v>
      </c>
      <c r="G5712">
        <v>67</v>
      </c>
      <c r="H5712" t="s">
        <v>303</v>
      </c>
      <c r="I5712" t="s">
        <v>170</v>
      </c>
      <c r="J5712">
        <v>7.6054094990695633</v>
      </c>
      <c r="L5712" s="47"/>
      <c r="M5712" s="47"/>
    </row>
    <row r="5713" spans="1:13" x14ac:dyDescent="0.4">
      <c r="A5713" t="str">
        <f t="shared" si="89"/>
        <v>62_2M_M_0_365_5_HH800_Core</v>
      </c>
      <c r="B5713">
        <v>62</v>
      </c>
      <c r="C5713" t="s">
        <v>175</v>
      </c>
      <c r="D5713" t="s">
        <v>174</v>
      </c>
      <c r="E5713">
        <v>0</v>
      </c>
      <c r="F5713">
        <v>365</v>
      </c>
      <c r="G5713">
        <v>5</v>
      </c>
      <c r="H5713" t="s">
        <v>303</v>
      </c>
      <c r="I5713" t="s">
        <v>170</v>
      </c>
      <c r="J5713">
        <v>80.877440090194469</v>
      </c>
      <c r="L5713" s="47"/>
      <c r="M5713" s="47"/>
    </row>
    <row r="5714" spans="1:13" x14ac:dyDescent="0.4">
      <c r="A5714" t="str">
        <f t="shared" si="89"/>
        <v>26_4M_M_0_90_67_HH800_Core</v>
      </c>
      <c r="B5714">
        <v>26</v>
      </c>
      <c r="C5714" t="s">
        <v>173</v>
      </c>
      <c r="D5714" t="s">
        <v>174</v>
      </c>
      <c r="E5714">
        <v>0</v>
      </c>
      <c r="F5714">
        <v>90</v>
      </c>
      <c r="G5714">
        <v>67</v>
      </c>
      <c r="H5714" t="s">
        <v>303</v>
      </c>
      <c r="I5714" t="s">
        <v>170</v>
      </c>
      <c r="J5714">
        <v>22.457689804778703</v>
      </c>
      <c r="L5714" s="47"/>
      <c r="M5714" s="47"/>
    </row>
    <row r="5715" spans="1:13" x14ac:dyDescent="0.4">
      <c r="A5715" t="str">
        <f t="shared" si="89"/>
        <v>48_4M_M_6_180_5_HH800_Core</v>
      </c>
      <c r="B5715">
        <v>48</v>
      </c>
      <c r="C5715" t="s">
        <v>173</v>
      </c>
      <c r="D5715" t="s">
        <v>174</v>
      </c>
      <c r="E5715">
        <v>6</v>
      </c>
      <c r="F5715">
        <v>180</v>
      </c>
      <c r="G5715">
        <v>5</v>
      </c>
      <c r="H5715" t="s">
        <v>303</v>
      </c>
      <c r="I5715" t="s">
        <v>170</v>
      </c>
      <c r="J5715">
        <v>3.3931055014871543</v>
      </c>
      <c r="L5715" s="47"/>
      <c r="M5715" s="47"/>
    </row>
    <row r="5716" spans="1:13" x14ac:dyDescent="0.4">
      <c r="A5716" t="str">
        <f t="shared" si="89"/>
        <v>25_1M_F_0_60_70_HH800_Core</v>
      </c>
      <c r="B5716">
        <v>25</v>
      </c>
      <c r="C5716" t="s">
        <v>177</v>
      </c>
      <c r="D5716" t="s">
        <v>169</v>
      </c>
      <c r="E5716">
        <v>0</v>
      </c>
      <c r="F5716">
        <v>60</v>
      </c>
      <c r="G5716">
        <v>70</v>
      </c>
      <c r="H5716" t="s">
        <v>303</v>
      </c>
      <c r="I5716" t="s">
        <v>170</v>
      </c>
      <c r="J5716">
        <v>202.8925515914583</v>
      </c>
      <c r="L5716" s="47"/>
      <c r="M5716" s="47"/>
    </row>
    <row r="5717" spans="1:13" x14ac:dyDescent="0.4">
      <c r="A5717" t="str">
        <f t="shared" si="89"/>
        <v>57_4A_F_0_60_2_HH800_Core</v>
      </c>
      <c r="B5717">
        <v>57</v>
      </c>
      <c r="C5717" t="s">
        <v>168</v>
      </c>
      <c r="D5717" t="s">
        <v>169</v>
      </c>
      <c r="E5717">
        <v>0</v>
      </c>
      <c r="F5717">
        <v>60</v>
      </c>
      <c r="G5717">
        <v>2</v>
      </c>
      <c r="H5717" t="s">
        <v>303</v>
      </c>
      <c r="I5717" t="s">
        <v>170</v>
      </c>
      <c r="J5717">
        <v>52.874652296623218</v>
      </c>
      <c r="L5717" s="47"/>
      <c r="M5717" s="47"/>
    </row>
    <row r="5718" spans="1:13" x14ac:dyDescent="0.4">
      <c r="A5718" t="str">
        <f t="shared" si="89"/>
        <v>55_2A_F_3_90_70_HH800_Core</v>
      </c>
      <c r="B5718">
        <v>55</v>
      </c>
      <c r="C5718" t="s">
        <v>176</v>
      </c>
      <c r="D5718" t="s">
        <v>169</v>
      </c>
      <c r="E5718">
        <v>3</v>
      </c>
      <c r="F5718">
        <v>90</v>
      </c>
      <c r="G5718">
        <v>70</v>
      </c>
      <c r="H5718" t="s">
        <v>303</v>
      </c>
      <c r="I5718" t="s">
        <v>170</v>
      </c>
      <c r="J5718">
        <v>17.752021002619266</v>
      </c>
      <c r="L5718" s="47"/>
      <c r="M5718" s="47"/>
    </row>
    <row r="5719" spans="1:13" x14ac:dyDescent="0.4">
      <c r="A5719" t="str">
        <f t="shared" si="89"/>
        <v>51_4M_F_3_90_65_HH800_Core</v>
      </c>
      <c r="B5719">
        <v>51</v>
      </c>
      <c r="C5719" t="s">
        <v>173</v>
      </c>
      <c r="D5719" t="s">
        <v>169</v>
      </c>
      <c r="E5719">
        <v>3</v>
      </c>
      <c r="F5719">
        <v>90</v>
      </c>
      <c r="G5719">
        <v>65</v>
      </c>
      <c r="H5719" t="s">
        <v>303</v>
      </c>
      <c r="I5719" t="s">
        <v>170</v>
      </c>
      <c r="J5719">
        <v>8.2646892994900618</v>
      </c>
      <c r="L5719" s="47"/>
      <c r="M5719" s="47"/>
    </row>
    <row r="5720" spans="1:13" x14ac:dyDescent="0.4">
      <c r="A5720" t="str">
        <f t="shared" si="89"/>
        <v>64_2A_F_6_180_70_HH800_Core</v>
      </c>
      <c r="B5720">
        <v>64</v>
      </c>
      <c r="C5720" t="s">
        <v>176</v>
      </c>
      <c r="D5720" t="s">
        <v>169</v>
      </c>
      <c r="E5720">
        <v>6</v>
      </c>
      <c r="F5720">
        <v>180</v>
      </c>
      <c r="G5720">
        <v>70</v>
      </c>
      <c r="H5720" t="s">
        <v>303</v>
      </c>
      <c r="I5720" t="s">
        <v>170</v>
      </c>
      <c r="J5720">
        <v>22.914413216650022</v>
      </c>
      <c r="L5720" s="47"/>
      <c r="M5720" s="47"/>
    </row>
    <row r="5721" spans="1:13" x14ac:dyDescent="0.4">
      <c r="A5721" t="str">
        <f t="shared" si="89"/>
        <v>62_4A_M_0_60_65_HH800_Core</v>
      </c>
      <c r="B5721">
        <v>62</v>
      </c>
      <c r="C5721" t="s">
        <v>168</v>
      </c>
      <c r="D5721" t="s">
        <v>174</v>
      </c>
      <c r="E5721">
        <v>0</v>
      </c>
      <c r="F5721">
        <v>60</v>
      </c>
      <c r="G5721">
        <v>65</v>
      </c>
      <c r="H5721" t="s">
        <v>303</v>
      </c>
      <c r="I5721" t="s">
        <v>170</v>
      </c>
      <c r="J5721">
        <v>79.347665066701794</v>
      </c>
      <c r="L5721" s="47"/>
      <c r="M5721" s="47"/>
    </row>
    <row r="5722" spans="1:13" x14ac:dyDescent="0.4">
      <c r="A5722" t="str">
        <f t="shared" si="89"/>
        <v>62_2A_M_0_365_5_HH800_Core</v>
      </c>
      <c r="B5722">
        <v>62</v>
      </c>
      <c r="C5722" t="s">
        <v>176</v>
      </c>
      <c r="D5722" t="s">
        <v>174</v>
      </c>
      <c r="E5722">
        <v>0</v>
      </c>
      <c r="F5722">
        <v>365</v>
      </c>
      <c r="G5722">
        <v>5</v>
      </c>
      <c r="H5722" t="s">
        <v>303</v>
      </c>
      <c r="I5722" t="s">
        <v>170</v>
      </c>
      <c r="J5722">
        <v>90.819359208857321</v>
      </c>
      <c r="L5722" s="47"/>
      <c r="M5722" s="47"/>
    </row>
    <row r="5723" spans="1:13" x14ac:dyDescent="0.4">
      <c r="A5723" t="str">
        <f t="shared" si="89"/>
        <v>47_4A_F_3_90_67_HH800_Core</v>
      </c>
      <c r="B5723">
        <v>47</v>
      </c>
      <c r="C5723" t="s">
        <v>168</v>
      </c>
      <c r="D5723" t="s">
        <v>169</v>
      </c>
      <c r="E5723">
        <v>3</v>
      </c>
      <c r="F5723">
        <v>90</v>
      </c>
      <c r="G5723">
        <v>67</v>
      </c>
      <c r="H5723" t="s">
        <v>303</v>
      </c>
      <c r="I5723" t="s">
        <v>170</v>
      </c>
      <c r="J5723">
        <v>10.777592976531604</v>
      </c>
      <c r="L5723" s="47"/>
      <c r="M5723" s="47"/>
    </row>
    <row r="5724" spans="1:13" x14ac:dyDescent="0.4">
      <c r="A5724" t="str">
        <f t="shared" si="89"/>
        <v>61_2M_M_3_90_65_HH800_Core</v>
      </c>
      <c r="B5724">
        <v>61</v>
      </c>
      <c r="C5724" t="s">
        <v>175</v>
      </c>
      <c r="D5724" t="s">
        <v>174</v>
      </c>
      <c r="E5724">
        <v>3</v>
      </c>
      <c r="F5724">
        <v>90</v>
      </c>
      <c r="G5724">
        <v>65</v>
      </c>
      <c r="H5724" t="s">
        <v>303</v>
      </c>
      <c r="I5724" t="s">
        <v>170</v>
      </c>
      <c r="J5724">
        <v>4.9357446948489461</v>
      </c>
      <c r="L5724" s="47"/>
      <c r="M5724" s="47"/>
    </row>
    <row r="5725" spans="1:13" x14ac:dyDescent="0.4">
      <c r="A5725" t="str">
        <f t="shared" si="89"/>
        <v>51_4M_F_0_90_65_HH800_Core</v>
      </c>
      <c r="B5725">
        <v>51</v>
      </c>
      <c r="C5725" t="s">
        <v>173</v>
      </c>
      <c r="D5725" t="s">
        <v>169</v>
      </c>
      <c r="E5725">
        <v>0</v>
      </c>
      <c r="F5725">
        <v>90</v>
      </c>
      <c r="G5725">
        <v>65</v>
      </c>
      <c r="H5725" t="s">
        <v>303</v>
      </c>
      <c r="I5725" t="s">
        <v>170</v>
      </c>
      <c r="J5725">
        <v>82.290285149657265</v>
      </c>
      <c r="L5725" s="47"/>
      <c r="M5725" s="47"/>
    </row>
    <row r="5726" spans="1:13" x14ac:dyDescent="0.4">
      <c r="A5726" t="str">
        <f t="shared" si="89"/>
        <v>62_1A_F_0_180_5_HH800_Core</v>
      </c>
      <c r="B5726">
        <v>62</v>
      </c>
      <c r="C5726" t="s">
        <v>178</v>
      </c>
      <c r="D5726" t="s">
        <v>169</v>
      </c>
      <c r="E5726">
        <v>0</v>
      </c>
      <c r="F5726">
        <v>180</v>
      </c>
      <c r="G5726">
        <v>5</v>
      </c>
      <c r="H5726" t="s">
        <v>303</v>
      </c>
      <c r="I5726" t="s">
        <v>170</v>
      </c>
      <c r="J5726">
        <v>138.47806653481143</v>
      </c>
      <c r="L5726" s="47"/>
      <c r="M5726" s="47"/>
    </row>
    <row r="5727" spans="1:13" x14ac:dyDescent="0.4">
      <c r="A5727" t="str">
        <f t="shared" si="89"/>
        <v>51_2M_F_3_90_5_HH800_Core</v>
      </c>
      <c r="B5727">
        <v>51</v>
      </c>
      <c r="C5727" t="s">
        <v>175</v>
      </c>
      <c r="D5727" t="s">
        <v>169</v>
      </c>
      <c r="E5727">
        <v>3</v>
      </c>
      <c r="F5727">
        <v>90</v>
      </c>
      <c r="G5727">
        <v>5</v>
      </c>
      <c r="H5727" t="s">
        <v>303</v>
      </c>
      <c r="I5727" t="s">
        <v>170</v>
      </c>
      <c r="J5727">
        <v>4.7043262632416427</v>
      </c>
      <c r="L5727" s="47"/>
      <c r="M5727" s="47"/>
    </row>
    <row r="5728" spans="1:13" x14ac:dyDescent="0.4">
      <c r="A5728" t="str">
        <f t="shared" si="89"/>
        <v>45_4A_F_3_90_5_HH800_Core</v>
      </c>
      <c r="B5728">
        <v>45</v>
      </c>
      <c r="C5728" t="s">
        <v>168</v>
      </c>
      <c r="D5728" t="s">
        <v>169</v>
      </c>
      <c r="E5728">
        <v>3</v>
      </c>
      <c r="F5728">
        <v>90</v>
      </c>
      <c r="G5728">
        <v>5</v>
      </c>
      <c r="H5728" t="s">
        <v>303</v>
      </c>
      <c r="I5728" t="s">
        <v>170</v>
      </c>
      <c r="J5728">
        <v>2.2529799089533675</v>
      </c>
      <c r="L5728" s="47"/>
      <c r="M5728" s="47"/>
    </row>
    <row r="5729" spans="1:13" x14ac:dyDescent="0.4">
      <c r="A5729" t="str">
        <f t="shared" si="89"/>
        <v>57_2A_F_0_90_70_HH800_Core</v>
      </c>
      <c r="B5729">
        <v>57</v>
      </c>
      <c r="C5729" t="s">
        <v>176</v>
      </c>
      <c r="D5729" t="s">
        <v>169</v>
      </c>
      <c r="E5729">
        <v>0</v>
      </c>
      <c r="F5729">
        <v>90</v>
      </c>
      <c r="G5729">
        <v>70</v>
      </c>
      <c r="H5729" t="s">
        <v>303</v>
      </c>
      <c r="I5729" t="s">
        <v>170</v>
      </c>
      <c r="J5729">
        <v>148.11649630349675</v>
      </c>
      <c r="L5729" s="47"/>
      <c r="M5729" s="47"/>
    </row>
    <row r="5730" spans="1:13" x14ac:dyDescent="0.4">
      <c r="A5730" t="str">
        <f t="shared" si="89"/>
        <v>49_4M_M_0_90_67_HH800_Core</v>
      </c>
      <c r="B5730">
        <v>49</v>
      </c>
      <c r="C5730" t="s">
        <v>173</v>
      </c>
      <c r="D5730" t="s">
        <v>174</v>
      </c>
      <c r="E5730">
        <v>0</v>
      </c>
      <c r="F5730">
        <v>90</v>
      </c>
      <c r="G5730">
        <v>67</v>
      </c>
      <c r="H5730" t="s">
        <v>303</v>
      </c>
      <c r="I5730" t="s">
        <v>170</v>
      </c>
      <c r="J5730">
        <v>60.504084569728853</v>
      </c>
      <c r="L5730" s="47"/>
      <c r="M5730" s="47"/>
    </row>
    <row r="5731" spans="1:13" x14ac:dyDescent="0.4">
      <c r="A5731" t="str">
        <f t="shared" si="89"/>
        <v>57_4M_M_3_60_65_HH800_Core</v>
      </c>
      <c r="B5731">
        <v>57</v>
      </c>
      <c r="C5731" t="s">
        <v>173</v>
      </c>
      <c r="D5731" t="s">
        <v>174</v>
      </c>
      <c r="E5731">
        <v>3</v>
      </c>
      <c r="F5731">
        <v>60</v>
      </c>
      <c r="G5731">
        <v>65</v>
      </c>
      <c r="H5731" t="s">
        <v>303</v>
      </c>
      <c r="I5731" t="s">
        <v>170</v>
      </c>
      <c r="J5731">
        <v>4.2229846865675054</v>
      </c>
      <c r="L5731" s="47"/>
      <c r="M5731" s="47"/>
    </row>
    <row r="5732" spans="1:13" x14ac:dyDescent="0.4">
      <c r="A5732" t="str">
        <f t="shared" si="89"/>
        <v>58_2A_F_3_90_5_HH800_Core</v>
      </c>
      <c r="B5732">
        <v>58</v>
      </c>
      <c r="C5732" t="s">
        <v>176</v>
      </c>
      <c r="D5732" t="s">
        <v>169</v>
      </c>
      <c r="E5732">
        <v>3</v>
      </c>
      <c r="F5732">
        <v>90</v>
      </c>
      <c r="G5732">
        <v>5</v>
      </c>
      <c r="H5732" t="s">
        <v>303</v>
      </c>
      <c r="I5732" t="s">
        <v>170</v>
      </c>
      <c r="J5732">
        <v>3.9858297181536915</v>
      </c>
      <c r="L5732" s="47"/>
      <c r="M5732" s="47"/>
    </row>
    <row r="5733" spans="1:13" x14ac:dyDescent="0.4">
      <c r="A5733" t="str">
        <f t="shared" si="89"/>
        <v>61_2M_F_0_365_65_HH800_Core</v>
      </c>
      <c r="B5733">
        <v>61</v>
      </c>
      <c r="C5733" t="s">
        <v>175</v>
      </c>
      <c r="D5733" t="s">
        <v>169</v>
      </c>
      <c r="E5733">
        <v>0</v>
      </c>
      <c r="F5733">
        <v>365</v>
      </c>
      <c r="G5733">
        <v>65</v>
      </c>
      <c r="H5733" t="s">
        <v>303</v>
      </c>
      <c r="I5733" t="s">
        <v>170</v>
      </c>
      <c r="J5733">
        <v>93.379677336675229</v>
      </c>
      <c r="L5733" s="47"/>
      <c r="M5733" s="47"/>
    </row>
    <row r="5734" spans="1:13" x14ac:dyDescent="0.4">
      <c r="A5734" t="str">
        <f t="shared" si="89"/>
        <v>61_2A_F_3_180_65_HH800_Core</v>
      </c>
      <c r="B5734">
        <v>61</v>
      </c>
      <c r="C5734" t="s">
        <v>176</v>
      </c>
      <c r="D5734" t="s">
        <v>169</v>
      </c>
      <c r="E5734">
        <v>3</v>
      </c>
      <c r="F5734">
        <v>180</v>
      </c>
      <c r="G5734">
        <v>65</v>
      </c>
      <c r="H5734" t="s">
        <v>303</v>
      </c>
      <c r="I5734" t="s">
        <v>170</v>
      </c>
      <c r="J5734">
        <v>3.882711131644641</v>
      </c>
      <c r="L5734" s="47"/>
      <c r="M5734" s="47"/>
    </row>
    <row r="5735" spans="1:13" x14ac:dyDescent="0.4">
      <c r="A5735" t="str">
        <f t="shared" si="89"/>
        <v>61_4M_M_3_365_65_HH800_Core</v>
      </c>
      <c r="B5735">
        <v>61</v>
      </c>
      <c r="C5735" t="s">
        <v>173</v>
      </c>
      <c r="D5735" t="s">
        <v>174</v>
      </c>
      <c r="E5735">
        <v>3</v>
      </c>
      <c r="F5735">
        <v>365</v>
      </c>
      <c r="G5735">
        <v>65</v>
      </c>
      <c r="H5735" t="s">
        <v>303</v>
      </c>
      <c r="I5735" t="s">
        <v>170</v>
      </c>
      <c r="J5735">
        <v>2.9653458151221934</v>
      </c>
      <c r="L5735" s="47"/>
      <c r="M5735" s="47"/>
    </row>
    <row r="5736" spans="1:13" x14ac:dyDescent="0.4">
      <c r="A5736" t="str">
        <f t="shared" si="89"/>
        <v>48_1A_M_0_180_2_HH800_Core</v>
      </c>
      <c r="B5736">
        <v>48</v>
      </c>
      <c r="C5736" t="s">
        <v>178</v>
      </c>
      <c r="D5736" t="s">
        <v>174</v>
      </c>
      <c r="E5736">
        <v>0</v>
      </c>
      <c r="F5736">
        <v>180</v>
      </c>
      <c r="G5736">
        <v>2</v>
      </c>
      <c r="H5736" t="s">
        <v>303</v>
      </c>
      <c r="I5736" t="s">
        <v>170</v>
      </c>
      <c r="J5736">
        <v>42.901312647978294</v>
      </c>
      <c r="L5736" s="47"/>
      <c r="M5736" s="47"/>
    </row>
    <row r="5737" spans="1:13" x14ac:dyDescent="0.4">
      <c r="A5737" t="str">
        <f t="shared" si="89"/>
        <v>40_4M_M_0_180_67_HH800_Core</v>
      </c>
      <c r="B5737">
        <v>40</v>
      </c>
      <c r="C5737" t="s">
        <v>173</v>
      </c>
      <c r="D5737" t="s">
        <v>174</v>
      </c>
      <c r="E5737">
        <v>0</v>
      </c>
      <c r="F5737">
        <v>180</v>
      </c>
      <c r="G5737">
        <v>67</v>
      </c>
      <c r="H5737" t="s">
        <v>303</v>
      </c>
      <c r="I5737" t="s">
        <v>170</v>
      </c>
      <c r="J5737">
        <v>30.660299264572533</v>
      </c>
      <c r="L5737" s="47"/>
      <c r="M5737" s="47"/>
    </row>
    <row r="5738" spans="1:13" x14ac:dyDescent="0.4">
      <c r="A5738" t="str">
        <f t="shared" si="89"/>
        <v>40_4M_F_3_90_70_HH800_Core</v>
      </c>
      <c r="B5738">
        <v>40</v>
      </c>
      <c r="C5738" t="s">
        <v>173</v>
      </c>
      <c r="D5738" t="s">
        <v>169</v>
      </c>
      <c r="E5738">
        <v>3</v>
      </c>
      <c r="F5738">
        <v>90</v>
      </c>
      <c r="G5738">
        <v>70</v>
      </c>
      <c r="H5738" t="s">
        <v>303</v>
      </c>
      <c r="I5738" t="s">
        <v>170</v>
      </c>
      <c r="J5738">
        <v>14.331120622917069</v>
      </c>
      <c r="L5738" s="47"/>
      <c r="M5738" s="47"/>
    </row>
    <row r="5739" spans="1:13" x14ac:dyDescent="0.4">
      <c r="A5739" t="str">
        <f t="shared" si="89"/>
        <v>61_4A_M_3_365_65_HH800_Core</v>
      </c>
      <c r="B5739">
        <v>61</v>
      </c>
      <c r="C5739" t="s">
        <v>168</v>
      </c>
      <c r="D5739" t="s">
        <v>174</v>
      </c>
      <c r="E5739">
        <v>3</v>
      </c>
      <c r="F5739">
        <v>365</v>
      </c>
      <c r="G5739">
        <v>65</v>
      </c>
      <c r="H5739" t="s">
        <v>303</v>
      </c>
      <c r="I5739" t="s">
        <v>170</v>
      </c>
      <c r="J5739">
        <v>2.5688941412270925</v>
      </c>
      <c r="L5739" s="47"/>
      <c r="M5739" s="47"/>
    </row>
    <row r="5740" spans="1:13" x14ac:dyDescent="0.4">
      <c r="A5740" t="str">
        <f t="shared" si="89"/>
        <v>28_4A_M_3_90_67_HH800_Core</v>
      </c>
      <c r="B5740">
        <v>28</v>
      </c>
      <c r="C5740" t="s">
        <v>168</v>
      </c>
      <c r="D5740" t="s">
        <v>174</v>
      </c>
      <c r="E5740">
        <v>3</v>
      </c>
      <c r="F5740">
        <v>90</v>
      </c>
      <c r="G5740">
        <v>67</v>
      </c>
      <c r="H5740" t="s">
        <v>303</v>
      </c>
      <c r="I5740" t="s">
        <v>170</v>
      </c>
      <c r="J5740">
        <v>7.4295443606006222</v>
      </c>
      <c r="L5740" s="47"/>
      <c r="M5740" s="47"/>
    </row>
    <row r="5741" spans="1:13" x14ac:dyDescent="0.4">
      <c r="A5741" t="str">
        <f t="shared" si="89"/>
        <v>27_4M_M_6_90_65_HH800_Core</v>
      </c>
      <c r="B5741">
        <v>27</v>
      </c>
      <c r="C5741" t="s">
        <v>173</v>
      </c>
      <c r="D5741" t="s">
        <v>174</v>
      </c>
      <c r="E5741">
        <v>6</v>
      </c>
      <c r="F5741">
        <v>90</v>
      </c>
      <c r="G5741">
        <v>65</v>
      </c>
      <c r="H5741" t="s">
        <v>303</v>
      </c>
      <c r="I5741" t="s">
        <v>170</v>
      </c>
      <c r="J5741">
        <v>11.053044835070018</v>
      </c>
      <c r="L5741" s="47"/>
      <c r="M5741" s="47"/>
    </row>
    <row r="5742" spans="1:13" x14ac:dyDescent="0.4">
      <c r="A5742" t="str">
        <f t="shared" si="89"/>
        <v>34_4M_M_0_180_67_HH800_Core</v>
      </c>
      <c r="B5742">
        <v>34</v>
      </c>
      <c r="C5742" t="s">
        <v>173</v>
      </c>
      <c r="D5742" t="s">
        <v>174</v>
      </c>
      <c r="E5742">
        <v>0</v>
      </c>
      <c r="F5742">
        <v>180</v>
      </c>
      <c r="G5742">
        <v>67</v>
      </c>
      <c r="H5742" t="s">
        <v>303</v>
      </c>
      <c r="I5742" t="s">
        <v>170</v>
      </c>
      <c r="J5742">
        <v>23.778621677199464</v>
      </c>
      <c r="L5742" s="47"/>
      <c r="M5742" s="47"/>
    </row>
    <row r="5743" spans="1:13" x14ac:dyDescent="0.4">
      <c r="A5743" t="str">
        <f t="shared" si="89"/>
        <v>62_2A_F_0_60_2_HH800_Core</v>
      </c>
      <c r="B5743">
        <v>62</v>
      </c>
      <c r="C5743" t="s">
        <v>176</v>
      </c>
      <c r="D5743" t="s">
        <v>169</v>
      </c>
      <c r="E5743">
        <v>0</v>
      </c>
      <c r="F5743">
        <v>60</v>
      </c>
      <c r="G5743">
        <v>2</v>
      </c>
      <c r="H5743" t="s">
        <v>303</v>
      </c>
      <c r="I5743" t="s">
        <v>170</v>
      </c>
      <c r="J5743">
        <v>113.52531332678518</v>
      </c>
      <c r="L5743" s="47"/>
      <c r="M5743" s="47"/>
    </row>
    <row r="5744" spans="1:13" x14ac:dyDescent="0.4">
      <c r="A5744" t="str">
        <f t="shared" si="89"/>
        <v>30_4A_M_3_90_67_HH800_Core</v>
      </c>
      <c r="B5744">
        <v>30</v>
      </c>
      <c r="C5744" t="s">
        <v>168</v>
      </c>
      <c r="D5744" t="s">
        <v>174</v>
      </c>
      <c r="E5744">
        <v>3</v>
      </c>
      <c r="F5744">
        <v>90</v>
      </c>
      <c r="G5744">
        <v>67</v>
      </c>
      <c r="H5744" t="s">
        <v>303</v>
      </c>
      <c r="I5744" t="s">
        <v>170</v>
      </c>
      <c r="J5744">
        <v>7.2348592820469042</v>
      </c>
      <c r="L5744" s="47"/>
      <c r="M5744" s="47"/>
    </row>
    <row r="5745" spans="1:13" x14ac:dyDescent="0.4">
      <c r="A5745" t="str">
        <f t="shared" si="89"/>
        <v>62_2M_M_3_365_67_HH800_Core</v>
      </c>
      <c r="B5745">
        <v>62</v>
      </c>
      <c r="C5745" t="s">
        <v>175</v>
      </c>
      <c r="D5745" t="s">
        <v>174</v>
      </c>
      <c r="E5745">
        <v>3</v>
      </c>
      <c r="F5745">
        <v>365</v>
      </c>
      <c r="G5745">
        <v>67</v>
      </c>
      <c r="H5745" t="s">
        <v>303</v>
      </c>
      <c r="I5745" t="s">
        <v>170</v>
      </c>
      <c r="J5745">
        <v>6.4056889072739835</v>
      </c>
      <c r="L5745" s="47"/>
      <c r="M5745" s="47"/>
    </row>
    <row r="5746" spans="1:13" x14ac:dyDescent="0.4">
      <c r="A5746" t="str">
        <f t="shared" si="89"/>
        <v>31_1M_F_0_60_70_HH800_Core</v>
      </c>
      <c r="B5746">
        <v>31</v>
      </c>
      <c r="C5746" t="s">
        <v>177</v>
      </c>
      <c r="D5746" t="s">
        <v>169</v>
      </c>
      <c r="E5746">
        <v>0</v>
      </c>
      <c r="F5746">
        <v>60</v>
      </c>
      <c r="G5746">
        <v>70</v>
      </c>
      <c r="H5746" t="s">
        <v>303</v>
      </c>
      <c r="I5746" t="s">
        <v>170</v>
      </c>
      <c r="J5746">
        <v>244.55053235566288</v>
      </c>
      <c r="L5746" s="47"/>
      <c r="M5746" s="47"/>
    </row>
    <row r="5747" spans="1:13" x14ac:dyDescent="0.4">
      <c r="A5747" t="str">
        <f t="shared" si="89"/>
        <v>62_2M_F_0_180_67_HH800_Core</v>
      </c>
      <c r="B5747">
        <v>62</v>
      </c>
      <c r="C5747" t="s">
        <v>175</v>
      </c>
      <c r="D5747" t="s">
        <v>169</v>
      </c>
      <c r="E5747">
        <v>0</v>
      </c>
      <c r="F5747">
        <v>180</v>
      </c>
      <c r="G5747">
        <v>67</v>
      </c>
      <c r="H5747" t="s">
        <v>303</v>
      </c>
      <c r="I5747" t="s">
        <v>170</v>
      </c>
      <c r="J5747">
        <v>140.42479618839693</v>
      </c>
      <c r="L5747" s="47"/>
      <c r="M5747" s="47"/>
    </row>
    <row r="5748" spans="1:13" x14ac:dyDescent="0.4">
      <c r="A5748" t="str">
        <f t="shared" si="89"/>
        <v>38_1A_F_0_60_2_HH800_Core</v>
      </c>
      <c r="B5748">
        <v>38</v>
      </c>
      <c r="C5748" t="s">
        <v>178</v>
      </c>
      <c r="D5748" t="s">
        <v>169</v>
      </c>
      <c r="E5748">
        <v>0</v>
      </c>
      <c r="F5748">
        <v>60</v>
      </c>
      <c r="G5748">
        <v>2</v>
      </c>
      <c r="H5748" t="s">
        <v>303</v>
      </c>
      <c r="I5748" t="s">
        <v>170</v>
      </c>
      <c r="J5748">
        <v>66.650272292036931</v>
      </c>
      <c r="L5748" s="47"/>
      <c r="M5748" s="47"/>
    </row>
    <row r="5749" spans="1:13" x14ac:dyDescent="0.4">
      <c r="A5749" t="str">
        <f t="shared" si="89"/>
        <v>59_2M_M_0_90_65_HH800_Core</v>
      </c>
      <c r="B5749">
        <v>59</v>
      </c>
      <c r="C5749" t="s">
        <v>175</v>
      </c>
      <c r="D5749" t="s">
        <v>174</v>
      </c>
      <c r="E5749">
        <v>0</v>
      </c>
      <c r="F5749">
        <v>90</v>
      </c>
      <c r="G5749">
        <v>65</v>
      </c>
      <c r="H5749" t="s">
        <v>303</v>
      </c>
      <c r="I5749" t="s">
        <v>170</v>
      </c>
      <c r="J5749">
        <v>118.61017301284836</v>
      </c>
      <c r="L5749" s="47"/>
      <c r="M5749" s="47"/>
    </row>
    <row r="5750" spans="1:13" x14ac:dyDescent="0.4">
      <c r="A5750" t="str">
        <f t="shared" si="89"/>
        <v>27_1M_F_0_60_2_HH800_Core</v>
      </c>
      <c r="B5750">
        <v>27</v>
      </c>
      <c r="C5750" t="s">
        <v>177</v>
      </c>
      <c r="D5750" t="s">
        <v>169</v>
      </c>
      <c r="E5750">
        <v>0</v>
      </c>
      <c r="F5750">
        <v>60</v>
      </c>
      <c r="G5750">
        <v>2</v>
      </c>
      <c r="H5750" t="s">
        <v>303</v>
      </c>
      <c r="I5750" t="s">
        <v>170</v>
      </c>
      <c r="J5750">
        <v>52.112492713250681</v>
      </c>
      <c r="L5750" s="47"/>
      <c r="M5750" s="47"/>
    </row>
    <row r="5751" spans="1:13" x14ac:dyDescent="0.4">
      <c r="A5751" t="str">
        <f t="shared" si="89"/>
        <v>26_4M_M_3_90_67_HH800_Core</v>
      </c>
      <c r="B5751">
        <v>26</v>
      </c>
      <c r="C5751" t="s">
        <v>173</v>
      </c>
      <c r="D5751" t="s">
        <v>174</v>
      </c>
      <c r="E5751">
        <v>3</v>
      </c>
      <c r="F5751">
        <v>90</v>
      </c>
      <c r="G5751">
        <v>67</v>
      </c>
      <c r="H5751" t="s">
        <v>303</v>
      </c>
      <c r="I5751" t="s">
        <v>170</v>
      </c>
      <c r="J5751">
        <v>6.4412571471466968</v>
      </c>
      <c r="L5751" s="47"/>
      <c r="M5751" s="47"/>
    </row>
    <row r="5752" spans="1:13" x14ac:dyDescent="0.4">
      <c r="A5752" t="str">
        <f t="shared" si="89"/>
        <v>39_4M_M_3_180_67_HH800_Core</v>
      </c>
      <c r="B5752">
        <v>39</v>
      </c>
      <c r="C5752" t="s">
        <v>173</v>
      </c>
      <c r="D5752" t="s">
        <v>174</v>
      </c>
      <c r="E5752">
        <v>3</v>
      </c>
      <c r="F5752">
        <v>180</v>
      </c>
      <c r="G5752">
        <v>67</v>
      </c>
      <c r="H5752" t="s">
        <v>303</v>
      </c>
      <c r="I5752" t="s">
        <v>170</v>
      </c>
      <c r="J5752">
        <v>6.0400457524280009</v>
      </c>
      <c r="L5752" s="47"/>
      <c r="M5752" s="47"/>
    </row>
    <row r="5753" spans="1:13" x14ac:dyDescent="0.4">
      <c r="A5753" t="str">
        <f t="shared" si="89"/>
        <v>28_4A_F_6_180_70_HH800_Core</v>
      </c>
      <c r="B5753">
        <v>28</v>
      </c>
      <c r="C5753" t="s">
        <v>168</v>
      </c>
      <c r="D5753" t="s">
        <v>169</v>
      </c>
      <c r="E5753">
        <v>6</v>
      </c>
      <c r="F5753">
        <v>180</v>
      </c>
      <c r="G5753">
        <v>70</v>
      </c>
      <c r="H5753" t="s">
        <v>303</v>
      </c>
      <c r="I5753" t="s">
        <v>170</v>
      </c>
      <c r="J5753">
        <v>22.675070012123619</v>
      </c>
      <c r="L5753" s="47"/>
      <c r="M5753" s="47"/>
    </row>
    <row r="5754" spans="1:13" x14ac:dyDescent="0.4">
      <c r="A5754" t="str">
        <f t="shared" si="89"/>
        <v>35_2A_M_0_60_2_HH800_Core</v>
      </c>
      <c r="B5754">
        <v>35</v>
      </c>
      <c r="C5754" t="s">
        <v>176</v>
      </c>
      <c r="D5754" t="s">
        <v>174</v>
      </c>
      <c r="E5754">
        <v>0</v>
      </c>
      <c r="F5754">
        <v>60</v>
      </c>
      <c r="G5754">
        <v>2</v>
      </c>
      <c r="H5754" t="s">
        <v>303</v>
      </c>
      <c r="I5754" t="s">
        <v>170</v>
      </c>
      <c r="J5754">
        <v>31.878738916714536</v>
      </c>
      <c r="L5754" s="47"/>
      <c r="M5754" s="47"/>
    </row>
    <row r="5755" spans="1:13" x14ac:dyDescent="0.4">
      <c r="A5755" t="str">
        <f t="shared" si="89"/>
        <v>27_1A_F_0_60_5_HH800_Core</v>
      </c>
      <c r="B5755">
        <v>27</v>
      </c>
      <c r="C5755" t="s">
        <v>178</v>
      </c>
      <c r="D5755" t="s">
        <v>169</v>
      </c>
      <c r="E5755">
        <v>0</v>
      </c>
      <c r="F5755">
        <v>60</v>
      </c>
      <c r="G5755">
        <v>5</v>
      </c>
      <c r="H5755" t="s">
        <v>303</v>
      </c>
      <c r="I5755" t="s">
        <v>170</v>
      </c>
      <c r="J5755">
        <v>76.183671415458335</v>
      </c>
      <c r="L5755" s="47"/>
      <c r="M5755" s="47"/>
    </row>
    <row r="5756" spans="1:13" x14ac:dyDescent="0.4">
      <c r="A5756" t="str">
        <f t="shared" si="89"/>
        <v>62_2A_M_3_365_67_HH800_Core</v>
      </c>
      <c r="B5756">
        <v>62</v>
      </c>
      <c r="C5756" t="s">
        <v>176</v>
      </c>
      <c r="D5756" t="s">
        <v>174</v>
      </c>
      <c r="E5756">
        <v>3</v>
      </c>
      <c r="F5756">
        <v>365</v>
      </c>
      <c r="G5756">
        <v>67</v>
      </c>
      <c r="H5756" t="s">
        <v>303</v>
      </c>
      <c r="I5756" t="s">
        <v>170</v>
      </c>
      <c r="J5756">
        <v>7.9866786264853999</v>
      </c>
      <c r="L5756" s="47"/>
      <c r="M5756" s="47"/>
    </row>
    <row r="5757" spans="1:13" x14ac:dyDescent="0.4">
      <c r="A5757" t="str">
        <f t="shared" si="89"/>
        <v>62_4M_M_6_365_65_HH800_Core</v>
      </c>
      <c r="B5757">
        <v>62</v>
      </c>
      <c r="C5757" t="s">
        <v>173</v>
      </c>
      <c r="D5757" t="s">
        <v>174</v>
      </c>
      <c r="E5757">
        <v>6</v>
      </c>
      <c r="F5757">
        <v>365</v>
      </c>
      <c r="G5757">
        <v>65</v>
      </c>
      <c r="H5757" t="s">
        <v>303</v>
      </c>
      <c r="I5757" t="s">
        <v>170</v>
      </c>
      <c r="J5757">
        <v>4.4467030591441787</v>
      </c>
      <c r="L5757" s="47"/>
      <c r="M5757" s="47"/>
    </row>
    <row r="5758" spans="1:13" x14ac:dyDescent="0.4">
      <c r="A5758" t="str">
        <f t="shared" si="89"/>
        <v>30_4M_F_0_90_70_HH800_Core</v>
      </c>
      <c r="B5758">
        <v>30</v>
      </c>
      <c r="C5758" t="s">
        <v>173</v>
      </c>
      <c r="D5758" t="s">
        <v>169</v>
      </c>
      <c r="E5758">
        <v>0</v>
      </c>
      <c r="F5758">
        <v>90</v>
      </c>
      <c r="G5758">
        <v>70</v>
      </c>
      <c r="H5758" t="s">
        <v>303</v>
      </c>
      <c r="I5758" t="s">
        <v>170</v>
      </c>
      <c r="J5758">
        <v>57.046184841063095</v>
      </c>
      <c r="L5758" s="47"/>
      <c r="M5758" s="47"/>
    </row>
    <row r="5759" spans="1:13" x14ac:dyDescent="0.4">
      <c r="A5759" t="str">
        <f t="shared" si="89"/>
        <v>31_4M_M_6_180_67_HH800_Core</v>
      </c>
      <c r="B5759">
        <v>31</v>
      </c>
      <c r="C5759" t="s">
        <v>173</v>
      </c>
      <c r="D5759" t="s">
        <v>174</v>
      </c>
      <c r="E5759">
        <v>6</v>
      </c>
      <c r="F5759">
        <v>180</v>
      </c>
      <c r="G5759">
        <v>67</v>
      </c>
      <c r="H5759" t="s">
        <v>303</v>
      </c>
      <c r="I5759" t="s">
        <v>170</v>
      </c>
      <c r="J5759">
        <v>9.7532441510672001</v>
      </c>
      <c r="L5759" s="47"/>
      <c r="M5759" s="47"/>
    </row>
    <row r="5760" spans="1:13" x14ac:dyDescent="0.4">
      <c r="A5760" t="str">
        <f t="shared" si="89"/>
        <v>64_1A_M_0_60_2_HH800_Core</v>
      </c>
      <c r="B5760">
        <v>64</v>
      </c>
      <c r="C5760" t="s">
        <v>178</v>
      </c>
      <c r="D5760" t="s">
        <v>174</v>
      </c>
      <c r="E5760">
        <v>0</v>
      </c>
      <c r="F5760">
        <v>60</v>
      </c>
      <c r="G5760">
        <v>2</v>
      </c>
      <c r="H5760" t="s">
        <v>303</v>
      </c>
      <c r="I5760" t="s">
        <v>170</v>
      </c>
      <c r="J5760">
        <v>203.6731613162797</v>
      </c>
      <c r="L5760" s="47"/>
      <c r="M5760" s="47"/>
    </row>
    <row r="5761" spans="1:13" x14ac:dyDescent="0.4">
      <c r="A5761" t="str">
        <f t="shared" si="89"/>
        <v>60_4M_M_6_180_65_HH800_Core</v>
      </c>
      <c r="B5761">
        <v>60</v>
      </c>
      <c r="C5761" t="s">
        <v>173</v>
      </c>
      <c r="D5761" t="s">
        <v>174</v>
      </c>
      <c r="E5761">
        <v>6</v>
      </c>
      <c r="F5761">
        <v>180</v>
      </c>
      <c r="G5761">
        <v>65</v>
      </c>
      <c r="H5761" t="s">
        <v>303</v>
      </c>
      <c r="I5761" t="s">
        <v>170</v>
      </c>
      <c r="J5761">
        <v>4.3133674468993259</v>
      </c>
      <c r="L5761" s="47"/>
      <c r="M5761" s="47"/>
    </row>
    <row r="5762" spans="1:13" x14ac:dyDescent="0.4">
      <c r="A5762" t="str">
        <f t="shared" si="89"/>
        <v>52_1A_M_0_60_70_HH800_Core</v>
      </c>
      <c r="B5762">
        <v>52</v>
      </c>
      <c r="C5762" t="s">
        <v>178</v>
      </c>
      <c r="D5762" t="s">
        <v>174</v>
      </c>
      <c r="E5762">
        <v>0</v>
      </c>
      <c r="F5762">
        <v>60</v>
      </c>
      <c r="G5762">
        <v>70</v>
      </c>
      <c r="H5762" t="s">
        <v>303</v>
      </c>
      <c r="I5762" t="s">
        <v>170</v>
      </c>
      <c r="J5762">
        <v>276.31132488385458</v>
      </c>
      <c r="L5762" s="47"/>
      <c r="M5762" s="47"/>
    </row>
    <row r="5763" spans="1:13" x14ac:dyDescent="0.4">
      <c r="A5763" t="str">
        <f t="shared" ref="A5763:A5826" si="90">B5763&amp;"_"&amp;C5763&amp;"_"&amp;D5763&amp;"_"&amp;E5763&amp;"_"&amp;F5763&amp;"_"&amp;G5763&amp;"_"&amp;H5763&amp;"_"&amp;I5763</f>
        <v>40_2M_F_0_90_67_HH800_Core</v>
      </c>
      <c r="B5763">
        <v>40</v>
      </c>
      <c r="C5763" t="s">
        <v>175</v>
      </c>
      <c r="D5763" t="s">
        <v>169</v>
      </c>
      <c r="E5763">
        <v>0</v>
      </c>
      <c r="F5763">
        <v>90</v>
      </c>
      <c r="G5763">
        <v>67</v>
      </c>
      <c r="H5763" t="s">
        <v>303</v>
      </c>
      <c r="I5763" t="s">
        <v>170</v>
      </c>
      <c r="J5763">
        <v>128.5918463710463</v>
      </c>
      <c r="L5763" s="47"/>
      <c r="M5763" s="47"/>
    </row>
    <row r="5764" spans="1:13" x14ac:dyDescent="0.4">
      <c r="A5764" t="str">
        <f t="shared" si="90"/>
        <v>29_1M_F_0_60_2_HH800_Core</v>
      </c>
      <c r="B5764">
        <v>29</v>
      </c>
      <c r="C5764" t="s">
        <v>177</v>
      </c>
      <c r="D5764" t="s">
        <v>169</v>
      </c>
      <c r="E5764">
        <v>0</v>
      </c>
      <c r="F5764">
        <v>60</v>
      </c>
      <c r="G5764">
        <v>2</v>
      </c>
      <c r="H5764" t="s">
        <v>303</v>
      </c>
      <c r="I5764" t="s">
        <v>170</v>
      </c>
      <c r="J5764">
        <v>53.086179719987165</v>
      </c>
      <c r="L5764" s="47"/>
      <c r="M5764" s="47"/>
    </row>
    <row r="5765" spans="1:13" x14ac:dyDescent="0.4">
      <c r="A5765" t="str">
        <f t="shared" si="90"/>
        <v>51_4A_F_0_60_2_HH800_Core</v>
      </c>
      <c r="B5765">
        <v>51</v>
      </c>
      <c r="C5765" t="s">
        <v>168</v>
      </c>
      <c r="D5765" t="s">
        <v>169</v>
      </c>
      <c r="E5765">
        <v>0</v>
      </c>
      <c r="F5765">
        <v>60</v>
      </c>
      <c r="G5765">
        <v>2</v>
      </c>
      <c r="H5765" t="s">
        <v>303</v>
      </c>
      <c r="I5765" t="s">
        <v>170</v>
      </c>
      <c r="J5765">
        <v>42.826804830634153</v>
      </c>
      <c r="L5765" s="47"/>
      <c r="M5765" s="47"/>
    </row>
    <row r="5766" spans="1:13" x14ac:dyDescent="0.4">
      <c r="A5766" t="str">
        <f t="shared" si="90"/>
        <v>50_4M_F_6_90_65_HH800_Core</v>
      </c>
      <c r="B5766">
        <v>50</v>
      </c>
      <c r="C5766" t="s">
        <v>173</v>
      </c>
      <c r="D5766" t="s">
        <v>169</v>
      </c>
      <c r="E5766">
        <v>6</v>
      </c>
      <c r="F5766">
        <v>90</v>
      </c>
      <c r="G5766">
        <v>65</v>
      </c>
      <c r="H5766" t="s">
        <v>303</v>
      </c>
      <c r="I5766" t="s">
        <v>170</v>
      </c>
      <c r="J5766">
        <v>15.173349994052986</v>
      </c>
      <c r="L5766" s="47"/>
      <c r="M5766" s="47"/>
    </row>
    <row r="5767" spans="1:13" x14ac:dyDescent="0.4">
      <c r="A5767" t="str">
        <f t="shared" si="90"/>
        <v>26_4A_M_3_90_67_HH800_Core</v>
      </c>
      <c r="B5767">
        <v>26</v>
      </c>
      <c r="C5767" t="s">
        <v>168</v>
      </c>
      <c r="D5767" t="s">
        <v>174</v>
      </c>
      <c r="E5767">
        <v>3</v>
      </c>
      <c r="F5767">
        <v>90</v>
      </c>
      <c r="G5767">
        <v>67</v>
      </c>
      <c r="H5767" t="s">
        <v>303</v>
      </c>
      <c r="I5767" t="s">
        <v>170</v>
      </c>
      <c r="J5767">
        <v>7.1676294701101728</v>
      </c>
      <c r="L5767" s="47"/>
      <c r="M5767" s="47"/>
    </row>
    <row r="5768" spans="1:13" x14ac:dyDescent="0.4">
      <c r="A5768" t="str">
        <f t="shared" si="90"/>
        <v>62_4A_M_6_365_65_HH800_Core</v>
      </c>
      <c r="B5768">
        <v>62</v>
      </c>
      <c r="C5768" t="s">
        <v>168</v>
      </c>
      <c r="D5768" t="s">
        <v>174</v>
      </c>
      <c r="E5768">
        <v>6</v>
      </c>
      <c r="F5768">
        <v>365</v>
      </c>
      <c r="G5768">
        <v>65</v>
      </c>
      <c r="H5768" t="s">
        <v>303</v>
      </c>
      <c r="I5768" t="s">
        <v>170</v>
      </c>
      <c r="J5768">
        <v>5.1257353066532163</v>
      </c>
      <c r="L5768" s="47"/>
      <c r="M5768" s="47"/>
    </row>
    <row r="5769" spans="1:13" x14ac:dyDescent="0.4">
      <c r="A5769" t="str">
        <f t="shared" si="90"/>
        <v>55_4M_F_0_90_2_HH800_Core</v>
      </c>
      <c r="B5769">
        <v>55</v>
      </c>
      <c r="C5769" t="s">
        <v>173</v>
      </c>
      <c r="D5769" t="s">
        <v>169</v>
      </c>
      <c r="E5769">
        <v>0</v>
      </c>
      <c r="F5769">
        <v>90</v>
      </c>
      <c r="G5769">
        <v>2</v>
      </c>
      <c r="H5769" t="s">
        <v>303</v>
      </c>
      <c r="I5769" t="s">
        <v>170</v>
      </c>
      <c r="J5769">
        <v>34.870927544272746</v>
      </c>
      <c r="L5769" s="47"/>
      <c r="M5769" s="47"/>
    </row>
    <row r="5770" spans="1:13" x14ac:dyDescent="0.4">
      <c r="A5770" t="str">
        <f t="shared" si="90"/>
        <v>47_2A_M_0_60_2_HH800_Core</v>
      </c>
      <c r="B5770">
        <v>47</v>
      </c>
      <c r="C5770" t="s">
        <v>176</v>
      </c>
      <c r="D5770" t="s">
        <v>174</v>
      </c>
      <c r="E5770">
        <v>0</v>
      </c>
      <c r="F5770">
        <v>60</v>
      </c>
      <c r="G5770">
        <v>2</v>
      </c>
      <c r="H5770" t="s">
        <v>303</v>
      </c>
      <c r="I5770" t="s">
        <v>170</v>
      </c>
      <c r="J5770">
        <v>50.335848605270805</v>
      </c>
      <c r="L5770" s="47"/>
      <c r="M5770" s="47"/>
    </row>
    <row r="5771" spans="1:13" x14ac:dyDescent="0.4">
      <c r="A5771" t="str">
        <f t="shared" si="90"/>
        <v>62_4M_F_3_365_67_HH800_Core</v>
      </c>
      <c r="B5771">
        <v>62</v>
      </c>
      <c r="C5771" t="s">
        <v>173</v>
      </c>
      <c r="D5771" t="s">
        <v>169</v>
      </c>
      <c r="E5771">
        <v>3</v>
      </c>
      <c r="F5771">
        <v>365</v>
      </c>
      <c r="G5771">
        <v>67</v>
      </c>
      <c r="H5771" t="s">
        <v>303</v>
      </c>
      <c r="I5771" t="s">
        <v>170</v>
      </c>
      <c r="J5771">
        <v>3.8270612922401122</v>
      </c>
      <c r="L5771" s="47"/>
      <c r="M5771" s="47"/>
    </row>
    <row r="5772" spans="1:13" x14ac:dyDescent="0.4">
      <c r="A5772" t="str">
        <f t="shared" si="90"/>
        <v>53_2A_F_3_90_5_HH800_Core</v>
      </c>
      <c r="B5772">
        <v>53</v>
      </c>
      <c r="C5772" t="s">
        <v>176</v>
      </c>
      <c r="D5772" t="s">
        <v>169</v>
      </c>
      <c r="E5772">
        <v>3</v>
      </c>
      <c r="F5772">
        <v>90</v>
      </c>
      <c r="G5772">
        <v>5</v>
      </c>
      <c r="H5772" t="s">
        <v>303</v>
      </c>
      <c r="I5772" t="s">
        <v>170</v>
      </c>
      <c r="J5772">
        <v>4.6761674980843813</v>
      </c>
      <c r="L5772" s="47"/>
      <c r="M5772" s="47"/>
    </row>
    <row r="5773" spans="1:13" x14ac:dyDescent="0.4">
      <c r="A5773" t="str">
        <f t="shared" si="90"/>
        <v>55_4M_F_3_90_67_HH800_Core</v>
      </c>
      <c r="B5773">
        <v>55</v>
      </c>
      <c r="C5773" t="s">
        <v>173</v>
      </c>
      <c r="D5773" t="s">
        <v>169</v>
      </c>
      <c r="E5773">
        <v>3</v>
      </c>
      <c r="F5773">
        <v>90</v>
      </c>
      <c r="G5773">
        <v>67</v>
      </c>
      <c r="H5773" t="s">
        <v>303</v>
      </c>
      <c r="I5773" t="s">
        <v>170</v>
      </c>
      <c r="J5773">
        <v>9.4074154032687591</v>
      </c>
      <c r="L5773" s="47"/>
      <c r="M5773" s="47"/>
    </row>
    <row r="5774" spans="1:13" x14ac:dyDescent="0.4">
      <c r="A5774" t="str">
        <f t="shared" si="90"/>
        <v>49_4M_F_6_60_5_HH800_Core</v>
      </c>
      <c r="B5774">
        <v>49</v>
      </c>
      <c r="C5774" t="s">
        <v>173</v>
      </c>
      <c r="D5774" t="s">
        <v>169</v>
      </c>
      <c r="E5774">
        <v>6</v>
      </c>
      <c r="F5774">
        <v>60</v>
      </c>
      <c r="G5774">
        <v>5</v>
      </c>
      <c r="H5774" t="s">
        <v>303</v>
      </c>
      <c r="I5774" t="s">
        <v>170</v>
      </c>
      <c r="J5774">
        <v>4.6276963296766889</v>
      </c>
      <c r="L5774" s="47"/>
      <c r="M5774" s="47"/>
    </row>
    <row r="5775" spans="1:13" x14ac:dyDescent="0.4">
      <c r="A5775" t="str">
        <f t="shared" si="90"/>
        <v>62_4A_F_3_365_67_HH800_Core</v>
      </c>
      <c r="B5775">
        <v>62</v>
      </c>
      <c r="C5775" t="s">
        <v>168</v>
      </c>
      <c r="D5775" t="s">
        <v>169</v>
      </c>
      <c r="E5775">
        <v>3</v>
      </c>
      <c r="F5775">
        <v>365</v>
      </c>
      <c r="G5775">
        <v>67</v>
      </c>
      <c r="H5775" t="s">
        <v>303</v>
      </c>
      <c r="I5775" t="s">
        <v>170</v>
      </c>
      <c r="J5775">
        <v>3.7452092100474039</v>
      </c>
      <c r="L5775" s="47"/>
      <c r="M5775" s="47"/>
    </row>
    <row r="5776" spans="1:13" x14ac:dyDescent="0.4">
      <c r="A5776" t="str">
        <f t="shared" si="90"/>
        <v>35_4A_F_6_180_70_HH800_Core</v>
      </c>
      <c r="B5776">
        <v>35</v>
      </c>
      <c r="C5776" t="s">
        <v>168</v>
      </c>
      <c r="D5776" t="s">
        <v>169</v>
      </c>
      <c r="E5776">
        <v>6</v>
      </c>
      <c r="F5776">
        <v>180</v>
      </c>
      <c r="G5776">
        <v>70</v>
      </c>
      <c r="H5776" t="s">
        <v>303</v>
      </c>
      <c r="I5776" t="s">
        <v>170</v>
      </c>
      <c r="J5776">
        <v>23.600795194104261</v>
      </c>
      <c r="L5776" s="47"/>
      <c r="M5776" s="47"/>
    </row>
    <row r="5777" spans="1:13" x14ac:dyDescent="0.4">
      <c r="A5777" t="str">
        <f t="shared" si="90"/>
        <v>36_2A_M_0_60_2_HH800_Core</v>
      </c>
      <c r="B5777">
        <v>36</v>
      </c>
      <c r="C5777" t="s">
        <v>176</v>
      </c>
      <c r="D5777" t="s">
        <v>174</v>
      </c>
      <c r="E5777">
        <v>0</v>
      </c>
      <c r="F5777">
        <v>60</v>
      </c>
      <c r="G5777">
        <v>2</v>
      </c>
      <c r="H5777" t="s">
        <v>303</v>
      </c>
      <c r="I5777" t="s">
        <v>170</v>
      </c>
      <c r="J5777">
        <v>32.713645977336732</v>
      </c>
      <c r="L5777" s="47"/>
      <c r="M5777" s="47"/>
    </row>
    <row r="5778" spans="1:13" x14ac:dyDescent="0.4">
      <c r="A5778" t="str">
        <f t="shared" si="90"/>
        <v>31_4M_F_0_90_70_HH800_Core</v>
      </c>
      <c r="B5778">
        <v>31</v>
      </c>
      <c r="C5778" t="s">
        <v>173</v>
      </c>
      <c r="D5778" t="s">
        <v>169</v>
      </c>
      <c r="E5778">
        <v>0</v>
      </c>
      <c r="F5778">
        <v>90</v>
      </c>
      <c r="G5778">
        <v>70</v>
      </c>
      <c r="H5778" t="s">
        <v>303</v>
      </c>
      <c r="I5778" t="s">
        <v>170</v>
      </c>
      <c r="J5778">
        <v>58.394074710606354</v>
      </c>
      <c r="L5778" s="47"/>
      <c r="M5778" s="47"/>
    </row>
    <row r="5779" spans="1:13" x14ac:dyDescent="0.4">
      <c r="A5779" t="str">
        <f t="shared" si="90"/>
        <v>61_4M_M_6_180_65_HH800_Core</v>
      </c>
      <c r="B5779">
        <v>61</v>
      </c>
      <c r="C5779" t="s">
        <v>173</v>
      </c>
      <c r="D5779" t="s">
        <v>174</v>
      </c>
      <c r="E5779">
        <v>6</v>
      </c>
      <c r="F5779">
        <v>180</v>
      </c>
      <c r="G5779">
        <v>65</v>
      </c>
      <c r="H5779" t="s">
        <v>303</v>
      </c>
      <c r="I5779" t="s">
        <v>170</v>
      </c>
      <c r="J5779">
        <v>3.717777439592111</v>
      </c>
      <c r="L5779" s="47"/>
      <c r="M5779" s="47"/>
    </row>
    <row r="5780" spans="1:13" x14ac:dyDescent="0.4">
      <c r="A5780" t="str">
        <f t="shared" si="90"/>
        <v>30_1M_M_0_90_2_HH800_Core</v>
      </c>
      <c r="B5780">
        <v>30</v>
      </c>
      <c r="C5780" t="s">
        <v>177</v>
      </c>
      <c r="D5780" t="s">
        <v>174</v>
      </c>
      <c r="E5780">
        <v>0</v>
      </c>
      <c r="F5780">
        <v>90</v>
      </c>
      <c r="G5780">
        <v>2</v>
      </c>
      <c r="H5780" t="s">
        <v>303</v>
      </c>
      <c r="I5780" t="s">
        <v>170</v>
      </c>
      <c r="J5780">
        <v>27.308233878028531</v>
      </c>
      <c r="L5780" s="47"/>
      <c r="M5780" s="47"/>
    </row>
    <row r="5781" spans="1:13" x14ac:dyDescent="0.4">
      <c r="A5781" t="str">
        <f t="shared" si="90"/>
        <v>38_1M_F_0_60_67_HH800_Core</v>
      </c>
      <c r="B5781">
        <v>38</v>
      </c>
      <c r="C5781" t="s">
        <v>177</v>
      </c>
      <c r="D5781" t="s">
        <v>169</v>
      </c>
      <c r="E5781">
        <v>0</v>
      </c>
      <c r="F5781">
        <v>60</v>
      </c>
      <c r="G5781">
        <v>67</v>
      </c>
      <c r="H5781" t="s">
        <v>303</v>
      </c>
      <c r="I5781" t="s">
        <v>170</v>
      </c>
      <c r="J5781">
        <v>275.14388528706951</v>
      </c>
      <c r="L5781" s="47"/>
      <c r="M5781" s="47"/>
    </row>
    <row r="5782" spans="1:13" x14ac:dyDescent="0.4">
      <c r="A5782" t="str">
        <f t="shared" si="90"/>
        <v>56_4M_F_3_90_67_HH800_Core</v>
      </c>
      <c r="B5782">
        <v>56</v>
      </c>
      <c r="C5782" t="s">
        <v>173</v>
      </c>
      <c r="D5782" t="s">
        <v>169</v>
      </c>
      <c r="E5782">
        <v>3</v>
      </c>
      <c r="F5782">
        <v>90</v>
      </c>
      <c r="G5782">
        <v>67</v>
      </c>
      <c r="H5782" t="s">
        <v>303</v>
      </c>
      <c r="I5782" t="s">
        <v>170</v>
      </c>
      <c r="J5782">
        <v>8.0217810722725051</v>
      </c>
      <c r="L5782" s="47"/>
      <c r="M5782" s="47"/>
    </row>
    <row r="5783" spans="1:13" x14ac:dyDescent="0.4">
      <c r="A5783" t="str">
        <f t="shared" si="90"/>
        <v>26_1A_M_0_90_2_HH800_Core</v>
      </c>
      <c r="B5783">
        <v>26</v>
      </c>
      <c r="C5783" t="s">
        <v>178</v>
      </c>
      <c r="D5783" t="s">
        <v>174</v>
      </c>
      <c r="E5783">
        <v>0</v>
      </c>
      <c r="F5783">
        <v>90</v>
      </c>
      <c r="G5783">
        <v>2</v>
      </c>
      <c r="H5783" t="s">
        <v>303</v>
      </c>
      <c r="I5783" t="s">
        <v>170</v>
      </c>
      <c r="J5783">
        <v>30.175393846861059</v>
      </c>
      <c r="L5783" s="47"/>
      <c r="M5783" s="47"/>
    </row>
    <row r="5784" spans="1:13" x14ac:dyDescent="0.4">
      <c r="A5784" t="str">
        <f t="shared" si="90"/>
        <v>27_4A_M_3_90_67_HH800_Core</v>
      </c>
      <c r="B5784">
        <v>27</v>
      </c>
      <c r="C5784" t="s">
        <v>168</v>
      </c>
      <c r="D5784" t="s">
        <v>174</v>
      </c>
      <c r="E5784">
        <v>3</v>
      </c>
      <c r="F5784">
        <v>90</v>
      </c>
      <c r="G5784">
        <v>67</v>
      </c>
      <c r="H5784" t="s">
        <v>303</v>
      </c>
      <c r="I5784" t="s">
        <v>170</v>
      </c>
      <c r="J5784">
        <v>7.0418639068982909</v>
      </c>
      <c r="L5784" s="47"/>
      <c r="M5784" s="47"/>
    </row>
    <row r="5785" spans="1:13" x14ac:dyDescent="0.4">
      <c r="A5785" t="str">
        <f t="shared" si="90"/>
        <v>35_4A_M_0_90_67_HH800_Core</v>
      </c>
      <c r="B5785">
        <v>35</v>
      </c>
      <c r="C5785" t="s">
        <v>168</v>
      </c>
      <c r="D5785" t="s">
        <v>174</v>
      </c>
      <c r="E5785">
        <v>0</v>
      </c>
      <c r="F5785">
        <v>90</v>
      </c>
      <c r="G5785">
        <v>67</v>
      </c>
      <c r="H5785" t="s">
        <v>303</v>
      </c>
      <c r="I5785" t="s">
        <v>170</v>
      </c>
      <c r="J5785">
        <v>31.737908555505165</v>
      </c>
      <c r="L5785" s="47"/>
      <c r="M5785" s="47"/>
    </row>
    <row r="5786" spans="1:13" x14ac:dyDescent="0.4">
      <c r="A5786" t="str">
        <f t="shared" si="90"/>
        <v>60_4M_F_6_60_5_HH800_Core</v>
      </c>
      <c r="B5786">
        <v>60</v>
      </c>
      <c r="C5786" t="s">
        <v>173</v>
      </c>
      <c r="D5786" t="s">
        <v>169</v>
      </c>
      <c r="E5786">
        <v>6</v>
      </c>
      <c r="F5786">
        <v>60</v>
      </c>
      <c r="G5786">
        <v>5</v>
      </c>
      <c r="H5786" t="s">
        <v>303</v>
      </c>
      <c r="I5786" t="s">
        <v>170</v>
      </c>
      <c r="J5786">
        <v>6.4267250334356847</v>
      </c>
      <c r="L5786" s="47"/>
      <c r="M5786" s="47"/>
    </row>
    <row r="5787" spans="1:13" x14ac:dyDescent="0.4">
      <c r="A5787" t="str">
        <f t="shared" si="90"/>
        <v>52_4A_F_6_90_67_HH800_Core</v>
      </c>
      <c r="B5787">
        <v>52</v>
      </c>
      <c r="C5787" t="s">
        <v>168</v>
      </c>
      <c r="D5787" t="s">
        <v>169</v>
      </c>
      <c r="E5787">
        <v>6</v>
      </c>
      <c r="F5787">
        <v>90</v>
      </c>
      <c r="G5787">
        <v>67</v>
      </c>
      <c r="H5787" t="s">
        <v>303</v>
      </c>
      <c r="I5787" t="s">
        <v>170</v>
      </c>
      <c r="J5787">
        <v>16.67475536662533</v>
      </c>
      <c r="L5787" s="47"/>
      <c r="M5787" s="47"/>
    </row>
    <row r="5788" spans="1:13" x14ac:dyDescent="0.4">
      <c r="A5788" t="str">
        <f t="shared" si="90"/>
        <v>59_4M_M_6_60_70_HH800_Core</v>
      </c>
      <c r="B5788">
        <v>59</v>
      </c>
      <c r="C5788" t="s">
        <v>173</v>
      </c>
      <c r="D5788" t="s">
        <v>174</v>
      </c>
      <c r="E5788">
        <v>6</v>
      </c>
      <c r="F5788">
        <v>60</v>
      </c>
      <c r="G5788">
        <v>70</v>
      </c>
      <c r="H5788" t="s">
        <v>303</v>
      </c>
      <c r="I5788" t="s">
        <v>170</v>
      </c>
      <c r="J5788">
        <v>18.41455756292785</v>
      </c>
      <c r="L5788" s="47"/>
      <c r="M5788" s="47"/>
    </row>
    <row r="5789" spans="1:13" x14ac:dyDescent="0.4">
      <c r="A5789" t="str">
        <f t="shared" si="90"/>
        <v>34_2A_F_6_90_70_HH800_Core</v>
      </c>
      <c r="B5789">
        <v>34</v>
      </c>
      <c r="C5789" t="s">
        <v>176</v>
      </c>
      <c r="D5789" t="s">
        <v>169</v>
      </c>
      <c r="E5789">
        <v>6</v>
      </c>
      <c r="F5789">
        <v>90</v>
      </c>
      <c r="G5789">
        <v>70</v>
      </c>
      <c r="H5789" t="s">
        <v>303</v>
      </c>
      <c r="I5789" t="s">
        <v>170</v>
      </c>
      <c r="J5789">
        <v>44.461138760969561</v>
      </c>
      <c r="L5789" s="47"/>
      <c r="M5789" s="47"/>
    </row>
    <row r="5790" spans="1:13" x14ac:dyDescent="0.4">
      <c r="A5790" t="str">
        <f t="shared" si="90"/>
        <v>64_2M_M_3_90_70_HH800_Core</v>
      </c>
      <c r="B5790">
        <v>64</v>
      </c>
      <c r="C5790" t="s">
        <v>175</v>
      </c>
      <c r="D5790" t="s">
        <v>174</v>
      </c>
      <c r="E5790">
        <v>3</v>
      </c>
      <c r="F5790">
        <v>90</v>
      </c>
      <c r="G5790">
        <v>70</v>
      </c>
      <c r="H5790" t="s">
        <v>303</v>
      </c>
      <c r="I5790" t="s">
        <v>170</v>
      </c>
      <c r="J5790">
        <v>12.842620149766185</v>
      </c>
      <c r="L5790" s="47"/>
      <c r="M5790" s="47"/>
    </row>
    <row r="5791" spans="1:13" x14ac:dyDescent="0.4">
      <c r="A5791" t="str">
        <f t="shared" si="90"/>
        <v>41_2A_F_0_90_70_HH800_Core</v>
      </c>
      <c r="B5791">
        <v>41</v>
      </c>
      <c r="C5791" t="s">
        <v>176</v>
      </c>
      <c r="D5791" t="s">
        <v>169</v>
      </c>
      <c r="E5791">
        <v>0</v>
      </c>
      <c r="F5791">
        <v>90</v>
      </c>
      <c r="G5791">
        <v>70</v>
      </c>
      <c r="H5791" t="s">
        <v>303</v>
      </c>
      <c r="I5791" t="s">
        <v>170</v>
      </c>
      <c r="J5791">
        <v>103.13475752017861</v>
      </c>
      <c r="L5791" s="47"/>
      <c r="M5791" s="47"/>
    </row>
    <row r="5792" spans="1:13" x14ac:dyDescent="0.4">
      <c r="A5792" t="str">
        <f t="shared" si="90"/>
        <v>62_2M_M_3_365_5_HH800_Core</v>
      </c>
      <c r="B5792">
        <v>62</v>
      </c>
      <c r="C5792" t="s">
        <v>175</v>
      </c>
      <c r="D5792" t="s">
        <v>174</v>
      </c>
      <c r="E5792">
        <v>3</v>
      </c>
      <c r="F5792">
        <v>365</v>
      </c>
      <c r="G5792">
        <v>5</v>
      </c>
      <c r="H5792" t="s">
        <v>303</v>
      </c>
      <c r="I5792" t="s">
        <v>170</v>
      </c>
      <c r="J5792">
        <v>3.9162212633952747</v>
      </c>
      <c r="L5792" s="47"/>
      <c r="M5792" s="47"/>
    </row>
    <row r="5793" spans="1:13" x14ac:dyDescent="0.4">
      <c r="A5793" t="str">
        <f t="shared" si="90"/>
        <v>46_4M_F_6_90_67_HH800_Core</v>
      </c>
      <c r="B5793">
        <v>46</v>
      </c>
      <c r="C5793" t="s">
        <v>173</v>
      </c>
      <c r="D5793" t="s">
        <v>169</v>
      </c>
      <c r="E5793">
        <v>6</v>
      </c>
      <c r="F5793">
        <v>90</v>
      </c>
      <c r="G5793">
        <v>67</v>
      </c>
      <c r="H5793" t="s">
        <v>303</v>
      </c>
      <c r="I5793" t="s">
        <v>170</v>
      </c>
      <c r="J5793">
        <v>22.660263402337076</v>
      </c>
      <c r="L5793" s="47"/>
      <c r="M5793" s="47"/>
    </row>
    <row r="5794" spans="1:13" x14ac:dyDescent="0.4">
      <c r="A5794" t="str">
        <f t="shared" si="90"/>
        <v>36_4A_M_6_90_65_HH800_Core</v>
      </c>
      <c r="B5794">
        <v>36</v>
      </c>
      <c r="C5794" t="s">
        <v>168</v>
      </c>
      <c r="D5794" t="s">
        <v>174</v>
      </c>
      <c r="E5794">
        <v>6</v>
      </c>
      <c r="F5794">
        <v>90</v>
      </c>
      <c r="G5794">
        <v>65</v>
      </c>
      <c r="H5794" t="s">
        <v>303</v>
      </c>
      <c r="I5794" t="s">
        <v>170</v>
      </c>
      <c r="J5794">
        <v>13.00152369447845</v>
      </c>
      <c r="L5794" s="47"/>
      <c r="M5794" s="47"/>
    </row>
    <row r="5795" spans="1:13" x14ac:dyDescent="0.4">
      <c r="A5795" t="str">
        <f t="shared" si="90"/>
        <v>26_4M_M_0_180_70_HH800_Core</v>
      </c>
      <c r="B5795">
        <v>26</v>
      </c>
      <c r="C5795" t="s">
        <v>173</v>
      </c>
      <c r="D5795" t="s">
        <v>174</v>
      </c>
      <c r="E5795">
        <v>0</v>
      </c>
      <c r="F5795">
        <v>180</v>
      </c>
      <c r="G5795">
        <v>70</v>
      </c>
      <c r="H5795" t="s">
        <v>303</v>
      </c>
      <c r="I5795" t="s">
        <v>170</v>
      </c>
      <c r="J5795">
        <v>18.902871367066691</v>
      </c>
      <c r="L5795" s="47"/>
      <c r="M5795" s="47"/>
    </row>
    <row r="5796" spans="1:13" x14ac:dyDescent="0.4">
      <c r="A5796" t="str">
        <f t="shared" si="90"/>
        <v>63_2M_M_3_90_67_HH800_Core</v>
      </c>
      <c r="B5796">
        <v>63</v>
      </c>
      <c r="C5796" t="s">
        <v>175</v>
      </c>
      <c r="D5796" t="s">
        <v>174</v>
      </c>
      <c r="E5796">
        <v>3</v>
      </c>
      <c r="F5796">
        <v>90</v>
      </c>
      <c r="G5796">
        <v>67</v>
      </c>
      <c r="H5796" t="s">
        <v>303</v>
      </c>
      <c r="I5796" t="s">
        <v>170</v>
      </c>
      <c r="J5796">
        <v>6.8189553373873961</v>
      </c>
      <c r="L5796" s="47"/>
      <c r="M5796" s="47"/>
    </row>
    <row r="5797" spans="1:13" x14ac:dyDescent="0.4">
      <c r="A5797" t="str">
        <f t="shared" si="90"/>
        <v>46_1A_M_0_60_67_HH800_Core</v>
      </c>
      <c r="B5797">
        <v>46</v>
      </c>
      <c r="C5797" t="s">
        <v>178</v>
      </c>
      <c r="D5797" t="s">
        <v>174</v>
      </c>
      <c r="E5797">
        <v>0</v>
      </c>
      <c r="F5797">
        <v>60</v>
      </c>
      <c r="G5797">
        <v>67</v>
      </c>
      <c r="H5797" t="s">
        <v>303</v>
      </c>
      <c r="I5797" t="s">
        <v>170</v>
      </c>
      <c r="J5797">
        <v>211.64593780176668</v>
      </c>
      <c r="L5797" s="47"/>
      <c r="M5797" s="47"/>
    </row>
    <row r="5798" spans="1:13" x14ac:dyDescent="0.4">
      <c r="A5798" t="str">
        <f t="shared" si="90"/>
        <v>61_1A_F_0_180_5_HH800_Core</v>
      </c>
      <c r="B5798">
        <v>61</v>
      </c>
      <c r="C5798" t="s">
        <v>178</v>
      </c>
      <c r="D5798" t="s">
        <v>169</v>
      </c>
      <c r="E5798">
        <v>0</v>
      </c>
      <c r="F5798">
        <v>180</v>
      </c>
      <c r="G5798">
        <v>5</v>
      </c>
      <c r="H5798" t="s">
        <v>303</v>
      </c>
      <c r="I5798" t="s">
        <v>170</v>
      </c>
      <c r="J5798">
        <v>138.5115347056406</v>
      </c>
      <c r="L5798" s="47"/>
      <c r="M5798" s="47"/>
    </row>
    <row r="5799" spans="1:13" x14ac:dyDescent="0.4">
      <c r="A5799" t="str">
        <f t="shared" si="90"/>
        <v>39_4A_M_3_90_70_HH800_Core</v>
      </c>
      <c r="B5799">
        <v>39</v>
      </c>
      <c r="C5799" t="s">
        <v>168</v>
      </c>
      <c r="D5799" t="s">
        <v>174</v>
      </c>
      <c r="E5799">
        <v>3</v>
      </c>
      <c r="F5799">
        <v>90</v>
      </c>
      <c r="G5799">
        <v>70</v>
      </c>
      <c r="H5799" t="s">
        <v>303</v>
      </c>
      <c r="I5799" t="s">
        <v>170</v>
      </c>
      <c r="J5799">
        <v>9.9056492522462989</v>
      </c>
      <c r="L5799" s="47"/>
      <c r="M5799" s="47"/>
    </row>
    <row r="5800" spans="1:13" x14ac:dyDescent="0.4">
      <c r="A5800" t="str">
        <f t="shared" si="90"/>
        <v>49_4A_F_3_90_67_HH800_Core</v>
      </c>
      <c r="B5800">
        <v>49</v>
      </c>
      <c r="C5800" t="s">
        <v>168</v>
      </c>
      <c r="D5800" t="s">
        <v>169</v>
      </c>
      <c r="E5800">
        <v>3</v>
      </c>
      <c r="F5800">
        <v>90</v>
      </c>
      <c r="G5800">
        <v>67</v>
      </c>
      <c r="H5800" t="s">
        <v>303</v>
      </c>
      <c r="I5800" t="s">
        <v>170</v>
      </c>
      <c r="J5800">
        <v>9.9916969103946833</v>
      </c>
      <c r="L5800" s="47"/>
      <c r="M5800" s="47"/>
    </row>
    <row r="5801" spans="1:13" x14ac:dyDescent="0.4">
      <c r="A5801" t="str">
        <f t="shared" si="90"/>
        <v>56_2M_M_0_60_5_HH800_Core</v>
      </c>
      <c r="B5801">
        <v>56</v>
      </c>
      <c r="C5801" t="s">
        <v>175</v>
      </c>
      <c r="D5801" t="s">
        <v>174</v>
      </c>
      <c r="E5801">
        <v>0</v>
      </c>
      <c r="F5801">
        <v>60</v>
      </c>
      <c r="G5801">
        <v>5</v>
      </c>
      <c r="H5801" t="s">
        <v>303</v>
      </c>
      <c r="I5801" t="s">
        <v>170</v>
      </c>
      <c r="J5801">
        <v>111.84073482997087</v>
      </c>
      <c r="L5801" s="47"/>
      <c r="M5801" s="47"/>
    </row>
    <row r="5802" spans="1:13" x14ac:dyDescent="0.4">
      <c r="A5802" t="str">
        <f t="shared" si="90"/>
        <v>50_4A_F_3_90_67_HH800_Core</v>
      </c>
      <c r="B5802">
        <v>50</v>
      </c>
      <c r="C5802" t="s">
        <v>168</v>
      </c>
      <c r="D5802" t="s">
        <v>169</v>
      </c>
      <c r="E5802">
        <v>3</v>
      </c>
      <c r="F5802">
        <v>90</v>
      </c>
      <c r="G5802">
        <v>67</v>
      </c>
      <c r="H5802" t="s">
        <v>303</v>
      </c>
      <c r="I5802" t="s">
        <v>170</v>
      </c>
      <c r="J5802">
        <v>9.2594125580668489</v>
      </c>
      <c r="L5802" s="47"/>
      <c r="M5802" s="47"/>
    </row>
    <row r="5803" spans="1:13" x14ac:dyDescent="0.4">
      <c r="A5803" t="str">
        <f t="shared" si="90"/>
        <v>62_2A_M_3_365_5_HH800_Core</v>
      </c>
      <c r="B5803">
        <v>62</v>
      </c>
      <c r="C5803" t="s">
        <v>176</v>
      </c>
      <c r="D5803" t="s">
        <v>174</v>
      </c>
      <c r="E5803">
        <v>3</v>
      </c>
      <c r="F5803">
        <v>365</v>
      </c>
      <c r="G5803">
        <v>5</v>
      </c>
      <c r="H5803" t="s">
        <v>303</v>
      </c>
      <c r="I5803" t="s">
        <v>170</v>
      </c>
      <c r="J5803">
        <v>5.0500744260261277</v>
      </c>
      <c r="L5803" s="47"/>
      <c r="M5803" s="47"/>
    </row>
    <row r="5804" spans="1:13" x14ac:dyDescent="0.4">
      <c r="A5804" t="str">
        <f t="shared" si="90"/>
        <v>48_4M_M_3_180_5_HH800_Core</v>
      </c>
      <c r="B5804">
        <v>48</v>
      </c>
      <c r="C5804" t="s">
        <v>173</v>
      </c>
      <c r="D5804" t="s">
        <v>174</v>
      </c>
      <c r="E5804">
        <v>3</v>
      </c>
      <c r="F5804">
        <v>180</v>
      </c>
      <c r="G5804">
        <v>5</v>
      </c>
      <c r="H5804" t="s">
        <v>303</v>
      </c>
      <c r="I5804" t="s">
        <v>170</v>
      </c>
      <c r="J5804">
        <v>2.2337698481539596</v>
      </c>
      <c r="L5804" s="47"/>
      <c r="M5804" s="47"/>
    </row>
    <row r="5805" spans="1:13" x14ac:dyDescent="0.4">
      <c r="A5805" t="str">
        <f t="shared" si="90"/>
        <v>46_2M_F_3_90_65_HH800_Core</v>
      </c>
      <c r="B5805">
        <v>46</v>
      </c>
      <c r="C5805" t="s">
        <v>175</v>
      </c>
      <c r="D5805" t="s">
        <v>169</v>
      </c>
      <c r="E5805">
        <v>3</v>
      </c>
      <c r="F5805">
        <v>90</v>
      </c>
      <c r="G5805">
        <v>65</v>
      </c>
      <c r="H5805" t="s">
        <v>303</v>
      </c>
      <c r="I5805" t="s">
        <v>170</v>
      </c>
      <c r="J5805">
        <v>18.194321154959372</v>
      </c>
      <c r="L5805" s="47"/>
      <c r="M5805" s="47"/>
    </row>
    <row r="5806" spans="1:13" x14ac:dyDescent="0.4">
      <c r="A5806" t="str">
        <f t="shared" si="90"/>
        <v>36_4A_M_3_90_67_HH800_Core</v>
      </c>
      <c r="B5806">
        <v>36</v>
      </c>
      <c r="C5806" t="s">
        <v>168</v>
      </c>
      <c r="D5806" t="s">
        <v>174</v>
      </c>
      <c r="E5806">
        <v>3</v>
      </c>
      <c r="F5806">
        <v>90</v>
      </c>
      <c r="G5806">
        <v>67</v>
      </c>
      <c r="H5806" t="s">
        <v>303</v>
      </c>
      <c r="I5806" t="s">
        <v>170</v>
      </c>
      <c r="J5806">
        <v>8.4704155856785288</v>
      </c>
      <c r="L5806" s="47"/>
      <c r="M5806" s="47"/>
    </row>
    <row r="5807" spans="1:13" x14ac:dyDescent="0.4">
      <c r="A5807" t="str">
        <f t="shared" si="90"/>
        <v>58_2A_F_0_90_5_HH800_Core</v>
      </c>
      <c r="B5807">
        <v>58</v>
      </c>
      <c r="C5807" t="s">
        <v>176</v>
      </c>
      <c r="D5807" t="s">
        <v>169</v>
      </c>
      <c r="E5807">
        <v>0</v>
      </c>
      <c r="F5807">
        <v>90</v>
      </c>
      <c r="G5807">
        <v>5</v>
      </c>
      <c r="H5807" t="s">
        <v>303</v>
      </c>
      <c r="I5807" t="s">
        <v>170</v>
      </c>
      <c r="J5807">
        <v>93.370781430829368</v>
      </c>
      <c r="L5807" s="47"/>
      <c r="M5807" s="47"/>
    </row>
    <row r="5808" spans="1:13" x14ac:dyDescent="0.4">
      <c r="A5808" t="str">
        <f t="shared" si="90"/>
        <v>43_4A_F_3_90_67_HH800_Core</v>
      </c>
      <c r="B5808">
        <v>43</v>
      </c>
      <c r="C5808" t="s">
        <v>168</v>
      </c>
      <c r="D5808" t="s">
        <v>169</v>
      </c>
      <c r="E5808">
        <v>3</v>
      </c>
      <c r="F5808">
        <v>90</v>
      </c>
      <c r="G5808">
        <v>67</v>
      </c>
      <c r="H5808" t="s">
        <v>303</v>
      </c>
      <c r="I5808" t="s">
        <v>170</v>
      </c>
      <c r="J5808">
        <v>11.757485371376124</v>
      </c>
      <c r="L5808" s="47"/>
      <c r="M5808" s="47"/>
    </row>
    <row r="5809" spans="1:13" x14ac:dyDescent="0.4">
      <c r="A5809" t="str">
        <f t="shared" si="90"/>
        <v>55_2A_F_6_90_67_HH800_Core</v>
      </c>
      <c r="B5809">
        <v>55</v>
      </c>
      <c r="C5809" t="s">
        <v>176</v>
      </c>
      <c r="D5809" t="s">
        <v>169</v>
      </c>
      <c r="E5809">
        <v>6</v>
      </c>
      <c r="F5809">
        <v>90</v>
      </c>
      <c r="G5809">
        <v>67</v>
      </c>
      <c r="H5809" t="s">
        <v>303</v>
      </c>
      <c r="I5809" t="s">
        <v>170</v>
      </c>
      <c r="J5809">
        <v>19.082938061440405</v>
      </c>
      <c r="L5809" s="47"/>
      <c r="M5809" s="47"/>
    </row>
    <row r="5810" spans="1:13" x14ac:dyDescent="0.4">
      <c r="A5810" t="str">
        <f t="shared" si="90"/>
        <v>58_4M_F_3_90_70_HH800_Core</v>
      </c>
      <c r="B5810">
        <v>58</v>
      </c>
      <c r="C5810" t="s">
        <v>173</v>
      </c>
      <c r="D5810" t="s">
        <v>169</v>
      </c>
      <c r="E5810">
        <v>3</v>
      </c>
      <c r="F5810">
        <v>90</v>
      </c>
      <c r="G5810">
        <v>70</v>
      </c>
      <c r="H5810" t="s">
        <v>303</v>
      </c>
      <c r="I5810" t="s">
        <v>170</v>
      </c>
      <c r="J5810">
        <v>11.685698284165818</v>
      </c>
      <c r="L5810" s="47"/>
      <c r="M5810" s="47"/>
    </row>
    <row r="5811" spans="1:13" x14ac:dyDescent="0.4">
      <c r="A5811" t="str">
        <f t="shared" si="90"/>
        <v>62_4A_F_0_90_67_HH800_Core</v>
      </c>
      <c r="B5811">
        <v>62</v>
      </c>
      <c r="C5811" t="s">
        <v>168</v>
      </c>
      <c r="D5811" t="s">
        <v>169</v>
      </c>
      <c r="E5811">
        <v>0</v>
      </c>
      <c r="F5811">
        <v>90</v>
      </c>
      <c r="G5811">
        <v>67</v>
      </c>
      <c r="H5811" t="s">
        <v>303</v>
      </c>
      <c r="I5811" t="s">
        <v>170</v>
      </c>
      <c r="J5811">
        <v>86.05895632180912</v>
      </c>
      <c r="L5811" s="47"/>
      <c r="M5811" s="47"/>
    </row>
    <row r="5812" spans="1:13" x14ac:dyDescent="0.4">
      <c r="A5812" t="str">
        <f t="shared" si="90"/>
        <v>33_4M_M_0_180_67_HH800_Core</v>
      </c>
      <c r="B5812">
        <v>33</v>
      </c>
      <c r="C5812" t="s">
        <v>173</v>
      </c>
      <c r="D5812" t="s">
        <v>174</v>
      </c>
      <c r="E5812">
        <v>0</v>
      </c>
      <c r="F5812">
        <v>180</v>
      </c>
      <c r="G5812">
        <v>67</v>
      </c>
      <c r="H5812" t="s">
        <v>303</v>
      </c>
      <c r="I5812" t="s">
        <v>170</v>
      </c>
      <c r="J5812">
        <v>22.122072242558808</v>
      </c>
      <c r="L5812" s="47"/>
      <c r="M5812" s="47"/>
    </row>
    <row r="5813" spans="1:13" x14ac:dyDescent="0.4">
      <c r="A5813" t="str">
        <f t="shared" si="90"/>
        <v>34_4M_M_3_180_67_HH800_Core</v>
      </c>
      <c r="B5813">
        <v>34</v>
      </c>
      <c r="C5813" t="s">
        <v>173</v>
      </c>
      <c r="D5813" t="s">
        <v>174</v>
      </c>
      <c r="E5813">
        <v>3</v>
      </c>
      <c r="F5813">
        <v>180</v>
      </c>
      <c r="G5813">
        <v>67</v>
      </c>
      <c r="H5813" t="s">
        <v>303</v>
      </c>
      <c r="I5813" t="s">
        <v>170</v>
      </c>
      <c r="J5813">
        <v>5.9492128900815349</v>
      </c>
      <c r="L5813" s="47"/>
      <c r="M5813" s="47"/>
    </row>
    <row r="5814" spans="1:13" x14ac:dyDescent="0.4">
      <c r="A5814" t="str">
        <f t="shared" si="90"/>
        <v>60_2A_M_6_90_65_HH800_Core</v>
      </c>
      <c r="B5814">
        <v>60</v>
      </c>
      <c r="C5814" t="s">
        <v>176</v>
      </c>
      <c r="D5814" t="s">
        <v>174</v>
      </c>
      <c r="E5814">
        <v>6</v>
      </c>
      <c r="F5814">
        <v>90</v>
      </c>
      <c r="G5814">
        <v>65</v>
      </c>
      <c r="H5814" t="s">
        <v>303</v>
      </c>
      <c r="I5814" t="s">
        <v>170</v>
      </c>
      <c r="J5814">
        <v>7.2167263946132039</v>
      </c>
      <c r="L5814" s="47"/>
      <c r="M5814" s="47"/>
    </row>
    <row r="5815" spans="1:13" x14ac:dyDescent="0.4">
      <c r="A5815" t="str">
        <f t="shared" si="90"/>
        <v>57_2A_F_3_90_65_HH800_Core</v>
      </c>
      <c r="B5815">
        <v>57</v>
      </c>
      <c r="C5815" t="s">
        <v>176</v>
      </c>
      <c r="D5815" t="s">
        <v>169</v>
      </c>
      <c r="E5815">
        <v>3</v>
      </c>
      <c r="F5815">
        <v>90</v>
      </c>
      <c r="G5815">
        <v>65</v>
      </c>
      <c r="H5815" t="s">
        <v>303</v>
      </c>
      <c r="I5815" t="s">
        <v>170</v>
      </c>
      <c r="J5815">
        <v>5.3562357088582591</v>
      </c>
      <c r="L5815" s="47"/>
      <c r="M5815" s="47"/>
    </row>
    <row r="5816" spans="1:13" x14ac:dyDescent="0.4">
      <c r="A5816" t="str">
        <f t="shared" si="90"/>
        <v>60_4M_M_6_60_65_HH800_Core</v>
      </c>
      <c r="B5816">
        <v>60</v>
      </c>
      <c r="C5816" t="s">
        <v>173</v>
      </c>
      <c r="D5816" t="s">
        <v>174</v>
      </c>
      <c r="E5816">
        <v>6</v>
      </c>
      <c r="F5816">
        <v>60</v>
      </c>
      <c r="G5816">
        <v>65</v>
      </c>
      <c r="H5816" t="s">
        <v>303</v>
      </c>
      <c r="I5816" t="s">
        <v>170</v>
      </c>
      <c r="J5816">
        <v>5.6970921527204403</v>
      </c>
      <c r="L5816" s="47"/>
      <c r="M5816" s="47"/>
    </row>
    <row r="5817" spans="1:13" x14ac:dyDescent="0.4">
      <c r="A5817" t="str">
        <f t="shared" si="90"/>
        <v>61_2M_M_6_180_67_HH800_Core</v>
      </c>
      <c r="B5817">
        <v>61</v>
      </c>
      <c r="C5817" t="s">
        <v>175</v>
      </c>
      <c r="D5817" t="s">
        <v>174</v>
      </c>
      <c r="E5817">
        <v>6</v>
      </c>
      <c r="F5817">
        <v>180</v>
      </c>
      <c r="G5817">
        <v>67</v>
      </c>
      <c r="H5817" t="s">
        <v>303</v>
      </c>
      <c r="I5817" t="s">
        <v>170</v>
      </c>
      <c r="J5817">
        <v>12.494249724146302</v>
      </c>
      <c r="L5817" s="47"/>
      <c r="M5817" s="47"/>
    </row>
    <row r="5818" spans="1:13" x14ac:dyDescent="0.4">
      <c r="A5818" t="str">
        <f t="shared" si="90"/>
        <v>47_4M_M_0_90_65_HH800_Core</v>
      </c>
      <c r="B5818">
        <v>47</v>
      </c>
      <c r="C5818" t="s">
        <v>173</v>
      </c>
      <c r="D5818" t="s">
        <v>174</v>
      </c>
      <c r="E5818">
        <v>0</v>
      </c>
      <c r="F5818">
        <v>90</v>
      </c>
      <c r="G5818">
        <v>65</v>
      </c>
      <c r="H5818" t="s">
        <v>303</v>
      </c>
      <c r="I5818" t="s">
        <v>170</v>
      </c>
      <c r="J5818">
        <v>48.851094103970574</v>
      </c>
      <c r="L5818" s="47"/>
      <c r="M5818" s="47"/>
    </row>
    <row r="5819" spans="1:13" x14ac:dyDescent="0.4">
      <c r="A5819" t="str">
        <f t="shared" si="90"/>
        <v>58_1M_F_0_90_2_HH800_Core</v>
      </c>
      <c r="B5819">
        <v>58</v>
      </c>
      <c r="C5819" t="s">
        <v>177</v>
      </c>
      <c r="D5819" t="s">
        <v>169</v>
      </c>
      <c r="E5819">
        <v>0</v>
      </c>
      <c r="F5819">
        <v>90</v>
      </c>
      <c r="G5819">
        <v>2</v>
      </c>
      <c r="H5819" t="s">
        <v>303</v>
      </c>
      <c r="I5819" t="s">
        <v>170</v>
      </c>
      <c r="J5819">
        <v>113.0810750691452</v>
      </c>
      <c r="L5819" s="47"/>
      <c r="M5819" s="47"/>
    </row>
    <row r="5820" spans="1:13" x14ac:dyDescent="0.4">
      <c r="A5820" t="str">
        <f t="shared" si="90"/>
        <v>57_4M_F_3_90_67_HH800_Core</v>
      </c>
      <c r="B5820">
        <v>57</v>
      </c>
      <c r="C5820" t="s">
        <v>173</v>
      </c>
      <c r="D5820" t="s">
        <v>169</v>
      </c>
      <c r="E5820">
        <v>3</v>
      </c>
      <c r="F5820">
        <v>90</v>
      </c>
      <c r="G5820">
        <v>67</v>
      </c>
      <c r="H5820" t="s">
        <v>303</v>
      </c>
      <c r="I5820" t="s">
        <v>170</v>
      </c>
      <c r="J5820">
        <v>7.64701640580207</v>
      </c>
      <c r="L5820" s="47"/>
      <c r="M5820" s="47"/>
    </row>
    <row r="5821" spans="1:13" x14ac:dyDescent="0.4">
      <c r="A5821" t="str">
        <f t="shared" si="90"/>
        <v>64_1M_F_0_180_65_HH800_Core</v>
      </c>
      <c r="B5821">
        <v>64</v>
      </c>
      <c r="C5821" t="s">
        <v>177</v>
      </c>
      <c r="D5821" t="s">
        <v>169</v>
      </c>
      <c r="E5821">
        <v>0</v>
      </c>
      <c r="F5821">
        <v>180</v>
      </c>
      <c r="G5821">
        <v>65</v>
      </c>
      <c r="H5821" t="s">
        <v>303</v>
      </c>
      <c r="I5821" t="s">
        <v>170</v>
      </c>
      <c r="J5821">
        <v>174.01019006480107</v>
      </c>
      <c r="L5821" s="47"/>
      <c r="M5821" s="47"/>
    </row>
    <row r="5822" spans="1:13" x14ac:dyDescent="0.4">
      <c r="A5822" t="str">
        <f t="shared" si="90"/>
        <v>40_4A_F_0_90_70_HH800_Core</v>
      </c>
      <c r="B5822">
        <v>40</v>
      </c>
      <c r="C5822" t="s">
        <v>168</v>
      </c>
      <c r="D5822" t="s">
        <v>169</v>
      </c>
      <c r="E5822">
        <v>0</v>
      </c>
      <c r="F5822">
        <v>90</v>
      </c>
      <c r="G5822">
        <v>70</v>
      </c>
      <c r="H5822" t="s">
        <v>303</v>
      </c>
      <c r="I5822" t="s">
        <v>170</v>
      </c>
      <c r="J5822">
        <v>72.382983173924444</v>
      </c>
      <c r="L5822" s="47"/>
      <c r="M5822" s="47"/>
    </row>
    <row r="5823" spans="1:13" x14ac:dyDescent="0.4">
      <c r="A5823" t="str">
        <f t="shared" si="90"/>
        <v>53_4M_M_6_90_70_HH800_Core</v>
      </c>
      <c r="B5823">
        <v>53</v>
      </c>
      <c r="C5823" t="s">
        <v>173</v>
      </c>
      <c r="D5823" t="s">
        <v>174</v>
      </c>
      <c r="E5823">
        <v>6</v>
      </c>
      <c r="F5823">
        <v>90</v>
      </c>
      <c r="G5823">
        <v>70</v>
      </c>
      <c r="H5823" t="s">
        <v>303</v>
      </c>
      <c r="I5823" t="s">
        <v>170</v>
      </c>
      <c r="J5823">
        <v>21.206588815761293</v>
      </c>
      <c r="L5823" s="47"/>
      <c r="M5823" s="47"/>
    </row>
    <row r="5824" spans="1:13" x14ac:dyDescent="0.4">
      <c r="A5824" t="str">
        <f t="shared" si="90"/>
        <v>47_4M_M_0_180_5_HH800_Core</v>
      </c>
      <c r="B5824">
        <v>47</v>
      </c>
      <c r="C5824" t="s">
        <v>173</v>
      </c>
      <c r="D5824" t="s">
        <v>174</v>
      </c>
      <c r="E5824">
        <v>0</v>
      </c>
      <c r="F5824">
        <v>180</v>
      </c>
      <c r="G5824">
        <v>5</v>
      </c>
      <c r="H5824" t="s">
        <v>303</v>
      </c>
      <c r="I5824" t="s">
        <v>170</v>
      </c>
      <c r="J5824">
        <v>25.050623643096845</v>
      </c>
      <c r="L5824" s="47"/>
      <c r="M5824" s="47"/>
    </row>
    <row r="5825" spans="1:13" x14ac:dyDescent="0.4">
      <c r="A5825" t="str">
        <f t="shared" si="90"/>
        <v>27_1M_F_0_60_70_HH800_Core</v>
      </c>
      <c r="B5825">
        <v>27</v>
      </c>
      <c r="C5825" t="s">
        <v>177</v>
      </c>
      <c r="D5825" t="s">
        <v>169</v>
      </c>
      <c r="E5825">
        <v>0</v>
      </c>
      <c r="F5825">
        <v>60</v>
      </c>
      <c r="G5825">
        <v>70</v>
      </c>
      <c r="H5825" t="s">
        <v>303</v>
      </c>
      <c r="I5825" t="s">
        <v>170</v>
      </c>
      <c r="J5825">
        <v>219.41851644345505</v>
      </c>
      <c r="L5825" s="47"/>
      <c r="M5825" s="47"/>
    </row>
    <row r="5826" spans="1:13" x14ac:dyDescent="0.4">
      <c r="A5826" t="str">
        <f t="shared" si="90"/>
        <v>57_4M_F_0_90_70_HH800_Core</v>
      </c>
      <c r="B5826">
        <v>57</v>
      </c>
      <c r="C5826" t="s">
        <v>173</v>
      </c>
      <c r="D5826" t="s">
        <v>169</v>
      </c>
      <c r="E5826">
        <v>0</v>
      </c>
      <c r="F5826">
        <v>90</v>
      </c>
      <c r="G5826">
        <v>70</v>
      </c>
      <c r="H5826" t="s">
        <v>303</v>
      </c>
      <c r="I5826" t="s">
        <v>170</v>
      </c>
      <c r="J5826">
        <v>140.54533778739523</v>
      </c>
      <c r="L5826" s="47"/>
      <c r="M5826" s="47"/>
    </row>
    <row r="5827" spans="1:13" x14ac:dyDescent="0.4">
      <c r="A5827" t="str">
        <f t="shared" ref="A5827:A5890" si="91">B5827&amp;"_"&amp;C5827&amp;"_"&amp;D5827&amp;"_"&amp;E5827&amp;"_"&amp;F5827&amp;"_"&amp;G5827&amp;"_"&amp;H5827&amp;"_"&amp;I5827</f>
        <v>61_2A_F_3_90_65_HH800_Core</v>
      </c>
      <c r="B5827">
        <v>61</v>
      </c>
      <c r="C5827" t="s">
        <v>176</v>
      </c>
      <c r="D5827" t="s">
        <v>169</v>
      </c>
      <c r="E5827">
        <v>3</v>
      </c>
      <c r="F5827">
        <v>90</v>
      </c>
      <c r="G5827">
        <v>65</v>
      </c>
      <c r="H5827" t="s">
        <v>303</v>
      </c>
      <c r="I5827" t="s">
        <v>170</v>
      </c>
      <c r="J5827">
        <v>4.6960456288160266</v>
      </c>
      <c r="L5827" s="47"/>
      <c r="M5827" s="47"/>
    </row>
    <row r="5828" spans="1:13" x14ac:dyDescent="0.4">
      <c r="A5828" t="str">
        <f t="shared" si="91"/>
        <v>46_4M_M_3_180_70_HH800_Core</v>
      </c>
      <c r="B5828">
        <v>46</v>
      </c>
      <c r="C5828" t="s">
        <v>173</v>
      </c>
      <c r="D5828" t="s">
        <v>174</v>
      </c>
      <c r="E5828">
        <v>3</v>
      </c>
      <c r="F5828">
        <v>180</v>
      </c>
      <c r="G5828">
        <v>70</v>
      </c>
      <c r="H5828" t="s">
        <v>303</v>
      </c>
      <c r="I5828" t="s">
        <v>170</v>
      </c>
      <c r="J5828">
        <v>9.0621826106323375</v>
      </c>
      <c r="L5828" s="47"/>
      <c r="M5828" s="47"/>
    </row>
    <row r="5829" spans="1:13" x14ac:dyDescent="0.4">
      <c r="A5829" t="str">
        <f t="shared" si="91"/>
        <v>61_2A_M_6_180_67_HH800_Core</v>
      </c>
      <c r="B5829">
        <v>61</v>
      </c>
      <c r="C5829" t="s">
        <v>176</v>
      </c>
      <c r="D5829" t="s">
        <v>174</v>
      </c>
      <c r="E5829">
        <v>6</v>
      </c>
      <c r="F5829">
        <v>180</v>
      </c>
      <c r="G5829">
        <v>67</v>
      </c>
      <c r="H5829" t="s">
        <v>303</v>
      </c>
      <c r="I5829" t="s">
        <v>170</v>
      </c>
      <c r="J5829">
        <v>13.124529188585399</v>
      </c>
      <c r="L5829" s="47"/>
      <c r="M5829" s="47"/>
    </row>
    <row r="5830" spans="1:13" x14ac:dyDescent="0.4">
      <c r="A5830" t="str">
        <f t="shared" si="91"/>
        <v>58_2A_F_6_90_70_HH800_Core</v>
      </c>
      <c r="B5830">
        <v>58</v>
      </c>
      <c r="C5830" t="s">
        <v>176</v>
      </c>
      <c r="D5830" t="s">
        <v>169</v>
      </c>
      <c r="E5830">
        <v>6</v>
      </c>
      <c r="F5830">
        <v>90</v>
      </c>
      <c r="G5830">
        <v>70</v>
      </c>
      <c r="H5830" t="s">
        <v>303</v>
      </c>
      <c r="I5830" t="s">
        <v>170</v>
      </c>
      <c r="J5830">
        <v>29.127379925256086</v>
      </c>
      <c r="L5830" s="47"/>
      <c r="M5830" s="47"/>
    </row>
    <row r="5831" spans="1:13" x14ac:dyDescent="0.4">
      <c r="A5831" t="str">
        <f t="shared" si="91"/>
        <v>57_2M_F_0_180_65_HH800_Core</v>
      </c>
      <c r="B5831">
        <v>57</v>
      </c>
      <c r="C5831" t="s">
        <v>175</v>
      </c>
      <c r="D5831" t="s">
        <v>169</v>
      </c>
      <c r="E5831">
        <v>0</v>
      </c>
      <c r="F5831">
        <v>180</v>
      </c>
      <c r="G5831">
        <v>65</v>
      </c>
      <c r="H5831" t="s">
        <v>303</v>
      </c>
      <c r="I5831" t="s">
        <v>170</v>
      </c>
      <c r="J5831">
        <v>112.92247132812294</v>
      </c>
      <c r="L5831" s="47"/>
      <c r="M5831" s="47"/>
    </row>
    <row r="5832" spans="1:13" x14ac:dyDescent="0.4">
      <c r="A5832" t="str">
        <f t="shared" si="91"/>
        <v>41_4A_F_0_90_70_HH800_Core</v>
      </c>
      <c r="B5832">
        <v>41</v>
      </c>
      <c r="C5832" t="s">
        <v>168</v>
      </c>
      <c r="D5832" t="s">
        <v>169</v>
      </c>
      <c r="E5832">
        <v>0</v>
      </c>
      <c r="F5832">
        <v>90</v>
      </c>
      <c r="G5832">
        <v>70</v>
      </c>
      <c r="H5832" t="s">
        <v>303</v>
      </c>
      <c r="I5832" t="s">
        <v>170</v>
      </c>
      <c r="J5832">
        <v>74.263354002915079</v>
      </c>
      <c r="L5832" s="47"/>
      <c r="M5832" s="47"/>
    </row>
    <row r="5833" spans="1:13" x14ac:dyDescent="0.4">
      <c r="A5833" t="str">
        <f t="shared" si="91"/>
        <v>46_4M_M_0_180_70_HH800_Core</v>
      </c>
      <c r="B5833">
        <v>46</v>
      </c>
      <c r="C5833" t="s">
        <v>173</v>
      </c>
      <c r="D5833" t="s">
        <v>174</v>
      </c>
      <c r="E5833">
        <v>0</v>
      </c>
      <c r="F5833">
        <v>180</v>
      </c>
      <c r="G5833">
        <v>70</v>
      </c>
      <c r="H5833" t="s">
        <v>303</v>
      </c>
      <c r="I5833" t="s">
        <v>170</v>
      </c>
      <c r="J5833">
        <v>47.216185848905226</v>
      </c>
      <c r="L5833" s="47"/>
      <c r="M5833" s="47"/>
    </row>
    <row r="5834" spans="1:13" x14ac:dyDescent="0.4">
      <c r="A5834" t="str">
        <f t="shared" si="91"/>
        <v>48_4A_F_3_90_67_HH800_Core</v>
      </c>
      <c r="B5834">
        <v>48</v>
      </c>
      <c r="C5834" t="s">
        <v>168</v>
      </c>
      <c r="D5834" t="s">
        <v>169</v>
      </c>
      <c r="E5834">
        <v>3</v>
      </c>
      <c r="F5834">
        <v>90</v>
      </c>
      <c r="G5834">
        <v>67</v>
      </c>
      <c r="H5834" t="s">
        <v>303</v>
      </c>
      <c r="I5834" t="s">
        <v>170</v>
      </c>
      <c r="J5834">
        <v>10.619050895614992</v>
      </c>
      <c r="L5834" s="47"/>
      <c r="M5834" s="47"/>
    </row>
    <row r="5835" spans="1:13" x14ac:dyDescent="0.4">
      <c r="A5835" t="str">
        <f t="shared" si="91"/>
        <v>47_4M_M_6_180_5_HH800_Core</v>
      </c>
      <c r="B5835">
        <v>47</v>
      </c>
      <c r="C5835" t="s">
        <v>173</v>
      </c>
      <c r="D5835" t="s">
        <v>174</v>
      </c>
      <c r="E5835">
        <v>6</v>
      </c>
      <c r="F5835">
        <v>180</v>
      </c>
      <c r="G5835">
        <v>5</v>
      </c>
      <c r="H5835" t="s">
        <v>303</v>
      </c>
      <c r="I5835" t="s">
        <v>170</v>
      </c>
      <c r="J5835">
        <v>3.0394009650920215</v>
      </c>
      <c r="L5835" s="47"/>
      <c r="M5835" s="47"/>
    </row>
    <row r="5836" spans="1:13" x14ac:dyDescent="0.4">
      <c r="A5836" t="str">
        <f t="shared" si="91"/>
        <v>47_4M_M_3_90_65_HH800_Core</v>
      </c>
      <c r="B5836">
        <v>47</v>
      </c>
      <c r="C5836" t="s">
        <v>173</v>
      </c>
      <c r="D5836" t="s">
        <v>174</v>
      </c>
      <c r="E5836">
        <v>3</v>
      </c>
      <c r="F5836">
        <v>90</v>
      </c>
      <c r="G5836">
        <v>65</v>
      </c>
      <c r="H5836" t="s">
        <v>303</v>
      </c>
      <c r="I5836" t="s">
        <v>170</v>
      </c>
      <c r="J5836">
        <v>6.7379420565736172</v>
      </c>
      <c r="L5836" s="47"/>
      <c r="M5836" s="47"/>
    </row>
    <row r="5837" spans="1:13" x14ac:dyDescent="0.4">
      <c r="A5837" t="str">
        <f t="shared" si="91"/>
        <v>64_2M_M_6_180_65_HH800_Core</v>
      </c>
      <c r="B5837">
        <v>64</v>
      </c>
      <c r="C5837" t="s">
        <v>175</v>
      </c>
      <c r="D5837" t="s">
        <v>174</v>
      </c>
      <c r="E5837">
        <v>6</v>
      </c>
      <c r="F5837">
        <v>180</v>
      </c>
      <c r="G5837">
        <v>65</v>
      </c>
      <c r="H5837" t="s">
        <v>303</v>
      </c>
      <c r="I5837" t="s">
        <v>170</v>
      </c>
      <c r="J5837">
        <v>7.2635643304008308</v>
      </c>
      <c r="L5837" s="47"/>
      <c r="M5837" s="47"/>
    </row>
    <row r="5838" spans="1:13" x14ac:dyDescent="0.4">
      <c r="A5838" t="str">
        <f t="shared" si="91"/>
        <v>45_2M_M_3_60_5_HH800_Core</v>
      </c>
      <c r="B5838">
        <v>45</v>
      </c>
      <c r="C5838" t="s">
        <v>175</v>
      </c>
      <c r="D5838" t="s">
        <v>174</v>
      </c>
      <c r="E5838">
        <v>3</v>
      </c>
      <c r="F5838">
        <v>60</v>
      </c>
      <c r="G5838">
        <v>5</v>
      </c>
      <c r="H5838" t="s">
        <v>303</v>
      </c>
      <c r="I5838" t="s">
        <v>170</v>
      </c>
      <c r="J5838">
        <v>2.801996879367183</v>
      </c>
      <c r="L5838" s="47"/>
      <c r="M5838" s="47"/>
    </row>
    <row r="5839" spans="1:13" x14ac:dyDescent="0.4">
      <c r="A5839" t="str">
        <f t="shared" si="91"/>
        <v>62_2A_F_6_365_65_HH800_Core</v>
      </c>
      <c r="B5839">
        <v>62</v>
      </c>
      <c r="C5839" t="s">
        <v>176</v>
      </c>
      <c r="D5839" t="s">
        <v>169</v>
      </c>
      <c r="E5839">
        <v>6</v>
      </c>
      <c r="F5839">
        <v>365</v>
      </c>
      <c r="G5839">
        <v>65</v>
      </c>
      <c r="H5839" t="s">
        <v>303</v>
      </c>
      <c r="I5839" t="s">
        <v>170</v>
      </c>
      <c r="J5839">
        <v>7.7500109627023281</v>
      </c>
      <c r="L5839" s="47"/>
      <c r="M5839" s="47"/>
    </row>
    <row r="5840" spans="1:13" x14ac:dyDescent="0.4">
      <c r="A5840" t="str">
        <f t="shared" si="91"/>
        <v>41_2A_M_0_60_2_HH800_Core</v>
      </c>
      <c r="B5840">
        <v>41</v>
      </c>
      <c r="C5840" t="s">
        <v>176</v>
      </c>
      <c r="D5840" t="s">
        <v>174</v>
      </c>
      <c r="E5840">
        <v>0</v>
      </c>
      <c r="F5840">
        <v>60</v>
      </c>
      <c r="G5840">
        <v>2</v>
      </c>
      <c r="H5840" t="s">
        <v>303</v>
      </c>
      <c r="I5840" t="s">
        <v>170</v>
      </c>
      <c r="J5840">
        <v>39.856341016033326</v>
      </c>
      <c r="L5840" s="47"/>
      <c r="M5840" s="47"/>
    </row>
    <row r="5841" spans="1:13" x14ac:dyDescent="0.4">
      <c r="A5841" t="str">
        <f t="shared" si="91"/>
        <v>54_1A_F_0_90_5_HH800_Core</v>
      </c>
      <c r="B5841">
        <v>54</v>
      </c>
      <c r="C5841" t="s">
        <v>178</v>
      </c>
      <c r="D5841" t="s">
        <v>169</v>
      </c>
      <c r="E5841">
        <v>0</v>
      </c>
      <c r="F5841">
        <v>90</v>
      </c>
      <c r="G5841">
        <v>5</v>
      </c>
      <c r="H5841" t="s">
        <v>303</v>
      </c>
      <c r="I5841" t="s">
        <v>170</v>
      </c>
      <c r="J5841">
        <v>114.93635316892893</v>
      </c>
      <c r="L5841" s="47"/>
      <c r="M5841" s="47"/>
    </row>
    <row r="5842" spans="1:13" x14ac:dyDescent="0.4">
      <c r="A5842" t="str">
        <f t="shared" si="91"/>
        <v>62_2M_M_6_365_5_HH800_Core</v>
      </c>
      <c r="B5842">
        <v>62</v>
      </c>
      <c r="C5842" t="s">
        <v>175</v>
      </c>
      <c r="D5842" t="s">
        <v>174</v>
      </c>
      <c r="E5842">
        <v>6</v>
      </c>
      <c r="F5842">
        <v>365</v>
      </c>
      <c r="G5842">
        <v>5</v>
      </c>
      <c r="H5842" t="s">
        <v>303</v>
      </c>
      <c r="I5842" t="s">
        <v>170</v>
      </c>
      <c r="J5842">
        <v>6.7595846438442209</v>
      </c>
      <c r="L5842" s="47"/>
      <c r="M5842" s="47"/>
    </row>
    <row r="5843" spans="1:13" x14ac:dyDescent="0.4">
      <c r="A5843" t="str">
        <f t="shared" si="91"/>
        <v>64_2A_M_6_180_65_HH800_Core</v>
      </c>
      <c r="B5843">
        <v>64</v>
      </c>
      <c r="C5843" t="s">
        <v>176</v>
      </c>
      <c r="D5843" t="s">
        <v>174</v>
      </c>
      <c r="E5843">
        <v>6</v>
      </c>
      <c r="F5843">
        <v>180</v>
      </c>
      <c r="G5843">
        <v>65</v>
      </c>
      <c r="H5843" t="s">
        <v>303</v>
      </c>
      <c r="I5843" t="s">
        <v>170</v>
      </c>
      <c r="J5843">
        <v>8.2142070578587703</v>
      </c>
      <c r="L5843" s="47"/>
      <c r="M5843" s="47"/>
    </row>
    <row r="5844" spans="1:13" x14ac:dyDescent="0.4">
      <c r="A5844" t="str">
        <f t="shared" si="91"/>
        <v>28_4M_M_0_90_65_HH800_Core</v>
      </c>
      <c r="B5844">
        <v>28</v>
      </c>
      <c r="C5844" t="s">
        <v>173</v>
      </c>
      <c r="D5844" t="s">
        <v>174</v>
      </c>
      <c r="E5844">
        <v>0</v>
      </c>
      <c r="F5844">
        <v>90</v>
      </c>
      <c r="G5844">
        <v>65</v>
      </c>
      <c r="H5844" t="s">
        <v>303</v>
      </c>
      <c r="I5844" t="s">
        <v>170</v>
      </c>
      <c r="J5844">
        <v>22.677763865701376</v>
      </c>
      <c r="L5844" s="47"/>
      <c r="M5844" s="47"/>
    </row>
    <row r="5845" spans="1:13" x14ac:dyDescent="0.4">
      <c r="A5845" t="str">
        <f t="shared" si="91"/>
        <v>59_2M_M_3_180_65_HH800_Core</v>
      </c>
      <c r="B5845">
        <v>59</v>
      </c>
      <c r="C5845" t="s">
        <v>175</v>
      </c>
      <c r="D5845" t="s">
        <v>174</v>
      </c>
      <c r="E5845">
        <v>3</v>
      </c>
      <c r="F5845">
        <v>180</v>
      </c>
      <c r="G5845">
        <v>65</v>
      </c>
      <c r="H5845" t="s">
        <v>303</v>
      </c>
      <c r="I5845" t="s">
        <v>170</v>
      </c>
      <c r="J5845">
        <v>4.6729887833025092</v>
      </c>
      <c r="L5845" s="47"/>
      <c r="M5845" s="47"/>
    </row>
    <row r="5846" spans="1:13" x14ac:dyDescent="0.4">
      <c r="A5846" t="str">
        <f t="shared" si="91"/>
        <v>34_4A_M_0_90_67_HH800_Core</v>
      </c>
      <c r="B5846">
        <v>34</v>
      </c>
      <c r="C5846" t="s">
        <v>168</v>
      </c>
      <c r="D5846" t="s">
        <v>174</v>
      </c>
      <c r="E5846">
        <v>0</v>
      </c>
      <c r="F5846">
        <v>90</v>
      </c>
      <c r="G5846">
        <v>67</v>
      </c>
      <c r="H5846" t="s">
        <v>303</v>
      </c>
      <c r="I5846" t="s">
        <v>170</v>
      </c>
      <c r="J5846">
        <v>30.197874917709008</v>
      </c>
      <c r="L5846" s="47"/>
      <c r="M5846" s="47"/>
    </row>
    <row r="5847" spans="1:13" x14ac:dyDescent="0.4">
      <c r="A5847" t="str">
        <f t="shared" si="91"/>
        <v>32_4M_F_3_90_70_HH800_Core</v>
      </c>
      <c r="B5847">
        <v>32</v>
      </c>
      <c r="C5847" t="s">
        <v>173</v>
      </c>
      <c r="D5847" t="s">
        <v>169</v>
      </c>
      <c r="E5847">
        <v>3</v>
      </c>
      <c r="F5847">
        <v>90</v>
      </c>
      <c r="G5847">
        <v>70</v>
      </c>
      <c r="H5847" t="s">
        <v>303</v>
      </c>
      <c r="I5847" t="s">
        <v>170</v>
      </c>
      <c r="J5847">
        <v>13.434177376669822</v>
      </c>
      <c r="L5847" s="47"/>
      <c r="M5847" s="47"/>
    </row>
    <row r="5848" spans="1:13" x14ac:dyDescent="0.4">
      <c r="A5848" t="str">
        <f t="shared" si="91"/>
        <v>62_2A_M_6_365_5_HH800_Core</v>
      </c>
      <c r="B5848">
        <v>62</v>
      </c>
      <c r="C5848" t="s">
        <v>176</v>
      </c>
      <c r="D5848" t="s">
        <v>174</v>
      </c>
      <c r="E5848">
        <v>6</v>
      </c>
      <c r="F5848">
        <v>365</v>
      </c>
      <c r="G5848">
        <v>5</v>
      </c>
      <c r="H5848" t="s">
        <v>303</v>
      </c>
      <c r="I5848" t="s">
        <v>170</v>
      </c>
      <c r="J5848">
        <v>8.120366271194877</v>
      </c>
      <c r="L5848" s="47"/>
      <c r="M5848" s="47"/>
    </row>
    <row r="5849" spans="1:13" x14ac:dyDescent="0.4">
      <c r="A5849" t="str">
        <f t="shared" si="91"/>
        <v>49_4M_M_6_180_5_HH800_Core</v>
      </c>
      <c r="B5849">
        <v>49</v>
      </c>
      <c r="C5849" t="s">
        <v>173</v>
      </c>
      <c r="D5849" t="s">
        <v>174</v>
      </c>
      <c r="E5849">
        <v>6</v>
      </c>
      <c r="F5849">
        <v>180</v>
      </c>
      <c r="G5849">
        <v>5</v>
      </c>
      <c r="H5849" t="s">
        <v>303</v>
      </c>
      <c r="I5849" t="s">
        <v>170</v>
      </c>
      <c r="J5849">
        <v>3.7955609456344512</v>
      </c>
      <c r="L5849" s="47"/>
      <c r="M5849" s="47"/>
    </row>
    <row r="5850" spans="1:13" x14ac:dyDescent="0.4">
      <c r="A5850" t="str">
        <f t="shared" si="91"/>
        <v>59_1M_F_0_90_2_HH800_Core</v>
      </c>
      <c r="B5850">
        <v>59</v>
      </c>
      <c r="C5850" t="s">
        <v>177</v>
      </c>
      <c r="D5850" t="s">
        <v>169</v>
      </c>
      <c r="E5850">
        <v>0</v>
      </c>
      <c r="F5850">
        <v>90</v>
      </c>
      <c r="G5850">
        <v>2</v>
      </c>
      <c r="H5850" t="s">
        <v>303</v>
      </c>
      <c r="I5850" t="s">
        <v>170</v>
      </c>
      <c r="J5850">
        <v>115.99343238282368</v>
      </c>
      <c r="L5850" s="47"/>
      <c r="M5850" s="47"/>
    </row>
    <row r="5851" spans="1:13" x14ac:dyDescent="0.4">
      <c r="A5851" t="str">
        <f t="shared" si="91"/>
        <v>62_1M_F_0_90_2_HH800_Core</v>
      </c>
      <c r="B5851">
        <v>62</v>
      </c>
      <c r="C5851" t="s">
        <v>177</v>
      </c>
      <c r="D5851" t="s">
        <v>169</v>
      </c>
      <c r="E5851">
        <v>0</v>
      </c>
      <c r="F5851">
        <v>90</v>
      </c>
      <c r="G5851">
        <v>2</v>
      </c>
      <c r="H5851" t="s">
        <v>303</v>
      </c>
      <c r="I5851" t="s">
        <v>170</v>
      </c>
      <c r="J5851">
        <v>133.2533761195663</v>
      </c>
      <c r="L5851" s="47"/>
      <c r="M5851" s="47"/>
    </row>
    <row r="5852" spans="1:13" x14ac:dyDescent="0.4">
      <c r="A5852" t="str">
        <f t="shared" si="91"/>
        <v>61_1M_F_0_90_2_HH800_Core</v>
      </c>
      <c r="B5852">
        <v>61</v>
      </c>
      <c r="C5852" t="s">
        <v>177</v>
      </c>
      <c r="D5852" t="s">
        <v>169</v>
      </c>
      <c r="E5852">
        <v>0</v>
      </c>
      <c r="F5852">
        <v>90</v>
      </c>
      <c r="G5852">
        <v>2</v>
      </c>
      <c r="H5852" t="s">
        <v>303</v>
      </c>
      <c r="I5852" t="s">
        <v>170</v>
      </c>
      <c r="J5852">
        <v>127.44094721447327</v>
      </c>
      <c r="L5852" s="47"/>
      <c r="M5852" s="47"/>
    </row>
    <row r="5853" spans="1:13" x14ac:dyDescent="0.4">
      <c r="A5853" t="str">
        <f t="shared" si="91"/>
        <v>60_1M_F_0_90_2_HH800_Core</v>
      </c>
      <c r="B5853">
        <v>60</v>
      </c>
      <c r="C5853" t="s">
        <v>177</v>
      </c>
      <c r="D5853" t="s">
        <v>169</v>
      </c>
      <c r="E5853">
        <v>0</v>
      </c>
      <c r="F5853">
        <v>90</v>
      </c>
      <c r="G5853">
        <v>2</v>
      </c>
      <c r="H5853" t="s">
        <v>303</v>
      </c>
      <c r="I5853" t="s">
        <v>170</v>
      </c>
      <c r="J5853">
        <v>119.11955544133298</v>
      </c>
      <c r="L5853" s="47"/>
      <c r="M5853" s="47"/>
    </row>
    <row r="5854" spans="1:13" x14ac:dyDescent="0.4">
      <c r="A5854" t="str">
        <f t="shared" si="91"/>
        <v>45_1M_F_0_60_2_HH800_Core</v>
      </c>
      <c r="B5854">
        <v>45</v>
      </c>
      <c r="C5854" t="s">
        <v>177</v>
      </c>
      <c r="D5854" t="s">
        <v>169</v>
      </c>
      <c r="E5854">
        <v>0</v>
      </c>
      <c r="F5854">
        <v>60</v>
      </c>
      <c r="G5854">
        <v>2</v>
      </c>
      <c r="H5854" t="s">
        <v>303</v>
      </c>
      <c r="I5854" t="s">
        <v>170</v>
      </c>
      <c r="J5854">
        <v>74.220728381463374</v>
      </c>
      <c r="L5854" s="47"/>
      <c r="M5854" s="47"/>
    </row>
    <row r="5855" spans="1:13" x14ac:dyDescent="0.4">
      <c r="A5855" t="str">
        <f t="shared" si="91"/>
        <v>63_1M_F_0_90_2_HH800_Core</v>
      </c>
      <c r="B5855">
        <v>63</v>
      </c>
      <c r="C5855" t="s">
        <v>177</v>
      </c>
      <c r="D5855" t="s">
        <v>169</v>
      </c>
      <c r="E5855">
        <v>0</v>
      </c>
      <c r="F5855">
        <v>90</v>
      </c>
      <c r="G5855">
        <v>2</v>
      </c>
      <c r="H5855" t="s">
        <v>303</v>
      </c>
      <c r="I5855" t="s">
        <v>170</v>
      </c>
      <c r="J5855">
        <v>139.63476121084639</v>
      </c>
      <c r="L5855" s="47"/>
      <c r="M5855" s="47"/>
    </row>
    <row r="5856" spans="1:13" x14ac:dyDescent="0.4">
      <c r="A5856" t="str">
        <f t="shared" si="91"/>
        <v>59_2A_M_3_180_65_HH800_Core</v>
      </c>
      <c r="B5856">
        <v>59</v>
      </c>
      <c r="C5856" t="s">
        <v>176</v>
      </c>
      <c r="D5856" t="s">
        <v>174</v>
      </c>
      <c r="E5856">
        <v>3</v>
      </c>
      <c r="F5856">
        <v>180</v>
      </c>
      <c r="G5856">
        <v>65</v>
      </c>
      <c r="H5856" t="s">
        <v>303</v>
      </c>
      <c r="I5856" t="s">
        <v>170</v>
      </c>
      <c r="J5856">
        <v>4.3341398436207523</v>
      </c>
      <c r="L5856" s="47"/>
      <c r="M5856" s="47"/>
    </row>
    <row r="5857" spans="1:13" x14ac:dyDescent="0.4">
      <c r="A5857" t="str">
        <f t="shared" si="91"/>
        <v>64_1M_F_0_90_2_HH800_Core</v>
      </c>
      <c r="B5857">
        <v>64</v>
      </c>
      <c r="C5857" t="s">
        <v>177</v>
      </c>
      <c r="D5857" t="s">
        <v>169</v>
      </c>
      <c r="E5857">
        <v>0</v>
      </c>
      <c r="F5857">
        <v>90</v>
      </c>
      <c r="G5857">
        <v>2</v>
      </c>
      <c r="H5857" t="s">
        <v>303</v>
      </c>
      <c r="I5857" t="s">
        <v>170</v>
      </c>
      <c r="J5857">
        <v>153.80500938609433</v>
      </c>
      <c r="L5857" s="47"/>
      <c r="M5857" s="47"/>
    </row>
    <row r="5858" spans="1:13" x14ac:dyDescent="0.4">
      <c r="A5858" t="str">
        <f t="shared" si="91"/>
        <v>58_4M_F_3_90_67_HH800_Core</v>
      </c>
      <c r="B5858">
        <v>58</v>
      </c>
      <c r="C5858" t="s">
        <v>173</v>
      </c>
      <c r="D5858" t="s">
        <v>169</v>
      </c>
      <c r="E5858">
        <v>3</v>
      </c>
      <c r="F5858">
        <v>90</v>
      </c>
      <c r="G5858">
        <v>67</v>
      </c>
      <c r="H5858" t="s">
        <v>303</v>
      </c>
      <c r="I5858" t="s">
        <v>170</v>
      </c>
      <c r="J5858">
        <v>6.3723054507450545</v>
      </c>
      <c r="L5858" s="47"/>
      <c r="M5858" s="47"/>
    </row>
    <row r="5859" spans="1:13" x14ac:dyDescent="0.4">
      <c r="A5859" t="str">
        <f t="shared" si="91"/>
        <v>56_2A_F_6_90_67_HH800_Core</v>
      </c>
      <c r="B5859">
        <v>56</v>
      </c>
      <c r="C5859" t="s">
        <v>176</v>
      </c>
      <c r="D5859" t="s">
        <v>169</v>
      </c>
      <c r="E5859">
        <v>6</v>
      </c>
      <c r="F5859">
        <v>90</v>
      </c>
      <c r="G5859">
        <v>67</v>
      </c>
      <c r="H5859" t="s">
        <v>303</v>
      </c>
      <c r="I5859" t="s">
        <v>170</v>
      </c>
      <c r="J5859">
        <v>17.031244392994608</v>
      </c>
      <c r="L5859" s="47"/>
      <c r="M5859" s="47"/>
    </row>
    <row r="5860" spans="1:13" x14ac:dyDescent="0.4">
      <c r="A5860" t="str">
        <f t="shared" si="91"/>
        <v>61_2A_M_0_60_5_HH800_Core</v>
      </c>
      <c r="B5860">
        <v>61</v>
      </c>
      <c r="C5860" t="s">
        <v>176</v>
      </c>
      <c r="D5860" t="s">
        <v>174</v>
      </c>
      <c r="E5860">
        <v>0</v>
      </c>
      <c r="F5860">
        <v>60</v>
      </c>
      <c r="G5860">
        <v>5</v>
      </c>
      <c r="H5860" t="s">
        <v>303</v>
      </c>
      <c r="I5860" t="s">
        <v>170</v>
      </c>
      <c r="J5860">
        <v>134.10885586723001</v>
      </c>
      <c r="L5860" s="47"/>
      <c r="M5860" s="47"/>
    </row>
    <row r="5861" spans="1:13" x14ac:dyDescent="0.4">
      <c r="A5861" t="str">
        <f t="shared" si="91"/>
        <v>56_4A_F_6_90_65_HH800_Core</v>
      </c>
      <c r="B5861">
        <v>56</v>
      </c>
      <c r="C5861" t="s">
        <v>168</v>
      </c>
      <c r="D5861" t="s">
        <v>169</v>
      </c>
      <c r="E5861">
        <v>6</v>
      </c>
      <c r="F5861">
        <v>90</v>
      </c>
      <c r="G5861">
        <v>65</v>
      </c>
      <c r="H5861" t="s">
        <v>303</v>
      </c>
      <c r="I5861" t="s">
        <v>170</v>
      </c>
      <c r="J5861">
        <v>8.081701565921426</v>
      </c>
      <c r="L5861" s="47"/>
      <c r="M5861" s="47"/>
    </row>
    <row r="5862" spans="1:13" x14ac:dyDescent="0.4">
      <c r="A5862" t="str">
        <f t="shared" si="91"/>
        <v>38_4M_F_0_90_70_HH800_Core</v>
      </c>
      <c r="B5862">
        <v>38</v>
      </c>
      <c r="C5862" t="s">
        <v>173</v>
      </c>
      <c r="D5862" t="s">
        <v>169</v>
      </c>
      <c r="E5862">
        <v>0</v>
      </c>
      <c r="F5862">
        <v>90</v>
      </c>
      <c r="G5862">
        <v>70</v>
      </c>
      <c r="H5862" t="s">
        <v>303</v>
      </c>
      <c r="I5862" t="s">
        <v>170</v>
      </c>
      <c r="J5862">
        <v>76.581017296299223</v>
      </c>
      <c r="L5862" s="47"/>
      <c r="M5862" s="47"/>
    </row>
    <row r="5863" spans="1:13" x14ac:dyDescent="0.4">
      <c r="A5863" t="str">
        <f t="shared" si="91"/>
        <v>53_4M_F_3_90_65_HH800_Core</v>
      </c>
      <c r="B5863">
        <v>53</v>
      </c>
      <c r="C5863" t="s">
        <v>173</v>
      </c>
      <c r="D5863" t="s">
        <v>169</v>
      </c>
      <c r="E5863">
        <v>3</v>
      </c>
      <c r="F5863">
        <v>90</v>
      </c>
      <c r="G5863">
        <v>65</v>
      </c>
      <c r="H5863" t="s">
        <v>303</v>
      </c>
      <c r="I5863" t="s">
        <v>170</v>
      </c>
      <c r="J5863">
        <v>7.4268046120409652</v>
      </c>
      <c r="L5863" s="47"/>
      <c r="M5863" s="47"/>
    </row>
    <row r="5864" spans="1:13" x14ac:dyDescent="0.4">
      <c r="A5864" t="str">
        <f t="shared" si="91"/>
        <v>63_2A_F_3_90_70_HH800_Core</v>
      </c>
      <c r="B5864">
        <v>63</v>
      </c>
      <c r="C5864" t="s">
        <v>176</v>
      </c>
      <c r="D5864" t="s">
        <v>169</v>
      </c>
      <c r="E5864">
        <v>3</v>
      </c>
      <c r="F5864">
        <v>90</v>
      </c>
      <c r="G5864">
        <v>70</v>
      </c>
      <c r="H5864" t="s">
        <v>303</v>
      </c>
      <c r="I5864" t="s">
        <v>170</v>
      </c>
      <c r="J5864">
        <v>13.691662750211833</v>
      </c>
      <c r="L5864" s="47"/>
      <c r="M5864" s="47"/>
    </row>
    <row r="5865" spans="1:13" x14ac:dyDescent="0.4">
      <c r="A5865" t="str">
        <f t="shared" si="91"/>
        <v>46_1A_F_0_60_2_HH800_Core</v>
      </c>
      <c r="B5865">
        <v>46</v>
      </c>
      <c r="C5865" t="s">
        <v>178</v>
      </c>
      <c r="D5865" t="s">
        <v>169</v>
      </c>
      <c r="E5865">
        <v>0</v>
      </c>
      <c r="F5865">
        <v>60</v>
      </c>
      <c r="G5865">
        <v>2</v>
      </c>
      <c r="H5865" t="s">
        <v>303</v>
      </c>
      <c r="I5865" t="s">
        <v>170</v>
      </c>
      <c r="J5865">
        <v>84.896904879494144</v>
      </c>
      <c r="L5865" s="47"/>
      <c r="M5865" s="47"/>
    </row>
    <row r="5866" spans="1:13" x14ac:dyDescent="0.4">
      <c r="A5866" t="str">
        <f t="shared" si="91"/>
        <v>50_4M_M_6_90_65_HH800_Core</v>
      </c>
      <c r="B5866">
        <v>50</v>
      </c>
      <c r="C5866" t="s">
        <v>173</v>
      </c>
      <c r="D5866" t="s">
        <v>174</v>
      </c>
      <c r="E5866">
        <v>6</v>
      </c>
      <c r="F5866">
        <v>90</v>
      </c>
      <c r="G5866">
        <v>65</v>
      </c>
      <c r="H5866" t="s">
        <v>303</v>
      </c>
      <c r="I5866" t="s">
        <v>170</v>
      </c>
      <c r="J5866">
        <v>11.805114783523413</v>
      </c>
      <c r="L5866" s="47"/>
      <c r="M5866" s="47"/>
    </row>
    <row r="5867" spans="1:13" x14ac:dyDescent="0.4">
      <c r="A5867" t="str">
        <f t="shared" si="91"/>
        <v>48_4M_F_3_90_67_HH800_Core</v>
      </c>
      <c r="B5867">
        <v>48</v>
      </c>
      <c r="C5867" t="s">
        <v>173</v>
      </c>
      <c r="D5867" t="s">
        <v>169</v>
      </c>
      <c r="E5867">
        <v>3</v>
      </c>
      <c r="F5867">
        <v>90</v>
      </c>
      <c r="G5867">
        <v>67</v>
      </c>
      <c r="H5867" t="s">
        <v>303</v>
      </c>
      <c r="I5867" t="s">
        <v>170</v>
      </c>
      <c r="J5867">
        <v>10.827284685974677</v>
      </c>
      <c r="L5867" s="47"/>
      <c r="M5867" s="47"/>
    </row>
    <row r="5868" spans="1:13" x14ac:dyDescent="0.4">
      <c r="A5868" t="str">
        <f t="shared" si="91"/>
        <v>64_2M_M_0_60_65_HH800_Core</v>
      </c>
      <c r="B5868">
        <v>64</v>
      </c>
      <c r="C5868" t="s">
        <v>175</v>
      </c>
      <c r="D5868" t="s">
        <v>174</v>
      </c>
      <c r="E5868">
        <v>0</v>
      </c>
      <c r="F5868">
        <v>60</v>
      </c>
      <c r="G5868">
        <v>65</v>
      </c>
      <c r="H5868" t="s">
        <v>303</v>
      </c>
      <c r="I5868" t="s">
        <v>170</v>
      </c>
      <c r="J5868">
        <v>159.98426978195479</v>
      </c>
      <c r="L5868" s="47"/>
      <c r="M5868" s="47"/>
    </row>
    <row r="5869" spans="1:13" x14ac:dyDescent="0.4">
      <c r="A5869" t="str">
        <f t="shared" si="91"/>
        <v>57_2M_M_3_60_5_HH800_Core</v>
      </c>
      <c r="B5869">
        <v>57</v>
      </c>
      <c r="C5869" t="s">
        <v>175</v>
      </c>
      <c r="D5869" t="s">
        <v>174</v>
      </c>
      <c r="E5869">
        <v>3</v>
      </c>
      <c r="F5869">
        <v>60</v>
      </c>
      <c r="G5869">
        <v>5</v>
      </c>
      <c r="H5869" t="s">
        <v>303</v>
      </c>
      <c r="I5869" t="s">
        <v>170</v>
      </c>
      <c r="J5869">
        <v>5.6417387006484496</v>
      </c>
      <c r="L5869" s="47"/>
      <c r="M5869" s="47"/>
    </row>
    <row r="5870" spans="1:13" x14ac:dyDescent="0.4">
      <c r="A5870" t="str">
        <f t="shared" si="91"/>
        <v>40_2A_F_3_90_70_HH800_Core</v>
      </c>
      <c r="B5870">
        <v>40</v>
      </c>
      <c r="C5870" t="s">
        <v>176</v>
      </c>
      <c r="D5870" t="s">
        <v>169</v>
      </c>
      <c r="E5870">
        <v>3</v>
      </c>
      <c r="F5870">
        <v>90</v>
      </c>
      <c r="G5870">
        <v>70</v>
      </c>
      <c r="H5870" t="s">
        <v>303</v>
      </c>
      <c r="I5870" t="s">
        <v>170</v>
      </c>
      <c r="J5870">
        <v>20.795922615818828</v>
      </c>
      <c r="L5870" s="47"/>
      <c r="M5870" s="47"/>
    </row>
    <row r="5871" spans="1:13" x14ac:dyDescent="0.4">
      <c r="A5871" t="str">
        <f t="shared" si="91"/>
        <v>28_1M_F_0_60_70_HH800_Core</v>
      </c>
      <c r="B5871">
        <v>28</v>
      </c>
      <c r="C5871" t="s">
        <v>177</v>
      </c>
      <c r="D5871" t="s">
        <v>169</v>
      </c>
      <c r="E5871">
        <v>0</v>
      </c>
      <c r="F5871">
        <v>60</v>
      </c>
      <c r="G5871">
        <v>70</v>
      </c>
      <c r="H5871" t="s">
        <v>303</v>
      </c>
      <c r="I5871" t="s">
        <v>170</v>
      </c>
      <c r="J5871">
        <v>226.85321452234243</v>
      </c>
      <c r="L5871" s="47"/>
      <c r="M5871" s="47"/>
    </row>
    <row r="5872" spans="1:13" x14ac:dyDescent="0.4">
      <c r="A5872" t="str">
        <f t="shared" si="91"/>
        <v>49_4M_M_0_180_5_HH800_Core</v>
      </c>
      <c r="B5872">
        <v>49</v>
      </c>
      <c r="C5872" t="s">
        <v>173</v>
      </c>
      <c r="D5872" t="s">
        <v>174</v>
      </c>
      <c r="E5872">
        <v>0</v>
      </c>
      <c r="F5872">
        <v>180</v>
      </c>
      <c r="G5872">
        <v>5</v>
      </c>
      <c r="H5872" t="s">
        <v>303</v>
      </c>
      <c r="I5872" t="s">
        <v>170</v>
      </c>
      <c r="J5872">
        <v>28.959508758467884</v>
      </c>
      <c r="L5872" s="47"/>
      <c r="M5872" s="47"/>
    </row>
    <row r="5873" spans="1:13" x14ac:dyDescent="0.4">
      <c r="A5873" t="str">
        <f t="shared" si="91"/>
        <v>48_4M_M_6_90_65_HH800_Core</v>
      </c>
      <c r="B5873">
        <v>48</v>
      </c>
      <c r="C5873" t="s">
        <v>173</v>
      </c>
      <c r="D5873" t="s">
        <v>174</v>
      </c>
      <c r="E5873">
        <v>6</v>
      </c>
      <c r="F5873">
        <v>90</v>
      </c>
      <c r="G5873">
        <v>65</v>
      </c>
      <c r="H5873" t="s">
        <v>303</v>
      </c>
      <c r="I5873" t="s">
        <v>170</v>
      </c>
      <c r="J5873">
        <v>11.622938080814421</v>
      </c>
      <c r="L5873" s="47"/>
      <c r="M5873" s="47"/>
    </row>
    <row r="5874" spans="1:13" x14ac:dyDescent="0.4">
      <c r="A5874" t="str">
        <f t="shared" si="91"/>
        <v>39_2M_F_6_90_67_HH800_Core</v>
      </c>
      <c r="B5874">
        <v>39</v>
      </c>
      <c r="C5874" t="s">
        <v>175</v>
      </c>
      <c r="D5874" t="s">
        <v>169</v>
      </c>
      <c r="E5874">
        <v>6</v>
      </c>
      <c r="F5874">
        <v>90</v>
      </c>
      <c r="G5874">
        <v>67</v>
      </c>
      <c r="H5874" t="s">
        <v>303</v>
      </c>
      <c r="I5874" t="s">
        <v>170</v>
      </c>
      <c r="J5874">
        <v>46.980820970349612</v>
      </c>
      <c r="L5874" s="47"/>
      <c r="M5874" s="47"/>
    </row>
    <row r="5875" spans="1:13" x14ac:dyDescent="0.4">
      <c r="A5875" t="str">
        <f t="shared" si="91"/>
        <v>56_2A_M_0_60_2_HH800_Core</v>
      </c>
      <c r="B5875">
        <v>56</v>
      </c>
      <c r="C5875" t="s">
        <v>176</v>
      </c>
      <c r="D5875" t="s">
        <v>174</v>
      </c>
      <c r="E5875">
        <v>0</v>
      </c>
      <c r="F5875">
        <v>60</v>
      </c>
      <c r="G5875">
        <v>2</v>
      </c>
      <c r="H5875" t="s">
        <v>303</v>
      </c>
      <c r="I5875" t="s">
        <v>170</v>
      </c>
      <c r="J5875">
        <v>77.07084923550785</v>
      </c>
      <c r="L5875" s="47"/>
      <c r="M5875" s="47"/>
    </row>
    <row r="5876" spans="1:13" x14ac:dyDescent="0.4">
      <c r="A5876" t="str">
        <f t="shared" si="91"/>
        <v>43_2A_M_0_60_2_HH800_Core</v>
      </c>
      <c r="B5876">
        <v>43</v>
      </c>
      <c r="C5876" t="s">
        <v>176</v>
      </c>
      <c r="D5876" t="s">
        <v>174</v>
      </c>
      <c r="E5876">
        <v>0</v>
      </c>
      <c r="F5876">
        <v>60</v>
      </c>
      <c r="G5876">
        <v>2</v>
      </c>
      <c r="H5876" t="s">
        <v>303</v>
      </c>
      <c r="I5876" t="s">
        <v>170</v>
      </c>
      <c r="J5876">
        <v>43.770470569309978</v>
      </c>
      <c r="L5876" s="47"/>
      <c r="M5876" s="47"/>
    </row>
    <row r="5877" spans="1:13" x14ac:dyDescent="0.4">
      <c r="A5877" t="str">
        <f t="shared" si="91"/>
        <v>63_2M_M_6_90_65_HH800_Core</v>
      </c>
      <c r="B5877">
        <v>63</v>
      </c>
      <c r="C5877" t="s">
        <v>175</v>
      </c>
      <c r="D5877" t="s">
        <v>174</v>
      </c>
      <c r="E5877">
        <v>6</v>
      </c>
      <c r="F5877">
        <v>90</v>
      </c>
      <c r="G5877">
        <v>65</v>
      </c>
      <c r="H5877" t="s">
        <v>303</v>
      </c>
      <c r="I5877" t="s">
        <v>170</v>
      </c>
      <c r="J5877">
        <v>7.8049648940081333</v>
      </c>
      <c r="L5877" s="47"/>
      <c r="M5877" s="47"/>
    </row>
    <row r="5878" spans="1:13" x14ac:dyDescent="0.4">
      <c r="A5878" t="str">
        <f t="shared" si="91"/>
        <v>26_1M_F_0_60_2_HH800_Core</v>
      </c>
      <c r="B5878">
        <v>26</v>
      </c>
      <c r="C5878" t="s">
        <v>177</v>
      </c>
      <c r="D5878" t="s">
        <v>169</v>
      </c>
      <c r="E5878">
        <v>0</v>
      </c>
      <c r="F5878">
        <v>60</v>
      </c>
      <c r="G5878">
        <v>2</v>
      </c>
      <c r="H5878" t="s">
        <v>303</v>
      </c>
      <c r="I5878" t="s">
        <v>170</v>
      </c>
      <c r="J5878">
        <v>51.2025900488959</v>
      </c>
      <c r="L5878" s="47"/>
      <c r="M5878" s="47"/>
    </row>
    <row r="5879" spans="1:13" x14ac:dyDescent="0.4">
      <c r="A5879" t="str">
        <f t="shared" si="91"/>
        <v>63_4A_F_3_90_65_HH800_Core</v>
      </c>
      <c r="B5879">
        <v>63</v>
      </c>
      <c r="C5879" t="s">
        <v>168</v>
      </c>
      <c r="D5879" t="s">
        <v>169</v>
      </c>
      <c r="E5879">
        <v>3</v>
      </c>
      <c r="F5879">
        <v>90</v>
      </c>
      <c r="G5879">
        <v>65</v>
      </c>
      <c r="H5879" t="s">
        <v>303</v>
      </c>
      <c r="I5879" t="s">
        <v>170</v>
      </c>
      <c r="J5879">
        <v>2.2523864930408211</v>
      </c>
      <c r="L5879" s="47"/>
      <c r="M5879" s="47"/>
    </row>
    <row r="5880" spans="1:13" x14ac:dyDescent="0.4">
      <c r="A5880" t="str">
        <f t="shared" si="91"/>
        <v>52_1M_F_0_90_65_HH800_Core</v>
      </c>
      <c r="B5880">
        <v>52</v>
      </c>
      <c r="C5880" t="s">
        <v>177</v>
      </c>
      <c r="D5880" t="s">
        <v>169</v>
      </c>
      <c r="E5880">
        <v>0</v>
      </c>
      <c r="F5880">
        <v>90</v>
      </c>
      <c r="G5880">
        <v>65</v>
      </c>
      <c r="H5880" t="s">
        <v>303</v>
      </c>
      <c r="I5880" t="s">
        <v>170</v>
      </c>
      <c r="J5880">
        <v>211.94610992187256</v>
      </c>
      <c r="L5880" s="47"/>
      <c r="M5880" s="47"/>
    </row>
    <row r="5881" spans="1:13" x14ac:dyDescent="0.4">
      <c r="A5881" t="str">
        <f t="shared" si="91"/>
        <v>58_2M_F_0_90_2_HH800_Core</v>
      </c>
      <c r="B5881">
        <v>58</v>
      </c>
      <c r="C5881" t="s">
        <v>175</v>
      </c>
      <c r="D5881" t="s">
        <v>169</v>
      </c>
      <c r="E5881">
        <v>0</v>
      </c>
      <c r="F5881">
        <v>90</v>
      </c>
      <c r="G5881">
        <v>2</v>
      </c>
      <c r="H5881" t="s">
        <v>303</v>
      </c>
      <c r="I5881" t="s">
        <v>170</v>
      </c>
      <c r="J5881">
        <v>80.200730066030246</v>
      </c>
      <c r="L5881" s="47"/>
      <c r="M5881" s="47"/>
    </row>
    <row r="5882" spans="1:13" x14ac:dyDescent="0.4">
      <c r="A5882" t="str">
        <f t="shared" si="91"/>
        <v>34_4A_F_0_90_67_HH800_Core</v>
      </c>
      <c r="B5882">
        <v>34</v>
      </c>
      <c r="C5882" t="s">
        <v>168</v>
      </c>
      <c r="D5882" t="s">
        <v>169</v>
      </c>
      <c r="E5882">
        <v>0</v>
      </c>
      <c r="F5882">
        <v>90</v>
      </c>
      <c r="G5882">
        <v>67</v>
      </c>
      <c r="H5882" t="s">
        <v>303</v>
      </c>
      <c r="I5882" t="s">
        <v>170</v>
      </c>
      <c r="J5882">
        <v>54.13995344392486</v>
      </c>
      <c r="L5882" s="47"/>
      <c r="M5882" s="47"/>
    </row>
    <row r="5883" spans="1:13" x14ac:dyDescent="0.4">
      <c r="A5883" t="str">
        <f t="shared" si="91"/>
        <v>30_1M_F_0_60_70_HH800_Core</v>
      </c>
      <c r="B5883">
        <v>30</v>
      </c>
      <c r="C5883" t="s">
        <v>177</v>
      </c>
      <c r="D5883" t="s">
        <v>169</v>
      </c>
      <c r="E5883">
        <v>0</v>
      </c>
      <c r="F5883">
        <v>60</v>
      </c>
      <c r="G5883">
        <v>70</v>
      </c>
      <c r="H5883" t="s">
        <v>303</v>
      </c>
      <c r="I5883" t="s">
        <v>170</v>
      </c>
      <c r="J5883">
        <v>239.54232654425385</v>
      </c>
      <c r="L5883" s="47"/>
      <c r="M5883" s="47"/>
    </row>
    <row r="5884" spans="1:13" x14ac:dyDescent="0.4">
      <c r="A5884" t="str">
        <f t="shared" si="91"/>
        <v>64_4M_M_3_60_67_HH800_Core</v>
      </c>
      <c r="B5884">
        <v>64</v>
      </c>
      <c r="C5884" t="s">
        <v>173</v>
      </c>
      <c r="D5884" t="s">
        <v>174</v>
      </c>
      <c r="E5884">
        <v>3</v>
      </c>
      <c r="F5884">
        <v>60</v>
      </c>
      <c r="G5884">
        <v>67</v>
      </c>
      <c r="H5884" t="s">
        <v>303</v>
      </c>
      <c r="I5884" t="s">
        <v>170</v>
      </c>
      <c r="J5884">
        <v>4.1064714034113283</v>
      </c>
      <c r="L5884" s="47"/>
      <c r="M5884" s="47"/>
    </row>
    <row r="5885" spans="1:13" x14ac:dyDescent="0.4">
      <c r="A5885" t="str">
        <f t="shared" si="91"/>
        <v>26_1M_F_0_60_70_HH800_Core</v>
      </c>
      <c r="B5885">
        <v>26</v>
      </c>
      <c r="C5885" t="s">
        <v>177</v>
      </c>
      <c r="D5885" t="s">
        <v>169</v>
      </c>
      <c r="E5885">
        <v>0</v>
      </c>
      <c r="F5885">
        <v>60</v>
      </c>
      <c r="G5885">
        <v>70</v>
      </c>
      <c r="H5885" t="s">
        <v>303</v>
      </c>
      <c r="I5885" t="s">
        <v>170</v>
      </c>
      <c r="J5885">
        <v>211.34720434820119</v>
      </c>
      <c r="L5885" s="47"/>
      <c r="M5885" s="47"/>
    </row>
    <row r="5886" spans="1:13" x14ac:dyDescent="0.4">
      <c r="A5886" t="str">
        <f t="shared" si="91"/>
        <v>51_4A_F_3_90_67_HH800_Core</v>
      </c>
      <c r="B5886">
        <v>51</v>
      </c>
      <c r="C5886" t="s">
        <v>168</v>
      </c>
      <c r="D5886" t="s">
        <v>169</v>
      </c>
      <c r="E5886">
        <v>3</v>
      </c>
      <c r="F5886">
        <v>90</v>
      </c>
      <c r="G5886">
        <v>67</v>
      </c>
      <c r="H5886" t="s">
        <v>303</v>
      </c>
      <c r="I5886" t="s">
        <v>170</v>
      </c>
      <c r="J5886">
        <v>9.2903857097686355</v>
      </c>
      <c r="L5886" s="47"/>
      <c r="M5886" s="47"/>
    </row>
    <row r="5887" spans="1:13" x14ac:dyDescent="0.4">
      <c r="A5887" t="str">
        <f t="shared" si="91"/>
        <v>28_4M_M_3_90_65_HH800_Core</v>
      </c>
      <c r="B5887">
        <v>28</v>
      </c>
      <c r="C5887" t="s">
        <v>173</v>
      </c>
      <c r="D5887" t="s">
        <v>174</v>
      </c>
      <c r="E5887">
        <v>3</v>
      </c>
      <c r="F5887">
        <v>90</v>
      </c>
      <c r="G5887">
        <v>65</v>
      </c>
      <c r="H5887" t="s">
        <v>303</v>
      </c>
      <c r="I5887" t="s">
        <v>170</v>
      </c>
      <c r="J5887">
        <v>6.2707633228464976</v>
      </c>
      <c r="L5887" s="47"/>
      <c r="M5887" s="47"/>
    </row>
    <row r="5888" spans="1:13" x14ac:dyDescent="0.4">
      <c r="A5888" t="str">
        <f t="shared" si="91"/>
        <v>26_4M_M_3_180_70_HH800_Core</v>
      </c>
      <c r="B5888">
        <v>26</v>
      </c>
      <c r="C5888" t="s">
        <v>173</v>
      </c>
      <c r="D5888" t="s">
        <v>174</v>
      </c>
      <c r="E5888">
        <v>3</v>
      </c>
      <c r="F5888">
        <v>180</v>
      </c>
      <c r="G5888">
        <v>70</v>
      </c>
      <c r="H5888" t="s">
        <v>303</v>
      </c>
      <c r="I5888" t="s">
        <v>170</v>
      </c>
      <c r="J5888">
        <v>5.9675855820371835</v>
      </c>
      <c r="L5888" s="47"/>
      <c r="M5888" s="47"/>
    </row>
    <row r="5889" spans="1:13" x14ac:dyDescent="0.4">
      <c r="A5889" t="str">
        <f t="shared" si="91"/>
        <v>42_2M_F_0_90_65_HH800_Core</v>
      </c>
      <c r="B5889">
        <v>42</v>
      </c>
      <c r="C5889" t="s">
        <v>175</v>
      </c>
      <c r="D5889" t="s">
        <v>169</v>
      </c>
      <c r="E5889">
        <v>0</v>
      </c>
      <c r="F5889">
        <v>90</v>
      </c>
      <c r="G5889">
        <v>65</v>
      </c>
      <c r="H5889" t="s">
        <v>303</v>
      </c>
      <c r="I5889" t="s">
        <v>170</v>
      </c>
      <c r="J5889">
        <v>122.25578771082236</v>
      </c>
      <c r="L5889" s="47"/>
      <c r="M5889" s="47"/>
    </row>
    <row r="5890" spans="1:13" x14ac:dyDescent="0.4">
      <c r="A5890" t="str">
        <f t="shared" si="91"/>
        <v>53_4M_F_0_90_65_HH800_Core</v>
      </c>
      <c r="B5890">
        <v>53</v>
      </c>
      <c r="C5890" t="s">
        <v>173</v>
      </c>
      <c r="D5890" t="s">
        <v>169</v>
      </c>
      <c r="E5890">
        <v>0</v>
      </c>
      <c r="F5890">
        <v>90</v>
      </c>
      <c r="G5890">
        <v>65</v>
      </c>
      <c r="H5890" t="s">
        <v>303</v>
      </c>
      <c r="I5890" t="s">
        <v>170</v>
      </c>
      <c r="J5890">
        <v>85.783403043838675</v>
      </c>
      <c r="L5890" s="47"/>
      <c r="M5890" s="47"/>
    </row>
    <row r="5891" spans="1:13" x14ac:dyDescent="0.4">
      <c r="A5891" t="str">
        <f t="shared" ref="A5891:A5954" si="92">B5891&amp;"_"&amp;C5891&amp;"_"&amp;D5891&amp;"_"&amp;E5891&amp;"_"&amp;F5891&amp;"_"&amp;G5891&amp;"_"&amp;H5891&amp;"_"&amp;I5891</f>
        <v>53_2A_F_6_90_67_HH800_Core</v>
      </c>
      <c r="B5891">
        <v>53</v>
      </c>
      <c r="C5891" t="s">
        <v>176</v>
      </c>
      <c r="D5891" t="s">
        <v>169</v>
      </c>
      <c r="E5891">
        <v>6</v>
      </c>
      <c r="F5891">
        <v>90</v>
      </c>
      <c r="G5891">
        <v>67</v>
      </c>
      <c r="H5891" t="s">
        <v>303</v>
      </c>
      <c r="I5891" t="s">
        <v>170</v>
      </c>
      <c r="J5891">
        <v>21.843851677694769</v>
      </c>
      <c r="L5891" s="47"/>
      <c r="M5891" s="47"/>
    </row>
    <row r="5892" spans="1:13" x14ac:dyDescent="0.4">
      <c r="A5892" t="str">
        <f t="shared" si="92"/>
        <v>33_1A_M_0_180_2_HH800_Core</v>
      </c>
      <c r="B5892">
        <v>33</v>
      </c>
      <c r="C5892" t="s">
        <v>178</v>
      </c>
      <c r="D5892" t="s">
        <v>174</v>
      </c>
      <c r="E5892">
        <v>0</v>
      </c>
      <c r="F5892">
        <v>180</v>
      </c>
      <c r="G5892">
        <v>2</v>
      </c>
      <c r="H5892" t="s">
        <v>303</v>
      </c>
      <c r="I5892" t="s">
        <v>170</v>
      </c>
      <c r="J5892">
        <v>24.398073595833591</v>
      </c>
      <c r="L5892" s="47"/>
      <c r="M5892" s="47"/>
    </row>
    <row r="5893" spans="1:13" x14ac:dyDescent="0.4">
      <c r="A5893" t="str">
        <f t="shared" si="92"/>
        <v>57_1A_M_0_60_65_HH800_Core</v>
      </c>
      <c r="B5893">
        <v>57</v>
      </c>
      <c r="C5893" t="s">
        <v>178</v>
      </c>
      <c r="D5893" t="s">
        <v>174</v>
      </c>
      <c r="E5893">
        <v>0</v>
      </c>
      <c r="F5893">
        <v>60</v>
      </c>
      <c r="G5893">
        <v>65</v>
      </c>
      <c r="H5893" t="s">
        <v>303</v>
      </c>
      <c r="I5893" t="s">
        <v>170</v>
      </c>
      <c r="J5893">
        <v>216.74273995711812</v>
      </c>
      <c r="L5893" s="47"/>
      <c r="M5893" s="47"/>
    </row>
    <row r="5894" spans="1:13" x14ac:dyDescent="0.4">
      <c r="A5894" t="str">
        <f t="shared" si="92"/>
        <v>40_4M_M_3_180_67_HH800_Core</v>
      </c>
      <c r="B5894">
        <v>40</v>
      </c>
      <c r="C5894" t="s">
        <v>173</v>
      </c>
      <c r="D5894" t="s">
        <v>174</v>
      </c>
      <c r="E5894">
        <v>3</v>
      </c>
      <c r="F5894">
        <v>180</v>
      </c>
      <c r="G5894">
        <v>67</v>
      </c>
      <c r="H5894" t="s">
        <v>303</v>
      </c>
      <c r="I5894" t="s">
        <v>170</v>
      </c>
      <c r="J5894">
        <v>6.6294490186300123</v>
      </c>
      <c r="L5894" s="47"/>
      <c r="M5894" s="47"/>
    </row>
    <row r="5895" spans="1:13" x14ac:dyDescent="0.4">
      <c r="A5895" t="str">
        <f t="shared" si="92"/>
        <v>46_2M_M_0_60_5_HH800_Core</v>
      </c>
      <c r="B5895">
        <v>46</v>
      </c>
      <c r="C5895" t="s">
        <v>175</v>
      </c>
      <c r="D5895" t="s">
        <v>174</v>
      </c>
      <c r="E5895">
        <v>0</v>
      </c>
      <c r="F5895">
        <v>60</v>
      </c>
      <c r="G5895">
        <v>5</v>
      </c>
      <c r="H5895" t="s">
        <v>303</v>
      </c>
      <c r="I5895" t="s">
        <v>170</v>
      </c>
      <c r="J5895">
        <v>67.998530208007878</v>
      </c>
      <c r="L5895" s="47"/>
      <c r="M5895" s="47"/>
    </row>
    <row r="5896" spans="1:13" x14ac:dyDescent="0.4">
      <c r="A5896" t="str">
        <f t="shared" si="92"/>
        <v>40_2M_F_3_90_67_HH800_Core</v>
      </c>
      <c r="B5896">
        <v>40</v>
      </c>
      <c r="C5896" t="s">
        <v>175</v>
      </c>
      <c r="D5896" t="s">
        <v>169</v>
      </c>
      <c r="E5896">
        <v>3</v>
      </c>
      <c r="F5896">
        <v>90</v>
      </c>
      <c r="G5896">
        <v>67</v>
      </c>
      <c r="H5896" t="s">
        <v>303</v>
      </c>
      <c r="I5896" t="s">
        <v>170</v>
      </c>
      <c r="J5896">
        <v>23.641504305732351</v>
      </c>
      <c r="L5896" s="47"/>
      <c r="M5896" s="47"/>
    </row>
    <row r="5897" spans="1:13" x14ac:dyDescent="0.4">
      <c r="A5897" t="str">
        <f t="shared" si="92"/>
        <v>60_1A_F_0_180_5_HH800_Core</v>
      </c>
      <c r="B5897">
        <v>60</v>
      </c>
      <c r="C5897" t="s">
        <v>178</v>
      </c>
      <c r="D5897" t="s">
        <v>169</v>
      </c>
      <c r="E5897">
        <v>0</v>
      </c>
      <c r="F5897">
        <v>180</v>
      </c>
      <c r="G5897">
        <v>5</v>
      </c>
      <c r="H5897" t="s">
        <v>303</v>
      </c>
      <c r="I5897" t="s">
        <v>170</v>
      </c>
      <c r="J5897">
        <v>129.23274163720919</v>
      </c>
      <c r="L5897" s="47"/>
      <c r="M5897" s="47"/>
    </row>
    <row r="5898" spans="1:13" x14ac:dyDescent="0.4">
      <c r="A5898" t="str">
        <f t="shared" si="92"/>
        <v>54_4M_F_6_90_65_HH800_Core</v>
      </c>
      <c r="B5898">
        <v>54</v>
      </c>
      <c r="C5898" t="s">
        <v>173</v>
      </c>
      <c r="D5898" t="s">
        <v>169</v>
      </c>
      <c r="E5898">
        <v>6</v>
      </c>
      <c r="F5898">
        <v>90</v>
      </c>
      <c r="G5898">
        <v>65</v>
      </c>
      <c r="H5898" t="s">
        <v>303</v>
      </c>
      <c r="I5898" t="s">
        <v>170</v>
      </c>
      <c r="J5898">
        <v>11.873194657566383</v>
      </c>
      <c r="L5898" s="47"/>
      <c r="M5898" s="47"/>
    </row>
    <row r="5899" spans="1:13" x14ac:dyDescent="0.4">
      <c r="A5899" t="str">
        <f t="shared" si="92"/>
        <v>59_4M_F_3_90_67_HH800_Core</v>
      </c>
      <c r="B5899">
        <v>59</v>
      </c>
      <c r="C5899" t="s">
        <v>173</v>
      </c>
      <c r="D5899" t="s">
        <v>169</v>
      </c>
      <c r="E5899">
        <v>3</v>
      </c>
      <c r="F5899">
        <v>90</v>
      </c>
      <c r="G5899">
        <v>67</v>
      </c>
      <c r="H5899" t="s">
        <v>303</v>
      </c>
      <c r="I5899" t="s">
        <v>170</v>
      </c>
      <c r="J5899">
        <v>5.9103127576038501</v>
      </c>
      <c r="L5899" s="47"/>
      <c r="M5899" s="47"/>
    </row>
    <row r="5900" spans="1:13" x14ac:dyDescent="0.4">
      <c r="A5900" t="str">
        <f t="shared" si="92"/>
        <v>28_4M_F_6_90_65_HH800_Core</v>
      </c>
      <c r="B5900">
        <v>28</v>
      </c>
      <c r="C5900" t="s">
        <v>173</v>
      </c>
      <c r="D5900" t="s">
        <v>169</v>
      </c>
      <c r="E5900">
        <v>6</v>
      </c>
      <c r="F5900">
        <v>90</v>
      </c>
      <c r="G5900">
        <v>65</v>
      </c>
      <c r="H5900" t="s">
        <v>303</v>
      </c>
      <c r="I5900" t="s">
        <v>170</v>
      </c>
      <c r="J5900">
        <v>19.982255101150738</v>
      </c>
      <c r="L5900" s="47"/>
      <c r="M5900" s="47"/>
    </row>
    <row r="5901" spans="1:13" x14ac:dyDescent="0.4">
      <c r="A5901" t="str">
        <f t="shared" si="92"/>
        <v>41_4M_M_0_180_67_HH800_Core</v>
      </c>
      <c r="B5901">
        <v>41</v>
      </c>
      <c r="C5901" t="s">
        <v>173</v>
      </c>
      <c r="D5901" t="s">
        <v>174</v>
      </c>
      <c r="E5901">
        <v>0</v>
      </c>
      <c r="F5901">
        <v>180</v>
      </c>
      <c r="G5901">
        <v>67</v>
      </c>
      <c r="H5901" t="s">
        <v>303</v>
      </c>
      <c r="I5901" t="s">
        <v>170</v>
      </c>
      <c r="J5901">
        <v>31.568568983559697</v>
      </c>
      <c r="L5901" s="47"/>
      <c r="M5901" s="47"/>
    </row>
    <row r="5902" spans="1:13" x14ac:dyDescent="0.4">
      <c r="A5902" t="str">
        <f t="shared" si="92"/>
        <v>57_4A_M_0_60_5_HH800_Core</v>
      </c>
      <c r="B5902">
        <v>57</v>
      </c>
      <c r="C5902" t="s">
        <v>168</v>
      </c>
      <c r="D5902" t="s">
        <v>174</v>
      </c>
      <c r="E5902">
        <v>0</v>
      </c>
      <c r="F5902">
        <v>60</v>
      </c>
      <c r="G5902">
        <v>5</v>
      </c>
      <c r="H5902" t="s">
        <v>303</v>
      </c>
      <c r="I5902" t="s">
        <v>170</v>
      </c>
      <c r="J5902">
        <v>71.42140588513486</v>
      </c>
      <c r="L5902" s="47"/>
      <c r="M5902" s="47"/>
    </row>
    <row r="5903" spans="1:13" x14ac:dyDescent="0.4">
      <c r="A5903" t="str">
        <f t="shared" si="92"/>
        <v>28_1M_M_0_60_67_HH800_Core</v>
      </c>
      <c r="B5903">
        <v>28</v>
      </c>
      <c r="C5903" t="s">
        <v>177</v>
      </c>
      <c r="D5903" t="s">
        <v>174</v>
      </c>
      <c r="E5903">
        <v>0</v>
      </c>
      <c r="F5903">
        <v>60</v>
      </c>
      <c r="G5903">
        <v>67</v>
      </c>
      <c r="H5903" t="s">
        <v>303</v>
      </c>
      <c r="I5903" t="s">
        <v>170</v>
      </c>
      <c r="J5903">
        <v>159.47874939075061</v>
      </c>
      <c r="L5903" s="47"/>
      <c r="M5903" s="47"/>
    </row>
    <row r="5904" spans="1:13" x14ac:dyDescent="0.4">
      <c r="A5904" t="str">
        <f t="shared" si="92"/>
        <v>46_2A_M_0_60_2_HH800_Core</v>
      </c>
      <c r="B5904">
        <v>46</v>
      </c>
      <c r="C5904" t="s">
        <v>176</v>
      </c>
      <c r="D5904" t="s">
        <v>174</v>
      </c>
      <c r="E5904">
        <v>0</v>
      </c>
      <c r="F5904">
        <v>60</v>
      </c>
      <c r="G5904">
        <v>2</v>
      </c>
      <c r="H5904" t="s">
        <v>303</v>
      </c>
      <c r="I5904" t="s">
        <v>170</v>
      </c>
      <c r="J5904">
        <v>49.256440000798221</v>
      </c>
      <c r="L5904" s="47"/>
      <c r="M5904" s="47"/>
    </row>
    <row r="5905" spans="1:13" x14ac:dyDescent="0.4">
      <c r="A5905" t="str">
        <f t="shared" si="92"/>
        <v>33_4A_M_0_90_67_HH800_Core</v>
      </c>
      <c r="B5905">
        <v>33</v>
      </c>
      <c r="C5905" t="s">
        <v>168</v>
      </c>
      <c r="D5905" t="s">
        <v>174</v>
      </c>
      <c r="E5905">
        <v>0</v>
      </c>
      <c r="F5905">
        <v>90</v>
      </c>
      <c r="G5905">
        <v>67</v>
      </c>
      <c r="H5905" t="s">
        <v>303</v>
      </c>
      <c r="I5905" t="s">
        <v>170</v>
      </c>
      <c r="J5905">
        <v>30.003141007970239</v>
      </c>
      <c r="L5905" s="47"/>
      <c r="M5905" s="47"/>
    </row>
    <row r="5906" spans="1:13" x14ac:dyDescent="0.4">
      <c r="A5906" t="str">
        <f t="shared" si="92"/>
        <v>39_1A_F_0_60_2_HH800_Core</v>
      </c>
      <c r="B5906">
        <v>39</v>
      </c>
      <c r="C5906" t="s">
        <v>178</v>
      </c>
      <c r="D5906" t="s">
        <v>169</v>
      </c>
      <c r="E5906">
        <v>0</v>
      </c>
      <c r="F5906">
        <v>60</v>
      </c>
      <c r="G5906">
        <v>2</v>
      </c>
      <c r="H5906" t="s">
        <v>303</v>
      </c>
      <c r="I5906" t="s">
        <v>170</v>
      </c>
      <c r="J5906">
        <v>68.871510600613391</v>
      </c>
      <c r="L5906" s="47"/>
      <c r="M5906" s="47"/>
    </row>
    <row r="5907" spans="1:13" x14ac:dyDescent="0.4">
      <c r="A5907" t="str">
        <f t="shared" si="92"/>
        <v>62_1M_M_0_60_65_HH800_Core</v>
      </c>
      <c r="B5907">
        <v>62</v>
      </c>
      <c r="C5907" t="s">
        <v>177</v>
      </c>
      <c r="D5907" t="s">
        <v>174</v>
      </c>
      <c r="E5907">
        <v>0</v>
      </c>
      <c r="F5907">
        <v>60</v>
      </c>
      <c r="G5907">
        <v>65</v>
      </c>
      <c r="H5907" t="s">
        <v>303</v>
      </c>
      <c r="I5907" t="s">
        <v>170</v>
      </c>
      <c r="J5907">
        <v>269.25389783338773</v>
      </c>
      <c r="L5907" s="47"/>
      <c r="M5907" s="47"/>
    </row>
    <row r="5908" spans="1:13" x14ac:dyDescent="0.4">
      <c r="A5908" t="str">
        <f t="shared" si="92"/>
        <v>27_4M_F_3_90_70_HH800_Core</v>
      </c>
      <c r="B5908">
        <v>27</v>
      </c>
      <c r="C5908" t="s">
        <v>173</v>
      </c>
      <c r="D5908" t="s">
        <v>169</v>
      </c>
      <c r="E5908">
        <v>3</v>
      </c>
      <c r="F5908">
        <v>90</v>
      </c>
      <c r="G5908">
        <v>70</v>
      </c>
      <c r="H5908" t="s">
        <v>303</v>
      </c>
      <c r="I5908" t="s">
        <v>170</v>
      </c>
      <c r="J5908">
        <v>11.706856878794833</v>
      </c>
      <c r="L5908" s="47"/>
      <c r="M5908" s="47"/>
    </row>
    <row r="5909" spans="1:13" x14ac:dyDescent="0.4">
      <c r="A5909" t="str">
        <f t="shared" si="92"/>
        <v>52_2A_F_6_90_67_HH800_Core</v>
      </c>
      <c r="B5909">
        <v>52</v>
      </c>
      <c r="C5909" t="s">
        <v>176</v>
      </c>
      <c r="D5909" t="s">
        <v>169</v>
      </c>
      <c r="E5909">
        <v>6</v>
      </c>
      <c r="F5909">
        <v>90</v>
      </c>
      <c r="G5909">
        <v>67</v>
      </c>
      <c r="H5909" t="s">
        <v>303</v>
      </c>
      <c r="I5909" t="s">
        <v>170</v>
      </c>
      <c r="J5909">
        <v>22.861831967630074</v>
      </c>
      <c r="L5909" s="47"/>
      <c r="M5909" s="47"/>
    </row>
    <row r="5910" spans="1:13" x14ac:dyDescent="0.4">
      <c r="A5910" t="str">
        <f t="shared" si="92"/>
        <v>50_4M_M_6_180_5_HH800_Core</v>
      </c>
      <c r="B5910">
        <v>50</v>
      </c>
      <c r="C5910" t="s">
        <v>173</v>
      </c>
      <c r="D5910" t="s">
        <v>174</v>
      </c>
      <c r="E5910">
        <v>6</v>
      </c>
      <c r="F5910">
        <v>180</v>
      </c>
      <c r="G5910">
        <v>5</v>
      </c>
      <c r="H5910" t="s">
        <v>303</v>
      </c>
      <c r="I5910" t="s">
        <v>170</v>
      </c>
      <c r="J5910">
        <v>3.2250455191365313</v>
      </c>
      <c r="L5910" s="47"/>
      <c r="M5910" s="47"/>
    </row>
    <row r="5911" spans="1:13" x14ac:dyDescent="0.4">
      <c r="A5911" t="str">
        <f t="shared" si="92"/>
        <v>62_2A_F_3_180_65_HH800_Core</v>
      </c>
      <c r="B5911">
        <v>62</v>
      </c>
      <c r="C5911" t="s">
        <v>176</v>
      </c>
      <c r="D5911" t="s">
        <v>169</v>
      </c>
      <c r="E5911">
        <v>3</v>
      </c>
      <c r="F5911">
        <v>180</v>
      </c>
      <c r="G5911">
        <v>65</v>
      </c>
      <c r="H5911" t="s">
        <v>303</v>
      </c>
      <c r="I5911" t="s">
        <v>170</v>
      </c>
      <c r="J5911">
        <v>4.8086562213959025</v>
      </c>
      <c r="L5911" s="47"/>
      <c r="M5911" s="47"/>
    </row>
    <row r="5912" spans="1:13" x14ac:dyDescent="0.4">
      <c r="A5912" t="str">
        <f t="shared" si="92"/>
        <v>30_4M_M_6_180_67_HH800_Core</v>
      </c>
      <c r="B5912">
        <v>30</v>
      </c>
      <c r="C5912" t="s">
        <v>173</v>
      </c>
      <c r="D5912" t="s">
        <v>174</v>
      </c>
      <c r="E5912">
        <v>6</v>
      </c>
      <c r="F5912">
        <v>180</v>
      </c>
      <c r="G5912">
        <v>67</v>
      </c>
      <c r="H5912" t="s">
        <v>303</v>
      </c>
      <c r="I5912" t="s">
        <v>170</v>
      </c>
      <c r="J5912">
        <v>10.258817126494609</v>
      </c>
      <c r="L5912" s="47"/>
      <c r="M5912" s="47"/>
    </row>
    <row r="5913" spans="1:13" x14ac:dyDescent="0.4">
      <c r="A5913" t="str">
        <f t="shared" si="92"/>
        <v>35_1M_M_0_60_67_HH800_Core</v>
      </c>
      <c r="B5913">
        <v>35</v>
      </c>
      <c r="C5913" t="s">
        <v>177</v>
      </c>
      <c r="D5913" t="s">
        <v>174</v>
      </c>
      <c r="E5913">
        <v>0</v>
      </c>
      <c r="F5913">
        <v>60</v>
      </c>
      <c r="G5913">
        <v>67</v>
      </c>
      <c r="H5913" t="s">
        <v>303</v>
      </c>
      <c r="I5913" t="s">
        <v>170</v>
      </c>
      <c r="J5913">
        <v>197.22714836404936</v>
      </c>
      <c r="L5913" s="47"/>
      <c r="M5913" s="47"/>
    </row>
    <row r="5914" spans="1:13" x14ac:dyDescent="0.4">
      <c r="A5914" t="str">
        <f t="shared" si="92"/>
        <v>42_4M_M_6_180_67_HH800_Core</v>
      </c>
      <c r="B5914">
        <v>42</v>
      </c>
      <c r="C5914" t="s">
        <v>173</v>
      </c>
      <c r="D5914" t="s">
        <v>174</v>
      </c>
      <c r="E5914">
        <v>6</v>
      </c>
      <c r="F5914">
        <v>180</v>
      </c>
      <c r="G5914">
        <v>67</v>
      </c>
      <c r="H5914" t="s">
        <v>303</v>
      </c>
      <c r="I5914" t="s">
        <v>170</v>
      </c>
      <c r="J5914">
        <v>12.129121161900454</v>
      </c>
      <c r="L5914" s="47"/>
      <c r="M5914" s="47"/>
    </row>
    <row r="5915" spans="1:13" x14ac:dyDescent="0.4">
      <c r="A5915" t="str">
        <f t="shared" si="92"/>
        <v>53_2A_F_0_90_67_HH800_Core</v>
      </c>
      <c r="B5915">
        <v>53</v>
      </c>
      <c r="C5915" t="s">
        <v>176</v>
      </c>
      <c r="D5915" t="s">
        <v>169</v>
      </c>
      <c r="E5915">
        <v>0</v>
      </c>
      <c r="F5915">
        <v>90</v>
      </c>
      <c r="G5915">
        <v>67</v>
      </c>
      <c r="H5915" t="s">
        <v>303</v>
      </c>
      <c r="I5915" t="s">
        <v>170</v>
      </c>
      <c r="J5915">
        <v>112.20781688049877</v>
      </c>
      <c r="L5915" s="47"/>
      <c r="M5915" s="47"/>
    </row>
    <row r="5916" spans="1:13" x14ac:dyDescent="0.4">
      <c r="A5916" t="str">
        <f t="shared" si="92"/>
        <v>27_2M_M_0_60_65_HH800_Core</v>
      </c>
      <c r="B5916">
        <v>27</v>
      </c>
      <c r="C5916" t="s">
        <v>175</v>
      </c>
      <c r="D5916" t="s">
        <v>174</v>
      </c>
      <c r="E5916">
        <v>0</v>
      </c>
      <c r="F5916">
        <v>60</v>
      </c>
      <c r="G5916">
        <v>65</v>
      </c>
      <c r="H5916" t="s">
        <v>303</v>
      </c>
      <c r="I5916" t="s">
        <v>170</v>
      </c>
      <c r="J5916">
        <v>78.40327669151803</v>
      </c>
      <c r="L5916" s="47"/>
      <c r="M5916" s="47"/>
    </row>
    <row r="5917" spans="1:13" x14ac:dyDescent="0.4">
      <c r="A5917" t="str">
        <f t="shared" si="92"/>
        <v>62_2M_F_0_365_65_HH800_Core</v>
      </c>
      <c r="B5917">
        <v>62</v>
      </c>
      <c r="C5917" t="s">
        <v>175</v>
      </c>
      <c r="D5917" t="s">
        <v>169</v>
      </c>
      <c r="E5917">
        <v>0</v>
      </c>
      <c r="F5917">
        <v>365</v>
      </c>
      <c r="G5917">
        <v>65</v>
      </c>
      <c r="H5917" t="s">
        <v>303</v>
      </c>
      <c r="I5917" t="s">
        <v>170</v>
      </c>
      <c r="J5917">
        <v>94.336075520160918</v>
      </c>
      <c r="L5917" s="47"/>
      <c r="M5917" s="47"/>
    </row>
    <row r="5918" spans="1:13" x14ac:dyDescent="0.4">
      <c r="A5918" t="str">
        <f t="shared" si="92"/>
        <v>48_4M_M_6_180_70_HH800_Core</v>
      </c>
      <c r="B5918">
        <v>48</v>
      </c>
      <c r="C5918" t="s">
        <v>173</v>
      </c>
      <c r="D5918" t="s">
        <v>174</v>
      </c>
      <c r="E5918">
        <v>6</v>
      </c>
      <c r="F5918">
        <v>180</v>
      </c>
      <c r="G5918">
        <v>70</v>
      </c>
      <c r="H5918" t="s">
        <v>303</v>
      </c>
      <c r="I5918" t="s">
        <v>170</v>
      </c>
      <c r="J5918">
        <v>16.791138089964516</v>
      </c>
      <c r="L5918" s="47"/>
      <c r="M5918" s="47"/>
    </row>
    <row r="5919" spans="1:13" x14ac:dyDescent="0.4">
      <c r="A5919" t="str">
        <f t="shared" si="92"/>
        <v>47_1M_F_0_90_70_HH800_Core</v>
      </c>
      <c r="B5919">
        <v>47</v>
      </c>
      <c r="C5919" t="s">
        <v>177</v>
      </c>
      <c r="D5919" t="s">
        <v>169</v>
      </c>
      <c r="E5919">
        <v>0</v>
      </c>
      <c r="F5919">
        <v>90</v>
      </c>
      <c r="G5919">
        <v>70</v>
      </c>
      <c r="H5919" t="s">
        <v>303</v>
      </c>
      <c r="I5919" t="s">
        <v>170</v>
      </c>
      <c r="J5919">
        <v>241.60592397317939</v>
      </c>
      <c r="L5919" s="47"/>
      <c r="M5919" s="47"/>
    </row>
    <row r="5920" spans="1:13" x14ac:dyDescent="0.4">
      <c r="A5920" t="str">
        <f t="shared" si="92"/>
        <v>55_4M_F_0_90_67_HH800_Core</v>
      </c>
      <c r="B5920">
        <v>55</v>
      </c>
      <c r="C5920" t="s">
        <v>173</v>
      </c>
      <c r="D5920" t="s">
        <v>169</v>
      </c>
      <c r="E5920">
        <v>0</v>
      </c>
      <c r="F5920">
        <v>90</v>
      </c>
      <c r="G5920">
        <v>67</v>
      </c>
      <c r="H5920" t="s">
        <v>303</v>
      </c>
      <c r="I5920" t="s">
        <v>170</v>
      </c>
      <c r="J5920">
        <v>107.39232467219175</v>
      </c>
      <c r="L5920" s="47"/>
      <c r="M5920" s="47"/>
    </row>
    <row r="5921" spans="1:13" x14ac:dyDescent="0.4">
      <c r="A5921" t="str">
        <f t="shared" si="92"/>
        <v>60_1M_M_0_60_67_HH800_Core</v>
      </c>
      <c r="B5921">
        <v>60</v>
      </c>
      <c r="C5921" t="s">
        <v>177</v>
      </c>
      <c r="D5921" t="s">
        <v>174</v>
      </c>
      <c r="E5921">
        <v>0</v>
      </c>
      <c r="F5921">
        <v>60</v>
      </c>
      <c r="G5921">
        <v>67</v>
      </c>
      <c r="H5921" t="s">
        <v>303</v>
      </c>
      <c r="I5921" t="s">
        <v>170</v>
      </c>
      <c r="J5921">
        <v>317.46618103486378</v>
      </c>
      <c r="L5921" s="47"/>
      <c r="M5921" s="47"/>
    </row>
    <row r="5922" spans="1:13" x14ac:dyDescent="0.4">
      <c r="A5922" t="str">
        <f t="shared" si="92"/>
        <v>61_4M_F_6_60_5_HH800_Core</v>
      </c>
      <c r="B5922">
        <v>61</v>
      </c>
      <c r="C5922" t="s">
        <v>173</v>
      </c>
      <c r="D5922" t="s">
        <v>169</v>
      </c>
      <c r="E5922">
        <v>6</v>
      </c>
      <c r="F5922">
        <v>60</v>
      </c>
      <c r="G5922">
        <v>5</v>
      </c>
      <c r="H5922" t="s">
        <v>303</v>
      </c>
      <c r="I5922" t="s">
        <v>170</v>
      </c>
      <c r="J5922">
        <v>6.4300474890699544</v>
      </c>
      <c r="L5922" s="47"/>
      <c r="M5922" s="47"/>
    </row>
    <row r="5923" spans="1:13" x14ac:dyDescent="0.4">
      <c r="A5923" t="str">
        <f t="shared" si="92"/>
        <v>58_4M_F_6_365_65_HH800_Core</v>
      </c>
      <c r="B5923">
        <v>58</v>
      </c>
      <c r="C5923" t="s">
        <v>173</v>
      </c>
      <c r="D5923" t="s">
        <v>169</v>
      </c>
      <c r="E5923">
        <v>6</v>
      </c>
      <c r="F5923">
        <v>365</v>
      </c>
      <c r="G5923">
        <v>65</v>
      </c>
      <c r="H5923" t="s">
        <v>303</v>
      </c>
      <c r="I5923" t="s">
        <v>170</v>
      </c>
      <c r="J5923">
        <v>4.7328359518037999</v>
      </c>
      <c r="L5923" s="47"/>
      <c r="M5923" s="47"/>
    </row>
    <row r="5924" spans="1:13" x14ac:dyDescent="0.4">
      <c r="A5924" t="str">
        <f t="shared" si="92"/>
        <v>55_4M_M_6_90_5_HH800_Core</v>
      </c>
      <c r="B5924">
        <v>55</v>
      </c>
      <c r="C5924" t="s">
        <v>173</v>
      </c>
      <c r="D5924" t="s">
        <v>174</v>
      </c>
      <c r="E5924">
        <v>6</v>
      </c>
      <c r="F5924">
        <v>90</v>
      </c>
      <c r="G5924">
        <v>5</v>
      </c>
      <c r="H5924" t="s">
        <v>303</v>
      </c>
      <c r="I5924" t="s">
        <v>170</v>
      </c>
      <c r="J5924">
        <v>4.3754066280308912</v>
      </c>
      <c r="L5924" s="47"/>
      <c r="M5924" s="47"/>
    </row>
    <row r="5925" spans="1:13" x14ac:dyDescent="0.4">
      <c r="A5925" t="str">
        <f t="shared" si="92"/>
        <v>60_4M_F_3_90_67_HH800_Core</v>
      </c>
      <c r="B5925">
        <v>60</v>
      </c>
      <c r="C5925" t="s">
        <v>173</v>
      </c>
      <c r="D5925" t="s">
        <v>169</v>
      </c>
      <c r="E5925">
        <v>3</v>
      </c>
      <c r="F5925">
        <v>90</v>
      </c>
      <c r="G5925">
        <v>67</v>
      </c>
      <c r="H5925" t="s">
        <v>303</v>
      </c>
      <c r="I5925" t="s">
        <v>170</v>
      </c>
      <c r="J5925">
        <v>5.3599487878175722</v>
      </c>
      <c r="L5925" s="47"/>
      <c r="M5925" s="47"/>
    </row>
    <row r="5926" spans="1:13" x14ac:dyDescent="0.4">
      <c r="A5926" t="str">
        <f t="shared" si="92"/>
        <v>30_2M_F_6_90_70_HH800_Core</v>
      </c>
      <c r="B5926">
        <v>30</v>
      </c>
      <c r="C5926" t="s">
        <v>175</v>
      </c>
      <c r="D5926" t="s">
        <v>169</v>
      </c>
      <c r="E5926">
        <v>6</v>
      </c>
      <c r="F5926">
        <v>90</v>
      </c>
      <c r="G5926">
        <v>70</v>
      </c>
      <c r="H5926" t="s">
        <v>303</v>
      </c>
      <c r="I5926" t="s">
        <v>170</v>
      </c>
      <c r="J5926">
        <v>50.923728807686146</v>
      </c>
      <c r="L5926" s="47"/>
      <c r="M5926" s="47"/>
    </row>
    <row r="5927" spans="1:13" x14ac:dyDescent="0.4">
      <c r="A5927" t="str">
        <f t="shared" si="92"/>
        <v>43_1M_F_0_60_65_HH800_Core</v>
      </c>
      <c r="B5927">
        <v>43</v>
      </c>
      <c r="C5927" t="s">
        <v>177</v>
      </c>
      <c r="D5927" t="s">
        <v>169</v>
      </c>
      <c r="E5927">
        <v>0</v>
      </c>
      <c r="F5927">
        <v>60</v>
      </c>
      <c r="G5927">
        <v>65</v>
      </c>
      <c r="H5927" t="s">
        <v>303</v>
      </c>
      <c r="I5927" t="s">
        <v>170</v>
      </c>
      <c r="J5927">
        <v>268.61696298448419</v>
      </c>
      <c r="L5927" s="47"/>
      <c r="M5927" s="47"/>
    </row>
    <row r="5928" spans="1:13" x14ac:dyDescent="0.4">
      <c r="A5928" t="str">
        <f t="shared" si="92"/>
        <v>37_2A_M_0_60_2_HH800_Core</v>
      </c>
      <c r="B5928">
        <v>37</v>
      </c>
      <c r="C5928" t="s">
        <v>176</v>
      </c>
      <c r="D5928" t="s">
        <v>174</v>
      </c>
      <c r="E5928">
        <v>0</v>
      </c>
      <c r="F5928">
        <v>60</v>
      </c>
      <c r="G5928">
        <v>2</v>
      </c>
      <c r="H5928" t="s">
        <v>303</v>
      </c>
      <c r="I5928" t="s">
        <v>170</v>
      </c>
      <c r="J5928">
        <v>34.411885670512255</v>
      </c>
      <c r="L5928" s="47"/>
      <c r="M5928" s="47"/>
    </row>
    <row r="5929" spans="1:13" x14ac:dyDescent="0.4">
      <c r="A5929" t="str">
        <f t="shared" si="92"/>
        <v>58_4A_F_6_365_65_HH800_Core</v>
      </c>
      <c r="B5929">
        <v>58</v>
      </c>
      <c r="C5929" t="s">
        <v>168</v>
      </c>
      <c r="D5929" t="s">
        <v>169</v>
      </c>
      <c r="E5929">
        <v>6</v>
      </c>
      <c r="F5929">
        <v>365</v>
      </c>
      <c r="G5929">
        <v>65</v>
      </c>
      <c r="H5929" t="s">
        <v>303</v>
      </c>
      <c r="I5929" t="s">
        <v>170</v>
      </c>
      <c r="J5929">
        <v>5.2101641128929099</v>
      </c>
      <c r="L5929" s="47"/>
      <c r="M5929" s="47"/>
    </row>
    <row r="5930" spans="1:13" x14ac:dyDescent="0.4">
      <c r="A5930" t="str">
        <f t="shared" si="92"/>
        <v>25_4A_M_0_90_67_HH800_Core</v>
      </c>
      <c r="B5930">
        <v>25</v>
      </c>
      <c r="C5930" t="s">
        <v>168</v>
      </c>
      <c r="D5930" t="s">
        <v>174</v>
      </c>
      <c r="E5930">
        <v>0</v>
      </c>
      <c r="F5930">
        <v>90</v>
      </c>
      <c r="G5930">
        <v>67</v>
      </c>
      <c r="H5930" t="s">
        <v>303</v>
      </c>
      <c r="I5930" t="s">
        <v>170</v>
      </c>
      <c r="J5930">
        <v>23.453745675525848</v>
      </c>
      <c r="L5930" s="47"/>
      <c r="M5930" s="47"/>
    </row>
    <row r="5931" spans="1:13" x14ac:dyDescent="0.4">
      <c r="A5931" t="str">
        <f t="shared" si="92"/>
        <v>44_1M_F_0_60_2_HH800_Core</v>
      </c>
      <c r="B5931">
        <v>44</v>
      </c>
      <c r="C5931" t="s">
        <v>177</v>
      </c>
      <c r="D5931" t="s">
        <v>169</v>
      </c>
      <c r="E5931">
        <v>0</v>
      </c>
      <c r="F5931">
        <v>60</v>
      </c>
      <c r="G5931">
        <v>2</v>
      </c>
      <c r="H5931" t="s">
        <v>303</v>
      </c>
      <c r="I5931" t="s">
        <v>170</v>
      </c>
      <c r="J5931">
        <v>72.24611568631191</v>
      </c>
      <c r="L5931" s="47"/>
      <c r="M5931" s="47"/>
    </row>
    <row r="5932" spans="1:13" x14ac:dyDescent="0.4">
      <c r="A5932" t="str">
        <f t="shared" si="92"/>
        <v>47_4M_M_3_180_5_HH800_Core</v>
      </c>
      <c r="B5932">
        <v>47</v>
      </c>
      <c r="C5932" t="s">
        <v>173</v>
      </c>
      <c r="D5932" t="s">
        <v>174</v>
      </c>
      <c r="E5932">
        <v>3</v>
      </c>
      <c r="F5932">
        <v>180</v>
      </c>
      <c r="G5932">
        <v>5</v>
      </c>
      <c r="H5932" t="s">
        <v>303</v>
      </c>
      <c r="I5932" t="s">
        <v>170</v>
      </c>
      <c r="J5932">
        <v>1.9326328585681363</v>
      </c>
      <c r="L5932" s="47"/>
      <c r="M5932" s="47"/>
    </row>
    <row r="5933" spans="1:13" x14ac:dyDescent="0.4">
      <c r="A5933" t="str">
        <f t="shared" si="92"/>
        <v>50_4M_M_0_180_5_HH800_Core</v>
      </c>
      <c r="B5933">
        <v>50</v>
      </c>
      <c r="C5933" t="s">
        <v>173</v>
      </c>
      <c r="D5933" t="s">
        <v>174</v>
      </c>
      <c r="E5933">
        <v>0</v>
      </c>
      <c r="F5933">
        <v>180</v>
      </c>
      <c r="G5933">
        <v>5</v>
      </c>
      <c r="H5933" t="s">
        <v>303</v>
      </c>
      <c r="I5933" t="s">
        <v>170</v>
      </c>
      <c r="J5933">
        <v>29.770631857237213</v>
      </c>
      <c r="L5933" s="47"/>
      <c r="M5933" s="47"/>
    </row>
    <row r="5934" spans="1:13" x14ac:dyDescent="0.4">
      <c r="A5934" t="str">
        <f t="shared" si="92"/>
        <v>55_4M_F_3_90_65_HH800_Core</v>
      </c>
      <c r="B5934">
        <v>55</v>
      </c>
      <c r="C5934" t="s">
        <v>173</v>
      </c>
      <c r="D5934" t="s">
        <v>169</v>
      </c>
      <c r="E5934">
        <v>3</v>
      </c>
      <c r="F5934">
        <v>90</v>
      </c>
      <c r="G5934">
        <v>65</v>
      </c>
      <c r="H5934" t="s">
        <v>303</v>
      </c>
      <c r="I5934" t="s">
        <v>170</v>
      </c>
      <c r="J5934">
        <v>6.2097201075224344</v>
      </c>
      <c r="L5934" s="47"/>
      <c r="M5934" s="47"/>
    </row>
    <row r="5935" spans="1:13" x14ac:dyDescent="0.4">
      <c r="A5935" t="str">
        <f t="shared" si="92"/>
        <v>33_4M_M_3_180_67_HH800_Core</v>
      </c>
      <c r="B5935">
        <v>33</v>
      </c>
      <c r="C5935" t="s">
        <v>173</v>
      </c>
      <c r="D5935" t="s">
        <v>174</v>
      </c>
      <c r="E5935">
        <v>3</v>
      </c>
      <c r="F5935">
        <v>180</v>
      </c>
      <c r="G5935">
        <v>67</v>
      </c>
      <c r="H5935" t="s">
        <v>303</v>
      </c>
      <c r="I5935" t="s">
        <v>170</v>
      </c>
      <c r="J5935">
        <v>5.0307393709660655</v>
      </c>
      <c r="L5935" s="47"/>
      <c r="M5935" s="47"/>
    </row>
    <row r="5936" spans="1:13" x14ac:dyDescent="0.4">
      <c r="A5936" t="str">
        <f t="shared" si="92"/>
        <v>29_2M_M_3_60_5_HH800_Core</v>
      </c>
      <c r="B5936">
        <v>29</v>
      </c>
      <c r="C5936" t="s">
        <v>175</v>
      </c>
      <c r="D5936" t="s">
        <v>174</v>
      </c>
      <c r="E5936">
        <v>3</v>
      </c>
      <c r="F5936">
        <v>60</v>
      </c>
      <c r="G5936">
        <v>5</v>
      </c>
      <c r="H5936" t="s">
        <v>303</v>
      </c>
      <c r="I5936" t="s">
        <v>170</v>
      </c>
      <c r="J5936">
        <v>1.4804573483239005</v>
      </c>
      <c r="L5936" s="47"/>
      <c r="M5936" s="47"/>
    </row>
    <row r="5937" spans="1:13" x14ac:dyDescent="0.4">
      <c r="A5937" t="str">
        <f t="shared" si="92"/>
        <v>51_2A_F_6_90_67_HH800_Core</v>
      </c>
      <c r="B5937">
        <v>51</v>
      </c>
      <c r="C5937" t="s">
        <v>176</v>
      </c>
      <c r="D5937" t="s">
        <v>169</v>
      </c>
      <c r="E5937">
        <v>6</v>
      </c>
      <c r="F5937">
        <v>90</v>
      </c>
      <c r="G5937">
        <v>67</v>
      </c>
      <c r="H5937" t="s">
        <v>303</v>
      </c>
      <c r="I5937" t="s">
        <v>170</v>
      </c>
      <c r="J5937">
        <v>24.258306315797373</v>
      </c>
      <c r="L5937" s="47"/>
      <c r="M5937" s="47"/>
    </row>
    <row r="5938" spans="1:13" x14ac:dyDescent="0.4">
      <c r="A5938" t="str">
        <f t="shared" si="92"/>
        <v>45_2M_F_6_90_65_HH800_Core</v>
      </c>
      <c r="B5938">
        <v>45</v>
      </c>
      <c r="C5938" t="s">
        <v>175</v>
      </c>
      <c r="D5938" t="s">
        <v>169</v>
      </c>
      <c r="E5938">
        <v>6</v>
      </c>
      <c r="F5938">
        <v>90</v>
      </c>
      <c r="G5938">
        <v>65</v>
      </c>
      <c r="H5938" t="s">
        <v>303</v>
      </c>
      <c r="I5938" t="s">
        <v>170</v>
      </c>
      <c r="J5938">
        <v>35.428750679476757</v>
      </c>
      <c r="L5938" s="47"/>
      <c r="M5938" s="47"/>
    </row>
    <row r="5939" spans="1:13" x14ac:dyDescent="0.4">
      <c r="A5939" t="str">
        <f t="shared" si="92"/>
        <v>50_2A_F_6_90_67_HH800_Core</v>
      </c>
      <c r="B5939">
        <v>50</v>
      </c>
      <c r="C5939" t="s">
        <v>176</v>
      </c>
      <c r="D5939" t="s">
        <v>169</v>
      </c>
      <c r="E5939">
        <v>6</v>
      </c>
      <c r="F5939">
        <v>90</v>
      </c>
      <c r="G5939">
        <v>67</v>
      </c>
      <c r="H5939" t="s">
        <v>303</v>
      </c>
      <c r="I5939" t="s">
        <v>170</v>
      </c>
      <c r="J5939">
        <v>24.966872877965354</v>
      </c>
      <c r="L5939" s="47"/>
      <c r="M5939" s="47"/>
    </row>
    <row r="5940" spans="1:13" x14ac:dyDescent="0.4">
      <c r="A5940" t="str">
        <f t="shared" si="92"/>
        <v>61_4A_M_0_60_70_HH800_Core</v>
      </c>
      <c r="B5940">
        <v>61</v>
      </c>
      <c r="C5940" t="s">
        <v>168</v>
      </c>
      <c r="D5940" t="s">
        <v>174</v>
      </c>
      <c r="E5940">
        <v>0</v>
      </c>
      <c r="F5940">
        <v>60</v>
      </c>
      <c r="G5940">
        <v>70</v>
      </c>
      <c r="H5940" t="s">
        <v>303</v>
      </c>
      <c r="I5940" t="s">
        <v>170</v>
      </c>
      <c r="J5940">
        <v>115.39568553168898</v>
      </c>
      <c r="L5940" s="47"/>
      <c r="M5940" s="47"/>
    </row>
    <row r="5941" spans="1:13" x14ac:dyDescent="0.4">
      <c r="A5941" t="str">
        <f t="shared" si="92"/>
        <v>51_4M_M_6_180_5_HH800_Core</v>
      </c>
      <c r="B5941">
        <v>51</v>
      </c>
      <c r="C5941" t="s">
        <v>173</v>
      </c>
      <c r="D5941" t="s">
        <v>174</v>
      </c>
      <c r="E5941">
        <v>6</v>
      </c>
      <c r="F5941">
        <v>180</v>
      </c>
      <c r="G5941">
        <v>5</v>
      </c>
      <c r="H5941" t="s">
        <v>303</v>
      </c>
      <c r="I5941" t="s">
        <v>170</v>
      </c>
      <c r="J5941">
        <v>3.3202893719411115</v>
      </c>
      <c r="L5941" s="47"/>
      <c r="M5941" s="47"/>
    </row>
    <row r="5942" spans="1:13" x14ac:dyDescent="0.4">
      <c r="A5942" t="str">
        <f t="shared" si="92"/>
        <v>40_1M_M_0_60_70_HH800_Core</v>
      </c>
      <c r="B5942">
        <v>40</v>
      </c>
      <c r="C5942" t="s">
        <v>177</v>
      </c>
      <c r="D5942" t="s">
        <v>174</v>
      </c>
      <c r="E5942">
        <v>0</v>
      </c>
      <c r="F5942">
        <v>60</v>
      </c>
      <c r="G5942">
        <v>70</v>
      </c>
      <c r="H5942" t="s">
        <v>303</v>
      </c>
      <c r="I5942" t="s">
        <v>170</v>
      </c>
      <c r="J5942">
        <v>254.91227568233256</v>
      </c>
      <c r="L5942" s="47"/>
      <c r="M5942" s="47"/>
    </row>
    <row r="5943" spans="1:13" x14ac:dyDescent="0.4">
      <c r="A5943" t="str">
        <f t="shared" si="92"/>
        <v>61_1A_M_0_180_2_HH800_Core</v>
      </c>
      <c r="B5943">
        <v>61</v>
      </c>
      <c r="C5943" t="s">
        <v>178</v>
      </c>
      <c r="D5943" t="s">
        <v>174</v>
      </c>
      <c r="E5943">
        <v>0</v>
      </c>
      <c r="F5943">
        <v>180</v>
      </c>
      <c r="G5943">
        <v>2</v>
      </c>
      <c r="H5943" t="s">
        <v>303</v>
      </c>
      <c r="I5943" t="s">
        <v>170</v>
      </c>
      <c r="J5943">
        <v>104.53524548531479</v>
      </c>
      <c r="L5943" s="47"/>
      <c r="M5943" s="47"/>
    </row>
    <row r="5944" spans="1:13" x14ac:dyDescent="0.4">
      <c r="A5944" t="str">
        <f t="shared" si="92"/>
        <v>36_2M_F_0_90_70_HH800_Core</v>
      </c>
      <c r="B5944">
        <v>36</v>
      </c>
      <c r="C5944" t="s">
        <v>175</v>
      </c>
      <c r="D5944" t="s">
        <v>169</v>
      </c>
      <c r="E5944">
        <v>0</v>
      </c>
      <c r="F5944">
        <v>90</v>
      </c>
      <c r="G5944">
        <v>70</v>
      </c>
      <c r="H5944" t="s">
        <v>303</v>
      </c>
      <c r="I5944" t="s">
        <v>170</v>
      </c>
      <c r="J5944">
        <v>133.0580888790164</v>
      </c>
      <c r="L5944" s="47"/>
      <c r="M5944" s="47"/>
    </row>
    <row r="5945" spans="1:13" x14ac:dyDescent="0.4">
      <c r="A5945" t="str">
        <f t="shared" si="92"/>
        <v>42_4A_F_3_90_67_HH800_Core</v>
      </c>
      <c r="B5945">
        <v>42</v>
      </c>
      <c r="C5945" t="s">
        <v>168</v>
      </c>
      <c r="D5945" t="s">
        <v>169</v>
      </c>
      <c r="E5945">
        <v>3</v>
      </c>
      <c r="F5945">
        <v>90</v>
      </c>
      <c r="G5945">
        <v>67</v>
      </c>
      <c r="H5945" t="s">
        <v>303</v>
      </c>
      <c r="I5945" t="s">
        <v>170</v>
      </c>
      <c r="J5945">
        <v>11.757940217158581</v>
      </c>
      <c r="L5945" s="47"/>
      <c r="M5945" s="47"/>
    </row>
    <row r="5946" spans="1:13" x14ac:dyDescent="0.4">
      <c r="A5946" t="str">
        <f t="shared" si="92"/>
        <v>40_2A_M_0_60_2_HH800_Core</v>
      </c>
      <c r="B5946">
        <v>40</v>
      </c>
      <c r="C5946" t="s">
        <v>176</v>
      </c>
      <c r="D5946" t="s">
        <v>174</v>
      </c>
      <c r="E5946">
        <v>0</v>
      </c>
      <c r="F5946">
        <v>60</v>
      </c>
      <c r="G5946">
        <v>2</v>
      </c>
      <c r="H5946" t="s">
        <v>303</v>
      </c>
      <c r="I5946" t="s">
        <v>170</v>
      </c>
      <c r="J5946">
        <v>38.416954059426011</v>
      </c>
      <c r="L5946" s="47"/>
      <c r="M5946" s="47"/>
    </row>
    <row r="5947" spans="1:13" x14ac:dyDescent="0.4">
      <c r="A5947" t="str">
        <f t="shared" si="92"/>
        <v>39_2A_M_0_60_2_HH800_Core</v>
      </c>
      <c r="B5947">
        <v>39</v>
      </c>
      <c r="C5947" t="s">
        <v>176</v>
      </c>
      <c r="D5947" t="s">
        <v>174</v>
      </c>
      <c r="E5947">
        <v>0</v>
      </c>
      <c r="F5947">
        <v>60</v>
      </c>
      <c r="G5947">
        <v>2</v>
      </c>
      <c r="H5947" t="s">
        <v>303</v>
      </c>
      <c r="I5947" t="s">
        <v>170</v>
      </c>
      <c r="J5947">
        <v>36.898824039561354</v>
      </c>
      <c r="L5947" s="47"/>
      <c r="M5947" s="47"/>
    </row>
    <row r="5948" spans="1:13" x14ac:dyDescent="0.4">
      <c r="A5948" t="str">
        <f t="shared" si="92"/>
        <v>44_2A_M_0_60_2_HH800_Core</v>
      </c>
      <c r="B5948">
        <v>44</v>
      </c>
      <c r="C5948" t="s">
        <v>176</v>
      </c>
      <c r="D5948" t="s">
        <v>174</v>
      </c>
      <c r="E5948">
        <v>0</v>
      </c>
      <c r="F5948">
        <v>60</v>
      </c>
      <c r="G5948">
        <v>2</v>
      </c>
      <c r="H5948" t="s">
        <v>303</v>
      </c>
      <c r="I5948" t="s">
        <v>170</v>
      </c>
      <c r="J5948">
        <v>45.523116549653018</v>
      </c>
      <c r="L5948" s="47"/>
      <c r="M5948" s="47"/>
    </row>
    <row r="5949" spans="1:13" x14ac:dyDescent="0.4">
      <c r="A5949" t="str">
        <f t="shared" si="92"/>
        <v>36_4A_F_0_90_67_HH800_Core</v>
      </c>
      <c r="B5949">
        <v>36</v>
      </c>
      <c r="C5949" t="s">
        <v>168</v>
      </c>
      <c r="D5949" t="s">
        <v>169</v>
      </c>
      <c r="E5949">
        <v>0</v>
      </c>
      <c r="F5949">
        <v>90</v>
      </c>
      <c r="G5949">
        <v>67</v>
      </c>
      <c r="H5949" t="s">
        <v>303</v>
      </c>
      <c r="I5949" t="s">
        <v>170</v>
      </c>
      <c r="J5949">
        <v>57.426976475701551</v>
      </c>
      <c r="L5949" s="47"/>
      <c r="M5949" s="47"/>
    </row>
    <row r="5950" spans="1:13" x14ac:dyDescent="0.4">
      <c r="A5950" t="str">
        <f t="shared" si="92"/>
        <v>64_1A_M_0_90_2_HH800_Core</v>
      </c>
      <c r="B5950">
        <v>64</v>
      </c>
      <c r="C5950" t="s">
        <v>178</v>
      </c>
      <c r="D5950" t="s">
        <v>174</v>
      </c>
      <c r="E5950">
        <v>0</v>
      </c>
      <c r="F5950">
        <v>90</v>
      </c>
      <c r="G5950">
        <v>2</v>
      </c>
      <c r="H5950" t="s">
        <v>303</v>
      </c>
      <c r="I5950" t="s">
        <v>170</v>
      </c>
      <c r="J5950">
        <v>152.39357757671115</v>
      </c>
      <c r="L5950" s="47"/>
      <c r="M5950" s="47"/>
    </row>
    <row r="5951" spans="1:13" x14ac:dyDescent="0.4">
      <c r="A5951" t="str">
        <f t="shared" si="92"/>
        <v>33_2A_F_6_90_70_HH800_Core</v>
      </c>
      <c r="B5951">
        <v>33</v>
      </c>
      <c r="C5951" t="s">
        <v>176</v>
      </c>
      <c r="D5951" t="s">
        <v>169</v>
      </c>
      <c r="E5951">
        <v>6</v>
      </c>
      <c r="F5951">
        <v>90</v>
      </c>
      <c r="G5951">
        <v>70</v>
      </c>
      <c r="H5951" t="s">
        <v>303</v>
      </c>
      <c r="I5951" t="s">
        <v>170</v>
      </c>
      <c r="J5951">
        <v>44.100399542466505</v>
      </c>
      <c r="L5951" s="47"/>
      <c r="M5951" s="47"/>
    </row>
    <row r="5952" spans="1:13" x14ac:dyDescent="0.4">
      <c r="A5952" t="str">
        <f t="shared" si="92"/>
        <v>28_1A_M_0_180_2_HH800_Core</v>
      </c>
      <c r="B5952">
        <v>28</v>
      </c>
      <c r="C5952" t="s">
        <v>178</v>
      </c>
      <c r="D5952" t="s">
        <v>174</v>
      </c>
      <c r="E5952">
        <v>0</v>
      </c>
      <c r="F5952">
        <v>180</v>
      </c>
      <c r="G5952">
        <v>2</v>
      </c>
      <c r="H5952" t="s">
        <v>303</v>
      </c>
      <c r="I5952" t="s">
        <v>170</v>
      </c>
      <c r="J5952">
        <v>23.7095496445307</v>
      </c>
      <c r="L5952" s="47"/>
      <c r="M5952" s="47"/>
    </row>
    <row r="5953" spans="1:13" x14ac:dyDescent="0.4">
      <c r="A5953" t="str">
        <f t="shared" si="92"/>
        <v>48_4M_F_0_90_67_HH800_Core</v>
      </c>
      <c r="B5953">
        <v>48</v>
      </c>
      <c r="C5953" t="s">
        <v>173</v>
      </c>
      <c r="D5953" t="s">
        <v>169</v>
      </c>
      <c r="E5953">
        <v>0</v>
      </c>
      <c r="F5953">
        <v>90</v>
      </c>
      <c r="G5953">
        <v>67</v>
      </c>
      <c r="H5953" t="s">
        <v>303</v>
      </c>
      <c r="I5953" t="s">
        <v>170</v>
      </c>
      <c r="J5953">
        <v>88.718230631289799</v>
      </c>
      <c r="L5953" s="47"/>
      <c r="M5953" s="47"/>
    </row>
    <row r="5954" spans="1:13" x14ac:dyDescent="0.4">
      <c r="A5954" t="str">
        <f t="shared" si="92"/>
        <v>62_2M_M_3_90_67_HH800_Core</v>
      </c>
      <c r="B5954">
        <v>62</v>
      </c>
      <c r="C5954" t="s">
        <v>175</v>
      </c>
      <c r="D5954" t="s">
        <v>174</v>
      </c>
      <c r="E5954">
        <v>3</v>
      </c>
      <c r="F5954">
        <v>90</v>
      </c>
      <c r="G5954">
        <v>67</v>
      </c>
      <c r="H5954" t="s">
        <v>303</v>
      </c>
      <c r="I5954" t="s">
        <v>170</v>
      </c>
      <c r="J5954">
        <v>6.7634015159602026</v>
      </c>
      <c r="L5954" s="47"/>
      <c r="M5954" s="47"/>
    </row>
    <row r="5955" spans="1:13" x14ac:dyDescent="0.4">
      <c r="A5955" t="str">
        <f t="shared" ref="A5955:A6018" si="93">B5955&amp;"_"&amp;C5955&amp;"_"&amp;D5955&amp;"_"&amp;E5955&amp;"_"&amp;F5955&amp;"_"&amp;G5955&amp;"_"&amp;H5955&amp;"_"&amp;I5955</f>
        <v>59_2A_F_3_365_65_HH800_Core</v>
      </c>
      <c r="B5955">
        <v>59</v>
      </c>
      <c r="C5955" t="s">
        <v>176</v>
      </c>
      <c r="D5955" t="s">
        <v>169</v>
      </c>
      <c r="E5955">
        <v>3</v>
      </c>
      <c r="F5955">
        <v>365</v>
      </c>
      <c r="G5955">
        <v>65</v>
      </c>
      <c r="H5955" t="s">
        <v>303</v>
      </c>
      <c r="I5955" t="s">
        <v>170</v>
      </c>
      <c r="J5955">
        <v>4.6345735808114856</v>
      </c>
      <c r="L5955" s="47"/>
      <c r="M5955" s="47"/>
    </row>
    <row r="5956" spans="1:13" x14ac:dyDescent="0.4">
      <c r="A5956" t="str">
        <f t="shared" si="93"/>
        <v>46_4A_F_0_90_67_HH800_Core</v>
      </c>
      <c r="B5956">
        <v>46</v>
      </c>
      <c r="C5956" t="s">
        <v>168</v>
      </c>
      <c r="D5956" t="s">
        <v>169</v>
      </c>
      <c r="E5956">
        <v>0</v>
      </c>
      <c r="F5956">
        <v>90</v>
      </c>
      <c r="G5956">
        <v>67</v>
      </c>
      <c r="H5956" t="s">
        <v>303</v>
      </c>
      <c r="I5956" t="s">
        <v>170</v>
      </c>
      <c r="J5956">
        <v>73.358989615408916</v>
      </c>
      <c r="L5956" s="47"/>
      <c r="M5956" s="47"/>
    </row>
    <row r="5957" spans="1:13" x14ac:dyDescent="0.4">
      <c r="A5957" t="str">
        <f t="shared" si="93"/>
        <v>49_4M_M_3_180_5_HH800_Core</v>
      </c>
      <c r="B5957">
        <v>49</v>
      </c>
      <c r="C5957" t="s">
        <v>173</v>
      </c>
      <c r="D5957" t="s">
        <v>174</v>
      </c>
      <c r="E5957">
        <v>3</v>
      </c>
      <c r="F5957">
        <v>180</v>
      </c>
      <c r="G5957">
        <v>5</v>
      </c>
      <c r="H5957" t="s">
        <v>303</v>
      </c>
      <c r="I5957" t="s">
        <v>170</v>
      </c>
      <c r="J5957">
        <v>2.112203366130978</v>
      </c>
      <c r="L5957" s="47"/>
      <c r="M5957" s="47"/>
    </row>
    <row r="5958" spans="1:13" x14ac:dyDescent="0.4">
      <c r="A5958" t="str">
        <f t="shared" si="93"/>
        <v>57_2A_F_6_180_5_HH800_Core</v>
      </c>
      <c r="B5958">
        <v>57</v>
      </c>
      <c r="C5958" t="s">
        <v>176</v>
      </c>
      <c r="D5958" t="s">
        <v>169</v>
      </c>
      <c r="E5958">
        <v>6</v>
      </c>
      <c r="F5958">
        <v>180</v>
      </c>
      <c r="G5958">
        <v>5</v>
      </c>
      <c r="H5958" t="s">
        <v>303</v>
      </c>
      <c r="I5958" t="s">
        <v>170</v>
      </c>
      <c r="J5958">
        <v>7.5914323487541484</v>
      </c>
      <c r="L5958" s="47"/>
      <c r="M5958" s="47"/>
    </row>
    <row r="5959" spans="1:13" x14ac:dyDescent="0.4">
      <c r="A5959" t="str">
        <f t="shared" si="93"/>
        <v>60_4M_F_3_60_5_HH800_Core</v>
      </c>
      <c r="B5959">
        <v>60</v>
      </c>
      <c r="C5959" t="s">
        <v>173</v>
      </c>
      <c r="D5959" t="s">
        <v>169</v>
      </c>
      <c r="E5959">
        <v>3</v>
      </c>
      <c r="F5959">
        <v>60</v>
      </c>
      <c r="G5959">
        <v>5</v>
      </c>
      <c r="H5959" t="s">
        <v>303</v>
      </c>
      <c r="I5959" t="s">
        <v>170</v>
      </c>
      <c r="J5959">
        <v>4.079068240505193</v>
      </c>
      <c r="L5959" s="47"/>
      <c r="M5959" s="47"/>
    </row>
    <row r="5960" spans="1:13" x14ac:dyDescent="0.4">
      <c r="A5960" t="str">
        <f t="shared" si="93"/>
        <v>61_4A_F_3_90_67_HH800_Core</v>
      </c>
      <c r="B5960">
        <v>61</v>
      </c>
      <c r="C5960" t="s">
        <v>168</v>
      </c>
      <c r="D5960" t="s">
        <v>169</v>
      </c>
      <c r="E5960">
        <v>3</v>
      </c>
      <c r="F5960">
        <v>90</v>
      </c>
      <c r="G5960">
        <v>67</v>
      </c>
      <c r="H5960" t="s">
        <v>303</v>
      </c>
      <c r="I5960" t="s">
        <v>170</v>
      </c>
      <c r="J5960">
        <v>4.4043322948884063</v>
      </c>
      <c r="L5960" s="47"/>
      <c r="M5960" s="47"/>
    </row>
    <row r="5961" spans="1:13" x14ac:dyDescent="0.4">
      <c r="A5961" t="str">
        <f t="shared" si="93"/>
        <v>51_4M_M_0_180_5_HH800_Core</v>
      </c>
      <c r="B5961">
        <v>51</v>
      </c>
      <c r="C5961" t="s">
        <v>173</v>
      </c>
      <c r="D5961" t="s">
        <v>174</v>
      </c>
      <c r="E5961">
        <v>0</v>
      </c>
      <c r="F5961">
        <v>180</v>
      </c>
      <c r="G5961">
        <v>5</v>
      </c>
      <c r="H5961" t="s">
        <v>303</v>
      </c>
      <c r="I5961" t="s">
        <v>170</v>
      </c>
      <c r="J5961">
        <v>31.61784861147591</v>
      </c>
      <c r="L5961" s="47"/>
      <c r="M5961" s="47"/>
    </row>
    <row r="5962" spans="1:13" x14ac:dyDescent="0.4">
      <c r="A5962" t="str">
        <f t="shared" si="93"/>
        <v>38_4A_M_6_90_67_HH800_Core</v>
      </c>
      <c r="B5962">
        <v>38</v>
      </c>
      <c r="C5962" t="s">
        <v>168</v>
      </c>
      <c r="D5962" t="s">
        <v>174</v>
      </c>
      <c r="E5962">
        <v>6</v>
      </c>
      <c r="F5962">
        <v>90</v>
      </c>
      <c r="G5962">
        <v>67</v>
      </c>
      <c r="H5962" t="s">
        <v>303</v>
      </c>
      <c r="I5962" t="s">
        <v>170</v>
      </c>
      <c r="J5962">
        <v>14.501914824296662</v>
      </c>
      <c r="L5962" s="47"/>
      <c r="M5962" s="47"/>
    </row>
    <row r="5963" spans="1:13" x14ac:dyDescent="0.4">
      <c r="A5963" t="str">
        <f t="shared" si="93"/>
        <v>58_2M_M_6_90_65_HH800_Core</v>
      </c>
      <c r="B5963">
        <v>58</v>
      </c>
      <c r="C5963" t="s">
        <v>175</v>
      </c>
      <c r="D5963" t="s">
        <v>174</v>
      </c>
      <c r="E5963">
        <v>6</v>
      </c>
      <c r="F5963">
        <v>90</v>
      </c>
      <c r="G5963">
        <v>65</v>
      </c>
      <c r="H5963" t="s">
        <v>303</v>
      </c>
      <c r="I5963" t="s">
        <v>170</v>
      </c>
      <c r="J5963">
        <v>10.445388444567216</v>
      </c>
      <c r="L5963" s="47"/>
      <c r="M5963" s="47"/>
    </row>
    <row r="5964" spans="1:13" x14ac:dyDescent="0.4">
      <c r="A5964" t="str">
        <f t="shared" si="93"/>
        <v>38_2A_M_0_60_2_HH800_Core</v>
      </c>
      <c r="B5964">
        <v>38</v>
      </c>
      <c r="C5964" t="s">
        <v>176</v>
      </c>
      <c r="D5964" t="s">
        <v>174</v>
      </c>
      <c r="E5964">
        <v>0</v>
      </c>
      <c r="F5964">
        <v>60</v>
      </c>
      <c r="G5964">
        <v>2</v>
      </c>
      <c r="H5964" t="s">
        <v>303</v>
      </c>
      <c r="I5964" t="s">
        <v>170</v>
      </c>
      <c r="J5964">
        <v>35.254721633287026</v>
      </c>
      <c r="L5964" s="47"/>
      <c r="M5964" s="47"/>
    </row>
    <row r="5965" spans="1:13" x14ac:dyDescent="0.4">
      <c r="A5965" t="str">
        <f t="shared" si="93"/>
        <v>46_4M_M_0_180_5_HH800_Core</v>
      </c>
      <c r="B5965">
        <v>46</v>
      </c>
      <c r="C5965" t="s">
        <v>173</v>
      </c>
      <c r="D5965" t="s">
        <v>174</v>
      </c>
      <c r="E5965">
        <v>0</v>
      </c>
      <c r="F5965">
        <v>180</v>
      </c>
      <c r="G5965">
        <v>5</v>
      </c>
      <c r="H5965" t="s">
        <v>303</v>
      </c>
      <c r="I5965" t="s">
        <v>170</v>
      </c>
      <c r="J5965">
        <v>24.525091484529689</v>
      </c>
      <c r="L5965" s="47"/>
      <c r="M5965" s="47"/>
    </row>
    <row r="5966" spans="1:13" x14ac:dyDescent="0.4">
      <c r="A5966" t="str">
        <f t="shared" si="93"/>
        <v>57_4M_M_0_60_70_HH800_Core</v>
      </c>
      <c r="B5966">
        <v>57</v>
      </c>
      <c r="C5966" t="s">
        <v>173</v>
      </c>
      <c r="D5966" t="s">
        <v>174</v>
      </c>
      <c r="E5966">
        <v>0</v>
      </c>
      <c r="F5966">
        <v>60</v>
      </c>
      <c r="G5966">
        <v>70</v>
      </c>
      <c r="H5966" t="s">
        <v>303</v>
      </c>
      <c r="I5966" t="s">
        <v>170</v>
      </c>
      <c r="J5966">
        <v>115.14219484274805</v>
      </c>
      <c r="L5966" s="47"/>
      <c r="M5966" s="47"/>
    </row>
    <row r="5967" spans="1:13" x14ac:dyDescent="0.4">
      <c r="A5967" t="str">
        <f t="shared" si="93"/>
        <v>57_2M_F_6_365_65_HH800_Core</v>
      </c>
      <c r="B5967">
        <v>57</v>
      </c>
      <c r="C5967" t="s">
        <v>175</v>
      </c>
      <c r="D5967" t="s">
        <v>169</v>
      </c>
      <c r="E5967">
        <v>6</v>
      </c>
      <c r="F5967">
        <v>365</v>
      </c>
      <c r="G5967">
        <v>65</v>
      </c>
      <c r="H5967" t="s">
        <v>303</v>
      </c>
      <c r="I5967" t="s">
        <v>170</v>
      </c>
      <c r="J5967">
        <v>11.045404932608852</v>
      </c>
      <c r="L5967" s="47"/>
      <c r="M5967" s="47"/>
    </row>
    <row r="5968" spans="1:13" x14ac:dyDescent="0.4">
      <c r="A5968" t="str">
        <f t="shared" si="93"/>
        <v>44_2M_F_6_90_65_HH800_Core</v>
      </c>
      <c r="B5968">
        <v>44</v>
      </c>
      <c r="C5968" t="s">
        <v>175</v>
      </c>
      <c r="D5968" t="s">
        <v>169</v>
      </c>
      <c r="E5968">
        <v>6</v>
      </c>
      <c r="F5968">
        <v>90</v>
      </c>
      <c r="G5968">
        <v>65</v>
      </c>
      <c r="H5968" t="s">
        <v>303</v>
      </c>
      <c r="I5968" t="s">
        <v>170</v>
      </c>
      <c r="J5968">
        <v>36.483261579685276</v>
      </c>
      <c r="L5968" s="47"/>
      <c r="M5968" s="47"/>
    </row>
    <row r="5969" spans="1:13" x14ac:dyDescent="0.4">
      <c r="A5969" t="str">
        <f t="shared" si="93"/>
        <v>44_4A_F_0_90_5_HH800_Core</v>
      </c>
      <c r="B5969">
        <v>44</v>
      </c>
      <c r="C5969" t="s">
        <v>168</v>
      </c>
      <c r="D5969" t="s">
        <v>169</v>
      </c>
      <c r="E5969">
        <v>0</v>
      </c>
      <c r="F5969">
        <v>90</v>
      </c>
      <c r="G5969">
        <v>5</v>
      </c>
      <c r="H5969" t="s">
        <v>303</v>
      </c>
      <c r="I5969" t="s">
        <v>170</v>
      </c>
      <c r="J5969">
        <v>34.789862510508826</v>
      </c>
      <c r="L5969" s="47"/>
      <c r="M5969" s="47"/>
    </row>
    <row r="5970" spans="1:13" x14ac:dyDescent="0.4">
      <c r="A5970" t="str">
        <f t="shared" si="93"/>
        <v>54_4A_F_3_90_70_HH800_Core</v>
      </c>
      <c r="B5970">
        <v>54</v>
      </c>
      <c r="C5970" t="s">
        <v>168</v>
      </c>
      <c r="D5970" t="s">
        <v>169</v>
      </c>
      <c r="E5970">
        <v>3</v>
      </c>
      <c r="F5970">
        <v>90</v>
      </c>
      <c r="G5970">
        <v>70</v>
      </c>
      <c r="H5970" t="s">
        <v>303</v>
      </c>
      <c r="I5970" t="s">
        <v>170</v>
      </c>
      <c r="J5970">
        <v>12.707697840643862</v>
      </c>
      <c r="L5970" s="47"/>
      <c r="M5970" s="47"/>
    </row>
    <row r="5971" spans="1:13" x14ac:dyDescent="0.4">
      <c r="A5971" t="str">
        <f t="shared" si="93"/>
        <v>52_2A_F_0_90_67_HH800_Core</v>
      </c>
      <c r="B5971">
        <v>52</v>
      </c>
      <c r="C5971" t="s">
        <v>176</v>
      </c>
      <c r="D5971" t="s">
        <v>169</v>
      </c>
      <c r="E5971">
        <v>0</v>
      </c>
      <c r="F5971">
        <v>90</v>
      </c>
      <c r="G5971">
        <v>67</v>
      </c>
      <c r="H5971" t="s">
        <v>303</v>
      </c>
      <c r="I5971" t="s">
        <v>170</v>
      </c>
      <c r="J5971">
        <v>110.27526178830817</v>
      </c>
      <c r="L5971" s="47"/>
      <c r="M5971" s="47"/>
    </row>
    <row r="5972" spans="1:13" x14ac:dyDescent="0.4">
      <c r="A5972" t="str">
        <f t="shared" si="93"/>
        <v>37_4M_F_6_90_67_HH800_Core</v>
      </c>
      <c r="B5972">
        <v>37</v>
      </c>
      <c r="C5972" t="s">
        <v>173</v>
      </c>
      <c r="D5972" t="s">
        <v>169</v>
      </c>
      <c r="E5972">
        <v>6</v>
      </c>
      <c r="F5972">
        <v>90</v>
      </c>
      <c r="G5972">
        <v>67</v>
      </c>
      <c r="H5972" t="s">
        <v>303</v>
      </c>
      <c r="I5972" t="s">
        <v>170</v>
      </c>
      <c r="J5972">
        <v>24.577061391001266</v>
      </c>
      <c r="L5972" s="47"/>
      <c r="M5972" s="47"/>
    </row>
    <row r="5973" spans="1:13" x14ac:dyDescent="0.4">
      <c r="A5973" t="str">
        <f t="shared" si="93"/>
        <v>43_2M_F_6_90_65_HH800_Core</v>
      </c>
      <c r="B5973">
        <v>43</v>
      </c>
      <c r="C5973" t="s">
        <v>175</v>
      </c>
      <c r="D5973" t="s">
        <v>169</v>
      </c>
      <c r="E5973">
        <v>6</v>
      </c>
      <c r="F5973">
        <v>90</v>
      </c>
      <c r="G5973">
        <v>65</v>
      </c>
      <c r="H5973" t="s">
        <v>303</v>
      </c>
      <c r="I5973" t="s">
        <v>170</v>
      </c>
      <c r="J5973">
        <v>37.752756085580366</v>
      </c>
      <c r="L5973" s="47"/>
      <c r="M5973" s="47"/>
    </row>
    <row r="5974" spans="1:13" x14ac:dyDescent="0.4">
      <c r="A5974" t="str">
        <f t="shared" si="93"/>
        <v>43_2M_F_0_90_65_HH800_Core</v>
      </c>
      <c r="B5974">
        <v>43</v>
      </c>
      <c r="C5974" t="s">
        <v>175</v>
      </c>
      <c r="D5974" t="s">
        <v>169</v>
      </c>
      <c r="E5974">
        <v>0</v>
      </c>
      <c r="F5974">
        <v>90</v>
      </c>
      <c r="G5974">
        <v>65</v>
      </c>
      <c r="H5974" t="s">
        <v>303</v>
      </c>
      <c r="I5974" t="s">
        <v>170</v>
      </c>
      <c r="J5974">
        <v>126.33254137843842</v>
      </c>
      <c r="L5974" s="47"/>
      <c r="M5974" s="47"/>
    </row>
    <row r="5975" spans="1:13" x14ac:dyDescent="0.4">
      <c r="A5975" t="str">
        <f t="shared" si="93"/>
        <v>53_1A_M_0_60_70_HH800_Core</v>
      </c>
      <c r="B5975">
        <v>53</v>
      </c>
      <c r="C5975" t="s">
        <v>178</v>
      </c>
      <c r="D5975" t="s">
        <v>174</v>
      </c>
      <c r="E5975">
        <v>0</v>
      </c>
      <c r="F5975">
        <v>60</v>
      </c>
      <c r="G5975">
        <v>70</v>
      </c>
      <c r="H5975" t="s">
        <v>303</v>
      </c>
      <c r="I5975" t="s">
        <v>170</v>
      </c>
      <c r="J5975">
        <v>284.89681747075497</v>
      </c>
      <c r="L5975" s="47"/>
      <c r="M5975" s="47"/>
    </row>
    <row r="5976" spans="1:13" x14ac:dyDescent="0.4">
      <c r="A5976" t="str">
        <f t="shared" si="93"/>
        <v>37_4A_F_3_90_67_HH800_Core</v>
      </c>
      <c r="B5976">
        <v>37</v>
      </c>
      <c r="C5976" t="s">
        <v>168</v>
      </c>
      <c r="D5976" t="s">
        <v>169</v>
      </c>
      <c r="E5976">
        <v>3</v>
      </c>
      <c r="F5976">
        <v>90</v>
      </c>
      <c r="G5976">
        <v>67</v>
      </c>
      <c r="H5976" t="s">
        <v>303</v>
      </c>
      <c r="I5976" t="s">
        <v>170</v>
      </c>
      <c r="J5976">
        <v>12.494652268674521</v>
      </c>
      <c r="L5976" s="47"/>
      <c r="M5976" s="47"/>
    </row>
    <row r="5977" spans="1:13" x14ac:dyDescent="0.4">
      <c r="A5977" t="str">
        <f t="shared" si="93"/>
        <v>50_1M_F_0_90_67_HH800_Core</v>
      </c>
      <c r="B5977">
        <v>50</v>
      </c>
      <c r="C5977" t="s">
        <v>177</v>
      </c>
      <c r="D5977" t="s">
        <v>169</v>
      </c>
      <c r="E5977">
        <v>0</v>
      </c>
      <c r="F5977">
        <v>90</v>
      </c>
      <c r="G5977">
        <v>67</v>
      </c>
      <c r="H5977" t="s">
        <v>303</v>
      </c>
      <c r="I5977" t="s">
        <v>170</v>
      </c>
      <c r="J5977">
        <v>229.52358891987791</v>
      </c>
      <c r="L5977" s="47"/>
      <c r="M5977" s="47"/>
    </row>
    <row r="5978" spans="1:13" x14ac:dyDescent="0.4">
      <c r="A5978" t="str">
        <f t="shared" si="93"/>
        <v>56_2A_F_6_180_5_HH800_Core</v>
      </c>
      <c r="B5978">
        <v>56</v>
      </c>
      <c r="C5978" t="s">
        <v>176</v>
      </c>
      <c r="D5978" t="s">
        <v>169</v>
      </c>
      <c r="E5978">
        <v>6</v>
      </c>
      <c r="F5978">
        <v>180</v>
      </c>
      <c r="G5978">
        <v>5</v>
      </c>
      <c r="H5978" t="s">
        <v>303</v>
      </c>
      <c r="I5978" t="s">
        <v>170</v>
      </c>
      <c r="J5978">
        <v>7.6384592062954342</v>
      </c>
      <c r="L5978" s="47"/>
      <c r="M5978" s="47"/>
    </row>
    <row r="5979" spans="1:13" x14ac:dyDescent="0.4">
      <c r="A5979" t="str">
        <f t="shared" si="93"/>
        <v>45_2A_M_0_60_2_HH800_Core</v>
      </c>
      <c r="B5979">
        <v>45</v>
      </c>
      <c r="C5979" t="s">
        <v>176</v>
      </c>
      <c r="D5979" t="s">
        <v>174</v>
      </c>
      <c r="E5979">
        <v>0</v>
      </c>
      <c r="F5979">
        <v>60</v>
      </c>
      <c r="G5979">
        <v>2</v>
      </c>
      <c r="H5979" t="s">
        <v>303</v>
      </c>
      <c r="I5979" t="s">
        <v>170</v>
      </c>
      <c r="J5979">
        <v>47.055238617050833</v>
      </c>
      <c r="L5979" s="47"/>
      <c r="M5979" s="47"/>
    </row>
    <row r="5980" spans="1:13" x14ac:dyDescent="0.4">
      <c r="A5980" t="str">
        <f t="shared" si="93"/>
        <v>46_4M_M_6_180_5_HH800_Core</v>
      </c>
      <c r="B5980">
        <v>46</v>
      </c>
      <c r="C5980" t="s">
        <v>173</v>
      </c>
      <c r="D5980" t="s">
        <v>174</v>
      </c>
      <c r="E5980">
        <v>6</v>
      </c>
      <c r="F5980">
        <v>180</v>
      </c>
      <c r="G5980">
        <v>5</v>
      </c>
      <c r="H5980" t="s">
        <v>303</v>
      </c>
      <c r="I5980" t="s">
        <v>170</v>
      </c>
      <c r="J5980">
        <v>2.8931852424512923</v>
      </c>
      <c r="L5980" s="47"/>
      <c r="M5980" s="47"/>
    </row>
    <row r="5981" spans="1:13" x14ac:dyDescent="0.4">
      <c r="A5981" t="str">
        <f t="shared" si="93"/>
        <v>50_4A_F_0_90_67_HH800_Core</v>
      </c>
      <c r="B5981">
        <v>50</v>
      </c>
      <c r="C5981" t="s">
        <v>168</v>
      </c>
      <c r="D5981" t="s">
        <v>169</v>
      </c>
      <c r="E5981">
        <v>0</v>
      </c>
      <c r="F5981">
        <v>90</v>
      </c>
      <c r="G5981">
        <v>67</v>
      </c>
      <c r="H5981" t="s">
        <v>303</v>
      </c>
      <c r="I5981" t="s">
        <v>170</v>
      </c>
      <c r="J5981">
        <v>78.105516602879746</v>
      </c>
      <c r="L5981" s="47"/>
      <c r="M5981" s="47"/>
    </row>
    <row r="5982" spans="1:13" x14ac:dyDescent="0.4">
      <c r="A5982" t="str">
        <f t="shared" si="93"/>
        <v>59_4A_F_0_90_65_HH800_Core</v>
      </c>
      <c r="B5982">
        <v>59</v>
      </c>
      <c r="C5982" t="s">
        <v>168</v>
      </c>
      <c r="D5982" t="s">
        <v>169</v>
      </c>
      <c r="E5982">
        <v>0</v>
      </c>
      <c r="F5982">
        <v>90</v>
      </c>
      <c r="G5982">
        <v>65</v>
      </c>
      <c r="H5982" t="s">
        <v>303</v>
      </c>
      <c r="I5982" t="s">
        <v>170</v>
      </c>
      <c r="J5982">
        <v>70.589810552639761</v>
      </c>
      <c r="L5982" s="47"/>
      <c r="M5982" s="47"/>
    </row>
    <row r="5983" spans="1:13" x14ac:dyDescent="0.4">
      <c r="A5983" t="str">
        <f t="shared" si="93"/>
        <v>52_1M_F_0_90_5_HH800_Core</v>
      </c>
      <c r="B5983">
        <v>52</v>
      </c>
      <c r="C5983" t="s">
        <v>177</v>
      </c>
      <c r="D5983" t="s">
        <v>169</v>
      </c>
      <c r="E5983">
        <v>0</v>
      </c>
      <c r="F5983">
        <v>90</v>
      </c>
      <c r="G5983">
        <v>5</v>
      </c>
      <c r="H5983" t="s">
        <v>303</v>
      </c>
      <c r="I5983" t="s">
        <v>170</v>
      </c>
      <c r="J5983">
        <v>151.37234223557439</v>
      </c>
      <c r="L5983" s="47"/>
      <c r="M5983" s="47"/>
    </row>
    <row r="5984" spans="1:13" x14ac:dyDescent="0.4">
      <c r="A5984" t="str">
        <f t="shared" si="93"/>
        <v>45_4M_F_6_90_67_HH800_Core</v>
      </c>
      <c r="B5984">
        <v>45</v>
      </c>
      <c r="C5984" t="s">
        <v>173</v>
      </c>
      <c r="D5984" t="s">
        <v>169</v>
      </c>
      <c r="E5984">
        <v>6</v>
      </c>
      <c r="F5984">
        <v>90</v>
      </c>
      <c r="G5984">
        <v>67</v>
      </c>
      <c r="H5984" t="s">
        <v>303</v>
      </c>
      <c r="I5984" t="s">
        <v>170</v>
      </c>
      <c r="J5984">
        <v>23.384352884413715</v>
      </c>
      <c r="L5984" s="47"/>
      <c r="M5984" s="47"/>
    </row>
    <row r="5985" spans="1:13" x14ac:dyDescent="0.4">
      <c r="A5985" t="str">
        <f t="shared" si="93"/>
        <v>54_4M_F_0_90_2_HH800_Core</v>
      </c>
      <c r="B5985">
        <v>54</v>
      </c>
      <c r="C5985" t="s">
        <v>173</v>
      </c>
      <c r="D5985" t="s">
        <v>169</v>
      </c>
      <c r="E5985">
        <v>0</v>
      </c>
      <c r="F5985">
        <v>90</v>
      </c>
      <c r="G5985">
        <v>2</v>
      </c>
      <c r="H5985" t="s">
        <v>303</v>
      </c>
      <c r="I5985" t="s">
        <v>170</v>
      </c>
      <c r="J5985">
        <v>32.810013444942868</v>
      </c>
      <c r="L5985" s="47"/>
      <c r="M5985" s="47"/>
    </row>
    <row r="5986" spans="1:13" x14ac:dyDescent="0.4">
      <c r="A5986" t="str">
        <f t="shared" si="93"/>
        <v>42_2M_F_6_90_65_HH800_Core</v>
      </c>
      <c r="B5986">
        <v>42</v>
      </c>
      <c r="C5986" t="s">
        <v>175</v>
      </c>
      <c r="D5986" t="s">
        <v>169</v>
      </c>
      <c r="E5986">
        <v>6</v>
      </c>
      <c r="F5986">
        <v>90</v>
      </c>
      <c r="G5986">
        <v>65</v>
      </c>
      <c r="H5986" t="s">
        <v>303</v>
      </c>
      <c r="I5986" t="s">
        <v>170</v>
      </c>
      <c r="J5986">
        <v>39.426197306665394</v>
      </c>
      <c r="L5986" s="47"/>
      <c r="M5986" s="47"/>
    </row>
    <row r="5987" spans="1:13" x14ac:dyDescent="0.4">
      <c r="A5987" t="str">
        <f t="shared" si="93"/>
        <v>51_4M_M_3_90_67_HH800_Core</v>
      </c>
      <c r="B5987">
        <v>51</v>
      </c>
      <c r="C5987" t="s">
        <v>173</v>
      </c>
      <c r="D5987" t="s">
        <v>174</v>
      </c>
      <c r="E5987">
        <v>3</v>
      </c>
      <c r="F5987">
        <v>90</v>
      </c>
      <c r="G5987">
        <v>67</v>
      </c>
      <c r="H5987" t="s">
        <v>303</v>
      </c>
      <c r="I5987" t="s">
        <v>170</v>
      </c>
      <c r="J5987">
        <v>8.3343474524278136</v>
      </c>
      <c r="L5987" s="47"/>
      <c r="M5987" s="47"/>
    </row>
    <row r="5988" spans="1:13" x14ac:dyDescent="0.4">
      <c r="A5988" t="str">
        <f t="shared" si="93"/>
        <v>32_4A_M_0_90_67_HH800_Core</v>
      </c>
      <c r="B5988">
        <v>32</v>
      </c>
      <c r="C5988" t="s">
        <v>168</v>
      </c>
      <c r="D5988" t="s">
        <v>174</v>
      </c>
      <c r="E5988">
        <v>0</v>
      </c>
      <c r="F5988">
        <v>90</v>
      </c>
      <c r="G5988">
        <v>67</v>
      </c>
      <c r="H5988" t="s">
        <v>303</v>
      </c>
      <c r="I5988" t="s">
        <v>170</v>
      </c>
      <c r="J5988">
        <v>29.477068733731922</v>
      </c>
      <c r="L5988" s="47"/>
      <c r="M5988" s="47"/>
    </row>
    <row r="5989" spans="1:13" x14ac:dyDescent="0.4">
      <c r="A5989" t="str">
        <f t="shared" si="93"/>
        <v>60_2M_M_6_90_67_HH800_Core</v>
      </c>
      <c r="B5989">
        <v>60</v>
      </c>
      <c r="C5989" t="s">
        <v>175</v>
      </c>
      <c r="D5989" t="s">
        <v>174</v>
      </c>
      <c r="E5989">
        <v>6</v>
      </c>
      <c r="F5989">
        <v>90</v>
      </c>
      <c r="G5989">
        <v>67</v>
      </c>
      <c r="H5989" t="s">
        <v>303</v>
      </c>
      <c r="I5989" t="s">
        <v>170</v>
      </c>
      <c r="J5989">
        <v>12.633349188935828</v>
      </c>
      <c r="L5989" s="47"/>
      <c r="M5989" s="47"/>
    </row>
    <row r="5990" spans="1:13" x14ac:dyDescent="0.4">
      <c r="A5990" t="str">
        <f t="shared" si="93"/>
        <v>45_4A_F_0_90_67_HH800_Core</v>
      </c>
      <c r="B5990">
        <v>45</v>
      </c>
      <c r="C5990" t="s">
        <v>168</v>
      </c>
      <c r="D5990" t="s">
        <v>169</v>
      </c>
      <c r="E5990">
        <v>0</v>
      </c>
      <c r="F5990">
        <v>90</v>
      </c>
      <c r="G5990">
        <v>67</v>
      </c>
      <c r="H5990" t="s">
        <v>303</v>
      </c>
      <c r="I5990" t="s">
        <v>170</v>
      </c>
      <c r="J5990">
        <v>71.29989237120563</v>
      </c>
      <c r="L5990" s="47"/>
      <c r="M5990" s="47"/>
    </row>
    <row r="5991" spans="1:13" x14ac:dyDescent="0.4">
      <c r="A5991" t="str">
        <f t="shared" si="93"/>
        <v>44_4A_F_6_90_65_HH800_Core</v>
      </c>
      <c r="B5991">
        <v>44</v>
      </c>
      <c r="C5991" t="s">
        <v>168</v>
      </c>
      <c r="D5991" t="s">
        <v>169</v>
      </c>
      <c r="E5991">
        <v>6</v>
      </c>
      <c r="F5991">
        <v>90</v>
      </c>
      <c r="G5991">
        <v>65</v>
      </c>
      <c r="H5991" t="s">
        <v>303</v>
      </c>
      <c r="I5991" t="s">
        <v>170</v>
      </c>
      <c r="J5991">
        <v>17.924818498733927</v>
      </c>
      <c r="L5991" s="47"/>
      <c r="M5991" s="47"/>
    </row>
    <row r="5992" spans="1:13" x14ac:dyDescent="0.4">
      <c r="A5992" t="str">
        <f t="shared" si="93"/>
        <v>63_4M_F_0_365_67_HH800_Core</v>
      </c>
      <c r="B5992">
        <v>63</v>
      </c>
      <c r="C5992" t="s">
        <v>173</v>
      </c>
      <c r="D5992" t="s">
        <v>169</v>
      </c>
      <c r="E5992">
        <v>0</v>
      </c>
      <c r="F5992">
        <v>365</v>
      </c>
      <c r="G5992">
        <v>67</v>
      </c>
      <c r="H5992" t="s">
        <v>303</v>
      </c>
      <c r="I5992" t="s">
        <v>170</v>
      </c>
      <c r="J5992">
        <v>58.805860677480517</v>
      </c>
      <c r="L5992" s="47"/>
      <c r="M5992" s="47"/>
    </row>
    <row r="5993" spans="1:13" x14ac:dyDescent="0.4">
      <c r="A5993" t="str">
        <f t="shared" si="93"/>
        <v>64_4M_M_0_60_70_HH800_Core</v>
      </c>
      <c r="B5993">
        <v>64</v>
      </c>
      <c r="C5993" t="s">
        <v>173</v>
      </c>
      <c r="D5993" t="s">
        <v>174</v>
      </c>
      <c r="E5993">
        <v>0</v>
      </c>
      <c r="F5993">
        <v>60</v>
      </c>
      <c r="G5993">
        <v>70</v>
      </c>
      <c r="H5993" t="s">
        <v>303</v>
      </c>
      <c r="I5993" t="s">
        <v>170</v>
      </c>
      <c r="J5993">
        <v>118.81855701700509</v>
      </c>
      <c r="L5993" s="47"/>
      <c r="M5993" s="47"/>
    </row>
    <row r="5994" spans="1:13" x14ac:dyDescent="0.4">
      <c r="A5994" t="str">
        <f t="shared" si="93"/>
        <v>31_1M_M_0_90_2_HH800_Core</v>
      </c>
      <c r="B5994">
        <v>31</v>
      </c>
      <c r="C5994" t="s">
        <v>177</v>
      </c>
      <c r="D5994" t="s">
        <v>174</v>
      </c>
      <c r="E5994">
        <v>0</v>
      </c>
      <c r="F5994">
        <v>90</v>
      </c>
      <c r="G5994">
        <v>2</v>
      </c>
      <c r="H5994" t="s">
        <v>303</v>
      </c>
      <c r="I5994" t="s">
        <v>170</v>
      </c>
      <c r="J5994">
        <v>27.351659586210666</v>
      </c>
      <c r="L5994" s="47"/>
      <c r="M5994" s="47"/>
    </row>
    <row r="5995" spans="1:13" x14ac:dyDescent="0.4">
      <c r="A5995" t="str">
        <f t="shared" si="93"/>
        <v>62_2A_F_3_90_65_HH800_Core</v>
      </c>
      <c r="B5995">
        <v>62</v>
      </c>
      <c r="C5995" t="s">
        <v>176</v>
      </c>
      <c r="D5995" t="s">
        <v>169</v>
      </c>
      <c r="E5995">
        <v>3</v>
      </c>
      <c r="F5995">
        <v>90</v>
      </c>
      <c r="G5995">
        <v>65</v>
      </c>
      <c r="H5995" t="s">
        <v>303</v>
      </c>
      <c r="I5995" t="s">
        <v>170</v>
      </c>
      <c r="J5995">
        <v>4.7536905941805756</v>
      </c>
      <c r="L5995" s="47"/>
      <c r="M5995" s="47"/>
    </row>
    <row r="5996" spans="1:13" x14ac:dyDescent="0.4">
      <c r="A5996" t="str">
        <f t="shared" si="93"/>
        <v>37_1A_M_0_180_2_HH800_Core</v>
      </c>
      <c r="B5996">
        <v>37</v>
      </c>
      <c r="C5996" t="s">
        <v>178</v>
      </c>
      <c r="D5996" t="s">
        <v>174</v>
      </c>
      <c r="E5996">
        <v>0</v>
      </c>
      <c r="F5996">
        <v>180</v>
      </c>
      <c r="G5996">
        <v>2</v>
      </c>
      <c r="H5996" t="s">
        <v>303</v>
      </c>
      <c r="I5996" t="s">
        <v>170</v>
      </c>
      <c r="J5996">
        <v>27.390666884148825</v>
      </c>
      <c r="L5996" s="47"/>
      <c r="M5996" s="47"/>
    </row>
    <row r="5997" spans="1:13" x14ac:dyDescent="0.4">
      <c r="A5997" t="str">
        <f t="shared" si="93"/>
        <v>39_4A_M_0_90_70_HH800_Core</v>
      </c>
      <c r="B5997">
        <v>39</v>
      </c>
      <c r="C5997" t="s">
        <v>168</v>
      </c>
      <c r="D5997" t="s">
        <v>174</v>
      </c>
      <c r="E5997">
        <v>0</v>
      </c>
      <c r="F5997">
        <v>90</v>
      </c>
      <c r="G5997">
        <v>70</v>
      </c>
      <c r="H5997" t="s">
        <v>303</v>
      </c>
      <c r="I5997" t="s">
        <v>170</v>
      </c>
      <c r="J5997">
        <v>39.710049938234633</v>
      </c>
      <c r="L5997" s="47"/>
      <c r="M5997" s="47"/>
    </row>
    <row r="5998" spans="1:13" x14ac:dyDescent="0.4">
      <c r="A5998" t="str">
        <f t="shared" si="93"/>
        <v>49_4M_F_3_60_5_HH800_Core</v>
      </c>
      <c r="B5998">
        <v>49</v>
      </c>
      <c r="C5998" t="s">
        <v>173</v>
      </c>
      <c r="D5998" t="s">
        <v>169</v>
      </c>
      <c r="E5998">
        <v>3</v>
      </c>
      <c r="F5998">
        <v>60</v>
      </c>
      <c r="G5998">
        <v>5</v>
      </c>
      <c r="H5998" t="s">
        <v>303</v>
      </c>
      <c r="I5998" t="s">
        <v>170</v>
      </c>
      <c r="J5998">
        <v>2.2436594965553631</v>
      </c>
      <c r="L5998" s="47"/>
      <c r="M5998" s="47"/>
    </row>
    <row r="5999" spans="1:13" x14ac:dyDescent="0.4">
      <c r="A5999" t="str">
        <f t="shared" si="93"/>
        <v>63_4A_F_0_365_67_HH800_Core</v>
      </c>
      <c r="B5999">
        <v>63</v>
      </c>
      <c r="C5999" t="s">
        <v>168</v>
      </c>
      <c r="D5999" t="s">
        <v>169</v>
      </c>
      <c r="E5999">
        <v>0</v>
      </c>
      <c r="F5999">
        <v>365</v>
      </c>
      <c r="G5999">
        <v>67</v>
      </c>
      <c r="H5999" t="s">
        <v>303</v>
      </c>
      <c r="I5999" t="s">
        <v>170</v>
      </c>
      <c r="J5999">
        <v>62.278201784777487</v>
      </c>
      <c r="L5999" s="47"/>
      <c r="M5999" s="47"/>
    </row>
    <row r="6000" spans="1:13" x14ac:dyDescent="0.4">
      <c r="A6000" t="str">
        <f t="shared" si="93"/>
        <v>47_4A_F_0_90_67_HH800_Core</v>
      </c>
      <c r="B6000">
        <v>47</v>
      </c>
      <c r="C6000" t="s">
        <v>168</v>
      </c>
      <c r="D6000" t="s">
        <v>169</v>
      </c>
      <c r="E6000">
        <v>0</v>
      </c>
      <c r="F6000">
        <v>90</v>
      </c>
      <c r="G6000">
        <v>67</v>
      </c>
      <c r="H6000" t="s">
        <v>303</v>
      </c>
      <c r="I6000" t="s">
        <v>170</v>
      </c>
      <c r="J6000">
        <v>74.165278935904112</v>
      </c>
      <c r="L6000" s="47"/>
      <c r="M6000" s="47"/>
    </row>
    <row r="6001" spans="1:13" x14ac:dyDescent="0.4">
      <c r="A6001" t="str">
        <f t="shared" si="93"/>
        <v>29_1A_M_0_60_5_HH800_Core</v>
      </c>
      <c r="B6001">
        <v>29</v>
      </c>
      <c r="C6001" t="s">
        <v>178</v>
      </c>
      <c r="D6001" t="s">
        <v>174</v>
      </c>
      <c r="E6001">
        <v>0</v>
      </c>
      <c r="F6001">
        <v>60</v>
      </c>
      <c r="G6001">
        <v>5</v>
      </c>
      <c r="H6001" t="s">
        <v>303</v>
      </c>
      <c r="I6001" t="s">
        <v>170</v>
      </c>
      <c r="J6001">
        <v>61.922841626529618</v>
      </c>
      <c r="L6001" s="47"/>
      <c r="M6001" s="47"/>
    </row>
    <row r="6002" spans="1:13" x14ac:dyDescent="0.4">
      <c r="A6002" t="str">
        <f t="shared" si="93"/>
        <v>32_4M_M_0_180_67_HH800_Core</v>
      </c>
      <c r="B6002">
        <v>32</v>
      </c>
      <c r="C6002" t="s">
        <v>173</v>
      </c>
      <c r="D6002" t="s">
        <v>174</v>
      </c>
      <c r="E6002">
        <v>0</v>
      </c>
      <c r="F6002">
        <v>180</v>
      </c>
      <c r="G6002">
        <v>67</v>
      </c>
      <c r="H6002" t="s">
        <v>303</v>
      </c>
      <c r="I6002" t="s">
        <v>170</v>
      </c>
      <c r="J6002">
        <v>21.841399391742804</v>
      </c>
      <c r="L6002" s="47"/>
      <c r="M6002" s="47"/>
    </row>
    <row r="6003" spans="1:13" x14ac:dyDescent="0.4">
      <c r="A6003" t="str">
        <f t="shared" si="93"/>
        <v>29_4A_M_0_90_67_HH800_Core</v>
      </c>
      <c r="B6003">
        <v>29</v>
      </c>
      <c r="C6003" t="s">
        <v>168</v>
      </c>
      <c r="D6003" t="s">
        <v>174</v>
      </c>
      <c r="E6003">
        <v>0</v>
      </c>
      <c r="F6003">
        <v>90</v>
      </c>
      <c r="G6003">
        <v>67</v>
      </c>
      <c r="H6003" t="s">
        <v>303</v>
      </c>
      <c r="I6003" t="s">
        <v>170</v>
      </c>
      <c r="J6003">
        <v>25.706381735035787</v>
      </c>
      <c r="L6003" s="47"/>
      <c r="M6003" s="47"/>
    </row>
    <row r="6004" spans="1:13" x14ac:dyDescent="0.4">
      <c r="A6004" t="str">
        <f t="shared" si="93"/>
        <v>49_4A_F_0_90_67_HH800_Core</v>
      </c>
      <c r="B6004">
        <v>49</v>
      </c>
      <c r="C6004" t="s">
        <v>168</v>
      </c>
      <c r="D6004" t="s">
        <v>169</v>
      </c>
      <c r="E6004">
        <v>0</v>
      </c>
      <c r="F6004">
        <v>90</v>
      </c>
      <c r="G6004">
        <v>67</v>
      </c>
      <c r="H6004" t="s">
        <v>303</v>
      </c>
      <c r="I6004" t="s">
        <v>170</v>
      </c>
      <c r="J6004">
        <v>77.080126589601079</v>
      </c>
      <c r="L6004" s="47"/>
      <c r="M6004" s="47"/>
    </row>
    <row r="6005" spans="1:13" x14ac:dyDescent="0.4">
      <c r="A6005" t="str">
        <f t="shared" si="93"/>
        <v>64_1A_F_0_365_5_HH800_Core</v>
      </c>
      <c r="B6005">
        <v>64</v>
      </c>
      <c r="C6005" t="s">
        <v>178</v>
      </c>
      <c r="D6005" t="s">
        <v>169</v>
      </c>
      <c r="E6005">
        <v>0</v>
      </c>
      <c r="F6005">
        <v>365</v>
      </c>
      <c r="G6005">
        <v>5</v>
      </c>
      <c r="H6005" t="s">
        <v>303</v>
      </c>
      <c r="I6005" t="s">
        <v>170</v>
      </c>
      <c r="J6005">
        <v>124.48368360145876</v>
      </c>
      <c r="L6005" s="47"/>
      <c r="M6005" s="47"/>
    </row>
    <row r="6006" spans="1:13" x14ac:dyDescent="0.4">
      <c r="A6006" t="str">
        <f t="shared" si="93"/>
        <v>44_4A_F_6_90_5_HH800_Core</v>
      </c>
      <c r="B6006">
        <v>44</v>
      </c>
      <c r="C6006" t="s">
        <v>168</v>
      </c>
      <c r="D6006" t="s">
        <v>169</v>
      </c>
      <c r="E6006">
        <v>6</v>
      </c>
      <c r="F6006">
        <v>90</v>
      </c>
      <c r="G6006">
        <v>5</v>
      </c>
      <c r="H6006" t="s">
        <v>303</v>
      </c>
      <c r="I6006" t="s">
        <v>170</v>
      </c>
      <c r="J6006">
        <v>3.3400047511064122</v>
      </c>
      <c r="L6006" s="47"/>
      <c r="M6006" s="47"/>
    </row>
    <row r="6007" spans="1:13" x14ac:dyDescent="0.4">
      <c r="A6007" t="str">
        <f t="shared" si="93"/>
        <v>59_4M_F_3_90_70_HH800_Core</v>
      </c>
      <c r="B6007">
        <v>59</v>
      </c>
      <c r="C6007" t="s">
        <v>173</v>
      </c>
      <c r="D6007" t="s">
        <v>169</v>
      </c>
      <c r="E6007">
        <v>3</v>
      </c>
      <c r="F6007">
        <v>90</v>
      </c>
      <c r="G6007">
        <v>70</v>
      </c>
      <c r="H6007" t="s">
        <v>303</v>
      </c>
      <c r="I6007" t="s">
        <v>170</v>
      </c>
      <c r="J6007">
        <v>10.632300761776975</v>
      </c>
      <c r="L6007" s="47"/>
      <c r="M6007" s="47"/>
    </row>
    <row r="6008" spans="1:13" x14ac:dyDescent="0.4">
      <c r="A6008" t="str">
        <f t="shared" si="93"/>
        <v>42_4M_F_0_90_70_HH800_Core</v>
      </c>
      <c r="B6008">
        <v>42</v>
      </c>
      <c r="C6008" t="s">
        <v>173</v>
      </c>
      <c r="D6008" t="s">
        <v>169</v>
      </c>
      <c r="E6008">
        <v>0</v>
      </c>
      <c r="F6008">
        <v>90</v>
      </c>
      <c r="G6008">
        <v>70</v>
      </c>
      <c r="H6008" t="s">
        <v>303</v>
      </c>
      <c r="I6008" t="s">
        <v>170</v>
      </c>
      <c r="J6008">
        <v>88.113753619826056</v>
      </c>
      <c r="L6008" s="47"/>
      <c r="M6008" s="47"/>
    </row>
    <row r="6009" spans="1:13" x14ac:dyDescent="0.4">
      <c r="A6009" t="str">
        <f t="shared" si="93"/>
        <v>38_1A_M_0_180_2_HH800_Core</v>
      </c>
      <c r="B6009">
        <v>38</v>
      </c>
      <c r="C6009" t="s">
        <v>178</v>
      </c>
      <c r="D6009" t="s">
        <v>174</v>
      </c>
      <c r="E6009">
        <v>0</v>
      </c>
      <c r="F6009">
        <v>180</v>
      </c>
      <c r="G6009">
        <v>2</v>
      </c>
      <c r="H6009" t="s">
        <v>303</v>
      </c>
      <c r="I6009" t="s">
        <v>170</v>
      </c>
      <c r="J6009">
        <v>27.78805449279724</v>
      </c>
      <c r="L6009" s="47"/>
      <c r="M6009" s="47"/>
    </row>
    <row r="6010" spans="1:13" x14ac:dyDescent="0.4">
      <c r="A6010" t="str">
        <f t="shared" si="93"/>
        <v>26_4A_M_0_90_67_HH800_Core</v>
      </c>
      <c r="B6010">
        <v>26</v>
      </c>
      <c r="C6010" t="s">
        <v>168</v>
      </c>
      <c r="D6010" t="s">
        <v>174</v>
      </c>
      <c r="E6010">
        <v>0</v>
      </c>
      <c r="F6010">
        <v>90</v>
      </c>
      <c r="G6010">
        <v>67</v>
      </c>
      <c r="H6010" t="s">
        <v>303</v>
      </c>
      <c r="I6010" t="s">
        <v>170</v>
      </c>
      <c r="J6010">
        <v>23.683692942646452</v>
      </c>
      <c r="L6010" s="47"/>
      <c r="M6010" s="47"/>
    </row>
    <row r="6011" spans="1:13" x14ac:dyDescent="0.4">
      <c r="A6011" t="str">
        <f t="shared" si="93"/>
        <v>50_4M_M_3_180_5_HH800_Core</v>
      </c>
      <c r="B6011">
        <v>50</v>
      </c>
      <c r="C6011" t="s">
        <v>173</v>
      </c>
      <c r="D6011" t="s">
        <v>174</v>
      </c>
      <c r="E6011">
        <v>3</v>
      </c>
      <c r="F6011">
        <v>180</v>
      </c>
      <c r="G6011">
        <v>5</v>
      </c>
      <c r="H6011" t="s">
        <v>303</v>
      </c>
      <c r="I6011" t="s">
        <v>170</v>
      </c>
      <c r="J6011">
        <v>2.3293984201026356</v>
      </c>
      <c r="L6011" s="47"/>
      <c r="M6011" s="47"/>
    </row>
    <row r="6012" spans="1:13" x14ac:dyDescent="0.4">
      <c r="A6012" t="str">
        <f t="shared" si="93"/>
        <v>45_2M_M_0_60_5_HH800_Core</v>
      </c>
      <c r="B6012">
        <v>45</v>
      </c>
      <c r="C6012" t="s">
        <v>175</v>
      </c>
      <c r="D6012" t="s">
        <v>174</v>
      </c>
      <c r="E6012">
        <v>0</v>
      </c>
      <c r="F6012">
        <v>60</v>
      </c>
      <c r="G6012">
        <v>5</v>
      </c>
      <c r="H6012" t="s">
        <v>303</v>
      </c>
      <c r="I6012" t="s">
        <v>170</v>
      </c>
      <c r="J6012">
        <v>65.505612461937773</v>
      </c>
      <c r="L6012" s="47"/>
      <c r="M6012" s="47"/>
    </row>
    <row r="6013" spans="1:13" x14ac:dyDescent="0.4">
      <c r="A6013" t="str">
        <f t="shared" si="93"/>
        <v>58_4M_M_3_60_65_HH800_Core</v>
      </c>
      <c r="B6013">
        <v>58</v>
      </c>
      <c r="C6013" t="s">
        <v>173</v>
      </c>
      <c r="D6013" t="s">
        <v>174</v>
      </c>
      <c r="E6013">
        <v>3</v>
      </c>
      <c r="F6013">
        <v>60</v>
      </c>
      <c r="G6013">
        <v>65</v>
      </c>
      <c r="H6013" t="s">
        <v>303</v>
      </c>
      <c r="I6013" t="s">
        <v>170</v>
      </c>
      <c r="J6013">
        <v>4.3196907609626747</v>
      </c>
      <c r="L6013" s="47"/>
      <c r="M6013" s="47"/>
    </row>
    <row r="6014" spans="1:13" x14ac:dyDescent="0.4">
      <c r="A6014" t="str">
        <f t="shared" si="93"/>
        <v>63_2M_F_3_365_67_HH800_Core</v>
      </c>
      <c r="B6014">
        <v>63</v>
      </c>
      <c r="C6014" t="s">
        <v>175</v>
      </c>
      <c r="D6014" t="s">
        <v>169</v>
      </c>
      <c r="E6014">
        <v>3</v>
      </c>
      <c r="F6014">
        <v>365</v>
      </c>
      <c r="G6014">
        <v>67</v>
      </c>
      <c r="H6014" t="s">
        <v>303</v>
      </c>
      <c r="I6014" t="s">
        <v>170</v>
      </c>
      <c r="J6014">
        <v>6.4743426960700363</v>
      </c>
      <c r="L6014" s="47"/>
      <c r="M6014" s="47"/>
    </row>
    <row r="6015" spans="1:13" x14ac:dyDescent="0.4">
      <c r="A6015" t="str">
        <f t="shared" si="93"/>
        <v>50_4M_F_3_90_65_HH800_Core</v>
      </c>
      <c r="B6015">
        <v>50</v>
      </c>
      <c r="C6015" t="s">
        <v>173</v>
      </c>
      <c r="D6015" t="s">
        <v>169</v>
      </c>
      <c r="E6015">
        <v>3</v>
      </c>
      <c r="F6015">
        <v>90</v>
      </c>
      <c r="G6015">
        <v>65</v>
      </c>
      <c r="H6015" t="s">
        <v>303</v>
      </c>
      <c r="I6015" t="s">
        <v>170</v>
      </c>
      <c r="J6015">
        <v>8.1543383389302555</v>
      </c>
      <c r="L6015" s="47"/>
      <c r="M6015" s="47"/>
    </row>
    <row r="6016" spans="1:13" x14ac:dyDescent="0.4">
      <c r="A6016" t="str">
        <f t="shared" si="93"/>
        <v>45_4M_M_0_180_5_HH800_Core</v>
      </c>
      <c r="B6016">
        <v>45</v>
      </c>
      <c r="C6016" t="s">
        <v>173</v>
      </c>
      <c r="D6016" t="s">
        <v>174</v>
      </c>
      <c r="E6016">
        <v>0</v>
      </c>
      <c r="F6016">
        <v>180</v>
      </c>
      <c r="G6016">
        <v>5</v>
      </c>
      <c r="H6016" t="s">
        <v>303</v>
      </c>
      <c r="I6016" t="s">
        <v>170</v>
      </c>
      <c r="J6016">
        <v>22.765072974912336</v>
      </c>
      <c r="L6016" s="47"/>
      <c r="M6016" s="47"/>
    </row>
    <row r="6017" spans="1:13" x14ac:dyDescent="0.4">
      <c r="A6017" t="str">
        <f t="shared" si="93"/>
        <v>54_2A_F_6_90_67_HH800_Core</v>
      </c>
      <c r="B6017">
        <v>54</v>
      </c>
      <c r="C6017" t="s">
        <v>176</v>
      </c>
      <c r="D6017" t="s">
        <v>169</v>
      </c>
      <c r="E6017">
        <v>6</v>
      </c>
      <c r="F6017">
        <v>90</v>
      </c>
      <c r="G6017">
        <v>67</v>
      </c>
      <c r="H6017" t="s">
        <v>303</v>
      </c>
      <c r="I6017" t="s">
        <v>170</v>
      </c>
      <c r="J6017">
        <v>19.870067654099241</v>
      </c>
      <c r="L6017" s="47"/>
      <c r="M6017" s="47"/>
    </row>
    <row r="6018" spans="1:13" x14ac:dyDescent="0.4">
      <c r="A6018" t="str">
        <f t="shared" si="93"/>
        <v>45_4A_F_6_90_65_HH800_Core</v>
      </c>
      <c r="B6018">
        <v>45</v>
      </c>
      <c r="C6018" t="s">
        <v>168</v>
      </c>
      <c r="D6018" t="s">
        <v>169</v>
      </c>
      <c r="E6018">
        <v>6</v>
      </c>
      <c r="F6018">
        <v>90</v>
      </c>
      <c r="G6018">
        <v>65</v>
      </c>
      <c r="H6018" t="s">
        <v>303</v>
      </c>
      <c r="I6018" t="s">
        <v>170</v>
      </c>
      <c r="J6018">
        <v>17.84548874441515</v>
      </c>
      <c r="L6018" s="47"/>
      <c r="M6018" s="47"/>
    </row>
    <row r="6019" spans="1:13" x14ac:dyDescent="0.4">
      <c r="A6019" t="str">
        <f t="shared" ref="A6019:A6082" si="94">B6019&amp;"_"&amp;C6019&amp;"_"&amp;D6019&amp;"_"&amp;E6019&amp;"_"&amp;F6019&amp;"_"&amp;G6019&amp;"_"&amp;H6019&amp;"_"&amp;I6019</f>
        <v>43_1M_F_0_60_2_HH800_Core</v>
      </c>
      <c r="B6019">
        <v>43</v>
      </c>
      <c r="C6019" t="s">
        <v>177</v>
      </c>
      <c r="D6019" t="s">
        <v>169</v>
      </c>
      <c r="E6019">
        <v>0</v>
      </c>
      <c r="F6019">
        <v>60</v>
      </c>
      <c r="G6019">
        <v>2</v>
      </c>
      <c r="H6019" t="s">
        <v>303</v>
      </c>
      <c r="I6019" t="s">
        <v>170</v>
      </c>
      <c r="J6019">
        <v>70.137453408530931</v>
      </c>
      <c r="L6019" s="47"/>
      <c r="M6019" s="47"/>
    </row>
    <row r="6020" spans="1:13" x14ac:dyDescent="0.4">
      <c r="A6020" t="str">
        <f t="shared" si="94"/>
        <v>61_4M_F_3_60_5_HH800_Core</v>
      </c>
      <c r="B6020">
        <v>61</v>
      </c>
      <c r="C6020" t="s">
        <v>173</v>
      </c>
      <c r="D6020" t="s">
        <v>169</v>
      </c>
      <c r="E6020">
        <v>3</v>
      </c>
      <c r="F6020">
        <v>60</v>
      </c>
      <c r="G6020">
        <v>5</v>
      </c>
      <c r="H6020" t="s">
        <v>303</v>
      </c>
      <c r="I6020" t="s">
        <v>170</v>
      </c>
      <c r="J6020">
        <v>3.6754492774445788</v>
      </c>
      <c r="L6020" s="47"/>
      <c r="M6020" s="47"/>
    </row>
    <row r="6021" spans="1:13" x14ac:dyDescent="0.4">
      <c r="A6021" t="str">
        <f t="shared" si="94"/>
        <v>64_4M_F_6_180_65_HH800_Core</v>
      </c>
      <c r="B6021">
        <v>64</v>
      </c>
      <c r="C6021" t="s">
        <v>173</v>
      </c>
      <c r="D6021" t="s">
        <v>169</v>
      </c>
      <c r="E6021">
        <v>6</v>
      </c>
      <c r="F6021">
        <v>180</v>
      </c>
      <c r="G6021">
        <v>65</v>
      </c>
      <c r="H6021" t="s">
        <v>303</v>
      </c>
      <c r="I6021" t="s">
        <v>170</v>
      </c>
      <c r="J6021">
        <v>3.5972287875570359</v>
      </c>
      <c r="L6021" s="47"/>
      <c r="M6021" s="47"/>
    </row>
    <row r="6022" spans="1:13" x14ac:dyDescent="0.4">
      <c r="A6022" t="str">
        <f t="shared" si="94"/>
        <v>37_1M_F_0_60_67_HH800_Core</v>
      </c>
      <c r="B6022">
        <v>37</v>
      </c>
      <c r="C6022" t="s">
        <v>177</v>
      </c>
      <c r="D6022" t="s">
        <v>169</v>
      </c>
      <c r="E6022">
        <v>0</v>
      </c>
      <c r="F6022">
        <v>60</v>
      </c>
      <c r="G6022">
        <v>67</v>
      </c>
      <c r="H6022" t="s">
        <v>303</v>
      </c>
      <c r="I6022" t="s">
        <v>170</v>
      </c>
      <c r="J6022">
        <v>268.80780475365799</v>
      </c>
      <c r="L6022" s="47"/>
      <c r="M6022" s="47"/>
    </row>
    <row r="6023" spans="1:13" x14ac:dyDescent="0.4">
      <c r="A6023" t="str">
        <f t="shared" si="94"/>
        <v>64_2M_M_0_180_67_HH800_Core</v>
      </c>
      <c r="B6023">
        <v>64</v>
      </c>
      <c r="C6023" t="s">
        <v>175</v>
      </c>
      <c r="D6023" t="s">
        <v>174</v>
      </c>
      <c r="E6023">
        <v>0</v>
      </c>
      <c r="F6023">
        <v>180</v>
      </c>
      <c r="G6023">
        <v>67</v>
      </c>
      <c r="H6023" t="s">
        <v>303</v>
      </c>
      <c r="I6023" t="s">
        <v>170</v>
      </c>
      <c r="J6023">
        <v>110.31482086622532</v>
      </c>
      <c r="L6023" s="47"/>
      <c r="M6023" s="47"/>
    </row>
    <row r="6024" spans="1:13" x14ac:dyDescent="0.4">
      <c r="A6024" t="str">
        <f t="shared" si="94"/>
        <v>53_2A_F_3_90_67_HH800_Core</v>
      </c>
      <c r="B6024">
        <v>53</v>
      </c>
      <c r="C6024" t="s">
        <v>176</v>
      </c>
      <c r="D6024" t="s">
        <v>169</v>
      </c>
      <c r="E6024">
        <v>3</v>
      </c>
      <c r="F6024">
        <v>90</v>
      </c>
      <c r="G6024">
        <v>67</v>
      </c>
      <c r="H6024" t="s">
        <v>303</v>
      </c>
      <c r="I6024" t="s">
        <v>170</v>
      </c>
      <c r="J6024">
        <v>11.432499055092126</v>
      </c>
      <c r="L6024" s="47"/>
      <c r="M6024" s="47"/>
    </row>
    <row r="6025" spans="1:13" x14ac:dyDescent="0.4">
      <c r="A6025" t="str">
        <f t="shared" si="94"/>
        <v>45_2M_F_0_90_65_HH800_Core</v>
      </c>
      <c r="B6025">
        <v>45</v>
      </c>
      <c r="C6025" t="s">
        <v>175</v>
      </c>
      <c r="D6025" t="s">
        <v>169</v>
      </c>
      <c r="E6025">
        <v>0</v>
      </c>
      <c r="F6025">
        <v>90</v>
      </c>
      <c r="G6025">
        <v>65</v>
      </c>
      <c r="H6025" t="s">
        <v>303</v>
      </c>
      <c r="I6025" t="s">
        <v>170</v>
      </c>
      <c r="J6025">
        <v>133.02300551989117</v>
      </c>
      <c r="L6025" s="47"/>
      <c r="M6025" s="47"/>
    </row>
    <row r="6026" spans="1:13" x14ac:dyDescent="0.4">
      <c r="A6026" t="str">
        <f t="shared" si="94"/>
        <v>51_4A_F_0_90_67_HH800_Core</v>
      </c>
      <c r="B6026">
        <v>51</v>
      </c>
      <c r="C6026" t="s">
        <v>168</v>
      </c>
      <c r="D6026" t="s">
        <v>169</v>
      </c>
      <c r="E6026">
        <v>0</v>
      </c>
      <c r="F6026">
        <v>90</v>
      </c>
      <c r="G6026">
        <v>67</v>
      </c>
      <c r="H6026" t="s">
        <v>303</v>
      </c>
      <c r="I6026" t="s">
        <v>170</v>
      </c>
      <c r="J6026">
        <v>79.25676533698028</v>
      </c>
      <c r="L6026" s="47"/>
      <c r="M6026" s="47"/>
    </row>
    <row r="6027" spans="1:13" x14ac:dyDescent="0.4">
      <c r="A6027" t="str">
        <f t="shared" si="94"/>
        <v>62_2A_M_3_60_5_HH800_Core</v>
      </c>
      <c r="B6027">
        <v>62</v>
      </c>
      <c r="C6027" t="s">
        <v>176</v>
      </c>
      <c r="D6027" t="s">
        <v>174</v>
      </c>
      <c r="E6027">
        <v>3</v>
      </c>
      <c r="F6027">
        <v>60</v>
      </c>
      <c r="G6027">
        <v>5</v>
      </c>
      <c r="H6027" t="s">
        <v>303</v>
      </c>
      <c r="I6027" t="s">
        <v>170</v>
      </c>
      <c r="J6027">
        <v>4.6785257995570433</v>
      </c>
      <c r="L6027" s="47"/>
      <c r="M6027" s="47"/>
    </row>
    <row r="6028" spans="1:13" x14ac:dyDescent="0.4">
      <c r="A6028" t="str">
        <f t="shared" si="94"/>
        <v>43_4A_F_6_90_65_HH800_Core</v>
      </c>
      <c r="B6028">
        <v>43</v>
      </c>
      <c r="C6028" t="s">
        <v>168</v>
      </c>
      <c r="D6028" t="s">
        <v>169</v>
      </c>
      <c r="E6028">
        <v>6</v>
      </c>
      <c r="F6028">
        <v>90</v>
      </c>
      <c r="G6028">
        <v>65</v>
      </c>
      <c r="H6028" t="s">
        <v>303</v>
      </c>
      <c r="I6028" t="s">
        <v>170</v>
      </c>
      <c r="J6028">
        <v>18.453010216039345</v>
      </c>
      <c r="L6028" s="47"/>
      <c r="M6028" s="47"/>
    </row>
    <row r="6029" spans="1:13" x14ac:dyDescent="0.4">
      <c r="A6029" t="str">
        <f t="shared" si="94"/>
        <v>62_4M_F_3_180_67_HH800_Core</v>
      </c>
      <c r="B6029">
        <v>62</v>
      </c>
      <c r="C6029" t="s">
        <v>173</v>
      </c>
      <c r="D6029" t="s">
        <v>169</v>
      </c>
      <c r="E6029">
        <v>3</v>
      </c>
      <c r="F6029">
        <v>180</v>
      </c>
      <c r="G6029">
        <v>67</v>
      </c>
      <c r="H6029" t="s">
        <v>303</v>
      </c>
      <c r="I6029" t="s">
        <v>170</v>
      </c>
      <c r="J6029">
        <v>4.3893900229649185</v>
      </c>
      <c r="L6029" s="47"/>
      <c r="M6029" s="47"/>
    </row>
    <row r="6030" spans="1:13" x14ac:dyDescent="0.4">
      <c r="A6030" t="str">
        <f t="shared" si="94"/>
        <v>64_2A_M_0_180_67_HH800_Core</v>
      </c>
      <c r="B6030">
        <v>64</v>
      </c>
      <c r="C6030" t="s">
        <v>176</v>
      </c>
      <c r="D6030" t="s">
        <v>174</v>
      </c>
      <c r="E6030">
        <v>0</v>
      </c>
      <c r="F6030">
        <v>180</v>
      </c>
      <c r="G6030">
        <v>67</v>
      </c>
      <c r="H6030" t="s">
        <v>303</v>
      </c>
      <c r="I6030" t="s">
        <v>170</v>
      </c>
      <c r="J6030">
        <v>122.98413121569654</v>
      </c>
      <c r="L6030" s="47"/>
      <c r="M6030" s="47"/>
    </row>
    <row r="6031" spans="1:13" x14ac:dyDescent="0.4">
      <c r="A6031" t="str">
        <f t="shared" si="94"/>
        <v>64_4A_F_6_180_65_HH800_Core</v>
      </c>
      <c r="B6031">
        <v>64</v>
      </c>
      <c r="C6031" t="s">
        <v>168</v>
      </c>
      <c r="D6031" t="s">
        <v>169</v>
      </c>
      <c r="E6031">
        <v>6</v>
      </c>
      <c r="F6031">
        <v>180</v>
      </c>
      <c r="G6031">
        <v>65</v>
      </c>
      <c r="H6031" t="s">
        <v>303</v>
      </c>
      <c r="I6031" t="s">
        <v>170</v>
      </c>
      <c r="J6031">
        <v>4.4570009875974712</v>
      </c>
      <c r="L6031" s="47"/>
      <c r="M6031" s="47"/>
    </row>
    <row r="6032" spans="1:13" x14ac:dyDescent="0.4">
      <c r="A6032" t="str">
        <f t="shared" si="94"/>
        <v>29_4A_F_0_90_67_HH800_Core</v>
      </c>
      <c r="B6032">
        <v>29</v>
      </c>
      <c r="C6032" t="s">
        <v>168</v>
      </c>
      <c r="D6032" t="s">
        <v>169</v>
      </c>
      <c r="E6032">
        <v>0</v>
      </c>
      <c r="F6032">
        <v>90</v>
      </c>
      <c r="G6032">
        <v>67</v>
      </c>
      <c r="H6032" t="s">
        <v>303</v>
      </c>
      <c r="I6032" t="s">
        <v>170</v>
      </c>
      <c r="J6032">
        <v>46.019718786890444</v>
      </c>
      <c r="L6032" s="47"/>
      <c r="M6032" s="47"/>
    </row>
    <row r="6033" spans="1:13" x14ac:dyDescent="0.4">
      <c r="A6033" t="str">
        <f t="shared" si="94"/>
        <v>54_2A_F_0_90_67_HH800_Core</v>
      </c>
      <c r="B6033">
        <v>54</v>
      </c>
      <c r="C6033" t="s">
        <v>176</v>
      </c>
      <c r="D6033" t="s">
        <v>169</v>
      </c>
      <c r="E6033">
        <v>0</v>
      </c>
      <c r="F6033">
        <v>90</v>
      </c>
      <c r="G6033">
        <v>67</v>
      </c>
      <c r="H6033" t="s">
        <v>303</v>
      </c>
      <c r="I6033" t="s">
        <v>170</v>
      </c>
      <c r="J6033">
        <v>112.70628733788404</v>
      </c>
      <c r="L6033" s="47"/>
      <c r="M6033" s="47"/>
    </row>
    <row r="6034" spans="1:13" x14ac:dyDescent="0.4">
      <c r="A6034" t="str">
        <f t="shared" si="94"/>
        <v>51_4M_M_0_90_67_HH800_Core</v>
      </c>
      <c r="B6034">
        <v>51</v>
      </c>
      <c r="C6034" t="s">
        <v>173</v>
      </c>
      <c r="D6034" t="s">
        <v>174</v>
      </c>
      <c r="E6034">
        <v>0</v>
      </c>
      <c r="F6034">
        <v>90</v>
      </c>
      <c r="G6034">
        <v>67</v>
      </c>
      <c r="H6034" t="s">
        <v>303</v>
      </c>
      <c r="I6034" t="s">
        <v>170</v>
      </c>
      <c r="J6034">
        <v>64.919055843229287</v>
      </c>
      <c r="L6034" s="47"/>
      <c r="M6034" s="47"/>
    </row>
    <row r="6035" spans="1:13" x14ac:dyDescent="0.4">
      <c r="A6035" t="str">
        <f t="shared" si="94"/>
        <v>50_4M_F_0_90_65_HH800_Core</v>
      </c>
      <c r="B6035">
        <v>50</v>
      </c>
      <c r="C6035" t="s">
        <v>173</v>
      </c>
      <c r="D6035" t="s">
        <v>169</v>
      </c>
      <c r="E6035">
        <v>0</v>
      </c>
      <c r="F6035">
        <v>90</v>
      </c>
      <c r="G6035">
        <v>65</v>
      </c>
      <c r="H6035" t="s">
        <v>303</v>
      </c>
      <c r="I6035" t="s">
        <v>170</v>
      </c>
      <c r="J6035">
        <v>80.465179950035093</v>
      </c>
      <c r="L6035" s="47"/>
      <c r="M6035" s="47"/>
    </row>
    <row r="6036" spans="1:13" x14ac:dyDescent="0.4">
      <c r="A6036" t="str">
        <f t="shared" si="94"/>
        <v>44_2M_F_0_90_65_HH800_Core</v>
      </c>
      <c r="B6036">
        <v>44</v>
      </c>
      <c r="C6036" t="s">
        <v>175</v>
      </c>
      <c r="D6036" t="s">
        <v>169</v>
      </c>
      <c r="E6036">
        <v>0</v>
      </c>
      <c r="F6036">
        <v>90</v>
      </c>
      <c r="G6036">
        <v>65</v>
      </c>
      <c r="H6036" t="s">
        <v>303</v>
      </c>
      <c r="I6036" t="s">
        <v>170</v>
      </c>
      <c r="J6036">
        <v>129.7195523772526</v>
      </c>
      <c r="L6036" s="47"/>
      <c r="M6036" s="47"/>
    </row>
    <row r="6037" spans="1:13" x14ac:dyDescent="0.4">
      <c r="A6037" t="str">
        <f t="shared" si="94"/>
        <v>62_4A_F_3_180_67_HH800_Core</v>
      </c>
      <c r="B6037">
        <v>62</v>
      </c>
      <c r="C6037" t="s">
        <v>168</v>
      </c>
      <c r="D6037" t="s">
        <v>169</v>
      </c>
      <c r="E6037">
        <v>3</v>
      </c>
      <c r="F6037">
        <v>180</v>
      </c>
      <c r="G6037">
        <v>67</v>
      </c>
      <c r="H6037" t="s">
        <v>303</v>
      </c>
      <c r="I6037" t="s">
        <v>170</v>
      </c>
      <c r="J6037">
        <v>3.9787119241499544</v>
      </c>
      <c r="L6037" s="47"/>
      <c r="M6037" s="47"/>
    </row>
    <row r="6038" spans="1:13" x14ac:dyDescent="0.4">
      <c r="A6038" t="str">
        <f t="shared" si="94"/>
        <v>56_2A_F_3_90_65_HH800_Core</v>
      </c>
      <c r="B6038">
        <v>56</v>
      </c>
      <c r="C6038" t="s">
        <v>176</v>
      </c>
      <c r="D6038" t="s">
        <v>169</v>
      </c>
      <c r="E6038">
        <v>3</v>
      </c>
      <c r="F6038">
        <v>90</v>
      </c>
      <c r="G6038">
        <v>65</v>
      </c>
      <c r="H6038" t="s">
        <v>303</v>
      </c>
      <c r="I6038" t="s">
        <v>170</v>
      </c>
      <c r="J6038">
        <v>5.8065169950563593</v>
      </c>
      <c r="L6038" s="47"/>
      <c r="M6038" s="47"/>
    </row>
    <row r="6039" spans="1:13" x14ac:dyDescent="0.4">
      <c r="A6039" t="str">
        <f t="shared" si="94"/>
        <v>63_2A_F_3_180_67_HH800_Core</v>
      </c>
      <c r="B6039">
        <v>63</v>
      </c>
      <c r="C6039" t="s">
        <v>176</v>
      </c>
      <c r="D6039" t="s">
        <v>169</v>
      </c>
      <c r="E6039">
        <v>3</v>
      </c>
      <c r="F6039">
        <v>180</v>
      </c>
      <c r="G6039">
        <v>67</v>
      </c>
      <c r="H6039" t="s">
        <v>303</v>
      </c>
      <c r="I6039" t="s">
        <v>170</v>
      </c>
      <c r="J6039">
        <v>6.6453409652985593</v>
      </c>
      <c r="L6039" s="47"/>
      <c r="M6039" s="47"/>
    </row>
    <row r="6040" spans="1:13" x14ac:dyDescent="0.4">
      <c r="A6040" t="str">
        <f t="shared" si="94"/>
        <v>58_4M_M_3_60_70_HH800_Core</v>
      </c>
      <c r="B6040">
        <v>58</v>
      </c>
      <c r="C6040" t="s">
        <v>173</v>
      </c>
      <c r="D6040" t="s">
        <v>174</v>
      </c>
      <c r="E6040">
        <v>3</v>
      </c>
      <c r="F6040">
        <v>60</v>
      </c>
      <c r="G6040">
        <v>70</v>
      </c>
      <c r="H6040" t="s">
        <v>303</v>
      </c>
      <c r="I6040" t="s">
        <v>170</v>
      </c>
      <c r="J6040">
        <v>11.911020180265536</v>
      </c>
      <c r="L6040" s="47"/>
      <c r="M6040" s="47"/>
    </row>
    <row r="6041" spans="1:13" x14ac:dyDescent="0.4">
      <c r="A6041" t="str">
        <f t="shared" si="94"/>
        <v>28_4A_M_0_90_67_HH800_Core</v>
      </c>
      <c r="B6041">
        <v>28</v>
      </c>
      <c r="C6041" t="s">
        <v>168</v>
      </c>
      <c r="D6041" t="s">
        <v>174</v>
      </c>
      <c r="E6041">
        <v>0</v>
      </c>
      <c r="F6041">
        <v>90</v>
      </c>
      <c r="G6041">
        <v>67</v>
      </c>
      <c r="H6041" t="s">
        <v>303</v>
      </c>
      <c r="I6041" t="s">
        <v>170</v>
      </c>
      <c r="J6041">
        <v>25.842092741516748</v>
      </c>
      <c r="L6041" s="47"/>
      <c r="M6041" s="47"/>
    </row>
    <row r="6042" spans="1:13" x14ac:dyDescent="0.4">
      <c r="A6042" t="str">
        <f t="shared" si="94"/>
        <v>61_4M_F_0_60_5_HH800_Core</v>
      </c>
      <c r="B6042">
        <v>61</v>
      </c>
      <c r="C6042" t="s">
        <v>173</v>
      </c>
      <c r="D6042" t="s">
        <v>169</v>
      </c>
      <c r="E6042">
        <v>0</v>
      </c>
      <c r="F6042">
        <v>60</v>
      </c>
      <c r="G6042">
        <v>5</v>
      </c>
      <c r="H6042" t="s">
        <v>303</v>
      </c>
      <c r="I6042" t="s">
        <v>170</v>
      </c>
      <c r="J6042">
        <v>120.39468718302001</v>
      </c>
      <c r="L6042" s="47"/>
      <c r="M6042" s="47"/>
    </row>
    <row r="6043" spans="1:13" x14ac:dyDescent="0.4">
      <c r="A6043" t="str">
        <f t="shared" si="94"/>
        <v>61_4M_F_0_365_5_HH800_Core</v>
      </c>
      <c r="B6043">
        <v>61</v>
      </c>
      <c r="C6043" t="s">
        <v>173</v>
      </c>
      <c r="D6043" t="s">
        <v>169</v>
      </c>
      <c r="E6043">
        <v>0</v>
      </c>
      <c r="F6043">
        <v>365</v>
      </c>
      <c r="G6043">
        <v>5</v>
      </c>
      <c r="H6043" t="s">
        <v>303</v>
      </c>
      <c r="I6043" t="s">
        <v>170</v>
      </c>
      <c r="J6043">
        <v>48.310434602312569</v>
      </c>
      <c r="L6043" s="47"/>
      <c r="M6043" s="47"/>
    </row>
    <row r="6044" spans="1:13" x14ac:dyDescent="0.4">
      <c r="A6044" t="str">
        <f t="shared" si="94"/>
        <v>60_2M_M_0_90_65_HH800_Core</v>
      </c>
      <c r="B6044">
        <v>60</v>
      </c>
      <c r="C6044" t="s">
        <v>175</v>
      </c>
      <c r="D6044" t="s">
        <v>174</v>
      </c>
      <c r="E6044">
        <v>0</v>
      </c>
      <c r="F6044">
        <v>90</v>
      </c>
      <c r="G6044">
        <v>65</v>
      </c>
      <c r="H6044" t="s">
        <v>303</v>
      </c>
      <c r="I6044" t="s">
        <v>170</v>
      </c>
      <c r="J6044">
        <v>118.96189983922017</v>
      </c>
      <c r="L6044" s="47"/>
      <c r="M6044" s="47"/>
    </row>
    <row r="6045" spans="1:13" x14ac:dyDescent="0.4">
      <c r="A6045" t="str">
        <f t="shared" si="94"/>
        <v>47_4M_F_3_90_67_HH800_Core</v>
      </c>
      <c r="B6045">
        <v>47</v>
      </c>
      <c r="C6045" t="s">
        <v>173</v>
      </c>
      <c r="D6045" t="s">
        <v>169</v>
      </c>
      <c r="E6045">
        <v>3</v>
      </c>
      <c r="F6045">
        <v>90</v>
      </c>
      <c r="G6045">
        <v>67</v>
      </c>
      <c r="H6045" t="s">
        <v>303</v>
      </c>
      <c r="I6045" t="s">
        <v>170</v>
      </c>
      <c r="J6045">
        <v>11.970420838194089</v>
      </c>
      <c r="L6045" s="47"/>
      <c r="M6045" s="47"/>
    </row>
    <row r="6046" spans="1:13" x14ac:dyDescent="0.4">
      <c r="A6046" t="str">
        <f t="shared" si="94"/>
        <v>42_1A_F_0_60_2_HH800_Core</v>
      </c>
      <c r="B6046">
        <v>42</v>
      </c>
      <c r="C6046" t="s">
        <v>178</v>
      </c>
      <c r="D6046" t="s">
        <v>169</v>
      </c>
      <c r="E6046">
        <v>0</v>
      </c>
      <c r="F6046">
        <v>60</v>
      </c>
      <c r="G6046">
        <v>2</v>
      </c>
      <c r="H6046" t="s">
        <v>303</v>
      </c>
      <c r="I6046" t="s">
        <v>170</v>
      </c>
      <c r="J6046">
        <v>76.23720088547303</v>
      </c>
      <c r="L6046" s="47"/>
      <c r="M6046" s="47"/>
    </row>
    <row r="6047" spans="1:13" x14ac:dyDescent="0.4">
      <c r="A6047" t="str">
        <f t="shared" si="94"/>
        <v>51_4M_M_3_180_5_HH800_Core</v>
      </c>
      <c r="B6047">
        <v>51</v>
      </c>
      <c r="C6047" t="s">
        <v>173</v>
      </c>
      <c r="D6047" t="s">
        <v>174</v>
      </c>
      <c r="E6047">
        <v>3</v>
      </c>
      <c r="F6047">
        <v>180</v>
      </c>
      <c r="G6047">
        <v>5</v>
      </c>
      <c r="H6047" t="s">
        <v>303</v>
      </c>
      <c r="I6047" t="s">
        <v>170</v>
      </c>
      <c r="J6047">
        <v>2.414300446445111</v>
      </c>
      <c r="L6047" s="47"/>
      <c r="M6047" s="47"/>
    </row>
    <row r="6048" spans="1:13" x14ac:dyDescent="0.4">
      <c r="A6048" t="str">
        <f t="shared" si="94"/>
        <v>55_4M_M_0_90_5_HH800_Core</v>
      </c>
      <c r="B6048">
        <v>55</v>
      </c>
      <c r="C6048" t="s">
        <v>173</v>
      </c>
      <c r="D6048" t="s">
        <v>174</v>
      </c>
      <c r="E6048">
        <v>0</v>
      </c>
      <c r="F6048">
        <v>90</v>
      </c>
      <c r="G6048">
        <v>5</v>
      </c>
      <c r="H6048" t="s">
        <v>303</v>
      </c>
      <c r="I6048" t="s">
        <v>170</v>
      </c>
      <c r="J6048">
        <v>48.098729777838912</v>
      </c>
      <c r="L6048" s="47"/>
      <c r="M6048" s="47"/>
    </row>
    <row r="6049" spans="1:13" x14ac:dyDescent="0.4">
      <c r="A6049" t="str">
        <f t="shared" si="94"/>
        <v>49_1M_F_0_60_5_HH800_Core</v>
      </c>
      <c r="B6049">
        <v>49</v>
      </c>
      <c r="C6049" t="s">
        <v>177</v>
      </c>
      <c r="D6049" t="s">
        <v>169</v>
      </c>
      <c r="E6049">
        <v>0</v>
      </c>
      <c r="F6049">
        <v>60</v>
      </c>
      <c r="G6049">
        <v>5</v>
      </c>
      <c r="H6049" t="s">
        <v>303</v>
      </c>
      <c r="I6049" t="s">
        <v>170</v>
      </c>
      <c r="J6049">
        <v>159.74706424554603</v>
      </c>
      <c r="L6049" s="47"/>
      <c r="M6049" s="47"/>
    </row>
    <row r="6050" spans="1:13" x14ac:dyDescent="0.4">
      <c r="A6050" t="str">
        <f t="shared" si="94"/>
        <v>60_1A_F_0_90_67_HH800_Core</v>
      </c>
      <c r="B6050">
        <v>60</v>
      </c>
      <c r="C6050" t="s">
        <v>178</v>
      </c>
      <c r="D6050" t="s">
        <v>169</v>
      </c>
      <c r="E6050">
        <v>0</v>
      </c>
      <c r="F6050">
        <v>90</v>
      </c>
      <c r="G6050">
        <v>67</v>
      </c>
      <c r="H6050" t="s">
        <v>303</v>
      </c>
      <c r="I6050" t="s">
        <v>170</v>
      </c>
      <c r="J6050">
        <v>192.64740139478658</v>
      </c>
      <c r="L6050" s="47"/>
      <c r="M6050" s="47"/>
    </row>
    <row r="6051" spans="1:13" x14ac:dyDescent="0.4">
      <c r="A6051" t="str">
        <f t="shared" si="94"/>
        <v>63_1A_F_0_365_5_HH800_Core</v>
      </c>
      <c r="B6051">
        <v>63</v>
      </c>
      <c r="C6051" t="s">
        <v>178</v>
      </c>
      <c r="D6051" t="s">
        <v>169</v>
      </c>
      <c r="E6051">
        <v>0</v>
      </c>
      <c r="F6051">
        <v>365</v>
      </c>
      <c r="G6051">
        <v>5</v>
      </c>
      <c r="H6051" t="s">
        <v>303</v>
      </c>
      <c r="I6051" t="s">
        <v>170</v>
      </c>
      <c r="J6051">
        <v>123.86641612203869</v>
      </c>
      <c r="L6051" s="47"/>
      <c r="M6051" s="47"/>
    </row>
    <row r="6052" spans="1:13" x14ac:dyDescent="0.4">
      <c r="A6052" t="str">
        <f t="shared" si="94"/>
        <v>61_4A_F_0_365_5_HH800_Core</v>
      </c>
      <c r="B6052">
        <v>61</v>
      </c>
      <c r="C6052" t="s">
        <v>168</v>
      </c>
      <c r="D6052" t="s">
        <v>169</v>
      </c>
      <c r="E6052">
        <v>0</v>
      </c>
      <c r="F6052">
        <v>365</v>
      </c>
      <c r="G6052">
        <v>5</v>
      </c>
      <c r="H6052" t="s">
        <v>303</v>
      </c>
      <c r="I6052" t="s">
        <v>170</v>
      </c>
      <c r="J6052">
        <v>51.583235138028613</v>
      </c>
      <c r="L6052" s="47"/>
      <c r="M6052" s="47"/>
    </row>
    <row r="6053" spans="1:13" x14ac:dyDescent="0.4">
      <c r="A6053" t="str">
        <f t="shared" si="94"/>
        <v>43_1A_F_0_60_2_HH800_Core</v>
      </c>
      <c r="B6053">
        <v>43</v>
      </c>
      <c r="C6053" t="s">
        <v>178</v>
      </c>
      <c r="D6053" t="s">
        <v>169</v>
      </c>
      <c r="E6053">
        <v>0</v>
      </c>
      <c r="F6053">
        <v>60</v>
      </c>
      <c r="G6053">
        <v>2</v>
      </c>
      <c r="H6053" t="s">
        <v>303</v>
      </c>
      <c r="I6053" t="s">
        <v>170</v>
      </c>
      <c r="J6053">
        <v>78.724621179179948</v>
      </c>
      <c r="L6053" s="47"/>
      <c r="M6053" s="47"/>
    </row>
    <row r="6054" spans="1:13" x14ac:dyDescent="0.4">
      <c r="A6054" t="str">
        <f t="shared" si="94"/>
        <v>63_2A_F_6_365_65_HH800_Core</v>
      </c>
      <c r="B6054">
        <v>63</v>
      </c>
      <c r="C6054" t="s">
        <v>176</v>
      </c>
      <c r="D6054" t="s">
        <v>169</v>
      </c>
      <c r="E6054">
        <v>6</v>
      </c>
      <c r="F6054">
        <v>365</v>
      </c>
      <c r="G6054">
        <v>65</v>
      </c>
      <c r="H6054" t="s">
        <v>303</v>
      </c>
      <c r="I6054" t="s">
        <v>170</v>
      </c>
      <c r="J6054">
        <v>7.6688485309191874</v>
      </c>
      <c r="L6054" s="47"/>
      <c r="M6054" s="47"/>
    </row>
    <row r="6055" spans="1:13" x14ac:dyDescent="0.4">
      <c r="A6055" t="str">
        <f t="shared" si="94"/>
        <v>45_4M_M_6_180_5_HH800_Core</v>
      </c>
      <c r="B6055">
        <v>45</v>
      </c>
      <c r="C6055" t="s">
        <v>173</v>
      </c>
      <c r="D6055" t="s">
        <v>174</v>
      </c>
      <c r="E6055">
        <v>6</v>
      </c>
      <c r="F6055">
        <v>180</v>
      </c>
      <c r="G6055">
        <v>5</v>
      </c>
      <c r="H6055" t="s">
        <v>303</v>
      </c>
      <c r="I6055" t="s">
        <v>170</v>
      </c>
      <c r="J6055">
        <v>2.8030596390961611</v>
      </c>
      <c r="L6055" s="47"/>
      <c r="M6055" s="47"/>
    </row>
    <row r="6056" spans="1:13" x14ac:dyDescent="0.4">
      <c r="A6056" t="str">
        <f t="shared" si="94"/>
        <v>41_1A_F_0_60_2_HH800_Core</v>
      </c>
      <c r="B6056">
        <v>41</v>
      </c>
      <c r="C6056" t="s">
        <v>178</v>
      </c>
      <c r="D6056" t="s">
        <v>169</v>
      </c>
      <c r="E6056">
        <v>0</v>
      </c>
      <c r="F6056">
        <v>60</v>
      </c>
      <c r="G6056">
        <v>2</v>
      </c>
      <c r="H6056" t="s">
        <v>303</v>
      </c>
      <c r="I6056" t="s">
        <v>170</v>
      </c>
      <c r="J6056">
        <v>73.811901043378754</v>
      </c>
      <c r="L6056" s="47"/>
      <c r="M6056" s="47"/>
    </row>
    <row r="6057" spans="1:13" x14ac:dyDescent="0.4">
      <c r="A6057" t="str">
        <f t="shared" si="94"/>
        <v>55_4M_M_3_90_5_HH800_Core</v>
      </c>
      <c r="B6057">
        <v>55</v>
      </c>
      <c r="C6057" t="s">
        <v>173</v>
      </c>
      <c r="D6057" t="s">
        <v>174</v>
      </c>
      <c r="E6057">
        <v>3</v>
      </c>
      <c r="F6057">
        <v>90</v>
      </c>
      <c r="G6057">
        <v>5</v>
      </c>
      <c r="H6057" t="s">
        <v>303</v>
      </c>
      <c r="I6057" t="s">
        <v>170</v>
      </c>
      <c r="J6057">
        <v>2.5629101283323106</v>
      </c>
      <c r="L6057" s="47"/>
      <c r="M6057" s="47"/>
    </row>
    <row r="6058" spans="1:13" x14ac:dyDescent="0.4">
      <c r="A6058" t="str">
        <f t="shared" si="94"/>
        <v>57_2M_M_0_60_5_HH800_Core</v>
      </c>
      <c r="B6058">
        <v>57</v>
      </c>
      <c r="C6058" t="s">
        <v>175</v>
      </c>
      <c r="D6058" t="s">
        <v>174</v>
      </c>
      <c r="E6058">
        <v>0</v>
      </c>
      <c r="F6058">
        <v>60</v>
      </c>
      <c r="G6058">
        <v>5</v>
      </c>
      <c r="H6058" t="s">
        <v>303</v>
      </c>
      <c r="I6058" t="s">
        <v>170</v>
      </c>
      <c r="J6058">
        <v>123.09472238074098</v>
      </c>
      <c r="L6058" s="47"/>
      <c r="M6058" s="47"/>
    </row>
    <row r="6059" spans="1:13" x14ac:dyDescent="0.4">
      <c r="A6059" t="str">
        <f t="shared" si="94"/>
        <v>59_1M_M_0_60_65_HH800_Core</v>
      </c>
      <c r="B6059">
        <v>59</v>
      </c>
      <c r="C6059" t="s">
        <v>177</v>
      </c>
      <c r="D6059" t="s">
        <v>174</v>
      </c>
      <c r="E6059">
        <v>0</v>
      </c>
      <c r="F6059">
        <v>60</v>
      </c>
      <c r="G6059">
        <v>65</v>
      </c>
      <c r="H6059" t="s">
        <v>303</v>
      </c>
      <c r="I6059" t="s">
        <v>170</v>
      </c>
      <c r="J6059">
        <v>264.68098999971539</v>
      </c>
      <c r="L6059" s="47"/>
      <c r="M6059" s="47"/>
    </row>
    <row r="6060" spans="1:13" x14ac:dyDescent="0.4">
      <c r="A6060" t="str">
        <f t="shared" si="94"/>
        <v>63_2M_F_6_180_70_HH800_Core</v>
      </c>
      <c r="B6060">
        <v>63</v>
      </c>
      <c r="C6060" t="s">
        <v>175</v>
      </c>
      <c r="D6060" t="s">
        <v>169</v>
      </c>
      <c r="E6060">
        <v>6</v>
      </c>
      <c r="F6060">
        <v>180</v>
      </c>
      <c r="G6060">
        <v>70</v>
      </c>
      <c r="H6060" t="s">
        <v>303</v>
      </c>
      <c r="I6060" t="s">
        <v>170</v>
      </c>
      <c r="J6060">
        <v>22.036703784498457</v>
      </c>
      <c r="L6060" s="47"/>
      <c r="M6060" s="47"/>
    </row>
    <row r="6061" spans="1:13" x14ac:dyDescent="0.4">
      <c r="A6061" t="str">
        <f t="shared" si="94"/>
        <v>55_2A_F_3_90_67_HH800_Core</v>
      </c>
      <c r="B6061">
        <v>55</v>
      </c>
      <c r="C6061" t="s">
        <v>176</v>
      </c>
      <c r="D6061" t="s">
        <v>169</v>
      </c>
      <c r="E6061">
        <v>3</v>
      </c>
      <c r="F6061">
        <v>90</v>
      </c>
      <c r="G6061">
        <v>67</v>
      </c>
      <c r="H6061" t="s">
        <v>303</v>
      </c>
      <c r="I6061" t="s">
        <v>170</v>
      </c>
      <c r="J6061">
        <v>10.467778667735075</v>
      </c>
      <c r="L6061" s="47"/>
      <c r="M6061" s="47"/>
    </row>
    <row r="6062" spans="1:13" x14ac:dyDescent="0.4">
      <c r="A6062" t="str">
        <f t="shared" si="94"/>
        <v>58_2M_M_6_60_5_HH800_Core</v>
      </c>
      <c r="B6062">
        <v>58</v>
      </c>
      <c r="C6062" t="s">
        <v>175</v>
      </c>
      <c r="D6062" t="s">
        <v>174</v>
      </c>
      <c r="E6062">
        <v>6</v>
      </c>
      <c r="F6062">
        <v>60</v>
      </c>
      <c r="G6062">
        <v>5</v>
      </c>
      <c r="H6062" t="s">
        <v>303</v>
      </c>
      <c r="I6062" t="s">
        <v>170</v>
      </c>
      <c r="J6062">
        <v>9.0824687333184606</v>
      </c>
      <c r="L6062" s="47"/>
      <c r="M6062" s="47"/>
    </row>
    <row r="6063" spans="1:13" x14ac:dyDescent="0.4">
      <c r="A6063" t="str">
        <f t="shared" si="94"/>
        <v>52_2M_F_0_90_2_HH800_Core</v>
      </c>
      <c r="B6063">
        <v>52</v>
      </c>
      <c r="C6063" t="s">
        <v>175</v>
      </c>
      <c r="D6063" t="s">
        <v>169</v>
      </c>
      <c r="E6063">
        <v>0</v>
      </c>
      <c r="F6063">
        <v>90</v>
      </c>
      <c r="G6063">
        <v>2</v>
      </c>
      <c r="H6063" t="s">
        <v>303</v>
      </c>
      <c r="I6063" t="s">
        <v>170</v>
      </c>
      <c r="J6063">
        <v>57.484909695764152</v>
      </c>
      <c r="L6063" s="47"/>
      <c r="M6063" s="47"/>
    </row>
    <row r="6064" spans="1:13" x14ac:dyDescent="0.4">
      <c r="A6064" t="str">
        <f t="shared" si="94"/>
        <v>25_1M_F_0_60_2_HH800_Core</v>
      </c>
      <c r="B6064">
        <v>25</v>
      </c>
      <c r="C6064" t="s">
        <v>177</v>
      </c>
      <c r="D6064" t="s">
        <v>169</v>
      </c>
      <c r="E6064">
        <v>0</v>
      </c>
      <c r="F6064">
        <v>60</v>
      </c>
      <c r="G6064">
        <v>2</v>
      </c>
      <c r="H6064" t="s">
        <v>303</v>
      </c>
      <c r="I6064" t="s">
        <v>170</v>
      </c>
      <c r="J6064">
        <v>49.75138957730389</v>
      </c>
      <c r="L6064" s="47"/>
      <c r="M6064" s="47"/>
    </row>
    <row r="6065" spans="1:13" x14ac:dyDescent="0.4">
      <c r="A6065" t="str">
        <f t="shared" si="94"/>
        <v>46_4M_M_3_180_5_HH800_Core</v>
      </c>
      <c r="B6065">
        <v>46</v>
      </c>
      <c r="C6065" t="s">
        <v>173</v>
      </c>
      <c r="D6065" t="s">
        <v>174</v>
      </c>
      <c r="E6065">
        <v>3</v>
      </c>
      <c r="F6065">
        <v>180</v>
      </c>
      <c r="G6065">
        <v>5</v>
      </c>
      <c r="H6065" t="s">
        <v>303</v>
      </c>
      <c r="I6065" t="s">
        <v>170</v>
      </c>
      <c r="J6065">
        <v>2.1773338927661063</v>
      </c>
      <c r="L6065" s="47"/>
      <c r="M6065" s="47"/>
    </row>
    <row r="6066" spans="1:13" x14ac:dyDescent="0.4">
      <c r="A6066" t="str">
        <f t="shared" si="94"/>
        <v>41_4M_M_3_180_67_HH800_Core</v>
      </c>
      <c r="B6066">
        <v>41</v>
      </c>
      <c r="C6066" t="s">
        <v>173</v>
      </c>
      <c r="D6066" t="s">
        <v>174</v>
      </c>
      <c r="E6066">
        <v>3</v>
      </c>
      <c r="F6066">
        <v>180</v>
      </c>
      <c r="G6066">
        <v>67</v>
      </c>
      <c r="H6066" t="s">
        <v>303</v>
      </c>
      <c r="I6066" t="s">
        <v>170</v>
      </c>
      <c r="J6066">
        <v>6.31631092884576</v>
      </c>
      <c r="L6066" s="47"/>
      <c r="M6066" s="47"/>
    </row>
    <row r="6067" spans="1:13" x14ac:dyDescent="0.4">
      <c r="A6067" t="str">
        <f t="shared" si="94"/>
        <v>44_1A_F_0_60_2_HH800_Core</v>
      </c>
      <c r="B6067">
        <v>44</v>
      </c>
      <c r="C6067" t="s">
        <v>178</v>
      </c>
      <c r="D6067" t="s">
        <v>169</v>
      </c>
      <c r="E6067">
        <v>0</v>
      </c>
      <c r="F6067">
        <v>60</v>
      </c>
      <c r="G6067">
        <v>2</v>
      </c>
      <c r="H6067" t="s">
        <v>303</v>
      </c>
      <c r="I6067" t="s">
        <v>170</v>
      </c>
      <c r="J6067">
        <v>80.856113071007513</v>
      </c>
      <c r="L6067" s="47"/>
      <c r="M6067" s="47"/>
    </row>
    <row r="6068" spans="1:13" x14ac:dyDescent="0.4">
      <c r="A6068" t="str">
        <f t="shared" si="94"/>
        <v>56_4M_M_0_60_65_HH800_Core</v>
      </c>
      <c r="B6068">
        <v>56</v>
      </c>
      <c r="C6068" t="s">
        <v>173</v>
      </c>
      <c r="D6068" t="s">
        <v>174</v>
      </c>
      <c r="E6068">
        <v>0</v>
      </c>
      <c r="F6068">
        <v>60</v>
      </c>
      <c r="G6068">
        <v>65</v>
      </c>
      <c r="H6068" t="s">
        <v>303</v>
      </c>
      <c r="I6068" t="s">
        <v>170</v>
      </c>
      <c r="J6068">
        <v>75.996332808798655</v>
      </c>
      <c r="L6068" s="47"/>
      <c r="M6068" s="47"/>
    </row>
    <row r="6069" spans="1:13" x14ac:dyDescent="0.4">
      <c r="A6069" t="str">
        <f t="shared" si="94"/>
        <v>29_1M_F_0_60_70_HH800_Core</v>
      </c>
      <c r="B6069">
        <v>29</v>
      </c>
      <c r="C6069" t="s">
        <v>177</v>
      </c>
      <c r="D6069" t="s">
        <v>169</v>
      </c>
      <c r="E6069">
        <v>0</v>
      </c>
      <c r="F6069">
        <v>60</v>
      </c>
      <c r="G6069">
        <v>70</v>
      </c>
      <c r="H6069" t="s">
        <v>303</v>
      </c>
      <c r="I6069" t="s">
        <v>170</v>
      </c>
      <c r="J6069">
        <v>233.85833046723261</v>
      </c>
      <c r="L6069" s="47"/>
      <c r="M6069" s="47"/>
    </row>
    <row r="6070" spans="1:13" x14ac:dyDescent="0.4">
      <c r="A6070" t="str">
        <f t="shared" si="94"/>
        <v>47_1A_M_0_180_2_HH800_Core</v>
      </c>
      <c r="B6070">
        <v>47</v>
      </c>
      <c r="C6070" t="s">
        <v>178</v>
      </c>
      <c r="D6070" t="s">
        <v>174</v>
      </c>
      <c r="E6070">
        <v>0</v>
      </c>
      <c r="F6070">
        <v>180</v>
      </c>
      <c r="G6070">
        <v>2</v>
      </c>
      <c r="H6070" t="s">
        <v>303</v>
      </c>
      <c r="I6070" t="s">
        <v>170</v>
      </c>
      <c r="J6070">
        <v>40.965412635244299</v>
      </c>
      <c r="L6070" s="47"/>
      <c r="M6070" s="47"/>
    </row>
    <row r="6071" spans="1:13" x14ac:dyDescent="0.4">
      <c r="A6071" t="str">
        <f t="shared" si="94"/>
        <v>47_4M_M_3_180_70_HH800_Core</v>
      </c>
      <c r="B6071">
        <v>47</v>
      </c>
      <c r="C6071" t="s">
        <v>173</v>
      </c>
      <c r="D6071" t="s">
        <v>174</v>
      </c>
      <c r="E6071">
        <v>3</v>
      </c>
      <c r="F6071">
        <v>180</v>
      </c>
      <c r="G6071">
        <v>70</v>
      </c>
      <c r="H6071" t="s">
        <v>303</v>
      </c>
      <c r="I6071" t="s">
        <v>170</v>
      </c>
      <c r="J6071">
        <v>8.7410958660020732</v>
      </c>
      <c r="L6071" s="47"/>
      <c r="M6071" s="47"/>
    </row>
    <row r="6072" spans="1:13" x14ac:dyDescent="0.4">
      <c r="A6072" t="str">
        <f t="shared" si="94"/>
        <v>40_1A_F_0_60_2_HH800_Core</v>
      </c>
      <c r="B6072">
        <v>40</v>
      </c>
      <c r="C6072" t="s">
        <v>178</v>
      </c>
      <c r="D6072" t="s">
        <v>169</v>
      </c>
      <c r="E6072">
        <v>0</v>
      </c>
      <c r="F6072">
        <v>60</v>
      </c>
      <c r="G6072">
        <v>2</v>
      </c>
      <c r="H6072" t="s">
        <v>303</v>
      </c>
      <c r="I6072" t="s">
        <v>170</v>
      </c>
      <c r="J6072">
        <v>70.861684791147169</v>
      </c>
      <c r="L6072" s="47"/>
      <c r="M6072" s="47"/>
    </row>
    <row r="6073" spans="1:13" x14ac:dyDescent="0.4">
      <c r="A6073" t="str">
        <f t="shared" si="94"/>
        <v>63_1A_M_0_60_5_HH800_Core</v>
      </c>
      <c r="B6073">
        <v>63</v>
      </c>
      <c r="C6073" t="s">
        <v>178</v>
      </c>
      <c r="D6073" t="s">
        <v>174</v>
      </c>
      <c r="E6073">
        <v>0</v>
      </c>
      <c r="F6073">
        <v>60</v>
      </c>
      <c r="G6073">
        <v>5</v>
      </c>
      <c r="H6073" t="s">
        <v>303</v>
      </c>
      <c r="I6073" t="s">
        <v>170</v>
      </c>
      <c r="J6073">
        <v>240.77022614836412</v>
      </c>
      <c r="L6073" s="47"/>
      <c r="M6073" s="47"/>
    </row>
    <row r="6074" spans="1:13" x14ac:dyDescent="0.4">
      <c r="A6074" t="str">
        <f t="shared" si="94"/>
        <v>27_4A_M_0_90_67_HH800_Core</v>
      </c>
      <c r="B6074">
        <v>27</v>
      </c>
      <c r="C6074" t="s">
        <v>168</v>
      </c>
      <c r="D6074" t="s">
        <v>174</v>
      </c>
      <c r="E6074">
        <v>0</v>
      </c>
      <c r="F6074">
        <v>90</v>
      </c>
      <c r="G6074">
        <v>67</v>
      </c>
      <c r="H6074" t="s">
        <v>303</v>
      </c>
      <c r="I6074" t="s">
        <v>170</v>
      </c>
      <c r="J6074">
        <v>25.065045985802286</v>
      </c>
      <c r="L6074" s="47"/>
      <c r="M6074" s="47"/>
    </row>
    <row r="6075" spans="1:13" x14ac:dyDescent="0.4">
      <c r="A6075" t="str">
        <f t="shared" si="94"/>
        <v>43_2A_F_6_90_67_HH800_Core</v>
      </c>
      <c r="B6075">
        <v>43</v>
      </c>
      <c r="C6075" t="s">
        <v>176</v>
      </c>
      <c r="D6075" t="s">
        <v>169</v>
      </c>
      <c r="E6075">
        <v>6</v>
      </c>
      <c r="F6075">
        <v>90</v>
      </c>
      <c r="G6075">
        <v>67</v>
      </c>
      <c r="H6075" t="s">
        <v>303</v>
      </c>
      <c r="I6075" t="s">
        <v>170</v>
      </c>
      <c r="J6075">
        <v>32.379036225705889</v>
      </c>
      <c r="L6075" s="47"/>
      <c r="M6075" s="47"/>
    </row>
    <row r="6076" spans="1:13" x14ac:dyDescent="0.4">
      <c r="A6076" t="str">
        <f t="shared" si="94"/>
        <v>59_2A_M_3_90_65_HH800_Core</v>
      </c>
      <c r="B6076">
        <v>59</v>
      </c>
      <c r="C6076" t="s">
        <v>176</v>
      </c>
      <c r="D6076" t="s">
        <v>174</v>
      </c>
      <c r="E6076">
        <v>3</v>
      </c>
      <c r="F6076">
        <v>90</v>
      </c>
      <c r="G6076">
        <v>65</v>
      </c>
      <c r="H6076" t="s">
        <v>303</v>
      </c>
      <c r="I6076" t="s">
        <v>170</v>
      </c>
      <c r="J6076">
        <v>4.0372118885803996</v>
      </c>
      <c r="L6076" s="47"/>
      <c r="M6076" s="47"/>
    </row>
    <row r="6077" spans="1:13" x14ac:dyDescent="0.4">
      <c r="A6077" t="str">
        <f t="shared" si="94"/>
        <v>29_2M_M_0_60_5_HH800_Core</v>
      </c>
      <c r="B6077">
        <v>29</v>
      </c>
      <c r="C6077" t="s">
        <v>175</v>
      </c>
      <c r="D6077" t="s">
        <v>174</v>
      </c>
      <c r="E6077">
        <v>0</v>
      </c>
      <c r="F6077">
        <v>60</v>
      </c>
      <c r="G6077">
        <v>5</v>
      </c>
      <c r="H6077" t="s">
        <v>303</v>
      </c>
      <c r="I6077" t="s">
        <v>170</v>
      </c>
      <c r="J6077">
        <v>32.353658461049058</v>
      </c>
      <c r="L6077" s="47"/>
      <c r="M6077" s="47"/>
    </row>
    <row r="6078" spans="1:13" x14ac:dyDescent="0.4">
      <c r="A6078" t="str">
        <f t="shared" si="94"/>
        <v>38_4A_F_6_90_65_HH800_Core</v>
      </c>
      <c r="B6078">
        <v>38</v>
      </c>
      <c r="C6078" t="s">
        <v>168</v>
      </c>
      <c r="D6078" t="s">
        <v>169</v>
      </c>
      <c r="E6078">
        <v>6</v>
      </c>
      <c r="F6078">
        <v>90</v>
      </c>
      <c r="G6078">
        <v>65</v>
      </c>
      <c r="H6078" t="s">
        <v>303</v>
      </c>
      <c r="I6078" t="s">
        <v>170</v>
      </c>
      <c r="J6078">
        <v>21.729255802186536</v>
      </c>
      <c r="L6078" s="47"/>
      <c r="M6078" s="47"/>
    </row>
    <row r="6079" spans="1:13" x14ac:dyDescent="0.4">
      <c r="A6079" t="str">
        <f t="shared" si="94"/>
        <v>56_4M_F_0_90_67_HH800_Core</v>
      </c>
      <c r="B6079">
        <v>56</v>
      </c>
      <c r="C6079" t="s">
        <v>173</v>
      </c>
      <c r="D6079" t="s">
        <v>169</v>
      </c>
      <c r="E6079">
        <v>0</v>
      </c>
      <c r="F6079">
        <v>90</v>
      </c>
      <c r="G6079">
        <v>67</v>
      </c>
      <c r="H6079" t="s">
        <v>303</v>
      </c>
      <c r="I6079" t="s">
        <v>170</v>
      </c>
      <c r="J6079">
        <v>107.82242232861844</v>
      </c>
      <c r="L6079" s="47"/>
      <c r="M6079" s="47"/>
    </row>
    <row r="6080" spans="1:13" x14ac:dyDescent="0.4">
      <c r="A6080" t="str">
        <f t="shared" si="94"/>
        <v>58_2M_F_0_365_65_HH800_Core</v>
      </c>
      <c r="B6080">
        <v>58</v>
      </c>
      <c r="C6080" t="s">
        <v>175</v>
      </c>
      <c r="D6080" t="s">
        <v>169</v>
      </c>
      <c r="E6080">
        <v>0</v>
      </c>
      <c r="F6080">
        <v>365</v>
      </c>
      <c r="G6080">
        <v>65</v>
      </c>
      <c r="H6080" t="s">
        <v>303</v>
      </c>
      <c r="I6080" t="s">
        <v>170</v>
      </c>
      <c r="J6080">
        <v>92.179589339155484</v>
      </c>
      <c r="L6080" s="47"/>
      <c r="M6080" s="47"/>
    </row>
    <row r="6081" spans="1:13" x14ac:dyDescent="0.4">
      <c r="A6081" t="str">
        <f t="shared" si="94"/>
        <v>36_2M_F_3_90_70_HH800_Core</v>
      </c>
      <c r="B6081">
        <v>36</v>
      </c>
      <c r="C6081" t="s">
        <v>175</v>
      </c>
      <c r="D6081" t="s">
        <v>169</v>
      </c>
      <c r="E6081">
        <v>3</v>
      </c>
      <c r="F6081">
        <v>90</v>
      </c>
      <c r="G6081">
        <v>70</v>
      </c>
      <c r="H6081" t="s">
        <v>303</v>
      </c>
      <c r="I6081" t="s">
        <v>170</v>
      </c>
      <c r="J6081">
        <v>26.979466614747516</v>
      </c>
      <c r="L6081" s="47"/>
      <c r="M6081" s="47"/>
    </row>
    <row r="6082" spans="1:13" x14ac:dyDescent="0.4">
      <c r="A6082" t="str">
        <f t="shared" si="94"/>
        <v>60_4M_F_0_60_5_HH800_Core</v>
      </c>
      <c r="B6082">
        <v>60</v>
      </c>
      <c r="C6082" t="s">
        <v>173</v>
      </c>
      <c r="D6082" t="s">
        <v>169</v>
      </c>
      <c r="E6082">
        <v>0</v>
      </c>
      <c r="F6082">
        <v>60</v>
      </c>
      <c r="G6082">
        <v>5</v>
      </c>
      <c r="H6082" t="s">
        <v>303</v>
      </c>
      <c r="I6082" t="s">
        <v>170</v>
      </c>
      <c r="J6082">
        <v>119.94481591431779</v>
      </c>
      <c r="L6082" s="47"/>
      <c r="M6082" s="47"/>
    </row>
    <row r="6083" spans="1:13" x14ac:dyDescent="0.4">
      <c r="A6083" t="str">
        <f t="shared" ref="A6083:A6146" si="95">B6083&amp;"_"&amp;C6083&amp;"_"&amp;D6083&amp;"_"&amp;E6083&amp;"_"&amp;F6083&amp;"_"&amp;G6083&amp;"_"&amp;H6083&amp;"_"&amp;I6083</f>
        <v>45_1A_M_0_60_65_HH800_Core</v>
      </c>
      <c r="B6083">
        <v>45</v>
      </c>
      <c r="C6083" t="s">
        <v>178</v>
      </c>
      <c r="D6083" t="s">
        <v>174</v>
      </c>
      <c r="E6083">
        <v>0</v>
      </c>
      <c r="F6083">
        <v>60</v>
      </c>
      <c r="G6083">
        <v>65</v>
      </c>
      <c r="H6083" t="s">
        <v>303</v>
      </c>
      <c r="I6083" t="s">
        <v>170</v>
      </c>
      <c r="J6083">
        <v>190.41415889565562</v>
      </c>
      <c r="L6083" s="47"/>
      <c r="M6083" s="47"/>
    </row>
    <row r="6084" spans="1:13" x14ac:dyDescent="0.4">
      <c r="A6084" t="str">
        <f t="shared" si="95"/>
        <v>52_2A_F_3_90_67_HH800_Core</v>
      </c>
      <c r="B6084">
        <v>52</v>
      </c>
      <c r="C6084" t="s">
        <v>176</v>
      </c>
      <c r="D6084" t="s">
        <v>169</v>
      </c>
      <c r="E6084">
        <v>3</v>
      </c>
      <c r="F6084">
        <v>90</v>
      </c>
      <c r="G6084">
        <v>67</v>
      </c>
      <c r="H6084" t="s">
        <v>303</v>
      </c>
      <c r="I6084" t="s">
        <v>170</v>
      </c>
      <c r="J6084">
        <v>12.619121169414345</v>
      </c>
      <c r="L6084" s="47"/>
      <c r="M6084" s="47"/>
    </row>
    <row r="6085" spans="1:13" x14ac:dyDescent="0.4">
      <c r="A6085" t="str">
        <f t="shared" si="95"/>
        <v>58_4M_F_6_90_5_HH800_Core</v>
      </c>
      <c r="B6085">
        <v>58</v>
      </c>
      <c r="C6085" t="s">
        <v>173</v>
      </c>
      <c r="D6085" t="s">
        <v>169</v>
      </c>
      <c r="E6085">
        <v>6</v>
      </c>
      <c r="F6085">
        <v>90</v>
      </c>
      <c r="G6085">
        <v>5</v>
      </c>
      <c r="H6085" t="s">
        <v>303</v>
      </c>
      <c r="I6085" t="s">
        <v>170</v>
      </c>
      <c r="J6085">
        <v>5.3881946733510544</v>
      </c>
      <c r="L6085" s="47"/>
      <c r="M6085" s="47"/>
    </row>
    <row r="6086" spans="1:13" x14ac:dyDescent="0.4">
      <c r="A6086" t="str">
        <f t="shared" si="95"/>
        <v>63_4M_M_3_60_67_HH800_Core</v>
      </c>
      <c r="B6086">
        <v>63</v>
      </c>
      <c r="C6086" t="s">
        <v>173</v>
      </c>
      <c r="D6086" t="s">
        <v>174</v>
      </c>
      <c r="E6086">
        <v>3</v>
      </c>
      <c r="F6086">
        <v>60</v>
      </c>
      <c r="G6086">
        <v>67</v>
      </c>
      <c r="H6086" t="s">
        <v>303</v>
      </c>
      <c r="I6086" t="s">
        <v>170</v>
      </c>
      <c r="J6086">
        <v>3.9139301040900358</v>
      </c>
      <c r="L6086" s="47"/>
      <c r="M6086" s="47"/>
    </row>
    <row r="6087" spans="1:13" x14ac:dyDescent="0.4">
      <c r="A6087" t="str">
        <f t="shared" si="95"/>
        <v>51_2A_F_0_90_67_HH800_Core</v>
      </c>
      <c r="B6087">
        <v>51</v>
      </c>
      <c r="C6087" t="s">
        <v>176</v>
      </c>
      <c r="D6087" t="s">
        <v>169</v>
      </c>
      <c r="E6087">
        <v>0</v>
      </c>
      <c r="F6087">
        <v>90</v>
      </c>
      <c r="G6087">
        <v>67</v>
      </c>
      <c r="H6087" t="s">
        <v>303</v>
      </c>
      <c r="I6087" t="s">
        <v>170</v>
      </c>
      <c r="J6087">
        <v>108.94452893556154</v>
      </c>
      <c r="L6087" s="47"/>
      <c r="M6087" s="47"/>
    </row>
    <row r="6088" spans="1:13" x14ac:dyDescent="0.4">
      <c r="A6088" t="str">
        <f t="shared" si="95"/>
        <v>42_4A_F_6_90_65_HH800_Core</v>
      </c>
      <c r="B6088">
        <v>42</v>
      </c>
      <c r="C6088" t="s">
        <v>168</v>
      </c>
      <c r="D6088" t="s">
        <v>169</v>
      </c>
      <c r="E6088">
        <v>6</v>
      </c>
      <c r="F6088">
        <v>90</v>
      </c>
      <c r="G6088">
        <v>65</v>
      </c>
      <c r="H6088" t="s">
        <v>303</v>
      </c>
      <c r="I6088" t="s">
        <v>170</v>
      </c>
      <c r="J6088">
        <v>19.813229981837477</v>
      </c>
      <c r="L6088" s="47"/>
      <c r="M6088" s="47"/>
    </row>
    <row r="6089" spans="1:13" x14ac:dyDescent="0.4">
      <c r="A6089" t="str">
        <f t="shared" si="95"/>
        <v>44_4A_F_3_90_5_HH800_Core</v>
      </c>
      <c r="B6089">
        <v>44</v>
      </c>
      <c r="C6089" t="s">
        <v>168</v>
      </c>
      <c r="D6089" t="s">
        <v>169</v>
      </c>
      <c r="E6089">
        <v>3</v>
      </c>
      <c r="F6089">
        <v>90</v>
      </c>
      <c r="G6089">
        <v>5</v>
      </c>
      <c r="H6089" t="s">
        <v>303</v>
      </c>
      <c r="I6089" t="s">
        <v>170</v>
      </c>
      <c r="J6089">
        <v>1.9065213183590612</v>
      </c>
      <c r="L6089" s="47"/>
      <c r="M6089" s="47"/>
    </row>
    <row r="6090" spans="1:13" x14ac:dyDescent="0.4">
      <c r="A6090" t="str">
        <f t="shared" si="95"/>
        <v>54_4A_F_0_90_70_HH800_Core</v>
      </c>
      <c r="B6090">
        <v>54</v>
      </c>
      <c r="C6090" t="s">
        <v>168</v>
      </c>
      <c r="D6090" t="s">
        <v>169</v>
      </c>
      <c r="E6090">
        <v>0</v>
      </c>
      <c r="F6090">
        <v>90</v>
      </c>
      <c r="G6090">
        <v>70</v>
      </c>
      <c r="H6090" t="s">
        <v>303</v>
      </c>
      <c r="I6090" t="s">
        <v>170</v>
      </c>
      <c r="J6090">
        <v>104.03395137037522</v>
      </c>
      <c r="L6090" s="47"/>
      <c r="M6090" s="47"/>
    </row>
    <row r="6091" spans="1:13" x14ac:dyDescent="0.4">
      <c r="A6091" t="str">
        <f t="shared" si="95"/>
        <v>64_2M_M_0_365_65_HH800_Core</v>
      </c>
      <c r="B6091">
        <v>64</v>
      </c>
      <c r="C6091" t="s">
        <v>175</v>
      </c>
      <c r="D6091" t="s">
        <v>174</v>
      </c>
      <c r="E6091">
        <v>0</v>
      </c>
      <c r="F6091">
        <v>365</v>
      </c>
      <c r="G6091">
        <v>65</v>
      </c>
      <c r="H6091" t="s">
        <v>303</v>
      </c>
      <c r="I6091" t="s">
        <v>170</v>
      </c>
      <c r="J6091">
        <v>82.042356291532073</v>
      </c>
      <c r="L6091" s="47"/>
      <c r="M6091" s="47"/>
    </row>
    <row r="6092" spans="1:13" x14ac:dyDescent="0.4">
      <c r="A6092" t="str">
        <f t="shared" si="95"/>
        <v>54_4M_F_3_90_65_HH800_Core</v>
      </c>
      <c r="B6092">
        <v>54</v>
      </c>
      <c r="C6092" t="s">
        <v>173</v>
      </c>
      <c r="D6092" t="s">
        <v>169</v>
      </c>
      <c r="E6092">
        <v>3</v>
      </c>
      <c r="F6092">
        <v>90</v>
      </c>
      <c r="G6092">
        <v>65</v>
      </c>
      <c r="H6092" t="s">
        <v>303</v>
      </c>
      <c r="I6092" t="s">
        <v>170</v>
      </c>
      <c r="J6092">
        <v>6.718095177506374</v>
      </c>
      <c r="L6092" s="47"/>
      <c r="M6092" s="47"/>
    </row>
    <row r="6093" spans="1:13" x14ac:dyDescent="0.4">
      <c r="A6093" t="str">
        <f t="shared" si="95"/>
        <v>28_4A_F_3_90_67_HH800_Core</v>
      </c>
      <c r="B6093">
        <v>28</v>
      </c>
      <c r="C6093" t="s">
        <v>168</v>
      </c>
      <c r="D6093" t="s">
        <v>169</v>
      </c>
      <c r="E6093">
        <v>3</v>
      </c>
      <c r="F6093">
        <v>90</v>
      </c>
      <c r="G6093">
        <v>67</v>
      </c>
      <c r="H6093" t="s">
        <v>303</v>
      </c>
      <c r="I6093" t="s">
        <v>170</v>
      </c>
      <c r="J6093">
        <v>10.492712091622005</v>
      </c>
      <c r="L6093" s="47"/>
      <c r="M6093" s="47"/>
    </row>
    <row r="6094" spans="1:13" x14ac:dyDescent="0.4">
      <c r="A6094" t="str">
        <f t="shared" si="95"/>
        <v>58_2A_F_3_180_65_HH800_Core</v>
      </c>
      <c r="B6094">
        <v>58</v>
      </c>
      <c r="C6094" t="s">
        <v>176</v>
      </c>
      <c r="D6094" t="s">
        <v>169</v>
      </c>
      <c r="E6094">
        <v>3</v>
      </c>
      <c r="F6094">
        <v>180</v>
      </c>
      <c r="G6094">
        <v>65</v>
      </c>
      <c r="H6094" t="s">
        <v>303</v>
      </c>
      <c r="I6094" t="s">
        <v>170</v>
      </c>
      <c r="J6094">
        <v>4.8438521673934574</v>
      </c>
      <c r="L6094" s="47"/>
      <c r="M6094" s="47"/>
    </row>
    <row r="6095" spans="1:13" x14ac:dyDescent="0.4">
      <c r="A6095" t="str">
        <f t="shared" si="95"/>
        <v>48_4A_F_0_90_67_HH800_Core</v>
      </c>
      <c r="B6095">
        <v>48</v>
      </c>
      <c r="C6095" t="s">
        <v>168</v>
      </c>
      <c r="D6095" t="s">
        <v>169</v>
      </c>
      <c r="E6095">
        <v>0</v>
      </c>
      <c r="F6095">
        <v>90</v>
      </c>
      <c r="G6095">
        <v>67</v>
      </c>
      <c r="H6095" t="s">
        <v>303</v>
      </c>
      <c r="I6095" t="s">
        <v>170</v>
      </c>
      <c r="J6095">
        <v>76.04729497557274</v>
      </c>
      <c r="L6095" s="47"/>
      <c r="M6095" s="47"/>
    </row>
    <row r="6096" spans="1:13" x14ac:dyDescent="0.4">
      <c r="A6096" t="str">
        <f t="shared" si="95"/>
        <v>29_4M_M_6_180_67_HH800_Core</v>
      </c>
      <c r="B6096">
        <v>29</v>
      </c>
      <c r="C6096" t="s">
        <v>173</v>
      </c>
      <c r="D6096" t="s">
        <v>174</v>
      </c>
      <c r="E6096">
        <v>6</v>
      </c>
      <c r="F6096">
        <v>180</v>
      </c>
      <c r="G6096">
        <v>67</v>
      </c>
      <c r="H6096" t="s">
        <v>303</v>
      </c>
      <c r="I6096" t="s">
        <v>170</v>
      </c>
      <c r="J6096">
        <v>9.390637769103158</v>
      </c>
      <c r="L6096" s="47"/>
      <c r="M6096" s="47"/>
    </row>
    <row r="6097" spans="1:13" x14ac:dyDescent="0.4">
      <c r="A6097" t="str">
        <f t="shared" si="95"/>
        <v>64_2A_M_0_365_65_HH800_Core</v>
      </c>
      <c r="B6097">
        <v>64</v>
      </c>
      <c r="C6097" t="s">
        <v>176</v>
      </c>
      <c r="D6097" t="s">
        <v>174</v>
      </c>
      <c r="E6097">
        <v>0</v>
      </c>
      <c r="F6097">
        <v>365</v>
      </c>
      <c r="G6097">
        <v>65</v>
      </c>
      <c r="H6097" t="s">
        <v>303</v>
      </c>
      <c r="I6097" t="s">
        <v>170</v>
      </c>
      <c r="J6097">
        <v>91.523476472113941</v>
      </c>
      <c r="L6097" s="47"/>
      <c r="M6097" s="47"/>
    </row>
    <row r="6098" spans="1:13" x14ac:dyDescent="0.4">
      <c r="A6098" t="str">
        <f t="shared" si="95"/>
        <v>64_4A_F_3_90_65_HH800_Core</v>
      </c>
      <c r="B6098">
        <v>64</v>
      </c>
      <c r="C6098" t="s">
        <v>168</v>
      </c>
      <c r="D6098" t="s">
        <v>169</v>
      </c>
      <c r="E6098">
        <v>3</v>
      </c>
      <c r="F6098">
        <v>90</v>
      </c>
      <c r="G6098">
        <v>65</v>
      </c>
      <c r="H6098" t="s">
        <v>303</v>
      </c>
      <c r="I6098" t="s">
        <v>170</v>
      </c>
      <c r="J6098">
        <v>3.0127126923706209</v>
      </c>
      <c r="L6098" s="47"/>
      <c r="M6098" s="47"/>
    </row>
    <row r="6099" spans="1:13" x14ac:dyDescent="0.4">
      <c r="A6099" t="str">
        <f t="shared" si="95"/>
        <v>59_2M_F_6_365_5_HH800_Core</v>
      </c>
      <c r="B6099">
        <v>59</v>
      </c>
      <c r="C6099" t="s">
        <v>175</v>
      </c>
      <c r="D6099" t="s">
        <v>169</v>
      </c>
      <c r="E6099">
        <v>6</v>
      </c>
      <c r="F6099">
        <v>365</v>
      </c>
      <c r="G6099">
        <v>5</v>
      </c>
      <c r="H6099" t="s">
        <v>303</v>
      </c>
      <c r="I6099" t="s">
        <v>170</v>
      </c>
      <c r="J6099">
        <v>7.9976090670390203</v>
      </c>
      <c r="L6099" s="47"/>
      <c r="M6099" s="47"/>
    </row>
    <row r="6100" spans="1:13" x14ac:dyDescent="0.4">
      <c r="A6100" t="str">
        <f t="shared" si="95"/>
        <v>25_1A_M_0_90_2_HH800_Core</v>
      </c>
      <c r="B6100">
        <v>25</v>
      </c>
      <c r="C6100" t="s">
        <v>178</v>
      </c>
      <c r="D6100" t="s">
        <v>174</v>
      </c>
      <c r="E6100">
        <v>0</v>
      </c>
      <c r="F6100">
        <v>90</v>
      </c>
      <c r="G6100">
        <v>2</v>
      </c>
      <c r="H6100" t="s">
        <v>303</v>
      </c>
      <c r="I6100" t="s">
        <v>170</v>
      </c>
      <c r="J6100">
        <v>30.112125960256598</v>
      </c>
      <c r="L6100" s="47"/>
      <c r="M6100" s="47"/>
    </row>
    <row r="6101" spans="1:13" x14ac:dyDescent="0.4">
      <c r="A6101" t="str">
        <f t="shared" si="95"/>
        <v>48_2A_F_0_60_2_HH800_Core</v>
      </c>
      <c r="B6101">
        <v>48</v>
      </c>
      <c r="C6101" t="s">
        <v>176</v>
      </c>
      <c r="D6101" t="s">
        <v>169</v>
      </c>
      <c r="E6101">
        <v>0</v>
      </c>
      <c r="F6101">
        <v>60</v>
      </c>
      <c r="G6101">
        <v>2</v>
      </c>
      <c r="H6101" t="s">
        <v>303</v>
      </c>
      <c r="I6101" t="s">
        <v>170</v>
      </c>
      <c r="J6101">
        <v>63.366209736085985</v>
      </c>
      <c r="L6101" s="47"/>
      <c r="M6101" s="47"/>
    </row>
    <row r="6102" spans="1:13" x14ac:dyDescent="0.4">
      <c r="A6102" t="str">
        <f t="shared" si="95"/>
        <v>61_2M_F_3_180_67_HH800_Core</v>
      </c>
      <c r="B6102">
        <v>61</v>
      </c>
      <c r="C6102" t="s">
        <v>175</v>
      </c>
      <c r="D6102" t="s">
        <v>169</v>
      </c>
      <c r="E6102">
        <v>3</v>
      </c>
      <c r="F6102">
        <v>180</v>
      </c>
      <c r="G6102">
        <v>67</v>
      </c>
      <c r="H6102" t="s">
        <v>303</v>
      </c>
      <c r="I6102" t="s">
        <v>170</v>
      </c>
      <c r="J6102">
        <v>6.4917632002343852</v>
      </c>
      <c r="L6102" s="47"/>
      <c r="M6102" s="47"/>
    </row>
    <row r="6103" spans="1:13" x14ac:dyDescent="0.4">
      <c r="A6103" t="str">
        <f t="shared" si="95"/>
        <v>45_1A_F_0_60_2_HH800_Core</v>
      </c>
      <c r="B6103">
        <v>45</v>
      </c>
      <c r="C6103" t="s">
        <v>178</v>
      </c>
      <c r="D6103" t="s">
        <v>169</v>
      </c>
      <c r="E6103">
        <v>0</v>
      </c>
      <c r="F6103">
        <v>60</v>
      </c>
      <c r="G6103">
        <v>2</v>
      </c>
      <c r="H6103" t="s">
        <v>303</v>
      </c>
      <c r="I6103" t="s">
        <v>170</v>
      </c>
      <c r="J6103">
        <v>82.81372517734917</v>
      </c>
      <c r="L6103" s="47"/>
      <c r="M6103" s="47"/>
    </row>
    <row r="6104" spans="1:13" x14ac:dyDescent="0.4">
      <c r="A6104" t="str">
        <f t="shared" si="95"/>
        <v>47_4M_M_0_180_70_HH800_Core</v>
      </c>
      <c r="B6104">
        <v>47</v>
      </c>
      <c r="C6104" t="s">
        <v>173</v>
      </c>
      <c r="D6104" t="s">
        <v>174</v>
      </c>
      <c r="E6104">
        <v>0</v>
      </c>
      <c r="F6104">
        <v>180</v>
      </c>
      <c r="G6104">
        <v>70</v>
      </c>
      <c r="H6104" t="s">
        <v>303</v>
      </c>
      <c r="I6104" t="s">
        <v>170</v>
      </c>
      <c r="J6104">
        <v>49.516320886325644</v>
      </c>
      <c r="L6104" s="47"/>
      <c r="M6104" s="47"/>
    </row>
    <row r="6105" spans="1:13" x14ac:dyDescent="0.4">
      <c r="A6105" t="str">
        <f t="shared" si="95"/>
        <v>46_4A_F_6_90_65_HH800_Core</v>
      </c>
      <c r="B6105">
        <v>46</v>
      </c>
      <c r="C6105" t="s">
        <v>168</v>
      </c>
      <c r="D6105" t="s">
        <v>169</v>
      </c>
      <c r="E6105">
        <v>6</v>
      </c>
      <c r="F6105">
        <v>90</v>
      </c>
      <c r="G6105">
        <v>65</v>
      </c>
      <c r="H6105" t="s">
        <v>303</v>
      </c>
      <c r="I6105" t="s">
        <v>170</v>
      </c>
      <c r="J6105">
        <v>16.528664143890047</v>
      </c>
      <c r="L6105" s="47"/>
      <c r="M6105" s="47"/>
    </row>
    <row r="6106" spans="1:13" x14ac:dyDescent="0.4">
      <c r="A6106" t="str">
        <f t="shared" si="95"/>
        <v>64_2M_F_0_365_67_HH800_Core</v>
      </c>
      <c r="B6106">
        <v>64</v>
      </c>
      <c r="C6106" t="s">
        <v>175</v>
      </c>
      <c r="D6106" t="s">
        <v>169</v>
      </c>
      <c r="E6106">
        <v>0</v>
      </c>
      <c r="F6106">
        <v>365</v>
      </c>
      <c r="G6106">
        <v>67</v>
      </c>
      <c r="H6106" t="s">
        <v>303</v>
      </c>
      <c r="I6106" t="s">
        <v>170</v>
      </c>
      <c r="J6106">
        <v>115.24380258381709</v>
      </c>
      <c r="L6106" s="47"/>
      <c r="M6106" s="47"/>
    </row>
    <row r="6107" spans="1:13" x14ac:dyDescent="0.4">
      <c r="A6107" t="str">
        <f t="shared" si="95"/>
        <v>40_4A_F_6_90_65_HH800_Core</v>
      </c>
      <c r="B6107">
        <v>40</v>
      </c>
      <c r="C6107" t="s">
        <v>168</v>
      </c>
      <c r="D6107" t="s">
        <v>169</v>
      </c>
      <c r="E6107">
        <v>6</v>
      </c>
      <c r="F6107">
        <v>90</v>
      </c>
      <c r="G6107">
        <v>65</v>
      </c>
      <c r="H6107" t="s">
        <v>303</v>
      </c>
      <c r="I6107" t="s">
        <v>170</v>
      </c>
      <c r="J6107">
        <v>20.442682564599799</v>
      </c>
      <c r="L6107" s="47"/>
      <c r="M6107" s="47"/>
    </row>
    <row r="6108" spans="1:13" x14ac:dyDescent="0.4">
      <c r="A6108" t="str">
        <f t="shared" si="95"/>
        <v>61_4M_F_3_365_5_HH800_Core</v>
      </c>
      <c r="B6108">
        <v>61</v>
      </c>
      <c r="C6108" t="s">
        <v>173</v>
      </c>
      <c r="D6108" t="s">
        <v>169</v>
      </c>
      <c r="E6108">
        <v>3</v>
      </c>
      <c r="F6108">
        <v>365</v>
      </c>
      <c r="G6108">
        <v>5</v>
      </c>
      <c r="H6108" t="s">
        <v>303</v>
      </c>
      <c r="I6108" t="s">
        <v>170</v>
      </c>
      <c r="J6108">
        <v>3.0752739154085909</v>
      </c>
      <c r="L6108" s="47"/>
      <c r="M6108" s="47"/>
    </row>
    <row r="6109" spans="1:13" x14ac:dyDescent="0.4">
      <c r="A6109" t="str">
        <f t="shared" si="95"/>
        <v>55_2A_F_6_180_5_HH800_Core</v>
      </c>
      <c r="B6109">
        <v>55</v>
      </c>
      <c r="C6109" t="s">
        <v>176</v>
      </c>
      <c r="D6109" t="s">
        <v>169</v>
      </c>
      <c r="E6109">
        <v>6</v>
      </c>
      <c r="F6109">
        <v>180</v>
      </c>
      <c r="G6109">
        <v>5</v>
      </c>
      <c r="H6109" t="s">
        <v>303</v>
      </c>
      <c r="I6109" t="s">
        <v>170</v>
      </c>
      <c r="J6109">
        <v>7.5893749947328981</v>
      </c>
      <c r="L6109" s="47"/>
      <c r="M6109" s="47"/>
    </row>
    <row r="6110" spans="1:13" x14ac:dyDescent="0.4">
      <c r="A6110" t="str">
        <f t="shared" si="95"/>
        <v>59_2A_F_6_365_5_HH800_Core</v>
      </c>
      <c r="B6110">
        <v>59</v>
      </c>
      <c r="C6110" t="s">
        <v>176</v>
      </c>
      <c r="D6110" t="s">
        <v>169</v>
      </c>
      <c r="E6110">
        <v>6</v>
      </c>
      <c r="F6110">
        <v>365</v>
      </c>
      <c r="G6110">
        <v>5</v>
      </c>
      <c r="H6110" t="s">
        <v>303</v>
      </c>
      <c r="I6110" t="s">
        <v>170</v>
      </c>
      <c r="J6110">
        <v>7.1081248412514224</v>
      </c>
      <c r="L6110" s="47"/>
      <c r="M6110" s="47"/>
    </row>
    <row r="6111" spans="1:13" x14ac:dyDescent="0.4">
      <c r="A6111" t="str">
        <f t="shared" si="95"/>
        <v>31_4A_M_0_90_67_HH800_Core</v>
      </c>
      <c r="B6111">
        <v>31</v>
      </c>
      <c r="C6111" t="s">
        <v>168</v>
      </c>
      <c r="D6111" t="s">
        <v>174</v>
      </c>
      <c r="E6111">
        <v>0</v>
      </c>
      <c r="F6111">
        <v>90</v>
      </c>
      <c r="G6111">
        <v>67</v>
      </c>
      <c r="H6111" t="s">
        <v>303</v>
      </c>
      <c r="I6111" t="s">
        <v>170</v>
      </c>
      <c r="J6111">
        <v>28.185246119067166</v>
      </c>
      <c r="L6111" s="47"/>
      <c r="M6111" s="47"/>
    </row>
    <row r="6112" spans="1:13" x14ac:dyDescent="0.4">
      <c r="A6112" t="str">
        <f t="shared" si="95"/>
        <v>28_4M_F_3_90_70_HH800_Core</v>
      </c>
      <c r="B6112">
        <v>28</v>
      </c>
      <c r="C6112" t="s">
        <v>173</v>
      </c>
      <c r="D6112" t="s">
        <v>169</v>
      </c>
      <c r="E6112">
        <v>3</v>
      </c>
      <c r="F6112">
        <v>90</v>
      </c>
      <c r="G6112">
        <v>70</v>
      </c>
      <c r="H6112" t="s">
        <v>303</v>
      </c>
      <c r="I6112" t="s">
        <v>170</v>
      </c>
      <c r="J6112">
        <v>11.644413943278478</v>
      </c>
      <c r="L6112" s="47"/>
      <c r="M6112" s="47"/>
    </row>
    <row r="6113" spans="1:13" x14ac:dyDescent="0.4">
      <c r="A6113" t="str">
        <f t="shared" si="95"/>
        <v>56_2A_F_0_180_5_HH800_Core</v>
      </c>
      <c r="B6113">
        <v>56</v>
      </c>
      <c r="C6113" t="s">
        <v>176</v>
      </c>
      <c r="D6113" t="s">
        <v>169</v>
      </c>
      <c r="E6113">
        <v>0</v>
      </c>
      <c r="F6113">
        <v>180</v>
      </c>
      <c r="G6113">
        <v>5</v>
      </c>
      <c r="H6113" t="s">
        <v>303</v>
      </c>
      <c r="I6113" t="s">
        <v>170</v>
      </c>
      <c r="J6113">
        <v>74.159886259730158</v>
      </c>
      <c r="L6113" s="47"/>
      <c r="M6113" s="47"/>
    </row>
    <row r="6114" spans="1:13" x14ac:dyDescent="0.4">
      <c r="A6114" t="str">
        <f t="shared" si="95"/>
        <v>61_4A_F_3_365_5_HH800_Core</v>
      </c>
      <c r="B6114">
        <v>61</v>
      </c>
      <c r="C6114" t="s">
        <v>168</v>
      </c>
      <c r="D6114" t="s">
        <v>169</v>
      </c>
      <c r="E6114">
        <v>3</v>
      </c>
      <c r="F6114">
        <v>365</v>
      </c>
      <c r="G6114">
        <v>5</v>
      </c>
      <c r="H6114" t="s">
        <v>303</v>
      </c>
      <c r="I6114" t="s">
        <v>170</v>
      </c>
      <c r="J6114">
        <v>2.5439773109171302</v>
      </c>
      <c r="L6114" s="47"/>
      <c r="M6114" s="47"/>
    </row>
    <row r="6115" spans="1:13" x14ac:dyDescent="0.4">
      <c r="A6115" t="str">
        <f t="shared" si="95"/>
        <v>57_2A_F_6_90_67_HH800_Core</v>
      </c>
      <c r="B6115">
        <v>57</v>
      </c>
      <c r="C6115" t="s">
        <v>176</v>
      </c>
      <c r="D6115" t="s">
        <v>169</v>
      </c>
      <c r="E6115">
        <v>6</v>
      </c>
      <c r="F6115">
        <v>90</v>
      </c>
      <c r="G6115">
        <v>67</v>
      </c>
      <c r="H6115" t="s">
        <v>303</v>
      </c>
      <c r="I6115" t="s">
        <v>170</v>
      </c>
      <c r="J6115">
        <v>16.02424520084552</v>
      </c>
      <c r="L6115" s="47"/>
      <c r="M6115" s="47"/>
    </row>
    <row r="6116" spans="1:13" x14ac:dyDescent="0.4">
      <c r="A6116" t="str">
        <f t="shared" si="95"/>
        <v>26_1A_F_0_60_5_HH800_Core</v>
      </c>
      <c r="B6116">
        <v>26</v>
      </c>
      <c r="C6116" t="s">
        <v>178</v>
      </c>
      <c r="D6116" t="s">
        <v>169</v>
      </c>
      <c r="E6116">
        <v>0</v>
      </c>
      <c r="F6116">
        <v>60</v>
      </c>
      <c r="G6116">
        <v>5</v>
      </c>
      <c r="H6116" t="s">
        <v>303</v>
      </c>
      <c r="I6116" t="s">
        <v>170</v>
      </c>
      <c r="J6116">
        <v>74.216099741339022</v>
      </c>
      <c r="L6116" s="47"/>
      <c r="M6116" s="47"/>
    </row>
    <row r="6117" spans="1:13" x14ac:dyDescent="0.4">
      <c r="A6117" t="str">
        <f t="shared" si="95"/>
        <v>62_1A_F_0_365_5_HH800_Core</v>
      </c>
      <c r="B6117">
        <v>62</v>
      </c>
      <c r="C6117" t="s">
        <v>178</v>
      </c>
      <c r="D6117" t="s">
        <v>169</v>
      </c>
      <c r="E6117">
        <v>0</v>
      </c>
      <c r="F6117">
        <v>365</v>
      </c>
      <c r="G6117">
        <v>5</v>
      </c>
      <c r="H6117" t="s">
        <v>303</v>
      </c>
      <c r="I6117" t="s">
        <v>170</v>
      </c>
      <c r="J6117">
        <v>122.63151333945267</v>
      </c>
      <c r="L6117" s="47"/>
      <c r="M6117" s="47"/>
    </row>
    <row r="6118" spans="1:13" x14ac:dyDescent="0.4">
      <c r="A6118" t="str">
        <f t="shared" si="95"/>
        <v>32_4M_M_3_180_67_HH800_Core</v>
      </c>
      <c r="B6118">
        <v>32</v>
      </c>
      <c r="C6118" t="s">
        <v>173</v>
      </c>
      <c r="D6118" t="s">
        <v>174</v>
      </c>
      <c r="E6118">
        <v>3</v>
      </c>
      <c r="F6118">
        <v>180</v>
      </c>
      <c r="G6118">
        <v>67</v>
      </c>
      <c r="H6118" t="s">
        <v>303</v>
      </c>
      <c r="I6118" t="s">
        <v>170</v>
      </c>
      <c r="J6118">
        <v>5.6830120914081617</v>
      </c>
      <c r="L6118" s="47"/>
      <c r="M6118" s="47"/>
    </row>
    <row r="6119" spans="1:13" x14ac:dyDescent="0.4">
      <c r="A6119" t="str">
        <f t="shared" si="95"/>
        <v>33_4A_F_3_90_67_HH800_Core</v>
      </c>
      <c r="B6119">
        <v>33</v>
      </c>
      <c r="C6119" t="s">
        <v>168</v>
      </c>
      <c r="D6119" t="s">
        <v>169</v>
      </c>
      <c r="E6119">
        <v>3</v>
      </c>
      <c r="F6119">
        <v>90</v>
      </c>
      <c r="G6119">
        <v>67</v>
      </c>
      <c r="H6119" t="s">
        <v>303</v>
      </c>
      <c r="I6119" t="s">
        <v>170</v>
      </c>
      <c r="J6119">
        <v>11.172072040287574</v>
      </c>
      <c r="L6119" s="47"/>
      <c r="M6119" s="47"/>
    </row>
    <row r="6120" spans="1:13" x14ac:dyDescent="0.4">
      <c r="A6120" t="str">
        <f t="shared" si="95"/>
        <v>54_4M_F_0_90_65_HH800_Core</v>
      </c>
      <c r="B6120">
        <v>54</v>
      </c>
      <c r="C6120" t="s">
        <v>173</v>
      </c>
      <c r="D6120" t="s">
        <v>169</v>
      </c>
      <c r="E6120">
        <v>0</v>
      </c>
      <c r="F6120">
        <v>90</v>
      </c>
      <c r="G6120">
        <v>65</v>
      </c>
      <c r="H6120" t="s">
        <v>303</v>
      </c>
      <c r="I6120" t="s">
        <v>170</v>
      </c>
      <c r="J6120">
        <v>87.61462530994153</v>
      </c>
      <c r="L6120" s="47"/>
      <c r="M6120" s="47"/>
    </row>
    <row r="6121" spans="1:13" x14ac:dyDescent="0.4">
      <c r="A6121" t="str">
        <f t="shared" si="95"/>
        <v>48_4M_M_0_90_65_HH800_Core</v>
      </c>
      <c r="B6121">
        <v>48</v>
      </c>
      <c r="C6121" t="s">
        <v>173</v>
      </c>
      <c r="D6121" t="s">
        <v>174</v>
      </c>
      <c r="E6121">
        <v>0</v>
      </c>
      <c r="F6121">
        <v>90</v>
      </c>
      <c r="G6121">
        <v>65</v>
      </c>
      <c r="H6121" t="s">
        <v>303</v>
      </c>
      <c r="I6121" t="s">
        <v>170</v>
      </c>
      <c r="J6121">
        <v>50.090766996005115</v>
      </c>
      <c r="L6121" s="47"/>
      <c r="M6121" s="47"/>
    </row>
    <row r="6122" spans="1:13" x14ac:dyDescent="0.4">
      <c r="A6122" t="str">
        <f t="shared" si="95"/>
        <v>26_4M_M_6_90_65_HH800_Core</v>
      </c>
      <c r="B6122">
        <v>26</v>
      </c>
      <c r="C6122" t="s">
        <v>173</v>
      </c>
      <c r="D6122" t="s">
        <v>174</v>
      </c>
      <c r="E6122">
        <v>6</v>
      </c>
      <c r="F6122">
        <v>90</v>
      </c>
      <c r="G6122">
        <v>65</v>
      </c>
      <c r="H6122" t="s">
        <v>303</v>
      </c>
      <c r="I6122" t="s">
        <v>170</v>
      </c>
      <c r="J6122">
        <v>10.589174434537249</v>
      </c>
      <c r="L6122" s="47"/>
      <c r="M6122" s="47"/>
    </row>
    <row r="6123" spans="1:13" x14ac:dyDescent="0.4">
      <c r="A6123" t="str">
        <f t="shared" si="95"/>
        <v>55_2A_F_0_90_67_HH800_Core</v>
      </c>
      <c r="B6123">
        <v>55</v>
      </c>
      <c r="C6123" t="s">
        <v>176</v>
      </c>
      <c r="D6123" t="s">
        <v>169</v>
      </c>
      <c r="E6123">
        <v>0</v>
      </c>
      <c r="F6123">
        <v>90</v>
      </c>
      <c r="G6123">
        <v>67</v>
      </c>
      <c r="H6123" t="s">
        <v>303</v>
      </c>
      <c r="I6123" t="s">
        <v>170</v>
      </c>
      <c r="J6123">
        <v>114.24853002178503</v>
      </c>
      <c r="L6123" s="47"/>
      <c r="M6123" s="47"/>
    </row>
    <row r="6124" spans="1:13" x14ac:dyDescent="0.4">
      <c r="A6124" t="str">
        <f t="shared" si="95"/>
        <v>59_2A_F_0_180_65_HH800_Core</v>
      </c>
      <c r="B6124">
        <v>59</v>
      </c>
      <c r="C6124" t="s">
        <v>176</v>
      </c>
      <c r="D6124" t="s">
        <v>169</v>
      </c>
      <c r="E6124">
        <v>0</v>
      </c>
      <c r="F6124">
        <v>180</v>
      </c>
      <c r="G6124">
        <v>65</v>
      </c>
      <c r="H6124" t="s">
        <v>303</v>
      </c>
      <c r="I6124" t="s">
        <v>170</v>
      </c>
      <c r="J6124">
        <v>90.013270042217584</v>
      </c>
      <c r="L6124" s="47"/>
      <c r="M6124" s="47"/>
    </row>
    <row r="6125" spans="1:13" x14ac:dyDescent="0.4">
      <c r="A6125" t="str">
        <f t="shared" si="95"/>
        <v>64_2A_F_0_180_67_HH800_Core</v>
      </c>
      <c r="B6125">
        <v>64</v>
      </c>
      <c r="C6125" t="s">
        <v>176</v>
      </c>
      <c r="D6125" t="s">
        <v>169</v>
      </c>
      <c r="E6125">
        <v>0</v>
      </c>
      <c r="F6125">
        <v>180</v>
      </c>
      <c r="G6125">
        <v>67</v>
      </c>
      <c r="H6125" t="s">
        <v>303</v>
      </c>
      <c r="I6125" t="s">
        <v>170</v>
      </c>
      <c r="J6125">
        <v>111.59416332267293</v>
      </c>
      <c r="L6125" s="47"/>
      <c r="M6125" s="47"/>
    </row>
    <row r="6126" spans="1:13" x14ac:dyDescent="0.4">
      <c r="A6126" t="str">
        <f t="shared" si="95"/>
        <v>42_4M_M_0_180_67_HH800_Core</v>
      </c>
      <c r="B6126">
        <v>42</v>
      </c>
      <c r="C6126" t="s">
        <v>173</v>
      </c>
      <c r="D6126" t="s">
        <v>174</v>
      </c>
      <c r="E6126">
        <v>0</v>
      </c>
      <c r="F6126">
        <v>180</v>
      </c>
      <c r="G6126">
        <v>67</v>
      </c>
      <c r="H6126" t="s">
        <v>303</v>
      </c>
      <c r="I6126" t="s">
        <v>170</v>
      </c>
      <c r="J6126">
        <v>32.943249261529729</v>
      </c>
      <c r="L6126" s="47"/>
      <c r="M6126" s="47"/>
    </row>
    <row r="6127" spans="1:13" x14ac:dyDescent="0.4">
      <c r="A6127" t="str">
        <f t="shared" si="95"/>
        <v>33_4M_M_0_90_5_HH800_Core</v>
      </c>
      <c r="B6127">
        <v>33</v>
      </c>
      <c r="C6127" t="s">
        <v>173</v>
      </c>
      <c r="D6127" t="s">
        <v>174</v>
      </c>
      <c r="E6127">
        <v>0</v>
      </c>
      <c r="F6127">
        <v>90</v>
      </c>
      <c r="G6127">
        <v>5</v>
      </c>
      <c r="H6127" t="s">
        <v>303</v>
      </c>
      <c r="I6127" t="s">
        <v>170</v>
      </c>
      <c r="J6127">
        <v>14.244628026363356</v>
      </c>
      <c r="L6127" s="47"/>
      <c r="M6127" s="47"/>
    </row>
    <row r="6128" spans="1:13" x14ac:dyDescent="0.4">
      <c r="A6128" t="str">
        <f t="shared" si="95"/>
        <v>32_2A_F_6_90_70_HH800_Core</v>
      </c>
      <c r="B6128">
        <v>32</v>
      </c>
      <c r="C6128" t="s">
        <v>176</v>
      </c>
      <c r="D6128" t="s">
        <v>169</v>
      </c>
      <c r="E6128">
        <v>6</v>
      </c>
      <c r="F6128">
        <v>90</v>
      </c>
      <c r="G6128">
        <v>70</v>
      </c>
      <c r="H6128" t="s">
        <v>303</v>
      </c>
      <c r="I6128" t="s">
        <v>170</v>
      </c>
      <c r="J6128">
        <v>44.017602426830386</v>
      </c>
      <c r="L6128" s="47"/>
      <c r="M6128" s="47"/>
    </row>
    <row r="6129" spans="1:13" x14ac:dyDescent="0.4">
      <c r="A6129" t="str">
        <f t="shared" si="95"/>
        <v>58_4M_F_0_90_70_HH800_Core</v>
      </c>
      <c r="B6129">
        <v>58</v>
      </c>
      <c r="C6129" t="s">
        <v>173</v>
      </c>
      <c r="D6129" t="s">
        <v>169</v>
      </c>
      <c r="E6129">
        <v>0</v>
      </c>
      <c r="F6129">
        <v>90</v>
      </c>
      <c r="G6129">
        <v>70</v>
      </c>
      <c r="H6129" t="s">
        <v>303</v>
      </c>
      <c r="I6129" t="s">
        <v>170</v>
      </c>
      <c r="J6129">
        <v>141.1610765515525</v>
      </c>
      <c r="L6129" s="47"/>
      <c r="M6129" s="47"/>
    </row>
    <row r="6130" spans="1:13" x14ac:dyDescent="0.4">
      <c r="A6130" t="str">
        <f t="shared" si="95"/>
        <v>45_4M_M_3_180_5_HH800_Core</v>
      </c>
      <c r="B6130">
        <v>45</v>
      </c>
      <c r="C6130" t="s">
        <v>173</v>
      </c>
      <c r="D6130" t="s">
        <v>174</v>
      </c>
      <c r="E6130">
        <v>3</v>
      </c>
      <c r="F6130">
        <v>180</v>
      </c>
      <c r="G6130">
        <v>5</v>
      </c>
      <c r="H6130" t="s">
        <v>303</v>
      </c>
      <c r="I6130" t="s">
        <v>170</v>
      </c>
      <c r="J6130">
        <v>1.4049627995964644</v>
      </c>
      <c r="L6130" s="47"/>
      <c r="M6130" s="47"/>
    </row>
    <row r="6131" spans="1:13" x14ac:dyDescent="0.4">
      <c r="A6131" t="str">
        <f t="shared" si="95"/>
        <v>42_1M_F_0_60_2_HH800_Core</v>
      </c>
      <c r="B6131">
        <v>42</v>
      </c>
      <c r="C6131" t="s">
        <v>177</v>
      </c>
      <c r="D6131" t="s">
        <v>169</v>
      </c>
      <c r="E6131">
        <v>0</v>
      </c>
      <c r="F6131">
        <v>60</v>
      </c>
      <c r="G6131">
        <v>2</v>
      </c>
      <c r="H6131" t="s">
        <v>303</v>
      </c>
      <c r="I6131" t="s">
        <v>170</v>
      </c>
      <c r="J6131">
        <v>67.97655096505737</v>
      </c>
      <c r="L6131" s="47"/>
      <c r="M6131" s="47"/>
    </row>
    <row r="6132" spans="1:13" x14ac:dyDescent="0.4">
      <c r="A6132" t="str">
        <f t="shared" si="95"/>
        <v>56_2A_F_3_180_5_HH800_Core</v>
      </c>
      <c r="B6132">
        <v>56</v>
      </c>
      <c r="C6132" t="s">
        <v>176</v>
      </c>
      <c r="D6132" t="s">
        <v>169</v>
      </c>
      <c r="E6132">
        <v>3</v>
      </c>
      <c r="F6132">
        <v>180</v>
      </c>
      <c r="G6132">
        <v>5</v>
      </c>
      <c r="H6132" t="s">
        <v>303</v>
      </c>
      <c r="I6132" t="s">
        <v>170</v>
      </c>
      <c r="J6132">
        <v>4.2899452845429824</v>
      </c>
      <c r="L6132" s="47"/>
      <c r="M6132" s="47"/>
    </row>
    <row r="6133" spans="1:13" x14ac:dyDescent="0.4">
      <c r="A6133" t="str">
        <f t="shared" si="95"/>
        <v>55_4M_F_0_90_65_HH800_Core</v>
      </c>
      <c r="B6133">
        <v>55</v>
      </c>
      <c r="C6133" t="s">
        <v>173</v>
      </c>
      <c r="D6133" t="s">
        <v>169</v>
      </c>
      <c r="E6133">
        <v>0</v>
      </c>
      <c r="F6133">
        <v>90</v>
      </c>
      <c r="G6133">
        <v>65</v>
      </c>
      <c r="H6133" t="s">
        <v>303</v>
      </c>
      <c r="I6133" t="s">
        <v>170</v>
      </c>
      <c r="J6133">
        <v>87.617636885941181</v>
      </c>
      <c r="L6133" s="47"/>
      <c r="M6133" s="47"/>
    </row>
    <row r="6134" spans="1:13" x14ac:dyDescent="0.4">
      <c r="A6134" t="str">
        <f t="shared" si="95"/>
        <v>63_2A_F_3_180_65_HH800_Core</v>
      </c>
      <c r="B6134">
        <v>63</v>
      </c>
      <c r="C6134" t="s">
        <v>176</v>
      </c>
      <c r="D6134" t="s">
        <v>169</v>
      </c>
      <c r="E6134">
        <v>3</v>
      </c>
      <c r="F6134">
        <v>180</v>
      </c>
      <c r="G6134">
        <v>65</v>
      </c>
      <c r="H6134" t="s">
        <v>303</v>
      </c>
      <c r="I6134" t="s">
        <v>170</v>
      </c>
      <c r="J6134">
        <v>4.1299347333479535</v>
      </c>
      <c r="L6134" s="47"/>
      <c r="M6134" s="47"/>
    </row>
    <row r="6135" spans="1:13" x14ac:dyDescent="0.4">
      <c r="A6135" t="str">
        <f t="shared" si="95"/>
        <v>26_2M_M_0_60_65_HH800_Core</v>
      </c>
      <c r="B6135">
        <v>26</v>
      </c>
      <c r="C6135" t="s">
        <v>175</v>
      </c>
      <c r="D6135" t="s">
        <v>174</v>
      </c>
      <c r="E6135">
        <v>0</v>
      </c>
      <c r="F6135">
        <v>60</v>
      </c>
      <c r="G6135">
        <v>65</v>
      </c>
      <c r="H6135" t="s">
        <v>303</v>
      </c>
      <c r="I6135" t="s">
        <v>170</v>
      </c>
      <c r="J6135">
        <v>74.97901313924838</v>
      </c>
      <c r="L6135" s="47"/>
      <c r="M6135" s="47"/>
    </row>
    <row r="6136" spans="1:13" x14ac:dyDescent="0.4">
      <c r="A6136" t="str">
        <f t="shared" si="95"/>
        <v>41_4A_F_6_90_65_HH800_Core</v>
      </c>
      <c r="B6136">
        <v>41</v>
      </c>
      <c r="C6136" t="s">
        <v>168</v>
      </c>
      <c r="D6136" t="s">
        <v>169</v>
      </c>
      <c r="E6136">
        <v>6</v>
      </c>
      <c r="F6136">
        <v>90</v>
      </c>
      <c r="G6136">
        <v>65</v>
      </c>
      <c r="H6136" t="s">
        <v>303</v>
      </c>
      <c r="I6136" t="s">
        <v>170</v>
      </c>
      <c r="J6136">
        <v>20.265909230434815</v>
      </c>
      <c r="L6136" s="47"/>
      <c r="M6136" s="47"/>
    </row>
    <row r="6137" spans="1:13" x14ac:dyDescent="0.4">
      <c r="A6137" t="str">
        <f t="shared" si="95"/>
        <v>55_4A_F_6_90_70_HH800_Core</v>
      </c>
      <c r="B6137">
        <v>55</v>
      </c>
      <c r="C6137" t="s">
        <v>168</v>
      </c>
      <c r="D6137" t="s">
        <v>169</v>
      </c>
      <c r="E6137">
        <v>6</v>
      </c>
      <c r="F6137">
        <v>90</v>
      </c>
      <c r="G6137">
        <v>70</v>
      </c>
      <c r="H6137" t="s">
        <v>303</v>
      </c>
      <c r="I6137" t="s">
        <v>170</v>
      </c>
      <c r="J6137">
        <v>22.987505489203848</v>
      </c>
      <c r="L6137" s="47"/>
      <c r="M6137" s="47"/>
    </row>
    <row r="6138" spans="1:13" x14ac:dyDescent="0.4">
      <c r="A6138" t="str">
        <f t="shared" si="95"/>
        <v>36_4A_M_0_90_67_HH800_Core</v>
      </c>
      <c r="B6138">
        <v>36</v>
      </c>
      <c r="C6138" t="s">
        <v>168</v>
      </c>
      <c r="D6138" t="s">
        <v>174</v>
      </c>
      <c r="E6138">
        <v>0</v>
      </c>
      <c r="F6138">
        <v>90</v>
      </c>
      <c r="G6138">
        <v>67</v>
      </c>
      <c r="H6138" t="s">
        <v>303</v>
      </c>
      <c r="I6138" t="s">
        <v>170</v>
      </c>
      <c r="J6138">
        <v>32.77561817480543</v>
      </c>
      <c r="L6138" s="47"/>
      <c r="M6138" s="47"/>
    </row>
    <row r="6139" spans="1:13" x14ac:dyDescent="0.4">
      <c r="A6139" t="str">
        <f t="shared" si="95"/>
        <v>42_1M_F_0_60_65_HH800_Core</v>
      </c>
      <c r="B6139">
        <v>42</v>
      </c>
      <c r="C6139" t="s">
        <v>177</v>
      </c>
      <c r="D6139" t="s">
        <v>169</v>
      </c>
      <c r="E6139">
        <v>0</v>
      </c>
      <c r="F6139">
        <v>60</v>
      </c>
      <c r="G6139">
        <v>65</v>
      </c>
      <c r="H6139" t="s">
        <v>303</v>
      </c>
      <c r="I6139" t="s">
        <v>170</v>
      </c>
      <c r="J6139">
        <v>267.09671844487139</v>
      </c>
      <c r="L6139" s="47"/>
      <c r="M6139" s="47"/>
    </row>
    <row r="6140" spans="1:13" x14ac:dyDescent="0.4">
      <c r="A6140" t="str">
        <f t="shared" si="95"/>
        <v>63_4A_F_0_90_70_HH800_Core</v>
      </c>
      <c r="B6140">
        <v>63</v>
      </c>
      <c r="C6140" t="s">
        <v>168</v>
      </c>
      <c r="D6140" t="s">
        <v>169</v>
      </c>
      <c r="E6140">
        <v>0</v>
      </c>
      <c r="F6140">
        <v>90</v>
      </c>
      <c r="G6140">
        <v>70</v>
      </c>
      <c r="H6140" t="s">
        <v>303</v>
      </c>
      <c r="I6140" t="s">
        <v>170</v>
      </c>
      <c r="J6140">
        <v>110.93080098991669</v>
      </c>
      <c r="L6140" s="47"/>
      <c r="M6140" s="47"/>
    </row>
    <row r="6141" spans="1:13" x14ac:dyDescent="0.4">
      <c r="A6141" t="str">
        <f t="shared" si="95"/>
        <v>39_1A_M_0_180_2_HH800_Core</v>
      </c>
      <c r="B6141">
        <v>39</v>
      </c>
      <c r="C6141" t="s">
        <v>178</v>
      </c>
      <c r="D6141" t="s">
        <v>174</v>
      </c>
      <c r="E6141">
        <v>0</v>
      </c>
      <c r="F6141">
        <v>180</v>
      </c>
      <c r="G6141">
        <v>2</v>
      </c>
      <c r="H6141" t="s">
        <v>303</v>
      </c>
      <c r="I6141" t="s">
        <v>170</v>
      </c>
      <c r="J6141">
        <v>29.814337589408993</v>
      </c>
      <c r="L6141" s="47"/>
      <c r="M6141" s="47"/>
    </row>
    <row r="6142" spans="1:13" x14ac:dyDescent="0.4">
      <c r="A6142" t="str">
        <f t="shared" si="95"/>
        <v>63_2M_F_0_365_65_HH800_Core</v>
      </c>
      <c r="B6142">
        <v>63</v>
      </c>
      <c r="C6142" t="s">
        <v>175</v>
      </c>
      <c r="D6142" t="s">
        <v>169</v>
      </c>
      <c r="E6142">
        <v>0</v>
      </c>
      <c r="F6142">
        <v>365</v>
      </c>
      <c r="G6142">
        <v>65</v>
      </c>
      <c r="H6142" t="s">
        <v>303</v>
      </c>
      <c r="I6142" t="s">
        <v>170</v>
      </c>
      <c r="J6142">
        <v>94.197608916625128</v>
      </c>
      <c r="L6142" s="47"/>
      <c r="M6142" s="47"/>
    </row>
    <row r="6143" spans="1:13" x14ac:dyDescent="0.4">
      <c r="A6143" t="str">
        <f t="shared" si="95"/>
        <v>58_2A_F_6_180_5_HH800_Core</v>
      </c>
      <c r="B6143">
        <v>58</v>
      </c>
      <c r="C6143" t="s">
        <v>176</v>
      </c>
      <c r="D6143" t="s">
        <v>169</v>
      </c>
      <c r="E6143">
        <v>6</v>
      </c>
      <c r="F6143">
        <v>180</v>
      </c>
      <c r="G6143">
        <v>5</v>
      </c>
      <c r="H6143" t="s">
        <v>303</v>
      </c>
      <c r="I6143" t="s">
        <v>170</v>
      </c>
      <c r="J6143">
        <v>7.5837948000067579</v>
      </c>
      <c r="L6143" s="47"/>
      <c r="M6143" s="47"/>
    </row>
    <row r="6144" spans="1:13" x14ac:dyDescent="0.4">
      <c r="A6144" t="str">
        <f t="shared" si="95"/>
        <v>43_4M_M_6_180_67_HH800_Core</v>
      </c>
      <c r="B6144">
        <v>43</v>
      </c>
      <c r="C6144" t="s">
        <v>173</v>
      </c>
      <c r="D6144" t="s">
        <v>174</v>
      </c>
      <c r="E6144">
        <v>6</v>
      </c>
      <c r="F6144">
        <v>180</v>
      </c>
      <c r="G6144">
        <v>67</v>
      </c>
      <c r="H6144" t="s">
        <v>303</v>
      </c>
      <c r="I6144" t="s">
        <v>170</v>
      </c>
      <c r="J6144">
        <v>12.072618949935388</v>
      </c>
      <c r="L6144" s="47"/>
      <c r="M6144" s="47"/>
    </row>
    <row r="6145" spans="1:13" x14ac:dyDescent="0.4">
      <c r="A6145" t="str">
        <f t="shared" si="95"/>
        <v>39_4A_F_6_90_65_HH800_Core</v>
      </c>
      <c r="B6145">
        <v>39</v>
      </c>
      <c r="C6145" t="s">
        <v>168</v>
      </c>
      <c r="D6145" t="s">
        <v>169</v>
      </c>
      <c r="E6145">
        <v>6</v>
      </c>
      <c r="F6145">
        <v>90</v>
      </c>
      <c r="G6145">
        <v>65</v>
      </c>
      <c r="H6145" t="s">
        <v>303</v>
      </c>
      <c r="I6145" t="s">
        <v>170</v>
      </c>
      <c r="J6145">
        <v>21.033595922452793</v>
      </c>
      <c r="L6145" s="47"/>
      <c r="M6145" s="47"/>
    </row>
    <row r="6146" spans="1:13" x14ac:dyDescent="0.4">
      <c r="A6146" t="str">
        <f t="shared" si="95"/>
        <v>44_4A_F_0_90_67_HH800_Core</v>
      </c>
      <c r="B6146">
        <v>44</v>
      </c>
      <c r="C6146" t="s">
        <v>168</v>
      </c>
      <c r="D6146" t="s">
        <v>169</v>
      </c>
      <c r="E6146">
        <v>0</v>
      </c>
      <c r="F6146">
        <v>90</v>
      </c>
      <c r="G6146">
        <v>67</v>
      </c>
      <c r="H6146" t="s">
        <v>303</v>
      </c>
      <c r="I6146" t="s">
        <v>170</v>
      </c>
      <c r="J6146">
        <v>69.803565046708513</v>
      </c>
      <c r="L6146" s="47"/>
      <c r="M6146" s="47"/>
    </row>
    <row r="6147" spans="1:13" x14ac:dyDescent="0.4">
      <c r="A6147" t="str">
        <f t="shared" ref="A6147:A6210" si="96">B6147&amp;"_"&amp;C6147&amp;"_"&amp;D6147&amp;"_"&amp;E6147&amp;"_"&amp;F6147&amp;"_"&amp;G6147&amp;"_"&amp;H6147&amp;"_"&amp;I6147</f>
        <v>64_2M_M_0_365_67_HH800_Core</v>
      </c>
      <c r="B6147">
        <v>64</v>
      </c>
      <c r="C6147" t="s">
        <v>175</v>
      </c>
      <c r="D6147" t="s">
        <v>174</v>
      </c>
      <c r="E6147">
        <v>0</v>
      </c>
      <c r="F6147">
        <v>365</v>
      </c>
      <c r="G6147">
        <v>67</v>
      </c>
      <c r="H6147" t="s">
        <v>303</v>
      </c>
      <c r="I6147" t="s">
        <v>170</v>
      </c>
      <c r="J6147">
        <v>97.503831413708568</v>
      </c>
      <c r="L6147" s="47"/>
      <c r="M6147" s="47"/>
    </row>
    <row r="6148" spans="1:13" x14ac:dyDescent="0.4">
      <c r="A6148" t="str">
        <f t="shared" si="96"/>
        <v>25_4M_M_0_90_67_HH800_Core</v>
      </c>
      <c r="B6148">
        <v>25</v>
      </c>
      <c r="C6148" t="s">
        <v>173</v>
      </c>
      <c r="D6148" t="s">
        <v>174</v>
      </c>
      <c r="E6148">
        <v>0</v>
      </c>
      <c r="F6148">
        <v>90</v>
      </c>
      <c r="G6148">
        <v>67</v>
      </c>
      <c r="H6148" t="s">
        <v>303</v>
      </c>
      <c r="I6148" t="s">
        <v>170</v>
      </c>
      <c r="J6148">
        <v>21.067030587609235</v>
      </c>
      <c r="L6148" s="47"/>
      <c r="M6148" s="47"/>
    </row>
    <row r="6149" spans="1:13" x14ac:dyDescent="0.4">
      <c r="A6149" t="str">
        <f t="shared" si="96"/>
        <v>42_2A_F_6_90_67_HH800_Core</v>
      </c>
      <c r="B6149">
        <v>42</v>
      </c>
      <c r="C6149" t="s">
        <v>176</v>
      </c>
      <c r="D6149" t="s">
        <v>169</v>
      </c>
      <c r="E6149">
        <v>6</v>
      </c>
      <c r="F6149">
        <v>90</v>
      </c>
      <c r="G6149">
        <v>67</v>
      </c>
      <c r="H6149" t="s">
        <v>303</v>
      </c>
      <c r="I6149" t="s">
        <v>170</v>
      </c>
      <c r="J6149">
        <v>32.307341106517327</v>
      </c>
      <c r="L6149" s="47"/>
      <c r="M6149" s="47"/>
    </row>
    <row r="6150" spans="1:13" x14ac:dyDescent="0.4">
      <c r="A6150" t="str">
        <f t="shared" si="96"/>
        <v>57_2A_F_3_180_5_HH800_Core</v>
      </c>
      <c r="B6150">
        <v>57</v>
      </c>
      <c r="C6150" t="s">
        <v>176</v>
      </c>
      <c r="D6150" t="s">
        <v>169</v>
      </c>
      <c r="E6150">
        <v>3</v>
      </c>
      <c r="F6150">
        <v>180</v>
      </c>
      <c r="G6150">
        <v>5</v>
      </c>
      <c r="H6150" t="s">
        <v>303</v>
      </c>
      <c r="I6150" t="s">
        <v>170</v>
      </c>
      <c r="J6150">
        <v>4.0354491804659389</v>
      </c>
      <c r="L6150" s="47"/>
      <c r="M6150" s="47"/>
    </row>
    <row r="6151" spans="1:13" x14ac:dyDescent="0.4">
      <c r="A6151" t="str">
        <f t="shared" si="96"/>
        <v>64_2M_F_6_365_70_HH800_Core</v>
      </c>
      <c r="B6151">
        <v>64</v>
      </c>
      <c r="C6151" t="s">
        <v>175</v>
      </c>
      <c r="D6151" t="s">
        <v>169</v>
      </c>
      <c r="E6151">
        <v>6</v>
      </c>
      <c r="F6151">
        <v>365</v>
      </c>
      <c r="G6151">
        <v>70</v>
      </c>
      <c r="H6151" t="s">
        <v>303</v>
      </c>
      <c r="I6151" t="s">
        <v>170</v>
      </c>
      <c r="J6151">
        <v>20.20040857183313</v>
      </c>
      <c r="L6151" s="47"/>
      <c r="M6151" s="47"/>
    </row>
    <row r="6152" spans="1:13" x14ac:dyDescent="0.4">
      <c r="A6152" t="str">
        <f t="shared" si="96"/>
        <v>54_2A_F_3_90_67_HH800_Core</v>
      </c>
      <c r="B6152">
        <v>54</v>
      </c>
      <c r="C6152" t="s">
        <v>176</v>
      </c>
      <c r="D6152" t="s">
        <v>169</v>
      </c>
      <c r="E6152">
        <v>3</v>
      </c>
      <c r="F6152">
        <v>90</v>
      </c>
      <c r="G6152">
        <v>67</v>
      </c>
      <c r="H6152" t="s">
        <v>303</v>
      </c>
      <c r="I6152" t="s">
        <v>170</v>
      </c>
      <c r="J6152">
        <v>11.255643960450215</v>
      </c>
      <c r="L6152" s="47"/>
      <c r="M6152" s="47"/>
    </row>
    <row r="6153" spans="1:13" x14ac:dyDescent="0.4">
      <c r="A6153" t="str">
        <f t="shared" si="96"/>
        <v>62_2M_M_3_90_65_HH800_Core</v>
      </c>
      <c r="B6153">
        <v>62</v>
      </c>
      <c r="C6153" t="s">
        <v>175</v>
      </c>
      <c r="D6153" t="s">
        <v>174</v>
      </c>
      <c r="E6153">
        <v>3</v>
      </c>
      <c r="F6153">
        <v>90</v>
      </c>
      <c r="G6153">
        <v>65</v>
      </c>
      <c r="H6153" t="s">
        <v>303</v>
      </c>
      <c r="I6153" t="s">
        <v>170</v>
      </c>
      <c r="J6153">
        <v>4.3780031176502128</v>
      </c>
      <c r="L6153" s="47"/>
      <c r="M6153" s="47"/>
    </row>
    <row r="6154" spans="1:13" x14ac:dyDescent="0.4">
      <c r="A6154" t="str">
        <f t="shared" si="96"/>
        <v>61_4M_F_6_365_5_HH800_Core</v>
      </c>
      <c r="B6154">
        <v>61</v>
      </c>
      <c r="C6154" t="s">
        <v>173</v>
      </c>
      <c r="D6154" t="s">
        <v>169</v>
      </c>
      <c r="E6154">
        <v>6</v>
      </c>
      <c r="F6154">
        <v>365</v>
      </c>
      <c r="G6154">
        <v>5</v>
      </c>
      <c r="H6154" t="s">
        <v>303</v>
      </c>
      <c r="I6154" t="s">
        <v>170</v>
      </c>
      <c r="J6154">
        <v>4.2355173999858389</v>
      </c>
      <c r="L6154" s="47"/>
      <c r="M6154" s="47"/>
    </row>
    <row r="6155" spans="1:13" x14ac:dyDescent="0.4">
      <c r="A6155" t="str">
        <f t="shared" si="96"/>
        <v>41_4A_F_3_90_67_HH800_Core</v>
      </c>
      <c r="B6155">
        <v>41</v>
      </c>
      <c r="C6155" t="s">
        <v>168</v>
      </c>
      <c r="D6155" t="s">
        <v>169</v>
      </c>
      <c r="E6155">
        <v>3</v>
      </c>
      <c r="F6155">
        <v>90</v>
      </c>
      <c r="G6155">
        <v>67</v>
      </c>
      <c r="H6155" t="s">
        <v>303</v>
      </c>
      <c r="I6155" t="s">
        <v>170</v>
      </c>
      <c r="J6155">
        <v>11.781772850802902</v>
      </c>
      <c r="L6155" s="47"/>
      <c r="M6155" s="47"/>
    </row>
    <row r="6156" spans="1:13" x14ac:dyDescent="0.4">
      <c r="A6156" t="str">
        <f t="shared" si="96"/>
        <v>62_2A_F_0_90_67_HH800_Core</v>
      </c>
      <c r="B6156">
        <v>62</v>
      </c>
      <c r="C6156" t="s">
        <v>176</v>
      </c>
      <c r="D6156" t="s">
        <v>169</v>
      </c>
      <c r="E6156">
        <v>0</v>
      </c>
      <c r="F6156">
        <v>90</v>
      </c>
      <c r="G6156">
        <v>67</v>
      </c>
      <c r="H6156" t="s">
        <v>303</v>
      </c>
      <c r="I6156" t="s">
        <v>170</v>
      </c>
      <c r="J6156">
        <v>133.46229626560068</v>
      </c>
      <c r="L6156" s="47"/>
      <c r="M6156" s="47"/>
    </row>
    <row r="6157" spans="1:13" x14ac:dyDescent="0.4">
      <c r="A6157" t="str">
        <f t="shared" si="96"/>
        <v>64_2A_F_0_60_2_HH800_Core</v>
      </c>
      <c r="B6157">
        <v>64</v>
      </c>
      <c r="C6157" t="s">
        <v>176</v>
      </c>
      <c r="D6157" t="s">
        <v>169</v>
      </c>
      <c r="E6157">
        <v>0</v>
      </c>
      <c r="F6157">
        <v>60</v>
      </c>
      <c r="G6157">
        <v>2</v>
      </c>
      <c r="H6157" t="s">
        <v>303</v>
      </c>
      <c r="I6157" t="s">
        <v>170</v>
      </c>
      <c r="J6157">
        <v>132.34876953569366</v>
      </c>
      <c r="L6157" s="47"/>
      <c r="M6157" s="47"/>
    </row>
    <row r="6158" spans="1:13" x14ac:dyDescent="0.4">
      <c r="A6158" t="str">
        <f t="shared" si="96"/>
        <v>64_2A_M_0_365_67_HH800_Core</v>
      </c>
      <c r="B6158">
        <v>64</v>
      </c>
      <c r="C6158" t="s">
        <v>176</v>
      </c>
      <c r="D6158" t="s">
        <v>174</v>
      </c>
      <c r="E6158">
        <v>0</v>
      </c>
      <c r="F6158">
        <v>365</v>
      </c>
      <c r="G6158">
        <v>67</v>
      </c>
      <c r="H6158" t="s">
        <v>303</v>
      </c>
      <c r="I6158" t="s">
        <v>170</v>
      </c>
      <c r="J6158">
        <v>108.09390405411561</v>
      </c>
      <c r="L6158" s="47"/>
      <c r="M6158" s="47"/>
    </row>
    <row r="6159" spans="1:13" x14ac:dyDescent="0.4">
      <c r="A6159" t="str">
        <f t="shared" si="96"/>
        <v>61_4A_F_6_365_5_HH800_Core</v>
      </c>
      <c r="B6159">
        <v>61</v>
      </c>
      <c r="C6159" t="s">
        <v>168</v>
      </c>
      <c r="D6159" t="s">
        <v>169</v>
      </c>
      <c r="E6159">
        <v>6</v>
      </c>
      <c r="F6159">
        <v>365</v>
      </c>
      <c r="G6159">
        <v>5</v>
      </c>
      <c r="H6159" t="s">
        <v>303</v>
      </c>
      <c r="I6159" t="s">
        <v>170</v>
      </c>
      <c r="J6159">
        <v>4.5352824322573859</v>
      </c>
      <c r="L6159" s="47"/>
      <c r="M6159" s="47"/>
    </row>
    <row r="6160" spans="1:13" x14ac:dyDescent="0.4">
      <c r="A6160" t="str">
        <f t="shared" si="96"/>
        <v>49_4M_F_0_60_5_HH800_Core</v>
      </c>
      <c r="B6160">
        <v>49</v>
      </c>
      <c r="C6160" t="s">
        <v>173</v>
      </c>
      <c r="D6160" t="s">
        <v>169</v>
      </c>
      <c r="E6160">
        <v>0</v>
      </c>
      <c r="F6160">
        <v>60</v>
      </c>
      <c r="G6160">
        <v>5</v>
      </c>
      <c r="H6160" t="s">
        <v>303</v>
      </c>
      <c r="I6160" t="s">
        <v>170</v>
      </c>
      <c r="J6160">
        <v>55.774967752106441</v>
      </c>
      <c r="L6160" s="47"/>
      <c r="M6160" s="47"/>
    </row>
    <row r="6161" spans="1:13" x14ac:dyDescent="0.4">
      <c r="A6161" t="str">
        <f t="shared" si="96"/>
        <v>31_4M_F_3_90_70_HH800_Core</v>
      </c>
      <c r="B6161">
        <v>31</v>
      </c>
      <c r="C6161" t="s">
        <v>173</v>
      </c>
      <c r="D6161" t="s">
        <v>169</v>
      </c>
      <c r="E6161">
        <v>3</v>
      </c>
      <c r="F6161">
        <v>90</v>
      </c>
      <c r="G6161">
        <v>70</v>
      </c>
      <c r="H6161" t="s">
        <v>303</v>
      </c>
      <c r="I6161" t="s">
        <v>170</v>
      </c>
      <c r="J6161">
        <v>12.694326527535715</v>
      </c>
      <c r="L6161" s="47"/>
      <c r="M6161" s="47"/>
    </row>
    <row r="6162" spans="1:13" x14ac:dyDescent="0.4">
      <c r="A6162" t="str">
        <f t="shared" si="96"/>
        <v>48_4M_M_3_90_65_HH800_Core</v>
      </c>
      <c r="B6162">
        <v>48</v>
      </c>
      <c r="C6162" t="s">
        <v>173</v>
      </c>
      <c r="D6162" t="s">
        <v>174</v>
      </c>
      <c r="E6162">
        <v>3</v>
      </c>
      <c r="F6162">
        <v>90</v>
      </c>
      <c r="G6162">
        <v>65</v>
      </c>
      <c r="H6162" t="s">
        <v>303</v>
      </c>
      <c r="I6162" t="s">
        <v>170</v>
      </c>
      <c r="J6162">
        <v>7.0366697265270766</v>
      </c>
      <c r="L6162" s="47"/>
      <c r="M6162" s="47"/>
    </row>
    <row r="6163" spans="1:13" x14ac:dyDescent="0.4">
      <c r="A6163" t="str">
        <f t="shared" si="96"/>
        <v>57_2A_F_0_180_5_HH800_Core</v>
      </c>
      <c r="B6163">
        <v>57</v>
      </c>
      <c r="C6163" t="s">
        <v>176</v>
      </c>
      <c r="D6163" t="s">
        <v>169</v>
      </c>
      <c r="E6163">
        <v>0</v>
      </c>
      <c r="F6163">
        <v>180</v>
      </c>
      <c r="G6163">
        <v>5</v>
      </c>
      <c r="H6163" t="s">
        <v>303</v>
      </c>
      <c r="I6163" t="s">
        <v>170</v>
      </c>
      <c r="J6163">
        <v>77.732694742470386</v>
      </c>
      <c r="L6163" s="47"/>
      <c r="M6163" s="47"/>
    </row>
    <row r="6164" spans="1:13" x14ac:dyDescent="0.4">
      <c r="A6164" t="str">
        <f t="shared" si="96"/>
        <v>44_4M_F_6_90_67_HH800_Core</v>
      </c>
      <c r="B6164">
        <v>44</v>
      </c>
      <c r="C6164" t="s">
        <v>173</v>
      </c>
      <c r="D6164" t="s">
        <v>169</v>
      </c>
      <c r="E6164">
        <v>6</v>
      </c>
      <c r="F6164">
        <v>90</v>
      </c>
      <c r="G6164">
        <v>67</v>
      </c>
      <c r="H6164" t="s">
        <v>303</v>
      </c>
      <c r="I6164" t="s">
        <v>170</v>
      </c>
      <c r="J6164">
        <v>23.001946347101988</v>
      </c>
      <c r="L6164" s="47"/>
      <c r="M6164" s="47"/>
    </row>
    <row r="6165" spans="1:13" x14ac:dyDescent="0.4">
      <c r="A6165" t="str">
        <f t="shared" si="96"/>
        <v>51_2A_F_3_90_67_HH800_Core</v>
      </c>
      <c r="B6165">
        <v>51</v>
      </c>
      <c r="C6165" t="s">
        <v>176</v>
      </c>
      <c r="D6165" t="s">
        <v>169</v>
      </c>
      <c r="E6165">
        <v>3</v>
      </c>
      <c r="F6165">
        <v>90</v>
      </c>
      <c r="G6165">
        <v>67</v>
      </c>
      <c r="H6165" t="s">
        <v>303</v>
      </c>
      <c r="I6165" t="s">
        <v>170</v>
      </c>
      <c r="J6165">
        <v>13.013542348025576</v>
      </c>
      <c r="L6165" s="47"/>
      <c r="M6165" s="47"/>
    </row>
    <row r="6166" spans="1:13" x14ac:dyDescent="0.4">
      <c r="A6166" t="str">
        <f t="shared" si="96"/>
        <v>49_4M_M_6_90_65_HH800_Core</v>
      </c>
      <c r="B6166">
        <v>49</v>
      </c>
      <c r="C6166" t="s">
        <v>173</v>
      </c>
      <c r="D6166" t="s">
        <v>174</v>
      </c>
      <c r="E6166">
        <v>6</v>
      </c>
      <c r="F6166">
        <v>90</v>
      </c>
      <c r="G6166">
        <v>65</v>
      </c>
      <c r="H6166" t="s">
        <v>303</v>
      </c>
      <c r="I6166" t="s">
        <v>170</v>
      </c>
      <c r="J6166">
        <v>11.916613640141639</v>
      </c>
      <c r="L6166" s="47"/>
      <c r="M6166" s="47"/>
    </row>
    <row r="6167" spans="1:13" x14ac:dyDescent="0.4">
      <c r="A6167" t="str">
        <f t="shared" si="96"/>
        <v>47_4M_F_0_90_67_HH800_Core</v>
      </c>
      <c r="B6167">
        <v>47</v>
      </c>
      <c r="C6167" t="s">
        <v>173</v>
      </c>
      <c r="D6167" t="s">
        <v>169</v>
      </c>
      <c r="E6167">
        <v>0</v>
      </c>
      <c r="F6167">
        <v>90</v>
      </c>
      <c r="G6167">
        <v>67</v>
      </c>
      <c r="H6167" t="s">
        <v>303</v>
      </c>
      <c r="I6167" t="s">
        <v>170</v>
      </c>
      <c r="J6167">
        <v>85.565936980279602</v>
      </c>
      <c r="L6167" s="47"/>
      <c r="M6167" s="47"/>
    </row>
    <row r="6168" spans="1:13" x14ac:dyDescent="0.4">
      <c r="A6168" t="str">
        <f t="shared" si="96"/>
        <v>25_4M_M_3_90_67_HH800_Core</v>
      </c>
      <c r="B6168">
        <v>25</v>
      </c>
      <c r="C6168" t="s">
        <v>173</v>
      </c>
      <c r="D6168" t="s">
        <v>174</v>
      </c>
      <c r="E6168">
        <v>3</v>
      </c>
      <c r="F6168">
        <v>90</v>
      </c>
      <c r="G6168">
        <v>67</v>
      </c>
      <c r="H6168" t="s">
        <v>303</v>
      </c>
      <c r="I6168" t="s">
        <v>170</v>
      </c>
      <c r="J6168">
        <v>6.1237344559523788</v>
      </c>
      <c r="L6168" s="47"/>
      <c r="M6168" s="47"/>
    </row>
    <row r="6169" spans="1:13" x14ac:dyDescent="0.4">
      <c r="A6169" t="str">
        <f t="shared" si="96"/>
        <v>59_4M_F_0_365_65_HH800_Core</v>
      </c>
      <c r="B6169">
        <v>59</v>
      </c>
      <c r="C6169" t="s">
        <v>173</v>
      </c>
      <c r="D6169" t="s">
        <v>169</v>
      </c>
      <c r="E6169">
        <v>0</v>
      </c>
      <c r="F6169">
        <v>365</v>
      </c>
      <c r="G6169">
        <v>65</v>
      </c>
      <c r="H6169" t="s">
        <v>303</v>
      </c>
      <c r="I6169" t="s">
        <v>170</v>
      </c>
      <c r="J6169">
        <v>48.238816081218552</v>
      </c>
      <c r="L6169" s="47"/>
      <c r="M6169" s="47"/>
    </row>
    <row r="6170" spans="1:13" x14ac:dyDescent="0.4">
      <c r="A6170" t="str">
        <f t="shared" si="96"/>
        <v>45_2M_F_3_90_65_HH800_Core</v>
      </c>
      <c r="B6170">
        <v>45</v>
      </c>
      <c r="C6170" t="s">
        <v>175</v>
      </c>
      <c r="D6170" t="s">
        <v>169</v>
      </c>
      <c r="E6170">
        <v>3</v>
      </c>
      <c r="F6170">
        <v>90</v>
      </c>
      <c r="G6170">
        <v>65</v>
      </c>
      <c r="H6170" t="s">
        <v>303</v>
      </c>
      <c r="I6170" t="s">
        <v>170</v>
      </c>
      <c r="J6170">
        <v>18.986052811455437</v>
      </c>
      <c r="L6170" s="47"/>
      <c r="M6170" s="47"/>
    </row>
    <row r="6171" spans="1:13" x14ac:dyDescent="0.4">
      <c r="A6171" t="str">
        <f t="shared" si="96"/>
        <v>50_2A_F_0_90_67_HH800_Core</v>
      </c>
      <c r="B6171">
        <v>50</v>
      </c>
      <c r="C6171" t="s">
        <v>176</v>
      </c>
      <c r="D6171" t="s">
        <v>169</v>
      </c>
      <c r="E6171">
        <v>0</v>
      </c>
      <c r="F6171">
        <v>90</v>
      </c>
      <c r="G6171">
        <v>67</v>
      </c>
      <c r="H6171" t="s">
        <v>303</v>
      </c>
      <c r="I6171" t="s">
        <v>170</v>
      </c>
      <c r="J6171">
        <v>107.59416083337975</v>
      </c>
      <c r="L6171" s="47"/>
      <c r="M6171" s="47"/>
    </row>
    <row r="6172" spans="1:13" x14ac:dyDescent="0.4">
      <c r="A6172" t="str">
        <f t="shared" si="96"/>
        <v>55_2A_F_0_180_5_HH800_Core</v>
      </c>
      <c r="B6172">
        <v>55</v>
      </c>
      <c r="C6172" t="s">
        <v>176</v>
      </c>
      <c r="D6172" t="s">
        <v>169</v>
      </c>
      <c r="E6172">
        <v>0</v>
      </c>
      <c r="F6172">
        <v>180</v>
      </c>
      <c r="G6172">
        <v>5</v>
      </c>
      <c r="H6172" t="s">
        <v>303</v>
      </c>
      <c r="I6172" t="s">
        <v>170</v>
      </c>
      <c r="J6172">
        <v>70.288105293204865</v>
      </c>
      <c r="L6172" s="47"/>
      <c r="M6172" s="47"/>
    </row>
    <row r="6173" spans="1:13" x14ac:dyDescent="0.4">
      <c r="A6173" t="str">
        <f t="shared" si="96"/>
        <v>62_4M_M_3_365_65_HH800_Core</v>
      </c>
      <c r="B6173">
        <v>62</v>
      </c>
      <c r="C6173" t="s">
        <v>173</v>
      </c>
      <c r="D6173" t="s">
        <v>174</v>
      </c>
      <c r="E6173">
        <v>3</v>
      </c>
      <c r="F6173">
        <v>365</v>
      </c>
      <c r="G6173">
        <v>65</v>
      </c>
      <c r="H6173" t="s">
        <v>303</v>
      </c>
      <c r="I6173" t="s">
        <v>170</v>
      </c>
      <c r="J6173">
        <v>2.8458036748077942</v>
      </c>
      <c r="L6173" s="47"/>
      <c r="M6173" s="47"/>
    </row>
    <row r="6174" spans="1:13" x14ac:dyDescent="0.4">
      <c r="A6174" t="str">
        <f t="shared" si="96"/>
        <v>53_4M_M_3_90_70_HH800_Core</v>
      </c>
      <c r="B6174">
        <v>53</v>
      </c>
      <c r="C6174" t="s">
        <v>173</v>
      </c>
      <c r="D6174" t="s">
        <v>174</v>
      </c>
      <c r="E6174">
        <v>3</v>
      </c>
      <c r="F6174">
        <v>90</v>
      </c>
      <c r="G6174">
        <v>70</v>
      </c>
      <c r="H6174" t="s">
        <v>303</v>
      </c>
      <c r="I6174" t="s">
        <v>170</v>
      </c>
      <c r="J6174">
        <v>11.752813553885177</v>
      </c>
      <c r="L6174" s="47"/>
      <c r="M6174" s="47"/>
    </row>
    <row r="6175" spans="1:13" x14ac:dyDescent="0.4">
      <c r="A6175" t="str">
        <f t="shared" si="96"/>
        <v>58_2M_F_6_365_5_HH800_Core</v>
      </c>
      <c r="B6175">
        <v>58</v>
      </c>
      <c r="C6175" t="s">
        <v>175</v>
      </c>
      <c r="D6175" t="s">
        <v>169</v>
      </c>
      <c r="E6175">
        <v>6</v>
      </c>
      <c r="F6175">
        <v>365</v>
      </c>
      <c r="G6175">
        <v>5</v>
      </c>
      <c r="H6175" t="s">
        <v>303</v>
      </c>
      <c r="I6175" t="s">
        <v>170</v>
      </c>
      <c r="J6175">
        <v>7.5479929706275906</v>
      </c>
      <c r="L6175" s="47"/>
      <c r="M6175" s="47"/>
    </row>
    <row r="6176" spans="1:13" x14ac:dyDescent="0.4">
      <c r="A6176" t="str">
        <f t="shared" si="96"/>
        <v>36_1M_M_0_60_67_HH800_Core</v>
      </c>
      <c r="B6176">
        <v>36</v>
      </c>
      <c r="C6176" t="s">
        <v>177</v>
      </c>
      <c r="D6176" t="s">
        <v>174</v>
      </c>
      <c r="E6176">
        <v>0</v>
      </c>
      <c r="F6176">
        <v>60</v>
      </c>
      <c r="G6176">
        <v>67</v>
      </c>
      <c r="H6176" t="s">
        <v>303</v>
      </c>
      <c r="I6176" t="s">
        <v>170</v>
      </c>
      <c r="J6176">
        <v>202.77776282673841</v>
      </c>
      <c r="L6176" s="47"/>
      <c r="M6176" s="47"/>
    </row>
    <row r="6177" spans="1:13" x14ac:dyDescent="0.4">
      <c r="A6177" t="str">
        <f t="shared" si="96"/>
        <v>53_4M_M_0_90_70_HH800_Core</v>
      </c>
      <c r="B6177">
        <v>53</v>
      </c>
      <c r="C6177" t="s">
        <v>173</v>
      </c>
      <c r="D6177" t="s">
        <v>174</v>
      </c>
      <c r="E6177">
        <v>0</v>
      </c>
      <c r="F6177">
        <v>90</v>
      </c>
      <c r="G6177">
        <v>70</v>
      </c>
      <c r="H6177" t="s">
        <v>303</v>
      </c>
      <c r="I6177" t="s">
        <v>170</v>
      </c>
      <c r="J6177">
        <v>85.119781312114171</v>
      </c>
      <c r="L6177" s="47"/>
      <c r="M6177" s="47"/>
    </row>
    <row r="6178" spans="1:13" x14ac:dyDescent="0.4">
      <c r="A6178" t="str">
        <f t="shared" si="96"/>
        <v>59_4A_F_0_365_65_HH800_Core</v>
      </c>
      <c r="B6178">
        <v>59</v>
      </c>
      <c r="C6178" t="s">
        <v>168</v>
      </c>
      <c r="D6178" t="s">
        <v>169</v>
      </c>
      <c r="E6178">
        <v>0</v>
      </c>
      <c r="F6178">
        <v>365</v>
      </c>
      <c r="G6178">
        <v>65</v>
      </c>
      <c r="H6178" t="s">
        <v>303</v>
      </c>
      <c r="I6178" t="s">
        <v>170</v>
      </c>
      <c r="J6178">
        <v>50.607609425044416</v>
      </c>
      <c r="L6178" s="47"/>
      <c r="M6178" s="47"/>
    </row>
    <row r="6179" spans="1:13" x14ac:dyDescent="0.4">
      <c r="A6179" t="str">
        <f t="shared" si="96"/>
        <v>42_2M_F_3_90_65_HH800_Core</v>
      </c>
      <c r="B6179">
        <v>42</v>
      </c>
      <c r="C6179" t="s">
        <v>175</v>
      </c>
      <c r="D6179" t="s">
        <v>169</v>
      </c>
      <c r="E6179">
        <v>3</v>
      </c>
      <c r="F6179">
        <v>90</v>
      </c>
      <c r="G6179">
        <v>65</v>
      </c>
      <c r="H6179" t="s">
        <v>303</v>
      </c>
      <c r="I6179" t="s">
        <v>170</v>
      </c>
      <c r="J6179">
        <v>20.730414881749113</v>
      </c>
      <c r="L6179" s="47"/>
      <c r="M6179" s="47"/>
    </row>
    <row r="6180" spans="1:13" x14ac:dyDescent="0.4">
      <c r="A6180" t="str">
        <f t="shared" si="96"/>
        <v>26_4A_F_6_180_65_HH800_Core</v>
      </c>
      <c r="B6180">
        <v>26</v>
      </c>
      <c r="C6180" t="s">
        <v>168</v>
      </c>
      <c r="D6180" t="s">
        <v>169</v>
      </c>
      <c r="E6180">
        <v>6</v>
      </c>
      <c r="F6180">
        <v>180</v>
      </c>
      <c r="G6180">
        <v>65</v>
      </c>
      <c r="H6180" t="s">
        <v>303</v>
      </c>
      <c r="I6180" t="s">
        <v>170</v>
      </c>
      <c r="J6180">
        <v>16.948964772938943</v>
      </c>
      <c r="L6180" s="47"/>
      <c r="M6180" s="47"/>
    </row>
    <row r="6181" spans="1:13" x14ac:dyDescent="0.4">
      <c r="A6181" t="str">
        <f t="shared" si="96"/>
        <v>63_2A_M_6_60_5_HH800_Core</v>
      </c>
      <c r="B6181">
        <v>63</v>
      </c>
      <c r="C6181" t="s">
        <v>176</v>
      </c>
      <c r="D6181" t="s">
        <v>174</v>
      </c>
      <c r="E6181">
        <v>6</v>
      </c>
      <c r="F6181">
        <v>60</v>
      </c>
      <c r="G6181">
        <v>5</v>
      </c>
      <c r="H6181" t="s">
        <v>303</v>
      </c>
      <c r="I6181" t="s">
        <v>170</v>
      </c>
      <c r="J6181">
        <v>8.3097775828158191</v>
      </c>
      <c r="L6181" s="47"/>
      <c r="M6181" s="47"/>
    </row>
    <row r="6182" spans="1:13" x14ac:dyDescent="0.4">
      <c r="A6182" t="str">
        <f t="shared" si="96"/>
        <v>52_4A_F_3_90_67_HH800_Core</v>
      </c>
      <c r="B6182">
        <v>52</v>
      </c>
      <c r="C6182" t="s">
        <v>168</v>
      </c>
      <c r="D6182" t="s">
        <v>169</v>
      </c>
      <c r="E6182">
        <v>3</v>
      </c>
      <c r="F6182">
        <v>90</v>
      </c>
      <c r="G6182">
        <v>67</v>
      </c>
      <c r="H6182" t="s">
        <v>303</v>
      </c>
      <c r="I6182" t="s">
        <v>170</v>
      </c>
      <c r="J6182">
        <v>8.4584987563185159</v>
      </c>
      <c r="L6182" s="47"/>
      <c r="M6182" s="47"/>
    </row>
    <row r="6183" spans="1:13" x14ac:dyDescent="0.4">
      <c r="A6183" t="str">
        <f t="shared" si="96"/>
        <v>39_4M_F_0_90_70_HH800_Core</v>
      </c>
      <c r="B6183">
        <v>39</v>
      </c>
      <c r="C6183" t="s">
        <v>173</v>
      </c>
      <c r="D6183" t="s">
        <v>169</v>
      </c>
      <c r="E6183">
        <v>0</v>
      </c>
      <c r="F6183">
        <v>90</v>
      </c>
      <c r="G6183">
        <v>70</v>
      </c>
      <c r="H6183" t="s">
        <v>303</v>
      </c>
      <c r="I6183" t="s">
        <v>170</v>
      </c>
      <c r="J6183">
        <v>79.041204350624255</v>
      </c>
      <c r="L6183" s="47"/>
      <c r="M6183" s="47"/>
    </row>
    <row r="6184" spans="1:13" x14ac:dyDescent="0.4">
      <c r="A6184" t="str">
        <f t="shared" si="96"/>
        <v>35_4A_M_3_90_65_HH800_Core</v>
      </c>
      <c r="B6184">
        <v>35</v>
      </c>
      <c r="C6184" t="s">
        <v>168</v>
      </c>
      <c r="D6184" t="s">
        <v>174</v>
      </c>
      <c r="E6184">
        <v>3</v>
      </c>
      <c r="F6184">
        <v>90</v>
      </c>
      <c r="G6184">
        <v>65</v>
      </c>
      <c r="H6184" t="s">
        <v>303</v>
      </c>
      <c r="I6184" t="s">
        <v>170</v>
      </c>
      <c r="J6184">
        <v>7.4822523984837659</v>
      </c>
      <c r="L6184" s="47"/>
      <c r="M6184" s="47"/>
    </row>
    <row r="6185" spans="1:13" x14ac:dyDescent="0.4">
      <c r="A6185" t="str">
        <f t="shared" si="96"/>
        <v>60_2A_F_3_365_65_HH800_Core</v>
      </c>
      <c r="B6185">
        <v>60</v>
      </c>
      <c r="C6185" t="s">
        <v>176</v>
      </c>
      <c r="D6185" t="s">
        <v>169</v>
      </c>
      <c r="E6185">
        <v>3</v>
      </c>
      <c r="F6185">
        <v>365</v>
      </c>
      <c r="G6185">
        <v>65</v>
      </c>
      <c r="H6185" t="s">
        <v>303</v>
      </c>
      <c r="I6185" t="s">
        <v>170</v>
      </c>
      <c r="J6185">
        <v>4.720666627370143</v>
      </c>
      <c r="L6185" s="47"/>
      <c r="M6185" s="47"/>
    </row>
    <row r="6186" spans="1:13" x14ac:dyDescent="0.4">
      <c r="A6186" t="str">
        <f t="shared" si="96"/>
        <v>52_4M_M_6_90_67_HH800_Core</v>
      </c>
      <c r="B6186">
        <v>52</v>
      </c>
      <c r="C6186" t="s">
        <v>173</v>
      </c>
      <c r="D6186" t="s">
        <v>174</v>
      </c>
      <c r="E6186">
        <v>6</v>
      </c>
      <c r="F6186">
        <v>90</v>
      </c>
      <c r="G6186">
        <v>67</v>
      </c>
      <c r="H6186" t="s">
        <v>303</v>
      </c>
      <c r="I6186" t="s">
        <v>170</v>
      </c>
      <c r="J6186">
        <v>14.200178525285866</v>
      </c>
      <c r="L6186" s="47"/>
      <c r="M6186" s="47"/>
    </row>
    <row r="6187" spans="1:13" x14ac:dyDescent="0.4">
      <c r="A6187" t="str">
        <f t="shared" si="96"/>
        <v>58_2A_F_6_365_5_HH800_Core</v>
      </c>
      <c r="B6187">
        <v>58</v>
      </c>
      <c r="C6187" t="s">
        <v>176</v>
      </c>
      <c r="D6187" t="s">
        <v>169</v>
      </c>
      <c r="E6187">
        <v>6</v>
      </c>
      <c r="F6187">
        <v>365</v>
      </c>
      <c r="G6187">
        <v>5</v>
      </c>
      <c r="H6187" t="s">
        <v>303</v>
      </c>
      <c r="I6187" t="s">
        <v>170</v>
      </c>
      <c r="J6187">
        <v>7.5407825798503865</v>
      </c>
      <c r="L6187" s="47"/>
      <c r="M6187" s="47"/>
    </row>
    <row r="6188" spans="1:13" x14ac:dyDescent="0.4">
      <c r="A6188" t="str">
        <f t="shared" si="96"/>
        <v>64_1A_F_0_180_70_HH800_Core</v>
      </c>
      <c r="B6188">
        <v>64</v>
      </c>
      <c r="C6188" t="s">
        <v>178</v>
      </c>
      <c r="D6188" t="s">
        <v>169</v>
      </c>
      <c r="E6188">
        <v>0</v>
      </c>
      <c r="F6188">
        <v>180</v>
      </c>
      <c r="G6188">
        <v>70</v>
      </c>
      <c r="H6188" t="s">
        <v>303</v>
      </c>
      <c r="I6188" t="s">
        <v>170</v>
      </c>
      <c r="J6188">
        <v>219.25335492182936</v>
      </c>
      <c r="L6188" s="47"/>
      <c r="M6188" s="47"/>
    </row>
    <row r="6189" spans="1:13" x14ac:dyDescent="0.4">
      <c r="A6189" t="str">
        <f t="shared" si="96"/>
        <v>25_1M_M_0_60_70_HH800_Core</v>
      </c>
      <c r="B6189">
        <v>25</v>
      </c>
      <c r="C6189" t="s">
        <v>177</v>
      </c>
      <c r="D6189" t="s">
        <v>174</v>
      </c>
      <c r="E6189">
        <v>0</v>
      </c>
      <c r="F6189">
        <v>60</v>
      </c>
      <c r="G6189">
        <v>70</v>
      </c>
      <c r="H6189" t="s">
        <v>303</v>
      </c>
      <c r="I6189" t="s">
        <v>170</v>
      </c>
      <c r="J6189">
        <v>153.34828632306858</v>
      </c>
      <c r="L6189" s="47"/>
      <c r="M6189" s="47"/>
    </row>
    <row r="6190" spans="1:13" x14ac:dyDescent="0.4">
      <c r="A6190" t="str">
        <f t="shared" si="96"/>
        <v>60_4A_F_0_90_65_HH800_Core</v>
      </c>
      <c r="B6190">
        <v>60</v>
      </c>
      <c r="C6190" t="s">
        <v>168</v>
      </c>
      <c r="D6190" t="s">
        <v>169</v>
      </c>
      <c r="E6190">
        <v>0</v>
      </c>
      <c r="F6190">
        <v>90</v>
      </c>
      <c r="G6190">
        <v>65</v>
      </c>
      <c r="H6190" t="s">
        <v>303</v>
      </c>
      <c r="I6190" t="s">
        <v>170</v>
      </c>
      <c r="J6190">
        <v>71.316234211583236</v>
      </c>
      <c r="L6190" s="47"/>
      <c r="M6190" s="47"/>
    </row>
    <row r="6191" spans="1:13" x14ac:dyDescent="0.4">
      <c r="A6191" t="str">
        <f t="shared" si="96"/>
        <v>50_4M_M_3_90_65_HH800_Core</v>
      </c>
      <c r="B6191">
        <v>50</v>
      </c>
      <c r="C6191" t="s">
        <v>173</v>
      </c>
      <c r="D6191" t="s">
        <v>174</v>
      </c>
      <c r="E6191">
        <v>3</v>
      </c>
      <c r="F6191">
        <v>90</v>
      </c>
      <c r="G6191">
        <v>65</v>
      </c>
      <c r="H6191" t="s">
        <v>303</v>
      </c>
      <c r="I6191" t="s">
        <v>170</v>
      </c>
      <c r="J6191">
        <v>6.4710424572338292</v>
      </c>
      <c r="L6191" s="47"/>
      <c r="M6191" s="47"/>
    </row>
    <row r="6192" spans="1:13" x14ac:dyDescent="0.4">
      <c r="A6192" t="str">
        <f t="shared" si="96"/>
        <v>36_4A_F_6_180_70_HH800_Core</v>
      </c>
      <c r="B6192">
        <v>36</v>
      </c>
      <c r="C6192" t="s">
        <v>168</v>
      </c>
      <c r="D6192" t="s">
        <v>169</v>
      </c>
      <c r="E6192">
        <v>6</v>
      </c>
      <c r="F6192">
        <v>180</v>
      </c>
      <c r="G6192">
        <v>70</v>
      </c>
      <c r="H6192" t="s">
        <v>303</v>
      </c>
      <c r="I6192" t="s">
        <v>170</v>
      </c>
      <c r="J6192">
        <v>23.62087645444765</v>
      </c>
      <c r="L6192" s="47"/>
      <c r="M6192" s="47"/>
    </row>
    <row r="6193" spans="1:13" x14ac:dyDescent="0.4">
      <c r="A6193" t="str">
        <f t="shared" si="96"/>
        <v>34_1A_M_0_180_2_HH800_Core</v>
      </c>
      <c r="B6193">
        <v>34</v>
      </c>
      <c r="C6193" t="s">
        <v>178</v>
      </c>
      <c r="D6193" t="s">
        <v>174</v>
      </c>
      <c r="E6193">
        <v>0</v>
      </c>
      <c r="F6193">
        <v>180</v>
      </c>
      <c r="G6193">
        <v>2</v>
      </c>
      <c r="H6193" t="s">
        <v>303</v>
      </c>
      <c r="I6193" t="s">
        <v>170</v>
      </c>
      <c r="J6193">
        <v>25.483932673255858</v>
      </c>
      <c r="L6193" s="47"/>
      <c r="M6193" s="47"/>
    </row>
    <row r="6194" spans="1:13" x14ac:dyDescent="0.4">
      <c r="A6194" t="str">
        <f t="shared" si="96"/>
        <v>62_4A_M_3_365_65_HH800_Core</v>
      </c>
      <c r="B6194">
        <v>62</v>
      </c>
      <c r="C6194" t="s">
        <v>168</v>
      </c>
      <c r="D6194" t="s">
        <v>174</v>
      </c>
      <c r="E6194">
        <v>3</v>
      </c>
      <c r="F6194">
        <v>365</v>
      </c>
      <c r="G6194">
        <v>65</v>
      </c>
      <c r="H6194" t="s">
        <v>303</v>
      </c>
      <c r="I6194" t="s">
        <v>170</v>
      </c>
      <c r="J6194">
        <v>2.7847336705675714</v>
      </c>
      <c r="L6194" s="47"/>
      <c r="M6194" s="47"/>
    </row>
    <row r="6195" spans="1:13" x14ac:dyDescent="0.4">
      <c r="A6195" t="str">
        <f t="shared" si="96"/>
        <v>63_2M_M_0_365_5_HH800_Core</v>
      </c>
      <c r="B6195">
        <v>63</v>
      </c>
      <c r="C6195" t="s">
        <v>175</v>
      </c>
      <c r="D6195" t="s">
        <v>174</v>
      </c>
      <c r="E6195">
        <v>0</v>
      </c>
      <c r="F6195">
        <v>365</v>
      </c>
      <c r="G6195">
        <v>5</v>
      </c>
      <c r="H6195" t="s">
        <v>303</v>
      </c>
      <c r="I6195" t="s">
        <v>170</v>
      </c>
      <c r="J6195">
        <v>81.624232656706482</v>
      </c>
      <c r="L6195" s="47"/>
      <c r="M6195" s="47"/>
    </row>
    <row r="6196" spans="1:13" x14ac:dyDescent="0.4">
      <c r="A6196" t="str">
        <f t="shared" si="96"/>
        <v>30_4A_M_0_90_67_HH800_Core</v>
      </c>
      <c r="B6196">
        <v>30</v>
      </c>
      <c r="C6196" t="s">
        <v>168</v>
      </c>
      <c r="D6196" t="s">
        <v>174</v>
      </c>
      <c r="E6196">
        <v>0</v>
      </c>
      <c r="F6196">
        <v>90</v>
      </c>
      <c r="G6196">
        <v>67</v>
      </c>
      <c r="H6196" t="s">
        <v>303</v>
      </c>
      <c r="I6196" t="s">
        <v>170</v>
      </c>
      <c r="J6196">
        <v>26.89866283107596</v>
      </c>
      <c r="L6196" s="47"/>
      <c r="M6196" s="47"/>
    </row>
    <row r="6197" spans="1:13" x14ac:dyDescent="0.4">
      <c r="A6197" t="str">
        <f t="shared" si="96"/>
        <v>34_4A_F_6_180_70_HH800_Core</v>
      </c>
      <c r="B6197">
        <v>34</v>
      </c>
      <c r="C6197" t="s">
        <v>168</v>
      </c>
      <c r="D6197" t="s">
        <v>169</v>
      </c>
      <c r="E6197">
        <v>6</v>
      </c>
      <c r="F6197">
        <v>180</v>
      </c>
      <c r="G6197">
        <v>70</v>
      </c>
      <c r="H6197" t="s">
        <v>303</v>
      </c>
      <c r="I6197" t="s">
        <v>170</v>
      </c>
      <c r="J6197">
        <v>23.663694859669164</v>
      </c>
      <c r="L6197" s="47"/>
      <c r="M6197" s="47"/>
    </row>
    <row r="6198" spans="1:13" x14ac:dyDescent="0.4">
      <c r="A6198" t="str">
        <f t="shared" si="96"/>
        <v>62_1A_F_0_180_2_HH800_Core</v>
      </c>
      <c r="B6198">
        <v>62</v>
      </c>
      <c r="C6198" t="s">
        <v>178</v>
      </c>
      <c r="D6198" t="s">
        <v>169</v>
      </c>
      <c r="E6198">
        <v>0</v>
      </c>
      <c r="F6198">
        <v>180</v>
      </c>
      <c r="G6198">
        <v>2</v>
      </c>
      <c r="H6198" t="s">
        <v>303</v>
      </c>
      <c r="I6198" t="s">
        <v>170</v>
      </c>
      <c r="J6198">
        <v>107.61071281985038</v>
      </c>
      <c r="L6198" s="47"/>
      <c r="M6198" s="47"/>
    </row>
    <row r="6199" spans="1:13" x14ac:dyDescent="0.4">
      <c r="A6199" t="str">
        <f t="shared" si="96"/>
        <v>63_2A_M_0_365_5_HH800_Core</v>
      </c>
      <c r="B6199">
        <v>63</v>
      </c>
      <c r="C6199" t="s">
        <v>176</v>
      </c>
      <c r="D6199" t="s">
        <v>174</v>
      </c>
      <c r="E6199">
        <v>0</v>
      </c>
      <c r="F6199">
        <v>365</v>
      </c>
      <c r="G6199">
        <v>5</v>
      </c>
      <c r="H6199" t="s">
        <v>303</v>
      </c>
      <c r="I6199" t="s">
        <v>170</v>
      </c>
      <c r="J6199">
        <v>91.275093651362198</v>
      </c>
      <c r="L6199" s="47"/>
      <c r="M6199" s="47"/>
    </row>
    <row r="6200" spans="1:13" x14ac:dyDescent="0.4">
      <c r="A6200" t="str">
        <f t="shared" si="96"/>
        <v>59_4M_F_0_180_65_HH800_Core</v>
      </c>
      <c r="B6200">
        <v>59</v>
      </c>
      <c r="C6200" t="s">
        <v>173</v>
      </c>
      <c r="D6200" t="s">
        <v>169</v>
      </c>
      <c r="E6200">
        <v>0</v>
      </c>
      <c r="F6200">
        <v>180</v>
      </c>
      <c r="G6200">
        <v>65</v>
      </c>
      <c r="H6200" t="s">
        <v>303</v>
      </c>
      <c r="I6200" t="s">
        <v>170</v>
      </c>
      <c r="J6200">
        <v>56.743998080267239</v>
      </c>
      <c r="L6200" s="47"/>
      <c r="M6200" s="47"/>
    </row>
    <row r="6201" spans="1:13" x14ac:dyDescent="0.4">
      <c r="A6201" t="str">
        <f t="shared" si="96"/>
        <v>63_4A_M_0_60_65_HH800_Core</v>
      </c>
      <c r="B6201">
        <v>63</v>
      </c>
      <c r="C6201" t="s">
        <v>168</v>
      </c>
      <c r="D6201" t="s">
        <v>174</v>
      </c>
      <c r="E6201">
        <v>0</v>
      </c>
      <c r="F6201">
        <v>60</v>
      </c>
      <c r="G6201">
        <v>65</v>
      </c>
      <c r="H6201" t="s">
        <v>303</v>
      </c>
      <c r="I6201" t="s">
        <v>170</v>
      </c>
      <c r="J6201">
        <v>81.202618895797116</v>
      </c>
      <c r="L6201" s="47"/>
      <c r="M6201" s="47"/>
    </row>
    <row r="6202" spans="1:13" x14ac:dyDescent="0.4">
      <c r="A6202" t="str">
        <f t="shared" si="96"/>
        <v>33_4M_M_6_90_5_HH800_Core</v>
      </c>
      <c r="B6202">
        <v>33</v>
      </c>
      <c r="C6202" t="s">
        <v>173</v>
      </c>
      <c r="D6202" t="s">
        <v>174</v>
      </c>
      <c r="E6202">
        <v>6</v>
      </c>
      <c r="F6202">
        <v>90</v>
      </c>
      <c r="G6202">
        <v>5</v>
      </c>
      <c r="H6202" t="s">
        <v>303</v>
      </c>
      <c r="I6202" t="s">
        <v>170</v>
      </c>
      <c r="J6202">
        <v>2.0658529725348216</v>
      </c>
      <c r="L6202" s="47"/>
      <c r="M6202" s="47"/>
    </row>
    <row r="6203" spans="1:13" x14ac:dyDescent="0.4">
      <c r="A6203" t="str">
        <f t="shared" si="96"/>
        <v>48_1M_F_0_60_5_HH800_Core</v>
      </c>
      <c r="B6203">
        <v>48</v>
      </c>
      <c r="C6203" t="s">
        <v>177</v>
      </c>
      <c r="D6203" t="s">
        <v>169</v>
      </c>
      <c r="E6203">
        <v>0</v>
      </c>
      <c r="F6203">
        <v>60</v>
      </c>
      <c r="G6203">
        <v>5</v>
      </c>
      <c r="H6203" t="s">
        <v>303</v>
      </c>
      <c r="I6203" t="s">
        <v>170</v>
      </c>
      <c r="J6203">
        <v>152.35002744879998</v>
      </c>
      <c r="L6203" s="47"/>
      <c r="M6203" s="47"/>
    </row>
    <row r="6204" spans="1:13" x14ac:dyDescent="0.4">
      <c r="A6204" t="str">
        <f t="shared" si="96"/>
        <v>62_4M_M_6_180_65_HH800_Core</v>
      </c>
      <c r="B6204">
        <v>62</v>
      </c>
      <c r="C6204" t="s">
        <v>173</v>
      </c>
      <c r="D6204" t="s">
        <v>174</v>
      </c>
      <c r="E6204">
        <v>6</v>
      </c>
      <c r="F6204">
        <v>180</v>
      </c>
      <c r="G6204">
        <v>65</v>
      </c>
      <c r="H6204" t="s">
        <v>303</v>
      </c>
      <c r="I6204" t="s">
        <v>170</v>
      </c>
      <c r="J6204">
        <v>3.8869471743118362</v>
      </c>
      <c r="L6204" s="47"/>
      <c r="M6204" s="47"/>
    </row>
    <row r="6205" spans="1:13" x14ac:dyDescent="0.4">
      <c r="A6205" t="str">
        <f t="shared" si="96"/>
        <v>61_2M_M_3_365_67_HH800_Core</v>
      </c>
      <c r="B6205">
        <v>61</v>
      </c>
      <c r="C6205" t="s">
        <v>175</v>
      </c>
      <c r="D6205" t="s">
        <v>174</v>
      </c>
      <c r="E6205">
        <v>3</v>
      </c>
      <c r="F6205">
        <v>365</v>
      </c>
      <c r="G6205">
        <v>67</v>
      </c>
      <c r="H6205" t="s">
        <v>303</v>
      </c>
      <c r="I6205" t="s">
        <v>170</v>
      </c>
      <c r="J6205">
        <v>6.8293559104399826</v>
      </c>
      <c r="L6205" s="47"/>
      <c r="M6205" s="47"/>
    </row>
    <row r="6206" spans="1:13" x14ac:dyDescent="0.4">
      <c r="A6206" t="str">
        <f t="shared" si="96"/>
        <v>38_2M_F_6_90_67_HH800_Core</v>
      </c>
      <c r="B6206">
        <v>38</v>
      </c>
      <c r="C6206" t="s">
        <v>175</v>
      </c>
      <c r="D6206" t="s">
        <v>169</v>
      </c>
      <c r="E6206">
        <v>6</v>
      </c>
      <c r="F6206">
        <v>90</v>
      </c>
      <c r="G6206">
        <v>67</v>
      </c>
      <c r="H6206" t="s">
        <v>303</v>
      </c>
      <c r="I6206" t="s">
        <v>170</v>
      </c>
      <c r="J6206">
        <v>46.949310241880625</v>
      </c>
      <c r="L6206" s="47"/>
      <c r="M6206" s="47"/>
    </row>
    <row r="6207" spans="1:13" x14ac:dyDescent="0.4">
      <c r="A6207" t="str">
        <f t="shared" si="96"/>
        <v>57_1A_F_0_90_2_HH800_Core</v>
      </c>
      <c r="B6207">
        <v>57</v>
      </c>
      <c r="C6207" t="s">
        <v>178</v>
      </c>
      <c r="D6207" t="s">
        <v>169</v>
      </c>
      <c r="E6207">
        <v>0</v>
      </c>
      <c r="F6207">
        <v>90</v>
      </c>
      <c r="G6207">
        <v>2</v>
      </c>
      <c r="H6207" t="s">
        <v>303</v>
      </c>
      <c r="I6207" t="s">
        <v>170</v>
      </c>
      <c r="J6207">
        <v>79.384932721509756</v>
      </c>
      <c r="L6207" s="47"/>
      <c r="M6207" s="47"/>
    </row>
    <row r="6208" spans="1:13" x14ac:dyDescent="0.4">
      <c r="A6208" t="str">
        <f t="shared" si="96"/>
        <v>43_2M_F_3_90_65_HH800_Core</v>
      </c>
      <c r="B6208">
        <v>43</v>
      </c>
      <c r="C6208" t="s">
        <v>175</v>
      </c>
      <c r="D6208" t="s">
        <v>169</v>
      </c>
      <c r="E6208">
        <v>3</v>
      </c>
      <c r="F6208">
        <v>90</v>
      </c>
      <c r="G6208">
        <v>65</v>
      </c>
      <c r="H6208" t="s">
        <v>303</v>
      </c>
      <c r="I6208" t="s">
        <v>170</v>
      </c>
      <c r="J6208">
        <v>19.759659396412211</v>
      </c>
      <c r="L6208" s="47"/>
      <c r="M6208" s="47"/>
    </row>
    <row r="6209" spans="1:13" x14ac:dyDescent="0.4">
      <c r="A6209" t="str">
        <f t="shared" si="96"/>
        <v>59_4A_F_0_180_65_HH800_Core</v>
      </c>
      <c r="B6209">
        <v>59</v>
      </c>
      <c r="C6209" t="s">
        <v>168</v>
      </c>
      <c r="D6209" t="s">
        <v>169</v>
      </c>
      <c r="E6209">
        <v>0</v>
      </c>
      <c r="F6209">
        <v>180</v>
      </c>
      <c r="G6209">
        <v>65</v>
      </c>
      <c r="H6209" t="s">
        <v>303</v>
      </c>
      <c r="I6209" t="s">
        <v>170</v>
      </c>
      <c r="J6209">
        <v>58.076693293868253</v>
      </c>
      <c r="L6209" s="47"/>
      <c r="M6209" s="47"/>
    </row>
    <row r="6210" spans="1:13" x14ac:dyDescent="0.4">
      <c r="A6210" t="str">
        <f t="shared" si="96"/>
        <v>61_2A_M_3_365_67_HH800_Core</v>
      </c>
      <c r="B6210">
        <v>61</v>
      </c>
      <c r="C6210" t="s">
        <v>176</v>
      </c>
      <c r="D6210" t="s">
        <v>174</v>
      </c>
      <c r="E6210">
        <v>3</v>
      </c>
      <c r="F6210">
        <v>365</v>
      </c>
      <c r="G6210">
        <v>67</v>
      </c>
      <c r="H6210" t="s">
        <v>303</v>
      </c>
      <c r="I6210" t="s">
        <v>170</v>
      </c>
      <c r="J6210">
        <v>7.8369495066503472</v>
      </c>
      <c r="L6210" s="47"/>
      <c r="M6210" s="47"/>
    </row>
    <row r="6211" spans="1:13" x14ac:dyDescent="0.4">
      <c r="A6211" t="str">
        <f t="shared" ref="A6211:A6274" si="97">B6211&amp;"_"&amp;C6211&amp;"_"&amp;D6211&amp;"_"&amp;E6211&amp;"_"&amp;F6211&amp;"_"&amp;G6211&amp;"_"&amp;H6211&amp;"_"&amp;I6211</f>
        <v>63_1A_F_0_180_67_HH800_Core</v>
      </c>
      <c r="B6211">
        <v>63</v>
      </c>
      <c r="C6211" t="s">
        <v>178</v>
      </c>
      <c r="D6211" t="s">
        <v>169</v>
      </c>
      <c r="E6211">
        <v>0</v>
      </c>
      <c r="F6211">
        <v>180</v>
      </c>
      <c r="G6211">
        <v>67</v>
      </c>
      <c r="H6211" t="s">
        <v>303</v>
      </c>
      <c r="I6211" t="s">
        <v>170</v>
      </c>
      <c r="J6211">
        <v>162.23863911386749</v>
      </c>
      <c r="L6211" s="47"/>
      <c r="M6211" s="47"/>
    </row>
    <row r="6212" spans="1:13" x14ac:dyDescent="0.4">
      <c r="A6212" t="str">
        <f t="shared" si="97"/>
        <v>41_4A_M_6_90_70_HH800_Core</v>
      </c>
      <c r="B6212">
        <v>41</v>
      </c>
      <c r="C6212" t="s">
        <v>168</v>
      </c>
      <c r="D6212" t="s">
        <v>174</v>
      </c>
      <c r="E6212">
        <v>6</v>
      </c>
      <c r="F6212">
        <v>90</v>
      </c>
      <c r="G6212">
        <v>70</v>
      </c>
      <c r="H6212" t="s">
        <v>303</v>
      </c>
      <c r="I6212" t="s">
        <v>170</v>
      </c>
      <c r="J6212">
        <v>18.558903699669173</v>
      </c>
      <c r="L6212" s="47"/>
      <c r="M6212" s="47"/>
    </row>
    <row r="6213" spans="1:13" x14ac:dyDescent="0.4">
      <c r="A6213" t="str">
        <f t="shared" si="97"/>
        <v>60_1A_F_0_180_65_HH800_Core</v>
      </c>
      <c r="B6213">
        <v>60</v>
      </c>
      <c r="C6213" t="s">
        <v>178</v>
      </c>
      <c r="D6213" t="s">
        <v>169</v>
      </c>
      <c r="E6213">
        <v>0</v>
      </c>
      <c r="F6213">
        <v>180</v>
      </c>
      <c r="G6213">
        <v>65</v>
      </c>
      <c r="H6213" t="s">
        <v>303</v>
      </c>
      <c r="I6213" t="s">
        <v>170</v>
      </c>
      <c r="J6213">
        <v>137.45496223405021</v>
      </c>
      <c r="L6213" s="47"/>
      <c r="M6213" s="47"/>
    </row>
    <row r="6214" spans="1:13" x14ac:dyDescent="0.4">
      <c r="A6214" t="str">
        <f t="shared" si="97"/>
        <v>44_2M_F_3_90_65_HH800_Core</v>
      </c>
      <c r="B6214">
        <v>44</v>
      </c>
      <c r="C6214" t="s">
        <v>175</v>
      </c>
      <c r="D6214" t="s">
        <v>169</v>
      </c>
      <c r="E6214">
        <v>3</v>
      </c>
      <c r="F6214">
        <v>90</v>
      </c>
      <c r="G6214">
        <v>65</v>
      </c>
      <c r="H6214" t="s">
        <v>303</v>
      </c>
      <c r="I6214" t="s">
        <v>170</v>
      </c>
      <c r="J6214">
        <v>19.358415659309685</v>
      </c>
      <c r="L6214" s="47"/>
      <c r="M6214" s="47"/>
    </row>
    <row r="6215" spans="1:13" x14ac:dyDescent="0.4">
      <c r="A6215" t="str">
        <f t="shared" si="97"/>
        <v>47_1A_M_0_60_67_HH800_Core</v>
      </c>
      <c r="B6215">
        <v>47</v>
      </c>
      <c r="C6215" t="s">
        <v>178</v>
      </c>
      <c r="D6215" t="s">
        <v>174</v>
      </c>
      <c r="E6215">
        <v>0</v>
      </c>
      <c r="F6215">
        <v>60</v>
      </c>
      <c r="G6215">
        <v>67</v>
      </c>
      <c r="H6215" t="s">
        <v>303</v>
      </c>
      <c r="I6215" t="s">
        <v>170</v>
      </c>
      <c r="J6215">
        <v>216.8896376547971</v>
      </c>
      <c r="L6215" s="47"/>
      <c r="M6215" s="47"/>
    </row>
    <row r="6216" spans="1:13" x14ac:dyDescent="0.4">
      <c r="A6216" t="str">
        <f t="shared" si="97"/>
        <v>50_2A_F_3_90_67_HH800_Core</v>
      </c>
      <c r="B6216">
        <v>50</v>
      </c>
      <c r="C6216" t="s">
        <v>176</v>
      </c>
      <c r="D6216" t="s">
        <v>169</v>
      </c>
      <c r="E6216">
        <v>3</v>
      </c>
      <c r="F6216">
        <v>90</v>
      </c>
      <c r="G6216">
        <v>67</v>
      </c>
      <c r="H6216" t="s">
        <v>303</v>
      </c>
      <c r="I6216" t="s">
        <v>170</v>
      </c>
      <c r="J6216">
        <v>13.664779324944771</v>
      </c>
      <c r="L6216" s="47"/>
      <c r="M6216" s="47"/>
    </row>
    <row r="6217" spans="1:13" x14ac:dyDescent="0.4">
      <c r="A6217" t="str">
        <f t="shared" si="97"/>
        <v>61_2A_M_6_90_65_HH800_Core</v>
      </c>
      <c r="B6217">
        <v>61</v>
      </c>
      <c r="C6217" t="s">
        <v>176</v>
      </c>
      <c r="D6217" t="s">
        <v>174</v>
      </c>
      <c r="E6217">
        <v>6</v>
      </c>
      <c r="F6217">
        <v>90</v>
      </c>
      <c r="G6217">
        <v>65</v>
      </c>
      <c r="H6217" t="s">
        <v>303</v>
      </c>
      <c r="I6217" t="s">
        <v>170</v>
      </c>
      <c r="J6217">
        <v>7.6132378986015228</v>
      </c>
      <c r="L6217" s="47"/>
      <c r="M6217" s="47"/>
    </row>
    <row r="6218" spans="1:13" x14ac:dyDescent="0.4">
      <c r="A6218" t="str">
        <f t="shared" si="97"/>
        <v>62_4A_F_6_90_70_HH800_Core</v>
      </c>
      <c r="B6218">
        <v>62</v>
      </c>
      <c r="C6218" t="s">
        <v>168</v>
      </c>
      <c r="D6218" t="s">
        <v>169</v>
      </c>
      <c r="E6218">
        <v>6</v>
      </c>
      <c r="F6218">
        <v>90</v>
      </c>
      <c r="G6218">
        <v>70</v>
      </c>
      <c r="H6218" t="s">
        <v>303</v>
      </c>
      <c r="I6218" t="s">
        <v>170</v>
      </c>
      <c r="J6218">
        <v>14.644094117624416</v>
      </c>
      <c r="L6218" s="47"/>
      <c r="M6218" s="47"/>
    </row>
    <row r="6219" spans="1:13" x14ac:dyDescent="0.4">
      <c r="A6219" t="str">
        <f t="shared" si="97"/>
        <v>33_4A_F_0_90_67_HH800_Core</v>
      </c>
      <c r="B6219">
        <v>33</v>
      </c>
      <c r="C6219" t="s">
        <v>168</v>
      </c>
      <c r="D6219" t="s">
        <v>169</v>
      </c>
      <c r="E6219">
        <v>0</v>
      </c>
      <c r="F6219">
        <v>90</v>
      </c>
      <c r="G6219">
        <v>67</v>
      </c>
      <c r="H6219" t="s">
        <v>303</v>
      </c>
      <c r="I6219" t="s">
        <v>170</v>
      </c>
      <c r="J6219">
        <v>52.917742766559861</v>
      </c>
      <c r="L6219" s="47"/>
      <c r="M6219" s="47"/>
    </row>
    <row r="6220" spans="1:13" x14ac:dyDescent="0.4">
      <c r="A6220" t="str">
        <f t="shared" si="97"/>
        <v>25_2M_M_0_60_65_HH800_Core</v>
      </c>
      <c r="B6220">
        <v>25</v>
      </c>
      <c r="C6220" t="s">
        <v>175</v>
      </c>
      <c r="D6220" t="s">
        <v>174</v>
      </c>
      <c r="E6220">
        <v>0</v>
      </c>
      <c r="F6220">
        <v>60</v>
      </c>
      <c r="G6220">
        <v>65</v>
      </c>
      <c r="H6220" t="s">
        <v>303</v>
      </c>
      <c r="I6220" t="s">
        <v>170</v>
      </c>
      <c r="J6220">
        <v>72.460319748693735</v>
      </c>
      <c r="L6220" s="47"/>
      <c r="M6220" s="47"/>
    </row>
    <row r="6221" spans="1:13" x14ac:dyDescent="0.4">
      <c r="A6221" t="str">
        <f t="shared" si="97"/>
        <v>60_4M_F_3_90_70_HH800_Core</v>
      </c>
      <c r="B6221">
        <v>60</v>
      </c>
      <c r="C6221" t="s">
        <v>173</v>
      </c>
      <c r="D6221" t="s">
        <v>169</v>
      </c>
      <c r="E6221">
        <v>3</v>
      </c>
      <c r="F6221">
        <v>90</v>
      </c>
      <c r="G6221">
        <v>70</v>
      </c>
      <c r="H6221" t="s">
        <v>303</v>
      </c>
      <c r="I6221" t="s">
        <v>170</v>
      </c>
      <c r="J6221">
        <v>10.088870560826118</v>
      </c>
      <c r="L6221" s="47"/>
      <c r="M6221" s="47"/>
    </row>
    <row r="6222" spans="1:13" x14ac:dyDescent="0.4">
      <c r="A6222" t="str">
        <f t="shared" si="97"/>
        <v>61_4M_M_6_60_65_HH800_Core</v>
      </c>
      <c r="B6222">
        <v>61</v>
      </c>
      <c r="C6222" t="s">
        <v>173</v>
      </c>
      <c r="D6222" t="s">
        <v>174</v>
      </c>
      <c r="E6222">
        <v>6</v>
      </c>
      <c r="F6222">
        <v>60</v>
      </c>
      <c r="G6222">
        <v>65</v>
      </c>
      <c r="H6222" t="s">
        <v>303</v>
      </c>
      <c r="I6222" t="s">
        <v>170</v>
      </c>
      <c r="J6222">
        <v>5.061296685231981</v>
      </c>
      <c r="L6222" s="47"/>
      <c r="M6222" s="47"/>
    </row>
    <row r="6223" spans="1:13" x14ac:dyDescent="0.4">
      <c r="A6223" t="str">
        <f t="shared" si="97"/>
        <v>35_4A_M_0_60_2_HH800_Core</v>
      </c>
      <c r="B6223">
        <v>35</v>
      </c>
      <c r="C6223" t="s">
        <v>168</v>
      </c>
      <c r="D6223" t="s">
        <v>174</v>
      </c>
      <c r="E6223">
        <v>0</v>
      </c>
      <c r="F6223">
        <v>60</v>
      </c>
      <c r="G6223">
        <v>2</v>
      </c>
      <c r="H6223" t="s">
        <v>303</v>
      </c>
      <c r="I6223" t="s">
        <v>170</v>
      </c>
      <c r="J6223">
        <v>17.980479812564248</v>
      </c>
      <c r="L6223" s="47"/>
      <c r="M6223" s="47"/>
    </row>
    <row r="6224" spans="1:13" x14ac:dyDescent="0.4">
      <c r="A6224" t="str">
        <f t="shared" si="97"/>
        <v>26_4M_F_0_90_67_HH800_Core</v>
      </c>
      <c r="B6224">
        <v>26</v>
      </c>
      <c r="C6224" t="s">
        <v>173</v>
      </c>
      <c r="D6224" t="s">
        <v>169</v>
      </c>
      <c r="E6224">
        <v>0</v>
      </c>
      <c r="F6224">
        <v>90</v>
      </c>
      <c r="G6224">
        <v>67</v>
      </c>
      <c r="H6224" t="s">
        <v>303</v>
      </c>
      <c r="I6224" t="s">
        <v>170</v>
      </c>
      <c r="J6224">
        <v>42.021935551943947</v>
      </c>
      <c r="L6224" s="47"/>
      <c r="M6224" s="47"/>
    </row>
    <row r="6225" spans="1:13" x14ac:dyDescent="0.4">
      <c r="A6225" t="str">
        <f t="shared" si="97"/>
        <v>53_4A_F_6_90_67_HH800_Core</v>
      </c>
      <c r="B6225">
        <v>53</v>
      </c>
      <c r="C6225" t="s">
        <v>168</v>
      </c>
      <c r="D6225" t="s">
        <v>169</v>
      </c>
      <c r="E6225">
        <v>6</v>
      </c>
      <c r="F6225">
        <v>90</v>
      </c>
      <c r="G6225">
        <v>67</v>
      </c>
      <c r="H6225" t="s">
        <v>303</v>
      </c>
      <c r="I6225" t="s">
        <v>170</v>
      </c>
      <c r="J6225">
        <v>15.706767774182804</v>
      </c>
      <c r="L6225" s="47"/>
      <c r="M6225" s="47"/>
    </row>
    <row r="6226" spans="1:13" x14ac:dyDescent="0.4">
      <c r="A6226" t="str">
        <f t="shared" si="97"/>
        <v>47_4A_F_6_90_65_HH800_Core</v>
      </c>
      <c r="B6226">
        <v>47</v>
      </c>
      <c r="C6226" t="s">
        <v>168</v>
      </c>
      <c r="D6226" t="s">
        <v>169</v>
      </c>
      <c r="E6226">
        <v>6</v>
      </c>
      <c r="F6226">
        <v>90</v>
      </c>
      <c r="G6226">
        <v>65</v>
      </c>
      <c r="H6226" t="s">
        <v>303</v>
      </c>
      <c r="I6226" t="s">
        <v>170</v>
      </c>
      <c r="J6226">
        <v>16.359365765340399</v>
      </c>
      <c r="L6226" s="47"/>
      <c r="M6226" s="47"/>
    </row>
    <row r="6227" spans="1:13" x14ac:dyDescent="0.4">
      <c r="A6227" t="str">
        <f t="shared" si="97"/>
        <v>49_2A_F_6_90_67_HH800_Core</v>
      </c>
      <c r="B6227">
        <v>49</v>
      </c>
      <c r="C6227" t="s">
        <v>176</v>
      </c>
      <c r="D6227" t="s">
        <v>169</v>
      </c>
      <c r="E6227">
        <v>6</v>
      </c>
      <c r="F6227">
        <v>90</v>
      </c>
      <c r="G6227">
        <v>67</v>
      </c>
      <c r="H6227" t="s">
        <v>303</v>
      </c>
      <c r="I6227" t="s">
        <v>170</v>
      </c>
      <c r="J6227">
        <v>26.979648515627201</v>
      </c>
      <c r="L6227" s="47"/>
      <c r="M6227" s="47"/>
    </row>
    <row r="6228" spans="1:13" x14ac:dyDescent="0.4">
      <c r="A6228" t="str">
        <f t="shared" si="97"/>
        <v>63_4M_F_0_180_67_HH800_Core</v>
      </c>
      <c r="B6228">
        <v>63</v>
      </c>
      <c r="C6228" t="s">
        <v>173</v>
      </c>
      <c r="D6228" t="s">
        <v>169</v>
      </c>
      <c r="E6228">
        <v>0</v>
      </c>
      <c r="F6228">
        <v>180</v>
      </c>
      <c r="G6228">
        <v>67</v>
      </c>
      <c r="H6228" t="s">
        <v>303</v>
      </c>
      <c r="I6228" t="s">
        <v>170</v>
      </c>
      <c r="J6228">
        <v>70.026201175243258</v>
      </c>
      <c r="L6228" s="47"/>
      <c r="M6228" s="47"/>
    </row>
    <row r="6229" spans="1:13" x14ac:dyDescent="0.4">
      <c r="A6229" t="str">
        <f t="shared" si="97"/>
        <v>36_1A_M_0_180_2_HH800_Core</v>
      </c>
      <c r="B6229">
        <v>36</v>
      </c>
      <c r="C6229" t="s">
        <v>178</v>
      </c>
      <c r="D6229" t="s">
        <v>174</v>
      </c>
      <c r="E6229">
        <v>0</v>
      </c>
      <c r="F6229">
        <v>180</v>
      </c>
      <c r="G6229">
        <v>2</v>
      </c>
      <c r="H6229" t="s">
        <v>303</v>
      </c>
      <c r="I6229" t="s">
        <v>170</v>
      </c>
      <c r="J6229">
        <v>26.777461681279398</v>
      </c>
      <c r="L6229" s="47"/>
      <c r="M6229" s="47"/>
    </row>
    <row r="6230" spans="1:13" x14ac:dyDescent="0.4">
      <c r="A6230" t="str">
        <f t="shared" si="97"/>
        <v>63_2M_M_0_180_67_HH800_Core</v>
      </c>
      <c r="B6230">
        <v>63</v>
      </c>
      <c r="C6230" t="s">
        <v>175</v>
      </c>
      <c r="D6230" t="s">
        <v>174</v>
      </c>
      <c r="E6230">
        <v>0</v>
      </c>
      <c r="F6230">
        <v>180</v>
      </c>
      <c r="G6230">
        <v>67</v>
      </c>
      <c r="H6230" t="s">
        <v>303</v>
      </c>
      <c r="I6230" t="s">
        <v>170</v>
      </c>
      <c r="J6230">
        <v>109.64112893157447</v>
      </c>
      <c r="L6230" s="47"/>
      <c r="M6230" s="47"/>
    </row>
    <row r="6231" spans="1:13" x14ac:dyDescent="0.4">
      <c r="A6231" t="str">
        <f t="shared" si="97"/>
        <v>40_2A_F_0_90_70_HH800_Core</v>
      </c>
      <c r="B6231">
        <v>40</v>
      </c>
      <c r="C6231" t="s">
        <v>176</v>
      </c>
      <c r="D6231" t="s">
        <v>169</v>
      </c>
      <c r="E6231">
        <v>0</v>
      </c>
      <c r="F6231">
        <v>90</v>
      </c>
      <c r="G6231">
        <v>70</v>
      </c>
      <c r="H6231" t="s">
        <v>303</v>
      </c>
      <c r="I6231" t="s">
        <v>170</v>
      </c>
      <c r="J6231">
        <v>100.14070060086016</v>
      </c>
      <c r="L6231" s="47"/>
      <c r="M6231" s="47"/>
    </row>
    <row r="6232" spans="1:13" x14ac:dyDescent="0.4">
      <c r="A6232" t="str">
        <f t="shared" si="97"/>
        <v>63_2A_F_3_90_65_HH800_Core</v>
      </c>
      <c r="B6232">
        <v>63</v>
      </c>
      <c r="C6232" t="s">
        <v>176</v>
      </c>
      <c r="D6232" t="s">
        <v>169</v>
      </c>
      <c r="E6232">
        <v>3</v>
      </c>
      <c r="F6232">
        <v>90</v>
      </c>
      <c r="G6232">
        <v>65</v>
      </c>
      <c r="H6232" t="s">
        <v>303</v>
      </c>
      <c r="I6232" t="s">
        <v>170</v>
      </c>
      <c r="J6232">
        <v>4.05159416476525</v>
      </c>
      <c r="L6232" s="47"/>
      <c r="M6232" s="47"/>
    </row>
    <row r="6233" spans="1:13" x14ac:dyDescent="0.4">
      <c r="A6233" t="str">
        <f t="shared" si="97"/>
        <v>30_1M_F_0_60_2_HH800_Core</v>
      </c>
      <c r="B6233">
        <v>30</v>
      </c>
      <c r="C6233" t="s">
        <v>177</v>
      </c>
      <c r="D6233" t="s">
        <v>169</v>
      </c>
      <c r="E6233">
        <v>0</v>
      </c>
      <c r="F6233">
        <v>60</v>
      </c>
      <c r="G6233">
        <v>2</v>
      </c>
      <c r="H6233" t="s">
        <v>303</v>
      </c>
      <c r="I6233" t="s">
        <v>170</v>
      </c>
      <c r="J6233">
        <v>54.131921857811939</v>
      </c>
      <c r="L6233" s="47"/>
      <c r="M6233" s="47"/>
    </row>
    <row r="6234" spans="1:13" x14ac:dyDescent="0.4">
      <c r="A6234" t="str">
        <f t="shared" si="97"/>
        <v>56_2M_F_6_180_65_HH800_Core</v>
      </c>
      <c r="B6234">
        <v>56</v>
      </c>
      <c r="C6234" t="s">
        <v>175</v>
      </c>
      <c r="D6234" t="s">
        <v>169</v>
      </c>
      <c r="E6234">
        <v>6</v>
      </c>
      <c r="F6234">
        <v>180</v>
      </c>
      <c r="G6234">
        <v>65</v>
      </c>
      <c r="H6234" t="s">
        <v>303</v>
      </c>
      <c r="I6234" t="s">
        <v>170</v>
      </c>
      <c r="J6234">
        <v>12.749967283740437</v>
      </c>
      <c r="L6234" s="47"/>
      <c r="M6234" s="47"/>
    </row>
    <row r="6235" spans="1:13" x14ac:dyDescent="0.4">
      <c r="A6235" t="str">
        <f t="shared" si="97"/>
        <v>63_4A_F_0_180_67_HH800_Core</v>
      </c>
      <c r="B6235">
        <v>63</v>
      </c>
      <c r="C6235" t="s">
        <v>168</v>
      </c>
      <c r="D6235" t="s">
        <v>169</v>
      </c>
      <c r="E6235">
        <v>0</v>
      </c>
      <c r="F6235">
        <v>180</v>
      </c>
      <c r="G6235">
        <v>67</v>
      </c>
      <c r="H6235" t="s">
        <v>303</v>
      </c>
      <c r="I6235" t="s">
        <v>170</v>
      </c>
      <c r="J6235">
        <v>70.090345997180322</v>
      </c>
      <c r="L6235" s="47"/>
      <c r="M6235" s="47"/>
    </row>
    <row r="6236" spans="1:13" x14ac:dyDescent="0.4">
      <c r="A6236" t="str">
        <f t="shared" si="97"/>
        <v>61_1A_F_0_180_2_HH800_Core</v>
      </c>
      <c r="B6236">
        <v>61</v>
      </c>
      <c r="C6236" t="s">
        <v>178</v>
      </c>
      <c r="D6236" t="s">
        <v>169</v>
      </c>
      <c r="E6236">
        <v>0</v>
      </c>
      <c r="F6236">
        <v>180</v>
      </c>
      <c r="G6236">
        <v>2</v>
      </c>
      <c r="H6236" t="s">
        <v>303</v>
      </c>
      <c r="I6236" t="s">
        <v>170</v>
      </c>
      <c r="J6236">
        <v>98.926335361064815</v>
      </c>
      <c r="L6236" s="47"/>
      <c r="M6236" s="47"/>
    </row>
    <row r="6237" spans="1:13" x14ac:dyDescent="0.4">
      <c r="A6237" t="str">
        <f t="shared" si="97"/>
        <v>32_1M_M_0_90_2_HH800_Core</v>
      </c>
      <c r="B6237">
        <v>32</v>
      </c>
      <c r="C6237" t="s">
        <v>177</v>
      </c>
      <c r="D6237" t="s">
        <v>174</v>
      </c>
      <c r="E6237">
        <v>0</v>
      </c>
      <c r="F6237">
        <v>90</v>
      </c>
      <c r="G6237">
        <v>2</v>
      </c>
      <c r="H6237" t="s">
        <v>303</v>
      </c>
      <c r="I6237" t="s">
        <v>170</v>
      </c>
      <c r="J6237">
        <v>27.569524513161582</v>
      </c>
      <c r="L6237" s="47"/>
      <c r="M6237" s="47"/>
    </row>
    <row r="6238" spans="1:13" x14ac:dyDescent="0.4">
      <c r="A6238" t="str">
        <f t="shared" si="97"/>
        <v>55_2A_F_3_180_5_HH800_Core</v>
      </c>
      <c r="B6238">
        <v>55</v>
      </c>
      <c r="C6238" t="s">
        <v>176</v>
      </c>
      <c r="D6238" t="s">
        <v>169</v>
      </c>
      <c r="E6238">
        <v>3</v>
      </c>
      <c r="F6238">
        <v>180</v>
      </c>
      <c r="G6238">
        <v>5</v>
      </c>
      <c r="H6238" t="s">
        <v>303</v>
      </c>
      <c r="I6238" t="s">
        <v>170</v>
      </c>
      <c r="J6238">
        <v>3.8383678358075239</v>
      </c>
      <c r="L6238" s="47"/>
      <c r="M6238" s="47"/>
    </row>
    <row r="6239" spans="1:13" x14ac:dyDescent="0.4">
      <c r="A6239" t="str">
        <f t="shared" si="97"/>
        <v>60_4M_M_6_60_70_HH800_Core</v>
      </c>
      <c r="B6239">
        <v>60</v>
      </c>
      <c r="C6239" t="s">
        <v>173</v>
      </c>
      <c r="D6239" t="s">
        <v>174</v>
      </c>
      <c r="E6239">
        <v>6</v>
      </c>
      <c r="F6239">
        <v>60</v>
      </c>
      <c r="G6239">
        <v>70</v>
      </c>
      <c r="H6239" t="s">
        <v>303</v>
      </c>
      <c r="I6239" t="s">
        <v>170</v>
      </c>
      <c r="J6239">
        <v>16.305729832569071</v>
      </c>
      <c r="L6239" s="47"/>
      <c r="M6239" s="47"/>
    </row>
    <row r="6240" spans="1:13" x14ac:dyDescent="0.4">
      <c r="A6240" t="str">
        <f t="shared" si="97"/>
        <v>64_2A_F_6_365_67_HH800_Core</v>
      </c>
      <c r="B6240">
        <v>64</v>
      </c>
      <c r="C6240" t="s">
        <v>176</v>
      </c>
      <c r="D6240" t="s">
        <v>169</v>
      </c>
      <c r="E6240">
        <v>6</v>
      </c>
      <c r="F6240">
        <v>365</v>
      </c>
      <c r="G6240">
        <v>67</v>
      </c>
      <c r="H6240" t="s">
        <v>303</v>
      </c>
      <c r="I6240" t="s">
        <v>170</v>
      </c>
      <c r="J6240">
        <v>11.380167642854955</v>
      </c>
      <c r="L6240" s="47"/>
      <c r="M6240" s="47"/>
    </row>
    <row r="6241" spans="1:13" x14ac:dyDescent="0.4">
      <c r="A6241" t="str">
        <f t="shared" si="97"/>
        <v>62_4M_F_0_365_5_HH800_Core</v>
      </c>
      <c r="B6241">
        <v>62</v>
      </c>
      <c r="C6241" t="s">
        <v>173</v>
      </c>
      <c r="D6241" t="s">
        <v>169</v>
      </c>
      <c r="E6241">
        <v>0</v>
      </c>
      <c r="F6241">
        <v>365</v>
      </c>
      <c r="G6241">
        <v>5</v>
      </c>
      <c r="H6241" t="s">
        <v>303</v>
      </c>
      <c r="I6241" t="s">
        <v>170</v>
      </c>
      <c r="J6241">
        <v>49.214984075176694</v>
      </c>
      <c r="L6241" s="47"/>
      <c r="M6241" s="47"/>
    </row>
    <row r="6242" spans="1:13" x14ac:dyDescent="0.4">
      <c r="A6242" t="str">
        <f t="shared" si="97"/>
        <v>44_2A_F_6_90_67_HH800_Core</v>
      </c>
      <c r="B6242">
        <v>44</v>
      </c>
      <c r="C6242" t="s">
        <v>176</v>
      </c>
      <c r="D6242" t="s">
        <v>169</v>
      </c>
      <c r="E6242">
        <v>6</v>
      </c>
      <c r="F6242">
        <v>90</v>
      </c>
      <c r="G6242">
        <v>67</v>
      </c>
      <c r="H6242" t="s">
        <v>303</v>
      </c>
      <c r="I6242" t="s">
        <v>170</v>
      </c>
      <c r="J6242">
        <v>30.78118166567101</v>
      </c>
      <c r="L6242" s="47"/>
      <c r="M6242" s="47"/>
    </row>
    <row r="6243" spans="1:13" x14ac:dyDescent="0.4">
      <c r="A6243" t="str">
        <f t="shared" si="97"/>
        <v>43_4A_F_0_90_5_HH800_Core</v>
      </c>
      <c r="B6243">
        <v>43</v>
      </c>
      <c r="C6243" t="s">
        <v>168</v>
      </c>
      <c r="D6243" t="s">
        <v>169</v>
      </c>
      <c r="E6243">
        <v>0</v>
      </c>
      <c r="F6243">
        <v>90</v>
      </c>
      <c r="G6243">
        <v>5</v>
      </c>
      <c r="H6243" t="s">
        <v>303</v>
      </c>
      <c r="I6243" t="s">
        <v>170</v>
      </c>
      <c r="J6243">
        <v>33.142736615304933</v>
      </c>
      <c r="L6243" s="47"/>
      <c r="M6243" s="47"/>
    </row>
    <row r="6244" spans="1:13" x14ac:dyDescent="0.4">
      <c r="A6244" t="str">
        <f t="shared" si="97"/>
        <v>34_4A_M_3_90_65_HH800_Core</v>
      </c>
      <c r="B6244">
        <v>34</v>
      </c>
      <c r="C6244" t="s">
        <v>168</v>
      </c>
      <c r="D6244" t="s">
        <v>174</v>
      </c>
      <c r="E6244">
        <v>3</v>
      </c>
      <c r="F6244">
        <v>90</v>
      </c>
      <c r="G6244">
        <v>65</v>
      </c>
      <c r="H6244" t="s">
        <v>303</v>
      </c>
      <c r="I6244" t="s">
        <v>170</v>
      </c>
      <c r="J6244">
        <v>7.3549504216247561</v>
      </c>
      <c r="L6244" s="47"/>
      <c r="M6244" s="47"/>
    </row>
    <row r="6245" spans="1:13" x14ac:dyDescent="0.4">
      <c r="A6245" t="str">
        <f t="shared" si="97"/>
        <v>37_4A_M_3_90_67_HH800_Core</v>
      </c>
      <c r="B6245">
        <v>37</v>
      </c>
      <c r="C6245" t="s">
        <v>168</v>
      </c>
      <c r="D6245" t="s">
        <v>174</v>
      </c>
      <c r="E6245">
        <v>3</v>
      </c>
      <c r="F6245">
        <v>90</v>
      </c>
      <c r="G6245">
        <v>67</v>
      </c>
      <c r="H6245" t="s">
        <v>303</v>
      </c>
      <c r="I6245" t="s">
        <v>170</v>
      </c>
      <c r="J6245">
        <v>8.5901222437689153</v>
      </c>
      <c r="L6245" s="47"/>
      <c r="M6245" s="47"/>
    </row>
    <row r="6246" spans="1:13" x14ac:dyDescent="0.4">
      <c r="A6246" t="str">
        <f t="shared" si="97"/>
        <v>63_2M_M_6_90_70_HH800_Core</v>
      </c>
      <c r="B6246">
        <v>63</v>
      </c>
      <c r="C6246" t="s">
        <v>175</v>
      </c>
      <c r="D6246" t="s">
        <v>174</v>
      </c>
      <c r="E6246">
        <v>6</v>
      </c>
      <c r="F6246">
        <v>90</v>
      </c>
      <c r="G6246">
        <v>70</v>
      </c>
      <c r="H6246" t="s">
        <v>303</v>
      </c>
      <c r="I6246" t="s">
        <v>170</v>
      </c>
      <c r="J6246">
        <v>24.232577450388096</v>
      </c>
      <c r="L6246" s="47"/>
      <c r="M6246" s="47"/>
    </row>
    <row r="6247" spans="1:13" x14ac:dyDescent="0.4">
      <c r="A6247" t="str">
        <f t="shared" si="97"/>
        <v>35_4A_F_3_90_65_HH800_Core</v>
      </c>
      <c r="B6247">
        <v>35</v>
      </c>
      <c r="C6247" t="s">
        <v>168</v>
      </c>
      <c r="D6247" t="s">
        <v>169</v>
      </c>
      <c r="E6247">
        <v>3</v>
      </c>
      <c r="F6247">
        <v>90</v>
      </c>
      <c r="G6247">
        <v>65</v>
      </c>
      <c r="H6247" t="s">
        <v>303</v>
      </c>
      <c r="I6247" t="s">
        <v>170</v>
      </c>
      <c r="J6247">
        <v>10.295034011675737</v>
      </c>
      <c r="L6247" s="47"/>
      <c r="M6247" s="47"/>
    </row>
    <row r="6248" spans="1:13" x14ac:dyDescent="0.4">
      <c r="A6248" t="str">
        <f t="shared" si="97"/>
        <v>41_2A_F_6_90_67_HH800_Core</v>
      </c>
      <c r="B6248">
        <v>41</v>
      </c>
      <c r="C6248" t="s">
        <v>176</v>
      </c>
      <c r="D6248" t="s">
        <v>169</v>
      </c>
      <c r="E6248">
        <v>6</v>
      </c>
      <c r="F6248">
        <v>90</v>
      </c>
      <c r="G6248">
        <v>67</v>
      </c>
      <c r="H6248" t="s">
        <v>303</v>
      </c>
      <c r="I6248" t="s">
        <v>170</v>
      </c>
      <c r="J6248">
        <v>33.230732779330026</v>
      </c>
      <c r="L6248" s="47"/>
      <c r="M6248" s="47"/>
    </row>
    <row r="6249" spans="1:13" x14ac:dyDescent="0.4">
      <c r="A6249" t="str">
        <f t="shared" si="97"/>
        <v>63_2A_M_0_180_67_HH800_Core</v>
      </c>
      <c r="B6249">
        <v>63</v>
      </c>
      <c r="C6249" t="s">
        <v>176</v>
      </c>
      <c r="D6249" t="s">
        <v>174</v>
      </c>
      <c r="E6249">
        <v>0</v>
      </c>
      <c r="F6249">
        <v>180</v>
      </c>
      <c r="G6249">
        <v>67</v>
      </c>
      <c r="H6249" t="s">
        <v>303</v>
      </c>
      <c r="I6249" t="s">
        <v>170</v>
      </c>
      <c r="J6249">
        <v>122.62663571598806</v>
      </c>
      <c r="L6249" s="47"/>
      <c r="M6249" s="47"/>
    </row>
    <row r="6250" spans="1:13" x14ac:dyDescent="0.4">
      <c r="A6250" t="str">
        <f t="shared" si="97"/>
        <v>49_4M_F_0_90_5_HH800_Core</v>
      </c>
      <c r="B6250">
        <v>49</v>
      </c>
      <c r="C6250" t="s">
        <v>173</v>
      </c>
      <c r="D6250" t="s">
        <v>169</v>
      </c>
      <c r="E6250">
        <v>0</v>
      </c>
      <c r="F6250">
        <v>90</v>
      </c>
      <c r="G6250">
        <v>5</v>
      </c>
      <c r="H6250" t="s">
        <v>303</v>
      </c>
      <c r="I6250" t="s">
        <v>170</v>
      </c>
      <c r="J6250">
        <v>42.911890813664215</v>
      </c>
      <c r="L6250" s="47"/>
      <c r="M6250" s="47"/>
    </row>
    <row r="6251" spans="1:13" x14ac:dyDescent="0.4">
      <c r="A6251" t="str">
        <f t="shared" si="97"/>
        <v>64_1M_F_0_365_67_HH800_Core</v>
      </c>
      <c r="B6251">
        <v>64</v>
      </c>
      <c r="C6251" t="s">
        <v>177</v>
      </c>
      <c r="D6251" t="s">
        <v>169</v>
      </c>
      <c r="E6251">
        <v>0</v>
      </c>
      <c r="F6251">
        <v>365</v>
      </c>
      <c r="G6251">
        <v>67</v>
      </c>
      <c r="H6251" t="s">
        <v>303</v>
      </c>
      <c r="I6251" t="s">
        <v>170</v>
      </c>
      <c r="J6251">
        <v>173.02377677904883</v>
      </c>
      <c r="L6251" s="47"/>
      <c r="M6251" s="47"/>
    </row>
    <row r="6252" spans="1:13" x14ac:dyDescent="0.4">
      <c r="A6252" t="str">
        <f t="shared" si="97"/>
        <v>62_4A_F_0_365_5_HH800_Core</v>
      </c>
      <c r="B6252">
        <v>62</v>
      </c>
      <c r="C6252" t="s">
        <v>168</v>
      </c>
      <c r="D6252" t="s">
        <v>169</v>
      </c>
      <c r="E6252">
        <v>0</v>
      </c>
      <c r="F6252">
        <v>365</v>
      </c>
      <c r="G6252">
        <v>5</v>
      </c>
      <c r="H6252" t="s">
        <v>303</v>
      </c>
      <c r="I6252" t="s">
        <v>170</v>
      </c>
      <c r="J6252">
        <v>52.105297506447457</v>
      </c>
      <c r="L6252" s="47"/>
      <c r="M6252" s="47"/>
    </row>
    <row r="6253" spans="1:13" x14ac:dyDescent="0.4">
      <c r="A6253" t="str">
        <f t="shared" si="97"/>
        <v>60_2M_M_6_365_67_HH800_Core</v>
      </c>
      <c r="B6253">
        <v>60</v>
      </c>
      <c r="C6253" t="s">
        <v>175</v>
      </c>
      <c r="D6253" t="s">
        <v>174</v>
      </c>
      <c r="E6253">
        <v>6</v>
      </c>
      <c r="F6253">
        <v>365</v>
      </c>
      <c r="G6253">
        <v>67</v>
      </c>
      <c r="H6253" t="s">
        <v>303</v>
      </c>
      <c r="I6253" t="s">
        <v>170</v>
      </c>
      <c r="J6253">
        <v>12.947882962033685</v>
      </c>
      <c r="L6253" s="47"/>
      <c r="M6253" s="47"/>
    </row>
    <row r="6254" spans="1:13" x14ac:dyDescent="0.4">
      <c r="A6254" t="str">
        <f t="shared" si="97"/>
        <v>51_2M_M_6_90_5_HH800_Core</v>
      </c>
      <c r="B6254">
        <v>51</v>
      </c>
      <c r="C6254" t="s">
        <v>175</v>
      </c>
      <c r="D6254" t="s">
        <v>174</v>
      </c>
      <c r="E6254">
        <v>6</v>
      </c>
      <c r="F6254">
        <v>90</v>
      </c>
      <c r="G6254">
        <v>5</v>
      </c>
      <c r="H6254" t="s">
        <v>303</v>
      </c>
      <c r="I6254" t="s">
        <v>170</v>
      </c>
      <c r="J6254">
        <v>6.578901018708609</v>
      </c>
      <c r="L6254" s="47"/>
      <c r="M6254" s="47"/>
    </row>
    <row r="6255" spans="1:13" x14ac:dyDescent="0.4">
      <c r="A6255" t="str">
        <f t="shared" si="97"/>
        <v>56_2M_F_6_365_5_HH800_Core</v>
      </c>
      <c r="B6255">
        <v>56</v>
      </c>
      <c r="C6255" t="s">
        <v>175</v>
      </c>
      <c r="D6255" t="s">
        <v>169</v>
      </c>
      <c r="E6255">
        <v>6</v>
      </c>
      <c r="F6255">
        <v>365</v>
      </c>
      <c r="G6255">
        <v>5</v>
      </c>
      <c r="H6255" t="s">
        <v>303</v>
      </c>
      <c r="I6255" t="s">
        <v>170</v>
      </c>
      <c r="J6255">
        <v>8.1319954297283203</v>
      </c>
      <c r="L6255" s="47"/>
      <c r="M6255" s="47"/>
    </row>
    <row r="6256" spans="1:13" x14ac:dyDescent="0.4">
      <c r="A6256" t="str">
        <f t="shared" si="97"/>
        <v>28_4M_M_6_180_67_HH800_Core</v>
      </c>
      <c r="B6256">
        <v>28</v>
      </c>
      <c r="C6256" t="s">
        <v>173</v>
      </c>
      <c r="D6256" t="s">
        <v>174</v>
      </c>
      <c r="E6256">
        <v>6</v>
      </c>
      <c r="F6256">
        <v>180</v>
      </c>
      <c r="G6256">
        <v>67</v>
      </c>
      <c r="H6256" t="s">
        <v>303</v>
      </c>
      <c r="I6256" t="s">
        <v>170</v>
      </c>
      <c r="J6256">
        <v>9.6477970063265523</v>
      </c>
      <c r="L6256" s="47"/>
      <c r="M6256" s="47"/>
    </row>
    <row r="6257" spans="1:13" x14ac:dyDescent="0.4">
      <c r="A6257" t="str">
        <f t="shared" si="97"/>
        <v>57_4M_F_0_90_67_HH800_Core</v>
      </c>
      <c r="B6257">
        <v>57</v>
      </c>
      <c r="C6257" t="s">
        <v>173</v>
      </c>
      <c r="D6257" t="s">
        <v>169</v>
      </c>
      <c r="E6257">
        <v>0</v>
      </c>
      <c r="F6257">
        <v>90</v>
      </c>
      <c r="G6257">
        <v>67</v>
      </c>
      <c r="H6257" t="s">
        <v>303</v>
      </c>
      <c r="I6257" t="s">
        <v>170</v>
      </c>
      <c r="J6257">
        <v>108.83523685980813</v>
      </c>
      <c r="L6257" s="47"/>
      <c r="M6257" s="47"/>
    </row>
    <row r="6258" spans="1:13" x14ac:dyDescent="0.4">
      <c r="A6258" t="str">
        <f t="shared" si="97"/>
        <v>33_4M_M_3_90_5_HH800_Core</v>
      </c>
      <c r="B6258">
        <v>33</v>
      </c>
      <c r="C6258" t="s">
        <v>173</v>
      </c>
      <c r="D6258" t="s">
        <v>174</v>
      </c>
      <c r="E6258">
        <v>3</v>
      </c>
      <c r="F6258">
        <v>90</v>
      </c>
      <c r="G6258">
        <v>5</v>
      </c>
      <c r="H6258" t="s">
        <v>303</v>
      </c>
      <c r="I6258" t="s">
        <v>170</v>
      </c>
      <c r="J6258">
        <v>1.2857319658936248</v>
      </c>
      <c r="L6258" s="47"/>
      <c r="M6258" s="47"/>
    </row>
    <row r="6259" spans="1:13" x14ac:dyDescent="0.4">
      <c r="A6259" t="str">
        <f t="shared" si="97"/>
        <v>60_2A_M_6_365_67_HH800_Core</v>
      </c>
      <c r="B6259">
        <v>60</v>
      </c>
      <c r="C6259" t="s">
        <v>176</v>
      </c>
      <c r="D6259" t="s">
        <v>174</v>
      </c>
      <c r="E6259">
        <v>6</v>
      </c>
      <c r="F6259">
        <v>365</v>
      </c>
      <c r="G6259">
        <v>67</v>
      </c>
      <c r="H6259" t="s">
        <v>303</v>
      </c>
      <c r="I6259" t="s">
        <v>170</v>
      </c>
      <c r="J6259">
        <v>13.952371693661419</v>
      </c>
      <c r="L6259" s="47"/>
      <c r="M6259" s="47"/>
    </row>
    <row r="6260" spans="1:13" x14ac:dyDescent="0.4">
      <c r="A6260" t="str">
        <f t="shared" si="97"/>
        <v>57_2A_F_6_180_65_HH800_Core</v>
      </c>
      <c r="B6260">
        <v>57</v>
      </c>
      <c r="C6260" t="s">
        <v>176</v>
      </c>
      <c r="D6260" t="s">
        <v>169</v>
      </c>
      <c r="E6260">
        <v>6</v>
      </c>
      <c r="F6260">
        <v>180</v>
      </c>
      <c r="G6260">
        <v>65</v>
      </c>
      <c r="H6260" t="s">
        <v>303</v>
      </c>
      <c r="I6260" t="s">
        <v>170</v>
      </c>
      <c r="J6260">
        <v>8.545718345069611</v>
      </c>
      <c r="L6260" s="47"/>
      <c r="M6260" s="47"/>
    </row>
    <row r="6261" spans="1:13" x14ac:dyDescent="0.4">
      <c r="A6261" t="str">
        <f t="shared" si="97"/>
        <v>41_1M_M_0_60_70_HH800_Core</v>
      </c>
      <c r="B6261">
        <v>41</v>
      </c>
      <c r="C6261" t="s">
        <v>177</v>
      </c>
      <c r="D6261" t="s">
        <v>174</v>
      </c>
      <c r="E6261">
        <v>0</v>
      </c>
      <c r="F6261">
        <v>60</v>
      </c>
      <c r="G6261">
        <v>70</v>
      </c>
      <c r="H6261" t="s">
        <v>303</v>
      </c>
      <c r="I6261" t="s">
        <v>170</v>
      </c>
      <c r="J6261">
        <v>262.47940007903713</v>
      </c>
      <c r="L6261" s="47"/>
      <c r="M6261" s="47"/>
    </row>
    <row r="6262" spans="1:13" x14ac:dyDescent="0.4">
      <c r="A6262" t="str">
        <f t="shared" si="97"/>
        <v>50_4M_M_0_90_65_HH800_Core</v>
      </c>
      <c r="B6262">
        <v>50</v>
      </c>
      <c r="C6262" t="s">
        <v>173</v>
      </c>
      <c r="D6262" t="s">
        <v>174</v>
      </c>
      <c r="E6262">
        <v>0</v>
      </c>
      <c r="F6262">
        <v>90</v>
      </c>
      <c r="G6262">
        <v>65</v>
      </c>
      <c r="H6262" t="s">
        <v>303</v>
      </c>
      <c r="I6262" t="s">
        <v>170</v>
      </c>
      <c r="J6262">
        <v>53.973302055305652</v>
      </c>
      <c r="L6262" s="47"/>
      <c r="M6262" s="47"/>
    </row>
    <row r="6263" spans="1:13" x14ac:dyDescent="0.4">
      <c r="A6263" t="str">
        <f t="shared" si="97"/>
        <v>29_1M_M_0_90_2_HH800_Core</v>
      </c>
      <c r="B6263">
        <v>29</v>
      </c>
      <c r="C6263" t="s">
        <v>177</v>
      </c>
      <c r="D6263" t="s">
        <v>174</v>
      </c>
      <c r="E6263">
        <v>0</v>
      </c>
      <c r="F6263">
        <v>90</v>
      </c>
      <c r="G6263">
        <v>2</v>
      </c>
      <c r="H6263" t="s">
        <v>303</v>
      </c>
      <c r="I6263" t="s">
        <v>170</v>
      </c>
      <c r="J6263">
        <v>27.646250177828417</v>
      </c>
      <c r="L6263" s="47"/>
      <c r="M6263" s="47"/>
    </row>
    <row r="6264" spans="1:13" x14ac:dyDescent="0.4">
      <c r="A6264" t="str">
        <f t="shared" si="97"/>
        <v>61_4M_M_0_365_65_HH800_Core</v>
      </c>
      <c r="B6264">
        <v>61</v>
      </c>
      <c r="C6264" t="s">
        <v>173</v>
      </c>
      <c r="D6264" t="s">
        <v>174</v>
      </c>
      <c r="E6264">
        <v>0</v>
      </c>
      <c r="F6264">
        <v>365</v>
      </c>
      <c r="G6264">
        <v>65</v>
      </c>
      <c r="H6264" t="s">
        <v>303</v>
      </c>
      <c r="I6264" t="s">
        <v>170</v>
      </c>
      <c r="J6264">
        <v>44.216574296692606</v>
      </c>
      <c r="L6264" s="47"/>
      <c r="M6264" s="47"/>
    </row>
    <row r="6265" spans="1:13" x14ac:dyDescent="0.4">
      <c r="A6265" t="str">
        <f t="shared" si="97"/>
        <v>61_1A_F_0_365_5_HH800_Core</v>
      </c>
      <c r="B6265">
        <v>61</v>
      </c>
      <c r="C6265" t="s">
        <v>178</v>
      </c>
      <c r="D6265" t="s">
        <v>169</v>
      </c>
      <c r="E6265">
        <v>0</v>
      </c>
      <c r="F6265">
        <v>365</v>
      </c>
      <c r="G6265">
        <v>5</v>
      </c>
      <c r="H6265" t="s">
        <v>303</v>
      </c>
      <c r="I6265" t="s">
        <v>170</v>
      </c>
      <c r="J6265">
        <v>122.44350643101521</v>
      </c>
      <c r="L6265" s="47"/>
      <c r="M6265" s="47"/>
    </row>
    <row r="6266" spans="1:13" x14ac:dyDescent="0.4">
      <c r="A6266" t="str">
        <f t="shared" si="97"/>
        <v>56_2A_F_6_365_5_HH800_Core</v>
      </c>
      <c r="B6266">
        <v>56</v>
      </c>
      <c r="C6266" t="s">
        <v>176</v>
      </c>
      <c r="D6266" t="s">
        <v>169</v>
      </c>
      <c r="E6266">
        <v>6</v>
      </c>
      <c r="F6266">
        <v>365</v>
      </c>
      <c r="G6266">
        <v>5</v>
      </c>
      <c r="H6266" t="s">
        <v>303</v>
      </c>
      <c r="I6266" t="s">
        <v>170</v>
      </c>
      <c r="J6266">
        <v>6.8844601905337353</v>
      </c>
      <c r="L6266" s="47"/>
      <c r="M6266" s="47"/>
    </row>
    <row r="6267" spans="1:13" x14ac:dyDescent="0.4">
      <c r="A6267" t="str">
        <f t="shared" si="97"/>
        <v>51_4M_M_6_90_65_HH800_Core</v>
      </c>
      <c r="B6267">
        <v>51</v>
      </c>
      <c r="C6267" t="s">
        <v>173</v>
      </c>
      <c r="D6267" t="s">
        <v>174</v>
      </c>
      <c r="E6267">
        <v>6</v>
      </c>
      <c r="F6267">
        <v>90</v>
      </c>
      <c r="G6267">
        <v>65</v>
      </c>
      <c r="H6267" t="s">
        <v>303</v>
      </c>
      <c r="I6267" t="s">
        <v>170</v>
      </c>
      <c r="J6267">
        <v>11.423133227627968</v>
      </c>
      <c r="L6267" s="47"/>
      <c r="M6267" s="47"/>
    </row>
    <row r="6268" spans="1:13" x14ac:dyDescent="0.4">
      <c r="A6268" t="str">
        <f t="shared" si="97"/>
        <v>61_4A_M_0_365_65_HH800_Core</v>
      </c>
      <c r="B6268">
        <v>61</v>
      </c>
      <c r="C6268" t="s">
        <v>168</v>
      </c>
      <c r="D6268" t="s">
        <v>174</v>
      </c>
      <c r="E6268">
        <v>0</v>
      </c>
      <c r="F6268">
        <v>365</v>
      </c>
      <c r="G6268">
        <v>65</v>
      </c>
      <c r="H6268" t="s">
        <v>303</v>
      </c>
      <c r="I6268" t="s">
        <v>170</v>
      </c>
      <c r="J6268">
        <v>46.987772971736938</v>
      </c>
      <c r="L6268" s="47"/>
      <c r="M6268" s="47"/>
    </row>
    <row r="6269" spans="1:13" x14ac:dyDescent="0.4">
      <c r="A6269" t="str">
        <f t="shared" si="97"/>
        <v>55_2M_F_6_365_5_HH800_Core</v>
      </c>
      <c r="B6269">
        <v>55</v>
      </c>
      <c r="C6269" t="s">
        <v>175</v>
      </c>
      <c r="D6269" t="s">
        <v>169</v>
      </c>
      <c r="E6269">
        <v>6</v>
      </c>
      <c r="F6269">
        <v>365</v>
      </c>
      <c r="G6269">
        <v>5</v>
      </c>
      <c r="H6269" t="s">
        <v>303</v>
      </c>
      <c r="I6269" t="s">
        <v>170</v>
      </c>
      <c r="J6269">
        <v>7.4229808204166376</v>
      </c>
      <c r="L6269" s="47"/>
      <c r="M6269" s="47"/>
    </row>
    <row r="6270" spans="1:13" x14ac:dyDescent="0.4">
      <c r="A6270" t="str">
        <f t="shared" si="97"/>
        <v>46_4M_F_3_90_67_HH800_Core</v>
      </c>
      <c r="B6270">
        <v>46</v>
      </c>
      <c r="C6270" t="s">
        <v>173</v>
      </c>
      <c r="D6270" t="s">
        <v>169</v>
      </c>
      <c r="E6270">
        <v>3</v>
      </c>
      <c r="F6270">
        <v>90</v>
      </c>
      <c r="G6270">
        <v>67</v>
      </c>
      <c r="H6270" t="s">
        <v>303</v>
      </c>
      <c r="I6270" t="s">
        <v>170</v>
      </c>
      <c r="J6270">
        <v>11.490406493240492</v>
      </c>
      <c r="L6270" s="47"/>
      <c r="M6270" s="47"/>
    </row>
    <row r="6271" spans="1:13" x14ac:dyDescent="0.4">
      <c r="A6271" t="str">
        <f t="shared" si="97"/>
        <v>41_1M_F_0_60_2_HH800_Core</v>
      </c>
      <c r="B6271">
        <v>41</v>
      </c>
      <c r="C6271" t="s">
        <v>177</v>
      </c>
      <c r="D6271" t="s">
        <v>169</v>
      </c>
      <c r="E6271">
        <v>0</v>
      </c>
      <c r="F6271">
        <v>60</v>
      </c>
      <c r="G6271">
        <v>2</v>
      </c>
      <c r="H6271" t="s">
        <v>303</v>
      </c>
      <c r="I6271" t="s">
        <v>170</v>
      </c>
      <c r="J6271">
        <v>65.525227394332617</v>
      </c>
      <c r="L6271" s="47"/>
      <c r="M6271" s="47"/>
    </row>
    <row r="6272" spans="1:13" x14ac:dyDescent="0.4">
      <c r="A6272" t="str">
        <f t="shared" si="97"/>
        <v>55_2A_F_6_90_65_HH800_Core</v>
      </c>
      <c r="B6272">
        <v>55</v>
      </c>
      <c r="C6272" t="s">
        <v>176</v>
      </c>
      <c r="D6272" t="s">
        <v>169</v>
      </c>
      <c r="E6272">
        <v>6</v>
      </c>
      <c r="F6272">
        <v>90</v>
      </c>
      <c r="G6272">
        <v>65</v>
      </c>
      <c r="H6272" t="s">
        <v>303</v>
      </c>
      <c r="I6272" t="s">
        <v>170</v>
      </c>
      <c r="J6272">
        <v>11.538238452273577</v>
      </c>
      <c r="L6272" s="47"/>
      <c r="M6272" s="47"/>
    </row>
    <row r="6273" spans="1:13" x14ac:dyDescent="0.4">
      <c r="A6273" t="str">
        <f t="shared" si="97"/>
        <v>36_1M_F_0_60_67_HH800_Core</v>
      </c>
      <c r="B6273">
        <v>36</v>
      </c>
      <c r="C6273" t="s">
        <v>177</v>
      </c>
      <c r="D6273" t="s">
        <v>169</v>
      </c>
      <c r="E6273">
        <v>0</v>
      </c>
      <c r="F6273">
        <v>60</v>
      </c>
      <c r="G6273">
        <v>67</v>
      </c>
      <c r="H6273" t="s">
        <v>303</v>
      </c>
      <c r="I6273" t="s">
        <v>170</v>
      </c>
      <c r="J6273">
        <v>256.02021539340836</v>
      </c>
      <c r="L6273" s="47"/>
      <c r="M6273" s="47"/>
    </row>
    <row r="6274" spans="1:13" x14ac:dyDescent="0.4">
      <c r="A6274" t="str">
        <f t="shared" si="97"/>
        <v>49_4M_F_6_90_65_HH800_Core</v>
      </c>
      <c r="B6274">
        <v>49</v>
      </c>
      <c r="C6274" t="s">
        <v>173</v>
      </c>
      <c r="D6274" t="s">
        <v>169</v>
      </c>
      <c r="E6274">
        <v>6</v>
      </c>
      <c r="F6274">
        <v>90</v>
      </c>
      <c r="G6274">
        <v>65</v>
      </c>
      <c r="H6274" t="s">
        <v>303</v>
      </c>
      <c r="I6274" t="s">
        <v>170</v>
      </c>
      <c r="J6274">
        <v>15.958228985861236</v>
      </c>
      <c r="L6274" s="47"/>
      <c r="M6274" s="47"/>
    </row>
    <row r="6275" spans="1:13" x14ac:dyDescent="0.4">
      <c r="A6275" t="str">
        <f t="shared" ref="A6275:A6338" si="98">B6275&amp;"_"&amp;C6275&amp;"_"&amp;D6275&amp;"_"&amp;E6275&amp;"_"&amp;F6275&amp;"_"&amp;G6275&amp;"_"&amp;H6275&amp;"_"&amp;I6275</f>
        <v>41_2M_F_0_90_65_HH800_Core</v>
      </c>
      <c r="B6275">
        <v>41</v>
      </c>
      <c r="C6275" t="s">
        <v>175</v>
      </c>
      <c r="D6275" t="s">
        <v>169</v>
      </c>
      <c r="E6275">
        <v>0</v>
      </c>
      <c r="F6275">
        <v>90</v>
      </c>
      <c r="G6275">
        <v>65</v>
      </c>
      <c r="H6275" t="s">
        <v>303</v>
      </c>
      <c r="I6275" t="s">
        <v>170</v>
      </c>
      <c r="J6275">
        <v>121.36867916032527</v>
      </c>
      <c r="L6275" s="47"/>
      <c r="M6275" s="47"/>
    </row>
    <row r="6276" spans="1:13" x14ac:dyDescent="0.4">
      <c r="A6276" t="str">
        <f t="shared" si="98"/>
        <v>58_2A_F_6_365_65_HH800_Core</v>
      </c>
      <c r="B6276">
        <v>58</v>
      </c>
      <c r="C6276" t="s">
        <v>176</v>
      </c>
      <c r="D6276" t="s">
        <v>169</v>
      </c>
      <c r="E6276">
        <v>6</v>
      </c>
      <c r="F6276">
        <v>365</v>
      </c>
      <c r="G6276">
        <v>65</v>
      </c>
      <c r="H6276" t="s">
        <v>303</v>
      </c>
      <c r="I6276" t="s">
        <v>170</v>
      </c>
      <c r="J6276">
        <v>8.3400818522463567</v>
      </c>
      <c r="L6276" s="47"/>
      <c r="M6276" s="47"/>
    </row>
    <row r="6277" spans="1:13" x14ac:dyDescent="0.4">
      <c r="A6277" t="str">
        <f t="shared" si="98"/>
        <v>29_2M_F_6_90_70_HH800_Core</v>
      </c>
      <c r="B6277">
        <v>29</v>
      </c>
      <c r="C6277" t="s">
        <v>175</v>
      </c>
      <c r="D6277" t="s">
        <v>169</v>
      </c>
      <c r="E6277">
        <v>6</v>
      </c>
      <c r="F6277">
        <v>90</v>
      </c>
      <c r="G6277">
        <v>70</v>
      </c>
      <c r="H6277" t="s">
        <v>303</v>
      </c>
      <c r="I6277" t="s">
        <v>170</v>
      </c>
      <c r="J6277">
        <v>51.031239968129228</v>
      </c>
      <c r="L6277" s="47"/>
      <c r="M6277" s="47"/>
    </row>
    <row r="6278" spans="1:13" x14ac:dyDescent="0.4">
      <c r="A6278" t="str">
        <f t="shared" si="98"/>
        <v>55_2A_F_6_365_5_HH800_Core</v>
      </c>
      <c r="B6278">
        <v>55</v>
      </c>
      <c r="C6278" t="s">
        <v>176</v>
      </c>
      <c r="D6278" t="s">
        <v>169</v>
      </c>
      <c r="E6278">
        <v>6</v>
      </c>
      <c r="F6278">
        <v>365</v>
      </c>
      <c r="G6278">
        <v>5</v>
      </c>
      <c r="H6278" t="s">
        <v>303</v>
      </c>
      <c r="I6278" t="s">
        <v>170</v>
      </c>
      <c r="J6278">
        <v>6.9030762952383062</v>
      </c>
      <c r="L6278" s="47"/>
      <c r="M6278" s="47"/>
    </row>
    <row r="6279" spans="1:13" x14ac:dyDescent="0.4">
      <c r="A6279" t="str">
        <f t="shared" si="98"/>
        <v>63_2M_M_3_365_5_HH800_Core</v>
      </c>
      <c r="B6279">
        <v>63</v>
      </c>
      <c r="C6279" t="s">
        <v>175</v>
      </c>
      <c r="D6279" t="s">
        <v>174</v>
      </c>
      <c r="E6279">
        <v>3</v>
      </c>
      <c r="F6279">
        <v>365</v>
      </c>
      <c r="G6279">
        <v>5</v>
      </c>
      <c r="H6279" t="s">
        <v>303</v>
      </c>
      <c r="I6279" t="s">
        <v>170</v>
      </c>
      <c r="J6279">
        <v>4.4041104220643081</v>
      </c>
      <c r="L6279" s="47"/>
      <c r="M6279" s="47"/>
    </row>
    <row r="6280" spans="1:13" x14ac:dyDescent="0.4">
      <c r="A6280" t="str">
        <f t="shared" si="98"/>
        <v>58_4M_F_6_180_65_HH800_Core</v>
      </c>
      <c r="B6280">
        <v>58</v>
      </c>
      <c r="C6280" t="s">
        <v>173</v>
      </c>
      <c r="D6280" t="s">
        <v>169</v>
      </c>
      <c r="E6280">
        <v>6</v>
      </c>
      <c r="F6280">
        <v>180</v>
      </c>
      <c r="G6280">
        <v>65</v>
      </c>
      <c r="H6280" t="s">
        <v>303</v>
      </c>
      <c r="I6280" t="s">
        <v>170</v>
      </c>
      <c r="J6280">
        <v>4.8236451011098698</v>
      </c>
      <c r="L6280" s="47"/>
      <c r="M6280" s="47"/>
    </row>
    <row r="6281" spans="1:13" x14ac:dyDescent="0.4">
      <c r="A6281" t="str">
        <f t="shared" si="98"/>
        <v>32_4A_M_3_90_65_HH800_Core</v>
      </c>
      <c r="B6281">
        <v>32</v>
      </c>
      <c r="C6281" t="s">
        <v>168</v>
      </c>
      <c r="D6281" t="s">
        <v>174</v>
      </c>
      <c r="E6281">
        <v>3</v>
      </c>
      <c r="F6281">
        <v>90</v>
      </c>
      <c r="G6281">
        <v>65</v>
      </c>
      <c r="H6281" t="s">
        <v>303</v>
      </c>
      <c r="I6281" t="s">
        <v>170</v>
      </c>
      <c r="J6281">
        <v>6.638072155329902</v>
      </c>
      <c r="L6281" s="47"/>
      <c r="M6281" s="47"/>
    </row>
    <row r="6282" spans="1:13" x14ac:dyDescent="0.4">
      <c r="A6282" t="str">
        <f t="shared" si="98"/>
        <v>52_2M_M_6_90_5_HH800_Core</v>
      </c>
      <c r="B6282">
        <v>52</v>
      </c>
      <c r="C6282" t="s">
        <v>175</v>
      </c>
      <c r="D6282" t="s">
        <v>174</v>
      </c>
      <c r="E6282">
        <v>6</v>
      </c>
      <c r="F6282">
        <v>90</v>
      </c>
      <c r="G6282">
        <v>5</v>
      </c>
      <c r="H6282" t="s">
        <v>303</v>
      </c>
      <c r="I6282" t="s">
        <v>170</v>
      </c>
      <c r="J6282">
        <v>6.493048689026617</v>
      </c>
      <c r="L6282" s="47"/>
      <c r="M6282" s="47"/>
    </row>
    <row r="6283" spans="1:13" x14ac:dyDescent="0.4">
      <c r="A6283" t="str">
        <f t="shared" si="98"/>
        <v>31_4M_M_0_180_67_HH800_Core</v>
      </c>
      <c r="B6283">
        <v>31</v>
      </c>
      <c r="C6283" t="s">
        <v>173</v>
      </c>
      <c r="D6283" t="s">
        <v>174</v>
      </c>
      <c r="E6283">
        <v>0</v>
      </c>
      <c r="F6283">
        <v>180</v>
      </c>
      <c r="G6283">
        <v>67</v>
      </c>
      <c r="H6283" t="s">
        <v>303</v>
      </c>
      <c r="I6283" t="s">
        <v>170</v>
      </c>
      <c r="J6283">
        <v>20.806518592929081</v>
      </c>
      <c r="L6283" s="47"/>
      <c r="M6283" s="47"/>
    </row>
    <row r="6284" spans="1:13" x14ac:dyDescent="0.4">
      <c r="A6284" t="str">
        <f t="shared" si="98"/>
        <v>64_4M_F_6_180_70_HH800_Core</v>
      </c>
      <c r="B6284">
        <v>64</v>
      </c>
      <c r="C6284" t="s">
        <v>173</v>
      </c>
      <c r="D6284" t="s">
        <v>169</v>
      </c>
      <c r="E6284">
        <v>6</v>
      </c>
      <c r="F6284">
        <v>180</v>
      </c>
      <c r="G6284">
        <v>70</v>
      </c>
      <c r="H6284" t="s">
        <v>303</v>
      </c>
      <c r="I6284" t="s">
        <v>170</v>
      </c>
      <c r="J6284">
        <v>11.417947173915573</v>
      </c>
      <c r="L6284" s="47"/>
      <c r="M6284" s="47"/>
    </row>
    <row r="6285" spans="1:13" x14ac:dyDescent="0.4">
      <c r="A6285" t="str">
        <f t="shared" si="98"/>
        <v>63_2A_M_3_365_5_HH800_Core</v>
      </c>
      <c r="B6285">
        <v>63</v>
      </c>
      <c r="C6285" t="s">
        <v>176</v>
      </c>
      <c r="D6285" t="s">
        <v>174</v>
      </c>
      <c r="E6285">
        <v>3</v>
      </c>
      <c r="F6285">
        <v>365</v>
      </c>
      <c r="G6285">
        <v>5</v>
      </c>
      <c r="H6285" t="s">
        <v>303</v>
      </c>
      <c r="I6285" t="s">
        <v>170</v>
      </c>
      <c r="J6285">
        <v>5.2650045323572785</v>
      </c>
      <c r="L6285" s="47"/>
      <c r="M6285" s="47"/>
    </row>
    <row r="6286" spans="1:13" x14ac:dyDescent="0.4">
      <c r="A6286" t="str">
        <f t="shared" si="98"/>
        <v>58_4A_F_6_180_65_HH800_Core</v>
      </c>
      <c r="B6286">
        <v>58</v>
      </c>
      <c r="C6286" t="s">
        <v>168</v>
      </c>
      <c r="D6286" t="s">
        <v>169</v>
      </c>
      <c r="E6286">
        <v>6</v>
      </c>
      <c r="F6286">
        <v>180</v>
      </c>
      <c r="G6286">
        <v>65</v>
      </c>
      <c r="H6286" t="s">
        <v>303</v>
      </c>
      <c r="I6286" t="s">
        <v>170</v>
      </c>
      <c r="J6286">
        <v>5.1001204578357688</v>
      </c>
      <c r="L6286" s="47"/>
      <c r="M6286" s="47"/>
    </row>
    <row r="6287" spans="1:13" x14ac:dyDescent="0.4">
      <c r="A6287" t="str">
        <f t="shared" si="98"/>
        <v>64_2M_M_0_90_70_HH800_Core</v>
      </c>
      <c r="B6287">
        <v>64</v>
      </c>
      <c r="C6287" t="s">
        <v>175</v>
      </c>
      <c r="D6287" t="s">
        <v>174</v>
      </c>
      <c r="E6287">
        <v>0</v>
      </c>
      <c r="F6287">
        <v>90</v>
      </c>
      <c r="G6287">
        <v>70</v>
      </c>
      <c r="H6287" t="s">
        <v>303</v>
      </c>
      <c r="I6287" t="s">
        <v>170</v>
      </c>
      <c r="J6287">
        <v>188.22347753076701</v>
      </c>
      <c r="L6287" s="47"/>
      <c r="M6287" s="47"/>
    </row>
    <row r="6288" spans="1:13" x14ac:dyDescent="0.4">
      <c r="A6288" t="str">
        <f t="shared" si="98"/>
        <v>61_2M_M_3_90_67_HH800_Core</v>
      </c>
      <c r="B6288">
        <v>61</v>
      </c>
      <c r="C6288" t="s">
        <v>175</v>
      </c>
      <c r="D6288" t="s">
        <v>174</v>
      </c>
      <c r="E6288">
        <v>3</v>
      </c>
      <c r="F6288">
        <v>90</v>
      </c>
      <c r="G6288">
        <v>67</v>
      </c>
      <c r="H6288" t="s">
        <v>303</v>
      </c>
      <c r="I6288" t="s">
        <v>170</v>
      </c>
      <c r="J6288">
        <v>7.0891798046580448</v>
      </c>
      <c r="L6288" s="47"/>
      <c r="M6288" s="47"/>
    </row>
    <row r="6289" spans="1:13" x14ac:dyDescent="0.4">
      <c r="A6289" t="str">
        <f t="shared" si="98"/>
        <v>62_4M_F_0_90_70_HH800_Core</v>
      </c>
      <c r="B6289">
        <v>62</v>
      </c>
      <c r="C6289" t="s">
        <v>173</v>
      </c>
      <c r="D6289" t="s">
        <v>169</v>
      </c>
      <c r="E6289">
        <v>0</v>
      </c>
      <c r="F6289">
        <v>90</v>
      </c>
      <c r="G6289">
        <v>70</v>
      </c>
      <c r="H6289" t="s">
        <v>303</v>
      </c>
      <c r="I6289" t="s">
        <v>170</v>
      </c>
      <c r="J6289">
        <v>144.37464134671094</v>
      </c>
      <c r="L6289" s="47"/>
      <c r="M6289" s="47"/>
    </row>
    <row r="6290" spans="1:13" x14ac:dyDescent="0.4">
      <c r="A6290" t="str">
        <f t="shared" si="98"/>
        <v>55_2M_F_3_365_5_HH800_Core</v>
      </c>
      <c r="B6290">
        <v>55</v>
      </c>
      <c r="C6290" t="s">
        <v>175</v>
      </c>
      <c r="D6290" t="s">
        <v>169</v>
      </c>
      <c r="E6290">
        <v>3</v>
      </c>
      <c r="F6290">
        <v>365</v>
      </c>
      <c r="G6290">
        <v>5</v>
      </c>
      <c r="H6290" t="s">
        <v>303</v>
      </c>
      <c r="I6290" t="s">
        <v>170</v>
      </c>
      <c r="J6290">
        <v>4.6285296663498601</v>
      </c>
      <c r="L6290" s="47"/>
      <c r="M6290" s="47"/>
    </row>
    <row r="6291" spans="1:13" x14ac:dyDescent="0.4">
      <c r="A6291" t="str">
        <f t="shared" si="98"/>
        <v>61_4M_F_6_365_67_HH800_Core</v>
      </c>
      <c r="B6291">
        <v>61</v>
      </c>
      <c r="C6291" t="s">
        <v>173</v>
      </c>
      <c r="D6291" t="s">
        <v>169</v>
      </c>
      <c r="E6291">
        <v>6</v>
      </c>
      <c r="F6291">
        <v>365</v>
      </c>
      <c r="G6291">
        <v>67</v>
      </c>
      <c r="H6291" t="s">
        <v>303</v>
      </c>
      <c r="I6291" t="s">
        <v>170</v>
      </c>
      <c r="J6291">
        <v>7.0464747076614227</v>
      </c>
      <c r="L6291" s="47"/>
      <c r="M6291" s="47"/>
    </row>
    <row r="6292" spans="1:13" x14ac:dyDescent="0.4">
      <c r="A6292" t="str">
        <f t="shared" si="98"/>
        <v>61_4M_M_3_60_67_HH800_Core</v>
      </c>
      <c r="B6292">
        <v>61</v>
      </c>
      <c r="C6292" t="s">
        <v>173</v>
      </c>
      <c r="D6292" t="s">
        <v>174</v>
      </c>
      <c r="E6292">
        <v>3</v>
      </c>
      <c r="F6292">
        <v>60</v>
      </c>
      <c r="G6292">
        <v>67</v>
      </c>
      <c r="H6292" t="s">
        <v>303</v>
      </c>
      <c r="I6292" t="s">
        <v>170</v>
      </c>
      <c r="J6292">
        <v>5.1817768655753937</v>
      </c>
      <c r="L6292" s="47"/>
      <c r="M6292" s="47"/>
    </row>
    <row r="6293" spans="1:13" x14ac:dyDescent="0.4">
      <c r="A6293" t="str">
        <f t="shared" si="98"/>
        <v>49_2M_F_6_60_5_HH800_Core</v>
      </c>
      <c r="B6293">
        <v>49</v>
      </c>
      <c r="C6293" t="s">
        <v>175</v>
      </c>
      <c r="D6293" t="s">
        <v>169</v>
      </c>
      <c r="E6293">
        <v>6</v>
      </c>
      <c r="F6293">
        <v>60</v>
      </c>
      <c r="G6293">
        <v>5</v>
      </c>
      <c r="H6293" t="s">
        <v>303</v>
      </c>
      <c r="I6293" t="s">
        <v>170</v>
      </c>
      <c r="J6293">
        <v>9.1291701604118298</v>
      </c>
      <c r="L6293" s="47"/>
      <c r="M6293" s="47"/>
    </row>
    <row r="6294" spans="1:13" x14ac:dyDescent="0.4">
      <c r="A6294" t="str">
        <f t="shared" si="98"/>
        <v>62_4M_M_3_60_67_HH800_Core</v>
      </c>
      <c r="B6294">
        <v>62</v>
      </c>
      <c r="C6294" t="s">
        <v>173</v>
      </c>
      <c r="D6294" t="s">
        <v>174</v>
      </c>
      <c r="E6294">
        <v>3</v>
      </c>
      <c r="F6294">
        <v>60</v>
      </c>
      <c r="G6294">
        <v>67</v>
      </c>
      <c r="H6294" t="s">
        <v>303</v>
      </c>
      <c r="I6294" t="s">
        <v>170</v>
      </c>
      <c r="J6294">
        <v>4.368519127072048</v>
      </c>
      <c r="L6294" s="47"/>
      <c r="M6294" s="47"/>
    </row>
    <row r="6295" spans="1:13" x14ac:dyDescent="0.4">
      <c r="A6295" t="str">
        <f t="shared" si="98"/>
        <v>25_2A_F_6_180_67_HH800_Core</v>
      </c>
      <c r="B6295">
        <v>25</v>
      </c>
      <c r="C6295" t="s">
        <v>176</v>
      </c>
      <c r="D6295" t="s">
        <v>169</v>
      </c>
      <c r="E6295">
        <v>6</v>
      </c>
      <c r="F6295">
        <v>180</v>
      </c>
      <c r="G6295">
        <v>67</v>
      </c>
      <c r="H6295" t="s">
        <v>303</v>
      </c>
      <c r="I6295" t="s">
        <v>170</v>
      </c>
      <c r="J6295">
        <v>32.952962281780216</v>
      </c>
      <c r="L6295" s="47"/>
      <c r="M6295" s="47"/>
    </row>
    <row r="6296" spans="1:13" x14ac:dyDescent="0.4">
      <c r="A6296" t="str">
        <f t="shared" si="98"/>
        <v>64_2M_M_0_90_67_HH800_Core</v>
      </c>
      <c r="B6296">
        <v>64</v>
      </c>
      <c r="C6296" t="s">
        <v>175</v>
      </c>
      <c r="D6296" t="s">
        <v>174</v>
      </c>
      <c r="E6296">
        <v>0</v>
      </c>
      <c r="F6296">
        <v>90</v>
      </c>
      <c r="G6296">
        <v>67</v>
      </c>
      <c r="H6296" t="s">
        <v>303</v>
      </c>
      <c r="I6296" t="s">
        <v>170</v>
      </c>
      <c r="J6296">
        <v>147.6288144745406</v>
      </c>
      <c r="L6296" s="47"/>
      <c r="M6296" s="47"/>
    </row>
    <row r="6297" spans="1:13" x14ac:dyDescent="0.4">
      <c r="A6297" t="str">
        <f t="shared" si="98"/>
        <v>29_4M_F_3_90_70_HH800_Core</v>
      </c>
      <c r="B6297">
        <v>29</v>
      </c>
      <c r="C6297" t="s">
        <v>173</v>
      </c>
      <c r="D6297" t="s">
        <v>169</v>
      </c>
      <c r="E6297">
        <v>3</v>
      </c>
      <c r="F6297">
        <v>90</v>
      </c>
      <c r="G6297">
        <v>70</v>
      </c>
      <c r="H6297" t="s">
        <v>303</v>
      </c>
      <c r="I6297" t="s">
        <v>170</v>
      </c>
      <c r="J6297">
        <v>12.361412551627884</v>
      </c>
      <c r="L6297" s="47"/>
      <c r="M6297" s="47"/>
    </row>
    <row r="6298" spans="1:13" x14ac:dyDescent="0.4">
      <c r="A6298" t="str">
        <f t="shared" si="98"/>
        <v>25_4M_M_0_180_70_HH800_Core</v>
      </c>
      <c r="B6298">
        <v>25</v>
      </c>
      <c r="C6298" t="s">
        <v>173</v>
      </c>
      <c r="D6298" t="s">
        <v>174</v>
      </c>
      <c r="E6298">
        <v>0</v>
      </c>
      <c r="F6298">
        <v>180</v>
      </c>
      <c r="G6298">
        <v>70</v>
      </c>
      <c r="H6298" t="s">
        <v>303</v>
      </c>
      <c r="I6298" t="s">
        <v>170</v>
      </c>
      <c r="J6298">
        <v>18.139705300780829</v>
      </c>
      <c r="L6298" s="47"/>
      <c r="M6298" s="47"/>
    </row>
    <row r="6299" spans="1:13" x14ac:dyDescent="0.4">
      <c r="A6299" t="str">
        <f t="shared" si="98"/>
        <v>61_4A_F_6_365_67_HH800_Core</v>
      </c>
      <c r="B6299">
        <v>61</v>
      </c>
      <c r="C6299" t="s">
        <v>168</v>
      </c>
      <c r="D6299" t="s">
        <v>169</v>
      </c>
      <c r="E6299">
        <v>6</v>
      </c>
      <c r="F6299">
        <v>365</v>
      </c>
      <c r="G6299">
        <v>67</v>
      </c>
      <c r="H6299" t="s">
        <v>303</v>
      </c>
      <c r="I6299" t="s">
        <v>170</v>
      </c>
      <c r="J6299">
        <v>7.4824788106927134</v>
      </c>
      <c r="L6299" s="47"/>
      <c r="M6299" s="47"/>
    </row>
    <row r="6300" spans="1:13" x14ac:dyDescent="0.4">
      <c r="A6300" t="str">
        <f t="shared" si="98"/>
        <v>55_2A_F_3_365_5_HH800_Core</v>
      </c>
      <c r="B6300">
        <v>55</v>
      </c>
      <c r="C6300" t="s">
        <v>176</v>
      </c>
      <c r="D6300" t="s">
        <v>169</v>
      </c>
      <c r="E6300">
        <v>3</v>
      </c>
      <c r="F6300">
        <v>365</v>
      </c>
      <c r="G6300">
        <v>5</v>
      </c>
      <c r="H6300" t="s">
        <v>303</v>
      </c>
      <c r="I6300" t="s">
        <v>170</v>
      </c>
      <c r="J6300">
        <v>4.1450137000009679</v>
      </c>
      <c r="L6300" s="47"/>
      <c r="M6300" s="47"/>
    </row>
    <row r="6301" spans="1:13" x14ac:dyDescent="0.4">
      <c r="A6301" t="str">
        <f t="shared" si="98"/>
        <v>34_2A_M_0_60_2_HH800_Core</v>
      </c>
      <c r="B6301">
        <v>34</v>
      </c>
      <c r="C6301" t="s">
        <v>176</v>
      </c>
      <c r="D6301" t="s">
        <v>174</v>
      </c>
      <c r="E6301">
        <v>0</v>
      </c>
      <c r="F6301">
        <v>60</v>
      </c>
      <c r="G6301">
        <v>2</v>
      </c>
      <c r="H6301" t="s">
        <v>303</v>
      </c>
      <c r="I6301" t="s">
        <v>170</v>
      </c>
      <c r="J6301">
        <v>30.42979044066163</v>
      </c>
      <c r="L6301" s="47"/>
      <c r="M6301" s="47"/>
    </row>
    <row r="6302" spans="1:13" x14ac:dyDescent="0.4">
      <c r="A6302" t="str">
        <f t="shared" si="98"/>
        <v>43_2A_F_0_90_67_HH800_Core</v>
      </c>
      <c r="B6302">
        <v>43</v>
      </c>
      <c r="C6302" t="s">
        <v>176</v>
      </c>
      <c r="D6302" t="s">
        <v>169</v>
      </c>
      <c r="E6302">
        <v>0</v>
      </c>
      <c r="F6302">
        <v>90</v>
      </c>
      <c r="G6302">
        <v>67</v>
      </c>
      <c r="H6302" t="s">
        <v>303</v>
      </c>
      <c r="I6302" t="s">
        <v>170</v>
      </c>
      <c r="J6302">
        <v>95.650226807606415</v>
      </c>
      <c r="L6302" s="47"/>
      <c r="M6302" s="47"/>
    </row>
    <row r="6303" spans="1:13" x14ac:dyDescent="0.4">
      <c r="A6303" t="str">
        <f t="shared" si="98"/>
        <v>60_1M_F_0_365_65_HH800_Core</v>
      </c>
      <c r="B6303">
        <v>60</v>
      </c>
      <c r="C6303" t="s">
        <v>177</v>
      </c>
      <c r="D6303" t="s">
        <v>169</v>
      </c>
      <c r="E6303">
        <v>0</v>
      </c>
      <c r="F6303">
        <v>365</v>
      </c>
      <c r="G6303">
        <v>65</v>
      </c>
      <c r="H6303" t="s">
        <v>303</v>
      </c>
      <c r="I6303" t="s">
        <v>170</v>
      </c>
      <c r="J6303">
        <v>138.7367756027318</v>
      </c>
      <c r="L6303" s="47"/>
      <c r="M6303" s="47"/>
    </row>
    <row r="6304" spans="1:13" x14ac:dyDescent="0.4">
      <c r="A6304" t="str">
        <f t="shared" si="98"/>
        <v>60_4A_M_6_180_65_HH800_Core</v>
      </c>
      <c r="B6304">
        <v>60</v>
      </c>
      <c r="C6304" t="s">
        <v>168</v>
      </c>
      <c r="D6304" t="s">
        <v>174</v>
      </c>
      <c r="E6304">
        <v>6</v>
      </c>
      <c r="F6304">
        <v>180</v>
      </c>
      <c r="G6304">
        <v>65</v>
      </c>
      <c r="H6304" t="s">
        <v>303</v>
      </c>
      <c r="I6304" t="s">
        <v>170</v>
      </c>
      <c r="J6304">
        <v>4.6981354566036924</v>
      </c>
      <c r="L6304" s="47"/>
      <c r="M6304" s="47"/>
    </row>
    <row r="6305" spans="1:13" x14ac:dyDescent="0.4">
      <c r="A6305" t="str">
        <f t="shared" si="98"/>
        <v>42_4A_F_0_90_5_HH800_Core</v>
      </c>
      <c r="B6305">
        <v>42</v>
      </c>
      <c r="C6305" t="s">
        <v>168</v>
      </c>
      <c r="D6305" t="s">
        <v>169</v>
      </c>
      <c r="E6305">
        <v>0</v>
      </c>
      <c r="F6305">
        <v>90</v>
      </c>
      <c r="G6305">
        <v>5</v>
      </c>
      <c r="H6305" t="s">
        <v>303</v>
      </c>
      <c r="I6305" t="s">
        <v>170</v>
      </c>
      <c r="J6305">
        <v>32.514231790357805</v>
      </c>
      <c r="L6305" s="47"/>
      <c r="M6305" s="47"/>
    </row>
    <row r="6306" spans="1:13" x14ac:dyDescent="0.4">
      <c r="A6306" t="str">
        <f t="shared" si="98"/>
        <v>38_4A_F_3_90_67_HH800_Core</v>
      </c>
      <c r="B6306">
        <v>38</v>
      </c>
      <c r="C6306" t="s">
        <v>168</v>
      </c>
      <c r="D6306" t="s">
        <v>169</v>
      </c>
      <c r="E6306">
        <v>3</v>
      </c>
      <c r="F6306">
        <v>90</v>
      </c>
      <c r="G6306">
        <v>67</v>
      </c>
      <c r="H6306" t="s">
        <v>303</v>
      </c>
      <c r="I6306" t="s">
        <v>170</v>
      </c>
      <c r="J6306">
        <v>12.726134547778161</v>
      </c>
      <c r="L6306" s="47"/>
      <c r="M6306" s="47"/>
    </row>
    <row r="6307" spans="1:13" x14ac:dyDescent="0.4">
      <c r="A6307" t="str">
        <f t="shared" si="98"/>
        <v>33_4A_M_3_90_65_HH800_Core</v>
      </c>
      <c r="B6307">
        <v>33</v>
      </c>
      <c r="C6307" t="s">
        <v>168</v>
      </c>
      <c r="D6307" t="s">
        <v>174</v>
      </c>
      <c r="E6307">
        <v>3</v>
      </c>
      <c r="F6307">
        <v>90</v>
      </c>
      <c r="G6307">
        <v>65</v>
      </c>
      <c r="H6307" t="s">
        <v>303</v>
      </c>
      <c r="I6307" t="s">
        <v>170</v>
      </c>
      <c r="J6307">
        <v>7.0537161289236181</v>
      </c>
      <c r="L6307" s="47"/>
      <c r="M6307" s="47"/>
    </row>
    <row r="6308" spans="1:13" x14ac:dyDescent="0.4">
      <c r="A6308" t="str">
        <f t="shared" si="98"/>
        <v>44_4M_M_0_180_5_HH800_Core</v>
      </c>
      <c r="B6308">
        <v>44</v>
      </c>
      <c r="C6308" t="s">
        <v>173</v>
      </c>
      <c r="D6308" t="s">
        <v>174</v>
      </c>
      <c r="E6308">
        <v>0</v>
      </c>
      <c r="F6308">
        <v>180</v>
      </c>
      <c r="G6308">
        <v>5</v>
      </c>
      <c r="H6308" t="s">
        <v>303</v>
      </c>
      <c r="I6308" t="s">
        <v>170</v>
      </c>
      <c r="J6308">
        <v>22.291251001754947</v>
      </c>
      <c r="L6308" s="47"/>
      <c r="M6308" s="47"/>
    </row>
    <row r="6309" spans="1:13" x14ac:dyDescent="0.4">
      <c r="A6309" t="str">
        <f t="shared" si="98"/>
        <v>40_1A_M_0_180_2_HH800_Core</v>
      </c>
      <c r="B6309">
        <v>40</v>
      </c>
      <c r="C6309" t="s">
        <v>178</v>
      </c>
      <c r="D6309" t="s">
        <v>174</v>
      </c>
      <c r="E6309">
        <v>0</v>
      </c>
      <c r="F6309">
        <v>180</v>
      </c>
      <c r="G6309">
        <v>2</v>
      </c>
      <c r="H6309" t="s">
        <v>303</v>
      </c>
      <c r="I6309" t="s">
        <v>170</v>
      </c>
      <c r="J6309">
        <v>29.970945252415547</v>
      </c>
      <c r="L6309" s="47"/>
      <c r="M6309" s="47"/>
    </row>
    <row r="6310" spans="1:13" x14ac:dyDescent="0.4">
      <c r="A6310" t="str">
        <f t="shared" si="98"/>
        <v>54_1A_M_0_60_70_HH800_Core</v>
      </c>
      <c r="B6310">
        <v>54</v>
      </c>
      <c r="C6310" t="s">
        <v>178</v>
      </c>
      <c r="D6310" t="s">
        <v>174</v>
      </c>
      <c r="E6310">
        <v>0</v>
      </c>
      <c r="F6310">
        <v>60</v>
      </c>
      <c r="G6310">
        <v>70</v>
      </c>
      <c r="H6310" t="s">
        <v>303</v>
      </c>
      <c r="I6310" t="s">
        <v>170</v>
      </c>
      <c r="J6310">
        <v>294.1240855824318</v>
      </c>
      <c r="L6310" s="47"/>
      <c r="M6310" s="47"/>
    </row>
    <row r="6311" spans="1:13" x14ac:dyDescent="0.4">
      <c r="A6311" t="str">
        <f t="shared" si="98"/>
        <v>59_2A_F_0_90_65_HH800_Core</v>
      </c>
      <c r="B6311">
        <v>59</v>
      </c>
      <c r="C6311" t="s">
        <v>176</v>
      </c>
      <c r="D6311" t="s">
        <v>169</v>
      </c>
      <c r="E6311">
        <v>0</v>
      </c>
      <c r="F6311">
        <v>90</v>
      </c>
      <c r="G6311">
        <v>65</v>
      </c>
      <c r="H6311" t="s">
        <v>303</v>
      </c>
      <c r="I6311" t="s">
        <v>170</v>
      </c>
      <c r="J6311">
        <v>102.5625721205511</v>
      </c>
      <c r="L6311" s="47"/>
      <c r="M6311" s="47"/>
    </row>
    <row r="6312" spans="1:13" x14ac:dyDescent="0.4">
      <c r="A6312" t="str">
        <f t="shared" si="98"/>
        <v>43_4A_F_6_90_5_HH800_Core</v>
      </c>
      <c r="B6312">
        <v>43</v>
      </c>
      <c r="C6312" t="s">
        <v>168</v>
      </c>
      <c r="D6312" t="s">
        <v>169</v>
      </c>
      <c r="E6312">
        <v>6</v>
      </c>
      <c r="F6312">
        <v>90</v>
      </c>
      <c r="G6312">
        <v>5</v>
      </c>
      <c r="H6312" t="s">
        <v>303</v>
      </c>
      <c r="I6312" t="s">
        <v>170</v>
      </c>
      <c r="J6312">
        <v>3.2313471745307156</v>
      </c>
      <c r="L6312" s="47"/>
      <c r="M6312" s="47"/>
    </row>
    <row r="6313" spans="1:13" x14ac:dyDescent="0.4">
      <c r="A6313" t="str">
        <f t="shared" si="98"/>
        <v>49_2A_F_0_90_67_HH800_Core</v>
      </c>
      <c r="B6313">
        <v>49</v>
      </c>
      <c r="C6313" t="s">
        <v>176</v>
      </c>
      <c r="D6313" t="s">
        <v>169</v>
      </c>
      <c r="E6313">
        <v>0</v>
      </c>
      <c r="F6313">
        <v>90</v>
      </c>
      <c r="G6313">
        <v>67</v>
      </c>
      <c r="H6313" t="s">
        <v>303</v>
      </c>
      <c r="I6313" t="s">
        <v>170</v>
      </c>
      <c r="J6313">
        <v>105.98948516112314</v>
      </c>
      <c r="L6313" s="47"/>
      <c r="M6313" s="47"/>
    </row>
    <row r="6314" spans="1:13" x14ac:dyDescent="0.4">
      <c r="A6314" t="str">
        <f t="shared" si="98"/>
        <v>60_1A_F_0_180_2_HH800_Core</v>
      </c>
      <c r="B6314">
        <v>60</v>
      </c>
      <c r="C6314" t="s">
        <v>178</v>
      </c>
      <c r="D6314" t="s">
        <v>169</v>
      </c>
      <c r="E6314">
        <v>0</v>
      </c>
      <c r="F6314">
        <v>180</v>
      </c>
      <c r="G6314">
        <v>2</v>
      </c>
      <c r="H6314" t="s">
        <v>303</v>
      </c>
      <c r="I6314" t="s">
        <v>170</v>
      </c>
      <c r="J6314">
        <v>92.006406371392274</v>
      </c>
      <c r="L6314" s="47"/>
      <c r="M6314" s="47"/>
    </row>
    <row r="6315" spans="1:13" x14ac:dyDescent="0.4">
      <c r="A6315" t="str">
        <f t="shared" si="98"/>
        <v>52_4A_F_0_90_67_HH800_Core</v>
      </c>
      <c r="B6315">
        <v>52</v>
      </c>
      <c r="C6315" t="s">
        <v>168</v>
      </c>
      <c r="D6315" t="s">
        <v>169</v>
      </c>
      <c r="E6315">
        <v>0</v>
      </c>
      <c r="F6315">
        <v>90</v>
      </c>
      <c r="G6315">
        <v>67</v>
      </c>
      <c r="H6315" t="s">
        <v>303</v>
      </c>
      <c r="I6315" t="s">
        <v>170</v>
      </c>
      <c r="J6315">
        <v>80.352947487604411</v>
      </c>
      <c r="L6315" s="47"/>
      <c r="M6315" s="47"/>
    </row>
    <row r="6316" spans="1:13" x14ac:dyDescent="0.4">
      <c r="A6316" t="str">
        <f t="shared" si="98"/>
        <v>60_4M_M_3_60_67_HH800_Core</v>
      </c>
      <c r="B6316">
        <v>60</v>
      </c>
      <c r="C6316" t="s">
        <v>173</v>
      </c>
      <c r="D6316" t="s">
        <v>174</v>
      </c>
      <c r="E6316">
        <v>3</v>
      </c>
      <c r="F6316">
        <v>60</v>
      </c>
      <c r="G6316">
        <v>67</v>
      </c>
      <c r="H6316" t="s">
        <v>303</v>
      </c>
      <c r="I6316" t="s">
        <v>170</v>
      </c>
      <c r="J6316">
        <v>5.3766940836452113</v>
      </c>
      <c r="L6316" s="47"/>
      <c r="M6316" s="47"/>
    </row>
    <row r="6317" spans="1:13" x14ac:dyDescent="0.4">
      <c r="A6317" t="str">
        <f t="shared" si="98"/>
        <v>35_2M_F_0_90_70_HH800_Core</v>
      </c>
      <c r="B6317">
        <v>35</v>
      </c>
      <c r="C6317" t="s">
        <v>175</v>
      </c>
      <c r="D6317" t="s">
        <v>169</v>
      </c>
      <c r="E6317">
        <v>0</v>
      </c>
      <c r="F6317">
        <v>90</v>
      </c>
      <c r="G6317">
        <v>70</v>
      </c>
      <c r="H6317" t="s">
        <v>303</v>
      </c>
      <c r="I6317" t="s">
        <v>170</v>
      </c>
      <c r="J6317">
        <v>131.32890688196537</v>
      </c>
      <c r="L6317" s="47"/>
      <c r="M6317" s="47"/>
    </row>
    <row r="6318" spans="1:13" x14ac:dyDescent="0.4">
      <c r="A6318" t="str">
        <f t="shared" si="98"/>
        <v>31_2A_F_6_90_70_HH800_Core</v>
      </c>
      <c r="B6318">
        <v>31</v>
      </c>
      <c r="C6318" t="s">
        <v>176</v>
      </c>
      <c r="D6318" t="s">
        <v>169</v>
      </c>
      <c r="E6318">
        <v>6</v>
      </c>
      <c r="F6318">
        <v>90</v>
      </c>
      <c r="G6318">
        <v>70</v>
      </c>
      <c r="H6318" t="s">
        <v>303</v>
      </c>
      <c r="I6318" t="s">
        <v>170</v>
      </c>
      <c r="J6318">
        <v>43.460471657645748</v>
      </c>
      <c r="L6318" s="47"/>
      <c r="M6318" s="47"/>
    </row>
    <row r="6319" spans="1:13" x14ac:dyDescent="0.4">
      <c r="A6319" t="str">
        <f t="shared" si="98"/>
        <v>62_2A_M_0_60_5_HH800_Core</v>
      </c>
      <c r="B6319">
        <v>62</v>
      </c>
      <c r="C6319" t="s">
        <v>176</v>
      </c>
      <c r="D6319" t="s">
        <v>174</v>
      </c>
      <c r="E6319">
        <v>0</v>
      </c>
      <c r="F6319">
        <v>60</v>
      </c>
      <c r="G6319">
        <v>5</v>
      </c>
      <c r="H6319" t="s">
        <v>303</v>
      </c>
      <c r="I6319" t="s">
        <v>170</v>
      </c>
      <c r="J6319">
        <v>137.35655126688562</v>
      </c>
      <c r="L6319" s="47"/>
      <c r="M6319" s="47"/>
    </row>
    <row r="6320" spans="1:13" x14ac:dyDescent="0.4">
      <c r="A6320" t="str">
        <f t="shared" si="98"/>
        <v>37_1M_F_0_60_2_HH800_Core</v>
      </c>
      <c r="B6320">
        <v>37</v>
      </c>
      <c r="C6320" t="s">
        <v>177</v>
      </c>
      <c r="D6320" t="s">
        <v>169</v>
      </c>
      <c r="E6320">
        <v>0</v>
      </c>
      <c r="F6320">
        <v>60</v>
      </c>
      <c r="G6320">
        <v>2</v>
      </c>
      <c r="H6320" t="s">
        <v>303</v>
      </c>
      <c r="I6320" t="s">
        <v>170</v>
      </c>
      <c r="J6320">
        <v>57.494926942148211</v>
      </c>
      <c r="L6320" s="47"/>
      <c r="M6320" s="47"/>
    </row>
    <row r="6321" spans="1:13" x14ac:dyDescent="0.4">
      <c r="A6321" t="str">
        <f t="shared" si="98"/>
        <v>49_4M_F_6_90_5_HH800_Core</v>
      </c>
      <c r="B6321">
        <v>49</v>
      </c>
      <c r="C6321" t="s">
        <v>173</v>
      </c>
      <c r="D6321" t="s">
        <v>169</v>
      </c>
      <c r="E6321">
        <v>6</v>
      </c>
      <c r="F6321">
        <v>90</v>
      </c>
      <c r="G6321">
        <v>5</v>
      </c>
      <c r="H6321" t="s">
        <v>303</v>
      </c>
      <c r="I6321" t="s">
        <v>170</v>
      </c>
      <c r="J6321">
        <v>3.6734394988238019</v>
      </c>
      <c r="L6321" s="47"/>
      <c r="M6321" s="47"/>
    </row>
    <row r="6322" spans="1:13" x14ac:dyDescent="0.4">
      <c r="A6322" t="str">
        <f t="shared" si="98"/>
        <v>50_4A_F_6_90_65_HH800_Core</v>
      </c>
      <c r="B6322">
        <v>50</v>
      </c>
      <c r="C6322" t="s">
        <v>168</v>
      </c>
      <c r="D6322" t="s">
        <v>169</v>
      </c>
      <c r="E6322">
        <v>6</v>
      </c>
      <c r="F6322">
        <v>90</v>
      </c>
      <c r="G6322">
        <v>65</v>
      </c>
      <c r="H6322" t="s">
        <v>303</v>
      </c>
      <c r="I6322" t="s">
        <v>170</v>
      </c>
      <c r="J6322">
        <v>13.117758278634639</v>
      </c>
      <c r="L6322" s="47"/>
      <c r="M6322" s="47"/>
    </row>
    <row r="6323" spans="1:13" x14ac:dyDescent="0.4">
      <c r="A6323" t="str">
        <f t="shared" si="98"/>
        <v>51_2M_F_0_180_70_HH800_Core</v>
      </c>
      <c r="B6323">
        <v>51</v>
      </c>
      <c r="C6323" t="s">
        <v>175</v>
      </c>
      <c r="D6323" t="s">
        <v>169</v>
      </c>
      <c r="E6323">
        <v>0</v>
      </c>
      <c r="F6323">
        <v>180</v>
      </c>
      <c r="G6323">
        <v>70</v>
      </c>
      <c r="H6323" t="s">
        <v>303</v>
      </c>
      <c r="I6323" t="s">
        <v>170</v>
      </c>
      <c r="J6323">
        <v>154.11649662117065</v>
      </c>
      <c r="L6323" s="47"/>
      <c r="M6323" s="47"/>
    </row>
    <row r="6324" spans="1:13" x14ac:dyDescent="0.4">
      <c r="A6324" t="str">
        <f t="shared" si="98"/>
        <v>59_2M_F_3_365_5_HH800_Core</v>
      </c>
      <c r="B6324">
        <v>59</v>
      </c>
      <c r="C6324" t="s">
        <v>175</v>
      </c>
      <c r="D6324" t="s">
        <v>169</v>
      </c>
      <c r="E6324">
        <v>3</v>
      </c>
      <c r="F6324">
        <v>365</v>
      </c>
      <c r="G6324">
        <v>5</v>
      </c>
      <c r="H6324" t="s">
        <v>303</v>
      </c>
      <c r="I6324" t="s">
        <v>170</v>
      </c>
      <c r="J6324">
        <v>4.6104283381012436</v>
      </c>
      <c r="L6324" s="47"/>
      <c r="M6324" s="47"/>
    </row>
    <row r="6325" spans="1:13" x14ac:dyDescent="0.4">
      <c r="A6325" t="str">
        <f t="shared" si="98"/>
        <v>25_4A_M_3_90_65_HH800_Core</v>
      </c>
      <c r="B6325">
        <v>25</v>
      </c>
      <c r="C6325" t="s">
        <v>168</v>
      </c>
      <c r="D6325" t="s">
        <v>174</v>
      </c>
      <c r="E6325">
        <v>3</v>
      </c>
      <c r="F6325">
        <v>90</v>
      </c>
      <c r="G6325">
        <v>65</v>
      </c>
      <c r="H6325" t="s">
        <v>303</v>
      </c>
      <c r="I6325" t="s">
        <v>170</v>
      </c>
      <c r="J6325">
        <v>6.6944020889987108</v>
      </c>
      <c r="L6325" s="47"/>
      <c r="M6325" s="47"/>
    </row>
    <row r="6326" spans="1:13" x14ac:dyDescent="0.4">
      <c r="A6326" t="str">
        <f t="shared" si="98"/>
        <v>59_4M_M_3_60_65_HH800_Core</v>
      </c>
      <c r="B6326">
        <v>59</v>
      </c>
      <c r="C6326" t="s">
        <v>173</v>
      </c>
      <c r="D6326" t="s">
        <v>174</v>
      </c>
      <c r="E6326">
        <v>3</v>
      </c>
      <c r="F6326">
        <v>60</v>
      </c>
      <c r="G6326">
        <v>65</v>
      </c>
      <c r="H6326" t="s">
        <v>303</v>
      </c>
      <c r="I6326" t="s">
        <v>170</v>
      </c>
      <c r="J6326">
        <v>3.8885593230957034</v>
      </c>
      <c r="L6326" s="47"/>
      <c r="M6326" s="47"/>
    </row>
    <row r="6327" spans="1:13" x14ac:dyDescent="0.4">
      <c r="A6327" t="str">
        <f t="shared" si="98"/>
        <v>42_4M_M_3_180_67_HH800_Core</v>
      </c>
      <c r="B6327">
        <v>42</v>
      </c>
      <c r="C6327" t="s">
        <v>173</v>
      </c>
      <c r="D6327" t="s">
        <v>174</v>
      </c>
      <c r="E6327">
        <v>3</v>
      </c>
      <c r="F6327">
        <v>180</v>
      </c>
      <c r="G6327">
        <v>67</v>
      </c>
      <c r="H6327" t="s">
        <v>303</v>
      </c>
      <c r="I6327" t="s">
        <v>170</v>
      </c>
      <c r="J6327">
        <v>6.1956025121561593</v>
      </c>
      <c r="L6327" s="47"/>
      <c r="M6327" s="47"/>
    </row>
    <row r="6328" spans="1:13" x14ac:dyDescent="0.4">
      <c r="A6328" t="str">
        <f t="shared" si="98"/>
        <v>52_4M_M_6_180_5_HH800_Core</v>
      </c>
      <c r="B6328">
        <v>52</v>
      </c>
      <c r="C6328" t="s">
        <v>173</v>
      </c>
      <c r="D6328" t="s">
        <v>174</v>
      </c>
      <c r="E6328">
        <v>6</v>
      </c>
      <c r="F6328">
        <v>180</v>
      </c>
      <c r="G6328">
        <v>5</v>
      </c>
      <c r="H6328" t="s">
        <v>303</v>
      </c>
      <c r="I6328" t="s">
        <v>170</v>
      </c>
      <c r="J6328">
        <v>3.9350243694009581</v>
      </c>
      <c r="L6328" s="47"/>
      <c r="M6328" s="47"/>
    </row>
    <row r="6329" spans="1:13" x14ac:dyDescent="0.4">
      <c r="A6329" t="str">
        <f t="shared" si="98"/>
        <v>62_4M_F_3_365_5_HH800_Core</v>
      </c>
      <c r="B6329">
        <v>62</v>
      </c>
      <c r="C6329" t="s">
        <v>173</v>
      </c>
      <c r="D6329" t="s">
        <v>169</v>
      </c>
      <c r="E6329">
        <v>3</v>
      </c>
      <c r="F6329">
        <v>365</v>
      </c>
      <c r="G6329">
        <v>5</v>
      </c>
      <c r="H6329" t="s">
        <v>303</v>
      </c>
      <c r="I6329" t="s">
        <v>170</v>
      </c>
      <c r="J6329">
        <v>2.5370172168410994</v>
      </c>
      <c r="L6329" s="47"/>
      <c r="M6329" s="47"/>
    </row>
    <row r="6330" spans="1:13" x14ac:dyDescent="0.4">
      <c r="A6330" t="str">
        <f t="shared" si="98"/>
        <v>64_2A_F_6_365_65_HH800_Core</v>
      </c>
      <c r="B6330">
        <v>64</v>
      </c>
      <c r="C6330" t="s">
        <v>176</v>
      </c>
      <c r="D6330" t="s">
        <v>169</v>
      </c>
      <c r="E6330">
        <v>6</v>
      </c>
      <c r="F6330">
        <v>365</v>
      </c>
      <c r="G6330">
        <v>65</v>
      </c>
      <c r="H6330" t="s">
        <v>303</v>
      </c>
      <c r="I6330" t="s">
        <v>170</v>
      </c>
      <c r="J6330">
        <v>7.9731361485959926</v>
      </c>
      <c r="L6330" s="47"/>
      <c r="M6330" s="47"/>
    </row>
    <row r="6331" spans="1:13" x14ac:dyDescent="0.4">
      <c r="A6331" t="str">
        <f t="shared" si="98"/>
        <v>55_2M_F_0_365_5_HH800_Core</v>
      </c>
      <c r="B6331">
        <v>55</v>
      </c>
      <c r="C6331" t="s">
        <v>175</v>
      </c>
      <c r="D6331" t="s">
        <v>169</v>
      </c>
      <c r="E6331">
        <v>0</v>
      </c>
      <c r="F6331">
        <v>365</v>
      </c>
      <c r="G6331">
        <v>5</v>
      </c>
      <c r="H6331" t="s">
        <v>303</v>
      </c>
      <c r="I6331" t="s">
        <v>170</v>
      </c>
      <c r="J6331">
        <v>70.335618500917988</v>
      </c>
      <c r="L6331" s="47"/>
      <c r="M6331" s="47"/>
    </row>
    <row r="6332" spans="1:13" x14ac:dyDescent="0.4">
      <c r="A6332" t="str">
        <f t="shared" si="98"/>
        <v>64_4M_F_0_365_65_HH800_Core</v>
      </c>
      <c r="B6332">
        <v>64</v>
      </c>
      <c r="C6332" t="s">
        <v>173</v>
      </c>
      <c r="D6332" t="s">
        <v>169</v>
      </c>
      <c r="E6332">
        <v>0</v>
      </c>
      <c r="F6332">
        <v>365</v>
      </c>
      <c r="G6332">
        <v>65</v>
      </c>
      <c r="H6332" t="s">
        <v>303</v>
      </c>
      <c r="I6332" t="s">
        <v>170</v>
      </c>
      <c r="J6332">
        <v>49.416817773033017</v>
      </c>
      <c r="L6332" s="47"/>
      <c r="M6332" s="47"/>
    </row>
    <row r="6333" spans="1:13" x14ac:dyDescent="0.4">
      <c r="A6333" t="str">
        <f t="shared" si="98"/>
        <v>58_4M_F_3_90_5_HH800_Core</v>
      </c>
      <c r="B6333">
        <v>58</v>
      </c>
      <c r="C6333" t="s">
        <v>173</v>
      </c>
      <c r="D6333" t="s">
        <v>169</v>
      </c>
      <c r="E6333">
        <v>3</v>
      </c>
      <c r="F6333">
        <v>90</v>
      </c>
      <c r="G6333">
        <v>5</v>
      </c>
      <c r="H6333" t="s">
        <v>303</v>
      </c>
      <c r="I6333" t="s">
        <v>170</v>
      </c>
      <c r="J6333">
        <v>2.9945248290087747</v>
      </c>
      <c r="L6333" s="47"/>
      <c r="M6333" s="47"/>
    </row>
    <row r="6334" spans="1:13" x14ac:dyDescent="0.4">
      <c r="A6334" t="str">
        <f t="shared" si="98"/>
        <v>61_4A_M_6_180_65_HH800_Core</v>
      </c>
      <c r="B6334">
        <v>61</v>
      </c>
      <c r="C6334" t="s">
        <v>168</v>
      </c>
      <c r="D6334" t="s">
        <v>174</v>
      </c>
      <c r="E6334">
        <v>6</v>
      </c>
      <c r="F6334">
        <v>180</v>
      </c>
      <c r="G6334">
        <v>65</v>
      </c>
      <c r="H6334" t="s">
        <v>303</v>
      </c>
      <c r="I6334" t="s">
        <v>170</v>
      </c>
      <c r="J6334">
        <v>4.071323643869035</v>
      </c>
      <c r="L6334" s="47"/>
      <c r="M6334" s="47"/>
    </row>
    <row r="6335" spans="1:13" x14ac:dyDescent="0.4">
      <c r="A6335" t="str">
        <f t="shared" si="98"/>
        <v>58_4M_M_0_60_67_HH800_Core</v>
      </c>
      <c r="B6335">
        <v>58</v>
      </c>
      <c r="C6335" t="s">
        <v>173</v>
      </c>
      <c r="D6335" t="s">
        <v>174</v>
      </c>
      <c r="E6335">
        <v>0</v>
      </c>
      <c r="F6335">
        <v>60</v>
      </c>
      <c r="G6335">
        <v>67</v>
      </c>
      <c r="H6335" t="s">
        <v>303</v>
      </c>
      <c r="I6335" t="s">
        <v>170</v>
      </c>
      <c r="J6335">
        <v>90.770761864641955</v>
      </c>
      <c r="L6335" s="47"/>
      <c r="M6335" s="47"/>
    </row>
    <row r="6336" spans="1:13" x14ac:dyDescent="0.4">
      <c r="A6336" t="str">
        <f t="shared" si="98"/>
        <v>62_4A_F_3_365_5_HH800_Core</v>
      </c>
      <c r="B6336">
        <v>62</v>
      </c>
      <c r="C6336" t="s">
        <v>168</v>
      </c>
      <c r="D6336" t="s">
        <v>169</v>
      </c>
      <c r="E6336">
        <v>3</v>
      </c>
      <c r="F6336">
        <v>365</v>
      </c>
      <c r="G6336">
        <v>5</v>
      </c>
      <c r="H6336" t="s">
        <v>303</v>
      </c>
      <c r="I6336" t="s">
        <v>170</v>
      </c>
      <c r="J6336">
        <v>3.0664354495028419</v>
      </c>
      <c r="L6336" s="47"/>
      <c r="M6336" s="47"/>
    </row>
    <row r="6337" spans="1:13" x14ac:dyDescent="0.4">
      <c r="A6337" t="str">
        <f t="shared" si="98"/>
        <v>59_4M_M_3_60_67_HH800_Core</v>
      </c>
      <c r="B6337">
        <v>59</v>
      </c>
      <c r="C6337" t="s">
        <v>173</v>
      </c>
      <c r="D6337" t="s">
        <v>174</v>
      </c>
      <c r="E6337">
        <v>3</v>
      </c>
      <c r="F6337">
        <v>60</v>
      </c>
      <c r="G6337">
        <v>67</v>
      </c>
      <c r="H6337" t="s">
        <v>303</v>
      </c>
      <c r="I6337" t="s">
        <v>170</v>
      </c>
      <c r="J6337">
        <v>5.8495276533466756</v>
      </c>
      <c r="L6337" s="47"/>
      <c r="M6337" s="47"/>
    </row>
    <row r="6338" spans="1:13" x14ac:dyDescent="0.4">
      <c r="A6338" t="str">
        <f t="shared" si="98"/>
        <v>44_4M_M_6_180_5_HH800_Core</v>
      </c>
      <c r="B6338">
        <v>44</v>
      </c>
      <c r="C6338" t="s">
        <v>173</v>
      </c>
      <c r="D6338" t="s">
        <v>174</v>
      </c>
      <c r="E6338">
        <v>6</v>
      </c>
      <c r="F6338">
        <v>180</v>
      </c>
      <c r="G6338">
        <v>5</v>
      </c>
      <c r="H6338" t="s">
        <v>303</v>
      </c>
      <c r="I6338" t="s">
        <v>170</v>
      </c>
      <c r="J6338">
        <v>2.344822811945531</v>
      </c>
      <c r="L6338" s="47"/>
      <c r="M6338" s="47"/>
    </row>
    <row r="6339" spans="1:13" x14ac:dyDescent="0.4">
      <c r="A6339" t="str">
        <f t="shared" ref="A6339:A6402" si="99">B6339&amp;"_"&amp;C6339&amp;"_"&amp;D6339&amp;"_"&amp;E6339&amp;"_"&amp;F6339&amp;"_"&amp;G6339&amp;"_"&amp;H6339&amp;"_"&amp;I6339</f>
        <v>59_2A_F_3_365_5_HH800_Core</v>
      </c>
      <c r="B6339">
        <v>59</v>
      </c>
      <c r="C6339" t="s">
        <v>176</v>
      </c>
      <c r="D6339" t="s">
        <v>169</v>
      </c>
      <c r="E6339">
        <v>3</v>
      </c>
      <c r="F6339">
        <v>365</v>
      </c>
      <c r="G6339">
        <v>5</v>
      </c>
      <c r="H6339" t="s">
        <v>303</v>
      </c>
      <c r="I6339" t="s">
        <v>170</v>
      </c>
      <c r="J6339">
        <v>3.8932197651418066</v>
      </c>
      <c r="L6339" s="47"/>
      <c r="M6339" s="47"/>
    </row>
    <row r="6340" spans="1:13" x14ac:dyDescent="0.4">
      <c r="A6340" t="str">
        <f t="shared" si="99"/>
        <v>56_2M_F_3_365_5_HH800_Core</v>
      </c>
      <c r="B6340">
        <v>56</v>
      </c>
      <c r="C6340" t="s">
        <v>175</v>
      </c>
      <c r="D6340" t="s">
        <v>169</v>
      </c>
      <c r="E6340">
        <v>3</v>
      </c>
      <c r="F6340">
        <v>365</v>
      </c>
      <c r="G6340">
        <v>5</v>
      </c>
      <c r="H6340" t="s">
        <v>303</v>
      </c>
      <c r="I6340" t="s">
        <v>170</v>
      </c>
      <c r="J6340">
        <v>4.6953594135344003</v>
      </c>
      <c r="L6340" s="47"/>
      <c r="M6340" s="47"/>
    </row>
    <row r="6341" spans="1:13" x14ac:dyDescent="0.4">
      <c r="A6341" t="str">
        <f t="shared" si="99"/>
        <v>61_1A_F_0_180_65_HH800_Core</v>
      </c>
      <c r="B6341">
        <v>61</v>
      </c>
      <c r="C6341" t="s">
        <v>178</v>
      </c>
      <c r="D6341" t="s">
        <v>169</v>
      </c>
      <c r="E6341">
        <v>0</v>
      </c>
      <c r="F6341">
        <v>180</v>
      </c>
      <c r="G6341">
        <v>65</v>
      </c>
      <c r="H6341" t="s">
        <v>303</v>
      </c>
      <c r="I6341" t="s">
        <v>170</v>
      </c>
      <c r="J6341">
        <v>138.24089766908091</v>
      </c>
      <c r="L6341" s="47"/>
      <c r="M6341" s="47"/>
    </row>
    <row r="6342" spans="1:13" x14ac:dyDescent="0.4">
      <c r="A6342" t="str">
        <f t="shared" si="99"/>
        <v>64_4A_F_0_365_65_HH800_Core</v>
      </c>
      <c r="B6342">
        <v>64</v>
      </c>
      <c r="C6342" t="s">
        <v>168</v>
      </c>
      <c r="D6342" t="s">
        <v>169</v>
      </c>
      <c r="E6342">
        <v>0</v>
      </c>
      <c r="F6342">
        <v>365</v>
      </c>
      <c r="G6342">
        <v>65</v>
      </c>
      <c r="H6342" t="s">
        <v>303</v>
      </c>
      <c r="I6342" t="s">
        <v>170</v>
      </c>
      <c r="J6342">
        <v>52.002038655098879</v>
      </c>
      <c r="L6342" s="47"/>
      <c r="M6342" s="47"/>
    </row>
    <row r="6343" spans="1:13" x14ac:dyDescent="0.4">
      <c r="A6343" t="str">
        <f t="shared" si="99"/>
        <v>28_4A_F_0_90_65_HH800_Core</v>
      </c>
      <c r="B6343">
        <v>28</v>
      </c>
      <c r="C6343" t="s">
        <v>168</v>
      </c>
      <c r="D6343" t="s">
        <v>169</v>
      </c>
      <c r="E6343">
        <v>0</v>
      </c>
      <c r="F6343">
        <v>90</v>
      </c>
      <c r="G6343">
        <v>65</v>
      </c>
      <c r="H6343" t="s">
        <v>303</v>
      </c>
      <c r="I6343" t="s">
        <v>170</v>
      </c>
      <c r="J6343">
        <v>41.5280103640536</v>
      </c>
      <c r="L6343" s="47"/>
      <c r="M6343" s="47"/>
    </row>
    <row r="6344" spans="1:13" x14ac:dyDescent="0.4">
      <c r="A6344" t="str">
        <f t="shared" si="99"/>
        <v>43_4M_F_6_90_67_HH800_Core</v>
      </c>
      <c r="B6344">
        <v>43</v>
      </c>
      <c r="C6344" t="s">
        <v>173</v>
      </c>
      <c r="D6344" t="s">
        <v>169</v>
      </c>
      <c r="E6344">
        <v>6</v>
      </c>
      <c r="F6344">
        <v>90</v>
      </c>
      <c r="G6344">
        <v>67</v>
      </c>
      <c r="H6344" t="s">
        <v>303</v>
      </c>
      <c r="I6344" t="s">
        <v>170</v>
      </c>
      <c r="J6344">
        <v>23.894562566927245</v>
      </c>
      <c r="L6344" s="47"/>
      <c r="M6344" s="47"/>
    </row>
    <row r="6345" spans="1:13" x14ac:dyDescent="0.4">
      <c r="A6345" t="str">
        <f t="shared" si="99"/>
        <v>30_4M_F_3_90_70_HH800_Core</v>
      </c>
      <c r="B6345">
        <v>30</v>
      </c>
      <c r="C6345" t="s">
        <v>173</v>
      </c>
      <c r="D6345" t="s">
        <v>169</v>
      </c>
      <c r="E6345">
        <v>3</v>
      </c>
      <c r="F6345">
        <v>90</v>
      </c>
      <c r="G6345">
        <v>70</v>
      </c>
      <c r="H6345" t="s">
        <v>303</v>
      </c>
      <c r="I6345" t="s">
        <v>170</v>
      </c>
      <c r="J6345">
        <v>13.101726897448158</v>
      </c>
      <c r="L6345" s="47"/>
      <c r="M6345" s="47"/>
    </row>
    <row r="6346" spans="1:13" x14ac:dyDescent="0.4">
      <c r="A6346" t="str">
        <f t="shared" si="99"/>
        <v>55_2A_F_0_365_5_HH800_Core</v>
      </c>
      <c r="B6346">
        <v>55</v>
      </c>
      <c r="C6346" t="s">
        <v>176</v>
      </c>
      <c r="D6346" t="s">
        <v>169</v>
      </c>
      <c r="E6346">
        <v>0</v>
      </c>
      <c r="F6346">
        <v>365</v>
      </c>
      <c r="G6346">
        <v>5</v>
      </c>
      <c r="H6346" t="s">
        <v>303</v>
      </c>
      <c r="I6346" t="s">
        <v>170</v>
      </c>
      <c r="J6346">
        <v>61.584272234446743</v>
      </c>
      <c r="L6346" s="47"/>
      <c r="M6346" s="47"/>
    </row>
    <row r="6347" spans="1:13" x14ac:dyDescent="0.4">
      <c r="A6347" t="str">
        <f t="shared" si="99"/>
        <v>36_1M_F_0_60_2_HH800_Core</v>
      </c>
      <c r="B6347">
        <v>36</v>
      </c>
      <c r="C6347" t="s">
        <v>177</v>
      </c>
      <c r="D6347" t="s">
        <v>169</v>
      </c>
      <c r="E6347">
        <v>0</v>
      </c>
      <c r="F6347">
        <v>60</v>
      </c>
      <c r="G6347">
        <v>2</v>
      </c>
      <c r="H6347" t="s">
        <v>303</v>
      </c>
      <c r="I6347" t="s">
        <v>170</v>
      </c>
      <c r="J6347">
        <v>56.030265943008885</v>
      </c>
      <c r="L6347" s="47"/>
      <c r="M6347" s="47"/>
    </row>
    <row r="6348" spans="1:13" x14ac:dyDescent="0.4">
      <c r="A6348" t="str">
        <f t="shared" si="99"/>
        <v>38_1M_F_0_60_2_HH800_Core</v>
      </c>
      <c r="B6348">
        <v>38</v>
      </c>
      <c r="C6348" t="s">
        <v>177</v>
      </c>
      <c r="D6348" t="s">
        <v>169</v>
      </c>
      <c r="E6348">
        <v>0</v>
      </c>
      <c r="F6348">
        <v>60</v>
      </c>
      <c r="G6348">
        <v>2</v>
      </c>
      <c r="H6348" t="s">
        <v>303</v>
      </c>
      <c r="I6348" t="s">
        <v>170</v>
      </c>
      <c r="J6348">
        <v>59.819529344505725</v>
      </c>
      <c r="L6348" s="47"/>
      <c r="M6348" s="47"/>
    </row>
    <row r="6349" spans="1:13" x14ac:dyDescent="0.4">
      <c r="A6349" t="str">
        <f t="shared" si="99"/>
        <v>25_4M_M_3_180_70_HH800_Core</v>
      </c>
      <c r="B6349">
        <v>25</v>
      </c>
      <c r="C6349" t="s">
        <v>173</v>
      </c>
      <c r="D6349" t="s">
        <v>174</v>
      </c>
      <c r="E6349">
        <v>3</v>
      </c>
      <c r="F6349">
        <v>180</v>
      </c>
      <c r="G6349">
        <v>70</v>
      </c>
      <c r="H6349" t="s">
        <v>303</v>
      </c>
      <c r="I6349" t="s">
        <v>170</v>
      </c>
      <c r="J6349">
        <v>6.0431912662694707</v>
      </c>
      <c r="L6349" s="47"/>
      <c r="M6349" s="47"/>
    </row>
    <row r="6350" spans="1:13" x14ac:dyDescent="0.4">
      <c r="A6350" t="str">
        <f t="shared" si="99"/>
        <v>48_2A_F_6_90_67_HH800_Core</v>
      </c>
      <c r="B6350">
        <v>48</v>
      </c>
      <c r="C6350" t="s">
        <v>176</v>
      </c>
      <c r="D6350" t="s">
        <v>169</v>
      </c>
      <c r="E6350">
        <v>6</v>
      </c>
      <c r="F6350">
        <v>90</v>
      </c>
      <c r="G6350">
        <v>67</v>
      </c>
      <c r="H6350" t="s">
        <v>303</v>
      </c>
      <c r="I6350" t="s">
        <v>170</v>
      </c>
      <c r="J6350">
        <v>27.936982074316088</v>
      </c>
      <c r="L6350" s="47"/>
      <c r="M6350" s="47"/>
    </row>
    <row r="6351" spans="1:13" x14ac:dyDescent="0.4">
      <c r="A6351" t="str">
        <f t="shared" si="99"/>
        <v>56_2A_F_3_365_5_HH800_Core</v>
      </c>
      <c r="B6351">
        <v>56</v>
      </c>
      <c r="C6351" t="s">
        <v>176</v>
      </c>
      <c r="D6351" t="s">
        <v>169</v>
      </c>
      <c r="E6351">
        <v>3</v>
      </c>
      <c r="F6351">
        <v>365</v>
      </c>
      <c r="G6351">
        <v>5</v>
      </c>
      <c r="H6351" t="s">
        <v>303</v>
      </c>
      <c r="I6351" t="s">
        <v>170</v>
      </c>
      <c r="J6351">
        <v>4.5199335825199292</v>
      </c>
      <c r="L6351" s="47"/>
      <c r="M6351" s="47"/>
    </row>
    <row r="6352" spans="1:13" x14ac:dyDescent="0.4">
      <c r="A6352" t="str">
        <f t="shared" si="99"/>
        <v>58_2M_F_3_365_5_HH800_Core</v>
      </c>
      <c r="B6352">
        <v>58</v>
      </c>
      <c r="C6352" t="s">
        <v>175</v>
      </c>
      <c r="D6352" t="s">
        <v>169</v>
      </c>
      <c r="E6352">
        <v>3</v>
      </c>
      <c r="F6352">
        <v>365</v>
      </c>
      <c r="G6352">
        <v>5</v>
      </c>
      <c r="H6352" t="s">
        <v>303</v>
      </c>
      <c r="I6352" t="s">
        <v>170</v>
      </c>
      <c r="J6352">
        <v>4.2954043593204485</v>
      </c>
      <c r="L6352" s="47"/>
      <c r="M6352" s="47"/>
    </row>
    <row r="6353" spans="1:13" x14ac:dyDescent="0.4">
      <c r="A6353" t="str">
        <f t="shared" si="99"/>
        <v>51_2M_F_0_60_2_HH800_Core</v>
      </c>
      <c r="B6353">
        <v>51</v>
      </c>
      <c r="C6353" t="s">
        <v>175</v>
      </c>
      <c r="D6353" t="s">
        <v>169</v>
      </c>
      <c r="E6353">
        <v>0</v>
      </c>
      <c r="F6353">
        <v>60</v>
      </c>
      <c r="G6353">
        <v>2</v>
      </c>
      <c r="H6353" t="s">
        <v>303</v>
      </c>
      <c r="I6353" t="s">
        <v>170</v>
      </c>
      <c r="J6353">
        <v>72.820763673202364</v>
      </c>
      <c r="L6353" s="47"/>
      <c r="M6353" s="47"/>
    </row>
    <row r="6354" spans="1:13" x14ac:dyDescent="0.4">
      <c r="A6354" t="str">
        <f t="shared" si="99"/>
        <v>27_1A_M_0_180_2_HH800_Core</v>
      </c>
      <c r="B6354">
        <v>27</v>
      </c>
      <c r="C6354" t="s">
        <v>178</v>
      </c>
      <c r="D6354" t="s">
        <v>174</v>
      </c>
      <c r="E6354">
        <v>0</v>
      </c>
      <c r="F6354">
        <v>180</v>
      </c>
      <c r="G6354">
        <v>2</v>
      </c>
      <c r="H6354" t="s">
        <v>303</v>
      </c>
      <c r="I6354" t="s">
        <v>170</v>
      </c>
      <c r="J6354">
        <v>24.175379743764381</v>
      </c>
      <c r="L6354" s="47"/>
      <c r="M6354" s="47"/>
    </row>
    <row r="6355" spans="1:13" x14ac:dyDescent="0.4">
      <c r="A6355" t="str">
        <f t="shared" si="99"/>
        <v>61_2A_F_3_365_65_HH800_Core</v>
      </c>
      <c r="B6355">
        <v>61</v>
      </c>
      <c r="C6355" t="s">
        <v>176</v>
      </c>
      <c r="D6355" t="s">
        <v>169</v>
      </c>
      <c r="E6355">
        <v>3</v>
      </c>
      <c r="F6355">
        <v>365</v>
      </c>
      <c r="G6355">
        <v>65</v>
      </c>
      <c r="H6355" t="s">
        <v>303</v>
      </c>
      <c r="I6355" t="s">
        <v>170</v>
      </c>
      <c r="J6355">
        <v>4.0771201872814853</v>
      </c>
      <c r="L6355" s="47"/>
      <c r="M6355" s="47"/>
    </row>
    <row r="6356" spans="1:13" x14ac:dyDescent="0.4">
      <c r="A6356" t="str">
        <f t="shared" si="99"/>
        <v>51_2M_M_0_90_5_HH800_Core</v>
      </c>
      <c r="B6356">
        <v>51</v>
      </c>
      <c r="C6356" t="s">
        <v>175</v>
      </c>
      <c r="D6356" t="s">
        <v>174</v>
      </c>
      <c r="E6356">
        <v>0</v>
      </c>
      <c r="F6356">
        <v>90</v>
      </c>
      <c r="G6356">
        <v>5</v>
      </c>
      <c r="H6356" t="s">
        <v>303</v>
      </c>
      <c r="I6356" t="s">
        <v>170</v>
      </c>
      <c r="J6356">
        <v>67.321641029363889</v>
      </c>
      <c r="L6356" s="47"/>
      <c r="M6356" s="47"/>
    </row>
    <row r="6357" spans="1:13" x14ac:dyDescent="0.4">
      <c r="A6357" t="str">
        <f t="shared" si="99"/>
        <v>58_2A_F_3_365_5_HH800_Core</v>
      </c>
      <c r="B6357">
        <v>58</v>
      </c>
      <c r="C6357" t="s">
        <v>176</v>
      </c>
      <c r="D6357" t="s">
        <v>169</v>
      </c>
      <c r="E6357">
        <v>3</v>
      </c>
      <c r="F6357">
        <v>365</v>
      </c>
      <c r="G6357">
        <v>5</v>
      </c>
      <c r="H6357" t="s">
        <v>303</v>
      </c>
      <c r="I6357" t="s">
        <v>170</v>
      </c>
      <c r="J6357">
        <v>4.2910328788553063</v>
      </c>
      <c r="L6357" s="47"/>
      <c r="M6357" s="47"/>
    </row>
    <row r="6358" spans="1:13" x14ac:dyDescent="0.4">
      <c r="A6358" t="str">
        <f t="shared" si="99"/>
        <v>40_4A_F_3_90_67_HH800_Core</v>
      </c>
      <c r="B6358">
        <v>40</v>
      </c>
      <c r="C6358" t="s">
        <v>168</v>
      </c>
      <c r="D6358" t="s">
        <v>169</v>
      </c>
      <c r="E6358">
        <v>3</v>
      </c>
      <c r="F6358">
        <v>90</v>
      </c>
      <c r="G6358">
        <v>67</v>
      </c>
      <c r="H6358" t="s">
        <v>303</v>
      </c>
      <c r="I6358" t="s">
        <v>170</v>
      </c>
      <c r="J6358">
        <v>11.868812180547428</v>
      </c>
      <c r="L6358" s="47"/>
      <c r="M6358" s="47"/>
    </row>
    <row r="6359" spans="1:13" x14ac:dyDescent="0.4">
      <c r="A6359" t="str">
        <f t="shared" si="99"/>
        <v>58_2A_F_3_180_5_HH800_Core</v>
      </c>
      <c r="B6359">
        <v>58</v>
      </c>
      <c r="C6359" t="s">
        <v>176</v>
      </c>
      <c r="D6359" t="s">
        <v>169</v>
      </c>
      <c r="E6359">
        <v>3</v>
      </c>
      <c r="F6359">
        <v>180</v>
      </c>
      <c r="G6359">
        <v>5</v>
      </c>
      <c r="H6359" t="s">
        <v>303</v>
      </c>
      <c r="I6359" t="s">
        <v>170</v>
      </c>
      <c r="J6359">
        <v>4.1382305519888174</v>
      </c>
      <c r="L6359" s="47"/>
      <c r="M6359" s="47"/>
    </row>
    <row r="6360" spans="1:13" x14ac:dyDescent="0.4">
      <c r="A6360" t="str">
        <f t="shared" si="99"/>
        <v>26_4M_M_3_180_5_HH800_Core</v>
      </c>
      <c r="B6360">
        <v>26</v>
      </c>
      <c r="C6360" t="s">
        <v>173</v>
      </c>
      <c r="D6360" t="s">
        <v>174</v>
      </c>
      <c r="E6360">
        <v>3</v>
      </c>
      <c r="F6360">
        <v>180</v>
      </c>
      <c r="G6360">
        <v>5</v>
      </c>
      <c r="H6360" t="s">
        <v>303</v>
      </c>
      <c r="I6360" t="s">
        <v>170</v>
      </c>
      <c r="J6360">
        <v>1.1642404142520975</v>
      </c>
      <c r="L6360" s="47"/>
      <c r="M6360" s="47"/>
    </row>
    <row r="6361" spans="1:13" x14ac:dyDescent="0.4">
      <c r="A6361" t="str">
        <f t="shared" si="99"/>
        <v>63_2M_M_6_365_5_HH800_Core</v>
      </c>
      <c r="B6361">
        <v>63</v>
      </c>
      <c r="C6361" t="s">
        <v>175</v>
      </c>
      <c r="D6361" t="s">
        <v>174</v>
      </c>
      <c r="E6361">
        <v>6</v>
      </c>
      <c r="F6361">
        <v>365</v>
      </c>
      <c r="G6361">
        <v>5</v>
      </c>
      <c r="H6361" t="s">
        <v>303</v>
      </c>
      <c r="I6361" t="s">
        <v>170</v>
      </c>
      <c r="J6361">
        <v>6.9949552011858929</v>
      </c>
      <c r="L6361" s="47"/>
      <c r="M6361" s="47"/>
    </row>
    <row r="6362" spans="1:13" x14ac:dyDescent="0.4">
      <c r="A6362" t="str">
        <f t="shared" si="99"/>
        <v>58_2A_F_3_90_70_HH800_Core</v>
      </c>
      <c r="B6362">
        <v>58</v>
      </c>
      <c r="C6362" t="s">
        <v>176</v>
      </c>
      <c r="D6362" t="s">
        <v>169</v>
      </c>
      <c r="E6362">
        <v>3</v>
      </c>
      <c r="F6362">
        <v>90</v>
      </c>
      <c r="G6362">
        <v>70</v>
      </c>
      <c r="H6362" t="s">
        <v>303</v>
      </c>
      <c r="I6362" t="s">
        <v>170</v>
      </c>
      <c r="J6362">
        <v>15.464471025567867</v>
      </c>
      <c r="L6362" s="47"/>
      <c r="M6362" s="47"/>
    </row>
    <row r="6363" spans="1:13" x14ac:dyDescent="0.4">
      <c r="A6363" t="str">
        <f t="shared" si="99"/>
        <v>39_2M_F_0_90_67_HH800_Core</v>
      </c>
      <c r="B6363">
        <v>39</v>
      </c>
      <c r="C6363" t="s">
        <v>175</v>
      </c>
      <c r="D6363" t="s">
        <v>169</v>
      </c>
      <c r="E6363">
        <v>0</v>
      </c>
      <c r="F6363">
        <v>90</v>
      </c>
      <c r="G6363">
        <v>67</v>
      </c>
      <c r="H6363" t="s">
        <v>303</v>
      </c>
      <c r="I6363" t="s">
        <v>170</v>
      </c>
      <c r="J6363">
        <v>128.35202917673357</v>
      </c>
      <c r="L6363" s="47"/>
      <c r="M6363" s="47"/>
    </row>
    <row r="6364" spans="1:13" x14ac:dyDescent="0.4">
      <c r="A6364" t="str">
        <f t="shared" si="99"/>
        <v>56_2A_F_3_90_67_HH800_Core</v>
      </c>
      <c r="B6364">
        <v>56</v>
      </c>
      <c r="C6364" t="s">
        <v>176</v>
      </c>
      <c r="D6364" t="s">
        <v>169</v>
      </c>
      <c r="E6364">
        <v>3</v>
      </c>
      <c r="F6364">
        <v>90</v>
      </c>
      <c r="G6364">
        <v>67</v>
      </c>
      <c r="H6364" t="s">
        <v>303</v>
      </c>
      <c r="I6364" t="s">
        <v>170</v>
      </c>
      <c r="J6364">
        <v>9.6320058160254423</v>
      </c>
      <c r="L6364" s="47"/>
      <c r="M6364" s="47"/>
    </row>
    <row r="6365" spans="1:13" x14ac:dyDescent="0.4">
      <c r="A6365" t="str">
        <f t="shared" si="99"/>
        <v>63_2A_M_6_365_5_HH800_Core</v>
      </c>
      <c r="B6365">
        <v>63</v>
      </c>
      <c r="C6365" t="s">
        <v>176</v>
      </c>
      <c r="D6365" t="s">
        <v>174</v>
      </c>
      <c r="E6365">
        <v>6</v>
      </c>
      <c r="F6365">
        <v>365</v>
      </c>
      <c r="G6365">
        <v>5</v>
      </c>
      <c r="H6365" t="s">
        <v>303</v>
      </c>
      <c r="I6365" t="s">
        <v>170</v>
      </c>
      <c r="J6365">
        <v>8.6178275553875636</v>
      </c>
      <c r="L6365" s="47"/>
      <c r="M6365" s="47"/>
    </row>
    <row r="6366" spans="1:13" x14ac:dyDescent="0.4">
      <c r="A6366" t="str">
        <f t="shared" si="99"/>
        <v>56_4M_M_6_60_5_HH800_Core</v>
      </c>
      <c r="B6366">
        <v>56</v>
      </c>
      <c r="C6366" t="s">
        <v>173</v>
      </c>
      <c r="D6366" t="s">
        <v>174</v>
      </c>
      <c r="E6366">
        <v>6</v>
      </c>
      <c r="F6366">
        <v>60</v>
      </c>
      <c r="G6366">
        <v>5</v>
      </c>
      <c r="H6366" t="s">
        <v>303</v>
      </c>
      <c r="I6366" t="s">
        <v>170</v>
      </c>
      <c r="J6366">
        <v>5.007667387007035</v>
      </c>
      <c r="L6366" s="47"/>
      <c r="M6366" s="47"/>
    </row>
    <row r="6367" spans="1:13" x14ac:dyDescent="0.4">
      <c r="A6367" t="str">
        <f t="shared" si="99"/>
        <v>40_4M_M_6_180_65_HH800_Core</v>
      </c>
      <c r="B6367">
        <v>40</v>
      </c>
      <c r="C6367" t="s">
        <v>173</v>
      </c>
      <c r="D6367" t="s">
        <v>174</v>
      </c>
      <c r="E6367">
        <v>6</v>
      </c>
      <c r="F6367">
        <v>180</v>
      </c>
      <c r="G6367">
        <v>65</v>
      </c>
      <c r="H6367" t="s">
        <v>303</v>
      </c>
      <c r="I6367" t="s">
        <v>170</v>
      </c>
      <c r="J6367">
        <v>9.3740895575316205</v>
      </c>
      <c r="L6367" s="47"/>
      <c r="M6367" s="47"/>
    </row>
    <row r="6368" spans="1:13" x14ac:dyDescent="0.4">
      <c r="A6368" t="str">
        <f t="shared" si="99"/>
        <v>27_4A_F_6_180_67_HH800_Core</v>
      </c>
      <c r="B6368">
        <v>27</v>
      </c>
      <c r="C6368" t="s">
        <v>168</v>
      </c>
      <c r="D6368" t="s">
        <v>169</v>
      </c>
      <c r="E6368">
        <v>6</v>
      </c>
      <c r="F6368">
        <v>180</v>
      </c>
      <c r="G6368">
        <v>67</v>
      </c>
      <c r="H6368" t="s">
        <v>303</v>
      </c>
      <c r="I6368" t="s">
        <v>170</v>
      </c>
      <c r="J6368">
        <v>19.187696903563715</v>
      </c>
      <c r="L6368" s="47"/>
      <c r="M6368" s="47"/>
    </row>
    <row r="6369" spans="1:13" x14ac:dyDescent="0.4">
      <c r="A6369" t="str">
        <f t="shared" si="99"/>
        <v>37_4M_M_3_365_5_HH800_Core</v>
      </c>
      <c r="B6369">
        <v>37</v>
      </c>
      <c r="C6369" t="s">
        <v>173</v>
      </c>
      <c r="D6369" t="s">
        <v>174</v>
      </c>
      <c r="E6369">
        <v>3</v>
      </c>
      <c r="F6369">
        <v>365</v>
      </c>
      <c r="G6369">
        <v>5</v>
      </c>
      <c r="H6369" t="s">
        <v>303</v>
      </c>
      <c r="I6369" t="s">
        <v>170</v>
      </c>
      <c r="J6369">
        <v>0.89324436987687794</v>
      </c>
      <c r="L6369" s="47"/>
      <c r="M6369" s="47"/>
    </row>
    <row r="6370" spans="1:13" x14ac:dyDescent="0.4">
      <c r="A6370" t="str">
        <f t="shared" si="99"/>
        <v>53_2M_M_6_90_5_HH800_Core</v>
      </c>
      <c r="B6370">
        <v>53</v>
      </c>
      <c r="C6370" t="s">
        <v>175</v>
      </c>
      <c r="D6370" t="s">
        <v>174</v>
      </c>
      <c r="E6370">
        <v>6</v>
      </c>
      <c r="F6370">
        <v>90</v>
      </c>
      <c r="G6370">
        <v>5</v>
      </c>
      <c r="H6370" t="s">
        <v>303</v>
      </c>
      <c r="I6370" t="s">
        <v>170</v>
      </c>
      <c r="J6370">
        <v>6.5797332956722414</v>
      </c>
      <c r="L6370" s="47"/>
      <c r="M6370" s="47"/>
    </row>
    <row r="6371" spans="1:13" x14ac:dyDescent="0.4">
      <c r="A6371" t="str">
        <f t="shared" si="99"/>
        <v>49_4A_F_6_90_65_HH800_Core</v>
      </c>
      <c r="B6371">
        <v>49</v>
      </c>
      <c r="C6371" t="s">
        <v>168</v>
      </c>
      <c r="D6371" t="s">
        <v>169</v>
      </c>
      <c r="E6371">
        <v>6</v>
      </c>
      <c r="F6371">
        <v>90</v>
      </c>
      <c r="G6371">
        <v>65</v>
      </c>
      <c r="H6371" t="s">
        <v>303</v>
      </c>
      <c r="I6371" t="s">
        <v>170</v>
      </c>
      <c r="J6371">
        <v>14.253750626877473</v>
      </c>
      <c r="L6371" s="47"/>
      <c r="M6371" s="47"/>
    </row>
    <row r="6372" spans="1:13" x14ac:dyDescent="0.4">
      <c r="A6372" t="str">
        <f t="shared" si="99"/>
        <v>27_4M_M_0_180_2_HH800_Core</v>
      </c>
      <c r="B6372">
        <v>27</v>
      </c>
      <c r="C6372" t="s">
        <v>173</v>
      </c>
      <c r="D6372" t="s">
        <v>174</v>
      </c>
      <c r="E6372">
        <v>0</v>
      </c>
      <c r="F6372">
        <v>180</v>
      </c>
      <c r="G6372">
        <v>2</v>
      </c>
      <c r="H6372" t="s">
        <v>303</v>
      </c>
      <c r="I6372" t="s">
        <v>170</v>
      </c>
      <c r="J6372">
        <v>7.5878065772867673</v>
      </c>
      <c r="L6372" s="47"/>
      <c r="M6372" s="47"/>
    </row>
    <row r="6373" spans="1:13" x14ac:dyDescent="0.4">
      <c r="A6373" t="str">
        <f t="shared" si="99"/>
        <v>55_2M_F_6_180_5_HH800_Core</v>
      </c>
      <c r="B6373">
        <v>55</v>
      </c>
      <c r="C6373" t="s">
        <v>175</v>
      </c>
      <c r="D6373" t="s">
        <v>169</v>
      </c>
      <c r="E6373">
        <v>6</v>
      </c>
      <c r="F6373">
        <v>180</v>
      </c>
      <c r="G6373">
        <v>5</v>
      </c>
      <c r="H6373" t="s">
        <v>303</v>
      </c>
      <c r="I6373" t="s">
        <v>170</v>
      </c>
      <c r="J6373">
        <v>7.8272147033620971</v>
      </c>
      <c r="L6373" s="47"/>
      <c r="M6373" s="47"/>
    </row>
    <row r="6374" spans="1:13" x14ac:dyDescent="0.4">
      <c r="A6374" t="str">
        <f t="shared" si="99"/>
        <v>50_2M_M_6_90_5_HH800_Core</v>
      </c>
      <c r="B6374">
        <v>50</v>
      </c>
      <c r="C6374" t="s">
        <v>175</v>
      </c>
      <c r="D6374" t="s">
        <v>174</v>
      </c>
      <c r="E6374">
        <v>6</v>
      </c>
      <c r="F6374">
        <v>90</v>
      </c>
      <c r="G6374">
        <v>5</v>
      </c>
      <c r="H6374" t="s">
        <v>303</v>
      </c>
      <c r="I6374" t="s">
        <v>170</v>
      </c>
      <c r="J6374">
        <v>5.9589270270342665</v>
      </c>
      <c r="L6374" s="47"/>
      <c r="M6374" s="47"/>
    </row>
    <row r="6375" spans="1:13" x14ac:dyDescent="0.4">
      <c r="A6375" t="str">
        <f t="shared" si="99"/>
        <v>47_1M_F_0_60_5_HH800_Core</v>
      </c>
      <c r="B6375">
        <v>47</v>
      </c>
      <c r="C6375" t="s">
        <v>177</v>
      </c>
      <c r="D6375" t="s">
        <v>169</v>
      </c>
      <c r="E6375">
        <v>0</v>
      </c>
      <c r="F6375">
        <v>60</v>
      </c>
      <c r="G6375">
        <v>5</v>
      </c>
      <c r="H6375" t="s">
        <v>303</v>
      </c>
      <c r="I6375" t="s">
        <v>170</v>
      </c>
      <c r="J6375">
        <v>143.39378048422768</v>
      </c>
      <c r="L6375" s="47"/>
      <c r="M6375" s="47"/>
    </row>
    <row r="6376" spans="1:13" x14ac:dyDescent="0.4">
      <c r="A6376" t="str">
        <f t="shared" si="99"/>
        <v>27_4M_M_6_90_5_HH800_Core</v>
      </c>
      <c r="B6376">
        <v>27</v>
      </c>
      <c r="C6376" t="s">
        <v>173</v>
      </c>
      <c r="D6376" t="s">
        <v>174</v>
      </c>
      <c r="E6376">
        <v>6</v>
      </c>
      <c r="F6376">
        <v>90</v>
      </c>
      <c r="G6376">
        <v>5</v>
      </c>
      <c r="H6376" t="s">
        <v>303</v>
      </c>
      <c r="I6376" t="s">
        <v>170</v>
      </c>
      <c r="J6376">
        <v>1.2624129981507115</v>
      </c>
      <c r="L6376" s="47"/>
      <c r="M6376" s="47"/>
    </row>
    <row r="6377" spans="1:13" x14ac:dyDescent="0.4">
      <c r="A6377" t="str">
        <f t="shared" si="99"/>
        <v>37_4A_M_6_90_65_HH800_Core</v>
      </c>
      <c r="B6377">
        <v>37</v>
      </c>
      <c r="C6377" t="s">
        <v>168</v>
      </c>
      <c r="D6377" t="s">
        <v>174</v>
      </c>
      <c r="E6377">
        <v>6</v>
      </c>
      <c r="F6377">
        <v>90</v>
      </c>
      <c r="G6377">
        <v>65</v>
      </c>
      <c r="H6377" t="s">
        <v>303</v>
      </c>
      <c r="I6377" t="s">
        <v>170</v>
      </c>
      <c r="J6377">
        <v>13.013535395162512</v>
      </c>
      <c r="L6377" s="47"/>
      <c r="M6377" s="47"/>
    </row>
    <row r="6378" spans="1:13" x14ac:dyDescent="0.4">
      <c r="A6378" t="str">
        <f t="shared" si="99"/>
        <v>25_4M_M_0_180_5_HH800_Core</v>
      </c>
      <c r="B6378">
        <v>25</v>
      </c>
      <c r="C6378" t="s">
        <v>173</v>
      </c>
      <c r="D6378" t="s">
        <v>174</v>
      </c>
      <c r="E6378">
        <v>0</v>
      </c>
      <c r="F6378">
        <v>180</v>
      </c>
      <c r="G6378">
        <v>5</v>
      </c>
      <c r="H6378" t="s">
        <v>303</v>
      </c>
      <c r="I6378" t="s">
        <v>170</v>
      </c>
      <c r="J6378">
        <v>10.907817306066553</v>
      </c>
      <c r="L6378" s="47"/>
      <c r="M6378" s="47"/>
    </row>
    <row r="6379" spans="1:13" x14ac:dyDescent="0.4">
      <c r="A6379" t="str">
        <f t="shared" si="99"/>
        <v>27_4M_M_3_90_5_HH800_Core</v>
      </c>
      <c r="B6379">
        <v>27</v>
      </c>
      <c r="C6379" t="s">
        <v>173</v>
      </c>
      <c r="D6379" t="s">
        <v>174</v>
      </c>
      <c r="E6379">
        <v>3</v>
      </c>
      <c r="F6379">
        <v>90</v>
      </c>
      <c r="G6379">
        <v>5</v>
      </c>
      <c r="H6379" t="s">
        <v>303</v>
      </c>
      <c r="I6379" t="s">
        <v>170</v>
      </c>
      <c r="J6379">
        <v>1.442359619516981</v>
      </c>
      <c r="L6379" s="47"/>
      <c r="M6379" s="47"/>
    </row>
    <row r="6380" spans="1:13" x14ac:dyDescent="0.4">
      <c r="A6380" t="str">
        <f t="shared" si="99"/>
        <v>25_4M_M_0_180_2_HH800_Core</v>
      </c>
      <c r="B6380">
        <v>25</v>
      </c>
      <c r="C6380" t="s">
        <v>173</v>
      </c>
      <c r="D6380" t="s">
        <v>174</v>
      </c>
      <c r="E6380">
        <v>0</v>
      </c>
      <c r="F6380">
        <v>180</v>
      </c>
      <c r="G6380">
        <v>2</v>
      </c>
      <c r="H6380" t="s">
        <v>303</v>
      </c>
      <c r="I6380" t="s">
        <v>170</v>
      </c>
      <c r="J6380">
        <v>7.4982008039913977</v>
      </c>
      <c r="L6380" s="47"/>
      <c r="M6380" s="47"/>
    </row>
    <row r="6381" spans="1:13" x14ac:dyDescent="0.4">
      <c r="A6381" t="str">
        <f t="shared" si="99"/>
        <v>35_4M_M_0_365_5_HH800_Core</v>
      </c>
      <c r="B6381">
        <v>35</v>
      </c>
      <c r="C6381" t="s">
        <v>173</v>
      </c>
      <c r="D6381" t="s">
        <v>174</v>
      </c>
      <c r="E6381">
        <v>0</v>
      </c>
      <c r="F6381">
        <v>365</v>
      </c>
      <c r="G6381">
        <v>5</v>
      </c>
      <c r="H6381" t="s">
        <v>303</v>
      </c>
      <c r="I6381" t="s">
        <v>170</v>
      </c>
      <c r="J6381">
        <v>12.751829396205682</v>
      </c>
      <c r="L6381" s="47"/>
      <c r="M6381" s="47"/>
    </row>
    <row r="6382" spans="1:13" x14ac:dyDescent="0.4">
      <c r="A6382" t="str">
        <f t="shared" si="99"/>
        <v>27_4M_M_0_90_5_HH800_Core</v>
      </c>
      <c r="B6382">
        <v>27</v>
      </c>
      <c r="C6382" t="s">
        <v>173</v>
      </c>
      <c r="D6382" t="s">
        <v>174</v>
      </c>
      <c r="E6382">
        <v>0</v>
      </c>
      <c r="F6382">
        <v>90</v>
      </c>
      <c r="G6382">
        <v>5</v>
      </c>
      <c r="H6382" t="s">
        <v>303</v>
      </c>
      <c r="I6382" t="s">
        <v>170</v>
      </c>
      <c r="J6382">
        <v>12.188372437118582</v>
      </c>
      <c r="L6382" s="47"/>
      <c r="M6382" s="47"/>
    </row>
    <row r="6383" spans="1:13" x14ac:dyDescent="0.4">
      <c r="A6383" t="str">
        <f t="shared" si="99"/>
        <v>35_4M_M_3_365_5_HH800_Core</v>
      </c>
      <c r="B6383">
        <v>35</v>
      </c>
      <c r="C6383" t="s">
        <v>173</v>
      </c>
      <c r="D6383" t="s">
        <v>174</v>
      </c>
      <c r="E6383">
        <v>3</v>
      </c>
      <c r="F6383">
        <v>365</v>
      </c>
      <c r="G6383">
        <v>5</v>
      </c>
      <c r="H6383" t="s">
        <v>303</v>
      </c>
      <c r="I6383" t="s">
        <v>170</v>
      </c>
      <c r="J6383">
        <v>1.3883683211003244</v>
      </c>
      <c r="L6383" s="47"/>
      <c r="M6383" s="47"/>
    </row>
    <row r="6384" spans="1:13" x14ac:dyDescent="0.4">
      <c r="A6384" t="str">
        <f t="shared" si="99"/>
        <v>35_4M_M_6_365_5_HH800_Core</v>
      </c>
      <c r="B6384">
        <v>35</v>
      </c>
      <c r="C6384" t="s">
        <v>173</v>
      </c>
      <c r="D6384" t="s">
        <v>174</v>
      </c>
      <c r="E6384">
        <v>6</v>
      </c>
      <c r="F6384">
        <v>365</v>
      </c>
      <c r="G6384">
        <v>5</v>
      </c>
      <c r="H6384" t="s">
        <v>303</v>
      </c>
      <c r="I6384" t="s">
        <v>170</v>
      </c>
      <c r="J6384">
        <v>1.6259736854404894</v>
      </c>
      <c r="L6384" s="47"/>
      <c r="M6384" s="47"/>
    </row>
    <row r="6385" spans="1:13" x14ac:dyDescent="0.4">
      <c r="A6385" t="str">
        <f t="shared" si="99"/>
        <v>26_4M_M_3_365_5_HH800_Core</v>
      </c>
      <c r="B6385">
        <v>26</v>
      </c>
      <c r="C6385" t="s">
        <v>173</v>
      </c>
      <c r="D6385" t="s">
        <v>174</v>
      </c>
      <c r="E6385">
        <v>3</v>
      </c>
      <c r="F6385">
        <v>365</v>
      </c>
      <c r="G6385">
        <v>5</v>
      </c>
      <c r="H6385" t="s">
        <v>303</v>
      </c>
      <c r="I6385" t="s">
        <v>170</v>
      </c>
      <c r="J6385">
        <v>0.6407910250446992</v>
      </c>
      <c r="L6385" s="47"/>
      <c r="M6385" s="47"/>
    </row>
    <row r="6386" spans="1:13" x14ac:dyDescent="0.4">
      <c r="A6386" t="str">
        <f t="shared" si="99"/>
        <v>28_4M_M_6_365_5_HH800_Core</v>
      </c>
      <c r="B6386">
        <v>28</v>
      </c>
      <c r="C6386" t="s">
        <v>173</v>
      </c>
      <c r="D6386" t="s">
        <v>174</v>
      </c>
      <c r="E6386">
        <v>6</v>
      </c>
      <c r="F6386">
        <v>365</v>
      </c>
      <c r="G6386">
        <v>5</v>
      </c>
      <c r="H6386" t="s">
        <v>303</v>
      </c>
      <c r="I6386" t="s">
        <v>170</v>
      </c>
      <c r="J6386">
        <v>2.0895378211943063</v>
      </c>
      <c r="L6386" s="47"/>
      <c r="M6386" s="47"/>
    </row>
    <row r="6387" spans="1:13" x14ac:dyDescent="0.4">
      <c r="A6387" t="str">
        <f t="shared" si="99"/>
        <v>31_4M_M_3_90_5_HH800_Core</v>
      </c>
      <c r="B6387">
        <v>31</v>
      </c>
      <c r="C6387" t="s">
        <v>173</v>
      </c>
      <c r="D6387" t="s">
        <v>174</v>
      </c>
      <c r="E6387">
        <v>3</v>
      </c>
      <c r="F6387">
        <v>90</v>
      </c>
      <c r="G6387">
        <v>5</v>
      </c>
      <c r="H6387" t="s">
        <v>303</v>
      </c>
      <c r="I6387" t="s">
        <v>170</v>
      </c>
      <c r="J6387">
        <v>1.0709347166720411</v>
      </c>
      <c r="L6387" s="47"/>
      <c r="M6387" s="47"/>
    </row>
    <row r="6388" spans="1:13" x14ac:dyDescent="0.4">
      <c r="A6388" t="str">
        <f t="shared" si="99"/>
        <v>62_1A_F_0_90_70_HH800_Core</v>
      </c>
      <c r="B6388">
        <v>62</v>
      </c>
      <c r="C6388" t="s">
        <v>178</v>
      </c>
      <c r="D6388" t="s">
        <v>169</v>
      </c>
      <c r="E6388">
        <v>0</v>
      </c>
      <c r="F6388">
        <v>90</v>
      </c>
      <c r="G6388">
        <v>70</v>
      </c>
      <c r="H6388" t="s">
        <v>303</v>
      </c>
      <c r="I6388" t="s">
        <v>170</v>
      </c>
      <c r="J6388">
        <v>251.21090940129167</v>
      </c>
      <c r="L6388" s="47"/>
      <c r="M6388" s="47"/>
    </row>
    <row r="6389" spans="1:13" x14ac:dyDescent="0.4">
      <c r="A6389" t="str">
        <f t="shared" si="99"/>
        <v>37_4M_M_6_365_5_HH800_Core</v>
      </c>
      <c r="B6389">
        <v>37</v>
      </c>
      <c r="C6389" t="s">
        <v>173</v>
      </c>
      <c r="D6389" t="s">
        <v>174</v>
      </c>
      <c r="E6389">
        <v>6</v>
      </c>
      <c r="F6389">
        <v>365</v>
      </c>
      <c r="G6389">
        <v>5</v>
      </c>
      <c r="H6389" t="s">
        <v>303</v>
      </c>
      <c r="I6389" t="s">
        <v>170</v>
      </c>
      <c r="J6389">
        <v>1.823284475194584</v>
      </c>
      <c r="L6389" s="47"/>
      <c r="M6389" s="47"/>
    </row>
    <row r="6390" spans="1:13" x14ac:dyDescent="0.4">
      <c r="A6390" t="str">
        <f t="shared" si="99"/>
        <v>41_1M_F_0_60_65_HH800_Core</v>
      </c>
      <c r="B6390">
        <v>41</v>
      </c>
      <c r="C6390" t="s">
        <v>177</v>
      </c>
      <c r="D6390" t="s">
        <v>169</v>
      </c>
      <c r="E6390">
        <v>0</v>
      </c>
      <c r="F6390">
        <v>60</v>
      </c>
      <c r="G6390">
        <v>65</v>
      </c>
      <c r="H6390" t="s">
        <v>303</v>
      </c>
      <c r="I6390" t="s">
        <v>170</v>
      </c>
      <c r="J6390">
        <v>265.86292310593143</v>
      </c>
      <c r="L6390" s="47"/>
      <c r="M6390" s="47"/>
    </row>
    <row r="6391" spans="1:13" x14ac:dyDescent="0.4">
      <c r="A6391" t="str">
        <f t="shared" si="99"/>
        <v>26_4M_M_3_90_5_HH800_Core</v>
      </c>
      <c r="B6391">
        <v>26</v>
      </c>
      <c r="C6391" t="s">
        <v>173</v>
      </c>
      <c r="D6391" t="s">
        <v>174</v>
      </c>
      <c r="E6391">
        <v>3</v>
      </c>
      <c r="F6391">
        <v>90</v>
      </c>
      <c r="G6391">
        <v>5</v>
      </c>
      <c r="H6391" t="s">
        <v>303</v>
      </c>
      <c r="I6391" t="s">
        <v>170</v>
      </c>
      <c r="J6391">
        <v>0.8380976574524106</v>
      </c>
      <c r="L6391" s="47"/>
      <c r="M6391" s="47"/>
    </row>
    <row r="6392" spans="1:13" x14ac:dyDescent="0.4">
      <c r="A6392" t="str">
        <f t="shared" si="99"/>
        <v>27_4M_M_0_90_2_HH800_Core</v>
      </c>
      <c r="B6392">
        <v>27</v>
      </c>
      <c r="C6392" t="s">
        <v>173</v>
      </c>
      <c r="D6392" t="s">
        <v>174</v>
      </c>
      <c r="E6392">
        <v>0</v>
      </c>
      <c r="F6392">
        <v>90</v>
      </c>
      <c r="G6392">
        <v>2</v>
      </c>
      <c r="H6392" t="s">
        <v>303</v>
      </c>
      <c r="I6392" t="s">
        <v>170</v>
      </c>
      <c r="J6392">
        <v>10.052931322333547</v>
      </c>
      <c r="L6392" s="47"/>
      <c r="M6392" s="47"/>
    </row>
    <row r="6393" spans="1:13" x14ac:dyDescent="0.4">
      <c r="A6393" t="str">
        <f t="shared" si="99"/>
        <v>27_4M_M_6_180_5_HH800_Core</v>
      </c>
      <c r="B6393">
        <v>27</v>
      </c>
      <c r="C6393" t="s">
        <v>173</v>
      </c>
      <c r="D6393" t="s">
        <v>174</v>
      </c>
      <c r="E6393">
        <v>6</v>
      </c>
      <c r="F6393">
        <v>180</v>
      </c>
      <c r="G6393">
        <v>5</v>
      </c>
      <c r="H6393" t="s">
        <v>303</v>
      </c>
      <c r="I6393" t="s">
        <v>170</v>
      </c>
      <c r="J6393">
        <v>1.3632565061702295</v>
      </c>
      <c r="L6393" s="47"/>
      <c r="M6393" s="47"/>
    </row>
    <row r="6394" spans="1:13" x14ac:dyDescent="0.4">
      <c r="A6394" t="str">
        <f t="shared" si="99"/>
        <v>25_4M_M_3_180_5_HH800_Core</v>
      </c>
      <c r="B6394">
        <v>25</v>
      </c>
      <c r="C6394" t="s">
        <v>173</v>
      </c>
      <c r="D6394" t="s">
        <v>174</v>
      </c>
      <c r="E6394">
        <v>3</v>
      </c>
      <c r="F6394">
        <v>180</v>
      </c>
      <c r="G6394">
        <v>5</v>
      </c>
      <c r="H6394" t="s">
        <v>303</v>
      </c>
      <c r="I6394" t="s">
        <v>170</v>
      </c>
      <c r="J6394">
        <v>1.0022328110508467</v>
      </c>
      <c r="L6394" s="47"/>
      <c r="M6394" s="47"/>
    </row>
    <row r="6395" spans="1:13" x14ac:dyDescent="0.4">
      <c r="A6395" t="str">
        <f t="shared" si="99"/>
        <v>25_4M_M_6_180_5_HH800_Core</v>
      </c>
      <c r="B6395">
        <v>25</v>
      </c>
      <c r="C6395" t="s">
        <v>173</v>
      </c>
      <c r="D6395" t="s">
        <v>174</v>
      </c>
      <c r="E6395">
        <v>6</v>
      </c>
      <c r="F6395">
        <v>180</v>
      </c>
      <c r="G6395">
        <v>5</v>
      </c>
      <c r="H6395" t="s">
        <v>303</v>
      </c>
      <c r="I6395" t="s">
        <v>170</v>
      </c>
      <c r="J6395">
        <v>1.7128788848537373</v>
      </c>
      <c r="L6395" s="47"/>
      <c r="M6395" s="47"/>
    </row>
    <row r="6396" spans="1:13" x14ac:dyDescent="0.4">
      <c r="A6396" t="str">
        <f t="shared" si="99"/>
        <v>32_4M_M_0_90_2_HH800_Core</v>
      </c>
      <c r="B6396">
        <v>32</v>
      </c>
      <c r="C6396" t="s">
        <v>173</v>
      </c>
      <c r="D6396" t="s">
        <v>174</v>
      </c>
      <c r="E6396">
        <v>0</v>
      </c>
      <c r="F6396">
        <v>90</v>
      </c>
      <c r="G6396">
        <v>2</v>
      </c>
      <c r="H6396" t="s">
        <v>303</v>
      </c>
      <c r="I6396" t="s">
        <v>170</v>
      </c>
      <c r="J6396">
        <v>11.055881013310321</v>
      </c>
      <c r="L6396" s="47"/>
      <c r="M6396" s="47"/>
    </row>
    <row r="6397" spans="1:13" x14ac:dyDescent="0.4">
      <c r="A6397" t="str">
        <f t="shared" si="99"/>
        <v>26_4M_M_0_180_5_HH800_Core</v>
      </c>
      <c r="B6397">
        <v>26</v>
      </c>
      <c r="C6397" t="s">
        <v>173</v>
      </c>
      <c r="D6397" t="s">
        <v>174</v>
      </c>
      <c r="E6397">
        <v>0</v>
      </c>
      <c r="F6397">
        <v>180</v>
      </c>
      <c r="G6397">
        <v>5</v>
      </c>
      <c r="H6397" t="s">
        <v>303</v>
      </c>
      <c r="I6397" t="s">
        <v>170</v>
      </c>
      <c r="J6397">
        <v>10.453416669137896</v>
      </c>
      <c r="L6397" s="47"/>
      <c r="M6397" s="47"/>
    </row>
    <row r="6398" spans="1:13" x14ac:dyDescent="0.4">
      <c r="A6398" t="str">
        <f t="shared" si="99"/>
        <v>34_4M_M_0_180_2_HH800_Core</v>
      </c>
      <c r="B6398">
        <v>34</v>
      </c>
      <c r="C6398" t="s">
        <v>173</v>
      </c>
      <c r="D6398" t="s">
        <v>174</v>
      </c>
      <c r="E6398">
        <v>0</v>
      </c>
      <c r="F6398">
        <v>180</v>
      </c>
      <c r="G6398">
        <v>2</v>
      </c>
      <c r="H6398" t="s">
        <v>303</v>
      </c>
      <c r="I6398" t="s">
        <v>170</v>
      </c>
      <c r="J6398">
        <v>9.4265978830269361</v>
      </c>
      <c r="L6398" s="47"/>
      <c r="M6398" s="47"/>
    </row>
    <row r="6399" spans="1:13" x14ac:dyDescent="0.4">
      <c r="A6399" t="str">
        <f t="shared" si="99"/>
        <v>62_4M_F_6_365_5_HH800_Core</v>
      </c>
      <c r="B6399">
        <v>62</v>
      </c>
      <c r="C6399" t="s">
        <v>173</v>
      </c>
      <c r="D6399" t="s">
        <v>169</v>
      </c>
      <c r="E6399">
        <v>6</v>
      </c>
      <c r="F6399">
        <v>365</v>
      </c>
      <c r="G6399">
        <v>5</v>
      </c>
      <c r="H6399" t="s">
        <v>303</v>
      </c>
      <c r="I6399" t="s">
        <v>170</v>
      </c>
      <c r="J6399">
        <v>4.3506721092320664</v>
      </c>
      <c r="L6399" s="47"/>
      <c r="M6399" s="47"/>
    </row>
    <row r="6400" spans="1:13" x14ac:dyDescent="0.4">
      <c r="A6400" t="str">
        <f t="shared" si="99"/>
        <v>26_4M_F_0_365_5_HH800_Core</v>
      </c>
      <c r="B6400">
        <v>26</v>
      </c>
      <c r="C6400" t="s">
        <v>173</v>
      </c>
      <c r="D6400" t="s">
        <v>169</v>
      </c>
      <c r="E6400">
        <v>0</v>
      </c>
      <c r="F6400">
        <v>365</v>
      </c>
      <c r="G6400">
        <v>5</v>
      </c>
      <c r="H6400" t="s">
        <v>303</v>
      </c>
      <c r="I6400" t="s">
        <v>170</v>
      </c>
      <c r="J6400">
        <v>13.289958366685154</v>
      </c>
      <c r="L6400" s="47"/>
      <c r="M6400" s="47"/>
    </row>
    <row r="6401" spans="1:13" x14ac:dyDescent="0.4">
      <c r="A6401" t="str">
        <f t="shared" si="99"/>
        <v>37_4M_M_0_365_5_HH800_Core</v>
      </c>
      <c r="B6401">
        <v>37</v>
      </c>
      <c r="C6401" t="s">
        <v>173</v>
      </c>
      <c r="D6401" t="s">
        <v>174</v>
      </c>
      <c r="E6401">
        <v>0</v>
      </c>
      <c r="F6401">
        <v>365</v>
      </c>
      <c r="G6401">
        <v>5</v>
      </c>
      <c r="H6401" t="s">
        <v>303</v>
      </c>
      <c r="I6401" t="s">
        <v>170</v>
      </c>
      <c r="J6401">
        <v>13.486805812776403</v>
      </c>
      <c r="L6401" s="47"/>
      <c r="M6401" s="47"/>
    </row>
    <row r="6402" spans="1:13" x14ac:dyDescent="0.4">
      <c r="A6402" t="str">
        <f t="shared" si="99"/>
        <v>28_4M_M_6_90_5_HH800_Core</v>
      </c>
      <c r="B6402">
        <v>28</v>
      </c>
      <c r="C6402" t="s">
        <v>173</v>
      </c>
      <c r="D6402" t="s">
        <v>174</v>
      </c>
      <c r="E6402">
        <v>6</v>
      </c>
      <c r="F6402">
        <v>90</v>
      </c>
      <c r="G6402">
        <v>5</v>
      </c>
      <c r="H6402" t="s">
        <v>303</v>
      </c>
      <c r="I6402" t="s">
        <v>170</v>
      </c>
      <c r="J6402">
        <v>1.1183924160742356</v>
      </c>
      <c r="L6402" s="47"/>
      <c r="M6402" s="47"/>
    </row>
    <row r="6403" spans="1:13" x14ac:dyDescent="0.4">
      <c r="A6403" t="str">
        <f t="shared" ref="A6403:A6466" si="100">B6403&amp;"_"&amp;C6403&amp;"_"&amp;D6403&amp;"_"&amp;E6403&amp;"_"&amp;F6403&amp;"_"&amp;G6403&amp;"_"&amp;H6403&amp;"_"&amp;I6403</f>
        <v>27_4A_F_3_90_65_HH800_Core</v>
      </c>
      <c r="B6403">
        <v>27</v>
      </c>
      <c r="C6403" t="s">
        <v>168</v>
      </c>
      <c r="D6403" t="s">
        <v>169</v>
      </c>
      <c r="E6403">
        <v>3</v>
      </c>
      <c r="F6403">
        <v>90</v>
      </c>
      <c r="G6403">
        <v>65</v>
      </c>
      <c r="H6403" t="s">
        <v>303</v>
      </c>
      <c r="I6403" t="s">
        <v>170</v>
      </c>
      <c r="J6403">
        <v>8.5813632593218614</v>
      </c>
      <c r="L6403" s="47"/>
      <c r="M6403" s="47"/>
    </row>
    <row r="6404" spans="1:13" x14ac:dyDescent="0.4">
      <c r="A6404" t="str">
        <f t="shared" si="100"/>
        <v>36_4M_M_6_180_5_HH800_Core</v>
      </c>
      <c r="B6404">
        <v>36</v>
      </c>
      <c r="C6404" t="s">
        <v>173</v>
      </c>
      <c r="D6404" t="s">
        <v>174</v>
      </c>
      <c r="E6404">
        <v>6</v>
      </c>
      <c r="F6404">
        <v>180</v>
      </c>
      <c r="G6404">
        <v>5</v>
      </c>
      <c r="H6404" t="s">
        <v>303</v>
      </c>
      <c r="I6404" t="s">
        <v>170</v>
      </c>
      <c r="J6404">
        <v>2.3179118373752727</v>
      </c>
      <c r="L6404" s="47"/>
      <c r="M6404" s="47"/>
    </row>
    <row r="6405" spans="1:13" x14ac:dyDescent="0.4">
      <c r="A6405" t="str">
        <f t="shared" si="100"/>
        <v>26_4M_M_6_180_5_HH800_Core</v>
      </c>
      <c r="B6405">
        <v>26</v>
      </c>
      <c r="C6405" t="s">
        <v>173</v>
      </c>
      <c r="D6405" t="s">
        <v>174</v>
      </c>
      <c r="E6405">
        <v>6</v>
      </c>
      <c r="F6405">
        <v>180</v>
      </c>
      <c r="G6405">
        <v>5</v>
      </c>
      <c r="H6405" t="s">
        <v>303</v>
      </c>
      <c r="I6405" t="s">
        <v>170</v>
      </c>
      <c r="J6405">
        <v>1.2688622547209096</v>
      </c>
      <c r="L6405" s="47"/>
      <c r="M6405" s="47"/>
    </row>
    <row r="6406" spans="1:13" x14ac:dyDescent="0.4">
      <c r="A6406" t="str">
        <f t="shared" si="100"/>
        <v>63_4M_M_3_60_70_HH800_Core</v>
      </c>
      <c r="B6406">
        <v>63</v>
      </c>
      <c r="C6406" t="s">
        <v>173</v>
      </c>
      <c r="D6406" t="s">
        <v>174</v>
      </c>
      <c r="E6406">
        <v>3</v>
      </c>
      <c r="F6406">
        <v>60</v>
      </c>
      <c r="G6406">
        <v>70</v>
      </c>
      <c r="H6406" t="s">
        <v>303</v>
      </c>
      <c r="I6406" t="s">
        <v>170</v>
      </c>
      <c r="J6406">
        <v>7.5057091211786524</v>
      </c>
      <c r="L6406" s="47"/>
      <c r="M6406" s="47"/>
    </row>
    <row r="6407" spans="1:13" x14ac:dyDescent="0.4">
      <c r="A6407" t="str">
        <f t="shared" si="100"/>
        <v>27_4M_M_3_180_5_HH800_Core</v>
      </c>
      <c r="B6407">
        <v>27</v>
      </c>
      <c r="C6407" t="s">
        <v>173</v>
      </c>
      <c r="D6407" t="s">
        <v>174</v>
      </c>
      <c r="E6407">
        <v>3</v>
      </c>
      <c r="F6407">
        <v>180</v>
      </c>
      <c r="G6407">
        <v>5</v>
      </c>
      <c r="H6407" t="s">
        <v>303</v>
      </c>
      <c r="I6407" t="s">
        <v>170</v>
      </c>
      <c r="J6407">
        <v>1.2599642619739551</v>
      </c>
      <c r="L6407" s="47"/>
      <c r="M6407" s="47"/>
    </row>
    <row r="6408" spans="1:13" x14ac:dyDescent="0.4">
      <c r="A6408" t="str">
        <f t="shared" si="100"/>
        <v>25_4M_F_0_180_2_HH800_Core</v>
      </c>
      <c r="B6408">
        <v>25</v>
      </c>
      <c r="C6408" t="s">
        <v>173</v>
      </c>
      <c r="D6408" t="s">
        <v>169</v>
      </c>
      <c r="E6408">
        <v>0</v>
      </c>
      <c r="F6408">
        <v>180</v>
      </c>
      <c r="G6408">
        <v>2</v>
      </c>
      <c r="H6408" t="s">
        <v>303</v>
      </c>
      <c r="I6408" t="s">
        <v>170</v>
      </c>
      <c r="J6408">
        <v>10.029021150803938</v>
      </c>
      <c r="L6408" s="47"/>
      <c r="M6408" s="47"/>
    </row>
    <row r="6409" spans="1:13" x14ac:dyDescent="0.4">
      <c r="A6409" t="str">
        <f t="shared" si="100"/>
        <v>25_4A_F_0_180_2_HH800_Core</v>
      </c>
      <c r="B6409">
        <v>25</v>
      </c>
      <c r="C6409" t="s">
        <v>168</v>
      </c>
      <c r="D6409" t="s">
        <v>169</v>
      </c>
      <c r="E6409">
        <v>0</v>
      </c>
      <c r="F6409">
        <v>180</v>
      </c>
      <c r="G6409">
        <v>2</v>
      </c>
      <c r="H6409" t="s">
        <v>303</v>
      </c>
      <c r="I6409" t="s">
        <v>170</v>
      </c>
      <c r="J6409">
        <v>10.239717620059913</v>
      </c>
      <c r="L6409" s="47"/>
      <c r="M6409" s="47"/>
    </row>
    <row r="6410" spans="1:13" x14ac:dyDescent="0.4">
      <c r="A6410" t="str">
        <f t="shared" si="100"/>
        <v>43_4M_F_0_180_2_HH800_Core</v>
      </c>
      <c r="B6410">
        <v>43</v>
      </c>
      <c r="C6410" t="s">
        <v>173</v>
      </c>
      <c r="D6410" t="s">
        <v>169</v>
      </c>
      <c r="E6410">
        <v>0</v>
      </c>
      <c r="F6410">
        <v>180</v>
      </c>
      <c r="G6410">
        <v>2</v>
      </c>
      <c r="H6410" t="s">
        <v>303</v>
      </c>
      <c r="I6410" t="s">
        <v>170</v>
      </c>
      <c r="J6410">
        <v>18.289783568023434</v>
      </c>
      <c r="L6410" s="47"/>
      <c r="M6410" s="47"/>
    </row>
    <row r="6411" spans="1:13" x14ac:dyDescent="0.4">
      <c r="A6411" t="str">
        <f t="shared" si="100"/>
        <v>32_4M_F_0_90_2_HH800_Core</v>
      </c>
      <c r="B6411">
        <v>32</v>
      </c>
      <c r="C6411" t="s">
        <v>173</v>
      </c>
      <c r="D6411" t="s">
        <v>169</v>
      </c>
      <c r="E6411">
        <v>0</v>
      </c>
      <c r="F6411">
        <v>90</v>
      </c>
      <c r="G6411">
        <v>2</v>
      </c>
      <c r="H6411" t="s">
        <v>303</v>
      </c>
      <c r="I6411" t="s">
        <v>170</v>
      </c>
      <c r="J6411">
        <v>16.572833377731516</v>
      </c>
      <c r="L6411" s="47"/>
      <c r="M6411" s="47"/>
    </row>
    <row r="6412" spans="1:13" x14ac:dyDescent="0.4">
      <c r="A6412" t="str">
        <f t="shared" si="100"/>
        <v>30_4A_M_0_180_2_HH800_Core</v>
      </c>
      <c r="B6412">
        <v>30</v>
      </c>
      <c r="C6412" t="s">
        <v>168</v>
      </c>
      <c r="D6412" t="s">
        <v>174</v>
      </c>
      <c r="E6412">
        <v>0</v>
      </c>
      <c r="F6412">
        <v>180</v>
      </c>
      <c r="G6412">
        <v>2</v>
      </c>
      <c r="H6412" t="s">
        <v>303</v>
      </c>
      <c r="I6412" t="s">
        <v>170</v>
      </c>
      <c r="J6412">
        <v>9.1547923544591718</v>
      </c>
      <c r="L6412" s="47"/>
      <c r="M6412" s="47"/>
    </row>
    <row r="6413" spans="1:13" x14ac:dyDescent="0.4">
      <c r="A6413" t="str">
        <f t="shared" si="100"/>
        <v>30_4M_M_0_180_2_HH800_Core</v>
      </c>
      <c r="B6413">
        <v>30</v>
      </c>
      <c r="C6413" t="s">
        <v>173</v>
      </c>
      <c r="D6413" t="s">
        <v>174</v>
      </c>
      <c r="E6413">
        <v>0</v>
      </c>
      <c r="F6413">
        <v>180</v>
      </c>
      <c r="G6413">
        <v>2</v>
      </c>
      <c r="H6413" t="s">
        <v>303</v>
      </c>
      <c r="I6413" t="s">
        <v>170</v>
      </c>
      <c r="J6413">
        <v>8.6353743674094989</v>
      </c>
      <c r="L6413" s="47"/>
      <c r="M6413" s="47"/>
    </row>
    <row r="6414" spans="1:13" x14ac:dyDescent="0.4">
      <c r="A6414" t="str">
        <f t="shared" si="100"/>
        <v>36_4M_F_6_365_5_HH800_Core</v>
      </c>
      <c r="B6414">
        <v>36</v>
      </c>
      <c r="C6414" t="s">
        <v>173</v>
      </c>
      <c r="D6414" t="s">
        <v>169</v>
      </c>
      <c r="E6414">
        <v>6</v>
      </c>
      <c r="F6414">
        <v>365</v>
      </c>
      <c r="G6414">
        <v>5</v>
      </c>
      <c r="H6414" t="s">
        <v>303</v>
      </c>
      <c r="I6414" t="s">
        <v>170</v>
      </c>
      <c r="J6414">
        <v>2.8159741966545484</v>
      </c>
      <c r="L6414" s="47"/>
      <c r="M6414" s="47"/>
    </row>
    <row r="6415" spans="1:13" x14ac:dyDescent="0.4">
      <c r="A6415" t="str">
        <f t="shared" si="100"/>
        <v>27_4M_M_0_180_5_HH800_Core</v>
      </c>
      <c r="B6415">
        <v>27</v>
      </c>
      <c r="C6415" t="s">
        <v>173</v>
      </c>
      <c r="D6415" t="s">
        <v>174</v>
      </c>
      <c r="E6415">
        <v>0</v>
      </c>
      <c r="F6415">
        <v>180</v>
      </c>
      <c r="G6415">
        <v>5</v>
      </c>
      <c r="H6415" t="s">
        <v>303</v>
      </c>
      <c r="I6415" t="s">
        <v>170</v>
      </c>
      <c r="J6415">
        <v>11.264125258754158</v>
      </c>
      <c r="L6415" s="47"/>
      <c r="M6415" s="47"/>
    </row>
    <row r="6416" spans="1:13" x14ac:dyDescent="0.4">
      <c r="A6416" t="str">
        <f t="shared" si="100"/>
        <v>43_4M_M_6_365_5_HH800_Core</v>
      </c>
      <c r="B6416">
        <v>43</v>
      </c>
      <c r="C6416" t="s">
        <v>173</v>
      </c>
      <c r="D6416" t="s">
        <v>174</v>
      </c>
      <c r="E6416">
        <v>6</v>
      </c>
      <c r="F6416">
        <v>365</v>
      </c>
      <c r="G6416">
        <v>5</v>
      </c>
      <c r="H6416" t="s">
        <v>303</v>
      </c>
      <c r="I6416" t="s">
        <v>170</v>
      </c>
      <c r="J6416">
        <v>3.0360014732223144</v>
      </c>
      <c r="L6416" s="47"/>
      <c r="M6416" s="47"/>
    </row>
    <row r="6417" spans="1:13" x14ac:dyDescent="0.4">
      <c r="A6417" t="str">
        <f t="shared" si="100"/>
        <v>26_4M_F_0_180_2_HH800_Core</v>
      </c>
      <c r="B6417">
        <v>26</v>
      </c>
      <c r="C6417" t="s">
        <v>173</v>
      </c>
      <c r="D6417" t="s">
        <v>169</v>
      </c>
      <c r="E6417">
        <v>0</v>
      </c>
      <c r="F6417">
        <v>180</v>
      </c>
      <c r="G6417">
        <v>2</v>
      </c>
      <c r="H6417" t="s">
        <v>303</v>
      </c>
      <c r="I6417" t="s">
        <v>170</v>
      </c>
      <c r="J6417">
        <v>10.615257139941383</v>
      </c>
      <c r="L6417" s="47"/>
      <c r="M6417" s="47"/>
    </row>
    <row r="6418" spans="1:13" x14ac:dyDescent="0.4">
      <c r="A6418" t="str">
        <f t="shared" si="100"/>
        <v>28_4M_M_3_365_5_HH800_Core</v>
      </c>
      <c r="B6418">
        <v>28</v>
      </c>
      <c r="C6418" t="s">
        <v>173</v>
      </c>
      <c r="D6418" t="s">
        <v>174</v>
      </c>
      <c r="E6418">
        <v>3</v>
      </c>
      <c r="F6418">
        <v>365</v>
      </c>
      <c r="G6418">
        <v>5</v>
      </c>
      <c r="H6418" t="s">
        <v>303</v>
      </c>
      <c r="I6418" t="s">
        <v>170</v>
      </c>
      <c r="J6418">
        <v>1.5810632340251216</v>
      </c>
      <c r="L6418" s="47"/>
      <c r="M6418" s="47"/>
    </row>
    <row r="6419" spans="1:13" x14ac:dyDescent="0.4">
      <c r="A6419" t="str">
        <f t="shared" si="100"/>
        <v>29_4A_M_3_365_5_HH800_Core</v>
      </c>
      <c r="B6419">
        <v>29</v>
      </c>
      <c r="C6419" t="s">
        <v>168</v>
      </c>
      <c r="D6419" t="s">
        <v>174</v>
      </c>
      <c r="E6419">
        <v>3</v>
      </c>
      <c r="F6419">
        <v>365</v>
      </c>
      <c r="G6419">
        <v>5</v>
      </c>
      <c r="H6419" t="s">
        <v>303</v>
      </c>
      <c r="I6419" t="s">
        <v>170</v>
      </c>
      <c r="J6419">
        <v>0.7691535678652569</v>
      </c>
      <c r="L6419" s="47"/>
      <c r="M6419" s="47"/>
    </row>
    <row r="6420" spans="1:13" x14ac:dyDescent="0.4">
      <c r="A6420" t="str">
        <f t="shared" si="100"/>
        <v>30_4M_F_0_90_2_HH800_Core</v>
      </c>
      <c r="B6420">
        <v>30</v>
      </c>
      <c r="C6420" t="s">
        <v>173</v>
      </c>
      <c r="D6420" t="s">
        <v>169</v>
      </c>
      <c r="E6420">
        <v>0</v>
      </c>
      <c r="F6420">
        <v>90</v>
      </c>
      <c r="G6420">
        <v>2</v>
      </c>
      <c r="H6420" t="s">
        <v>303</v>
      </c>
      <c r="I6420" t="s">
        <v>170</v>
      </c>
      <c r="J6420">
        <v>15.838734652491267</v>
      </c>
      <c r="L6420" s="47"/>
      <c r="M6420" s="47"/>
    </row>
    <row r="6421" spans="1:13" x14ac:dyDescent="0.4">
      <c r="A6421" t="str">
        <f t="shared" si="100"/>
        <v>33_2M_M_0_180_2_HH800_Core</v>
      </c>
      <c r="B6421">
        <v>33</v>
      </c>
      <c r="C6421" t="s">
        <v>175</v>
      </c>
      <c r="D6421" t="s">
        <v>174</v>
      </c>
      <c r="E6421">
        <v>0</v>
      </c>
      <c r="F6421">
        <v>180</v>
      </c>
      <c r="G6421">
        <v>2</v>
      </c>
      <c r="H6421" t="s">
        <v>303</v>
      </c>
      <c r="I6421" t="s">
        <v>170</v>
      </c>
      <c r="J6421">
        <v>15.030792166115074</v>
      </c>
      <c r="L6421" s="47"/>
      <c r="M6421" s="47"/>
    </row>
    <row r="6422" spans="1:13" x14ac:dyDescent="0.4">
      <c r="A6422" t="str">
        <f t="shared" si="100"/>
        <v>31_4M_F_3_365_5_HH800_Core</v>
      </c>
      <c r="B6422">
        <v>31</v>
      </c>
      <c r="C6422" t="s">
        <v>173</v>
      </c>
      <c r="D6422" t="s">
        <v>169</v>
      </c>
      <c r="E6422">
        <v>3</v>
      </c>
      <c r="F6422">
        <v>365</v>
      </c>
      <c r="G6422">
        <v>5</v>
      </c>
      <c r="H6422" t="s">
        <v>303</v>
      </c>
      <c r="I6422" t="s">
        <v>170</v>
      </c>
      <c r="J6422">
        <v>1.374184549077627</v>
      </c>
      <c r="L6422" s="47"/>
      <c r="M6422" s="47"/>
    </row>
    <row r="6423" spans="1:13" x14ac:dyDescent="0.4">
      <c r="A6423" t="str">
        <f t="shared" si="100"/>
        <v>42_4M_F_3_365_5_HH800_Core</v>
      </c>
      <c r="B6423">
        <v>42</v>
      </c>
      <c r="C6423" t="s">
        <v>173</v>
      </c>
      <c r="D6423" t="s">
        <v>169</v>
      </c>
      <c r="E6423">
        <v>3</v>
      </c>
      <c r="F6423">
        <v>365</v>
      </c>
      <c r="G6423">
        <v>5</v>
      </c>
      <c r="H6423" t="s">
        <v>303</v>
      </c>
      <c r="I6423" t="s">
        <v>170</v>
      </c>
      <c r="J6423">
        <v>2.0236945491416956</v>
      </c>
      <c r="L6423" s="47"/>
      <c r="M6423" s="47"/>
    </row>
    <row r="6424" spans="1:13" x14ac:dyDescent="0.4">
      <c r="A6424" t="str">
        <f t="shared" si="100"/>
        <v>26_4A_M_0_90_2_HH800_Core</v>
      </c>
      <c r="B6424">
        <v>26</v>
      </c>
      <c r="C6424" t="s">
        <v>168</v>
      </c>
      <c r="D6424" t="s">
        <v>174</v>
      </c>
      <c r="E6424">
        <v>0</v>
      </c>
      <c r="F6424">
        <v>90</v>
      </c>
      <c r="G6424">
        <v>2</v>
      </c>
      <c r="H6424" t="s">
        <v>303</v>
      </c>
      <c r="I6424" t="s">
        <v>170</v>
      </c>
      <c r="J6424">
        <v>9.8865266123441913</v>
      </c>
      <c r="L6424" s="47"/>
      <c r="M6424" s="47"/>
    </row>
    <row r="6425" spans="1:13" x14ac:dyDescent="0.4">
      <c r="A6425" t="str">
        <f t="shared" si="100"/>
        <v>31_4M_F_0_365_5_HH800_Core</v>
      </c>
      <c r="B6425">
        <v>31</v>
      </c>
      <c r="C6425" t="s">
        <v>173</v>
      </c>
      <c r="D6425" t="s">
        <v>169</v>
      </c>
      <c r="E6425">
        <v>0</v>
      </c>
      <c r="F6425">
        <v>365</v>
      </c>
      <c r="G6425">
        <v>5</v>
      </c>
      <c r="H6425" t="s">
        <v>303</v>
      </c>
      <c r="I6425" t="s">
        <v>170</v>
      </c>
      <c r="J6425">
        <v>17.418878613644054</v>
      </c>
      <c r="L6425" s="47"/>
      <c r="M6425" s="47"/>
    </row>
    <row r="6426" spans="1:13" x14ac:dyDescent="0.4">
      <c r="A6426" t="str">
        <f t="shared" si="100"/>
        <v>37_4M_M_3_180_5_HH800_Core</v>
      </c>
      <c r="B6426">
        <v>37</v>
      </c>
      <c r="C6426" t="s">
        <v>173</v>
      </c>
      <c r="D6426" t="s">
        <v>174</v>
      </c>
      <c r="E6426">
        <v>3</v>
      </c>
      <c r="F6426">
        <v>180</v>
      </c>
      <c r="G6426">
        <v>5</v>
      </c>
      <c r="H6426" t="s">
        <v>303</v>
      </c>
      <c r="I6426" t="s">
        <v>170</v>
      </c>
      <c r="J6426">
        <v>1.6584131716345027</v>
      </c>
      <c r="L6426" s="47"/>
      <c r="M6426" s="47"/>
    </row>
    <row r="6427" spans="1:13" x14ac:dyDescent="0.4">
      <c r="A6427" t="str">
        <f t="shared" si="100"/>
        <v>31_4M_M_6_90_5_HH800_Core</v>
      </c>
      <c r="B6427">
        <v>31</v>
      </c>
      <c r="C6427" t="s">
        <v>173</v>
      </c>
      <c r="D6427" t="s">
        <v>174</v>
      </c>
      <c r="E6427">
        <v>6</v>
      </c>
      <c r="F6427">
        <v>90</v>
      </c>
      <c r="G6427">
        <v>5</v>
      </c>
      <c r="H6427" t="s">
        <v>303</v>
      </c>
      <c r="I6427" t="s">
        <v>170</v>
      </c>
      <c r="J6427">
        <v>2.1086257369770109</v>
      </c>
      <c r="L6427" s="47"/>
      <c r="M6427" s="47"/>
    </row>
    <row r="6428" spans="1:13" x14ac:dyDescent="0.4">
      <c r="A6428" t="str">
        <f t="shared" si="100"/>
        <v>34_4A_M_0_90_2_HH800_Core</v>
      </c>
      <c r="B6428">
        <v>34</v>
      </c>
      <c r="C6428" t="s">
        <v>168</v>
      </c>
      <c r="D6428" t="s">
        <v>174</v>
      </c>
      <c r="E6428">
        <v>0</v>
      </c>
      <c r="F6428">
        <v>90</v>
      </c>
      <c r="G6428">
        <v>2</v>
      </c>
      <c r="H6428" t="s">
        <v>303</v>
      </c>
      <c r="I6428" t="s">
        <v>170</v>
      </c>
      <c r="J6428">
        <v>11.507540136312242</v>
      </c>
      <c r="L6428" s="47"/>
      <c r="M6428" s="47"/>
    </row>
    <row r="6429" spans="1:13" x14ac:dyDescent="0.4">
      <c r="A6429" t="str">
        <f t="shared" si="100"/>
        <v>34_4M_M_0_90_2_HH800_Core</v>
      </c>
      <c r="B6429">
        <v>34</v>
      </c>
      <c r="C6429" t="s">
        <v>173</v>
      </c>
      <c r="D6429" t="s">
        <v>174</v>
      </c>
      <c r="E6429">
        <v>0</v>
      </c>
      <c r="F6429">
        <v>90</v>
      </c>
      <c r="G6429">
        <v>2</v>
      </c>
      <c r="H6429" t="s">
        <v>303</v>
      </c>
      <c r="I6429" t="s">
        <v>170</v>
      </c>
      <c r="J6429">
        <v>10.632377424218337</v>
      </c>
      <c r="L6429" s="47"/>
      <c r="M6429" s="47"/>
    </row>
    <row r="6430" spans="1:13" x14ac:dyDescent="0.4">
      <c r="A6430" t="str">
        <f t="shared" si="100"/>
        <v>29_2M_M_6_180_5_HH800_Core</v>
      </c>
      <c r="B6430">
        <v>29</v>
      </c>
      <c r="C6430" t="s">
        <v>175</v>
      </c>
      <c r="D6430" t="s">
        <v>174</v>
      </c>
      <c r="E6430">
        <v>6</v>
      </c>
      <c r="F6430">
        <v>180</v>
      </c>
      <c r="G6430">
        <v>5</v>
      </c>
      <c r="H6430" t="s">
        <v>303</v>
      </c>
      <c r="I6430" t="s">
        <v>170</v>
      </c>
      <c r="J6430">
        <v>2.1598317654502552</v>
      </c>
      <c r="L6430" s="47"/>
      <c r="M6430" s="47"/>
    </row>
    <row r="6431" spans="1:13" x14ac:dyDescent="0.4">
      <c r="A6431" t="str">
        <f t="shared" si="100"/>
        <v>35_4M_M_0_60_2_HH800_Core</v>
      </c>
      <c r="B6431">
        <v>35</v>
      </c>
      <c r="C6431" t="s">
        <v>173</v>
      </c>
      <c r="D6431" t="s">
        <v>174</v>
      </c>
      <c r="E6431">
        <v>0</v>
      </c>
      <c r="F6431">
        <v>60</v>
      </c>
      <c r="G6431">
        <v>2</v>
      </c>
      <c r="H6431" t="s">
        <v>303</v>
      </c>
      <c r="I6431" t="s">
        <v>170</v>
      </c>
      <c r="J6431">
        <v>17.780848409492204</v>
      </c>
      <c r="L6431" s="47"/>
      <c r="M6431" s="47"/>
    </row>
    <row r="6432" spans="1:13" x14ac:dyDescent="0.4">
      <c r="A6432" t="str">
        <f t="shared" si="100"/>
        <v>35_4A_F_0_90_65_HH800_Core</v>
      </c>
      <c r="B6432">
        <v>35</v>
      </c>
      <c r="C6432" t="s">
        <v>168</v>
      </c>
      <c r="D6432" t="s">
        <v>169</v>
      </c>
      <c r="E6432">
        <v>0</v>
      </c>
      <c r="F6432">
        <v>90</v>
      </c>
      <c r="G6432">
        <v>65</v>
      </c>
      <c r="H6432" t="s">
        <v>303</v>
      </c>
      <c r="I6432" t="s">
        <v>170</v>
      </c>
      <c r="J6432">
        <v>51.668378854115623</v>
      </c>
      <c r="L6432" s="47"/>
      <c r="M6432" s="47"/>
    </row>
    <row r="6433" spans="1:13" x14ac:dyDescent="0.4">
      <c r="A6433" t="str">
        <f t="shared" si="100"/>
        <v>26_4M_F_0_60_2_HH800_Core</v>
      </c>
      <c r="B6433">
        <v>26</v>
      </c>
      <c r="C6433" t="s">
        <v>173</v>
      </c>
      <c r="D6433" t="s">
        <v>169</v>
      </c>
      <c r="E6433">
        <v>0</v>
      </c>
      <c r="F6433">
        <v>60</v>
      </c>
      <c r="G6433">
        <v>2</v>
      </c>
      <c r="H6433" t="s">
        <v>303</v>
      </c>
      <c r="I6433" t="s">
        <v>170</v>
      </c>
      <c r="J6433">
        <v>19.293695979669533</v>
      </c>
      <c r="L6433" s="47"/>
      <c r="M6433" s="47"/>
    </row>
    <row r="6434" spans="1:13" x14ac:dyDescent="0.4">
      <c r="A6434" t="str">
        <f t="shared" si="100"/>
        <v>35_4M_F_0_180_5_HH800_Core</v>
      </c>
      <c r="B6434">
        <v>35</v>
      </c>
      <c r="C6434" t="s">
        <v>173</v>
      </c>
      <c r="D6434" t="s">
        <v>169</v>
      </c>
      <c r="E6434">
        <v>0</v>
      </c>
      <c r="F6434">
        <v>180</v>
      </c>
      <c r="G6434">
        <v>5</v>
      </c>
      <c r="H6434" t="s">
        <v>303</v>
      </c>
      <c r="I6434" t="s">
        <v>170</v>
      </c>
      <c r="J6434">
        <v>20.166290252803083</v>
      </c>
      <c r="L6434" s="47"/>
      <c r="M6434" s="47"/>
    </row>
    <row r="6435" spans="1:13" x14ac:dyDescent="0.4">
      <c r="A6435" t="str">
        <f t="shared" si="100"/>
        <v>26_4M_F_6_365_5_HH800_Core</v>
      </c>
      <c r="B6435">
        <v>26</v>
      </c>
      <c r="C6435" t="s">
        <v>173</v>
      </c>
      <c r="D6435" t="s">
        <v>169</v>
      </c>
      <c r="E6435">
        <v>6</v>
      </c>
      <c r="F6435">
        <v>365</v>
      </c>
      <c r="G6435">
        <v>5</v>
      </c>
      <c r="H6435" t="s">
        <v>303</v>
      </c>
      <c r="I6435" t="s">
        <v>170</v>
      </c>
      <c r="J6435">
        <v>1.4659764796248136</v>
      </c>
      <c r="L6435" s="47"/>
      <c r="M6435" s="47"/>
    </row>
    <row r="6436" spans="1:13" x14ac:dyDescent="0.4">
      <c r="A6436" t="str">
        <f t="shared" si="100"/>
        <v>39_4M_F_0_90_2_HH800_Core</v>
      </c>
      <c r="B6436">
        <v>39</v>
      </c>
      <c r="C6436" t="s">
        <v>173</v>
      </c>
      <c r="D6436" t="s">
        <v>169</v>
      </c>
      <c r="E6436">
        <v>0</v>
      </c>
      <c r="F6436">
        <v>90</v>
      </c>
      <c r="G6436">
        <v>2</v>
      </c>
      <c r="H6436" t="s">
        <v>303</v>
      </c>
      <c r="I6436" t="s">
        <v>170</v>
      </c>
      <c r="J6436">
        <v>18.756891407120591</v>
      </c>
      <c r="L6436" s="47"/>
      <c r="M6436" s="47"/>
    </row>
    <row r="6437" spans="1:13" x14ac:dyDescent="0.4">
      <c r="A6437" t="str">
        <f t="shared" si="100"/>
        <v>30_4M_M_3_90_5_HH800_Core</v>
      </c>
      <c r="B6437">
        <v>30</v>
      </c>
      <c r="C6437" t="s">
        <v>173</v>
      </c>
      <c r="D6437" t="s">
        <v>174</v>
      </c>
      <c r="E6437">
        <v>3</v>
      </c>
      <c r="F6437">
        <v>90</v>
      </c>
      <c r="G6437">
        <v>5</v>
      </c>
      <c r="H6437" t="s">
        <v>303</v>
      </c>
      <c r="I6437" t="s">
        <v>170</v>
      </c>
      <c r="J6437">
        <v>1.3391711928142467</v>
      </c>
      <c r="L6437" s="47"/>
      <c r="M6437" s="47"/>
    </row>
    <row r="6438" spans="1:13" x14ac:dyDescent="0.4">
      <c r="A6438" t="str">
        <f t="shared" si="100"/>
        <v>41_4M_F_0_90_2_HH800_Core</v>
      </c>
      <c r="B6438">
        <v>41</v>
      </c>
      <c r="C6438" t="s">
        <v>173</v>
      </c>
      <c r="D6438" t="s">
        <v>169</v>
      </c>
      <c r="E6438">
        <v>0</v>
      </c>
      <c r="F6438">
        <v>90</v>
      </c>
      <c r="G6438">
        <v>2</v>
      </c>
      <c r="H6438" t="s">
        <v>303</v>
      </c>
      <c r="I6438" t="s">
        <v>170</v>
      </c>
      <c r="J6438">
        <v>20.083156254330255</v>
      </c>
      <c r="L6438" s="47"/>
      <c r="M6438" s="47"/>
    </row>
    <row r="6439" spans="1:13" x14ac:dyDescent="0.4">
      <c r="A6439" t="str">
        <f t="shared" si="100"/>
        <v>31_4A_M_3_365_5_HH800_Core</v>
      </c>
      <c r="B6439">
        <v>31</v>
      </c>
      <c r="C6439" t="s">
        <v>168</v>
      </c>
      <c r="D6439" t="s">
        <v>174</v>
      </c>
      <c r="E6439">
        <v>3</v>
      </c>
      <c r="F6439">
        <v>365</v>
      </c>
      <c r="G6439">
        <v>5</v>
      </c>
      <c r="H6439" t="s">
        <v>303</v>
      </c>
      <c r="I6439" t="s">
        <v>170</v>
      </c>
      <c r="J6439">
        <v>1.6309943287415742</v>
      </c>
      <c r="L6439" s="47"/>
      <c r="M6439" s="47"/>
    </row>
    <row r="6440" spans="1:13" x14ac:dyDescent="0.4">
      <c r="A6440" t="str">
        <f t="shared" si="100"/>
        <v>31_4M_M_3_365_5_HH800_Core</v>
      </c>
      <c r="B6440">
        <v>31</v>
      </c>
      <c r="C6440" t="s">
        <v>173</v>
      </c>
      <c r="D6440" t="s">
        <v>174</v>
      </c>
      <c r="E6440">
        <v>3</v>
      </c>
      <c r="F6440">
        <v>365</v>
      </c>
      <c r="G6440">
        <v>5</v>
      </c>
      <c r="H6440" t="s">
        <v>303</v>
      </c>
      <c r="I6440" t="s">
        <v>170</v>
      </c>
      <c r="J6440">
        <v>1.49194802016499</v>
      </c>
      <c r="L6440" s="47"/>
      <c r="M6440" s="47"/>
    </row>
    <row r="6441" spans="1:13" x14ac:dyDescent="0.4">
      <c r="A6441" t="str">
        <f t="shared" si="100"/>
        <v>26_4M_F_0_180_5_HH800_Core</v>
      </c>
      <c r="B6441">
        <v>26</v>
      </c>
      <c r="C6441" t="s">
        <v>173</v>
      </c>
      <c r="D6441" t="s">
        <v>169</v>
      </c>
      <c r="E6441">
        <v>0</v>
      </c>
      <c r="F6441">
        <v>180</v>
      </c>
      <c r="G6441">
        <v>5</v>
      </c>
      <c r="H6441" t="s">
        <v>303</v>
      </c>
      <c r="I6441" t="s">
        <v>170</v>
      </c>
      <c r="J6441">
        <v>15.20583570054249</v>
      </c>
      <c r="L6441" s="47"/>
      <c r="M6441" s="47"/>
    </row>
    <row r="6442" spans="1:13" x14ac:dyDescent="0.4">
      <c r="A6442" t="str">
        <f t="shared" si="100"/>
        <v>31_4M_M_0_60_2_HH800_Core</v>
      </c>
      <c r="B6442">
        <v>31</v>
      </c>
      <c r="C6442" t="s">
        <v>173</v>
      </c>
      <c r="D6442" t="s">
        <v>174</v>
      </c>
      <c r="E6442">
        <v>0</v>
      </c>
      <c r="F6442">
        <v>60</v>
      </c>
      <c r="G6442">
        <v>2</v>
      </c>
      <c r="H6442" t="s">
        <v>303</v>
      </c>
      <c r="I6442" t="s">
        <v>170</v>
      </c>
      <c r="J6442">
        <v>15.243644840016314</v>
      </c>
      <c r="L6442" s="47"/>
      <c r="M6442" s="47"/>
    </row>
    <row r="6443" spans="1:13" x14ac:dyDescent="0.4">
      <c r="A6443" t="str">
        <f t="shared" si="100"/>
        <v>43_4M_M_0_90_2_HH800_Core</v>
      </c>
      <c r="B6443">
        <v>43</v>
      </c>
      <c r="C6443" t="s">
        <v>173</v>
      </c>
      <c r="D6443" t="s">
        <v>174</v>
      </c>
      <c r="E6443">
        <v>0</v>
      </c>
      <c r="F6443">
        <v>90</v>
      </c>
      <c r="G6443">
        <v>2</v>
      </c>
      <c r="H6443" t="s">
        <v>303</v>
      </c>
      <c r="I6443" t="s">
        <v>170</v>
      </c>
      <c r="J6443">
        <v>15.408072197915793</v>
      </c>
      <c r="L6443" s="47"/>
      <c r="M6443" s="47"/>
    </row>
    <row r="6444" spans="1:13" x14ac:dyDescent="0.4">
      <c r="A6444" t="str">
        <f t="shared" si="100"/>
        <v>30_4M_M_3_365_5_HH800_Core</v>
      </c>
      <c r="B6444">
        <v>30</v>
      </c>
      <c r="C6444" t="s">
        <v>173</v>
      </c>
      <c r="D6444" t="s">
        <v>174</v>
      </c>
      <c r="E6444">
        <v>3</v>
      </c>
      <c r="F6444">
        <v>365</v>
      </c>
      <c r="G6444">
        <v>5</v>
      </c>
      <c r="H6444" t="s">
        <v>303</v>
      </c>
      <c r="I6444" t="s">
        <v>170</v>
      </c>
      <c r="J6444">
        <v>0.93715188777964764</v>
      </c>
      <c r="L6444" s="47"/>
      <c r="M6444" s="47"/>
    </row>
    <row r="6445" spans="1:13" x14ac:dyDescent="0.4">
      <c r="A6445" t="str">
        <f t="shared" si="100"/>
        <v>46_4M_F_6_180_5_HH800_Core</v>
      </c>
      <c r="B6445">
        <v>46</v>
      </c>
      <c r="C6445" t="s">
        <v>173</v>
      </c>
      <c r="D6445" t="s">
        <v>169</v>
      </c>
      <c r="E6445">
        <v>6</v>
      </c>
      <c r="F6445">
        <v>180</v>
      </c>
      <c r="G6445">
        <v>5</v>
      </c>
      <c r="H6445" t="s">
        <v>303</v>
      </c>
      <c r="I6445" t="s">
        <v>170</v>
      </c>
      <c r="J6445">
        <v>4.0672366135520672</v>
      </c>
      <c r="L6445" s="47"/>
      <c r="M6445" s="47"/>
    </row>
    <row r="6446" spans="1:13" x14ac:dyDescent="0.4">
      <c r="A6446" t="str">
        <f t="shared" si="100"/>
        <v>40_4M_F_3_365_5_HH800_Core</v>
      </c>
      <c r="B6446">
        <v>40</v>
      </c>
      <c r="C6446" t="s">
        <v>173</v>
      </c>
      <c r="D6446" t="s">
        <v>169</v>
      </c>
      <c r="E6446">
        <v>3</v>
      </c>
      <c r="F6446">
        <v>365</v>
      </c>
      <c r="G6446">
        <v>5</v>
      </c>
      <c r="H6446" t="s">
        <v>303</v>
      </c>
      <c r="I6446" t="s">
        <v>170</v>
      </c>
      <c r="J6446">
        <v>1.4590705763774052</v>
      </c>
      <c r="L6446" s="47"/>
      <c r="M6446" s="47"/>
    </row>
    <row r="6447" spans="1:13" x14ac:dyDescent="0.4">
      <c r="A6447" t="str">
        <f t="shared" si="100"/>
        <v>28_4M_M_0_365_5_HH800_Core</v>
      </c>
      <c r="B6447">
        <v>28</v>
      </c>
      <c r="C6447" t="s">
        <v>173</v>
      </c>
      <c r="D6447" t="s">
        <v>174</v>
      </c>
      <c r="E6447">
        <v>0</v>
      </c>
      <c r="F6447">
        <v>365</v>
      </c>
      <c r="G6447">
        <v>5</v>
      </c>
      <c r="H6447" t="s">
        <v>303</v>
      </c>
      <c r="I6447" t="s">
        <v>170</v>
      </c>
      <c r="J6447">
        <v>10.543673131090895</v>
      </c>
      <c r="L6447" s="47"/>
      <c r="M6447" s="47"/>
    </row>
    <row r="6448" spans="1:13" x14ac:dyDescent="0.4">
      <c r="A6448" t="str">
        <f t="shared" si="100"/>
        <v>28_2M_M_3_365_5_HH800_Core</v>
      </c>
      <c r="B6448">
        <v>28</v>
      </c>
      <c r="C6448" t="s">
        <v>175</v>
      </c>
      <c r="D6448" t="s">
        <v>174</v>
      </c>
      <c r="E6448">
        <v>3</v>
      </c>
      <c r="F6448">
        <v>365</v>
      </c>
      <c r="G6448">
        <v>5</v>
      </c>
      <c r="H6448" t="s">
        <v>303</v>
      </c>
      <c r="I6448" t="s">
        <v>170</v>
      </c>
      <c r="J6448">
        <v>2.0562619452888811</v>
      </c>
      <c r="L6448" s="47"/>
      <c r="M6448" s="47"/>
    </row>
    <row r="6449" spans="1:13" x14ac:dyDescent="0.4">
      <c r="A6449" t="str">
        <f t="shared" si="100"/>
        <v>36_4M_F_0_365_5_HH800_Core</v>
      </c>
      <c r="B6449">
        <v>36</v>
      </c>
      <c r="C6449" t="s">
        <v>173</v>
      </c>
      <c r="D6449" t="s">
        <v>169</v>
      </c>
      <c r="E6449">
        <v>0</v>
      </c>
      <c r="F6449">
        <v>365</v>
      </c>
      <c r="G6449">
        <v>5</v>
      </c>
      <c r="H6449" t="s">
        <v>303</v>
      </c>
      <c r="I6449" t="s">
        <v>170</v>
      </c>
      <c r="J6449">
        <v>18.490441622328191</v>
      </c>
      <c r="L6449" s="47"/>
      <c r="M6449" s="47"/>
    </row>
    <row r="6450" spans="1:13" x14ac:dyDescent="0.4">
      <c r="A6450" t="str">
        <f t="shared" si="100"/>
        <v>50_4A_F_0_60_2_HH800_Core</v>
      </c>
      <c r="B6450">
        <v>50</v>
      </c>
      <c r="C6450" t="s">
        <v>168</v>
      </c>
      <c r="D6450" t="s">
        <v>169</v>
      </c>
      <c r="E6450">
        <v>0</v>
      </c>
      <c r="F6450">
        <v>60</v>
      </c>
      <c r="G6450">
        <v>2</v>
      </c>
      <c r="H6450" t="s">
        <v>303</v>
      </c>
      <c r="I6450" t="s">
        <v>170</v>
      </c>
      <c r="J6450">
        <v>42.139850419985258</v>
      </c>
      <c r="L6450" s="47"/>
      <c r="M6450" s="47"/>
    </row>
    <row r="6451" spans="1:13" x14ac:dyDescent="0.4">
      <c r="A6451" t="str">
        <f t="shared" si="100"/>
        <v>61_2A_F_3_90_67_HH800_Core</v>
      </c>
      <c r="B6451">
        <v>61</v>
      </c>
      <c r="C6451" t="s">
        <v>176</v>
      </c>
      <c r="D6451" t="s">
        <v>169</v>
      </c>
      <c r="E6451">
        <v>3</v>
      </c>
      <c r="F6451">
        <v>90</v>
      </c>
      <c r="G6451">
        <v>67</v>
      </c>
      <c r="H6451" t="s">
        <v>303</v>
      </c>
      <c r="I6451" t="s">
        <v>170</v>
      </c>
      <c r="J6451">
        <v>7.5236874511270626</v>
      </c>
      <c r="L6451" s="47"/>
      <c r="M6451" s="47"/>
    </row>
    <row r="6452" spans="1:13" x14ac:dyDescent="0.4">
      <c r="A6452" t="str">
        <f t="shared" si="100"/>
        <v>36_4M_M_3_180_5_HH800_Core</v>
      </c>
      <c r="B6452">
        <v>36</v>
      </c>
      <c r="C6452" t="s">
        <v>173</v>
      </c>
      <c r="D6452" t="s">
        <v>174</v>
      </c>
      <c r="E6452">
        <v>3</v>
      </c>
      <c r="F6452">
        <v>180</v>
      </c>
      <c r="G6452">
        <v>5</v>
      </c>
      <c r="H6452" t="s">
        <v>303</v>
      </c>
      <c r="I6452" t="s">
        <v>170</v>
      </c>
      <c r="J6452">
        <v>0.92580709008697781</v>
      </c>
      <c r="L6452" s="47"/>
      <c r="M6452" s="47"/>
    </row>
    <row r="6453" spans="1:13" x14ac:dyDescent="0.4">
      <c r="A6453" t="str">
        <f t="shared" si="100"/>
        <v>62_4A_F_6_365_5_HH800_Core</v>
      </c>
      <c r="B6453">
        <v>62</v>
      </c>
      <c r="C6453" t="s">
        <v>168</v>
      </c>
      <c r="D6453" t="s">
        <v>169</v>
      </c>
      <c r="E6453">
        <v>6</v>
      </c>
      <c r="F6453">
        <v>365</v>
      </c>
      <c r="G6453">
        <v>5</v>
      </c>
      <c r="H6453" t="s">
        <v>303</v>
      </c>
      <c r="I6453" t="s">
        <v>170</v>
      </c>
      <c r="J6453">
        <v>4.5453369188445478</v>
      </c>
      <c r="L6453" s="47"/>
      <c r="M6453" s="47"/>
    </row>
    <row r="6454" spans="1:13" x14ac:dyDescent="0.4">
      <c r="A6454" t="str">
        <f t="shared" si="100"/>
        <v>44_4M_F_3_180_5_HH800_Core</v>
      </c>
      <c r="B6454">
        <v>44</v>
      </c>
      <c r="C6454" t="s">
        <v>173</v>
      </c>
      <c r="D6454" t="s">
        <v>169</v>
      </c>
      <c r="E6454">
        <v>3</v>
      </c>
      <c r="F6454">
        <v>180</v>
      </c>
      <c r="G6454">
        <v>5</v>
      </c>
      <c r="H6454" t="s">
        <v>303</v>
      </c>
      <c r="I6454" t="s">
        <v>170</v>
      </c>
      <c r="J6454">
        <v>1.8096428396467648</v>
      </c>
      <c r="L6454" s="47"/>
      <c r="M6454" s="47"/>
    </row>
    <row r="6455" spans="1:13" x14ac:dyDescent="0.4">
      <c r="A6455" t="str">
        <f t="shared" si="100"/>
        <v>34_4M_F_3_365_5_HH800_Core</v>
      </c>
      <c r="B6455">
        <v>34</v>
      </c>
      <c r="C6455" t="s">
        <v>173</v>
      </c>
      <c r="D6455" t="s">
        <v>169</v>
      </c>
      <c r="E6455">
        <v>3</v>
      </c>
      <c r="F6455">
        <v>365</v>
      </c>
      <c r="G6455">
        <v>5</v>
      </c>
      <c r="H6455" t="s">
        <v>303</v>
      </c>
      <c r="I6455" t="s">
        <v>170</v>
      </c>
      <c r="J6455">
        <v>1.6510117370567445</v>
      </c>
      <c r="L6455" s="47"/>
      <c r="M6455" s="47"/>
    </row>
    <row r="6456" spans="1:13" x14ac:dyDescent="0.4">
      <c r="A6456" t="str">
        <f t="shared" si="100"/>
        <v>31_4M_M_0_90_5_HH800_Core</v>
      </c>
      <c r="B6456">
        <v>31</v>
      </c>
      <c r="C6456" t="s">
        <v>173</v>
      </c>
      <c r="D6456" t="s">
        <v>174</v>
      </c>
      <c r="E6456">
        <v>0</v>
      </c>
      <c r="F6456">
        <v>90</v>
      </c>
      <c r="G6456">
        <v>5</v>
      </c>
      <c r="H6456" t="s">
        <v>303</v>
      </c>
      <c r="I6456" t="s">
        <v>170</v>
      </c>
      <c r="J6456">
        <v>14.10112532441684</v>
      </c>
      <c r="L6456" s="47"/>
      <c r="M6456" s="47"/>
    </row>
    <row r="6457" spans="1:13" x14ac:dyDescent="0.4">
      <c r="A6457" t="str">
        <f t="shared" si="100"/>
        <v>27_4M_F_0_180_5_HH800_Core</v>
      </c>
      <c r="B6457">
        <v>27</v>
      </c>
      <c r="C6457" t="s">
        <v>173</v>
      </c>
      <c r="D6457" t="s">
        <v>169</v>
      </c>
      <c r="E6457">
        <v>0</v>
      </c>
      <c r="F6457">
        <v>180</v>
      </c>
      <c r="G6457">
        <v>5</v>
      </c>
      <c r="H6457" t="s">
        <v>303</v>
      </c>
      <c r="I6457" t="s">
        <v>170</v>
      </c>
      <c r="J6457">
        <v>15.944139415215373</v>
      </c>
      <c r="L6457" s="47"/>
      <c r="M6457" s="47"/>
    </row>
    <row r="6458" spans="1:13" x14ac:dyDescent="0.4">
      <c r="A6458" t="str">
        <f t="shared" si="100"/>
        <v>43_4A_F_0_90_67_HH800_Core</v>
      </c>
      <c r="B6458">
        <v>43</v>
      </c>
      <c r="C6458" t="s">
        <v>168</v>
      </c>
      <c r="D6458" t="s">
        <v>169</v>
      </c>
      <c r="E6458">
        <v>0</v>
      </c>
      <c r="F6458">
        <v>90</v>
      </c>
      <c r="G6458">
        <v>67</v>
      </c>
      <c r="H6458" t="s">
        <v>303</v>
      </c>
      <c r="I6458" t="s">
        <v>170</v>
      </c>
      <c r="J6458">
        <v>68.488099470035067</v>
      </c>
      <c r="L6458" s="47"/>
      <c r="M6458" s="47"/>
    </row>
    <row r="6459" spans="1:13" x14ac:dyDescent="0.4">
      <c r="A6459" t="str">
        <f t="shared" si="100"/>
        <v>36_4M_F_3_365_5_HH800_Core</v>
      </c>
      <c r="B6459">
        <v>36</v>
      </c>
      <c r="C6459" t="s">
        <v>173</v>
      </c>
      <c r="D6459" t="s">
        <v>169</v>
      </c>
      <c r="E6459">
        <v>3</v>
      </c>
      <c r="F6459">
        <v>365</v>
      </c>
      <c r="G6459">
        <v>5</v>
      </c>
      <c r="H6459" t="s">
        <v>303</v>
      </c>
      <c r="I6459" t="s">
        <v>170</v>
      </c>
      <c r="J6459">
        <v>1.4427383525889392</v>
      </c>
      <c r="L6459" s="47"/>
      <c r="M6459" s="47"/>
    </row>
    <row r="6460" spans="1:13" x14ac:dyDescent="0.4">
      <c r="A6460" t="str">
        <f t="shared" si="100"/>
        <v>25_4A_M_0_365_5_HH800_Core</v>
      </c>
      <c r="B6460">
        <v>25</v>
      </c>
      <c r="C6460" t="s">
        <v>168</v>
      </c>
      <c r="D6460" t="s">
        <v>174</v>
      </c>
      <c r="E6460">
        <v>0</v>
      </c>
      <c r="F6460">
        <v>365</v>
      </c>
      <c r="G6460">
        <v>5</v>
      </c>
      <c r="H6460" t="s">
        <v>303</v>
      </c>
      <c r="I6460" t="s">
        <v>170</v>
      </c>
      <c r="J6460">
        <v>10.216017960062185</v>
      </c>
      <c r="L6460" s="47"/>
      <c r="M6460" s="47"/>
    </row>
    <row r="6461" spans="1:13" x14ac:dyDescent="0.4">
      <c r="A6461" t="str">
        <f t="shared" si="100"/>
        <v>40_4M_F_3_60_5_HH800_Core</v>
      </c>
      <c r="B6461">
        <v>40</v>
      </c>
      <c r="C6461" t="s">
        <v>173</v>
      </c>
      <c r="D6461" t="s">
        <v>169</v>
      </c>
      <c r="E6461">
        <v>3</v>
      </c>
      <c r="F6461">
        <v>60</v>
      </c>
      <c r="G6461">
        <v>5</v>
      </c>
      <c r="H6461" t="s">
        <v>303</v>
      </c>
      <c r="I6461" t="s">
        <v>170</v>
      </c>
      <c r="J6461">
        <v>1.7551691453135272</v>
      </c>
      <c r="L6461" s="47"/>
      <c r="M6461" s="47"/>
    </row>
    <row r="6462" spans="1:13" x14ac:dyDescent="0.4">
      <c r="A6462" t="str">
        <f t="shared" si="100"/>
        <v>36_4M_M_0_60_2_HH800_Core</v>
      </c>
      <c r="B6462">
        <v>36</v>
      </c>
      <c r="C6462" t="s">
        <v>173</v>
      </c>
      <c r="D6462" t="s">
        <v>174</v>
      </c>
      <c r="E6462">
        <v>0</v>
      </c>
      <c r="F6462">
        <v>60</v>
      </c>
      <c r="G6462">
        <v>2</v>
      </c>
      <c r="H6462" t="s">
        <v>303</v>
      </c>
      <c r="I6462" t="s">
        <v>170</v>
      </c>
      <c r="J6462">
        <v>18.665294206936768</v>
      </c>
      <c r="L6462" s="47"/>
      <c r="M6462" s="47"/>
    </row>
    <row r="6463" spans="1:13" x14ac:dyDescent="0.4">
      <c r="A6463" t="str">
        <f t="shared" si="100"/>
        <v>28_4M_M_3_90_5_HH800_Core</v>
      </c>
      <c r="B6463">
        <v>28</v>
      </c>
      <c r="C6463" t="s">
        <v>173</v>
      </c>
      <c r="D6463" t="s">
        <v>174</v>
      </c>
      <c r="E6463">
        <v>3</v>
      </c>
      <c r="F6463">
        <v>90</v>
      </c>
      <c r="G6463">
        <v>5</v>
      </c>
      <c r="H6463" t="s">
        <v>303</v>
      </c>
      <c r="I6463" t="s">
        <v>170</v>
      </c>
      <c r="J6463">
        <v>0.6168552348040558</v>
      </c>
      <c r="L6463" s="47"/>
      <c r="M6463" s="47"/>
    </row>
    <row r="6464" spans="1:13" x14ac:dyDescent="0.4">
      <c r="A6464" t="str">
        <f t="shared" si="100"/>
        <v>40_4M_F_3_180_5_HH800_Core</v>
      </c>
      <c r="B6464">
        <v>40</v>
      </c>
      <c r="C6464" t="s">
        <v>173</v>
      </c>
      <c r="D6464" t="s">
        <v>169</v>
      </c>
      <c r="E6464">
        <v>3</v>
      </c>
      <c r="F6464">
        <v>180</v>
      </c>
      <c r="G6464">
        <v>5</v>
      </c>
      <c r="H6464" t="s">
        <v>303</v>
      </c>
      <c r="I6464" t="s">
        <v>170</v>
      </c>
      <c r="J6464">
        <v>1.564681751377748</v>
      </c>
      <c r="L6464" s="47"/>
      <c r="M6464" s="47"/>
    </row>
    <row r="6465" spans="1:13" x14ac:dyDescent="0.4">
      <c r="A6465" t="str">
        <f t="shared" si="100"/>
        <v>39_2M_M_6_180_5_HH800_Core</v>
      </c>
      <c r="B6465">
        <v>39</v>
      </c>
      <c r="C6465" t="s">
        <v>175</v>
      </c>
      <c r="D6465" t="s">
        <v>174</v>
      </c>
      <c r="E6465">
        <v>6</v>
      </c>
      <c r="F6465">
        <v>180</v>
      </c>
      <c r="G6465">
        <v>5</v>
      </c>
      <c r="H6465" t="s">
        <v>303</v>
      </c>
      <c r="I6465" t="s">
        <v>170</v>
      </c>
      <c r="J6465">
        <v>3.1612134979054529</v>
      </c>
      <c r="L6465" s="47"/>
      <c r="M6465" s="47"/>
    </row>
    <row r="6466" spans="1:13" x14ac:dyDescent="0.4">
      <c r="A6466" t="str">
        <f t="shared" si="100"/>
        <v>33_4M_M_6_180_5_HH800_Core</v>
      </c>
      <c r="B6466">
        <v>33</v>
      </c>
      <c r="C6466" t="s">
        <v>173</v>
      </c>
      <c r="D6466" t="s">
        <v>174</v>
      </c>
      <c r="E6466">
        <v>6</v>
      </c>
      <c r="F6466">
        <v>180</v>
      </c>
      <c r="G6466">
        <v>5</v>
      </c>
      <c r="H6466" t="s">
        <v>303</v>
      </c>
      <c r="I6466" t="s">
        <v>170</v>
      </c>
      <c r="J6466">
        <v>1.3846642745249254</v>
      </c>
      <c r="L6466" s="47"/>
      <c r="M6466" s="47"/>
    </row>
    <row r="6467" spans="1:13" x14ac:dyDescent="0.4">
      <c r="A6467" t="str">
        <f t="shared" ref="A6467:A6530" si="101">B6467&amp;"_"&amp;C6467&amp;"_"&amp;D6467&amp;"_"&amp;E6467&amp;"_"&amp;F6467&amp;"_"&amp;G6467&amp;"_"&amp;H6467&amp;"_"&amp;I6467</f>
        <v>29_2M_M_6_365_5_HH800_Core</v>
      </c>
      <c r="B6467">
        <v>29</v>
      </c>
      <c r="C6467" t="s">
        <v>175</v>
      </c>
      <c r="D6467" t="s">
        <v>174</v>
      </c>
      <c r="E6467">
        <v>6</v>
      </c>
      <c r="F6467">
        <v>365</v>
      </c>
      <c r="G6467">
        <v>5</v>
      </c>
      <c r="H6467" t="s">
        <v>303</v>
      </c>
      <c r="I6467" t="s">
        <v>170</v>
      </c>
      <c r="J6467">
        <v>2.1040637812544833</v>
      </c>
      <c r="L6467" s="47"/>
      <c r="M6467" s="47"/>
    </row>
    <row r="6468" spans="1:13" x14ac:dyDescent="0.4">
      <c r="A6468" t="str">
        <f t="shared" si="101"/>
        <v>41_2M_M_6_180_5_HH800_Core</v>
      </c>
      <c r="B6468">
        <v>41</v>
      </c>
      <c r="C6468" t="s">
        <v>175</v>
      </c>
      <c r="D6468" t="s">
        <v>174</v>
      </c>
      <c r="E6468">
        <v>6</v>
      </c>
      <c r="F6468">
        <v>180</v>
      </c>
      <c r="G6468">
        <v>5</v>
      </c>
      <c r="H6468" t="s">
        <v>303</v>
      </c>
      <c r="I6468" t="s">
        <v>170</v>
      </c>
      <c r="J6468">
        <v>3.4476948002587746</v>
      </c>
      <c r="L6468" s="47"/>
      <c r="M6468" s="47"/>
    </row>
    <row r="6469" spans="1:13" x14ac:dyDescent="0.4">
      <c r="A6469" t="str">
        <f t="shared" si="101"/>
        <v>28_2M_M_3_90_5_HH800_Core</v>
      </c>
      <c r="B6469">
        <v>28</v>
      </c>
      <c r="C6469" t="s">
        <v>175</v>
      </c>
      <c r="D6469" t="s">
        <v>174</v>
      </c>
      <c r="E6469">
        <v>3</v>
      </c>
      <c r="F6469">
        <v>90</v>
      </c>
      <c r="G6469">
        <v>5</v>
      </c>
      <c r="H6469" t="s">
        <v>303</v>
      </c>
      <c r="I6469" t="s">
        <v>170</v>
      </c>
      <c r="J6469">
        <v>1.8538573383088872</v>
      </c>
      <c r="L6469" s="47"/>
      <c r="M6469" s="47"/>
    </row>
    <row r="6470" spans="1:13" x14ac:dyDescent="0.4">
      <c r="A6470" t="str">
        <f t="shared" si="101"/>
        <v>37_4M_M_0_60_2_HH800_Core</v>
      </c>
      <c r="B6470">
        <v>37</v>
      </c>
      <c r="C6470" t="s">
        <v>173</v>
      </c>
      <c r="D6470" t="s">
        <v>174</v>
      </c>
      <c r="E6470">
        <v>0</v>
      </c>
      <c r="F6470">
        <v>60</v>
      </c>
      <c r="G6470">
        <v>2</v>
      </c>
      <c r="H6470" t="s">
        <v>303</v>
      </c>
      <c r="I6470" t="s">
        <v>170</v>
      </c>
      <c r="J6470">
        <v>19.430612461017258</v>
      </c>
      <c r="L6470" s="47"/>
      <c r="M6470" s="47"/>
    </row>
    <row r="6471" spans="1:13" x14ac:dyDescent="0.4">
      <c r="A6471" t="str">
        <f t="shared" si="101"/>
        <v>41_2M_F_6_365_5_HH800_Core</v>
      </c>
      <c r="B6471">
        <v>41</v>
      </c>
      <c r="C6471" t="s">
        <v>175</v>
      </c>
      <c r="D6471" t="s">
        <v>169</v>
      </c>
      <c r="E6471">
        <v>6</v>
      </c>
      <c r="F6471">
        <v>365</v>
      </c>
      <c r="G6471">
        <v>5</v>
      </c>
      <c r="H6471" t="s">
        <v>303</v>
      </c>
      <c r="I6471" t="s">
        <v>170</v>
      </c>
      <c r="J6471">
        <v>5.0334978138513753</v>
      </c>
      <c r="L6471" s="47"/>
      <c r="M6471" s="47"/>
    </row>
    <row r="6472" spans="1:13" x14ac:dyDescent="0.4">
      <c r="A6472" t="str">
        <f t="shared" si="101"/>
        <v>34_4M_F_3_60_5_HH800_Core</v>
      </c>
      <c r="B6472">
        <v>34</v>
      </c>
      <c r="C6472" t="s">
        <v>173</v>
      </c>
      <c r="D6472" t="s">
        <v>169</v>
      </c>
      <c r="E6472">
        <v>3</v>
      </c>
      <c r="F6472">
        <v>60</v>
      </c>
      <c r="G6472">
        <v>5</v>
      </c>
      <c r="H6472" t="s">
        <v>303</v>
      </c>
      <c r="I6472" t="s">
        <v>170</v>
      </c>
      <c r="J6472">
        <v>1.432782097772233</v>
      </c>
      <c r="L6472" s="47"/>
      <c r="M6472" s="47"/>
    </row>
    <row r="6473" spans="1:13" x14ac:dyDescent="0.4">
      <c r="A6473" t="str">
        <f t="shared" si="101"/>
        <v>43_4M_M_3_365_5_HH800_Core</v>
      </c>
      <c r="B6473">
        <v>43</v>
      </c>
      <c r="C6473" t="s">
        <v>173</v>
      </c>
      <c r="D6473" t="s">
        <v>174</v>
      </c>
      <c r="E6473">
        <v>3</v>
      </c>
      <c r="F6473">
        <v>365</v>
      </c>
      <c r="G6473">
        <v>5</v>
      </c>
      <c r="H6473" t="s">
        <v>303</v>
      </c>
      <c r="I6473" t="s">
        <v>170</v>
      </c>
      <c r="J6473">
        <v>1.9839296088900009</v>
      </c>
      <c r="L6473" s="47"/>
      <c r="M6473" s="47"/>
    </row>
    <row r="6474" spans="1:13" x14ac:dyDescent="0.4">
      <c r="A6474" t="str">
        <f t="shared" si="101"/>
        <v>25_4A_M_0_90_2_HH800_Core</v>
      </c>
      <c r="B6474">
        <v>25</v>
      </c>
      <c r="C6474" t="s">
        <v>168</v>
      </c>
      <c r="D6474" t="s">
        <v>174</v>
      </c>
      <c r="E6474">
        <v>0</v>
      </c>
      <c r="F6474">
        <v>90</v>
      </c>
      <c r="G6474">
        <v>2</v>
      </c>
      <c r="H6474" t="s">
        <v>303</v>
      </c>
      <c r="I6474" t="s">
        <v>170</v>
      </c>
      <c r="J6474">
        <v>10.120414210185171</v>
      </c>
      <c r="L6474" s="47"/>
      <c r="M6474" s="47"/>
    </row>
    <row r="6475" spans="1:13" x14ac:dyDescent="0.4">
      <c r="A6475" t="str">
        <f t="shared" si="101"/>
        <v>25_4M_M_0_90_2_HH800_Core</v>
      </c>
      <c r="B6475">
        <v>25</v>
      </c>
      <c r="C6475" t="s">
        <v>173</v>
      </c>
      <c r="D6475" t="s">
        <v>174</v>
      </c>
      <c r="E6475">
        <v>0</v>
      </c>
      <c r="F6475">
        <v>90</v>
      </c>
      <c r="G6475">
        <v>2</v>
      </c>
      <c r="H6475" t="s">
        <v>303</v>
      </c>
      <c r="I6475" t="s">
        <v>170</v>
      </c>
      <c r="J6475">
        <v>9.5737077251543639</v>
      </c>
      <c r="L6475" s="47"/>
      <c r="M6475" s="47"/>
    </row>
    <row r="6476" spans="1:13" x14ac:dyDescent="0.4">
      <c r="A6476" t="str">
        <f t="shared" si="101"/>
        <v>36_4M_M_6_365_5_HH800_Core</v>
      </c>
      <c r="B6476">
        <v>36</v>
      </c>
      <c r="C6476" t="s">
        <v>173</v>
      </c>
      <c r="D6476" t="s">
        <v>174</v>
      </c>
      <c r="E6476">
        <v>6</v>
      </c>
      <c r="F6476">
        <v>365</v>
      </c>
      <c r="G6476">
        <v>5</v>
      </c>
      <c r="H6476" t="s">
        <v>303</v>
      </c>
      <c r="I6476" t="s">
        <v>170</v>
      </c>
      <c r="J6476">
        <v>2.2198968795812943</v>
      </c>
      <c r="L6476" s="47"/>
      <c r="M6476" s="47"/>
    </row>
    <row r="6477" spans="1:13" x14ac:dyDescent="0.4">
      <c r="A6477" t="str">
        <f t="shared" si="101"/>
        <v>27_4A_F_6_365_5_HH800_Core</v>
      </c>
      <c r="B6477">
        <v>27</v>
      </c>
      <c r="C6477" t="s">
        <v>168</v>
      </c>
      <c r="D6477" t="s">
        <v>169</v>
      </c>
      <c r="E6477">
        <v>6</v>
      </c>
      <c r="F6477">
        <v>365</v>
      </c>
      <c r="G6477">
        <v>5</v>
      </c>
      <c r="H6477" t="s">
        <v>303</v>
      </c>
      <c r="I6477" t="s">
        <v>170</v>
      </c>
      <c r="J6477">
        <v>2.5395323396087206</v>
      </c>
      <c r="L6477" s="47"/>
      <c r="M6477" s="47"/>
    </row>
    <row r="6478" spans="1:13" x14ac:dyDescent="0.4">
      <c r="A6478" t="str">
        <f t="shared" si="101"/>
        <v>27_2M_F_3_60_5_HH800_Core</v>
      </c>
      <c r="B6478">
        <v>27</v>
      </c>
      <c r="C6478" t="s">
        <v>175</v>
      </c>
      <c r="D6478" t="s">
        <v>169</v>
      </c>
      <c r="E6478">
        <v>3</v>
      </c>
      <c r="F6478">
        <v>60</v>
      </c>
      <c r="G6478">
        <v>5</v>
      </c>
      <c r="H6478" t="s">
        <v>303</v>
      </c>
      <c r="I6478" t="s">
        <v>170</v>
      </c>
      <c r="J6478">
        <v>1.9263170407280996</v>
      </c>
      <c r="L6478" s="47"/>
      <c r="M6478" s="47"/>
    </row>
    <row r="6479" spans="1:13" x14ac:dyDescent="0.4">
      <c r="A6479" t="str">
        <f t="shared" si="101"/>
        <v>34_2M_F_3_365_5_HH800_Core</v>
      </c>
      <c r="B6479">
        <v>34</v>
      </c>
      <c r="C6479" t="s">
        <v>175</v>
      </c>
      <c r="D6479" t="s">
        <v>169</v>
      </c>
      <c r="E6479">
        <v>3</v>
      </c>
      <c r="F6479">
        <v>365</v>
      </c>
      <c r="G6479">
        <v>5</v>
      </c>
      <c r="H6479" t="s">
        <v>303</v>
      </c>
      <c r="I6479" t="s">
        <v>170</v>
      </c>
      <c r="J6479">
        <v>2.5487353234708596</v>
      </c>
      <c r="L6479" s="47"/>
      <c r="M6479" s="47"/>
    </row>
    <row r="6480" spans="1:13" x14ac:dyDescent="0.4">
      <c r="A6480" t="str">
        <f t="shared" si="101"/>
        <v>35_2M_F_3_365_5_HH800_Core</v>
      </c>
      <c r="B6480">
        <v>35</v>
      </c>
      <c r="C6480" t="s">
        <v>175</v>
      </c>
      <c r="D6480" t="s">
        <v>169</v>
      </c>
      <c r="E6480">
        <v>3</v>
      </c>
      <c r="F6480">
        <v>365</v>
      </c>
      <c r="G6480">
        <v>5</v>
      </c>
      <c r="H6480" t="s">
        <v>303</v>
      </c>
      <c r="I6480" t="s">
        <v>170</v>
      </c>
      <c r="J6480">
        <v>1.8688161626413655</v>
      </c>
      <c r="L6480" s="47"/>
      <c r="M6480" s="47"/>
    </row>
    <row r="6481" spans="1:13" x14ac:dyDescent="0.4">
      <c r="A6481" t="str">
        <f t="shared" si="101"/>
        <v>27_4M_F_3_180_5_HH800_Core</v>
      </c>
      <c r="B6481">
        <v>27</v>
      </c>
      <c r="C6481" t="s">
        <v>173</v>
      </c>
      <c r="D6481" t="s">
        <v>169</v>
      </c>
      <c r="E6481">
        <v>3</v>
      </c>
      <c r="F6481">
        <v>180</v>
      </c>
      <c r="G6481">
        <v>5</v>
      </c>
      <c r="H6481" t="s">
        <v>303</v>
      </c>
      <c r="I6481" t="s">
        <v>170</v>
      </c>
      <c r="J6481">
        <v>1.4926859209454126</v>
      </c>
      <c r="L6481" s="47"/>
      <c r="M6481" s="47"/>
    </row>
    <row r="6482" spans="1:13" x14ac:dyDescent="0.4">
      <c r="A6482" t="str">
        <f t="shared" si="101"/>
        <v>30_4M_F_0_180_5_HH800_Core</v>
      </c>
      <c r="B6482">
        <v>30</v>
      </c>
      <c r="C6482" t="s">
        <v>173</v>
      </c>
      <c r="D6482" t="s">
        <v>169</v>
      </c>
      <c r="E6482">
        <v>0</v>
      </c>
      <c r="F6482">
        <v>180</v>
      </c>
      <c r="G6482">
        <v>5</v>
      </c>
      <c r="H6482" t="s">
        <v>303</v>
      </c>
      <c r="I6482" t="s">
        <v>170</v>
      </c>
      <c r="J6482">
        <v>18.009854746636449</v>
      </c>
      <c r="L6482" s="47"/>
      <c r="M6482" s="47"/>
    </row>
    <row r="6483" spans="1:13" x14ac:dyDescent="0.4">
      <c r="A6483" t="str">
        <f t="shared" si="101"/>
        <v>34_2M_M_0_180_5_HH800_Core</v>
      </c>
      <c r="B6483">
        <v>34</v>
      </c>
      <c r="C6483" t="s">
        <v>175</v>
      </c>
      <c r="D6483" t="s">
        <v>174</v>
      </c>
      <c r="E6483">
        <v>0</v>
      </c>
      <c r="F6483">
        <v>180</v>
      </c>
      <c r="G6483">
        <v>5</v>
      </c>
      <c r="H6483" t="s">
        <v>303</v>
      </c>
      <c r="I6483" t="s">
        <v>170</v>
      </c>
      <c r="J6483">
        <v>23.602608781480555</v>
      </c>
      <c r="L6483" s="47"/>
      <c r="M6483" s="47"/>
    </row>
    <row r="6484" spans="1:13" x14ac:dyDescent="0.4">
      <c r="A6484" t="str">
        <f t="shared" si="101"/>
        <v>34_4M_F_3_180_5_HH800_Core</v>
      </c>
      <c r="B6484">
        <v>34</v>
      </c>
      <c r="C6484" t="s">
        <v>173</v>
      </c>
      <c r="D6484" t="s">
        <v>169</v>
      </c>
      <c r="E6484">
        <v>3</v>
      </c>
      <c r="F6484">
        <v>180</v>
      </c>
      <c r="G6484">
        <v>5</v>
      </c>
      <c r="H6484" t="s">
        <v>303</v>
      </c>
      <c r="I6484" t="s">
        <v>170</v>
      </c>
      <c r="J6484">
        <v>2.094399345962028</v>
      </c>
      <c r="L6484" s="47"/>
      <c r="M6484" s="47"/>
    </row>
    <row r="6485" spans="1:13" x14ac:dyDescent="0.4">
      <c r="A6485" t="str">
        <f t="shared" si="101"/>
        <v>36_4M_F_6_60_5_HH800_Core</v>
      </c>
      <c r="B6485">
        <v>36</v>
      </c>
      <c r="C6485" t="s">
        <v>173</v>
      </c>
      <c r="D6485" t="s">
        <v>169</v>
      </c>
      <c r="E6485">
        <v>6</v>
      </c>
      <c r="F6485">
        <v>60</v>
      </c>
      <c r="G6485">
        <v>5</v>
      </c>
      <c r="H6485" t="s">
        <v>303</v>
      </c>
      <c r="I6485" t="s">
        <v>170</v>
      </c>
      <c r="J6485">
        <v>2.148229603840158</v>
      </c>
      <c r="L6485" s="47"/>
      <c r="M6485" s="47"/>
    </row>
    <row r="6486" spans="1:13" x14ac:dyDescent="0.4">
      <c r="A6486" t="str">
        <f t="shared" si="101"/>
        <v>37_2M_F_6_365_5_HH800_Core</v>
      </c>
      <c r="B6486">
        <v>37</v>
      </c>
      <c r="C6486" t="s">
        <v>175</v>
      </c>
      <c r="D6486" t="s">
        <v>169</v>
      </c>
      <c r="E6486">
        <v>6</v>
      </c>
      <c r="F6486">
        <v>365</v>
      </c>
      <c r="G6486">
        <v>5</v>
      </c>
      <c r="H6486" t="s">
        <v>303</v>
      </c>
      <c r="I6486" t="s">
        <v>170</v>
      </c>
      <c r="J6486">
        <v>4.4799158872252089</v>
      </c>
      <c r="L6486" s="47"/>
      <c r="M6486" s="47"/>
    </row>
    <row r="6487" spans="1:13" x14ac:dyDescent="0.4">
      <c r="A6487" t="str">
        <f t="shared" si="101"/>
        <v>36_4M_F_6_180_5_HH800_Core</v>
      </c>
      <c r="B6487">
        <v>36</v>
      </c>
      <c r="C6487" t="s">
        <v>173</v>
      </c>
      <c r="D6487" t="s">
        <v>169</v>
      </c>
      <c r="E6487">
        <v>6</v>
      </c>
      <c r="F6487">
        <v>180</v>
      </c>
      <c r="G6487">
        <v>5</v>
      </c>
      <c r="H6487" t="s">
        <v>303</v>
      </c>
      <c r="I6487" t="s">
        <v>170</v>
      </c>
      <c r="J6487">
        <v>2.6449538243163415</v>
      </c>
      <c r="L6487" s="47"/>
      <c r="M6487" s="47"/>
    </row>
    <row r="6488" spans="1:13" x14ac:dyDescent="0.4">
      <c r="A6488" t="str">
        <f t="shared" si="101"/>
        <v>42_4M_F_0_365_5_HH800_Core</v>
      </c>
      <c r="B6488">
        <v>42</v>
      </c>
      <c r="C6488" t="s">
        <v>173</v>
      </c>
      <c r="D6488" t="s">
        <v>169</v>
      </c>
      <c r="E6488">
        <v>0</v>
      </c>
      <c r="F6488">
        <v>365</v>
      </c>
      <c r="G6488">
        <v>5</v>
      </c>
      <c r="H6488" t="s">
        <v>303</v>
      </c>
      <c r="I6488" t="s">
        <v>170</v>
      </c>
      <c r="J6488">
        <v>23.937329221684294</v>
      </c>
      <c r="L6488" s="47"/>
      <c r="M6488" s="47"/>
    </row>
    <row r="6489" spans="1:13" x14ac:dyDescent="0.4">
      <c r="A6489" t="str">
        <f t="shared" si="101"/>
        <v>46_2M_F_0_180_2_HH800_Core</v>
      </c>
      <c r="B6489">
        <v>46</v>
      </c>
      <c r="C6489" t="s">
        <v>175</v>
      </c>
      <c r="D6489" t="s">
        <v>169</v>
      </c>
      <c r="E6489">
        <v>0</v>
      </c>
      <c r="F6489">
        <v>180</v>
      </c>
      <c r="G6489">
        <v>2</v>
      </c>
      <c r="H6489" t="s">
        <v>303</v>
      </c>
      <c r="I6489" t="s">
        <v>170</v>
      </c>
      <c r="J6489">
        <v>30.837684052074632</v>
      </c>
      <c r="L6489" s="47"/>
      <c r="M6489" s="47"/>
    </row>
    <row r="6490" spans="1:13" x14ac:dyDescent="0.4">
      <c r="A6490" t="str">
        <f t="shared" si="101"/>
        <v>48_4M_F_0_180_2_HH800_Core</v>
      </c>
      <c r="B6490">
        <v>48</v>
      </c>
      <c r="C6490" t="s">
        <v>173</v>
      </c>
      <c r="D6490" t="s">
        <v>169</v>
      </c>
      <c r="E6490">
        <v>0</v>
      </c>
      <c r="F6490">
        <v>180</v>
      </c>
      <c r="G6490">
        <v>2</v>
      </c>
      <c r="H6490" t="s">
        <v>303</v>
      </c>
      <c r="I6490" t="s">
        <v>170</v>
      </c>
      <c r="J6490">
        <v>20.818724328628399</v>
      </c>
      <c r="L6490" s="47"/>
      <c r="M6490" s="47"/>
    </row>
    <row r="6491" spans="1:13" x14ac:dyDescent="0.4">
      <c r="A6491" t="str">
        <f t="shared" si="101"/>
        <v>61_4A_F_0_90_65_HH800_Core</v>
      </c>
      <c r="B6491">
        <v>61</v>
      </c>
      <c r="C6491" t="s">
        <v>168</v>
      </c>
      <c r="D6491" t="s">
        <v>169</v>
      </c>
      <c r="E6491">
        <v>0</v>
      </c>
      <c r="F6491">
        <v>90</v>
      </c>
      <c r="G6491">
        <v>65</v>
      </c>
      <c r="H6491" t="s">
        <v>303</v>
      </c>
      <c r="I6491" t="s">
        <v>170</v>
      </c>
      <c r="J6491">
        <v>71.554354707987542</v>
      </c>
      <c r="L6491" s="47"/>
      <c r="M6491" s="47"/>
    </row>
    <row r="6492" spans="1:13" x14ac:dyDescent="0.4">
      <c r="A6492" t="str">
        <f t="shared" si="101"/>
        <v>44_4M_F_0_180_5_HH800_Core</v>
      </c>
      <c r="B6492">
        <v>44</v>
      </c>
      <c r="C6492" t="s">
        <v>173</v>
      </c>
      <c r="D6492" t="s">
        <v>169</v>
      </c>
      <c r="E6492">
        <v>0</v>
      </c>
      <c r="F6492">
        <v>180</v>
      </c>
      <c r="G6492">
        <v>5</v>
      </c>
      <c r="H6492" t="s">
        <v>303</v>
      </c>
      <c r="I6492" t="s">
        <v>170</v>
      </c>
      <c r="J6492">
        <v>29.688475529765039</v>
      </c>
      <c r="L6492" s="47"/>
      <c r="M6492" s="47"/>
    </row>
    <row r="6493" spans="1:13" x14ac:dyDescent="0.4">
      <c r="A6493" t="str">
        <f t="shared" si="101"/>
        <v>26_2M_F_3_365_5_HH800_Core</v>
      </c>
      <c r="B6493">
        <v>26</v>
      </c>
      <c r="C6493" t="s">
        <v>175</v>
      </c>
      <c r="D6493" t="s">
        <v>169</v>
      </c>
      <c r="E6493">
        <v>3</v>
      </c>
      <c r="F6493">
        <v>365</v>
      </c>
      <c r="G6493">
        <v>5</v>
      </c>
      <c r="H6493" t="s">
        <v>303</v>
      </c>
      <c r="I6493" t="s">
        <v>170</v>
      </c>
      <c r="J6493">
        <v>1.8968193597331622</v>
      </c>
      <c r="L6493" s="47"/>
      <c r="M6493" s="47"/>
    </row>
    <row r="6494" spans="1:13" x14ac:dyDescent="0.4">
      <c r="A6494" t="str">
        <f t="shared" si="101"/>
        <v>32_4M_F_0_365_5_HH800_Core</v>
      </c>
      <c r="B6494">
        <v>32</v>
      </c>
      <c r="C6494" t="s">
        <v>173</v>
      </c>
      <c r="D6494" t="s">
        <v>169</v>
      </c>
      <c r="E6494">
        <v>0</v>
      </c>
      <c r="F6494">
        <v>365</v>
      </c>
      <c r="G6494">
        <v>5</v>
      </c>
      <c r="H6494" t="s">
        <v>303</v>
      </c>
      <c r="I6494" t="s">
        <v>170</v>
      </c>
      <c r="J6494">
        <v>17.212019323442586</v>
      </c>
      <c r="L6494" s="47"/>
      <c r="M6494" s="47"/>
    </row>
    <row r="6495" spans="1:13" x14ac:dyDescent="0.4">
      <c r="A6495" t="str">
        <f t="shared" si="101"/>
        <v>31_4A_M_3_180_5_HH800_Core</v>
      </c>
      <c r="B6495">
        <v>31</v>
      </c>
      <c r="C6495" t="s">
        <v>168</v>
      </c>
      <c r="D6495" t="s">
        <v>174</v>
      </c>
      <c r="E6495">
        <v>3</v>
      </c>
      <c r="F6495">
        <v>180</v>
      </c>
      <c r="G6495">
        <v>5</v>
      </c>
      <c r="H6495" t="s">
        <v>303</v>
      </c>
      <c r="I6495" t="s">
        <v>170</v>
      </c>
      <c r="J6495">
        <v>1.1259930203591475</v>
      </c>
      <c r="L6495" s="47"/>
      <c r="M6495" s="47"/>
    </row>
    <row r="6496" spans="1:13" x14ac:dyDescent="0.4">
      <c r="A6496" t="str">
        <f t="shared" si="101"/>
        <v>31_4M_M_3_180_5_HH800_Core</v>
      </c>
      <c r="B6496">
        <v>31</v>
      </c>
      <c r="C6496" t="s">
        <v>173</v>
      </c>
      <c r="D6496" t="s">
        <v>174</v>
      </c>
      <c r="E6496">
        <v>3</v>
      </c>
      <c r="F6496">
        <v>180</v>
      </c>
      <c r="G6496">
        <v>5</v>
      </c>
      <c r="H6496" t="s">
        <v>303</v>
      </c>
      <c r="I6496" t="s">
        <v>170</v>
      </c>
      <c r="J6496">
        <v>0.87219481586940195</v>
      </c>
      <c r="L6496" s="47"/>
      <c r="M6496" s="47"/>
    </row>
    <row r="6497" spans="1:13" x14ac:dyDescent="0.4">
      <c r="A6497" t="str">
        <f t="shared" si="101"/>
        <v>33_2M_F_3_365_5_HH800_Core</v>
      </c>
      <c r="B6497">
        <v>33</v>
      </c>
      <c r="C6497" t="s">
        <v>175</v>
      </c>
      <c r="D6497" t="s">
        <v>169</v>
      </c>
      <c r="E6497">
        <v>3</v>
      </c>
      <c r="F6497">
        <v>365</v>
      </c>
      <c r="G6497">
        <v>5</v>
      </c>
      <c r="H6497" t="s">
        <v>303</v>
      </c>
      <c r="I6497" t="s">
        <v>170</v>
      </c>
      <c r="J6497">
        <v>2.4373559165873004</v>
      </c>
      <c r="L6497" s="47"/>
      <c r="M6497" s="47"/>
    </row>
    <row r="6498" spans="1:13" x14ac:dyDescent="0.4">
      <c r="A6498" t="str">
        <f t="shared" si="101"/>
        <v>30_4M_M_0_60_2_HH800_Core</v>
      </c>
      <c r="B6498">
        <v>30</v>
      </c>
      <c r="C6498" t="s">
        <v>173</v>
      </c>
      <c r="D6498" t="s">
        <v>174</v>
      </c>
      <c r="E6498">
        <v>0</v>
      </c>
      <c r="F6498">
        <v>60</v>
      </c>
      <c r="G6498">
        <v>2</v>
      </c>
      <c r="H6498" t="s">
        <v>303</v>
      </c>
      <c r="I6498" t="s">
        <v>170</v>
      </c>
      <c r="J6498">
        <v>14.506788381584308</v>
      </c>
      <c r="L6498" s="47"/>
      <c r="M6498" s="47"/>
    </row>
    <row r="6499" spans="1:13" x14ac:dyDescent="0.4">
      <c r="A6499" t="str">
        <f t="shared" si="101"/>
        <v>46_4M_F_0_90_2_HH800_Core</v>
      </c>
      <c r="B6499">
        <v>46</v>
      </c>
      <c r="C6499" t="s">
        <v>173</v>
      </c>
      <c r="D6499" t="s">
        <v>169</v>
      </c>
      <c r="E6499">
        <v>0</v>
      </c>
      <c r="F6499">
        <v>90</v>
      </c>
      <c r="G6499">
        <v>2</v>
      </c>
      <c r="H6499" t="s">
        <v>303</v>
      </c>
      <c r="I6499" t="s">
        <v>170</v>
      </c>
      <c r="J6499">
        <v>22.26080110930187</v>
      </c>
      <c r="L6499" s="47"/>
      <c r="M6499" s="47"/>
    </row>
    <row r="6500" spans="1:13" x14ac:dyDescent="0.4">
      <c r="A6500" t="str">
        <f t="shared" si="101"/>
        <v>26_2M_F_0_365_5_HH800_Core</v>
      </c>
      <c r="B6500">
        <v>26</v>
      </c>
      <c r="C6500" t="s">
        <v>175</v>
      </c>
      <c r="D6500" t="s">
        <v>169</v>
      </c>
      <c r="E6500">
        <v>0</v>
      </c>
      <c r="F6500">
        <v>365</v>
      </c>
      <c r="G6500">
        <v>5</v>
      </c>
      <c r="H6500" t="s">
        <v>303</v>
      </c>
      <c r="I6500" t="s">
        <v>170</v>
      </c>
      <c r="J6500">
        <v>25.192990673774702</v>
      </c>
      <c r="L6500" s="47"/>
      <c r="M6500" s="47"/>
    </row>
    <row r="6501" spans="1:13" x14ac:dyDescent="0.4">
      <c r="A6501" t="str">
        <f t="shared" si="101"/>
        <v>49_4M_F_3_180_5_HH800_Core</v>
      </c>
      <c r="B6501">
        <v>49</v>
      </c>
      <c r="C6501" t="s">
        <v>173</v>
      </c>
      <c r="D6501" t="s">
        <v>169</v>
      </c>
      <c r="E6501">
        <v>3</v>
      </c>
      <c r="F6501">
        <v>180</v>
      </c>
      <c r="G6501">
        <v>5</v>
      </c>
      <c r="H6501" t="s">
        <v>303</v>
      </c>
      <c r="I6501" t="s">
        <v>170</v>
      </c>
      <c r="J6501">
        <v>2.3611749742392849</v>
      </c>
      <c r="L6501" s="47"/>
      <c r="M6501" s="47"/>
    </row>
    <row r="6502" spans="1:13" x14ac:dyDescent="0.4">
      <c r="A6502" t="str">
        <f t="shared" si="101"/>
        <v>39_4M_F_0_180_2_HH800_Core</v>
      </c>
      <c r="B6502">
        <v>39</v>
      </c>
      <c r="C6502" t="s">
        <v>173</v>
      </c>
      <c r="D6502" t="s">
        <v>169</v>
      </c>
      <c r="E6502">
        <v>0</v>
      </c>
      <c r="F6502">
        <v>180</v>
      </c>
      <c r="G6502">
        <v>2</v>
      </c>
      <c r="H6502" t="s">
        <v>303</v>
      </c>
      <c r="I6502" t="s">
        <v>170</v>
      </c>
      <c r="J6502">
        <v>16.368866975777244</v>
      </c>
      <c r="L6502" s="47"/>
      <c r="M6502" s="47"/>
    </row>
    <row r="6503" spans="1:13" x14ac:dyDescent="0.4">
      <c r="A6503" t="str">
        <f t="shared" si="101"/>
        <v>42_4M_F_3_180_5_HH800_Core</v>
      </c>
      <c r="B6503">
        <v>42</v>
      </c>
      <c r="C6503" t="s">
        <v>173</v>
      </c>
      <c r="D6503" t="s">
        <v>169</v>
      </c>
      <c r="E6503">
        <v>3</v>
      </c>
      <c r="F6503">
        <v>180</v>
      </c>
      <c r="G6503">
        <v>5</v>
      </c>
      <c r="H6503" t="s">
        <v>303</v>
      </c>
      <c r="I6503" t="s">
        <v>170</v>
      </c>
      <c r="J6503">
        <v>1.6624575700119006</v>
      </c>
      <c r="L6503" s="47"/>
      <c r="M6503" s="47"/>
    </row>
    <row r="6504" spans="1:13" x14ac:dyDescent="0.4">
      <c r="A6504" t="str">
        <f t="shared" si="101"/>
        <v>41_2M_M_3_180_5_HH800_Core</v>
      </c>
      <c r="B6504">
        <v>41</v>
      </c>
      <c r="C6504" t="s">
        <v>175</v>
      </c>
      <c r="D6504" t="s">
        <v>174</v>
      </c>
      <c r="E6504">
        <v>3</v>
      </c>
      <c r="F6504">
        <v>180</v>
      </c>
      <c r="G6504">
        <v>5</v>
      </c>
      <c r="H6504" t="s">
        <v>303</v>
      </c>
      <c r="I6504" t="s">
        <v>170</v>
      </c>
      <c r="J6504">
        <v>1.9635723633649194</v>
      </c>
      <c r="L6504" s="47"/>
      <c r="M6504" s="47"/>
    </row>
    <row r="6505" spans="1:13" x14ac:dyDescent="0.4">
      <c r="A6505" t="str">
        <f t="shared" si="101"/>
        <v>51_4M_M_0_60_2_HH800_Core</v>
      </c>
      <c r="B6505">
        <v>51</v>
      </c>
      <c r="C6505" t="s">
        <v>173</v>
      </c>
      <c r="D6505" t="s">
        <v>174</v>
      </c>
      <c r="E6505">
        <v>0</v>
      </c>
      <c r="F6505">
        <v>60</v>
      </c>
      <c r="G6505">
        <v>2</v>
      </c>
      <c r="H6505" t="s">
        <v>303</v>
      </c>
      <c r="I6505" t="s">
        <v>170</v>
      </c>
      <c r="J6505">
        <v>35.370173909075945</v>
      </c>
      <c r="L6505" s="47"/>
      <c r="M6505" s="47"/>
    </row>
    <row r="6506" spans="1:13" x14ac:dyDescent="0.4">
      <c r="A6506" t="str">
        <f t="shared" si="101"/>
        <v>58_4M_M_3_365_5_HH800_Core</v>
      </c>
      <c r="B6506">
        <v>58</v>
      </c>
      <c r="C6506" t="s">
        <v>173</v>
      </c>
      <c r="D6506" t="s">
        <v>174</v>
      </c>
      <c r="E6506">
        <v>3</v>
      </c>
      <c r="F6506">
        <v>365</v>
      </c>
      <c r="G6506">
        <v>5</v>
      </c>
      <c r="H6506" t="s">
        <v>303</v>
      </c>
      <c r="I6506" t="s">
        <v>170</v>
      </c>
      <c r="J6506">
        <v>3.144409253547872</v>
      </c>
      <c r="L6506" s="47"/>
      <c r="M6506" s="47"/>
    </row>
    <row r="6507" spans="1:13" x14ac:dyDescent="0.4">
      <c r="A6507" t="str">
        <f t="shared" si="101"/>
        <v>42_2M_M_3_365_5_HH800_Core</v>
      </c>
      <c r="B6507">
        <v>42</v>
      </c>
      <c r="C6507" t="s">
        <v>175</v>
      </c>
      <c r="D6507" t="s">
        <v>174</v>
      </c>
      <c r="E6507">
        <v>3</v>
      </c>
      <c r="F6507">
        <v>365</v>
      </c>
      <c r="G6507">
        <v>5</v>
      </c>
      <c r="H6507" t="s">
        <v>303</v>
      </c>
      <c r="I6507" t="s">
        <v>170</v>
      </c>
      <c r="J6507">
        <v>2.3173378566399627</v>
      </c>
      <c r="L6507" s="47"/>
      <c r="M6507" s="47"/>
    </row>
    <row r="6508" spans="1:13" x14ac:dyDescent="0.4">
      <c r="A6508" t="str">
        <f t="shared" si="101"/>
        <v>28_2M_M_6_365_5_HH800_Core</v>
      </c>
      <c r="B6508">
        <v>28</v>
      </c>
      <c r="C6508" t="s">
        <v>175</v>
      </c>
      <c r="D6508" t="s">
        <v>174</v>
      </c>
      <c r="E6508">
        <v>6</v>
      </c>
      <c r="F6508">
        <v>365</v>
      </c>
      <c r="G6508">
        <v>5</v>
      </c>
      <c r="H6508" t="s">
        <v>303</v>
      </c>
      <c r="I6508" t="s">
        <v>170</v>
      </c>
      <c r="J6508">
        <v>2.5029771025306808</v>
      </c>
      <c r="L6508" s="47"/>
      <c r="M6508" s="47"/>
    </row>
    <row r="6509" spans="1:13" x14ac:dyDescent="0.4">
      <c r="A6509" t="str">
        <f t="shared" si="101"/>
        <v>40_4M_M_6_365_5_HH800_Core</v>
      </c>
      <c r="B6509">
        <v>40</v>
      </c>
      <c r="C6509" t="s">
        <v>173</v>
      </c>
      <c r="D6509" t="s">
        <v>174</v>
      </c>
      <c r="E6509">
        <v>6</v>
      </c>
      <c r="F6509">
        <v>365</v>
      </c>
      <c r="G6509">
        <v>5</v>
      </c>
      <c r="H6509" t="s">
        <v>303</v>
      </c>
      <c r="I6509" t="s">
        <v>170</v>
      </c>
      <c r="J6509">
        <v>2.5160198700201164</v>
      </c>
      <c r="L6509" s="47"/>
      <c r="M6509" s="47"/>
    </row>
    <row r="6510" spans="1:13" x14ac:dyDescent="0.4">
      <c r="A6510" t="str">
        <f t="shared" si="101"/>
        <v>55_4M_M_0_180_2_HH800_Core</v>
      </c>
      <c r="B6510">
        <v>55</v>
      </c>
      <c r="C6510" t="s">
        <v>173</v>
      </c>
      <c r="D6510" t="s">
        <v>174</v>
      </c>
      <c r="E6510">
        <v>0</v>
      </c>
      <c r="F6510">
        <v>180</v>
      </c>
      <c r="G6510">
        <v>2</v>
      </c>
      <c r="H6510" t="s">
        <v>303</v>
      </c>
      <c r="I6510" t="s">
        <v>170</v>
      </c>
      <c r="J6510">
        <v>25.985465159796068</v>
      </c>
      <c r="L6510" s="47"/>
      <c r="M6510" s="47"/>
    </row>
    <row r="6511" spans="1:13" x14ac:dyDescent="0.4">
      <c r="A6511" t="str">
        <f t="shared" si="101"/>
        <v>55_4M_M_0_90_2_HH800_Core</v>
      </c>
      <c r="B6511">
        <v>55</v>
      </c>
      <c r="C6511" t="s">
        <v>173</v>
      </c>
      <c r="D6511" t="s">
        <v>174</v>
      </c>
      <c r="E6511">
        <v>0</v>
      </c>
      <c r="F6511">
        <v>90</v>
      </c>
      <c r="G6511">
        <v>2</v>
      </c>
      <c r="H6511" t="s">
        <v>303</v>
      </c>
      <c r="I6511" t="s">
        <v>170</v>
      </c>
      <c r="J6511">
        <v>30.024866827271929</v>
      </c>
      <c r="L6511" s="47"/>
      <c r="M6511" s="47"/>
    </row>
    <row r="6512" spans="1:13" x14ac:dyDescent="0.4">
      <c r="A6512" t="str">
        <f t="shared" si="101"/>
        <v>41_2M_F_3_365_5_HH800_Core</v>
      </c>
      <c r="B6512">
        <v>41</v>
      </c>
      <c r="C6512" t="s">
        <v>175</v>
      </c>
      <c r="D6512" t="s">
        <v>169</v>
      </c>
      <c r="E6512">
        <v>3</v>
      </c>
      <c r="F6512">
        <v>365</v>
      </c>
      <c r="G6512">
        <v>5</v>
      </c>
      <c r="H6512" t="s">
        <v>303</v>
      </c>
      <c r="I6512" t="s">
        <v>170</v>
      </c>
      <c r="J6512">
        <v>2.7890630271718684</v>
      </c>
      <c r="L6512" s="47"/>
      <c r="M6512" s="47"/>
    </row>
    <row r="6513" spans="1:13" x14ac:dyDescent="0.4">
      <c r="A6513" t="str">
        <f t="shared" si="101"/>
        <v>44_4M_F_0_90_2_HH800_Core</v>
      </c>
      <c r="B6513">
        <v>44</v>
      </c>
      <c r="C6513" t="s">
        <v>173</v>
      </c>
      <c r="D6513" t="s">
        <v>169</v>
      </c>
      <c r="E6513">
        <v>0</v>
      </c>
      <c r="F6513">
        <v>90</v>
      </c>
      <c r="G6513">
        <v>2</v>
      </c>
      <c r="H6513" t="s">
        <v>303</v>
      </c>
      <c r="I6513" t="s">
        <v>170</v>
      </c>
      <c r="J6513">
        <v>21.651842091401612</v>
      </c>
      <c r="L6513" s="47"/>
      <c r="M6513" s="47"/>
    </row>
    <row r="6514" spans="1:13" x14ac:dyDescent="0.4">
      <c r="A6514" t="str">
        <f t="shared" si="101"/>
        <v>25_2M_F_0_180_5_HH800_Core</v>
      </c>
      <c r="B6514">
        <v>25</v>
      </c>
      <c r="C6514" t="s">
        <v>175</v>
      </c>
      <c r="D6514" t="s">
        <v>169</v>
      </c>
      <c r="E6514">
        <v>0</v>
      </c>
      <c r="F6514">
        <v>180</v>
      </c>
      <c r="G6514">
        <v>5</v>
      </c>
      <c r="H6514" t="s">
        <v>303</v>
      </c>
      <c r="I6514" t="s">
        <v>170</v>
      </c>
      <c r="J6514">
        <v>27.906449342646091</v>
      </c>
      <c r="L6514" s="47"/>
      <c r="M6514" s="47"/>
    </row>
    <row r="6515" spans="1:13" x14ac:dyDescent="0.4">
      <c r="A6515" t="str">
        <f t="shared" si="101"/>
        <v>28_2M_M_0_180_2_HH800_Core</v>
      </c>
      <c r="B6515">
        <v>28</v>
      </c>
      <c r="C6515" t="s">
        <v>175</v>
      </c>
      <c r="D6515" t="s">
        <v>174</v>
      </c>
      <c r="E6515">
        <v>0</v>
      </c>
      <c r="F6515">
        <v>180</v>
      </c>
      <c r="G6515">
        <v>2</v>
      </c>
      <c r="H6515" t="s">
        <v>303</v>
      </c>
      <c r="I6515" t="s">
        <v>170</v>
      </c>
      <c r="J6515">
        <v>14.286140876259962</v>
      </c>
      <c r="L6515" s="47"/>
      <c r="M6515" s="47"/>
    </row>
    <row r="6516" spans="1:13" x14ac:dyDescent="0.4">
      <c r="A6516" t="str">
        <f t="shared" si="101"/>
        <v>33_4M_M_0_60_2_HH800_Core</v>
      </c>
      <c r="B6516">
        <v>33</v>
      </c>
      <c r="C6516" t="s">
        <v>173</v>
      </c>
      <c r="D6516" t="s">
        <v>174</v>
      </c>
      <c r="E6516">
        <v>0</v>
      </c>
      <c r="F6516">
        <v>60</v>
      </c>
      <c r="G6516">
        <v>2</v>
      </c>
      <c r="H6516" t="s">
        <v>303</v>
      </c>
      <c r="I6516" t="s">
        <v>170</v>
      </c>
      <c r="J6516">
        <v>16.428057607156802</v>
      </c>
      <c r="L6516" s="47"/>
      <c r="M6516" s="47"/>
    </row>
    <row r="6517" spans="1:13" x14ac:dyDescent="0.4">
      <c r="A6517" t="str">
        <f t="shared" si="101"/>
        <v>41_2M_F_6_90_5_HH800_Core</v>
      </c>
      <c r="B6517">
        <v>41</v>
      </c>
      <c r="C6517" t="s">
        <v>175</v>
      </c>
      <c r="D6517" t="s">
        <v>169</v>
      </c>
      <c r="E6517">
        <v>6</v>
      </c>
      <c r="F6517">
        <v>90</v>
      </c>
      <c r="G6517">
        <v>5</v>
      </c>
      <c r="H6517" t="s">
        <v>303</v>
      </c>
      <c r="I6517" t="s">
        <v>170</v>
      </c>
      <c r="J6517">
        <v>4.8591290669578502</v>
      </c>
      <c r="L6517" s="47"/>
      <c r="M6517" s="47"/>
    </row>
    <row r="6518" spans="1:13" x14ac:dyDescent="0.4">
      <c r="A6518" t="str">
        <f t="shared" si="101"/>
        <v>43_4M_M_0_365_5_HH800_Core</v>
      </c>
      <c r="B6518">
        <v>43</v>
      </c>
      <c r="C6518" t="s">
        <v>173</v>
      </c>
      <c r="D6518" t="s">
        <v>174</v>
      </c>
      <c r="E6518">
        <v>0</v>
      </c>
      <c r="F6518">
        <v>365</v>
      </c>
      <c r="G6518">
        <v>5</v>
      </c>
      <c r="H6518" t="s">
        <v>303</v>
      </c>
      <c r="I6518" t="s">
        <v>170</v>
      </c>
      <c r="J6518">
        <v>18.705943994956467</v>
      </c>
      <c r="L6518" s="47"/>
      <c r="M6518" s="47"/>
    </row>
    <row r="6519" spans="1:13" x14ac:dyDescent="0.4">
      <c r="A6519" t="str">
        <f t="shared" si="101"/>
        <v>28_4M_M_0_90_5_HH800_Core</v>
      </c>
      <c r="B6519">
        <v>28</v>
      </c>
      <c r="C6519" t="s">
        <v>173</v>
      </c>
      <c r="D6519" t="s">
        <v>174</v>
      </c>
      <c r="E6519">
        <v>0</v>
      </c>
      <c r="F6519">
        <v>90</v>
      </c>
      <c r="G6519">
        <v>5</v>
      </c>
      <c r="H6519" t="s">
        <v>303</v>
      </c>
      <c r="I6519" t="s">
        <v>170</v>
      </c>
      <c r="J6519">
        <v>12.911459756025693</v>
      </c>
      <c r="L6519" s="47"/>
      <c r="M6519" s="47"/>
    </row>
    <row r="6520" spans="1:13" x14ac:dyDescent="0.4">
      <c r="A6520" t="str">
        <f t="shared" si="101"/>
        <v>46_4M_F_3_180_5_HH800_Core</v>
      </c>
      <c r="B6520">
        <v>46</v>
      </c>
      <c r="C6520" t="s">
        <v>173</v>
      </c>
      <c r="D6520" t="s">
        <v>169</v>
      </c>
      <c r="E6520">
        <v>3</v>
      </c>
      <c r="F6520">
        <v>180</v>
      </c>
      <c r="G6520">
        <v>5</v>
      </c>
      <c r="H6520" t="s">
        <v>303</v>
      </c>
      <c r="I6520" t="s">
        <v>170</v>
      </c>
      <c r="J6520">
        <v>2.4385106919453898</v>
      </c>
      <c r="L6520" s="47"/>
      <c r="M6520" s="47"/>
    </row>
    <row r="6521" spans="1:13" x14ac:dyDescent="0.4">
      <c r="A6521" t="str">
        <f t="shared" si="101"/>
        <v>53_4M_F_3_365_5_HH800_Core</v>
      </c>
      <c r="B6521">
        <v>53</v>
      </c>
      <c r="C6521" t="s">
        <v>173</v>
      </c>
      <c r="D6521" t="s">
        <v>169</v>
      </c>
      <c r="E6521">
        <v>3</v>
      </c>
      <c r="F6521">
        <v>365</v>
      </c>
      <c r="G6521">
        <v>5</v>
      </c>
      <c r="H6521" t="s">
        <v>303</v>
      </c>
      <c r="I6521" t="s">
        <v>170</v>
      </c>
      <c r="J6521">
        <v>2.7562040412106228</v>
      </c>
      <c r="L6521" s="47"/>
      <c r="M6521" s="47"/>
    </row>
    <row r="6522" spans="1:13" x14ac:dyDescent="0.4">
      <c r="A6522" t="str">
        <f t="shared" si="101"/>
        <v>31_2M_F_0_90_2_HH800_Core</v>
      </c>
      <c r="B6522">
        <v>31</v>
      </c>
      <c r="C6522" t="s">
        <v>175</v>
      </c>
      <c r="D6522" t="s">
        <v>169</v>
      </c>
      <c r="E6522">
        <v>0</v>
      </c>
      <c r="F6522">
        <v>90</v>
      </c>
      <c r="G6522">
        <v>2</v>
      </c>
      <c r="H6522" t="s">
        <v>303</v>
      </c>
      <c r="I6522" t="s">
        <v>170</v>
      </c>
      <c r="J6522">
        <v>26.58465776409874</v>
      </c>
      <c r="L6522" s="47"/>
      <c r="M6522" s="47"/>
    </row>
    <row r="6523" spans="1:13" x14ac:dyDescent="0.4">
      <c r="A6523" t="str">
        <f t="shared" si="101"/>
        <v>32_2M_F_0_90_2_HH800_Core</v>
      </c>
      <c r="B6523">
        <v>32</v>
      </c>
      <c r="C6523" t="s">
        <v>175</v>
      </c>
      <c r="D6523" t="s">
        <v>169</v>
      </c>
      <c r="E6523">
        <v>0</v>
      </c>
      <c r="F6523">
        <v>90</v>
      </c>
      <c r="G6523">
        <v>2</v>
      </c>
      <c r="H6523" t="s">
        <v>303</v>
      </c>
      <c r="I6523" t="s">
        <v>170</v>
      </c>
      <c r="J6523">
        <v>26.43195963821881</v>
      </c>
      <c r="L6523" s="47"/>
      <c r="M6523" s="47"/>
    </row>
    <row r="6524" spans="1:13" x14ac:dyDescent="0.4">
      <c r="A6524" t="str">
        <f t="shared" si="101"/>
        <v>33_2M_F_0_90_2_HH800_Core</v>
      </c>
      <c r="B6524">
        <v>33</v>
      </c>
      <c r="C6524" t="s">
        <v>175</v>
      </c>
      <c r="D6524" t="s">
        <v>169</v>
      </c>
      <c r="E6524">
        <v>0</v>
      </c>
      <c r="F6524">
        <v>90</v>
      </c>
      <c r="G6524">
        <v>2</v>
      </c>
      <c r="H6524" t="s">
        <v>303</v>
      </c>
      <c r="I6524" t="s">
        <v>170</v>
      </c>
      <c r="J6524">
        <v>26.607399653589166</v>
      </c>
      <c r="L6524" s="47"/>
      <c r="M6524" s="47"/>
    </row>
    <row r="6525" spans="1:13" x14ac:dyDescent="0.4">
      <c r="A6525" t="str">
        <f t="shared" si="101"/>
        <v>34_2M_F_0_90_2_HH800_Core</v>
      </c>
      <c r="B6525">
        <v>34</v>
      </c>
      <c r="C6525" t="s">
        <v>175</v>
      </c>
      <c r="D6525" t="s">
        <v>169</v>
      </c>
      <c r="E6525">
        <v>0</v>
      </c>
      <c r="F6525">
        <v>90</v>
      </c>
      <c r="G6525">
        <v>2</v>
      </c>
      <c r="H6525" t="s">
        <v>303</v>
      </c>
      <c r="I6525" t="s">
        <v>170</v>
      </c>
      <c r="J6525">
        <v>26.603022218357253</v>
      </c>
      <c r="L6525" s="47"/>
      <c r="M6525" s="47"/>
    </row>
    <row r="6526" spans="1:13" x14ac:dyDescent="0.4">
      <c r="A6526" t="str">
        <f t="shared" si="101"/>
        <v>35_2M_F_0_90_2_HH800_Core</v>
      </c>
      <c r="B6526">
        <v>35</v>
      </c>
      <c r="C6526" t="s">
        <v>175</v>
      </c>
      <c r="D6526" t="s">
        <v>169</v>
      </c>
      <c r="E6526">
        <v>0</v>
      </c>
      <c r="F6526">
        <v>90</v>
      </c>
      <c r="G6526">
        <v>2</v>
      </c>
      <c r="H6526" t="s">
        <v>303</v>
      </c>
      <c r="I6526" t="s">
        <v>170</v>
      </c>
      <c r="J6526">
        <v>27.199448358660842</v>
      </c>
      <c r="L6526" s="47"/>
      <c r="M6526" s="47"/>
    </row>
    <row r="6527" spans="1:13" x14ac:dyDescent="0.4">
      <c r="A6527" t="str">
        <f t="shared" si="101"/>
        <v>25_4M_F_6_180_5_HH800_Core</v>
      </c>
      <c r="B6527">
        <v>25</v>
      </c>
      <c r="C6527" t="s">
        <v>173</v>
      </c>
      <c r="D6527" t="s">
        <v>169</v>
      </c>
      <c r="E6527">
        <v>6</v>
      </c>
      <c r="F6527">
        <v>180</v>
      </c>
      <c r="G6527">
        <v>5</v>
      </c>
      <c r="H6527" t="s">
        <v>303</v>
      </c>
      <c r="I6527" t="s">
        <v>170</v>
      </c>
      <c r="J6527">
        <v>2.2931507687103521</v>
      </c>
      <c r="L6527" s="47"/>
      <c r="M6527" s="47"/>
    </row>
    <row r="6528" spans="1:13" x14ac:dyDescent="0.4">
      <c r="A6528" t="str">
        <f t="shared" si="101"/>
        <v>61_4M_M_6_365_5_HH800_Core</v>
      </c>
      <c r="B6528">
        <v>61</v>
      </c>
      <c r="C6528" t="s">
        <v>173</v>
      </c>
      <c r="D6528" t="s">
        <v>174</v>
      </c>
      <c r="E6528">
        <v>6</v>
      </c>
      <c r="F6528">
        <v>365</v>
      </c>
      <c r="G6528">
        <v>5</v>
      </c>
      <c r="H6528" t="s">
        <v>303</v>
      </c>
      <c r="I6528" t="s">
        <v>170</v>
      </c>
      <c r="J6528">
        <v>4.3682185719756212</v>
      </c>
      <c r="L6528" s="47"/>
      <c r="M6528" s="47"/>
    </row>
    <row r="6529" spans="1:13" x14ac:dyDescent="0.4">
      <c r="A6529" t="str">
        <f t="shared" si="101"/>
        <v>26_4M_F_6_180_5_HH800_Core</v>
      </c>
      <c r="B6529">
        <v>26</v>
      </c>
      <c r="C6529" t="s">
        <v>173</v>
      </c>
      <c r="D6529" t="s">
        <v>169</v>
      </c>
      <c r="E6529">
        <v>6</v>
      </c>
      <c r="F6529">
        <v>180</v>
      </c>
      <c r="G6529">
        <v>5</v>
      </c>
      <c r="H6529" t="s">
        <v>303</v>
      </c>
      <c r="I6529" t="s">
        <v>170</v>
      </c>
      <c r="J6529">
        <v>2.2509714308541477</v>
      </c>
      <c r="L6529" s="47"/>
      <c r="M6529" s="47"/>
    </row>
    <row r="6530" spans="1:13" x14ac:dyDescent="0.4">
      <c r="A6530" t="str">
        <f t="shared" si="101"/>
        <v>31_4M_F_6_365_5_HH800_Core</v>
      </c>
      <c r="B6530">
        <v>31</v>
      </c>
      <c r="C6530" t="s">
        <v>173</v>
      </c>
      <c r="D6530" t="s">
        <v>169</v>
      </c>
      <c r="E6530">
        <v>6</v>
      </c>
      <c r="F6530">
        <v>365</v>
      </c>
      <c r="G6530">
        <v>5</v>
      </c>
      <c r="H6530" t="s">
        <v>303</v>
      </c>
      <c r="I6530" t="s">
        <v>170</v>
      </c>
      <c r="J6530">
        <v>2.0270362036034575</v>
      </c>
      <c r="L6530" s="47"/>
      <c r="M6530" s="47"/>
    </row>
    <row r="6531" spans="1:13" x14ac:dyDescent="0.4">
      <c r="A6531" t="str">
        <f t="shared" ref="A6531:A6594" si="102">B6531&amp;"_"&amp;C6531&amp;"_"&amp;D6531&amp;"_"&amp;E6531&amp;"_"&amp;F6531&amp;"_"&amp;G6531&amp;"_"&amp;H6531&amp;"_"&amp;I6531</f>
        <v>37_2M_F_6_180_5_HH800_Core</v>
      </c>
      <c r="B6531">
        <v>37</v>
      </c>
      <c r="C6531" t="s">
        <v>175</v>
      </c>
      <c r="D6531" t="s">
        <v>169</v>
      </c>
      <c r="E6531">
        <v>6</v>
      </c>
      <c r="F6531">
        <v>180</v>
      </c>
      <c r="G6531">
        <v>5</v>
      </c>
      <c r="H6531" t="s">
        <v>303</v>
      </c>
      <c r="I6531" t="s">
        <v>170</v>
      </c>
      <c r="J6531">
        <v>3.8334525878725447</v>
      </c>
      <c r="L6531" s="47"/>
      <c r="M6531" s="47"/>
    </row>
    <row r="6532" spans="1:13" x14ac:dyDescent="0.4">
      <c r="A6532" t="str">
        <f t="shared" si="102"/>
        <v>29_2M_M_6_90_5_HH800_Core</v>
      </c>
      <c r="B6532">
        <v>29</v>
      </c>
      <c r="C6532" t="s">
        <v>175</v>
      </c>
      <c r="D6532" t="s">
        <v>174</v>
      </c>
      <c r="E6532">
        <v>6</v>
      </c>
      <c r="F6532">
        <v>90</v>
      </c>
      <c r="G6532">
        <v>5</v>
      </c>
      <c r="H6532" t="s">
        <v>303</v>
      </c>
      <c r="I6532" t="s">
        <v>170</v>
      </c>
      <c r="J6532">
        <v>2.0886340549929669</v>
      </c>
      <c r="L6532" s="47"/>
      <c r="M6532" s="47"/>
    </row>
    <row r="6533" spans="1:13" x14ac:dyDescent="0.4">
      <c r="A6533" t="str">
        <f t="shared" si="102"/>
        <v>28_2M_M_6_90_5_HH800_Core</v>
      </c>
      <c r="B6533">
        <v>28</v>
      </c>
      <c r="C6533" t="s">
        <v>175</v>
      </c>
      <c r="D6533" t="s">
        <v>174</v>
      </c>
      <c r="E6533">
        <v>6</v>
      </c>
      <c r="F6533">
        <v>90</v>
      </c>
      <c r="G6533">
        <v>5</v>
      </c>
      <c r="H6533" t="s">
        <v>303</v>
      </c>
      <c r="I6533" t="s">
        <v>170</v>
      </c>
      <c r="J6533">
        <v>2.1183541482477533</v>
      </c>
      <c r="L6533" s="47"/>
      <c r="M6533" s="47"/>
    </row>
    <row r="6534" spans="1:13" x14ac:dyDescent="0.4">
      <c r="A6534" t="str">
        <f t="shared" si="102"/>
        <v>25_2M_F_6_180_5_HH800_Core</v>
      </c>
      <c r="B6534">
        <v>25</v>
      </c>
      <c r="C6534" t="s">
        <v>175</v>
      </c>
      <c r="D6534" t="s">
        <v>169</v>
      </c>
      <c r="E6534">
        <v>6</v>
      </c>
      <c r="F6534">
        <v>180</v>
      </c>
      <c r="G6534">
        <v>5</v>
      </c>
      <c r="H6534" t="s">
        <v>303</v>
      </c>
      <c r="I6534" t="s">
        <v>170</v>
      </c>
      <c r="J6534">
        <v>2.6912091276454917</v>
      </c>
      <c r="L6534" s="47"/>
      <c r="M6534" s="47"/>
    </row>
    <row r="6535" spans="1:13" x14ac:dyDescent="0.4">
      <c r="A6535" t="str">
        <f t="shared" si="102"/>
        <v>62_2M_F_3_365_5_HH800_Core</v>
      </c>
      <c r="B6535">
        <v>62</v>
      </c>
      <c r="C6535" t="s">
        <v>175</v>
      </c>
      <c r="D6535" t="s">
        <v>169</v>
      </c>
      <c r="E6535">
        <v>3</v>
      </c>
      <c r="F6535">
        <v>365</v>
      </c>
      <c r="G6535">
        <v>5</v>
      </c>
      <c r="H6535" t="s">
        <v>303</v>
      </c>
      <c r="I6535" t="s">
        <v>170</v>
      </c>
      <c r="J6535">
        <v>4.210539521100233</v>
      </c>
      <c r="L6535" s="47"/>
      <c r="M6535" s="47"/>
    </row>
    <row r="6536" spans="1:13" x14ac:dyDescent="0.4">
      <c r="A6536" t="str">
        <f t="shared" si="102"/>
        <v>48_4M_M_0_90_2_HH800_Core</v>
      </c>
      <c r="B6536">
        <v>48</v>
      </c>
      <c r="C6536" t="s">
        <v>173</v>
      </c>
      <c r="D6536" t="s">
        <v>174</v>
      </c>
      <c r="E6536">
        <v>0</v>
      </c>
      <c r="F6536">
        <v>90</v>
      </c>
      <c r="G6536">
        <v>2</v>
      </c>
      <c r="H6536" t="s">
        <v>303</v>
      </c>
      <c r="I6536" t="s">
        <v>170</v>
      </c>
      <c r="J6536">
        <v>18.897330539358666</v>
      </c>
      <c r="L6536" s="47"/>
      <c r="M6536" s="47"/>
    </row>
    <row r="6537" spans="1:13" x14ac:dyDescent="0.4">
      <c r="A6537" t="str">
        <f t="shared" si="102"/>
        <v>35_4M_F_0_90_5_HH800_Core</v>
      </c>
      <c r="B6537">
        <v>35</v>
      </c>
      <c r="C6537" t="s">
        <v>173</v>
      </c>
      <c r="D6537" t="s">
        <v>169</v>
      </c>
      <c r="E6537">
        <v>0</v>
      </c>
      <c r="F6537">
        <v>90</v>
      </c>
      <c r="G6537">
        <v>5</v>
      </c>
      <c r="H6537" t="s">
        <v>303</v>
      </c>
      <c r="I6537" t="s">
        <v>170</v>
      </c>
      <c r="J6537">
        <v>22.529298556711602</v>
      </c>
      <c r="L6537" s="47"/>
      <c r="M6537" s="47"/>
    </row>
    <row r="6538" spans="1:13" x14ac:dyDescent="0.4">
      <c r="A6538" t="str">
        <f t="shared" si="102"/>
        <v>30_2M_F_0_90_2_HH800_Core</v>
      </c>
      <c r="B6538">
        <v>30</v>
      </c>
      <c r="C6538" t="s">
        <v>175</v>
      </c>
      <c r="D6538" t="s">
        <v>169</v>
      </c>
      <c r="E6538">
        <v>0</v>
      </c>
      <c r="F6538">
        <v>90</v>
      </c>
      <c r="G6538">
        <v>2</v>
      </c>
      <c r="H6538" t="s">
        <v>303</v>
      </c>
      <c r="I6538" t="s">
        <v>170</v>
      </c>
      <c r="J6538">
        <v>26.843416837006107</v>
      </c>
      <c r="L6538" s="47"/>
      <c r="M6538" s="47"/>
    </row>
    <row r="6539" spans="1:13" x14ac:dyDescent="0.4">
      <c r="A6539" t="str">
        <f t="shared" si="102"/>
        <v>46_4M_F_6_90_5_HH800_Core</v>
      </c>
      <c r="B6539">
        <v>46</v>
      </c>
      <c r="C6539" t="s">
        <v>173</v>
      </c>
      <c r="D6539" t="s">
        <v>169</v>
      </c>
      <c r="E6539">
        <v>6</v>
      </c>
      <c r="F6539">
        <v>90</v>
      </c>
      <c r="G6539">
        <v>5</v>
      </c>
      <c r="H6539" t="s">
        <v>303</v>
      </c>
      <c r="I6539" t="s">
        <v>170</v>
      </c>
      <c r="J6539">
        <v>3.9300945175385977</v>
      </c>
      <c r="L6539" s="47"/>
      <c r="M6539" s="47"/>
    </row>
    <row r="6540" spans="1:13" x14ac:dyDescent="0.4">
      <c r="A6540" t="str">
        <f t="shared" si="102"/>
        <v>31_4M_F_3_180_5_HH800_Core</v>
      </c>
      <c r="B6540">
        <v>31</v>
      </c>
      <c r="C6540" t="s">
        <v>173</v>
      </c>
      <c r="D6540" t="s">
        <v>169</v>
      </c>
      <c r="E6540">
        <v>3</v>
      </c>
      <c r="F6540">
        <v>180</v>
      </c>
      <c r="G6540">
        <v>5</v>
      </c>
      <c r="H6540" t="s">
        <v>303</v>
      </c>
      <c r="I6540" t="s">
        <v>170</v>
      </c>
      <c r="J6540">
        <v>1.1124506700355723</v>
      </c>
      <c r="L6540" s="47"/>
      <c r="M6540" s="47"/>
    </row>
    <row r="6541" spans="1:13" x14ac:dyDescent="0.4">
      <c r="A6541" t="str">
        <f t="shared" si="102"/>
        <v>33_2M_F_3_60_5_HH800_Core</v>
      </c>
      <c r="B6541">
        <v>33</v>
      </c>
      <c r="C6541" t="s">
        <v>175</v>
      </c>
      <c r="D6541" t="s">
        <v>169</v>
      </c>
      <c r="E6541">
        <v>3</v>
      </c>
      <c r="F6541">
        <v>60</v>
      </c>
      <c r="G6541">
        <v>5</v>
      </c>
      <c r="H6541" t="s">
        <v>303</v>
      </c>
      <c r="I6541" t="s">
        <v>170</v>
      </c>
      <c r="J6541">
        <v>2.2814835114236973</v>
      </c>
      <c r="L6541" s="47"/>
      <c r="M6541" s="47"/>
    </row>
    <row r="6542" spans="1:13" x14ac:dyDescent="0.4">
      <c r="A6542" t="str">
        <f t="shared" si="102"/>
        <v>34_2M_F_3_60_5_HH800_Core</v>
      </c>
      <c r="B6542">
        <v>34</v>
      </c>
      <c r="C6542" t="s">
        <v>175</v>
      </c>
      <c r="D6542" t="s">
        <v>169</v>
      </c>
      <c r="E6542">
        <v>3</v>
      </c>
      <c r="F6542">
        <v>60</v>
      </c>
      <c r="G6542">
        <v>5</v>
      </c>
      <c r="H6542" t="s">
        <v>303</v>
      </c>
      <c r="I6542" t="s">
        <v>170</v>
      </c>
      <c r="J6542">
        <v>2.7822806972195866</v>
      </c>
      <c r="L6542" s="47"/>
      <c r="M6542" s="47"/>
    </row>
    <row r="6543" spans="1:13" x14ac:dyDescent="0.4">
      <c r="A6543" t="str">
        <f t="shared" si="102"/>
        <v>35_2M_F_3_60_5_HH800_Core</v>
      </c>
      <c r="B6543">
        <v>35</v>
      </c>
      <c r="C6543" t="s">
        <v>175</v>
      </c>
      <c r="D6543" t="s">
        <v>169</v>
      </c>
      <c r="E6543">
        <v>3</v>
      </c>
      <c r="F6543">
        <v>60</v>
      </c>
      <c r="G6543">
        <v>5</v>
      </c>
      <c r="H6543" t="s">
        <v>303</v>
      </c>
      <c r="I6543" t="s">
        <v>170</v>
      </c>
      <c r="J6543">
        <v>2.9302043908966073</v>
      </c>
      <c r="L6543" s="47"/>
      <c r="M6543" s="47"/>
    </row>
    <row r="6544" spans="1:13" x14ac:dyDescent="0.4">
      <c r="A6544" t="str">
        <f t="shared" si="102"/>
        <v>31_4M_F_3_60_5_HH800_Core</v>
      </c>
      <c r="B6544">
        <v>31</v>
      </c>
      <c r="C6544" t="s">
        <v>173</v>
      </c>
      <c r="D6544" t="s">
        <v>169</v>
      </c>
      <c r="E6544">
        <v>3</v>
      </c>
      <c r="F6544">
        <v>60</v>
      </c>
      <c r="G6544">
        <v>5</v>
      </c>
      <c r="H6544" t="s">
        <v>303</v>
      </c>
      <c r="I6544" t="s">
        <v>170</v>
      </c>
      <c r="J6544">
        <v>1.0457365248235404</v>
      </c>
      <c r="L6544" s="47"/>
      <c r="M6544" s="47"/>
    </row>
    <row r="6545" spans="1:13" x14ac:dyDescent="0.4">
      <c r="A6545" t="str">
        <f t="shared" si="102"/>
        <v>46_4M_F_0_180_5_HH800_Core</v>
      </c>
      <c r="B6545">
        <v>46</v>
      </c>
      <c r="C6545" t="s">
        <v>173</v>
      </c>
      <c r="D6545" t="s">
        <v>169</v>
      </c>
      <c r="E6545">
        <v>0</v>
      </c>
      <c r="F6545">
        <v>180</v>
      </c>
      <c r="G6545">
        <v>5</v>
      </c>
      <c r="H6545" t="s">
        <v>303</v>
      </c>
      <c r="I6545" t="s">
        <v>170</v>
      </c>
      <c r="J6545">
        <v>31.718879314206177</v>
      </c>
      <c r="L6545" s="47"/>
      <c r="M6545" s="47"/>
    </row>
    <row r="6546" spans="1:13" x14ac:dyDescent="0.4">
      <c r="A6546" t="str">
        <f t="shared" si="102"/>
        <v>25_4M_F_6_365_5_HH800_Core</v>
      </c>
      <c r="B6546">
        <v>25</v>
      </c>
      <c r="C6546" t="s">
        <v>173</v>
      </c>
      <c r="D6546" t="s">
        <v>169</v>
      </c>
      <c r="E6546">
        <v>6</v>
      </c>
      <c r="F6546">
        <v>365</v>
      </c>
      <c r="G6546">
        <v>5</v>
      </c>
      <c r="H6546" t="s">
        <v>303</v>
      </c>
      <c r="I6546" t="s">
        <v>170</v>
      </c>
      <c r="J6546">
        <v>1.5888522161211092</v>
      </c>
      <c r="L6546" s="47"/>
      <c r="M6546" s="47"/>
    </row>
    <row r="6547" spans="1:13" x14ac:dyDescent="0.4">
      <c r="A6547" t="str">
        <f t="shared" si="102"/>
        <v>25_4A_F_6_365_5_HH800_Core</v>
      </c>
      <c r="B6547">
        <v>25</v>
      </c>
      <c r="C6547" t="s">
        <v>168</v>
      </c>
      <c r="D6547" t="s">
        <v>169</v>
      </c>
      <c r="E6547">
        <v>6</v>
      </c>
      <c r="F6547">
        <v>365</v>
      </c>
      <c r="G6547">
        <v>5</v>
      </c>
      <c r="H6547" t="s">
        <v>303</v>
      </c>
      <c r="I6547" t="s">
        <v>170</v>
      </c>
      <c r="J6547">
        <v>1.9643245889863841</v>
      </c>
      <c r="L6547" s="47"/>
      <c r="M6547" s="47"/>
    </row>
    <row r="6548" spans="1:13" x14ac:dyDescent="0.4">
      <c r="A6548" t="str">
        <f t="shared" si="102"/>
        <v>27_4A_F_6_90_5_HH800_Core</v>
      </c>
      <c r="B6548">
        <v>27</v>
      </c>
      <c r="C6548" t="s">
        <v>168</v>
      </c>
      <c r="D6548" t="s">
        <v>169</v>
      </c>
      <c r="E6548">
        <v>6</v>
      </c>
      <c r="F6548">
        <v>90</v>
      </c>
      <c r="G6548">
        <v>5</v>
      </c>
      <c r="H6548" t="s">
        <v>303</v>
      </c>
      <c r="I6548" t="s">
        <v>170</v>
      </c>
      <c r="J6548">
        <v>2.302628301507105</v>
      </c>
      <c r="L6548" s="47"/>
      <c r="M6548" s="47"/>
    </row>
    <row r="6549" spans="1:13" x14ac:dyDescent="0.4">
      <c r="A6549" t="str">
        <f t="shared" si="102"/>
        <v>30_4M_F_3_180_5_HH800_Core</v>
      </c>
      <c r="B6549">
        <v>30</v>
      </c>
      <c r="C6549" t="s">
        <v>173</v>
      </c>
      <c r="D6549" t="s">
        <v>169</v>
      </c>
      <c r="E6549">
        <v>3</v>
      </c>
      <c r="F6549">
        <v>180</v>
      </c>
      <c r="G6549">
        <v>5</v>
      </c>
      <c r="H6549" t="s">
        <v>303</v>
      </c>
      <c r="I6549" t="s">
        <v>170</v>
      </c>
      <c r="J6549">
        <v>1.461294067718983</v>
      </c>
      <c r="L6549" s="47"/>
      <c r="M6549" s="47"/>
    </row>
    <row r="6550" spans="1:13" x14ac:dyDescent="0.4">
      <c r="A6550" t="str">
        <f t="shared" si="102"/>
        <v>36_4M_F_6_90_5_HH800_Core</v>
      </c>
      <c r="B6550">
        <v>36</v>
      </c>
      <c r="C6550" t="s">
        <v>173</v>
      </c>
      <c r="D6550" t="s">
        <v>169</v>
      </c>
      <c r="E6550">
        <v>6</v>
      </c>
      <c r="F6550">
        <v>90</v>
      </c>
      <c r="G6550">
        <v>5</v>
      </c>
      <c r="H6550" t="s">
        <v>303</v>
      </c>
      <c r="I6550" t="s">
        <v>170</v>
      </c>
      <c r="J6550">
        <v>2.2546670034635872</v>
      </c>
      <c r="L6550" s="47"/>
      <c r="M6550" s="47"/>
    </row>
    <row r="6551" spans="1:13" x14ac:dyDescent="0.4">
      <c r="A6551" t="str">
        <f t="shared" si="102"/>
        <v>30_2M_F_0_365_5_HH800_Core</v>
      </c>
      <c r="B6551">
        <v>30</v>
      </c>
      <c r="C6551" t="s">
        <v>175</v>
      </c>
      <c r="D6551" t="s">
        <v>169</v>
      </c>
      <c r="E6551">
        <v>0</v>
      </c>
      <c r="F6551">
        <v>365</v>
      </c>
      <c r="G6551">
        <v>5</v>
      </c>
      <c r="H6551" t="s">
        <v>303</v>
      </c>
      <c r="I6551" t="s">
        <v>170</v>
      </c>
      <c r="J6551">
        <v>27.629349965779188</v>
      </c>
      <c r="L6551" s="47"/>
      <c r="M6551" s="47"/>
    </row>
    <row r="6552" spans="1:13" x14ac:dyDescent="0.4">
      <c r="A6552" t="str">
        <f t="shared" si="102"/>
        <v>42_2M_F_6_365_5_HH800_Core</v>
      </c>
      <c r="B6552">
        <v>42</v>
      </c>
      <c r="C6552" t="s">
        <v>175</v>
      </c>
      <c r="D6552" t="s">
        <v>169</v>
      </c>
      <c r="E6552">
        <v>6</v>
      </c>
      <c r="F6552">
        <v>365</v>
      </c>
      <c r="G6552">
        <v>5</v>
      </c>
      <c r="H6552" t="s">
        <v>303</v>
      </c>
      <c r="I6552" t="s">
        <v>170</v>
      </c>
      <c r="J6552">
        <v>4.5595223868447858</v>
      </c>
      <c r="L6552" s="47"/>
      <c r="M6552" s="47"/>
    </row>
    <row r="6553" spans="1:13" x14ac:dyDescent="0.4">
      <c r="A6553" t="str">
        <f t="shared" si="102"/>
        <v>25_4M_F_6_90_5_HH800_Core</v>
      </c>
      <c r="B6553">
        <v>25</v>
      </c>
      <c r="C6553" t="s">
        <v>173</v>
      </c>
      <c r="D6553" t="s">
        <v>169</v>
      </c>
      <c r="E6553">
        <v>6</v>
      </c>
      <c r="F6553">
        <v>90</v>
      </c>
      <c r="G6553">
        <v>5</v>
      </c>
      <c r="H6553" t="s">
        <v>303</v>
      </c>
      <c r="I6553" t="s">
        <v>170</v>
      </c>
      <c r="J6553">
        <v>1.4836961903238914</v>
      </c>
      <c r="L6553" s="47"/>
      <c r="M6553" s="47"/>
    </row>
    <row r="6554" spans="1:13" x14ac:dyDescent="0.4">
      <c r="A6554" t="str">
        <f t="shared" si="102"/>
        <v>26_2M_F_6_365_5_HH800_Core</v>
      </c>
      <c r="B6554">
        <v>26</v>
      </c>
      <c r="C6554" t="s">
        <v>175</v>
      </c>
      <c r="D6554" t="s">
        <v>169</v>
      </c>
      <c r="E6554">
        <v>6</v>
      </c>
      <c r="F6554">
        <v>365</v>
      </c>
      <c r="G6554">
        <v>5</v>
      </c>
      <c r="H6554" t="s">
        <v>303</v>
      </c>
      <c r="I6554" t="s">
        <v>170</v>
      </c>
      <c r="J6554">
        <v>3.5269926178330335</v>
      </c>
      <c r="L6554" s="47"/>
      <c r="M6554" s="47"/>
    </row>
    <row r="6555" spans="1:13" x14ac:dyDescent="0.4">
      <c r="A6555" t="str">
        <f t="shared" si="102"/>
        <v>29_4M_F_0_90_2_HH800_Core</v>
      </c>
      <c r="B6555">
        <v>29</v>
      </c>
      <c r="C6555" t="s">
        <v>173</v>
      </c>
      <c r="D6555" t="s">
        <v>169</v>
      </c>
      <c r="E6555">
        <v>0</v>
      </c>
      <c r="F6555">
        <v>90</v>
      </c>
      <c r="G6555">
        <v>2</v>
      </c>
      <c r="H6555" t="s">
        <v>303</v>
      </c>
      <c r="I6555" t="s">
        <v>170</v>
      </c>
      <c r="J6555">
        <v>15.304005991450987</v>
      </c>
      <c r="L6555" s="47"/>
      <c r="M6555" s="47"/>
    </row>
    <row r="6556" spans="1:13" x14ac:dyDescent="0.4">
      <c r="A6556" t="str">
        <f t="shared" si="102"/>
        <v>40_4M_F_3_90_5_HH800_Core</v>
      </c>
      <c r="B6556">
        <v>40</v>
      </c>
      <c r="C6556" t="s">
        <v>173</v>
      </c>
      <c r="D6556" t="s">
        <v>169</v>
      </c>
      <c r="E6556">
        <v>3</v>
      </c>
      <c r="F6556">
        <v>90</v>
      </c>
      <c r="G6556">
        <v>5</v>
      </c>
      <c r="H6556" t="s">
        <v>303</v>
      </c>
      <c r="I6556" t="s">
        <v>170</v>
      </c>
      <c r="J6556">
        <v>2.060882182315269</v>
      </c>
      <c r="L6556" s="47"/>
      <c r="M6556" s="47"/>
    </row>
    <row r="6557" spans="1:13" x14ac:dyDescent="0.4">
      <c r="A6557" t="str">
        <f t="shared" si="102"/>
        <v>27_2M_F_0_180_2_HH800_Core</v>
      </c>
      <c r="B6557">
        <v>27</v>
      </c>
      <c r="C6557" t="s">
        <v>175</v>
      </c>
      <c r="D6557" t="s">
        <v>169</v>
      </c>
      <c r="E6557">
        <v>0</v>
      </c>
      <c r="F6557">
        <v>180</v>
      </c>
      <c r="G6557">
        <v>2</v>
      </c>
      <c r="H6557" t="s">
        <v>303</v>
      </c>
      <c r="I6557" t="s">
        <v>170</v>
      </c>
      <c r="J6557">
        <v>20.30068683813813</v>
      </c>
      <c r="L6557" s="47"/>
      <c r="M6557" s="47"/>
    </row>
    <row r="6558" spans="1:13" x14ac:dyDescent="0.4">
      <c r="A6558" t="str">
        <f t="shared" si="102"/>
        <v>31_2M_F_6_60_5_HH800_Core</v>
      </c>
      <c r="B6558">
        <v>31</v>
      </c>
      <c r="C6558" t="s">
        <v>175</v>
      </c>
      <c r="D6558" t="s">
        <v>169</v>
      </c>
      <c r="E6558">
        <v>6</v>
      </c>
      <c r="F6558">
        <v>60</v>
      </c>
      <c r="G6558">
        <v>5</v>
      </c>
      <c r="H6558" t="s">
        <v>303</v>
      </c>
      <c r="I6558" t="s">
        <v>170</v>
      </c>
      <c r="J6558">
        <v>3.9010223681281997</v>
      </c>
      <c r="L6558" s="47"/>
      <c r="M6558" s="47"/>
    </row>
    <row r="6559" spans="1:13" x14ac:dyDescent="0.4">
      <c r="A6559" t="str">
        <f t="shared" si="102"/>
        <v>37_2M_F_6_90_5_HH800_Core</v>
      </c>
      <c r="B6559">
        <v>37</v>
      </c>
      <c r="C6559" t="s">
        <v>175</v>
      </c>
      <c r="D6559" t="s">
        <v>169</v>
      </c>
      <c r="E6559">
        <v>6</v>
      </c>
      <c r="F6559">
        <v>90</v>
      </c>
      <c r="G6559">
        <v>5</v>
      </c>
      <c r="H6559" t="s">
        <v>303</v>
      </c>
      <c r="I6559" t="s">
        <v>170</v>
      </c>
      <c r="J6559">
        <v>4.4143585489408723</v>
      </c>
      <c r="L6559" s="47"/>
      <c r="M6559" s="47"/>
    </row>
    <row r="6560" spans="1:13" x14ac:dyDescent="0.4">
      <c r="A6560" t="str">
        <f t="shared" si="102"/>
        <v>58_4M_F_3_180_5_HH800_Core</v>
      </c>
      <c r="B6560">
        <v>58</v>
      </c>
      <c r="C6560" t="s">
        <v>173</v>
      </c>
      <c r="D6560" t="s">
        <v>169</v>
      </c>
      <c r="E6560">
        <v>3</v>
      </c>
      <c r="F6560">
        <v>180</v>
      </c>
      <c r="G6560">
        <v>5</v>
      </c>
      <c r="H6560" t="s">
        <v>303</v>
      </c>
      <c r="I6560" t="s">
        <v>170</v>
      </c>
      <c r="J6560">
        <v>2.2945301974964467</v>
      </c>
      <c r="L6560" s="47"/>
      <c r="M6560" s="47"/>
    </row>
    <row r="6561" spans="1:13" x14ac:dyDescent="0.4">
      <c r="A6561" t="str">
        <f t="shared" si="102"/>
        <v>42_2M_F_3_365_5_HH800_Core</v>
      </c>
      <c r="B6561">
        <v>42</v>
      </c>
      <c r="C6561" t="s">
        <v>175</v>
      </c>
      <c r="D6561" t="s">
        <v>169</v>
      </c>
      <c r="E6561">
        <v>3</v>
      </c>
      <c r="F6561">
        <v>365</v>
      </c>
      <c r="G6561">
        <v>5</v>
      </c>
      <c r="H6561" t="s">
        <v>303</v>
      </c>
      <c r="I6561" t="s">
        <v>170</v>
      </c>
      <c r="J6561">
        <v>3.3827169397843475</v>
      </c>
      <c r="L6561" s="47"/>
      <c r="M6561" s="47"/>
    </row>
    <row r="6562" spans="1:13" x14ac:dyDescent="0.4">
      <c r="A6562" t="str">
        <f t="shared" si="102"/>
        <v>31_2M_F_6_365_5_HH800_Core</v>
      </c>
      <c r="B6562">
        <v>31</v>
      </c>
      <c r="C6562" t="s">
        <v>175</v>
      </c>
      <c r="D6562" t="s">
        <v>169</v>
      </c>
      <c r="E6562">
        <v>6</v>
      </c>
      <c r="F6562">
        <v>365</v>
      </c>
      <c r="G6562">
        <v>5</v>
      </c>
      <c r="H6562" t="s">
        <v>303</v>
      </c>
      <c r="I6562" t="s">
        <v>170</v>
      </c>
      <c r="J6562">
        <v>3.7768411832802395</v>
      </c>
      <c r="L6562" s="47"/>
      <c r="M6562" s="47"/>
    </row>
    <row r="6563" spans="1:13" x14ac:dyDescent="0.4">
      <c r="A6563" t="str">
        <f t="shared" si="102"/>
        <v>36_4M_F_0_60_5_HH800_Core</v>
      </c>
      <c r="B6563">
        <v>36</v>
      </c>
      <c r="C6563" t="s">
        <v>173</v>
      </c>
      <c r="D6563" t="s">
        <v>169</v>
      </c>
      <c r="E6563">
        <v>0</v>
      </c>
      <c r="F6563">
        <v>60</v>
      </c>
      <c r="G6563">
        <v>5</v>
      </c>
      <c r="H6563" t="s">
        <v>303</v>
      </c>
      <c r="I6563" t="s">
        <v>170</v>
      </c>
      <c r="J6563">
        <v>32.988645222182022</v>
      </c>
      <c r="L6563" s="47"/>
      <c r="M6563" s="47"/>
    </row>
    <row r="6564" spans="1:13" x14ac:dyDescent="0.4">
      <c r="A6564" t="str">
        <f t="shared" si="102"/>
        <v>60_4M_F_6_365_5_HH800_Core</v>
      </c>
      <c r="B6564">
        <v>60</v>
      </c>
      <c r="C6564" t="s">
        <v>173</v>
      </c>
      <c r="D6564" t="s">
        <v>169</v>
      </c>
      <c r="E6564">
        <v>6</v>
      </c>
      <c r="F6564">
        <v>365</v>
      </c>
      <c r="G6564">
        <v>5</v>
      </c>
      <c r="H6564" t="s">
        <v>303</v>
      </c>
      <c r="I6564" t="s">
        <v>170</v>
      </c>
      <c r="J6564">
        <v>4.8091548579446908</v>
      </c>
      <c r="L6564" s="47"/>
      <c r="M6564" s="47"/>
    </row>
    <row r="6565" spans="1:13" x14ac:dyDescent="0.4">
      <c r="A6565" t="str">
        <f t="shared" si="102"/>
        <v>34_4M_F_3_90_5_HH800_Core</v>
      </c>
      <c r="B6565">
        <v>34</v>
      </c>
      <c r="C6565" t="s">
        <v>173</v>
      </c>
      <c r="D6565" t="s">
        <v>169</v>
      </c>
      <c r="E6565">
        <v>3</v>
      </c>
      <c r="F6565">
        <v>90</v>
      </c>
      <c r="G6565">
        <v>5</v>
      </c>
      <c r="H6565" t="s">
        <v>303</v>
      </c>
      <c r="I6565" t="s">
        <v>170</v>
      </c>
      <c r="J6565">
        <v>1.972308216821258</v>
      </c>
      <c r="L6565" s="47"/>
      <c r="M6565" s="47"/>
    </row>
    <row r="6566" spans="1:13" x14ac:dyDescent="0.4">
      <c r="A6566" t="str">
        <f t="shared" si="102"/>
        <v>31_4M_F_0_60_5_HH800_Core</v>
      </c>
      <c r="B6566">
        <v>31</v>
      </c>
      <c r="C6566" t="s">
        <v>173</v>
      </c>
      <c r="D6566" t="s">
        <v>169</v>
      </c>
      <c r="E6566">
        <v>0</v>
      </c>
      <c r="F6566">
        <v>60</v>
      </c>
      <c r="G6566">
        <v>5</v>
      </c>
      <c r="H6566" t="s">
        <v>303</v>
      </c>
      <c r="I6566" t="s">
        <v>170</v>
      </c>
      <c r="J6566">
        <v>28.891212780013973</v>
      </c>
      <c r="L6566" s="47"/>
      <c r="M6566" s="47"/>
    </row>
    <row r="6567" spans="1:13" x14ac:dyDescent="0.4">
      <c r="A6567" t="str">
        <f t="shared" si="102"/>
        <v>29_2M_M_0_180_5_HH800_Core</v>
      </c>
      <c r="B6567">
        <v>29</v>
      </c>
      <c r="C6567" t="s">
        <v>175</v>
      </c>
      <c r="D6567" t="s">
        <v>174</v>
      </c>
      <c r="E6567">
        <v>0</v>
      </c>
      <c r="F6567">
        <v>180</v>
      </c>
      <c r="G6567">
        <v>5</v>
      </c>
      <c r="H6567" t="s">
        <v>303</v>
      </c>
      <c r="I6567" t="s">
        <v>170</v>
      </c>
      <c r="J6567">
        <v>21.211245823272773</v>
      </c>
      <c r="L6567" s="47"/>
      <c r="M6567" s="47"/>
    </row>
    <row r="6568" spans="1:13" x14ac:dyDescent="0.4">
      <c r="A6568" t="str">
        <f t="shared" si="102"/>
        <v>47_4M_M_0_90_2_HH800_Core</v>
      </c>
      <c r="B6568">
        <v>47</v>
      </c>
      <c r="C6568" t="s">
        <v>173</v>
      </c>
      <c r="D6568" t="s">
        <v>174</v>
      </c>
      <c r="E6568">
        <v>0</v>
      </c>
      <c r="F6568">
        <v>90</v>
      </c>
      <c r="G6568">
        <v>2</v>
      </c>
      <c r="H6568" t="s">
        <v>303</v>
      </c>
      <c r="I6568" t="s">
        <v>170</v>
      </c>
      <c r="J6568">
        <v>18.29991263438837</v>
      </c>
      <c r="L6568" s="47"/>
      <c r="M6568" s="47"/>
    </row>
    <row r="6569" spans="1:13" x14ac:dyDescent="0.4">
      <c r="A6569" t="str">
        <f t="shared" si="102"/>
        <v>53_4M_M_0_180_2_HH800_Core</v>
      </c>
      <c r="B6569">
        <v>53</v>
      </c>
      <c r="C6569" t="s">
        <v>173</v>
      </c>
      <c r="D6569" t="s">
        <v>174</v>
      </c>
      <c r="E6569">
        <v>0</v>
      </c>
      <c r="F6569">
        <v>180</v>
      </c>
      <c r="G6569">
        <v>2</v>
      </c>
      <c r="H6569" t="s">
        <v>303</v>
      </c>
      <c r="I6569" t="s">
        <v>170</v>
      </c>
      <c r="J6569">
        <v>22.609453203449892</v>
      </c>
      <c r="L6569" s="47"/>
      <c r="M6569" s="47"/>
    </row>
    <row r="6570" spans="1:13" x14ac:dyDescent="0.4">
      <c r="A6570" t="str">
        <f t="shared" si="102"/>
        <v>51_4M_M_0_90_2_HH800_Core</v>
      </c>
      <c r="B6570">
        <v>51</v>
      </c>
      <c r="C6570" t="s">
        <v>173</v>
      </c>
      <c r="D6570" t="s">
        <v>174</v>
      </c>
      <c r="E6570">
        <v>0</v>
      </c>
      <c r="F6570">
        <v>90</v>
      </c>
      <c r="G6570">
        <v>2</v>
      </c>
      <c r="H6570" t="s">
        <v>303</v>
      </c>
      <c r="I6570" t="s">
        <v>170</v>
      </c>
      <c r="J6570">
        <v>23.231330006267306</v>
      </c>
      <c r="L6570" s="47"/>
      <c r="M6570" s="47"/>
    </row>
    <row r="6571" spans="1:13" x14ac:dyDescent="0.4">
      <c r="A6571" t="str">
        <f t="shared" si="102"/>
        <v>36_4M_F_0_90_2_HH800_Core</v>
      </c>
      <c r="B6571">
        <v>36</v>
      </c>
      <c r="C6571" t="s">
        <v>173</v>
      </c>
      <c r="D6571" t="s">
        <v>169</v>
      </c>
      <c r="E6571">
        <v>0</v>
      </c>
      <c r="F6571">
        <v>90</v>
      </c>
      <c r="G6571">
        <v>2</v>
      </c>
      <c r="H6571" t="s">
        <v>303</v>
      </c>
      <c r="I6571" t="s">
        <v>170</v>
      </c>
      <c r="J6571">
        <v>16.793803915186107</v>
      </c>
      <c r="L6571" s="47"/>
      <c r="M6571" s="47"/>
    </row>
    <row r="6572" spans="1:13" x14ac:dyDescent="0.4">
      <c r="A6572" t="str">
        <f t="shared" si="102"/>
        <v>36_4M_F_3_60_5_HH800_Core</v>
      </c>
      <c r="B6572">
        <v>36</v>
      </c>
      <c r="C6572" t="s">
        <v>173</v>
      </c>
      <c r="D6572" t="s">
        <v>169</v>
      </c>
      <c r="E6572">
        <v>3</v>
      </c>
      <c r="F6572">
        <v>60</v>
      </c>
      <c r="G6572">
        <v>5</v>
      </c>
      <c r="H6572" t="s">
        <v>303</v>
      </c>
      <c r="I6572" t="s">
        <v>170</v>
      </c>
      <c r="J6572">
        <v>1.1829240695193279</v>
      </c>
      <c r="L6572" s="47"/>
      <c r="M6572" s="47"/>
    </row>
    <row r="6573" spans="1:13" x14ac:dyDescent="0.4">
      <c r="A6573" t="str">
        <f t="shared" si="102"/>
        <v>50_2M_M_0_90_2_HH800_Core</v>
      </c>
      <c r="B6573">
        <v>50</v>
      </c>
      <c r="C6573" t="s">
        <v>175</v>
      </c>
      <c r="D6573" t="s">
        <v>174</v>
      </c>
      <c r="E6573">
        <v>0</v>
      </c>
      <c r="F6573">
        <v>90</v>
      </c>
      <c r="G6573">
        <v>2</v>
      </c>
      <c r="H6573" t="s">
        <v>303</v>
      </c>
      <c r="I6573" t="s">
        <v>170</v>
      </c>
      <c r="J6573">
        <v>35.017812739620304</v>
      </c>
      <c r="L6573" s="47"/>
      <c r="M6573" s="47"/>
    </row>
    <row r="6574" spans="1:13" x14ac:dyDescent="0.4">
      <c r="A6574" t="str">
        <f t="shared" si="102"/>
        <v>27_2M_F_0_60_5_HH800_Core</v>
      </c>
      <c r="B6574">
        <v>27</v>
      </c>
      <c r="C6574" t="s">
        <v>175</v>
      </c>
      <c r="D6574" t="s">
        <v>169</v>
      </c>
      <c r="E6574">
        <v>0</v>
      </c>
      <c r="F6574">
        <v>60</v>
      </c>
      <c r="G6574">
        <v>5</v>
      </c>
      <c r="H6574" t="s">
        <v>303</v>
      </c>
      <c r="I6574" t="s">
        <v>170</v>
      </c>
      <c r="J6574">
        <v>45.959176142606758</v>
      </c>
      <c r="L6574" s="47"/>
      <c r="M6574" s="47"/>
    </row>
    <row r="6575" spans="1:13" x14ac:dyDescent="0.4">
      <c r="A6575" t="str">
        <f t="shared" si="102"/>
        <v>49_4M_F_0_180_5_HH800_Core</v>
      </c>
      <c r="B6575">
        <v>49</v>
      </c>
      <c r="C6575" t="s">
        <v>173</v>
      </c>
      <c r="D6575" t="s">
        <v>169</v>
      </c>
      <c r="E6575">
        <v>0</v>
      </c>
      <c r="F6575">
        <v>180</v>
      </c>
      <c r="G6575">
        <v>5</v>
      </c>
      <c r="H6575" t="s">
        <v>303</v>
      </c>
      <c r="I6575" t="s">
        <v>170</v>
      </c>
      <c r="J6575">
        <v>34.828143030746865</v>
      </c>
      <c r="L6575" s="47"/>
      <c r="M6575" s="47"/>
    </row>
    <row r="6576" spans="1:13" x14ac:dyDescent="0.4">
      <c r="A6576" t="str">
        <f t="shared" si="102"/>
        <v>41_2M_F_3_90_5_HH800_Core</v>
      </c>
      <c r="B6576">
        <v>41</v>
      </c>
      <c r="C6576" t="s">
        <v>175</v>
      </c>
      <c r="D6576" t="s">
        <v>169</v>
      </c>
      <c r="E6576">
        <v>3</v>
      </c>
      <c r="F6576">
        <v>90</v>
      </c>
      <c r="G6576">
        <v>5</v>
      </c>
      <c r="H6576" t="s">
        <v>303</v>
      </c>
      <c r="I6576" t="s">
        <v>170</v>
      </c>
      <c r="J6576">
        <v>3.2378446678046044</v>
      </c>
      <c r="L6576" s="47"/>
      <c r="M6576" s="47"/>
    </row>
    <row r="6577" spans="1:13" x14ac:dyDescent="0.4">
      <c r="A6577" t="str">
        <f t="shared" si="102"/>
        <v>40_2M_M_6_365_5_HH800_Core</v>
      </c>
      <c r="B6577">
        <v>40</v>
      </c>
      <c r="C6577" t="s">
        <v>175</v>
      </c>
      <c r="D6577" t="s">
        <v>174</v>
      </c>
      <c r="E6577">
        <v>6</v>
      </c>
      <c r="F6577">
        <v>365</v>
      </c>
      <c r="G6577">
        <v>5</v>
      </c>
      <c r="H6577" t="s">
        <v>303</v>
      </c>
      <c r="I6577" t="s">
        <v>170</v>
      </c>
      <c r="J6577">
        <v>3.637224058231368</v>
      </c>
      <c r="L6577" s="47"/>
      <c r="M6577" s="47"/>
    </row>
    <row r="6578" spans="1:13" x14ac:dyDescent="0.4">
      <c r="A6578" t="str">
        <f t="shared" si="102"/>
        <v>42_2M_M_6_365_5_HH800_Core</v>
      </c>
      <c r="B6578">
        <v>42</v>
      </c>
      <c r="C6578" t="s">
        <v>175</v>
      </c>
      <c r="D6578" t="s">
        <v>174</v>
      </c>
      <c r="E6578">
        <v>6</v>
      </c>
      <c r="F6578">
        <v>365</v>
      </c>
      <c r="G6578">
        <v>5</v>
      </c>
      <c r="H6578" t="s">
        <v>303</v>
      </c>
      <c r="I6578" t="s">
        <v>170</v>
      </c>
      <c r="J6578">
        <v>3.8870287050506196</v>
      </c>
      <c r="L6578" s="47"/>
      <c r="M6578" s="47"/>
    </row>
    <row r="6579" spans="1:13" x14ac:dyDescent="0.4">
      <c r="A6579" t="str">
        <f t="shared" si="102"/>
        <v>47_2M_F_0_90_2_HH800_Core</v>
      </c>
      <c r="B6579">
        <v>47</v>
      </c>
      <c r="C6579" t="s">
        <v>175</v>
      </c>
      <c r="D6579" t="s">
        <v>169</v>
      </c>
      <c r="E6579">
        <v>0</v>
      </c>
      <c r="F6579">
        <v>90</v>
      </c>
      <c r="G6579">
        <v>2</v>
      </c>
      <c r="H6579" t="s">
        <v>303</v>
      </c>
      <c r="I6579" t="s">
        <v>170</v>
      </c>
      <c r="J6579">
        <v>42.298780272962922</v>
      </c>
      <c r="L6579" s="47"/>
      <c r="M6579" s="47"/>
    </row>
    <row r="6580" spans="1:13" x14ac:dyDescent="0.4">
      <c r="A6580" t="str">
        <f t="shared" si="102"/>
        <v>31_4M_F_0_180_5_HH800_Core</v>
      </c>
      <c r="B6580">
        <v>31</v>
      </c>
      <c r="C6580" t="s">
        <v>173</v>
      </c>
      <c r="D6580" t="s">
        <v>169</v>
      </c>
      <c r="E6580">
        <v>0</v>
      </c>
      <c r="F6580">
        <v>180</v>
      </c>
      <c r="G6580">
        <v>5</v>
      </c>
      <c r="H6580" t="s">
        <v>303</v>
      </c>
      <c r="I6580" t="s">
        <v>170</v>
      </c>
      <c r="J6580">
        <v>18.504134824093672</v>
      </c>
      <c r="L6580" s="47"/>
      <c r="M6580" s="47"/>
    </row>
    <row r="6581" spans="1:13" x14ac:dyDescent="0.4">
      <c r="A6581" t="str">
        <f t="shared" si="102"/>
        <v>50_4M_M_0_180_2_HH800_Core</v>
      </c>
      <c r="B6581">
        <v>50</v>
      </c>
      <c r="C6581" t="s">
        <v>173</v>
      </c>
      <c r="D6581" t="s">
        <v>174</v>
      </c>
      <c r="E6581">
        <v>0</v>
      </c>
      <c r="F6581">
        <v>180</v>
      </c>
      <c r="G6581">
        <v>2</v>
      </c>
      <c r="H6581" t="s">
        <v>303</v>
      </c>
      <c r="I6581" t="s">
        <v>170</v>
      </c>
      <c r="J6581">
        <v>18.786828604351523</v>
      </c>
      <c r="L6581" s="47"/>
      <c r="M6581" s="47"/>
    </row>
    <row r="6582" spans="1:13" x14ac:dyDescent="0.4">
      <c r="A6582" t="str">
        <f t="shared" si="102"/>
        <v>34_2M_M_3_180_5_HH800_Core</v>
      </c>
      <c r="B6582">
        <v>34</v>
      </c>
      <c r="C6582" t="s">
        <v>175</v>
      </c>
      <c r="D6582" t="s">
        <v>174</v>
      </c>
      <c r="E6582">
        <v>3</v>
      </c>
      <c r="F6582">
        <v>180</v>
      </c>
      <c r="G6582">
        <v>5</v>
      </c>
      <c r="H6582" t="s">
        <v>303</v>
      </c>
      <c r="I6582" t="s">
        <v>170</v>
      </c>
      <c r="J6582">
        <v>1.9293155070748975</v>
      </c>
      <c r="L6582" s="47"/>
      <c r="M6582" s="47"/>
    </row>
    <row r="6583" spans="1:13" x14ac:dyDescent="0.4">
      <c r="A6583" t="str">
        <f t="shared" si="102"/>
        <v>61_4M_M_0_365_5_HH800_Core</v>
      </c>
      <c r="B6583">
        <v>61</v>
      </c>
      <c r="C6583" t="s">
        <v>173</v>
      </c>
      <c r="D6583" t="s">
        <v>174</v>
      </c>
      <c r="E6583">
        <v>0</v>
      </c>
      <c r="F6583">
        <v>365</v>
      </c>
      <c r="G6583">
        <v>5</v>
      </c>
      <c r="H6583" t="s">
        <v>303</v>
      </c>
      <c r="I6583" t="s">
        <v>170</v>
      </c>
      <c r="J6583">
        <v>44.043540922475962</v>
      </c>
      <c r="L6583" s="47"/>
      <c r="M6583" s="47"/>
    </row>
    <row r="6584" spans="1:13" x14ac:dyDescent="0.4">
      <c r="A6584" t="str">
        <f t="shared" si="102"/>
        <v>40_4M_F_0_60_5_HH800_Core</v>
      </c>
      <c r="B6584">
        <v>40</v>
      </c>
      <c r="C6584" t="s">
        <v>173</v>
      </c>
      <c r="D6584" t="s">
        <v>169</v>
      </c>
      <c r="E6584">
        <v>0</v>
      </c>
      <c r="F6584">
        <v>60</v>
      </c>
      <c r="G6584">
        <v>5</v>
      </c>
      <c r="H6584" t="s">
        <v>303</v>
      </c>
      <c r="I6584" t="s">
        <v>170</v>
      </c>
      <c r="J6584">
        <v>40.160084011060967</v>
      </c>
      <c r="L6584" s="47"/>
      <c r="M6584" s="47"/>
    </row>
    <row r="6585" spans="1:13" x14ac:dyDescent="0.4">
      <c r="A6585" t="str">
        <f t="shared" si="102"/>
        <v>37_2M_F_6_60_5_HH800_Core</v>
      </c>
      <c r="B6585">
        <v>37</v>
      </c>
      <c r="C6585" t="s">
        <v>175</v>
      </c>
      <c r="D6585" t="s">
        <v>169</v>
      </c>
      <c r="E6585">
        <v>6</v>
      </c>
      <c r="F6585">
        <v>60</v>
      </c>
      <c r="G6585">
        <v>5</v>
      </c>
      <c r="H6585" t="s">
        <v>303</v>
      </c>
      <c r="I6585" t="s">
        <v>170</v>
      </c>
      <c r="J6585">
        <v>5.2728225453150648</v>
      </c>
      <c r="L6585" s="47"/>
      <c r="M6585" s="47"/>
    </row>
    <row r="6586" spans="1:13" x14ac:dyDescent="0.4">
      <c r="A6586" t="str">
        <f t="shared" si="102"/>
        <v>53_2M_F_3_365_5_HH800_Core</v>
      </c>
      <c r="B6586">
        <v>53</v>
      </c>
      <c r="C6586" t="s">
        <v>175</v>
      </c>
      <c r="D6586" t="s">
        <v>169</v>
      </c>
      <c r="E6586">
        <v>3</v>
      </c>
      <c r="F6586">
        <v>365</v>
      </c>
      <c r="G6586">
        <v>5</v>
      </c>
      <c r="H6586" t="s">
        <v>303</v>
      </c>
      <c r="I6586" t="s">
        <v>170</v>
      </c>
      <c r="J6586">
        <v>3.8076437048841063</v>
      </c>
      <c r="L6586" s="47"/>
      <c r="M6586" s="47"/>
    </row>
    <row r="6587" spans="1:13" x14ac:dyDescent="0.4">
      <c r="A6587" t="str">
        <f t="shared" si="102"/>
        <v>56_4M_M_0_90_2_HH800_Core</v>
      </c>
      <c r="B6587">
        <v>56</v>
      </c>
      <c r="C6587" t="s">
        <v>173</v>
      </c>
      <c r="D6587" t="s">
        <v>174</v>
      </c>
      <c r="E6587">
        <v>0</v>
      </c>
      <c r="F6587">
        <v>90</v>
      </c>
      <c r="G6587">
        <v>2</v>
      </c>
      <c r="H6587" t="s">
        <v>303</v>
      </c>
      <c r="I6587" t="s">
        <v>170</v>
      </c>
      <c r="J6587">
        <v>32.671354961460466</v>
      </c>
      <c r="L6587" s="47"/>
      <c r="M6587" s="47"/>
    </row>
    <row r="6588" spans="1:13" x14ac:dyDescent="0.4">
      <c r="A6588" t="str">
        <f t="shared" si="102"/>
        <v>34_4A_M_0_365_5_HH800_Core</v>
      </c>
      <c r="B6588">
        <v>34</v>
      </c>
      <c r="C6588" t="s">
        <v>168</v>
      </c>
      <c r="D6588" t="s">
        <v>174</v>
      </c>
      <c r="E6588">
        <v>0</v>
      </c>
      <c r="F6588">
        <v>365</v>
      </c>
      <c r="G6588">
        <v>5</v>
      </c>
      <c r="H6588" t="s">
        <v>303</v>
      </c>
      <c r="I6588" t="s">
        <v>170</v>
      </c>
      <c r="J6588">
        <v>12.331127388058153</v>
      </c>
      <c r="L6588" s="47"/>
      <c r="M6588" s="47"/>
    </row>
    <row r="6589" spans="1:13" x14ac:dyDescent="0.4">
      <c r="A6589" t="str">
        <f t="shared" si="102"/>
        <v>34_4M_M_0_365_5_HH800_Core</v>
      </c>
      <c r="B6589">
        <v>34</v>
      </c>
      <c r="C6589" t="s">
        <v>173</v>
      </c>
      <c r="D6589" t="s">
        <v>174</v>
      </c>
      <c r="E6589">
        <v>0</v>
      </c>
      <c r="F6589">
        <v>365</v>
      </c>
      <c r="G6589">
        <v>5</v>
      </c>
      <c r="H6589" t="s">
        <v>303</v>
      </c>
      <c r="I6589" t="s">
        <v>170</v>
      </c>
      <c r="J6589">
        <v>12.367323480566087</v>
      </c>
      <c r="L6589" s="47"/>
      <c r="M6589" s="47"/>
    </row>
    <row r="6590" spans="1:13" x14ac:dyDescent="0.4">
      <c r="A6590" t="str">
        <f t="shared" si="102"/>
        <v>29_4M_F_0_90_5_HH800_Core</v>
      </c>
      <c r="B6590">
        <v>29</v>
      </c>
      <c r="C6590" t="s">
        <v>173</v>
      </c>
      <c r="D6590" t="s">
        <v>169</v>
      </c>
      <c r="E6590">
        <v>0</v>
      </c>
      <c r="F6590">
        <v>90</v>
      </c>
      <c r="G6590">
        <v>5</v>
      </c>
      <c r="H6590" t="s">
        <v>303</v>
      </c>
      <c r="I6590" t="s">
        <v>170</v>
      </c>
      <c r="J6590">
        <v>19.518567836110968</v>
      </c>
      <c r="L6590" s="47"/>
      <c r="M6590" s="47"/>
    </row>
    <row r="6591" spans="1:13" x14ac:dyDescent="0.4">
      <c r="A6591" t="str">
        <f t="shared" si="102"/>
        <v>29_2M_F_0_60_2_HH800_Core</v>
      </c>
      <c r="B6591">
        <v>29</v>
      </c>
      <c r="C6591" t="s">
        <v>175</v>
      </c>
      <c r="D6591" t="s">
        <v>169</v>
      </c>
      <c r="E6591">
        <v>0</v>
      </c>
      <c r="F6591">
        <v>60</v>
      </c>
      <c r="G6591">
        <v>2</v>
      </c>
      <c r="H6591" t="s">
        <v>303</v>
      </c>
      <c r="I6591" t="s">
        <v>170</v>
      </c>
      <c r="J6591">
        <v>38.813191450207938</v>
      </c>
      <c r="L6591" s="47"/>
      <c r="M6591" s="47"/>
    </row>
    <row r="6592" spans="1:13" x14ac:dyDescent="0.4">
      <c r="A6592" t="str">
        <f t="shared" si="102"/>
        <v>41_2M_F_0_365_5_HH800_Core</v>
      </c>
      <c r="B6592">
        <v>41</v>
      </c>
      <c r="C6592" t="s">
        <v>175</v>
      </c>
      <c r="D6592" t="s">
        <v>169</v>
      </c>
      <c r="E6592">
        <v>0</v>
      </c>
      <c r="F6592">
        <v>365</v>
      </c>
      <c r="G6592">
        <v>5</v>
      </c>
      <c r="H6592" t="s">
        <v>303</v>
      </c>
      <c r="I6592" t="s">
        <v>170</v>
      </c>
      <c r="J6592">
        <v>37.633250346736851</v>
      </c>
      <c r="L6592" s="47"/>
      <c r="M6592" s="47"/>
    </row>
    <row r="6593" spans="1:13" x14ac:dyDescent="0.4">
      <c r="A6593" t="str">
        <f t="shared" si="102"/>
        <v>40_2M_M_6_180_5_HH800_Core</v>
      </c>
      <c r="B6593">
        <v>40</v>
      </c>
      <c r="C6593" t="s">
        <v>175</v>
      </c>
      <c r="D6593" t="s">
        <v>174</v>
      </c>
      <c r="E6593">
        <v>6</v>
      </c>
      <c r="F6593">
        <v>180</v>
      </c>
      <c r="G6593">
        <v>5</v>
      </c>
      <c r="H6593" t="s">
        <v>303</v>
      </c>
      <c r="I6593" t="s">
        <v>170</v>
      </c>
      <c r="J6593">
        <v>3.9599303198864133</v>
      </c>
      <c r="L6593" s="47"/>
      <c r="M6593" s="47"/>
    </row>
    <row r="6594" spans="1:13" x14ac:dyDescent="0.4">
      <c r="A6594" t="str">
        <f t="shared" si="102"/>
        <v>25_2M_F_0_180_2_HH800_Core</v>
      </c>
      <c r="B6594">
        <v>25</v>
      </c>
      <c r="C6594" t="s">
        <v>175</v>
      </c>
      <c r="D6594" t="s">
        <v>169</v>
      </c>
      <c r="E6594">
        <v>0</v>
      </c>
      <c r="F6594">
        <v>180</v>
      </c>
      <c r="G6594">
        <v>2</v>
      </c>
      <c r="H6594" t="s">
        <v>303</v>
      </c>
      <c r="I6594" t="s">
        <v>170</v>
      </c>
      <c r="J6594">
        <v>18.603751448129717</v>
      </c>
      <c r="L6594" s="47"/>
      <c r="M6594" s="47"/>
    </row>
    <row r="6595" spans="1:13" x14ac:dyDescent="0.4">
      <c r="A6595" t="str">
        <f t="shared" ref="A6595:A6658" si="103">B6595&amp;"_"&amp;C6595&amp;"_"&amp;D6595&amp;"_"&amp;E6595&amp;"_"&amp;F6595&amp;"_"&amp;G6595&amp;"_"&amp;H6595&amp;"_"&amp;I6595</f>
        <v>35_4M_F_3_180_5_HH800_Core</v>
      </c>
      <c r="B6595">
        <v>35</v>
      </c>
      <c r="C6595" t="s">
        <v>173</v>
      </c>
      <c r="D6595" t="s">
        <v>169</v>
      </c>
      <c r="E6595">
        <v>3</v>
      </c>
      <c r="F6595">
        <v>180</v>
      </c>
      <c r="G6595">
        <v>5</v>
      </c>
      <c r="H6595" t="s">
        <v>303</v>
      </c>
      <c r="I6595" t="s">
        <v>170</v>
      </c>
      <c r="J6595">
        <v>1.6314147350730062</v>
      </c>
      <c r="L6595" s="47"/>
      <c r="M6595" s="47"/>
    </row>
    <row r="6596" spans="1:13" x14ac:dyDescent="0.4">
      <c r="A6596" t="str">
        <f t="shared" si="103"/>
        <v>56_4M_F_6_180_5_HH800_Core</v>
      </c>
      <c r="B6596">
        <v>56</v>
      </c>
      <c r="C6596" t="s">
        <v>173</v>
      </c>
      <c r="D6596" t="s">
        <v>169</v>
      </c>
      <c r="E6596">
        <v>6</v>
      </c>
      <c r="F6596">
        <v>180</v>
      </c>
      <c r="G6596">
        <v>5</v>
      </c>
      <c r="H6596" t="s">
        <v>303</v>
      </c>
      <c r="I6596" t="s">
        <v>170</v>
      </c>
      <c r="J6596">
        <v>4.6340523536264993</v>
      </c>
      <c r="L6596" s="47"/>
      <c r="M6596" s="47"/>
    </row>
    <row r="6597" spans="1:13" x14ac:dyDescent="0.4">
      <c r="A6597" t="str">
        <f t="shared" si="103"/>
        <v>43_4A_M_6_180_5_HH800_Core</v>
      </c>
      <c r="B6597">
        <v>43</v>
      </c>
      <c r="C6597" t="s">
        <v>168</v>
      </c>
      <c r="D6597" t="s">
        <v>174</v>
      </c>
      <c r="E6597">
        <v>6</v>
      </c>
      <c r="F6597">
        <v>180</v>
      </c>
      <c r="G6597">
        <v>5</v>
      </c>
      <c r="H6597" t="s">
        <v>303</v>
      </c>
      <c r="I6597" t="s">
        <v>170</v>
      </c>
      <c r="J6597">
        <v>2.7569164591526083</v>
      </c>
      <c r="L6597" s="47"/>
      <c r="M6597" s="47"/>
    </row>
    <row r="6598" spans="1:13" x14ac:dyDescent="0.4">
      <c r="A6598" t="str">
        <f t="shared" si="103"/>
        <v>47_2M_M_0_180_2_HH800_Core</v>
      </c>
      <c r="B6598">
        <v>47</v>
      </c>
      <c r="C6598" t="s">
        <v>175</v>
      </c>
      <c r="D6598" t="s">
        <v>174</v>
      </c>
      <c r="E6598">
        <v>0</v>
      </c>
      <c r="F6598">
        <v>180</v>
      </c>
      <c r="G6598">
        <v>2</v>
      </c>
      <c r="H6598" t="s">
        <v>303</v>
      </c>
      <c r="I6598" t="s">
        <v>170</v>
      </c>
      <c r="J6598">
        <v>25.322795902302968</v>
      </c>
      <c r="L6598" s="47"/>
      <c r="M6598" s="47"/>
    </row>
    <row r="6599" spans="1:13" x14ac:dyDescent="0.4">
      <c r="A6599" t="str">
        <f t="shared" si="103"/>
        <v>26_4M_F_3_365_5_HH800_Core</v>
      </c>
      <c r="B6599">
        <v>26</v>
      </c>
      <c r="C6599" t="s">
        <v>173</v>
      </c>
      <c r="D6599" t="s">
        <v>169</v>
      </c>
      <c r="E6599">
        <v>3</v>
      </c>
      <c r="F6599">
        <v>365</v>
      </c>
      <c r="G6599">
        <v>5</v>
      </c>
      <c r="H6599" t="s">
        <v>303</v>
      </c>
      <c r="I6599" t="s">
        <v>170</v>
      </c>
      <c r="J6599">
        <v>0.88353131951809849</v>
      </c>
      <c r="L6599" s="47"/>
      <c r="M6599" s="47"/>
    </row>
    <row r="6600" spans="1:13" x14ac:dyDescent="0.4">
      <c r="A6600" t="str">
        <f t="shared" si="103"/>
        <v>26_4A_F_3_365_5_HH800_Core</v>
      </c>
      <c r="B6600">
        <v>26</v>
      </c>
      <c r="C6600" t="s">
        <v>168</v>
      </c>
      <c r="D6600" t="s">
        <v>169</v>
      </c>
      <c r="E6600">
        <v>3</v>
      </c>
      <c r="F6600">
        <v>365</v>
      </c>
      <c r="G6600">
        <v>5</v>
      </c>
      <c r="H6600" t="s">
        <v>303</v>
      </c>
      <c r="I6600" t="s">
        <v>170</v>
      </c>
      <c r="J6600">
        <v>1.2005883086131526</v>
      </c>
      <c r="L6600" s="47"/>
      <c r="M6600" s="47"/>
    </row>
    <row r="6601" spans="1:13" x14ac:dyDescent="0.4">
      <c r="A6601" t="str">
        <f t="shared" si="103"/>
        <v>43_4M_M_6_180_5_HH800_Core</v>
      </c>
      <c r="B6601">
        <v>43</v>
      </c>
      <c r="C6601" t="s">
        <v>173</v>
      </c>
      <c r="D6601" t="s">
        <v>174</v>
      </c>
      <c r="E6601">
        <v>6</v>
      </c>
      <c r="F6601">
        <v>180</v>
      </c>
      <c r="G6601">
        <v>5</v>
      </c>
      <c r="H6601" t="s">
        <v>303</v>
      </c>
      <c r="I6601" t="s">
        <v>170</v>
      </c>
      <c r="J6601">
        <v>2.8163645135302069</v>
      </c>
      <c r="L6601" s="47"/>
      <c r="M6601" s="47"/>
    </row>
    <row r="6602" spans="1:13" x14ac:dyDescent="0.4">
      <c r="A6602" t="str">
        <f t="shared" si="103"/>
        <v>30_2M_F_6_365_5_HH800_Core</v>
      </c>
      <c r="B6602">
        <v>30</v>
      </c>
      <c r="C6602" t="s">
        <v>175</v>
      </c>
      <c r="D6602" t="s">
        <v>169</v>
      </c>
      <c r="E6602">
        <v>6</v>
      </c>
      <c r="F6602">
        <v>365</v>
      </c>
      <c r="G6602">
        <v>5</v>
      </c>
      <c r="H6602" t="s">
        <v>303</v>
      </c>
      <c r="I6602" t="s">
        <v>170</v>
      </c>
      <c r="J6602">
        <v>3.9099250252595992</v>
      </c>
      <c r="L6602" s="47"/>
      <c r="M6602" s="47"/>
    </row>
    <row r="6603" spans="1:13" x14ac:dyDescent="0.4">
      <c r="A6603" t="str">
        <f t="shared" si="103"/>
        <v>28_2M_F_6_60_5_HH800_Core</v>
      </c>
      <c r="B6603">
        <v>28</v>
      </c>
      <c r="C6603" t="s">
        <v>175</v>
      </c>
      <c r="D6603" t="s">
        <v>169</v>
      </c>
      <c r="E6603">
        <v>6</v>
      </c>
      <c r="F6603">
        <v>60</v>
      </c>
      <c r="G6603">
        <v>5</v>
      </c>
      <c r="H6603" t="s">
        <v>303</v>
      </c>
      <c r="I6603" t="s">
        <v>170</v>
      </c>
      <c r="J6603">
        <v>3.4231249671803443</v>
      </c>
      <c r="L6603" s="47"/>
      <c r="M6603" s="47"/>
    </row>
    <row r="6604" spans="1:13" x14ac:dyDescent="0.4">
      <c r="A6604" t="str">
        <f t="shared" si="103"/>
        <v>36_2M_F_3_365_5_HH800_Core</v>
      </c>
      <c r="B6604">
        <v>36</v>
      </c>
      <c r="C6604" t="s">
        <v>175</v>
      </c>
      <c r="D6604" t="s">
        <v>169</v>
      </c>
      <c r="E6604">
        <v>3</v>
      </c>
      <c r="F6604">
        <v>365</v>
      </c>
      <c r="G6604">
        <v>5</v>
      </c>
      <c r="H6604" t="s">
        <v>303</v>
      </c>
      <c r="I6604" t="s">
        <v>170</v>
      </c>
      <c r="J6604">
        <v>1.9188254350774712</v>
      </c>
      <c r="L6604" s="47"/>
      <c r="M6604" s="47"/>
    </row>
    <row r="6605" spans="1:13" x14ac:dyDescent="0.4">
      <c r="A6605" t="str">
        <f t="shared" si="103"/>
        <v>28_2M_F_0_180_2_HH800_Core</v>
      </c>
      <c r="B6605">
        <v>28</v>
      </c>
      <c r="C6605" t="s">
        <v>175</v>
      </c>
      <c r="D6605" t="s">
        <v>169</v>
      </c>
      <c r="E6605">
        <v>0</v>
      </c>
      <c r="F6605">
        <v>180</v>
      </c>
      <c r="G6605">
        <v>2</v>
      </c>
      <c r="H6605" t="s">
        <v>303</v>
      </c>
      <c r="I6605" t="s">
        <v>170</v>
      </c>
      <c r="J6605">
        <v>20.361075938739312</v>
      </c>
      <c r="L6605" s="47"/>
      <c r="M6605" s="47"/>
    </row>
    <row r="6606" spans="1:13" x14ac:dyDescent="0.4">
      <c r="A6606" t="str">
        <f t="shared" si="103"/>
        <v>32_4M_M_6_90_5_HH800_Core</v>
      </c>
      <c r="B6606">
        <v>32</v>
      </c>
      <c r="C6606" t="s">
        <v>173</v>
      </c>
      <c r="D6606" t="s">
        <v>174</v>
      </c>
      <c r="E6606">
        <v>6</v>
      </c>
      <c r="F6606">
        <v>90</v>
      </c>
      <c r="G6606">
        <v>5</v>
      </c>
      <c r="H6606" t="s">
        <v>303</v>
      </c>
      <c r="I6606" t="s">
        <v>170</v>
      </c>
      <c r="J6606">
        <v>2.1387850762145937</v>
      </c>
      <c r="L6606" s="47"/>
      <c r="M6606" s="47"/>
    </row>
    <row r="6607" spans="1:13" x14ac:dyDescent="0.4">
      <c r="A6607" t="str">
        <f t="shared" si="103"/>
        <v>39_2M_F_0_90_5_HH800_Core</v>
      </c>
      <c r="B6607">
        <v>39</v>
      </c>
      <c r="C6607" t="s">
        <v>175</v>
      </c>
      <c r="D6607" t="s">
        <v>169</v>
      </c>
      <c r="E6607">
        <v>0</v>
      </c>
      <c r="F6607">
        <v>90</v>
      </c>
      <c r="G6607">
        <v>5</v>
      </c>
      <c r="H6607" t="s">
        <v>303</v>
      </c>
      <c r="I6607" t="s">
        <v>170</v>
      </c>
      <c r="J6607">
        <v>49.804941189379093</v>
      </c>
      <c r="L6607" s="47"/>
      <c r="M6607" s="47"/>
    </row>
    <row r="6608" spans="1:13" x14ac:dyDescent="0.4">
      <c r="A6608" t="str">
        <f t="shared" si="103"/>
        <v>37_4A_F_0_90_2_HH800_Core</v>
      </c>
      <c r="B6608">
        <v>37</v>
      </c>
      <c r="C6608" t="s">
        <v>168</v>
      </c>
      <c r="D6608" t="s">
        <v>169</v>
      </c>
      <c r="E6608">
        <v>0</v>
      </c>
      <c r="F6608">
        <v>90</v>
      </c>
      <c r="G6608">
        <v>2</v>
      </c>
      <c r="H6608" t="s">
        <v>303</v>
      </c>
      <c r="I6608" t="s">
        <v>170</v>
      </c>
      <c r="J6608">
        <v>19.085694825535672</v>
      </c>
      <c r="L6608" s="47"/>
      <c r="M6608" s="47"/>
    </row>
    <row r="6609" spans="1:13" x14ac:dyDescent="0.4">
      <c r="A6609" t="str">
        <f t="shared" si="103"/>
        <v>25_4A_F_0_60_2_HH800_Core</v>
      </c>
      <c r="B6609">
        <v>25</v>
      </c>
      <c r="C6609" t="s">
        <v>168</v>
      </c>
      <c r="D6609" t="s">
        <v>169</v>
      </c>
      <c r="E6609">
        <v>0</v>
      </c>
      <c r="F6609">
        <v>60</v>
      </c>
      <c r="G6609">
        <v>2</v>
      </c>
      <c r="H6609" t="s">
        <v>303</v>
      </c>
      <c r="I6609" t="s">
        <v>170</v>
      </c>
      <c r="J6609">
        <v>18.409851720605143</v>
      </c>
      <c r="L6609" s="47"/>
      <c r="M6609" s="47"/>
    </row>
    <row r="6610" spans="1:13" x14ac:dyDescent="0.4">
      <c r="A6610" t="str">
        <f t="shared" si="103"/>
        <v>50_2M_M_6_180_5_HH800_Core</v>
      </c>
      <c r="B6610">
        <v>50</v>
      </c>
      <c r="C6610" t="s">
        <v>175</v>
      </c>
      <c r="D6610" t="s">
        <v>174</v>
      </c>
      <c r="E6610">
        <v>6</v>
      </c>
      <c r="F6610">
        <v>180</v>
      </c>
      <c r="G6610">
        <v>5</v>
      </c>
      <c r="H6610" t="s">
        <v>303</v>
      </c>
      <c r="I6610" t="s">
        <v>170</v>
      </c>
      <c r="J6610">
        <v>5.1384233579848093</v>
      </c>
      <c r="L6610" s="47"/>
      <c r="M6610" s="47"/>
    </row>
    <row r="6611" spans="1:13" x14ac:dyDescent="0.4">
      <c r="A6611" t="str">
        <f t="shared" si="103"/>
        <v>37_2M_M_0_90_2_HH800_Core</v>
      </c>
      <c r="B6611">
        <v>37</v>
      </c>
      <c r="C6611" t="s">
        <v>175</v>
      </c>
      <c r="D6611" t="s">
        <v>174</v>
      </c>
      <c r="E6611">
        <v>0</v>
      </c>
      <c r="F6611">
        <v>90</v>
      </c>
      <c r="G6611">
        <v>2</v>
      </c>
      <c r="H6611" t="s">
        <v>303</v>
      </c>
      <c r="I6611" t="s">
        <v>170</v>
      </c>
      <c r="J6611">
        <v>21.97373416679444</v>
      </c>
      <c r="L6611" s="47"/>
      <c r="M6611" s="47"/>
    </row>
    <row r="6612" spans="1:13" x14ac:dyDescent="0.4">
      <c r="A6612" t="str">
        <f t="shared" si="103"/>
        <v>58_4M_M_0_365_5_HH800_Core</v>
      </c>
      <c r="B6612">
        <v>58</v>
      </c>
      <c r="C6612" t="s">
        <v>173</v>
      </c>
      <c r="D6612" t="s">
        <v>174</v>
      </c>
      <c r="E6612">
        <v>0</v>
      </c>
      <c r="F6612">
        <v>365</v>
      </c>
      <c r="G6612">
        <v>5</v>
      </c>
      <c r="H6612" t="s">
        <v>303</v>
      </c>
      <c r="I6612" t="s">
        <v>170</v>
      </c>
      <c r="J6612">
        <v>41.554845063948733</v>
      </c>
      <c r="L6612" s="47"/>
      <c r="M6612" s="47"/>
    </row>
    <row r="6613" spans="1:13" x14ac:dyDescent="0.4">
      <c r="A6613" t="str">
        <f t="shared" si="103"/>
        <v>49_2M_M_0_180_5_HH800_Core</v>
      </c>
      <c r="B6613">
        <v>49</v>
      </c>
      <c r="C6613" t="s">
        <v>175</v>
      </c>
      <c r="D6613" t="s">
        <v>174</v>
      </c>
      <c r="E6613">
        <v>0</v>
      </c>
      <c r="F6613">
        <v>180</v>
      </c>
      <c r="G6613">
        <v>5</v>
      </c>
      <c r="H6613" t="s">
        <v>303</v>
      </c>
      <c r="I6613" t="s">
        <v>170</v>
      </c>
      <c r="J6613">
        <v>51.002498662269737</v>
      </c>
      <c r="L6613" s="47"/>
      <c r="M6613" s="47"/>
    </row>
    <row r="6614" spans="1:13" x14ac:dyDescent="0.4">
      <c r="A6614" t="str">
        <f t="shared" si="103"/>
        <v>58_2M_F_0_180_2_HH800_Core</v>
      </c>
      <c r="B6614">
        <v>58</v>
      </c>
      <c r="C6614" t="s">
        <v>175</v>
      </c>
      <c r="D6614" t="s">
        <v>169</v>
      </c>
      <c r="E6614">
        <v>0</v>
      </c>
      <c r="F6614">
        <v>180</v>
      </c>
      <c r="G6614">
        <v>2</v>
      </c>
      <c r="H6614" t="s">
        <v>303</v>
      </c>
      <c r="I6614" t="s">
        <v>170</v>
      </c>
      <c r="J6614">
        <v>49.364813418408019</v>
      </c>
      <c r="L6614" s="47"/>
      <c r="M6614" s="47"/>
    </row>
    <row r="6615" spans="1:13" x14ac:dyDescent="0.4">
      <c r="A6615" t="str">
        <f t="shared" si="103"/>
        <v>41_2M_M_0_180_5_HH800_Core</v>
      </c>
      <c r="B6615">
        <v>41</v>
      </c>
      <c r="C6615" t="s">
        <v>175</v>
      </c>
      <c r="D6615" t="s">
        <v>174</v>
      </c>
      <c r="E6615">
        <v>0</v>
      </c>
      <c r="F6615">
        <v>180</v>
      </c>
      <c r="G6615">
        <v>5</v>
      </c>
      <c r="H6615" t="s">
        <v>303</v>
      </c>
      <c r="I6615" t="s">
        <v>170</v>
      </c>
      <c r="J6615">
        <v>32.608223689198105</v>
      </c>
      <c r="L6615" s="47"/>
      <c r="M6615" s="47"/>
    </row>
    <row r="6616" spans="1:13" x14ac:dyDescent="0.4">
      <c r="A6616" t="str">
        <f t="shared" si="103"/>
        <v>25_2M_M_3_90_5_HH800_Core</v>
      </c>
      <c r="B6616">
        <v>25</v>
      </c>
      <c r="C6616" t="s">
        <v>175</v>
      </c>
      <c r="D6616" t="s">
        <v>174</v>
      </c>
      <c r="E6616">
        <v>3</v>
      </c>
      <c r="F6616">
        <v>90</v>
      </c>
      <c r="G6616">
        <v>5</v>
      </c>
      <c r="H6616" t="s">
        <v>303</v>
      </c>
      <c r="I6616" t="s">
        <v>170</v>
      </c>
      <c r="J6616">
        <v>1.7040279766200874</v>
      </c>
      <c r="L6616" s="47"/>
      <c r="M6616" s="47"/>
    </row>
    <row r="6617" spans="1:13" x14ac:dyDescent="0.4">
      <c r="A6617" t="str">
        <f t="shared" si="103"/>
        <v>27_2M_F_3_365_5_HH800_Core</v>
      </c>
      <c r="B6617">
        <v>27</v>
      </c>
      <c r="C6617" t="s">
        <v>175</v>
      </c>
      <c r="D6617" t="s">
        <v>169</v>
      </c>
      <c r="E6617">
        <v>3</v>
      </c>
      <c r="F6617">
        <v>365</v>
      </c>
      <c r="G6617">
        <v>5</v>
      </c>
      <c r="H6617" t="s">
        <v>303</v>
      </c>
      <c r="I6617" t="s">
        <v>170</v>
      </c>
      <c r="J6617">
        <v>2.4810000311118641</v>
      </c>
      <c r="L6617" s="47"/>
      <c r="M6617" s="47"/>
    </row>
    <row r="6618" spans="1:13" x14ac:dyDescent="0.4">
      <c r="A6618" t="str">
        <f t="shared" si="103"/>
        <v>34_2M_F_0_365_5_HH800_Core</v>
      </c>
      <c r="B6618">
        <v>34</v>
      </c>
      <c r="C6618" t="s">
        <v>175</v>
      </c>
      <c r="D6618" t="s">
        <v>169</v>
      </c>
      <c r="E6618">
        <v>0</v>
      </c>
      <c r="F6618">
        <v>365</v>
      </c>
      <c r="G6618">
        <v>5</v>
      </c>
      <c r="H6618" t="s">
        <v>303</v>
      </c>
      <c r="I6618" t="s">
        <v>170</v>
      </c>
      <c r="J6618">
        <v>29.015307487981541</v>
      </c>
      <c r="L6618" s="47"/>
      <c r="M6618" s="47"/>
    </row>
    <row r="6619" spans="1:13" x14ac:dyDescent="0.4">
      <c r="A6619" t="str">
        <f t="shared" si="103"/>
        <v>35_2M_F_0_365_5_HH800_Core</v>
      </c>
      <c r="B6619">
        <v>35</v>
      </c>
      <c r="C6619" t="s">
        <v>175</v>
      </c>
      <c r="D6619" t="s">
        <v>169</v>
      </c>
      <c r="E6619">
        <v>0</v>
      </c>
      <c r="F6619">
        <v>365</v>
      </c>
      <c r="G6619">
        <v>5</v>
      </c>
      <c r="H6619" t="s">
        <v>303</v>
      </c>
      <c r="I6619" t="s">
        <v>170</v>
      </c>
      <c r="J6619">
        <v>28.428100568707787</v>
      </c>
      <c r="L6619" s="47"/>
      <c r="M6619" s="47"/>
    </row>
    <row r="6620" spans="1:13" x14ac:dyDescent="0.4">
      <c r="A6620" t="str">
        <f t="shared" si="103"/>
        <v>35_4M_F_6_180_5_HH800_Core</v>
      </c>
      <c r="B6620">
        <v>35</v>
      </c>
      <c r="C6620" t="s">
        <v>173</v>
      </c>
      <c r="D6620" t="s">
        <v>169</v>
      </c>
      <c r="E6620">
        <v>6</v>
      </c>
      <c r="F6620">
        <v>180</v>
      </c>
      <c r="G6620">
        <v>5</v>
      </c>
      <c r="H6620" t="s">
        <v>303</v>
      </c>
      <c r="I6620" t="s">
        <v>170</v>
      </c>
      <c r="J6620">
        <v>2.2998617288496521</v>
      </c>
      <c r="L6620" s="47"/>
      <c r="M6620" s="47"/>
    </row>
    <row r="6621" spans="1:13" x14ac:dyDescent="0.4">
      <c r="A6621" t="str">
        <f t="shared" si="103"/>
        <v>59_2M_M_0_180_2_HH800_Core</v>
      </c>
      <c r="B6621">
        <v>59</v>
      </c>
      <c r="C6621" t="s">
        <v>175</v>
      </c>
      <c r="D6621" t="s">
        <v>174</v>
      </c>
      <c r="E6621">
        <v>0</v>
      </c>
      <c r="F6621">
        <v>180</v>
      </c>
      <c r="G6621">
        <v>2</v>
      </c>
      <c r="H6621" t="s">
        <v>303</v>
      </c>
      <c r="I6621" t="s">
        <v>170</v>
      </c>
      <c r="J6621">
        <v>52.933174829032737</v>
      </c>
      <c r="L6621" s="47"/>
      <c r="M6621" s="47"/>
    </row>
    <row r="6622" spans="1:13" x14ac:dyDescent="0.4">
      <c r="A6622" t="str">
        <f t="shared" si="103"/>
        <v>42_2M_M_0_365_5_HH800_Core</v>
      </c>
      <c r="B6622">
        <v>42</v>
      </c>
      <c r="C6622" t="s">
        <v>175</v>
      </c>
      <c r="D6622" t="s">
        <v>174</v>
      </c>
      <c r="E6622">
        <v>0</v>
      </c>
      <c r="F6622">
        <v>365</v>
      </c>
      <c r="G6622">
        <v>5</v>
      </c>
      <c r="H6622" t="s">
        <v>303</v>
      </c>
      <c r="I6622" t="s">
        <v>170</v>
      </c>
      <c r="J6622">
        <v>30.462891472079896</v>
      </c>
      <c r="L6622" s="47"/>
      <c r="M6622" s="47"/>
    </row>
    <row r="6623" spans="1:13" x14ac:dyDescent="0.4">
      <c r="A6623" t="str">
        <f t="shared" si="103"/>
        <v>40_4A_M_3_90_5_HH800_Core</v>
      </c>
      <c r="B6623">
        <v>40</v>
      </c>
      <c r="C6623" t="s">
        <v>168</v>
      </c>
      <c r="D6623" t="s">
        <v>174</v>
      </c>
      <c r="E6623">
        <v>3</v>
      </c>
      <c r="F6623">
        <v>90</v>
      </c>
      <c r="G6623">
        <v>5</v>
      </c>
      <c r="H6623" t="s">
        <v>303</v>
      </c>
      <c r="I6623" t="s">
        <v>170</v>
      </c>
      <c r="J6623">
        <v>1.6891319619622633</v>
      </c>
      <c r="L6623" s="47"/>
      <c r="M6623" s="47"/>
    </row>
    <row r="6624" spans="1:13" x14ac:dyDescent="0.4">
      <c r="A6624" t="str">
        <f t="shared" si="103"/>
        <v>49_2M_M_6_180_5_HH800_Core</v>
      </c>
      <c r="B6624">
        <v>49</v>
      </c>
      <c r="C6624" t="s">
        <v>175</v>
      </c>
      <c r="D6624" t="s">
        <v>174</v>
      </c>
      <c r="E6624">
        <v>6</v>
      </c>
      <c r="F6624">
        <v>180</v>
      </c>
      <c r="G6624">
        <v>5</v>
      </c>
      <c r="H6624" t="s">
        <v>303</v>
      </c>
      <c r="I6624" t="s">
        <v>170</v>
      </c>
      <c r="J6624">
        <v>5.7707357885403141</v>
      </c>
      <c r="L6624" s="47"/>
      <c r="M6624" s="47"/>
    </row>
    <row r="6625" spans="1:13" x14ac:dyDescent="0.4">
      <c r="A6625" t="str">
        <f t="shared" si="103"/>
        <v>42_2M_F_0_365_5_HH800_Core</v>
      </c>
      <c r="B6625">
        <v>42</v>
      </c>
      <c r="C6625" t="s">
        <v>175</v>
      </c>
      <c r="D6625" t="s">
        <v>169</v>
      </c>
      <c r="E6625">
        <v>0</v>
      </c>
      <c r="F6625">
        <v>365</v>
      </c>
      <c r="G6625">
        <v>5</v>
      </c>
      <c r="H6625" t="s">
        <v>303</v>
      </c>
      <c r="I6625" t="s">
        <v>170</v>
      </c>
      <c r="J6625">
        <v>38.995581442634133</v>
      </c>
      <c r="L6625" s="47"/>
      <c r="M6625" s="47"/>
    </row>
    <row r="6626" spans="1:13" x14ac:dyDescent="0.4">
      <c r="A6626" t="str">
        <f t="shared" si="103"/>
        <v>37_2M_M_3_90_5_HH800_Core</v>
      </c>
      <c r="B6626">
        <v>37</v>
      </c>
      <c r="C6626" t="s">
        <v>175</v>
      </c>
      <c r="D6626" t="s">
        <v>174</v>
      </c>
      <c r="E6626">
        <v>3</v>
      </c>
      <c r="F6626">
        <v>90</v>
      </c>
      <c r="G6626">
        <v>5</v>
      </c>
      <c r="H6626" t="s">
        <v>303</v>
      </c>
      <c r="I6626" t="s">
        <v>170</v>
      </c>
      <c r="J6626">
        <v>2.348451048091392</v>
      </c>
      <c r="L6626" s="47"/>
      <c r="M6626" s="47"/>
    </row>
    <row r="6627" spans="1:13" x14ac:dyDescent="0.4">
      <c r="A6627" t="str">
        <f t="shared" si="103"/>
        <v>30_4M_F_0_365_5_HH800_Core</v>
      </c>
      <c r="B6627">
        <v>30</v>
      </c>
      <c r="C6627" t="s">
        <v>173</v>
      </c>
      <c r="D6627" t="s">
        <v>169</v>
      </c>
      <c r="E6627">
        <v>0</v>
      </c>
      <c r="F6627">
        <v>365</v>
      </c>
      <c r="G6627">
        <v>5</v>
      </c>
      <c r="H6627" t="s">
        <v>303</v>
      </c>
      <c r="I6627" t="s">
        <v>170</v>
      </c>
      <c r="J6627">
        <v>15.980090649580678</v>
      </c>
      <c r="L6627" s="47"/>
      <c r="M6627" s="47"/>
    </row>
    <row r="6628" spans="1:13" x14ac:dyDescent="0.4">
      <c r="A6628" t="str">
        <f t="shared" si="103"/>
        <v>44_4M_M_0_60_2_HH800_Core</v>
      </c>
      <c r="B6628">
        <v>44</v>
      </c>
      <c r="C6628" t="s">
        <v>173</v>
      </c>
      <c r="D6628" t="s">
        <v>174</v>
      </c>
      <c r="E6628">
        <v>0</v>
      </c>
      <c r="F6628">
        <v>60</v>
      </c>
      <c r="G6628">
        <v>2</v>
      </c>
      <c r="H6628" t="s">
        <v>303</v>
      </c>
      <c r="I6628" t="s">
        <v>170</v>
      </c>
      <c r="J6628">
        <v>26.135491129139066</v>
      </c>
      <c r="L6628" s="47"/>
      <c r="M6628" s="47"/>
    </row>
    <row r="6629" spans="1:13" x14ac:dyDescent="0.4">
      <c r="A6629" t="str">
        <f t="shared" si="103"/>
        <v>52_4M_F_6_180_5_HH800_Core</v>
      </c>
      <c r="B6629">
        <v>52</v>
      </c>
      <c r="C6629" t="s">
        <v>173</v>
      </c>
      <c r="D6629" t="s">
        <v>169</v>
      </c>
      <c r="E6629">
        <v>6</v>
      </c>
      <c r="F6629">
        <v>180</v>
      </c>
      <c r="G6629">
        <v>5</v>
      </c>
      <c r="H6629" t="s">
        <v>303</v>
      </c>
      <c r="I6629" t="s">
        <v>170</v>
      </c>
      <c r="J6629">
        <v>3.8624156732538104</v>
      </c>
      <c r="L6629" s="47"/>
      <c r="M6629" s="47"/>
    </row>
    <row r="6630" spans="1:13" x14ac:dyDescent="0.4">
      <c r="A6630" t="str">
        <f t="shared" si="103"/>
        <v>44_4A_M_3_90_5_HH800_Core</v>
      </c>
      <c r="B6630">
        <v>44</v>
      </c>
      <c r="C6630" t="s">
        <v>168</v>
      </c>
      <c r="D6630" t="s">
        <v>174</v>
      </c>
      <c r="E6630">
        <v>3</v>
      </c>
      <c r="F6630">
        <v>90</v>
      </c>
      <c r="G6630">
        <v>5</v>
      </c>
      <c r="H6630" t="s">
        <v>303</v>
      </c>
      <c r="I6630" t="s">
        <v>170</v>
      </c>
      <c r="J6630">
        <v>1.6577947239800901</v>
      </c>
      <c r="L6630" s="47"/>
      <c r="M6630" s="47"/>
    </row>
    <row r="6631" spans="1:13" x14ac:dyDescent="0.4">
      <c r="A6631" t="str">
        <f t="shared" si="103"/>
        <v>29_4M_M_0_180_2_HH800_Core</v>
      </c>
      <c r="B6631">
        <v>29</v>
      </c>
      <c r="C6631" t="s">
        <v>173</v>
      </c>
      <c r="D6631" t="s">
        <v>174</v>
      </c>
      <c r="E6631">
        <v>0</v>
      </c>
      <c r="F6631">
        <v>180</v>
      </c>
      <c r="G6631">
        <v>2</v>
      </c>
      <c r="H6631" t="s">
        <v>303</v>
      </c>
      <c r="I6631" t="s">
        <v>170</v>
      </c>
      <c r="J6631">
        <v>8.3906625113091433</v>
      </c>
      <c r="L6631" s="47"/>
      <c r="M6631" s="47"/>
    </row>
    <row r="6632" spans="1:13" x14ac:dyDescent="0.4">
      <c r="A6632" t="str">
        <f t="shared" si="103"/>
        <v>45_2M_M_6_90_5_HH800_Core</v>
      </c>
      <c r="B6632">
        <v>45</v>
      </c>
      <c r="C6632" t="s">
        <v>175</v>
      </c>
      <c r="D6632" t="s">
        <v>174</v>
      </c>
      <c r="E6632">
        <v>6</v>
      </c>
      <c r="F6632">
        <v>90</v>
      </c>
      <c r="G6632">
        <v>5</v>
      </c>
      <c r="H6632" t="s">
        <v>303</v>
      </c>
      <c r="I6632" t="s">
        <v>170</v>
      </c>
      <c r="J6632">
        <v>4.2763083269085467</v>
      </c>
      <c r="L6632" s="47"/>
      <c r="M6632" s="47"/>
    </row>
    <row r="6633" spans="1:13" x14ac:dyDescent="0.4">
      <c r="A6633" t="str">
        <f t="shared" si="103"/>
        <v>49_4M_M_6_365_5_HH800_Core</v>
      </c>
      <c r="B6633">
        <v>49</v>
      </c>
      <c r="C6633" t="s">
        <v>173</v>
      </c>
      <c r="D6633" t="s">
        <v>174</v>
      </c>
      <c r="E6633">
        <v>6</v>
      </c>
      <c r="F6633">
        <v>365</v>
      </c>
      <c r="G6633">
        <v>5</v>
      </c>
      <c r="H6633" t="s">
        <v>303</v>
      </c>
      <c r="I6633" t="s">
        <v>170</v>
      </c>
      <c r="J6633">
        <v>3.7891539365320654</v>
      </c>
      <c r="L6633" s="47"/>
      <c r="M6633" s="47"/>
    </row>
    <row r="6634" spans="1:13" x14ac:dyDescent="0.4">
      <c r="A6634" t="str">
        <f t="shared" si="103"/>
        <v>25_2M_M_0_90_2_HH800_Core</v>
      </c>
      <c r="B6634">
        <v>25</v>
      </c>
      <c r="C6634" t="s">
        <v>175</v>
      </c>
      <c r="D6634" t="s">
        <v>174</v>
      </c>
      <c r="E6634">
        <v>0</v>
      </c>
      <c r="F6634">
        <v>90</v>
      </c>
      <c r="G6634">
        <v>2</v>
      </c>
      <c r="H6634" t="s">
        <v>303</v>
      </c>
      <c r="I6634" t="s">
        <v>170</v>
      </c>
      <c r="J6634">
        <v>18.044809785850973</v>
      </c>
      <c r="L6634" s="47"/>
      <c r="M6634" s="47"/>
    </row>
    <row r="6635" spans="1:13" x14ac:dyDescent="0.4">
      <c r="A6635" t="str">
        <f t="shared" si="103"/>
        <v>26_2M_M_0_90_2_HH800_Core</v>
      </c>
      <c r="B6635">
        <v>26</v>
      </c>
      <c r="C6635" t="s">
        <v>175</v>
      </c>
      <c r="D6635" t="s">
        <v>174</v>
      </c>
      <c r="E6635">
        <v>0</v>
      </c>
      <c r="F6635">
        <v>90</v>
      </c>
      <c r="G6635">
        <v>2</v>
      </c>
      <c r="H6635" t="s">
        <v>303</v>
      </c>
      <c r="I6635" t="s">
        <v>170</v>
      </c>
      <c r="J6635">
        <v>18.211495124528444</v>
      </c>
      <c r="L6635" s="47"/>
      <c r="M6635" s="47"/>
    </row>
    <row r="6636" spans="1:13" x14ac:dyDescent="0.4">
      <c r="A6636" t="str">
        <f t="shared" si="103"/>
        <v>27_2M_M_0_90_2_HH800_Core</v>
      </c>
      <c r="B6636">
        <v>27</v>
      </c>
      <c r="C6636" t="s">
        <v>175</v>
      </c>
      <c r="D6636" t="s">
        <v>174</v>
      </c>
      <c r="E6636">
        <v>0</v>
      </c>
      <c r="F6636">
        <v>90</v>
      </c>
      <c r="G6636">
        <v>2</v>
      </c>
      <c r="H6636" t="s">
        <v>303</v>
      </c>
      <c r="I6636" t="s">
        <v>170</v>
      </c>
      <c r="J6636">
        <v>18.812723721887139</v>
      </c>
      <c r="L6636" s="47"/>
      <c r="M6636" s="47"/>
    </row>
    <row r="6637" spans="1:13" x14ac:dyDescent="0.4">
      <c r="A6637" t="str">
        <f t="shared" si="103"/>
        <v>39_2M_M_6_365_5_HH800_Core</v>
      </c>
      <c r="B6637">
        <v>39</v>
      </c>
      <c r="C6637" t="s">
        <v>175</v>
      </c>
      <c r="D6637" t="s">
        <v>174</v>
      </c>
      <c r="E6637">
        <v>6</v>
      </c>
      <c r="F6637">
        <v>365</v>
      </c>
      <c r="G6637">
        <v>5</v>
      </c>
      <c r="H6637" t="s">
        <v>303</v>
      </c>
      <c r="I6637" t="s">
        <v>170</v>
      </c>
      <c r="J6637">
        <v>3.2752044479837976</v>
      </c>
      <c r="L6637" s="47"/>
      <c r="M6637" s="47"/>
    </row>
    <row r="6638" spans="1:13" x14ac:dyDescent="0.4">
      <c r="A6638" t="str">
        <f t="shared" si="103"/>
        <v>33_4M_M_0_90_2_HH800_Core</v>
      </c>
      <c r="B6638">
        <v>33</v>
      </c>
      <c r="C6638" t="s">
        <v>173</v>
      </c>
      <c r="D6638" t="s">
        <v>174</v>
      </c>
      <c r="E6638">
        <v>0</v>
      </c>
      <c r="F6638">
        <v>90</v>
      </c>
      <c r="G6638">
        <v>2</v>
      </c>
      <c r="H6638" t="s">
        <v>303</v>
      </c>
      <c r="I6638" t="s">
        <v>170</v>
      </c>
      <c r="J6638">
        <v>10.546978178572093</v>
      </c>
      <c r="L6638" s="47"/>
      <c r="M6638" s="47"/>
    </row>
    <row r="6639" spans="1:13" x14ac:dyDescent="0.4">
      <c r="A6639" t="str">
        <f t="shared" si="103"/>
        <v>25_4M_F_3_180_5_HH800_Core</v>
      </c>
      <c r="B6639">
        <v>25</v>
      </c>
      <c r="C6639" t="s">
        <v>173</v>
      </c>
      <c r="D6639" t="s">
        <v>169</v>
      </c>
      <c r="E6639">
        <v>3</v>
      </c>
      <c r="F6639">
        <v>180</v>
      </c>
      <c r="G6639">
        <v>5</v>
      </c>
      <c r="H6639" t="s">
        <v>303</v>
      </c>
      <c r="I6639" t="s">
        <v>170</v>
      </c>
      <c r="J6639">
        <v>1.0121704663131896</v>
      </c>
      <c r="L6639" s="47"/>
      <c r="M6639" s="47"/>
    </row>
    <row r="6640" spans="1:13" x14ac:dyDescent="0.4">
      <c r="A6640" t="str">
        <f t="shared" si="103"/>
        <v>41_2M_F_0_60_2_HH800_Core</v>
      </c>
      <c r="B6640">
        <v>41</v>
      </c>
      <c r="C6640" t="s">
        <v>175</v>
      </c>
      <c r="D6640" t="s">
        <v>169</v>
      </c>
      <c r="E6640">
        <v>0</v>
      </c>
      <c r="F6640">
        <v>60</v>
      </c>
      <c r="G6640">
        <v>2</v>
      </c>
      <c r="H6640" t="s">
        <v>303</v>
      </c>
      <c r="I6640" t="s">
        <v>170</v>
      </c>
      <c r="J6640">
        <v>47.657738921674365</v>
      </c>
      <c r="L6640" s="47"/>
      <c r="M6640" s="47"/>
    </row>
    <row r="6641" spans="1:13" x14ac:dyDescent="0.4">
      <c r="A6641" t="str">
        <f t="shared" si="103"/>
        <v>40_4M_F_0_90_2_HH800_Core</v>
      </c>
      <c r="B6641">
        <v>40</v>
      </c>
      <c r="C6641" t="s">
        <v>173</v>
      </c>
      <c r="D6641" t="s">
        <v>169</v>
      </c>
      <c r="E6641">
        <v>0</v>
      </c>
      <c r="F6641">
        <v>90</v>
      </c>
      <c r="G6641">
        <v>2</v>
      </c>
      <c r="H6641" t="s">
        <v>303</v>
      </c>
      <c r="I6641" t="s">
        <v>170</v>
      </c>
      <c r="J6641">
        <v>18.945688562166577</v>
      </c>
      <c r="L6641" s="47"/>
      <c r="M6641" s="47"/>
    </row>
    <row r="6642" spans="1:13" x14ac:dyDescent="0.4">
      <c r="A6642" t="str">
        <f t="shared" si="103"/>
        <v>62_4M_M_0_90_2_HH800_Core</v>
      </c>
      <c r="B6642">
        <v>62</v>
      </c>
      <c r="C6642" t="s">
        <v>173</v>
      </c>
      <c r="D6642" t="s">
        <v>174</v>
      </c>
      <c r="E6642">
        <v>0</v>
      </c>
      <c r="F6642">
        <v>90</v>
      </c>
      <c r="G6642">
        <v>2</v>
      </c>
      <c r="H6642" t="s">
        <v>303</v>
      </c>
      <c r="I6642" t="s">
        <v>170</v>
      </c>
      <c r="J6642">
        <v>55.133349951059664</v>
      </c>
      <c r="L6642" s="47"/>
      <c r="M6642" s="47"/>
    </row>
    <row r="6643" spans="1:13" x14ac:dyDescent="0.4">
      <c r="A6643" t="str">
        <f t="shared" si="103"/>
        <v>32_4M_F_0_180_2_HH800_Core</v>
      </c>
      <c r="B6643">
        <v>32</v>
      </c>
      <c r="C6643" t="s">
        <v>173</v>
      </c>
      <c r="D6643" t="s">
        <v>169</v>
      </c>
      <c r="E6643">
        <v>0</v>
      </c>
      <c r="F6643">
        <v>180</v>
      </c>
      <c r="G6643">
        <v>2</v>
      </c>
      <c r="H6643" t="s">
        <v>303</v>
      </c>
      <c r="I6643" t="s">
        <v>170</v>
      </c>
      <c r="J6643">
        <v>13.010723980752006</v>
      </c>
      <c r="L6643" s="47"/>
      <c r="M6643" s="47"/>
    </row>
    <row r="6644" spans="1:13" x14ac:dyDescent="0.4">
      <c r="A6644" t="str">
        <f t="shared" si="103"/>
        <v>42_4M_F_6_365_5_HH800_Core</v>
      </c>
      <c r="B6644">
        <v>42</v>
      </c>
      <c r="C6644" t="s">
        <v>173</v>
      </c>
      <c r="D6644" t="s">
        <v>169</v>
      </c>
      <c r="E6644">
        <v>6</v>
      </c>
      <c r="F6644">
        <v>365</v>
      </c>
      <c r="G6644">
        <v>5</v>
      </c>
      <c r="H6644" t="s">
        <v>303</v>
      </c>
      <c r="I6644" t="s">
        <v>170</v>
      </c>
      <c r="J6644">
        <v>3.6172336142062664</v>
      </c>
      <c r="L6644" s="47"/>
      <c r="M6644" s="47"/>
    </row>
    <row r="6645" spans="1:13" x14ac:dyDescent="0.4">
      <c r="A6645" t="str">
        <f t="shared" si="103"/>
        <v>26_2M_M_3_60_5_HH800_Core</v>
      </c>
      <c r="B6645">
        <v>26</v>
      </c>
      <c r="C6645" t="s">
        <v>175</v>
      </c>
      <c r="D6645" t="s">
        <v>174</v>
      </c>
      <c r="E6645">
        <v>3</v>
      </c>
      <c r="F6645">
        <v>60</v>
      </c>
      <c r="G6645">
        <v>5</v>
      </c>
      <c r="H6645" t="s">
        <v>303</v>
      </c>
      <c r="I6645" t="s">
        <v>170</v>
      </c>
      <c r="J6645">
        <v>1.218752501279238</v>
      </c>
      <c r="L6645" s="47"/>
      <c r="M6645" s="47"/>
    </row>
    <row r="6646" spans="1:13" x14ac:dyDescent="0.4">
      <c r="A6646" t="str">
        <f t="shared" si="103"/>
        <v>42_4M_F_3_90_5_HH800_Core</v>
      </c>
      <c r="B6646">
        <v>42</v>
      </c>
      <c r="C6646" t="s">
        <v>173</v>
      </c>
      <c r="D6646" t="s">
        <v>169</v>
      </c>
      <c r="E6646">
        <v>3</v>
      </c>
      <c r="F6646">
        <v>90</v>
      </c>
      <c r="G6646">
        <v>5</v>
      </c>
      <c r="H6646" t="s">
        <v>303</v>
      </c>
      <c r="I6646" t="s">
        <v>170</v>
      </c>
      <c r="J6646">
        <v>2.1364029612955964</v>
      </c>
      <c r="L6646" s="47"/>
      <c r="M6646" s="47"/>
    </row>
    <row r="6647" spans="1:13" x14ac:dyDescent="0.4">
      <c r="A6647" t="str">
        <f t="shared" si="103"/>
        <v>43_2M_M_0_60_2_HH800_Core</v>
      </c>
      <c r="B6647">
        <v>43</v>
      </c>
      <c r="C6647" t="s">
        <v>175</v>
      </c>
      <c r="D6647" t="s">
        <v>174</v>
      </c>
      <c r="E6647">
        <v>0</v>
      </c>
      <c r="F6647">
        <v>60</v>
      </c>
      <c r="G6647">
        <v>2</v>
      </c>
      <c r="H6647" t="s">
        <v>303</v>
      </c>
      <c r="I6647" t="s">
        <v>170</v>
      </c>
      <c r="J6647">
        <v>38.677308390569337</v>
      </c>
      <c r="L6647" s="47"/>
      <c r="M6647" s="47"/>
    </row>
    <row r="6648" spans="1:13" x14ac:dyDescent="0.4">
      <c r="A6648" t="str">
        <f t="shared" si="103"/>
        <v>38_2M_F_6_180_5_HH800_Core</v>
      </c>
      <c r="B6648">
        <v>38</v>
      </c>
      <c r="C6648" t="s">
        <v>175</v>
      </c>
      <c r="D6648" t="s">
        <v>169</v>
      </c>
      <c r="E6648">
        <v>6</v>
      </c>
      <c r="F6648">
        <v>180</v>
      </c>
      <c r="G6648">
        <v>5</v>
      </c>
      <c r="H6648" t="s">
        <v>303</v>
      </c>
      <c r="I6648" t="s">
        <v>170</v>
      </c>
      <c r="J6648">
        <v>3.7671152986950536</v>
      </c>
      <c r="L6648" s="47"/>
      <c r="M6648" s="47"/>
    </row>
    <row r="6649" spans="1:13" x14ac:dyDescent="0.4">
      <c r="A6649" t="str">
        <f t="shared" si="103"/>
        <v>46_2M_M_0_180_2_HH800_Core</v>
      </c>
      <c r="B6649">
        <v>46</v>
      </c>
      <c r="C6649" t="s">
        <v>175</v>
      </c>
      <c r="D6649" t="s">
        <v>174</v>
      </c>
      <c r="E6649">
        <v>0</v>
      </c>
      <c r="F6649">
        <v>180</v>
      </c>
      <c r="G6649">
        <v>2</v>
      </c>
      <c r="H6649" t="s">
        <v>303</v>
      </c>
      <c r="I6649" t="s">
        <v>170</v>
      </c>
      <c r="J6649">
        <v>24.989925654490222</v>
      </c>
      <c r="L6649" s="47"/>
      <c r="M6649" s="47"/>
    </row>
    <row r="6650" spans="1:13" x14ac:dyDescent="0.4">
      <c r="A6650" t="str">
        <f t="shared" si="103"/>
        <v>43_2M_M_0_365_5_HH800_Core</v>
      </c>
      <c r="B6650">
        <v>43</v>
      </c>
      <c r="C6650" t="s">
        <v>175</v>
      </c>
      <c r="D6650" t="s">
        <v>174</v>
      </c>
      <c r="E6650">
        <v>0</v>
      </c>
      <c r="F6650">
        <v>365</v>
      </c>
      <c r="G6650">
        <v>5</v>
      </c>
      <c r="H6650" t="s">
        <v>303</v>
      </c>
      <c r="I6650" t="s">
        <v>170</v>
      </c>
      <c r="J6650">
        <v>32.281768621010841</v>
      </c>
      <c r="L6650" s="47"/>
      <c r="M6650" s="47"/>
    </row>
    <row r="6651" spans="1:13" x14ac:dyDescent="0.4">
      <c r="A6651" t="str">
        <f t="shared" si="103"/>
        <v>38_4M_F_0_60_5_HH800_Core</v>
      </c>
      <c r="B6651">
        <v>38</v>
      </c>
      <c r="C6651" t="s">
        <v>173</v>
      </c>
      <c r="D6651" t="s">
        <v>169</v>
      </c>
      <c r="E6651">
        <v>0</v>
      </c>
      <c r="F6651">
        <v>60</v>
      </c>
      <c r="G6651">
        <v>5</v>
      </c>
      <c r="H6651" t="s">
        <v>303</v>
      </c>
      <c r="I6651" t="s">
        <v>170</v>
      </c>
      <c r="J6651">
        <v>36.502857966211351</v>
      </c>
      <c r="L6651" s="47"/>
      <c r="M6651" s="47"/>
    </row>
    <row r="6652" spans="1:13" x14ac:dyDescent="0.4">
      <c r="A6652" t="str">
        <f t="shared" si="103"/>
        <v>38_2M_F_0_180_2_HH800_Core</v>
      </c>
      <c r="B6652">
        <v>38</v>
      </c>
      <c r="C6652" t="s">
        <v>175</v>
      </c>
      <c r="D6652" t="s">
        <v>169</v>
      </c>
      <c r="E6652">
        <v>0</v>
      </c>
      <c r="F6652">
        <v>180</v>
      </c>
      <c r="G6652">
        <v>2</v>
      </c>
      <c r="H6652" t="s">
        <v>303</v>
      </c>
      <c r="I6652" t="s">
        <v>170</v>
      </c>
      <c r="J6652">
        <v>23.329800837298126</v>
      </c>
      <c r="L6652" s="47"/>
      <c r="M6652" s="47"/>
    </row>
    <row r="6653" spans="1:13" x14ac:dyDescent="0.4">
      <c r="A6653" t="str">
        <f t="shared" si="103"/>
        <v>30_2M_M_0_365_5_HH800_Core</v>
      </c>
      <c r="B6653">
        <v>30</v>
      </c>
      <c r="C6653" t="s">
        <v>175</v>
      </c>
      <c r="D6653" t="s">
        <v>174</v>
      </c>
      <c r="E6653">
        <v>0</v>
      </c>
      <c r="F6653">
        <v>365</v>
      </c>
      <c r="G6653">
        <v>5</v>
      </c>
      <c r="H6653" t="s">
        <v>303</v>
      </c>
      <c r="I6653" t="s">
        <v>170</v>
      </c>
      <c r="J6653">
        <v>19.089602626018642</v>
      </c>
      <c r="L6653" s="47"/>
      <c r="M6653" s="47"/>
    </row>
    <row r="6654" spans="1:13" x14ac:dyDescent="0.4">
      <c r="A6654" t="str">
        <f t="shared" si="103"/>
        <v>53_2M_F_6_365_5_HH800_Core</v>
      </c>
      <c r="B6654">
        <v>53</v>
      </c>
      <c r="C6654" t="s">
        <v>175</v>
      </c>
      <c r="D6654" t="s">
        <v>169</v>
      </c>
      <c r="E6654">
        <v>6</v>
      </c>
      <c r="F6654">
        <v>365</v>
      </c>
      <c r="G6654">
        <v>5</v>
      </c>
      <c r="H6654" t="s">
        <v>303</v>
      </c>
      <c r="I6654" t="s">
        <v>170</v>
      </c>
      <c r="J6654">
        <v>7.4764555672098307</v>
      </c>
      <c r="L6654" s="47"/>
      <c r="M6654" s="47"/>
    </row>
    <row r="6655" spans="1:13" x14ac:dyDescent="0.4">
      <c r="A6655" t="str">
        <f t="shared" si="103"/>
        <v>58_4M_M_0_90_2_HH800_Core</v>
      </c>
      <c r="B6655">
        <v>58</v>
      </c>
      <c r="C6655" t="s">
        <v>173</v>
      </c>
      <c r="D6655" t="s">
        <v>174</v>
      </c>
      <c r="E6655">
        <v>0</v>
      </c>
      <c r="F6655">
        <v>90</v>
      </c>
      <c r="G6655">
        <v>2</v>
      </c>
      <c r="H6655" t="s">
        <v>303</v>
      </c>
      <c r="I6655" t="s">
        <v>170</v>
      </c>
      <c r="J6655">
        <v>37.449556674041375</v>
      </c>
      <c r="L6655" s="47"/>
      <c r="M6655" s="47"/>
    </row>
    <row r="6656" spans="1:13" x14ac:dyDescent="0.4">
      <c r="A6656" t="str">
        <f t="shared" si="103"/>
        <v>39_4M_M_0_180_2_HH800_Core</v>
      </c>
      <c r="B6656">
        <v>39</v>
      </c>
      <c r="C6656" t="s">
        <v>173</v>
      </c>
      <c r="D6656" t="s">
        <v>174</v>
      </c>
      <c r="E6656">
        <v>0</v>
      </c>
      <c r="F6656">
        <v>180</v>
      </c>
      <c r="G6656">
        <v>2</v>
      </c>
      <c r="H6656" t="s">
        <v>303</v>
      </c>
      <c r="I6656" t="s">
        <v>170</v>
      </c>
      <c r="J6656">
        <v>11.084703523224761</v>
      </c>
      <c r="L6656" s="47"/>
      <c r="M6656" s="47"/>
    </row>
    <row r="6657" spans="1:13" x14ac:dyDescent="0.4">
      <c r="A6657" t="str">
        <f t="shared" si="103"/>
        <v>27_2M_F_6_60_5_HH800_Core</v>
      </c>
      <c r="B6657">
        <v>27</v>
      </c>
      <c r="C6657" t="s">
        <v>175</v>
      </c>
      <c r="D6657" t="s">
        <v>169</v>
      </c>
      <c r="E6657">
        <v>6</v>
      </c>
      <c r="F6657">
        <v>60</v>
      </c>
      <c r="G6657">
        <v>5</v>
      </c>
      <c r="H6657" t="s">
        <v>303</v>
      </c>
      <c r="I6657" t="s">
        <v>170</v>
      </c>
      <c r="J6657">
        <v>3.6050940406769438</v>
      </c>
      <c r="L6657" s="47"/>
      <c r="M6657" s="47"/>
    </row>
    <row r="6658" spans="1:13" x14ac:dyDescent="0.4">
      <c r="A6658" t="str">
        <f t="shared" si="103"/>
        <v>31_2M_F_3_60_5_HH800_Core</v>
      </c>
      <c r="B6658">
        <v>31</v>
      </c>
      <c r="C6658" t="s">
        <v>175</v>
      </c>
      <c r="D6658" t="s">
        <v>169</v>
      </c>
      <c r="E6658">
        <v>3</v>
      </c>
      <c r="F6658">
        <v>60</v>
      </c>
      <c r="G6658">
        <v>5</v>
      </c>
      <c r="H6658" t="s">
        <v>303</v>
      </c>
      <c r="I6658" t="s">
        <v>170</v>
      </c>
      <c r="J6658">
        <v>1.8276307942792538</v>
      </c>
      <c r="L6658" s="47"/>
      <c r="M6658" s="47"/>
    </row>
    <row r="6659" spans="1:13" x14ac:dyDescent="0.4">
      <c r="A6659" t="str">
        <f t="shared" ref="A6659:A6722" si="104">B6659&amp;"_"&amp;C6659&amp;"_"&amp;D6659&amp;"_"&amp;E6659&amp;"_"&amp;F6659&amp;"_"&amp;G6659&amp;"_"&amp;H6659&amp;"_"&amp;I6659</f>
        <v>47_2M_M_3_180_5_HH800_Core</v>
      </c>
      <c r="B6659">
        <v>47</v>
      </c>
      <c r="C6659" t="s">
        <v>175</v>
      </c>
      <c r="D6659" t="s">
        <v>174</v>
      </c>
      <c r="E6659">
        <v>3</v>
      </c>
      <c r="F6659">
        <v>180</v>
      </c>
      <c r="G6659">
        <v>5</v>
      </c>
      <c r="H6659" t="s">
        <v>303</v>
      </c>
      <c r="I6659" t="s">
        <v>170</v>
      </c>
      <c r="J6659">
        <v>3.4988079955763292</v>
      </c>
      <c r="L6659" s="47"/>
      <c r="M6659" s="47"/>
    </row>
    <row r="6660" spans="1:13" x14ac:dyDescent="0.4">
      <c r="A6660" t="str">
        <f t="shared" si="104"/>
        <v>52_4M_F_3_180_5_HH800_Core</v>
      </c>
      <c r="B6660">
        <v>52</v>
      </c>
      <c r="C6660" t="s">
        <v>173</v>
      </c>
      <c r="D6660" t="s">
        <v>169</v>
      </c>
      <c r="E6660">
        <v>3</v>
      </c>
      <c r="F6660">
        <v>180</v>
      </c>
      <c r="G6660">
        <v>5</v>
      </c>
      <c r="H6660" t="s">
        <v>303</v>
      </c>
      <c r="I6660" t="s">
        <v>170</v>
      </c>
      <c r="J6660">
        <v>2.8078145521818092</v>
      </c>
      <c r="L6660" s="47"/>
      <c r="M6660" s="47"/>
    </row>
    <row r="6661" spans="1:13" x14ac:dyDescent="0.4">
      <c r="A6661" t="str">
        <f t="shared" si="104"/>
        <v>45_2M_M_6_180_5_HH800_Core</v>
      </c>
      <c r="B6661">
        <v>45</v>
      </c>
      <c r="C6661" t="s">
        <v>175</v>
      </c>
      <c r="D6661" t="s">
        <v>174</v>
      </c>
      <c r="E6661">
        <v>6</v>
      </c>
      <c r="F6661">
        <v>180</v>
      </c>
      <c r="G6661">
        <v>5</v>
      </c>
      <c r="H6661" t="s">
        <v>303</v>
      </c>
      <c r="I6661" t="s">
        <v>170</v>
      </c>
      <c r="J6661">
        <v>4.327028648814248</v>
      </c>
      <c r="L6661" s="47"/>
      <c r="M6661" s="47"/>
    </row>
    <row r="6662" spans="1:13" x14ac:dyDescent="0.4">
      <c r="A6662" t="str">
        <f t="shared" si="104"/>
        <v>36_4M_F_0_180_5_HH800_Core</v>
      </c>
      <c r="B6662">
        <v>36</v>
      </c>
      <c r="C6662" t="s">
        <v>173</v>
      </c>
      <c r="D6662" t="s">
        <v>169</v>
      </c>
      <c r="E6662">
        <v>0</v>
      </c>
      <c r="F6662">
        <v>180</v>
      </c>
      <c r="G6662">
        <v>5</v>
      </c>
      <c r="H6662" t="s">
        <v>303</v>
      </c>
      <c r="I6662" t="s">
        <v>170</v>
      </c>
      <c r="J6662">
        <v>21.162063112790594</v>
      </c>
      <c r="L6662" s="47"/>
      <c r="M6662" s="47"/>
    </row>
    <row r="6663" spans="1:13" x14ac:dyDescent="0.4">
      <c r="A6663" t="str">
        <f t="shared" si="104"/>
        <v>41_2M_F_0_90_5_HH800_Core</v>
      </c>
      <c r="B6663">
        <v>41</v>
      </c>
      <c r="C6663" t="s">
        <v>175</v>
      </c>
      <c r="D6663" t="s">
        <v>169</v>
      </c>
      <c r="E6663">
        <v>0</v>
      </c>
      <c r="F6663">
        <v>90</v>
      </c>
      <c r="G6663">
        <v>5</v>
      </c>
      <c r="H6663" t="s">
        <v>303</v>
      </c>
      <c r="I6663" t="s">
        <v>170</v>
      </c>
      <c r="J6663">
        <v>55.62309794566513</v>
      </c>
      <c r="L6663" s="47"/>
      <c r="M6663" s="47"/>
    </row>
    <row r="6664" spans="1:13" x14ac:dyDescent="0.4">
      <c r="A6664" t="str">
        <f t="shared" si="104"/>
        <v>36_4M_F_0_60_2_HH800_Core</v>
      </c>
      <c r="B6664">
        <v>36</v>
      </c>
      <c r="C6664" t="s">
        <v>173</v>
      </c>
      <c r="D6664" t="s">
        <v>169</v>
      </c>
      <c r="E6664">
        <v>0</v>
      </c>
      <c r="F6664">
        <v>60</v>
      </c>
      <c r="G6664">
        <v>2</v>
      </c>
      <c r="H6664" t="s">
        <v>303</v>
      </c>
      <c r="I6664" t="s">
        <v>170</v>
      </c>
      <c r="J6664">
        <v>25.950176573777444</v>
      </c>
      <c r="L6664" s="47"/>
      <c r="M6664" s="47"/>
    </row>
    <row r="6665" spans="1:13" x14ac:dyDescent="0.4">
      <c r="A6665" t="str">
        <f t="shared" si="104"/>
        <v>43_2M_M_3_365_5_HH800_Core</v>
      </c>
      <c r="B6665">
        <v>43</v>
      </c>
      <c r="C6665" t="s">
        <v>175</v>
      </c>
      <c r="D6665" t="s">
        <v>174</v>
      </c>
      <c r="E6665">
        <v>3</v>
      </c>
      <c r="F6665">
        <v>365</v>
      </c>
      <c r="G6665">
        <v>5</v>
      </c>
      <c r="H6665" t="s">
        <v>303</v>
      </c>
      <c r="I6665" t="s">
        <v>170</v>
      </c>
      <c r="J6665">
        <v>2.92484880342132</v>
      </c>
      <c r="L6665" s="47"/>
      <c r="M6665" s="47"/>
    </row>
    <row r="6666" spans="1:13" x14ac:dyDescent="0.4">
      <c r="A6666" t="str">
        <f t="shared" si="104"/>
        <v>31_2M_F_0_60_5_HH800_Core</v>
      </c>
      <c r="B6666">
        <v>31</v>
      </c>
      <c r="C6666" t="s">
        <v>175</v>
      </c>
      <c r="D6666" t="s">
        <v>169</v>
      </c>
      <c r="E6666">
        <v>0</v>
      </c>
      <c r="F6666">
        <v>60</v>
      </c>
      <c r="G6666">
        <v>5</v>
      </c>
      <c r="H6666" t="s">
        <v>303</v>
      </c>
      <c r="I6666" t="s">
        <v>170</v>
      </c>
      <c r="J6666">
        <v>50.162051200946784</v>
      </c>
      <c r="L6666" s="47"/>
      <c r="M6666" s="47"/>
    </row>
    <row r="6667" spans="1:13" x14ac:dyDescent="0.4">
      <c r="A6667" t="str">
        <f t="shared" si="104"/>
        <v>32_2M_F_0_60_5_HH800_Core</v>
      </c>
      <c r="B6667">
        <v>32</v>
      </c>
      <c r="C6667" t="s">
        <v>175</v>
      </c>
      <c r="D6667" t="s">
        <v>169</v>
      </c>
      <c r="E6667">
        <v>0</v>
      </c>
      <c r="F6667">
        <v>60</v>
      </c>
      <c r="G6667">
        <v>5</v>
      </c>
      <c r="H6667" t="s">
        <v>303</v>
      </c>
      <c r="I6667" t="s">
        <v>170</v>
      </c>
      <c r="J6667">
        <v>51.118896479595847</v>
      </c>
      <c r="L6667" s="47"/>
      <c r="M6667" s="47"/>
    </row>
    <row r="6668" spans="1:13" x14ac:dyDescent="0.4">
      <c r="A6668" t="str">
        <f t="shared" si="104"/>
        <v>33_2M_F_0_60_5_HH800_Core</v>
      </c>
      <c r="B6668">
        <v>33</v>
      </c>
      <c r="C6668" t="s">
        <v>175</v>
      </c>
      <c r="D6668" t="s">
        <v>169</v>
      </c>
      <c r="E6668">
        <v>0</v>
      </c>
      <c r="F6668">
        <v>60</v>
      </c>
      <c r="G6668">
        <v>5</v>
      </c>
      <c r="H6668" t="s">
        <v>303</v>
      </c>
      <c r="I6668" t="s">
        <v>170</v>
      </c>
      <c r="J6668">
        <v>53.95082358125326</v>
      </c>
      <c r="L6668" s="47"/>
      <c r="M6668" s="47"/>
    </row>
    <row r="6669" spans="1:13" x14ac:dyDescent="0.4">
      <c r="A6669" t="str">
        <f t="shared" si="104"/>
        <v>34_2M_F_0_60_5_HH800_Core</v>
      </c>
      <c r="B6669">
        <v>34</v>
      </c>
      <c r="C6669" t="s">
        <v>175</v>
      </c>
      <c r="D6669" t="s">
        <v>169</v>
      </c>
      <c r="E6669">
        <v>0</v>
      </c>
      <c r="F6669">
        <v>60</v>
      </c>
      <c r="G6669">
        <v>5</v>
      </c>
      <c r="H6669" t="s">
        <v>303</v>
      </c>
      <c r="I6669" t="s">
        <v>170</v>
      </c>
      <c r="J6669">
        <v>55.544583381663493</v>
      </c>
      <c r="L6669" s="47"/>
      <c r="M6669" s="47"/>
    </row>
    <row r="6670" spans="1:13" x14ac:dyDescent="0.4">
      <c r="A6670" t="str">
        <f t="shared" si="104"/>
        <v>35_2M_F_0_60_5_HH800_Core</v>
      </c>
      <c r="B6670">
        <v>35</v>
      </c>
      <c r="C6670" t="s">
        <v>175</v>
      </c>
      <c r="D6670" t="s">
        <v>169</v>
      </c>
      <c r="E6670">
        <v>0</v>
      </c>
      <c r="F6670">
        <v>60</v>
      </c>
      <c r="G6670">
        <v>5</v>
      </c>
      <c r="H6670" t="s">
        <v>303</v>
      </c>
      <c r="I6670" t="s">
        <v>170</v>
      </c>
      <c r="J6670">
        <v>57.317941763279919</v>
      </c>
      <c r="L6670" s="47"/>
      <c r="M6670" s="47"/>
    </row>
    <row r="6671" spans="1:13" x14ac:dyDescent="0.4">
      <c r="A6671" t="str">
        <f t="shared" si="104"/>
        <v>25_4A_M_3_365_5_HH800_Core</v>
      </c>
      <c r="B6671">
        <v>25</v>
      </c>
      <c r="C6671" t="s">
        <v>168</v>
      </c>
      <c r="D6671" t="s">
        <v>174</v>
      </c>
      <c r="E6671">
        <v>3</v>
      </c>
      <c r="F6671">
        <v>365</v>
      </c>
      <c r="G6671">
        <v>5</v>
      </c>
      <c r="H6671" t="s">
        <v>303</v>
      </c>
      <c r="I6671" t="s">
        <v>170</v>
      </c>
      <c r="J6671">
        <v>1.4776693855702732</v>
      </c>
      <c r="L6671" s="47"/>
      <c r="M6671" s="47"/>
    </row>
    <row r="6672" spans="1:13" x14ac:dyDescent="0.4">
      <c r="A6672" t="str">
        <f t="shared" si="104"/>
        <v>51_4M_F_6_365_5_HH800_Core</v>
      </c>
      <c r="B6672">
        <v>51</v>
      </c>
      <c r="C6672" t="s">
        <v>173</v>
      </c>
      <c r="D6672" t="s">
        <v>169</v>
      </c>
      <c r="E6672">
        <v>6</v>
      </c>
      <c r="F6672">
        <v>365</v>
      </c>
      <c r="G6672">
        <v>5</v>
      </c>
      <c r="H6672" t="s">
        <v>303</v>
      </c>
      <c r="I6672" t="s">
        <v>170</v>
      </c>
      <c r="J6672">
        <v>4.6467947603425985</v>
      </c>
      <c r="L6672" s="47"/>
      <c r="M6672" s="47"/>
    </row>
    <row r="6673" spans="1:13" x14ac:dyDescent="0.4">
      <c r="A6673" t="str">
        <f t="shared" si="104"/>
        <v>41_2M_F_6_180_5_HH800_Core</v>
      </c>
      <c r="B6673">
        <v>41</v>
      </c>
      <c r="C6673" t="s">
        <v>175</v>
      </c>
      <c r="D6673" t="s">
        <v>169</v>
      </c>
      <c r="E6673">
        <v>6</v>
      </c>
      <c r="F6673">
        <v>180</v>
      </c>
      <c r="G6673">
        <v>5</v>
      </c>
      <c r="H6673" t="s">
        <v>303</v>
      </c>
      <c r="I6673" t="s">
        <v>170</v>
      </c>
      <c r="J6673">
        <v>4.5098347687624525</v>
      </c>
      <c r="L6673" s="47"/>
      <c r="M6673" s="47"/>
    </row>
    <row r="6674" spans="1:13" x14ac:dyDescent="0.4">
      <c r="A6674" t="str">
        <f t="shared" si="104"/>
        <v>49_2M_M_3_180_5_HH800_Core</v>
      </c>
      <c r="B6674">
        <v>49</v>
      </c>
      <c r="C6674" t="s">
        <v>175</v>
      </c>
      <c r="D6674" t="s">
        <v>174</v>
      </c>
      <c r="E6674">
        <v>3</v>
      </c>
      <c r="F6674">
        <v>180</v>
      </c>
      <c r="G6674">
        <v>5</v>
      </c>
      <c r="H6674" t="s">
        <v>303</v>
      </c>
      <c r="I6674" t="s">
        <v>170</v>
      </c>
      <c r="J6674">
        <v>3.2721099709627861</v>
      </c>
      <c r="L6674" s="47"/>
      <c r="M6674" s="47"/>
    </row>
    <row r="6675" spans="1:13" x14ac:dyDescent="0.4">
      <c r="A6675" t="str">
        <f t="shared" si="104"/>
        <v>26_2M_F_3_180_5_HH800_Core</v>
      </c>
      <c r="B6675">
        <v>26</v>
      </c>
      <c r="C6675" t="s">
        <v>175</v>
      </c>
      <c r="D6675" t="s">
        <v>169</v>
      </c>
      <c r="E6675">
        <v>3</v>
      </c>
      <c r="F6675">
        <v>180</v>
      </c>
      <c r="G6675">
        <v>5</v>
      </c>
      <c r="H6675" t="s">
        <v>303</v>
      </c>
      <c r="I6675" t="s">
        <v>170</v>
      </c>
      <c r="J6675">
        <v>1.6611165060265121</v>
      </c>
      <c r="L6675" s="47"/>
      <c r="M6675" s="47"/>
    </row>
    <row r="6676" spans="1:13" x14ac:dyDescent="0.4">
      <c r="A6676" t="str">
        <f t="shared" si="104"/>
        <v>31_2M_M_6_180_5_HH800_Core</v>
      </c>
      <c r="B6676">
        <v>31</v>
      </c>
      <c r="C6676" t="s">
        <v>175</v>
      </c>
      <c r="D6676" t="s">
        <v>174</v>
      </c>
      <c r="E6676">
        <v>6</v>
      </c>
      <c r="F6676">
        <v>180</v>
      </c>
      <c r="G6676">
        <v>5</v>
      </c>
      <c r="H6676" t="s">
        <v>303</v>
      </c>
      <c r="I6676" t="s">
        <v>170</v>
      </c>
      <c r="J6676">
        <v>2.9244350977058384</v>
      </c>
      <c r="L6676" s="47"/>
      <c r="M6676" s="47"/>
    </row>
    <row r="6677" spans="1:13" x14ac:dyDescent="0.4">
      <c r="A6677" t="str">
        <f t="shared" si="104"/>
        <v>47_2M_M_0_60_2_HH800_Core</v>
      </c>
      <c r="B6677">
        <v>47</v>
      </c>
      <c r="C6677" t="s">
        <v>175</v>
      </c>
      <c r="D6677" t="s">
        <v>174</v>
      </c>
      <c r="E6677">
        <v>0</v>
      </c>
      <c r="F6677">
        <v>60</v>
      </c>
      <c r="G6677">
        <v>2</v>
      </c>
      <c r="H6677" t="s">
        <v>303</v>
      </c>
      <c r="I6677" t="s">
        <v>170</v>
      </c>
      <c r="J6677">
        <v>45.039628526916204</v>
      </c>
      <c r="L6677" s="47"/>
      <c r="M6677" s="47"/>
    </row>
    <row r="6678" spans="1:13" x14ac:dyDescent="0.4">
      <c r="A6678" t="str">
        <f t="shared" si="104"/>
        <v>63_4M_F_0_90_2_HH800_Core</v>
      </c>
      <c r="B6678">
        <v>63</v>
      </c>
      <c r="C6678" t="s">
        <v>173</v>
      </c>
      <c r="D6678" t="s">
        <v>169</v>
      </c>
      <c r="E6678">
        <v>0</v>
      </c>
      <c r="F6678">
        <v>90</v>
      </c>
      <c r="G6678">
        <v>2</v>
      </c>
      <c r="H6678" t="s">
        <v>303</v>
      </c>
      <c r="I6678" t="s">
        <v>170</v>
      </c>
      <c r="J6678">
        <v>58.631296965750074</v>
      </c>
      <c r="L6678" s="47"/>
      <c r="M6678" s="47"/>
    </row>
    <row r="6679" spans="1:13" x14ac:dyDescent="0.4">
      <c r="A6679" t="str">
        <f t="shared" si="104"/>
        <v>40_2M_F_0_90_2_HH800_Core</v>
      </c>
      <c r="B6679">
        <v>40</v>
      </c>
      <c r="C6679" t="s">
        <v>175</v>
      </c>
      <c r="D6679" t="s">
        <v>169</v>
      </c>
      <c r="E6679">
        <v>0</v>
      </c>
      <c r="F6679">
        <v>90</v>
      </c>
      <c r="G6679">
        <v>2</v>
      </c>
      <c r="H6679" t="s">
        <v>303</v>
      </c>
      <c r="I6679" t="s">
        <v>170</v>
      </c>
      <c r="J6679">
        <v>31.100908874689452</v>
      </c>
      <c r="L6679" s="47"/>
      <c r="M6679" s="47"/>
    </row>
    <row r="6680" spans="1:13" x14ac:dyDescent="0.4">
      <c r="A6680" t="str">
        <f t="shared" si="104"/>
        <v>33_2M_F_0_365_5_HH800_Core</v>
      </c>
      <c r="B6680">
        <v>33</v>
      </c>
      <c r="C6680" t="s">
        <v>175</v>
      </c>
      <c r="D6680" t="s">
        <v>169</v>
      </c>
      <c r="E6680">
        <v>0</v>
      </c>
      <c r="F6680">
        <v>365</v>
      </c>
      <c r="G6680">
        <v>5</v>
      </c>
      <c r="H6680" t="s">
        <v>303</v>
      </c>
      <c r="I6680" t="s">
        <v>170</v>
      </c>
      <c r="J6680">
        <v>28.495548566278632</v>
      </c>
      <c r="L6680" s="47"/>
      <c r="M6680" s="47"/>
    </row>
    <row r="6681" spans="1:13" x14ac:dyDescent="0.4">
      <c r="A6681" t="str">
        <f t="shared" si="104"/>
        <v>39_4M_F_0_365_5_HH800_Core</v>
      </c>
      <c r="B6681">
        <v>39</v>
      </c>
      <c r="C6681" t="s">
        <v>173</v>
      </c>
      <c r="D6681" t="s">
        <v>169</v>
      </c>
      <c r="E6681">
        <v>0</v>
      </c>
      <c r="F6681">
        <v>365</v>
      </c>
      <c r="G6681">
        <v>5</v>
      </c>
      <c r="H6681" t="s">
        <v>303</v>
      </c>
      <c r="I6681" t="s">
        <v>170</v>
      </c>
      <c r="J6681">
        <v>21.32085747339087</v>
      </c>
      <c r="L6681" s="47"/>
      <c r="M6681" s="47"/>
    </row>
    <row r="6682" spans="1:13" x14ac:dyDescent="0.4">
      <c r="A6682" t="str">
        <f t="shared" si="104"/>
        <v>62_2M_F_0_365_5_HH800_Core</v>
      </c>
      <c r="B6682">
        <v>62</v>
      </c>
      <c r="C6682" t="s">
        <v>175</v>
      </c>
      <c r="D6682" t="s">
        <v>169</v>
      </c>
      <c r="E6682">
        <v>0</v>
      </c>
      <c r="F6682">
        <v>365</v>
      </c>
      <c r="G6682">
        <v>5</v>
      </c>
      <c r="H6682" t="s">
        <v>303</v>
      </c>
      <c r="I6682" t="s">
        <v>170</v>
      </c>
      <c r="J6682">
        <v>93.620964766579689</v>
      </c>
      <c r="L6682" s="47"/>
      <c r="M6682" s="47"/>
    </row>
    <row r="6683" spans="1:13" x14ac:dyDescent="0.4">
      <c r="A6683" t="str">
        <f t="shared" si="104"/>
        <v>30_2M_F_3_365_5_HH800_Core</v>
      </c>
      <c r="B6683">
        <v>30</v>
      </c>
      <c r="C6683" t="s">
        <v>175</v>
      </c>
      <c r="D6683" t="s">
        <v>169</v>
      </c>
      <c r="E6683">
        <v>3</v>
      </c>
      <c r="F6683">
        <v>365</v>
      </c>
      <c r="G6683">
        <v>5</v>
      </c>
      <c r="H6683" t="s">
        <v>303</v>
      </c>
      <c r="I6683" t="s">
        <v>170</v>
      </c>
      <c r="J6683">
        <v>2.029616161796099</v>
      </c>
      <c r="L6683" s="47"/>
      <c r="M6683" s="47"/>
    </row>
    <row r="6684" spans="1:13" x14ac:dyDescent="0.4">
      <c r="A6684" t="str">
        <f t="shared" si="104"/>
        <v>49_4M_F_3_365_5_HH800_Core</v>
      </c>
      <c r="B6684">
        <v>49</v>
      </c>
      <c r="C6684" t="s">
        <v>173</v>
      </c>
      <c r="D6684" t="s">
        <v>169</v>
      </c>
      <c r="E6684">
        <v>3</v>
      </c>
      <c r="F6684">
        <v>365</v>
      </c>
      <c r="G6684">
        <v>5</v>
      </c>
      <c r="H6684" t="s">
        <v>303</v>
      </c>
      <c r="I6684" t="s">
        <v>170</v>
      </c>
      <c r="J6684">
        <v>2.3644532476662774</v>
      </c>
      <c r="L6684" s="47"/>
      <c r="M6684" s="47"/>
    </row>
    <row r="6685" spans="1:13" x14ac:dyDescent="0.4">
      <c r="A6685" t="str">
        <f t="shared" si="104"/>
        <v>33_2M_M_0_90_5_HH800_Core</v>
      </c>
      <c r="B6685">
        <v>33</v>
      </c>
      <c r="C6685" t="s">
        <v>175</v>
      </c>
      <c r="D6685" t="s">
        <v>174</v>
      </c>
      <c r="E6685">
        <v>0</v>
      </c>
      <c r="F6685">
        <v>90</v>
      </c>
      <c r="G6685">
        <v>5</v>
      </c>
      <c r="H6685" t="s">
        <v>303</v>
      </c>
      <c r="I6685" t="s">
        <v>170</v>
      </c>
      <c r="J6685">
        <v>25.917536790295031</v>
      </c>
      <c r="L6685" s="47"/>
      <c r="M6685" s="47"/>
    </row>
    <row r="6686" spans="1:13" x14ac:dyDescent="0.4">
      <c r="A6686" t="str">
        <f t="shared" si="104"/>
        <v>36_4M_F_3_180_5_HH800_Core</v>
      </c>
      <c r="B6686">
        <v>36</v>
      </c>
      <c r="C6686" t="s">
        <v>173</v>
      </c>
      <c r="D6686" t="s">
        <v>169</v>
      </c>
      <c r="E6686">
        <v>3</v>
      </c>
      <c r="F6686">
        <v>180</v>
      </c>
      <c r="G6686">
        <v>5</v>
      </c>
      <c r="H6686" t="s">
        <v>303</v>
      </c>
      <c r="I6686" t="s">
        <v>170</v>
      </c>
      <c r="J6686">
        <v>1.7416545651116286</v>
      </c>
      <c r="L6686" s="47"/>
      <c r="M6686" s="47"/>
    </row>
    <row r="6687" spans="1:13" x14ac:dyDescent="0.4">
      <c r="A6687" t="str">
        <f t="shared" si="104"/>
        <v>40_4A_M_3_180_5_HH800_Core</v>
      </c>
      <c r="B6687">
        <v>40</v>
      </c>
      <c r="C6687" t="s">
        <v>168</v>
      </c>
      <c r="D6687" t="s">
        <v>174</v>
      </c>
      <c r="E6687">
        <v>3</v>
      </c>
      <c r="F6687">
        <v>180</v>
      </c>
      <c r="G6687">
        <v>5</v>
      </c>
      <c r="H6687" t="s">
        <v>303</v>
      </c>
      <c r="I6687" t="s">
        <v>170</v>
      </c>
      <c r="J6687">
        <v>1.9665194148098908</v>
      </c>
      <c r="L6687" s="47"/>
      <c r="M6687" s="47"/>
    </row>
    <row r="6688" spans="1:13" x14ac:dyDescent="0.4">
      <c r="A6688" t="str">
        <f t="shared" si="104"/>
        <v>42_4A_M_3_365_5_HH800_Core</v>
      </c>
      <c r="B6688">
        <v>42</v>
      </c>
      <c r="C6688" t="s">
        <v>168</v>
      </c>
      <c r="D6688" t="s">
        <v>174</v>
      </c>
      <c r="E6688">
        <v>3</v>
      </c>
      <c r="F6688">
        <v>365</v>
      </c>
      <c r="G6688">
        <v>5</v>
      </c>
      <c r="H6688" t="s">
        <v>303</v>
      </c>
      <c r="I6688" t="s">
        <v>170</v>
      </c>
      <c r="J6688">
        <v>1.5622089967977359</v>
      </c>
      <c r="L6688" s="47"/>
      <c r="M6688" s="47"/>
    </row>
    <row r="6689" spans="1:13" x14ac:dyDescent="0.4">
      <c r="A6689" t="str">
        <f t="shared" si="104"/>
        <v>42_4M_M_3_365_5_HH800_Core</v>
      </c>
      <c r="B6689">
        <v>42</v>
      </c>
      <c r="C6689" t="s">
        <v>173</v>
      </c>
      <c r="D6689" t="s">
        <v>174</v>
      </c>
      <c r="E6689">
        <v>3</v>
      </c>
      <c r="F6689">
        <v>365</v>
      </c>
      <c r="G6689">
        <v>5</v>
      </c>
      <c r="H6689" t="s">
        <v>303</v>
      </c>
      <c r="I6689" t="s">
        <v>170</v>
      </c>
      <c r="J6689">
        <v>1.4697970940420433</v>
      </c>
      <c r="L6689" s="47"/>
      <c r="M6689" s="47"/>
    </row>
    <row r="6690" spans="1:13" x14ac:dyDescent="0.4">
      <c r="A6690" t="str">
        <f t="shared" si="104"/>
        <v>51_2M_M_3_365_5_HH800_Core</v>
      </c>
      <c r="B6690">
        <v>51</v>
      </c>
      <c r="C6690" t="s">
        <v>175</v>
      </c>
      <c r="D6690" t="s">
        <v>174</v>
      </c>
      <c r="E6690">
        <v>3</v>
      </c>
      <c r="F6690">
        <v>365</v>
      </c>
      <c r="G6690">
        <v>5</v>
      </c>
      <c r="H6690" t="s">
        <v>303</v>
      </c>
      <c r="I6690" t="s">
        <v>170</v>
      </c>
      <c r="J6690">
        <v>2.9876375231916552</v>
      </c>
      <c r="L6690" s="47"/>
      <c r="M6690" s="47"/>
    </row>
    <row r="6691" spans="1:13" x14ac:dyDescent="0.4">
      <c r="A6691" t="str">
        <f t="shared" si="104"/>
        <v>45_4M_M_6_365_5_HH800_Core</v>
      </c>
      <c r="B6691">
        <v>45</v>
      </c>
      <c r="C6691" t="s">
        <v>173</v>
      </c>
      <c r="D6691" t="s">
        <v>174</v>
      </c>
      <c r="E6691">
        <v>6</v>
      </c>
      <c r="F6691">
        <v>365</v>
      </c>
      <c r="G6691">
        <v>5</v>
      </c>
      <c r="H6691" t="s">
        <v>303</v>
      </c>
      <c r="I6691" t="s">
        <v>170</v>
      </c>
      <c r="J6691">
        <v>2.823251228087849</v>
      </c>
      <c r="L6691" s="47"/>
      <c r="M6691" s="47"/>
    </row>
    <row r="6692" spans="1:13" x14ac:dyDescent="0.4">
      <c r="A6692" t="str">
        <f t="shared" si="104"/>
        <v>58_4M_M_3_90_5_HH800_Core</v>
      </c>
      <c r="B6692">
        <v>58</v>
      </c>
      <c r="C6692" t="s">
        <v>173</v>
      </c>
      <c r="D6692" t="s">
        <v>174</v>
      </c>
      <c r="E6692">
        <v>3</v>
      </c>
      <c r="F6692">
        <v>90</v>
      </c>
      <c r="G6692">
        <v>5</v>
      </c>
      <c r="H6692" t="s">
        <v>303</v>
      </c>
      <c r="I6692" t="s">
        <v>170</v>
      </c>
      <c r="J6692">
        <v>3.0891532102268551</v>
      </c>
      <c r="L6692" s="47"/>
      <c r="M6692" s="47"/>
    </row>
    <row r="6693" spans="1:13" x14ac:dyDescent="0.4">
      <c r="A6693" t="str">
        <f t="shared" si="104"/>
        <v>38_2M_F_6_60_5_HH800_Core</v>
      </c>
      <c r="B6693">
        <v>38</v>
      </c>
      <c r="C6693" t="s">
        <v>175</v>
      </c>
      <c r="D6693" t="s">
        <v>169</v>
      </c>
      <c r="E6693">
        <v>6</v>
      </c>
      <c r="F6693">
        <v>60</v>
      </c>
      <c r="G6693">
        <v>5</v>
      </c>
      <c r="H6693" t="s">
        <v>303</v>
      </c>
      <c r="I6693" t="s">
        <v>170</v>
      </c>
      <c r="J6693">
        <v>5.0199651373345731</v>
      </c>
      <c r="L6693" s="47"/>
      <c r="M6693" s="47"/>
    </row>
    <row r="6694" spans="1:13" x14ac:dyDescent="0.4">
      <c r="A6694" t="str">
        <f t="shared" si="104"/>
        <v>25_4M_F_3_90_5_HH800_Core</v>
      </c>
      <c r="B6694">
        <v>25</v>
      </c>
      <c r="C6694" t="s">
        <v>173</v>
      </c>
      <c r="D6694" t="s">
        <v>169</v>
      </c>
      <c r="E6694">
        <v>3</v>
      </c>
      <c r="F6694">
        <v>90</v>
      </c>
      <c r="G6694">
        <v>5</v>
      </c>
      <c r="H6694" t="s">
        <v>303</v>
      </c>
      <c r="I6694" t="s">
        <v>170</v>
      </c>
      <c r="J6694">
        <v>0.76191464824710786</v>
      </c>
      <c r="L6694" s="47"/>
      <c r="M6694" s="47"/>
    </row>
    <row r="6695" spans="1:13" x14ac:dyDescent="0.4">
      <c r="A6695" t="str">
        <f t="shared" si="104"/>
        <v>28_2M_M_3_180_5_HH800_Core</v>
      </c>
      <c r="B6695">
        <v>28</v>
      </c>
      <c r="C6695" t="s">
        <v>175</v>
      </c>
      <c r="D6695" t="s">
        <v>174</v>
      </c>
      <c r="E6695">
        <v>3</v>
      </c>
      <c r="F6695">
        <v>180</v>
      </c>
      <c r="G6695">
        <v>5</v>
      </c>
      <c r="H6695" t="s">
        <v>303</v>
      </c>
      <c r="I6695" t="s">
        <v>170</v>
      </c>
      <c r="J6695">
        <v>1.6138060132233327</v>
      </c>
      <c r="L6695" s="47"/>
      <c r="M6695" s="47"/>
    </row>
    <row r="6696" spans="1:13" x14ac:dyDescent="0.4">
      <c r="A6696" t="str">
        <f t="shared" si="104"/>
        <v>38_2M_F_0_180_5_HH800_Core</v>
      </c>
      <c r="B6696">
        <v>38</v>
      </c>
      <c r="C6696" t="s">
        <v>175</v>
      </c>
      <c r="D6696" t="s">
        <v>169</v>
      </c>
      <c r="E6696">
        <v>0</v>
      </c>
      <c r="F6696">
        <v>180</v>
      </c>
      <c r="G6696">
        <v>5</v>
      </c>
      <c r="H6696" t="s">
        <v>303</v>
      </c>
      <c r="I6696" t="s">
        <v>170</v>
      </c>
      <c r="J6696">
        <v>37.960563925391405</v>
      </c>
      <c r="L6696" s="47"/>
      <c r="M6696" s="47"/>
    </row>
    <row r="6697" spans="1:13" x14ac:dyDescent="0.4">
      <c r="A6697" t="str">
        <f t="shared" si="104"/>
        <v>48_2M_M_0_180_2_HH800_Core</v>
      </c>
      <c r="B6697">
        <v>48</v>
      </c>
      <c r="C6697" t="s">
        <v>175</v>
      </c>
      <c r="D6697" t="s">
        <v>174</v>
      </c>
      <c r="E6697">
        <v>0</v>
      </c>
      <c r="F6697">
        <v>180</v>
      </c>
      <c r="G6697">
        <v>2</v>
      </c>
      <c r="H6697" t="s">
        <v>303</v>
      </c>
      <c r="I6697" t="s">
        <v>170</v>
      </c>
      <c r="J6697">
        <v>26.951200554622766</v>
      </c>
      <c r="L6697" s="47"/>
      <c r="M6697" s="47"/>
    </row>
    <row r="6698" spans="1:13" x14ac:dyDescent="0.4">
      <c r="A6698" t="str">
        <f t="shared" si="104"/>
        <v>55_2M_M_0_180_2_HH800_Core</v>
      </c>
      <c r="B6698">
        <v>55</v>
      </c>
      <c r="C6698" t="s">
        <v>175</v>
      </c>
      <c r="D6698" t="s">
        <v>174</v>
      </c>
      <c r="E6698">
        <v>0</v>
      </c>
      <c r="F6698">
        <v>180</v>
      </c>
      <c r="G6698">
        <v>2</v>
      </c>
      <c r="H6698" t="s">
        <v>303</v>
      </c>
      <c r="I6698" t="s">
        <v>170</v>
      </c>
      <c r="J6698">
        <v>38.473479245150237</v>
      </c>
      <c r="L6698" s="47"/>
      <c r="M6698" s="47"/>
    </row>
    <row r="6699" spans="1:13" x14ac:dyDescent="0.4">
      <c r="A6699" t="str">
        <f t="shared" si="104"/>
        <v>34_4M_F_0_60_5_HH800_Core</v>
      </c>
      <c r="B6699">
        <v>34</v>
      </c>
      <c r="C6699" t="s">
        <v>173</v>
      </c>
      <c r="D6699" t="s">
        <v>169</v>
      </c>
      <c r="E6699">
        <v>0</v>
      </c>
      <c r="F6699">
        <v>60</v>
      </c>
      <c r="G6699">
        <v>5</v>
      </c>
      <c r="H6699" t="s">
        <v>303</v>
      </c>
      <c r="I6699" t="s">
        <v>170</v>
      </c>
      <c r="J6699">
        <v>31.124471523385797</v>
      </c>
      <c r="L6699" s="47"/>
      <c r="M6699" s="47"/>
    </row>
    <row r="6700" spans="1:13" x14ac:dyDescent="0.4">
      <c r="A6700" t="str">
        <f t="shared" si="104"/>
        <v>32_4M_M_6_180_5_HH800_Core</v>
      </c>
      <c r="B6700">
        <v>32</v>
      </c>
      <c r="C6700" t="s">
        <v>173</v>
      </c>
      <c r="D6700" t="s">
        <v>174</v>
      </c>
      <c r="E6700">
        <v>6</v>
      </c>
      <c r="F6700">
        <v>180</v>
      </c>
      <c r="G6700">
        <v>5</v>
      </c>
      <c r="H6700" t="s">
        <v>303</v>
      </c>
      <c r="I6700" t="s">
        <v>170</v>
      </c>
      <c r="J6700">
        <v>1.7826083375461772</v>
      </c>
      <c r="L6700" s="47"/>
      <c r="M6700" s="47"/>
    </row>
    <row r="6701" spans="1:13" x14ac:dyDescent="0.4">
      <c r="A6701" t="str">
        <f t="shared" si="104"/>
        <v>53_4M_M_0_60_2_HH800_Core</v>
      </c>
      <c r="B6701">
        <v>53</v>
      </c>
      <c r="C6701" t="s">
        <v>173</v>
      </c>
      <c r="D6701" t="s">
        <v>174</v>
      </c>
      <c r="E6701">
        <v>0</v>
      </c>
      <c r="F6701">
        <v>60</v>
      </c>
      <c r="G6701">
        <v>2</v>
      </c>
      <c r="H6701" t="s">
        <v>303</v>
      </c>
      <c r="I6701" t="s">
        <v>170</v>
      </c>
      <c r="J6701">
        <v>39.607562080771608</v>
      </c>
      <c r="L6701" s="47"/>
      <c r="M6701" s="47"/>
    </row>
    <row r="6702" spans="1:13" x14ac:dyDescent="0.4">
      <c r="A6702" t="str">
        <f t="shared" si="104"/>
        <v>38_4M_M_3_365_5_HH800_Core</v>
      </c>
      <c r="B6702">
        <v>38</v>
      </c>
      <c r="C6702" t="s">
        <v>173</v>
      </c>
      <c r="D6702" t="s">
        <v>174</v>
      </c>
      <c r="E6702">
        <v>3</v>
      </c>
      <c r="F6702">
        <v>365</v>
      </c>
      <c r="G6702">
        <v>5</v>
      </c>
      <c r="H6702" t="s">
        <v>303</v>
      </c>
      <c r="I6702" t="s">
        <v>170</v>
      </c>
      <c r="J6702">
        <v>1.4944718493017426</v>
      </c>
      <c r="L6702" s="47"/>
      <c r="M6702" s="47"/>
    </row>
    <row r="6703" spans="1:13" x14ac:dyDescent="0.4">
      <c r="A6703" t="str">
        <f t="shared" si="104"/>
        <v>64_4M_F_6_365_5_HH800_Core</v>
      </c>
      <c r="B6703">
        <v>64</v>
      </c>
      <c r="C6703" t="s">
        <v>173</v>
      </c>
      <c r="D6703" t="s">
        <v>169</v>
      </c>
      <c r="E6703">
        <v>6</v>
      </c>
      <c r="F6703">
        <v>365</v>
      </c>
      <c r="G6703">
        <v>5</v>
      </c>
      <c r="H6703" t="s">
        <v>303</v>
      </c>
      <c r="I6703" t="s">
        <v>170</v>
      </c>
      <c r="J6703">
        <v>4.0305376594164404</v>
      </c>
      <c r="L6703" s="47"/>
      <c r="M6703" s="47"/>
    </row>
    <row r="6704" spans="1:13" x14ac:dyDescent="0.4">
      <c r="A6704" t="str">
        <f t="shared" si="104"/>
        <v>44_4A_M_3_365_5_HH800_Core</v>
      </c>
      <c r="B6704">
        <v>44</v>
      </c>
      <c r="C6704" t="s">
        <v>168</v>
      </c>
      <c r="D6704" t="s">
        <v>174</v>
      </c>
      <c r="E6704">
        <v>3</v>
      </c>
      <c r="F6704">
        <v>365</v>
      </c>
      <c r="G6704">
        <v>5</v>
      </c>
      <c r="H6704" t="s">
        <v>303</v>
      </c>
      <c r="I6704" t="s">
        <v>170</v>
      </c>
      <c r="J6704">
        <v>1.8070463185935881</v>
      </c>
      <c r="L6704" s="47"/>
      <c r="M6704" s="47"/>
    </row>
    <row r="6705" spans="1:13" x14ac:dyDescent="0.4">
      <c r="A6705" t="str">
        <f t="shared" si="104"/>
        <v>44_4M_M_3_365_5_HH800_Core</v>
      </c>
      <c r="B6705">
        <v>44</v>
      </c>
      <c r="C6705" t="s">
        <v>173</v>
      </c>
      <c r="D6705" t="s">
        <v>174</v>
      </c>
      <c r="E6705">
        <v>3</v>
      </c>
      <c r="F6705">
        <v>365</v>
      </c>
      <c r="G6705">
        <v>5</v>
      </c>
      <c r="H6705" t="s">
        <v>303</v>
      </c>
      <c r="I6705" t="s">
        <v>170</v>
      </c>
      <c r="J6705">
        <v>1.2938046209632166</v>
      </c>
      <c r="L6705" s="47"/>
      <c r="M6705" s="47"/>
    </row>
    <row r="6706" spans="1:13" x14ac:dyDescent="0.4">
      <c r="A6706" t="str">
        <f t="shared" si="104"/>
        <v>29_4A_M_0_365_5_HH800_Core</v>
      </c>
      <c r="B6706">
        <v>29</v>
      </c>
      <c r="C6706" t="s">
        <v>168</v>
      </c>
      <c r="D6706" t="s">
        <v>174</v>
      </c>
      <c r="E6706">
        <v>0</v>
      </c>
      <c r="F6706">
        <v>365</v>
      </c>
      <c r="G6706">
        <v>5</v>
      </c>
      <c r="H6706" t="s">
        <v>303</v>
      </c>
      <c r="I6706" t="s">
        <v>170</v>
      </c>
      <c r="J6706">
        <v>11.48773785927748</v>
      </c>
      <c r="L6706" s="47"/>
      <c r="M6706" s="47"/>
    </row>
    <row r="6707" spans="1:13" x14ac:dyDescent="0.4">
      <c r="A6707" t="str">
        <f t="shared" si="104"/>
        <v>25_4A_M_6_365_5_HH800_Core</v>
      </c>
      <c r="B6707">
        <v>25</v>
      </c>
      <c r="C6707" t="s">
        <v>168</v>
      </c>
      <c r="D6707" t="s">
        <v>174</v>
      </c>
      <c r="E6707">
        <v>6</v>
      </c>
      <c r="F6707">
        <v>365</v>
      </c>
      <c r="G6707">
        <v>5</v>
      </c>
      <c r="H6707" t="s">
        <v>303</v>
      </c>
      <c r="I6707" t="s">
        <v>170</v>
      </c>
      <c r="J6707">
        <v>1.6118735853497443</v>
      </c>
      <c r="L6707" s="47"/>
      <c r="M6707" s="47"/>
    </row>
    <row r="6708" spans="1:13" x14ac:dyDescent="0.4">
      <c r="A6708" t="str">
        <f t="shared" si="104"/>
        <v>37_2M_M_6_90_5_HH800_Core</v>
      </c>
      <c r="B6708">
        <v>37</v>
      </c>
      <c r="C6708" t="s">
        <v>175</v>
      </c>
      <c r="D6708" t="s">
        <v>174</v>
      </c>
      <c r="E6708">
        <v>6</v>
      </c>
      <c r="F6708">
        <v>90</v>
      </c>
      <c r="G6708">
        <v>5</v>
      </c>
      <c r="H6708" t="s">
        <v>303</v>
      </c>
      <c r="I6708" t="s">
        <v>170</v>
      </c>
      <c r="J6708">
        <v>3.3171170813716602</v>
      </c>
      <c r="L6708" s="47"/>
      <c r="M6708" s="47"/>
    </row>
    <row r="6709" spans="1:13" x14ac:dyDescent="0.4">
      <c r="A6709" t="str">
        <f t="shared" si="104"/>
        <v>40_2M_M_6_90_5_HH800_Core</v>
      </c>
      <c r="B6709">
        <v>40</v>
      </c>
      <c r="C6709" t="s">
        <v>175</v>
      </c>
      <c r="D6709" t="s">
        <v>174</v>
      </c>
      <c r="E6709">
        <v>6</v>
      </c>
      <c r="F6709">
        <v>90</v>
      </c>
      <c r="G6709">
        <v>5</v>
      </c>
      <c r="H6709" t="s">
        <v>303</v>
      </c>
      <c r="I6709" t="s">
        <v>170</v>
      </c>
      <c r="J6709">
        <v>3.7262540996019915</v>
      </c>
      <c r="L6709" s="47"/>
      <c r="M6709" s="47"/>
    </row>
    <row r="6710" spans="1:13" x14ac:dyDescent="0.4">
      <c r="A6710" t="str">
        <f t="shared" si="104"/>
        <v>48_4A_M_3_180_5_HH800_Core</v>
      </c>
      <c r="B6710">
        <v>48</v>
      </c>
      <c r="C6710" t="s">
        <v>168</v>
      </c>
      <c r="D6710" t="s">
        <v>174</v>
      </c>
      <c r="E6710">
        <v>3</v>
      </c>
      <c r="F6710">
        <v>180</v>
      </c>
      <c r="G6710">
        <v>5</v>
      </c>
      <c r="H6710" t="s">
        <v>303</v>
      </c>
      <c r="I6710" t="s">
        <v>170</v>
      </c>
      <c r="J6710">
        <v>2.1660703815424824</v>
      </c>
      <c r="L6710" s="47"/>
      <c r="M6710" s="47"/>
    </row>
    <row r="6711" spans="1:13" x14ac:dyDescent="0.4">
      <c r="A6711" t="str">
        <f t="shared" si="104"/>
        <v>26_4A_F_3_90_5_HH800_Core</v>
      </c>
      <c r="B6711">
        <v>26</v>
      </c>
      <c r="C6711" t="s">
        <v>168</v>
      </c>
      <c r="D6711" t="s">
        <v>169</v>
      </c>
      <c r="E6711">
        <v>3</v>
      </c>
      <c r="F6711">
        <v>90</v>
      </c>
      <c r="G6711">
        <v>5</v>
      </c>
      <c r="H6711" t="s">
        <v>303</v>
      </c>
      <c r="I6711" t="s">
        <v>170</v>
      </c>
      <c r="J6711">
        <v>1.0464116491006059</v>
      </c>
      <c r="L6711" s="47"/>
      <c r="M6711" s="47"/>
    </row>
    <row r="6712" spans="1:13" x14ac:dyDescent="0.4">
      <c r="A6712" t="str">
        <f t="shared" si="104"/>
        <v>34_2M_F_6_365_5_HH800_Core</v>
      </c>
      <c r="B6712">
        <v>34</v>
      </c>
      <c r="C6712" t="s">
        <v>175</v>
      </c>
      <c r="D6712" t="s">
        <v>169</v>
      </c>
      <c r="E6712">
        <v>6</v>
      </c>
      <c r="F6712">
        <v>365</v>
      </c>
      <c r="G6712">
        <v>5</v>
      </c>
      <c r="H6712" t="s">
        <v>303</v>
      </c>
      <c r="I6712" t="s">
        <v>170</v>
      </c>
      <c r="J6712">
        <v>4.0956392549706431</v>
      </c>
      <c r="L6712" s="47"/>
      <c r="M6712" s="47"/>
    </row>
    <row r="6713" spans="1:13" x14ac:dyDescent="0.4">
      <c r="A6713" t="str">
        <f t="shared" si="104"/>
        <v>35_2M_F_6_365_5_HH800_Core</v>
      </c>
      <c r="B6713">
        <v>35</v>
      </c>
      <c r="C6713" t="s">
        <v>175</v>
      </c>
      <c r="D6713" t="s">
        <v>169</v>
      </c>
      <c r="E6713">
        <v>6</v>
      </c>
      <c r="F6713">
        <v>365</v>
      </c>
      <c r="G6713">
        <v>5</v>
      </c>
      <c r="H6713" t="s">
        <v>303</v>
      </c>
      <c r="I6713" t="s">
        <v>170</v>
      </c>
      <c r="J6713">
        <v>3.2699877587693811</v>
      </c>
      <c r="L6713" s="47"/>
      <c r="M6713" s="47"/>
    </row>
    <row r="6714" spans="1:13" x14ac:dyDescent="0.4">
      <c r="A6714" t="str">
        <f t="shared" si="104"/>
        <v>60_4M_M_0_60_2_HH800_Core</v>
      </c>
      <c r="B6714">
        <v>60</v>
      </c>
      <c r="C6714" t="s">
        <v>173</v>
      </c>
      <c r="D6714" t="s">
        <v>174</v>
      </c>
      <c r="E6714">
        <v>0</v>
      </c>
      <c r="F6714">
        <v>60</v>
      </c>
      <c r="G6714">
        <v>2</v>
      </c>
      <c r="H6714" t="s">
        <v>303</v>
      </c>
      <c r="I6714" t="s">
        <v>170</v>
      </c>
      <c r="J6714">
        <v>65.386658989856002</v>
      </c>
      <c r="L6714" s="47"/>
      <c r="M6714" s="47"/>
    </row>
    <row r="6715" spans="1:13" x14ac:dyDescent="0.4">
      <c r="A6715" t="str">
        <f t="shared" si="104"/>
        <v>46_2M_M_3_90_5_HH800_Core</v>
      </c>
      <c r="B6715">
        <v>46</v>
      </c>
      <c r="C6715" t="s">
        <v>175</v>
      </c>
      <c r="D6715" t="s">
        <v>174</v>
      </c>
      <c r="E6715">
        <v>3</v>
      </c>
      <c r="F6715">
        <v>90</v>
      </c>
      <c r="G6715">
        <v>5</v>
      </c>
      <c r="H6715" t="s">
        <v>303</v>
      </c>
      <c r="I6715" t="s">
        <v>170</v>
      </c>
      <c r="J6715">
        <v>2.8401307828676368</v>
      </c>
      <c r="L6715" s="47"/>
      <c r="M6715" s="47"/>
    </row>
    <row r="6716" spans="1:13" x14ac:dyDescent="0.4">
      <c r="A6716" t="str">
        <f t="shared" si="104"/>
        <v>59_4M_F_3_180_5_HH800_Core</v>
      </c>
      <c r="B6716">
        <v>59</v>
      </c>
      <c r="C6716" t="s">
        <v>173</v>
      </c>
      <c r="D6716" t="s">
        <v>169</v>
      </c>
      <c r="E6716">
        <v>3</v>
      </c>
      <c r="F6716">
        <v>180</v>
      </c>
      <c r="G6716">
        <v>5</v>
      </c>
      <c r="H6716" t="s">
        <v>303</v>
      </c>
      <c r="I6716" t="s">
        <v>170</v>
      </c>
      <c r="J6716">
        <v>2.5379064177182071</v>
      </c>
      <c r="L6716" s="47"/>
      <c r="M6716" s="47"/>
    </row>
    <row r="6717" spans="1:13" x14ac:dyDescent="0.4">
      <c r="A6717" t="str">
        <f t="shared" si="104"/>
        <v>58_4M_M_6_365_5_HH800_Core</v>
      </c>
      <c r="B6717">
        <v>58</v>
      </c>
      <c r="C6717" t="s">
        <v>173</v>
      </c>
      <c r="D6717" t="s">
        <v>174</v>
      </c>
      <c r="E6717">
        <v>6</v>
      </c>
      <c r="F6717">
        <v>365</v>
      </c>
      <c r="G6717">
        <v>5</v>
      </c>
      <c r="H6717" t="s">
        <v>303</v>
      </c>
      <c r="I6717" t="s">
        <v>170</v>
      </c>
      <c r="J6717">
        <v>4.1745931619885592</v>
      </c>
      <c r="L6717" s="47"/>
      <c r="M6717" s="47"/>
    </row>
    <row r="6718" spans="1:13" x14ac:dyDescent="0.4">
      <c r="A6718" t="str">
        <f t="shared" si="104"/>
        <v>62_4M_M_6_365_5_HH800_Core</v>
      </c>
      <c r="B6718">
        <v>62</v>
      </c>
      <c r="C6718" t="s">
        <v>173</v>
      </c>
      <c r="D6718" t="s">
        <v>174</v>
      </c>
      <c r="E6718">
        <v>6</v>
      </c>
      <c r="F6718">
        <v>365</v>
      </c>
      <c r="G6718">
        <v>5</v>
      </c>
      <c r="H6718" t="s">
        <v>303</v>
      </c>
      <c r="I6718" t="s">
        <v>170</v>
      </c>
      <c r="J6718">
        <v>4.6303806454192458</v>
      </c>
      <c r="L6718" s="47"/>
      <c r="M6718" s="47"/>
    </row>
    <row r="6719" spans="1:13" x14ac:dyDescent="0.4">
      <c r="A6719" t="str">
        <f t="shared" si="104"/>
        <v>28_4M_F_0_60_5_HH800_Core</v>
      </c>
      <c r="B6719">
        <v>28</v>
      </c>
      <c r="C6719" t="s">
        <v>173</v>
      </c>
      <c r="D6719" t="s">
        <v>169</v>
      </c>
      <c r="E6719">
        <v>0</v>
      </c>
      <c r="F6719">
        <v>60</v>
      </c>
      <c r="G6719">
        <v>5</v>
      </c>
      <c r="H6719" t="s">
        <v>303</v>
      </c>
      <c r="I6719" t="s">
        <v>170</v>
      </c>
      <c r="J6719">
        <v>26.490525451496445</v>
      </c>
      <c r="L6719" s="47"/>
      <c r="M6719" s="47"/>
    </row>
    <row r="6720" spans="1:13" x14ac:dyDescent="0.4">
      <c r="A6720" t="str">
        <f t="shared" si="104"/>
        <v>25_4M_F_3_365_5_HH800_Core</v>
      </c>
      <c r="B6720">
        <v>25</v>
      </c>
      <c r="C6720" t="s">
        <v>173</v>
      </c>
      <c r="D6720" t="s">
        <v>169</v>
      </c>
      <c r="E6720">
        <v>3</v>
      </c>
      <c r="F6720">
        <v>365</v>
      </c>
      <c r="G6720">
        <v>5</v>
      </c>
      <c r="H6720" t="s">
        <v>303</v>
      </c>
      <c r="I6720" t="s">
        <v>170</v>
      </c>
      <c r="J6720">
        <v>1.6911338748519162</v>
      </c>
      <c r="L6720" s="47"/>
      <c r="M6720" s="47"/>
    </row>
    <row r="6721" spans="1:13" x14ac:dyDescent="0.4">
      <c r="A6721" t="str">
        <f t="shared" si="104"/>
        <v>25_4A_F_3_365_5_HH800_Core</v>
      </c>
      <c r="B6721">
        <v>25</v>
      </c>
      <c r="C6721" t="s">
        <v>168</v>
      </c>
      <c r="D6721" t="s">
        <v>169</v>
      </c>
      <c r="E6721">
        <v>3</v>
      </c>
      <c r="F6721">
        <v>365</v>
      </c>
      <c r="G6721">
        <v>5</v>
      </c>
      <c r="H6721" t="s">
        <v>303</v>
      </c>
      <c r="I6721" t="s">
        <v>170</v>
      </c>
      <c r="J6721">
        <v>1.0595599069161958</v>
      </c>
      <c r="L6721" s="47"/>
      <c r="M6721" s="47"/>
    </row>
    <row r="6722" spans="1:13" x14ac:dyDescent="0.4">
      <c r="A6722" t="str">
        <f t="shared" si="104"/>
        <v>56_4M_F_6_365_5_HH800_Core</v>
      </c>
      <c r="B6722">
        <v>56</v>
      </c>
      <c r="C6722" t="s">
        <v>173</v>
      </c>
      <c r="D6722" t="s">
        <v>169</v>
      </c>
      <c r="E6722">
        <v>6</v>
      </c>
      <c r="F6722">
        <v>365</v>
      </c>
      <c r="G6722">
        <v>5</v>
      </c>
      <c r="H6722" t="s">
        <v>303</v>
      </c>
      <c r="I6722" t="s">
        <v>170</v>
      </c>
      <c r="J6722">
        <v>4.3912813969835405</v>
      </c>
      <c r="L6722" s="47"/>
      <c r="M6722" s="47"/>
    </row>
    <row r="6723" spans="1:13" x14ac:dyDescent="0.4">
      <c r="A6723" t="str">
        <f t="shared" ref="A6723:A6786" si="105">B6723&amp;"_"&amp;C6723&amp;"_"&amp;D6723&amp;"_"&amp;E6723&amp;"_"&amp;F6723&amp;"_"&amp;G6723&amp;"_"&amp;H6723&amp;"_"&amp;I6723</f>
        <v>43_4M_F_0_60_2_HH800_Core</v>
      </c>
      <c r="B6723">
        <v>43</v>
      </c>
      <c r="C6723" t="s">
        <v>173</v>
      </c>
      <c r="D6723" t="s">
        <v>169</v>
      </c>
      <c r="E6723">
        <v>0</v>
      </c>
      <c r="F6723">
        <v>60</v>
      </c>
      <c r="G6723">
        <v>2</v>
      </c>
      <c r="H6723" t="s">
        <v>303</v>
      </c>
      <c r="I6723" t="s">
        <v>170</v>
      </c>
      <c r="J6723">
        <v>33.389513158979312</v>
      </c>
      <c r="L6723" s="47"/>
      <c r="M6723" s="47"/>
    </row>
    <row r="6724" spans="1:13" x14ac:dyDescent="0.4">
      <c r="A6724" t="str">
        <f t="shared" si="105"/>
        <v>45_2M_F_0_90_2_HH800_Core</v>
      </c>
      <c r="B6724">
        <v>45</v>
      </c>
      <c r="C6724" t="s">
        <v>175</v>
      </c>
      <c r="D6724" t="s">
        <v>169</v>
      </c>
      <c r="E6724">
        <v>0</v>
      </c>
      <c r="F6724">
        <v>90</v>
      </c>
      <c r="G6724">
        <v>2</v>
      </c>
      <c r="H6724" t="s">
        <v>303</v>
      </c>
      <c r="I6724" t="s">
        <v>170</v>
      </c>
      <c r="J6724">
        <v>37.595664215988847</v>
      </c>
      <c r="L6724" s="47"/>
      <c r="M6724" s="47"/>
    </row>
    <row r="6725" spans="1:13" x14ac:dyDescent="0.4">
      <c r="A6725" t="str">
        <f t="shared" si="105"/>
        <v>57_2M_M_0_90_2_HH800_Core</v>
      </c>
      <c r="B6725">
        <v>57</v>
      </c>
      <c r="C6725" t="s">
        <v>175</v>
      </c>
      <c r="D6725" t="s">
        <v>174</v>
      </c>
      <c r="E6725">
        <v>0</v>
      </c>
      <c r="F6725">
        <v>90</v>
      </c>
      <c r="G6725">
        <v>2</v>
      </c>
      <c r="H6725" t="s">
        <v>303</v>
      </c>
      <c r="I6725" t="s">
        <v>170</v>
      </c>
      <c r="J6725">
        <v>51.017147830502935</v>
      </c>
      <c r="L6725" s="47"/>
      <c r="M6725" s="47"/>
    </row>
    <row r="6726" spans="1:13" x14ac:dyDescent="0.4">
      <c r="A6726" t="str">
        <f t="shared" si="105"/>
        <v>54_2M_M_0_60_2_HH800_Core</v>
      </c>
      <c r="B6726">
        <v>54</v>
      </c>
      <c r="C6726" t="s">
        <v>175</v>
      </c>
      <c r="D6726" t="s">
        <v>174</v>
      </c>
      <c r="E6726">
        <v>0</v>
      </c>
      <c r="F6726">
        <v>60</v>
      </c>
      <c r="G6726">
        <v>2</v>
      </c>
      <c r="H6726" t="s">
        <v>303</v>
      </c>
      <c r="I6726" t="s">
        <v>170</v>
      </c>
      <c r="J6726">
        <v>62.49778328986423</v>
      </c>
      <c r="L6726" s="47"/>
      <c r="M6726" s="47"/>
    </row>
    <row r="6727" spans="1:13" x14ac:dyDescent="0.4">
      <c r="A6727" t="str">
        <f t="shared" si="105"/>
        <v>60_4M_F_0_365_5_HH800_Core</v>
      </c>
      <c r="B6727">
        <v>60</v>
      </c>
      <c r="C6727" t="s">
        <v>173</v>
      </c>
      <c r="D6727" t="s">
        <v>169</v>
      </c>
      <c r="E6727">
        <v>0</v>
      </c>
      <c r="F6727">
        <v>365</v>
      </c>
      <c r="G6727">
        <v>5</v>
      </c>
      <c r="H6727" t="s">
        <v>303</v>
      </c>
      <c r="I6727" t="s">
        <v>170</v>
      </c>
      <c r="J6727">
        <v>48.411373371643592</v>
      </c>
      <c r="L6727" s="47"/>
      <c r="M6727" s="47"/>
    </row>
    <row r="6728" spans="1:13" x14ac:dyDescent="0.4">
      <c r="A6728" t="str">
        <f t="shared" si="105"/>
        <v>25_4M_F_0_180_5_HH800_Core</v>
      </c>
      <c r="B6728">
        <v>25</v>
      </c>
      <c r="C6728" t="s">
        <v>173</v>
      </c>
      <c r="D6728" t="s">
        <v>169</v>
      </c>
      <c r="E6728">
        <v>0</v>
      </c>
      <c r="F6728">
        <v>180</v>
      </c>
      <c r="G6728">
        <v>5</v>
      </c>
      <c r="H6728" t="s">
        <v>303</v>
      </c>
      <c r="I6728" t="s">
        <v>170</v>
      </c>
      <c r="J6728">
        <v>14.555068227702204</v>
      </c>
      <c r="L6728" s="47"/>
      <c r="M6728" s="47"/>
    </row>
    <row r="6729" spans="1:13" x14ac:dyDescent="0.4">
      <c r="A6729" t="str">
        <f t="shared" si="105"/>
        <v>36_4M_M_0_180_5_HH800_Core</v>
      </c>
      <c r="B6729">
        <v>36</v>
      </c>
      <c r="C6729" t="s">
        <v>173</v>
      </c>
      <c r="D6729" t="s">
        <v>174</v>
      </c>
      <c r="E6729">
        <v>0</v>
      </c>
      <c r="F6729">
        <v>180</v>
      </c>
      <c r="G6729">
        <v>5</v>
      </c>
      <c r="H6729" t="s">
        <v>303</v>
      </c>
      <c r="I6729" t="s">
        <v>170</v>
      </c>
      <c r="J6729">
        <v>13.877746711863971</v>
      </c>
      <c r="L6729" s="47"/>
      <c r="M6729" s="47"/>
    </row>
    <row r="6730" spans="1:13" x14ac:dyDescent="0.4">
      <c r="A6730" t="str">
        <f t="shared" si="105"/>
        <v>38_2M_F_0_60_5_HH800_Core</v>
      </c>
      <c r="B6730">
        <v>38</v>
      </c>
      <c r="C6730" t="s">
        <v>175</v>
      </c>
      <c r="D6730" t="s">
        <v>169</v>
      </c>
      <c r="E6730">
        <v>0</v>
      </c>
      <c r="F6730">
        <v>60</v>
      </c>
      <c r="G6730">
        <v>5</v>
      </c>
      <c r="H6730" t="s">
        <v>303</v>
      </c>
      <c r="I6730" t="s">
        <v>170</v>
      </c>
      <c r="J6730">
        <v>66.671773315598514</v>
      </c>
      <c r="L6730" s="47"/>
      <c r="M6730" s="47"/>
    </row>
    <row r="6731" spans="1:13" x14ac:dyDescent="0.4">
      <c r="A6731" t="str">
        <f t="shared" si="105"/>
        <v>37_2M_F_3_365_5_HH800_Core</v>
      </c>
      <c r="B6731">
        <v>37</v>
      </c>
      <c r="C6731" t="s">
        <v>175</v>
      </c>
      <c r="D6731" t="s">
        <v>169</v>
      </c>
      <c r="E6731">
        <v>3</v>
      </c>
      <c r="F6731">
        <v>365</v>
      </c>
      <c r="G6731">
        <v>5</v>
      </c>
      <c r="H6731" t="s">
        <v>303</v>
      </c>
      <c r="I6731" t="s">
        <v>170</v>
      </c>
      <c r="J6731">
        <v>2.8215960783307206</v>
      </c>
      <c r="L6731" s="47"/>
      <c r="M6731" s="47"/>
    </row>
    <row r="6732" spans="1:13" x14ac:dyDescent="0.4">
      <c r="A6732" t="str">
        <f t="shared" si="105"/>
        <v>56_2M_M_0_180_2_HH800_Core</v>
      </c>
      <c r="B6732">
        <v>56</v>
      </c>
      <c r="C6732" t="s">
        <v>175</v>
      </c>
      <c r="D6732" t="s">
        <v>174</v>
      </c>
      <c r="E6732">
        <v>0</v>
      </c>
      <c r="F6732">
        <v>180</v>
      </c>
      <c r="G6732">
        <v>2</v>
      </c>
      <c r="H6732" t="s">
        <v>303</v>
      </c>
      <c r="I6732" t="s">
        <v>170</v>
      </c>
      <c r="J6732">
        <v>41.49829964843611</v>
      </c>
      <c r="L6732" s="47"/>
      <c r="M6732" s="47"/>
    </row>
    <row r="6733" spans="1:13" x14ac:dyDescent="0.4">
      <c r="A6733" t="str">
        <f t="shared" si="105"/>
        <v>44_4M_M_0_90_2_HH800_Core</v>
      </c>
      <c r="B6733">
        <v>44</v>
      </c>
      <c r="C6733" t="s">
        <v>173</v>
      </c>
      <c r="D6733" t="s">
        <v>174</v>
      </c>
      <c r="E6733">
        <v>0</v>
      </c>
      <c r="F6733">
        <v>90</v>
      </c>
      <c r="G6733">
        <v>2</v>
      </c>
      <c r="H6733" t="s">
        <v>303</v>
      </c>
      <c r="I6733" t="s">
        <v>170</v>
      </c>
      <c r="J6733">
        <v>15.998236358572468</v>
      </c>
      <c r="L6733" s="47"/>
      <c r="M6733" s="47"/>
    </row>
    <row r="6734" spans="1:13" x14ac:dyDescent="0.4">
      <c r="A6734" t="str">
        <f t="shared" si="105"/>
        <v>41_2M_F_6_90_65_HH800_Core</v>
      </c>
      <c r="B6734">
        <v>41</v>
      </c>
      <c r="C6734" t="s">
        <v>175</v>
      </c>
      <c r="D6734" t="s">
        <v>169</v>
      </c>
      <c r="E6734">
        <v>6</v>
      </c>
      <c r="F6734">
        <v>90</v>
      </c>
      <c r="G6734">
        <v>65</v>
      </c>
      <c r="H6734" t="s">
        <v>303</v>
      </c>
      <c r="I6734" t="s">
        <v>170</v>
      </c>
      <c r="J6734">
        <v>40.844667751028652</v>
      </c>
      <c r="L6734" s="47"/>
      <c r="M6734" s="47"/>
    </row>
    <row r="6735" spans="1:13" x14ac:dyDescent="0.4">
      <c r="A6735" t="str">
        <f t="shared" si="105"/>
        <v>55_4M_F_0_180_2_HH800_Core</v>
      </c>
      <c r="B6735">
        <v>55</v>
      </c>
      <c r="C6735" t="s">
        <v>173</v>
      </c>
      <c r="D6735" t="s">
        <v>169</v>
      </c>
      <c r="E6735">
        <v>0</v>
      </c>
      <c r="F6735">
        <v>180</v>
      </c>
      <c r="G6735">
        <v>2</v>
      </c>
      <c r="H6735" t="s">
        <v>303</v>
      </c>
      <c r="I6735" t="s">
        <v>170</v>
      </c>
      <c r="J6735">
        <v>26.920909443140836</v>
      </c>
      <c r="L6735" s="47"/>
      <c r="M6735" s="47"/>
    </row>
    <row r="6736" spans="1:13" x14ac:dyDescent="0.4">
      <c r="A6736" t="str">
        <f t="shared" si="105"/>
        <v>45_4M_M_0_60_2_HH800_Core</v>
      </c>
      <c r="B6736">
        <v>45</v>
      </c>
      <c r="C6736" t="s">
        <v>173</v>
      </c>
      <c r="D6736" t="s">
        <v>174</v>
      </c>
      <c r="E6736">
        <v>0</v>
      </c>
      <c r="F6736">
        <v>60</v>
      </c>
      <c r="G6736">
        <v>2</v>
      </c>
      <c r="H6736" t="s">
        <v>303</v>
      </c>
      <c r="I6736" t="s">
        <v>170</v>
      </c>
      <c r="J6736">
        <v>27.194981719465897</v>
      </c>
      <c r="L6736" s="47"/>
      <c r="M6736" s="47"/>
    </row>
    <row r="6737" spans="1:13" x14ac:dyDescent="0.4">
      <c r="A6737" t="str">
        <f t="shared" si="105"/>
        <v>56_4M_M_0_60_2_HH800_Core</v>
      </c>
      <c r="B6737">
        <v>56</v>
      </c>
      <c r="C6737" t="s">
        <v>173</v>
      </c>
      <c r="D6737" t="s">
        <v>174</v>
      </c>
      <c r="E6737">
        <v>0</v>
      </c>
      <c r="F6737">
        <v>60</v>
      </c>
      <c r="G6737">
        <v>2</v>
      </c>
      <c r="H6737" t="s">
        <v>303</v>
      </c>
      <c r="I6737" t="s">
        <v>170</v>
      </c>
      <c r="J6737">
        <v>47.182729764449029</v>
      </c>
      <c r="L6737" s="47"/>
      <c r="M6737" s="47"/>
    </row>
    <row r="6738" spans="1:13" x14ac:dyDescent="0.4">
      <c r="A6738" t="str">
        <f t="shared" si="105"/>
        <v>40_2M_M_0_60_2_HH800_Core</v>
      </c>
      <c r="B6738">
        <v>40</v>
      </c>
      <c r="C6738" t="s">
        <v>175</v>
      </c>
      <c r="D6738" t="s">
        <v>174</v>
      </c>
      <c r="E6738">
        <v>0</v>
      </c>
      <c r="F6738">
        <v>60</v>
      </c>
      <c r="G6738">
        <v>2</v>
      </c>
      <c r="H6738" t="s">
        <v>303</v>
      </c>
      <c r="I6738" t="s">
        <v>170</v>
      </c>
      <c r="J6738">
        <v>34.144809899589468</v>
      </c>
      <c r="L6738" s="47"/>
      <c r="M6738" s="47"/>
    </row>
    <row r="6739" spans="1:13" x14ac:dyDescent="0.4">
      <c r="A6739" t="str">
        <f t="shared" si="105"/>
        <v>33_2M_F_3_90_5_HH800_Core</v>
      </c>
      <c r="B6739">
        <v>33</v>
      </c>
      <c r="C6739" t="s">
        <v>175</v>
      </c>
      <c r="D6739" t="s">
        <v>169</v>
      </c>
      <c r="E6739">
        <v>3</v>
      </c>
      <c r="F6739">
        <v>90</v>
      </c>
      <c r="G6739">
        <v>5</v>
      </c>
      <c r="H6739" t="s">
        <v>303</v>
      </c>
      <c r="I6739" t="s">
        <v>170</v>
      </c>
      <c r="J6739">
        <v>1.8402185333926138</v>
      </c>
      <c r="L6739" s="47"/>
      <c r="M6739" s="47"/>
    </row>
    <row r="6740" spans="1:13" x14ac:dyDescent="0.4">
      <c r="A6740" t="str">
        <f t="shared" si="105"/>
        <v>34_2M_F_3_90_5_HH800_Core</v>
      </c>
      <c r="B6740">
        <v>34</v>
      </c>
      <c r="C6740" t="s">
        <v>175</v>
      </c>
      <c r="D6740" t="s">
        <v>169</v>
      </c>
      <c r="E6740">
        <v>3</v>
      </c>
      <c r="F6740">
        <v>90</v>
      </c>
      <c r="G6740">
        <v>5</v>
      </c>
      <c r="H6740" t="s">
        <v>303</v>
      </c>
      <c r="I6740" t="s">
        <v>170</v>
      </c>
      <c r="J6740">
        <v>2.0638904685464476</v>
      </c>
      <c r="L6740" s="47"/>
      <c r="M6740" s="47"/>
    </row>
    <row r="6741" spans="1:13" x14ac:dyDescent="0.4">
      <c r="A6741" t="str">
        <f t="shared" si="105"/>
        <v>35_2M_F_3_90_5_HH800_Core</v>
      </c>
      <c r="B6741">
        <v>35</v>
      </c>
      <c r="C6741" t="s">
        <v>175</v>
      </c>
      <c r="D6741" t="s">
        <v>169</v>
      </c>
      <c r="E6741">
        <v>3</v>
      </c>
      <c r="F6741">
        <v>90</v>
      </c>
      <c r="G6741">
        <v>5</v>
      </c>
      <c r="H6741" t="s">
        <v>303</v>
      </c>
      <c r="I6741" t="s">
        <v>170</v>
      </c>
      <c r="J6741">
        <v>2.1169719074015716</v>
      </c>
      <c r="L6741" s="47"/>
      <c r="M6741" s="47"/>
    </row>
    <row r="6742" spans="1:13" x14ac:dyDescent="0.4">
      <c r="A6742" t="str">
        <f t="shared" si="105"/>
        <v>60_4M_F_3_365_5_HH800_Core</v>
      </c>
      <c r="B6742">
        <v>60</v>
      </c>
      <c r="C6742" t="s">
        <v>173</v>
      </c>
      <c r="D6742" t="s">
        <v>169</v>
      </c>
      <c r="E6742">
        <v>3</v>
      </c>
      <c r="F6742">
        <v>365</v>
      </c>
      <c r="G6742">
        <v>5</v>
      </c>
      <c r="H6742" t="s">
        <v>303</v>
      </c>
      <c r="I6742" t="s">
        <v>170</v>
      </c>
      <c r="J6742">
        <v>2.404075449616029</v>
      </c>
      <c r="L6742" s="47"/>
      <c r="M6742" s="47"/>
    </row>
    <row r="6743" spans="1:13" x14ac:dyDescent="0.4">
      <c r="A6743" t="str">
        <f t="shared" si="105"/>
        <v>45_2M_M_6_365_5_HH800_Core</v>
      </c>
      <c r="B6743">
        <v>45</v>
      </c>
      <c r="C6743" t="s">
        <v>175</v>
      </c>
      <c r="D6743" t="s">
        <v>174</v>
      </c>
      <c r="E6743">
        <v>6</v>
      </c>
      <c r="F6743">
        <v>365</v>
      </c>
      <c r="G6743">
        <v>5</v>
      </c>
      <c r="H6743" t="s">
        <v>303</v>
      </c>
      <c r="I6743" t="s">
        <v>170</v>
      </c>
      <c r="J6743">
        <v>4.980969553609671</v>
      </c>
      <c r="L6743" s="47"/>
      <c r="M6743" s="47"/>
    </row>
    <row r="6744" spans="1:13" x14ac:dyDescent="0.4">
      <c r="A6744" t="str">
        <f t="shared" si="105"/>
        <v>37_4M_F_3_180_5_HH800_Core</v>
      </c>
      <c r="B6744">
        <v>37</v>
      </c>
      <c r="C6744" t="s">
        <v>173</v>
      </c>
      <c r="D6744" t="s">
        <v>169</v>
      </c>
      <c r="E6744">
        <v>3</v>
      </c>
      <c r="F6744">
        <v>180</v>
      </c>
      <c r="G6744">
        <v>5</v>
      </c>
      <c r="H6744" t="s">
        <v>303</v>
      </c>
      <c r="I6744" t="s">
        <v>170</v>
      </c>
      <c r="J6744">
        <v>2.2239168823110802</v>
      </c>
      <c r="L6744" s="47"/>
      <c r="M6744" s="47"/>
    </row>
    <row r="6745" spans="1:13" x14ac:dyDescent="0.4">
      <c r="A6745" t="str">
        <f t="shared" si="105"/>
        <v>25_2M_M_3_180_5_HH800_Core</v>
      </c>
      <c r="B6745">
        <v>25</v>
      </c>
      <c r="C6745" t="s">
        <v>175</v>
      </c>
      <c r="D6745" t="s">
        <v>174</v>
      </c>
      <c r="E6745">
        <v>3</v>
      </c>
      <c r="F6745">
        <v>180</v>
      </c>
      <c r="G6745">
        <v>5</v>
      </c>
      <c r="H6745" t="s">
        <v>303</v>
      </c>
      <c r="I6745" t="s">
        <v>170</v>
      </c>
      <c r="J6745">
        <v>1.8087989545318508</v>
      </c>
      <c r="L6745" s="47"/>
      <c r="M6745" s="47"/>
    </row>
    <row r="6746" spans="1:13" x14ac:dyDescent="0.4">
      <c r="A6746" t="str">
        <f t="shared" si="105"/>
        <v>51_4M_F_6_180_5_HH800_Core</v>
      </c>
      <c r="B6746">
        <v>51</v>
      </c>
      <c r="C6746" t="s">
        <v>173</v>
      </c>
      <c r="D6746" t="s">
        <v>169</v>
      </c>
      <c r="E6746">
        <v>6</v>
      </c>
      <c r="F6746">
        <v>180</v>
      </c>
      <c r="G6746">
        <v>5</v>
      </c>
      <c r="H6746" t="s">
        <v>303</v>
      </c>
      <c r="I6746" t="s">
        <v>170</v>
      </c>
      <c r="J6746">
        <v>3.7508626377021113</v>
      </c>
      <c r="L6746" s="47"/>
      <c r="M6746" s="47"/>
    </row>
    <row r="6747" spans="1:13" x14ac:dyDescent="0.4">
      <c r="A6747" t="str">
        <f t="shared" si="105"/>
        <v>33_2M_F_6_60_5_HH800_Core</v>
      </c>
      <c r="B6747">
        <v>33</v>
      </c>
      <c r="C6747" t="s">
        <v>175</v>
      </c>
      <c r="D6747" t="s">
        <v>169</v>
      </c>
      <c r="E6747">
        <v>6</v>
      </c>
      <c r="F6747">
        <v>60</v>
      </c>
      <c r="G6747">
        <v>5</v>
      </c>
      <c r="H6747" t="s">
        <v>303</v>
      </c>
      <c r="I6747" t="s">
        <v>170</v>
      </c>
      <c r="J6747">
        <v>4.1686218068734551</v>
      </c>
      <c r="L6747" s="47"/>
      <c r="M6747" s="47"/>
    </row>
    <row r="6748" spans="1:13" x14ac:dyDescent="0.4">
      <c r="A6748" t="str">
        <f t="shared" si="105"/>
        <v>34_2M_F_6_60_5_HH800_Core</v>
      </c>
      <c r="B6748">
        <v>34</v>
      </c>
      <c r="C6748" t="s">
        <v>175</v>
      </c>
      <c r="D6748" t="s">
        <v>169</v>
      </c>
      <c r="E6748">
        <v>6</v>
      </c>
      <c r="F6748">
        <v>60</v>
      </c>
      <c r="G6748">
        <v>5</v>
      </c>
      <c r="H6748" t="s">
        <v>303</v>
      </c>
      <c r="I6748" t="s">
        <v>170</v>
      </c>
      <c r="J6748">
        <v>4.2537449537384973</v>
      </c>
      <c r="L6748" s="47"/>
      <c r="M6748" s="47"/>
    </row>
    <row r="6749" spans="1:13" x14ac:dyDescent="0.4">
      <c r="A6749" t="str">
        <f t="shared" si="105"/>
        <v>35_2M_F_6_60_5_HH800_Core</v>
      </c>
      <c r="B6749">
        <v>35</v>
      </c>
      <c r="C6749" t="s">
        <v>175</v>
      </c>
      <c r="D6749" t="s">
        <v>169</v>
      </c>
      <c r="E6749">
        <v>6</v>
      </c>
      <c r="F6749">
        <v>60</v>
      </c>
      <c r="G6749">
        <v>5</v>
      </c>
      <c r="H6749" t="s">
        <v>303</v>
      </c>
      <c r="I6749" t="s">
        <v>170</v>
      </c>
      <c r="J6749">
        <v>5.0026476361552943</v>
      </c>
      <c r="L6749" s="47"/>
      <c r="M6749" s="47"/>
    </row>
    <row r="6750" spans="1:13" x14ac:dyDescent="0.4">
      <c r="A6750" t="str">
        <f t="shared" si="105"/>
        <v>26_2M_F_0_180_5_HH800_Core</v>
      </c>
      <c r="B6750">
        <v>26</v>
      </c>
      <c r="C6750" t="s">
        <v>175</v>
      </c>
      <c r="D6750" t="s">
        <v>169</v>
      </c>
      <c r="E6750">
        <v>0</v>
      </c>
      <c r="F6750">
        <v>180</v>
      </c>
      <c r="G6750">
        <v>5</v>
      </c>
      <c r="H6750" t="s">
        <v>303</v>
      </c>
      <c r="I6750" t="s">
        <v>170</v>
      </c>
      <c r="J6750">
        <v>28.289740536504524</v>
      </c>
      <c r="L6750" s="47"/>
      <c r="M6750" s="47"/>
    </row>
    <row r="6751" spans="1:13" x14ac:dyDescent="0.4">
      <c r="A6751" t="str">
        <f t="shared" si="105"/>
        <v>36_2M_F_0_365_5_HH800_Core</v>
      </c>
      <c r="B6751">
        <v>36</v>
      </c>
      <c r="C6751" t="s">
        <v>175</v>
      </c>
      <c r="D6751" t="s">
        <v>169</v>
      </c>
      <c r="E6751">
        <v>0</v>
      </c>
      <c r="F6751">
        <v>365</v>
      </c>
      <c r="G6751">
        <v>5</v>
      </c>
      <c r="H6751" t="s">
        <v>303</v>
      </c>
      <c r="I6751" t="s">
        <v>170</v>
      </c>
      <c r="J6751">
        <v>30.001260059810235</v>
      </c>
      <c r="L6751" s="47"/>
      <c r="M6751" s="47"/>
    </row>
    <row r="6752" spans="1:13" x14ac:dyDescent="0.4">
      <c r="A6752" t="str">
        <f t="shared" si="105"/>
        <v>39_4A_M_6_365_5_HH800_Core</v>
      </c>
      <c r="B6752">
        <v>39</v>
      </c>
      <c r="C6752" t="s">
        <v>168</v>
      </c>
      <c r="D6752" t="s">
        <v>174</v>
      </c>
      <c r="E6752">
        <v>6</v>
      </c>
      <c r="F6752">
        <v>365</v>
      </c>
      <c r="G6752">
        <v>5</v>
      </c>
      <c r="H6752" t="s">
        <v>303</v>
      </c>
      <c r="I6752" t="s">
        <v>170</v>
      </c>
      <c r="J6752">
        <v>2.4287591798854202</v>
      </c>
      <c r="L6752" s="47"/>
      <c r="M6752" s="47"/>
    </row>
    <row r="6753" spans="1:13" x14ac:dyDescent="0.4">
      <c r="A6753" t="str">
        <f t="shared" si="105"/>
        <v>47_2M_M_0_90_2_HH800_Core</v>
      </c>
      <c r="B6753">
        <v>47</v>
      </c>
      <c r="C6753" t="s">
        <v>175</v>
      </c>
      <c r="D6753" t="s">
        <v>174</v>
      </c>
      <c r="E6753">
        <v>0</v>
      </c>
      <c r="F6753">
        <v>90</v>
      </c>
      <c r="G6753">
        <v>2</v>
      </c>
      <c r="H6753" t="s">
        <v>303</v>
      </c>
      <c r="I6753" t="s">
        <v>170</v>
      </c>
      <c r="J6753">
        <v>31.065086292956195</v>
      </c>
      <c r="L6753" s="47"/>
      <c r="M6753" s="47"/>
    </row>
    <row r="6754" spans="1:13" x14ac:dyDescent="0.4">
      <c r="A6754" t="str">
        <f t="shared" si="105"/>
        <v>41_4M_M_0_60_2_HH800_Core</v>
      </c>
      <c r="B6754">
        <v>41</v>
      </c>
      <c r="C6754" t="s">
        <v>173</v>
      </c>
      <c r="D6754" t="s">
        <v>174</v>
      </c>
      <c r="E6754">
        <v>0</v>
      </c>
      <c r="F6754">
        <v>60</v>
      </c>
      <c r="G6754">
        <v>2</v>
      </c>
      <c r="H6754" t="s">
        <v>303</v>
      </c>
      <c r="I6754" t="s">
        <v>170</v>
      </c>
      <c r="J6754">
        <v>22.441829369011959</v>
      </c>
      <c r="L6754" s="47"/>
      <c r="M6754" s="47"/>
    </row>
    <row r="6755" spans="1:13" x14ac:dyDescent="0.4">
      <c r="A6755" t="str">
        <f t="shared" si="105"/>
        <v>53_2M_F_3_180_5_HH800_Core</v>
      </c>
      <c r="B6755">
        <v>53</v>
      </c>
      <c r="C6755" t="s">
        <v>175</v>
      </c>
      <c r="D6755" t="s">
        <v>169</v>
      </c>
      <c r="E6755">
        <v>3</v>
      </c>
      <c r="F6755">
        <v>180</v>
      </c>
      <c r="G6755">
        <v>5</v>
      </c>
      <c r="H6755" t="s">
        <v>303</v>
      </c>
      <c r="I6755" t="s">
        <v>170</v>
      </c>
      <c r="J6755">
        <v>4.4625932655018117</v>
      </c>
      <c r="L6755" s="47"/>
      <c r="M6755" s="47"/>
    </row>
    <row r="6756" spans="1:13" x14ac:dyDescent="0.4">
      <c r="A6756" t="str">
        <f t="shared" si="105"/>
        <v>51_2M_M_3_90_5_HH800_Core</v>
      </c>
      <c r="B6756">
        <v>51</v>
      </c>
      <c r="C6756" t="s">
        <v>175</v>
      </c>
      <c r="D6756" t="s">
        <v>174</v>
      </c>
      <c r="E6756">
        <v>3</v>
      </c>
      <c r="F6756">
        <v>90</v>
      </c>
      <c r="G6756">
        <v>5</v>
      </c>
      <c r="H6756" t="s">
        <v>303</v>
      </c>
      <c r="I6756" t="s">
        <v>170</v>
      </c>
      <c r="J6756">
        <v>4.0363217769100634</v>
      </c>
      <c r="L6756" s="47"/>
      <c r="M6756" s="47"/>
    </row>
    <row r="6757" spans="1:13" x14ac:dyDescent="0.4">
      <c r="A6757" t="str">
        <f t="shared" si="105"/>
        <v>47_2M_M_0_180_5_HH800_Core</v>
      </c>
      <c r="B6757">
        <v>47</v>
      </c>
      <c r="C6757" t="s">
        <v>175</v>
      </c>
      <c r="D6757" t="s">
        <v>174</v>
      </c>
      <c r="E6757">
        <v>0</v>
      </c>
      <c r="F6757">
        <v>180</v>
      </c>
      <c r="G6757">
        <v>5</v>
      </c>
      <c r="H6757" t="s">
        <v>303</v>
      </c>
      <c r="I6757" t="s">
        <v>170</v>
      </c>
      <c r="J6757">
        <v>45.006905511383572</v>
      </c>
      <c r="L6757" s="47"/>
      <c r="M6757" s="47"/>
    </row>
    <row r="6758" spans="1:13" x14ac:dyDescent="0.4">
      <c r="A6758" t="str">
        <f t="shared" si="105"/>
        <v>40_2M_M_0_365_5_HH800_Core</v>
      </c>
      <c r="B6758">
        <v>40</v>
      </c>
      <c r="C6758" t="s">
        <v>175</v>
      </c>
      <c r="D6758" t="s">
        <v>174</v>
      </c>
      <c r="E6758">
        <v>0</v>
      </c>
      <c r="F6758">
        <v>365</v>
      </c>
      <c r="G6758">
        <v>5</v>
      </c>
      <c r="H6758" t="s">
        <v>303</v>
      </c>
      <c r="I6758" t="s">
        <v>170</v>
      </c>
      <c r="J6758">
        <v>27.898296928521798</v>
      </c>
      <c r="L6758" s="47"/>
      <c r="M6758" s="47"/>
    </row>
    <row r="6759" spans="1:13" x14ac:dyDescent="0.4">
      <c r="A6759" t="str">
        <f t="shared" si="105"/>
        <v>28_2M_F_6_365_5_HH800_Core</v>
      </c>
      <c r="B6759">
        <v>28</v>
      </c>
      <c r="C6759" t="s">
        <v>175</v>
      </c>
      <c r="D6759" t="s">
        <v>169</v>
      </c>
      <c r="E6759">
        <v>6</v>
      </c>
      <c r="F6759">
        <v>365</v>
      </c>
      <c r="G6759">
        <v>5</v>
      </c>
      <c r="H6759" t="s">
        <v>303</v>
      </c>
      <c r="I6759" t="s">
        <v>170</v>
      </c>
      <c r="J6759">
        <v>3.0297413139581306</v>
      </c>
      <c r="L6759" s="47"/>
      <c r="M6759" s="47"/>
    </row>
    <row r="6760" spans="1:13" x14ac:dyDescent="0.4">
      <c r="A6760" t="str">
        <f t="shared" si="105"/>
        <v>40_2M_M_0_180_5_HH800_Core</v>
      </c>
      <c r="B6760">
        <v>40</v>
      </c>
      <c r="C6760" t="s">
        <v>175</v>
      </c>
      <c r="D6760" t="s">
        <v>174</v>
      </c>
      <c r="E6760">
        <v>0</v>
      </c>
      <c r="F6760">
        <v>180</v>
      </c>
      <c r="G6760">
        <v>5</v>
      </c>
      <c r="H6760" t="s">
        <v>303</v>
      </c>
      <c r="I6760" t="s">
        <v>170</v>
      </c>
      <c r="J6760">
        <v>31.440056328931629</v>
      </c>
      <c r="L6760" s="47"/>
      <c r="M6760" s="47"/>
    </row>
    <row r="6761" spans="1:13" x14ac:dyDescent="0.4">
      <c r="A6761" t="str">
        <f t="shared" si="105"/>
        <v>53_4M_F_0_365_5_HH800_Core</v>
      </c>
      <c r="B6761">
        <v>53</v>
      </c>
      <c r="C6761" t="s">
        <v>173</v>
      </c>
      <c r="D6761" t="s">
        <v>169</v>
      </c>
      <c r="E6761">
        <v>0</v>
      </c>
      <c r="F6761">
        <v>365</v>
      </c>
      <c r="G6761">
        <v>5</v>
      </c>
      <c r="H6761" t="s">
        <v>303</v>
      </c>
      <c r="I6761" t="s">
        <v>170</v>
      </c>
      <c r="J6761">
        <v>36.649767311513109</v>
      </c>
      <c r="L6761" s="47"/>
      <c r="M6761" s="47"/>
    </row>
    <row r="6762" spans="1:13" x14ac:dyDescent="0.4">
      <c r="A6762" t="str">
        <f t="shared" si="105"/>
        <v>45_4M_F_0_60_2_HH800_Core</v>
      </c>
      <c r="B6762">
        <v>45</v>
      </c>
      <c r="C6762" t="s">
        <v>173</v>
      </c>
      <c r="D6762" t="s">
        <v>169</v>
      </c>
      <c r="E6762">
        <v>0</v>
      </c>
      <c r="F6762">
        <v>60</v>
      </c>
      <c r="G6762">
        <v>2</v>
      </c>
      <c r="H6762" t="s">
        <v>303</v>
      </c>
      <c r="I6762" t="s">
        <v>170</v>
      </c>
      <c r="J6762">
        <v>36.278567102961901</v>
      </c>
      <c r="L6762" s="47"/>
      <c r="M6762" s="47"/>
    </row>
    <row r="6763" spans="1:13" x14ac:dyDescent="0.4">
      <c r="A6763" t="str">
        <f t="shared" si="105"/>
        <v>33_2M_F_3_180_5_HH800_Core</v>
      </c>
      <c r="B6763">
        <v>33</v>
      </c>
      <c r="C6763" t="s">
        <v>175</v>
      </c>
      <c r="D6763" t="s">
        <v>169</v>
      </c>
      <c r="E6763">
        <v>3</v>
      </c>
      <c r="F6763">
        <v>180</v>
      </c>
      <c r="G6763">
        <v>5</v>
      </c>
      <c r="H6763" t="s">
        <v>303</v>
      </c>
      <c r="I6763" t="s">
        <v>170</v>
      </c>
      <c r="J6763">
        <v>2.5034174902912398</v>
      </c>
      <c r="L6763" s="47"/>
      <c r="M6763" s="47"/>
    </row>
    <row r="6764" spans="1:13" x14ac:dyDescent="0.4">
      <c r="A6764" t="str">
        <f t="shared" si="105"/>
        <v>34_2M_F_3_180_5_HH800_Core</v>
      </c>
      <c r="B6764">
        <v>34</v>
      </c>
      <c r="C6764" t="s">
        <v>175</v>
      </c>
      <c r="D6764" t="s">
        <v>169</v>
      </c>
      <c r="E6764">
        <v>3</v>
      </c>
      <c r="F6764">
        <v>180</v>
      </c>
      <c r="G6764">
        <v>5</v>
      </c>
      <c r="H6764" t="s">
        <v>303</v>
      </c>
      <c r="I6764" t="s">
        <v>170</v>
      </c>
      <c r="J6764">
        <v>2.7333429079258598</v>
      </c>
      <c r="L6764" s="47"/>
      <c r="M6764" s="47"/>
    </row>
    <row r="6765" spans="1:13" x14ac:dyDescent="0.4">
      <c r="A6765" t="str">
        <f t="shared" si="105"/>
        <v>35_2M_F_3_180_5_HH800_Core</v>
      </c>
      <c r="B6765">
        <v>35</v>
      </c>
      <c r="C6765" t="s">
        <v>175</v>
      </c>
      <c r="D6765" t="s">
        <v>169</v>
      </c>
      <c r="E6765">
        <v>3</v>
      </c>
      <c r="F6765">
        <v>180</v>
      </c>
      <c r="G6765">
        <v>5</v>
      </c>
      <c r="H6765" t="s">
        <v>303</v>
      </c>
      <c r="I6765" t="s">
        <v>170</v>
      </c>
      <c r="J6765">
        <v>2.5543316391621014</v>
      </c>
      <c r="L6765" s="47"/>
      <c r="M6765" s="47"/>
    </row>
    <row r="6766" spans="1:13" x14ac:dyDescent="0.4">
      <c r="A6766" t="str">
        <f t="shared" si="105"/>
        <v>61_4M_M_3_365_5_HH800_Core</v>
      </c>
      <c r="B6766">
        <v>61</v>
      </c>
      <c r="C6766" t="s">
        <v>173</v>
      </c>
      <c r="D6766" t="s">
        <v>174</v>
      </c>
      <c r="E6766">
        <v>3</v>
      </c>
      <c r="F6766">
        <v>365</v>
      </c>
      <c r="G6766">
        <v>5</v>
      </c>
      <c r="H6766" t="s">
        <v>303</v>
      </c>
      <c r="I6766" t="s">
        <v>170</v>
      </c>
      <c r="J6766">
        <v>2.7247219113673817</v>
      </c>
      <c r="L6766" s="47"/>
      <c r="M6766" s="47"/>
    </row>
    <row r="6767" spans="1:13" x14ac:dyDescent="0.4">
      <c r="A6767" t="str">
        <f t="shared" si="105"/>
        <v>50_2M_M_6_365_5_HH800_Core</v>
      </c>
      <c r="B6767">
        <v>50</v>
      </c>
      <c r="C6767" t="s">
        <v>175</v>
      </c>
      <c r="D6767" t="s">
        <v>174</v>
      </c>
      <c r="E6767">
        <v>6</v>
      </c>
      <c r="F6767">
        <v>365</v>
      </c>
      <c r="G6767">
        <v>5</v>
      </c>
      <c r="H6767" t="s">
        <v>303</v>
      </c>
      <c r="I6767" t="s">
        <v>170</v>
      </c>
      <c r="J6767">
        <v>5.2461163255275416</v>
      </c>
      <c r="L6767" s="47"/>
      <c r="M6767" s="47"/>
    </row>
    <row r="6768" spans="1:13" x14ac:dyDescent="0.4">
      <c r="A6768" t="str">
        <f t="shared" si="105"/>
        <v>37_2M_F_0_365_5_HH800_Core</v>
      </c>
      <c r="B6768">
        <v>37</v>
      </c>
      <c r="C6768" t="s">
        <v>175</v>
      </c>
      <c r="D6768" t="s">
        <v>169</v>
      </c>
      <c r="E6768">
        <v>0</v>
      </c>
      <c r="F6768">
        <v>365</v>
      </c>
      <c r="G6768">
        <v>5</v>
      </c>
      <c r="H6768" t="s">
        <v>303</v>
      </c>
      <c r="I6768" t="s">
        <v>170</v>
      </c>
      <c r="J6768">
        <v>31.491436220544575</v>
      </c>
      <c r="L6768" s="47"/>
      <c r="M6768" s="47"/>
    </row>
    <row r="6769" spans="1:13" x14ac:dyDescent="0.4">
      <c r="A6769" t="str">
        <f t="shared" si="105"/>
        <v>25_2M_F_0_90_5_HH800_Core</v>
      </c>
      <c r="B6769">
        <v>25</v>
      </c>
      <c r="C6769" t="s">
        <v>175</v>
      </c>
      <c r="D6769" t="s">
        <v>169</v>
      </c>
      <c r="E6769">
        <v>0</v>
      </c>
      <c r="F6769">
        <v>90</v>
      </c>
      <c r="G6769">
        <v>5</v>
      </c>
      <c r="H6769" t="s">
        <v>303</v>
      </c>
      <c r="I6769" t="s">
        <v>170</v>
      </c>
      <c r="J6769">
        <v>33.333619096301817</v>
      </c>
      <c r="L6769" s="47"/>
      <c r="M6769" s="47"/>
    </row>
    <row r="6770" spans="1:13" x14ac:dyDescent="0.4">
      <c r="A6770" t="str">
        <f t="shared" si="105"/>
        <v>52_2M_M_0_90_2_HH800_Core</v>
      </c>
      <c r="B6770">
        <v>52</v>
      </c>
      <c r="C6770" t="s">
        <v>175</v>
      </c>
      <c r="D6770" t="s">
        <v>174</v>
      </c>
      <c r="E6770">
        <v>0</v>
      </c>
      <c r="F6770">
        <v>90</v>
      </c>
      <c r="G6770">
        <v>2</v>
      </c>
      <c r="H6770" t="s">
        <v>303</v>
      </c>
      <c r="I6770" t="s">
        <v>170</v>
      </c>
      <c r="J6770">
        <v>38.962506970196031</v>
      </c>
      <c r="L6770" s="47"/>
      <c r="M6770" s="47"/>
    </row>
    <row r="6771" spans="1:13" x14ac:dyDescent="0.4">
      <c r="A6771" t="str">
        <f t="shared" si="105"/>
        <v>40_4M_M_0_90_2_HH800_Core</v>
      </c>
      <c r="B6771">
        <v>40</v>
      </c>
      <c r="C6771" t="s">
        <v>173</v>
      </c>
      <c r="D6771" t="s">
        <v>174</v>
      </c>
      <c r="E6771">
        <v>0</v>
      </c>
      <c r="F6771">
        <v>90</v>
      </c>
      <c r="G6771">
        <v>2</v>
      </c>
      <c r="H6771" t="s">
        <v>303</v>
      </c>
      <c r="I6771" t="s">
        <v>170</v>
      </c>
      <c r="J6771">
        <v>13.361982294263793</v>
      </c>
      <c r="L6771" s="47"/>
      <c r="M6771" s="47"/>
    </row>
    <row r="6772" spans="1:13" x14ac:dyDescent="0.4">
      <c r="A6772" t="str">
        <f t="shared" si="105"/>
        <v>49_4M_M_0_90_2_HH800_Core</v>
      </c>
      <c r="B6772">
        <v>49</v>
      </c>
      <c r="C6772" t="s">
        <v>173</v>
      </c>
      <c r="D6772" t="s">
        <v>174</v>
      </c>
      <c r="E6772">
        <v>0</v>
      </c>
      <c r="F6772">
        <v>90</v>
      </c>
      <c r="G6772">
        <v>2</v>
      </c>
      <c r="H6772" t="s">
        <v>303</v>
      </c>
      <c r="I6772" t="s">
        <v>170</v>
      </c>
      <c r="J6772">
        <v>20.148475392047214</v>
      </c>
      <c r="L6772" s="47"/>
      <c r="M6772" s="47"/>
    </row>
    <row r="6773" spans="1:13" x14ac:dyDescent="0.4">
      <c r="A6773" t="str">
        <f t="shared" si="105"/>
        <v>62_4M_F_0_90_2_HH800_Core</v>
      </c>
      <c r="B6773">
        <v>62</v>
      </c>
      <c r="C6773" t="s">
        <v>173</v>
      </c>
      <c r="D6773" t="s">
        <v>169</v>
      </c>
      <c r="E6773">
        <v>0</v>
      </c>
      <c r="F6773">
        <v>90</v>
      </c>
      <c r="G6773">
        <v>2</v>
      </c>
      <c r="H6773" t="s">
        <v>303</v>
      </c>
      <c r="I6773" t="s">
        <v>170</v>
      </c>
      <c r="J6773">
        <v>54.278868118314676</v>
      </c>
      <c r="L6773" s="47"/>
      <c r="M6773" s="47"/>
    </row>
    <row r="6774" spans="1:13" x14ac:dyDescent="0.4">
      <c r="A6774" t="str">
        <f t="shared" si="105"/>
        <v>30_2M_F_0_90_5_HH800_Core</v>
      </c>
      <c r="B6774">
        <v>30</v>
      </c>
      <c r="C6774" t="s">
        <v>175</v>
      </c>
      <c r="D6774" t="s">
        <v>169</v>
      </c>
      <c r="E6774">
        <v>0</v>
      </c>
      <c r="F6774">
        <v>90</v>
      </c>
      <c r="G6774">
        <v>5</v>
      </c>
      <c r="H6774" t="s">
        <v>303</v>
      </c>
      <c r="I6774" t="s">
        <v>170</v>
      </c>
      <c r="J6774">
        <v>36.732693089748246</v>
      </c>
      <c r="L6774" s="47"/>
      <c r="M6774" s="47"/>
    </row>
    <row r="6775" spans="1:13" x14ac:dyDescent="0.4">
      <c r="A6775" t="str">
        <f t="shared" si="105"/>
        <v>62_4M_M_0_180_2_HH800_Core</v>
      </c>
      <c r="B6775">
        <v>62</v>
      </c>
      <c r="C6775" t="s">
        <v>173</v>
      </c>
      <c r="D6775" t="s">
        <v>174</v>
      </c>
      <c r="E6775">
        <v>0</v>
      </c>
      <c r="F6775">
        <v>180</v>
      </c>
      <c r="G6775">
        <v>2</v>
      </c>
      <c r="H6775" t="s">
        <v>303</v>
      </c>
      <c r="I6775" t="s">
        <v>170</v>
      </c>
      <c r="J6775">
        <v>46.973578653247358</v>
      </c>
      <c r="L6775" s="47"/>
      <c r="M6775" s="47"/>
    </row>
    <row r="6776" spans="1:13" x14ac:dyDescent="0.4">
      <c r="A6776" t="str">
        <f t="shared" si="105"/>
        <v>48_4A_M_3_365_5_HH800_Core</v>
      </c>
      <c r="B6776">
        <v>48</v>
      </c>
      <c r="C6776" t="s">
        <v>168</v>
      </c>
      <c r="D6776" t="s">
        <v>174</v>
      </c>
      <c r="E6776">
        <v>3</v>
      </c>
      <c r="F6776">
        <v>365</v>
      </c>
      <c r="G6776">
        <v>5</v>
      </c>
      <c r="H6776" t="s">
        <v>303</v>
      </c>
      <c r="I6776" t="s">
        <v>170</v>
      </c>
      <c r="J6776">
        <v>2.3734983801365837</v>
      </c>
      <c r="L6776" s="47"/>
      <c r="M6776" s="47"/>
    </row>
    <row r="6777" spans="1:13" x14ac:dyDescent="0.4">
      <c r="A6777" t="str">
        <f t="shared" si="105"/>
        <v>30_2M_M_3_365_5_HH800_Core</v>
      </c>
      <c r="B6777">
        <v>30</v>
      </c>
      <c r="C6777" t="s">
        <v>175</v>
      </c>
      <c r="D6777" t="s">
        <v>174</v>
      </c>
      <c r="E6777">
        <v>3</v>
      </c>
      <c r="F6777">
        <v>365</v>
      </c>
      <c r="G6777">
        <v>5</v>
      </c>
      <c r="H6777" t="s">
        <v>303</v>
      </c>
      <c r="I6777" t="s">
        <v>170</v>
      </c>
      <c r="J6777">
        <v>1.9937170826044053</v>
      </c>
      <c r="L6777" s="47"/>
      <c r="M6777" s="47"/>
    </row>
    <row r="6778" spans="1:13" x14ac:dyDescent="0.4">
      <c r="A6778" t="str">
        <f t="shared" si="105"/>
        <v>59_2M_M_6_365_5_HH800_Core</v>
      </c>
      <c r="B6778">
        <v>59</v>
      </c>
      <c r="C6778" t="s">
        <v>175</v>
      </c>
      <c r="D6778" t="s">
        <v>174</v>
      </c>
      <c r="E6778">
        <v>6</v>
      </c>
      <c r="F6778">
        <v>365</v>
      </c>
      <c r="G6778">
        <v>5</v>
      </c>
      <c r="H6778" t="s">
        <v>303</v>
      </c>
      <c r="I6778" t="s">
        <v>170</v>
      </c>
      <c r="J6778">
        <v>7.0410196167791286</v>
      </c>
      <c r="L6778" s="47"/>
      <c r="M6778" s="47"/>
    </row>
    <row r="6779" spans="1:13" x14ac:dyDescent="0.4">
      <c r="A6779" t="str">
        <f t="shared" si="105"/>
        <v>61_4M_F_0_180_2_HH800_Core</v>
      </c>
      <c r="B6779">
        <v>61</v>
      </c>
      <c r="C6779" t="s">
        <v>173</v>
      </c>
      <c r="D6779" t="s">
        <v>169</v>
      </c>
      <c r="E6779">
        <v>0</v>
      </c>
      <c r="F6779">
        <v>180</v>
      </c>
      <c r="G6779">
        <v>2</v>
      </c>
      <c r="H6779" t="s">
        <v>303</v>
      </c>
      <c r="I6779" t="s">
        <v>170</v>
      </c>
      <c r="J6779">
        <v>44.40363191179874</v>
      </c>
      <c r="L6779" s="47"/>
      <c r="M6779" s="47"/>
    </row>
    <row r="6780" spans="1:13" x14ac:dyDescent="0.4">
      <c r="A6780" t="str">
        <f t="shared" si="105"/>
        <v>64_4M_F_6_90_5_HH800_Core</v>
      </c>
      <c r="B6780">
        <v>64</v>
      </c>
      <c r="C6780" t="s">
        <v>173</v>
      </c>
      <c r="D6780" t="s">
        <v>169</v>
      </c>
      <c r="E6780">
        <v>6</v>
      </c>
      <c r="F6780">
        <v>90</v>
      </c>
      <c r="G6780">
        <v>5</v>
      </c>
      <c r="H6780" t="s">
        <v>303</v>
      </c>
      <c r="I6780" t="s">
        <v>170</v>
      </c>
      <c r="J6780">
        <v>4.0811317567045045</v>
      </c>
      <c r="L6780" s="47"/>
      <c r="M6780" s="47"/>
    </row>
    <row r="6781" spans="1:13" x14ac:dyDescent="0.4">
      <c r="A6781" t="str">
        <f t="shared" si="105"/>
        <v>33_2M_M_6_90_5_HH800_Core</v>
      </c>
      <c r="B6781">
        <v>33</v>
      </c>
      <c r="C6781" t="s">
        <v>175</v>
      </c>
      <c r="D6781" t="s">
        <v>174</v>
      </c>
      <c r="E6781">
        <v>6</v>
      </c>
      <c r="F6781">
        <v>90</v>
      </c>
      <c r="G6781">
        <v>5</v>
      </c>
      <c r="H6781" t="s">
        <v>303</v>
      </c>
      <c r="I6781" t="s">
        <v>170</v>
      </c>
      <c r="J6781">
        <v>2.711407932742476</v>
      </c>
      <c r="L6781" s="47"/>
      <c r="M6781" s="47"/>
    </row>
    <row r="6782" spans="1:13" x14ac:dyDescent="0.4">
      <c r="A6782" t="str">
        <f t="shared" si="105"/>
        <v>28_2M_M_0_90_5_HH800_Core</v>
      </c>
      <c r="B6782">
        <v>28</v>
      </c>
      <c r="C6782" t="s">
        <v>175</v>
      </c>
      <c r="D6782" t="s">
        <v>174</v>
      </c>
      <c r="E6782">
        <v>0</v>
      </c>
      <c r="F6782">
        <v>90</v>
      </c>
      <c r="G6782">
        <v>5</v>
      </c>
      <c r="H6782" t="s">
        <v>303</v>
      </c>
      <c r="I6782" t="s">
        <v>170</v>
      </c>
      <c r="J6782">
        <v>24.438482717334512</v>
      </c>
      <c r="L6782" s="47"/>
      <c r="M6782" s="47"/>
    </row>
    <row r="6783" spans="1:13" x14ac:dyDescent="0.4">
      <c r="A6783" t="str">
        <f t="shared" si="105"/>
        <v>41_4M_F_3_180_5_HH800_Core</v>
      </c>
      <c r="B6783">
        <v>41</v>
      </c>
      <c r="C6783" t="s">
        <v>173</v>
      </c>
      <c r="D6783" t="s">
        <v>169</v>
      </c>
      <c r="E6783">
        <v>3</v>
      </c>
      <c r="F6783">
        <v>180</v>
      </c>
      <c r="G6783">
        <v>5</v>
      </c>
      <c r="H6783" t="s">
        <v>303</v>
      </c>
      <c r="I6783" t="s">
        <v>170</v>
      </c>
      <c r="J6783">
        <v>2.1670502321560554</v>
      </c>
      <c r="L6783" s="47"/>
      <c r="M6783" s="47"/>
    </row>
    <row r="6784" spans="1:13" x14ac:dyDescent="0.4">
      <c r="A6784" t="str">
        <f t="shared" si="105"/>
        <v>33_4M_F_0_60_2_HH800_Core</v>
      </c>
      <c r="B6784">
        <v>33</v>
      </c>
      <c r="C6784" t="s">
        <v>173</v>
      </c>
      <c r="D6784" t="s">
        <v>169</v>
      </c>
      <c r="E6784">
        <v>0</v>
      </c>
      <c r="F6784">
        <v>60</v>
      </c>
      <c r="G6784">
        <v>2</v>
      </c>
      <c r="H6784" t="s">
        <v>303</v>
      </c>
      <c r="I6784" t="s">
        <v>170</v>
      </c>
      <c r="J6784">
        <v>24.275827874875958</v>
      </c>
      <c r="L6784" s="47"/>
      <c r="M6784" s="47"/>
    </row>
    <row r="6785" spans="1:13" x14ac:dyDescent="0.4">
      <c r="A6785" t="str">
        <f t="shared" si="105"/>
        <v>40_2M_F_6_365_5_HH800_Core</v>
      </c>
      <c r="B6785">
        <v>40</v>
      </c>
      <c r="C6785" t="s">
        <v>175</v>
      </c>
      <c r="D6785" t="s">
        <v>169</v>
      </c>
      <c r="E6785">
        <v>6</v>
      </c>
      <c r="F6785">
        <v>365</v>
      </c>
      <c r="G6785">
        <v>5</v>
      </c>
      <c r="H6785" t="s">
        <v>303</v>
      </c>
      <c r="I6785" t="s">
        <v>170</v>
      </c>
      <c r="J6785">
        <v>4.929294904073835</v>
      </c>
      <c r="L6785" s="47"/>
      <c r="M6785" s="47"/>
    </row>
    <row r="6786" spans="1:13" x14ac:dyDescent="0.4">
      <c r="A6786" t="str">
        <f t="shared" si="105"/>
        <v>40_4M_F_0_365_5_HH800_Core</v>
      </c>
      <c r="B6786">
        <v>40</v>
      </c>
      <c r="C6786" t="s">
        <v>173</v>
      </c>
      <c r="D6786" t="s">
        <v>169</v>
      </c>
      <c r="E6786">
        <v>0</v>
      </c>
      <c r="F6786">
        <v>365</v>
      </c>
      <c r="G6786">
        <v>5</v>
      </c>
      <c r="H6786" t="s">
        <v>303</v>
      </c>
      <c r="I6786" t="s">
        <v>170</v>
      </c>
      <c r="J6786">
        <v>22.426381195440097</v>
      </c>
      <c r="L6786" s="47"/>
      <c r="M6786" s="47"/>
    </row>
    <row r="6787" spans="1:13" x14ac:dyDescent="0.4">
      <c r="A6787" t="str">
        <f t="shared" ref="A6787:A6850" si="106">B6787&amp;"_"&amp;C6787&amp;"_"&amp;D6787&amp;"_"&amp;E6787&amp;"_"&amp;F6787&amp;"_"&amp;G6787&amp;"_"&amp;H6787&amp;"_"&amp;I6787</f>
        <v>61_2M_F_6_365_5_HH800_Core</v>
      </c>
      <c r="B6787">
        <v>61</v>
      </c>
      <c r="C6787" t="s">
        <v>175</v>
      </c>
      <c r="D6787" t="s">
        <v>169</v>
      </c>
      <c r="E6787">
        <v>6</v>
      </c>
      <c r="F6787">
        <v>365</v>
      </c>
      <c r="G6787">
        <v>5</v>
      </c>
      <c r="H6787" t="s">
        <v>303</v>
      </c>
      <c r="I6787" t="s">
        <v>170</v>
      </c>
      <c r="J6787">
        <v>7.6874831916939721</v>
      </c>
      <c r="L6787" s="47"/>
      <c r="M6787" s="47"/>
    </row>
    <row r="6788" spans="1:13" x14ac:dyDescent="0.4">
      <c r="A6788" t="str">
        <f t="shared" si="106"/>
        <v>62_4M_M_6_180_5_HH800_Core</v>
      </c>
      <c r="B6788">
        <v>62</v>
      </c>
      <c r="C6788" t="s">
        <v>173</v>
      </c>
      <c r="D6788" t="s">
        <v>174</v>
      </c>
      <c r="E6788">
        <v>6</v>
      </c>
      <c r="F6788">
        <v>180</v>
      </c>
      <c r="G6788">
        <v>5</v>
      </c>
      <c r="H6788" t="s">
        <v>303</v>
      </c>
      <c r="I6788" t="s">
        <v>170</v>
      </c>
      <c r="J6788">
        <v>4.0316179304618158</v>
      </c>
      <c r="L6788" s="47"/>
      <c r="M6788" s="47"/>
    </row>
    <row r="6789" spans="1:13" x14ac:dyDescent="0.4">
      <c r="A6789" t="str">
        <f t="shared" si="106"/>
        <v>59_2M_F_0_90_2_HH800_Core</v>
      </c>
      <c r="B6789">
        <v>59</v>
      </c>
      <c r="C6789" t="s">
        <v>175</v>
      </c>
      <c r="D6789" t="s">
        <v>169</v>
      </c>
      <c r="E6789">
        <v>0</v>
      </c>
      <c r="F6789">
        <v>90</v>
      </c>
      <c r="G6789">
        <v>2</v>
      </c>
      <c r="H6789" t="s">
        <v>303</v>
      </c>
      <c r="I6789" t="s">
        <v>170</v>
      </c>
      <c r="J6789">
        <v>82.441577101682839</v>
      </c>
      <c r="L6789" s="47"/>
      <c r="M6789" s="47"/>
    </row>
    <row r="6790" spans="1:13" x14ac:dyDescent="0.4">
      <c r="A6790" t="str">
        <f t="shared" si="106"/>
        <v>25_4M_F_0_90_5_HH800_Core</v>
      </c>
      <c r="B6790">
        <v>25</v>
      </c>
      <c r="C6790" t="s">
        <v>173</v>
      </c>
      <c r="D6790" t="s">
        <v>169</v>
      </c>
      <c r="E6790">
        <v>0</v>
      </c>
      <c r="F6790">
        <v>90</v>
      </c>
      <c r="G6790">
        <v>5</v>
      </c>
      <c r="H6790" t="s">
        <v>303</v>
      </c>
      <c r="I6790" t="s">
        <v>170</v>
      </c>
      <c r="J6790">
        <v>15.365260107015551</v>
      </c>
      <c r="L6790" s="47"/>
      <c r="M6790" s="47"/>
    </row>
    <row r="6791" spans="1:13" x14ac:dyDescent="0.4">
      <c r="A6791" t="str">
        <f t="shared" si="106"/>
        <v>58_2M_M_3_180_5_HH800_Core</v>
      </c>
      <c r="B6791">
        <v>58</v>
      </c>
      <c r="C6791" t="s">
        <v>175</v>
      </c>
      <c r="D6791" t="s">
        <v>174</v>
      </c>
      <c r="E6791">
        <v>3</v>
      </c>
      <c r="F6791">
        <v>180</v>
      </c>
      <c r="G6791">
        <v>5</v>
      </c>
      <c r="H6791" t="s">
        <v>303</v>
      </c>
      <c r="I6791" t="s">
        <v>170</v>
      </c>
      <c r="J6791">
        <v>3.6735007688686716</v>
      </c>
      <c r="L6791" s="47"/>
      <c r="M6791" s="47"/>
    </row>
    <row r="6792" spans="1:13" x14ac:dyDescent="0.4">
      <c r="A6792" t="str">
        <f t="shared" si="106"/>
        <v>30_2M_M_0_60_2_HH800_Core</v>
      </c>
      <c r="B6792">
        <v>30</v>
      </c>
      <c r="C6792" t="s">
        <v>175</v>
      </c>
      <c r="D6792" t="s">
        <v>174</v>
      </c>
      <c r="E6792">
        <v>0</v>
      </c>
      <c r="F6792">
        <v>60</v>
      </c>
      <c r="G6792">
        <v>2</v>
      </c>
      <c r="H6792" t="s">
        <v>303</v>
      </c>
      <c r="I6792" t="s">
        <v>170</v>
      </c>
      <c r="J6792">
        <v>26.187700574663278</v>
      </c>
      <c r="L6792" s="47"/>
      <c r="M6792" s="47"/>
    </row>
    <row r="6793" spans="1:13" x14ac:dyDescent="0.4">
      <c r="A6793" t="str">
        <f t="shared" si="106"/>
        <v>25_2M_M_0_90_5_HH800_Core</v>
      </c>
      <c r="B6793">
        <v>25</v>
      </c>
      <c r="C6793" t="s">
        <v>175</v>
      </c>
      <c r="D6793" t="s">
        <v>174</v>
      </c>
      <c r="E6793">
        <v>0</v>
      </c>
      <c r="F6793">
        <v>90</v>
      </c>
      <c r="G6793">
        <v>5</v>
      </c>
      <c r="H6793" t="s">
        <v>303</v>
      </c>
      <c r="I6793" t="s">
        <v>170</v>
      </c>
      <c r="J6793">
        <v>23.907912426004145</v>
      </c>
      <c r="L6793" s="47"/>
      <c r="M6793" s="47"/>
    </row>
    <row r="6794" spans="1:13" x14ac:dyDescent="0.4">
      <c r="A6794" t="str">
        <f t="shared" si="106"/>
        <v>25_2M_F_6_90_5_HH800_Core</v>
      </c>
      <c r="B6794">
        <v>25</v>
      </c>
      <c r="C6794" t="s">
        <v>175</v>
      </c>
      <c r="D6794" t="s">
        <v>169</v>
      </c>
      <c r="E6794">
        <v>6</v>
      </c>
      <c r="F6794">
        <v>90</v>
      </c>
      <c r="G6794">
        <v>5</v>
      </c>
      <c r="H6794" t="s">
        <v>303</v>
      </c>
      <c r="I6794" t="s">
        <v>170</v>
      </c>
      <c r="J6794">
        <v>3.3109512924239173</v>
      </c>
      <c r="L6794" s="47"/>
      <c r="M6794" s="47"/>
    </row>
    <row r="6795" spans="1:13" x14ac:dyDescent="0.4">
      <c r="A6795" t="str">
        <f t="shared" si="106"/>
        <v>34_4A_M_3_365_5_HH800_Core</v>
      </c>
      <c r="B6795">
        <v>34</v>
      </c>
      <c r="C6795" t="s">
        <v>168</v>
      </c>
      <c r="D6795" t="s">
        <v>174</v>
      </c>
      <c r="E6795">
        <v>3</v>
      </c>
      <c r="F6795">
        <v>365</v>
      </c>
      <c r="G6795">
        <v>5</v>
      </c>
      <c r="H6795" t="s">
        <v>303</v>
      </c>
      <c r="I6795" t="s">
        <v>170</v>
      </c>
      <c r="J6795">
        <v>1.6286911205539853</v>
      </c>
      <c r="L6795" s="47"/>
      <c r="M6795" s="47"/>
    </row>
    <row r="6796" spans="1:13" x14ac:dyDescent="0.4">
      <c r="A6796" t="str">
        <f t="shared" si="106"/>
        <v>34_4M_M_3_365_5_HH800_Core</v>
      </c>
      <c r="B6796">
        <v>34</v>
      </c>
      <c r="C6796" t="s">
        <v>173</v>
      </c>
      <c r="D6796" t="s">
        <v>174</v>
      </c>
      <c r="E6796">
        <v>3</v>
      </c>
      <c r="F6796">
        <v>365</v>
      </c>
      <c r="G6796">
        <v>5</v>
      </c>
      <c r="H6796" t="s">
        <v>303</v>
      </c>
      <c r="I6796" t="s">
        <v>170</v>
      </c>
      <c r="J6796">
        <v>1.6641452910961148</v>
      </c>
      <c r="L6796" s="47"/>
      <c r="M6796" s="47"/>
    </row>
    <row r="6797" spans="1:13" x14ac:dyDescent="0.4">
      <c r="A6797" t="str">
        <f t="shared" si="106"/>
        <v>38_4M_M_0_90_2_HH800_Core</v>
      </c>
      <c r="B6797">
        <v>38</v>
      </c>
      <c r="C6797" t="s">
        <v>173</v>
      </c>
      <c r="D6797" t="s">
        <v>174</v>
      </c>
      <c r="E6797">
        <v>0</v>
      </c>
      <c r="F6797">
        <v>90</v>
      </c>
      <c r="G6797">
        <v>2</v>
      </c>
      <c r="H6797" t="s">
        <v>303</v>
      </c>
      <c r="I6797" t="s">
        <v>170</v>
      </c>
      <c r="J6797">
        <v>12.713960684152255</v>
      </c>
      <c r="L6797" s="47"/>
      <c r="M6797" s="47"/>
    </row>
    <row r="6798" spans="1:13" x14ac:dyDescent="0.4">
      <c r="A6798" t="str">
        <f t="shared" si="106"/>
        <v>53_2M_F_0_365_5_HH800_Core</v>
      </c>
      <c r="B6798">
        <v>53</v>
      </c>
      <c r="C6798" t="s">
        <v>175</v>
      </c>
      <c r="D6798" t="s">
        <v>169</v>
      </c>
      <c r="E6798">
        <v>0</v>
      </c>
      <c r="F6798">
        <v>365</v>
      </c>
      <c r="G6798">
        <v>5</v>
      </c>
      <c r="H6798" t="s">
        <v>303</v>
      </c>
      <c r="I6798" t="s">
        <v>170</v>
      </c>
      <c r="J6798">
        <v>63.356102814650001</v>
      </c>
      <c r="L6798" s="47"/>
      <c r="M6798" s="47"/>
    </row>
    <row r="6799" spans="1:13" x14ac:dyDescent="0.4">
      <c r="A6799" t="str">
        <f t="shared" si="106"/>
        <v>47_4M_F_6_180_5_HH800_Core</v>
      </c>
      <c r="B6799">
        <v>47</v>
      </c>
      <c r="C6799" t="s">
        <v>173</v>
      </c>
      <c r="D6799" t="s">
        <v>169</v>
      </c>
      <c r="E6799">
        <v>6</v>
      </c>
      <c r="F6799">
        <v>180</v>
      </c>
      <c r="G6799">
        <v>5</v>
      </c>
      <c r="H6799" t="s">
        <v>303</v>
      </c>
      <c r="I6799" t="s">
        <v>170</v>
      </c>
      <c r="J6799">
        <v>3.2936974711520768</v>
      </c>
      <c r="L6799" s="47"/>
      <c r="M6799" s="47"/>
    </row>
    <row r="6800" spans="1:13" x14ac:dyDescent="0.4">
      <c r="A6800" t="str">
        <f t="shared" si="106"/>
        <v>34_2M_M_0_90_2_HH800_Core</v>
      </c>
      <c r="B6800">
        <v>34</v>
      </c>
      <c r="C6800" t="s">
        <v>175</v>
      </c>
      <c r="D6800" t="s">
        <v>174</v>
      </c>
      <c r="E6800">
        <v>0</v>
      </c>
      <c r="F6800">
        <v>90</v>
      </c>
      <c r="G6800">
        <v>2</v>
      </c>
      <c r="H6800" t="s">
        <v>303</v>
      </c>
      <c r="I6800" t="s">
        <v>170</v>
      </c>
      <c r="J6800">
        <v>19.921724042493306</v>
      </c>
      <c r="L6800" s="47"/>
      <c r="M6800" s="47"/>
    </row>
    <row r="6801" spans="1:13" x14ac:dyDescent="0.4">
      <c r="A6801" t="str">
        <f t="shared" si="106"/>
        <v>33_4M_F_0_90_5_HH800_Core</v>
      </c>
      <c r="B6801">
        <v>33</v>
      </c>
      <c r="C6801" t="s">
        <v>173</v>
      </c>
      <c r="D6801" t="s">
        <v>169</v>
      </c>
      <c r="E6801">
        <v>0</v>
      </c>
      <c r="F6801">
        <v>90</v>
      </c>
      <c r="G6801">
        <v>5</v>
      </c>
      <c r="H6801" t="s">
        <v>303</v>
      </c>
      <c r="I6801" t="s">
        <v>170</v>
      </c>
      <c r="J6801">
        <v>21.975117325839467</v>
      </c>
      <c r="L6801" s="47"/>
      <c r="M6801" s="47"/>
    </row>
    <row r="6802" spans="1:13" x14ac:dyDescent="0.4">
      <c r="A6802" t="str">
        <f t="shared" si="106"/>
        <v>39_2M_F_3_90_5_HH800_Core</v>
      </c>
      <c r="B6802">
        <v>39</v>
      </c>
      <c r="C6802" t="s">
        <v>175</v>
      </c>
      <c r="D6802" t="s">
        <v>169</v>
      </c>
      <c r="E6802">
        <v>3</v>
      </c>
      <c r="F6802">
        <v>90</v>
      </c>
      <c r="G6802">
        <v>5</v>
      </c>
      <c r="H6802" t="s">
        <v>303</v>
      </c>
      <c r="I6802" t="s">
        <v>170</v>
      </c>
      <c r="J6802">
        <v>3.1073190857851305</v>
      </c>
      <c r="L6802" s="47"/>
      <c r="M6802" s="47"/>
    </row>
    <row r="6803" spans="1:13" x14ac:dyDescent="0.4">
      <c r="A6803" t="str">
        <f t="shared" si="106"/>
        <v>38_2M_F_6_90_5_HH800_Core</v>
      </c>
      <c r="B6803">
        <v>38</v>
      </c>
      <c r="C6803" t="s">
        <v>175</v>
      </c>
      <c r="D6803" t="s">
        <v>169</v>
      </c>
      <c r="E6803">
        <v>6</v>
      </c>
      <c r="F6803">
        <v>90</v>
      </c>
      <c r="G6803">
        <v>5</v>
      </c>
      <c r="H6803" t="s">
        <v>303</v>
      </c>
      <c r="I6803" t="s">
        <v>170</v>
      </c>
      <c r="J6803">
        <v>4.7849505117406705</v>
      </c>
      <c r="L6803" s="47"/>
      <c r="M6803" s="47"/>
    </row>
    <row r="6804" spans="1:13" x14ac:dyDescent="0.4">
      <c r="A6804" t="str">
        <f t="shared" si="106"/>
        <v>32_2M_M_0_90_2_HH800_Core</v>
      </c>
      <c r="B6804">
        <v>32</v>
      </c>
      <c r="C6804" t="s">
        <v>175</v>
      </c>
      <c r="D6804" t="s">
        <v>174</v>
      </c>
      <c r="E6804">
        <v>0</v>
      </c>
      <c r="F6804">
        <v>90</v>
      </c>
      <c r="G6804">
        <v>2</v>
      </c>
      <c r="H6804" t="s">
        <v>303</v>
      </c>
      <c r="I6804" t="s">
        <v>170</v>
      </c>
      <c r="J6804">
        <v>19.414916281173124</v>
      </c>
      <c r="L6804" s="47"/>
      <c r="M6804" s="47"/>
    </row>
    <row r="6805" spans="1:13" x14ac:dyDescent="0.4">
      <c r="A6805" t="str">
        <f t="shared" si="106"/>
        <v>37_2M_M_3_180_5_HH800_Core</v>
      </c>
      <c r="B6805">
        <v>37</v>
      </c>
      <c r="C6805" t="s">
        <v>175</v>
      </c>
      <c r="D6805" t="s">
        <v>174</v>
      </c>
      <c r="E6805">
        <v>3</v>
      </c>
      <c r="F6805">
        <v>180</v>
      </c>
      <c r="G6805">
        <v>5</v>
      </c>
      <c r="H6805" t="s">
        <v>303</v>
      </c>
      <c r="I6805" t="s">
        <v>170</v>
      </c>
      <c r="J6805">
        <v>2.0657594291902113</v>
      </c>
      <c r="L6805" s="47"/>
      <c r="M6805" s="47"/>
    </row>
    <row r="6806" spans="1:13" x14ac:dyDescent="0.4">
      <c r="A6806" t="str">
        <f t="shared" si="106"/>
        <v>62_4M_M_0_365_5_HH800_Core</v>
      </c>
      <c r="B6806">
        <v>62</v>
      </c>
      <c r="C6806" t="s">
        <v>173</v>
      </c>
      <c r="D6806" t="s">
        <v>174</v>
      </c>
      <c r="E6806">
        <v>0</v>
      </c>
      <c r="F6806">
        <v>365</v>
      </c>
      <c r="G6806">
        <v>5</v>
      </c>
      <c r="H6806" t="s">
        <v>303</v>
      </c>
      <c r="I6806" t="s">
        <v>170</v>
      </c>
      <c r="J6806">
        <v>45.235551551055707</v>
      </c>
      <c r="L6806" s="47"/>
      <c r="M6806" s="47"/>
    </row>
    <row r="6807" spans="1:13" x14ac:dyDescent="0.4">
      <c r="A6807" t="str">
        <f t="shared" si="106"/>
        <v>45_4M_M_0_365_5_HH800_Core</v>
      </c>
      <c r="B6807">
        <v>45</v>
      </c>
      <c r="C6807" t="s">
        <v>173</v>
      </c>
      <c r="D6807" t="s">
        <v>174</v>
      </c>
      <c r="E6807">
        <v>0</v>
      </c>
      <c r="F6807">
        <v>365</v>
      </c>
      <c r="G6807">
        <v>5</v>
      </c>
      <c r="H6807" t="s">
        <v>303</v>
      </c>
      <c r="I6807" t="s">
        <v>170</v>
      </c>
      <c r="J6807">
        <v>20.486756537471464</v>
      </c>
      <c r="L6807" s="47"/>
      <c r="M6807" s="47"/>
    </row>
    <row r="6808" spans="1:13" x14ac:dyDescent="0.4">
      <c r="A6808" t="str">
        <f t="shared" si="106"/>
        <v>58_4M_F_0_180_5_HH800_Core</v>
      </c>
      <c r="B6808">
        <v>58</v>
      </c>
      <c r="C6808" t="s">
        <v>173</v>
      </c>
      <c r="D6808" t="s">
        <v>169</v>
      </c>
      <c r="E6808">
        <v>0</v>
      </c>
      <c r="F6808">
        <v>180</v>
      </c>
      <c r="G6808">
        <v>5</v>
      </c>
      <c r="H6808" t="s">
        <v>303</v>
      </c>
      <c r="I6808" t="s">
        <v>170</v>
      </c>
      <c r="J6808">
        <v>52.612447115052774</v>
      </c>
      <c r="L6808" s="47"/>
      <c r="M6808" s="47"/>
    </row>
    <row r="6809" spans="1:13" x14ac:dyDescent="0.4">
      <c r="A6809" t="str">
        <f t="shared" si="106"/>
        <v>32_2M_F_6_60_5_HH800_Core</v>
      </c>
      <c r="B6809">
        <v>32</v>
      </c>
      <c r="C6809" t="s">
        <v>175</v>
      </c>
      <c r="D6809" t="s">
        <v>169</v>
      </c>
      <c r="E6809">
        <v>6</v>
      </c>
      <c r="F6809">
        <v>60</v>
      </c>
      <c r="G6809">
        <v>5</v>
      </c>
      <c r="H6809" t="s">
        <v>303</v>
      </c>
      <c r="I6809" t="s">
        <v>170</v>
      </c>
      <c r="J6809">
        <v>4.4244114806295753</v>
      </c>
      <c r="L6809" s="47"/>
      <c r="M6809" s="47"/>
    </row>
    <row r="6810" spans="1:13" x14ac:dyDescent="0.4">
      <c r="A6810" t="str">
        <f t="shared" si="106"/>
        <v>40_2M_F_6_60_5_HH800_Core</v>
      </c>
      <c r="B6810">
        <v>40</v>
      </c>
      <c r="C6810" t="s">
        <v>175</v>
      </c>
      <c r="D6810" t="s">
        <v>169</v>
      </c>
      <c r="E6810">
        <v>6</v>
      </c>
      <c r="F6810">
        <v>60</v>
      </c>
      <c r="G6810">
        <v>5</v>
      </c>
      <c r="H6810" t="s">
        <v>303</v>
      </c>
      <c r="I6810" t="s">
        <v>170</v>
      </c>
      <c r="J6810">
        <v>5.5399119968330313</v>
      </c>
      <c r="L6810" s="47"/>
      <c r="M6810" s="47"/>
    </row>
    <row r="6811" spans="1:13" x14ac:dyDescent="0.4">
      <c r="A6811" t="str">
        <f t="shared" si="106"/>
        <v>54_2M_M_3_90_5_HH800_Core</v>
      </c>
      <c r="B6811">
        <v>54</v>
      </c>
      <c r="C6811" t="s">
        <v>175</v>
      </c>
      <c r="D6811" t="s">
        <v>174</v>
      </c>
      <c r="E6811">
        <v>3</v>
      </c>
      <c r="F6811">
        <v>90</v>
      </c>
      <c r="G6811">
        <v>5</v>
      </c>
      <c r="H6811" t="s">
        <v>303</v>
      </c>
      <c r="I6811" t="s">
        <v>170</v>
      </c>
      <c r="J6811">
        <v>4.3648412648228749</v>
      </c>
      <c r="L6811" s="47"/>
      <c r="M6811" s="47"/>
    </row>
    <row r="6812" spans="1:13" x14ac:dyDescent="0.4">
      <c r="A6812" t="str">
        <f t="shared" si="106"/>
        <v>56_4M_F_0_180_2_HH800_Core</v>
      </c>
      <c r="B6812">
        <v>56</v>
      </c>
      <c r="C6812" t="s">
        <v>173</v>
      </c>
      <c r="D6812" t="s">
        <v>169</v>
      </c>
      <c r="E6812">
        <v>0</v>
      </c>
      <c r="F6812">
        <v>180</v>
      </c>
      <c r="G6812">
        <v>2</v>
      </c>
      <c r="H6812" t="s">
        <v>303</v>
      </c>
      <c r="I6812" t="s">
        <v>170</v>
      </c>
      <c r="J6812">
        <v>29.274127246845183</v>
      </c>
      <c r="L6812" s="47"/>
      <c r="M6812" s="47"/>
    </row>
    <row r="6813" spans="1:13" x14ac:dyDescent="0.4">
      <c r="A6813" t="str">
        <f t="shared" si="106"/>
        <v>41_2M_F_6_60_5_HH800_Core</v>
      </c>
      <c r="B6813">
        <v>41</v>
      </c>
      <c r="C6813" t="s">
        <v>175</v>
      </c>
      <c r="D6813" t="s">
        <v>169</v>
      </c>
      <c r="E6813">
        <v>6</v>
      </c>
      <c r="F6813">
        <v>60</v>
      </c>
      <c r="G6813">
        <v>5</v>
      </c>
      <c r="H6813" t="s">
        <v>303</v>
      </c>
      <c r="I6813" t="s">
        <v>170</v>
      </c>
      <c r="J6813">
        <v>6.2712717253978125</v>
      </c>
      <c r="L6813" s="47"/>
      <c r="M6813" s="47"/>
    </row>
    <row r="6814" spans="1:13" x14ac:dyDescent="0.4">
      <c r="A6814" t="str">
        <f t="shared" si="106"/>
        <v>36_2M_M_0_180_2_HH800_Core</v>
      </c>
      <c r="B6814">
        <v>36</v>
      </c>
      <c r="C6814" t="s">
        <v>175</v>
      </c>
      <c r="D6814" t="s">
        <v>174</v>
      </c>
      <c r="E6814">
        <v>0</v>
      </c>
      <c r="F6814">
        <v>180</v>
      </c>
      <c r="G6814">
        <v>2</v>
      </c>
      <c r="H6814" t="s">
        <v>303</v>
      </c>
      <c r="I6814" t="s">
        <v>170</v>
      </c>
      <c r="J6814">
        <v>16.142506811710476</v>
      </c>
      <c r="L6814" s="47"/>
      <c r="M6814" s="47"/>
    </row>
    <row r="6815" spans="1:13" x14ac:dyDescent="0.4">
      <c r="A6815" t="str">
        <f t="shared" si="106"/>
        <v>61_4M_M_0_180_2_HH800_Core</v>
      </c>
      <c r="B6815">
        <v>61</v>
      </c>
      <c r="C6815" t="s">
        <v>173</v>
      </c>
      <c r="D6815" t="s">
        <v>174</v>
      </c>
      <c r="E6815">
        <v>0</v>
      </c>
      <c r="F6815">
        <v>180</v>
      </c>
      <c r="G6815">
        <v>2</v>
      </c>
      <c r="H6815" t="s">
        <v>303</v>
      </c>
      <c r="I6815" t="s">
        <v>170</v>
      </c>
      <c r="J6815">
        <v>44.633266173615105</v>
      </c>
      <c r="L6815" s="47"/>
      <c r="M6815" s="47"/>
    </row>
    <row r="6816" spans="1:13" x14ac:dyDescent="0.4">
      <c r="A6816" t="str">
        <f t="shared" si="106"/>
        <v>33_2M_F_6_365_5_HH800_Core</v>
      </c>
      <c r="B6816">
        <v>33</v>
      </c>
      <c r="C6816" t="s">
        <v>175</v>
      </c>
      <c r="D6816" t="s">
        <v>169</v>
      </c>
      <c r="E6816">
        <v>6</v>
      </c>
      <c r="F6816">
        <v>365</v>
      </c>
      <c r="G6816">
        <v>5</v>
      </c>
      <c r="H6816" t="s">
        <v>303</v>
      </c>
      <c r="I6816" t="s">
        <v>170</v>
      </c>
      <c r="J6816">
        <v>3.8408878044350048</v>
      </c>
      <c r="L6816" s="47"/>
      <c r="M6816" s="47"/>
    </row>
    <row r="6817" spans="1:13" x14ac:dyDescent="0.4">
      <c r="A6817" t="str">
        <f t="shared" si="106"/>
        <v>31_2M_M_3_180_5_HH800_Core</v>
      </c>
      <c r="B6817">
        <v>31</v>
      </c>
      <c r="C6817" t="s">
        <v>175</v>
      </c>
      <c r="D6817" t="s">
        <v>174</v>
      </c>
      <c r="E6817">
        <v>3</v>
      </c>
      <c r="F6817">
        <v>180</v>
      </c>
      <c r="G6817">
        <v>5</v>
      </c>
      <c r="H6817" t="s">
        <v>303</v>
      </c>
      <c r="I6817" t="s">
        <v>170</v>
      </c>
      <c r="J6817">
        <v>1.7479494381229852</v>
      </c>
      <c r="L6817" s="47"/>
      <c r="M6817" s="47"/>
    </row>
    <row r="6818" spans="1:13" x14ac:dyDescent="0.4">
      <c r="A6818" t="str">
        <f t="shared" si="106"/>
        <v>47_2M_F_6_365_5_HH800_Core</v>
      </c>
      <c r="B6818">
        <v>47</v>
      </c>
      <c r="C6818" t="s">
        <v>175</v>
      </c>
      <c r="D6818" t="s">
        <v>169</v>
      </c>
      <c r="E6818">
        <v>6</v>
      </c>
      <c r="F6818">
        <v>365</v>
      </c>
      <c r="G6818">
        <v>5</v>
      </c>
      <c r="H6818" t="s">
        <v>303</v>
      </c>
      <c r="I6818" t="s">
        <v>170</v>
      </c>
      <c r="J6818">
        <v>5.9814327704407031</v>
      </c>
      <c r="L6818" s="47"/>
      <c r="M6818" s="47"/>
    </row>
    <row r="6819" spans="1:13" x14ac:dyDescent="0.4">
      <c r="A6819" t="str">
        <f t="shared" si="106"/>
        <v>61_4M_F_0_90_2_HH800_Core</v>
      </c>
      <c r="B6819">
        <v>61</v>
      </c>
      <c r="C6819" t="s">
        <v>173</v>
      </c>
      <c r="D6819" t="s">
        <v>169</v>
      </c>
      <c r="E6819">
        <v>0</v>
      </c>
      <c r="F6819">
        <v>90</v>
      </c>
      <c r="G6819">
        <v>2</v>
      </c>
      <c r="H6819" t="s">
        <v>303</v>
      </c>
      <c r="I6819" t="s">
        <v>170</v>
      </c>
      <c r="J6819">
        <v>50.588783425110847</v>
      </c>
      <c r="L6819" s="47"/>
      <c r="M6819" s="47"/>
    </row>
    <row r="6820" spans="1:13" x14ac:dyDescent="0.4">
      <c r="A6820" t="str">
        <f t="shared" si="106"/>
        <v>32_2M_M_0_180_2_HH800_Core</v>
      </c>
      <c r="B6820">
        <v>32</v>
      </c>
      <c r="C6820" t="s">
        <v>175</v>
      </c>
      <c r="D6820" t="s">
        <v>174</v>
      </c>
      <c r="E6820">
        <v>0</v>
      </c>
      <c r="F6820">
        <v>180</v>
      </c>
      <c r="G6820">
        <v>2</v>
      </c>
      <c r="H6820" t="s">
        <v>303</v>
      </c>
      <c r="I6820" t="s">
        <v>170</v>
      </c>
      <c r="J6820">
        <v>15.010705847791208</v>
      </c>
      <c r="L6820" s="47"/>
      <c r="M6820" s="47"/>
    </row>
    <row r="6821" spans="1:13" x14ac:dyDescent="0.4">
      <c r="A6821" t="str">
        <f t="shared" si="106"/>
        <v>31_2M_F_3_365_5_HH800_Core</v>
      </c>
      <c r="B6821">
        <v>31</v>
      </c>
      <c r="C6821" t="s">
        <v>175</v>
      </c>
      <c r="D6821" t="s">
        <v>169</v>
      </c>
      <c r="E6821">
        <v>3</v>
      </c>
      <c r="F6821">
        <v>365</v>
      </c>
      <c r="G6821">
        <v>5</v>
      </c>
      <c r="H6821" t="s">
        <v>303</v>
      </c>
      <c r="I6821" t="s">
        <v>170</v>
      </c>
      <c r="J6821">
        <v>2.5948894241119653</v>
      </c>
      <c r="L6821" s="47"/>
      <c r="M6821" s="47"/>
    </row>
    <row r="6822" spans="1:13" x14ac:dyDescent="0.4">
      <c r="A6822" t="str">
        <f t="shared" si="106"/>
        <v>41_4M_F_0_180_2_HH800_Core</v>
      </c>
      <c r="B6822">
        <v>41</v>
      </c>
      <c r="C6822" t="s">
        <v>173</v>
      </c>
      <c r="D6822" t="s">
        <v>169</v>
      </c>
      <c r="E6822">
        <v>0</v>
      </c>
      <c r="F6822">
        <v>180</v>
      </c>
      <c r="G6822">
        <v>2</v>
      </c>
      <c r="H6822" t="s">
        <v>303</v>
      </c>
      <c r="I6822" t="s">
        <v>170</v>
      </c>
      <c r="J6822">
        <v>16.714537417476322</v>
      </c>
      <c r="L6822" s="47"/>
      <c r="M6822" s="47"/>
    </row>
    <row r="6823" spans="1:13" x14ac:dyDescent="0.4">
      <c r="A6823" t="str">
        <f t="shared" si="106"/>
        <v>59_2M_M_3_365_5_HH800_Core</v>
      </c>
      <c r="B6823">
        <v>59</v>
      </c>
      <c r="C6823" t="s">
        <v>175</v>
      </c>
      <c r="D6823" t="s">
        <v>174</v>
      </c>
      <c r="E6823">
        <v>3</v>
      </c>
      <c r="F6823">
        <v>365</v>
      </c>
      <c r="G6823">
        <v>5</v>
      </c>
      <c r="H6823" t="s">
        <v>303</v>
      </c>
      <c r="I6823" t="s">
        <v>170</v>
      </c>
      <c r="J6823">
        <v>3.8517696405848807</v>
      </c>
      <c r="L6823" s="47"/>
      <c r="M6823" s="47"/>
    </row>
    <row r="6824" spans="1:13" x14ac:dyDescent="0.4">
      <c r="A6824" t="str">
        <f t="shared" si="106"/>
        <v>57_4M_M_3_90_5_HH800_Core</v>
      </c>
      <c r="B6824">
        <v>57</v>
      </c>
      <c r="C6824" t="s">
        <v>173</v>
      </c>
      <c r="D6824" t="s">
        <v>174</v>
      </c>
      <c r="E6824">
        <v>3</v>
      </c>
      <c r="F6824">
        <v>90</v>
      </c>
      <c r="G6824">
        <v>5</v>
      </c>
      <c r="H6824" t="s">
        <v>303</v>
      </c>
      <c r="I6824" t="s">
        <v>170</v>
      </c>
      <c r="J6824">
        <v>2.9397028506188514</v>
      </c>
      <c r="L6824" s="47"/>
      <c r="M6824" s="47"/>
    </row>
    <row r="6825" spans="1:13" x14ac:dyDescent="0.4">
      <c r="A6825" t="str">
        <f t="shared" si="106"/>
        <v>41_2M_M_6_90_5_HH800_Core</v>
      </c>
      <c r="B6825">
        <v>41</v>
      </c>
      <c r="C6825" t="s">
        <v>175</v>
      </c>
      <c r="D6825" t="s">
        <v>174</v>
      </c>
      <c r="E6825">
        <v>6</v>
      </c>
      <c r="F6825">
        <v>90</v>
      </c>
      <c r="G6825">
        <v>5</v>
      </c>
      <c r="H6825" t="s">
        <v>303</v>
      </c>
      <c r="I6825" t="s">
        <v>170</v>
      </c>
      <c r="J6825">
        <v>3.9568327573652047</v>
      </c>
      <c r="L6825" s="47"/>
      <c r="M6825" s="47"/>
    </row>
    <row r="6826" spans="1:13" x14ac:dyDescent="0.4">
      <c r="A6826" t="str">
        <f t="shared" si="106"/>
        <v>30_2M_F_6_90_5_HH800_Core</v>
      </c>
      <c r="B6826">
        <v>30</v>
      </c>
      <c r="C6826" t="s">
        <v>175</v>
      </c>
      <c r="D6826" t="s">
        <v>169</v>
      </c>
      <c r="E6826">
        <v>6</v>
      </c>
      <c r="F6826">
        <v>90</v>
      </c>
      <c r="G6826">
        <v>5</v>
      </c>
      <c r="H6826" t="s">
        <v>303</v>
      </c>
      <c r="I6826" t="s">
        <v>170</v>
      </c>
      <c r="J6826">
        <v>3.5267491415273677</v>
      </c>
      <c r="L6826" s="47"/>
      <c r="M6826" s="47"/>
    </row>
    <row r="6827" spans="1:13" x14ac:dyDescent="0.4">
      <c r="A6827" t="str">
        <f t="shared" si="106"/>
        <v>54_2M_M_3_180_5_HH800_Core</v>
      </c>
      <c r="B6827">
        <v>54</v>
      </c>
      <c r="C6827" t="s">
        <v>175</v>
      </c>
      <c r="D6827" t="s">
        <v>174</v>
      </c>
      <c r="E6827">
        <v>3</v>
      </c>
      <c r="F6827">
        <v>180</v>
      </c>
      <c r="G6827">
        <v>5</v>
      </c>
      <c r="H6827" t="s">
        <v>303</v>
      </c>
      <c r="I6827" t="s">
        <v>170</v>
      </c>
      <c r="J6827">
        <v>4.0266986677811838</v>
      </c>
      <c r="L6827" s="47"/>
      <c r="M6827" s="47"/>
    </row>
    <row r="6828" spans="1:13" x14ac:dyDescent="0.4">
      <c r="A6828" t="str">
        <f t="shared" si="106"/>
        <v>31_2M_M_0_90_2_HH800_Core</v>
      </c>
      <c r="B6828">
        <v>31</v>
      </c>
      <c r="C6828" t="s">
        <v>175</v>
      </c>
      <c r="D6828" t="s">
        <v>174</v>
      </c>
      <c r="E6828">
        <v>0</v>
      </c>
      <c r="F6828">
        <v>90</v>
      </c>
      <c r="G6828">
        <v>2</v>
      </c>
      <c r="H6828" t="s">
        <v>303</v>
      </c>
      <c r="I6828" t="s">
        <v>170</v>
      </c>
      <c r="J6828">
        <v>18.374512814029917</v>
      </c>
      <c r="L6828" s="47"/>
      <c r="M6828" s="47"/>
    </row>
    <row r="6829" spans="1:13" x14ac:dyDescent="0.4">
      <c r="A6829" t="str">
        <f t="shared" si="106"/>
        <v>52_4M_M_0_180_5_HH800_Core</v>
      </c>
      <c r="B6829">
        <v>52</v>
      </c>
      <c r="C6829" t="s">
        <v>173</v>
      </c>
      <c r="D6829" t="s">
        <v>174</v>
      </c>
      <c r="E6829">
        <v>0</v>
      </c>
      <c r="F6829">
        <v>180</v>
      </c>
      <c r="G6829">
        <v>5</v>
      </c>
      <c r="H6829" t="s">
        <v>303</v>
      </c>
      <c r="I6829" t="s">
        <v>170</v>
      </c>
      <c r="J6829">
        <v>34.070042975962473</v>
      </c>
      <c r="L6829" s="47"/>
      <c r="M6829" s="47"/>
    </row>
    <row r="6830" spans="1:13" x14ac:dyDescent="0.4">
      <c r="A6830" t="str">
        <f t="shared" si="106"/>
        <v>37_2M_F_3_60_5_HH800_Core</v>
      </c>
      <c r="B6830">
        <v>37</v>
      </c>
      <c r="C6830" t="s">
        <v>175</v>
      </c>
      <c r="D6830" t="s">
        <v>169</v>
      </c>
      <c r="E6830">
        <v>3</v>
      </c>
      <c r="F6830">
        <v>60</v>
      </c>
      <c r="G6830">
        <v>5</v>
      </c>
      <c r="H6830" t="s">
        <v>303</v>
      </c>
      <c r="I6830" t="s">
        <v>170</v>
      </c>
      <c r="J6830">
        <v>3.2555019164301466</v>
      </c>
      <c r="L6830" s="47"/>
      <c r="M6830" s="47"/>
    </row>
    <row r="6831" spans="1:13" x14ac:dyDescent="0.4">
      <c r="A6831" t="str">
        <f t="shared" si="106"/>
        <v>48_4M_F_0_90_5_HH800_Core</v>
      </c>
      <c r="B6831">
        <v>48</v>
      </c>
      <c r="C6831" t="s">
        <v>173</v>
      </c>
      <c r="D6831" t="s">
        <v>169</v>
      </c>
      <c r="E6831">
        <v>0</v>
      </c>
      <c r="F6831">
        <v>90</v>
      </c>
      <c r="G6831">
        <v>5</v>
      </c>
      <c r="H6831" t="s">
        <v>303</v>
      </c>
      <c r="I6831" t="s">
        <v>170</v>
      </c>
      <c r="J6831">
        <v>40.564672682114193</v>
      </c>
      <c r="L6831" s="47"/>
      <c r="M6831" s="47"/>
    </row>
    <row r="6832" spans="1:13" x14ac:dyDescent="0.4">
      <c r="A6832" t="str">
        <f t="shared" si="106"/>
        <v>64_4M_M_6_180_5_HH800_Core</v>
      </c>
      <c r="B6832">
        <v>64</v>
      </c>
      <c r="C6832" t="s">
        <v>173</v>
      </c>
      <c r="D6832" t="s">
        <v>174</v>
      </c>
      <c r="E6832">
        <v>6</v>
      </c>
      <c r="F6832">
        <v>180</v>
      </c>
      <c r="G6832">
        <v>5</v>
      </c>
      <c r="H6832" t="s">
        <v>303</v>
      </c>
      <c r="I6832" t="s">
        <v>170</v>
      </c>
      <c r="J6832">
        <v>4.2025090869736017</v>
      </c>
      <c r="L6832" s="47"/>
      <c r="M6832" s="47"/>
    </row>
    <row r="6833" spans="1:13" x14ac:dyDescent="0.4">
      <c r="A6833" t="str">
        <f t="shared" si="106"/>
        <v>50_2M_F_0_90_5_HH800_Core</v>
      </c>
      <c r="B6833">
        <v>50</v>
      </c>
      <c r="C6833" t="s">
        <v>175</v>
      </c>
      <c r="D6833" t="s">
        <v>169</v>
      </c>
      <c r="E6833">
        <v>0</v>
      </c>
      <c r="F6833">
        <v>90</v>
      </c>
      <c r="G6833">
        <v>5</v>
      </c>
      <c r="H6833" t="s">
        <v>303</v>
      </c>
      <c r="I6833" t="s">
        <v>170</v>
      </c>
      <c r="J6833">
        <v>91.522144780465382</v>
      </c>
      <c r="L6833" s="47"/>
      <c r="M6833" s="47"/>
    </row>
    <row r="6834" spans="1:13" x14ac:dyDescent="0.4">
      <c r="A6834" t="str">
        <f t="shared" si="106"/>
        <v>46_4M_F_3_90_5_HH800_Core</v>
      </c>
      <c r="B6834">
        <v>46</v>
      </c>
      <c r="C6834" t="s">
        <v>173</v>
      </c>
      <c r="D6834" t="s">
        <v>169</v>
      </c>
      <c r="E6834">
        <v>3</v>
      </c>
      <c r="F6834">
        <v>90</v>
      </c>
      <c r="G6834">
        <v>5</v>
      </c>
      <c r="H6834" t="s">
        <v>303</v>
      </c>
      <c r="I6834" t="s">
        <v>170</v>
      </c>
      <c r="J6834">
        <v>2.1710597087807986</v>
      </c>
      <c r="L6834" s="47"/>
      <c r="M6834" s="47"/>
    </row>
    <row r="6835" spans="1:13" x14ac:dyDescent="0.4">
      <c r="A6835" t="str">
        <f t="shared" si="106"/>
        <v>28_2M_F_3_60_5_HH800_Core</v>
      </c>
      <c r="B6835">
        <v>28</v>
      </c>
      <c r="C6835" t="s">
        <v>175</v>
      </c>
      <c r="D6835" t="s">
        <v>169</v>
      </c>
      <c r="E6835">
        <v>3</v>
      </c>
      <c r="F6835">
        <v>60</v>
      </c>
      <c r="G6835">
        <v>5</v>
      </c>
      <c r="H6835" t="s">
        <v>303</v>
      </c>
      <c r="I6835" t="s">
        <v>170</v>
      </c>
      <c r="J6835">
        <v>1.6716001919233383</v>
      </c>
      <c r="L6835" s="47"/>
      <c r="M6835" s="47"/>
    </row>
    <row r="6836" spans="1:13" x14ac:dyDescent="0.4">
      <c r="A6836" t="str">
        <f t="shared" si="106"/>
        <v>54_2M_M_0_180_2_HH800_Core</v>
      </c>
      <c r="B6836">
        <v>54</v>
      </c>
      <c r="C6836" t="s">
        <v>175</v>
      </c>
      <c r="D6836" t="s">
        <v>174</v>
      </c>
      <c r="E6836">
        <v>0</v>
      </c>
      <c r="F6836">
        <v>180</v>
      </c>
      <c r="G6836">
        <v>2</v>
      </c>
      <c r="H6836" t="s">
        <v>303</v>
      </c>
      <c r="I6836" t="s">
        <v>170</v>
      </c>
      <c r="J6836">
        <v>36.925112839614151</v>
      </c>
      <c r="L6836" s="47"/>
      <c r="M6836" s="47"/>
    </row>
    <row r="6837" spans="1:13" x14ac:dyDescent="0.4">
      <c r="A6837" t="str">
        <f t="shared" si="106"/>
        <v>60_4M_F_0_180_2_HH800_Core</v>
      </c>
      <c r="B6837">
        <v>60</v>
      </c>
      <c r="C6837" t="s">
        <v>173</v>
      </c>
      <c r="D6837" t="s">
        <v>169</v>
      </c>
      <c r="E6837">
        <v>0</v>
      </c>
      <c r="F6837">
        <v>180</v>
      </c>
      <c r="G6837">
        <v>2</v>
      </c>
      <c r="H6837" t="s">
        <v>303</v>
      </c>
      <c r="I6837" t="s">
        <v>170</v>
      </c>
      <c r="J6837">
        <v>40.86293458294741</v>
      </c>
      <c r="L6837" s="47"/>
      <c r="M6837" s="47"/>
    </row>
    <row r="6838" spans="1:13" x14ac:dyDescent="0.4">
      <c r="A6838" t="str">
        <f t="shared" si="106"/>
        <v>30_2M_M_6_365_5_HH800_Core</v>
      </c>
      <c r="B6838">
        <v>30</v>
      </c>
      <c r="C6838" t="s">
        <v>175</v>
      </c>
      <c r="D6838" t="s">
        <v>174</v>
      </c>
      <c r="E6838">
        <v>6</v>
      </c>
      <c r="F6838">
        <v>365</v>
      </c>
      <c r="G6838">
        <v>5</v>
      </c>
      <c r="H6838" t="s">
        <v>303</v>
      </c>
      <c r="I6838" t="s">
        <v>170</v>
      </c>
      <c r="J6838">
        <v>2.2737942237929696</v>
      </c>
      <c r="L6838" s="47"/>
      <c r="M6838" s="47"/>
    </row>
    <row r="6839" spans="1:13" x14ac:dyDescent="0.4">
      <c r="A6839" t="str">
        <f t="shared" si="106"/>
        <v>39_2M_F_0_90_2_HH800_Core</v>
      </c>
      <c r="B6839">
        <v>39</v>
      </c>
      <c r="C6839" t="s">
        <v>175</v>
      </c>
      <c r="D6839" t="s">
        <v>169</v>
      </c>
      <c r="E6839">
        <v>0</v>
      </c>
      <c r="F6839">
        <v>90</v>
      </c>
      <c r="G6839">
        <v>2</v>
      </c>
      <c r="H6839" t="s">
        <v>303</v>
      </c>
      <c r="I6839" t="s">
        <v>170</v>
      </c>
      <c r="J6839">
        <v>30.505379309002482</v>
      </c>
      <c r="L6839" s="47"/>
      <c r="M6839" s="47"/>
    </row>
    <row r="6840" spans="1:13" x14ac:dyDescent="0.4">
      <c r="A6840" t="str">
        <f t="shared" si="106"/>
        <v>36_4M_M_0_90_2_HH800_Core</v>
      </c>
      <c r="B6840">
        <v>36</v>
      </c>
      <c r="C6840" t="s">
        <v>173</v>
      </c>
      <c r="D6840" t="s">
        <v>174</v>
      </c>
      <c r="E6840">
        <v>0</v>
      </c>
      <c r="F6840">
        <v>90</v>
      </c>
      <c r="G6840">
        <v>2</v>
      </c>
      <c r="H6840" t="s">
        <v>303</v>
      </c>
      <c r="I6840" t="s">
        <v>170</v>
      </c>
      <c r="J6840">
        <v>12.184591237046687</v>
      </c>
      <c r="L6840" s="47"/>
      <c r="M6840" s="47"/>
    </row>
    <row r="6841" spans="1:13" x14ac:dyDescent="0.4">
      <c r="A6841" t="str">
        <f t="shared" si="106"/>
        <v>49_4M_F_0_60_2_HH800_Core</v>
      </c>
      <c r="B6841">
        <v>49</v>
      </c>
      <c r="C6841" t="s">
        <v>173</v>
      </c>
      <c r="D6841" t="s">
        <v>169</v>
      </c>
      <c r="E6841">
        <v>0</v>
      </c>
      <c r="F6841">
        <v>60</v>
      </c>
      <c r="G6841">
        <v>2</v>
      </c>
      <c r="H6841" t="s">
        <v>303</v>
      </c>
      <c r="I6841" t="s">
        <v>170</v>
      </c>
      <c r="J6841">
        <v>38.856561702929383</v>
      </c>
      <c r="L6841" s="47"/>
      <c r="M6841" s="47"/>
    </row>
    <row r="6842" spans="1:13" x14ac:dyDescent="0.4">
      <c r="A6842" t="str">
        <f t="shared" si="106"/>
        <v>39_4M_F_0_60_5_HH800_Core</v>
      </c>
      <c r="B6842">
        <v>39</v>
      </c>
      <c r="C6842" t="s">
        <v>173</v>
      </c>
      <c r="D6842" t="s">
        <v>169</v>
      </c>
      <c r="E6842">
        <v>0</v>
      </c>
      <c r="F6842">
        <v>60</v>
      </c>
      <c r="G6842">
        <v>5</v>
      </c>
      <c r="H6842" t="s">
        <v>303</v>
      </c>
      <c r="I6842" t="s">
        <v>170</v>
      </c>
      <c r="J6842">
        <v>37.859762575036143</v>
      </c>
      <c r="L6842" s="47"/>
      <c r="M6842" s="47"/>
    </row>
    <row r="6843" spans="1:13" x14ac:dyDescent="0.4">
      <c r="A6843" t="str">
        <f t="shared" si="106"/>
        <v>64_4M_F_3_365_5_HH800_Core</v>
      </c>
      <c r="B6843">
        <v>64</v>
      </c>
      <c r="C6843" t="s">
        <v>173</v>
      </c>
      <c r="D6843" t="s">
        <v>169</v>
      </c>
      <c r="E6843">
        <v>3</v>
      </c>
      <c r="F6843">
        <v>365</v>
      </c>
      <c r="G6843">
        <v>5</v>
      </c>
      <c r="H6843" t="s">
        <v>303</v>
      </c>
      <c r="I6843" t="s">
        <v>170</v>
      </c>
      <c r="J6843">
        <v>2.6826154089850318</v>
      </c>
      <c r="L6843" s="47"/>
      <c r="M6843" s="47"/>
    </row>
    <row r="6844" spans="1:13" x14ac:dyDescent="0.4">
      <c r="A6844" t="str">
        <f t="shared" si="106"/>
        <v>25_2M_F_3_180_5_HH800_Core</v>
      </c>
      <c r="B6844">
        <v>25</v>
      </c>
      <c r="C6844" t="s">
        <v>175</v>
      </c>
      <c r="D6844" t="s">
        <v>169</v>
      </c>
      <c r="E6844">
        <v>3</v>
      </c>
      <c r="F6844">
        <v>180</v>
      </c>
      <c r="G6844">
        <v>5</v>
      </c>
      <c r="H6844" t="s">
        <v>303</v>
      </c>
      <c r="I6844" t="s">
        <v>170</v>
      </c>
      <c r="J6844">
        <v>1.9098700094470131</v>
      </c>
      <c r="L6844" s="47"/>
      <c r="M6844" s="47"/>
    </row>
    <row r="6845" spans="1:13" x14ac:dyDescent="0.4">
      <c r="A6845" t="str">
        <f t="shared" si="106"/>
        <v>34_4M_F_0_90_2_HH800_Core</v>
      </c>
      <c r="B6845">
        <v>34</v>
      </c>
      <c r="C6845" t="s">
        <v>173</v>
      </c>
      <c r="D6845" t="s">
        <v>169</v>
      </c>
      <c r="E6845">
        <v>0</v>
      </c>
      <c r="F6845">
        <v>90</v>
      </c>
      <c r="G6845">
        <v>2</v>
      </c>
      <c r="H6845" t="s">
        <v>303</v>
      </c>
      <c r="I6845" t="s">
        <v>170</v>
      </c>
      <c r="J6845">
        <v>16.804341044178436</v>
      </c>
      <c r="L6845" s="47"/>
      <c r="M6845" s="47"/>
    </row>
    <row r="6846" spans="1:13" x14ac:dyDescent="0.4">
      <c r="A6846" t="str">
        <f t="shared" si="106"/>
        <v>42_4M_F_0_180_5_HH800_Core</v>
      </c>
      <c r="B6846">
        <v>42</v>
      </c>
      <c r="C6846" t="s">
        <v>173</v>
      </c>
      <c r="D6846" t="s">
        <v>169</v>
      </c>
      <c r="E6846">
        <v>0</v>
      </c>
      <c r="F6846">
        <v>180</v>
      </c>
      <c r="G6846">
        <v>5</v>
      </c>
      <c r="H6846" t="s">
        <v>303</v>
      </c>
      <c r="I6846" t="s">
        <v>170</v>
      </c>
      <c r="J6846">
        <v>26.576020784963774</v>
      </c>
      <c r="L6846" s="47"/>
      <c r="M6846" s="47"/>
    </row>
    <row r="6847" spans="1:13" x14ac:dyDescent="0.4">
      <c r="A6847" t="str">
        <f t="shared" si="106"/>
        <v>38_2M_F_3_60_5_HH800_Core</v>
      </c>
      <c r="B6847">
        <v>38</v>
      </c>
      <c r="C6847" t="s">
        <v>175</v>
      </c>
      <c r="D6847" t="s">
        <v>169</v>
      </c>
      <c r="E6847">
        <v>3</v>
      </c>
      <c r="F6847">
        <v>60</v>
      </c>
      <c r="G6847">
        <v>5</v>
      </c>
      <c r="H6847" t="s">
        <v>303</v>
      </c>
      <c r="I6847" t="s">
        <v>170</v>
      </c>
      <c r="J6847">
        <v>3.4134694875322569</v>
      </c>
      <c r="L6847" s="47"/>
      <c r="M6847" s="47"/>
    </row>
    <row r="6848" spans="1:13" x14ac:dyDescent="0.4">
      <c r="A6848" t="str">
        <f t="shared" si="106"/>
        <v>36_2M_M_6_180_5_HH800_Core</v>
      </c>
      <c r="B6848">
        <v>36</v>
      </c>
      <c r="C6848" t="s">
        <v>175</v>
      </c>
      <c r="D6848" t="s">
        <v>174</v>
      </c>
      <c r="E6848">
        <v>6</v>
      </c>
      <c r="F6848">
        <v>180</v>
      </c>
      <c r="G6848">
        <v>5</v>
      </c>
      <c r="H6848" t="s">
        <v>303</v>
      </c>
      <c r="I6848" t="s">
        <v>170</v>
      </c>
      <c r="J6848">
        <v>3.013304016148771</v>
      </c>
      <c r="L6848" s="47"/>
      <c r="M6848" s="47"/>
    </row>
    <row r="6849" spans="1:13" x14ac:dyDescent="0.4">
      <c r="A6849" t="str">
        <f t="shared" si="106"/>
        <v>31_4M_F_6_60_5_HH800_Core</v>
      </c>
      <c r="B6849">
        <v>31</v>
      </c>
      <c r="C6849" t="s">
        <v>173</v>
      </c>
      <c r="D6849" t="s">
        <v>169</v>
      </c>
      <c r="E6849">
        <v>6</v>
      </c>
      <c r="F6849">
        <v>60</v>
      </c>
      <c r="G6849">
        <v>5</v>
      </c>
      <c r="H6849" t="s">
        <v>303</v>
      </c>
      <c r="I6849" t="s">
        <v>170</v>
      </c>
      <c r="J6849">
        <v>2.0130726173764129</v>
      </c>
      <c r="L6849" s="47"/>
      <c r="M6849" s="47"/>
    </row>
    <row r="6850" spans="1:13" x14ac:dyDescent="0.4">
      <c r="A6850" t="str">
        <f t="shared" si="106"/>
        <v>28_2M_M_0_365_5_HH800_Core</v>
      </c>
      <c r="B6850">
        <v>28</v>
      </c>
      <c r="C6850" t="s">
        <v>175</v>
      </c>
      <c r="D6850" t="s">
        <v>174</v>
      </c>
      <c r="E6850">
        <v>0</v>
      </c>
      <c r="F6850">
        <v>365</v>
      </c>
      <c r="G6850">
        <v>5</v>
      </c>
      <c r="H6850" t="s">
        <v>303</v>
      </c>
      <c r="I6850" t="s">
        <v>170</v>
      </c>
      <c r="J6850">
        <v>18.538017423000642</v>
      </c>
      <c r="L6850" s="47"/>
      <c r="M6850" s="47"/>
    </row>
    <row r="6851" spans="1:13" x14ac:dyDescent="0.4">
      <c r="A6851" t="str">
        <f t="shared" ref="A6851:A6914" si="107">B6851&amp;"_"&amp;C6851&amp;"_"&amp;D6851&amp;"_"&amp;E6851&amp;"_"&amp;F6851&amp;"_"&amp;G6851&amp;"_"&amp;H6851&amp;"_"&amp;I6851</f>
        <v>39_2M_M_0_180_2_HH800_Core</v>
      </c>
      <c r="B6851">
        <v>39</v>
      </c>
      <c r="C6851" t="s">
        <v>175</v>
      </c>
      <c r="D6851" t="s">
        <v>174</v>
      </c>
      <c r="E6851">
        <v>0</v>
      </c>
      <c r="F6851">
        <v>180</v>
      </c>
      <c r="G6851">
        <v>2</v>
      </c>
      <c r="H6851" t="s">
        <v>303</v>
      </c>
      <c r="I6851" t="s">
        <v>170</v>
      </c>
      <c r="J6851">
        <v>18.500802702650248</v>
      </c>
      <c r="L6851" s="47"/>
      <c r="M6851" s="47"/>
    </row>
    <row r="6852" spans="1:13" x14ac:dyDescent="0.4">
      <c r="A6852" t="str">
        <f t="shared" si="107"/>
        <v>39_2M_F_6_90_5_HH800_Core</v>
      </c>
      <c r="B6852">
        <v>39</v>
      </c>
      <c r="C6852" t="s">
        <v>175</v>
      </c>
      <c r="D6852" t="s">
        <v>169</v>
      </c>
      <c r="E6852">
        <v>6</v>
      </c>
      <c r="F6852">
        <v>90</v>
      </c>
      <c r="G6852">
        <v>5</v>
      </c>
      <c r="H6852" t="s">
        <v>303</v>
      </c>
      <c r="I6852" t="s">
        <v>170</v>
      </c>
      <c r="J6852">
        <v>4.5969226001517267</v>
      </c>
      <c r="L6852" s="47"/>
      <c r="M6852" s="47"/>
    </row>
    <row r="6853" spans="1:13" x14ac:dyDescent="0.4">
      <c r="A6853" t="str">
        <f t="shared" si="107"/>
        <v>58_4M_M_0_60_2_HH800_Core</v>
      </c>
      <c r="B6853">
        <v>58</v>
      </c>
      <c r="C6853" t="s">
        <v>173</v>
      </c>
      <c r="D6853" t="s">
        <v>174</v>
      </c>
      <c r="E6853">
        <v>0</v>
      </c>
      <c r="F6853">
        <v>60</v>
      </c>
      <c r="G6853">
        <v>2</v>
      </c>
      <c r="H6853" t="s">
        <v>303</v>
      </c>
      <c r="I6853" t="s">
        <v>170</v>
      </c>
      <c r="J6853">
        <v>54.28224189148861</v>
      </c>
      <c r="L6853" s="47"/>
      <c r="M6853" s="47"/>
    </row>
    <row r="6854" spans="1:13" x14ac:dyDescent="0.4">
      <c r="A6854" t="str">
        <f t="shared" si="107"/>
        <v>46_4A_M_0_180_2_HH800_Core</v>
      </c>
      <c r="B6854">
        <v>46</v>
      </c>
      <c r="C6854" t="s">
        <v>168</v>
      </c>
      <c r="D6854" t="s">
        <v>174</v>
      </c>
      <c r="E6854">
        <v>0</v>
      </c>
      <c r="F6854">
        <v>180</v>
      </c>
      <c r="G6854">
        <v>2</v>
      </c>
      <c r="H6854" t="s">
        <v>303</v>
      </c>
      <c r="I6854" t="s">
        <v>170</v>
      </c>
      <c r="J6854">
        <v>16.069093373895242</v>
      </c>
      <c r="L6854" s="47"/>
      <c r="M6854" s="47"/>
    </row>
    <row r="6855" spans="1:13" x14ac:dyDescent="0.4">
      <c r="A6855" t="str">
        <f t="shared" si="107"/>
        <v>46_4M_M_0_180_2_HH800_Core</v>
      </c>
      <c r="B6855">
        <v>46</v>
      </c>
      <c r="C6855" t="s">
        <v>173</v>
      </c>
      <c r="D6855" t="s">
        <v>174</v>
      </c>
      <c r="E6855">
        <v>0</v>
      </c>
      <c r="F6855">
        <v>180</v>
      </c>
      <c r="G6855">
        <v>2</v>
      </c>
      <c r="H6855" t="s">
        <v>303</v>
      </c>
      <c r="I6855" t="s">
        <v>170</v>
      </c>
      <c r="J6855">
        <v>14.850177170906145</v>
      </c>
      <c r="L6855" s="47"/>
      <c r="M6855" s="47"/>
    </row>
    <row r="6856" spans="1:13" x14ac:dyDescent="0.4">
      <c r="A6856" t="str">
        <f t="shared" si="107"/>
        <v>44_2M_F_0_60_2_HH800_Core</v>
      </c>
      <c r="B6856">
        <v>44</v>
      </c>
      <c r="C6856" t="s">
        <v>175</v>
      </c>
      <c r="D6856" t="s">
        <v>169</v>
      </c>
      <c r="E6856">
        <v>0</v>
      </c>
      <c r="F6856">
        <v>60</v>
      </c>
      <c r="G6856">
        <v>2</v>
      </c>
      <c r="H6856" t="s">
        <v>303</v>
      </c>
      <c r="I6856" t="s">
        <v>170</v>
      </c>
      <c r="J6856">
        <v>52.46027699089138</v>
      </c>
      <c r="L6856" s="47"/>
      <c r="M6856" s="47"/>
    </row>
    <row r="6857" spans="1:13" x14ac:dyDescent="0.4">
      <c r="A6857" t="str">
        <f t="shared" si="107"/>
        <v>38_4M_F_6_60_5_HH800_Core</v>
      </c>
      <c r="B6857">
        <v>38</v>
      </c>
      <c r="C6857" t="s">
        <v>173</v>
      </c>
      <c r="D6857" t="s">
        <v>169</v>
      </c>
      <c r="E6857">
        <v>6</v>
      </c>
      <c r="F6857">
        <v>60</v>
      </c>
      <c r="G6857">
        <v>5</v>
      </c>
      <c r="H6857" t="s">
        <v>303</v>
      </c>
      <c r="I6857" t="s">
        <v>170</v>
      </c>
      <c r="J6857">
        <v>2.8932541086798369</v>
      </c>
      <c r="L6857" s="47"/>
      <c r="M6857" s="47"/>
    </row>
    <row r="6858" spans="1:13" x14ac:dyDescent="0.4">
      <c r="A6858" t="str">
        <f t="shared" si="107"/>
        <v>64_4M_M_0_180_5_HH800_Core</v>
      </c>
      <c r="B6858">
        <v>64</v>
      </c>
      <c r="C6858" t="s">
        <v>173</v>
      </c>
      <c r="D6858" t="s">
        <v>174</v>
      </c>
      <c r="E6858">
        <v>0</v>
      </c>
      <c r="F6858">
        <v>180</v>
      </c>
      <c r="G6858">
        <v>5</v>
      </c>
      <c r="H6858" t="s">
        <v>303</v>
      </c>
      <c r="I6858" t="s">
        <v>170</v>
      </c>
      <c r="J6858">
        <v>53.326403316861722</v>
      </c>
      <c r="L6858" s="47"/>
      <c r="M6858" s="47"/>
    </row>
    <row r="6859" spans="1:13" x14ac:dyDescent="0.4">
      <c r="A6859" t="str">
        <f t="shared" si="107"/>
        <v>43_2M_M_0_90_5_HH800_Core</v>
      </c>
      <c r="B6859">
        <v>43</v>
      </c>
      <c r="C6859" t="s">
        <v>175</v>
      </c>
      <c r="D6859" t="s">
        <v>174</v>
      </c>
      <c r="E6859">
        <v>0</v>
      </c>
      <c r="F6859">
        <v>90</v>
      </c>
      <c r="G6859">
        <v>5</v>
      </c>
      <c r="H6859" t="s">
        <v>303</v>
      </c>
      <c r="I6859" t="s">
        <v>170</v>
      </c>
      <c r="J6859">
        <v>42.348356649858538</v>
      </c>
      <c r="L6859" s="47"/>
      <c r="M6859" s="47"/>
    </row>
    <row r="6860" spans="1:13" x14ac:dyDescent="0.4">
      <c r="A6860" t="str">
        <f t="shared" si="107"/>
        <v>52_4M_F_0_180_5_HH800_Core</v>
      </c>
      <c r="B6860">
        <v>52</v>
      </c>
      <c r="C6860" t="s">
        <v>173</v>
      </c>
      <c r="D6860" t="s">
        <v>169</v>
      </c>
      <c r="E6860">
        <v>0</v>
      </c>
      <c r="F6860">
        <v>180</v>
      </c>
      <c r="G6860">
        <v>5</v>
      </c>
      <c r="H6860" t="s">
        <v>303</v>
      </c>
      <c r="I6860" t="s">
        <v>170</v>
      </c>
      <c r="J6860">
        <v>37.826696642759373</v>
      </c>
      <c r="L6860" s="47"/>
      <c r="M6860" s="47"/>
    </row>
    <row r="6861" spans="1:13" x14ac:dyDescent="0.4">
      <c r="A6861" t="str">
        <f t="shared" si="107"/>
        <v>40_2M_F_0_60_5_HH800_Core</v>
      </c>
      <c r="B6861">
        <v>40</v>
      </c>
      <c r="C6861" t="s">
        <v>175</v>
      </c>
      <c r="D6861" t="s">
        <v>169</v>
      </c>
      <c r="E6861">
        <v>0</v>
      </c>
      <c r="F6861">
        <v>60</v>
      </c>
      <c r="G6861">
        <v>5</v>
      </c>
      <c r="H6861" t="s">
        <v>303</v>
      </c>
      <c r="I6861" t="s">
        <v>170</v>
      </c>
      <c r="J6861">
        <v>71.340898474258168</v>
      </c>
      <c r="L6861" s="47"/>
      <c r="M6861" s="47"/>
    </row>
    <row r="6862" spans="1:13" x14ac:dyDescent="0.4">
      <c r="A6862" t="str">
        <f t="shared" si="107"/>
        <v>57_2M_F_3_180_5_HH800_Core</v>
      </c>
      <c r="B6862">
        <v>57</v>
      </c>
      <c r="C6862" t="s">
        <v>175</v>
      </c>
      <c r="D6862" t="s">
        <v>169</v>
      </c>
      <c r="E6862">
        <v>3</v>
      </c>
      <c r="F6862">
        <v>180</v>
      </c>
      <c r="G6862">
        <v>5</v>
      </c>
      <c r="H6862" t="s">
        <v>303</v>
      </c>
      <c r="I6862" t="s">
        <v>170</v>
      </c>
      <c r="J6862">
        <v>4.5449461914452183</v>
      </c>
      <c r="L6862" s="47"/>
      <c r="M6862" s="47"/>
    </row>
    <row r="6863" spans="1:13" x14ac:dyDescent="0.4">
      <c r="A6863" t="str">
        <f t="shared" si="107"/>
        <v>51_2M_M_3_180_5_HH800_Core</v>
      </c>
      <c r="B6863">
        <v>51</v>
      </c>
      <c r="C6863" t="s">
        <v>175</v>
      </c>
      <c r="D6863" t="s">
        <v>174</v>
      </c>
      <c r="E6863">
        <v>3</v>
      </c>
      <c r="F6863">
        <v>180</v>
      </c>
      <c r="G6863">
        <v>5</v>
      </c>
      <c r="H6863" t="s">
        <v>303</v>
      </c>
      <c r="I6863" t="s">
        <v>170</v>
      </c>
      <c r="J6863">
        <v>3.2944279794786189</v>
      </c>
      <c r="L6863" s="47"/>
      <c r="M6863" s="47"/>
    </row>
    <row r="6864" spans="1:13" x14ac:dyDescent="0.4">
      <c r="A6864" t="str">
        <f t="shared" si="107"/>
        <v>57_4M_M_0_90_5_HH800_Core</v>
      </c>
      <c r="B6864">
        <v>57</v>
      </c>
      <c r="C6864" t="s">
        <v>173</v>
      </c>
      <c r="D6864" t="s">
        <v>174</v>
      </c>
      <c r="E6864">
        <v>0</v>
      </c>
      <c r="F6864">
        <v>90</v>
      </c>
      <c r="G6864">
        <v>5</v>
      </c>
      <c r="H6864" t="s">
        <v>303</v>
      </c>
      <c r="I6864" t="s">
        <v>170</v>
      </c>
      <c r="J6864">
        <v>52.576121056863045</v>
      </c>
      <c r="L6864" s="47"/>
      <c r="M6864" s="47"/>
    </row>
    <row r="6865" spans="1:13" x14ac:dyDescent="0.4">
      <c r="A6865" t="str">
        <f t="shared" si="107"/>
        <v>61_2M_F_6_90_5_HH800_Core</v>
      </c>
      <c r="B6865">
        <v>61</v>
      </c>
      <c r="C6865" t="s">
        <v>175</v>
      </c>
      <c r="D6865" t="s">
        <v>169</v>
      </c>
      <c r="E6865">
        <v>6</v>
      </c>
      <c r="F6865">
        <v>90</v>
      </c>
      <c r="G6865">
        <v>5</v>
      </c>
      <c r="H6865" t="s">
        <v>303</v>
      </c>
      <c r="I6865" t="s">
        <v>170</v>
      </c>
      <c r="J6865">
        <v>9.8888329404825175</v>
      </c>
      <c r="L6865" s="47"/>
      <c r="M6865" s="47"/>
    </row>
    <row r="6866" spans="1:13" x14ac:dyDescent="0.4">
      <c r="A6866" t="str">
        <f t="shared" si="107"/>
        <v>56_4M_F_0_180_5_HH800_Core</v>
      </c>
      <c r="B6866">
        <v>56</v>
      </c>
      <c r="C6866" t="s">
        <v>173</v>
      </c>
      <c r="D6866" t="s">
        <v>169</v>
      </c>
      <c r="E6866">
        <v>0</v>
      </c>
      <c r="F6866">
        <v>180</v>
      </c>
      <c r="G6866">
        <v>5</v>
      </c>
      <c r="H6866" t="s">
        <v>303</v>
      </c>
      <c r="I6866" t="s">
        <v>170</v>
      </c>
      <c r="J6866">
        <v>47.690128885090608</v>
      </c>
      <c r="L6866" s="47"/>
      <c r="M6866" s="47"/>
    </row>
    <row r="6867" spans="1:13" x14ac:dyDescent="0.4">
      <c r="A6867" t="str">
        <f t="shared" si="107"/>
        <v>26_2M_F_6_180_5_HH800_Core</v>
      </c>
      <c r="B6867">
        <v>26</v>
      </c>
      <c r="C6867" t="s">
        <v>175</v>
      </c>
      <c r="D6867" t="s">
        <v>169</v>
      </c>
      <c r="E6867">
        <v>6</v>
      </c>
      <c r="F6867">
        <v>180</v>
      </c>
      <c r="G6867">
        <v>5</v>
      </c>
      <c r="H6867" t="s">
        <v>303</v>
      </c>
      <c r="I6867" t="s">
        <v>170</v>
      </c>
      <c r="J6867">
        <v>3.399690723251708</v>
      </c>
      <c r="L6867" s="47"/>
      <c r="M6867" s="47"/>
    </row>
    <row r="6868" spans="1:13" x14ac:dyDescent="0.4">
      <c r="A6868" t="str">
        <f t="shared" si="107"/>
        <v>29_4M_F_0_180_5_HH800_Core</v>
      </c>
      <c r="B6868">
        <v>29</v>
      </c>
      <c r="C6868" t="s">
        <v>173</v>
      </c>
      <c r="D6868" t="s">
        <v>169</v>
      </c>
      <c r="E6868">
        <v>0</v>
      </c>
      <c r="F6868">
        <v>180</v>
      </c>
      <c r="G6868">
        <v>5</v>
      </c>
      <c r="H6868" t="s">
        <v>303</v>
      </c>
      <c r="I6868" t="s">
        <v>170</v>
      </c>
      <c r="J6868">
        <v>17.391204709033591</v>
      </c>
      <c r="L6868" s="47"/>
      <c r="M6868" s="47"/>
    </row>
    <row r="6869" spans="1:13" x14ac:dyDescent="0.4">
      <c r="A6869" t="str">
        <f t="shared" si="107"/>
        <v>45_4M_M_3_365_5_HH800_Core</v>
      </c>
      <c r="B6869">
        <v>45</v>
      </c>
      <c r="C6869" t="s">
        <v>173</v>
      </c>
      <c r="D6869" t="s">
        <v>174</v>
      </c>
      <c r="E6869">
        <v>3</v>
      </c>
      <c r="F6869">
        <v>365</v>
      </c>
      <c r="G6869">
        <v>5</v>
      </c>
      <c r="H6869" t="s">
        <v>303</v>
      </c>
      <c r="I6869" t="s">
        <v>170</v>
      </c>
      <c r="J6869">
        <v>2.02306648791247</v>
      </c>
      <c r="L6869" s="47"/>
      <c r="M6869" s="47"/>
    </row>
    <row r="6870" spans="1:13" x14ac:dyDescent="0.4">
      <c r="A6870" t="str">
        <f t="shared" si="107"/>
        <v>60_4M_F_0_90_2_HH800_Core</v>
      </c>
      <c r="B6870">
        <v>60</v>
      </c>
      <c r="C6870" t="s">
        <v>173</v>
      </c>
      <c r="D6870" t="s">
        <v>169</v>
      </c>
      <c r="E6870">
        <v>0</v>
      </c>
      <c r="F6870">
        <v>90</v>
      </c>
      <c r="G6870">
        <v>2</v>
      </c>
      <c r="H6870" t="s">
        <v>303</v>
      </c>
      <c r="I6870" t="s">
        <v>170</v>
      </c>
      <c r="J6870">
        <v>47.033652198346729</v>
      </c>
      <c r="L6870" s="47"/>
      <c r="M6870" s="47"/>
    </row>
    <row r="6871" spans="1:13" x14ac:dyDescent="0.4">
      <c r="A6871" t="str">
        <f t="shared" si="107"/>
        <v>43_2M_M_3_90_5_HH800_Core</v>
      </c>
      <c r="B6871">
        <v>43</v>
      </c>
      <c r="C6871" t="s">
        <v>175</v>
      </c>
      <c r="D6871" t="s">
        <v>174</v>
      </c>
      <c r="E6871">
        <v>3</v>
      </c>
      <c r="F6871">
        <v>90</v>
      </c>
      <c r="G6871">
        <v>5</v>
      </c>
      <c r="H6871" t="s">
        <v>303</v>
      </c>
      <c r="I6871" t="s">
        <v>170</v>
      </c>
      <c r="J6871">
        <v>2.7364904112910597</v>
      </c>
      <c r="L6871" s="47"/>
      <c r="M6871" s="47"/>
    </row>
    <row r="6872" spans="1:13" x14ac:dyDescent="0.4">
      <c r="A6872" t="str">
        <f t="shared" si="107"/>
        <v>25_4M_F_0_365_5_HH800_Core</v>
      </c>
      <c r="B6872">
        <v>25</v>
      </c>
      <c r="C6872" t="s">
        <v>173</v>
      </c>
      <c r="D6872" t="s">
        <v>169</v>
      </c>
      <c r="E6872">
        <v>0</v>
      </c>
      <c r="F6872">
        <v>365</v>
      </c>
      <c r="G6872">
        <v>5</v>
      </c>
      <c r="H6872" t="s">
        <v>303</v>
      </c>
      <c r="I6872" t="s">
        <v>170</v>
      </c>
      <c r="J6872">
        <v>12.944744695152615</v>
      </c>
      <c r="L6872" s="47"/>
      <c r="M6872" s="47"/>
    </row>
    <row r="6873" spans="1:13" x14ac:dyDescent="0.4">
      <c r="A6873" t="str">
        <f t="shared" si="107"/>
        <v>25_4A_F_0_365_5_HH800_Core</v>
      </c>
      <c r="B6873">
        <v>25</v>
      </c>
      <c r="C6873" t="s">
        <v>168</v>
      </c>
      <c r="D6873" t="s">
        <v>169</v>
      </c>
      <c r="E6873">
        <v>0</v>
      </c>
      <c r="F6873">
        <v>365</v>
      </c>
      <c r="G6873">
        <v>5</v>
      </c>
      <c r="H6873" t="s">
        <v>303</v>
      </c>
      <c r="I6873" t="s">
        <v>170</v>
      </c>
      <c r="J6873">
        <v>13.50163870480524</v>
      </c>
      <c r="L6873" s="47"/>
      <c r="M6873" s="47"/>
    </row>
    <row r="6874" spans="1:13" x14ac:dyDescent="0.4">
      <c r="A6874" t="str">
        <f t="shared" si="107"/>
        <v>38_4M_F_3_60_5_HH800_Core</v>
      </c>
      <c r="B6874">
        <v>38</v>
      </c>
      <c r="C6874" t="s">
        <v>173</v>
      </c>
      <c r="D6874" t="s">
        <v>169</v>
      </c>
      <c r="E6874">
        <v>3</v>
      </c>
      <c r="F6874">
        <v>60</v>
      </c>
      <c r="G6874">
        <v>5</v>
      </c>
      <c r="H6874" t="s">
        <v>303</v>
      </c>
      <c r="I6874" t="s">
        <v>170</v>
      </c>
      <c r="J6874">
        <v>2.0573838989452513</v>
      </c>
      <c r="L6874" s="47"/>
      <c r="M6874" s="47"/>
    </row>
    <row r="6875" spans="1:13" x14ac:dyDescent="0.4">
      <c r="A6875" t="str">
        <f t="shared" si="107"/>
        <v>28_4M_F_0_180_5_HH800_Core</v>
      </c>
      <c r="B6875">
        <v>28</v>
      </c>
      <c r="C6875" t="s">
        <v>173</v>
      </c>
      <c r="D6875" t="s">
        <v>169</v>
      </c>
      <c r="E6875">
        <v>0</v>
      </c>
      <c r="F6875">
        <v>180</v>
      </c>
      <c r="G6875">
        <v>5</v>
      </c>
      <c r="H6875" t="s">
        <v>303</v>
      </c>
      <c r="I6875" t="s">
        <v>170</v>
      </c>
      <c r="J6875">
        <v>16.795232707425065</v>
      </c>
      <c r="L6875" s="47"/>
      <c r="M6875" s="47"/>
    </row>
    <row r="6876" spans="1:13" x14ac:dyDescent="0.4">
      <c r="A6876" t="str">
        <f t="shared" si="107"/>
        <v>37_2M_F_0_60_5_HH800_Core</v>
      </c>
      <c r="B6876">
        <v>37</v>
      </c>
      <c r="C6876" t="s">
        <v>175</v>
      </c>
      <c r="D6876" t="s">
        <v>169</v>
      </c>
      <c r="E6876">
        <v>0</v>
      </c>
      <c r="F6876">
        <v>60</v>
      </c>
      <c r="G6876">
        <v>5</v>
      </c>
      <c r="H6876" t="s">
        <v>303</v>
      </c>
      <c r="I6876" t="s">
        <v>170</v>
      </c>
      <c r="J6876">
        <v>63.01646702832474</v>
      </c>
      <c r="L6876" s="47"/>
      <c r="M6876" s="47"/>
    </row>
    <row r="6877" spans="1:13" x14ac:dyDescent="0.4">
      <c r="A6877" t="str">
        <f t="shared" si="107"/>
        <v>49_4M_F_3_90_5_HH800_Core</v>
      </c>
      <c r="B6877">
        <v>49</v>
      </c>
      <c r="C6877" t="s">
        <v>173</v>
      </c>
      <c r="D6877" t="s">
        <v>169</v>
      </c>
      <c r="E6877">
        <v>3</v>
      </c>
      <c r="F6877">
        <v>90</v>
      </c>
      <c r="G6877">
        <v>5</v>
      </c>
      <c r="H6877" t="s">
        <v>303</v>
      </c>
      <c r="I6877" t="s">
        <v>170</v>
      </c>
      <c r="J6877">
        <v>2.0952568025723348</v>
      </c>
      <c r="L6877" s="47"/>
      <c r="M6877" s="47"/>
    </row>
    <row r="6878" spans="1:13" x14ac:dyDescent="0.4">
      <c r="A6878" t="str">
        <f t="shared" si="107"/>
        <v>59_2M_F_0_180_2_HH800_Core</v>
      </c>
      <c r="B6878">
        <v>59</v>
      </c>
      <c r="C6878" t="s">
        <v>175</v>
      </c>
      <c r="D6878" t="s">
        <v>169</v>
      </c>
      <c r="E6878">
        <v>0</v>
      </c>
      <c r="F6878">
        <v>180</v>
      </c>
      <c r="G6878">
        <v>2</v>
      </c>
      <c r="H6878" t="s">
        <v>303</v>
      </c>
      <c r="I6878" t="s">
        <v>170</v>
      </c>
      <c r="J6878">
        <v>54.45797892835882</v>
      </c>
      <c r="L6878" s="47"/>
      <c r="M6878" s="47"/>
    </row>
    <row r="6879" spans="1:13" x14ac:dyDescent="0.4">
      <c r="A6879" t="str">
        <f t="shared" si="107"/>
        <v>58_2M_F_0_365_5_HH800_Core</v>
      </c>
      <c r="B6879">
        <v>58</v>
      </c>
      <c r="C6879" t="s">
        <v>175</v>
      </c>
      <c r="D6879" t="s">
        <v>169</v>
      </c>
      <c r="E6879">
        <v>0</v>
      </c>
      <c r="F6879">
        <v>365</v>
      </c>
      <c r="G6879">
        <v>5</v>
      </c>
      <c r="H6879" t="s">
        <v>303</v>
      </c>
      <c r="I6879" t="s">
        <v>170</v>
      </c>
      <c r="J6879">
        <v>83.759218497884007</v>
      </c>
      <c r="L6879" s="47"/>
      <c r="M6879" s="47"/>
    </row>
    <row r="6880" spans="1:13" x14ac:dyDescent="0.4">
      <c r="A6880" t="str">
        <f t="shared" si="107"/>
        <v>40_2M_F_0_365_5_HH800_Core</v>
      </c>
      <c r="B6880">
        <v>40</v>
      </c>
      <c r="C6880" t="s">
        <v>175</v>
      </c>
      <c r="D6880" t="s">
        <v>169</v>
      </c>
      <c r="E6880">
        <v>0</v>
      </c>
      <c r="F6880">
        <v>365</v>
      </c>
      <c r="G6880">
        <v>5</v>
      </c>
      <c r="H6880" t="s">
        <v>303</v>
      </c>
      <c r="I6880" t="s">
        <v>170</v>
      </c>
      <c r="J6880">
        <v>36.421465375196583</v>
      </c>
      <c r="L6880" s="47"/>
      <c r="M6880" s="47"/>
    </row>
    <row r="6881" spans="1:13" x14ac:dyDescent="0.4">
      <c r="A6881" t="str">
        <f t="shared" si="107"/>
        <v>31_2M_F_0_365_5_HH800_Core</v>
      </c>
      <c r="B6881">
        <v>31</v>
      </c>
      <c r="C6881" t="s">
        <v>175</v>
      </c>
      <c r="D6881" t="s">
        <v>169</v>
      </c>
      <c r="E6881">
        <v>0</v>
      </c>
      <c r="F6881">
        <v>365</v>
      </c>
      <c r="G6881">
        <v>5</v>
      </c>
      <c r="H6881" t="s">
        <v>303</v>
      </c>
      <c r="I6881" t="s">
        <v>170</v>
      </c>
      <c r="J6881">
        <v>27.594698164202576</v>
      </c>
      <c r="L6881" s="47"/>
      <c r="M6881" s="47"/>
    </row>
    <row r="6882" spans="1:13" x14ac:dyDescent="0.4">
      <c r="A6882" t="str">
        <f t="shared" si="107"/>
        <v>41_4M_F_0_60_2_HH800_Core</v>
      </c>
      <c r="B6882">
        <v>41</v>
      </c>
      <c r="C6882" t="s">
        <v>173</v>
      </c>
      <c r="D6882" t="s">
        <v>169</v>
      </c>
      <c r="E6882">
        <v>0</v>
      </c>
      <c r="F6882">
        <v>60</v>
      </c>
      <c r="G6882">
        <v>2</v>
      </c>
      <c r="H6882" t="s">
        <v>303</v>
      </c>
      <c r="I6882" t="s">
        <v>170</v>
      </c>
      <c r="J6882">
        <v>31.243130380402164</v>
      </c>
      <c r="L6882" s="47"/>
      <c r="M6882" s="47"/>
    </row>
    <row r="6883" spans="1:13" x14ac:dyDescent="0.4">
      <c r="A6883" t="str">
        <f t="shared" si="107"/>
        <v>57_2M_M_0_60_2_HH800_Core</v>
      </c>
      <c r="B6883">
        <v>57</v>
      </c>
      <c r="C6883" t="s">
        <v>175</v>
      </c>
      <c r="D6883" t="s">
        <v>174</v>
      </c>
      <c r="E6883">
        <v>0</v>
      </c>
      <c r="F6883">
        <v>60</v>
      </c>
      <c r="G6883">
        <v>2</v>
      </c>
      <c r="H6883" t="s">
        <v>303</v>
      </c>
      <c r="I6883" t="s">
        <v>170</v>
      </c>
      <c r="J6883">
        <v>71.957539509240377</v>
      </c>
      <c r="L6883" s="47"/>
      <c r="M6883" s="47"/>
    </row>
    <row r="6884" spans="1:13" x14ac:dyDescent="0.4">
      <c r="A6884" t="str">
        <f t="shared" si="107"/>
        <v>37_2M_F_3_180_5_HH800_Core</v>
      </c>
      <c r="B6884">
        <v>37</v>
      </c>
      <c r="C6884" t="s">
        <v>175</v>
      </c>
      <c r="D6884" t="s">
        <v>169</v>
      </c>
      <c r="E6884">
        <v>3</v>
      </c>
      <c r="F6884">
        <v>180</v>
      </c>
      <c r="G6884">
        <v>5</v>
      </c>
      <c r="H6884" t="s">
        <v>303</v>
      </c>
      <c r="I6884" t="s">
        <v>170</v>
      </c>
      <c r="J6884">
        <v>1.9995890311798501</v>
      </c>
      <c r="L6884" s="47"/>
      <c r="M6884" s="47"/>
    </row>
    <row r="6885" spans="1:13" x14ac:dyDescent="0.4">
      <c r="A6885" t="str">
        <f t="shared" si="107"/>
        <v>30_4M_F_0_60_2_HH800_Core</v>
      </c>
      <c r="B6885">
        <v>30</v>
      </c>
      <c r="C6885" t="s">
        <v>173</v>
      </c>
      <c r="D6885" t="s">
        <v>169</v>
      </c>
      <c r="E6885">
        <v>0</v>
      </c>
      <c r="F6885">
        <v>60</v>
      </c>
      <c r="G6885">
        <v>2</v>
      </c>
      <c r="H6885" t="s">
        <v>303</v>
      </c>
      <c r="I6885" t="s">
        <v>170</v>
      </c>
      <c r="J6885">
        <v>23.449275924081448</v>
      </c>
      <c r="L6885" s="47"/>
      <c r="M6885" s="47"/>
    </row>
    <row r="6886" spans="1:13" x14ac:dyDescent="0.4">
      <c r="A6886" t="str">
        <f t="shared" si="107"/>
        <v>38_2M_F_3_180_5_HH800_Core</v>
      </c>
      <c r="B6886">
        <v>38</v>
      </c>
      <c r="C6886" t="s">
        <v>175</v>
      </c>
      <c r="D6886" t="s">
        <v>169</v>
      </c>
      <c r="E6886">
        <v>3</v>
      </c>
      <c r="F6886">
        <v>180</v>
      </c>
      <c r="G6886">
        <v>5</v>
      </c>
      <c r="H6886" t="s">
        <v>303</v>
      </c>
      <c r="I6886" t="s">
        <v>170</v>
      </c>
      <c r="J6886">
        <v>2.9946448145632201</v>
      </c>
      <c r="L6886" s="47"/>
      <c r="M6886" s="47"/>
    </row>
    <row r="6887" spans="1:13" x14ac:dyDescent="0.4">
      <c r="A6887" t="str">
        <f t="shared" si="107"/>
        <v>42_4A_M_0_90_2_HH800_Core</v>
      </c>
      <c r="B6887">
        <v>42</v>
      </c>
      <c r="C6887" t="s">
        <v>168</v>
      </c>
      <c r="D6887" t="s">
        <v>174</v>
      </c>
      <c r="E6887">
        <v>0</v>
      </c>
      <c r="F6887">
        <v>90</v>
      </c>
      <c r="G6887">
        <v>2</v>
      </c>
      <c r="H6887" t="s">
        <v>303</v>
      </c>
      <c r="I6887" t="s">
        <v>170</v>
      </c>
      <c r="J6887">
        <v>15.173382700273006</v>
      </c>
      <c r="L6887" s="47"/>
      <c r="M6887" s="47"/>
    </row>
    <row r="6888" spans="1:13" x14ac:dyDescent="0.4">
      <c r="A6888" t="str">
        <f t="shared" si="107"/>
        <v>42_4M_M_0_90_2_HH800_Core</v>
      </c>
      <c r="B6888">
        <v>42</v>
      </c>
      <c r="C6888" t="s">
        <v>173</v>
      </c>
      <c r="D6888" t="s">
        <v>174</v>
      </c>
      <c r="E6888">
        <v>0</v>
      </c>
      <c r="F6888">
        <v>90</v>
      </c>
      <c r="G6888">
        <v>2</v>
      </c>
      <c r="H6888" t="s">
        <v>303</v>
      </c>
      <c r="I6888" t="s">
        <v>170</v>
      </c>
      <c r="J6888">
        <v>15.113707972598117</v>
      </c>
      <c r="L6888" s="47"/>
      <c r="M6888" s="47"/>
    </row>
    <row r="6889" spans="1:13" x14ac:dyDescent="0.4">
      <c r="A6889" t="str">
        <f t="shared" si="107"/>
        <v>62_2M_F_3_180_5_HH800_Core</v>
      </c>
      <c r="B6889">
        <v>62</v>
      </c>
      <c r="C6889" t="s">
        <v>175</v>
      </c>
      <c r="D6889" t="s">
        <v>169</v>
      </c>
      <c r="E6889">
        <v>3</v>
      </c>
      <c r="F6889">
        <v>180</v>
      </c>
      <c r="G6889">
        <v>5</v>
      </c>
      <c r="H6889" t="s">
        <v>303</v>
      </c>
      <c r="I6889" t="s">
        <v>170</v>
      </c>
      <c r="J6889">
        <v>3.9027474873476855</v>
      </c>
      <c r="L6889" s="47"/>
      <c r="M6889" s="47"/>
    </row>
    <row r="6890" spans="1:13" x14ac:dyDescent="0.4">
      <c r="A6890" t="str">
        <f t="shared" si="107"/>
        <v>44_2M_F_6_365_5_HH800_Core</v>
      </c>
      <c r="B6890">
        <v>44</v>
      </c>
      <c r="C6890" t="s">
        <v>175</v>
      </c>
      <c r="D6890" t="s">
        <v>169</v>
      </c>
      <c r="E6890">
        <v>6</v>
      </c>
      <c r="F6890">
        <v>365</v>
      </c>
      <c r="G6890">
        <v>5</v>
      </c>
      <c r="H6890" t="s">
        <v>303</v>
      </c>
      <c r="I6890" t="s">
        <v>170</v>
      </c>
      <c r="J6890">
        <v>5.4853302392378351</v>
      </c>
      <c r="L6890" s="47"/>
      <c r="M6890" s="47"/>
    </row>
    <row r="6891" spans="1:13" x14ac:dyDescent="0.4">
      <c r="A6891" t="str">
        <f t="shared" si="107"/>
        <v>40_4M_F_0_180_5_HH800_Core</v>
      </c>
      <c r="B6891">
        <v>40</v>
      </c>
      <c r="C6891" t="s">
        <v>173</v>
      </c>
      <c r="D6891" t="s">
        <v>169</v>
      </c>
      <c r="E6891">
        <v>0</v>
      </c>
      <c r="F6891">
        <v>180</v>
      </c>
      <c r="G6891">
        <v>5</v>
      </c>
      <c r="H6891" t="s">
        <v>303</v>
      </c>
      <c r="I6891" t="s">
        <v>170</v>
      </c>
      <c r="J6891">
        <v>25.164077889773424</v>
      </c>
      <c r="L6891" s="47"/>
      <c r="M6891" s="47"/>
    </row>
    <row r="6892" spans="1:13" x14ac:dyDescent="0.4">
      <c r="A6892" t="str">
        <f t="shared" si="107"/>
        <v>36_2M_M_0_180_5_HH800_Core</v>
      </c>
      <c r="B6892">
        <v>36</v>
      </c>
      <c r="C6892" t="s">
        <v>175</v>
      </c>
      <c r="D6892" t="s">
        <v>174</v>
      </c>
      <c r="E6892">
        <v>0</v>
      </c>
      <c r="F6892">
        <v>180</v>
      </c>
      <c r="G6892">
        <v>5</v>
      </c>
      <c r="H6892" t="s">
        <v>303</v>
      </c>
      <c r="I6892" t="s">
        <v>170</v>
      </c>
      <c r="J6892">
        <v>25.740080682536107</v>
      </c>
      <c r="L6892" s="47"/>
      <c r="M6892" s="47"/>
    </row>
    <row r="6893" spans="1:13" x14ac:dyDescent="0.4">
      <c r="A6893" t="str">
        <f t="shared" si="107"/>
        <v>47_2M_F_3_365_5_HH800_Core</v>
      </c>
      <c r="B6893">
        <v>47</v>
      </c>
      <c r="C6893" t="s">
        <v>175</v>
      </c>
      <c r="D6893" t="s">
        <v>169</v>
      </c>
      <c r="E6893">
        <v>3</v>
      </c>
      <c r="F6893">
        <v>365</v>
      </c>
      <c r="G6893">
        <v>5</v>
      </c>
      <c r="H6893" t="s">
        <v>303</v>
      </c>
      <c r="I6893" t="s">
        <v>170</v>
      </c>
      <c r="J6893">
        <v>3.4459382422229048</v>
      </c>
      <c r="L6893" s="47"/>
      <c r="M6893" s="47"/>
    </row>
    <row r="6894" spans="1:13" x14ac:dyDescent="0.4">
      <c r="A6894" t="str">
        <f t="shared" si="107"/>
        <v>47_2M_F_6_60_5_HH800_Core</v>
      </c>
      <c r="B6894">
        <v>47</v>
      </c>
      <c r="C6894" t="s">
        <v>175</v>
      </c>
      <c r="D6894" t="s">
        <v>169</v>
      </c>
      <c r="E6894">
        <v>6</v>
      </c>
      <c r="F6894">
        <v>60</v>
      </c>
      <c r="G6894">
        <v>5</v>
      </c>
      <c r="H6894" t="s">
        <v>303</v>
      </c>
      <c r="I6894" t="s">
        <v>170</v>
      </c>
      <c r="J6894">
        <v>7.5781303402367124</v>
      </c>
      <c r="L6894" s="47"/>
      <c r="M6894" s="47"/>
    </row>
    <row r="6895" spans="1:13" x14ac:dyDescent="0.4">
      <c r="A6895" t="str">
        <f t="shared" si="107"/>
        <v>38_2M_F_0_90_5_HH800_Core</v>
      </c>
      <c r="B6895">
        <v>38</v>
      </c>
      <c r="C6895" t="s">
        <v>175</v>
      </c>
      <c r="D6895" t="s">
        <v>169</v>
      </c>
      <c r="E6895">
        <v>0</v>
      </c>
      <c r="F6895">
        <v>90</v>
      </c>
      <c r="G6895">
        <v>5</v>
      </c>
      <c r="H6895" t="s">
        <v>303</v>
      </c>
      <c r="I6895" t="s">
        <v>170</v>
      </c>
      <c r="J6895">
        <v>48.596443442957224</v>
      </c>
      <c r="L6895" s="47"/>
      <c r="M6895" s="47"/>
    </row>
    <row r="6896" spans="1:13" x14ac:dyDescent="0.4">
      <c r="A6896" t="str">
        <f t="shared" si="107"/>
        <v>62_4M_M_0_180_5_HH800_Core</v>
      </c>
      <c r="B6896">
        <v>62</v>
      </c>
      <c r="C6896" t="s">
        <v>173</v>
      </c>
      <c r="D6896" t="s">
        <v>174</v>
      </c>
      <c r="E6896">
        <v>0</v>
      </c>
      <c r="F6896">
        <v>180</v>
      </c>
      <c r="G6896">
        <v>5</v>
      </c>
      <c r="H6896" t="s">
        <v>303</v>
      </c>
      <c r="I6896" t="s">
        <v>170</v>
      </c>
      <c r="J6896">
        <v>51.169145934531208</v>
      </c>
      <c r="L6896" s="47"/>
      <c r="M6896" s="47"/>
    </row>
    <row r="6897" spans="1:13" x14ac:dyDescent="0.4">
      <c r="A6897" t="str">
        <f t="shared" si="107"/>
        <v>64_2M_M_6_365_5_HH800_Core</v>
      </c>
      <c r="B6897">
        <v>64</v>
      </c>
      <c r="C6897" t="s">
        <v>175</v>
      </c>
      <c r="D6897" t="s">
        <v>174</v>
      </c>
      <c r="E6897">
        <v>6</v>
      </c>
      <c r="F6897">
        <v>365</v>
      </c>
      <c r="G6897">
        <v>5</v>
      </c>
      <c r="H6897" t="s">
        <v>303</v>
      </c>
      <c r="I6897" t="s">
        <v>170</v>
      </c>
      <c r="J6897">
        <v>7.6634111943476553</v>
      </c>
      <c r="L6897" s="47"/>
      <c r="M6897" s="47"/>
    </row>
    <row r="6898" spans="1:13" x14ac:dyDescent="0.4">
      <c r="A6898" t="str">
        <f t="shared" si="107"/>
        <v>48_4M_F_6_90_5_HH800_Core</v>
      </c>
      <c r="B6898">
        <v>48</v>
      </c>
      <c r="C6898" t="s">
        <v>173</v>
      </c>
      <c r="D6898" t="s">
        <v>169</v>
      </c>
      <c r="E6898">
        <v>6</v>
      </c>
      <c r="F6898">
        <v>90</v>
      </c>
      <c r="G6898">
        <v>5</v>
      </c>
      <c r="H6898" t="s">
        <v>303</v>
      </c>
      <c r="I6898" t="s">
        <v>170</v>
      </c>
      <c r="J6898">
        <v>3.9431786687728936</v>
      </c>
      <c r="L6898" s="47"/>
      <c r="M6898" s="47"/>
    </row>
    <row r="6899" spans="1:13" x14ac:dyDescent="0.4">
      <c r="A6899" t="str">
        <f t="shared" si="107"/>
        <v>64_4M_F_3_90_5_HH800_Core</v>
      </c>
      <c r="B6899">
        <v>64</v>
      </c>
      <c r="C6899" t="s">
        <v>173</v>
      </c>
      <c r="D6899" t="s">
        <v>169</v>
      </c>
      <c r="E6899">
        <v>3</v>
      </c>
      <c r="F6899">
        <v>90</v>
      </c>
      <c r="G6899">
        <v>5</v>
      </c>
      <c r="H6899" t="s">
        <v>303</v>
      </c>
      <c r="I6899" t="s">
        <v>170</v>
      </c>
      <c r="J6899">
        <v>2.9086468681745008</v>
      </c>
      <c r="L6899" s="47"/>
      <c r="M6899" s="47"/>
    </row>
    <row r="6900" spans="1:13" x14ac:dyDescent="0.4">
      <c r="A6900" t="str">
        <f t="shared" si="107"/>
        <v>30_4M_F_3_365_5_HH800_Core</v>
      </c>
      <c r="B6900">
        <v>30</v>
      </c>
      <c r="C6900" t="s">
        <v>173</v>
      </c>
      <c r="D6900" t="s">
        <v>169</v>
      </c>
      <c r="E6900">
        <v>3</v>
      </c>
      <c r="F6900">
        <v>365</v>
      </c>
      <c r="G6900">
        <v>5</v>
      </c>
      <c r="H6900" t="s">
        <v>303</v>
      </c>
      <c r="I6900" t="s">
        <v>170</v>
      </c>
      <c r="J6900">
        <v>1.7390259612890882</v>
      </c>
      <c r="L6900" s="47"/>
      <c r="M6900" s="47"/>
    </row>
    <row r="6901" spans="1:13" x14ac:dyDescent="0.4">
      <c r="A6901" t="str">
        <f t="shared" si="107"/>
        <v>53_2M_F_6_180_5_HH800_Core</v>
      </c>
      <c r="B6901">
        <v>53</v>
      </c>
      <c r="C6901" t="s">
        <v>175</v>
      </c>
      <c r="D6901" t="s">
        <v>169</v>
      </c>
      <c r="E6901">
        <v>6</v>
      </c>
      <c r="F6901">
        <v>180</v>
      </c>
      <c r="G6901">
        <v>5</v>
      </c>
      <c r="H6901" t="s">
        <v>303</v>
      </c>
      <c r="I6901" t="s">
        <v>170</v>
      </c>
      <c r="J6901">
        <v>6.8570298976159014</v>
      </c>
      <c r="L6901" s="47"/>
      <c r="M6901" s="47"/>
    </row>
    <row r="6902" spans="1:13" x14ac:dyDescent="0.4">
      <c r="A6902" t="str">
        <f t="shared" si="107"/>
        <v>36_4M_F_0_90_5_HH800_Core</v>
      </c>
      <c r="B6902">
        <v>36</v>
      </c>
      <c r="C6902" t="s">
        <v>173</v>
      </c>
      <c r="D6902" t="s">
        <v>169</v>
      </c>
      <c r="E6902">
        <v>0</v>
      </c>
      <c r="F6902">
        <v>90</v>
      </c>
      <c r="G6902">
        <v>5</v>
      </c>
      <c r="H6902" t="s">
        <v>303</v>
      </c>
      <c r="I6902" t="s">
        <v>170</v>
      </c>
      <c r="J6902">
        <v>23.470916715202357</v>
      </c>
      <c r="L6902" s="47"/>
      <c r="M6902" s="47"/>
    </row>
    <row r="6903" spans="1:13" x14ac:dyDescent="0.4">
      <c r="A6903" t="str">
        <f t="shared" si="107"/>
        <v>50_2M_M_0_180_5_HH800_Core</v>
      </c>
      <c r="B6903">
        <v>50</v>
      </c>
      <c r="C6903" t="s">
        <v>175</v>
      </c>
      <c r="D6903" t="s">
        <v>174</v>
      </c>
      <c r="E6903">
        <v>0</v>
      </c>
      <c r="F6903">
        <v>180</v>
      </c>
      <c r="G6903">
        <v>5</v>
      </c>
      <c r="H6903" t="s">
        <v>303</v>
      </c>
      <c r="I6903" t="s">
        <v>170</v>
      </c>
      <c r="J6903">
        <v>53.601758120912571</v>
      </c>
      <c r="L6903" s="47"/>
      <c r="M6903" s="47"/>
    </row>
    <row r="6904" spans="1:13" x14ac:dyDescent="0.4">
      <c r="A6904" t="str">
        <f t="shared" si="107"/>
        <v>39_2M_M_0_180_5_HH800_Core</v>
      </c>
      <c r="B6904">
        <v>39</v>
      </c>
      <c r="C6904" t="s">
        <v>175</v>
      </c>
      <c r="D6904" t="s">
        <v>174</v>
      </c>
      <c r="E6904">
        <v>0</v>
      </c>
      <c r="F6904">
        <v>180</v>
      </c>
      <c r="G6904">
        <v>5</v>
      </c>
      <c r="H6904" t="s">
        <v>303</v>
      </c>
      <c r="I6904" t="s">
        <v>170</v>
      </c>
      <c r="J6904">
        <v>29.449919219018483</v>
      </c>
      <c r="L6904" s="47"/>
      <c r="M6904" s="47"/>
    </row>
    <row r="6905" spans="1:13" x14ac:dyDescent="0.4">
      <c r="A6905" t="str">
        <f t="shared" si="107"/>
        <v>37_4M_M_6_180_5_HH800_Core</v>
      </c>
      <c r="B6905">
        <v>37</v>
      </c>
      <c r="C6905" t="s">
        <v>173</v>
      </c>
      <c r="D6905" t="s">
        <v>174</v>
      </c>
      <c r="E6905">
        <v>6</v>
      </c>
      <c r="F6905">
        <v>180</v>
      </c>
      <c r="G6905">
        <v>5</v>
      </c>
      <c r="H6905" t="s">
        <v>303</v>
      </c>
      <c r="I6905" t="s">
        <v>170</v>
      </c>
      <c r="J6905">
        <v>1.6733968515069018</v>
      </c>
      <c r="L6905" s="47"/>
      <c r="M6905" s="47"/>
    </row>
    <row r="6906" spans="1:13" x14ac:dyDescent="0.4">
      <c r="A6906" t="str">
        <f t="shared" si="107"/>
        <v>60_4M_F_6_180_5_HH800_Core</v>
      </c>
      <c r="B6906">
        <v>60</v>
      </c>
      <c r="C6906" t="s">
        <v>173</v>
      </c>
      <c r="D6906" t="s">
        <v>169</v>
      </c>
      <c r="E6906">
        <v>6</v>
      </c>
      <c r="F6906">
        <v>180</v>
      </c>
      <c r="G6906">
        <v>5</v>
      </c>
      <c r="H6906" t="s">
        <v>303</v>
      </c>
      <c r="I6906" t="s">
        <v>170</v>
      </c>
      <c r="J6906">
        <v>3.9293376138747989</v>
      </c>
      <c r="L6906" s="47"/>
      <c r="M6906" s="47"/>
    </row>
    <row r="6907" spans="1:13" x14ac:dyDescent="0.4">
      <c r="A6907" t="str">
        <f t="shared" si="107"/>
        <v>42_2M_M_0_90_2_HH800_Core</v>
      </c>
      <c r="B6907">
        <v>42</v>
      </c>
      <c r="C6907" t="s">
        <v>175</v>
      </c>
      <c r="D6907" t="s">
        <v>174</v>
      </c>
      <c r="E6907">
        <v>0</v>
      </c>
      <c r="F6907">
        <v>90</v>
      </c>
      <c r="G6907">
        <v>2</v>
      </c>
      <c r="H6907" t="s">
        <v>303</v>
      </c>
      <c r="I6907" t="s">
        <v>170</v>
      </c>
      <c r="J6907">
        <v>25.766143613671389</v>
      </c>
      <c r="L6907" s="47"/>
      <c r="M6907" s="47"/>
    </row>
    <row r="6908" spans="1:13" x14ac:dyDescent="0.4">
      <c r="A6908" t="str">
        <f t="shared" si="107"/>
        <v>51_4M_M_0_365_5_HH800_Core</v>
      </c>
      <c r="B6908">
        <v>51</v>
      </c>
      <c r="C6908" t="s">
        <v>173</v>
      </c>
      <c r="D6908" t="s">
        <v>174</v>
      </c>
      <c r="E6908">
        <v>0</v>
      </c>
      <c r="F6908">
        <v>365</v>
      </c>
      <c r="G6908">
        <v>5</v>
      </c>
      <c r="H6908" t="s">
        <v>303</v>
      </c>
      <c r="I6908" t="s">
        <v>170</v>
      </c>
      <c r="J6908">
        <v>28.631280151884248</v>
      </c>
      <c r="L6908" s="47"/>
      <c r="M6908" s="47"/>
    </row>
    <row r="6909" spans="1:13" x14ac:dyDescent="0.4">
      <c r="A6909" t="str">
        <f t="shared" si="107"/>
        <v>52_2M_M_0_365_5_HH800_Core</v>
      </c>
      <c r="B6909">
        <v>52</v>
      </c>
      <c r="C6909" t="s">
        <v>175</v>
      </c>
      <c r="D6909" t="s">
        <v>174</v>
      </c>
      <c r="E6909">
        <v>0</v>
      </c>
      <c r="F6909">
        <v>365</v>
      </c>
      <c r="G6909">
        <v>5</v>
      </c>
      <c r="H6909" t="s">
        <v>303</v>
      </c>
      <c r="I6909" t="s">
        <v>170</v>
      </c>
      <c r="J6909">
        <v>53.787349654520419</v>
      </c>
      <c r="L6909" s="47"/>
      <c r="M6909" s="47"/>
    </row>
    <row r="6910" spans="1:13" x14ac:dyDescent="0.4">
      <c r="A6910" t="str">
        <f t="shared" si="107"/>
        <v>56_4M_F_3_180_5_HH800_Core</v>
      </c>
      <c r="B6910">
        <v>56</v>
      </c>
      <c r="C6910" t="s">
        <v>173</v>
      </c>
      <c r="D6910" t="s">
        <v>169</v>
      </c>
      <c r="E6910">
        <v>3</v>
      </c>
      <c r="F6910">
        <v>180</v>
      </c>
      <c r="G6910">
        <v>5</v>
      </c>
      <c r="H6910" t="s">
        <v>303</v>
      </c>
      <c r="I6910" t="s">
        <v>170</v>
      </c>
      <c r="J6910">
        <v>2.2228765254694847</v>
      </c>
      <c r="L6910" s="47"/>
      <c r="M6910" s="47"/>
    </row>
    <row r="6911" spans="1:13" x14ac:dyDescent="0.4">
      <c r="A6911" t="str">
        <f t="shared" si="107"/>
        <v>41_2M_F_3_180_5_HH800_Core</v>
      </c>
      <c r="B6911">
        <v>41</v>
      </c>
      <c r="C6911" t="s">
        <v>175</v>
      </c>
      <c r="D6911" t="s">
        <v>169</v>
      </c>
      <c r="E6911">
        <v>3</v>
      </c>
      <c r="F6911">
        <v>180</v>
      </c>
      <c r="G6911">
        <v>5</v>
      </c>
      <c r="H6911" t="s">
        <v>303</v>
      </c>
      <c r="I6911" t="s">
        <v>170</v>
      </c>
      <c r="J6911">
        <v>2.7381316045931601</v>
      </c>
      <c r="L6911" s="47"/>
      <c r="M6911" s="47"/>
    </row>
    <row r="6912" spans="1:13" x14ac:dyDescent="0.4">
      <c r="A6912" t="str">
        <f t="shared" si="107"/>
        <v>29_2M_M_3_180_5_HH800_Core</v>
      </c>
      <c r="B6912">
        <v>29</v>
      </c>
      <c r="C6912" t="s">
        <v>175</v>
      </c>
      <c r="D6912" t="s">
        <v>174</v>
      </c>
      <c r="E6912">
        <v>3</v>
      </c>
      <c r="F6912">
        <v>180</v>
      </c>
      <c r="G6912">
        <v>5</v>
      </c>
      <c r="H6912" t="s">
        <v>303</v>
      </c>
      <c r="I6912" t="s">
        <v>170</v>
      </c>
      <c r="J6912">
        <v>1.7977048286433912</v>
      </c>
      <c r="L6912" s="47"/>
      <c r="M6912" s="47"/>
    </row>
    <row r="6913" spans="1:13" x14ac:dyDescent="0.4">
      <c r="A6913" t="str">
        <f t="shared" si="107"/>
        <v>51_2M_M_6_365_5_HH800_Core</v>
      </c>
      <c r="B6913">
        <v>51</v>
      </c>
      <c r="C6913" t="s">
        <v>175</v>
      </c>
      <c r="D6913" t="s">
        <v>174</v>
      </c>
      <c r="E6913">
        <v>6</v>
      </c>
      <c r="F6913">
        <v>365</v>
      </c>
      <c r="G6913">
        <v>5</v>
      </c>
      <c r="H6913" t="s">
        <v>303</v>
      </c>
      <c r="I6913" t="s">
        <v>170</v>
      </c>
      <c r="J6913">
        <v>5.526283238766454</v>
      </c>
      <c r="L6913" s="47"/>
      <c r="M6913" s="47"/>
    </row>
    <row r="6914" spans="1:13" x14ac:dyDescent="0.4">
      <c r="A6914" t="str">
        <f t="shared" si="107"/>
        <v>64_2M_F_0_180_5_HH800_Core</v>
      </c>
      <c r="B6914">
        <v>64</v>
      </c>
      <c r="C6914" t="s">
        <v>175</v>
      </c>
      <c r="D6914" t="s">
        <v>169</v>
      </c>
      <c r="E6914">
        <v>0</v>
      </c>
      <c r="F6914">
        <v>180</v>
      </c>
      <c r="G6914">
        <v>5</v>
      </c>
      <c r="H6914" t="s">
        <v>303</v>
      </c>
      <c r="I6914" t="s">
        <v>170</v>
      </c>
      <c r="J6914">
        <v>116.58062681525233</v>
      </c>
      <c r="L6914" s="47"/>
      <c r="M6914" s="47"/>
    </row>
    <row r="6915" spans="1:13" x14ac:dyDescent="0.4">
      <c r="A6915" t="str">
        <f t="shared" ref="A6915:A6978" si="108">B6915&amp;"_"&amp;C6915&amp;"_"&amp;D6915&amp;"_"&amp;E6915&amp;"_"&amp;F6915&amp;"_"&amp;G6915&amp;"_"&amp;H6915&amp;"_"&amp;I6915</f>
        <v>61_2M_F_3_365_5_HH800_Core</v>
      </c>
      <c r="B6915">
        <v>61</v>
      </c>
      <c r="C6915" t="s">
        <v>175</v>
      </c>
      <c r="D6915" t="s">
        <v>169</v>
      </c>
      <c r="E6915">
        <v>3</v>
      </c>
      <c r="F6915">
        <v>365</v>
      </c>
      <c r="G6915">
        <v>5</v>
      </c>
      <c r="H6915" t="s">
        <v>303</v>
      </c>
      <c r="I6915" t="s">
        <v>170</v>
      </c>
      <c r="J6915">
        <v>4.5279641131137938</v>
      </c>
      <c r="L6915" s="47"/>
      <c r="M6915" s="47"/>
    </row>
    <row r="6916" spans="1:13" x14ac:dyDescent="0.4">
      <c r="A6916" t="str">
        <f t="shared" si="108"/>
        <v>57_2M_F_0_180_5_HH800_Core</v>
      </c>
      <c r="B6916">
        <v>57</v>
      </c>
      <c r="C6916" t="s">
        <v>175</v>
      </c>
      <c r="D6916" t="s">
        <v>169</v>
      </c>
      <c r="E6916">
        <v>0</v>
      </c>
      <c r="F6916">
        <v>180</v>
      </c>
      <c r="G6916">
        <v>5</v>
      </c>
      <c r="H6916" t="s">
        <v>303</v>
      </c>
      <c r="I6916" t="s">
        <v>170</v>
      </c>
      <c r="J6916">
        <v>92.277002034222704</v>
      </c>
      <c r="L6916" s="47"/>
      <c r="M6916" s="47"/>
    </row>
    <row r="6917" spans="1:13" x14ac:dyDescent="0.4">
      <c r="A6917" t="str">
        <f t="shared" si="108"/>
        <v>36_4M_F_3_90_5_HH800_Core</v>
      </c>
      <c r="B6917">
        <v>36</v>
      </c>
      <c r="C6917" t="s">
        <v>173</v>
      </c>
      <c r="D6917" t="s">
        <v>169</v>
      </c>
      <c r="E6917">
        <v>3</v>
      </c>
      <c r="F6917">
        <v>90</v>
      </c>
      <c r="G6917">
        <v>5</v>
      </c>
      <c r="H6917" t="s">
        <v>303</v>
      </c>
      <c r="I6917" t="s">
        <v>170</v>
      </c>
      <c r="J6917">
        <v>1.9121232900451788</v>
      </c>
      <c r="L6917" s="47"/>
      <c r="M6917" s="47"/>
    </row>
    <row r="6918" spans="1:13" x14ac:dyDescent="0.4">
      <c r="A6918" t="str">
        <f t="shared" si="108"/>
        <v>64_2M_F_6_180_5_HH800_Core</v>
      </c>
      <c r="B6918">
        <v>64</v>
      </c>
      <c r="C6918" t="s">
        <v>175</v>
      </c>
      <c r="D6918" t="s">
        <v>169</v>
      </c>
      <c r="E6918">
        <v>6</v>
      </c>
      <c r="F6918">
        <v>180</v>
      </c>
      <c r="G6918">
        <v>5</v>
      </c>
      <c r="H6918" t="s">
        <v>303</v>
      </c>
      <c r="I6918" t="s">
        <v>170</v>
      </c>
      <c r="J6918">
        <v>7.0282214730848747</v>
      </c>
      <c r="L6918" s="47"/>
      <c r="M6918" s="47"/>
    </row>
    <row r="6919" spans="1:13" x14ac:dyDescent="0.4">
      <c r="A6919" t="str">
        <f t="shared" si="108"/>
        <v>64_2M_M_0_90_2_HH800_Core</v>
      </c>
      <c r="B6919">
        <v>64</v>
      </c>
      <c r="C6919" t="s">
        <v>175</v>
      </c>
      <c r="D6919" t="s">
        <v>174</v>
      </c>
      <c r="E6919">
        <v>0</v>
      </c>
      <c r="F6919">
        <v>90</v>
      </c>
      <c r="G6919">
        <v>2</v>
      </c>
      <c r="H6919" t="s">
        <v>303</v>
      </c>
      <c r="I6919" t="s">
        <v>170</v>
      </c>
      <c r="J6919">
        <v>94.06783037965252</v>
      </c>
      <c r="L6919" s="47"/>
      <c r="M6919" s="47"/>
    </row>
    <row r="6920" spans="1:13" x14ac:dyDescent="0.4">
      <c r="A6920" t="str">
        <f t="shared" si="108"/>
        <v>58_2M_M_3_365_5_HH800_Core</v>
      </c>
      <c r="B6920">
        <v>58</v>
      </c>
      <c r="C6920" t="s">
        <v>175</v>
      </c>
      <c r="D6920" t="s">
        <v>174</v>
      </c>
      <c r="E6920">
        <v>3</v>
      </c>
      <c r="F6920">
        <v>365</v>
      </c>
      <c r="G6920">
        <v>5</v>
      </c>
      <c r="H6920" t="s">
        <v>303</v>
      </c>
      <c r="I6920" t="s">
        <v>170</v>
      </c>
      <c r="J6920">
        <v>3.5037517842887729</v>
      </c>
      <c r="L6920" s="47"/>
      <c r="M6920" s="47"/>
    </row>
    <row r="6921" spans="1:13" x14ac:dyDescent="0.4">
      <c r="A6921" t="str">
        <f t="shared" si="108"/>
        <v>42_2M_F_6_90_5_HH800_Core</v>
      </c>
      <c r="B6921">
        <v>42</v>
      </c>
      <c r="C6921" t="s">
        <v>175</v>
      </c>
      <c r="D6921" t="s">
        <v>169</v>
      </c>
      <c r="E6921">
        <v>6</v>
      </c>
      <c r="F6921">
        <v>90</v>
      </c>
      <c r="G6921">
        <v>5</v>
      </c>
      <c r="H6921" t="s">
        <v>303</v>
      </c>
      <c r="I6921" t="s">
        <v>170</v>
      </c>
      <c r="J6921">
        <v>5.4406125591941041</v>
      </c>
      <c r="L6921" s="47"/>
      <c r="M6921" s="47"/>
    </row>
    <row r="6922" spans="1:13" x14ac:dyDescent="0.4">
      <c r="A6922" t="str">
        <f t="shared" si="108"/>
        <v>51_4M_F_0_180_2_HH800_Core</v>
      </c>
      <c r="B6922">
        <v>51</v>
      </c>
      <c r="C6922" t="s">
        <v>173</v>
      </c>
      <c r="D6922" t="s">
        <v>169</v>
      </c>
      <c r="E6922">
        <v>0</v>
      </c>
      <c r="F6922">
        <v>180</v>
      </c>
      <c r="G6922">
        <v>2</v>
      </c>
      <c r="H6922" t="s">
        <v>303</v>
      </c>
      <c r="I6922" t="s">
        <v>170</v>
      </c>
      <c r="J6922">
        <v>23.391571966801653</v>
      </c>
      <c r="L6922" s="47"/>
      <c r="M6922" s="47"/>
    </row>
    <row r="6923" spans="1:13" x14ac:dyDescent="0.4">
      <c r="A6923" t="str">
        <f t="shared" si="108"/>
        <v>37_2M_F_3_90_5_HH800_Core</v>
      </c>
      <c r="B6923">
        <v>37</v>
      </c>
      <c r="C6923" t="s">
        <v>175</v>
      </c>
      <c r="D6923" t="s">
        <v>169</v>
      </c>
      <c r="E6923">
        <v>3</v>
      </c>
      <c r="F6923">
        <v>90</v>
      </c>
      <c r="G6923">
        <v>5</v>
      </c>
      <c r="H6923" t="s">
        <v>303</v>
      </c>
      <c r="I6923" t="s">
        <v>170</v>
      </c>
      <c r="J6923">
        <v>2.5501826763277324</v>
      </c>
      <c r="L6923" s="47"/>
      <c r="M6923" s="47"/>
    </row>
    <row r="6924" spans="1:13" x14ac:dyDescent="0.4">
      <c r="A6924" t="str">
        <f t="shared" si="108"/>
        <v>37_4M_F_3_90_5_HH800_Core</v>
      </c>
      <c r="B6924">
        <v>37</v>
      </c>
      <c r="C6924" t="s">
        <v>173</v>
      </c>
      <c r="D6924" t="s">
        <v>169</v>
      </c>
      <c r="E6924">
        <v>3</v>
      </c>
      <c r="F6924">
        <v>90</v>
      </c>
      <c r="G6924">
        <v>5</v>
      </c>
      <c r="H6924" t="s">
        <v>303</v>
      </c>
      <c r="I6924" t="s">
        <v>170</v>
      </c>
      <c r="J6924">
        <v>1.9858948162143424</v>
      </c>
      <c r="L6924" s="47"/>
      <c r="M6924" s="47"/>
    </row>
    <row r="6925" spans="1:13" x14ac:dyDescent="0.4">
      <c r="A6925" t="str">
        <f t="shared" si="108"/>
        <v>53_4M_F_0_60_2_HH800_Core</v>
      </c>
      <c r="B6925">
        <v>53</v>
      </c>
      <c r="C6925" t="s">
        <v>173</v>
      </c>
      <c r="D6925" t="s">
        <v>169</v>
      </c>
      <c r="E6925">
        <v>0</v>
      </c>
      <c r="F6925">
        <v>60</v>
      </c>
      <c r="G6925">
        <v>2</v>
      </c>
      <c r="H6925" t="s">
        <v>303</v>
      </c>
      <c r="I6925" t="s">
        <v>170</v>
      </c>
      <c r="J6925">
        <v>42.701652992219998</v>
      </c>
      <c r="L6925" s="47"/>
      <c r="M6925" s="47"/>
    </row>
    <row r="6926" spans="1:13" x14ac:dyDescent="0.4">
      <c r="A6926" t="str">
        <f t="shared" si="108"/>
        <v>44_4M_F_3_60_5_HH800_Core</v>
      </c>
      <c r="B6926">
        <v>44</v>
      </c>
      <c r="C6926" t="s">
        <v>173</v>
      </c>
      <c r="D6926" t="s">
        <v>169</v>
      </c>
      <c r="E6926">
        <v>3</v>
      </c>
      <c r="F6926">
        <v>60</v>
      </c>
      <c r="G6926">
        <v>5</v>
      </c>
      <c r="H6926" t="s">
        <v>303</v>
      </c>
      <c r="I6926" t="s">
        <v>170</v>
      </c>
      <c r="J6926">
        <v>1.8965697037369074</v>
      </c>
      <c r="L6926" s="47"/>
      <c r="M6926" s="47"/>
    </row>
    <row r="6927" spans="1:13" x14ac:dyDescent="0.4">
      <c r="A6927" t="str">
        <f t="shared" si="108"/>
        <v>58_4M_M_0_90_5_HH800_Core</v>
      </c>
      <c r="B6927">
        <v>58</v>
      </c>
      <c r="C6927" t="s">
        <v>173</v>
      </c>
      <c r="D6927" t="s">
        <v>174</v>
      </c>
      <c r="E6927">
        <v>0</v>
      </c>
      <c r="F6927">
        <v>90</v>
      </c>
      <c r="G6927">
        <v>5</v>
      </c>
      <c r="H6927" t="s">
        <v>303</v>
      </c>
      <c r="I6927" t="s">
        <v>170</v>
      </c>
      <c r="J6927">
        <v>54.506426884327311</v>
      </c>
      <c r="L6927" s="47"/>
      <c r="M6927" s="47"/>
    </row>
    <row r="6928" spans="1:13" x14ac:dyDescent="0.4">
      <c r="A6928" t="str">
        <f t="shared" si="108"/>
        <v>52_2M_M_0_90_5_HH800_Core</v>
      </c>
      <c r="B6928">
        <v>52</v>
      </c>
      <c r="C6928" t="s">
        <v>175</v>
      </c>
      <c r="D6928" t="s">
        <v>174</v>
      </c>
      <c r="E6928">
        <v>0</v>
      </c>
      <c r="F6928">
        <v>90</v>
      </c>
      <c r="G6928">
        <v>5</v>
      </c>
      <c r="H6928" t="s">
        <v>303</v>
      </c>
      <c r="I6928" t="s">
        <v>170</v>
      </c>
      <c r="J6928">
        <v>71.985940231908216</v>
      </c>
      <c r="L6928" s="47"/>
      <c r="M6928" s="47"/>
    </row>
    <row r="6929" spans="1:13" x14ac:dyDescent="0.4">
      <c r="A6929" t="str">
        <f t="shared" si="108"/>
        <v>39_2M_F_0_180_5_HH800_Core</v>
      </c>
      <c r="B6929">
        <v>39</v>
      </c>
      <c r="C6929" t="s">
        <v>175</v>
      </c>
      <c r="D6929" t="s">
        <v>169</v>
      </c>
      <c r="E6929">
        <v>0</v>
      </c>
      <c r="F6929">
        <v>180</v>
      </c>
      <c r="G6929">
        <v>5</v>
      </c>
      <c r="H6929" t="s">
        <v>303</v>
      </c>
      <c r="I6929" t="s">
        <v>170</v>
      </c>
      <c r="J6929">
        <v>39.478961654248238</v>
      </c>
      <c r="L6929" s="47"/>
      <c r="M6929" s="47"/>
    </row>
    <row r="6930" spans="1:13" x14ac:dyDescent="0.4">
      <c r="A6930" t="str">
        <f t="shared" si="108"/>
        <v>44_2M_F_0_180_2_HH800_Core</v>
      </c>
      <c r="B6930">
        <v>44</v>
      </c>
      <c r="C6930" t="s">
        <v>175</v>
      </c>
      <c r="D6930" t="s">
        <v>169</v>
      </c>
      <c r="E6930">
        <v>0</v>
      </c>
      <c r="F6930">
        <v>180</v>
      </c>
      <c r="G6930">
        <v>2</v>
      </c>
      <c r="H6930" t="s">
        <v>303</v>
      </c>
      <c r="I6930" t="s">
        <v>170</v>
      </c>
      <c r="J6930">
        <v>29.300875981473897</v>
      </c>
      <c r="L6930" s="47"/>
      <c r="M6930" s="47"/>
    </row>
    <row r="6931" spans="1:13" x14ac:dyDescent="0.4">
      <c r="A6931" t="str">
        <f t="shared" si="108"/>
        <v>46_2M_M_3_365_5_HH800_Core</v>
      </c>
      <c r="B6931">
        <v>46</v>
      </c>
      <c r="C6931" t="s">
        <v>175</v>
      </c>
      <c r="D6931" t="s">
        <v>174</v>
      </c>
      <c r="E6931">
        <v>3</v>
      </c>
      <c r="F6931">
        <v>365</v>
      </c>
      <c r="G6931">
        <v>5</v>
      </c>
      <c r="H6931" t="s">
        <v>303</v>
      </c>
      <c r="I6931" t="s">
        <v>170</v>
      </c>
      <c r="J6931">
        <v>3.3146894390266066</v>
      </c>
      <c r="L6931" s="47"/>
      <c r="M6931" s="47"/>
    </row>
    <row r="6932" spans="1:13" x14ac:dyDescent="0.4">
      <c r="A6932" t="str">
        <f t="shared" si="108"/>
        <v>36_4A_M_3_365_5_HH800_Core</v>
      </c>
      <c r="B6932">
        <v>36</v>
      </c>
      <c r="C6932" t="s">
        <v>168</v>
      </c>
      <c r="D6932" t="s">
        <v>174</v>
      </c>
      <c r="E6932">
        <v>3</v>
      </c>
      <c r="F6932">
        <v>365</v>
      </c>
      <c r="G6932">
        <v>5</v>
      </c>
      <c r="H6932" t="s">
        <v>303</v>
      </c>
      <c r="I6932" t="s">
        <v>170</v>
      </c>
      <c r="J6932">
        <v>1.7560215229535361</v>
      </c>
      <c r="L6932" s="47"/>
      <c r="M6932" s="47"/>
    </row>
    <row r="6933" spans="1:13" x14ac:dyDescent="0.4">
      <c r="A6933" t="str">
        <f t="shared" si="108"/>
        <v>36_4M_M_3_365_5_HH800_Core</v>
      </c>
      <c r="B6933">
        <v>36</v>
      </c>
      <c r="C6933" t="s">
        <v>173</v>
      </c>
      <c r="D6933" t="s">
        <v>174</v>
      </c>
      <c r="E6933">
        <v>3</v>
      </c>
      <c r="F6933">
        <v>365</v>
      </c>
      <c r="G6933">
        <v>5</v>
      </c>
      <c r="H6933" t="s">
        <v>303</v>
      </c>
      <c r="I6933" t="s">
        <v>170</v>
      </c>
      <c r="J6933">
        <v>1.7614968220124463</v>
      </c>
      <c r="L6933" s="47"/>
      <c r="M6933" s="47"/>
    </row>
    <row r="6934" spans="1:13" x14ac:dyDescent="0.4">
      <c r="A6934" t="str">
        <f t="shared" si="108"/>
        <v>60_2M_F_6_90_5_HH800_Core</v>
      </c>
      <c r="B6934">
        <v>60</v>
      </c>
      <c r="C6934" t="s">
        <v>175</v>
      </c>
      <c r="D6934" t="s">
        <v>169</v>
      </c>
      <c r="E6934">
        <v>6</v>
      </c>
      <c r="F6934">
        <v>90</v>
      </c>
      <c r="G6934">
        <v>5</v>
      </c>
      <c r="H6934" t="s">
        <v>303</v>
      </c>
      <c r="I6934" t="s">
        <v>170</v>
      </c>
      <c r="J6934">
        <v>10.056493437884507</v>
      </c>
      <c r="L6934" s="47"/>
      <c r="M6934" s="47"/>
    </row>
    <row r="6935" spans="1:13" x14ac:dyDescent="0.4">
      <c r="A6935" t="str">
        <f t="shared" si="108"/>
        <v>47_2M_F_0_365_5_HH800_Core</v>
      </c>
      <c r="B6935">
        <v>47</v>
      </c>
      <c r="C6935" t="s">
        <v>175</v>
      </c>
      <c r="D6935" t="s">
        <v>169</v>
      </c>
      <c r="E6935">
        <v>0</v>
      </c>
      <c r="F6935">
        <v>365</v>
      </c>
      <c r="G6935">
        <v>5</v>
      </c>
      <c r="H6935" t="s">
        <v>303</v>
      </c>
      <c r="I6935" t="s">
        <v>170</v>
      </c>
      <c r="J6935">
        <v>47.568747779519967</v>
      </c>
      <c r="L6935" s="47"/>
      <c r="M6935" s="47"/>
    </row>
    <row r="6936" spans="1:13" x14ac:dyDescent="0.4">
      <c r="A6936" t="str">
        <f t="shared" si="108"/>
        <v>28_2M_F_0_60_5_HH800_Core</v>
      </c>
      <c r="B6936">
        <v>28</v>
      </c>
      <c r="C6936" t="s">
        <v>175</v>
      </c>
      <c r="D6936" t="s">
        <v>169</v>
      </c>
      <c r="E6936">
        <v>0</v>
      </c>
      <c r="F6936">
        <v>60</v>
      </c>
      <c r="G6936">
        <v>5</v>
      </c>
      <c r="H6936" t="s">
        <v>303</v>
      </c>
      <c r="I6936" t="s">
        <v>170</v>
      </c>
      <c r="J6936">
        <v>46.96676456024047</v>
      </c>
      <c r="L6936" s="47"/>
      <c r="M6936" s="47"/>
    </row>
    <row r="6937" spans="1:13" x14ac:dyDescent="0.4">
      <c r="A6937" t="str">
        <f t="shared" si="108"/>
        <v>37_2M_M_0_90_5_HH800_Core</v>
      </c>
      <c r="B6937">
        <v>37</v>
      </c>
      <c r="C6937" t="s">
        <v>175</v>
      </c>
      <c r="D6937" t="s">
        <v>174</v>
      </c>
      <c r="E6937">
        <v>0</v>
      </c>
      <c r="F6937">
        <v>90</v>
      </c>
      <c r="G6937">
        <v>5</v>
      </c>
      <c r="H6937" t="s">
        <v>303</v>
      </c>
      <c r="I6937" t="s">
        <v>170</v>
      </c>
      <c r="J6937">
        <v>30.403745182499442</v>
      </c>
      <c r="L6937" s="47"/>
      <c r="M6937" s="47"/>
    </row>
    <row r="6938" spans="1:13" x14ac:dyDescent="0.4">
      <c r="A6938" t="str">
        <f t="shared" si="108"/>
        <v>47_2M_F_3_60_5_HH800_Core</v>
      </c>
      <c r="B6938">
        <v>47</v>
      </c>
      <c r="C6938" t="s">
        <v>175</v>
      </c>
      <c r="D6938" t="s">
        <v>169</v>
      </c>
      <c r="E6938">
        <v>3</v>
      </c>
      <c r="F6938">
        <v>60</v>
      </c>
      <c r="G6938">
        <v>5</v>
      </c>
      <c r="H6938" t="s">
        <v>303</v>
      </c>
      <c r="I6938" t="s">
        <v>170</v>
      </c>
      <c r="J6938">
        <v>4.110532801866718</v>
      </c>
      <c r="L6938" s="47"/>
      <c r="M6938" s="47"/>
    </row>
    <row r="6939" spans="1:13" x14ac:dyDescent="0.4">
      <c r="A6939" t="str">
        <f t="shared" si="108"/>
        <v>48_2M_M_0_90_5_HH800_Core</v>
      </c>
      <c r="B6939">
        <v>48</v>
      </c>
      <c r="C6939" t="s">
        <v>175</v>
      </c>
      <c r="D6939" t="s">
        <v>174</v>
      </c>
      <c r="E6939">
        <v>0</v>
      </c>
      <c r="F6939">
        <v>90</v>
      </c>
      <c r="G6939">
        <v>5</v>
      </c>
      <c r="H6939" t="s">
        <v>303</v>
      </c>
      <c r="I6939" t="s">
        <v>170</v>
      </c>
      <c r="J6939">
        <v>56.685526185091781</v>
      </c>
      <c r="L6939" s="47"/>
      <c r="M6939" s="47"/>
    </row>
    <row r="6940" spans="1:13" x14ac:dyDescent="0.4">
      <c r="A6940" t="str">
        <f t="shared" si="108"/>
        <v>53_2M_M_0_180_2_HH800_Core</v>
      </c>
      <c r="B6940">
        <v>53</v>
      </c>
      <c r="C6940" t="s">
        <v>175</v>
      </c>
      <c r="D6940" t="s">
        <v>174</v>
      </c>
      <c r="E6940">
        <v>0</v>
      </c>
      <c r="F6940">
        <v>180</v>
      </c>
      <c r="G6940">
        <v>2</v>
      </c>
      <c r="H6940" t="s">
        <v>303</v>
      </c>
      <c r="I6940" t="s">
        <v>170</v>
      </c>
      <c r="J6940">
        <v>34.603480603481025</v>
      </c>
      <c r="L6940" s="47"/>
      <c r="M6940" s="47"/>
    </row>
    <row r="6941" spans="1:13" x14ac:dyDescent="0.4">
      <c r="A6941" t="str">
        <f t="shared" si="108"/>
        <v>62_4M_F_0_60_2_HH800_Core</v>
      </c>
      <c r="B6941">
        <v>62</v>
      </c>
      <c r="C6941" t="s">
        <v>173</v>
      </c>
      <c r="D6941" t="s">
        <v>169</v>
      </c>
      <c r="E6941">
        <v>0</v>
      </c>
      <c r="F6941">
        <v>60</v>
      </c>
      <c r="G6941">
        <v>2</v>
      </c>
      <c r="H6941" t="s">
        <v>303</v>
      </c>
      <c r="I6941" t="s">
        <v>170</v>
      </c>
      <c r="J6941">
        <v>74.921479914738967</v>
      </c>
      <c r="L6941" s="47"/>
      <c r="M6941" s="47"/>
    </row>
    <row r="6942" spans="1:13" x14ac:dyDescent="0.4">
      <c r="A6942" t="str">
        <f t="shared" si="108"/>
        <v>59_2M_M_6_180_5_HH800_Core</v>
      </c>
      <c r="B6942">
        <v>59</v>
      </c>
      <c r="C6942" t="s">
        <v>175</v>
      </c>
      <c r="D6942" t="s">
        <v>174</v>
      </c>
      <c r="E6942">
        <v>6</v>
      </c>
      <c r="F6942">
        <v>180</v>
      </c>
      <c r="G6942">
        <v>5</v>
      </c>
      <c r="H6942" t="s">
        <v>303</v>
      </c>
      <c r="I6942" t="s">
        <v>170</v>
      </c>
      <c r="J6942">
        <v>7.1910061151291824</v>
      </c>
      <c r="L6942" s="47"/>
      <c r="M6942" s="47"/>
    </row>
    <row r="6943" spans="1:13" x14ac:dyDescent="0.4">
      <c r="A6943" t="str">
        <f t="shared" si="108"/>
        <v>48_4M_M_0_60_2_HH800_Core</v>
      </c>
      <c r="B6943">
        <v>48</v>
      </c>
      <c r="C6943" t="s">
        <v>173</v>
      </c>
      <c r="D6943" t="s">
        <v>174</v>
      </c>
      <c r="E6943">
        <v>0</v>
      </c>
      <c r="F6943">
        <v>60</v>
      </c>
      <c r="G6943">
        <v>2</v>
      </c>
      <c r="H6943" t="s">
        <v>303</v>
      </c>
      <c r="I6943" t="s">
        <v>170</v>
      </c>
      <c r="J6943">
        <v>31.208162583898609</v>
      </c>
      <c r="L6943" s="47"/>
      <c r="M6943" s="47"/>
    </row>
    <row r="6944" spans="1:13" x14ac:dyDescent="0.4">
      <c r="A6944" t="str">
        <f t="shared" si="108"/>
        <v>55_2M_M_0_365_5_HH800_Core</v>
      </c>
      <c r="B6944">
        <v>55</v>
      </c>
      <c r="C6944" t="s">
        <v>175</v>
      </c>
      <c r="D6944" t="s">
        <v>174</v>
      </c>
      <c r="E6944">
        <v>0</v>
      </c>
      <c r="F6944">
        <v>365</v>
      </c>
      <c r="G6944">
        <v>5</v>
      </c>
      <c r="H6944" t="s">
        <v>303</v>
      </c>
      <c r="I6944" t="s">
        <v>170</v>
      </c>
      <c r="J6944">
        <v>63.207545679027106</v>
      </c>
      <c r="L6944" s="47"/>
      <c r="M6944" s="47"/>
    </row>
    <row r="6945" spans="1:13" x14ac:dyDescent="0.4">
      <c r="A6945" t="str">
        <f t="shared" si="108"/>
        <v>26_4M_F_0_90_2_HH800_Core</v>
      </c>
      <c r="B6945">
        <v>26</v>
      </c>
      <c r="C6945" t="s">
        <v>173</v>
      </c>
      <c r="D6945" t="s">
        <v>169</v>
      </c>
      <c r="E6945">
        <v>0</v>
      </c>
      <c r="F6945">
        <v>90</v>
      </c>
      <c r="G6945">
        <v>2</v>
      </c>
      <c r="H6945" t="s">
        <v>303</v>
      </c>
      <c r="I6945" t="s">
        <v>170</v>
      </c>
      <c r="J6945">
        <v>13.070671308805149</v>
      </c>
      <c r="L6945" s="47"/>
      <c r="M6945" s="47"/>
    </row>
    <row r="6946" spans="1:13" x14ac:dyDescent="0.4">
      <c r="A6946" t="str">
        <f t="shared" si="108"/>
        <v>62_2M_M_3_60_5_HH800_Core</v>
      </c>
      <c r="B6946">
        <v>62</v>
      </c>
      <c r="C6946" t="s">
        <v>175</v>
      </c>
      <c r="D6946" t="s">
        <v>174</v>
      </c>
      <c r="E6946">
        <v>3</v>
      </c>
      <c r="F6946">
        <v>60</v>
      </c>
      <c r="G6946">
        <v>5</v>
      </c>
      <c r="H6946" t="s">
        <v>303</v>
      </c>
      <c r="I6946" t="s">
        <v>170</v>
      </c>
      <c r="J6946">
        <v>5.6894680276148817</v>
      </c>
      <c r="L6946" s="47"/>
      <c r="M6946" s="47"/>
    </row>
    <row r="6947" spans="1:13" x14ac:dyDescent="0.4">
      <c r="A6947" t="str">
        <f t="shared" si="108"/>
        <v>37_2M_F_0_180_5_HH800_Core</v>
      </c>
      <c r="B6947">
        <v>37</v>
      </c>
      <c r="C6947" t="s">
        <v>175</v>
      </c>
      <c r="D6947" t="s">
        <v>169</v>
      </c>
      <c r="E6947">
        <v>0</v>
      </c>
      <c r="F6947">
        <v>180</v>
      </c>
      <c r="G6947">
        <v>5</v>
      </c>
      <c r="H6947" t="s">
        <v>303</v>
      </c>
      <c r="I6947" t="s">
        <v>170</v>
      </c>
      <c r="J6947">
        <v>35.93917116249397</v>
      </c>
      <c r="L6947" s="47"/>
      <c r="M6947" s="47"/>
    </row>
    <row r="6948" spans="1:13" x14ac:dyDescent="0.4">
      <c r="A6948" t="str">
        <f t="shared" si="108"/>
        <v>27_2M_F_3_180_5_HH800_Core</v>
      </c>
      <c r="B6948">
        <v>27</v>
      </c>
      <c r="C6948" t="s">
        <v>175</v>
      </c>
      <c r="D6948" t="s">
        <v>169</v>
      </c>
      <c r="E6948">
        <v>3</v>
      </c>
      <c r="F6948">
        <v>180</v>
      </c>
      <c r="G6948">
        <v>5</v>
      </c>
      <c r="H6948" t="s">
        <v>303</v>
      </c>
      <c r="I6948" t="s">
        <v>170</v>
      </c>
      <c r="J6948">
        <v>1.7747230046897449</v>
      </c>
      <c r="L6948" s="47"/>
      <c r="M6948" s="47"/>
    </row>
    <row r="6949" spans="1:13" x14ac:dyDescent="0.4">
      <c r="A6949" t="str">
        <f t="shared" si="108"/>
        <v>51_2M_M_0_180_2_HH800_Core</v>
      </c>
      <c r="B6949">
        <v>51</v>
      </c>
      <c r="C6949" t="s">
        <v>175</v>
      </c>
      <c r="D6949" t="s">
        <v>174</v>
      </c>
      <c r="E6949">
        <v>0</v>
      </c>
      <c r="F6949">
        <v>180</v>
      </c>
      <c r="G6949">
        <v>2</v>
      </c>
      <c r="H6949" t="s">
        <v>303</v>
      </c>
      <c r="I6949" t="s">
        <v>170</v>
      </c>
      <c r="J6949">
        <v>31.437509156952853</v>
      </c>
      <c r="L6949" s="47"/>
      <c r="M6949" s="47"/>
    </row>
    <row r="6950" spans="1:13" x14ac:dyDescent="0.4">
      <c r="A6950" t="str">
        <f t="shared" si="108"/>
        <v>43_2M_F_0_60_2_HH800_Core</v>
      </c>
      <c r="B6950">
        <v>43</v>
      </c>
      <c r="C6950" t="s">
        <v>175</v>
      </c>
      <c r="D6950" t="s">
        <v>169</v>
      </c>
      <c r="E6950">
        <v>0</v>
      </c>
      <c r="F6950">
        <v>60</v>
      </c>
      <c r="G6950">
        <v>2</v>
      </c>
      <c r="H6950" t="s">
        <v>303</v>
      </c>
      <c r="I6950" t="s">
        <v>170</v>
      </c>
      <c r="J6950">
        <v>50.497967911555364</v>
      </c>
      <c r="L6950" s="47"/>
      <c r="M6950" s="47"/>
    </row>
    <row r="6951" spans="1:13" x14ac:dyDescent="0.4">
      <c r="A6951" t="str">
        <f t="shared" si="108"/>
        <v>51_2M_F_0_180_2_HH800_Core</v>
      </c>
      <c r="B6951">
        <v>51</v>
      </c>
      <c r="C6951" t="s">
        <v>175</v>
      </c>
      <c r="D6951" t="s">
        <v>169</v>
      </c>
      <c r="E6951">
        <v>0</v>
      </c>
      <c r="F6951">
        <v>180</v>
      </c>
      <c r="G6951">
        <v>2</v>
      </c>
      <c r="H6951" t="s">
        <v>303</v>
      </c>
      <c r="I6951" t="s">
        <v>170</v>
      </c>
      <c r="J6951">
        <v>35.352738864043857</v>
      </c>
      <c r="L6951" s="47"/>
      <c r="M6951" s="47"/>
    </row>
    <row r="6952" spans="1:13" x14ac:dyDescent="0.4">
      <c r="A6952" t="str">
        <f t="shared" si="108"/>
        <v>58_2M_M_3_90_5_HH800_Core</v>
      </c>
      <c r="B6952">
        <v>58</v>
      </c>
      <c r="C6952" t="s">
        <v>175</v>
      </c>
      <c r="D6952" t="s">
        <v>174</v>
      </c>
      <c r="E6952">
        <v>3</v>
      </c>
      <c r="F6952">
        <v>90</v>
      </c>
      <c r="G6952">
        <v>5</v>
      </c>
      <c r="H6952" t="s">
        <v>303</v>
      </c>
      <c r="I6952" t="s">
        <v>170</v>
      </c>
      <c r="J6952">
        <v>4.5552964686761079</v>
      </c>
      <c r="L6952" s="47"/>
      <c r="M6952" s="47"/>
    </row>
    <row r="6953" spans="1:13" x14ac:dyDescent="0.4">
      <c r="A6953" t="str">
        <f t="shared" si="108"/>
        <v>28_2M_M_3_60_5_HH800_Core</v>
      </c>
      <c r="B6953">
        <v>28</v>
      </c>
      <c r="C6953" t="s">
        <v>175</v>
      </c>
      <c r="D6953" t="s">
        <v>174</v>
      </c>
      <c r="E6953">
        <v>3</v>
      </c>
      <c r="F6953">
        <v>60</v>
      </c>
      <c r="G6953">
        <v>5</v>
      </c>
      <c r="H6953" t="s">
        <v>303</v>
      </c>
      <c r="I6953" t="s">
        <v>170</v>
      </c>
      <c r="J6953">
        <v>1.6076821883947439</v>
      </c>
      <c r="L6953" s="47"/>
      <c r="M6953" s="47"/>
    </row>
    <row r="6954" spans="1:13" x14ac:dyDescent="0.4">
      <c r="A6954" t="str">
        <f t="shared" si="108"/>
        <v>62_4M_F_0_60_5_HH800_Core</v>
      </c>
      <c r="B6954">
        <v>62</v>
      </c>
      <c r="C6954" t="s">
        <v>173</v>
      </c>
      <c r="D6954" t="s">
        <v>169</v>
      </c>
      <c r="E6954">
        <v>0</v>
      </c>
      <c r="F6954">
        <v>60</v>
      </c>
      <c r="G6954">
        <v>5</v>
      </c>
      <c r="H6954" t="s">
        <v>303</v>
      </c>
      <c r="I6954" t="s">
        <v>170</v>
      </c>
      <c r="J6954">
        <v>121.83368032927854</v>
      </c>
      <c r="L6954" s="47"/>
      <c r="M6954" s="47"/>
    </row>
    <row r="6955" spans="1:13" x14ac:dyDescent="0.4">
      <c r="A6955" t="str">
        <f t="shared" si="108"/>
        <v>52_2M_F_3_180_5_HH800_Core</v>
      </c>
      <c r="B6955">
        <v>52</v>
      </c>
      <c r="C6955" t="s">
        <v>175</v>
      </c>
      <c r="D6955" t="s">
        <v>169</v>
      </c>
      <c r="E6955">
        <v>3</v>
      </c>
      <c r="F6955">
        <v>180</v>
      </c>
      <c r="G6955">
        <v>5</v>
      </c>
      <c r="H6955" t="s">
        <v>303</v>
      </c>
      <c r="I6955" t="s">
        <v>170</v>
      </c>
      <c r="J6955">
        <v>3.5358030338709709</v>
      </c>
      <c r="L6955" s="47"/>
      <c r="M6955" s="47"/>
    </row>
    <row r="6956" spans="1:13" x14ac:dyDescent="0.4">
      <c r="A6956" t="str">
        <f t="shared" si="108"/>
        <v>58_2M_M_0_90_2_HH800_Core</v>
      </c>
      <c r="B6956">
        <v>58</v>
      </c>
      <c r="C6956" t="s">
        <v>175</v>
      </c>
      <c r="D6956" t="s">
        <v>174</v>
      </c>
      <c r="E6956">
        <v>0</v>
      </c>
      <c r="F6956">
        <v>90</v>
      </c>
      <c r="G6956">
        <v>2</v>
      </c>
      <c r="H6956" t="s">
        <v>303</v>
      </c>
      <c r="I6956" t="s">
        <v>170</v>
      </c>
      <c r="J6956">
        <v>53.574479332923566</v>
      </c>
      <c r="L6956" s="47"/>
      <c r="M6956" s="47"/>
    </row>
    <row r="6957" spans="1:13" x14ac:dyDescent="0.4">
      <c r="A6957" t="str">
        <f t="shared" si="108"/>
        <v>59_4M_F_3_365_5_HH800_Core</v>
      </c>
      <c r="B6957">
        <v>59</v>
      </c>
      <c r="C6957" t="s">
        <v>173</v>
      </c>
      <c r="D6957" t="s">
        <v>169</v>
      </c>
      <c r="E6957">
        <v>3</v>
      </c>
      <c r="F6957">
        <v>365</v>
      </c>
      <c r="G6957">
        <v>5</v>
      </c>
      <c r="H6957" t="s">
        <v>303</v>
      </c>
      <c r="I6957" t="s">
        <v>170</v>
      </c>
      <c r="J6957">
        <v>2.6818325468045083</v>
      </c>
      <c r="L6957" s="47"/>
      <c r="M6957" s="47"/>
    </row>
    <row r="6958" spans="1:13" x14ac:dyDescent="0.4">
      <c r="A6958" t="str">
        <f t="shared" si="108"/>
        <v>55_4M_M_0_180_5_HH800_Core</v>
      </c>
      <c r="B6958">
        <v>55</v>
      </c>
      <c r="C6958" t="s">
        <v>173</v>
      </c>
      <c r="D6958" t="s">
        <v>174</v>
      </c>
      <c r="E6958">
        <v>0</v>
      </c>
      <c r="F6958">
        <v>180</v>
      </c>
      <c r="G6958">
        <v>5</v>
      </c>
      <c r="H6958" t="s">
        <v>303</v>
      </c>
      <c r="I6958" t="s">
        <v>170</v>
      </c>
      <c r="J6958">
        <v>43.425693460805775</v>
      </c>
      <c r="L6958" s="47"/>
      <c r="M6958" s="47"/>
    </row>
    <row r="6959" spans="1:13" x14ac:dyDescent="0.4">
      <c r="A6959" t="str">
        <f t="shared" si="108"/>
        <v>48_4M_F_0_60_5_HH800_Core</v>
      </c>
      <c r="B6959">
        <v>48</v>
      </c>
      <c r="C6959" t="s">
        <v>173</v>
      </c>
      <c r="D6959" t="s">
        <v>169</v>
      </c>
      <c r="E6959">
        <v>0</v>
      </c>
      <c r="F6959">
        <v>60</v>
      </c>
      <c r="G6959">
        <v>5</v>
      </c>
      <c r="H6959" t="s">
        <v>303</v>
      </c>
      <c r="I6959" t="s">
        <v>170</v>
      </c>
      <c r="J6959">
        <v>54.576148381257759</v>
      </c>
      <c r="L6959" s="47"/>
      <c r="M6959" s="47"/>
    </row>
    <row r="6960" spans="1:13" x14ac:dyDescent="0.4">
      <c r="A6960" t="str">
        <f t="shared" si="108"/>
        <v>61_2M_F_3_90_5_HH800_Core</v>
      </c>
      <c r="B6960">
        <v>61</v>
      </c>
      <c r="C6960" t="s">
        <v>175</v>
      </c>
      <c r="D6960" t="s">
        <v>169</v>
      </c>
      <c r="E6960">
        <v>3</v>
      </c>
      <c r="F6960">
        <v>90</v>
      </c>
      <c r="G6960">
        <v>5</v>
      </c>
      <c r="H6960" t="s">
        <v>303</v>
      </c>
      <c r="I6960" t="s">
        <v>170</v>
      </c>
      <c r="J6960">
        <v>5.6058703897351352</v>
      </c>
      <c r="L6960" s="47"/>
      <c r="M6960" s="47"/>
    </row>
    <row r="6961" spans="1:13" x14ac:dyDescent="0.4">
      <c r="A6961" t="str">
        <f t="shared" si="108"/>
        <v>41_4M_F_6_180_5_HH800_Core</v>
      </c>
      <c r="B6961">
        <v>41</v>
      </c>
      <c r="C6961" t="s">
        <v>173</v>
      </c>
      <c r="D6961" t="s">
        <v>169</v>
      </c>
      <c r="E6961">
        <v>6</v>
      </c>
      <c r="F6961">
        <v>180</v>
      </c>
      <c r="G6961">
        <v>5</v>
      </c>
      <c r="H6961" t="s">
        <v>303</v>
      </c>
      <c r="I6961" t="s">
        <v>170</v>
      </c>
      <c r="J6961">
        <v>2.8070263005027467</v>
      </c>
      <c r="L6961" s="47"/>
      <c r="M6961" s="47"/>
    </row>
    <row r="6962" spans="1:13" x14ac:dyDescent="0.4">
      <c r="A6962" t="str">
        <f t="shared" si="108"/>
        <v>55_4M_M_6_180_5_HH800_Core</v>
      </c>
      <c r="B6962">
        <v>55</v>
      </c>
      <c r="C6962" t="s">
        <v>173</v>
      </c>
      <c r="D6962" t="s">
        <v>174</v>
      </c>
      <c r="E6962">
        <v>6</v>
      </c>
      <c r="F6962">
        <v>180</v>
      </c>
      <c r="G6962">
        <v>5</v>
      </c>
      <c r="H6962" t="s">
        <v>303</v>
      </c>
      <c r="I6962" t="s">
        <v>170</v>
      </c>
      <c r="J6962">
        <v>3.9769816976462309</v>
      </c>
      <c r="L6962" s="47"/>
      <c r="M6962" s="47"/>
    </row>
    <row r="6963" spans="1:13" x14ac:dyDescent="0.4">
      <c r="A6963" t="str">
        <f t="shared" si="108"/>
        <v>41_4M_F_0_180_5_HH800_Core</v>
      </c>
      <c r="B6963">
        <v>41</v>
      </c>
      <c r="C6963" t="s">
        <v>173</v>
      </c>
      <c r="D6963" t="s">
        <v>169</v>
      </c>
      <c r="E6963">
        <v>0</v>
      </c>
      <c r="F6963">
        <v>180</v>
      </c>
      <c r="G6963">
        <v>5</v>
      </c>
      <c r="H6963" t="s">
        <v>303</v>
      </c>
      <c r="I6963" t="s">
        <v>170</v>
      </c>
      <c r="J6963">
        <v>26.017194565594139</v>
      </c>
      <c r="L6963" s="47"/>
      <c r="M6963" s="47"/>
    </row>
    <row r="6964" spans="1:13" x14ac:dyDescent="0.4">
      <c r="A6964" t="str">
        <f t="shared" si="108"/>
        <v>48_4M_F_3_90_5_HH800_Core</v>
      </c>
      <c r="B6964">
        <v>48</v>
      </c>
      <c r="C6964" t="s">
        <v>173</v>
      </c>
      <c r="D6964" t="s">
        <v>169</v>
      </c>
      <c r="E6964">
        <v>3</v>
      </c>
      <c r="F6964">
        <v>90</v>
      </c>
      <c r="G6964">
        <v>5</v>
      </c>
      <c r="H6964" t="s">
        <v>303</v>
      </c>
      <c r="I6964" t="s">
        <v>170</v>
      </c>
      <c r="J6964">
        <v>2.6629360870150496</v>
      </c>
      <c r="L6964" s="47"/>
      <c r="M6964" s="47"/>
    </row>
    <row r="6965" spans="1:13" x14ac:dyDescent="0.4">
      <c r="A6965" t="str">
        <f t="shared" si="108"/>
        <v>46_2M_M_0_60_2_HH800_Core</v>
      </c>
      <c r="B6965">
        <v>46</v>
      </c>
      <c r="C6965" t="s">
        <v>175</v>
      </c>
      <c r="D6965" t="s">
        <v>174</v>
      </c>
      <c r="E6965">
        <v>0</v>
      </c>
      <c r="F6965">
        <v>60</v>
      </c>
      <c r="G6965">
        <v>2</v>
      </c>
      <c r="H6965" t="s">
        <v>303</v>
      </c>
      <c r="I6965" t="s">
        <v>170</v>
      </c>
      <c r="J6965">
        <v>43.901975825294556</v>
      </c>
      <c r="L6965" s="47"/>
      <c r="M6965" s="47"/>
    </row>
    <row r="6966" spans="1:13" x14ac:dyDescent="0.4">
      <c r="A6966" t="str">
        <f t="shared" si="108"/>
        <v>28_2M_F_6_180_5_HH800_Core</v>
      </c>
      <c r="B6966">
        <v>28</v>
      </c>
      <c r="C6966" t="s">
        <v>175</v>
      </c>
      <c r="D6966" t="s">
        <v>169</v>
      </c>
      <c r="E6966">
        <v>6</v>
      </c>
      <c r="F6966">
        <v>180</v>
      </c>
      <c r="G6966">
        <v>5</v>
      </c>
      <c r="H6966" t="s">
        <v>303</v>
      </c>
      <c r="I6966" t="s">
        <v>170</v>
      </c>
      <c r="J6966">
        <v>3.430208149903355</v>
      </c>
      <c r="L6966" s="47"/>
      <c r="M6966" s="47"/>
    </row>
    <row r="6967" spans="1:13" x14ac:dyDescent="0.4">
      <c r="A6967" t="str">
        <f t="shared" si="108"/>
        <v>33_4A_F_3_365_5_HH800_Core</v>
      </c>
      <c r="B6967">
        <v>33</v>
      </c>
      <c r="C6967" t="s">
        <v>168</v>
      </c>
      <c r="D6967" t="s">
        <v>169</v>
      </c>
      <c r="E6967">
        <v>3</v>
      </c>
      <c r="F6967">
        <v>365</v>
      </c>
      <c r="G6967">
        <v>5</v>
      </c>
      <c r="H6967" t="s">
        <v>303</v>
      </c>
      <c r="I6967" t="s">
        <v>170</v>
      </c>
      <c r="J6967">
        <v>2.0222685098799262</v>
      </c>
      <c r="L6967" s="47"/>
      <c r="M6967" s="47"/>
    </row>
    <row r="6968" spans="1:13" x14ac:dyDescent="0.4">
      <c r="A6968" t="str">
        <f t="shared" si="108"/>
        <v>42_4M_F_0_60_2_HH800_Core</v>
      </c>
      <c r="B6968">
        <v>42</v>
      </c>
      <c r="C6968" t="s">
        <v>173</v>
      </c>
      <c r="D6968" t="s">
        <v>169</v>
      </c>
      <c r="E6968">
        <v>0</v>
      </c>
      <c r="F6968">
        <v>60</v>
      </c>
      <c r="G6968">
        <v>2</v>
      </c>
      <c r="H6968" t="s">
        <v>303</v>
      </c>
      <c r="I6968" t="s">
        <v>170</v>
      </c>
      <c r="J6968">
        <v>32.266059499861896</v>
      </c>
      <c r="L6968" s="47"/>
      <c r="M6968" s="47"/>
    </row>
    <row r="6969" spans="1:13" x14ac:dyDescent="0.4">
      <c r="A6969" t="str">
        <f t="shared" si="108"/>
        <v>47_2M_F_0_60_5_HH800_Core</v>
      </c>
      <c r="B6969">
        <v>47</v>
      </c>
      <c r="C6969" t="s">
        <v>175</v>
      </c>
      <c r="D6969" t="s">
        <v>169</v>
      </c>
      <c r="E6969">
        <v>0</v>
      </c>
      <c r="F6969">
        <v>60</v>
      </c>
      <c r="G6969">
        <v>5</v>
      </c>
      <c r="H6969" t="s">
        <v>303</v>
      </c>
      <c r="I6969" t="s">
        <v>170</v>
      </c>
      <c r="J6969">
        <v>99.984565402145961</v>
      </c>
      <c r="L6969" s="47"/>
      <c r="M6969" s="47"/>
    </row>
    <row r="6970" spans="1:13" x14ac:dyDescent="0.4">
      <c r="A6970" t="str">
        <f t="shared" si="108"/>
        <v>54_2M_M_6_90_5_HH800_Core</v>
      </c>
      <c r="B6970">
        <v>54</v>
      </c>
      <c r="C6970" t="s">
        <v>175</v>
      </c>
      <c r="D6970" t="s">
        <v>174</v>
      </c>
      <c r="E6970">
        <v>6</v>
      </c>
      <c r="F6970">
        <v>90</v>
      </c>
      <c r="G6970">
        <v>5</v>
      </c>
      <c r="H6970" t="s">
        <v>303</v>
      </c>
      <c r="I6970" t="s">
        <v>170</v>
      </c>
      <c r="J6970">
        <v>7.048704663357654</v>
      </c>
      <c r="L6970" s="47"/>
      <c r="M6970" s="47"/>
    </row>
    <row r="6971" spans="1:13" x14ac:dyDescent="0.4">
      <c r="A6971" t="str">
        <f t="shared" si="108"/>
        <v>42_2M_F_3_90_5_HH800_Core</v>
      </c>
      <c r="B6971">
        <v>42</v>
      </c>
      <c r="C6971" t="s">
        <v>175</v>
      </c>
      <c r="D6971" t="s">
        <v>169</v>
      </c>
      <c r="E6971">
        <v>3</v>
      </c>
      <c r="F6971">
        <v>90</v>
      </c>
      <c r="G6971">
        <v>5</v>
      </c>
      <c r="H6971" t="s">
        <v>303</v>
      </c>
      <c r="I6971" t="s">
        <v>170</v>
      </c>
      <c r="J6971">
        <v>2.8387256152822182</v>
      </c>
      <c r="L6971" s="47"/>
      <c r="M6971" s="47"/>
    </row>
    <row r="6972" spans="1:13" x14ac:dyDescent="0.4">
      <c r="A6972" t="str">
        <f t="shared" si="108"/>
        <v>55_2M_M_0_60_2_HH800_Core</v>
      </c>
      <c r="B6972">
        <v>55</v>
      </c>
      <c r="C6972" t="s">
        <v>175</v>
      </c>
      <c r="D6972" t="s">
        <v>174</v>
      </c>
      <c r="E6972">
        <v>0</v>
      </c>
      <c r="F6972">
        <v>60</v>
      </c>
      <c r="G6972">
        <v>2</v>
      </c>
      <c r="H6972" t="s">
        <v>303</v>
      </c>
      <c r="I6972" t="s">
        <v>170</v>
      </c>
      <c r="J6972">
        <v>65.75612754010416</v>
      </c>
      <c r="L6972" s="47"/>
      <c r="M6972" s="47"/>
    </row>
    <row r="6973" spans="1:13" x14ac:dyDescent="0.4">
      <c r="A6973" t="str">
        <f t="shared" si="108"/>
        <v>60_2M_F_6_365_5_HH800_Core</v>
      </c>
      <c r="B6973">
        <v>60</v>
      </c>
      <c r="C6973" t="s">
        <v>175</v>
      </c>
      <c r="D6973" t="s">
        <v>169</v>
      </c>
      <c r="E6973">
        <v>6</v>
      </c>
      <c r="F6973">
        <v>365</v>
      </c>
      <c r="G6973">
        <v>5</v>
      </c>
      <c r="H6973" t="s">
        <v>303</v>
      </c>
      <c r="I6973" t="s">
        <v>170</v>
      </c>
      <c r="J6973">
        <v>7.5863579124397038</v>
      </c>
      <c r="L6973" s="47"/>
      <c r="M6973" s="47"/>
    </row>
    <row r="6974" spans="1:13" x14ac:dyDescent="0.4">
      <c r="A6974" t="str">
        <f t="shared" si="108"/>
        <v>44_2M_F_6_90_5_HH800_Core</v>
      </c>
      <c r="B6974">
        <v>44</v>
      </c>
      <c r="C6974" t="s">
        <v>175</v>
      </c>
      <c r="D6974" t="s">
        <v>169</v>
      </c>
      <c r="E6974">
        <v>6</v>
      </c>
      <c r="F6974">
        <v>90</v>
      </c>
      <c r="G6974">
        <v>5</v>
      </c>
      <c r="H6974" t="s">
        <v>303</v>
      </c>
      <c r="I6974" t="s">
        <v>170</v>
      </c>
      <c r="J6974">
        <v>5.2725462031604922</v>
      </c>
      <c r="L6974" s="47"/>
      <c r="M6974" s="47"/>
    </row>
    <row r="6975" spans="1:13" x14ac:dyDescent="0.4">
      <c r="A6975" t="str">
        <f t="shared" si="108"/>
        <v>52_4M_M_3_180_5_HH800_Core</v>
      </c>
      <c r="B6975">
        <v>52</v>
      </c>
      <c r="C6975" t="s">
        <v>173</v>
      </c>
      <c r="D6975" t="s">
        <v>174</v>
      </c>
      <c r="E6975">
        <v>3</v>
      </c>
      <c r="F6975">
        <v>180</v>
      </c>
      <c r="G6975">
        <v>5</v>
      </c>
      <c r="H6975" t="s">
        <v>303</v>
      </c>
      <c r="I6975" t="s">
        <v>170</v>
      </c>
      <c r="J6975">
        <v>2.3556535358501058</v>
      </c>
      <c r="L6975" s="47"/>
      <c r="M6975" s="47"/>
    </row>
    <row r="6976" spans="1:13" x14ac:dyDescent="0.4">
      <c r="A6976" t="str">
        <f t="shared" si="108"/>
        <v>50_2M_M_0_180_2_HH800_Core</v>
      </c>
      <c r="B6976">
        <v>50</v>
      </c>
      <c r="C6976" t="s">
        <v>175</v>
      </c>
      <c r="D6976" t="s">
        <v>174</v>
      </c>
      <c r="E6976">
        <v>0</v>
      </c>
      <c r="F6976">
        <v>180</v>
      </c>
      <c r="G6976">
        <v>2</v>
      </c>
      <c r="H6976" t="s">
        <v>303</v>
      </c>
      <c r="I6976" t="s">
        <v>170</v>
      </c>
      <c r="J6976">
        <v>29.821870020618391</v>
      </c>
      <c r="L6976" s="47"/>
      <c r="M6976" s="47"/>
    </row>
    <row r="6977" spans="1:13" x14ac:dyDescent="0.4">
      <c r="A6977" t="str">
        <f t="shared" si="108"/>
        <v>56_4M_M_0_180_2_HH800_Core</v>
      </c>
      <c r="B6977">
        <v>56</v>
      </c>
      <c r="C6977" t="s">
        <v>173</v>
      </c>
      <c r="D6977" t="s">
        <v>174</v>
      </c>
      <c r="E6977">
        <v>0</v>
      </c>
      <c r="F6977">
        <v>180</v>
      </c>
      <c r="G6977">
        <v>2</v>
      </c>
      <c r="H6977" t="s">
        <v>303</v>
      </c>
      <c r="I6977" t="s">
        <v>170</v>
      </c>
      <c r="J6977">
        <v>28.260896207558563</v>
      </c>
      <c r="L6977" s="47"/>
      <c r="M6977" s="47"/>
    </row>
    <row r="6978" spans="1:13" x14ac:dyDescent="0.4">
      <c r="A6978" t="str">
        <f t="shared" si="108"/>
        <v>40_2M_M_0_90_5_HH800_Core</v>
      </c>
      <c r="B6978">
        <v>40</v>
      </c>
      <c r="C6978" t="s">
        <v>175</v>
      </c>
      <c r="D6978" t="s">
        <v>174</v>
      </c>
      <c r="E6978">
        <v>0</v>
      </c>
      <c r="F6978">
        <v>90</v>
      </c>
      <c r="G6978">
        <v>5</v>
      </c>
      <c r="H6978" t="s">
        <v>303</v>
      </c>
      <c r="I6978" t="s">
        <v>170</v>
      </c>
      <c r="J6978">
        <v>35.906537923120226</v>
      </c>
      <c r="L6978" s="47"/>
      <c r="M6978" s="47"/>
    </row>
    <row r="6979" spans="1:13" x14ac:dyDescent="0.4">
      <c r="A6979" t="str">
        <f t="shared" ref="A6979:A7042" si="109">B6979&amp;"_"&amp;C6979&amp;"_"&amp;D6979&amp;"_"&amp;E6979&amp;"_"&amp;F6979&amp;"_"&amp;G6979&amp;"_"&amp;H6979&amp;"_"&amp;I6979</f>
        <v>37_2M_M_0_60_2_HH800_Core</v>
      </c>
      <c r="B6979">
        <v>37</v>
      </c>
      <c r="C6979" t="s">
        <v>175</v>
      </c>
      <c r="D6979" t="s">
        <v>174</v>
      </c>
      <c r="E6979">
        <v>0</v>
      </c>
      <c r="F6979">
        <v>60</v>
      </c>
      <c r="G6979">
        <v>2</v>
      </c>
      <c r="H6979" t="s">
        <v>303</v>
      </c>
      <c r="I6979" t="s">
        <v>170</v>
      </c>
      <c r="J6979">
        <v>30.19553343695647</v>
      </c>
      <c r="L6979" s="47"/>
      <c r="M6979" s="47"/>
    </row>
    <row r="6980" spans="1:13" x14ac:dyDescent="0.4">
      <c r="A6980" t="str">
        <f t="shared" si="109"/>
        <v>42_2M_F_6_180_5_HH800_Core</v>
      </c>
      <c r="B6980">
        <v>42</v>
      </c>
      <c r="C6980" t="s">
        <v>175</v>
      </c>
      <c r="D6980" t="s">
        <v>169</v>
      </c>
      <c r="E6980">
        <v>6</v>
      </c>
      <c r="F6980">
        <v>180</v>
      </c>
      <c r="G6980">
        <v>5</v>
      </c>
      <c r="H6980" t="s">
        <v>303</v>
      </c>
      <c r="I6980" t="s">
        <v>170</v>
      </c>
      <c r="J6980">
        <v>5.043656395749176</v>
      </c>
      <c r="L6980" s="47"/>
      <c r="M6980" s="47"/>
    </row>
    <row r="6981" spans="1:13" x14ac:dyDescent="0.4">
      <c r="A6981" t="str">
        <f t="shared" si="109"/>
        <v>37_2M_F_0_90_5_HH800_Core</v>
      </c>
      <c r="B6981">
        <v>37</v>
      </c>
      <c r="C6981" t="s">
        <v>175</v>
      </c>
      <c r="D6981" t="s">
        <v>169</v>
      </c>
      <c r="E6981">
        <v>0</v>
      </c>
      <c r="F6981">
        <v>90</v>
      </c>
      <c r="G6981">
        <v>5</v>
      </c>
      <c r="H6981" t="s">
        <v>303</v>
      </c>
      <c r="I6981" t="s">
        <v>170</v>
      </c>
      <c r="J6981">
        <v>44.897078003745023</v>
      </c>
      <c r="L6981" s="47"/>
      <c r="M6981" s="47"/>
    </row>
    <row r="6982" spans="1:13" x14ac:dyDescent="0.4">
      <c r="A6982" t="str">
        <f t="shared" si="109"/>
        <v>59_2M_F_0_365_5_HH800_Core</v>
      </c>
      <c r="B6982">
        <v>59</v>
      </c>
      <c r="C6982" t="s">
        <v>175</v>
      </c>
      <c r="D6982" t="s">
        <v>169</v>
      </c>
      <c r="E6982">
        <v>0</v>
      </c>
      <c r="F6982">
        <v>365</v>
      </c>
      <c r="G6982">
        <v>5</v>
      </c>
      <c r="H6982" t="s">
        <v>303</v>
      </c>
      <c r="I6982" t="s">
        <v>170</v>
      </c>
      <c r="J6982">
        <v>88.280036751340177</v>
      </c>
      <c r="L6982" s="47"/>
      <c r="M6982" s="47"/>
    </row>
    <row r="6983" spans="1:13" x14ac:dyDescent="0.4">
      <c r="A6983" t="str">
        <f t="shared" si="109"/>
        <v>50_2M_F_0_365_5_HH800_Core</v>
      </c>
      <c r="B6983">
        <v>50</v>
      </c>
      <c r="C6983" t="s">
        <v>175</v>
      </c>
      <c r="D6983" t="s">
        <v>169</v>
      </c>
      <c r="E6983">
        <v>0</v>
      </c>
      <c r="F6983">
        <v>365</v>
      </c>
      <c r="G6983">
        <v>5</v>
      </c>
      <c r="H6983" t="s">
        <v>303</v>
      </c>
      <c r="I6983" t="s">
        <v>170</v>
      </c>
      <c r="J6983">
        <v>51.52941122251174</v>
      </c>
      <c r="L6983" s="47"/>
      <c r="M6983" s="47"/>
    </row>
    <row r="6984" spans="1:13" x14ac:dyDescent="0.4">
      <c r="A6984" t="str">
        <f t="shared" si="109"/>
        <v>27_2M_M_6_90_5_HH800_Core</v>
      </c>
      <c r="B6984">
        <v>27</v>
      </c>
      <c r="C6984" t="s">
        <v>175</v>
      </c>
      <c r="D6984" t="s">
        <v>174</v>
      </c>
      <c r="E6984">
        <v>6</v>
      </c>
      <c r="F6984">
        <v>90</v>
      </c>
      <c r="G6984">
        <v>5</v>
      </c>
      <c r="H6984" t="s">
        <v>303</v>
      </c>
      <c r="I6984" t="s">
        <v>170</v>
      </c>
      <c r="J6984">
        <v>2.1011115336970869</v>
      </c>
      <c r="L6984" s="47"/>
      <c r="M6984" s="47"/>
    </row>
    <row r="6985" spans="1:13" x14ac:dyDescent="0.4">
      <c r="A6985" t="str">
        <f t="shared" si="109"/>
        <v>35_2M_M_0_60_2_HH800_Core</v>
      </c>
      <c r="B6985">
        <v>35</v>
      </c>
      <c r="C6985" t="s">
        <v>175</v>
      </c>
      <c r="D6985" t="s">
        <v>174</v>
      </c>
      <c r="E6985">
        <v>0</v>
      </c>
      <c r="F6985">
        <v>60</v>
      </c>
      <c r="G6985">
        <v>2</v>
      </c>
      <c r="H6985" t="s">
        <v>303</v>
      </c>
      <c r="I6985" t="s">
        <v>170</v>
      </c>
      <c r="J6985">
        <v>27.911481124052553</v>
      </c>
      <c r="L6985" s="47"/>
      <c r="M6985" s="47"/>
    </row>
    <row r="6986" spans="1:13" x14ac:dyDescent="0.4">
      <c r="A6986" t="str">
        <f t="shared" si="109"/>
        <v>47_2M_F_0_180_2_HH800_Core</v>
      </c>
      <c r="B6986">
        <v>47</v>
      </c>
      <c r="C6986" t="s">
        <v>175</v>
      </c>
      <c r="D6986" t="s">
        <v>169</v>
      </c>
      <c r="E6986">
        <v>0</v>
      </c>
      <c r="F6986">
        <v>180</v>
      </c>
      <c r="G6986">
        <v>2</v>
      </c>
      <c r="H6986" t="s">
        <v>303</v>
      </c>
      <c r="I6986" t="s">
        <v>170</v>
      </c>
      <c r="J6986">
        <v>31.57903732427005</v>
      </c>
      <c r="L6986" s="47"/>
      <c r="M6986" s="47"/>
    </row>
    <row r="6987" spans="1:13" x14ac:dyDescent="0.4">
      <c r="A6987" t="str">
        <f t="shared" si="109"/>
        <v>46_4M_F_0_90_5_HH800_Core</v>
      </c>
      <c r="B6987">
        <v>46</v>
      </c>
      <c r="C6987" t="s">
        <v>173</v>
      </c>
      <c r="D6987" t="s">
        <v>169</v>
      </c>
      <c r="E6987">
        <v>0</v>
      </c>
      <c r="F6987">
        <v>90</v>
      </c>
      <c r="G6987">
        <v>5</v>
      </c>
      <c r="H6987" t="s">
        <v>303</v>
      </c>
      <c r="I6987" t="s">
        <v>170</v>
      </c>
      <c r="J6987">
        <v>35.526841825749415</v>
      </c>
      <c r="L6987" s="47"/>
      <c r="M6987" s="47"/>
    </row>
    <row r="6988" spans="1:13" x14ac:dyDescent="0.4">
      <c r="A6988" t="str">
        <f t="shared" si="109"/>
        <v>32_4M_M_6_365_5_HH800_Core</v>
      </c>
      <c r="B6988">
        <v>32</v>
      </c>
      <c r="C6988" t="s">
        <v>173</v>
      </c>
      <c r="D6988" t="s">
        <v>174</v>
      </c>
      <c r="E6988">
        <v>6</v>
      </c>
      <c r="F6988">
        <v>365</v>
      </c>
      <c r="G6988">
        <v>5</v>
      </c>
      <c r="H6988" t="s">
        <v>303</v>
      </c>
      <c r="I6988" t="s">
        <v>170</v>
      </c>
      <c r="J6988">
        <v>1.2985205657032322</v>
      </c>
      <c r="L6988" s="47"/>
      <c r="M6988" s="47"/>
    </row>
    <row r="6989" spans="1:13" x14ac:dyDescent="0.4">
      <c r="A6989" t="str">
        <f t="shared" si="109"/>
        <v>42_4M_M_0_180_2_HH800_Core</v>
      </c>
      <c r="B6989">
        <v>42</v>
      </c>
      <c r="C6989" t="s">
        <v>173</v>
      </c>
      <c r="D6989" t="s">
        <v>174</v>
      </c>
      <c r="E6989">
        <v>0</v>
      </c>
      <c r="F6989">
        <v>180</v>
      </c>
      <c r="G6989">
        <v>2</v>
      </c>
      <c r="H6989" t="s">
        <v>303</v>
      </c>
      <c r="I6989" t="s">
        <v>170</v>
      </c>
      <c r="J6989">
        <v>13.101404655309265</v>
      </c>
      <c r="L6989" s="47"/>
      <c r="M6989" s="47"/>
    </row>
    <row r="6990" spans="1:13" x14ac:dyDescent="0.4">
      <c r="A6990" t="str">
        <f t="shared" si="109"/>
        <v>50_2M_F_0_180_5_HH800_Core</v>
      </c>
      <c r="B6990">
        <v>50</v>
      </c>
      <c r="C6990" t="s">
        <v>175</v>
      </c>
      <c r="D6990" t="s">
        <v>169</v>
      </c>
      <c r="E6990">
        <v>0</v>
      </c>
      <c r="F6990">
        <v>180</v>
      </c>
      <c r="G6990">
        <v>5</v>
      </c>
      <c r="H6990" t="s">
        <v>303</v>
      </c>
      <c r="I6990" t="s">
        <v>170</v>
      </c>
      <c r="J6990">
        <v>58.206884096679929</v>
      </c>
      <c r="L6990" s="47"/>
      <c r="M6990" s="47"/>
    </row>
    <row r="6991" spans="1:13" x14ac:dyDescent="0.4">
      <c r="A6991" t="str">
        <f t="shared" si="109"/>
        <v>39_4M_F_0_90_5_HH800_Core</v>
      </c>
      <c r="B6991">
        <v>39</v>
      </c>
      <c r="C6991" t="s">
        <v>173</v>
      </c>
      <c r="D6991" t="s">
        <v>169</v>
      </c>
      <c r="E6991">
        <v>0</v>
      </c>
      <c r="F6991">
        <v>90</v>
      </c>
      <c r="G6991">
        <v>5</v>
      </c>
      <c r="H6991" t="s">
        <v>303</v>
      </c>
      <c r="I6991" t="s">
        <v>170</v>
      </c>
      <c r="J6991">
        <v>26.548174980556848</v>
      </c>
      <c r="L6991" s="47"/>
      <c r="M6991" s="47"/>
    </row>
    <row r="6992" spans="1:13" x14ac:dyDescent="0.4">
      <c r="A6992" t="str">
        <f t="shared" si="109"/>
        <v>30_2M_F_3_90_5_HH800_Core</v>
      </c>
      <c r="B6992">
        <v>30</v>
      </c>
      <c r="C6992" t="s">
        <v>175</v>
      </c>
      <c r="D6992" t="s">
        <v>169</v>
      </c>
      <c r="E6992">
        <v>3</v>
      </c>
      <c r="F6992">
        <v>90</v>
      </c>
      <c r="G6992">
        <v>5</v>
      </c>
      <c r="H6992" t="s">
        <v>303</v>
      </c>
      <c r="I6992" t="s">
        <v>170</v>
      </c>
      <c r="J6992">
        <v>2.5322338309051067</v>
      </c>
      <c r="L6992" s="47"/>
      <c r="M6992" s="47"/>
    </row>
    <row r="6993" spans="1:13" x14ac:dyDescent="0.4">
      <c r="A6993" t="str">
        <f t="shared" si="109"/>
        <v>49_4M_F_0_365_5_HH800_Core</v>
      </c>
      <c r="B6993">
        <v>49</v>
      </c>
      <c r="C6993" t="s">
        <v>173</v>
      </c>
      <c r="D6993" t="s">
        <v>169</v>
      </c>
      <c r="E6993">
        <v>0</v>
      </c>
      <c r="F6993">
        <v>365</v>
      </c>
      <c r="G6993">
        <v>5</v>
      </c>
      <c r="H6993" t="s">
        <v>303</v>
      </c>
      <c r="I6993" t="s">
        <v>170</v>
      </c>
      <c r="J6993">
        <v>30.510044360006678</v>
      </c>
      <c r="L6993" s="47"/>
      <c r="M6993" s="47"/>
    </row>
    <row r="6994" spans="1:13" x14ac:dyDescent="0.4">
      <c r="A6994" t="str">
        <f t="shared" si="109"/>
        <v>37_2M_M_6_180_5_HH800_Core</v>
      </c>
      <c r="B6994">
        <v>37</v>
      </c>
      <c r="C6994" t="s">
        <v>175</v>
      </c>
      <c r="D6994" t="s">
        <v>174</v>
      </c>
      <c r="E6994">
        <v>6</v>
      </c>
      <c r="F6994">
        <v>180</v>
      </c>
      <c r="G6994">
        <v>5</v>
      </c>
      <c r="H6994" t="s">
        <v>303</v>
      </c>
      <c r="I6994" t="s">
        <v>170</v>
      </c>
      <c r="J6994">
        <v>3.4722695501108305</v>
      </c>
      <c r="L6994" s="47"/>
      <c r="M6994" s="47"/>
    </row>
    <row r="6995" spans="1:13" x14ac:dyDescent="0.4">
      <c r="A6995" t="str">
        <f t="shared" si="109"/>
        <v>50_2M_F_6_90_5_HH800_Core</v>
      </c>
      <c r="B6995">
        <v>50</v>
      </c>
      <c r="C6995" t="s">
        <v>175</v>
      </c>
      <c r="D6995" t="s">
        <v>169</v>
      </c>
      <c r="E6995">
        <v>6</v>
      </c>
      <c r="F6995">
        <v>90</v>
      </c>
      <c r="G6995">
        <v>5</v>
      </c>
      <c r="H6995" t="s">
        <v>303</v>
      </c>
      <c r="I6995" t="s">
        <v>170</v>
      </c>
      <c r="J6995">
        <v>7.8564701676789488</v>
      </c>
      <c r="L6995" s="47"/>
      <c r="M6995" s="47"/>
    </row>
    <row r="6996" spans="1:13" x14ac:dyDescent="0.4">
      <c r="A6996" t="str">
        <f t="shared" si="109"/>
        <v>48_4M_F_6_60_5_HH800_Core</v>
      </c>
      <c r="B6996">
        <v>48</v>
      </c>
      <c r="C6996" t="s">
        <v>173</v>
      </c>
      <c r="D6996" t="s">
        <v>169</v>
      </c>
      <c r="E6996">
        <v>6</v>
      </c>
      <c r="F6996">
        <v>60</v>
      </c>
      <c r="G6996">
        <v>5</v>
      </c>
      <c r="H6996" t="s">
        <v>303</v>
      </c>
      <c r="I6996" t="s">
        <v>170</v>
      </c>
      <c r="J6996">
        <v>4.1097939196572515</v>
      </c>
      <c r="L6996" s="47"/>
      <c r="M6996" s="47"/>
    </row>
    <row r="6997" spans="1:13" x14ac:dyDescent="0.4">
      <c r="A6997" t="str">
        <f t="shared" si="109"/>
        <v>36_2M_F_3_180_5_HH800_Core</v>
      </c>
      <c r="B6997">
        <v>36</v>
      </c>
      <c r="C6997" t="s">
        <v>175</v>
      </c>
      <c r="D6997" t="s">
        <v>169</v>
      </c>
      <c r="E6997">
        <v>3</v>
      </c>
      <c r="F6997">
        <v>180</v>
      </c>
      <c r="G6997">
        <v>5</v>
      </c>
      <c r="H6997" t="s">
        <v>303</v>
      </c>
      <c r="I6997" t="s">
        <v>170</v>
      </c>
      <c r="J6997">
        <v>2.7633852869598474</v>
      </c>
      <c r="L6997" s="47"/>
      <c r="M6997" s="47"/>
    </row>
    <row r="6998" spans="1:13" x14ac:dyDescent="0.4">
      <c r="A6998" t="str">
        <f t="shared" si="109"/>
        <v>59_2M_M_3_180_5_HH800_Core</v>
      </c>
      <c r="B6998">
        <v>59</v>
      </c>
      <c r="C6998" t="s">
        <v>175</v>
      </c>
      <c r="D6998" t="s">
        <v>174</v>
      </c>
      <c r="E6998">
        <v>3</v>
      </c>
      <c r="F6998">
        <v>180</v>
      </c>
      <c r="G6998">
        <v>5</v>
      </c>
      <c r="H6998" t="s">
        <v>303</v>
      </c>
      <c r="I6998" t="s">
        <v>170</v>
      </c>
      <c r="J6998">
        <v>3.9546767302052297</v>
      </c>
      <c r="L6998" s="47"/>
      <c r="M6998" s="47"/>
    </row>
    <row r="6999" spans="1:13" x14ac:dyDescent="0.4">
      <c r="A6999" t="str">
        <f t="shared" si="109"/>
        <v>54_2M_M_6_180_5_HH800_Core</v>
      </c>
      <c r="B6999">
        <v>54</v>
      </c>
      <c r="C6999" t="s">
        <v>175</v>
      </c>
      <c r="D6999" t="s">
        <v>174</v>
      </c>
      <c r="E6999">
        <v>6</v>
      </c>
      <c r="F6999">
        <v>180</v>
      </c>
      <c r="G6999">
        <v>5</v>
      </c>
      <c r="H6999" t="s">
        <v>303</v>
      </c>
      <c r="I6999" t="s">
        <v>170</v>
      </c>
      <c r="J6999">
        <v>6.3544142402954069</v>
      </c>
      <c r="L6999" s="47"/>
      <c r="M6999" s="47"/>
    </row>
    <row r="7000" spans="1:13" x14ac:dyDescent="0.4">
      <c r="A7000" t="str">
        <f t="shared" si="109"/>
        <v>30_2M_M_0_90_5_HH800_Core</v>
      </c>
      <c r="B7000">
        <v>30</v>
      </c>
      <c r="C7000" t="s">
        <v>175</v>
      </c>
      <c r="D7000" t="s">
        <v>174</v>
      </c>
      <c r="E7000">
        <v>0</v>
      </c>
      <c r="F7000">
        <v>90</v>
      </c>
      <c r="G7000">
        <v>5</v>
      </c>
      <c r="H7000" t="s">
        <v>303</v>
      </c>
      <c r="I7000" t="s">
        <v>170</v>
      </c>
      <c r="J7000">
        <v>24.934655989371759</v>
      </c>
      <c r="L7000" s="47"/>
      <c r="M7000" s="47"/>
    </row>
    <row r="7001" spans="1:13" x14ac:dyDescent="0.4">
      <c r="A7001" t="str">
        <f t="shared" si="109"/>
        <v>57_4M_F_0_90_2_HH800_Core</v>
      </c>
      <c r="B7001">
        <v>57</v>
      </c>
      <c r="C7001" t="s">
        <v>173</v>
      </c>
      <c r="D7001" t="s">
        <v>169</v>
      </c>
      <c r="E7001">
        <v>0</v>
      </c>
      <c r="F7001">
        <v>90</v>
      </c>
      <c r="G7001">
        <v>2</v>
      </c>
      <c r="H7001" t="s">
        <v>303</v>
      </c>
      <c r="I7001" t="s">
        <v>170</v>
      </c>
      <c r="J7001">
        <v>38.267001788068654</v>
      </c>
      <c r="L7001" s="47"/>
      <c r="M7001" s="47"/>
    </row>
    <row r="7002" spans="1:13" x14ac:dyDescent="0.4">
      <c r="A7002" t="str">
        <f t="shared" si="109"/>
        <v>50_4M_F_0_180_5_HH800_Core</v>
      </c>
      <c r="B7002">
        <v>50</v>
      </c>
      <c r="C7002" t="s">
        <v>173</v>
      </c>
      <c r="D7002" t="s">
        <v>169</v>
      </c>
      <c r="E7002">
        <v>0</v>
      </c>
      <c r="F7002">
        <v>180</v>
      </c>
      <c r="G7002">
        <v>5</v>
      </c>
      <c r="H7002" t="s">
        <v>303</v>
      </c>
      <c r="I7002" t="s">
        <v>170</v>
      </c>
      <c r="J7002">
        <v>35.857550041171507</v>
      </c>
      <c r="L7002" s="47"/>
      <c r="M7002" s="47"/>
    </row>
    <row r="7003" spans="1:13" x14ac:dyDescent="0.4">
      <c r="A7003" t="str">
        <f t="shared" si="109"/>
        <v>52_4M_F_0_60_2_HH800_Core</v>
      </c>
      <c r="B7003">
        <v>52</v>
      </c>
      <c r="C7003" t="s">
        <v>173</v>
      </c>
      <c r="D7003" t="s">
        <v>169</v>
      </c>
      <c r="E7003">
        <v>0</v>
      </c>
      <c r="F7003">
        <v>60</v>
      </c>
      <c r="G7003">
        <v>2</v>
      </c>
      <c r="H7003" t="s">
        <v>303</v>
      </c>
      <c r="I7003" t="s">
        <v>170</v>
      </c>
      <c r="J7003">
        <v>41.480403847681117</v>
      </c>
      <c r="L7003" s="47"/>
      <c r="M7003" s="47"/>
    </row>
    <row r="7004" spans="1:13" x14ac:dyDescent="0.4">
      <c r="A7004" t="str">
        <f t="shared" si="109"/>
        <v>49_2M_M_0_60_2_HH800_Core</v>
      </c>
      <c r="B7004">
        <v>49</v>
      </c>
      <c r="C7004" t="s">
        <v>175</v>
      </c>
      <c r="D7004" t="s">
        <v>174</v>
      </c>
      <c r="E7004">
        <v>0</v>
      </c>
      <c r="F7004">
        <v>60</v>
      </c>
      <c r="G7004">
        <v>2</v>
      </c>
      <c r="H7004" t="s">
        <v>303</v>
      </c>
      <c r="I7004" t="s">
        <v>170</v>
      </c>
      <c r="J7004">
        <v>49.190606104701892</v>
      </c>
      <c r="L7004" s="47"/>
      <c r="M7004" s="47"/>
    </row>
    <row r="7005" spans="1:13" x14ac:dyDescent="0.4">
      <c r="A7005" t="str">
        <f t="shared" si="109"/>
        <v>41_2M_F_3_60_5_HH800_Core</v>
      </c>
      <c r="B7005">
        <v>41</v>
      </c>
      <c r="C7005" t="s">
        <v>175</v>
      </c>
      <c r="D7005" t="s">
        <v>169</v>
      </c>
      <c r="E7005">
        <v>3</v>
      </c>
      <c r="F7005">
        <v>60</v>
      </c>
      <c r="G7005">
        <v>5</v>
      </c>
      <c r="H7005" t="s">
        <v>303</v>
      </c>
      <c r="I7005" t="s">
        <v>170</v>
      </c>
      <c r="J7005">
        <v>3.9349043209600376</v>
      </c>
      <c r="L7005" s="47"/>
      <c r="M7005" s="47"/>
    </row>
    <row r="7006" spans="1:13" x14ac:dyDescent="0.4">
      <c r="A7006" t="str">
        <f t="shared" si="109"/>
        <v>27_4A_F_6_180_5_HH800_Core</v>
      </c>
      <c r="B7006">
        <v>27</v>
      </c>
      <c r="C7006" t="s">
        <v>168</v>
      </c>
      <c r="D7006" t="s">
        <v>169</v>
      </c>
      <c r="E7006">
        <v>6</v>
      </c>
      <c r="F7006">
        <v>180</v>
      </c>
      <c r="G7006">
        <v>5</v>
      </c>
      <c r="H7006" t="s">
        <v>303</v>
      </c>
      <c r="I7006" t="s">
        <v>170</v>
      </c>
      <c r="J7006">
        <v>1.9127429211418701</v>
      </c>
      <c r="L7006" s="47"/>
      <c r="M7006" s="47"/>
    </row>
    <row r="7007" spans="1:13" x14ac:dyDescent="0.4">
      <c r="A7007" t="str">
        <f t="shared" si="109"/>
        <v>29_2M_F_0_60_5_HH800_Core</v>
      </c>
      <c r="B7007">
        <v>29</v>
      </c>
      <c r="C7007" t="s">
        <v>175</v>
      </c>
      <c r="D7007" t="s">
        <v>169</v>
      </c>
      <c r="E7007">
        <v>0</v>
      </c>
      <c r="F7007">
        <v>60</v>
      </c>
      <c r="G7007">
        <v>5</v>
      </c>
      <c r="H7007" t="s">
        <v>303</v>
      </c>
      <c r="I7007" t="s">
        <v>170</v>
      </c>
      <c r="J7007">
        <v>48.17961773072409</v>
      </c>
      <c r="L7007" s="47"/>
      <c r="M7007" s="47"/>
    </row>
    <row r="7008" spans="1:13" x14ac:dyDescent="0.4">
      <c r="A7008" t="str">
        <f t="shared" si="109"/>
        <v>46_4A_F_6_365_5_HH800_Core</v>
      </c>
      <c r="B7008">
        <v>46</v>
      </c>
      <c r="C7008" t="s">
        <v>168</v>
      </c>
      <c r="D7008" t="s">
        <v>169</v>
      </c>
      <c r="E7008">
        <v>6</v>
      </c>
      <c r="F7008">
        <v>365</v>
      </c>
      <c r="G7008">
        <v>5</v>
      </c>
      <c r="H7008" t="s">
        <v>303</v>
      </c>
      <c r="I7008" t="s">
        <v>170</v>
      </c>
      <c r="J7008">
        <v>3.8566016331149382</v>
      </c>
      <c r="L7008" s="47"/>
      <c r="M7008" s="47"/>
    </row>
    <row r="7009" spans="1:13" x14ac:dyDescent="0.4">
      <c r="A7009" t="str">
        <f t="shared" si="109"/>
        <v>26_2M_M_0_60_5_HH800_Core</v>
      </c>
      <c r="B7009">
        <v>26</v>
      </c>
      <c r="C7009" t="s">
        <v>175</v>
      </c>
      <c r="D7009" t="s">
        <v>174</v>
      </c>
      <c r="E7009">
        <v>0</v>
      </c>
      <c r="F7009">
        <v>60</v>
      </c>
      <c r="G7009">
        <v>5</v>
      </c>
      <c r="H7009" t="s">
        <v>303</v>
      </c>
      <c r="I7009" t="s">
        <v>170</v>
      </c>
      <c r="J7009">
        <v>31.016442847072472</v>
      </c>
      <c r="L7009" s="47"/>
      <c r="M7009" s="47"/>
    </row>
    <row r="7010" spans="1:13" x14ac:dyDescent="0.4">
      <c r="A7010" t="str">
        <f t="shared" si="109"/>
        <v>46_4M_F_6_365_5_HH800_Core</v>
      </c>
      <c r="B7010">
        <v>46</v>
      </c>
      <c r="C7010" t="s">
        <v>173</v>
      </c>
      <c r="D7010" t="s">
        <v>169</v>
      </c>
      <c r="E7010">
        <v>6</v>
      </c>
      <c r="F7010">
        <v>365</v>
      </c>
      <c r="G7010">
        <v>5</v>
      </c>
      <c r="H7010" t="s">
        <v>303</v>
      </c>
      <c r="I7010" t="s">
        <v>170</v>
      </c>
      <c r="J7010">
        <v>3.3766688040204071</v>
      </c>
      <c r="L7010" s="47"/>
      <c r="M7010" s="47"/>
    </row>
    <row r="7011" spans="1:13" x14ac:dyDescent="0.4">
      <c r="A7011" t="str">
        <f t="shared" si="109"/>
        <v>27_4M_F_6_180_5_HH800_Core</v>
      </c>
      <c r="B7011">
        <v>27</v>
      </c>
      <c r="C7011" t="s">
        <v>173</v>
      </c>
      <c r="D7011" t="s">
        <v>169</v>
      </c>
      <c r="E7011">
        <v>6</v>
      </c>
      <c r="F7011">
        <v>180</v>
      </c>
      <c r="G7011">
        <v>5</v>
      </c>
      <c r="H7011" t="s">
        <v>303</v>
      </c>
      <c r="I7011" t="s">
        <v>170</v>
      </c>
      <c r="J7011">
        <v>2.3824244293604218</v>
      </c>
      <c r="L7011" s="47"/>
      <c r="M7011" s="47"/>
    </row>
    <row r="7012" spans="1:13" x14ac:dyDescent="0.4">
      <c r="A7012" t="str">
        <f t="shared" si="109"/>
        <v>58_4M_F_0_90_5_HH800_Core</v>
      </c>
      <c r="B7012">
        <v>58</v>
      </c>
      <c r="C7012" t="s">
        <v>173</v>
      </c>
      <c r="D7012" t="s">
        <v>169</v>
      </c>
      <c r="E7012">
        <v>0</v>
      </c>
      <c r="F7012">
        <v>90</v>
      </c>
      <c r="G7012">
        <v>5</v>
      </c>
      <c r="H7012" t="s">
        <v>303</v>
      </c>
      <c r="I7012" t="s">
        <v>170</v>
      </c>
      <c r="J7012">
        <v>78.574858672113123</v>
      </c>
      <c r="L7012" s="47"/>
      <c r="M7012" s="47"/>
    </row>
    <row r="7013" spans="1:13" x14ac:dyDescent="0.4">
      <c r="A7013" t="str">
        <f t="shared" si="109"/>
        <v>46_2M_F_0_60_2_HH800_Core</v>
      </c>
      <c r="B7013">
        <v>46</v>
      </c>
      <c r="C7013" t="s">
        <v>175</v>
      </c>
      <c r="D7013" t="s">
        <v>169</v>
      </c>
      <c r="E7013">
        <v>0</v>
      </c>
      <c r="F7013">
        <v>60</v>
      </c>
      <c r="G7013">
        <v>2</v>
      </c>
      <c r="H7013" t="s">
        <v>303</v>
      </c>
      <c r="I7013" t="s">
        <v>170</v>
      </c>
      <c r="J7013">
        <v>54.429310944788718</v>
      </c>
      <c r="L7013" s="47"/>
      <c r="M7013" s="47"/>
    </row>
    <row r="7014" spans="1:13" x14ac:dyDescent="0.4">
      <c r="A7014" t="str">
        <f t="shared" si="109"/>
        <v>49_4M_F_6_180_5_HH800_Core</v>
      </c>
      <c r="B7014">
        <v>49</v>
      </c>
      <c r="C7014" t="s">
        <v>173</v>
      </c>
      <c r="D7014" t="s">
        <v>169</v>
      </c>
      <c r="E7014">
        <v>6</v>
      </c>
      <c r="F7014">
        <v>180</v>
      </c>
      <c r="G7014">
        <v>5</v>
      </c>
      <c r="H7014" t="s">
        <v>303</v>
      </c>
      <c r="I7014" t="s">
        <v>170</v>
      </c>
      <c r="J7014">
        <v>4.1831181101769364</v>
      </c>
      <c r="L7014" s="47"/>
      <c r="M7014" s="47"/>
    </row>
    <row r="7015" spans="1:13" x14ac:dyDescent="0.4">
      <c r="A7015" t="str">
        <f t="shared" si="109"/>
        <v>25_2M_M_3_60_5_HH800_Core</v>
      </c>
      <c r="B7015">
        <v>25</v>
      </c>
      <c r="C7015" t="s">
        <v>175</v>
      </c>
      <c r="D7015" t="s">
        <v>174</v>
      </c>
      <c r="E7015">
        <v>3</v>
      </c>
      <c r="F7015">
        <v>60</v>
      </c>
      <c r="G7015">
        <v>5</v>
      </c>
      <c r="H7015" t="s">
        <v>303</v>
      </c>
      <c r="I7015" t="s">
        <v>170</v>
      </c>
      <c r="J7015">
        <v>2.0534848030059276</v>
      </c>
      <c r="L7015" s="47"/>
      <c r="M7015" s="47"/>
    </row>
    <row r="7016" spans="1:13" x14ac:dyDescent="0.4">
      <c r="A7016" t="str">
        <f t="shared" si="109"/>
        <v>48_2M_M_3_90_5_HH800_Core</v>
      </c>
      <c r="B7016">
        <v>48</v>
      </c>
      <c r="C7016" t="s">
        <v>175</v>
      </c>
      <c r="D7016" t="s">
        <v>174</v>
      </c>
      <c r="E7016">
        <v>3</v>
      </c>
      <c r="F7016">
        <v>90</v>
      </c>
      <c r="G7016">
        <v>5</v>
      </c>
      <c r="H7016" t="s">
        <v>303</v>
      </c>
      <c r="I7016" t="s">
        <v>170</v>
      </c>
      <c r="J7016">
        <v>2.920488735990197</v>
      </c>
      <c r="L7016" s="47"/>
      <c r="M7016" s="47"/>
    </row>
    <row r="7017" spans="1:13" x14ac:dyDescent="0.4">
      <c r="A7017" t="str">
        <f t="shared" si="109"/>
        <v>63_4M_M_6_180_5_HH800_Core</v>
      </c>
      <c r="B7017">
        <v>63</v>
      </c>
      <c r="C7017" t="s">
        <v>173</v>
      </c>
      <c r="D7017" t="s">
        <v>174</v>
      </c>
      <c r="E7017">
        <v>6</v>
      </c>
      <c r="F7017">
        <v>180</v>
      </c>
      <c r="G7017">
        <v>5</v>
      </c>
      <c r="H7017" t="s">
        <v>303</v>
      </c>
      <c r="I7017" t="s">
        <v>170</v>
      </c>
      <c r="J7017">
        <v>4.7436368305389687</v>
      </c>
      <c r="L7017" s="47"/>
      <c r="M7017" s="47"/>
    </row>
    <row r="7018" spans="1:13" x14ac:dyDescent="0.4">
      <c r="A7018" t="str">
        <f t="shared" si="109"/>
        <v>54_2M_M_0_90_5_HH800_Core</v>
      </c>
      <c r="B7018">
        <v>54</v>
      </c>
      <c r="C7018" t="s">
        <v>175</v>
      </c>
      <c r="D7018" t="s">
        <v>174</v>
      </c>
      <c r="E7018">
        <v>0</v>
      </c>
      <c r="F7018">
        <v>90</v>
      </c>
      <c r="G7018">
        <v>5</v>
      </c>
      <c r="H7018" t="s">
        <v>303</v>
      </c>
      <c r="I7018" t="s">
        <v>170</v>
      </c>
      <c r="J7018">
        <v>79.79520774716876</v>
      </c>
      <c r="L7018" s="47"/>
      <c r="M7018" s="47"/>
    </row>
    <row r="7019" spans="1:13" x14ac:dyDescent="0.4">
      <c r="A7019" t="str">
        <f t="shared" si="109"/>
        <v>64_4M_F_0_180_2_HH800_Core</v>
      </c>
      <c r="B7019">
        <v>64</v>
      </c>
      <c r="C7019" t="s">
        <v>173</v>
      </c>
      <c r="D7019" t="s">
        <v>169</v>
      </c>
      <c r="E7019">
        <v>0</v>
      </c>
      <c r="F7019">
        <v>180</v>
      </c>
      <c r="G7019">
        <v>2</v>
      </c>
      <c r="H7019" t="s">
        <v>303</v>
      </c>
      <c r="I7019" t="s">
        <v>170</v>
      </c>
      <c r="J7019">
        <v>52.444656285123351</v>
      </c>
      <c r="L7019" s="47"/>
      <c r="M7019" s="47"/>
    </row>
    <row r="7020" spans="1:13" x14ac:dyDescent="0.4">
      <c r="A7020" t="str">
        <f t="shared" si="109"/>
        <v>31_2M_F_6_90_5_HH800_Core</v>
      </c>
      <c r="B7020">
        <v>31</v>
      </c>
      <c r="C7020" t="s">
        <v>175</v>
      </c>
      <c r="D7020" t="s">
        <v>169</v>
      </c>
      <c r="E7020">
        <v>6</v>
      </c>
      <c r="F7020">
        <v>90</v>
      </c>
      <c r="G7020">
        <v>5</v>
      </c>
      <c r="H7020" t="s">
        <v>303</v>
      </c>
      <c r="I7020" t="s">
        <v>170</v>
      </c>
      <c r="J7020">
        <v>3.4743778822532998</v>
      </c>
      <c r="L7020" s="47"/>
      <c r="M7020" s="47"/>
    </row>
    <row r="7021" spans="1:13" x14ac:dyDescent="0.4">
      <c r="A7021" t="str">
        <f t="shared" si="109"/>
        <v>27_2M_M_6_60_5_HH800_Core</v>
      </c>
      <c r="B7021">
        <v>27</v>
      </c>
      <c r="C7021" t="s">
        <v>175</v>
      </c>
      <c r="D7021" t="s">
        <v>174</v>
      </c>
      <c r="E7021">
        <v>6</v>
      </c>
      <c r="F7021">
        <v>60</v>
      </c>
      <c r="G7021">
        <v>5</v>
      </c>
      <c r="H7021" t="s">
        <v>303</v>
      </c>
      <c r="I7021" t="s">
        <v>170</v>
      </c>
      <c r="J7021">
        <v>2.5829620153027903</v>
      </c>
      <c r="L7021" s="47"/>
      <c r="M7021" s="47"/>
    </row>
    <row r="7022" spans="1:13" x14ac:dyDescent="0.4">
      <c r="A7022" t="str">
        <f t="shared" si="109"/>
        <v>47_4M_F_6_60_5_HH800_Core</v>
      </c>
      <c r="B7022">
        <v>47</v>
      </c>
      <c r="C7022" t="s">
        <v>173</v>
      </c>
      <c r="D7022" t="s">
        <v>169</v>
      </c>
      <c r="E7022">
        <v>6</v>
      </c>
      <c r="F7022">
        <v>60</v>
      </c>
      <c r="G7022">
        <v>5</v>
      </c>
      <c r="H7022" t="s">
        <v>303</v>
      </c>
      <c r="I7022" t="s">
        <v>170</v>
      </c>
      <c r="J7022">
        <v>4.2680490094155159</v>
      </c>
      <c r="L7022" s="47"/>
      <c r="M7022" s="47"/>
    </row>
    <row r="7023" spans="1:13" x14ac:dyDescent="0.4">
      <c r="A7023" t="str">
        <f t="shared" si="109"/>
        <v>54_4M_F_6_365_5_HH800_Core</v>
      </c>
      <c r="B7023">
        <v>54</v>
      </c>
      <c r="C7023" t="s">
        <v>173</v>
      </c>
      <c r="D7023" t="s">
        <v>169</v>
      </c>
      <c r="E7023">
        <v>6</v>
      </c>
      <c r="F7023">
        <v>365</v>
      </c>
      <c r="G7023">
        <v>5</v>
      </c>
      <c r="H7023" t="s">
        <v>303</v>
      </c>
      <c r="I7023" t="s">
        <v>170</v>
      </c>
      <c r="J7023">
        <v>4.6180520246454364</v>
      </c>
      <c r="L7023" s="47"/>
      <c r="M7023" s="47"/>
    </row>
    <row r="7024" spans="1:13" x14ac:dyDescent="0.4">
      <c r="A7024" t="str">
        <f t="shared" si="109"/>
        <v>46_2M_M_0_90_5_HH800_Core</v>
      </c>
      <c r="B7024">
        <v>46</v>
      </c>
      <c r="C7024" t="s">
        <v>175</v>
      </c>
      <c r="D7024" t="s">
        <v>174</v>
      </c>
      <c r="E7024">
        <v>0</v>
      </c>
      <c r="F7024">
        <v>90</v>
      </c>
      <c r="G7024">
        <v>5</v>
      </c>
      <c r="H7024" t="s">
        <v>303</v>
      </c>
      <c r="I7024" t="s">
        <v>170</v>
      </c>
      <c r="J7024">
        <v>50.13407374411765</v>
      </c>
      <c r="L7024" s="47"/>
      <c r="M7024" s="47"/>
    </row>
    <row r="7025" spans="1:13" x14ac:dyDescent="0.4">
      <c r="A7025" t="str">
        <f t="shared" si="109"/>
        <v>45_2M_M_0_90_5_HH800_Core</v>
      </c>
      <c r="B7025">
        <v>45</v>
      </c>
      <c r="C7025" t="s">
        <v>175</v>
      </c>
      <c r="D7025" t="s">
        <v>174</v>
      </c>
      <c r="E7025">
        <v>0</v>
      </c>
      <c r="F7025">
        <v>90</v>
      </c>
      <c r="G7025">
        <v>5</v>
      </c>
      <c r="H7025" t="s">
        <v>303</v>
      </c>
      <c r="I7025" t="s">
        <v>170</v>
      </c>
      <c r="J7025">
        <v>47.955285323770937</v>
      </c>
      <c r="L7025" s="47"/>
      <c r="M7025" s="47"/>
    </row>
    <row r="7026" spans="1:13" x14ac:dyDescent="0.4">
      <c r="A7026" t="str">
        <f t="shared" si="109"/>
        <v>60_2M_F_0_180_2_HH800_Core</v>
      </c>
      <c r="B7026">
        <v>60</v>
      </c>
      <c r="C7026" t="s">
        <v>175</v>
      </c>
      <c r="D7026" t="s">
        <v>169</v>
      </c>
      <c r="E7026">
        <v>0</v>
      </c>
      <c r="F7026">
        <v>180</v>
      </c>
      <c r="G7026">
        <v>2</v>
      </c>
      <c r="H7026" t="s">
        <v>303</v>
      </c>
      <c r="I7026" t="s">
        <v>170</v>
      </c>
      <c r="J7026">
        <v>59.295692747243152</v>
      </c>
      <c r="L7026" s="47"/>
      <c r="M7026" s="47"/>
    </row>
    <row r="7027" spans="1:13" x14ac:dyDescent="0.4">
      <c r="A7027" t="str">
        <f t="shared" si="109"/>
        <v>50_2M_M_0_90_5_HH800_Core</v>
      </c>
      <c r="B7027">
        <v>50</v>
      </c>
      <c r="C7027" t="s">
        <v>175</v>
      </c>
      <c r="D7027" t="s">
        <v>174</v>
      </c>
      <c r="E7027">
        <v>0</v>
      </c>
      <c r="F7027">
        <v>90</v>
      </c>
      <c r="G7027">
        <v>5</v>
      </c>
      <c r="H7027" t="s">
        <v>303</v>
      </c>
      <c r="I7027" t="s">
        <v>170</v>
      </c>
      <c r="J7027">
        <v>63.123554868684906</v>
      </c>
      <c r="L7027" s="47"/>
      <c r="M7027" s="47"/>
    </row>
    <row r="7028" spans="1:13" x14ac:dyDescent="0.4">
      <c r="A7028" t="str">
        <f t="shared" si="109"/>
        <v>47_2M_F_6_90_5_HH800_Core</v>
      </c>
      <c r="B7028">
        <v>47</v>
      </c>
      <c r="C7028" t="s">
        <v>175</v>
      </c>
      <c r="D7028" t="s">
        <v>169</v>
      </c>
      <c r="E7028">
        <v>6</v>
      </c>
      <c r="F7028">
        <v>90</v>
      </c>
      <c r="G7028">
        <v>5</v>
      </c>
      <c r="H7028" t="s">
        <v>303</v>
      </c>
      <c r="I7028" t="s">
        <v>170</v>
      </c>
      <c r="J7028">
        <v>6.4949972666746456</v>
      </c>
      <c r="L7028" s="47"/>
      <c r="M7028" s="47"/>
    </row>
    <row r="7029" spans="1:13" x14ac:dyDescent="0.4">
      <c r="A7029" t="str">
        <f t="shared" si="109"/>
        <v>39_2M_F_0_365_5_HH800_Core</v>
      </c>
      <c r="B7029">
        <v>39</v>
      </c>
      <c r="C7029" t="s">
        <v>175</v>
      </c>
      <c r="D7029" t="s">
        <v>169</v>
      </c>
      <c r="E7029">
        <v>0</v>
      </c>
      <c r="F7029">
        <v>365</v>
      </c>
      <c r="G7029">
        <v>5</v>
      </c>
      <c r="H7029" t="s">
        <v>303</v>
      </c>
      <c r="I7029" t="s">
        <v>170</v>
      </c>
      <c r="J7029">
        <v>34.556391424775185</v>
      </c>
      <c r="L7029" s="47"/>
      <c r="M7029" s="47"/>
    </row>
    <row r="7030" spans="1:13" x14ac:dyDescent="0.4">
      <c r="A7030" t="str">
        <f t="shared" si="109"/>
        <v>56_2M_F_0_180_2_HH800_Core</v>
      </c>
      <c r="B7030">
        <v>56</v>
      </c>
      <c r="C7030" t="s">
        <v>175</v>
      </c>
      <c r="D7030" t="s">
        <v>169</v>
      </c>
      <c r="E7030">
        <v>0</v>
      </c>
      <c r="F7030">
        <v>180</v>
      </c>
      <c r="G7030">
        <v>2</v>
      </c>
      <c r="H7030" t="s">
        <v>303</v>
      </c>
      <c r="I7030" t="s">
        <v>170</v>
      </c>
      <c r="J7030">
        <v>45.584489613643825</v>
      </c>
      <c r="L7030" s="47"/>
      <c r="M7030" s="47"/>
    </row>
    <row r="7031" spans="1:13" x14ac:dyDescent="0.4">
      <c r="A7031" t="str">
        <f t="shared" si="109"/>
        <v>54_2M_M_3_365_5_HH800_Core</v>
      </c>
      <c r="B7031">
        <v>54</v>
      </c>
      <c r="C7031" t="s">
        <v>175</v>
      </c>
      <c r="D7031" t="s">
        <v>174</v>
      </c>
      <c r="E7031">
        <v>3</v>
      </c>
      <c r="F7031">
        <v>365</v>
      </c>
      <c r="G7031">
        <v>5</v>
      </c>
      <c r="H7031" t="s">
        <v>303</v>
      </c>
      <c r="I7031" t="s">
        <v>170</v>
      </c>
      <c r="J7031">
        <v>3.8674740303269224</v>
      </c>
      <c r="L7031" s="47"/>
      <c r="M7031" s="47"/>
    </row>
    <row r="7032" spans="1:13" x14ac:dyDescent="0.4">
      <c r="A7032" t="str">
        <f t="shared" si="109"/>
        <v>63_2M_M_6_90_5_HH800_Core</v>
      </c>
      <c r="B7032">
        <v>63</v>
      </c>
      <c r="C7032" t="s">
        <v>175</v>
      </c>
      <c r="D7032" t="s">
        <v>174</v>
      </c>
      <c r="E7032">
        <v>6</v>
      </c>
      <c r="F7032">
        <v>90</v>
      </c>
      <c r="G7032">
        <v>5</v>
      </c>
      <c r="H7032" t="s">
        <v>303</v>
      </c>
      <c r="I7032" t="s">
        <v>170</v>
      </c>
      <c r="J7032">
        <v>7.30301611332556</v>
      </c>
      <c r="L7032" s="47"/>
      <c r="M7032" s="47"/>
    </row>
    <row r="7033" spans="1:13" x14ac:dyDescent="0.4">
      <c r="A7033" t="str">
        <f t="shared" si="109"/>
        <v>53_2M_F_0_180_2_HH800_Core</v>
      </c>
      <c r="B7033">
        <v>53</v>
      </c>
      <c r="C7033" t="s">
        <v>175</v>
      </c>
      <c r="D7033" t="s">
        <v>169</v>
      </c>
      <c r="E7033">
        <v>0</v>
      </c>
      <c r="F7033">
        <v>180</v>
      </c>
      <c r="G7033">
        <v>2</v>
      </c>
      <c r="H7033" t="s">
        <v>303</v>
      </c>
      <c r="I7033" t="s">
        <v>170</v>
      </c>
      <c r="J7033">
        <v>39.27658658754752</v>
      </c>
      <c r="L7033" s="47"/>
      <c r="M7033" s="47"/>
    </row>
    <row r="7034" spans="1:13" x14ac:dyDescent="0.4">
      <c r="A7034" t="str">
        <f t="shared" si="109"/>
        <v>31_2M_M_6_90_5_HH800_Core</v>
      </c>
      <c r="B7034">
        <v>31</v>
      </c>
      <c r="C7034" t="s">
        <v>175</v>
      </c>
      <c r="D7034" t="s">
        <v>174</v>
      </c>
      <c r="E7034">
        <v>6</v>
      </c>
      <c r="F7034">
        <v>90</v>
      </c>
      <c r="G7034">
        <v>5</v>
      </c>
      <c r="H7034" t="s">
        <v>303</v>
      </c>
      <c r="I7034" t="s">
        <v>170</v>
      </c>
      <c r="J7034">
        <v>2.4264172830629596</v>
      </c>
      <c r="L7034" s="47"/>
      <c r="M7034" s="47"/>
    </row>
    <row r="7035" spans="1:13" x14ac:dyDescent="0.4">
      <c r="A7035" t="str">
        <f t="shared" si="109"/>
        <v>63_2M_M_0_90_5_HH800_Core</v>
      </c>
      <c r="B7035">
        <v>63</v>
      </c>
      <c r="C7035" t="s">
        <v>175</v>
      </c>
      <c r="D7035" t="s">
        <v>174</v>
      </c>
      <c r="E7035">
        <v>0</v>
      </c>
      <c r="F7035">
        <v>90</v>
      </c>
      <c r="G7035">
        <v>5</v>
      </c>
      <c r="H7035" t="s">
        <v>303</v>
      </c>
      <c r="I7035" t="s">
        <v>170</v>
      </c>
      <c r="J7035">
        <v>121.66794563095607</v>
      </c>
      <c r="L7035" s="47"/>
      <c r="M7035" s="47"/>
    </row>
    <row r="7036" spans="1:13" x14ac:dyDescent="0.4">
      <c r="A7036" t="str">
        <f t="shared" si="109"/>
        <v>46_2M_F_6_365_5_HH800_Core</v>
      </c>
      <c r="B7036">
        <v>46</v>
      </c>
      <c r="C7036" t="s">
        <v>175</v>
      </c>
      <c r="D7036" t="s">
        <v>169</v>
      </c>
      <c r="E7036">
        <v>6</v>
      </c>
      <c r="F7036">
        <v>365</v>
      </c>
      <c r="G7036">
        <v>5</v>
      </c>
      <c r="H7036" t="s">
        <v>303</v>
      </c>
      <c r="I7036" t="s">
        <v>170</v>
      </c>
      <c r="J7036">
        <v>5.4185611454207852</v>
      </c>
      <c r="L7036" s="47"/>
      <c r="M7036" s="47"/>
    </row>
    <row r="7037" spans="1:13" x14ac:dyDescent="0.4">
      <c r="A7037" t="str">
        <f t="shared" si="109"/>
        <v>45_4M_F_0_365_5_HH800_Core</v>
      </c>
      <c r="B7037">
        <v>45</v>
      </c>
      <c r="C7037" t="s">
        <v>173</v>
      </c>
      <c r="D7037" t="s">
        <v>169</v>
      </c>
      <c r="E7037">
        <v>0</v>
      </c>
      <c r="F7037">
        <v>365</v>
      </c>
      <c r="G7037">
        <v>5</v>
      </c>
      <c r="H7037" t="s">
        <v>303</v>
      </c>
      <c r="I7037" t="s">
        <v>170</v>
      </c>
      <c r="J7037">
        <v>26.928664616526198</v>
      </c>
      <c r="L7037" s="47"/>
      <c r="M7037" s="47"/>
    </row>
    <row r="7038" spans="1:13" x14ac:dyDescent="0.4">
      <c r="A7038" t="str">
        <f t="shared" si="109"/>
        <v>57_2M_M_0_365_5_HH800_Core</v>
      </c>
      <c r="B7038">
        <v>57</v>
      </c>
      <c r="C7038" t="s">
        <v>175</v>
      </c>
      <c r="D7038" t="s">
        <v>174</v>
      </c>
      <c r="E7038">
        <v>0</v>
      </c>
      <c r="F7038">
        <v>365</v>
      </c>
      <c r="G7038">
        <v>5</v>
      </c>
      <c r="H7038" t="s">
        <v>303</v>
      </c>
      <c r="I7038" t="s">
        <v>170</v>
      </c>
      <c r="J7038">
        <v>70.075609080958344</v>
      </c>
      <c r="L7038" s="47"/>
      <c r="M7038" s="47"/>
    </row>
    <row r="7039" spans="1:13" x14ac:dyDescent="0.4">
      <c r="A7039" t="str">
        <f t="shared" si="109"/>
        <v>39_4A_M_3_365_5_HH800_Core</v>
      </c>
      <c r="B7039">
        <v>39</v>
      </c>
      <c r="C7039" t="s">
        <v>168</v>
      </c>
      <c r="D7039" t="s">
        <v>174</v>
      </c>
      <c r="E7039">
        <v>3</v>
      </c>
      <c r="F7039">
        <v>365</v>
      </c>
      <c r="G7039">
        <v>5</v>
      </c>
      <c r="H7039" t="s">
        <v>303</v>
      </c>
      <c r="I7039" t="s">
        <v>170</v>
      </c>
      <c r="J7039">
        <v>1.6382499118559224</v>
      </c>
      <c r="L7039" s="47"/>
      <c r="M7039" s="47"/>
    </row>
    <row r="7040" spans="1:13" x14ac:dyDescent="0.4">
      <c r="A7040" t="str">
        <f t="shared" si="109"/>
        <v>60_2M_M_0_60_5_HH800_Core</v>
      </c>
      <c r="B7040">
        <v>60</v>
      </c>
      <c r="C7040" t="s">
        <v>175</v>
      </c>
      <c r="D7040" t="s">
        <v>174</v>
      </c>
      <c r="E7040">
        <v>0</v>
      </c>
      <c r="F7040">
        <v>60</v>
      </c>
      <c r="G7040">
        <v>5</v>
      </c>
      <c r="H7040" t="s">
        <v>303</v>
      </c>
      <c r="I7040" t="s">
        <v>170</v>
      </c>
      <c r="J7040">
        <v>157.61825902902433</v>
      </c>
      <c r="L7040" s="47"/>
      <c r="M7040" s="47"/>
    </row>
    <row r="7041" spans="1:13" x14ac:dyDescent="0.4">
      <c r="A7041" t="str">
        <f t="shared" si="109"/>
        <v>42_4M_F_3_60_5_HH800_Core</v>
      </c>
      <c r="B7041">
        <v>42</v>
      </c>
      <c r="C7041" t="s">
        <v>173</v>
      </c>
      <c r="D7041" t="s">
        <v>169</v>
      </c>
      <c r="E7041">
        <v>3</v>
      </c>
      <c r="F7041">
        <v>60</v>
      </c>
      <c r="G7041">
        <v>5</v>
      </c>
      <c r="H7041" t="s">
        <v>303</v>
      </c>
      <c r="I7041" t="s">
        <v>170</v>
      </c>
      <c r="J7041">
        <v>2.4762486736567597</v>
      </c>
      <c r="L7041" s="47"/>
      <c r="M7041" s="47"/>
    </row>
    <row r="7042" spans="1:13" x14ac:dyDescent="0.4">
      <c r="A7042" t="str">
        <f t="shared" si="109"/>
        <v>40_2M_F_0_180_2_HH800_Core</v>
      </c>
      <c r="B7042">
        <v>40</v>
      </c>
      <c r="C7042" t="s">
        <v>175</v>
      </c>
      <c r="D7042" t="s">
        <v>169</v>
      </c>
      <c r="E7042">
        <v>0</v>
      </c>
      <c r="F7042">
        <v>180</v>
      </c>
      <c r="G7042">
        <v>2</v>
      </c>
      <c r="H7042" t="s">
        <v>303</v>
      </c>
      <c r="I7042" t="s">
        <v>170</v>
      </c>
      <c r="J7042">
        <v>25.465026790104094</v>
      </c>
      <c r="L7042" s="47"/>
      <c r="M7042" s="47"/>
    </row>
    <row r="7043" spans="1:13" x14ac:dyDescent="0.4">
      <c r="A7043" t="str">
        <f t="shared" ref="A7043:A7106" si="110">B7043&amp;"_"&amp;C7043&amp;"_"&amp;D7043&amp;"_"&amp;E7043&amp;"_"&amp;F7043&amp;"_"&amp;G7043&amp;"_"&amp;H7043&amp;"_"&amp;I7043</f>
        <v>64_4M_M_6_90_5_HH800_Core</v>
      </c>
      <c r="B7043">
        <v>64</v>
      </c>
      <c r="C7043" t="s">
        <v>173</v>
      </c>
      <c r="D7043" t="s">
        <v>174</v>
      </c>
      <c r="E7043">
        <v>6</v>
      </c>
      <c r="F7043">
        <v>90</v>
      </c>
      <c r="G7043">
        <v>5</v>
      </c>
      <c r="H7043" t="s">
        <v>303</v>
      </c>
      <c r="I7043" t="s">
        <v>170</v>
      </c>
      <c r="J7043">
        <v>4.6835853847705344</v>
      </c>
      <c r="L7043" s="47"/>
      <c r="M7043" s="47"/>
    </row>
    <row r="7044" spans="1:13" x14ac:dyDescent="0.4">
      <c r="A7044" t="str">
        <f t="shared" si="110"/>
        <v>57_4M_F_6_365_5_HH800_Core</v>
      </c>
      <c r="B7044">
        <v>57</v>
      </c>
      <c r="C7044" t="s">
        <v>173</v>
      </c>
      <c r="D7044" t="s">
        <v>169</v>
      </c>
      <c r="E7044">
        <v>6</v>
      </c>
      <c r="F7044">
        <v>365</v>
      </c>
      <c r="G7044">
        <v>5</v>
      </c>
      <c r="H7044" t="s">
        <v>303</v>
      </c>
      <c r="I7044" t="s">
        <v>170</v>
      </c>
      <c r="J7044">
        <v>4.3975960547814186</v>
      </c>
      <c r="L7044" s="47"/>
      <c r="M7044" s="47"/>
    </row>
    <row r="7045" spans="1:13" x14ac:dyDescent="0.4">
      <c r="A7045" t="str">
        <f t="shared" si="110"/>
        <v>41_2M_M_0_60_2_HH800_Core</v>
      </c>
      <c r="B7045">
        <v>41</v>
      </c>
      <c r="C7045" t="s">
        <v>175</v>
      </c>
      <c r="D7045" t="s">
        <v>174</v>
      </c>
      <c r="E7045">
        <v>0</v>
      </c>
      <c r="F7045">
        <v>60</v>
      </c>
      <c r="G7045">
        <v>2</v>
      </c>
      <c r="H7045" t="s">
        <v>303</v>
      </c>
      <c r="I7045" t="s">
        <v>170</v>
      </c>
      <c r="J7045">
        <v>35.631146012560407</v>
      </c>
      <c r="L7045" s="47"/>
      <c r="M7045" s="47"/>
    </row>
    <row r="7046" spans="1:13" x14ac:dyDescent="0.4">
      <c r="A7046" t="str">
        <f t="shared" si="110"/>
        <v>52_2M_M_6_365_5_HH800_Core</v>
      </c>
      <c r="B7046">
        <v>52</v>
      </c>
      <c r="C7046" t="s">
        <v>175</v>
      </c>
      <c r="D7046" t="s">
        <v>174</v>
      </c>
      <c r="E7046">
        <v>6</v>
      </c>
      <c r="F7046">
        <v>365</v>
      </c>
      <c r="G7046">
        <v>5</v>
      </c>
      <c r="H7046" t="s">
        <v>303</v>
      </c>
      <c r="I7046" t="s">
        <v>170</v>
      </c>
      <c r="J7046">
        <v>6.3929424896519205</v>
      </c>
      <c r="L7046" s="47"/>
      <c r="M7046" s="47"/>
    </row>
    <row r="7047" spans="1:13" x14ac:dyDescent="0.4">
      <c r="A7047" t="str">
        <f t="shared" si="110"/>
        <v>56_2M_M_0_90_5_HH800_Core</v>
      </c>
      <c r="B7047">
        <v>56</v>
      </c>
      <c r="C7047" t="s">
        <v>175</v>
      </c>
      <c r="D7047" t="s">
        <v>174</v>
      </c>
      <c r="E7047">
        <v>0</v>
      </c>
      <c r="F7047">
        <v>90</v>
      </c>
      <c r="G7047">
        <v>5</v>
      </c>
      <c r="H7047" t="s">
        <v>303</v>
      </c>
      <c r="I7047" t="s">
        <v>170</v>
      </c>
      <c r="J7047">
        <v>90.260897696274483</v>
      </c>
      <c r="L7047" s="47"/>
      <c r="M7047" s="47"/>
    </row>
    <row r="7048" spans="1:13" x14ac:dyDescent="0.4">
      <c r="A7048" t="str">
        <f t="shared" si="110"/>
        <v>55_2M_M_6_365_5_HH800_Core</v>
      </c>
      <c r="B7048">
        <v>55</v>
      </c>
      <c r="C7048" t="s">
        <v>175</v>
      </c>
      <c r="D7048" t="s">
        <v>174</v>
      </c>
      <c r="E7048">
        <v>6</v>
      </c>
      <c r="F7048">
        <v>365</v>
      </c>
      <c r="G7048">
        <v>5</v>
      </c>
      <c r="H7048" t="s">
        <v>303</v>
      </c>
      <c r="I7048" t="s">
        <v>170</v>
      </c>
      <c r="J7048">
        <v>6.8125489923087708</v>
      </c>
      <c r="L7048" s="47"/>
      <c r="M7048" s="47"/>
    </row>
    <row r="7049" spans="1:13" x14ac:dyDescent="0.4">
      <c r="A7049" t="str">
        <f t="shared" si="110"/>
        <v>47_2M_M_3_365_5_HH800_Core</v>
      </c>
      <c r="B7049">
        <v>47</v>
      </c>
      <c r="C7049" t="s">
        <v>175</v>
      </c>
      <c r="D7049" t="s">
        <v>174</v>
      </c>
      <c r="E7049">
        <v>3</v>
      </c>
      <c r="F7049">
        <v>365</v>
      </c>
      <c r="G7049">
        <v>5</v>
      </c>
      <c r="H7049" t="s">
        <v>303</v>
      </c>
      <c r="I7049" t="s">
        <v>170</v>
      </c>
      <c r="J7049">
        <v>2.9944916393635856</v>
      </c>
      <c r="L7049" s="47"/>
      <c r="M7049" s="47"/>
    </row>
    <row r="7050" spans="1:13" x14ac:dyDescent="0.4">
      <c r="A7050" t="str">
        <f t="shared" si="110"/>
        <v>26_2M_F_3_60_5_HH800_Core</v>
      </c>
      <c r="B7050">
        <v>26</v>
      </c>
      <c r="C7050" t="s">
        <v>175</v>
      </c>
      <c r="D7050" t="s">
        <v>169</v>
      </c>
      <c r="E7050">
        <v>3</v>
      </c>
      <c r="F7050">
        <v>60</v>
      </c>
      <c r="G7050">
        <v>5</v>
      </c>
      <c r="H7050" t="s">
        <v>303</v>
      </c>
      <c r="I7050" t="s">
        <v>170</v>
      </c>
      <c r="J7050">
        <v>1.4911849059215065</v>
      </c>
      <c r="L7050" s="47"/>
      <c r="M7050" s="47"/>
    </row>
    <row r="7051" spans="1:13" x14ac:dyDescent="0.4">
      <c r="A7051" t="str">
        <f t="shared" si="110"/>
        <v>64_2M_M_6_180_5_HH800_Core</v>
      </c>
      <c r="B7051">
        <v>64</v>
      </c>
      <c r="C7051" t="s">
        <v>175</v>
      </c>
      <c r="D7051" t="s">
        <v>174</v>
      </c>
      <c r="E7051">
        <v>6</v>
      </c>
      <c r="F7051">
        <v>180</v>
      </c>
      <c r="G7051">
        <v>5</v>
      </c>
      <c r="H7051" t="s">
        <v>303</v>
      </c>
      <c r="I7051" t="s">
        <v>170</v>
      </c>
      <c r="J7051">
        <v>7.459750939249659</v>
      </c>
      <c r="L7051" s="47"/>
      <c r="M7051" s="47"/>
    </row>
    <row r="7052" spans="1:13" x14ac:dyDescent="0.4">
      <c r="A7052" t="str">
        <f t="shared" si="110"/>
        <v>45_2M_F_6_60_5_HH800_Core</v>
      </c>
      <c r="B7052">
        <v>45</v>
      </c>
      <c r="C7052" t="s">
        <v>175</v>
      </c>
      <c r="D7052" t="s">
        <v>169</v>
      </c>
      <c r="E7052">
        <v>6</v>
      </c>
      <c r="F7052">
        <v>60</v>
      </c>
      <c r="G7052">
        <v>5</v>
      </c>
      <c r="H7052" t="s">
        <v>303</v>
      </c>
      <c r="I7052" t="s">
        <v>170</v>
      </c>
      <c r="J7052">
        <v>7.1774085994332371</v>
      </c>
      <c r="L7052" s="47"/>
      <c r="M7052" s="47"/>
    </row>
    <row r="7053" spans="1:13" x14ac:dyDescent="0.4">
      <c r="A7053" t="str">
        <f t="shared" si="110"/>
        <v>42_2M_F_3_180_5_HH800_Core</v>
      </c>
      <c r="B7053">
        <v>42</v>
      </c>
      <c r="C7053" t="s">
        <v>175</v>
      </c>
      <c r="D7053" t="s">
        <v>169</v>
      </c>
      <c r="E7053">
        <v>3</v>
      </c>
      <c r="F7053">
        <v>180</v>
      </c>
      <c r="G7053">
        <v>5</v>
      </c>
      <c r="H7053" t="s">
        <v>303</v>
      </c>
      <c r="I7053" t="s">
        <v>170</v>
      </c>
      <c r="J7053">
        <v>2.5377978372085841</v>
      </c>
      <c r="L7053" s="47"/>
      <c r="M7053" s="47"/>
    </row>
    <row r="7054" spans="1:13" x14ac:dyDescent="0.4">
      <c r="A7054" t="str">
        <f t="shared" si="110"/>
        <v>48_4M_F_3_60_5_HH800_Core</v>
      </c>
      <c r="B7054">
        <v>48</v>
      </c>
      <c r="C7054" t="s">
        <v>173</v>
      </c>
      <c r="D7054" t="s">
        <v>169</v>
      </c>
      <c r="E7054">
        <v>3</v>
      </c>
      <c r="F7054">
        <v>60</v>
      </c>
      <c r="G7054">
        <v>5</v>
      </c>
      <c r="H7054" t="s">
        <v>303</v>
      </c>
      <c r="I7054" t="s">
        <v>170</v>
      </c>
      <c r="J7054">
        <v>2.215448111476968</v>
      </c>
      <c r="L7054" s="47"/>
      <c r="M7054" s="47"/>
    </row>
    <row r="7055" spans="1:13" x14ac:dyDescent="0.4">
      <c r="A7055" t="str">
        <f t="shared" si="110"/>
        <v>60_2A_F_0_180_65_HH800_Core</v>
      </c>
      <c r="B7055">
        <v>60</v>
      </c>
      <c r="C7055" t="s">
        <v>176</v>
      </c>
      <c r="D7055" t="s">
        <v>169</v>
      </c>
      <c r="E7055">
        <v>0</v>
      </c>
      <c r="F7055">
        <v>180</v>
      </c>
      <c r="G7055">
        <v>65</v>
      </c>
      <c r="H7055" t="s">
        <v>303</v>
      </c>
      <c r="I7055" t="s">
        <v>170</v>
      </c>
      <c r="J7055">
        <v>90.174284932733869</v>
      </c>
      <c r="L7055" s="47"/>
      <c r="M7055" s="47"/>
    </row>
    <row r="7056" spans="1:13" x14ac:dyDescent="0.4">
      <c r="A7056" t="str">
        <f t="shared" si="110"/>
        <v>42_2M_M_0_60_2_HH800_Core</v>
      </c>
      <c r="B7056">
        <v>42</v>
      </c>
      <c r="C7056" t="s">
        <v>175</v>
      </c>
      <c r="D7056" t="s">
        <v>174</v>
      </c>
      <c r="E7056">
        <v>0</v>
      </c>
      <c r="F7056">
        <v>60</v>
      </c>
      <c r="G7056">
        <v>2</v>
      </c>
      <c r="H7056" t="s">
        <v>303</v>
      </c>
      <c r="I7056" t="s">
        <v>170</v>
      </c>
      <c r="J7056">
        <v>37.597969746430046</v>
      </c>
      <c r="L7056" s="47"/>
      <c r="M7056" s="47"/>
    </row>
    <row r="7057" spans="1:13" x14ac:dyDescent="0.4">
      <c r="A7057" t="str">
        <f t="shared" si="110"/>
        <v>54_4M_M_0_180_5_HH800_Core</v>
      </c>
      <c r="B7057">
        <v>54</v>
      </c>
      <c r="C7057" t="s">
        <v>173</v>
      </c>
      <c r="D7057" t="s">
        <v>174</v>
      </c>
      <c r="E7057">
        <v>0</v>
      </c>
      <c r="F7057">
        <v>180</v>
      </c>
      <c r="G7057">
        <v>5</v>
      </c>
      <c r="H7057" t="s">
        <v>303</v>
      </c>
      <c r="I7057" t="s">
        <v>170</v>
      </c>
      <c r="J7057">
        <v>39.667251093443575</v>
      </c>
      <c r="L7057" s="47"/>
      <c r="M7057" s="47"/>
    </row>
    <row r="7058" spans="1:13" x14ac:dyDescent="0.4">
      <c r="A7058" t="str">
        <f t="shared" si="110"/>
        <v>62_2M_F_3_90_5_HH800_Core</v>
      </c>
      <c r="B7058">
        <v>62</v>
      </c>
      <c r="C7058" t="s">
        <v>175</v>
      </c>
      <c r="D7058" t="s">
        <v>169</v>
      </c>
      <c r="E7058">
        <v>3</v>
      </c>
      <c r="F7058">
        <v>90</v>
      </c>
      <c r="G7058">
        <v>5</v>
      </c>
      <c r="H7058" t="s">
        <v>303</v>
      </c>
      <c r="I7058" t="s">
        <v>170</v>
      </c>
      <c r="J7058">
        <v>5.3012764855072927</v>
      </c>
      <c r="L7058" s="47"/>
      <c r="M7058" s="47"/>
    </row>
    <row r="7059" spans="1:13" x14ac:dyDescent="0.4">
      <c r="A7059" t="str">
        <f t="shared" si="110"/>
        <v>61_2M_F_0_365_5_HH800_Core</v>
      </c>
      <c r="B7059">
        <v>61</v>
      </c>
      <c r="C7059" t="s">
        <v>175</v>
      </c>
      <c r="D7059" t="s">
        <v>169</v>
      </c>
      <c r="E7059">
        <v>0</v>
      </c>
      <c r="F7059">
        <v>365</v>
      </c>
      <c r="G7059">
        <v>5</v>
      </c>
      <c r="H7059" t="s">
        <v>303</v>
      </c>
      <c r="I7059" t="s">
        <v>170</v>
      </c>
      <c r="J7059">
        <v>93.356670336944617</v>
      </c>
      <c r="L7059" s="47"/>
      <c r="M7059" s="47"/>
    </row>
    <row r="7060" spans="1:13" x14ac:dyDescent="0.4">
      <c r="A7060" t="str">
        <f t="shared" si="110"/>
        <v>61_2M_F_0_90_5_HH800_Core</v>
      </c>
      <c r="B7060">
        <v>61</v>
      </c>
      <c r="C7060" t="s">
        <v>175</v>
      </c>
      <c r="D7060" t="s">
        <v>169</v>
      </c>
      <c r="E7060">
        <v>0</v>
      </c>
      <c r="F7060">
        <v>90</v>
      </c>
      <c r="G7060">
        <v>5</v>
      </c>
      <c r="H7060" t="s">
        <v>303</v>
      </c>
      <c r="I7060" t="s">
        <v>170</v>
      </c>
      <c r="J7060">
        <v>147.12534300411667</v>
      </c>
      <c r="L7060" s="47"/>
      <c r="M7060" s="47"/>
    </row>
    <row r="7061" spans="1:13" x14ac:dyDescent="0.4">
      <c r="A7061" t="str">
        <f t="shared" si="110"/>
        <v>47_2M_F_6_180_5_HH800_Core</v>
      </c>
      <c r="B7061">
        <v>47</v>
      </c>
      <c r="C7061" t="s">
        <v>175</v>
      </c>
      <c r="D7061" t="s">
        <v>169</v>
      </c>
      <c r="E7061">
        <v>6</v>
      </c>
      <c r="F7061">
        <v>180</v>
      </c>
      <c r="G7061">
        <v>5</v>
      </c>
      <c r="H7061" t="s">
        <v>303</v>
      </c>
      <c r="I7061" t="s">
        <v>170</v>
      </c>
      <c r="J7061">
        <v>6.0613889630374675</v>
      </c>
      <c r="L7061" s="47"/>
      <c r="M7061" s="47"/>
    </row>
    <row r="7062" spans="1:13" x14ac:dyDescent="0.4">
      <c r="A7062" t="str">
        <f t="shared" si="110"/>
        <v>61_4M_F_0_90_5_HH800_Core</v>
      </c>
      <c r="B7062">
        <v>61</v>
      </c>
      <c r="C7062" t="s">
        <v>173</v>
      </c>
      <c r="D7062" t="s">
        <v>169</v>
      </c>
      <c r="E7062">
        <v>0</v>
      </c>
      <c r="F7062">
        <v>90</v>
      </c>
      <c r="G7062">
        <v>5</v>
      </c>
      <c r="H7062" t="s">
        <v>303</v>
      </c>
      <c r="I7062" t="s">
        <v>170</v>
      </c>
      <c r="J7062">
        <v>90.495132697920184</v>
      </c>
      <c r="L7062" s="47"/>
      <c r="M7062" s="47"/>
    </row>
    <row r="7063" spans="1:13" x14ac:dyDescent="0.4">
      <c r="A7063" t="str">
        <f t="shared" si="110"/>
        <v>31_2M_M_0_180_5_HH800_Core</v>
      </c>
      <c r="B7063">
        <v>31</v>
      </c>
      <c r="C7063" t="s">
        <v>175</v>
      </c>
      <c r="D7063" t="s">
        <v>174</v>
      </c>
      <c r="E7063">
        <v>0</v>
      </c>
      <c r="F7063">
        <v>180</v>
      </c>
      <c r="G7063">
        <v>5</v>
      </c>
      <c r="H7063" t="s">
        <v>303</v>
      </c>
      <c r="I7063" t="s">
        <v>170</v>
      </c>
      <c r="J7063">
        <v>22.636349816366323</v>
      </c>
      <c r="L7063" s="47"/>
      <c r="M7063" s="47"/>
    </row>
    <row r="7064" spans="1:13" x14ac:dyDescent="0.4">
      <c r="A7064" t="str">
        <f t="shared" si="110"/>
        <v>55_2M_M_0_90_5_HH800_Core</v>
      </c>
      <c r="B7064">
        <v>55</v>
      </c>
      <c r="C7064" t="s">
        <v>175</v>
      </c>
      <c r="D7064" t="s">
        <v>174</v>
      </c>
      <c r="E7064">
        <v>0</v>
      </c>
      <c r="F7064">
        <v>90</v>
      </c>
      <c r="G7064">
        <v>5</v>
      </c>
      <c r="H7064" t="s">
        <v>303</v>
      </c>
      <c r="I7064" t="s">
        <v>170</v>
      </c>
      <c r="J7064">
        <v>83.489691862459736</v>
      </c>
      <c r="L7064" s="47"/>
      <c r="M7064" s="47"/>
    </row>
    <row r="7065" spans="1:13" x14ac:dyDescent="0.4">
      <c r="A7065" t="str">
        <f t="shared" si="110"/>
        <v>54_2M_M_0_180_5_HH800_Core</v>
      </c>
      <c r="B7065">
        <v>54</v>
      </c>
      <c r="C7065" t="s">
        <v>175</v>
      </c>
      <c r="D7065" t="s">
        <v>174</v>
      </c>
      <c r="E7065">
        <v>0</v>
      </c>
      <c r="F7065">
        <v>180</v>
      </c>
      <c r="G7065">
        <v>5</v>
      </c>
      <c r="H7065" t="s">
        <v>303</v>
      </c>
      <c r="I7065" t="s">
        <v>170</v>
      </c>
      <c r="J7065">
        <v>66.602832511726248</v>
      </c>
      <c r="L7065" s="47"/>
      <c r="M7065" s="47"/>
    </row>
    <row r="7066" spans="1:13" x14ac:dyDescent="0.4">
      <c r="A7066" t="str">
        <f t="shared" si="110"/>
        <v>44_2M_M_0_90_5_HH800_Core</v>
      </c>
      <c r="B7066">
        <v>44</v>
      </c>
      <c r="C7066" t="s">
        <v>175</v>
      </c>
      <c r="D7066" t="s">
        <v>174</v>
      </c>
      <c r="E7066">
        <v>0</v>
      </c>
      <c r="F7066">
        <v>90</v>
      </c>
      <c r="G7066">
        <v>5</v>
      </c>
      <c r="H7066" t="s">
        <v>303</v>
      </c>
      <c r="I7066" t="s">
        <v>170</v>
      </c>
      <c r="J7066">
        <v>45.258472964226783</v>
      </c>
      <c r="L7066" s="47"/>
      <c r="M7066" s="47"/>
    </row>
    <row r="7067" spans="1:13" x14ac:dyDescent="0.4">
      <c r="A7067" t="str">
        <f t="shared" si="110"/>
        <v>60_2M_M_3_60_5_HH800_Core</v>
      </c>
      <c r="B7067">
        <v>60</v>
      </c>
      <c r="C7067" t="s">
        <v>175</v>
      </c>
      <c r="D7067" t="s">
        <v>174</v>
      </c>
      <c r="E7067">
        <v>3</v>
      </c>
      <c r="F7067">
        <v>60</v>
      </c>
      <c r="G7067">
        <v>5</v>
      </c>
      <c r="H7067" t="s">
        <v>303</v>
      </c>
      <c r="I7067" t="s">
        <v>170</v>
      </c>
      <c r="J7067">
        <v>6.1194883111211089</v>
      </c>
      <c r="L7067" s="47"/>
      <c r="M7067" s="47"/>
    </row>
    <row r="7068" spans="1:13" x14ac:dyDescent="0.4">
      <c r="A7068" t="str">
        <f t="shared" si="110"/>
        <v>63_4M_F_0_180_2_HH800_Core</v>
      </c>
      <c r="B7068">
        <v>63</v>
      </c>
      <c r="C7068" t="s">
        <v>173</v>
      </c>
      <c r="D7068" t="s">
        <v>169</v>
      </c>
      <c r="E7068">
        <v>0</v>
      </c>
      <c r="F7068">
        <v>180</v>
      </c>
      <c r="G7068">
        <v>2</v>
      </c>
      <c r="H7068" t="s">
        <v>303</v>
      </c>
      <c r="I7068" t="s">
        <v>170</v>
      </c>
      <c r="J7068">
        <v>48.454593262919929</v>
      </c>
      <c r="L7068" s="47"/>
      <c r="M7068" s="47"/>
    </row>
    <row r="7069" spans="1:13" x14ac:dyDescent="0.4">
      <c r="A7069" t="str">
        <f t="shared" si="110"/>
        <v>49_2M_F_0_180_2_HH800_Core</v>
      </c>
      <c r="B7069">
        <v>49</v>
      </c>
      <c r="C7069" t="s">
        <v>175</v>
      </c>
      <c r="D7069" t="s">
        <v>169</v>
      </c>
      <c r="E7069">
        <v>0</v>
      </c>
      <c r="F7069">
        <v>180</v>
      </c>
      <c r="G7069">
        <v>2</v>
      </c>
      <c r="H7069" t="s">
        <v>303</v>
      </c>
      <c r="I7069" t="s">
        <v>170</v>
      </c>
      <c r="J7069">
        <v>33.464346351905739</v>
      </c>
      <c r="L7069" s="47"/>
      <c r="M7069" s="47"/>
    </row>
    <row r="7070" spans="1:13" x14ac:dyDescent="0.4">
      <c r="A7070" t="str">
        <f t="shared" si="110"/>
        <v>41_1A_M_0_180_2_HH800_Core</v>
      </c>
      <c r="B7070">
        <v>41</v>
      </c>
      <c r="C7070" t="s">
        <v>178</v>
      </c>
      <c r="D7070" t="s">
        <v>174</v>
      </c>
      <c r="E7070">
        <v>0</v>
      </c>
      <c r="F7070">
        <v>180</v>
      </c>
      <c r="G7070">
        <v>2</v>
      </c>
      <c r="H7070" t="s">
        <v>303</v>
      </c>
      <c r="I7070" t="s">
        <v>170</v>
      </c>
      <c r="J7070">
        <v>31.354374589165843</v>
      </c>
      <c r="L7070" s="47"/>
      <c r="M7070" s="47"/>
    </row>
    <row r="7071" spans="1:13" x14ac:dyDescent="0.4">
      <c r="A7071" t="str">
        <f t="shared" si="110"/>
        <v>34_4M_F_0_365_5_HH800_Core</v>
      </c>
      <c r="B7071">
        <v>34</v>
      </c>
      <c r="C7071" t="s">
        <v>173</v>
      </c>
      <c r="D7071" t="s">
        <v>169</v>
      </c>
      <c r="E7071">
        <v>0</v>
      </c>
      <c r="F7071">
        <v>365</v>
      </c>
      <c r="G7071">
        <v>5</v>
      </c>
      <c r="H7071" t="s">
        <v>303</v>
      </c>
      <c r="I7071" t="s">
        <v>170</v>
      </c>
      <c r="J7071">
        <v>17.831765121708685</v>
      </c>
      <c r="L7071" s="47"/>
      <c r="M7071" s="47"/>
    </row>
    <row r="7072" spans="1:13" x14ac:dyDescent="0.4">
      <c r="A7072" t="str">
        <f t="shared" si="110"/>
        <v>48_2M_M_0_60_2_HH800_Core</v>
      </c>
      <c r="B7072">
        <v>48</v>
      </c>
      <c r="C7072" t="s">
        <v>175</v>
      </c>
      <c r="D7072" t="s">
        <v>174</v>
      </c>
      <c r="E7072">
        <v>0</v>
      </c>
      <c r="F7072">
        <v>60</v>
      </c>
      <c r="G7072">
        <v>2</v>
      </c>
      <c r="H7072" t="s">
        <v>303</v>
      </c>
      <c r="I7072" t="s">
        <v>170</v>
      </c>
      <c r="J7072">
        <v>46.721861755002159</v>
      </c>
      <c r="L7072" s="47"/>
      <c r="M7072" s="47"/>
    </row>
    <row r="7073" spans="1:13" x14ac:dyDescent="0.4">
      <c r="A7073" t="str">
        <f t="shared" si="110"/>
        <v>34_4A_F_0_365_5_HH800_Core</v>
      </c>
      <c r="B7073">
        <v>34</v>
      </c>
      <c r="C7073" t="s">
        <v>168</v>
      </c>
      <c r="D7073" t="s">
        <v>169</v>
      </c>
      <c r="E7073">
        <v>0</v>
      </c>
      <c r="F7073">
        <v>365</v>
      </c>
      <c r="G7073">
        <v>5</v>
      </c>
      <c r="H7073" t="s">
        <v>303</v>
      </c>
      <c r="I7073" t="s">
        <v>170</v>
      </c>
      <c r="J7073">
        <v>18.664050555712546</v>
      </c>
      <c r="L7073" s="47"/>
      <c r="M7073" s="47"/>
    </row>
    <row r="7074" spans="1:13" x14ac:dyDescent="0.4">
      <c r="A7074" t="str">
        <f t="shared" si="110"/>
        <v>44_2M_M_0_365_5_HH800_Core</v>
      </c>
      <c r="B7074">
        <v>44</v>
      </c>
      <c r="C7074" t="s">
        <v>175</v>
      </c>
      <c r="D7074" t="s">
        <v>174</v>
      </c>
      <c r="E7074">
        <v>0</v>
      </c>
      <c r="F7074">
        <v>365</v>
      </c>
      <c r="G7074">
        <v>5</v>
      </c>
      <c r="H7074" t="s">
        <v>303</v>
      </c>
      <c r="I7074" t="s">
        <v>170</v>
      </c>
      <c r="J7074">
        <v>34.056621460194791</v>
      </c>
      <c r="L7074" s="47"/>
      <c r="M7074" s="47"/>
    </row>
    <row r="7075" spans="1:13" x14ac:dyDescent="0.4">
      <c r="A7075" t="str">
        <f t="shared" si="110"/>
        <v>29_2M_M_0_365_5_HH800_Core</v>
      </c>
      <c r="B7075">
        <v>29</v>
      </c>
      <c r="C7075" t="s">
        <v>175</v>
      </c>
      <c r="D7075" t="s">
        <v>174</v>
      </c>
      <c r="E7075">
        <v>0</v>
      </c>
      <c r="F7075">
        <v>365</v>
      </c>
      <c r="G7075">
        <v>5</v>
      </c>
      <c r="H7075" t="s">
        <v>303</v>
      </c>
      <c r="I7075" t="s">
        <v>170</v>
      </c>
      <c r="J7075">
        <v>18.735975047448104</v>
      </c>
      <c r="L7075" s="47"/>
      <c r="M7075" s="47"/>
    </row>
    <row r="7076" spans="1:13" x14ac:dyDescent="0.4">
      <c r="A7076" t="str">
        <f t="shared" si="110"/>
        <v>42_4A_M_3_180_5_HH800_Core</v>
      </c>
      <c r="B7076">
        <v>42</v>
      </c>
      <c r="C7076" t="s">
        <v>168</v>
      </c>
      <c r="D7076" t="s">
        <v>174</v>
      </c>
      <c r="E7076">
        <v>3</v>
      </c>
      <c r="F7076">
        <v>180</v>
      </c>
      <c r="G7076">
        <v>5</v>
      </c>
      <c r="H7076" t="s">
        <v>303</v>
      </c>
      <c r="I7076" t="s">
        <v>170</v>
      </c>
      <c r="J7076">
        <v>1.8945095831960832</v>
      </c>
      <c r="L7076" s="47"/>
      <c r="M7076" s="47"/>
    </row>
    <row r="7077" spans="1:13" x14ac:dyDescent="0.4">
      <c r="A7077" t="str">
        <f t="shared" si="110"/>
        <v>42_4M_M_3_180_5_HH800_Core</v>
      </c>
      <c r="B7077">
        <v>42</v>
      </c>
      <c r="C7077" t="s">
        <v>173</v>
      </c>
      <c r="D7077" t="s">
        <v>174</v>
      </c>
      <c r="E7077">
        <v>3</v>
      </c>
      <c r="F7077">
        <v>180</v>
      </c>
      <c r="G7077">
        <v>5</v>
      </c>
      <c r="H7077" t="s">
        <v>303</v>
      </c>
      <c r="I7077" t="s">
        <v>170</v>
      </c>
      <c r="J7077">
        <v>1.6758142951035127</v>
      </c>
      <c r="L7077" s="47"/>
      <c r="M7077" s="47"/>
    </row>
    <row r="7078" spans="1:13" x14ac:dyDescent="0.4">
      <c r="A7078" t="str">
        <f t="shared" si="110"/>
        <v>64_2M_M_0_180_2_HH800_Core</v>
      </c>
      <c r="B7078">
        <v>64</v>
      </c>
      <c r="C7078" t="s">
        <v>175</v>
      </c>
      <c r="D7078" t="s">
        <v>174</v>
      </c>
      <c r="E7078">
        <v>0</v>
      </c>
      <c r="F7078">
        <v>180</v>
      </c>
      <c r="G7078">
        <v>2</v>
      </c>
      <c r="H7078" t="s">
        <v>303</v>
      </c>
      <c r="I7078" t="s">
        <v>170</v>
      </c>
      <c r="J7078">
        <v>79.439274980661779</v>
      </c>
      <c r="L7078" s="47"/>
      <c r="M7078" s="47"/>
    </row>
    <row r="7079" spans="1:13" x14ac:dyDescent="0.4">
      <c r="A7079" t="str">
        <f t="shared" si="110"/>
        <v>52_4M_F_0_180_2_HH800_Core</v>
      </c>
      <c r="B7079">
        <v>52</v>
      </c>
      <c r="C7079" t="s">
        <v>173</v>
      </c>
      <c r="D7079" t="s">
        <v>169</v>
      </c>
      <c r="E7079">
        <v>0</v>
      </c>
      <c r="F7079">
        <v>180</v>
      </c>
      <c r="G7079">
        <v>2</v>
      </c>
      <c r="H7079" t="s">
        <v>303</v>
      </c>
      <c r="I7079" t="s">
        <v>170</v>
      </c>
      <c r="J7079">
        <v>23.797177093726887</v>
      </c>
      <c r="L7079" s="47"/>
      <c r="M7079" s="47"/>
    </row>
    <row r="7080" spans="1:13" x14ac:dyDescent="0.4">
      <c r="A7080" t="str">
        <f t="shared" si="110"/>
        <v>41_2M_M_6_365_5_HH800_Core</v>
      </c>
      <c r="B7080">
        <v>41</v>
      </c>
      <c r="C7080" t="s">
        <v>175</v>
      </c>
      <c r="D7080" t="s">
        <v>174</v>
      </c>
      <c r="E7080">
        <v>6</v>
      </c>
      <c r="F7080">
        <v>365</v>
      </c>
      <c r="G7080">
        <v>5</v>
      </c>
      <c r="H7080" t="s">
        <v>303</v>
      </c>
      <c r="I7080" t="s">
        <v>170</v>
      </c>
      <c r="J7080">
        <v>3.6189782699056385</v>
      </c>
      <c r="L7080" s="47"/>
      <c r="M7080" s="47"/>
    </row>
    <row r="7081" spans="1:13" x14ac:dyDescent="0.4">
      <c r="A7081" t="str">
        <f t="shared" si="110"/>
        <v>51_2M_F_0_90_2_HH800_Core</v>
      </c>
      <c r="B7081">
        <v>51</v>
      </c>
      <c r="C7081" t="s">
        <v>175</v>
      </c>
      <c r="D7081" t="s">
        <v>169</v>
      </c>
      <c r="E7081">
        <v>0</v>
      </c>
      <c r="F7081">
        <v>90</v>
      </c>
      <c r="G7081">
        <v>2</v>
      </c>
      <c r="H7081" t="s">
        <v>303</v>
      </c>
      <c r="I7081" t="s">
        <v>170</v>
      </c>
      <c r="J7081">
        <v>53.314830469760381</v>
      </c>
      <c r="L7081" s="47"/>
      <c r="M7081" s="47"/>
    </row>
    <row r="7082" spans="1:13" x14ac:dyDescent="0.4">
      <c r="A7082" t="str">
        <f t="shared" si="110"/>
        <v>59_2M_M_6_90_5_HH800_Core</v>
      </c>
      <c r="B7082">
        <v>59</v>
      </c>
      <c r="C7082" t="s">
        <v>175</v>
      </c>
      <c r="D7082" t="s">
        <v>174</v>
      </c>
      <c r="E7082">
        <v>6</v>
      </c>
      <c r="F7082">
        <v>90</v>
      </c>
      <c r="G7082">
        <v>5</v>
      </c>
      <c r="H7082" t="s">
        <v>303</v>
      </c>
      <c r="I7082" t="s">
        <v>170</v>
      </c>
      <c r="J7082">
        <v>8.1264910303516249</v>
      </c>
      <c r="L7082" s="47"/>
      <c r="M7082" s="47"/>
    </row>
    <row r="7083" spans="1:13" x14ac:dyDescent="0.4">
      <c r="A7083" t="str">
        <f t="shared" si="110"/>
        <v>64_4M_M_0_90_5_HH800_Core</v>
      </c>
      <c r="B7083">
        <v>64</v>
      </c>
      <c r="C7083" t="s">
        <v>173</v>
      </c>
      <c r="D7083" t="s">
        <v>174</v>
      </c>
      <c r="E7083">
        <v>0</v>
      </c>
      <c r="F7083">
        <v>90</v>
      </c>
      <c r="G7083">
        <v>5</v>
      </c>
      <c r="H7083" t="s">
        <v>303</v>
      </c>
      <c r="I7083" t="s">
        <v>170</v>
      </c>
      <c r="J7083">
        <v>60.134947837660832</v>
      </c>
      <c r="L7083" s="47"/>
      <c r="M7083" s="47"/>
    </row>
    <row r="7084" spans="1:13" x14ac:dyDescent="0.4">
      <c r="A7084" t="str">
        <f t="shared" si="110"/>
        <v>54_4M_M_0_365_5_HH800_Core</v>
      </c>
      <c r="B7084">
        <v>54</v>
      </c>
      <c r="C7084" t="s">
        <v>173</v>
      </c>
      <c r="D7084" t="s">
        <v>174</v>
      </c>
      <c r="E7084">
        <v>0</v>
      </c>
      <c r="F7084">
        <v>365</v>
      </c>
      <c r="G7084">
        <v>5</v>
      </c>
      <c r="H7084" t="s">
        <v>303</v>
      </c>
      <c r="I7084" t="s">
        <v>170</v>
      </c>
      <c r="J7084">
        <v>35.820459433803784</v>
      </c>
      <c r="L7084" s="47"/>
      <c r="M7084" s="47"/>
    </row>
    <row r="7085" spans="1:13" x14ac:dyDescent="0.4">
      <c r="A7085" t="str">
        <f t="shared" si="110"/>
        <v>63_4M_F_0_90_5_HH800_Core</v>
      </c>
      <c r="B7085">
        <v>63</v>
      </c>
      <c r="C7085" t="s">
        <v>173</v>
      </c>
      <c r="D7085" t="s">
        <v>169</v>
      </c>
      <c r="E7085">
        <v>0</v>
      </c>
      <c r="F7085">
        <v>90</v>
      </c>
      <c r="G7085">
        <v>5</v>
      </c>
      <c r="H7085" t="s">
        <v>303</v>
      </c>
      <c r="I7085" t="s">
        <v>170</v>
      </c>
      <c r="J7085">
        <v>91.932310879754013</v>
      </c>
      <c r="L7085" s="47"/>
      <c r="M7085" s="47"/>
    </row>
    <row r="7086" spans="1:13" x14ac:dyDescent="0.4">
      <c r="A7086" t="str">
        <f t="shared" si="110"/>
        <v>32_2M_M_0_60_2_HH800_Core</v>
      </c>
      <c r="B7086">
        <v>32</v>
      </c>
      <c r="C7086" t="s">
        <v>175</v>
      </c>
      <c r="D7086" t="s">
        <v>174</v>
      </c>
      <c r="E7086">
        <v>0</v>
      </c>
      <c r="F7086">
        <v>60</v>
      </c>
      <c r="G7086">
        <v>2</v>
      </c>
      <c r="H7086" t="s">
        <v>303</v>
      </c>
      <c r="I7086" t="s">
        <v>170</v>
      </c>
      <c r="J7086">
        <v>26.157634977855739</v>
      </c>
      <c r="L7086" s="47"/>
      <c r="M7086" s="47"/>
    </row>
    <row r="7087" spans="1:13" x14ac:dyDescent="0.4">
      <c r="A7087" t="str">
        <f t="shared" si="110"/>
        <v>47_4M_M_0_60_2_HH800_Core</v>
      </c>
      <c r="B7087">
        <v>47</v>
      </c>
      <c r="C7087" t="s">
        <v>173</v>
      </c>
      <c r="D7087" t="s">
        <v>174</v>
      </c>
      <c r="E7087">
        <v>0</v>
      </c>
      <c r="F7087">
        <v>60</v>
      </c>
      <c r="G7087">
        <v>2</v>
      </c>
      <c r="H7087" t="s">
        <v>303</v>
      </c>
      <c r="I7087" t="s">
        <v>170</v>
      </c>
      <c r="J7087">
        <v>29.831152501221293</v>
      </c>
      <c r="L7087" s="47"/>
      <c r="M7087" s="47"/>
    </row>
    <row r="7088" spans="1:13" x14ac:dyDescent="0.4">
      <c r="A7088" t="str">
        <f t="shared" si="110"/>
        <v>61_4M_F_0_60_2_HH800_Core</v>
      </c>
      <c r="B7088">
        <v>61</v>
      </c>
      <c r="C7088" t="s">
        <v>173</v>
      </c>
      <c r="D7088" t="s">
        <v>169</v>
      </c>
      <c r="E7088">
        <v>0</v>
      </c>
      <c r="F7088">
        <v>60</v>
      </c>
      <c r="G7088">
        <v>2</v>
      </c>
      <c r="H7088" t="s">
        <v>303</v>
      </c>
      <c r="I7088" t="s">
        <v>170</v>
      </c>
      <c r="J7088">
        <v>69.523170426318146</v>
      </c>
      <c r="L7088" s="47"/>
      <c r="M7088" s="47"/>
    </row>
    <row r="7089" spans="1:13" x14ac:dyDescent="0.4">
      <c r="A7089" t="str">
        <f t="shared" si="110"/>
        <v>58_4M_M_6_90_5_HH800_Core</v>
      </c>
      <c r="B7089">
        <v>58</v>
      </c>
      <c r="C7089" t="s">
        <v>173</v>
      </c>
      <c r="D7089" t="s">
        <v>174</v>
      </c>
      <c r="E7089">
        <v>6</v>
      </c>
      <c r="F7089">
        <v>90</v>
      </c>
      <c r="G7089">
        <v>5</v>
      </c>
      <c r="H7089" t="s">
        <v>303</v>
      </c>
      <c r="I7089" t="s">
        <v>170</v>
      </c>
      <c r="J7089">
        <v>4.7335029407960407</v>
      </c>
      <c r="L7089" s="47"/>
      <c r="M7089" s="47"/>
    </row>
    <row r="7090" spans="1:13" x14ac:dyDescent="0.4">
      <c r="A7090" t="str">
        <f t="shared" si="110"/>
        <v>64_2M_F_3_180_5_HH800_Core</v>
      </c>
      <c r="B7090">
        <v>64</v>
      </c>
      <c r="C7090" t="s">
        <v>175</v>
      </c>
      <c r="D7090" t="s">
        <v>169</v>
      </c>
      <c r="E7090">
        <v>3</v>
      </c>
      <c r="F7090">
        <v>180</v>
      </c>
      <c r="G7090">
        <v>5</v>
      </c>
      <c r="H7090" t="s">
        <v>303</v>
      </c>
      <c r="I7090" t="s">
        <v>170</v>
      </c>
      <c r="J7090">
        <v>4.3629426808111242</v>
      </c>
      <c r="L7090" s="47"/>
      <c r="M7090" s="47"/>
    </row>
    <row r="7091" spans="1:13" x14ac:dyDescent="0.4">
      <c r="A7091" t="str">
        <f t="shared" si="110"/>
        <v>64_2M_M_6_60_5_HH800_Core</v>
      </c>
      <c r="B7091">
        <v>64</v>
      </c>
      <c r="C7091" t="s">
        <v>175</v>
      </c>
      <c r="D7091" t="s">
        <v>174</v>
      </c>
      <c r="E7091">
        <v>6</v>
      </c>
      <c r="F7091">
        <v>60</v>
      </c>
      <c r="G7091">
        <v>5</v>
      </c>
      <c r="H7091" t="s">
        <v>303</v>
      </c>
      <c r="I7091" t="s">
        <v>170</v>
      </c>
      <c r="J7091">
        <v>7.6660252096793409</v>
      </c>
      <c r="L7091" s="47"/>
      <c r="M7091" s="47"/>
    </row>
    <row r="7092" spans="1:13" x14ac:dyDescent="0.4">
      <c r="A7092" t="str">
        <f t="shared" si="110"/>
        <v>44_2M_M_6_90_5_HH800_Core</v>
      </c>
      <c r="B7092">
        <v>44</v>
      </c>
      <c r="C7092" t="s">
        <v>175</v>
      </c>
      <c r="D7092" t="s">
        <v>174</v>
      </c>
      <c r="E7092">
        <v>6</v>
      </c>
      <c r="F7092">
        <v>90</v>
      </c>
      <c r="G7092">
        <v>5</v>
      </c>
      <c r="H7092" t="s">
        <v>303</v>
      </c>
      <c r="I7092" t="s">
        <v>170</v>
      </c>
      <c r="J7092">
        <v>4.3752739011195318</v>
      </c>
      <c r="L7092" s="47"/>
      <c r="M7092" s="47"/>
    </row>
    <row r="7093" spans="1:13" x14ac:dyDescent="0.4">
      <c r="A7093" t="str">
        <f t="shared" si="110"/>
        <v>62_2M_M_0_180_2_HH800_Core</v>
      </c>
      <c r="B7093">
        <v>62</v>
      </c>
      <c r="C7093" t="s">
        <v>175</v>
      </c>
      <c r="D7093" t="s">
        <v>174</v>
      </c>
      <c r="E7093">
        <v>0</v>
      </c>
      <c r="F7093">
        <v>180</v>
      </c>
      <c r="G7093">
        <v>2</v>
      </c>
      <c r="H7093" t="s">
        <v>303</v>
      </c>
      <c r="I7093" t="s">
        <v>170</v>
      </c>
      <c r="J7093">
        <v>70.044606927957133</v>
      </c>
      <c r="L7093" s="47"/>
      <c r="M7093" s="47"/>
    </row>
    <row r="7094" spans="1:13" x14ac:dyDescent="0.4">
      <c r="A7094" t="str">
        <f t="shared" si="110"/>
        <v>63_4M_M_0_180_5_HH800_Core</v>
      </c>
      <c r="B7094">
        <v>63</v>
      </c>
      <c r="C7094" t="s">
        <v>173</v>
      </c>
      <c r="D7094" t="s">
        <v>174</v>
      </c>
      <c r="E7094">
        <v>0</v>
      </c>
      <c r="F7094">
        <v>180</v>
      </c>
      <c r="G7094">
        <v>5</v>
      </c>
      <c r="H7094" t="s">
        <v>303</v>
      </c>
      <c r="I7094" t="s">
        <v>170</v>
      </c>
      <c r="J7094">
        <v>50.724765941914761</v>
      </c>
      <c r="L7094" s="47"/>
      <c r="M7094" s="47"/>
    </row>
    <row r="7095" spans="1:13" x14ac:dyDescent="0.4">
      <c r="A7095" t="str">
        <f t="shared" si="110"/>
        <v>36_2M_F_0_180_2_HH800_Core</v>
      </c>
      <c r="B7095">
        <v>36</v>
      </c>
      <c r="C7095" t="s">
        <v>175</v>
      </c>
      <c r="D7095" t="s">
        <v>169</v>
      </c>
      <c r="E7095">
        <v>0</v>
      </c>
      <c r="F7095">
        <v>180</v>
      </c>
      <c r="G7095">
        <v>2</v>
      </c>
      <c r="H7095" t="s">
        <v>303</v>
      </c>
      <c r="I7095" t="s">
        <v>170</v>
      </c>
      <c r="J7095">
        <v>21.9072028432678</v>
      </c>
      <c r="L7095" s="47"/>
      <c r="M7095" s="47"/>
    </row>
    <row r="7096" spans="1:13" x14ac:dyDescent="0.4">
      <c r="A7096" t="str">
        <f t="shared" si="110"/>
        <v>53_2M_M_0_365_5_HH800_Core</v>
      </c>
      <c r="B7096">
        <v>53</v>
      </c>
      <c r="C7096" t="s">
        <v>175</v>
      </c>
      <c r="D7096" t="s">
        <v>174</v>
      </c>
      <c r="E7096">
        <v>0</v>
      </c>
      <c r="F7096">
        <v>365</v>
      </c>
      <c r="G7096">
        <v>5</v>
      </c>
      <c r="H7096" t="s">
        <v>303</v>
      </c>
      <c r="I7096" t="s">
        <v>170</v>
      </c>
      <c r="J7096">
        <v>57.092511268747771</v>
      </c>
      <c r="L7096" s="47"/>
      <c r="M7096" s="47"/>
    </row>
    <row r="7097" spans="1:13" x14ac:dyDescent="0.4">
      <c r="A7097" t="str">
        <f t="shared" si="110"/>
        <v>29_4A_F_6_90_5_HH800_Core</v>
      </c>
      <c r="B7097">
        <v>29</v>
      </c>
      <c r="C7097" t="s">
        <v>168</v>
      </c>
      <c r="D7097" t="s">
        <v>169</v>
      </c>
      <c r="E7097">
        <v>6</v>
      </c>
      <c r="F7097">
        <v>90</v>
      </c>
      <c r="G7097">
        <v>5</v>
      </c>
      <c r="H7097" t="s">
        <v>303</v>
      </c>
      <c r="I7097" t="s">
        <v>170</v>
      </c>
      <c r="J7097">
        <v>1.8843591735520626</v>
      </c>
      <c r="L7097" s="47"/>
      <c r="M7097" s="47"/>
    </row>
    <row r="7098" spans="1:13" x14ac:dyDescent="0.4">
      <c r="A7098" t="str">
        <f t="shared" si="110"/>
        <v>29_4M_F_6_90_5_HH800_Core</v>
      </c>
      <c r="B7098">
        <v>29</v>
      </c>
      <c r="C7098" t="s">
        <v>173</v>
      </c>
      <c r="D7098" t="s">
        <v>169</v>
      </c>
      <c r="E7098">
        <v>6</v>
      </c>
      <c r="F7098">
        <v>90</v>
      </c>
      <c r="G7098">
        <v>5</v>
      </c>
      <c r="H7098" t="s">
        <v>303</v>
      </c>
      <c r="I7098" t="s">
        <v>170</v>
      </c>
      <c r="J7098">
        <v>2.4676668164882907</v>
      </c>
      <c r="L7098" s="47"/>
      <c r="M7098" s="47"/>
    </row>
    <row r="7099" spans="1:13" x14ac:dyDescent="0.4">
      <c r="A7099" t="str">
        <f t="shared" si="110"/>
        <v>50_2M_F_3_90_5_HH800_Core</v>
      </c>
      <c r="B7099">
        <v>50</v>
      </c>
      <c r="C7099" t="s">
        <v>175</v>
      </c>
      <c r="D7099" t="s">
        <v>169</v>
      </c>
      <c r="E7099">
        <v>3</v>
      </c>
      <c r="F7099">
        <v>90</v>
      </c>
      <c r="G7099">
        <v>5</v>
      </c>
      <c r="H7099" t="s">
        <v>303</v>
      </c>
      <c r="I7099" t="s">
        <v>170</v>
      </c>
      <c r="J7099">
        <v>4.7416189314500983</v>
      </c>
      <c r="L7099" s="47"/>
      <c r="M7099" s="47"/>
    </row>
    <row r="7100" spans="1:13" x14ac:dyDescent="0.4">
      <c r="A7100" t="str">
        <f t="shared" si="110"/>
        <v>34_2M_M_6_180_5_HH800_Core</v>
      </c>
      <c r="B7100">
        <v>34</v>
      </c>
      <c r="C7100" t="s">
        <v>175</v>
      </c>
      <c r="D7100" t="s">
        <v>174</v>
      </c>
      <c r="E7100">
        <v>6</v>
      </c>
      <c r="F7100">
        <v>180</v>
      </c>
      <c r="G7100">
        <v>5</v>
      </c>
      <c r="H7100" t="s">
        <v>303</v>
      </c>
      <c r="I7100" t="s">
        <v>170</v>
      </c>
      <c r="J7100">
        <v>3.0438389595178421</v>
      </c>
      <c r="L7100" s="47"/>
      <c r="M7100" s="47"/>
    </row>
    <row r="7101" spans="1:13" x14ac:dyDescent="0.4">
      <c r="A7101" t="str">
        <f t="shared" si="110"/>
        <v>34_2A_M_6_180_5_HH800_Core</v>
      </c>
      <c r="B7101">
        <v>34</v>
      </c>
      <c r="C7101" t="s">
        <v>176</v>
      </c>
      <c r="D7101" t="s">
        <v>174</v>
      </c>
      <c r="E7101">
        <v>6</v>
      </c>
      <c r="F7101">
        <v>180</v>
      </c>
      <c r="G7101">
        <v>5</v>
      </c>
      <c r="H7101" t="s">
        <v>303</v>
      </c>
      <c r="I7101" t="s">
        <v>170</v>
      </c>
      <c r="J7101">
        <v>2.6831815087146702</v>
      </c>
      <c r="L7101" s="47"/>
      <c r="M7101" s="47"/>
    </row>
    <row r="7102" spans="1:13" x14ac:dyDescent="0.4">
      <c r="A7102" t="str">
        <f t="shared" si="110"/>
        <v>55_2M_M_3_365_5_HH800_Core</v>
      </c>
      <c r="B7102">
        <v>55</v>
      </c>
      <c r="C7102" t="s">
        <v>175</v>
      </c>
      <c r="D7102" t="s">
        <v>174</v>
      </c>
      <c r="E7102">
        <v>3</v>
      </c>
      <c r="F7102">
        <v>365</v>
      </c>
      <c r="G7102">
        <v>5</v>
      </c>
      <c r="H7102" t="s">
        <v>303</v>
      </c>
      <c r="I7102" t="s">
        <v>170</v>
      </c>
      <c r="J7102">
        <v>4.2100085817369575</v>
      </c>
      <c r="L7102" s="47"/>
      <c r="M7102" s="47"/>
    </row>
    <row r="7103" spans="1:13" x14ac:dyDescent="0.4">
      <c r="A7103" t="str">
        <f t="shared" si="110"/>
        <v>59_4M_M_6_90_5_HH800_Core</v>
      </c>
      <c r="B7103">
        <v>59</v>
      </c>
      <c r="C7103" t="s">
        <v>173</v>
      </c>
      <c r="D7103" t="s">
        <v>174</v>
      </c>
      <c r="E7103">
        <v>6</v>
      </c>
      <c r="F7103">
        <v>90</v>
      </c>
      <c r="G7103">
        <v>5</v>
      </c>
      <c r="H7103" t="s">
        <v>303</v>
      </c>
      <c r="I7103" t="s">
        <v>170</v>
      </c>
      <c r="J7103">
        <v>4.1646944099225243</v>
      </c>
      <c r="L7103" s="47"/>
      <c r="M7103" s="47"/>
    </row>
    <row r="7104" spans="1:13" x14ac:dyDescent="0.4">
      <c r="A7104" t="str">
        <f t="shared" si="110"/>
        <v>37_4A_M_6_365_5_HH800_Core</v>
      </c>
      <c r="B7104">
        <v>37</v>
      </c>
      <c r="C7104" t="s">
        <v>168</v>
      </c>
      <c r="D7104" t="s">
        <v>174</v>
      </c>
      <c r="E7104">
        <v>6</v>
      </c>
      <c r="F7104">
        <v>365</v>
      </c>
      <c r="G7104">
        <v>5</v>
      </c>
      <c r="H7104" t="s">
        <v>303</v>
      </c>
      <c r="I7104" t="s">
        <v>170</v>
      </c>
      <c r="J7104">
        <v>1.9873761344837375</v>
      </c>
      <c r="L7104" s="47"/>
      <c r="M7104" s="47"/>
    </row>
    <row r="7105" spans="1:13" x14ac:dyDescent="0.4">
      <c r="A7105" t="str">
        <f t="shared" si="110"/>
        <v>60_4M_M_3_60_5_HH800_Core</v>
      </c>
      <c r="B7105">
        <v>60</v>
      </c>
      <c r="C7105" t="s">
        <v>173</v>
      </c>
      <c r="D7105" t="s">
        <v>174</v>
      </c>
      <c r="E7105">
        <v>3</v>
      </c>
      <c r="F7105">
        <v>60</v>
      </c>
      <c r="G7105">
        <v>5</v>
      </c>
      <c r="H7105" t="s">
        <v>303</v>
      </c>
      <c r="I7105" t="s">
        <v>170</v>
      </c>
      <c r="J7105">
        <v>3.4595620490704801</v>
      </c>
      <c r="L7105" s="47"/>
      <c r="M7105" s="47"/>
    </row>
    <row r="7106" spans="1:13" x14ac:dyDescent="0.4">
      <c r="A7106" t="str">
        <f t="shared" si="110"/>
        <v>63_2M_F_6_180_5_HH800_Core</v>
      </c>
      <c r="B7106">
        <v>63</v>
      </c>
      <c r="C7106" t="s">
        <v>175</v>
      </c>
      <c r="D7106" t="s">
        <v>169</v>
      </c>
      <c r="E7106">
        <v>6</v>
      </c>
      <c r="F7106">
        <v>180</v>
      </c>
      <c r="G7106">
        <v>5</v>
      </c>
      <c r="H7106" t="s">
        <v>303</v>
      </c>
      <c r="I7106" t="s">
        <v>170</v>
      </c>
      <c r="J7106">
        <v>6.4205442287177847</v>
      </c>
      <c r="L7106" s="47"/>
      <c r="M7106" s="47"/>
    </row>
    <row r="7107" spans="1:13" x14ac:dyDescent="0.4">
      <c r="A7107" t="str">
        <f t="shared" ref="A7107:A7170" si="111">B7107&amp;"_"&amp;C7107&amp;"_"&amp;D7107&amp;"_"&amp;E7107&amp;"_"&amp;F7107&amp;"_"&amp;G7107&amp;"_"&amp;H7107&amp;"_"&amp;I7107</f>
        <v>56_2M_M_3_90_5_HH800_Core</v>
      </c>
      <c r="B7107">
        <v>56</v>
      </c>
      <c r="C7107" t="s">
        <v>175</v>
      </c>
      <c r="D7107" t="s">
        <v>174</v>
      </c>
      <c r="E7107">
        <v>3</v>
      </c>
      <c r="F7107">
        <v>90</v>
      </c>
      <c r="G7107">
        <v>5</v>
      </c>
      <c r="H7107" t="s">
        <v>303</v>
      </c>
      <c r="I7107" t="s">
        <v>170</v>
      </c>
      <c r="J7107">
        <v>4.4097277086414524</v>
      </c>
      <c r="L7107" s="47"/>
      <c r="M7107" s="47"/>
    </row>
    <row r="7108" spans="1:13" x14ac:dyDescent="0.4">
      <c r="A7108" t="str">
        <f t="shared" si="111"/>
        <v>54_4M_F_0_365_5_HH800_Core</v>
      </c>
      <c r="B7108">
        <v>54</v>
      </c>
      <c r="C7108" t="s">
        <v>173</v>
      </c>
      <c r="D7108" t="s">
        <v>169</v>
      </c>
      <c r="E7108">
        <v>0</v>
      </c>
      <c r="F7108">
        <v>365</v>
      </c>
      <c r="G7108">
        <v>5</v>
      </c>
      <c r="H7108" t="s">
        <v>303</v>
      </c>
      <c r="I7108" t="s">
        <v>170</v>
      </c>
      <c r="J7108">
        <v>38.611867870829506</v>
      </c>
      <c r="L7108" s="47"/>
      <c r="M7108" s="47"/>
    </row>
    <row r="7109" spans="1:13" x14ac:dyDescent="0.4">
      <c r="A7109" t="str">
        <f t="shared" si="111"/>
        <v>64_4M_F_0_90_5_HH800_Core</v>
      </c>
      <c r="B7109">
        <v>64</v>
      </c>
      <c r="C7109" t="s">
        <v>173</v>
      </c>
      <c r="D7109" t="s">
        <v>169</v>
      </c>
      <c r="E7109">
        <v>0</v>
      </c>
      <c r="F7109">
        <v>90</v>
      </c>
      <c r="G7109">
        <v>5</v>
      </c>
      <c r="H7109" t="s">
        <v>303</v>
      </c>
      <c r="I7109" t="s">
        <v>170</v>
      </c>
      <c r="J7109">
        <v>91.968872181530116</v>
      </c>
      <c r="L7109" s="47"/>
      <c r="M7109" s="47"/>
    </row>
    <row r="7110" spans="1:13" x14ac:dyDescent="0.4">
      <c r="A7110" t="str">
        <f t="shared" si="111"/>
        <v>44_2M_M_6_365_5_HH800_Core</v>
      </c>
      <c r="B7110">
        <v>44</v>
      </c>
      <c r="C7110" t="s">
        <v>175</v>
      </c>
      <c r="D7110" t="s">
        <v>174</v>
      </c>
      <c r="E7110">
        <v>6</v>
      </c>
      <c r="F7110">
        <v>365</v>
      </c>
      <c r="G7110">
        <v>5</v>
      </c>
      <c r="H7110" t="s">
        <v>303</v>
      </c>
      <c r="I7110" t="s">
        <v>170</v>
      </c>
      <c r="J7110">
        <v>4.4612439759781344</v>
      </c>
      <c r="L7110" s="47"/>
      <c r="M7110" s="47"/>
    </row>
    <row r="7111" spans="1:13" x14ac:dyDescent="0.4">
      <c r="A7111" t="str">
        <f t="shared" si="111"/>
        <v>63_4M_F_3_90_5_HH800_Core</v>
      </c>
      <c r="B7111">
        <v>63</v>
      </c>
      <c r="C7111" t="s">
        <v>173</v>
      </c>
      <c r="D7111" t="s">
        <v>169</v>
      </c>
      <c r="E7111">
        <v>3</v>
      </c>
      <c r="F7111">
        <v>90</v>
      </c>
      <c r="G7111">
        <v>5</v>
      </c>
      <c r="H7111" t="s">
        <v>303</v>
      </c>
      <c r="I7111" t="s">
        <v>170</v>
      </c>
      <c r="J7111">
        <v>2.4825799179047916</v>
      </c>
      <c r="L7111" s="47"/>
      <c r="M7111" s="47"/>
    </row>
    <row r="7112" spans="1:13" x14ac:dyDescent="0.4">
      <c r="A7112" t="str">
        <f t="shared" si="111"/>
        <v>37_2M_M_3_365_5_HH800_Core</v>
      </c>
      <c r="B7112">
        <v>37</v>
      </c>
      <c r="C7112" t="s">
        <v>175</v>
      </c>
      <c r="D7112" t="s">
        <v>174</v>
      </c>
      <c r="E7112">
        <v>3</v>
      </c>
      <c r="F7112">
        <v>365</v>
      </c>
      <c r="G7112">
        <v>5</v>
      </c>
      <c r="H7112" t="s">
        <v>303</v>
      </c>
      <c r="I7112" t="s">
        <v>170</v>
      </c>
      <c r="J7112">
        <v>1.8995589265648589</v>
      </c>
      <c r="L7112" s="47"/>
      <c r="M7112" s="47"/>
    </row>
    <row r="7113" spans="1:13" x14ac:dyDescent="0.4">
      <c r="A7113" t="str">
        <f t="shared" si="111"/>
        <v>46_2M_M_6_90_5_HH800_Core</v>
      </c>
      <c r="B7113">
        <v>46</v>
      </c>
      <c r="C7113" t="s">
        <v>175</v>
      </c>
      <c r="D7113" t="s">
        <v>174</v>
      </c>
      <c r="E7113">
        <v>6</v>
      </c>
      <c r="F7113">
        <v>90</v>
      </c>
      <c r="G7113">
        <v>5</v>
      </c>
      <c r="H7113" t="s">
        <v>303</v>
      </c>
      <c r="I7113" t="s">
        <v>170</v>
      </c>
      <c r="J7113">
        <v>4.9663544309743388</v>
      </c>
      <c r="L7113" s="47"/>
      <c r="M7113" s="47"/>
    </row>
    <row r="7114" spans="1:13" x14ac:dyDescent="0.4">
      <c r="A7114" t="str">
        <f t="shared" si="111"/>
        <v>56_4M_M_0_365_5_HH800_Core</v>
      </c>
      <c r="B7114">
        <v>56</v>
      </c>
      <c r="C7114" t="s">
        <v>173</v>
      </c>
      <c r="D7114" t="s">
        <v>174</v>
      </c>
      <c r="E7114">
        <v>0</v>
      </c>
      <c r="F7114">
        <v>365</v>
      </c>
      <c r="G7114">
        <v>5</v>
      </c>
      <c r="H7114" t="s">
        <v>303</v>
      </c>
      <c r="I7114" t="s">
        <v>170</v>
      </c>
      <c r="J7114">
        <v>40.126473916722034</v>
      </c>
      <c r="L7114" s="47"/>
      <c r="M7114" s="47"/>
    </row>
    <row r="7115" spans="1:13" x14ac:dyDescent="0.4">
      <c r="A7115" t="str">
        <f t="shared" si="111"/>
        <v>47_2M_F_3_90_5_HH800_Core</v>
      </c>
      <c r="B7115">
        <v>47</v>
      </c>
      <c r="C7115" t="s">
        <v>175</v>
      </c>
      <c r="D7115" t="s">
        <v>169</v>
      </c>
      <c r="E7115">
        <v>3</v>
      </c>
      <c r="F7115">
        <v>90</v>
      </c>
      <c r="G7115">
        <v>5</v>
      </c>
      <c r="H7115" t="s">
        <v>303</v>
      </c>
      <c r="I7115" t="s">
        <v>170</v>
      </c>
      <c r="J7115">
        <v>4.3523545260924443</v>
      </c>
      <c r="L7115" s="47"/>
      <c r="M7115" s="47"/>
    </row>
    <row r="7116" spans="1:13" x14ac:dyDescent="0.4">
      <c r="A7116" t="str">
        <f t="shared" si="111"/>
        <v>58_2M_M_3_60_5_HH800_Core</v>
      </c>
      <c r="B7116">
        <v>58</v>
      </c>
      <c r="C7116" t="s">
        <v>175</v>
      </c>
      <c r="D7116" t="s">
        <v>174</v>
      </c>
      <c r="E7116">
        <v>3</v>
      </c>
      <c r="F7116">
        <v>60</v>
      </c>
      <c r="G7116">
        <v>5</v>
      </c>
      <c r="H7116" t="s">
        <v>303</v>
      </c>
      <c r="I7116" t="s">
        <v>170</v>
      </c>
      <c r="J7116">
        <v>5.1396228391857806</v>
      </c>
      <c r="L7116" s="47"/>
      <c r="M7116" s="47"/>
    </row>
    <row r="7117" spans="1:13" x14ac:dyDescent="0.4">
      <c r="A7117" t="str">
        <f t="shared" si="111"/>
        <v>62_2M_M_0_60_5_HH800_Core</v>
      </c>
      <c r="B7117">
        <v>62</v>
      </c>
      <c r="C7117" t="s">
        <v>175</v>
      </c>
      <c r="D7117" t="s">
        <v>174</v>
      </c>
      <c r="E7117">
        <v>0</v>
      </c>
      <c r="F7117">
        <v>60</v>
      </c>
      <c r="G7117">
        <v>5</v>
      </c>
      <c r="H7117" t="s">
        <v>303</v>
      </c>
      <c r="I7117" t="s">
        <v>170</v>
      </c>
      <c r="J7117">
        <v>158.91182833608059</v>
      </c>
      <c r="L7117" s="47"/>
      <c r="M7117" s="47"/>
    </row>
    <row r="7118" spans="1:13" x14ac:dyDescent="0.4">
      <c r="A7118" t="str">
        <f t="shared" si="111"/>
        <v>28_2M_M_6_180_5_HH800_Core</v>
      </c>
      <c r="B7118">
        <v>28</v>
      </c>
      <c r="C7118" t="s">
        <v>175</v>
      </c>
      <c r="D7118" t="s">
        <v>174</v>
      </c>
      <c r="E7118">
        <v>6</v>
      </c>
      <c r="F7118">
        <v>180</v>
      </c>
      <c r="G7118">
        <v>5</v>
      </c>
      <c r="H7118" t="s">
        <v>303</v>
      </c>
      <c r="I7118" t="s">
        <v>170</v>
      </c>
      <c r="J7118">
        <v>2.7282038582075998</v>
      </c>
      <c r="L7118" s="47"/>
      <c r="M7118" s="47"/>
    </row>
    <row r="7119" spans="1:13" x14ac:dyDescent="0.4">
      <c r="A7119" t="str">
        <f t="shared" si="111"/>
        <v>45_2M_F_0_60_5_HH800_Core</v>
      </c>
      <c r="B7119">
        <v>45</v>
      </c>
      <c r="C7119" t="s">
        <v>175</v>
      </c>
      <c r="D7119" t="s">
        <v>169</v>
      </c>
      <c r="E7119">
        <v>0</v>
      </c>
      <c r="F7119">
        <v>60</v>
      </c>
      <c r="G7119">
        <v>5</v>
      </c>
      <c r="H7119" t="s">
        <v>303</v>
      </c>
      <c r="I7119" t="s">
        <v>170</v>
      </c>
      <c r="J7119">
        <v>88.801737521159183</v>
      </c>
      <c r="L7119" s="47"/>
      <c r="M7119" s="47"/>
    </row>
    <row r="7120" spans="1:13" x14ac:dyDescent="0.4">
      <c r="A7120" t="str">
        <f t="shared" si="111"/>
        <v>30_4M_M_0_90_5_HH800_Core</v>
      </c>
      <c r="B7120">
        <v>30</v>
      </c>
      <c r="C7120" t="s">
        <v>173</v>
      </c>
      <c r="D7120" t="s">
        <v>174</v>
      </c>
      <c r="E7120">
        <v>0</v>
      </c>
      <c r="F7120">
        <v>90</v>
      </c>
      <c r="G7120">
        <v>5</v>
      </c>
      <c r="H7120" t="s">
        <v>303</v>
      </c>
      <c r="I7120" t="s">
        <v>170</v>
      </c>
      <c r="J7120">
        <v>13.656202459111153</v>
      </c>
      <c r="L7120" s="47"/>
      <c r="M7120" s="47"/>
    </row>
    <row r="7121" spans="1:13" x14ac:dyDescent="0.4">
      <c r="A7121" t="str">
        <f t="shared" si="111"/>
        <v>59_4M_F_0_90_2_HH800_Core</v>
      </c>
      <c r="B7121">
        <v>59</v>
      </c>
      <c r="C7121" t="s">
        <v>173</v>
      </c>
      <c r="D7121" t="s">
        <v>169</v>
      </c>
      <c r="E7121">
        <v>0</v>
      </c>
      <c r="F7121">
        <v>90</v>
      </c>
      <c r="G7121">
        <v>2</v>
      </c>
      <c r="H7121" t="s">
        <v>303</v>
      </c>
      <c r="I7121" t="s">
        <v>170</v>
      </c>
      <c r="J7121">
        <v>43.238360632815429</v>
      </c>
      <c r="L7121" s="47"/>
      <c r="M7121" s="47"/>
    </row>
    <row r="7122" spans="1:13" x14ac:dyDescent="0.4">
      <c r="A7122" t="str">
        <f t="shared" si="111"/>
        <v>42_2M_M_3_90_5_HH800_Core</v>
      </c>
      <c r="B7122">
        <v>42</v>
      </c>
      <c r="C7122" t="s">
        <v>175</v>
      </c>
      <c r="D7122" t="s">
        <v>174</v>
      </c>
      <c r="E7122">
        <v>3</v>
      </c>
      <c r="F7122">
        <v>90</v>
      </c>
      <c r="G7122">
        <v>5</v>
      </c>
      <c r="H7122" t="s">
        <v>303</v>
      </c>
      <c r="I7122" t="s">
        <v>170</v>
      </c>
      <c r="J7122">
        <v>2.2943573113787017</v>
      </c>
      <c r="L7122" s="47"/>
      <c r="M7122" s="47"/>
    </row>
    <row r="7123" spans="1:13" x14ac:dyDescent="0.4">
      <c r="A7123" t="str">
        <f t="shared" si="111"/>
        <v>60_4M_M_3_365_5_HH800_Core</v>
      </c>
      <c r="B7123">
        <v>60</v>
      </c>
      <c r="C7123" t="s">
        <v>173</v>
      </c>
      <c r="D7123" t="s">
        <v>174</v>
      </c>
      <c r="E7123">
        <v>3</v>
      </c>
      <c r="F7123">
        <v>365</v>
      </c>
      <c r="G7123">
        <v>5</v>
      </c>
      <c r="H7123" t="s">
        <v>303</v>
      </c>
      <c r="I7123" t="s">
        <v>170</v>
      </c>
      <c r="J7123">
        <v>3.0074694213852946</v>
      </c>
      <c r="L7123" s="47"/>
      <c r="M7123" s="47"/>
    </row>
    <row r="7124" spans="1:13" x14ac:dyDescent="0.4">
      <c r="A7124" t="str">
        <f t="shared" si="111"/>
        <v>58_4M_F_0_60_2_HH800_Core</v>
      </c>
      <c r="B7124">
        <v>58</v>
      </c>
      <c r="C7124" t="s">
        <v>173</v>
      </c>
      <c r="D7124" t="s">
        <v>169</v>
      </c>
      <c r="E7124">
        <v>0</v>
      </c>
      <c r="F7124">
        <v>60</v>
      </c>
      <c r="G7124">
        <v>2</v>
      </c>
      <c r="H7124" t="s">
        <v>303</v>
      </c>
      <c r="I7124" t="s">
        <v>170</v>
      </c>
      <c r="J7124">
        <v>54.911231903350441</v>
      </c>
      <c r="L7124" s="47"/>
      <c r="M7124" s="47"/>
    </row>
    <row r="7125" spans="1:13" x14ac:dyDescent="0.4">
      <c r="A7125" t="str">
        <f t="shared" si="111"/>
        <v>62_2M_M_3_180_5_HH800_Core</v>
      </c>
      <c r="B7125">
        <v>62</v>
      </c>
      <c r="C7125" t="s">
        <v>175</v>
      </c>
      <c r="D7125" t="s">
        <v>174</v>
      </c>
      <c r="E7125">
        <v>3</v>
      </c>
      <c r="F7125">
        <v>180</v>
      </c>
      <c r="G7125">
        <v>5</v>
      </c>
      <c r="H7125" t="s">
        <v>303</v>
      </c>
      <c r="I7125" t="s">
        <v>170</v>
      </c>
      <c r="J7125">
        <v>4.527753479755166</v>
      </c>
      <c r="L7125" s="47"/>
      <c r="M7125" s="47"/>
    </row>
    <row r="7126" spans="1:13" x14ac:dyDescent="0.4">
      <c r="A7126" t="str">
        <f t="shared" si="111"/>
        <v>44_2M_F_6_180_5_HH800_Core</v>
      </c>
      <c r="B7126">
        <v>44</v>
      </c>
      <c r="C7126" t="s">
        <v>175</v>
      </c>
      <c r="D7126" t="s">
        <v>169</v>
      </c>
      <c r="E7126">
        <v>6</v>
      </c>
      <c r="F7126">
        <v>180</v>
      </c>
      <c r="G7126">
        <v>5</v>
      </c>
      <c r="H7126" t="s">
        <v>303</v>
      </c>
      <c r="I7126" t="s">
        <v>170</v>
      </c>
      <c r="J7126">
        <v>5.7453772131031293</v>
      </c>
      <c r="L7126" s="47"/>
      <c r="M7126" s="47"/>
    </row>
    <row r="7127" spans="1:13" x14ac:dyDescent="0.4">
      <c r="A7127" t="str">
        <f t="shared" si="111"/>
        <v>38_2M_F_3_90_5_HH800_Core</v>
      </c>
      <c r="B7127">
        <v>38</v>
      </c>
      <c r="C7127" t="s">
        <v>175</v>
      </c>
      <c r="D7127" t="s">
        <v>169</v>
      </c>
      <c r="E7127">
        <v>3</v>
      </c>
      <c r="F7127">
        <v>90</v>
      </c>
      <c r="G7127">
        <v>5</v>
      </c>
      <c r="H7127" t="s">
        <v>303</v>
      </c>
      <c r="I7127" t="s">
        <v>170</v>
      </c>
      <c r="J7127">
        <v>2.5605416090706106</v>
      </c>
      <c r="L7127" s="47"/>
      <c r="M7127" s="47"/>
    </row>
    <row r="7128" spans="1:13" x14ac:dyDescent="0.4">
      <c r="A7128" t="str">
        <f t="shared" si="111"/>
        <v>63_2M_F_6_365_5_HH800_Core</v>
      </c>
      <c r="B7128">
        <v>63</v>
      </c>
      <c r="C7128" t="s">
        <v>175</v>
      </c>
      <c r="D7128" t="s">
        <v>169</v>
      </c>
      <c r="E7128">
        <v>6</v>
      </c>
      <c r="F7128">
        <v>365</v>
      </c>
      <c r="G7128">
        <v>5</v>
      </c>
      <c r="H7128" t="s">
        <v>303</v>
      </c>
      <c r="I7128" t="s">
        <v>170</v>
      </c>
      <c r="J7128">
        <v>7.3044207987117025</v>
      </c>
      <c r="L7128" s="47"/>
      <c r="M7128" s="47"/>
    </row>
    <row r="7129" spans="1:13" x14ac:dyDescent="0.4">
      <c r="A7129" t="str">
        <f t="shared" si="111"/>
        <v>30_4M_F_0_60_5_HH800_Core</v>
      </c>
      <c r="B7129">
        <v>30</v>
      </c>
      <c r="C7129" t="s">
        <v>173</v>
      </c>
      <c r="D7129" t="s">
        <v>169</v>
      </c>
      <c r="E7129">
        <v>0</v>
      </c>
      <c r="F7129">
        <v>60</v>
      </c>
      <c r="G7129">
        <v>5</v>
      </c>
      <c r="H7129" t="s">
        <v>303</v>
      </c>
      <c r="I7129" t="s">
        <v>170</v>
      </c>
      <c r="J7129">
        <v>28.333515396364231</v>
      </c>
      <c r="L7129" s="47"/>
      <c r="M7129" s="47"/>
    </row>
    <row r="7130" spans="1:13" x14ac:dyDescent="0.4">
      <c r="A7130" t="str">
        <f t="shared" si="111"/>
        <v>59_2M_F_0_180_5_HH800_Core</v>
      </c>
      <c r="B7130">
        <v>59</v>
      </c>
      <c r="C7130" t="s">
        <v>175</v>
      </c>
      <c r="D7130" t="s">
        <v>169</v>
      </c>
      <c r="E7130">
        <v>0</v>
      </c>
      <c r="F7130">
        <v>180</v>
      </c>
      <c r="G7130">
        <v>5</v>
      </c>
      <c r="H7130" t="s">
        <v>303</v>
      </c>
      <c r="I7130" t="s">
        <v>170</v>
      </c>
      <c r="J7130">
        <v>106.97751795266787</v>
      </c>
      <c r="L7130" s="47"/>
      <c r="M7130" s="47"/>
    </row>
    <row r="7131" spans="1:13" x14ac:dyDescent="0.4">
      <c r="A7131" t="str">
        <f t="shared" si="111"/>
        <v>64_4M_M_6_60_5_HH800_Core</v>
      </c>
      <c r="B7131">
        <v>64</v>
      </c>
      <c r="C7131" t="s">
        <v>173</v>
      </c>
      <c r="D7131" t="s">
        <v>174</v>
      </c>
      <c r="E7131">
        <v>6</v>
      </c>
      <c r="F7131">
        <v>60</v>
      </c>
      <c r="G7131">
        <v>5</v>
      </c>
      <c r="H7131" t="s">
        <v>303</v>
      </c>
      <c r="I7131" t="s">
        <v>170</v>
      </c>
      <c r="J7131">
        <v>4.7157666979862025</v>
      </c>
      <c r="L7131" s="47"/>
      <c r="M7131" s="47"/>
    </row>
    <row r="7132" spans="1:13" x14ac:dyDescent="0.4">
      <c r="A7132" t="str">
        <f t="shared" si="111"/>
        <v>64_2M_M_3_365_5_HH800_Core</v>
      </c>
      <c r="B7132">
        <v>64</v>
      </c>
      <c r="C7132" t="s">
        <v>175</v>
      </c>
      <c r="D7132" t="s">
        <v>174</v>
      </c>
      <c r="E7132">
        <v>3</v>
      </c>
      <c r="F7132">
        <v>365</v>
      </c>
      <c r="G7132">
        <v>5</v>
      </c>
      <c r="H7132" t="s">
        <v>303</v>
      </c>
      <c r="I7132" t="s">
        <v>170</v>
      </c>
      <c r="J7132">
        <v>4.371546643595237</v>
      </c>
      <c r="L7132" s="47"/>
      <c r="M7132" s="47"/>
    </row>
    <row r="7133" spans="1:13" x14ac:dyDescent="0.4">
      <c r="A7133" t="str">
        <f t="shared" si="111"/>
        <v>45_2M_F_3_60_5_HH800_Core</v>
      </c>
      <c r="B7133">
        <v>45</v>
      </c>
      <c r="C7133" t="s">
        <v>175</v>
      </c>
      <c r="D7133" t="s">
        <v>169</v>
      </c>
      <c r="E7133">
        <v>3</v>
      </c>
      <c r="F7133">
        <v>60</v>
      </c>
      <c r="G7133">
        <v>5</v>
      </c>
      <c r="H7133" t="s">
        <v>303</v>
      </c>
      <c r="I7133" t="s">
        <v>170</v>
      </c>
      <c r="J7133">
        <v>4.1170697304638244</v>
      </c>
      <c r="L7133" s="47"/>
      <c r="M7133" s="47"/>
    </row>
    <row r="7134" spans="1:13" x14ac:dyDescent="0.4">
      <c r="A7134" t="str">
        <f t="shared" si="111"/>
        <v>46_2M_F_0_365_5_HH800_Core</v>
      </c>
      <c r="B7134">
        <v>46</v>
      </c>
      <c r="C7134" t="s">
        <v>175</v>
      </c>
      <c r="D7134" t="s">
        <v>169</v>
      </c>
      <c r="E7134">
        <v>0</v>
      </c>
      <c r="F7134">
        <v>365</v>
      </c>
      <c r="G7134">
        <v>5</v>
      </c>
      <c r="H7134" t="s">
        <v>303</v>
      </c>
      <c r="I7134" t="s">
        <v>170</v>
      </c>
      <c r="J7134">
        <v>46.600712445047776</v>
      </c>
      <c r="L7134" s="47"/>
      <c r="M7134" s="47"/>
    </row>
    <row r="7135" spans="1:13" x14ac:dyDescent="0.4">
      <c r="A7135" t="str">
        <f t="shared" si="111"/>
        <v>59_4M_M_0_90_2_HH800_Core</v>
      </c>
      <c r="B7135">
        <v>59</v>
      </c>
      <c r="C7135" t="s">
        <v>173</v>
      </c>
      <c r="D7135" t="s">
        <v>174</v>
      </c>
      <c r="E7135">
        <v>0</v>
      </c>
      <c r="F7135">
        <v>90</v>
      </c>
      <c r="G7135">
        <v>2</v>
      </c>
      <c r="H7135" t="s">
        <v>303</v>
      </c>
      <c r="I7135" t="s">
        <v>170</v>
      </c>
      <c r="J7135">
        <v>42.097041451183571</v>
      </c>
      <c r="L7135" s="47"/>
      <c r="M7135" s="47"/>
    </row>
    <row r="7136" spans="1:13" x14ac:dyDescent="0.4">
      <c r="A7136" t="str">
        <f t="shared" si="111"/>
        <v>25_2M_F_0_365_5_HH800_Core</v>
      </c>
      <c r="B7136">
        <v>25</v>
      </c>
      <c r="C7136" t="s">
        <v>175</v>
      </c>
      <c r="D7136" t="s">
        <v>169</v>
      </c>
      <c r="E7136">
        <v>0</v>
      </c>
      <c r="F7136">
        <v>365</v>
      </c>
      <c r="G7136">
        <v>5</v>
      </c>
      <c r="H7136" t="s">
        <v>303</v>
      </c>
      <c r="I7136" t="s">
        <v>170</v>
      </c>
      <c r="J7136">
        <v>24.037543114842958</v>
      </c>
      <c r="L7136" s="47"/>
      <c r="M7136" s="47"/>
    </row>
    <row r="7137" spans="1:13" x14ac:dyDescent="0.4">
      <c r="A7137" t="str">
        <f t="shared" si="111"/>
        <v>63_2M_F_0_180_5_HH800_Core</v>
      </c>
      <c r="B7137">
        <v>63</v>
      </c>
      <c r="C7137" t="s">
        <v>175</v>
      </c>
      <c r="D7137" t="s">
        <v>169</v>
      </c>
      <c r="E7137">
        <v>0</v>
      </c>
      <c r="F7137">
        <v>180</v>
      </c>
      <c r="G7137">
        <v>5</v>
      </c>
      <c r="H7137" t="s">
        <v>303</v>
      </c>
      <c r="I7137" t="s">
        <v>170</v>
      </c>
      <c r="J7137">
        <v>115.68246038425877</v>
      </c>
      <c r="L7137" s="47"/>
      <c r="M7137" s="47"/>
    </row>
    <row r="7138" spans="1:13" x14ac:dyDescent="0.4">
      <c r="A7138" t="str">
        <f t="shared" si="111"/>
        <v>51_4M_M_6_365_5_HH800_Core</v>
      </c>
      <c r="B7138">
        <v>51</v>
      </c>
      <c r="C7138" t="s">
        <v>173</v>
      </c>
      <c r="D7138" t="s">
        <v>174</v>
      </c>
      <c r="E7138">
        <v>6</v>
      </c>
      <c r="F7138">
        <v>365</v>
      </c>
      <c r="G7138">
        <v>5</v>
      </c>
      <c r="H7138" t="s">
        <v>303</v>
      </c>
      <c r="I7138" t="s">
        <v>170</v>
      </c>
      <c r="J7138">
        <v>4.0240821899375536</v>
      </c>
      <c r="L7138" s="47"/>
      <c r="M7138" s="47"/>
    </row>
    <row r="7139" spans="1:13" x14ac:dyDescent="0.4">
      <c r="A7139" t="str">
        <f t="shared" si="111"/>
        <v>63_2M_F_0_180_2_HH800_Core</v>
      </c>
      <c r="B7139">
        <v>63</v>
      </c>
      <c r="C7139" t="s">
        <v>175</v>
      </c>
      <c r="D7139" t="s">
        <v>169</v>
      </c>
      <c r="E7139">
        <v>0</v>
      </c>
      <c r="F7139">
        <v>180</v>
      </c>
      <c r="G7139">
        <v>2</v>
      </c>
      <c r="H7139" t="s">
        <v>303</v>
      </c>
      <c r="I7139" t="s">
        <v>170</v>
      </c>
      <c r="J7139">
        <v>72.502098006490485</v>
      </c>
      <c r="L7139" s="47"/>
      <c r="M7139" s="47"/>
    </row>
    <row r="7140" spans="1:13" x14ac:dyDescent="0.4">
      <c r="A7140" t="str">
        <f t="shared" si="111"/>
        <v>60_2M_M_6_60_5_HH800_Core</v>
      </c>
      <c r="B7140">
        <v>60</v>
      </c>
      <c r="C7140" t="s">
        <v>175</v>
      </c>
      <c r="D7140" t="s">
        <v>174</v>
      </c>
      <c r="E7140">
        <v>6</v>
      </c>
      <c r="F7140">
        <v>60</v>
      </c>
      <c r="G7140">
        <v>5</v>
      </c>
      <c r="H7140" t="s">
        <v>303</v>
      </c>
      <c r="I7140" t="s">
        <v>170</v>
      </c>
      <c r="J7140">
        <v>10.089365943969419</v>
      </c>
      <c r="L7140" s="47"/>
      <c r="M7140" s="47"/>
    </row>
    <row r="7141" spans="1:13" x14ac:dyDescent="0.4">
      <c r="A7141" t="str">
        <f t="shared" si="111"/>
        <v>47_4M_F_6_90_5_HH800_Core</v>
      </c>
      <c r="B7141">
        <v>47</v>
      </c>
      <c r="C7141" t="s">
        <v>173</v>
      </c>
      <c r="D7141" t="s">
        <v>169</v>
      </c>
      <c r="E7141">
        <v>6</v>
      </c>
      <c r="F7141">
        <v>90</v>
      </c>
      <c r="G7141">
        <v>5</v>
      </c>
      <c r="H7141" t="s">
        <v>303</v>
      </c>
      <c r="I7141" t="s">
        <v>170</v>
      </c>
      <c r="J7141">
        <v>3.6155791527517902</v>
      </c>
      <c r="L7141" s="47"/>
      <c r="M7141" s="47"/>
    </row>
    <row r="7142" spans="1:13" x14ac:dyDescent="0.4">
      <c r="A7142" t="str">
        <f t="shared" si="111"/>
        <v>25_2M_M_0_180_5_HH800_Core</v>
      </c>
      <c r="B7142">
        <v>25</v>
      </c>
      <c r="C7142" t="s">
        <v>175</v>
      </c>
      <c r="D7142" t="s">
        <v>174</v>
      </c>
      <c r="E7142">
        <v>0</v>
      </c>
      <c r="F7142">
        <v>180</v>
      </c>
      <c r="G7142">
        <v>5</v>
      </c>
      <c r="H7142" t="s">
        <v>303</v>
      </c>
      <c r="I7142" t="s">
        <v>170</v>
      </c>
      <c r="J7142">
        <v>20.985449014004391</v>
      </c>
      <c r="L7142" s="47"/>
      <c r="M7142" s="47"/>
    </row>
    <row r="7143" spans="1:13" x14ac:dyDescent="0.4">
      <c r="A7143" t="str">
        <f t="shared" si="111"/>
        <v>35_4M_F_3_90_5_HH800_Core</v>
      </c>
      <c r="B7143">
        <v>35</v>
      </c>
      <c r="C7143" t="s">
        <v>173</v>
      </c>
      <c r="D7143" t="s">
        <v>169</v>
      </c>
      <c r="E7143">
        <v>3</v>
      </c>
      <c r="F7143">
        <v>90</v>
      </c>
      <c r="G7143">
        <v>5</v>
      </c>
      <c r="H7143" t="s">
        <v>303</v>
      </c>
      <c r="I7143" t="s">
        <v>170</v>
      </c>
      <c r="J7143">
        <v>1.6168512532427335</v>
      </c>
      <c r="L7143" s="47"/>
      <c r="M7143" s="47"/>
    </row>
    <row r="7144" spans="1:13" x14ac:dyDescent="0.4">
      <c r="A7144" t="str">
        <f t="shared" si="111"/>
        <v>33_2M_M_0_60_2_HH800_Core</v>
      </c>
      <c r="B7144">
        <v>33</v>
      </c>
      <c r="C7144" t="s">
        <v>175</v>
      </c>
      <c r="D7144" t="s">
        <v>174</v>
      </c>
      <c r="E7144">
        <v>0</v>
      </c>
      <c r="F7144">
        <v>60</v>
      </c>
      <c r="G7144">
        <v>2</v>
      </c>
      <c r="H7144" t="s">
        <v>303</v>
      </c>
      <c r="I7144" t="s">
        <v>170</v>
      </c>
      <c r="J7144">
        <v>27.049692373866836</v>
      </c>
      <c r="L7144" s="47"/>
      <c r="M7144" s="47"/>
    </row>
    <row r="7145" spans="1:13" x14ac:dyDescent="0.4">
      <c r="A7145" t="str">
        <f t="shared" si="111"/>
        <v>51_2M_M_6_180_5_HH800_Core</v>
      </c>
      <c r="B7145">
        <v>51</v>
      </c>
      <c r="C7145" t="s">
        <v>175</v>
      </c>
      <c r="D7145" t="s">
        <v>174</v>
      </c>
      <c r="E7145">
        <v>6</v>
      </c>
      <c r="F7145">
        <v>180</v>
      </c>
      <c r="G7145">
        <v>5</v>
      </c>
      <c r="H7145" t="s">
        <v>303</v>
      </c>
      <c r="I7145" t="s">
        <v>170</v>
      </c>
      <c r="J7145">
        <v>6.183898697743766</v>
      </c>
      <c r="L7145" s="47"/>
      <c r="M7145" s="47"/>
    </row>
    <row r="7146" spans="1:13" x14ac:dyDescent="0.4">
      <c r="A7146" t="str">
        <f t="shared" si="111"/>
        <v>42_2M_F_0_90_5_HH800_Core</v>
      </c>
      <c r="B7146">
        <v>42</v>
      </c>
      <c r="C7146" t="s">
        <v>175</v>
      </c>
      <c r="D7146" t="s">
        <v>169</v>
      </c>
      <c r="E7146">
        <v>0</v>
      </c>
      <c r="F7146">
        <v>90</v>
      </c>
      <c r="G7146">
        <v>5</v>
      </c>
      <c r="H7146" t="s">
        <v>303</v>
      </c>
      <c r="I7146" t="s">
        <v>170</v>
      </c>
      <c r="J7146">
        <v>58.758037012585959</v>
      </c>
      <c r="L7146" s="47"/>
      <c r="M7146" s="47"/>
    </row>
    <row r="7147" spans="1:13" x14ac:dyDescent="0.4">
      <c r="A7147" t="str">
        <f t="shared" si="111"/>
        <v>63_4M_F_6_90_5_HH800_Core</v>
      </c>
      <c r="B7147">
        <v>63</v>
      </c>
      <c r="C7147" t="s">
        <v>173</v>
      </c>
      <c r="D7147" t="s">
        <v>169</v>
      </c>
      <c r="E7147">
        <v>6</v>
      </c>
      <c r="F7147">
        <v>90</v>
      </c>
      <c r="G7147">
        <v>5</v>
      </c>
      <c r="H7147" t="s">
        <v>303</v>
      </c>
      <c r="I7147" t="s">
        <v>170</v>
      </c>
      <c r="J7147">
        <v>4.583039857086737</v>
      </c>
      <c r="L7147" s="47"/>
      <c r="M7147" s="47"/>
    </row>
    <row r="7148" spans="1:13" x14ac:dyDescent="0.4">
      <c r="A7148" t="str">
        <f t="shared" si="111"/>
        <v>44_4A_M_0_180_2_HH800_Core</v>
      </c>
      <c r="B7148">
        <v>44</v>
      </c>
      <c r="C7148" t="s">
        <v>168</v>
      </c>
      <c r="D7148" t="s">
        <v>174</v>
      </c>
      <c r="E7148">
        <v>0</v>
      </c>
      <c r="F7148">
        <v>180</v>
      </c>
      <c r="G7148">
        <v>2</v>
      </c>
      <c r="H7148" t="s">
        <v>303</v>
      </c>
      <c r="I7148" t="s">
        <v>170</v>
      </c>
      <c r="J7148">
        <v>14.443915303049549</v>
      </c>
      <c r="L7148" s="47"/>
      <c r="M7148" s="47"/>
    </row>
    <row r="7149" spans="1:13" x14ac:dyDescent="0.4">
      <c r="A7149" t="str">
        <f t="shared" si="111"/>
        <v>42_4M_F_0_90_2_HH800_Core</v>
      </c>
      <c r="B7149">
        <v>42</v>
      </c>
      <c r="C7149" t="s">
        <v>173</v>
      </c>
      <c r="D7149" t="s">
        <v>169</v>
      </c>
      <c r="E7149">
        <v>0</v>
      </c>
      <c r="F7149">
        <v>90</v>
      </c>
      <c r="G7149">
        <v>2</v>
      </c>
      <c r="H7149" t="s">
        <v>303</v>
      </c>
      <c r="I7149" t="s">
        <v>170</v>
      </c>
      <c r="J7149">
        <v>20.80251713270113</v>
      </c>
      <c r="L7149" s="47"/>
      <c r="M7149" s="47"/>
    </row>
    <row r="7150" spans="1:13" x14ac:dyDescent="0.4">
      <c r="A7150" t="str">
        <f t="shared" si="111"/>
        <v>44_4M_M_0_180_2_HH800_Core</v>
      </c>
      <c r="B7150">
        <v>44</v>
      </c>
      <c r="C7150" t="s">
        <v>173</v>
      </c>
      <c r="D7150" t="s">
        <v>174</v>
      </c>
      <c r="E7150">
        <v>0</v>
      </c>
      <c r="F7150">
        <v>180</v>
      </c>
      <c r="G7150">
        <v>2</v>
      </c>
      <c r="H7150" t="s">
        <v>303</v>
      </c>
      <c r="I7150" t="s">
        <v>170</v>
      </c>
      <c r="J7150">
        <v>13.860036872340295</v>
      </c>
      <c r="L7150" s="47"/>
      <c r="M7150" s="47"/>
    </row>
    <row r="7151" spans="1:13" x14ac:dyDescent="0.4">
      <c r="A7151" t="str">
        <f t="shared" si="111"/>
        <v>59_2M_M_3_90_5_HH800_Core</v>
      </c>
      <c r="B7151">
        <v>59</v>
      </c>
      <c r="C7151" t="s">
        <v>175</v>
      </c>
      <c r="D7151" t="s">
        <v>174</v>
      </c>
      <c r="E7151">
        <v>3</v>
      </c>
      <c r="F7151">
        <v>90</v>
      </c>
      <c r="G7151">
        <v>5</v>
      </c>
      <c r="H7151" t="s">
        <v>303</v>
      </c>
      <c r="I7151" t="s">
        <v>170</v>
      </c>
      <c r="J7151">
        <v>4.7830667675862699</v>
      </c>
      <c r="L7151" s="47"/>
      <c r="M7151" s="47"/>
    </row>
    <row r="7152" spans="1:13" x14ac:dyDescent="0.4">
      <c r="A7152" t="str">
        <f t="shared" si="111"/>
        <v>55_2M_M_6_90_5_HH800_Core</v>
      </c>
      <c r="B7152">
        <v>55</v>
      </c>
      <c r="C7152" t="s">
        <v>175</v>
      </c>
      <c r="D7152" t="s">
        <v>174</v>
      </c>
      <c r="E7152">
        <v>6</v>
      </c>
      <c r="F7152">
        <v>90</v>
      </c>
      <c r="G7152">
        <v>5</v>
      </c>
      <c r="H7152" t="s">
        <v>303</v>
      </c>
      <c r="I7152" t="s">
        <v>170</v>
      </c>
      <c r="J7152">
        <v>7.41922928126451</v>
      </c>
      <c r="L7152" s="47"/>
      <c r="M7152" s="47"/>
    </row>
    <row r="7153" spans="1:13" x14ac:dyDescent="0.4">
      <c r="A7153" t="str">
        <f t="shared" si="111"/>
        <v>25_2M_F_0_60_5_HH800_Core</v>
      </c>
      <c r="B7153">
        <v>25</v>
      </c>
      <c r="C7153" t="s">
        <v>175</v>
      </c>
      <c r="D7153" t="s">
        <v>169</v>
      </c>
      <c r="E7153">
        <v>0</v>
      </c>
      <c r="F7153">
        <v>60</v>
      </c>
      <c r="G7153">
        <v>5</v>
      </c>
      <c r="H7153" t="s">
        <v>303</v>
      </c>
      <c r="I7153" t="s">
        <v>170</v>
      </c>
      <c r="J7153">
        <v>43.105438244304246</v>
      </c>
      <c r="L7153" s="47"/>
      <c r="M7153" s="47"/>
    </row>
    <row r="7154" spans="1:13" x14ac:dyDescent="0.4">
      <c r="A7154" t="str">
        <f t="shared" si="111"/>
        <v>46_2M_F_0_90_2_HH800_Core</v>
      </c>
      <c r="B7154">
        <v>46</v>
      </c>
      <c r="C7154" t="s">
        <v>175</v>
      </c>
      <c r="D7154" t="s">
        <v>169</v>
      </c>
      <c r="E7154">
        <v>0</v>
      </c>
      <c r="F7154">
        <v>90</v>
      </c>
      <c r="G7154">
        <v>2</v>
      </c>
      <c r="H7154" t="s">
        <v>303</v>
      </c>
      <c r="I7154" t="s">
        <v>170</v>
      </c>
      <c r="J7154">
        <v>39.534209260894343</v>
      </c>
      <c r="L7154" s="47"/>
      <c r="M7154" s="47"/>
    </row>
    <row r="7155" spans="1:13" x14ac:dyDescent="0.4">
      <c r="A7155" t="str">
        <f t="shared" si="111"/>
        <v>45_2M_F_6_365_5_HH800_Core</v>
      </c>
      <c r="B7155">
        <v>45</v>
      </c>
      <c r="C7155" t="s">
        <v>175</v>
      </c>
      <c r="D7155" t="s">
        <v>169</v>
      </c>
      <c r="E7155">
        <v>6</v>
      </c>
      <c r="F7155">
        <v>365</v>
      </c>
      <c r="G7155">
        <v>5</v>
      </c>
      <c r="H7155" t="s">
        <v>303</v>
      </c>
      <c r="I7155" t="s">
        <v>170</v>
      </c>
      <c r="J7155">
        <v>5.6172917896230867</v>
      </c>
      <c r="L7155" s="47"/>
      <c r="M7155" s="47"/>
    </row>
    <row r="7156" spans="1:13" x14ac:dyDescent="0.4">
      <c r="A7156" t="str">
        <f t="shared" si="111"/>
        <v>46_2M_F_6_180_5_HH800_Core</v>
      </c>
      <c r="B7156">
        <v>46</v>
      </c>
      <c r="C7156" t="s">
        <v>175</v>
      </c>
      <c r="D7156" t="s">
        <v>169</v>
      </c>
      <c r="E7156">
        <v>6</v>
      </c>
      <c r="F7156">
        <v>180</v>
      </c>
      <c r="G7156">
        <v>5</v>
      </c>
      <c r="H7156" t="s">
        <v>303</v>
      </c>
      <c r="I7156" t="s">
        <v>170</v>
      </c>
      <c r="J7156">
        <v>5.6319270379720825</v>
      </c>
      <c r="L7156" s="47"/>
      <c r="M7156" s="47"/>
    </row>
    <row r="7157" spans="1:13" x14ac:dyDescent="0.4">
      <c r="A7157" t="str">
        <f t="shared" si="111"/>
        <v>25_2M_F_6_365_5_HH800_Core</v>
      </c>
      <c r="B7157">
        <v>25</v>
      </c>
      <c r="C7157" t="s">
        <v>175</v>
      </c>
      <c r="D7157" t="s">
        <v>169</v>
      </c>
      <c r="E7157">
        <v>6</v>
      </c>
      <c r="F7157">
        <v>365</v>
      </c>
      <c r="G7157">
        <v>5</v>
      </c>
      <c r="H7157" t="s">
        <v>303</v>
      </c>
      <c r="I7157" t="s">
        <v>170</v>
      </c>
      <c r="J7157">
        <v>3.409972516343847</v>
      </c>
      <c r="L7157" s="47"/>
      <c r="M7157" s="47"/>
    </row>
    <row r="7158" spans="1:13" x14ac:dyDescent="0.4">
      <c r="A7158" t="str">
        <f t="shared" si="111"/>
        <v>25_2M_M_6_90_5_HH800_Core</v>
      </c>
      <c r="B7158">
        <v>25</v>
      </c>
      <c r="C7158" t="s">
        <v>175</v>
      </c>
      <c r="D7158" t="s">
        <v>174</v>
      </c>
      <c r="E7158">
        <v>6</v>
      </c>
      <c r="F7158">
        <v>90</v>
      </c>
      <c r="G7158">
        <v>5</v>
      </c>
      <c r="H7158" t="s">
        <v>303</v>
      </c>
      <c r="I7158" t="s">
        <v>170</v>
      </c>
      <c r="J7158">
        <v>2.2454834450799406</v>
      </c>
      <c r="L7158" s="47"/>
      <c r="M7158" s="47"/>
    </row>
    <row r="7159" spans="1:13" x14ac:dyDescent="0.4">
      <c r="A7159" t="str">
        <f t="shared" si="111"/>
        <v>30_2M_M_3_90_5_HH800_Core</v>
      </c>
      <c r="B7159">
        <v>30</v>
      </c>
      <c r="C7159" t="s">
        <v>175</v>
      </c>
      <c r="D7159" t="s">
        <v>174</v>
      </c>
      <c r="E7159">
        <v>3</v>
      </c>
      <c r="F7159">
        <v>90</v>
      </c>
      <c r="G7159">
        <v>5</v>
      </c>
      <c r="H7159" t="s">
        <v>303</v>
      </c>
      <c r="I7159" t="s">
        <v>170</v>
      </c>
      <c r="J7159">
        <v>1.2456856142324455</v>
      </c>
      <c r="L7159" s="47"/>
      <c r="M7159" s="47"/>
    </row>
    <row r="7160" spans="1:13" x14ac:dyDescent="0.4">
      <c r="A7160" t="str">
        <f t="shared" si="111"/>
        <v>41_2M_M_3_90_5_HH800_Core</v>
      </c>
      <c r="B7160">
        <v>41</v>
      </c>
      <c r="C7160" t="s">
        <v>175</v>
      </c>
      <c r="D7160" t="s">
        <v>174</v>
      </c>
      <c r="E7160">
        <v>3</v>
      </c>
      <c r="F7160">
        <v>90</v>
      </c>
      <c r="G7160">
        <v>5</v>
      </c>
      <c r="H7160" t="s">
        <v>303</v>
      </c>
      <c r="I7160" t="s">
        <v>170</v>
      </c>
      <c r="J7160">
        <v>2.1685435148179635</v>
      </c>
      <c r="L7160" s="47"/>
      <c r="M7160" s="47"/>
    </row>
    <row r="7161" spans="1:13" x14ac:dyDescent="0.4">
      <c r="A7161" t="str">
        <f t="shared" si="111"/>
        <v>64_4M_F_0_365_5_HH800_Core</v>
      </c>
      <c r="B7161">
        <v>64</v>
      </c>
      <c r="C7161" t="s">
        <v>173</v>
      </c>
      <c r="D7161" t="s">
        <v>169</v>
      </c>
      <c r="E7161">
        <v>0</v>
      </c>
      <c r="F7161">
        <v>365</v>
      </c>
      <c r="G7161">
        <v>5</v>
      </c>
      <c r="H7161" t="s">
        <v>303</v>
      </c>
      <c r="I7161" t="s">
        <v>170</v>
      </c>
      <c r="J7161">
        <v>49.408325823909109</v>
      </c>
      <c r="L7161" s="47"/>
      <c r="M7161" s="47"/>
    </row>
    <row r="7162" spans="1:13" x14ac:dyDescent="0.4">
      <c r="A7162" t="str">
        <f t="shared" si="111"/>
        <v>60_2M_F_6_180_5_HH800_Core</v>
      </c>
      <c r="B7162">
        <v>60</v>
      </c>
      <c r="C7162" t="s">
        <v>175</v>
      </c>
      <c r="D7162" t="s">
        <v>169</v>
      </c>
      <c r="E7162">
        <v>6</v>
      </c>
      <c r="F7162">
        <v>180</v>
      </c>
      <c r="G7162">
        <v>5</v>
      </c>
      <c r="H7162" t="s">
        <v>303</v>
      </c>
      <c r="I7162" t="s">
        <v>170</v>
      </c>
      <c r="J7162">
        <v>8.1384052727709921</v>
      </c>
      <c r="L7162" s="47"/>
      <c r="M7162" s="47"/>
    </row>
    <row r="7163" spans="1:13" x14ac:dyDescent="0.4">
      <c r="A7163" t="str">
        <f t="shared" si="111"/>
        <v>42_4M_M_0_60_2_HH800_Core</v>
      </c>
      <c r="B7163">
        <v>42</v>
      </c>
      <c r="C7163" t="s">
        <v>173</v>
      </c>
      <c r="D7163" t="s">
        <v>174</v>
      </c>
      <c r="E7163">
        <v>0</v>
      </c>
      <c r="F7163">
        <v>60</v>
      </c>
      <c r="G7163">
        <v>2</v>
      </c>
      <c r="H7163" t="s">
        <v>303</v>
      </c>
      <c r="I7163" t="s">
        <v>170</v>
      </c>
      <c r="J7163">
        <v>24.271638303859302</v>
      </c>
      <c r="L7163" s="47"/>
      <c r="M7163" s="47"/>
    </row>
    <row r="7164" spans="1:13" x14ac:dyDescent="0.4">
      <c r="A7164" t="str">
        <f t="shared" si="111"/>
        <v>26_4M_F_3_180_5_HH800_Core</v>
      </c>
      <c r="B7164">
        <v>26</v>
      </c>
      <c r="C7164" t="s">
        <v>173</v>
      </c>
      <c r="D7164" t="s">
        <v>169</v>
      </c>
      <c r="E7164">
        <v>3</v>
      </c>
      <c r="F7164">
        <v>180</v>
      </c>
      <c r="G7164">
        <v>5</v>
      </c>
      <c r="H7164" t="s">
        <v>303</v>
      </c>
      <c r="I7164" t="s">
        <v>170</v>
      </c>
      <c r="J7164">
        <v>1.3134514582511168</v>
      </c>
      <c r="L7164" s="47"/>
      <c r="M7164" s="47"/>
    </row>
    <row r="7165" spans="1:13" x14ac:dyDescent="0.4">
      <c r="A7165" t="str">
        <f t="shared" si="111"/>
        <v>26_4A_F_3_180_5_HH800_Core</v>
      </c>
      <c r="B7165">
        <v>26</v>
      </c>
      <c r="C7165" t="s">
        <v>168</v>
      </c>
      <c r="D7165" t="s">
        <v>169</v>
      </c>
      <c r="E7165">
        <v>3</v>
      </c>
      <c r="F7165">
        <v>180</v>
      </c>
      <c r="G7165">
        <v>5</v>
      </c>
      <c r="H7165" t="s">
        <v>303</v>
      </c>
      <c r="I7165" t="s">
        <v>170</v>
      </c>
      <c r="J7165">
        <v>1.0287585880995747</v>
      </c>
      <c r="L7165" s="47"/>
      <c r="M7165" s="47"/>
    </row>
    <row r="7166" spans="1:13" x14ac:dyDescent="0.4">
      <c r="A7166" t="str">
        <f t="shared" si="111"/>
        <v>40_4M_M_0_365_5_HH800_Core</v>
      </c>
      <c r="B7166">
        <v>40</v>
      </c>
      <c r="C7166" t="s">
        <v>173</v>
      </c>
      <c r="D7166" t="s">
        <v>174</v>
      </c>
      <c r="E7166">
        <v>0</v>
      </c>
      <c r="F7166">
        <v>365</v>
      </c>
      <c r="G7166">
        <v>5</v>
      </c>
      <c r="H7166" t="s">
        <v>303</v>
      </c>
      <c r="I7166" t="s">
        <v>170</v>
      </c>
      <c r="J7166">
        <v>16.085273630648036</v>
      </c>
      <c r="L7166" s="47"/>
      <c r="M7166" s="47"/>
    </row>
    <row r="7167" spans="1:13" x14ac:dyDescent="0.4">
      <c r="A7167" t="str">
        <f t="shared" si="111"/>
        <v>63_2M_M_0_90_2_HH800_Core</v>
      </c>
      <c r="B7167">
        <v>63</v>
      </c>
      <c r="C7167" t="s">
        <v>175</v>
      </c>
      <c r="D7167" t="s">
        <v>174</v>
      </c>
      <c r="E7167">
        <v>0</v>
      </c>
      <c r="F7167">
        <v>90</v>
      </c>
      <c r="G7167">
        <v>2</v>
      </c>
      <c r="H7167" t="s">
        <v>303</v>
      </c>
      <c r="I7167" t="s">
        <v>170</v>
      </c>
      <c r="J7167">
        <v>85.319418458687821</v>
      </c>
      <c r="L7167" s="47"/>
      <c r="M7167" s="47"/>
    </row>
    <row r="7168" spans="1:13" x14ac:dyDescent="0.4">
      <c r="A7168" t="str">
        <f t="shared" si="111"/>
        <v>61_2M_M_0_180_2_HH800_Core</v>
      </c>
      <c r="B7168">
        <v>61</v>
      </c>
      <c r="C7168" t="s">
        <v>175</v>
      </c>
      <c r="D7168" t="s">
        <v>174</v>
      </c>
      <c r="E7168">
        <v>0</v>
      </c>
      <c r="F7168">
        <v>180</v>
      </c>
      <c r="G7168">
        <v>2</v>
      </c>
      <c r="H7168" t="s">
        <v>303</v>
      </c>
      <c r="I7168" t="s">
        <v>170</v>
      </c>
      <c r="J7168">
        <v>64.021458391197527</v>
      </c>
      <c r="L7168" s="47"/>
      <c r="M7168" s="47"/>
    </row>
    <row r="7169" spans="1:13" x14ac:dyDescent="0.4">
      <c r="A7169" t="str">
        <f t="shared" si="111"/>
        <v>63_2M_F_0_365_5_HH800_Core</v>
      </c>
      <c r="B7169">
        <v>63</v>
      </c>
      <c r="C7169" t="s">
        <v>175</v>
      </c>
      <c r="D7169" t="s">
        <v>169</v>
      </c>
      <c r="E7169">
        <v>0</v>
      </c>
      <c r="F7169">
        <v>365</v>
      </c>
      <c r="G7169">
        <v>5</v>
      </c>
      <c r="H7169" t="s">
        <v>303</v>
      </c>
      <c r="I7169" t="s">
        <v>170</v>
      </c>
      <c r="J7169">
        <v>94.242504790030011</v>
      </c>
      <c r="L7169" s="47"/>
      <c r="M7169" s="47"/>
    </row>
    <row r="7170" spans="1:13" x14ac:dyDescent="0.4">
      <c r="A7170" t="str">
        <f t="shared" si="111"/>
        <v>60_4M_M_0_180_2_HH800_Core</v>
      </c>
      <c r="B7170">
        <v>60</v>
      </c>
      <c r="C7170" t="s">
        <v>173</v>
      </c>
      <c r="D7170" t="s">
        <v>174</v>
      </c>
      <c r="E7170">
        <v>0</v>
      </c>
      <c r="F7170">
        <v>180</v>
      </c>
      <c r="G7170">
        <v>2</v>
      </c>
      <c r="H7170" t="s">
        <v>303</v>
      </c>
      <c r="I7170" t="s">
        <v>170</v>
      </c>
      <c r="J7170">
        <v>40.907550973110851</v>
      </c>
      <c r="L7170" s="47"/>
      <c r="M7170" s="47"/>
    </row>
    <row r="7171" spans="1:13" x14ac:dyDescent="0.4">
      <c r="A7171" t="str">
        <f t="shared" ref="A7171:A7234" si="112">B7171&amp;"_"&amp;C7171&amp;"_"&amp;D7171&amp;"_"&amp;E7171&amp;"_"&amp;F7171&amp;"_"&amp;G7171&amp;"_"&amp;H7171&amp;"_"&amp;I7171</f>
        <v>26_2M_F_0_60_5_HH800_Core</v>
      </c>
      <c r="B7171">
        <v>26</v>
      </c>
      <c r="C7171" t="s">
        <v>175</v>
      </c>
      <c r="D7171" t="s">
        <v>169</v>
      </c>
      <c r="E7171">
        <v>0</v>
      </c>
      <c r="F7171">
        <v>60</v>
      </c>
      <c r="G7171">
        <v>5</v>
      </c>
      <c r="H7171" t="s">
        <v>303</v>
      </c>
      <c r="I7171" t="s">
        <v>170</v>
      </c>
      <c r="J7171">
        <v>44.96422787096234</v>
      </c>
      <c r="L7171" s="47"/>
      <c r="M7171" s="47"/>
    </row>
    <row r="7172" spans="1:13" x14ac:dyDescent="0.4">
      <c r="A7172" t="str">
        <f t="shared" si="112"/>
        <v>43_4M_F_0_365_5_HH800_Core</v>
      </c>
      <c r="B7172">
        <v>43</v>
      </c>
      <c r="C7172" t="s">
        <v>173</v>
      </c>
      <c r="D7172" t="s">
        <v>169</v>
      </c>
      <c r="E7172">
        <v>0</v>
      </c>
      <c r="F7172">
        <v>365</v>
      </c>
      <c r="G7172">
        <v>5</v>
      </c>
      <c r="H7172" t="s">
        <v>303</v>
      </c>
      <c r="I7172" t="s">
        <v>170</v>
      </c>
      <c r="J7172">
        <v>24.988341968624251</v>
      </c>
      <c r="L7172" s="47"/>
      <c r="M7172" s="47"/>
    </row>
    <row r="7173" spans="1:13" x14ac:dyDescent="0.4">
      <c r="A7173" t="str">
        <f t="shared" si="112"/>
        <v>53_2M_F_0_180_5_HH800_Core</v>
      </c>
      <c r="B7173">
        <v>53</v>
      </c>
      <c r="C7173" t="s">
        <v>175</v>
      </c>
      <c r="D7173" t="s">
        <v>169</v>
      </c>
      <c r="E7173">
        <v>0</v>
      </c>
      <c r="F7173">
        <v>180</v>
      </c>
      <c r="G7173">
        <v>5</v>
      </c>
      <c r="H7173" t="s">
        <v>303</v>
      </c>
      <c r="I7173" t="s">
        <v>170</v>
      </c>
      <c r="J7173">
        <v>70.526804943847679</v>
      </c>
      <c r="L7173" s="47"/>
      <c r="M7173" s="47"/>
    </row>
    <row r="7174" spans="1:13" x14ac:dyDescent="0.4">
      <c r="A7174" t="str">
        <f t="shared" si="112"/>
        <v>25_2M_F_6_60_5_HH800_Core</v>
      </c>
      <c r="B7174">
        <v>25</v>
      </c>
      <c r="C7174" t="s">
        <v>175</v>
      </c>
      <c r="D7174" t="s">
        <v>169</v>
      </c>
      <c r="E7174">
        <v>6</v>
      </c>
      <c r="F7174">
        <v>60</v>
      </c>
      <c r="G7174">
        <v>5</v>
      </c>
      <c r="H7174" t="s">
        <v>303</v>
      </c>
      <c r="I7174" t="s">
        <v>170</v>
      </c>
      <c r="J7174">
        <v>2.531943296457956</v>
      </c>
      <c r="L7174" s="47"/>
      <c r="M7174" s="47"/>
    </row>
    <row r="7175" spans="1:13" x14ac:dyDescent="0.4">
      <c r="A7175" t="str">
        <f t="shared" si="112"/>
        <v>49_2M_F_3_90_5_HH800_Core</v>
      </c>
      <c r="B7175">
        <v>49</v>
      </c>
      <c r="C7175" t="s">
        <v>175</v>
      </c>
      <c r="D7175" t="s">
        <v>169</v>
      </c>
      <c r="E7175">
        <v>3</v>
      </c>
      <c r="F7175">
        <v>90</v>
      </c>
      <c r="G7175">
        <v>5</v>
      </c>
      <c r="H7175" t="s">
        <v>303</v>
      </c>
      <c r="I7175" t="s">
        <v>170</v>
      </c>
      <c r="J7175">
        <v>4.6636790782924145</v>
      </c>
      <c r="L7175" s="47"/>
      <c r="M7175" s="47"/>
    </row>
    <row r="7176" spans="1:13" x14ac:dyDescent="0.4">
      <c r="A7176" t="str">
        <f t="shared" si="112"/>
        <v>47_2M_M_3_90_5_HH800_Core</v>
      </c>
      <c r="B7176">
        <v>47</v>
      </c>
      <c r="C7176" t="s">
        <v>175</v>
      </c>
      <c r="D7176" t="s">
        <v>174</v>
      </c>
      <c r="E7176">
        <v>3</v>
      </c>
      <c r="F7176">
        <v>90</v>
      </c>
      <c r="G7176">
        <v>5</v>
      </c>
      <c r="H7176" t="s">
        <v>303</v>
      </c>
      <c r="I7176" t="s">
        <v>170</v>
      </c>
      <c r="J7176">
        <v>2.892076658905637</v>
      </c>
      <c r="L7176" s="47"/>
      <c r="M7176" s="47"/>
    </row>
    <row r="7177" spans="1:13" x14ac:dyDescent="0.4">
      <c r="A7177" t="str">
        <f t="shared" si="112"/>
        <v>54_2M_F_0_180_2_HH800_Core</v>
      </c>
      <c r="B7177">
        <v>54</v>
      </c>
      <c r="C7177" t="s">
        <v>175</v>
      </c>
      <c r="D7177" t="s">
        <v>169</v>
      </c>
      <c r="E7177">
        <v>0</v>
      </c>
      <c r="F7177">
        <v>180</v>
      </c>
      <c r="G7177">
        <v>2</v>
      </c>
      <c r="H7177" t="s">
        <v>303</v>
      </c>
      <c r="I7177" t="s">
        <v>170</v>
      </c>
      <c r="J7177">
        <v>41.679744218968011</v>
      </c>
      <c r="L7177" s="47"/>
      <c r="M7177" s="47"/>
    </row>
    <row r="7178" spans="1:13" x14ac:dyDescent="0.4">
      <c r="A7178" t="str">
        <f t="shared" si="112"/>
        <v>64_4M_M_0_60_5_HH800_Core</v>
      </c>
      <c r="B7178">
        <v>64</v>
      </c>
      <c r="C7178" t="s">
        <v>173</v>
      </c>
      <c r="D7178" t="s">
        <v>174</v>
      </c>
      <c r="E7178">
        <v>0</v>
      </c>
      <c r="F7178">
        <v>60</v>
      </c>
      <c r="G7178">
        <v>5</v>
      </c>
      <c r="H7178" t="s">
        <v>303</v>
      </c>
      <c r="I7178" t="s">
        <v>170</v>
      </c>
      <c r="J7178">
        <v>78.475926201503867</v>
      </c>
      <c r="L7178" s="47"/>
      <c r="M7178" s="47"/>
    </row>
    <row r="7179" spans="1:13" x14ac:dyDescent="0.4">
      <c r="A7179" t="str">
        <f t="shared" si="112"/>
        <v>57_4M_M_3_365_5_HH800_Core</v>
      </c>
      <c r="B7179">
        <v>57</v>
      </c>
      <c r="C7179" t="s">
        <v>173</v>
      </c>
      <c r="D7179" t="s">
        <v>174</v>
      </c>
      <c r="E7179">
        <v>3</v>
      </c>
      <c r="F7179">
        <v>365</v>
      </c>
      <c r="G7179">
        <v>5</v>
      </c>
      <c r="H7179" t="s">
        <v>303</v>
      </c>
      <c r="I7179" t="s">
        <v>170</v>
      </c>
      <c r="J7179">
        <v>3.2099090331430968</v>
      </c>
      <c r="L7179" s="47"/>
      <c r="M7179" s="47"/>
    </row>
    <row r="7180" spans="1:13" x14ac:dyDescent="0.4">
      <c r="A7180" t="str">
        <f t="shared" si="112"/>
        <v>59_2M_M_0_365_5_HH800_Core</v>
      </c>
      <c r="B7180">
        <v>59</v>
      </c>
      <c r="C7180" t="s">
        <v>175</v>
      </c>
      <c r="D7180" t="s">
        <v>174</v>
      </c>
      <c r="E7180">
        <v>0</v>
      </c>
      <c r="F7180">
        <v>365</v>
      </c>
      <c r="G7180">
        <v>5</v>
      </c>
      <c r="H7180" t="s">
        <v>303</v>
      </c>
      <c r="I7180" t="s">
        <v>170</v>
      </c>
      <c r="J7180">
        <v>76.610295588715672</v>
      </c>
      <c r="L7180" s="47"/>
      <c r="M7180" s="47"/>
    </row>
    <row r="7181" spans="1:13" x14ac:dyDescent="0.4">
      <c r="A7181" t="str">
        <f t="shared" si="112"/>
        <v>33_4A_F_6_365_5_HH800_Core</v>
      </c>
      <c r="B7181">
        <v>33</v>
      </c>
      <c r="C7181" t="s">
        <v>168</v>
      </c>
      <c r="D7181" t="s">
        <v>169</v>
      </c>
      <c r="E7181">
        <v>6</v>
      </c>
      <c r="F7181">
        <v>365</v>
      </c>
      <c r="G7181">
        <v>5</v>
      </c>
      <c r="H7181" t="s">
        <v>303</v>
      </c>
      <c r="I7181" t="s">
        <v>170</v>
      </c>
      <c r="J7181">
        <v>2.6360387898865825</v>
      </c>
      <c r="L7181" s="47"/>
      <c r="M7181" s="47"/>
    </row>
    <row r="7182" spans="1:13" x14ac:dyDescent="0.4">
      <c r="A7182" t="str">
        <f t="shared" si="112"/>
        <v>43_2M_F_3_365_5_HH800_Core</v>
      </c>
      <c r="B7182">
        <v>43</v>
      </c>
      <c r="C7182" t="s">
        <v>175</v>
      </c>
      <c r="D7182" t="s">
        <v>169</v>
      </c>
      <c r="E7182">
        <v>3</v>
      </c>
      <c r="F7182">
        <v>365</v>
      </c>
      <c r="G7182">
        <v>5</v>
      </c>
      <c r="H7182" t="s">
        <v>303</v>
      </c>
      <c r="I7182" t="s">
        <v>170</v>
      </c>
      <c r="J7182">
        <v>3.397280283176312</v>
      </c>
      <c r="L7182" s="47"/>
      <c r="M7182" s="47"/>
    </row>
    <row r="7183" spans="1:13" x14ac:dyDescent="0.4">
      <c r="A7183" t="str">
        <f t="shared" si="112"/>
        <v>53_4M_F_6_365_5_HH800_Core</v>
      </c>
      <c r="B7183">
        <v>53</v>
      </c>
      <c r="C7183" t="s">
        <v>173</v>
      </c>
      <c r="D7183" t="s">
        <v>169</v>
      </c>
      <c r="E7183">
        <v>6</v>
      </c>
      <c r="F7183">
        <v>365</v>
      </c>
      <c r="G7183">
        <v>5</v>
      </c>
      <c r="H7183" t="s">
        <v>303</v>
      </c>
      <c r="I7183" t="s">
        <v>170</v>
      </c>
      <c r="J7183">
        <v>4.6044940580431968</v>
      </c>
      <c r="L7183" s="47"/>
      <c r="M7183" s="47"/>
    </row>
    <row r="7184" spans="1:13" x14ac:dyDescent="0.4">
      <c r="A7184" t="str">
        <f t="shared" si="112"/>
        <v>47_2M_F_0_90_5_HH800_Core</v>
      </c>
      <c r="B7184">
        <v>47</v>
      </c>
      <c r="C7184" t="s">
        <v>175</v>
      </c>
      <c r="D7184" t="s">
        <v>169</v>
      </c>
      <c r="E7184">
        <v>0</v>
      </c>
      <c r="F7184">
        <v>90</v>
      </c>
      <c r="G7184">
        <v>5</v>
      </c>
      <c r="H7184" t="s">
        <v>303</v>
      </c>
      <c r="I7184" t="s">
        <v>170</v>
      </c>
      <c r="J7184">
        <v>76.609630105509851</v>
      </c>
      <c r="L7184" s="47"/>
      <c r="M7184" s="47"/>
    </row>
    <row r="7185" spans="1:13" x14ac:dyDescent="0.4">
      <c r="A7185" t="str">
        <f t="shared" si="112"/>
        <v>36_2M_F_0_90_2_HH800_Core</v>
      </c>
      <c r="B7185">
        <v>36</v>
      </c>
      <c r="C7185" t="s">
        <v>175</v>
      </c>
      <c r="D7185" t="s">
        <v>169</v>
      </c>
      <c r="E7185">
        <v>0</v>
      </c>
      <c r="F7185">
        <v>90</v>
      </c>
      <c r="G7185">
        <v>2</v>
      </c>
      <c r="H7185" t="s">
        <v>303</v>
      </c>
      <c r="I7185" t="s">
        <v>170</v>
      </c>
      <c r="J7185">
        <v>27.593932338974675</v>
      </c>
      <c r="L7185" s="47"/>
      <c r="M7185" s="47"/>
    </row>
    <row r="7186" spans="1:13" x14ac:dyDescent="0.4">
      <c r="A7186" t="str">
        <f t="shared" si="112"/>
        <v>59_2M_F_6_180_5_HH800_Core</v>
      </c>
      <c r="B7186">
        <v>59</v>
      </c>
      <c r="C7186" t="s">
        <v>175</v>
      </c>
      <c r="D7186" t="s">
        <v>169</v>
      </c>
      <c r="E7186">
        <v>6</v>
      </c>
      <c r="F7186">
        <v>180</v>
      </c>
      <c r="G7186">
        <v>5</v>
      </c>
      <c r="H7186" t="s">
        <v>303</v>
      </c>
      <c r="I7186" t="s">
        <v>170</v>
      </c>
      <c r="J7186">
        <v>7.6697294558673157</v>
      </c>
      <c r="L7186" s="47"/>
      <c r="M7186" s="47"/>
    </row>
    <row r="7187" spans="1:13" x14ac:dyDescent="0.4">
      <c r="A7187" t="str">
        <f t="shared" si="112"/>
        <v>31_4M_F_6_180_5_HH800_Core</v>
      </c>
      <c r="B7187">
        <v>31</v>
      </c>
      <c r="C7187" t="s">
        <v>173</v>
      </c>
      <c r="D7187" t="s">
        <v>169</v>
      </c>
      <c r="E7187">
        <v>6</v>
      </c>
      <c r="F7187">
        <v>180</v>
      </c>
      <c r="G7187">
        <v>5</v>
      </c>
      <c r="H7187" t="s">
        <v>303</v>
      </c>
      <c r="I7187" t="s">
        <v>170</v>
      </c>
      <c r="J7187">
        <v>2.1873160575322244</v>
      </c>
      <c r="L7187" s="47"/>
      <c r="M7187" s="47"/>
    </row>
    <row r="7188" spans="1:13" x14ac:dyDescent="0.4">
      <c r="A7188" t="str">
        <f t="shared" si="112"/>
        <v>47_2M_F_3_180_5_HH800_Core</v>
      </c>
      <c r="B7188">
        <v>47</v>
      </c>
      <c r="C7188" t="s">
        <v>175</v>
      </c>
      <c r="D7188" t="s">
        <v>169</v>
      </c>
      <c r="E7188">
        <v>3</v>
      </c>
      <c r="F7188">
        <v>180</v>
      </c>
      <c r="G7188">
        <v>5</v>
      </c>
      <c r="H7188" t="s">
        <v>303</v>
      </c>
      <c r="I7188" t="s">
        <v>170</v>
      </c>
      <c r="J7188">
        <v>3.0953428336533966</v>
      </c>
      <c r="L7188" s="47"/>
      <c r="M7188" s="47"/>
    </row>
    <row r="7189" spans="1:13" x14ac:dyDescent="0.4">
      <c r="A7189" t="str">
        <f t="shared" si="112"/>
        <v>53_4M_F_3_180_5_HH800_Core</v>
      </c>
      <c r="B7189">
        <v>53</v>
      </c>
      <c r="C7189" t="s">
        <v>173</v>
      </c>
      <c r="D7189" t="s">
        <v>169</v>
      </c>
      <c r="E7189">
        <v>3</v>
      </c>
      <c r="F7189">
        <v>180</v>
      </c>
      <c r="G7189">
        <v>5</v>
      </c>
      <c r="H7189" t="s">
        <v>303</v>
      </c>
      <c r="I7189" t="s">
        <v>170</v>
      </c>
      <c r="J7189">
        <v>2.8716371456272185</v>
      </c>
      <c r="L7189" s="47"/>
      <c r="M7189" s="47"/>
    </row>
    <row r="7190" spans="1:13" x14ac:dyDescent="0.4">
      <c r="A7190" t="str">
        <f t="shared" si="112"/>
        <v>58_4M_F_6_180_5_HH800_Core</v>
      </c>
      <c r="B7190">
        <v>58</v>
      </c>
      <c r="C7190" t="s">
        <v>173</v>
      </c>
      <c r="D7190" t="s">
        <v>169</v>
      </c>
      <c r="E7190">
        <v>6</v>
      </c>
      <c r="F7190">
        <v>180</v>
      </c>
      <c r="G7190">
        <v>5</v>
      </c>
      <c r="H7190" t="s">
        <v>303</v>
      </c>
      <c r="I7190" t="s">
        <v>170</v>
      </c>
      <c r="J7190">
        <v>4.5453503426548663</v>
      </c>
      <c r="L7190" s="47"/>
      <c r="M7190" s="47"/>
    </row>
    <row r="7191" spans="1:13" x14ac:dyDescent="0.4">
      <c r="A7191" t="str">
        <f t="shared" si="112"/>
        <v>35_4M_F_6_90_5_HH800_Core</v>
      </c>
      <c r="B7191">
        <v>35</v>
      </c>
      <c r="C7191" t="s">
        <v>173</v>
      </c>
      <c r="D7191" t="s">
        <v>169</v>
      </c>
      <c r="E7191">
        <v>6</v>
      </c>
      <c r="F7191">
        <v>90</v>
      </c>
      <c r="G7191">
        <v>5</v>
      </c>
      <c r="H7191" t="s">
        <v>303</v>
      </c>
      <c r="I7191" t="s">
        <v>170</v>
      </c>
      <c r="J7191">
        <v>2.4904436262210896</v>
      </c>
      <c r="L7191" s="47"/>
      <c r="M7191" s="47"/>
    </row>
    <row r="7192" spans="1:13" x14ac:dyDescent="0.4">
      <c r="A7192" t="str">
        <f t="shared" si="112"/>
        <v>59_4M_F_0_180_5_HH800_Core</v>
      </c>
      <c r="B7192">
        <v>59</v>
      </c>
      <c r="C7192" t="s">
        <v>173</v>
      </c>
      <c r="D7192" t="s">
        <v>169</v>
      </c>
      <c r="E7192">
        <v>0</v>
      </c>
      <c r="F7192">
        <v>180</v>
      </c>
      <c r="G7192">
        <v>5</v>
      </c>
      <c r="H7192" t="s">
        <v>303</v>
      </c>
      <c r="I7192" t="s">
        <v>170</v>
      </c>
      <c r="J7192">
        <v>54.246934964715891</v>
      </c>
      <c r="L7192" s="47"/>
      <c r="M7192" s="47"/>
    </row>
    <row r="7193" spans="1:13" x14ac:dyDescent="0.4">
      <c r="A7193" t="str">
        <f t="shared" si="112"/>
        <v>31_4M_F_0_180_2_HH800_Core</v>
      </c>
      <c r="B7193">
        <v>31</v>
      </c>
      <c r="C7193" t="s">
        <v>173</v>
      </c>
      <c r="D7193" t="s">
        <v>169</v>
      </c>
      <c r="E7193">
        <v>0</v>
      </c>
      <c r="F7193">
        <v>180</v>
      </c>
      <c r="G7193">
        <v>2</v>
      </c>
      <c r="H7193" t="s">
        <v>303</v>
      </c>
      <c r="I7193" t="s">
        <v>170</v>
      </c>
      <c r="J7193">
        <v>13.292366122344763</v>
      </c>
      <c r="L7193" s="47"/>
      <c r="M7193" s="47"/>
    </row>
    <row r="7194" spans="1:13" x14ac:dyDescent="0.4">
      <c r="A7194" t="str">
        <f t="shared" si="112"/>
        <v>44_4A_M_6_90_5_HH800_Core</v>
      </c>
      <c r="B7194">
        <v>44</v>
      </c>
      <c r="C7194" t="s">
        <v>168</v>
      </c>
      <c r="D7194" t="s">
        <v>174</v>
      </c>
      <c r="E7194">
        <v>6</v>
      </c>
      <c r="F7194">
        <v>90</v>
      </c>
      <c r="G7194">
        <v>5</v>
      </c>
      <c r="H7194" t="s">
        <v>303</v>
      </c>
      <c r="I7194" t="s">
        <v>170</v>
      </c>
      <c r="J7194">
        <v>2.8856171364340235</v>
      </c>
      <c r="L7194" s="47"/>
      <c r="M7194" s="47"/>
    </row>
    <row r="7195" spans="1:13" x14ac:dyDescent="0.4">
      <c r="A7195" t="str">
        <f t="shared" si="112"/>
        <v>51_2M_M_0_365_5_HH800_Core</v>
      </c>
      <c r="B7195">
        <v>51</v>
      </c>
      <c r="C7195" t="s">
        <v>175</v>
      </c>
      <c r="D7195" t="s">
        <v>174</v>
      </c>
      <c r="E7195">
        <v>0</v>
      </c>
      <c r="F7195">
        <v>365</v>
      </c>
      <c r="G7195">
        <v>5</v>
      </c>
      <c r="H7195" t="s">
        <v>303</v>
      </c>
      <c r="I7195" t="s">
        <v>170</v>
      </c>
      <c r="J7195">
        <v>50.507548969435938</v>
      </c>
      <c r="L7195" s="47"/>
      <c r="M7195" s="47"/>
    </row>
    <row r="7196" spans="1:13" x14ac:dyDescent="0.4">
      <c r="A7196" t="str">
        <f t="shared" si="112"/>
        <v>42_2M_F_6_60_5_HH800_Core</v>
      </c>
      <c r="B7196">
        <v>42</v>
      </c>
      <c r="C7196" t="s">
        <v>175</v>
      </c>
      <c r="D7196" t="s">
        <v>169</v>
      </c>
      <c r="E7196">
        <v>6</v>
      </c>
      <c r="F7196">
        <v>60</v>
      </c>
      <c r="G7196">
        <v>5</v>
      </c>
      <c r="H7196" t="s">
        <v>303</v>
      </c>
      <c r="I7196" t="s">
        <v>170</v>
      </c>
      <c r="J7196">
        <v>6.4832995156627096</v>
      </c>
      <c r="L7196" s="47"/>
      <c r="M7196" s="47"/>
    </row>
    <row r="7197" spans="1:13" x14ac:dyDescent="0.4">
      <c r="A7197" t="str">
        <f t="shared" si="112"/>
        <v>62_4M_F_0_180_2_HH800_Core</v>
      </c>
      <c r="B7197">
        <v>62</v>
      </c>
      <c r="C7197" t="s">
        <v>173</v>
      </c>
      <c r="D7197" t="s">
        <v>169</v>
      </c>
      <c r="E7197">
        <v>0</v>
      </c>
      <c r="F7197">
        <v>180</v>
      </c>
      <c r="G7197">
        <v>2</v>
      </c>
      <c r="H7197" t="s">
        <v>303</v>
      </c>
      <c r="I7197" t="s">
        <v>170</v>
      </c>
      <c r="J7197">
        <v>47.240731727130516</v>
      </c>
      <c r="L7197" s="47"/>
      <c r="M7197" s="47"/>
    </row>
    <row r="7198" spans="1:13" x14ac:dyDescent="0.4">
      <c r="A7198" t="str">
        <f t="shared" si="112"/>
        <v>39_2M_F_0_60_5_HH800_Core</v>
      </c>
      <c r="B7198">
        <v>39</v>
      </c>
      <c r="C7198" t="s">
        <v>175</v>
      </c>
      <c r="D7198" t="s">
        <v>169</v>
      </c>
      <c r="E7198">
        <v>0</v>
      </c>
      <c r="F7198">
        <v>60</v>
      </c>
      <c r="G7198">
        <v>5</v>
      </c>
      <c r="H7198" t="s">
        <v>303</v>
      </c>
      <c r="I7198" t="s">
        <v>170</v>
      </c>
      <c r="J7198">
        <v>68.70550939645652</v>
      </c>
      <c r="L7198" s="47"/>
      <c r="M7198" s="47"/>
    </row>
    <row r="7199" spans="1:13" x14ac:dyDescent="0.4">
      <c r="A7199" t="str">
        <f t="shared" si="112"/>
        <v>48_2M_F_0_90_5_HH800_Core</v>
      </c>
      <c r="B7199">
        <v>48</v>
      </c>
      <c r="C7199" t="s">
        <v>175</v>
      </c>
      <c r="D7199" t="s">
        <v>169</v>
      </c>
      <c r="E7199">
        <v>0</v>
      </c>
      <c r="F7199">
        <v>90</v>
      </c>
      <c r="G7199">
        <v>5</v>
      </c>
      <c r="H7199" t="s">
        <v>303</v>
      </c>
      <c r="I7199" t="s">
        <v>170</v>
      </c>
      <c r="J7199">
        <v>81.981831822066141</v>
      </c>
      <c r="L7199" s="47"/>
      <c r="M7199" s="47"/>
    </row>
    <row r="7200" spans="1:13" x14ac:dyDescent="0.4">
      <c r="A7200" t="str">
        <f t="shared" si="112"/>
        <v>52_2M_F_6_180_5_HH800_Core</v>
      </c>
      <c r="B7200">
        <v>52</v>
      </c>
      <c r="C7200" t="s">
        <v>175</v>
      </c>
      <c r="D7200" t="s">
        <v>169</v>
      </c>
      <c r="E7200">
        <v>6</v>
      </c>
      <c r="F7200">
        <v>180</v>
      </c>
      <c r="G7200">
        <v>5</v>
      </c>
      <c r="H7200" t="s">
        <v>303</v>
      </c>
      <c r="I7200" t="s">
        <v>170</v>
      </c>
      <c r="J7200">
        <v>6.4492604244713503</v>
      </c>
      <c r="L7200" s="47"/>
      <c r="M7200" s="47"/>
    </row>
    <row r="7201" spans="1:13" x14ac:dyDescent="0.4">
      <c r="A7201" t="str">
        <f t="shared" si="112"/>
        <v>56_2M_M_6_90_5_HH800_Core</v>
      </c>
      <c r="B7201">
        <v>56</v>
      </c>
      <c r="C7201" t="s">
        <v>175</v>
      </c>
      <c r="D7201" t="s">
        <v>174</v>
      </c>
      <c r="E7201">
        <v>6</v>
      </c>
      <c r="F7201">
        <v>90</v>
      </c>
      <c r="G7201">
        <v>5</v>
      </c>
      <c r="H7201" t="s">
        <v>303</v>
      </c>
      <c r="I7201" t="s">
        <v>170</v>
      </c>
      <c r="J7201">
        <v>7.5245537089584031</v>
      </c>
      <c r="L7201" s="47"/>
      <c r="M7201" s="47"/>
    </row>
    <row r="7202" spans="1:13" x14ac:dyDescent="0.4">
      <c r="A7202" t="str">
        <f t="shared" si="112"/>
        <v>57_2M_M_3_365_5_HH800_Core</v>
      </c>
      <c r="B7202">
        <v>57</v>
      </c>
      <c r="C7202" t="s">
        <v>175</v>
      </c>
      <c r="D7202" t="s">
        <v>174</v>
      </c>
      <c r="E7202">
        <v>3</v>
      </c>
      <c r="F7202">
        <v>365</v>
      </c>
      <c r="G7202">
        <v>5</v>
      </c>
      <c r="H7202" t="s">
        <v>303</v>
      </c>
      <c r="I7202" t="s">
        <v>170</v>
      </c>
      <c r="J7202">
        <v>4.0397054001428092</v>
      </c>
      <c r="L7202" s="47"/>
      <c r="M7202" s="47"/>
    </row>
    <row r="7203" spans="1:13" x14ac:dyDescent="0.4">
      <c r="A7203" t="str">
        <f t="shared" si="112"/>
        <v>28_4M_F_0_60_2_HH800_Core</v>
      </c>
      <c r="B7203">
        <v>28</v>
      </c>
      <c r="C7203" t="s">
        <v>173</v>
      </c>
      <c r="D7203" t="s">
        <v>169</v>
      </c>
      <c r="E7203">
        <v>0</v>
      </c>
      <c r="F7203">
        <v>60</v>
      </c>
      <c r="G7203">
        <v>2</v>
      </c>
      <c r="H7203" t="s">
        <v>303</v>
      </c>
      <c r="I7203" t="s">
        <v>170</v>
      </c>
      <c r="J7203">
        <v>21.096919145831578</v>
      </c>
      <c r="L7203" s="47"/>
      <c r="M7203" s="47"/>
    </row>
    <row r="7204" spans="1:13" x14ac:dyDescent="0.4">
      <c r="A7204" t="str">
        <f t="shared" si="112"/>
        <v>28_4A_F_0_60_2_HH800_Core</v>
      </c>
      <c r="B7204">
        <v>28</v>
      </c>
      <c r="C7204" t="s">
        <v>168</v>
      </c>
      <c r="D7204" t="s">
        <v>169</v>
      </c>
      <c r="E7204">
        <v>0</v>
      </c>
      <c r="F7204">
        <v>60</v>
      </c>
      <c r="G7204">
        <v>2</v>
      </c>
      <c r="H7204" t="s">
        <v>303</v>
      </c>
      <c r="I7204" t="s">
        <v>170</v>
      </c>
      <c r="J7204">
        <v>22.556321141599884</v>
      </c>
      <c r="L7204" s="47"/>
      <c r="M7204" s="47"/>
    </row>
    <row r="7205" spans="1:13" x14ac:dyDescent="0.4">
      <c r="A7205" t="str">
        <f t="shared" si="112"/>
        <v>59_4M_M_6_180_5_HH800_Core</v>
      </c>
      <c r="B7205">
        <v>59</v>
      </c>
      <c r="C7205" t="s">
        <v>173</v>
      </c>
      <c r="D7205" t="s">
        <v>174</v>
      </c>
      <c r="E7205">
        <v>6</v>
      </c>
      <c r="F7205">
        <v>180</v>
      </c>
      <c r="G7205">
        <v>5</v>
      </c>
      <c r="H7205" t="s">
        <v>303</v>
      </c>
      <c r="I7205" t="s">
        <v>170</v>
      </c>
      <c r="J7205">
        <v>4.1890875509216485</v>
      </c>
      <c r="L7205" s="47"/>
      <c r="M7205" s="47"/>
    </row>
    <row r="7206" spans="1:13" x14ac:dyDescent="0.4">
      <c r="A7206" t="str">
        <f t="shared" si="112"/>
        <v>62_2M_F_0_90_2_HH800_Core</v>
      </c>
      <c r="B7206">
        <v>62</v>
      </c>
      <c r="C7206" t="s">
        <v>175</v>
      </c>
      <c r="D7206" t="s">
        <v>169</v>
      </c>
      <c r="E7206">
        <v>0</v>
      </c>
      <c r="F7206">
        <v>90</v>
      </c>
      <c r="G7206">
        <v>2</v>
      </c>
      <c r="H7206" t="s">
        <v>303</v>
      </c>
      <c r="I7206" t="s">
        <v>170</v>
      </c>
      <c r="J7206">
        <v>94.887363187953056</v>
      </c>
      <c r="L7206" s="47"/>
      <c r="M7206" s="47"/>
    </row>
    <row r="7207" spans="1:13" x14ac:dyDescent="0.4">
      <c r="A7207" t="str">
        <f t="shared" si="112"/>
        <v>43_2M_F_0_365_5_HH800_Core</v>
      </c>
      <c r="B7207">
        <v>43</v>
      </c>
      <c r="C7207" t="s">
        <v>175</v>
      </c>
      <c r="D7207" t="s">
        <v>169</v>
      </c>
      <c r="E7207">
        <v>0</v>
      </c>
      <c r="F7207">
        <v>365</v>
      </c>
      <c r="G7207">
        <v>5</v>
      </c>
      <c r="H7207" t="s">
        <v>303</v>
      </c>
      <c r="I7207" t="s">
        <v>170</v>
      </c>
      <c r="J7207">
        <v>41.346371826271522</v>
      </c>
      <c r="L7207" s="47"/>
      <c r="M7207" s="47"/>
    </row>
    <row r="7208" spans="1:13" x14ac:dyDescent="0.4">
      <c r="A7208" t="str">
        <f t="shared" si="112"/>
        <v>55_2M_M_3_90_5_HH800_Core</v>
      </c>
      <c r="B7208">
        <v>55</v>
      </c>
      <c r="C7208" t="s">
        <v>175</v>
      </c>
      <c r="D7208" t="s">
        <v>174</v>
      </c>
      <c r="E7208">
        <v>3</v>
      </c>
      <c r="F7208">
        <v>90</v>
      </c>
      <c r="G7208">
        <v>5</v>
      </c>
      <c r="H7208" t="s">
        <v>303</v>
      </c>
      <c r="I7208" t="s">
        <v>170</v>
      </c>
      <c r="J7208">
        <v>4.186873711412054</v>
      </c>
      <c r="L7208" s="47"/>
      <c r="M7208" s="47"/>
    </row>
    <row r="7209" spans="1:13" x14ac:dyDescent="0.4">
      <c r="A7209" t="str">
        <f t="shared" si="112"/>
        <v>50_2M_M_3_180_5_HH800_Core</v>
      </c>
      <c r="B7209">
        <v>50</v>
      </c>
      <c r="C7209" t="s">
        <v>175</v>
      </c>
      <c r="D7209" t="s">
        <v>174</v>
      </c>
      <c r="E7209">
        <v>3</v>
      </c>
      <c r="F7209">
        <v>180</v>
      </c>
      <c r="G7209">
        <v>5</v>
      </c>
      <c r="H7209" t="s">
        <v>303</v>
      </c>
      <c r="I7209" t="s">
        <v>170</v>
      </c>
      <c r="J7209">
        <v>3.0160381017741504</v>
      </c>
      <c r="L7209" s="47"/>
      <c r="M7209" s="47"/>
    </row>
    <row r="7210" spans="1:13" x14ac:dyDescent="0.4">
      <c r="A7210" t="str">
        <f t="shared" si="112"/>
        <v>62_4M_F_3_60_5_HH800_Core</v>
      </c>
      <c r="B7210">
        <v>62</v>
      </c>
      <c r="C7210" t="s">
        <v>173</v>
      </c>
      <c r="D7210" t="s">
        <v>169</v>
      </c>
      <c r="E7210">
        <v>3</v>
      </c>
      <c r="F7210">
        <v>60</v>
      </c>
      <c r="G7210">
        <v>5</v>
      </c>
      <c r="H7210" t="s">
        <v>303</v>
      </c>
      <c r="I7210" t="s">
        <v>170</v>
      </c>
      <c r="J7210">
        <v>4.2028491477038177</v>
      </c>
      <c r="L7210" s="47"/>
      <c r="M7210" s="47"/>
    </row>
    <row r="7211" spans="1:13" x14ac:dyDescent="0.4">
      <c r="A7211" t="str">
        <f t="shared" si="112"/>
        <v>50_2M_F_6_180_5_HH800_Core</v>
      </c>
      <c r="B7211">
        <v>50</v>
      </c>
      <c r="C7211" t="s">
        <v>175</v>
      </c>
      <c r="D7211" t="s">
        <v>169</v>
      </c>
      <c r="E7211">
        <v>6</v>
      </c>
      <c r="F7211">
        <v>180</v>
      </c>
      <c r="G7211">
        <v>5</v>
      </c>
      <c r="H7211" t="s">
        <v>303</v>
      </c>
      <c r="I7211" t="s">
        <v>170</v>
      </c>
      <c r="J7211">
        <v>6.6364607505873652</v>
      </c>
      <c r="L7211" s="47"/>
      <c r="M7211" s="47"/>
    </row>
    <row r="7212" spans="1:13" x14ac:dyDescent="0.4">
      <c r="A7212" t="str">
        <f t="shared" si="112"/>
        <v>39_2M_M_6_90_5_HH800_Core</v>
      </c>
      <c r="B7212">
        <v>39</v>
      </c>
      <c r="C7212" t="s">
        <v>175</v>
      </c>
      <c r="D7212" t="s">
        <v>174</v>
      </c>
      <c r="E7212">
        <v>6</v>
      </c>
      <c r="F7212">
        <v>90</v>
      </c>
      <c r="G7212">
        <v>5</v>
      </c>
      <c r="H7212" t="s">
        <v>303</v>
      </c>
      <c r="I7212" t="s">
        <v>170</v>
      </c>
      <c r="J7212">
        <v>3.2633984201841497</v>
      </c>
      <c r="L7212" s="47"/>
      <c r="M7212" s="47"/>
    </row>
    <row r="7213" spans="1:13" x14ac:dyDescent="0.4">
      <c r="A7213" t="str">
        <f t="shared" si="112"/>
        <v>26_2M_F_0_180_2_HH800_Core</v>
      </c>
      <c r="B7213">
        <v>26</v>
      </c>
      <c r="C7213" t="s">
        <v>175</v>
      </c>
      <c r="D7213" t="s">
        <v>169</v>
      </c>
      <c r="E7213">
        <v>0</v>
      </c>
      <c r="F7213">
        <v>180</v>
      </c>
      <c r="G7213">
        <v>2</v>
      </c>
      <c r="H7213" t="s">
        <v>303</v>
      </c>
      <c r="I7213" t="s">
        <v>170</v>
      </c>
      <c r="J7213">
        <v>19.362928651948558</v>
      </c>
      <c r="L7213" s="47"/>
      <c r="M7213" s="47"/>
    </row>
    <row r="7214" spans="1:13" x14ac:dyDescent="0.4">
      <c r="A7214" t="str">
        <f t="shared" si="112"/>
        <v>38_4M_M_3_180_5_HH800_Core</v>
      </c>
      <c r="B7214">
        <v>38</v>
      </c>
      <c r="C7214" t="s">
        <v>173</v>
      </c>
      <c r="D7214" t="s">
        <v>174</v>
      </c>
      <c r="E7214">
        <v>3</v>
      </c>
      <c r="F7214">
        <v>180</v>
      </c>
      <c r="G7214">
        <v>5</v>
      </c>
      <c r="H7214" t="s">
        <v>303</v>
      </c>
      <c r="I7214" t="s">
        <v>170</v>
      </c>
      <c r="J7214">
        <v>1.5392122263651511</v>
      </c>
      <c r="L7214" s="47"/>
      <c r="M7214" s="47"/>
    </row>
    <row r="7215" spans="1:13" x14ac:dyDescent="0.4">
      <c r="A7215" t="str">
        <f t="shared" si="112"/>
        <v>39_4M_M_0_180_5_HH800_Core</v>
      </c>
      <c r="B7215">
        <v>39</v>
      </c>
      <c r="C7215" t="s">
        <v>173</v>
      </c>
      <c r="D7215" t="s">
        <v>174</v>
      </c>
      <c r="E7215">
        <v>0</v>
      </c>
      <c r="F7215">
        <v>180</v>
      </c>
      <c r="G7215">
        <v>5</v>
      </c>
      <c r="H7215" t="s">
        <v>303</v>
      </c>
      <c r="I7215" t="s">
        <v>170</v>
      </c>
      <c r="J7215">
        <v>16.742789896875763</v>
      </c>
      <c r="L7215" s="47"/>
      <c r="M7215" s="47"/>
    </row>
    <row r="7216" spans="1:13" x14ac:dyDescent="0.4">
      <c r="A7216" t="str">
        <f t="shared" si="112"/>
        <v>62_2M_M_0_60_2_HH800_Core</v>
      </c>
      <c r="B7216">
        <v>62</v>
      </c>
      <c r="C7216" t="s">
        <v>175</v>
      </c>
      <c r="D7216" t="s">
        <v>174</v>
      </c>
      <c r="E7216">
        <v>0</v>
      </c>
      <c r="F7216">
        <v>60</v>
      </c>
      <c r="G7216">
        <v>2</v>
      </c>
      <c r="H7216" t="s">
        <v>303</v>
      </c>
      <c r="I7216" t="s">
        <v>170</v>
      </c>
      <c r="J7216">
        <v>108.08610146470271</v>
      </c>
      <c r="L7216" s="47"/>
      <c r="M7216" s="47"/>
    </row>
    <row r="7217" spans="1:13" x14ac:dyDescent="0.4">
      <c r="A7217" t="str">
        <f t="shared" si="112"/>
        <v>64_4M_M_0_90_2_HH800_Core</v>
      </c>
      <c r="B7217">
        <v>64</v>
      </c>
      <c r="C7217" t="s">
        <v>173</v>
      </c>
      <c r="D7217" t="s">
        <v>174</v>
      </c>
      <c r="E7217">
        <v>0</v>
      </c>
      <c r="F7217">
        <v>90</v>
      </c>
      <c r="G7217">
        <v>2</v>
      </c>
      <c r="H7217" t="s">
        <v>303</v>
      </c>
      <c r="I7217" t="s">
        <v>170</v>
      </c>
      <c r="J7217">
        <v>58.359526298651211</v>
      </c>
      <c r="L7217" s="47"/>
      <c r="M7217" s="47"/>
    </row>
    <row r="7218" spans="1:13" x14ac:dyDescent="0.4">
      <c r="A7218" t="str">
        <f t="shared" si="112"/>
        <v>57_4M_F_6_180_5_HH800_Core</v>
      </c>
      <c r="B7218">
        <v>57</v>
      </c>
      <c r="C7218" t="s">
        <v>173</v>
      </c>
      <c r="D7218" t="s">
        <v>169</v>
      </c>
      <c r="E7218">
        <v>6</v>
      </c>
      <c r="F7218">
        <v>180</v>
      </c>
      <c r="G7218">
        <v>5</v>
      </c>
      <c r="H7218" t="s">
        <v>303</v>
      </c>
      <c r="I7218" t="s">
        <v>170</v>
      </c>
      <c r="J7218">
        <v>4.7364827765734345</v>
      </c>
      <c r="L7218" s="47"/>
      <c r="M7218" s="47"/>
    </row>
    <row r="7219" spans="1:13" x14ac:dyDescent="0.4">
      <c r="A7219" t="str">
        <f t="shared" si="112"/>
        <v>44_2M_M_3_90_5_HH800_Core</v>
      </c>
      <c r="B7219">
        <v>44</v>
      </c>
      <c r="C7219" t="s">
        <v>175</v>
      </c>
      <c r="D7219" t="s">
        <v>174</v>
      </c>
      <c r="E7219">
        <v>3</v>
      </c>
      <c r="F7219">
        <v>90</v>
      </c>
      <c r="G7219">
        <v>5</v>
      </c>
      <c r="H7219" t="s">
        <v>303</v>
      </c>
      <c r="I7219" t="s">
        <v>170</v>
      </c>
      <c r="J7219">
        <v>2.8176643777216568</v>
      </c>
      <c r="L7219" s="47"/>
      <c r="M7219" s="47"/>
    </row>
    <row r="7220" spans="1:13" x14ac:dyDescent="0.4">
      <c r="A7220" t="str">
        <f t="shared" si="112"/>
        <v>46_2M_M_3_180_5_HH800_Core</v>
      </c>
      <c r="B7220">
        <v>46</v>
      </c>
      <c r="C7220" t="s">
        <v>175</v>
      </c>
      <c r="D7220" t="s">
        <v>174</v>
      </c>
      <c r="E7220">
        <v>3</v>
      </c>
      <c r="F7220">
        <v>180</v>
      </c>
      <c r="G7220">
        <v>5</v>
      </c>
      <c r="H7220" t="s">
        <v>303</v>
      </c>
      <c r="I7220" t="s">
        <v>170</v>
      </c>
      <c r="J7220">
        <v>3.2337564341413603</v>
      </c>
      <c r="L7220" s="47"/>
      <c r="M7220" s="47"/>
    </row>
    <row r="7221" spans="1:13" x14ac:dyDescent="0.4">
      <c r="A7221" t="str">
        <f t="shared" si="112"/>
        <v>62_4M_F_0_180_5_HH800_Core</v>
      </c>
      <c r="B7221">
        <v>62</v>
      </c>
      <c r="C7221" t="s">
        <v>173</v>
      </c>
      <c r="D7221" t="s">
        <v>169</v>
      </c>
      <c r="E7221">
        <v>0</v>
      </c>
      <c r="F7221">
        <v>180</v>
      </c>
      <c r="G7221">
        <v>5</v>
      </c>
      <c r="H7221" t="s">
        <v>303</v>
      </c>
      <c r="I7221" t="s">
        <v>170</v>
      </c>
      <c r="J7221">
        <v>57.356571657156103</v>
      </c>
      <c r="L7221" s="47"/>
      <c r="M7221" s="47"/>
    </row>
    <row r="7222" spans="1:13" x14ac:dyDescent="0.4">
      <c r="A7222" t="str">
        <f t="shared" si="112"/>
        <v>48_2M_M_0_365_5_HH800_Core</v>
      </c>
      <c r="B7222">
        <v>48</v>
      </c>
      <c r="C7222" t="s">
        <v>175</v>
      </c>
      <c r="D7222" t="s">
        <v>174</v>
      </c>
      <c r="E7222">
        <v>0</v>
      </c>
      <c r="F7222">
        <v>365</v>
      </c>
      <c r="G7222">
        <v>5</v>
      </c>
      <c r="H7222" t="s">
        <v>303</v>
      </c>
      <c r="I7222" t="s">
        <v>170</v>
      </c>
      <c r="J7222">
        <v>43.369553529742497</v>
      </c>
      <c r="L7222" s="47"/>
      <c r="M7222" s="47"/>
    </row>
    <row r="7223" spans="1:13" x14ac:dyDescent="0.4">
      <c r="A7223" t="str">
        <f t="shared" si="112"/>
        <v>27_2M_M_0_60_5_HH800_Core</v>
      </c>
      <c r="B7223">
        <v>27</v>
      </c>
      <c r="C7223" t="s">
        <v>175</v>
      </c>
      <c r="D7223" t="s">
        <v>174</v>
      </c>
      <c r="E7223">
        <v>0</v>
      </c>
      <c r="F7223">
        <v>60</v>
      </c>
      <c r="G7223">
        <v>5</v>
      </c>
      <c r="H7223" t="s">
        <v>303</v>
      </c>
      <c r="I7223" t="s">
        <v>170</v>
      </c>
      <c r="J7223">
        <v>31.871776070951171</v>
      </c>
      <c r="L7223" s="47"/>
      <c r="M7223" s="47"/>
    </row>
    <row r="7224" spans="1:13" x14ac:dyDescent="0.4">
      <c r="A7224" t="str">
        <f t="shared" si="112"/>
        <v>43_4M_F_0_90_5_HH800_Core</v>
      </c>
      <c r="B7224">
        <v>43</v>
      </c>
      <c r="C7224" t="s">
        <v>173</v>
      </c>
      <c r="D7224" t="s">
        <v>169</v>
      </c>
      <c r="E7224">
        <v>0</v>
      </c>
      <c r="F7224">
        <v>90</v>
      </c>
      <c r="G7224">
        <v>5</v>
      </c>
      <c r="H7224" t="s">
        <v>303</v>
      </c>
      <c r="I7224" t="s">
        <v>170</v>
      </c>
      <c r="J7224">
        <v>32.060550312675268</v>
      </c>
      <c r="L7224" s="47"/>
      <c r="M7224" s="47"/>
    </row>
    <row r="7225" spans="1:13" x14ac:dyDescent="0.4">
      <c r="A7225" t="str">
        <f t="shared" si="112"/>
        <v>30_2M_M_6_90_5_HH800_Core</v>
      </c>
      <c r="B7225">
        <v>30</v>
      </c>
      <c r="C7225" t="s">
        <v>175</v>
      </c>
      <c r="D7225" t="s">
        <v>174</v>
      </c>
      <c r="E7225">
        <v>6</v>
      </c>
      <c r="F7225">
        <v>90</v>
      </c>
      <c r="G7225">
        <v>5</v>
      </c>
      <c r="H7225" t="s">
        <v>303</v>
      </c>
      <c r="I7225" t="s">
        <v>170</v>
      </c>
      <c r="J7225">
        <v>2.5226481843495052</v>
      </c>
      <c r="L7225" s="47"/>
      <c r="M7225" s="47"/>
    </row>
    <row r="7226" spans="1:13" x14ac:dyDescent="0.4">
      <c r="A7226" t="str">
        <f t="shared" si="112"/>
        <v>64_4M_F_6_180_5_HH800_Core</v>
      </c>
      <c r="B7226">
        <v>64</v>
      </c>
      <c r="C7226" t="s">
        <v>173</v>
      </c>
      <c r="D7226" t="s">
        <v>169</v>
      </c>
      <c r="E7226">
        <v>6</v>
      </c>
      <c r="F7226">
        <v>180</v>
      </c>
      <c r="G7226">
        <v>5</v>
      </c>
      <c r="H7226" t="s">
        <v>303</v>
      </c>
      <c r="I7226" t="s">
        <v>170</v>
      </c>
      <c r="J7226">
        <v>3.8099487928479543</v>
      </c>
      <c r="L7226" s="47"/>
      <c r="M7226" s="47"/>
    </row>
    <row r="7227" spans="1:13" x14ac:dyDescent="0.4">
      <c r="A7227" t="str">
        <f t="shared" si="112"/>
        <v>60_2M_M_0_180_2_HH800_Core</v>
      </c>
      <c r="B7227">
        <v>60</v>
      </c>
      <c r="C7227" t="s">
        <v>175</v>
      </c>
      <c r="D7227" t="s">
        <v>174</v>
      </c>
      <c r="E7227">
        <v>0</v>
      </c>
      <c r="F7227">
        <v>180</v>
      </c>
      <c r="G7227">
        <v>2</v>
      </c>
      <c r="H7227" t="s">
        <v>303</v>
      </c>
      <c r="I7227" t="s">
        <v>170</v>
      </c>
      <c r="J7227">
        <v>58.456060165452207</v>
      </c>
      <c r="L7227" s="47"/>
      <c r="M7227" s="47"/>
    </row>
    <row r="7228" spans="1:13" x14ac:dyDescent="0.4">
      <c r="A7228" t="str">
        <f t="shared" si="112"/>
        <v>50_2M_F_6_365_5_HH800_Core</v>
      </c>
      <c r="B7228">
        <v>50</v>
      </c>
      <c r="C7228" t="s">
        <v>175</v>
      </c>
      <c r="D7228" t="s">
        <v>169</v>
      </c>
      <c r="E7228">
        <v>6</v>
      </c>
      <c r="F7228">
        <v>365</v>
      </c>
      <c r="G7228">
        <v>5</v>
      </c>
      <c r="H7228" t="s">
        <v>303</v>
      </c>
      <c r="I7228" t="s">
        <v>170</v>
      </c>
      <c r="J7228">
        <v>6.7080783788904066</v>
      </c>
      <c r="L7228" s="47"/>
      <c r="M7228" s="47"/>
    </row>
    <row r="7229" spans="1:13" x14ac:dyDescent="0.4">
      <c r="A7229" t="str">
        <f t="shared" si="112"/>
        <v>56_2M_M_0_60_2_HH800_Core</v>
      </c>
      <c r="B7229">
        <v>56</v>
      </c>
      <c r="C7229" t="s">
        <v>175</v>
      </c>
      <c r="D7229" t="s">
        <v>174</v>
      </c>
      <c r="E7229">
        <v>0</v>
      </c>
      <c r="F7229">
        <v>60</v>
      </c>
      <c r="G7229">
        <v>2</v>
      </c>
      <c r="H7229" t="s">
        <v>303</v>
      </c>
      <c r="I7229" t="s">
        <v>170</v>
      </c>
      <c r="J7229">
        <v>68.873276760994884</v>
      </c>
      <c r="L7229" s="47"/>
      <c r="M7229" s="47"/>
    </row>
    <row r="7230" spans="1:13" x14ac:dyDescent="0.4">
      <c r="A7230" t="str">
        <f t="shared" si="112"/>
        <v>42_2M_F_3_60_5_HH800_Core</v>
      </c>
      <c r="B7230">
        <v>42</v>
      </c>
      <c r="C7230" t="s">
        <v>175</v>
      </c>
      <c r="D7230" t="s">
        <v>169</v>
      </c>
      <c r="E7230">
        <v>3</v>
      </c>
      <c r="F7230">
        <v>60</v>
      </c>
      <c r="G7230">
        <v>5</v>
      </c>
      <c r="H7230" t="s">
        <v>303</v>
      </c>
      <c r="I7230" t="s">
        <v>170</v>
      </c>
      <c r="J7230">
        <v>3.8941797687873567</v>
      </c>
      <c r="L7230" s="47"/>
      <c r="M7230" s="47"/>
    </row>
    <row r="7231" spans="1:13" x14ac:dyDescent="0.4">
      <c r="A7231" t="str">
        <f t="shared" si="112"/>
        <v>27_2M_M_0_180_2_HH800_Core</v>
      </c>
      <c r="B7231">
        <v>27</v>
      </c>
      <c r="C7231" t="s">
        <v>175</v>
      </c>
      <c r="D7231" t="s">
        <v>174</v>
      </c>
      <c r="E7231">
        <v>0</v>
      </c>
      <c r="F7231">
        <v>180</v>
      </c>
      <c r="G7231">
        <v>2</v>
      </c>
      <c r="H7231" t="s">
        <v>303</v>
      </c>
      <c r="I7231" t="s">
        <v>170</v>
      </c>
      <c r="J7231">
        <v>14.681719067831557</v>
      </c>
      <c r="L7231" s="47"/>
      <c r="M7231" s="47"/>
    </row>
    <row r="7232" spans="1:13" x14ac:dyDescent="0.4">
      <c r="A7232" t="str">
        <f t="shared" si="112"/>
        <v>27_2A_M_0_180_2_HH800_Core</v>
      </c>
      <c r="B7232">
        <v>27</v>
      </c>
      <c r="C7232" t="s">
        <v>176</v>
      </c>
      <c r="D7232" t="s">
        <v>174</v>
      </c>
      <c r="E7232">
        <v>0</v>
      </c>
      <c r="F7232">
        <v>180</v>
      </c>
      <c r="G7232">
        <v>2</v>
      </c>
      <c r="H7232" t="s">
        <v>303</v>
      </c>
      <c r="I7232" t="s">
        <v>170</v>
      </c>
      <c r="J7232">
        <v>16.021478832071267</v>
      </c>
      <c r="L7232" s="47"/>
      <c r="M7232" s="47"/>
    </row>
    <row r="7233" spans="1:13" x14ac:dyDescent="0.4">
      <c r="A7233" t="str">
        <f t="shared" si="112"/>
        <v>57_2M_F_6_180_5_HH800_Core</v>
      </c>
      <c r="B7233">
        <v>57</v>
      </c>
      <c r="C7233" t="s">
        <v>175</v>
      </c>
      <c r="D7233" t="s">
        <v>169</v>
      </c>
      <c r="E7233">
        <v>6</v>
      </c>
      <c r="F7233">
        <v>180</v>
      </c>
      <c r="G7233">
        <v>5</v>
      </c>
      <c r="H7233" t="s">
        <v>303</v>
      </c>
      <c r="I7233" t="s">
        <v>170</v>
      </c>
      <c r="J7233">
        <v>7.6937732797491902</v>
      </c>
      <c r="L7233" s="47"/>
      <c r="M7233" s="47"/>
    </row>
    <row r="7234" spans="1:13" x14ac:dyDescent="0.4">
      <c r="A7234" t="str">
        <f t="shared" si="112"/>
        <v>64_4M_F_6_60_5_HH800_Core</v>
      </c>
      <c r="B7234">
        <v>64</v>
      </c>
      <c r="C7234" t="s">
        <v>173</v>
      </c>
      <c r="D7234" t="s">
        <v>169</v>
      </c>
      <c r="E7234">
        <v>6</v>
      </c>
      <c r="F7234">
        <v>60</v>
      </c>
      <c r="G7234">
        <v>5</v>
      </c>
      <c r="H7234" t="s">
        <v>303</v>
      </c>
      <c r="I7234" t="s">
        <v>170</v>
      </c>
      <c r="J7234">
        <v>5.5907225517266328</v>
      </c>
      <c r="L7234" s="47"/>
      <c r="M7234" s="47"/>
    </row>
    <row r="7235" spans="1:13" x14ac:dyDescent="0.4">
      <c r="A7235" t="str">
        <f t="shared" ref="A7235:A7298" si="113">B7235&amp;"_"&amp;C7235&amp;"_"&amp;D7235&amp;"_"&amp;E7235&amp;"_"&amp;F7235&amp;"_"&amp;G7235&amp;"_"&amp;H7235&amp;"_"&amp;I7235</f>
        <v>55_4M_M_0_60_2_HH800_Core</v>
      </c>
      <c r="B7235">
        <v>55</v>
      </c>
      <c r="C7235" t="s">
        <v>173</v>
      </c>
      <c r="D7235" t="s">
        <v>174</v>
      </c>
      <c r="E7235">
        <v>0</v>
      </c>
      <c r="F7235">
        <v>60</v>
      </c>
      <c r="G7235">
        <v>2</v>
      </c>
      <c r="H7235" t="s">
        <v>303</v>
      </c>
      <c r="I7235" t="s">
        <v>170</v>
      </c>
      <c r="J7235">
        <v>44.112279576794471</v>
      </c>
      <c r="L7235" s="47"/>
      <c r="M7235" s="47"/>
    </row>
    <row r="7236" spans="1:13" x14ac:dyDescent="0.4">
      <c r="A7236" t="str">
        <f t="shared" si="113"/>
        <v>45_2M_F_6_90_5_HH800_Core</v>
      </c>
      <c r="B7236">
        <v>45</v>
      </c>
      <c r="C7236" t="s">
        <v>175</v>
      </c>
      <c r="D7236" t="s">
        <v>169</v>
      </c>
      <c r="E7236">
        <v>6</v>
      </c>
      <c r="F7236">
        <v>90</v>
      </c>
      <c r="G7236">
        <v>5</v>
      </c>
      <c r="H7236" t="s">
        <v>303</v>
      </c>
      <c r="I7236" t="s">
        <v>170</v>
      </c>
      <c r="J7236">
        <v>6.2708129805834947</v>
      </c>
      <c r="L7236" s="47"/>
      <c r="M7236" s="47"/>
    </row>
    <row r="7237" spans="1:13" x14ac:dyDescent="0.4">
      <c r="A7237" t="str">
        <f t="shared" si="113"/>
        <v>32_2M_F_3_60_5_HH800_Core</v>
      </c>
      <c r="B7237">
        <v>32</v>
      </c>
      <c r="C7237" t="s">
        <v>175</v>
      </c>
      <c r="D7237" t="s">
        <v>169</v>
      </c>
      <c r="E7237">
        <v>3</v>
      </c>
      <c r="F7237">
        <v>60</v>
      </c>
      <c r="G7237">
        <v>5</v>
      </c>
      <c r="H7237" t="s">
        <v>303</v>
      </c>
      <c r="I7237" t="s">
        <v>170</v>
      </c>
      <c r="J7237">
        <v>2.8530416915306196</v>
      </c>
      <c r="L7237" s="47"/>
      <c r="M7237" s="47"/>
    </row>
    <row r="7238" spans="1:13" x14ac:dyDescent="0.4">
      <c r="A7238" t="str">
        <f t="shared" si="113"/>
        <v>27_2M_M_0_90_5_HH800_Core</v>
      </c>
      <c r="B7238">
        <v>27</v>
      </c>
      <c r="C7238" t="s">
        <v>175</v>
      </c>
      <c r="D7238" t="s">
        <v>174</v>
      </c>
      <c r="E7238">
        <v>0</v>
      </c>
      <c r="F7238">
        <v>90</v>
      </c>
      <c r="G7238">
        <v>5</v>
      </c>
      <c r="H7238" t="s">
        <v>303</v>
      </c>
      <c r="I7238" t="s">
        <v>170</v>
      </c>
      <c r="J7238">
        <v>24.412558448726479</v>
      </c>
      <c r="L7238" s="47"/>
      <c r="M7238" s="47"/>
    </row>
    <row r="7239" spans="1:13" x14ac:dyDescent="0.4">
      <c r="A7239" t="str">
        <f t="shared" si="113"/>
        <v>42_2M_M_3_180_5_HH800_Core</v>
      </c>
      <c r="B7239">
        <v>42</v>
      </c>
      <c r="C7239" t="s">
        <v>175</v>
      </c>
      <c r="D7239" t="s">
        <v>174</v>
      </c>
      <c r="E7239">
        <v>3</v>
      </c>
      <c r="F7239">
        <v>180</v>
      </c>
      <c r="G7239">
        <v>5</v>
      </c>
      <c r="H7239" t="s">
        <v>303</v>
      </c>
      <c r="I7239" t="s">
        <v>170</v>
      </c>
      <c r="J7239">
        <v>2.4501405766109756</v>
      </c>
      <c r="L7239" s="47"/>
      <c r="M7239" s="47"/>
    </row>
    <row r="7240" spans="1:13" x14ac:dyDescent="0.4">
      <c r="A7240" t="str">
        <f t="shared" si="113"/>
        <v>52_2M_F_0_180_5_HH800_Core</v>
      </c>
      <c r="B7240">
        <v>52</v>
      </c>
      <c r="C7240" t="s">
        <v>175</v>
      </c>
      <c r="D7240" t="s">
        <v>169</v>
      </c>
      <c r="E7240">
        <v>0</v>
      </c>
      <c r="F7240">
        <v>180</v>
      </c>
      <c r="G7240">
        <v>5</v>
      </c>
      <c r="H7240" t="s">
        <v>303</v>
      </c>
      <c r="I7240" t="s">
        <v>170</v>
      </c>
      <c r="J7240">
        <v>66.14916644680379</v>
      </c>
      <c r="L7240" s="47"/>
      <c r="M7240" s="47"/>
    </row>
    <row r="7241" spans="1:13" x14ac:dyDescent="0.4">
      <c r="A7241" t="str">
        <f t="shared" si="113"/>
        <v>52_2M_F_3_365_5_HH800_Core</v>
      </c>
      <c r="B7241">
        <v>52</v>
      </c>
      <c r="C7241" t="s">
        <v>175</v>
      </c>
      <c r="D7241" t="s">
        <v>169</v>
      </c>
      <c r="E7241">
        <v>3</v>
      </c>
      <c r="F7241">
        <v>365</v>
      </c>
      <c r="G7241">
        <v>5</v>
      </c>
      <c r="H7241" t="s">
        <v>303</v>
      </c>
      <c r="I7241" t="s">
        <v>170</v>
      </c>
      <c r="J7241">
        <v>4.0038108178852134</v>
      </c>
      <c r="L7241" s="47"/>
      <c r="M7241" s="47"/>
    </row>
    <row r="7242" spans="1:13" x14ac:dyDescent="0.4">
      <c r="A7242" t="str">
        <f t="shared" si="113"/>
        <v>30_4M_M_3_180_5_HH800_Core</v>
      </c>
      <c r="B7242">
        <v>30</v>
      </c>
      <c r="C7242" t="s">
        <v>173</v>
      </c>
      <c r="D7242" t="s">
        <v>174</v>
      </c>
      <c r="E7242">
        <v>3</v>
      </c>
      <c r="F7242">
        <v>180</v>
      </c>
      <c r="G7242">
        <v>5</v>
      </c>
      <c r="H7242" t="s">
        <v>303</v>
      </c>
      <c r="I7242" t="s">
        <v>170</v>
      </c>
      <c r="J7242">
        <v>1.3729657811044129</v>
      </c>
      <c r="L7242" s="47"/>
      <c r="M7242" s="47"/>
    </row>
    <row r="7243" spans="1:13" x14ac:dyDescent="0.4">
      <c r="A7243" t="str">
        <f t="shared" si="113"/>
        <v>26_2M_M_6_60_5_HH800_Core</v>
      </c>
      <c r="B7243">
        <v>26</v>
      </c>
      <c r="C7243" t="s">
        <v>175</v>
      </c>
      <c r="D7243" t="s">
        <v>174</v>
      </c>
      <c r="E7243">
        <v>6</v>
      </c>
      <c r="F7243">
        <v>60</v>
      </c>
      <c r="G7243">
        <v>5</v>
      </c>
      <c r="H7243" t="s">
        <v>303</v>
      </c>
      <c r="I7243" t="s">
        <v>170</v>
      </c>
      <c r="J7243">
        <v>2.4490297661076981</v>
      </c>
      <c r="L7243" s="47"/>
      <c r="M7243" s="47"/>
    </row>
    <row r="7244" spans="1:13" x14ac:dyDescent="0.4">
      <c r="A7244" t="str">
        <f t="shared" si="113"/>
        <v>47_2M_F_0_180_5_HH800_Core</v>
      </c>
      <c r="B7244">
        <v>47</v>
      </c>
      <c r="C7244" t="s">
        <v>175</v>
      </c>
      <c r="D7244" t="s">
        <v>169</v>
      </c>
      <c r="E7244">
        <v>0</v>
      </c>
      <c r="F7244">
        <v>180</v>
      </c>
      <c r="G7244">
        <v>5</v>
      </c>
      <c r="H7244" t="s">
        <v>303</v>
      </c>
      <c r="I7244" t="s">
        <v>170</v>
      </c>
      <c r="J7244">
        <v>53.103609933151169</v>
      </c>
      <c r="L7244" s="47"/>
      <c r="M7244" s="47"/>
    </row>
    <row r="7245" spans="1:13" x14ac:dyDescent="0.4">
      <c r="A7245" t="str">
        <f t="shared" si="113"/>
        <v>64_2M_M_3_60_5_HH800_Core</v>
      </c>
      <c r="B7245">
        <v>64</v>
      </c>
      <c r="C7245" t="s">
        <v>175</v>
      </c>
      <c r="D7245" t="s">
        <v>174</v>
      </c>
      <c r="E7245">
        <v>3</v>
      </c>
      <c r="F7245">
        <v>60</v>
      </c>
      <c r="G7245">
        <v>5</v>
      </c>
      <c r="H7245" t="s">
        <v>303</v>
      </c>
      <c r="I7245" t="s">
        <v>170</v>
      </c>
      <c r="J7245">
        <v>4.8671382765062443</v>
      </c>
      <c r="L7245" s="47"/>
      <c r="M7245" s="47"/>
    </row>
    <row r="7246" spans="1:13" x14ac:dyDescent="0.4">
      <c r="A7246" t="str">
        <f t="shared" si="113"/>
        <v>54_2M_F_0_180_5_HH800_Core</v>
      </c>
      <c r="B7246">
        <v>54</v>
      </c>
      <c r="C7246" t="s">
        <v>175</v>
      </c>
      <c r="D7246" t="s">
        <v>169</v>
      </c>
      <c r="E7246">
        <v>0</v>
      </c>
      <c r="F7246">
        <v>180</v>
      </c>
      <c r="G7246">
        <v>5</v>
      </c>
      <c r="H7246" t="s">
        <v>303</v>
      </c>
      <c r="I7246" t="s">
        <v>170</v>
      </c>
      <c r="J7246">
        <v>73.662438482449787</v>
      </c>
      <c r="L7246" s="47"/>
      <c r="M7246" s="47"/>
    </row>
    <row r="7247" spans="1:13" x14ac:dyDescent="0.4">
      <c r="A7247" t="str">
        <f t="shared" si="113"/>
        <v>56_4M_M_0_180_5_HH800_Core</v>
      </c>
      <c r="B7247">
        <v>56</v>
      </c>
      <c r="C7247" t="s">
        <v>173</v>
      </c>
      <c r="D7247" t="s">
        <v>174</v>
      </c>
      <c r="E7247">
        <v>0</v>
      </c>
      <c r="F7247">
        <v>180</v>
      </c>
      <c r="G7247">
        <v>5</v>
      </c>
      <c r="H7247" t="s">
        <v>303</v>
      </c>
      <c r="I7247" t="s">
        <v>170</v>
      </c>
      <c r="J7247">
        <v>44.717652014546701</v>
      </c>
      <c r="L7247" s="47"/>
      <c r="M7247" s="47"/>
    </row>
    <row r="7248" spans="1:13" x14ac:dyDescent="0.4">
      <c r="A7248" t="str">
        <f t="shared" si="113"/>
        <v>62_2M_F_0_180_2_HH800_Core</v>
      </c>
      <c r="B7248">
        <v>62</v>
      </c>
      <c r="C7248" t="s">
        <v>175</v>
      </c>
      <c r="D7248" t="s">
        <v>169</v>
      </c>
      <c r="E7248">
        <v>0</v>
      </c>
      <c r="F7248">
        <v>180</v>
      </c>
      <c r="G7248">
        <v>2</v>
      </c>
      <c r="H7248" t="s">
        <v>303</v>
      </c>
      <c r="I7248" t="s">
        <v>170</v>
      </c>
      <c r="J7248">
        <v>68.765187247578211</v>
      </c>
      <c r="L7248" s="47"/>
      <c r="M7248" s="47"/>
    </row>
    <row r="7249" spans="1:13" x14ac:dyDescent="0.4">
      <c r="A7249" t="str">
        <f t="shared" si="113"/>
        <v>49_2M_F_0_90_5_HH800_Core</v>
      </c>
      <c r="B7249">
        <v>49</v>
      </c>
      <c r="C7249" t="s">
        <v>175</v>
      </c>
      <c r="D7249" t="s">
        <v>169</v>
      </c>
      <c r="E7249">
        <v>0</v>
      </c>
      <c r="F7249">
        <v>90</v>
      </c>
      <c r="G7249">
        <v>5</v>
      </c>
      <c r="H7249" t="s">
        <v>303</v>
      </c>
      <c r="I7249" t="s">
        <v>170</v>
      </c>
      <c r="J7249">
        <v>86.229729256757324</v>
      </c>
      <c r="L7249" s="47"/>
      <c r="M7249" s="47"/>
    </row>
    <row r="7250" spans="1:13" x14ac:dyDescent="0.4">
      <c r="A7250" t="str">
        <f t="shared" si="113"/>
        <v>57_2M_M_6_365_5_HH800_Core</v>
      </c>
      <c r="B7250">
        <v>57</v>
      </c>
      <c r="C7250" t="s">
        <v>175</v>
      </c>
      <c r="D7250" t="s">
        <v>174</v>
      </c>
      <c r="E7250">
        <v>6</v>
      </c>
      <c r="F7250">
        <v>365</v>
      </c>
      <c r="G7250">
        <v>5</v>
      </c>
      <c r="H7250" t="s">
        <v>303</v>
      </c>
      <c r="I7250" t="s">
        <v>170</v>
      </c>
      <c r="J7250">
        <v>6.4650592419732389</v>
      </c>
      <c r="L7250" s="47"/>
      <c r="M7250" s="47"/>
    </row>
    <row r="7251" spans="1:13" x14ac:dyDescent="0.4">
      <c r="A7251" t="str">
        <f t="shared" si="113"/>
        <v>57_2M_F_0_180_2_HH800_Core</v>
      </c>
      <c r="B7251">
        <v>57</v>
      </c>
      <c r="C7251" t="s">
        <v>175</v>
      </c>
      <c r="D7251" t="s">
        <v>169</v>
      </c>
      <c r="E7251">
        <v>0</v>
      </c>
      <c r="F7251">
        <v>180</v>
      </c>
      <c r="G7251">
        <v>2</v>
      </c>
      <c r="H7251" t="s">
        <v>303</v>
      </c>
      <c r="I7251" t="s">
        <v>170</v>
      </c>
      <c r="J7251">
        <v>47.628423930006207</v>
      </c>
      <c r="L7251" s="47"/>
      <c r="M7251" s="47"/>
    </row>
    <row r="7252" spans="1:13" x14ac:dyDescent="0.4">
      <c r="A7252" t="str">
        <f t="shared" si="113"/>
        <v>63_4M_M_0_90_2_HH800_Core</v>
      </c>
      <c r="B7252">
        <v>63</v>
      </c>
      <c r="C7252" t="s">
        <v>173</v>
      </c>
      <c r="D7252" t="s">
        <v>174</v>
      </c>
      <c r="E7252">
        <v>0</v>
      </c>
      <c r="F7252">
        <v>90</v>
      </c>
      <c r="G7252">
        <v>2</v>
      </c>
      <c r="H7252" t="s">
        <v>303</v>
      </c>
      <c r="I7252" t="s">
        <v>170</v>
      </c>
      <c r="J7252">
        <v>57.900669744738209</v>
      </c>
      <c r="L7252" s="47"/>
      <c r="M7252" s="47"/>
    </row>
    <row r="7253" spans="1:13" x14ac:dyDescent="0.4">
      <c r="A7253" t="str">
        <f t="shared" si="113"/>
        <v>61_4M_F_6_90_5_HH800_Core</v>
      </c>
      <c r="B7253">
        <v>61</v>
      </c>
      <c r="C7253" t="s">
        <v>173</v>
      </c>
      <c r="D7253" t="s">
        <v>169</v>
      </c>
      <c r="E7253">
        <v>6</v>
      </c>
      <c r="F7253">
        <v>90</v>
      </c>
      <c r="G7253">
        <v>5</v>
      </c>
      <c r="H7253" t="s">
        <v>303</v>
      </c>
      <c r="I7253" t="s">
        <v>170</v>
      </c>
      <c r="J7253">
        <v>5.1143577806282643</v>
      </c>
      <c r="L7253" s="47"/>
      <c r="M7253" s="47"/>
    </row>
    <row r="7254" spans="1:13" x14ac:dyDescent="0.4">
      <c r="A7254" t="str">
        <f t="shared" si="113"/>
        <v>49_2M_F_6_90_5_HH800_Core</v>
      </c>
      <c r="B7254">
        <v>49</v>
      </c>
      <c r="C7254" t="s">
        <v>175</v>
      </c>
      <c r="D7254" t="s">
        <v>169</v>
      </c>
      <c r="E7254">
        <v>6</v>
      </c>
      <c r="F7254">
        <v>90</v>
      </c>
      <c r="G7254">
        <v>5</v>
      </c>
      <c r="H7254" t="s">
        <v>303</v>
      </c>
      <c r="I7254" t="s">
        <v>170</v>
      </c>
      <c r="J7254">
        <v>7.094616487130998</v>
      </c>
      <c r="L7254" s="47"/>
      <c r="M7254" s="47"/>
    </row>
    <row r="7255" spans="1:13" x14ac:dyDescent="0.4">
      <c r="A7255" t="str">
        <f t="shared" si="113"/>
        <v>29_2M_F_0_365_5_HH800_Core</v>
      </c>
      <c r="B7255">
        <v>29</v>
      </c>
      <c r="C7255" t="s">
        <v>175</v>
      </c>
      <c r="D7255" t="s">
        <v>169</v>
      </c>
      <c r="E7255">
        <v>0</v>
      </c>
      <c r="F7255">
        <v>365</v>
      </c>
      <c r="G7255">
        <v>5</v>
      </c>
      <c r="H7255" t="s">
        <v>303</v>
      </c>
      <c r="I7255" t="s">
        <v>170</v>
      </c>
      <c r="J7255">
        <v>27.117999177102707</v>
      </c>
      <c r="L7255" s="47"/>
      <c r="M7255" s="47"/>
    </row>
    <row r="7256" spans="1:13" x14ac:dyDescent="0.4">
      <c r="A7256" t="str">
        <f t="shared" si="113"/>
        <v>41_2M_F_0_60_5_HH800_Core</v>
      </c>
      <c r="B7256">
        <v>41</v>
      </c>
      <c r="C7256" t="s">
        <v>175</v>
      </c>
      <c r="D7256" t="s">
        <v>169</v>
      </c>
      <c r="E7256">
        <v>0</v>
      </c>
      <c r="F7256">
        <v>60</v>
      </c>
      <c r="G7256">
        <v>5</v>
      </c>
      <c r="H7256" t="s">
        <v>303</v>
      </c>
      <c r="I7256" t="s">
        <v>170</v>
      </c>
      <c r="J7256">
        <v>74.817765278864528</v>
      </c>
      <c r="L7256" s="47"/>
      <c r="M7256" s="47"/>
    </row>
    <row r="7257" spans="1:13" x14ac:dyDescent="0.4">
      <c r="A7257" t="str">
        <f t="shared" si="113"/>
        <v>63_2M_M_6_60_5_HH800_Core</v>
      </c>
      <c r="B7257">
        <v>63</v>
      </c>
      <c r="C7257" t="s">
        <v>175</v>
      </c>
      <c r="D7257" t="s">
        <v>174</v>
      </c>
      <c r="E7257">
        <v>6</v>
      </c>
      <c r="F7257">
        <v>60</v>
      </c>
      <c r="G7257">
        <v>5</v>
      </c>
      <c r="H7257" t="s">
        <v>303</v>
      </c>
      <c r="I7257" t="s">
        <v>170</v>
      </c>
      <c r="J7257">
        <v>7.7409053946276876</v>
      </c>
      <c r="L7257" s="47"/>
      <c r="M7257" s="47"/>
    </row>
    <row r="7258" spans="1:13" x14ac:dyDescent="0.4">
      <c r="A7258" t="str">
        <f t="shared" si="113"/>
        <v>29_2M_M_0_90_5_HH800_Core</v>
      </c>
      <c r="B7258">
        <v>29</v>
      </c>
      <c r="C7258" t="s">
        <v>175</v>
      </c>
      <c r="D7258" t="s">
        <v>174</v>
      </c>
      <c r="E7258">
        <v>0</v>
      </c>
      <c r="F7258">
        <v>90</v>
      </c>
      <c r="G7258">
        <v>5</v>
      </c>
      <c r="H7258" t="s">
        <v>303</v>
      </c>
      <c r="I7258" t="s">
        <v>170</v>
      </c>
      <c r="J7258">
        <v>24.582614373295822</v>
      </c>
      <c r="L7258" s="47"/>
      <c r="M7258" s="47"/>
    </row>
    <row r="7259" spans="1:13" x14ac:dyDescent="0.4">
      <c r="A7259" t="str">
        <f t="shared" si="113"/>
        <v>45_2M_M_0_180_5_HH800_Core</v>
      </c>
      <c r="B7259">
        <v>45</v>
      </c>
      <c r="C7259" t="s">
        <v>175</v>
      </c>
      <c r="D7259" t="s">
        <v>174</v>
      </c>
      <c r="E7259">
        <v>0</v>
      </c>
      <c r="F7259">
        <v>180</v>
      </c>
      <c r="G7259">
        <v>5</v>
      </c>
      <c r="H7259" t="s">
        <v>303</v>
      </c>
      <c r="I7259" t="s">
        <v>170</v>
      </c>
      <c r="J7259">
        <v>40.494351510896678</v>
      </c>
      <c r="L7259" s="47"/>
      <c r="M7259" s="47"/>
    </row>
    <row r="7260" spans="1:13" x14ac:dyDescent="0.4">
      <c r="A7260" t="str">
        <f t="shared" si="113"/>
        <v>63_2M_M_0_60_2_HH800_Core</v>
      </c>
      <c r="B7260">
        <v>63</v>
      </c>
      <c r="C7260" t="s">
        <v>175</v>
      </c>
      <c r="D7260" t="s">
        <v>174</v>
      </c>
      <c r="E7260">
        <v>0</v>
      </c>
      <c r="F7260">
        <v>60</v>
      </c>
      <c r="G7260">
        <v>2</v>
      </c>
      <c r="H7260" t="s">
        <v>303</v>
      </c>
      <c r="I7260" t="s">
        <v>170</v>
      </c>
      <c r="J7260">
        <v>119.29330369965064</v>
      </c>
      <c r="L7260" s="47"/>
      <c r="M7260" s="47"/>
    </row>
    <row r="7261" spans="1:13" x14ac:dyDescent="0.4">
      <c r="A7261" t="str">
        <f t="shared" si="113"/>
        <v>26_2M_F_6_60_5_HH800_Core</v>
      </c>
      <c r="B7261">
        <v>26</v>
      </c>
      <c r="C7261" t="s">
        <v>175</v>
      </c>
      <c r="D7261" t="s">
        <v>169</v>
      </c>
      <c r="E7261">
        <v>6</v>
      </c>
      <c r="F7261">
        <v>60</v>
      </c>
      <c r="G7261">
        <v>5</v>
      </c>
      <c r="H7261" t="s">
        <v>303</v>
      </c>
      <c r="I7261" t="s">
        <v>170</v>
      </c>
      <c r="J7261">
        <v>3.5194953461211638</v>
      </c>
      <c r="L7261" s="47"/>
      <c r="M7261" s="47"/>
    </row>
    <row r="7262" spans="1:13" x14ac:dyDescent="0.4">
      <c r="A7262" t="str">
        <f t="shared" si="113"/>
        <v>62_2M_F_6_365_5_HH800_Core</v>
      </c>
      <c r="B7262">
        <v>62</v>
      </c>
      <c r="C7262" t="s">
        <v>175</v>
      </c>
      <c r="D7262" t="s">
        <v>169</v>
      </c>
      <c r="E7262">
        <v>6</v>
      </c>
      <c r="F7262">
        <v>365</v>
      </c>
      <c r="G7262">
        <v>5</v>
      </c>
      <c r="H7262" t="s">
        <v>303</v>
      </c>
      <c r="I7262" t="s">
        <v>170</v>
      </c>
      <c r="J7262">
        <v>7.1534551219586673</v>
      </c>
      <c r="L7262" s="47"/>
      <c r="M7262" s="47"/>
    </row>
    <row r="7263" spans="1:13" x14ac:dyDescent="0.4">
      <c r="A7263" t="str">
        <f t="shared" si="113"/>
        <v>46_2M_F_0_180_5_HH800_Core</v>
      </c>
      <c r="B7263">
        <v>46</v>
      </c>
      <c r="C7263" t="s">
        <v>175</v>
      </c>
      <c r="D7263" t="s">
        <v>169</v>
      </c>
      <c r="E7263">
        <v>0</v>
      </c>
      <c r="F7263">
        <v>180</v>
      </c>
      <c r="G7263">
        <v>5</v>
      </c>
      <c r="H7263" t="s">
        <v>303</v>
      </c>
      <c r="I7263" t="s">
        <v>170</v>
      </c>
      <c r="J7263">
        <v>52.01561186701084</v>
      </c>
      <c r="L7263" s="47"/>
      <c r="M7263" s="47"/>
    </row>
    <row r="7264" spans="1:13" x14ac:dyDescent="0.4">
      <c r="A7264" t="str">
        <f t="shared" si="113"/>
        <v>55_2M_M_0_90_2_HH800_Core</v>
      </c>
      <c r="B7264">
        <v>55</v>
      </c>
      <c r="C7264" t="s">
        <v>175</v>
      </c>
      <c r="D7264" t="s">
        <v>174</v>
      </c>
      <c r="E7264">
        <v>0</v>
      </c>
      <c r="F7264">
        <v>90</v>
      </c>
      <c r="G7264">
        <v>2</v>
      </c>
      <c r="H7264" t="s">
        <v>303</v>
      </c>
      <c r="I7264" t="s">
        <v>170</v>
      </c>
      <c r="J7264">
        <v>46.694480511403228</v>
      </c>
      <c r="L7264" s="47"/>
      <c r="M7264" s="47"/>
    </row>
    <row r="7265" spans="1:13" x14ac:dyDescent="0.4">
      <c r="A7265" t="str">
        <f t="shared" si="113"/>
        <v>59_2M_M_6_60_5_HH800_Core</v>
      </c>
      <c r="B7265">
        <v>59</v>
      </c>
      <c r="C7265" t="s">
        <v>175</v>
      </c>
      <c r="D7265" t="s">
        <v>174</v>
      </c>
      <c r="E7265">
        <v>6</v>
      </c>
      <c r="F7265">
        <v>60</v>
      </c>
      <c r="G7265">
        <v>5</v>
      </c>
      <c r="H7265" t="s">
        <v>303</v>
      </c>
      <c r="I7265" t="s">
        <v>170</v>
      </c>
      <c r="J7265">
        <v>9.9120213154376433</v>
      </c>
      <c r="L7265" s="47"/>
      <c r="M7265" s="47"/>
    </row>
    <row r="7266" spans="1:13" x14ac:dyDescent="0.4">
      <c r="A7266" t="str">
        <f t="shared" si="113"/>
        <v>40_2M_F_6_90_5_HH800_Core</v>
      </c>
      <c r="B7266">
        <v>40</v>
      </c>
      <c r="C7266" t="s">
        <v>175</v>
      </c>
      <c r="D7266" t="s">
        <v>169</v>
      </c>
      <c r="E7266">
        <v>6</v>
      </c>
      <c r="F7266">
        <v>90</v>
      </c>
      <c r="G7266">
        <v>5</v>
      </c>
      <c r="H7266" t="s">
        <v>303</v>
      </c>
      <c r="I7266" t="s">
        <v>170</v>
      </c>
      <c r="J7266">
        <v>4.7074541002330692</v>
      </c>
      <c r="L7266" s="47"/>
      <c r="M7266" s="47"/>
    </row>
    <row r="7267" spans="1:13" x14ac:dyDescent="0.4">
      <c r="A7267" t="str">
        <f t="shared" si="113"/>
        <v>57_4M_F_0_365_5_HH800_Core</v>
      </c>
      <c r="B7267">
        <v>57</v>
      </c>
      <c r="C7267" t="s">
        <v>173</v>
      </c>
      <c r="D7267" t="s">
        <v>169</v>
      </c>
      <c r="E7267">
        <v>0</v>
      </c>
      <c r="F7267">
        <v>365</v>
      </c>
      <c r="G7267">
        <v>5</v>
      </c>
      <c r="H7267" t="s">
        <v>303</v>
      </c>
      <c r="I7267" t="s">
        <v>170</v>
      </c>
      <c r="J7267">
        <v>44.358261119910367</v>
      </c>
      <c r="L7267" s="47"/>
      <c r="M7267" s="47"/>
    </row>
    <row r="7268" spans="1:13" x14ac:dyDescent="0.4">
      <c r="A7268" t="str">
        <f t="shared" si="113"/>
        <v>63_2M_M_0_60_5_HH800_Core</v>
      </c>
      <c r="B7268">
        <v>63</v>
      </c>
      <c r="C7268" t="s">
        <v>175</v>
      </c>
      <c r="D7268" t="s">
        <v>174</v>
      </c>
      <c r="E7268">
        <v>0</v>
      </c>
      <c r="F7268">
        <v>60</v>
      </c>
      <c r="G7268">
        <v>5</v>
      </c>
      <c r="H7268" t="s">
        <v>303</v>
      </c>
      <c r="I7268" t="s">
        <v>170</v>
      </c>
      <c r="J7268">
        <v>159.50142196612504</v>
      </c>
      <c r="L7268" s="47"/>
      <c r="M7268" s="47"/>
    </row>
    <row r="7269" spans="1:13" x14ac:dyDescent="0.4">
      <c r="A7269" t="str">
        <f t="shared" si="113"/>
        <v>36_4M_F_0_180_2_HH800_Core</v>
      </c>
      <c r="B7269">
        <v>36</v>
      </c>
      <c r="C7269" t="s">
        <v>173</v>
      </c>
      <c r="D7269" t="s">
        <v>169</v>
      </c>
      <c r="E7269">
        <v>0</v>
      </c>
      <c r="F7269">
        <v>180</v>
      </c>
      <c r="G7269">
        <v>2</v>
      </c>
      <c r="H7269" t="s">
        <v>303</v>
      </c>
      <c r="I7269" t="s">
        <v>170</v>
      </c>
      <c r="J7269">
        <v>14.639336858967317</v>
      </c>
      <c r="L7269" s="47"/>
      <c r="M7269" s="47"/>
    </row>
    <row r="7270" spans="1:13" x14ac:dyDescent="0.4">
      <c r="A7270" t="str">
        <f t="shared" si="113"/>
        <v>36_4A_F_0_180_2_HH800_Core</v>
      </c>
      <c r="B7270">
        <v>36</v>
      </c>
      <c r="C7270" t="s">
        <v>168</v>
      </c>
      <c r="D7270" t="s">
        <v>169</v>
      </c>
      <c r="E7270">
        <v>0</v>
      </c>
      <c r="F7270">
        <v>180</v>
      </c>
      <c r="G7270">
        <v>2</v>
      </c>
      <c r="H7270" t="s">
        <v>303</v>
      </c>
      <c r="I7270" t="s">
        <v>170</v>
      </c>
      <c r="J7270">
        <v>15.41831962295376</v>
      </c>
      <c r="L7270" s="47"/>
      <c r="M7270" s="47"/>
    </row>
    <row r="7271" spans="1:13" x14ac:dyDescent="0.4">
      <c r="A7271" t="str">
        <f t="shared" si="113"/>
        <v>31_4A_M_3_90_5_HH800_Core</v>
      </c>
      <c r="B7271">
        <v>31</v>
      </c>
      <c r="C7271" t="s">
        <v>168</v>
      </c>
      <c r="D7271" t="s">
        <v>174</v>
      </c>
      <c r="E7271">
        <v>3</v>
      </c>
      <c r="F7271">
        <v>90</v>
      </c>
      <c r="G7271">
        <v>5</v>
      </c>
      <c r="H7271" t="s">
        <v>303</v>
      </c>
      <c r="I7271" t="s">
        <v>170</v>
      </c>
      <c r="J7271">
        <v>1.4438425829934003</v>
      </c>
      <c r="L7271" s="47"/>
      <c r="M7271" s="47"/>
    </row>
    <row r="7272" spans="1:13" x14ac:dyDescent="0.4">
      <c r="A7272" t="str">
        <f t="shared" si="113"/>
        <v>57_4M_M_0_365_5_HH800_Core</v>
      </c>
      <c r="B7272">
        <v>57</v>
      </c>
      <c r="C7272" t="s">
        <v>173</v>
      </c>
      <c r="D7272" t="s">
        <v>174</v>
      </c>
      <c r="E7272">
        <v>0</v>
      </c>
      <c r="F7272">
        <v>365</v>
      </c>
      <c r="G7272">
        <v>5</v>
      </c>
      <c r="H7272" t="s">
        <v>303</v>
      </c>
      <c r="I7272" t="s">
        <v>170</v>
      </c>
      <c r="J7272">
        <v>40.912999093084103</v>
      </c>
      <c r="L7272" s="47"/>
      <c r="M7272" s="47"/>
    </row>
    <row r="7273" spans="1:13" x14ac:dyDescent="0.4">
      <c r="A7273" t="str">
        <f t="shared" si="113"/>
        <v>44_2M_M_3_365_5_HH800_Core</v>
      </c>
      <c r="B7273">
        <v>44</v>
      </c>
      <c r="C7273" t="s">
        <v>175</v>
      </c>
      <c r="D7273" t="s">
        <v>174</v>
      </c>
      <c r="E7273">
        <v>3</v>
      </c>
      <c r="F7273">
        <v>365</v>
      </c>
      <c r="G7273">
        <v>5</v>
      </c>
      <c r="H7273" t="s">
        <v>303</v>
      </c>
      <c r="I7273" t="s">
        <v>170</v>
      </c>
      <c r="J7273">
        <v>2.5798384202720337</v>
      </c>
      <c r="L7273" s="47"/>
      <c r="M7273" s="47"/>
    </row>
    <row r="7274" spans="1:13" x14ac:dyDescent="0.4">
      <c r="A7274" t="str">
        <f t="shared" si="113"/>
        <v>39_4A_M_6_90_5_HH800_Core</v>
      </c>
      <c r="B7274">
        <v>39</v>
      </c>
      <c r="C7274" t="s">
        <v>168</v>
      </c>
      <c r="D7274" t="s">
        <v>174</v>
      </c>
      <c r="E7274">
        <v>6</v>
      </c>
      <c r="F7274">
        <v>90</v>
      </c>
      <c r="G7274">
        <v>5</v>
      </c>
      <c r="H7274" t="s">
        <v>303</v>
      </c>
      <c r="I7274" t="s">
        <v>170</v>
      </c>
      <c r="J7274">
        <v>2.0897635913855379</v>
      </c>
      <c r="L7274" s="47"/>
      <c r="M7274" s="47"/>
    </row>
    <row r="7275" spans="1:13" x14ac:dyDescent="0.4">
      <c r="A7275" t="str">
        <f t="shared" si="113"/>
        <v>54_2M_M_6_365_5_HH800_Core</v>
      </c>
      <c r="B7275">
        <v>54</v>
      </c>
      <c r="C7275" t="s">
        <v>175</v>
      </c>
      <c r="D7275" t="s">
        <v>174</v>
      </c>
      <c r="E7275">
        <v>6</v>
      </c>
      <c r="F7275">
        <v>365</v>
      </c>
      <c r="G7275">
        <v>5</v>
      </c>
      <c r="H7275" t="s">
        <v>303</v>
      </c>
      <c r="I7275" t="s">
        <v>170</v>
      </c>
      <c r="J7275">
        <v>6.2833322738938575</v>
      </c>
      <c r="L7275" s="47"/>
      <c r="M7275" s="47"/>
    </row>
    <row r="7276" spans="1:13" x14ac:dyDescent="0.4">
      <c r="A7276" t="str">
        <f t="shared" si="113"/>
        <v>35_2M_M_3_90_5_HH800_Core</v>
      </c>
      <c r="B7276">
        <v>35</v>
      </c>
      <c r="C7276" t="s">
        <v>175</v>
      </c>
      <c r="D7276" t="s">
        <v>174</v>
      </c>
      <c r="E7276">
        <v>3</v>
      </c>
      <c r="F7276">
        <v>90</v>
      </c>
      <c r="G7276">
        <v>5</v>
      </c>
      <c r="H7276" t="s">
        <v>303</v>
      </c>
      <c r="I7276" t="s">
        <v>170</v>
      </c>
      <c r="J7276">
        <v>2.1178085828609374</v>
      </c>
      <c r="L7276" s="47"/>
      <c r="M7276" s="47"/>
    </row>
    <row r="7277" spans="1:13" x14ac:dyDescent="0.4">
      <c r="A7277" t="str">
        <f t="shared" si="113"/>
        <v>56_2M_M_0_180_5_HH800_Core</v>
      </c>
      <c r="B7277">
        <v>56</v>
      </c>
      <c r="C7277" t="s">
        <v>175</v>
      </c>
      <c r="D7277" t="s">
        <v>174</v>
      </c>
      <c r="E7277">
        <v>0</v>
      </c>
      <c r="F7277">
        <v>180</v>
      </c>
      <c r="G7277">
        <v>5</v>
      </c>
      <c r="H7277" t="s">
        <v>303</v>
      </c>
      <c r="I7277" t="s">
        <v>170</v>
      </c>
      <c r="J7277">
        <v>75.280669721080528</v>
      </c>
      <c r="L7277" s="47"/>
      <c r="M7277" s="47"/>
    </row>
    <row r="7278" spans="1:13" x14ac:dyDescent="0.4">
      <c r="A7278" t="str">
        <f t="shared" si="113"/>
        <v>47_4M_F_6_365_5_HH800_Core</v>
      </c>
      <c r="B7278">
        <v>47</v>
      </c>
      <c r="C7278" t="s">
        <v>173</v>
      </c>
      <c r="D7278" t="s">
        <v>169</v>
      </c>
      <c r="E7278">
        <v>6</v>
      </c>
      <c r="F7278">
        <v>365</v>
      </c>
      <c r="G7278">
        <v>5</v>
      </c>
      <c r="H7278" t="s">
        <v>303</v>
      </c>
      <c r="I7278" t="s">
        <v>170</v>
      </c>
      <c r="J7278">
        <v>4.2088409876902793</v>
      </c>
      <c r="L7278" s="47"/>
      <c r="M7278" s="47"/>
    </row>
    <row r="7279" spans="1:13" x14ac:dyDescent="0.4">
      <c r="A7279" t="str">
        <f t="shared" si="113"/>
        <v>25_4M_M_0_60_2_HH800_Core</v>
      </c>
      <c r="B7279">
        <v>25</v>
      </c>
      <c r="C7279" t="s">
        <v>173</v>
      </c>
      <c r="D7279" t="s">
        <v>174</v>
      </c>
      <c r="E7279">
        <v>0</v>
      </c>
      <c r="F7279">
        <v>60</v>
      </c>
      <c r="G7279">
        <v>2</v>
      </c>
      <c r="H7279" t="s">
        <v>303</v>
      </c>
      <c r="I7279" t="s">
        <v>170</v>
      </c>
      <c r="J7279">
        <v>13.365893096083875</v>
      </c>
      <c r="L7279" s="47"/>
      <c r="M7279" s="47"/>
    </row>
    <row r="7280" spans="1:13" x14ac:dyDescent="0.4">
      <c r="A7280" t="str">
        <f t="shared" si="113"/>
        <v>64_4M_F_0_60_2_HH800_Core</v>
      </c>
      <c r="B7280">
        <v>64</v>
      </c>
      <c r="C7280" t="s">
        <v>173</v>
      </c>
      <c r="D7280" t="s">
        <v>169</v>
      </c>
      <c r="E7280">
        <v>0</v>
      </c>
      <c r="F7280">
        <v>60</v>
      </c>
      <c r="G7280">
        <v>2</v>
      </c>
      <c r="H7280" t="s">
        <v>303</v>
      </c>
      <c r="I7280" t="s">
        <v>170</v>
      </c>
      <c r="J7280">
        <v>87.159977447130174</v>
      </c>
      <c r="L7280" s="47"/>
      <c r="M7280" s="47"/>
    </row>
    <row r="7281" spans="1:13" x14ac:dyDescent="0.4">
      <c r="A7281" t="str">
        <f t="shared" si="113"/>
        <v>57_4M_M_3_60_5_HH800_Core</v>
      </c>
      <c r="B7281">
        <v>57</v>
      </c>
      <c r="C7281" t="s">
        <v>173</v>
      </c>
      <c r="D7281" t="s">
        <v>174</v>
      </c>
      <c r="E7281">
        <v>3</v>
      </c>
      <c r="F7281">
        <v>60</v>
      </c>
      <c r="G7281">
        <v>5</v>
      </c>
      <c r="H7281" t="s">
        <v>303</v>
      </c>
      <c r="I7281" t="s">
        <v>170</v>
      </c>
      <c r="J7281">
        <v>3.4384220651196475</v>
      </c>
      <c r="L7281" s="47"/>
      <c r="M7281" s="47"/>
    </row>
    <row r="7282" spans="1:13" x14ac:dyDescent="0.4">
      <c r="A7282" t="str">
        <f t="shared" si="113"/>
        <v>44_4M_F_0_60_5_HH800_Core</v>
      </c>
      <c r="B7282">
        <v>44</v>
      </c>
      <c r="C7282" t="s">
        <v>173</v>
      </c>
      <c r="D7282" t="s">
        <v>169</v>
      </c>
      <c r="E7282">
        <v>0</v>
      </c>
      <c r="F7282">
        <v>60</v>
      </c>
      <c r="G7282">
        <v>5</v>
      </c>
      <c r="H7282" t="s">
        <v>303</v>
      </c>
      <c r="I7282" t="s">
        <v>170</v>
      </c>
      <c r="J7282">
        <v>48.572773724480292</v>
      </c>
      <c r="L7282" s="47"/>
      <c r="M7282" s="47"/>
    </row>
    <row r="7283" spans="1:13" x14ac:dyDescent="0.4">
      <c r="A7283" t="str">
        <f t="shared" si="113"/>
        <v>64_2M_M_0_365_5_HH800_Core</v>
      </c>
      <c r="B7283">
        <v>64</v>
      </c>
      <c r="C7283" t="s">
        <v>175</v>
      </c>
      <c r="D7283" t="s">
        <v>174</v>
      </c>
      <c r="E7283">
        <v>0</v>
      </c>
      <c r="F7283">
        <v>365</v>
      </c>
      <c r="G7283">
        <v>5</v>
      </c>
      <c r="H7283" t="s">
        <v>303</v>
      </c>
      <c r="I7283" t="s">
        <v>170</v>
      </c>
      <c r="J7283">
        <v>81.46732248159573</v>
      </c>
      <c r="L7283" s="47"/>
      <c r="M7283" s="47"/>
    </row>
    <row r="7284" spans="1:13" x14ac:dyDescent="0.4">
      <c r="A7284" t="str">
        <f t="shared" si="113"/>
        <v>38_4M_F_0_90_2_HH800_Core</v>
      </c>
      <c r="B7284">
        <v>38</v>
      </c>
      <c r="C7284" t="s">
        <v>173</v>
      </c>
      <c r="D7284" t="s">
        <v>169</v>
      </c>
      <c r="E7284">
        <v>0</v>
      </c>
      <c r="F7284">
        <v>90</v>
      </c>
      <c r="G7284">
        <v>2</v>
      </c>
      <c r="H7284" t="s">
        <v>303</v>
      </c>
      <c r="I7284" t="s">
        <v>170</v>
      </c>
      <c r="J7284">
        <v>18.638500246191903</v>
      </c>
      <c r="L7284" s="47"/>
      <c r="M7284" s="47"/>
    </row>
    <row r="7285" spans="1:13" x14ac:dyDescent="0.4">
      <c r="A7285" t="str">
        <f t="shared" si="113"/>
        <v>41_2M_F_0_180_5_HH800_Core</v>
      </c>
      <c r="B7285">
        <v>41</v>
      </c>
      <c r="C7285" t="s">
        <v>175</v>
      </c>
      <c r="D7285" t="s">
        <v>169</v>
      </c>
      <c r="E7285">
        <v>0</v>
      </c>
      <c r="F7285">
        <v>180</v>
      </c>
      <c r="G7285">
        <v>5</v>
      </c>
      <c r="H7285" t="s">
        <v>303</v>
      </c>
      <c r="I7285" t="s">
        <v>170</v>
      </c>
      <c r="J7285">
        <v>42.921387787664251</v>
      </c>
      <c r="L7285" s="47"/>
      <c r="M7285" s="47"/>
    </row>
    <row r="7286" spans="1:13" x14ac:dyDescent="0.4">
      <c r="A7286" t="str">
        <f t="shared" si="113"/>
        <v>31_2M_M_3_90_5_HH800_Core</v>
      </c>
      <c r="B7286">
        <v>31</v>
      </c>
      <c r="C7286" t="s">
        <v>175</v>
      </c>
      <c r="D7286" t="s">
        <v>174</v>
      </c>
      <c r="E7286">
        <v>3</v>
      </c>
      <c r="F7286">
        <v>90</v>
      </c>
      <c r="G7286">
        <v>5</v>
      </c>
      <c r="H7286" t="s">
        <v>303</v>
      </c>
      <c r="I7286" t="s">
        <v>170</v>
      </c>
      <c r="J7286">
        <v>1.7583152498719907</v>
      </c>
      <c r="L7286" s="47"/>
      <c r="M7286" s="47"/>
    </row>
    <row r="7287" spans="1:13" x14ac:dyDescent="0.4">
      <c r="A7287" t="str">
        <f t="shared" si="113"/>
        <v>58_2M_M_0_180_5_HH800_Core</v>
      </c>
      <c r="B7287">
        <v>58</v>
      </c>
      <c r="C7287" t="s">
        <v>175</v>
      </c>
      <c r="D7287" t="s">
        <v>174</v>
      </c>
      <c r="E7287">
        <v>0</v>
      </c>
      <c r="F7287">
        <v>180</v>
      </c>
      <c r="G7287">
        <v>5</v>
      </c>
      <c r="H7287" t="s">
        <v>303</v>
      </c>
      <c r="I7287" t="s">
        <v>170</v>
      </c>
      <c r="J7287">
        <v>82.84122408854185</v>
      </c>
      <c r="L7287" s="47"/>
      <c r="M7287" s="47"/>
    </row>
    <row r="7288" spans="1:13" x14ac:dyDescent="0.4">
      <c r="A7288" t="str">
        <f t="shared" si="113"/>
        <v>59_4M_M_6_60_5_HH800_Core</v>
      </c>
      <c r="B7288">
        <v>59</v>
      </c>
      <c r="C7288" t="s">
        <v>173</v>
      </c>
      <c r="D7288" t="s">
        <v>174</v>
      </c>
      <c r="E7288">
        <v>6</v>
      </c>
      <c r="F7288">
        <v>60</v>
      </c>
      <c r="G7288">
        <v>5</v>
      </c>
      <c r="H7288" t="s">
        <v>303</v>
      </c>
      <c r="I7288" t="s">
        <v>170</v>
      </c>
      <c r="J7288">
        <v>5.0346640587365279</v>
      </c>
      <c r="L7288" s="47"/>
      <c r="M7288" s="47"/>
    </row>
    <row r="7289" spans="1:13" x14ac:dyDescent="0.4">
      <c r="A7289" t="str">
        <f t="shared" si="113"/>
        <v>49_2M_F_3_60_5_HH800_Core</v>
      </c>
      <c r="B7289">
        <v>49</v>
      </c>
      <c r="C7289" t="s">
        <v>175</v>
      </c>
      <c r="D7289" t="s">
        <v>169</v>
      </c>
      <c r="E7289">
        <v>3</v>
      </c>
      <c r="F7289">
        <v>60</v>
      </c>
      <c r="G7289">
        <v>5</v>
      </c>
      <c r="H7289" t="s">
        <v>303</v>
      </c>
      <c r="I7289" t="s">
        <v>170</v>
      </c>
      <c r="J7289">
        <v>5.4206434609689707</v>
      </c>
      <c r="L7289" s="47"/>
      <c r="M7289" s="47"/>
    </row>
    <row r="7290" spans="1:13" x14ac:dyDescent="0.4">
      <c r="A7290" t="str">
        <f t="shared" si="113"/>
        <v>64_2M_M_3_180_5_HH800_Core</v>
      </c>
      <c r="B7290">
        <v>64</v>
      </c>
      <c r="C7290" t="s">
        <v>175</v>
      </c>
      <c r="D7290" t="s">
        <v>174</v>
      </c>
      <c r="E7290">
        <v>3</v>
      </c>
      <c r="F7290">
        <v>180</v>
      </c>
      <c r="G7290">
        <v>5</v>
      </c>
      <c r="H7290" t="s">
        <v>303</v>
      </c>
      <c r="I7290" t="s">
        <v>170</v>
      </c>
      <c r="J7290">
        <v>4.0634873944045964</v>
      </c>
      <c r="L7290" s="47"/>
      <c r="M7290" s="47"/>
    </row>
    <row r="7291" spans="1:13" x14ac:dyDescent="0.4">
      <c r="A7291" t="str">
        <f t="shared" si="113"/>
        <v>52_4M_F_6_365_5_HH800_Core</v>
      </c>
      <c r="B7291">
        <v>52</v>
      </c>
      <c r="C7291" t="s">
        <v>173</v>
      </c>
      <c r="D7291" t="s">
        <v>169</v>
      </c>
      <c r="E7291">
        <v>6</v>
      </c>
      <c r="F7291">
        <v>365</v>
      </c>
      <c r="G7291">
        <v>5</v>
      </c>
      <c r="H7291" t="s">
        <v>303</v>
      </c>
      <c r="I7291" t="s">
        <v>170</v>
      </c>
      <c r="J7291">
        <v>4.4825612224992391</v>
      </c>
      <c r="L7291" s="47"/>
      <c r="M7291" s="47"/>
    </row>
    <row r="7292" spans="1:13" x14ac:dyDescent="0.4">
      <c r="A7292" t="str">
        <f t="shared" si="113"/>
        <v>56_4M_F_0_365_5_HH800_Core</v>
      </c>
      <c r="B7292">
        <v>56</v>
      </c>
      <c r="C7292" t="s">
        <v>173</v>
      </c>
      <c r="D7292" t="s">
        <v>169</v>
      </c>
      <c r="E7292">
        <v>0</v>
      </c>
      <c r="F7292">
        <v>365</v>
      </c>
      <c r="G7292">
        <v>5</v>
      </c>
      <c r="H7292" t="s">
        <v>303</v>
      </c>
      <c r="I7292" t="s">
        <v>170</v>
      </c>
      <c r="J7292">
        <v>42.706971546209964</v>
      </c>
      <c r="L7292" s="47"/>
      <c r="M7292" s="47"/>
    </row>
    <row r="7293" spans="1:13" x14ac:dyDescent="0.4">
      <c r="A7293" t="str">
        <f t="shared" si="113"/>
        <v>59_4M_F_3_90_5_HH800_Core</v>
      </c>
      <c r="B7293">
        <v>59</v>
      </c>
      <c r="C7293" t="s">
        <v>173</v>
      </c>
      <c r="D7293" t="s">
        <v>169</v>
      </c>
      <c r="E7293">
        <v>3</v>
      </c>
      <c r="F7293">
        <v>90</v>
      </c>
      <c r="G7293">
        <v>5</v>
      </c>
      <c r="H7293" t="s">
        <v>303</v>
      </c>
      <c r="I7293" t="s">
        <v>170</v>
      </c>
      <c r="J7293">
        <v>3.3903016279269798</v>
      </c>
      <c r="L7293" s="47"/>
      <c r="M7293" s="47"/>
    </row>
    <row r="7294" spans="1:13" x14ac:dyDescent="0.4">
      <c r="A7294" t="str">
        <f t="shared" si="113"/>
        <v>32_2M_F_0_90_5_HH800_Core</v>
      </c>
      <c r="B7294">
        <v>32</v>
      </c>
      <c r="C7294" t="s">
        <v>175</v>
      </c>
      <c r="D7294" t="s">
        <v>169</v>
      </c>
      <c r="E7294">
        <v>0</v>
      </c>
      <c r="F7294">
        <v>90</v>
      </c>
      <c r="G7294">
        <v>5</v>
      </c>
      <c r="H7294" t="s">
        <v>303</v>
      </c>
      <c r="I7294" t="s">
        <v>170</v>
      </c>
      <c r="J7294">
        <v>37.637494615505972</v>
      </c>
      <c r="L7294" s="47"/>
      <c r="M7294" s="47"/>
    </row>
    <row r="7295" spans="1:13" x14ac:dyDescent="0.4">
      <c r="A7295" t="str">
        <f t="shared" si="113"/>
        <v>33_2M_F_0_90_5_HH800_Core</v>
      </c>
      <c r="B7295">
        <v>33</v>
      </c>
      <c r="C7295" t="s">
        <v>175</v>
      </c>
      <c r="D7295" t="s">
        <v>169</v>
      </c>
      <c r="E7295">
        <v>0</v>
      </c>
      <c r="F7295">
        <v>90</v>
      </c>
      <c r="G7295">
        <v>5</v>
      </c>
      <c r="H7295" t="s">
        <v>303</v>
      </c>
      <c r="I7295" t="s">
        <v>170</v>
      </c>
      <c r="J7295">
        <v>37.449616298548456</v>
      </c>
      <c r="L7295" s="47"/>
      <c r="M7295" s="47"/>
    </row>
    <row r="7296" spans="1:13" x14ac:dyDescent="0.4">
      <c r="A7296" t="str">
        <f t="shared" si="113"/>
        <v>34_2M_F_0_90_5_HH800_Core</v>
      </c>
      <c r="B7296">
        <v>34</v>
      </c>
      <c r="C7296" t="s">
        <v>175</v>
      </c>
      <c r="D7296" t="s">
        <v>169</v>
      </c>
      <c r="E7296">
        <v>0</v>
      </c>
      <c r="F7296">
        <v>90</v>
      </c>
      <c r="G7296">
        <v>5</v>
      </c>
      <c r="H7296" t="s">
        <v>303</v>
      </c>
      <c r="I7296" t="s">
        <v>170</v>
      </c>
      <c r="J7296">
        <v>38.812539522724094</v>
      </c>
      <c r="L7296" s="47"/>
      <c r="M7296" s="47"/>
    </row>
    <row r="7297" spans="1:13" x14ac:dyDescent="0.4">
      <c r="A7297" t="str">
        <f t="shared" si="113"/>
        <v>35_2M_F_0_90_5_HH800_Core</v>
      </c>
      <c r="B7297">
        <v>35</v>
      </c>
      <c r="C7297" t="s">
        <v>175</v>
      </c>
      <c r="D7297" t="s">
        <v>169</v>
      </c>
      <c r="E7297">
        <v>0</v>
      </c>
      <c r="F7297">
        <v>90</v>
      </c>
      <c r="G7297">
        <v>5</v>
      </c>
      <c r="H7297" t="s">
        <v>303</v>
      </c>
      <c r="I7297" t="s">
        <v>170</v>
      </c>
      <c r="J7297">
        <v>40.445290717309966</v>
      </c>
      <c r="L7297" s="47"/>
      <c r="M7297" s="47"/>
    </row>
    <row r="7298" spans="1:13" x14ac:dyDescent="0.4">
      <c r="A7298" t="str">
        <f t="shared" si="113"/>
        <v>56_2M_F_0_180_5_HH800_Core</v>
      </c>
      <c r="B7298">
        <v>56</v>
      </c>
      <c r="C7298" t="s">
        <v>175</v>
      </c>
      <c r="D7298" t="s">
        <v>169</v>
      </c>
      <c r="E7298">
        <v>0</v>
      </c>
      <c r="F7298">
        <v>180</v>
      </c>
      <c r="G7298">
        <v>5</v>
      </c>
      <c r="H7298" t="s">
        <v>303</v>
      </c>
      <c r="I7298" t="s">
        <v>170</v>
      </c>
      <c r="J7298">
        <v>85.064481512702557</v>
      </c>
      <c r="L7298" s="47"/>
      <c r="M7298" s="47"/>
    </row>
    <row r="7299" spans="1:13" x14ac:dyDescent="0.4">
      <c r="A7299" t="str">
        <f t="shared" ref="A7299:A7362" si="114">B7299&amp;"_"&amp;C7299&amp;"_"&amp;D7299&amp;"_"&amp;E7299&amp;"_"&amp;F7299&amp;"_"&amp;G7299&amp;"_"&amp;H7299&amp;"_"&amp;I7299</f>
        <v>43_2M_M_6_365_5_HH800_Core</v>
      </c>
      <c r="B7299">
        <v>43</v>
      </c>
      <c r="C7299" t="s">
        <v>175</v>
      </c>
      <c r="D7299" t="s">
        <v>174</v>
      </c>
      <c r="E7299">
        <v>6</v>
      </c>
      <c r="F7299">
        <v>365</v>
      </c>
      <c r="G7299">
        <v>5</v>
      </c>
      <c r="H7299" t="s">
        <v>303</v>
      </c>
      <c r="I7299" t="s">
        <v>170</v>
      </c>
      <c r="J7299">
        <v>3.9764971106086247</v>
      </c>
      <c r="L7299" s="47"/>
      <c r="M7299" s="47"/>
    </row>
    <row r="7300" spans="1:13" x14ac:dyDescent="0.4">
      <c r="A7300" t="str">
        <f t="shared" si="114"/>
        <v>51_2M_M_0_90_2_HH800_Core</v>
      </c>
      <c r="B7300">
        <v>51</v>
      </c>
      <c r="C7300" t="s">
        <v>175</v>
      </c>
      <c r="D7300" t="s">
        <v>174</v>
      </c>
      <c r="E7300">
        <v>0</v>
      </c>
      <c r="F7300">
        <v>90</v>
      </c>
      <c r="G7300">
        <v>2</v>
      </c>
      <c r="H7300" t="s">
        <v>303</v>
      </c>
      <c r="I7300" t="s">
        <v>170</v>
      </c>
      <c r="J7300">
        <v>36.514706750227703</v>
      </c>
      <c r="L7300" s="47"/>
      <c r="M7300" s="47"/>
    </row>
    <row r="7301" spans="1:13" x14ac:dyDescent="0.4">
      <c r="A7301" t="str">
        <f t="shared" si="114"/>
        <v>51_4M_F_0_60_2_HH800_Core</v>
      </c>
      <c r="B7301">
        <v>51</v>
      </c>
      <c r="C7301" t="s">
        <v>173</v>
      </c>
      <c r="D7301" t="s">
        <v>169</v>
      </c>
      <c r="E7301">
        <v>0</v>
      </c>
      <c r="F7301">
        <v>60</v>
      </c>
      <c r="G7301">
        <v>2</v>
      </c>
      <c r="H7301" t="s">
        <v>303</v>
      </c>
      <c r="I7301" t="s">
        <v>170</v>
      </c>
      <c r="J7301">
        <v>40.884934899526336</v>
      </c>
      <c r="L7301" s="47"/>
      <c r="M7301" s="47"/>
    </row>
    <row r="7302" spans="1:13" x14ac:dyDescent="0.4">
      <c r="A7302" t="str">
        <f t="shared" si="114"/>
        <v>42_2M_F_0_180_5_HH800_Core</v>
      </c>
      <c r="B7302">
        <v>42</v>
      </c>
      <c r="C7302" t="s">
        <v>175</v>
      </c>
      <c r="D7302" t="s">
        <v>169</v>
      </c>
      <c r="E7302">
        <v>0</v>
      </c>
      <c r="F7302">
        <v>180</v>
      </c>
      <c r="G7302">
        <v>5</v>
      </c>
      <c r="H7302" t="s">
        <v>303</v>
      </c>
      <c r="I7302" t="s">
        <v>170</v>
      </c>
      <c r="J7302">
        <v>44.58604417774648</v>
      </c>
      <c r="L7302" s="47"/>
      <c r="M7302" s="47"/>
    </row>
    <row r="7303" spans="1:13" x14ac:dyDescent="0.4">
      <c r="A7303" t="str">
        <f t="shared" si="114"/>
        <v>34_4M_F_0_180_5_HH800_Core</v>
      </c>
      <c r="B7303">
        <v>34</v>
      </c>
      <c r="C7303" t="s">
        <v>173</v>
      </c>
      <c r="D7303" t="s">
        <v>169</v>
      </c>
      <c r="E7303">
        <v>0</v>
      </c>
      <c r="F7303">
        <v>180</v>
      </c>
      <c r="G7303">
        <v>5</v>
      </c>
      <c r="H7303" t="s">
        <v>303</v>
      </c>
      <c r="I7303" t="s">
        <v>170</v>
      </c>
      <c r="J7303">
        <v>19.960467597671009</v>
      </c>
      <c r="L7303" s="47"/>
      <c r="M7303" s="47"/>
    </row>
    <row r="7304" spans="1:13" x14ac:dyDescent="0.4">
      <c r="A7304" t="str">
        <f t="shared" si="114"/>
        <v>52_2M_M_3_90_5_HH800_Core</v>
      </c>
      <c r="B7304">
        <v>52</v>
      </c>
      <c r="C7304" t="s">
        <v>175</v>
      </c>
      <c r="D7304" t="s">
        <v>174</v>
      </c>
      <c r="E7304">
        <v>3</v>
      </c>
      <c r="F7304">
        <v>90</v>
      </c>
      <c r="G7304">
        <v>5</v>
      </c>
      <c r="H7304" t="s">
        <v>303</v>
      </c>
      <c r="I7304" t="s">
        <v>170</v>
      </c>
      <c r="J7304">
        <v>3.6754461599637218</v>
      </c>
      <c r="L7304" s="47"/>
      <c r="M7304" s="47"/>
    </row>
    <row r="7305" spans="1:13" x14ac:dyDescent="0.4">
      <c r="A7305" t="str">
        <f t="shared" si="114"/>
        <v>50_2M_F_0_180_2_HH800_Core</v>
      </c>
      <c r="B7305">
        <v>50</v>
      </c>
      <c r="C7305" t="s">
        <v>175</v>
      </c>
      <c r="D7305" t="s">
        <v>169</v>
      </c>
      <c r="E7305">
        <v>0</v>
      </c>
      <c r="F7305">
        <v>180</v>
      </c>
      <c r="G7305">
        <v>2</v>
      </c>
      <c r="H7305" t="s">
        <v>303</v>
      </c>
      <c r="I7305" t="s">
        <v>170</v>
      </c>
      <c r="J7305">
        <v>34.151103379276591</v>
      </c>
      <c r="L7305" s="47"/>
      <c r="M7305" s="47"/>
    </row>
    <row r="7306" spans="1:13" x14ac:dyDescent="0.4">
      <c r="A7306" t="str">
        <f t="shared" si="114"/>
        <v>39_2M_M_0_60_2_HH800_Core</v>
      </c>
      <c r="B7306">
        <v>39</v>
      </c>
      <c r="C7306" t="s">
        <v>175</v>
      </c>
      <c r="D7306" t="s">
        <v>174</v>
      </c>
      <c r="E7306">
        <v>0</v>
      </c>
      <c r="F7306">
        <v>60</v>
      </c>
      <c r="G7306">
        <v>2</v>
      </c>
      <c r="H7306" t="s">
        <v>303</v>
      </c>
      <c r="I7306" t="s">
        <v>170</v>
      </c>
      <c r="J7306">
        <v>32.96787933436255</v>
      </c>
      <c r="L7306" s="47"/>
      <c r="M7306" s="47"/>
    </row>
    <row r="7307" spans="1:13" x14ac:dyDescent="0.4">
      <c r="A7307" t="str">
        <f t="shared" si="114"/>
        <v>45_2M_F_0_365_5_HH800_Core</v>
      </c>
      <c r="B7307">
        <v>45</v>
      </c>
      <c r="C7307" t="s">
        <v>175</v>
      </c>
      <c r="D7307" t="s">
        <v>169</v>
      </c>
      <c r="E7307">
        <v>0</v>
      </c>
      <c r="F7307">
        <v>365</v>
      </c>
      <c r="G7307">
        <v>5</v>
      </c>
      <c r="H7307" t="s">
        <v>303</v>
      </c>
      <c r="I7307" t="s">
        <v>170</v>
      </c>
      <c r="J7307">
        <v>45.141114871803104</v>
      </c>
      <c r="L7307" s="47"/>
      <c r="M7307" s="47"/>
    </row>
    <row r="7308" spans="1:13" x14ac:dyDescent="0.4">
      <c r="A7308" t="str">
        <f t="shared" si="114"/>
        <v>45_2M_F_6_180_5_HH800_Core</v>
      </c>
      <c r="B7308">
        <v>45</v>
      </c>
      <c r="C7308" t="s">
        <v>175</v>
      </c>
      <c r="D7308" t="s">
        <v>169</v>
      </c>
      <c r="E7308">
        <v>6</v>
      </c>
      <c r="F7308">
        <v>180</v>
      </c>
      <c r="G7308">
        <v>5</v>
      </c>
      <c r="H7308" t="s">
        <v>303</v>
      </c>
      <c r="I7308" t="s">
        <v>170</v>
      </c>
      <c r="J7308">
        <v>6.0738359182172621</v>
      </c>
      <c r="L7308" s="47"/>
      <c r="M7308" s="47"/>
    </row>
    <row r="7309" spans="1:13" x14ac:dyDescent="0.4">
      <c r="A7309" t="str">
        <f t="shared" si="114"/>
        <v>64_2M_M_6_90_5_HH800_Core</v>
      </c>
      <c r="B7309">
        <v>64</v>
      </c>
      <c r="C7309" t="s">
        <v>175</v>
      </c>
      <c r="D7309" t="s">
        <v>174</v>
      </c>
      <c r="E7309">
        <v>6</v>
      </c>
      <c r="F7309">
        <v>90</v>
      </c>
      <c r="G7309">
        <v>5</v>
      </c>
      <c r="H7309" t="s">
        <v>303</v>
      </c>
      <c r="I7309" t="s">
        <v>170</v>
      </c>
      <c r="J7309">
        <v>7.5156396034490927</v>
      </c>
      <c r="L7309" s="47"/>
      <c r="M7309" s="47"/>
    </row>
    <row r="7310" spans="1:13" x14ac:dyDescent="0.4">
      <c r="A7310" t="str">
        <f t="shared" si="114"/>
        <v>43_4M_F_3_365_5_HH800_Core</v>
      </c>
      <c r="B7310">
        <v>43</v>
      </c>
      <c r="C7310" t="s">
        <v>173</v>
      </c>
      <c r="D7310" t="s">
        <v>169</v>
      </c>
      <c r="E7310">
        <v>3</v>
      </c>
      <c r="F7310">
        <v>365</v>
      </c>
      <c r="G7310">
        <v>5</v>
      </c>
      <c r="H7310" t="s">
        <v>303</v>
      </c>
      <c r="I7310" t="s">
        <v>170</v>
      </c>
      <c r="J7310">
        <v>2.398029496276437</v>
      </c>
      <c r="L7310" s="47"/>
      <c r="M7310" s="47"/>
    </row>
    <row r="7311" spans="1:13" x14ac:dyDescent="0.4">
      <c r="A7311" t="str">
        <f t="shared" si="114"/>
        <v>57_4M_M_6_90_5_HH800_Core</v>
      </c>
      <c r="B7311">
        <v>57</v>
      </c>
      <c r="C7311" t="s">
        <v>173</v>
      </c>
      <c r="D7311" t="s">
        <v>174</v>
      </c>
      <c r="E7311">
        <v>6</v>
      </c>
      <c r="F7311">
        <v>90</v>
      </c>
      <c r="G7311">
        <v>5</v>
      </c>
      <c r="H7311" t="s">
        <v>303</v>
      </c>
      <c r="I7311" t="s">
        <v>170</v>
      </c>
      <c r="J7311">
        <v>4.558790909845083</v>
      </c>
      <c r="L7311" s="47"/>
      <c r="M7311" s="47"/>
    </row>
    <row r="7312" spans="1:13" x14ac:dyDescent="0.4">
      <c r="A7312" t="str">
        <f t="shared" si="114"/>
        <v>60_2M_M_0_60_2_HH800_Core</v>
      </c>
      <c r="B7312">
        <v>60</v>
      </c>
      <c r="C7312" t="s">
        <v>175</v>
      </c>
      <c r="D7312" t="s">
        <v>174</v>
      </c>
      <c r="E7312">
        <v>0</v>
      </c>
      <c r="F7312">
        <v>60</v>
      </c>
      <c r="G7312">
        <v>2</v>
      </c>
      <c r="H7312" t="s">
        <v>303</v>
      </c>
      <c r="I7312" t="s">
        <v>170</v>
      </c>
      <c r="J7312">
        <v>89.256881155434243</v>
      </c>
      <c r="L7312" s="47"/>
      <c r="M7312" s="47"/>
    </row>
    <row r="7313" spans="1:13" x14ac:dyDescent="0.4">
      <c r="A7313" t="str">
        <f t="shared" si="114"/>
        <v>35_2M_M_0_90_5_HH800_Core</v>
      </c>
      <c r="B7313">
        <v>35</v>
      </c>
      <c r="C7313" t="s">
        <v>175</v>
      </c>
      <c r="D7313" t="s">
        <v>174</v>
      </c>
      <c r="E7313">
        <v>0</v>
      </c>
      <c r="F7313">
        <v>90</v>
      </c>
      <c r="G7313">
        <v>5</v>
      </c>
      <c r="H7313" t="s">
        <v>303</v>
      </c>
      <c r="I7313" t="s">
        <v>170</v>
      </c>
      <c r="J7313">
        <v>27.990304575175944</v>
      </c>
      <c r="L7313" s="47"/>
      <c r="M7313" s="47"/>
    </row>
    <row r="7314" spans="1:13" x14ac:dyDescent="0.4">
      <c r="A7314" t="str">
        <f t="shared" si="114"/>
        <v>41_4M_F_3_90_5_HH800_Core</v>
      </c>
      <c r="B7314">
        <v>41</v>
      </c>
      <c r="C7314" t="s">
        <v>173</v>
      </c>
      <c r="D7314" t="s">
        <v>169</v>
      </c>
      <c r="E7314">
        <v>3</v>
      </c>
      <c r="F7314">
        <v>90</v>
      </c>
      <c r="G7314">
        <v>5</v>
      </c>
      <c r="H7314" t="s">
        <v>303</v>
      </c>
      <c r="I7314" t="s">
        <v>170</v>
      </c>
      <c r="J7314">
        <v>2.4824150204819175</v>
      </c>
      <c r="L7314" s="47"/>
      <c r="M7314" s="47"/>
    </row>
    <row r="7315" spans="1:13" x14ac:dyDescent="0.4">
      <c r="A7315" t="str">
        <f t="shared" si="114"/>
        <v>29_4A_F_6_365_5_HH800_Core</v>
      </c>
      <c r="B7315">
        <v>29</v>
      </c>
      <c r="C7315" t="s">
        <v>168</v>
      </c>
      <c r="D7315" t="s">
        <v>169</v>
      </c>
      <c r="E7315">
        <v>6</v>
      </c>
      <c r="F7315">
        <v>365</v>
      </c>
      <c r="G7315">
        <v>5</v>
      </c>
      <c r="H7315" t="s">
        <v>303</v>
      </c>
      <c r="I7315" t="s">
        <v>170</v>
      </c>
      <c r="J7315">
        <v>2.7312129800605103</v>
      </c>
      <c r="L7315" s="47"/>
      <c r="M7315" s="47"/>
    </row>
    <row r="7316" spans="1:13" x14ac:dyDescent="0.4">
      <c r="A7316" t="str">
        <f t="shared" si="114"/>
        <v>52_4M_M_0_180_2_HH800_Core</v>
      </c>
      <c r="B7316">
        <v>52</v>
      </c>
      <c r="C7316" t="s">
        <v>173</v>
      </c>
      <c r="D7316" t="s">
        <v>174</v>
      </c>
      <c r="E7316">
        <v>0</v>
      </c>
      <c r="F7316">
        <v>180</v>
      </c>
      <c r="G7316">
        <v>2</v>
      </c>
      <c r="H7316" t="s">
        <v>303</v>
      </c>
      <c r="I7316" t="s">
        <v>170</v>
      </c>
      <c r="J7316">
        <v>21.620219258960912</v>
      </c>
      <c r="L7316" s="47"/>
      <c r="M7316" s="47"/>
    </row>
    <row r="7317" spans="1:13" x14ac:dyDescent="0.4">
      <c r="A7317" t="str">
        <f t="shared" si="114"/>
        <v>52_4A_M_0_180_2_HH800_Core</v>
      </c>
      <c r="B7317">
        <v>52</v>
      </c>
      <c r="C7317" t="s">
        <v>168</v>
      </c>
      <c r="D7317" t="s">
        <v>174</v>
      </c>
      <c r="E7317">
        <v>0</v>
      </c>
      <c r="F7317">
        <v>180</v>
      </c>
      <c r="G7317">
        <v>2</v>
      </c>
      <c r="H7317" t="s">
        <v>303</v>
      </c>
      <c r="I7317" t="s">
        <v>170</v>
      </c>
      <c r="J7317">
        <v>22.427144168600353</v>
      </c>
      <c r="L7317" s="47"/>
      <c r="M7317" s="47"/>
    </row>
    <row r="7318" spans="1:13" x14ac:dyDescent="0.4">
      <c r="A7318" t="str">
        <f t="shared" si="114"/>
        <v>47_2M_M_0_365_5_HH800_Core</v>
      </c>
      <c r="B7318">
        <v>47</v>
      </c>
      <c r="C7318" t="s">
        <v>175</v>
      </c>
      <c r="D7318" t="s">
        <v>174</v>
      </c>
      <c r="E7318">
        <v>0</v>
      </c>
      <c r="F7318">
        <v>365</v>
      </c>
      <c r="G7318">
        <v>5</v>
      </c>
      <c r="H7318" t="s">
        <v>303</v>
      </c>
      <c r="I7318" t="s">
        <v>170</v>
      </c>
      <c r="J7318">
        <v>41.047071047371524</v>
      </c>
      <c r="L7318" s="47"/>
      <c r="M7318" s="47"/>
    </row>
    <row r="7319" spans="1:13" x14ac:dyDescent="0.4">
      <c r="A7319" t="str">
        <f t="shared" si="114"/>
        <v>45_2M_F_3_365_5_HH800_Core</v>
      </c>
      <c r="B7319">
        <v>45</v>
      </c>
      <c r="C7319" t="s">
        <v>175</v>
      </c>
      <c r="D7319" t="s">
        <v>169</v>
      </c>
      <c r="E7319">
        <v>3</v>
      </c>
      <c r="F7319">
        <v>365</v>
      </c>
      <c r="G7319">
        <v>5</v>
      </c>
      <c r="H7319" t="s">
        <v>303</v>
      </c>
      <c r="I7319" t="s">
        <v>170</v>
      </c>
      <c r="J7319">
        <v>3.0100313872037403</v>
      </c>
      <c r="L7319" s="47"/>
      <c r="M7319" s="47"/>
    </row>
    <row r="7320" spans="1:13" x14ac:dyDescent="0.4">
      <c r="A7320" t="str">
        <f t="shared" si="114"/>
        <v>59_2M_M_0_90_2_HH800_Core</v>
      </c>
      <c r="B7320">
        <v>59</v>
      </c>
      <c r="C7320" t="s">
        <v>175</v>
      </c>
      <c r="D7320" t="s">
        <v>174</v>
      </c>
      <c r="E7320">
        <v>0</v>
      </c>
      <c r="F7320">
        <v>90</v>
      </c>
      <c r="G7320">
        <v>2</v>
      </c>
      <c r="H7320" t="s">
        <v>303</v>
      </c>
      <c r="I7320" t="s">
        <v>170</v>
      </c>
      <c r="J7320">
        <v>58.779044173696128</v>
      </c>
      <c r="L7320" s="47"/>
      <c r="M7320" s="47"/>
    </row>
    <row r="7321" spans="1:13" x14ac:dyDescent="0.4">
      <c r="A7321" t="str">
        <f t="shared" si="114"/>
        <v>63_2M_M_0_180_2_HH800_Core</v>
      </c>
      <c r="B7321">
        <v>63</v>
      </c>
      <c r="C7321" t="s">
        <v>175</v>
      </c>
      <c r="D7321" t="s">
        <v>174</v>
      </c>
      <c r="E7321">
        <v>0</v>
      </c>
      <c r="F7321">
        <v>180</v>
      </c>
      <c r="G7321">
        <v>2</v>
      </c>
      <c r="H7321" t="s">
        <v>303</v>
      </c>
      <c r="I7321" t="s">
        <v>170</v>
      </c>
      <c r="J7321">
        <v>73.18273376163522</v>
      </c>
      <c r="L7321" s="47"/>
      <c r="M7321" s="47"/>
    </row>
    <row r="7322" spans="1:13" x14ac:dyDescent="0.4">
      <c r="A7322" t="str">
        <f t="shared" si="114"/>
        <v>60_2M_F_0_90_5_HH800_Core</v>
      </c>
      <c r="B7322">
        <v>60</v>
      </c>
      <c r="C7322" t="s">
        <v>175</v>
      </c>
      <c r="D7322" t="s">
        <v>169</v>
      </c>
      <c r="E7322">
        <v>0</v>
      </c>
      <c r="F7322">
        <v>90</v>
      </c>
      <c r="G7322">
        <v>5</v>
      </c>
      <c r="H7322" t="s">
        <v>303</v>
      </c>
      <c r="I7322" t="s">
        <v>170</v>
      </c>
      <c r="J7322">
        <v>146.16715112884273</v>
      </c>
      <c r="L7322" s="47"/>
      <c r="M7322" s="47"/>
    </row>
    <row r="7323" spans="1:13" x14ac:dyDescent="0.4">
      <c r="A7323" t="str">
        <f t="shared" si="114"/>
        <v>45_4M_M_0_90_2_HH800_Core</v>
      </c>
      <c r="B7323">
        <v>45</v>
      </c>
      <c r="C7323" t="s">
        <v>173</v>
      </c>
      <c r="D7323" t="s">
        <v>174</v>
      </c>
      <c r="E7323">
        <v>0</v>
      </c>
      <c r="F7323">
        <v>90</v>
      </c>
      <c r="G7323">
        <v>2</v>
      </c>
      <c r="H7323" t="s">
        <v>303</v>
      </c>
      <c r="I7323" t="s">
        <v>170</v>
      </c>
      <c r="J7323">
        <v>15.956129085179947</v>
      </c>
      <c r="L7323" s="47"/>
      <c r="M7323" s="47"/>
    </row>
    <row r="7324" spans="1:13" x14ac:dyDescent="0.4">
      <c r="A7324" t="str">
        <f t="shared" si="114"/>
        <v>49_4M_M_0_60_2_HH800_Core</v>
      </c>
      <c r="B7324">
        <v>49</v>
      </c>
      <c r="C7324" t="s">
        <v>173</v>
      </c>
      <c r="D7324" t="s">
        <v>174</v>
      </c>
      <c r="E7324">
        <v>0</v>
      </c>
      <c r="F7324">
        <v>60</v>
      </c>
      <c r="G7324">
        <v>2</v>
      </c>
      <c r="H7324" t="s">
        <v>303</v>
      </c>
      <c r="I7324" t="s">
        <v>170</v>
      </c>
      <c r="J7324">
        <v>32.526894454614457</v>
      </c>
      <c r="L7324" s="47"/>
      <c r="M7324" s="47"/>
    </row>
    <row r="7325" spans="1:13" x14ac:dyDescent="0.4">
      <c r="A7325" t="str">
        <f t="shared" si="114"/>
        <v>31_4A_M_6_365_5_HH800_Core</v>
      </c>
      <c r="B7325">
        <v>31</v>
      </c>
      <c r="C7325" t="s">
        <v>168</v>
      </c>
      <c r="D7325" t="s">
        <v>174</v>
      </c>
      <c r="E7325">
        <v>6</v>
      </c>
      <c r="F7325">
        <v>365</v>
      </c>
      <c r="G7325">
        <v>5</v>
      </c>
      <c r="H7325" t="s">
        <v>303</v>
      </c>
      <c r="I7325" t="s">
        <v>170</v>
      </c>
      <c r="J7325">
        <v>1.4184414709145909</v>
      </c>
      <c r="L7325" s="47"/>
      <c r="M7325" s="47"/>
    </row>
    <row r="7326" spans="1:13" x14ac:dyDescent="0.4">
      <c r="A7326" t="str">
        <f t="shared" si="114"/>
        <v>31_4M_M_6_365_5_HH800_Core</v>
      </c>
      <c r="B7326">
        <v>31</v>
      </c>
      <c r="C7326" t="s">
        <v>173</v>
      </c>
      <c r="D7326" t="s">
        <v>174</v>
      </c>
      <c r="E7326">
        <v>6</v>
      </c>
      <c r="F7326">
        <v>365</v>
      </c>
      <c r="G7326">
        <v>5</v>
      </c>
      <c r="H7326" t="s">
        <v>303</v>
      </c>
      <c r="I7326" t="s">
        <v>170</v>
      </c>
      <c r="J7326">
        <v>1.3407174597055753</v>
      </c>
      <c r="L7326" s="47"/>
      <c r="M7326" s="47"/>
    </row>
    <row r="7327" spans="1:13" x14ac:dyDescent="0.4">
      <c r="A7327" t="str">
        <f t="shared" si="114"/>
        <v>49_2M_F_3_365_5_HH800_Core</v>
      </c>
      <c r="B7327">
        <v>49</v>
      </c>
      <c r="C7327" t="s">
        <v>175</v>
      </c>
      <c r="D7327" t="s">
        <v>169</v>
      </c>
      <c r="E7327">
        <v>3</v>
      </c>
      <c r="F7327">
        <v>365</v>
      </c>
      <c r="G7327">
        <v>5</v>
      </c>
      <c r="H7327" t="s">
        <v>303</v>
      </c>
      <c r="I7327" t="s">
        <v>170</v>
      </c>
      <c r="J7327">
        <v>3.9322639954237304</v>
      </c>
      <c r="L7327" s="47"/>
      <c r="M7327" s="47"/>
    </row>
    <row r="7328" spans="1:13" x14ac:dyDescent="0.4">
      <c r="A7328" t="str">
        <f t="shared" si="114"/>
        <v>48_2M_M_3_365_5_HH800_Core</v>
      </c>
      <c r="B7328">
        <v>48</v>
      </c>
      <c r="C7328" t="s">
        <v>175</v>
      </c>
      <c r="D7328" t="s">
        <v>174</v>
      </c>
      <c r="E7328">
        <v>3</v>
      </c>
      <c r="F7328">
        <v>365</v>
      </c>
      <c r="G7328">
        <v>5</v>
      </c>
      <c r="H7328" t="s">
        <v>303</v>
      </c>
      <c r="I7328" t="s">
        <v>170</v>
      </c>
      <c r="J7328">
        <v>2.9783804526796449</v>
      </c>
      <c r="L7328" s="47"/>
      <c r="M7328" s="47"/>
    </row>
    <row r="7329" spans="1:13" x14ac:dyDescent="0.4">
      <c r="A7329" t="str">
        <f t="shared" si="114"/>
        <v>64_4M_M_0_60_2_HH800_Core</v>
      </c>
      <c r="B7329">
        <v>64</v>
      </c>
      <c r="C7329" t="s">
        <v>173</v>
      </c>
      <c r="D7329" t="s">
        <v>174</v>
      </c>
      <c r="E7329">
        <v>0</v>
      </c>
      <c r="F7329">
        <v>60</v>
      </c>
      <c r="G7329">
        <v>2</v>
      </c>
      <c r="H7329" t="s">
        <v>303</v>
      </c>
      <c r="I7329" t="s">
        <v>170</v>
      </c>
      <c r="J7329">
        <v>76.552357672898651</v>
      </c>
      <c r="L7329" s="47"/>
      <c r="M7329" s="47"/>
    </row>
    <row r="7330" spans="1:13" x14ac:dyDescent="0.4">
      <c r="A7330" t="str">
        <f t="shared" si="114"/>
        <v>60_4M_M_0_60_5_HH800_Core</v>
      </c>
      <c r="B7330">
        <v>60</v>
      </c>
      <c r="C7330" t="s">
        <v>173</v>
      </c>
      <c r="D7330" t="s">
        <v>174</v>
      </c>
      <c r="E7330">
        <v>0</v>
      </c>
      <c r="F7330">
        <v>60</v>
      </c>
      <c r="G7330">
        <v>5</v>
      </c>
      <c r="H7330" t="s">
        <v>303</v>
      </c>
      <c r="I7330" t="s">
        <v>170</v>
      </c>
      <c r="J7330">
        <v>76.95722809154968</v>
      </c>
      <c r="L7330" s="47"/>
      <c r="M7330" s="47"/>
    </row>
    <row r="7331" spans="1:13" x14ac:dyDescent="0.4">
      <c r="A7331" t="str">
        <f t="shared" si="114"/>
        <v>55_2M_M_0_180_5_HH800_Core</v>
      </c>
      <c r="B7331">
        <v>55</v>
      </c>
      <c r="C7331" t="s">
        <v>175</v>
      </c>
      <c r="D7331" t="s">
        <v>174</v>
      </c>
      <c r="E7331">
        <v>0</v>
      </c>
      <c r="F7331">
        <v>180</v>
      </c>
      <c r="G7331">
        <v>5</v>
      </c>
      <c r="H7331" t="s">
        <v>303</v>
      </c>
      <c r="I7331" t="s">
        <v>170</v>
      </c>
      <c r="J7331">
        <v>70.906053719583809</v>
      </c>
      <c r="L7331" s="47"/>
      <c r="M7331" s="47"/>
    </row>
    <row r="7332" spans="1:13" x14ac:dyDescent="0.4">
      <c r="A7332" t="str">
        <f t="shared" si="114"/>
        <v>57_2M_M_0_180_5_HH800_Core</v>
      </c>
      <c r="B7332">
        <v>57</v>
      </c>
      <c r="C7332" t="s">
        <v>175</v>
      </c>
      <c r="D7332" t="s">
        <v>174</v>
      </c>
      <c r="E7332">
        <v>0</v>
      </c>
      <c r="F7332">
        <v>180</v>
      </c>
      <c r="G7332">
        <v>5</v>
      </c>
      <c r="H7332" t="s">
        <v>303</v>
      </c>
      <c r="I7332" t="s">
        <v>170</v>
      </c>
      <c r="J7332">
        <v>79.237272611307915</v>
      </c>
      <c r="L7332" s="47"/>
      <c r="M7332" s="47"/>
    </row>
    <row r="7333" spans="1:13" x14ac:dyDescent="0.4">
      <c r="A7333" t="str">
        <f t="shared" si="114"/>
        <v>59_2M_M_3_60_5_HH800_Core</v>
      </c>
      <c r="B7333">
        <v>59</v>
      </c>
      <c r="C7333" t="s">
        <v>175</v>
      </c>
      <c r="D7333" t="s">
        <v>174</v>
      </c>
      <c r="E7333">
        <v>3</v>
      </c>
      <c r="F7333">
        <v>60</v>
      </c>
      <c r="G7333">
        <v>5</v>
      </c>
      <c r="H7333" t="s">
        <v>303</v>
      </c>
      <c r="I7333" t="s">
        <v>170</v>
      </c>
      <c r="J7333">
        <v>5.5568568635710518</v>
      </c>
      <c r="L7333" s="47"/>
      <c r="M7333" s="47"/>
    </row>
    <row r="7334" spans="1:13" x14ac:dyDescent="0.4">
      <c r="A7334" t="str">
        <f t="shared" si="114"/>
        <v>50_2M_M_3_90_5_HH800_Core</v>
      </c>
      <c r="B7334">
        <v>50</v>
      </c>
      <c r="C7334" t="s">
        <v>175</v>
      </c>
      <c r="D7334" t="s">
        <v>174</v>
      </c>
      <c r="E7334">
        <v>3</v>
      </c>
      <c r="F7334">
        <v>90</v>
      </c>
      <c r="G7334">
        <v>5</v>
      </c>
      <c r="H7334" t="s">
        <v>303</v>
      </c>
      <c r="I7334" t="s">
        <v>170</v>
      </c>
      <c r="J7334">
        <v>2.9493523019756007</v>
      </c>
      <c r="L7334" s="47"/>
      <c r="M7334" s="47"/>
    </row>
    <row r="7335" spans="1:13" x14ac:dyDescent="0.4">
      <c r="A7335" t="str">
        <f t="shared" si="114"/>
        <v>43_4A_M_3_180_5_HH800_Core</v>
      </c>
      <c r="B7335">
        <v>43</v>
      </c>
      <c r="C7335" t="s">
        <v>168</v>
      </c>
      <c r="D7335" t="s">
        <v>174</v>
      </c>
      <c r="E7335">
        <v>3</v>
      </c>
      <c r="F7335">
        <v>180</v>
      </c>
      <c r="G7335">
        <v>5</v>
      </c>
      <c r="H7335" t="s">
        <v>303</v>
      </c>
      <c r="I7335" t="s">
        <v>170</v>
      </c>
      <c r="J7335">
        <v>1.5623552248995836</v>
      </c>
      <c r="L7335" s="47"/>
      <c r="M7335" s="47"/>
    </row>
    <row r="7336" spans="1:13" x14ac:dyDescent="0.4">
      <c r="A7336" t="str">
        <f t="shared" si="114"/>
        <v>43_4M_M_3_180_5_HH800_Core</v>
      </c>
      <c r="B7336">
        <v>43</v>
      </c>
      <c r="C7336" t="s">
        <v>173</v>
      </c>
      <c r="D7336" t="s">
        <v>174</v>
      </c>
      <c r="E7336">
        <v>3</v>
      </c>
      <c r="F7336">
        <v>180</v>
      </c>
      <c r="G7336">
        <v>5</v>
      </c>
      <c r="H7336" t="s">
        <v>303</v>
      </c>
      <c r="I7336" t="s">
        <v>170</v>
      </c>
      <c r="J7336">
        <v>2.1571069100945404</v>
      </c>
      <c r="L7336" s="47"/>
      <c r="M7336" s="47"/>
    </row>
    <row r="7337" spans="1:13" x14ac:dyDescent="0.4">
      <c r="A7337" t="str">
        <f t="shared" si="114"/>
        <v>60_2M_M_0_90_2_HH800_Core</v>
      </c>
      <c r="B7337">
        <v>60</v>
      </c>
      <c r="C7337" t="s">
        <v>175</v>
      </c>
      <c r="D7337" t="s">
        <v>174</v>
      </c>
      <c r="E7337">
        <v>0</v>
      </c>
      <c r="F7337">
        <v>90</v>
      </c>
      <c r="G7337">
        <v>2</v>
      </c>
      <c r="H7337" t="s">
        <v>303</v>
      </c>
      <c r="I7337" t="s">
        <v>170</v>
      </c>
      <c r="J7337">
        <v>64.205213540732274</v>
      </c>
      <c r="L7337" s="47"/>
      <c r="M7337" s="47"/>
    </row>
    <row r="7338" spans="1:13" x14ac:dyDescent="0.4">
      <c r="A7338" t="str">
        <f t="shared" si="114"/>
        <v>58_2M_M_0_60_2_HH800_Core</v>
      </c>
      <c r="B7338">
        <v>58</v>
      </c>
      <c r="C7338" t="s">
        <v>175</v>
      </c>
      <c r="D7338" t="s">
        <v>174</v>
      </c>
      <c r="E7338">
        <v>0</v>
      </c>
      <c r="F7338">
        <v>60</v>
      </c>
      <c r="G7338">
        <v>2</v>
      </c>
      <c r="H7338" t="s">
        <v>303</v>
      </c>
      <c r="I7338" t="s">
        <v>170</v>
      </c>
      <c r="J7338">
        <v>75.995521784810776</v>
      </c>
      <c r="L7338" s="47"/>
      <c r="M7338" s="47"/>
    </row>
    <row r="7339" spans="1:13" x14ac:dyDescent="0.4">
      <c r="A7339" t="str">
        <f t="shared" si="114"/>
        <v>38_2M_M_0_60_2_HH800_Core</v>
      </c>
      <c r="B7339">
        <v>38</v>
      </c>
      <c r="C7339" t="s">
        <v>175</v>
      </c>
      <c r="D7339" t="s">
        <v>174</v>
      </c>
      <c r="E7339">
        <v>0</v>
      </c>
      <c r="F7339">
        <v>60</v>
      </c>
      <c r="G7339">
        <v>2</v>
      </c>
      <c r="H7339" t="s">
        <v>303</v>
      </c>
      <c r="I7339" t="s">
        <v>170</v>
      </c>
      <c r="J7339">
        <v>32.103004398140797</v>
      </c>
      <c r="L7339" s="47"/>
      <c r="M7339" s="47"/>
    </row>
    <row r="7340" spans="1:13" x14ac:dyDescent="0.4">
      <c r="A7340" t="str">
        <f t="shared" si="114"/>
        <v>61_2M_M_6_60_5_HH800_Core</v>
      </c>
      <c r="B7340">
        <v>61</v>
      </c>
      <c r="C7340" t="s">
        <v>175</v>
      </c>
      <c r="D7340" t="s">
        <v>174</v>
      </c>
      <c r="E7340">
        <v>6</v>
      </c>
      <c r="F7340">
        <v>60</v>
      </c>
      <c r="G7340">
        <v>5</v>
      </c>
      <c r="H7340" t="s">
        <v>303</v>
      </c>
      <c r="I7340" t="s">
        <v>170</v>
      </c>
      <c r="J7340">
        <v>10.171249115812227</v>
      </c>
      <c r="L7340" s="47"/>
      <c r="M7340" s="47"/>
    </row>
    <row r="7341" spans="1:13" x14ac:dyDescent="0.4">
      <c r="A7341" t="str">
        <f t="shared" si="114"/>
        <v>56_4M_F_3_365_5_HH800_Core</v>
      </c>
      <c r="B7341">
        <v>56</v>
      </c>
      <c r="C7341" t="s">
        <v>173</v>
      </c>
      <c r="D7341" t="s">
        <v>169</v>
      </c>
      <c r="E7341">
        <v>3</v>
      </c>
      <c r="F7341">
        <v>365</v>
      </c>
      <c r="G7341">
        <v>5</v>
      </c>
      <c r="H7341" t="s">
        <v>303</v>
      </c>
      <c r="I7341" t="s">
        <v>170</v>
      </c>
      <c r="J7341">
        <v>2.7092307124051564</v>
      </c>
      <c r="L7341" s="47"/>
      <c r="M7341" s="47"/>
    </row>
    <row r="7342" spans="1:13" x14ac:dyDescent="0.4">
      <c r="A7342" t="str">
        <f t="shared" si="114"/>
        <v>28_4M_M_0_60_2_HH800_Core</v>
      </c>
      <c r="B7342">
        <v>28</v>
      </c>
      <c r="C7342" t="s">
        <v>173</v>
      </c>
      <c r="D7342" t="s">
        <v>174</v>
      </c>
      <c r="E7342">
        <v>0</v>
      </c>
      <c r="F7342">
        <v>60</v>
      </c>
      <c r="G7342">
        <v>2</v>
      </c>
      <c r="H7342" t="s">
        <v>303</v>
      </c>
      <c r="I7342" t="s">
        <v>170</v>
      </c>
      <c r="J7342">
        <v>13.805492829186967</v>
      </c>
      <c r="L7342" s="47"/>
      <c r="M7342" s="47"/>
    </row>
    <row r="7343" spans="1:13" x14ac:dyDescent="0.4">
      <c r="A7343" t="str">
        <f t="shared" si="114"/>
        <v>28_4A_M_0_60_2_HH800_Core</v>
      </c>
      <c r="B7343">
        <v>28</v>
      </c>
      <c r="C7343" t="s">
        <v>168</v>
      </c>
      <c r="D7343" t="s">
        <v>174</v>
      </c>
      <c r="E7343">
        <v>0</v>
      </c>
      <c r="F7343">
        <v>60</v>
      </c>
      <c r="G7343">
        <v>2</v>
      </c>
      <c r="H7343" t="s">
        <v>303</v>
      </c>
      <c r="I7343" t="s">
        <v>170</v>
      </c>
      <c r="J7343">
        <v>14.742998006174307</v>
      </c>
      <c r="L7343" s="47"/>
      <c r="M7343" s="47"/>
    </row>
    <row r="7344" spans="1:13" x14ac:dyDescent="0.4">
      <c r="A7344" t="str">
        <f t="shared" si="114"/>
        <v>64_2M_M_0_60_5_HH800_Core</v>
      </c>
      <c r="B7344">
        <v>64</v>
      </c>
      <c r="C7344" t="s">
        <v>175</v>
      </c>
      <c r="D7344" t="s">
        <v>174</v>
      </c>
      <c r="E7344">
        <v>0</v>
      </c>
      <c r="F7344">
        <v>60</v>
      </c>
      <c r="G7344">
        <v>5</v>
      </c>
      <c r="H7344" t="s">
        <v>303</v>
      </c>
      <c r="I7344" t="s">
        <v>170</v>
      </c>
      <c r="J7344">
        <v>160.82222513916159</v>
      </c>
      <c r="L7344" s="47"/>
      <c r="M7344" s="47"/>
    </row>
    <row r="7345" spans="1:13" x14ac:dyDescent="0.4">
      <c r="A7345" t="str">
        <f t="shared" si="114"/>
        <v>42_4M_F_0_90_5_HH800_Core</v>
      </c>
      <c r="B7345">
        <v>42</v>
      </c>
      <c r="C7345" t="s">
        <v>173</v>
      </c>
      <c r="D7345" t="s">
        <v>169</v>
      </c>
      <c r="E7345">
        <v>0</v>
      </c>
      <c r="F7345">
        <v>90</v>
      </c>
      <c r="G7345">
        <v>5</v>
      </c>
      <c r="H7345" t="s">
        <v>303</v>
      </c>
      <c r="I7345" t="s">
        <v>170</v>
      </c>
      <c r="J7345">
        <v>30.58491437915929</v>
      </c>
      <c r="L7345" s="47"/>
      <c r="M7345" s="47"/>
    </row>
    <row r="7346" spans="1:13" x14ac:dyDescent="0.4">
      <c r="A7346" t="str">
        <f t="shared" si="114"/>
        <v>34_4M_M_0_60_2_HH800_Core</v>
      </c>
      <c r="B7346">
        <v>34</v>
      </c>
      <c r="C7346" t="s">
        <v>173</v>
      </c>
      <c r="D7346" t="s">
        <v>174</v>
      </c>
      <c r="E7346">
        <v>0</v>
      </c>
      <c r="F7346">
        <v>60</v>
      </c>
      <c r="G7346">
        <v>2</v>
      </c>
      <c r="H7346" t="s">
        <v>303</v>
      </c>
      <c r="I7346" t="s">
        <v>170</v>
      </c>
      <c r="J7346">
        <v>17.325607571609151</v>
      </c>
      <c r="L7346" s="47"/>
      <c r="M7346" s="47"/>
    </row>
    <row r="7347" spans="1:13" x14ac:dyDescent="0.4">
      <c r="A7347" t="str">
        <f t="shared" si="114"/>
        <v>34_4A_M_0_60_2_HH800_Core</v>
      </c>
      <c r="B7347">
        <v>34</v>
      </c>
      <c r="C7347" t="s">
        <v>168</v>
      </c>
      <c r="D7347" t="s">
        <v>174</v>
      </c>
      <c r="E7347">
        <v>0</v>
      </c>
      <c r="F7347">
        <v>60</v>
      </c>
      <c r="G7347">
        <v>2</v>
      </c>
      <c r="H7347" t="s">
        <v>303</v>
      </c>
      <c r="I7347" t="s">
        <v>170</v>
      </c>
      <c r="J7347">
        <v>17.846034148883714</v>
      </c>
      <c r="L7347" s="47"/>
      <c r="M7347" s="47"/>
    </row>
    <row r="7348" spans="1:13" x14ac:dyDescent="0.4">
      <c r="A7348" t="str">
        <f t="shared" si="114"/>
        <v>43_4M_F_3_90_5_HH800_Core</v>
      </c>
      <c r="B7348">
        <v>43</v>
      </c>
      <c r="C7348" t="s">
        <v>173</v>
      </c>
      <c r="D7348" t="s">
        <v>169</v>
      </c>
      <c r="E7348">
        <v>3</v>
      </c>
      <c r="F7348">
        <v>90</v>
      </c>
      <c r="G7348">
        <v>5</v>
      </c>
      <c r="H7348" t="s">
        <v>303</v>
      </c>
      <c r="I7348" t="s">
        <v>170</v>
      </c>
      <c r="J7348">
        <v>2.1459897843942102</v>
      </c>
      <c r="L7348" s="47"/>
      <c r="M7348" s="47"/>
    </row>
    <row r="7349" spans="1:13" x14ac:dyDescent="0.4">
      <c r="A7349" t="str">
        <f t="shared" si="114"/>
        <v>56_2M_M_0_90_2_HH800_Core</v>
      </c>
      <c r="B7349">
        <v>56</v>
      </c>
      <c r="C7349" t="s">
        <v>175</v>
      </c>
      <c r="D7349" t="s">
        <v>174</v>
      </c>
      <c r="E7349">
        <v>0</v>
      </c>
      <c r="F7349">
        <v>90</v>
      </c>
      <c r="G7349">
        <v>2</v>
      </c>
      <c r="H7349" t="s">
        <v>303</v>
      </c>
      <c r="I7349" t="s">
        <v>170</v>
      </c>
      <c r="J7349">
        <v>48.104092356286053</v>
      </c>
      <c r="L7349" s="47"/>
      <c r="M7349" s="47"/>
    </row>
    <row r="7350" spans="1:13" x14ac:dyDescent="0.4">
      <c r="A7350" t="str">
        <f t="shared" si="114"/>
        <v>56_2M_M_3_180_5_HH800_Core</v>
      </c>
      <c r="B7350">
        <v>56</v>
      </c>
      <c r="C7350" t="s">
        <v>175</v>
      </c>
      <c r="D7350" t="s">
        <v>174</v>
      </c>
      <c r="E7350">
        <v>3</v>
      </c>
      <c r="F7350">
        <v>180</v>
      </c>
      <c r="G7350">
        <v>5</v>
      </c>
      <c r="H7350" t="s">
        <v>303</v>
      </c>
      <c r="I7350" t="s">
        <v>170</v>
      </c>
      <c r="J7350">
        <v>4.2816447373472819</v>
      </c>
      <c r="L7350" s="47"/>
      <c r="M7350" s="47"/>
    </row>
    <row r="7351" spans="1:13" x14ac:dyDescent="0.4">
      <c r="A7351" t="str">
        <f t="shared" si="114"/>
        <v>39_2M_M_3_180_5_HH800_Core</v>
      </c>
      <c r="B7351">
        <v>39</v>
      </c>
      <c r="C7351" t="s">
        <v>175</v>
      </c>
      <c r="D7351" t="s">
        <v>174</v>
      </c>
      <c r="E7351">
        <v>3</v>
      </c>
      <c r="F7351">
        <v>180</v>
      </c>
      <c r="G7351">
        <v>5</v>
      </c>
      <c r="H7351" t="s">
        <v>303</v>
      </c>
      <c r="I7351" t="s">
        <v>170</v>
      </c>
      <c r="J7351">
        <v>2.5157793567542193</v>
      </c>
      <c r="L7351" s="47"/>
      <c r="M7351" s="47"/>
    </row>
    <row r="7352" spans="1:13" x14ac:dyDescent="0.4">
      <c r="A7352" t="str">
        <f t="shared" si="114"/>
        <v>57_4M_M_0_60_5_HH800_Core</v>
      </c>
      <c r="B7352">
        <v>57</v>
      </c>
      <c r="C7352" t="s">
        <v>173</v>
      </c>
      <c r="D7352" t="s">
        <v>174</v>
      </c>
      <c r="E7352">
        <v>0</v>
      </c>
      <c r="F7352">
        <v>60</v>
      </c>
      <c r="G7352">
        <v>5</v>
      </c>
      <c r="H7352" t="s">
        <v>303</v>
      </c>
      <c r="I7352" t="s">
        <v>170</v>
      </c>
      <c r="J7352">
        <v>68.434559958338113</v>
      </c>
      <c r="L7352" s="47"/>
      <c r="M7352" s="47"/>
    </row>
    <row r="7353" spans="1:13" x14ac:dyDescent="0.4">
      <c r="A7353" t="str">
        <f t="shared" si="114"/>
        <v>28_2M_M_6_60_5_HH800_Core</v>
      </c>
      <c r="B7353">
        <v>28</v>
      </c>
      <c r="C7353" t="s">
        <v>175</v>
      </c>
      <c r="D7353" t="s">
        <v>174</v>
      </c>
      <c r="E7353">
        <v>6</v>
      </c>
      <c r="F7353">
        <v>60</v>
      </c>
      <c r="G7353">
        <v>5</v>
      </c>
      <c r="H7353" t="s">
        <v>303</v>
      </c>
      <c r="I7353" t="s">
        <v>170</v>
      </c>
      <c r="J7353">
        <v>2.9056987957225875</v>
      </c>
      <c r="L7353" s="47"/>
      <c r="M7353" s="47"/>
    </row>
    <row r="7354" spans="1:13" x14ac:dyDescent="0.4">
      <c r="A7354" t="str">
        <f t="shared" si="114"/>
        <v>60_4M_F_3_180_5_HH800_Core</v>
      </c>
      <c r="B7354">
        <v>60</v>
      </c>
      <c r="C7354" t="s">
        <v>173</v>
      </c>
      <c r="D7354" t="s">
        <v>169</v>
      </c>
      <c r="E7354">
        <v>3</v>
      </c>
      <c r="F7354">
        <v>180</v>
      </c>
      <c r="G7354">
        <v>5</v>
      </c>
      <c r="H7354" t="s">
        <v>303</v>
      </c>
      <c r="I7354" t="s">
        <v>170</v>
      </c>
      <c r="J7354">
        <v>2.3906100798402408</v>
      </c>
      <c r="L7354" s="47"/>
      <c r="M7354" s="47"/>
    </row>
    <row r="7355" spans="1:13" x14ac:dyDescent="0.4">
      <c r="A7355" t="str">
        <f t="shared" si="114"/>
        <v>36_2M_M_6_365_5_HH800_Core</v>
      </c>
      <c r="B7355">
        <v>36</v>
      </c>
      <c r="C7355" t="s">
        <v>175</v>
      </c>
      <c r="D7355" t="s">
        <v>174</v>
      </c>
      <c r="E7355">
        <v>6</v>
      </c>
      <c r="F7355">
        <v>365</v>
      </c>
      <c r="G7355">
        <v>5</v>
      </c>
      <c r="H7355" t="s">
        <v>303</v>
      </c>
      <c r="I7355" t="s">
        <v>170</v>
      </c>
      <c r="J7355">
        <v>2.8241762051334725</v>
      </c>
      <c r="L7355" s="47"/>
      <c r="M7355" s="47"/>
    </row>
    <row r="7356" spans="1:13" x14ac:dyDescent="0.4">
      <c r="A7356" t="str">
        <f t="shared" si="114"/>
        <v>46_4M_F_6_60_5_HH800_Core</v>
      </c>
      <c r="B7356">
        <v>46</v>
      </c>
      <c r="C7356" t="s">
        <v>173</v>
      </c>
      <c r="D7356" t="s">
        <v>169</v>
      </c>
      <c r="E7356">
        <v>6</v>
      </c>
      <c r="F7356">
        <v>60</v>
      </c>
      <c r="G7356">
        <v>5</v>
      </c>
      <c r="H7356" t="s">
        <v>303</v>
      </c>
      <c r="I7356" t="s">
        <v>170</v>
      </c>
      <c r="J7356">
        <v>3.4953546102951769</v>
      </c>
      <c r="L7356" s="47"/>
      <c r="M7356" s="47"/>
    </row>
    <row r="7357" spans="1:13" x14ac:dyDescent="0.4">
      <c r="A7357" t="str">
        <f t="shared" si="114"/>
        <v>44_2M_M_0_90_2_HH800_Core</v>
      </c>
      <c r="B7357">
        <v>44</v>
      </c>
      <c r="C7357" t="s">
        <v>175</v>
      </c>
      <c r="D7357" t="s">
        <v>174</v>
      </c>
      <c r="E7357">
        <v>0</v>
      </c>
      <c r="F7357">
        <v>90</v>
      </c>
      <c r="G7357">
        <v>2</v>
      </c>
      <c r="H7357" t="s">
        <v>303</v>
      </c>
      <c r="I7357" t="s">
        <v>170</v>
      </c>
      <c r="J7357">
        <v>27.9154786812487</v>
      </c>
      <c r="L7357" s="47"/>
      <c r="M7357" s="47"/>
    </row>
    <row r="7358" spans="1:13" x14ac:dyDescent="0.4">
      <c r="A7358" t="str">
        <f t="shared" si="114"/>
        <v>56_2M_F_6_180_5_HH800_Core</v>
      </c>
      <c r="B7358">
        <v>56</v>
      </c>
      <c r="C7358" t="s">
        <v>175</v>
      </c>
      <c r="D7358" t="s">
        <v>169</v>
      </c>
      <c r="E7358">
        <v>6</v>
      </c>
      <c r="F7358">
        <v>180</v>
      </c>
      <c r="G7358">
        <v>5</v>
      </c>
      <c r="H7358" t="s">
        <v>303</v>
      </c>
      <c r="I7358" t="s">
        <v>170</v>
      </c>
      <c r="J7358">
        <v>7.6035873594986541</v>
      </c>
      <c r="L7358" s="47"/>
      <c r="M7358" s="47"/>
    </row>
    <row r="7359" spans="1:13" x14ac:dyDescent="0.4">
      <c r="A7359" t="str">
        <f t="shared" si="114"/>
        <v>31_2M_M_6_365_5_HH800_Core</v>
      </c>
      <c r="B7359">
        <v>31</v>
      </c>
      <c r="C7359" t="s">
        <v>175</v>
      </c>
      <c r="D7359" t="s">
        <v>174</v>
      </c>
      <c r="E7359">
        <v>6</v>
      </c>
      <c r="F7359">
        <v>365</v>
      </c>
      <c r="G7359">
        <v>5</v>
      </c>
      <c r="H7359" t="s">
        <v>303</v>
      </c>
      <c r="I7359" t="s">
        <v>170</v>
      </c>
      <c r="J7359">
        <v>2.5153022065481614</v>
      </c>
      <c r="L7359" s="47"/>
      <c r="M7359" s="47"/>
    </row>
    <row r="7360" spans="1:13" x14ac:dyDescent="0.4">
      <c r="A7360" t="str">
        <f t="shared" si="114"/>
        <v>60_4M_F_0_180_5_HH800_Core</v>
      </c>
      <c r="B7360">
        <v>60</v>
      </c>
      <c r="C7360" t="s">
        <v>173</v>
      </c>
      <c r="D7360" t="s">
        <v>169</v>
      </c>
      <c r="E7360">
        <v>0</v>
      </c>
      <c r="F7360">
        <v>180</v>
      </c>
      <c r="G7360">
        <v>5</v>
      </c>
      <c r="H7360" t="s">
        <v>303</v>
      </c>
      <c r="I7360" t="s">
        <v>170</v>
      </c>
      <c r="J7360">
        <v>57.071326527674771</v>
      </c>
      <c r="L7360" s="47"/>
      <c r="M7360" s="47"/>
    </row>
    <row r="7361" spans="1:13" x14ac:dyDescent="0.4">
      <c r="A7361" t="str">
        <f t="shared" si="114"/>
        <v>62_2M_F_0_180_5_HH800_Core</v>
      </c>
      <c r="B7361">
        <v>62</v>
      </c>
      <c r="C7361" t="s">
        <v>175</v>
      </c>
      <c r="D7361" t="s">
        <v>169</v>
      </c>
      <c r="E7361">
        <v>0</v>
      </c>
      <c r="F7361">
        <v>180</v>
      </c>
      <c r="G7361">
        <v>5</v>
      </c>
      <c r="H7361" t="s">
        <v>303</v>
      </c>
      <c r="I7361" t="s">
        <v>170</v>
      </c>
      <c r="J7361">
        <v>114.84883205989722</v>
      </c>
      <c r="L7361" s="47"/>
      <c r="M7361" s="47"/>
    </row>
    <row r="7362" spans="1:13" x14ac:dyDescent="0.4">
      <c r="A7362" t="str">
        <f t="shared" si="114"/>
        <v>47_4M_F_0_180_5_HH800_Core</v>
      </c>
      <c r="B7362">
        <v>47</v>
      </c>
      <c r="C7362" t="s">
        <v>173</v>
      </c>
      <c r="D7362" t="s">
        <v>169</v>
      </c>
      <c r="E7362">
        <v>0</v>
      </c>
      <c r="F7362">
        <v>180</v>
      </c>
      <c r="G7362">
        <v>5</v>
      </c>
      <c r="H7362" t="s">
        <v>303</v>
      </c>
      <c r="I7362" t="s">
        <v>170</v>
      </c>
      <c r="J7362">
        <v>32.704580740606751</v>
      </c>
      <c r="L7362" s="47"/>
      <c r="M7362" s="47"/>
    </row>
    <row r="7363" spans="1:13" x14ac:dyDescent="0.4">
      <c r="A7363" t="str">
        <f t="shared" ref="A7363:A7426" si="115">B7363&amp;"_"&amp;C7363&amp;"_"&amp;D7363&amp;"_"&amp;E7363&amp;"_"&amp;F7363&amp;"_"&amp;G7363&amp;"_"&amp;H7363&amp;"_"&amp;I7363</f>
        <v>50_2M_F_3_180_5_HH800_Core</v>
      </c>
      <c r="B7363">
        <v>50</v>
      </c>
      <c r="C7363" t="s">
        <v>175</v>
      </c>
      <c r="D7363" t="s">
        <v>169</v>
      </c>
      <c r="E7363">
        <v>3</v>
      </c>
      <c r="F7363">
        <v>180</v>
      </c>
      <c r="G7363">
        <v>5</v>
      </c>
      <c r="H7363" t="s">
        <v>303</v>
      </c>
      <c r="I7363" t="s">
        <v>170</v>
      </c>
      <c r="J7363">
        <v>4.1467652956800576</v>
      </c>
      <c r="L7363" s="47"/>
      <c r="M7363" s="47"/>
    </row>
    <row r="7364" spans="1:13" x14ac:dyDescent="0.4">
      <c r="A7364" t="str">
        <f t="shared" si="115"/>
        <v>49_2M_F_0_60_5_HH800_Core</v>
      </c>
      <c r="B7364">
        <v>49</v>
      </c>
      <c r="C7364" t="s">
        <v>175</v>
      </c>
      <c r="D7364" t="s">
        <v>169</v>
      </c>
      <c r="E7364">
        <v>0</v>
      </c>
      <c r="F7364">
        <v>60</v>
      </c>
      <c r="G7364">
        <v>5</v>
      </c>
      <c r="H7364" t="s">
        <v>303</v>
      </c>
      <c r="I7364" t="s">
        <v>170</v>
      </c>
      <c r="J7364">
        <v>111.18337459957766</v>
      </c>
      <c r="L7364" s="47"/>
      <c r="M7364" s="47"/>
    </row>
    <row r="7365" spans="1:13" x14ac:dyDescent="0.4">
      <c r="A7365" t="str">
        <f t="shared" si="115"/>
        <v>38_2M_M_3_90_5_HH800_Core</v>
      </c>
      <c r="B7365">
        <v>38</v>
      </c>
      <c r="C7365" t="s">
        <v>175</v>
      </c>
      <c r="D7365" t="s">
        <v>174</v>
      </c>
      <c r="E7365">
        <v>3</v>
      </c>
      <c r="F7365">
        <v>90</v>
      </c>
      <c r="G7365">
        <v>5</v>
      </c>
      <c r="H7365" t="s">
        <v>303</v>
      </c>
      <c r="I7365" t="s">
        <v>170</v>
      </c>
      <c r="J7365">
        <v>1.8551327111969824</v>
      </c>
      <c r="L7365" s="47"/>
      <c r="M7365" s="47"/>
    </row>
    <row r="7366" spans="1:13" x14ac:dyDescent="0.4">
      <c r="A7366" t="str">
        <f t="shared" si="115"/>
        <v>42_2M_M_6_90_5_HH800_Core</v>
      </c>
      <c r="B7366">
        <v>42</v>
      </c>
      <c r="C7366" t="s">
        <v>175</v>
      </c>
      <c r="D7366" t="s">
        <v>174</v>
      </c>
      <c r="E7366">
        <v>6</v>
      </c>
      <c r="F7366">
        <v>90</v>
      </c>
      <c r="G7366">
        <v>5</v>
      </c>
      <c r="H7366" t="s">
        <v>303</v>
      </c>
      <c r="I7366" t="s">
        <v>170</v>
      </c>
      <c r="J7366">
        <v>4.3036661669451917</v>
      </c>
      <c r="L7366" s="47"/>
      <c r="M7366" s="47"/>
    </row>
    <row r="7367" spans="1:13" x14ac:dyDescent="0.4">
      <c r="A7367" t="str">
        <f t="shared" si="115"/>
        <v>52_2M_M_3_365_5_HH800_Core</v>
      </c>
      <c r="B7367">
        <v>52</v>
      </c>
      <c r="C7367" t="s">
        <v>175</v>
      </c>
      <c r="D7367" t="s">
        <v>174</v>
      </c>
      <c r="E7367">
        <v>3</v>
      </c>
      <c r="F7367">
        <v>365</v>
      </c>
      <c r="G7367">
        <v>5</v>
      </c>
      <c r="H7367" t="s">
        <v>303</v>
      </c>
      <c r="I7367" t="s">
        <v>170</v>
      </c>
      <c r="J7367">
        <v>4.0250530822151021</v>
      </c>
      <c r="L7367" s="47"/>
      <c r="M7367" s="47"/>
    </row>
    <row r="7368" spans="1:13" x14ac:dyDescent="0.4">
      <c r="A7368" t="str">
        <f t="shared" si="115"/>
        <v>62_4M_M_6_60_5_HH800_Core</v>
      </c>
      <c r="B7368">
        <v>62</v>
      </c>
      <c r="C7368" t="s">
        <v>173</v>
      </c>
      <c r="D7368" t="s">
        <v>174</v>
      </c>
      <c r="E7368">
        <v>6</v>
      </c>
      <c r="F7368">
        <v>60</v>
      </c>
      <c r="G7368">
        <v>5</v>
      </c>
      <c r="H7368" t="s">
        <v>303</v>
      </c>
      <c r="I7368" t="s">
        <v>170</v>
      </c>
      <c r="J7368">
        <v>4.4288677403024277</v>
      </c>
      <c r="L7368" s="47"/>
      <c r="M7368" s="47"/>
    </row>
    <row r="7369" spans="1:13" x14ac:dyDescent="0.4">
      <c r="A7369" t="str">
        <f t="shared" si="115"/>
        <v>61_2M_M_6_180_5_HH800_Core</v>
      </c>
      <c r="B7369">
        <v>61</v>
      </c>
      <c r="C7369" t="s">
        <v>175</v>
      </c>
      <c r="D7369" t="s">
        <v>174</v>
      </c>
      <c r="E7369">
        <v>6</v>
      </c>
      <c r="F7369">
        <v>180</v>
      </c>
      <c r="G7369">
        <v>5</v>
      </c>
      <c r="H7369" t="s">
        <v>303</v>
      </c>
      <c r="I7369" t="s">
        <v>170</v>
      </c>
      <c r="J7369">
        <v>6.5938092326615987</v>
      </c>
      <c r="L7369" s="47"/>
      <c r="M7369" s="47"/>
    </row>
    <row r="7370" spans="1:13" x14ac:dyDescent="0.4">
      <c r="A7370" t="str">
        <f t="shared" si="115"/>
        <v>46_4M_F_0_60_2_HH800_Core</v>
      </c>
      <c r="B7370">
        <v>46</v>
      </c>
      <c r="C7370" t="s">
        <v>173</v>
      </c>
      <c r="D7370" t="s">
        <v>169</v>
      </c>
      <c r="E7370">
        <v>0</v>
      </c>
      <c r="F7370">
        <v>60</v>
      </c>
      <c r="G7370">
        <v>2</v>
      </c>
      <c r="H7370" t="s">
        <v>303</v>
      </c>
      <c r="I7370" t="s">
        <v>170</v>
      </c>
      <c r="J7370">
        <v>37.288654703000553</v>
      </c>
      <c r="L7370" s="47"/>
      <c r="M7370" s="47"/>
    </row>
    <row r="7371" spans="1:13" x14ac:dyDescent="0.4">
      <c r="A7371" t="str">
        <f t="shared" si="115"/>
        <v>45_2M_F_0_90_5_HH800_Core</v>
      </c>
      <c r="B7371">
        <v>45</v>
      </c>
      <c r="C7371" t="s">
        <v>175</v>
      </c>
      <c r="D7371" t="s">
        <v>169</v>
      </c>
      <c r="E7371">
        <v>0</v>
      </c>
      <c r="F7371">
        <v>90</v>
      </c>
      <c r="G7371">
        <v>5</v>
      </c>
      <c r="H7371" t="s">
        <v>303</v>
      </c>
      <c r="I7371" t="s">
        <v>170</v>
      </c>
      <c r="J7371">
        <v>67.138676976622421</v>
      </c>
      <c r="L7371" s="47"/>
      <c r="M7371" s="47"/>
    </row>
    <row r="7372" spans="1:13" x14ac:dyDescent="0.4">
      <c r="A7372" t="str">
        <f t="shared" si="115"/>
        <v>30_4M_M_6_90_5_HH800_Core</v>
      </c>
      <c r="B7372">
        <v>30</v>
      </c>
      <c r="C7372" t="s">
        <v>173</v>
      </c>
      <c r="D7372" t="s">
        <v>174</v>
      </c>
      <c r="E7372">
        <v>6</v>
      </c>
      <c r="F7372">
        <v>90</v>
      </c>
      <c r="G7372">
        <v>5</v>
      </c>
      <c r="H7372" t="s">
        <v>303</v>
      </c>
      <c r="I7372" t="s">
        <v>170</v>
      </c>
      <c r="J7372">
        <v>1.9926417664937071</v>
      </c>
      <c r="L7372" s="47"/>
      <c r="M7372" s="47"/>
    </row>
    <row r="7373" spans="1:13" x14ac:dyDescent="0.4">
      <c r="A7373" t="str">
        <f t="shared" si="115"/>
        <v>62_2M_M_3_90_5_HH800_Core</v>
      </c>
      <c r="B7373">
        <v>62</v>
      </c>
      <c r="C7373" t="s">
        <v>175</v>
      </c>
      <c r="D7373" t="s">
        <v>174</v>
      </c>
      <c r="E7373">
        <v>3</v>
      </c>
      <c r="F7373">
        <v>90</v>
      </c>
      <c r="G7373">
        <v>5</v>
      </c>
      <c r="H7373" t="s">
        <v>303</v>
      </c>
      <c r="I7373" t="s">
        <v>170</v>
      </c>
      <c r="J7373">
        <v>4.152917742141728</v>
      </c>
      <c r="L7373" s="47"/>
      <c r="M7373" s="47"/>
    </row>
    <row r="7374" spans="1:13" x14ac:dyDescent="0.4">
      <c r="A7374" t="str">
        <f t="shared" si="115"/>
        <v>63_4M_F_0_60_5_HH800_Core</v>
      </c>
      <c r="B7374">
        <v>63</v>
      </c>
      <c r="C7374" t="s">
        <v>173</v>
      </c>
      <c r="D7374" t="s">
        <v>169</v>
      </c>
      <c r="E7374">
        <v>0</v>
      </c>
      <c r="F7374">
        <v>60</v>
      </c>
      <c r="G7374">
        <v>5</v>
      </c>
      <c r="H7374" t="s">
        <v>303</v>
      </c>
      <c r="I7374" t="s">
        <v>170</v>
      </c>
      <c r="J7374">
        <v>121.90876811356735</v>
      </c>
      <c r="L7374" s="47"/>
      <c r="M7374" s="47"/>
    </row>
    <row r="7375" spans="1:13" x14ac:dyDescent="0.4">
      <c r="A7375" t="str">
        <f t="shared" si="115"/>
        <v>59_2M_F_3_180_5_HH800_Core</v>
      </c>
      <c r="B7375">
        <v>59</v>
      </c>
      <c r="C7375" t="s">
        <v>175</v>
      </c>
      <c r="D7375" t="s">
        <v>169</v>
      </c>
      <c r="E7375">
        <v>3</v>
      </c>
      <c r="F7375">
        <v>180</v>
      </c>
      <c r="G7375">
        <v>5</v>
      </c>
      <c r="H7375" t="s">
        <v>303</v>
      </c>
      <c r="I7375" t="s">
        <v>170</v>
      </c>
      <c r="J7375">
        <v>4.5992389438853722</v>
      </c>
      <c r="L7375" s="47"/>
      <c r="M7375" s="47"/>
    </row>
    <row r="7376" spans="1:13" x14ac:dyDescent="0.4">
      <c r="A7376" t="str">
        <f t="shared" si="115"/>
        <v>45_2M_F_3_90_5_HH800_Core</v>
      </c>
      <c r="B7376">
        <v>45</v>
      </c>
      <c r="C7376" t="s">
        <v>175</v>
      </c>
      <c r="D7376" t="s">
        <v>169</v>
      </c>
      <c r="E7376">
        <v>3</v>
      </c>
      <c r="F7376">
        <v>90</v>
      </c>
      <c r="G7376">
        <v>5</v>
      </c>
      <c r="H7376" t="s">
        <v>303</v>
      </c>
      <c r="I7376" t="s">
        <v>170</v>
      </c>
      <c r="J7376">
        <v>3.5035114714892539</v>
      </c>
      <c r="L7376" s="47"/>
      <c r="M7376" s="47"/>
    </row>
    <row r="7377" spans="1:13" x14ac:dyDescent="0.4">
      <c r="A7377" t="str">
        <f t="shared" si="115"/>
        <v>45_4M_F_6_365_5_HH800_Core</v>
      </c>
      <c r="B7377">
        <v>45</v>
      </c>
      <c r="C7377" t="s">
        <v>173</v>
      </c>
      <c r="D7377" t="s">
        <v>169</v>
      </c>
      <c r="E7377">
        <v>6</v>
      </c>
      <c r="F7377">
        <v>365</v>
      </c>
      <c r="G7377">
        <v>5</v>
      </c>
      <c r="H7377" t="s">
        <v>303</v>
      </c>
      <c r="I7377" t="s">
        <v>170</v>
      </c>
      <c r="J7377">
        <v>3.4612313562646522</v>
      </c>
      <c r="L7377" s="47"/>
      <c r="M7377" s="47"/>
    </row>
    <row r="7378" spans="1:13" x14ac:dyDescent="0.4">
      <c r="A7378" t="str">
        <f t="shared" si="115"/>
        <v>59_4M_M_0_90_5_HH800_Core</v>
      </c>
      <c r="B7378">
        <v>59</v>
      </c>
      <c r="C7378" t="s">
        <v>173</v>
      </c>
      <c r="D7378" t="s">
        <v>174</v>
      </c>
      <c r="E7378">
        <v>0</v>
      </c>
      <c r="F7378">
        <v>90</v>
      </c>
      <c r="G7378">
        <v>5</v>
      </c>
      <c r="H7378" t="s">
        <v>303</v>
      </c>
      <c r="I7378" t="s">
        <v>170</v>
      </c>
      <c r="J7378">
        <v>56.650295445003167</v>
      </c>
      <c r="L7378" s="47"/>
      <c r="M7378" s="47"/>
    </row>
    <row r="7379" spans="1:13" x14ac:dyDescent="0.4">
      <c r="A7379" t="str">
        <f t="shared" si="115"/>
        <v>42_2M_F_0_90_2_HH800_Core</v>
      </c>
      <c r="B7379">
        <v>42</v>
      </c>
      <c r="C7379" t="s">
        <v>175</v>
      </c>
      <c r="D7379" t="s">
        <v>169</v>
      </c>
      <c r="E7379">
        <v>0</v>
      </c>
      <c r="F7379">
        <v>90</v>
      </c>
      <c r="G7379">
        <v>2</v>
      </c>
      <c r="H7379" t="s">
        <v>303</v>
      </c>
      <c r="I7379" t="s">
        <v>170</v>
      </c>
      <c r="J7379">
        <v>33.824115022098098</v>
      </c>
      <c r="L7379" s="47"/>
      <c r="M7379" s="47"/>
    </row>
    <row r="7380" spans="1:13" x14ac:dyDescent="0.4">
      <c r="A7380" t="str">
        <f t="shared" si="115"/>
        <v>61_4M_M_6_90_5_HH800_Core</v>
      </c>
      <c r="B7380">
        <v>61</v>
      </c>
      <c r="C7380" t="s">
        <v>173</v>
      </c>
      <c r="D7380" t="s">
        <v>174</v>
      </c>
      <c r="E7380">
        <v>6</v>
      </c>
      <c r="F7380">
        <v>90</v>
      </c>
      <c r="G7380">
        <v>5</v>
      </c>
      <c r="H7380" t="s">
        <v>303</v>
      </c>
      <c r="I7380" t="s">
        <v>170</v>
      </c>
      <c r="J7380">
        <v>3.7867310493392381</v>
      </c>
      <c r="L7380" s="47"/>
      <c r="M7380" s="47"/>
    </row>
    <row r="7381" spans="1:13" x14ac:dyDescent="0.4">
      <c r="A7381" t="str">
        <f t="shared" si="115"/>
        <v>58_4M_M_3_180_5_HH800_Core</v>
      </c>
      <c r="B7381">
        <v>58</v>
      </c>
      <c r="C7381" t="s">
        <v>173</v>
      </c>
      <c r="D7381" t="s">
        <v>174</v>
      </c>
      <c r="E7381">
        <v>3</v>
      </c>
      <c r="F7381">
        <v>180</v>
      </c>
      <c r="G7381">
        <v>5</v>
      </c>
      <c r="H7381" t="s">
        <v>303</v>
      </c>
      <c r="I7381" t="s">
        <v>170</v>
      </c>
      <c r="J7381">
        <v>2.7256071980418555</v>
      </c>
      <c r="L7381" s="47"/>
      <c r="M7381" s="47"/>
    </row>
    <row r="7382" spans="1:13" x14ac:dyDescent="0.4">
      <c r="A7382" t="str">
        <f t="shared" si="115"/>
        <v>63_4M_F_3_60_5_HH800_Core</v>
      </c>
      <c r="B7382">
        <v>63</v>
      </c>
      <c r="C7382" t="s">
        <v>173</v>
      </c>
      <c r="D7382" t="s">
        <v>169</v>
      </c>
      <c r="E7382">
        <v>3</v>
      </c>
      <c r="F7382">
        <v>60</v>
      </c>
      <c r="G7382">
        <v>5</v>
      </c>
      <c r="H7382" t="s">
        <v>303</v>
      </c>
      <c r="I7382" t="s">
        <v>170</v>
      </c>
      <c r="J7382">
        <v>3.7641730454801792</v>
      </c>
      <c r="L7382" s="47"/>
      <c r="M7382" s="47"/>
    </row>
    <row r="7383" spans="1:13" x14ac:dyDescent="0.4">
      <c r="A7383" t="str">
        <f t="shared" si="115"/>
        <v>61_4M_M_6_60_5_HH800_Core</v>
      </c>
      <c r="B7383">
        <v>61</v>
      </c>
      <c r="C7383" t="s">
        <v>173</v>
      </c>
      <c r="D7383" t="s">
        <v>174</v>
      </c>
      <c r="E7383">
        <v>6</v>
      </c>
      <c r="F7383">
        <v>60</v>
      </c>
      <c r="G7383">
        <v>5</v>
      </c>
      <c r="H7383" t="s">
        <v>303</v>
      </c>
      <c r="I7383" t="s">
        <v>170</v>
      </c>
      <c r="J7383">
        <v>5.0624206750023237</v>
      </c>
      <c r="L7383" s="47"/>
      <c r="M7383" s="47"/>
    </row>
    <row r="7384" spans="1:13" x14ac:dyDescent="0.4">
      <c r="A7384" t="str">
        <f t="shared" si="115"/>
        <v>40_2M_F_3_60_5_HH800_Core</v>
      </c>
      <c r="B7384">
        <v>40</v>
      </c>
      <c r="C7384" t="s">
        <v>175</v>
      </c>
      <c r="D7384" t="s">
        <v>169</v>
      </c>
      <c r="E7384">
        <v>3</v>
      </c>
      <c r="F7384">
        <v>60</v>
      </c>
      <c r="G7384">
        <v>5</v>
      </c>
      <c r="H7384" t="s">
        <v>303</v>
      </c>
      <c r="I7384" t="s">
        <v>170</v>
      </c>
      <c r="J7384">
        <v>3.6472838059002353</v>
      </c>
      <c r="L7384" s="47"/>
      <c r="M7384" s="47"/>
    </row>
    <row r="7385" spans="1:13" x14ac:dyDescent="0.4">
      <c r="A7385" t="str">
        <f t="shared" si="115"/>
        <v>34_4A_M_6_365_5_HH800_Core</v>
      </c>
      <c r="B7385">
        <v>34</v>
      </c>
      <c r="C7385" t="s">
        <v>168</v>
      </c>
      <c r="D7385" t="s">
        <v>174</v>
      </c>
      <c r="E7385">
        <v>6</v>
      </c>
      <c r="F7385">
        <v>365</v>
      </c>
      <c r="G7385">
        <v>5</v>
      </c>
      <c r="H7385" t="s">
        <v>303</v>
      </c>
      <c r="I7385" t="s">
        <v>170</v>
      </c>
      <c r="J7385">
        <v>1.693595372514257</v>
      </c>
      <c r="L7385" s="47"/>
      <c r="M7385" s="47"/>
    </row>
    <row r="7386" spans="1:13" x14ac:dyDescent="0.4">
      <c r="A7386" t="str">
        <f t="shared" si="115"/>
        <v>34_4M_M_6_365_5_HH800_Core</v>
      </c>
      <c r="B7386">
        <v>34</v>
      </c>
      <c r="C7386" t="s">
        <v>173</v>
      </c>
      <c r="D7386" t="s">
        <v>174</v>
      </c>
      <c r="E7386">
        <v>6</v>
      </c>
      <c r="F7386">
        <v>365</v>
      </c>
      <c r="G7386">
        <v>5</v>
      </c>
      <c r="H7386" t="s">
        <v>303</v>
      </c>
      <c r="I7386" t="s">
        <v>170</v>
      </c>
      <c r="J7386">
        <v>1.5599286366780265</v>
      </c>
      <c r="L7386" s="47"/>
      <c r="M7386" s="47"/>
    </row>
    <row r="7387" spans="1:13" x14ac:dyDescent="0.4">
      <c r="A7387" t="str">
        <f t="shared" si="115"/>
        <v>59_2M_M_0_180_5_HH800_Core</v>
      </c>
      <c r="B7387">
        <v>59</v>
      </c>
      <c r="C7387" t="s">
        <v>175</v>
      </c>
      <c r="D7387" t="s">
        <v>174</v>
      </c>
      <c r="E7387">
        <v>0</v>
      </c>
      <c r="F7387">
        <v>180</v>
      </c>
      <c r="G7387">
        <v>5</v>
      </c>
      <c r="H7387" t="s">
        <v>303</v>
      </c>
      <c r="I7387" t="s">
        <v>170</v>
      </c>
      <c r="J7387">
        <v>86.871238884794394</v>
      </c>
      <c r="L7387" s="47"/>
      <c r="M7387" s="47"/>
    </row>
    <row r="7388" spans="1:13" x14ac:dyDescent="0.4">
      <c r="A7388" t="str">
        <f t="shared" si="115"/>
        <v>50_2M_M_0_365_5_HH800_Core</v>
      </c>
      <c r="B7388">
        <v>50</v>
      </c>
      <c r="C7388" t="s">
        <v>175</v>
      </c>
      <c r="D7388" t="s">
        <v>174</v>
      </c>
      <c r="E7388">
        <v>0</v>
      </c>
      <c r="F7388">
        <v>365</v>
      </c>
      <c r="G7388">
        <v>5</v>
      </c>
      <c r="H7388" t="s">
        <v>303</v>
      </c>
      <c r="I7388" t="s">
        <v>170</v>
      </c>
      <c r="J7388">
        <v>48.128576797897509</v>
      </c>
      <c r="L7388" s="47"/>
      <c r="M7388" s="47"/>
    </row>
    <row r="7389" spans="1:13" x14ac:dyDescent="0.4">
      <c r="A7389" t="str">
        <f t="shared" si="115"/>
        <v>61_2M_M_0_60_5_HH800_Core</v>
      </c>
      <c r="B7389">
        <v>61</v>
      </c>
      <c r="C7389" t="s">
        <v>175</v>
      </c>
      <c r="D7389" t="s">
        <v>174</v>
      </c>
      <c r="E7389">
        <v>0</v>
      </c>
      <c r="F7389">
        <v>60</v>
      </c>
      <c r="G7389">
        <v>5</v>
      </c>
      <c r="H7389" t="s">
        <v>303</v>
      </c>
      <c r="I7389" t="s">
        <v>170</v>
      </c>
      <c r="J7389">
        <v>158.149362188015</v>
      </c>
      <c r="L7389" s="47"/>
      <c r="M7389" s="47"/>
    </row>
    <row r="7390" spans="1:13" x14ac:dyDescent="0.4">
      <c r="A7390" t="str">
        <f t="shared" si="115"/>
        <v>64_2M_F_6_365_5_HH800_Core</v>
      </c>
      <c r="B7390">
        <v>64</v>
      </c>
      <c r="C7390" t="s">
        <v>175</v>
      </c>
      <c r="D7390" t="s">
        <v>169</v>
      </c>
      <c r="E7390">
        <v>6</v>
      </c>
      <c r="F7390">
        <v>365</v>
      </c>
      <c r="G7390">
        <v>5</v>
      </c>
      <c r="H7390" t="s">
        <v>303</v>
      </c>
      <c r="I7390" t="s">
        <v>170</v>
      </c>
      <c r="J7390">
        <v>6.9414983046719758</v>
      </c>
      <c r="L7390" s="47"/>
      <c r="M7390" s="47"/>
    </row>
    <row r="7391" spans="1:13" x14ac:dyDescent="0.4">
      <c r="A7391" t="str">
        <f t="shared" si="115"/>
        <v>44_2M_F_3_90_5_HH800_Core</v>
      </c>
      <c r="B7391">
        <v>44</v>
      </c>
      <c r="C7391" t="s">
        <v>175</v>
      </c>
      <c r="D7391" t="s">
        <v>169</v>
      </c>
      <c r="E7391">
        <v>3</v>
      </c>
      <c r="F7391">
        <v>90</v>
      </c>
      <c r="G7391">
        <v>5</v>
      </c>
      <c r="H7391" t="s">
        <v>303</v>
      </c>
      <c r="I7391" t="s">
        <v>170</v>
      </c>
      <c r="J7391">
        <v>3.0022055323761672</v>
      </c>
      <c r="L7391" s="47"/>
      <c r="M7391" s="47"/>
    </row>
    <row r="7392" spans="1:13" x14ac:dyDescent="0.4">
      <c r="A7392" t="str">
        <f t="shared" si="115"/>
        <v>46_2M_F_6_90_5_HH800_Core</v>
      </c>
      <c r="B7392">
        <v>46</v>
      </c>
      <c r="C7392" t="s">
        <v>175</v>
      </c>
      <c r="D7392" t="s">
        <v>169</v>
      </c>
      <c r="E7392">
        <v>6</v>
      </c>
      <c r="F7392">
        <v>90</v>
      </c>
      <c r="G7392">
        <v>5</v>
      </c>
      <c r="H7392" t="s">
        <v>303</v>
      </c>
      <c r="I7392" t="s">
        <v>170</v>
      </c>
      <c r="J7392">
        <v>6.6711818554466191</v>
      </c>
      <c r="L7392" s="47"/>
      <c r="M7392" s="47"/>
    </row>
    <row r="7393" spans="1:13" x14ac:dyDescent="0.4">
      <c r="A7393" t="str">
        <f t="shared" si="115"/>
        <v>25_2M_M_0_60_5_HH800_Core</v>
      </c>
      <c r="B7393">
        <v>25</v>
      </c>
      <c r="C7393" t="s">
        <v>175</v>
      </c>
      <c r="D7393" t="s">
        <v>174</v>
      </c>
      <c r="E7393">
        <v>0</v>
      </c>
      <c r="F7393">
        <v>60</v>
      </c>
      <c r="G7393">
        <v>5</v>
      </c>
      <c r="H7393" t="s">
        <v>303</v>
      </c>
      <c r="I7393" t="s">
        <v>170</v>
      </c>
      <c r="J7393">
        <v>31.43069910465579</v>
      </c>
      <c r="L7393" s="47"/>
      <c r="M7393" s="47"/>
    </row>
    <row r="7394" spans="1:13" x14ac:dyDescent="0.4">
      <c r="A7394" t="str">
        <f t="shared" si="115"/>
        <v>43_4M_M_0_60_2_HH800_Core</v>
      </c>
      <c r="B7394">
        <v>43</v>
      </c>
      <c r="C7394" t="s">
        <v>173</v>
      </c>
      <c r="D7394" t="s">
        <v>174</v>
      </c>
      <c r="E7394">
        <v>0</v>
      </c>
      <c r="F7394">
        <v>60</v>
      </c>
      <c r="G7394">
        <v>2</v>
      </c>
      <c r="H7394" t="s">
        <v>303</v>
      </c>
      <c r="I7394" t="s">
        <v>170</v>
      </c>
      <c r="J7394">
        <v>25.223924904783356</v>
      </c>
      <c r="L7394" s="47"/>
      <c r="M7394" s="47"/>
    </row>
    <row r="7395" spans="1:13" x14ac:dyDescent="0.4">
      <c r="A7395" t="str">
        <f t="shared" si="115"/>
        <v>61_2M_F_0_90_2_HH800_Core</v>
      </c>
      <c r="B7395">
        <v>61</v>
      </c>
      <c r="C7395" t="s">
        <v>175</v>
      </c>
      <c r="D7395" t="s">
        <v>169</v>
      </c>
      <c r="E7395">
        <v>0</v>
      </c>
      <c r="F7395">
        <v>90</v>
      </c>
      <c r="G7395">
        <v>2</v>
      </c>
      <c r="H7395" t="s">
        <v>303</v>
      </c>
      <c r="I7395" t="s">
        <v>170</v>
      </c>
      <c r="J7395">
        <v>91.396943982768832</v>
      </c>
      <c r="L7395" s="47"/>
      <c r="M7395" s="47"/>
    </row>
    <row r="7396" spans="1:13" x14ac:dyDescent="0.4">
      <c r="A7396" t="str">
        <f t="shared" si="115"/>
        <v>49_2M_M_6_90_5_HH800_Core</v>
      </c>
      <c r="B7396">
        <v>49</v>
      </c>
      <c r="C7396" t="s">
        <v>175</v>
      </c>
      <c r="D7396" t="s">
        <v>174</v>
      </c>
      <c r="E7396">
        <v>6</v>
      </c>
      <c r="F7396">
        <v>90</v>
      </c>
      <c r="G7396">
        <v>5</v>
      </c>
      <c r="H7396" t="s">
        <v>303</v>
      </c>
      <c r="I7396" t="s">
        <v>170</v>
      </c>
      <c r="J7396">
        <v>5.6685255063578124</v>
      </c>
      <c r="L7396" s="47"/>
      <c r="M7396" s="47"/>
    </row>
    <row r="7397" spans="1:13" x14ac:dyDescent="0.4">
      <c r="A7397" t="str">
        <f t="shared" si="115"/>
        <v>37_2M_M_6_365_5_HH800_Core</v>
      </c>
      <c r="B7397">
        <v>37</v>
      </c>
      <c r="C7397" t="s">
        <v>175</v>
      </c>
      <c r="D7397" t="s">
        <v>174</v>
      </c>
      <c r="E7397">
        <v>6</v>
      </c>
      <c r="F7397">
        <v>365</v>
      </c>
      <c r="G7397">
        <v>5</v>
      </c>
      <c r="H7397" t="s">
        <v>303</v>
      </c>
      <c r="I7397" t="s">
        <v>170</v>
      </c>
      <c r="J7397">
        <v>3.220878972022343</v>
      </c>
      <c r="L7397" s="47"/>
      <c r="M7397" s="47"/>
    </row>
    <row r="7398" spans="1:13" x14ac:dyDescent="0.4">
      <c r="A7398" t="str">
        <f t="shared" si="115"/>
        <v>54_2M_M_0_365_5_HH800_Core</v>
      </c>
      <c r="B7398">
        <v>54</v>
      </c>
      <c r="C7398" t="s">
        <v>175</v>
      </c>
      <c r="D7398" t="s">
        <v>174</v>
      </c>
      <c r="E7398">
        <v>0</v>
      </c>
      <c r="F7398">
        <v>365</v>
      </c>
      <c r="G7398">
        <v>5</v>
      </c>
      <c r="H7398" t="s">
        <v>303</v>
      </c>
      <c r="I7398" t="s">
        <v>170</v>
      </c>
      <c r="J7398">
        <v>59.627842590680373</v>
      </c>
      <c r="L7398" s="47"/>
      <c r="M7398" s="47"/>
    </row>
    <row r="7399" spans="1:13" x14ac:dyDescent="0.4">
      <c r="A7399" t="str">
        <f t="shared" si="115"/>
        <v>64_4M_F_3_60_5_HH800_Core</v>
      </c>
      <c r="B7399">
        <v>64</v>
      </c>
      <c r="C7399" t="s">
        <v>173</v>
      </c>
      <c r="D7399" t="s">
        <v>169</v>
      </c>
      <c r="E7399">
        <v>3</v>
      </c>
      <c r="F7399">
        <v>60</v>
      </c>
      <c r="G7399">
        <v>5</v>
      </c>
      <c r="H7399" t="s">
        <v>303</v>
      </c>
      <c r="I7399" t="s">
        <v>170</v>
      </c>
      <c r="J7399">
        <v>3.7785596979747584</v>
      </c>
      <c r="L7399" s="47"/>
      <c r="M7399" s="47"/>
    </row>
    <row r="7400" spans="1:13" x14ac:dyDescent="0.4">
      <c r="A7400" t="str">
        <f t="shared" si="115"/>
        <v>47_2M_M_0_90_5_HH800_Core</v>
      </c>
      <c r="B7400">
        <v>47</v>
      </c>
      <c r="C7400" t="s">
        <v>175</v>
      </c>
      <c r="D7400" t="s">
        <v>174</v>
      </c>
      <c r="E7400">
        <v>0</v>
      </c>
      <c r="F7400">
        <v>90</v>
      </c>
      <c r="G7400">
        <v>5</v>
      </c>
      <c r="H7400" t="s">
        <v>303</v>
      </c>
      <c r="I7400" t="s">
        <v>170</v>
      </c>
      <c r="J7400">
        <v>53.083137107097336</v>
      </c>
      <c r="L7400" s="47"/>
      <c r="M7400" s="47"/>
    </row>
    <row r="7401" spans="1:13" x14ac:dyDescent="0.4">
      <c r="A7401" t="str">
        <f t="shared" si="115"/>
        <v>36_2M_F_0_180_5_HH800_Core</v>
      </c>
      <c r="B7401">
        <v>36</v>
      </c>
      <c r="C7401" t="s">
        <v>175</v>
      </c>
      <c r="D7401" t="s">
        <v>169</v>
      </c>
      <c r="E7401">
        <v>0</v>
      </c>
      <c r="F7401">
        <v>180</v>
      </c>
      <c r="G7401">
        <v>5</v>
      </c>
      <c r="H7401" t="s">
        <v>303</v>
      </c>
      <c r="I7401" t="s">
        <v>170</v>
      </c>
      <c r="J7401">
        <v>34.619174455951672</v>
      </c>
      <c r="L7401" s="47"/>
      <c r="M7401" s="47"/>
    </row>
    <row r="7402" spans="1:13" x14ac:dyDescent="0.4">
      <c r="A7402" t="str">
        <f t="shared" si="115"/>
        <v>50_2M_F_3_365_5_HH800_Core</v>
      </c>
      <c r="B7402">
        <v>50</v>
      </c>
      <c r="C7402" t="s">
        <v>175</v>
      </c>
      <c r="D7402" t="s">
        <v>169</v>
      </c>
      <c r="E7402">
        <v>3</v>
      </c>
      <c r="F7402">
        <v>365</v>
      </c>
      <c r="G7402">
        <v>5</v>
      </c>
      <c r="H7402" t="s">
        <v>303</v>
      </c>
      <c r="I7402" t="s">
        <v>170</v>
      </c>
      <c r="J7402">
        <v>4.0045484215896412</v>
      </c>
      <c r="L7402" s="47"/>
      <c r="M7402" s="47"/>
    </row>
    <row r="7403" spans="1:13" x14ac:dyDescent="0.4">
      <c r="A7403" t="str">
        <f t="shared" si="115"/>
        <v>42_4M_F_6_180_5_HH800_Core</v>
      </c>
      <c r="B7403">
        <v>42</v>
      </c>
      <c r="C7403" t="s">
        <v>173</v>
      </c>
      <c r="D7403" t="s">
        <v>169</v>
      </c>
      <c r="E7403">
        <v>6</v>
      </c>
      <c r="F7403">
        <v>180</v>
      </c>
      <c r="G7403">
        <v>5</v>
      </c>
      <c r="H7403" t="s">
        <v>303</v>
      </c>
      <c r="I7403" t="s">
        <v>170</v>
      </c>
      <c r="J7403">
        <v>2.8893620456261266</v>
      </c>
      <c r="L7403" s="47"/>
      <c r="M7403" s="47"/>
    </row>
    <row r="7404" spans="1:13" x14ac:dyDescent="0.4">
      <c r="A7404" t="str">
        <f t="shared" si="115"/>
        <v>59_4M_M_0_60_2_HH800_Core</v>
      </c>
      <c r="B7404">
        <v>59</v>
      </c>
      <c r="C7404" t="s">
        <v>173</v>
      </c>
      <c r="D7404" t="s">
        <v>174</v>
      </c>
      <c r="E7404">
        <v>0</v>
      </c>
      <c r="F7404">
        <v>60</v>
      </c>
      <c r="G7404">
        <v>2</v>
      </c>
      <c r="H7404" t="s">
        <v>303</v>
      </c>
      <c r="I7404" t="s">
        <v>170</v>
      </c>
      <c r="J7404">
        <v>59.210744875282437</v>
      </c>
      <c r="L7404" s="47"/>
      <c r="M7404" s="47"/>
    </row>
    <row r="7405" spans="1:13" x14ac:dyDescent="0.4">
      <c r="A7405" t="str">
        <f t="shared" si="115"/>
        <v>42_2M_F_0_60_5_HH800_Core</v>
      </c>
      <c r="B7405">
        <v>42</v>
      </c>
      <c r="C7405" t="s">
        <v>175</v>
      </c>
      <c r="D7405" t="s">
        <v>169</v>
      </c>
      <c r="E7405">
        <v>0</v>
      </c>
      <c r="F7405">
        <v>60</v>
      </c>
      <c r="G7405">
        <v>5</v>
      </c>
      <c r="H7405" t="s">
        <v>303</v>
      </c>
      <c r="I7405" t="s">
        <v>170</v>
      </c>
      <c r="J7405">
        <v>78.521678912175204</v>
      </c>
      <c r="L7405" s="47"/>
      <c r="M7405" s="47"/>
    </row>
    <row r="7406" spans="1:13" x14ac:dyDescent="0.4">
      <c r="A7406" t="str">
        <f t="shared" si="115"/>
        <v>56_4M_M_3_365_5_HH800_Core</v>
      </c>
      <c r="B7406">
        <v>56</v>
      </c>
      <c r="C7406" t="s">
        <v>173</v>
      </c>
      <c r="D7406" t="s">
        <v>174</v>
      </c>
      <c r="E7406">
        <v>3</v>
      </c>
      <c r="F7406">
        <v>365</v>
      </c>
      <c r="G7406">
        <v>5</v>
      </c>
      <c r="H7406" t="s">
        <v>303</v>
      </c>
      <c r="I7406" t="s">
        <v>170</v>
      </c>
      <c r="J7406">
        <v>2.4101477468545043</v>
      </c>
      <c r="L7406" s="47"/>
      <c r="M7406" s="47"/>
    </row>
    <row r="7407" spans="1:13" x14ac:dyDescent="0.4">
      <c r="A7407" t="str">
        <f t="shared" si="115"/>
        <v>48_2M_F_0_180_5_HH800_Core</v>
      </c>
      <c r="B7407">
        <v>48</v>
      </c>
      <c r="C7407" t="s">
        <v>175</v>
      </c>
      <c r="D7407" t="s">
        <v>169</v>
      </c>
      <c r="E7407">
        <v>0</v>
      </c>
      <c r="F7407">
        <v>180</v>
      </c>
      <c r="G7407">
        <v>5</v>
      </c>
      <c r="H7407" t="s">
        <v>303</v>
      </c>
      <c r="I7407" t="s">
        <v>170</v>
      </c>
      <c r="J7407">
        <v>54.792757303126535</v>
      </c>
      <c r="L7407" s="47"/>
      <c r="M7407" s="47"/>
    </row>
    <row r="7408" spans="1:13" x14ac:dyDescent="0.4">
      <c r="A7408" t="str">
        <f t="shared" si="115"/>
        <v>62_2M_M_6_60_5_HH800_Core</v>
      </c>
      <c r="B7408">
        <v>62</v>
      </c>
      <c r="C7408" t="s">
        <v>175</v>
      </c>
      <c r="D7408" t="s">
        <v>174</v>
      </c>
      <c r="E7408">
        <v>6</v>
      </c>
      <c r="F7408">
        <v>60</v>
      </c>
      <c r="G7408">
        <v>5</v>
      </c>
      <c r="H7408" t="s">
        <v>303</v>
      </c>
      <c r="I7408" t="s">
        <v>170</v>
      </c>
      <c r="J7408">
        <v>8.932493991133347</v>
      </c>
      <c r="L7408" s="47"/>
      <c r="M7408" s="47"/>
    </row>
    <row r="7409" spans="1:13" x14ac:dyDescent="0.4">
      <c r="A7409" t="str">
        <f t="shared" si="115"/>
        <v>26_2M_F_0_60_2_HH800_Core</v>
      </c>
      <c r="B7409">
        <v>26</v>
      </c>
      <c r="C7409" t="s">
        <v>175</v>
      </c>
      <c r="D7409" t="s">
        <v>169</v>
      </c>
      <c r="E7409">
        <v>0</v>
      </c>
      <c r="F7409">
        <v>60</v>
      </c>
      <c r="G7409">
        <v>2</v>
      </c>
      <c r="H7409" t="s">
        <v>303</v>
      </c>
      <c r="I7409" t="s">
        <v>170</v>
      </c>
      <c r="J7409">
        <v>36.319066829727454</v>
      </c>
      <c r="L7409" s="47"/>
      <c r="M7409" s="47"/>
    </row>
    <row r="7410" spans="1:13" x14ac:dyDescent="0.4">
      <c r="A7410" t="str">
        <f t="shared" si="115"/>
        <v>27_4M_F_0_90_2_HH800_Core</v>
      </c>
      <c r="B7410">
        <v>27</v>
      </c>
      <c r="C7410" t="s">
        <v>173</v>
      </c>
      <c r="D7410" t="s">
        <v>169</v>
      </c>
      <c r="E7410">
        <v>0</v>
      </c>
      <c r="F7410">
        <v>90</v>
      </c>
      <c r="G7410">
        <v>2</v>
      </c>
      <c r="H7410" t="s">
        <v>303</v>
      </c>
      <c r="I7410" t="s">
        <v>170</v>
      </c>
      <c r="J7410">
        <v>13.985993076306061</v>
      </c>
      <c r="L7410" s="47"/>
      <c r="M7410" s="47"/>
    </row>
    <row r="7411" spans="1:13" x14ac:dyDescent="0.4">
      <c r="A7411" t="str">
        <f t="shared" si="115"/>
        <v>27_4A_F_0_90_2_HH800_Core</v>
      </c>
      <c r="B7411">
        <v>27</v>
      </c>
      <c r="C7411" t="s">
        <v>168</v>
      </c>
      <c r="D7411" t="s">
        <v>169</v>
      </c>
      <c r="E7411">
        <v>0</v>
      </c>
      <c r="F7411">
        <v>90</v>
      </c>
      <c r="G7411">
        <v>2</v>
      </c>
      <c r="H7411" t="s">
        <v>303</v>
      </c>
      <c r="I7411" t="s">
        <v>170</v>
      </c>
      <c r="J7411">
        <v>14.219740348241286</v>
      </c>
      <c r="L7411" s="47"/>
      <c r="M7411" s="47"/>
    </row>
    <row r="7412" spans="1:13" x14ac:dyDescent="0.4">
      <c r="A7412" t="str">
        <f t="shared" si="115"/>
        <v>63_4M_F_6_60_5_HH800_Core</v>
      </c>
      <c r="B7412">
        <v>63</v>
      </c>
      <c r="C7412" t="s">
        <v>173</v>
      </c>
      <c r="D7412" t="s">
        <v>169</v>
      </c>
      <c r="E7412">
        <v>6</v>
      </c>
      <c r="F7412">
        <v>60</v>
      </c>
      <c r="G7412">
        <v>5</v>
      </c>
      <c r="H7412" t="s">
        <v>303</v>
      </c>
      <c r="I7412" t="s">
        <v>170</v>
      </c>
      <c r="J7412">
        <v>6.00987283084035</v>
      </c>
      <c r="L7412" s="47"/>
      <c r="M7412" s="47"/>
    </row>
    <row r="7413" spans="1:13" x14ac:dyDescent="0.4">
      <c r="A7413" t="str">
        <f t="shared" si="115"/>
        <v>55_2M_M_6_180_5_HH800_Core</v>
      </c>
      <c r="B7413">
        <v>55</v>
      </c>
      <c r="C7413" t="s">
        <v>175</v>
      </c>
      <c r="D7413" t="s">
        <v>174</v>
      </c>
      <c r="E7413">
        <v>6</v>
      </c>
      <c r="F7413">
        <v>180</v>
      </c>
      <c r="G7413">
        <v>5</v>
      </c>
      <c r="H7413" t="s">
        <v>303</v>
      </c>
      <c r="I7413" t="s">
        <v>170</v>
      </c>
      <c r="J7413">
        <v>6.4108445551637709</v>
      </c>
      <c r="L7413" s="47"/>
      <c r="M7413" s="47"/>
    </row>
    <row r="7414" spans="1:13" x14ac:dyDescent="0.4">
      <c r="A7414" t="str">
        <f t="shared" si="115"/>
        <v>60_4M_F_6_90_5_HH800_Core</v>
      </c>
      <c r="B7414">
        <v>60</v>
      </c>
      <c r="C7414" t="s">
        <v>173</v>
      </c>
      <c r="D7414" t="s">
        <v>169</v>
      </c>
      <c r="E7414">
        <v>6</v>
      </c>
      <c r="F7414">
        <v>90</v>
      </c>
      <c r="G7414">
        <v>5</v>
      </c>
      <c r="H7414" t="s">
        <v>303</v>
      </c>
      <c r="I7414" t="s">
        <v>170</v>
      </c>
      <c r="J7414">
        <v>5.0718759267331723</v>
      </c>
      <c r="L7414" s="47"/>
      <c r="M7414" s="47"/>
    </row>
    <row r="7415" spans="1:13" x14ac:dyDescent="0.4">
      <c r="A7415" t="str">
        <f t="shared" si="115"/>
        <v>56_2M_F_0_365_5_HH800_Core</v>
      </c>
      <c r="B7415">
        <v>56</v>
      </c>
      <c r="C7415" t="s">
        <v>175</v>
      </c>
      <c r="D7415" t="s">
        <v>169</v>
      </c>
      <c r="E7415">
        <v>0</v>
      </c>
      <c r="F7415">
        <v>365</v>
      </c>
      <c r="G7415">
        <v>5</v>
      </c>
      <c r="H7415" t="s">
        <v>303</v>
      </c>
      <c r="I7415" t="s">
        <v>170</v>
      </c>
      <c r="J7415">
        <v>75.062598285714373</v>
      </c>
      <c r="L7415" s="47"/>
      <c r="M7415" s="47"/>
    </row>
    <row r="7416" spans="1:13" x14ac:dyDescent="0.4">
      <c r="A7416" t="str">
        <f t="shared" si="115"/>
        <v>29_2M_F_0_180_5_HH800_Core</v>
      </c>
      <c r="B7416">
        <v>29</v>
      </c>
      <c r="C7416" t="s">
        <v>175</v>
      </c>
      <c r="D7416" t="s">
        <v>169</v>
      </c>
      <c r="E7416">
        <v>0</v>
      </c>
      <c r="F7416">
        <v>180</v>
      </c>
      <c r="G7416">
        <v>5</v>
      </c>
      <c r="H7416" t="s">
        <v>303</v>
      </c>
      <c r="I7416" t="s">
        <v>170</v>
      </c>
      <c r="J7416">
        <v>30.831024446544621</v>
      </c>
      <c r="L7416" s="47"/>
      <c r="M7416" s="47"/>
    </row>
    <row r="7417" spans="1:13" x14ac:dyDescent="0.4">
      <c r="A7417" t="str">
        <f t="shared" si="115"/>
        <v>60_4M_M_3_180_5_HH800_Core</v>
      </c>
      <c r="B7417">
        <v>60</v>
      </c>
      <c r="C7417" t="s">
        <v>173</v>
      </c>
      <c r="D7417" t="s">
        <v>174</v>
      </c>
      <c r="E7417">
        <v>3</v>
      </c>
      <c r="F7417">
        <v>180</v>
      </c>
      <c r="G7417">
        <v>5</v>
      </c>
      <c r="H7417" t="s">
        <v>303</v>
      </c>
      <c r="I7417" t="s">
        <v>170</v>
      </c>
      <c r="J7417">
        <v>2.9178960371734521</v>
      </c>
      <c r="L7417" s="47"/>
      <c r="M7417" s="47"/>
    </row>
    <row r="7418" spans="1:13" x14ac:dyDescent="0.4">
      <c r="A7418" t="str">
        <f t="shared" si="115"/>
        <v>44_2M_F_3_365_5_HH800_Core</v>
      </c>
      <c r="B7418">
        <v>44</v>
      </c>
      <c r="C7418" t="s">
        <v>175</v>
      </c>
      <c r="D7418" t="s">
        <v>169</v>
      </c>
      <c r="E7418">
        <v>3</v>
      </c>
      <c r="F7418">
        <v>365</v>
      </c>
      <c r="G7418">
        <v>5</v>
      </c>
      <c r="H7418" t="s">
        <v>303</v>
      </c>
      <c r="I7418" t="s">
        <v>170</v>
      </c>
      <c r="J7418">
        <v>3.0469836706212221</v>
      </c>
      <c r="L7418" s="47"/>
      <c r="M7418" s="47"/>
    </row>
    <row r="7419" spans="1:13" x14ac:dyDescent="0.4">
      <c r="A7419" t="str">
        <f t="shared" si="115"/>
        <v>63_4M_M_3_180_5_HH800_Core</v>
      </c>
      <c r="B7419">
        <v>63</v>
      </c>
      <c r="C7419" t="s">
        <v>173</v>
      </c>
      <c r="D7419" t="s">
        <v>174</v>
      </c>
      <c r="E7419">
        <v>3</v>
      </c>
      <c r="F7419">
        <v>180</v>
      </c>
      <c r="G7419">
        <v>5</v>
      </c>
      <c r="H7419" t="s">
        <v>303</v>
      </c>
      <c r="I7419" t="s">
        <v>170</v>
      </c>
      <c r="J7419">
        <v>2.444988618142256</v>
      </c>
      <c r="L7419" s="47"/>
      <c r="M7419" s="47"/>
    </row>
    <row r="7420" spans="1:13" x14ac:dyDescent="0.4">
      <c r="A7420" t="str">
        <f t="shared" si="115"/>
        <v>49_2M_F_0_90_2_HH800_Core</v>
      </c>
      <c r="B7420">
        <v>49</v>
      </c>
      <c r="C7420" t="s">
        <v>175</v>
      </c>
      <c r="D7420" t="s">
        <v>169</v>
      </c>
      <c r="E7420">
        <v>0</v>
      </c>
      <c r="F7420">
        <v>90</v>
      </c>
      <c r="G7420">
        <v>2</v>
      </c>
      <c r="H7420" t="s">
        <v>303</v>
      </c>
      <c r="I7420" t="s">
        <v>170</v>
      </c>
      <c r="J7420">
        <v>47.520429370776846</v>
      </c>
      <c r="L7420" s="47"/>
      <c r="M7420" s="47"/>
    </row>
    <row r="7421" spans="1:13" x14ac:dyDescent="0.4">
      <c r="A7421" t="str">
        <f t="shared" si="115"/>
        <v>64_2M_F_6_90_5_HH800_Core</v>
      </c>
      <c r="B7421">
        <v>64</v>
      </c>
      <c r="C7421" t="s">
        <v>175</v>
      </c>
      <c r="D7421" t="s">
        <v>169</v>
      </c>
      <c r="E7421">
        <v>6</v>
      </c>
      <c r="F7421">
        <v>90</v>
      </c>
      <c r="G7421">
        <v>5</v>
      </c>
      <c r="H7421" t="s">
        <v>303</v>
      </c>
      <c r="I7421" t="s">
        <v>170</v>
      </c>
      <c r="J7421">
        <v>7.0842731314051441</v>
      </c>
      <c r="L7421" s="47"/>
      <c r="M7421" s="47"/>
    </row>
    <row r="7422" spans="1:13" x14ac:dyDescent="0.4">
      <c r="A7422" t="str">
        <f t="shared" si="115"/>
        <v>58_4M_M_0_180_2_HH800_Core</v>
      </c>
      <c r="B7422">
        <v>58</v>
      </c>
      <c r="C7422" t="s">
        <v>173</v>
      </c>
      <c r="D7422" t="s">
        <v>174</v>
      </c>
      <c r="E7422">
        <v>0</v>
      </c>
      <c r="F7422">
        <v>180</v>
      </c>
      <c r="G7422">
        <v>2</v>
      </c>
      <c r="H7422" t="s">
        <v>303</v>
      </c>
      <c r="I7422" t="s">
        <v>170</v>
      </c>
      <c r="J7422">
        <v>33.138573909592239</v>
      </c>
      <c r="L7422" s="47"/>
      <c r="M7422" s="47"/>
    </row>
    <row r="7423" spans="1:13" x14ac:dyDescent="0.4">
      <c r="A7423" t="str">
        <f t="shared" si="115"/>
        <v>44_2M_F_0_90_2_HH800_Core</v>
      </c>
      <c r="B7423">
        <v>44</v>
      </c>
      <c r="C7423" t="s">
        <v>175</v>
      </c>
      <c r="D7423" t="s">
        <v>169</v>
      </c>
      <c r="E7423">
        <v>0</v>
      </c>
      <c r="F7423">
        <v>90</v>
      </c>
      <c r="G7423">
        <v>2</v>
      </c>
      <c r="H7423" t="s">
        <v>303</v>
      </c>
      <c r="I7423" t="s">
        <v>170</v>
      </c>
      <c r="J7423">
        <v>35.404967532972563</v>
      </c>
      <c r="L7423" s="47"/>
      <c r="M7423" s="47"/>
    </row>
    <row r="7424" spans="1:13" x14ac:dyDescent="0.4">
      <c r="A7424" t="str">
        <f t="shared" si="115"/>
        <v>29_2M_F_0_180_2_HH800_Core</v>
      </c>
      <c r="B7424">
        <v>29</v>
      </c>
      <c r="C7424" t="s">
        <v>175</v>
      </c>
      <c r="D7424" t="s">
        <v>169</v>
      </c>
      <c r="E7424">
        <v>0</v>
      </c>
      <c r="F7424">
        <v>180</v>
      </c>
      <c r="G7424">
        <v>2</v>
      </c>
      <c r="H7424" t="s">
        <v>303</v>
      </c>
      <c r="I7424" t="s">
        <v>170</v>
      </c>
      <c r="J7424">
        <v>20.268895708746459</v>
      </c>
      <c r="L7424" s="47"/>
      <c r="M7424" s="47"/>
    </row>
    <row r="7425" spans="1:13" x14ac:dyDescent="0.4">
      <c r="A7425" t="str">
        <f t="shared" si="115"/>
        <v>46_4A_M_3_365_5_HH800_Core</v>
      </c>
      <c r="B7425">
        <v>46</v>
      </c>
      <c r="C7425" t="s">
        <v>168</v>
      </c>
      <c r="D7425" t="s">
        <v>174</v>
      </c>
      <c r="E7425">
        <v>3</v>
      </c>
      <c r="F7425">
        <v>365</v>
      </c>
      <c r="G7425">
        <v>5</v>
      </c>
      <c r="H7425" t="s">
        <v>303</v>
      </c>
      <c r="I7425" t="s">
        <v>170</v>
      </c>
      <c r="J7425">
        <v>1.9167486561085076</v>
      </c>
      <c r="L7425" s="47"/>
      <c r="M7425" s="47"/>
    </row>
    <row r="7426" spans="1:13" x14ac:dyDescent="0.4">
      <c r="A7426" t="str">
        <f t="shared" si="115"/>
        <v>46_4M_M_3_365_5_HH800_Core</v>
      </c>
      <c r="B7426">
        <v>46</v>
      </c>
      <c r="C7426" t="s">
        <v>173</v>
      </c>
      <c r="D7426" t="s">
        <v>174</v>
      </c>
      <c r="E7426">
        <v>3</v>
      </c>
      <c r="F7426">
        <v>365</v>
      </c>
      <c r="G7426">
        <v>5</v>
      </c>
      <c r="H7426" t="s">
        <v>303</v>
      </c>
      <c r="I7426" t="s">
        <v>170</v>
      </c>
      <c r="J7426">
        <v>1.8474939564641053</v>
      </c>
      <c r="L7426" s="47"/>
      <c r="M7426" s="47"/>
    </row>
    <row r="7427" spans="1:13" x14ac:dyDescent="0.4">
      <c r="A7427" t="str">
        <f t="shared" ref="A7427:A7490" si="116">B7427&amp;"_"&amp;C7427&amp;"_"&amp;D7427&amp;"_"&amp;E7427&amp;"_"&amp;F7427&amp;"_"&amp;G7427&amp;"_"&amp;H7427&amp;"_"&amp;I7427</f>
        <v>44_2M_M_6_180_5_HH800_Core</v>
      </c>
      <c r="B7427">
        <v>44</v>
      </c>
      <c r="C7427" t="s">
        <v>175</v>
      </c>
      <c r="D7427" t="s">
        <v>174</v>
      </c>
      <c r="E7427">
        <v>6</v>
      </c>
      <c r="F7427">
        <v>180</v>
      </c>
      <c r="G7427">
        <v>5</v>
      </c>
      <c r="H7427" t="s">
        <v>303</v>
      </c>
      <c r="I7427" t="s">
        <v>170</v>
      </c>
      <c r="J7427">
        <v>4.127958841403423</v>
      </c>
      <c r="L7427" s="47"/>
      <c r="M7427" s="47"/>
    </row>
    <row r="7428" spans="1:13" x14ac:dyDescent="0.4">
      <c r="A7428" t="str">
        <f t="shared" si="116"/>
        <v>33_4M_F_0_60_5_HH800_Core</v>
      </c>
      <c r="B7428">
        <v>33</v>
      </c>
      <c r="C7428" t="s">
        <v>173</v>
      </c>
      <c r="D7428" t="s">
        <v>169</v>
      </c>
      <c r="E7428">
        <v>0</v>
      </c>
      <c r="F7428">
        <v>60</v>
      </c>
      <c r="G7428">
        <v>5</v>
      </c>
      <c r="H7428" t="s">
        <v>303</v>
      </c>
      <c r="I7428" t="s">
        <v>170</v>
      </c>
      <c r="J7428">
        <v>30.764904286929699</v>
      </c>
      <c r="L7428" s="47"/>
      <c r="M7428" s="47"/>
    </row>
    <row r="7429" spans="1:13" x14ac:dyDescent="0.4">
      <c r="A7429" t="str">
        <f t="shared" si="116"/>
        <v>52_4A_M_0_90_2_HH800_Core</v>
      </c>
      <c r="B7429">
        <v>52</v>
      </c>
      <c r="C7429" t="s">
        <v>168</v>
      </c>
      <c r="D7429" t="s">
        <v>174</v>
      </c>
      <c r="E7429">
        <v>0</v>
      </c>
      <c r="F7429">
        <v>90</v>
      </c>
      <c r="G7429">
        <v>2</v>
      </c>
      <c r="H7429" t="s">
        <v>303</v>
      </c>
      <c r="I7429" t="s">
        <v>170</v>
      </c>
      <c r="J7429">
        <v>26.454623921247716</v>
      </c>
      <c r="L7429" s="47"/>
      <c r="M7429" s="47"/>
    </row>
    <row r="7430" spans="1:13" x14ac:dyDescent="0.4">
      <c r="A7430" t="str">
        <f t="shared" si="116"/>
        <v>52_4M_M_0_90_2_HH800_Core</v>
      </c>
      <c r="B7430">
        <v>52</v>
      </c>
      <c r="C7430" t="s">
        <v>173</v>
      </c>
      <c r="D7430" t="s">
        <v>174</v>
      </c>
      <c r="E7430">
        <v>0</v>
      </c>
      <c r="F7430">
        <v>90</v>
      </c>
      <c r="G7430">
        <v>2</v>
      </c>
      <c r="H7430" t="s">
        <v>303</v>
      </c>
      <c r="I7430" t="s">
        <v>170</v>
      </c>
      <c r="J7430">
        <v>24.511433637181096</v>
      </c>
      <c r="L7430" s="47"/>
      <c r="M7430" s="47"/>
    </row>
    <row r="7431" spans="1:13" x14ac:dyDescent="0.4">
      <c r="A7431" t="str">
        <f t="shared" si="116"/>
        <v>28_4A_M_6_180_5_HH800_Core</v>
      </c>
      <c r="B7431">
        <v>28</v>
      </c>
      <c r="C7431" t="s">
        <v>168</v>
      </c>
      <c r="D7431" t="s">
        <v>174</v>
      </c>
      <c r="E7431">
        <v>6</v>
      </c>
      <c r="F7431">
        <v>180</v>
      </c>
      <c r="G7431">
        <v>5</v>
      </c>
      <c r="H7431" t="s">
        <v>303</v>
      </c>
      <c r="I7431" t="s">
        <v>170</v>
      </c>
      <c r="J7431">
        <v>1.6625106737695057</v>
      </c>
      <c r="L7431" s="47"/>
      <c r="M7431" s="47"/>
    </row>
    <row r="7432" spans="1:13" x14ac:dyDescent="0.4">
      <c r="A7432" t="str">
        <f t="shared" si="116"/>
        <v>28_4M_M_6_180_5_HH800_Core</v>
      </c>
      <c r="B7432">
        <v>28</v>
      </c>
      <c r="C7432" t="s">
        <v>173</v>
      </c>
      <c r="D7432" t="s">
        <v>174</v>
      </c>
      <c r="E7432">
        <v>6</v>
      </c>
      <c r="F7432">
        <v>180</v>
      </c>
      <c r="G7432">
        <v>5</v>
      </c>
      <c r="H7432" t="s">
        <v>303</v>
      </c>
      <c r="I7432" t="s">
        <v>170</v>
      </c>
      <c r="J7432">
        <v>1.9613879845503304</v>
      </c>
      <c r="L7432" s="47"/>
      <c r="M7432" s="47"/>
    </row>
    <row r="7433" spans="1:13" x14ac:dyDescent="0.4">
      <c r="A7433" t="str">
        <f t="shared" si="116"/>
        <v>44_2M_M_0_180_5_HH800_Core</v>
      </c>
      <c r="B7433">
        <v>44</v>
      </c>
      <c r="C7433" t="s">
        <v>175</v>
      </c>
      <c r="D7433" t="s">
        <v>174</v>
      </c>
      <c r="E7433">
        <v>0</v>
      </c>
      <c r="F7433">
        <v>180</v>
      </c>
      <c r="G7433">
        <v>5</v>
      </c>
      <c r="H7433" t="s">
        <v>303</v>
      </c>
      <c r="I7433" t="s">
        <v>170</v>
      </c>
      <c r="J7433">
        <v>38.576418391075947</v>
      </c>
      <c r="L7433" s="47"/>
      <c r="M7433" s="47"/>
    </row>
    <row r="7434" spans="1:13" x14ac:dyDescent="0.4">
      <c r="A7434" t="str">
        <f t="shared" si="116"/>
        <v>45_2M_M_0_180_2_HH800_Core</v>
      </c>
      <c r="B7434">
        <v>45</v>
      </c>
      <c r="C7434" t="s">
        <v>175</v>
      </c>
      <c r="D7434" t="s">
        <v>174</v>
      </c>
      <c r="E7434">
        <v>0</v>
      </c>
      <c r="F7434">
        <v>180</v>
      </c>
      <c r="G7434">
        <v>2</v>
      </c>
      <c r="H7434" t="s">
        <v>303</v>
      </c>
      <c r="I7434" t="s">
        <v>170</v>
      </c>
      <c r="J7434">
        <v>23.432246142187736</v>
      </c>
      <c r="L7434" s="47"/>
      <c r="M7434" s="47"/>
    </row>
    <row r="7435" spans="1:13" x14ac:dyDescent="0.4">
      <c r="A7435" t="str">
        <f t="shared" si="116"/>
        <v>62_4M_F_6_60_5_HH800_Core</v>
      </c>
      <c r="B7435">
        <v>62</v>
      </c>
      <c r="C7435" t="s">
        <v>173</v>
      </c>
      <c r="D7435" t="s">
        <v>169</v>
      </c>
      <c r="E7435">
        <v>6</v>
      </c>
      <c r="F7435">
        <v>60</v>
      </c>
      <c r="G7435">
        <v>5</v>
      </c>
      <c r="H7435" t="s">
        <v>303</v>
      </c>
      <c r="I7435" t="s">
        <v>170</v>
      </c>
      <c r="J7435">
        <v>6.5651061085535352</v>
      </c>
      <c r="L7435" s="47"/>
      <c r="M7435" s="47"/>
    </row>
    <row r="7436" spans="1:13" x14ac:dyDescent="0.4">
      <c r="A7436" t="str">
        <f t="shared" si="116"/>
        <v>64_2M_F_0_365_5_HH800_Core</v>
      </c>
      <c r="B7436">
        <v>64</v>
      </c>
      <c r="C7436" t="s">
        <v>175</v>
      </c>
      <c r="D7436" t="s">
        <v>169</v>
      </c>
      <c r="E7436">
        <v>0</v>
      </c>
      <c r="F7436">
        <v>365</v>
      </c>
      <c r="G7436">
        <v>5</v>
      </c>
      <c r="H7436" t="s">
        <v>303</v>
      </c>
      <c r="I7436" t="s">
        <v>170</v>
      </c>
      <c r="J7436">
        <v>95.045074645329152</v>
      </c>
      <c r="L7436" s="47"/>
      <c r="M7436" s="47"/>
    </row>
    <row r="7437" spans="1:13" x14ac:dyDescent="0.4">
      <c r="A7437" t="str">
        <f t="shared" si="116"/>
        <v>40_2M_F_0_90_5_HH800_Core</v>
      </c>
      <c r="B7437">
        <v>40</v>
      </c>
      <c r="C7437" t="s">
        <v>175</v>
      </c>
      <c r="D7437" t="s">
        <v>169</v>
      </c>
      <c r="E7437">
        <v>0</v>
      </c>
      <c r="F7437">
        <v>90</v>
      </c>
      <c r="G7437">
        <v>5</v>
      </c>
      <c r="H7437" t="s">
        <v>303</v>
      </c>
      <c r="I7437" t="s">
        <v>170</v>
      </c>
      <c r="J7437">
        <v>52.856006977013344</v>
      </c>
      <c r="L7437" s="47"/>
      <c r="M7437" s="47"/>
    </row>
    <row r="7438" spans="1:13" x14ac:dyDescent="0.4">
      <c r="A7438" t="str">
        <f t="shared" si="116"/>
        <v>47_4M_F_0_60_5_HH800_Core</v>
      </c>
      <c r="B7438">
        <v>47</v>
      </c>
      <c r="C7438" t="s">
        <v>173</v>
      </c>
      <c r="D7438" t="s">
        <v>169</v>
      </c>
      <c r="E7438">
        <v>0</v>
      </c>
      <c r="F7438">
        <v>60</v>
      </c>
      <c r="G7438">
        <v>5</v>
      </c>
      <c r="H7438" t="s">
        <v>303</v>
      </c>
      <c r="I7438" t="s">
        <v>170</v>
      </c>
      <c r="J7438">
        <v>53.316180090217138</v>
      </c>
      <c r="L7438" s="47"/>
      <c r="M7438" s="47"/>
    </row>
    <row r="7439" spans="1:13" x14ac:dyDescent="0.4">
      <c r="A7439" t="str">
        <f t="shared" si="116"/>
        <v>30_4M_F_3_60_5_HH800_Core</v>
      </c>
      <c r="B7439">
        <v>30</v>
      </c>
      <c r="C7439" t="s">
        <v>173</v>
      </c>
      <c r="D7439" t="s">
        <v>169</v>
      </c>
      <c r="E7439">
        <v>3</v>
      </c>
      <c r="F7439">
        <v>60</v>
      </c>
      <c r="G7439">
        <v>5</v>
      </c>
      <c r="H7439" t="s">
        <v>303</v>
      </c>
      <c r="I7439" t="s">
        <v>170</v>
      </c>
      <c r="J7439">
        <v>1.8997393072204112</v>
      </c>
      <c r="L7439" s="47"/>
      <c r="M7439" s="47"/>
    </row>
    <row r="7440" spans="1:13" x14ac:dyDescent="0.4">
      <c r="A7440" t="str">
        <f t="shared" si="116"/>
        <v>63_4M_M_6_60_5_HH800_Core</v>
      </c>
      <c r="B7440">
        <v>63</v>
      </c>
      <c r="C7440" t="s">
        <v>173</v>
      </c>
      <c r="D7440" t="s">
        <v>174</v>
      </c>
      <c r="E7440">
        <v>6</v>
      </c>
      <c r="F7440">
        <v>60</v>
      </c>
      <c r="G7440">
        <v>5</v>
      </c>
      <c r="H7440" t="s">
        <v>303</v>
      </c>
      <c r="I7440" t="s">
        <v>170</v>
      </c>
      <c r="J7440">
        <v>4.5178338590097669</v>
      </c>
      <c r="L7440" s="47"/>
      <c r="M7440" s="47"/>
    </row>
    <row r="7441" spans="1:13" x14ac:dyDescent="0.4">
      <c r="A7441" t="str">
        <f t="shared" si="116"/>
        <v>49_2M_F_6_365_5_HH800_Core</v>
      </c>
      <c r="B7441">
        <v>49</v>
      </c>
      <c r="C7441" t="s">
        <v>175</v>
      </c>
      <c r="D7441" t="s">
        <v>169</v>
      </c>
      <c r="E7441">
        <v>6</v>
      </c>
      <c r="F7441">
        <v>365</v>
      </c>
      <c r="G7441">
        <v>5</v>
      </c>
      <c r="H7441" t="s">
        <v>303</v>
      </c>
      <c r="I7441" t="s">
        <v>170</v>
      </c>
      <c r="J7441">
        <v>5.7148192447513688</v>
      </c>
      <c r="L7441" s="47"/>
      <c r="M7441" s="47"/>
    </row>
    <row r="7442" spans="1:13" x14ac:dyDescent="0.4">
      <c r="A7442" t="str">
        <f t="shared" si="116"/>
        <v>64_2M_M_0_180_5_HH800_Core</v>
      </c>
      <c r="B7442">
        <v>64</v>
      </c>
      <c r="C7442" t="s">
        <v>175</v>
      </c>
      <c r="D7442" t="s">
        <v>174</v>
      </c>
      <c r="E7442">
        <v>0</v>
      </c>
      <c r="F7442">
        <v>180</v>
      </c>
      <c r="G7442">
        <v>5</v>
      </c>
      <c r="H7442" t="s">
        <v>303</v>
      </c>
      <c r="I7442" t="s">
        <v>170</v>
      </c>
      <c r="J7442">
        <v>92.397697687038075</v>
      </c>
      <c r="L7442" s="47"/>
      <c r="M7442" s="47"/>
    </row>
    <row r="7443" spans="1:13" x14ac:dyDescent="0.4">
      <c r="A7443" t="str">
        <f t="shared" si="116"/>
        <v>45_2M_M_3_90_5_HH800_Core</v>
      </c>
      <c r="B7443">
        <v>45</v>
      </c>
      <c r="C7443" t="s">
        <v>175</v>
      </c>
      <c r="D7443" t="s">
        <v>174</v>
      </c>
      <c r="E7443">
        <v>3</v>
      </c>
      <c r="F7443">
        <v>90</v>
      </c>
      <c r="G7443">
        <v>5</v>
      </c>
      <c r="H7443" t="s">
        <v>303</v>
      </c>
      <c r="I7443" t="s">
        <v>170</v>
      </c>
      <c r="J7443">
        <v>2.7417862063626357</v>
      </c>
      <c r="L7443" s="47"/>
      <c r="M7443" s="47"/>
    </row>
    <row r="7444" spans="1:13" x14ac:dyDescent="0.4">
      <c r="A7444" t="str">
        <f t="shared" si="116"/>
        <v>38_2M_F_0_60_2_HH800_Core</v>
      </c>
      <c r="B7444">
        <v>38</v>
      </c>
      <c r="C7444" t="s">
        <v>175</v>
      </c>
      <c r="D7444" t="s">
        <v>169</v>
      </c>
      <c r="E7444">
        <v>0</v>
      </c>
      <c r="F7444">
        <v>60</v>
      </c>
      <c r="G7444">
        <v>2</v>
      </c>
      <c r="H7444" t="s">
        <v>303</v>
      </c>
      <c r="I7444" t="s">
        <v>170</v>
      </c>
      <c r="J7444">
        <v>42.839975707607017</v>
      </c>
      <c r="L7444" s="47"/>
      <c r="M7444" s="47"/>
    </row>
    <row r="7445" spans="1:13" x14ac:dyDescent="0.4">
      <c r="A7445" t="str">
        <f t="shared" si="116"/>
        <v>52_2M_F_0_180_2_HH800_Core</v>
      </c>
      <c r="B7445">
        <v>52</v>
      </c>
      <c r="C7445" t="s">
        <v>175</v>
      </c>
      <c r="D7445" t="s">
        <v>169</v>
      </c>
      <c r="E7445">
        <v>0</v>
      </c>
      <c r="F7445">
        <v>180</v>
      </c>
      <c r="G7445">
        <v>2</v>
      </c>
      <c r="H7445" t="s">
        <v>303</v>
      </c>
      <c r="I7445" t="s">
        <v>170</v>
      </c>
      <c r="J7445">
        <v>36.003434628756892</v>
      </c>
      <c r="L7445" s="47"/>
      <c r="M7445" s="47"/>
    </row>
    <row r="7446" spans="1:13" x14ac:dyDescent="0.4">
      <c r="A7446" t="str">
        <f t="shared" si="116"/>
        <v>60_2M_F_3_90_5_HH800_Core</v>
      </c>
      <c r="B7446">
        <v>60</v>
      </c>
      <c r="C7446" t="s">
        <v>175</v>
      </c>
      <c r="D7446" t="s">
        <v>169</v>
      </c>
      <c r="E7446">
        <v>3</v>
      </c>
      <c r="F7446">
        <v>90</v>
      </c>
      <c r="G7446">
        <v>5</v>
      </c>
      <c r="H7446" t="s">
        <v>303</v>
      </c>
      <c r="I7446" t="s">
        <v>170</v>
      </c>
      <c r="J7446">
        <v>6.0992993529805952</v>
      </c>
      <c r="L7446" s="47"/>
      <c r="M7446" s="47"/>
    </row>
    <row r="7447" spans="1:13" x14ac:dyDescent="0.4">
      <c r="A7447" t="str">
        <f t="shared" si="116"/>
        <v>56_2M_M_6_180_5_HH800_Core</v>
      </c>
      <c r="B7447">
        <v>56</v>
      </c>
      <c r="C7447" t="s">
        <v>175</v>
      </c>
      <c r="D7447" t="s">
        <v>174</v>
      </c>
      <c r="E7447">
        <v>6</v>
      </c>
      <c r="F7447">
        <v>180</v>
      </c>
      <c r="G7447">
        <v>5</v>
      </c>
      <c r="H7447" t="s">
        <v>303</v>
      </c>
      <c r="I7447" t="s">
        <v>170</v>
      </c>
      <c r="J7447">
        <v>6.587995407515975</v>
      </c>
      <c r="L7447" s="47"/>
      <c r="M7447" s="47"/>
    </row>
    <row r="7448" spans="1:13" x14ac:dyDescent="0.4">
      <c r="A7448" t="str">
        <f t="shared" si="116"/>
        <v>50_2M_M_0_60_2_HH800_Core</v>
      </c>
      <c r="B7448">
        <v>50</v>
      </c>
      <c r="C7448" t="s">
        <v>175</v>
      </c>
      <c r="D7448" t="s">
        <v>174</v>
      </c>
      <c r="E7448">
        <v>0</v>
      </c>
      <c r="F7448">
        <v>60</v>
      </c>
      <c r="G7448">
        <v>2</v>
      </c>
      <c r="H7448" t="s">
        <v>303</v>
      </c>
      <c r="I7448" t="s">
        <v>170</v>
      </c>
      <c r="J7448">
        <v>51.382837389236286</v>
      </c>
      <c r="L7448" s="47"/>
      <c r="M7448" s="47"/>
    </row>
    <row r="7449" spans="1:13" x14ac:dyDescent="0.4">
      <c r="A7449" t="str">
        <f t="shared" si="116"/>
        <v>55_4M_F_6_180_5_HH800_Core</v>
      </c>
      <c r="B7449">
        <v>55</v>
      </c>
      <c r="C7449" t="s">
        <v>173</v>
      </c>
      <c r="D7449" t="s">
        <v>169</v>
      </c>
      <c r="E7449">
        <v>6</v>
      </c>
      <c r="F7449">
        <v>180</v>
      </c>
      <c r="G7449">
        <v>5</v>
      </c>
      <c r="H7449" t="s">
        <v>303</v>
      </c>
      <c r="I7449" t="s">
        <v>170</v>
      </c>
      <c r="J7449">
        <v>3.9953962213012653</v>
      </c>
      <c r="L7449" s="47"/>
      <c r="M7449" s="47"/>
    </row>
    <row r="7450" spans="1:13" x14ac:dyDescent="0.4">
      <c r="A7450" t="str">
        <f t="shared" si="116"/>
        <v>43_2M_F_6_365_5_HH800_Core</v>
      </c>
      <c r="B7450">
        <v>43</v>
      </c>
      <c r="C7450" t="s">
        <v>175</v>
      </c>
      <c r="D7450" t="s">
        <v>169</v>
      </c>
      <c r="E7450">
        <v>6</v>
      </c>
      <c r="F7450">
        <v>365</v>
      </c>
      <c r="G7450">
        <v>5</v>
      </c>
      <c r="H7450" t="s">
        <v>303</v>
      </c>
      <c r="I7450" t="s">
        <v>170</v>
      </c>
      <c r="J7450">
        <v>5.0609037480982151</v>
      </c>
      <c r="L7450" s="47"/>
      <c r="M7450" s="47"/>
    </row>
    <row r="7451" spans="1:13" x14ac:dyDescent="0.4">
      <c r="A7451" t="str">
        <f t="shared" si="116"/>
        <v>33_2M_F_6_90_5_HH800_Core</v>
      </c>
      <c r="B7451">
        <v>33</v>
      </c>
      <c r="C7451" t="s">
        <v>175</v>
      </c>
      <c r="D7451" t="s">
        <v>169</v>
      </c>
      <c r="E7451">
        <v>6</v>
      </c>
      <c r="F7451">
        <v>90</v>
      </c>
      <c r="G7451">
        <v>5</v>
      </c>
      <c r="H7451" t="s">
        <v>303</v>
      </c>
      <c r="I7451" t="s">
        <v>170</v>
      </c>
      <c r="J7451">
        <v>4.0860586325886468</v>
      </c>
      <c r="L7451" s="47"/>
      <c r="M7451" s="47"/>
    </row>
    <row r="7452" spans="1:13" x14ac:dyDescent="0.4">
      <c r="A7452" t="str">
        <f t="shared" si="116"/>
        <v>34_2M_F_6_90_5_HH800_Core</v>
      </c>
      <c r="B7452">
        <v>34</v>
      </c>
      <c r="C7452" t="s">
        <v>175</v>
      </c>
      <c r="D7452" t="s">
        <v>169</v>
      </c>
      <c r="E7452">
        <v>6</v>
      </c>
      <c r="F7452">
        <v>90</v>
      </c>
      <c r="G7452">
        <v>5</v>
      </c>
      <c r="H7452" t="s">
        <v>303</v>
      </c>
      <c r="I7452" t="s">
        <v>170</v>
      </c>
      <c r="J7452">
        <v>3.4450064628891717</v>
      </c>
      <c r="L7452" s="47"/>
      <c r="M7452" s="47"/>
    </row>
    <row r="7453" spans="1:13" x14ac:dyDescent="0.4">
      <c r="A7453" t="str">
        <f t="shared" si="116"/>
        <v>35_2M_F_6_90_5_HH800_Core</v>
      </c>
      <c r="B7453">
        <v>35</v>
      </c>
      <c r="C7453" t="s">
        <v>175</v>
      </c>
      <c r="D7453" t="s">
        <v>169</v>
      </c>
      <c r="E7453">
        <v>6</v>
      </c>
      <c r="F7453">
        <v>90</v>
      </c>
      <c r="G7453">
        <v>5</v>
      </c>
      <c r="H7453" t="s">
        <v>303</v>
      </c>
      <c r="I7453" t="s">
        <v>170</v>
      </c>
      <c r="J7453">
        <v>3.6843457164263755</v>
      </c>
      <c r="L7453" s="47"/>
      <c r="M7453" s="47"/>
    </row>
    <row r="7454" spans="1:13" x14ac:dyDescent="0.4">
      <c r="A7454" t="str">
        <f t="shared" si="116"/>
        <v>46_4M_M_0_60_2_HH800_Core</v>
      </c>
      <c r="B7454">
        <v>46</v>
      </c>
      <c r="C7454" t="s">
        <v>173</v>
      </c>
      <c r="D7454" t="s">
        <v>174</v>
      </c>
      <c r="E7454">
        <v>0</v>
      </c>
      <c r="F7454">
        <v>60</v>
      </c>
      <c r="G7454">
        <v>2</v>
      </c>
      <c r="H7454" t="s">
        <v>303</v>
      </c>
      <c r="I7454" t="s">
        <v>170</v>
      </c>
      <c r="J7454">
        <v>28.756718791364687</v>
      </c>
      <c r="L7454" s="47"/>
      <c r="M7454" s="47"/>
    </row>
    <row r="7455" spans="1:13" x14ac:dyDescent="0.4">
      <c r="A7455" t="str">
        <f t="shared" si="116"/>
        <v>58_2M_F_3_180_5_HH800_Core</v>
      </c>
      <c r="B7455">
        <v>58</v>
      </c>
      <c r="C7455" t="s">
        <v>175</v>
      </c>
      <c r="D7455" t="s">
        <v>169</v>
      </c>
      <c r="E7455">
        <v>3</v>
      </c>
      <c r="F7455">
        <v>180</v>
      </c>
      <c r="G7455">
        <v>5</v>
      </c>
      <c r="H7455" t="s">
        <v>303</v>
      </c>
      <c r="I7455" t="s">
        <v>170</v>
      </c>
      <c r="J7455">
        <v>4.9839342199095267</v>
      </c>
      <c r="L7455" s="47"/>
      <c r="M7455" s="47"/>
    </row>
    <row r="7456" spans="1:13" x14ac:dyDescent="0.4">
      <c r="A7456" t="str">
        <f t="shared" si="116"/>
        <v>57_4M_M_0_60_2_HH800_Core</v>
      </c>
      <c r="B7456">
        <v>57</v>
      </c>
      <c r="C7456" t="s">
        <v>173</v>
      </c>
      <c r="D7456" t="s">
        <v>174</v>
      </c>
      <c r="E7456">
        <v>0</v>
      </c>
      <c r="F7456">
        <v>60</v>
      </c>
      <c r="G7456">
        <v>2</v>
      </c>
      <c r="H7456" t="s">
        <v>303</v>
      </c>
      <c r="I7456" t="s">
        <v>170</v>
      </c>
      <c r="J7456">
        <v>50.158615520299691</v>
      </c>
      <c r="L7456" s="47"/>
      <c r="M7456" s="47"/>
    </row>
    <row r="7457" spans="1:13" x14ac:dyDescent="0.4">
      <c r="A7457" t="str">
        <f t="shared" si="116"/>
        <v>29_4M_F_3_90_5_HH800_Core</v>
      </c>
      <c r="B7457">
        <v>29</v>
      </c>
      <c r="C7457" t="s">
        <v>173</v>
      </c>
      <c r="D7457" t="s">
        <v>169</v>
      </c>
      <c r="E7457">
        <v>3</v>
      </c>
      <c r="F7457">
        <v>90</v>
      </c>
      <c r="G7457">
        <v>5</v>
      </c>
      <c r="H7457" t="s">
        <v>303</v>
      </c>
      <c r="I7457" t="s">
        <v>170</v>
      </c>
      <c r="J7457">
        <v>1.2909522461055349</v>
      </c>
      <c r="L7457" s="47"/>
      <c r="M7457" s="47"/>
    </row>
    <row r="7458" spans="1:13" x14ac:dyDescent="0.4">
      <c r="A7458" t="str">
        <f t="shared" si="116"/>
        <v>29_4A_F_3_90_5_HH800_Core</v>
      </c>
      <c r="B7458">
        <v>29</v>
      </c>
      <c r="C7458" t="s">
        <v>168</v>
      </c>
      <c r="D7458" t="s">
        <v>169</v>
      </c>
      <c r="E7458">
        <v>3</v>
      </c>
      <c r="F7458">
        <v>90</v>
      </c>
      <c r="G7458">
        <v>5</v>
      </c>
      <c r="H7458" t="s">
        <v>303</v>
      </c>
      <c r="I7458" t="s">
        <v>170</v>
      </c>
      <c r="J7458">
        <v>1.1583112350331271</v>
      </c>
      <c r="L7458" s="47"/>
      <c r="M7458" s="47"/>
    </row>
    <row r="7459" spans="1:13" x14ac:dyDescent="0.4">
      <c r="A7459" t="str">
        <f t="shared" si="116"/>
        <v>58_2M_M_6_180_5_HH800_Core</v>
      </c>
      <c r="B7459">
        <v>58</v>
      </c>
      <c r="C7459" t="s">
        <v>175</v>
      </c>
      <c r="D7459" t="s">
        <v>174</v>
      </c>
      <c r="E7459">
        <v>6</v>
      </c>
      <c r="F7459">
        <v>180</v>
      </c>
      <c r="G7459">
        <v>5</v>
      </c>
      <c r="H7459" t="s">
        <v>303</v>
      </c>
      <c r="I7459" t="s">
        <v>170</v>
      </c>
      <c r="J7459">
        <v>7.1256435044440334</v>
      </c>
      <c r="L7459" s="47"/>
      <c r="M7459" s="47"/>
    </row>
    <row r="7460" spans="1:13" x14ac:dyDescent="0.4">
      <c r="A7460" t="str">
        <f t="shared" si="116"/>
        <v>58_4M_M_3_60_5_HH800_Core</v>
      </c>
      <c r="B7460">
        <v>58</v>
      </c>
      <c r="C7460" t="s">
        <v>173</v>
      </c>
      <c r="D7460" t="s">
        <v>174</v>
      </c>
      <c r="E7460">
        <v>3</v>
      </c>
      <c r="F7460">
        <v>60</v>
      </c>
      <c r="G7460">
        <v>5</v>
      </c>
      <c r="H7460" t="s">
        <v>303</v>
      </c>
      <c r="I7460" t="s">
        <v>170</v>
      </c>
      <c r="J7460">
        <v>3.1417875486754396</v>
      </c>
      <c r="L7460" s="47"/>
      <c r="M7460" s="47"/>
    </row>
    <row r="7461" spans="1:13" x14ac:dyDescent="0.4">
      <c r="A7461" t="str">
        <f t="shared" si="116"/>
        <v>61_2M_M_0_180_5_HH800_Core</v>
      </c>
      <c r="B7461">
        <v>61</v>
      </c>
      <c r="C7461" t="s">
        <v>175</v>
      </c>
      <c r="D7461" t="s">
        <v>174</v>
      </c>
      <c r="E7461">
        <v>0</v>
      </c>
      <c r="F7461">
        <v>180</v>
      </c>
      <c r="G7461">
        <v>5</v>
      </c>
      <c r="H7461" t="s">
        <v>303</v>
      </c>
      <c r="I7461" t="s">
        <v>170</v>
      </c>
      <c r="J7461">
        <v>91.111030876039507</v>
      </c>
      <c r="L7461" s="47"/>
      <c r="M7461" s="47"/>
    </row>
    <row r="7462" spans="1:13" x14ac:dyDescent="0.4">
      <c r="A7462" t="str">
        <f t="shared" si="116"/>
        <v>33_2M_F_0_180_5_HH800_Core</v>
      </c>
      <c r="B7462">
        <v>33</v>
      </c>
      <c r="C7462" t="s">
        <v>175</v>
      </c>
      <c r="D7462" t="s">
        <v>169</v>
      </c>
      <c r="E7462">
        <v>0</v>
      </c>
      <c r="F7462">
        <v>180</v>
      </c>
      <c r="G7462">
        <v>5</v>
      </c>
      <c r="H7462" t="s">
        <v>303</v>
      </c>
      <c r="I7462" t="s">
        <v>170</v>
      </c>
      <c r="J7462">
        <v>33.077634786045998</v>
      </c>
      <c r="L7462" s="47"/>
      <c r="M7462" s="47"/>
    </row>
    <row r="7463" spans="1:13" x14ac:dyDescent="0.4">
      <c r="A7463" t="str">
        <f t="shared" si="116"/>
        <v>34_2M_F_0_180_5_HH800_Core</v>
      </c>
      <c r="B7463">
        <v>34</v>
      </c>
      <c r="C7463" t="s">
        <v>175</v>
      </c>
      <c r="D7463" t="s">
        <v>169</v>
      </c>
      <c r="E7463">
        <v>0</v>
      </c>
      <c r="F7463">
        <v>180</v>
      </c>
      <c r="G7463">
        <v>5</v>
      </c>
      <c r="H7463" t="s">
        <v>303</v>
      </c>
      <c r="I7463" t="s">
        <v>170</v>
      </c>
      <c r="J7463">
        <v>32.844807735102719</v>
      </c>
      <c r="L7463" s="47"/>
      <c r="M7463" s="47"/>
    </row>
    <row r="7464" spans="1:13" x14ac:dyDescent="0.4">
      <c r="A7464" t="str">
        <f t="shared" si="116"/>
        <v>35_2M_F_0_180_5_HH800_Core</v>
      </c>
      <c r="B7464">
        <v>35</v>
      </c>
      <c r="C7464" t="s">
        <v>175</v>
      </c>
      <c r="D7464" t="s">
        <v>169</v>
      </c>
      <c r="E7464">
        <v>0</v>
      </c>
      <c r="F7464">
        <v>180</v>
      </c>
      <c r="G7464">
        <v>5</v>
      </c>
      <c r="H7464" t="s">
        <v>303</v>
      </c>
      <c r="I7464" t="s">
        <v>170</v>
      </c>
      <c r="J7464">
        <v>32.981302502066242</v>
      </c>
      <c r="L7464" s="47"/>
      <c r="M7464" s="47"/>
    </row>
    <row r="7465" spans="1:13" x14ac:dyDescent="0.4">
      <c r="A7465" t="str">
        <f t="shared" si="116"/>
        <v>57_4M_F_0_180_5_HH800_Core</v>
      </c>
      <c r="B7465">
        <v>57</v>
      </c>
      <c r="C7465" t="s">
        <v>173</v>
      </c>
      <c r="D7465" t="s">
        <v>169</v>
      </c>
      <c r="E7465">
        <v>0</v>
      </c>
      <c r="F7465">
        <v>180</v>
      </c>
      <c r="G7465">
        <v>5</v>
      </c>
      <c r="H7465" t="s">
        <v>303</v>
      </c>
      <c r="I7465" t="s">
        <v>170</v>
      </c>
      <c r="J7465">
        <v>49.819509799245466</v>
      </c>
      <c r="L7465" s="47"/>
      <c r="M7465" s="47"/>
    </row>
    <row r="7466" spans="1:13" x14ac:dyDescent="0.4">
      <c r="A7466" t="str">
        <f t="shared" si="116"/>
        <v>33_4A_M_6_365_5_HH800_Core</v>
      </c>
      <c r="B7466">
        <v>33</v>
      </c>
      <c r="C7466" t="s">
        <v>168</v>
      </c>
      <c r="D7466" t="s">
        <v>174</v>
      </c>
      <c r="E7466">
        <v>6</v>
      </c>
      <c r="F7466">
        <v>365</v>
      </c>
      <c r="G7466">
        <v>5</v>
      </c>
      <c r="H7466" t="s">
        <v>303</v>
      </c>
      <c r="I7466" t="s">
        <v>170</v>
      </c>
      <c r="J7466">
        <v>1.845773581742804</v>
      </c>
      <c r="L7466" s="47"/>
      <c r="M7466" s="47"/>
    </row>
    <row r="7467" spans="1:13" x14ac:dyDescent="0.4">
      <c r="A7467" t="str">
        <f t="shared" si="116"/>
        <v>33_4M_M_6_365_5_HH800_Core</v>
      </c>
      <c r="B7467">
        <v>33</v>
      </c>
      <c r="C7467" t="s">
        <v>173</v>
      </c>
      <c r="D7467" t="s">
        <v>174</v>
      </c>
      <c r="E7467">
        <v>6</v>
      </c>
      <c r="F7467">
        <v>365</v>
      </c>
      <c r="G7467">
        <v>5</v>
      </c>
      <c r="H7467" t="s">
        <v>303</v>
      </c>
      <c r="I7467" t="s">
        <v>170</v>
      </c>
      <c r="J7467">
        <v>1.5441640265370751</v>
      </c>
      <c r="L7467" s="47"/>
      <c r="M7467" s="47"/>
    </row>
    <row r="7468" spans="1:13" x14ac:dyDescent="0.4">
      <c r="A7468" t="str">
        <f t="shared" si="116"/>
        <v>44_2M_F_0_90_5_HH800_Core</v>
      </c>
      <c r="B7468">
        <v>44</v>
      </c>
      <c r="C7468" t="s">
        <v>175</v>
      </c>
      <c r="D7468" t="s">
        <v>169</v>
      </c>
      <c r="E7468">
        <v>0</v>
      </c>
      <c r="F7468">
        <v>90</v>
      </c>
      <c r="G7468">
        <v>5</v>
      </c>
      <c r="H7468" t="s">
        <v>303</v>
      </c>
      <c r="I7468" t="s">
        <v>170</v>
      </c>
      <c r="J7468">
        <v>64.012692223849101</v>
      </c>
      <c r="L7468" s="47"/>
      <c r="M7468" s="47"/>
    </row>
    <row r="7469" spans="1:13" x14ac:dyDescent="0.4">
      <c r="A7469" t="str">
        <f t="shared" si="116"/>
        <v>64_2M_F_0_90_5_HH800_Core</v>
      </c>
      <c r="B7469">
        <v>64</v>
      </c>
      <c r="C7469" t="s">
        <v>175</v>
      </c>
      <c r="D7469" t="s">
        <v>169</v>
      </c>
      <c r="E7469">
        <v>0</v>
      </c>
      <c r="F7469">
        <v>90</v>
      </c>
      <c r="G7469">
        <v>5</v>
      </c>
      <c r="H7469" t="s">
        <v>303</v>
      </c>
      <c r="I7469" t="s">
        <v>170</v>
      </c>
      <c r="J7469">
        <v>150.11983635326911</v>
      </c>
      <c r="L7469" s="47"/>
      <c r="M7469" s="47"/>
    </row>
    <row r="7470" spans="1:13" x14ac:dyDescent="0.4">
      <c r="A7470" t="str">
        <f t="shared" si="116"/>
        <v>49_2M_F_0_365_5_HH800_Core</v>
      </c>
      <c r="B7470">
        <v>49</v>
      </c>
      <c r="C7470" t="s">
        <v>175</v>
      </c>
      <c r="D7470" t="s">
        <v>169</v>
      </c>
      <c r="E7470">
        <v>0</v>
      </c>
      <c r="F7470">
        <v>365</v>
      </c>
      <c r="G7470">
        <v>5</v>
      </c>
      <c r="H7470" t="s">
        <v>303</v>
      </c>
      <c r="I7470" t="s">
        <v>170</v>
      </c>
      <c r="J7470">
        <v>50.041954472549243</v>
      </c>
      <c r="L7470" s="47"/>
      <c r="M7470" s="47"/>
    </row>
    <row r="7471" spans="1:13" x14ac:dyDescent="0.4">
      <c r="A7471" t="str">
        <f t="shared" si="116"/>
        <v>39_2M_F_3_180_5_HH800_Core</v>
      </c>
      <c r="B7471">
        <v>39</v>
      </c>
      <c r="C7471" t="s">
        <v>175</v>
      </c>
      <c r="D7471" t="s">
        <v>169</v>
      </c>
      <c r="E7471">
        <v>3</v>
      </c>
      <c r="F7471">
        <v>180</v>
      </c>
      <c r="G7471">
        <v>5</v>
      </c>
      <c r="H7471" t="s">
        <v>303</v>
      </c>
      <c r="I7471" t="s">
        <v>170</v>
      </c>
      <c r="J7471">
        <v>3.1590616302996071</v>
      </c>
      <c r="L7471" s="47"/>
      <c r="M7471" s="47"/>
    </row>
    <row r="7472" spans="1:13" x14ac:dyDescent="0.4">
      <c r="A7472" t="str">
        <f t="shared" si="116"/>
        <v>25_2M_M_0_180_2_HH800_Core</v>
      </c>
      <c r="B7472">
        <v>25</v>
      </c>
      <c r="C7472" t="s">
        <v>175</v>
      </c>
      <c r="D7472" t="s">
        <v>174</v>
      </c>
      <c r="E7472">
        <v>0</v>
      </c>
      <c r="F7472">
        <v>180</v>
      </c>
      <c r="G7472">
        <v>2</v>
      </c>
      <c r="H7472" t="s">
        <v>303</v>
      </c>
      <c r="I7472" t="s">
        <v>170</v>
      </c>
      <c r="J7472">
        <v>14.473477458351347</v>
      </c>
      <c r="L7472" s="47"/>
      <c r="M7472" s="47"/>
    </row>
    <row r="7473" spans="1:13" x14ac:dyDescent="0.4">
      <c r="A7473" t="str">
        <f t="shared" si="116"/>
        <v>26_2M_M_0_180_2_HH800_Core</v>
      </c>
      <c r="B7473">
        <v>26</v>
      </c>
      <c r="C7473" t="s">
        <v>175</v>
      </c>
      <c r="D7473" t="s">
        <v>174</v>
      </c>
      <c r="E7473">
        <v>0</v>
      </c>
      <c r="F7473">
        <v>180</v>
      </c>
      <c r="G7473">
        <v>2</v>
      </c>
      <c r="H7473" t="s">
        <v>303</v>
      </c>
      <c r="I7473" t="s">
        <v>170</v>
      </c>
      <c r="J7473">
        <v>14.829999528429237</v>
      </c>
      <c r="L7473" s="47"/>
      <c r="M7473" s="47"/>
    </row>
    <row r="7474" spans="1:13" x14ac:dyDescent="0.4">
      <c r="A7474" t="str">
        <f t="shared" si="116"/>
        <v>44_2M_F_6_60_5_HH800_Core</v>
      </c>
      <c r="B7474">
        <v>44</v>
      </c>
      <c r="C7474" t="s">
        <v>175</v>
      </c>
      <c r="D7474" t="s">
        <v>169</v>
      </c>
      <c r="E7474">
        <v>6</v>
      </c>
      <c r="F7474">
        <v>60</v>
      </c>
      <c r="G7474">
        <v>5</v>
      </c>
      <c r="H7474" t="s">
        <v>303</v>
      </c>
      <c r="I7474" t="s">
        <v>170</v>
      </c>
      <c r="J7474">
        <v>7.159416782773186</v>
      </c>
      <c r="L7474" s="47"/>
      <c r="M7474" s="47"/>
    </row>
    <row r="7475" spans="1:13" x14ac:dyDescent="0.4">
      <c r="A7475" t="str">
        <f t="shared" si="116"/>
        <v>63_2M_M_3_90_5_HH800_Core</v>
      </c>
      <c r="B7475">
        <v>63</v>
      </c>
      <c r="C7475" t="s">
        <v>175</v>
      </c>
      <c r="D7475" t="s">
        <v>174</v>
      </c>
      <c r="E7475">
        <v>3</v>
      </c>
      <c r="F7475">
        <v>90</v>
      </c>
      <c r="G7475">
        <v>5</v>
      </c>
      <c r="H7475" t="s">
        <v>303</v>
      </c>
      <c r="I7475" t="s">
        <v>170</v>
      </c>
      <c r="J7475">
        <v>3.9370847269848017</v>
      </c>
      <c r="L7475" s="47"/>
      <c r="M7475" s="47"/>
    </row>
    <row r="7476" spans="1:13" x14ac:dyDescent="0.4">
      <c r="A7476" t="str">
        <f t="shared" si="116"/>
        <v>46_2M_F_6_60_5_HH800_Core</v>
      </c>
      <c r="B7476">
        <v>46</v>
      </c>
      <c r="C7476" t="s">
        <v>175</v>
      </c>
      <c r="D7476" t="s">
        <v>169</v>
      </c>
      <c r="E7476">
        <v>6</v>
      </c>
      <c r="F7476">
        <v>60</v>
      </c>
      <c r="G7476">
        <v>5</v>
      </c>
      <c r="H7476" t="s">
        <v>303</v>
      </c>
      <c r="I7476" t="s">
        <v>170</v>
      </c>
      <c r="J7476">
        <v>7.5785496587978507</v>
      </c>
      <c r="L7476" s="47"/>
      <c r="M7476" s="47"/>
    </row>
    <row r="7477" spans="1:13" x14ac:dyDescent="0.4">
      <c r="A7477" t="str">
        <f t="shared" si="116"/>
        <v>45_2M_F_0_180_5_HH800_Core</v>
      </c>
      <c r="B7477">
        <v>45</v>
      </c>
      <c r="C7477" t="s">
        <v>175</v>
      </c>
      <c r="D7477" t="s">
        <v>169</v>
      </c>
      <c r="E7477">
        <v>0</v>
      </c>
      <c r="F7477">
        <v>180</v>
      </c>
      <c r="G7477">
        <v>5</v>
      </c>
      <c r="H7477" t="s">
        <v>303</v>
      </c>
      <c r="I7477" t="s">
        <v>170</v>
      </c>
      <c r="J7477">
        <v>50.157490684236791</v>
      </c>
      <c r="L7477" s="47"/>
      <c r="M7477" s="47"/>
    </row>
    <row r="7478" spans="1:13" x14ac:dyDescent="0.4">
      <c r="A7478" t="str">
        <f t="shared" si="116"/>
        <v>45_2M_F_3_180_5_HH800_Core</v>
      </c>
      <c r="B7478">
        <v>45</v>
      </c>
      <c r="C7478" t="s">
        <v>175</v>
      </c>
      <c r="D7478" t="s">
        <v>169</v>
      </c>
      <c r="E7478">
        <v>3</v>
      </c>
      <c r="F7478">
        <v>180</v>
      </c>
      <c r="G7478">
        <v>5</v>
      </c>
      <c r="H7478" t="s">
        <v>303</v>
      </c>
      <c r="I7478" t="s">
        <v>170</v>
      </c>
      <c r="J7478">
        <v>3.4082089746250617</v>
      </c>
      <c r="L7478" s="47"/>
      <c r="M7478" s="47"/>
    </row>
    <row r="7479" spans="1:13" x14ac:dyDescent="0.4">
      <c r="A7479" t="str">
        <f t="shared" si="116"/>
        <v>57_2M_M_3_180_5_HH800_Core</v>
      </c>
      <c r="B7479">
        <v>57</v>
      </c>
      <c r="C7479" t="s">
        <v>175</v>
      </c>
      <c r="D7479" t="s">
        <v>174</v>
      </c>
      <c r="E7479">
        <v>3</v>
      </c>
      <c r="F7479">
        <v>180</v>
      </c>
      <c r="G7479">
        <v>5</v>
      </c>
      <c r="H7479" t="s">
        <v>303</v>
      </c>
      <c r="I7479" t="s">
        <v>170</v>
      </c>
      <c r="J7479">
        <v>3.6498242120638329</v>
      </c>
      <c r="L7479" s="47"/>
      <c r="M7479" s="47"/>
    </row>
    <row r="7480" spans="1:13" x14ac:dyDescent="0.4">
      <c r="A7480" t="str">
        <f t="shared" si="116"/>
        <v>51_2M_M_0_180_5_HH800_Core</v>
      </c>
      <c r="B7480">
        <v>51</v>
      </c>
      <c r="C7480" t="s">
        <v>175</v>
      </c>
      <c r="D7480" t="s">
        <v>174</v>
      </c>
      <c r="E7480">
        <v>0</v>
      </c>
      <c r="F7480">
        <v>180</v>
      </c>
      <c r="G7480">
        <v>5</v>
      </c>
      <c r="H7480" t="s">
        <v>303</v>
      </c>
      <c r="I7480" t="s">
        <v>170</v>
      </c>
      <c r="J7480">
        <v>55.921135499609498</v>
      </c>
      <c r="L7480" s="47"/>
      <c r="M7480" s="47"/>
    </row>
    <row r="7481" spans="1:13" x14ac:dyDescent="0.4">
      <c r="A7481" t="str">
        <f t="shared" si="116"/>
        <v>49_2M_M_0_90_5_HH800_Core</v>
      </c>
      <c r="B7481">
        <v>49</v>
      </c>
      <c r="C7481" t="s">
        <v>175</v>
      </c>
      <c r="D7481" t="s">
        <v>174</v>
      </c>
      <c r="E7481">
        <v>0</v>
      </c>
      <c r="F7481">
        <v>90</v>
      </c>
      <c r="G7481">
        <v>5</v>
      </c>
      <c r="H7481" t="s">
        <v>303</v>
      </c>
      <c r="I7481" t="s">
        <v>170</v>
      </c>
      <c r="J7481">
        <v>59.452125408040381</v>
      </c>
      <c r="L7481" s="47"/>
      <c r="M7481" s="47"/>
    </row>
    <row r="7482" spans="1:13" x14ac:dyDescent="0.4">
      <c r="A7482" t="str">
        <f t="shared" si="116"/>
        <v>60_2M_F_0_90_2_HH800_Core</v>
      </c>
      <c r="B7482">
        <v>60</v>
      </c>
      <c r="C7482" t="s">
        <v>175</v>
      </c>
      <c r="D7482" t="s">
        <v>169</v>
      </c>
      <c r="E7482">
        <v>0</v>
      </c>
      <c r="F7482">
        <v>90</v>
      </c>
      <c r="G7482">
        <v>2</v>
      </c>
      <c r="H7482" t="s">
        <v>303</v>
      </c>
      <c r="I7482" t="s">
        <v>170</v>
      </c>
      <c r="J7482">
        <v>84.997259318974713</v>
      </c>
      <c r="L7482" s="47"/>
      <c r="M7482" s="47"/>
    </row>
    <row r="7483" spans="1:13" x14ac:dyDescent="0.4">
      <c r="A7483" t="str">
        <f t="shared" si="116"/>
        <v>58_2M_F_6_180_5_HH800_Core</v>
      </c>
      <c r="B7483">
        <v>58</v>
      </c>
      <c r="C7483" t="s">
        <v>175</v>
      </c>
      <c r="D7483" t="s">
        <v>169</v>
      </c>
      <c r="E7483">
        <v>6</v>
      </c>
      <c r="F7483">
        <v>180</v>
      </c>
      <c r="G7483">
        <v>5</v>
      </c>
      <c r="H7483" t="s">
        <v>303</v>
      </c>
      <c r="I7483" t="s">
        <v>170</v>
      </c>
      <c r="J7483">
        <v>7.7334162329968548</v>
      </c>
      <c r="L7483" s="47"/>
      <c r="M7483" s="47"/>
    </row>
    <row r="7484" spans="1:13" x14ac:dyDescent="0.4">
      <c r="A7484" t="str">
        <f t="shared" si="116"/>
        <v>62_2M_M_0_180_5_HH800_Core</v>
      </c>
      <c r="B7484">
        <v>62</v>
      </c>
      <c r="C7484" t="s">
        <v>175</v>
      </c>
      <c r="D7484" t="s">
        <v>174</v>
      </c>
      <c r="E7484">
        <v>0</v>
      </c>
      <c r="F7484">
        <v>180</v>
      </c>
      <c r="G7484">
        <v>5</v>
      </c>
      <c r="H7484" t="s">
        <v>303</v>
      </c>
      <c r="I7484" t="s">
        <v>170</v>
      </c>
      <c r="J7484">
        <v>91.480795903129518</v>
      </c>
      <c r="L7484" s="47"/>
      <c r="M7484" s="47"/>
    </row>
    <row r="7485" spans="1:13" x14ac:dyDescent="0.4">
      <c r="A7485" t="str">
        <f t="shared" si="116"/>
        <v>43_2M_M_6_90_5_HH800_Core</v>
      </c>
      <c r="B7485">
        <v>43</v>
      </c>
      <c r="C7485" t="s">
        <v>175</v>
      </c>
      <c r="D7485" t="s">
        <v>174</v>
      </c>
      <c r="E7485">
        <v>6</v>
      </c>
      <c r="F7485">
        <v>90</v>
      </c>
      <c r="G7485">
        <v>5</v>
      </c>
      <c r="H7485" t="s">
        <v>303</v>
      </c>
      <c r="I7485" t="s">
        <v>170</v>
      </c>
      <c r="J7485">
        <v>3.800787424593068</v>
      </c>
      <c r="L7485" s="47"/>
      <c r="M7485" s="47"/>
    </row>
    <row r="7486" spans="1:13" x14ac:dyDescent="0.4">
      <c r="A7486" t="str">
        <f t="shared" si="116"/>
        <v>53_2M_M_6_365_5_HH800_Core</v>
      </c>
      <c r="B7486">
        <v>53</v>
      </c>
      <c r="C7486" t="s">
        <v>175</v>
      </c>
      <c r="D7486" t="s">
        <v>174</v>
      </c>
      <c r="E7486">
        <v>6</v>
      </c>
      <c r="F7486">
        <v>365</v>
      </c>
      <c r="G7486">
        <v>5</v>
      </c>
      <c r="H7486" t="s">
        <v>303</v>
      </c>
      <c r="I7486" t="s">
        <v>170</v>
      </c>
      <c r="J7486">
        <v>6.3738646429008643</v>
      </c>
      <c r="L7486" s="47"/>
      <c r="M7486" s="47"/>
    </row>
    <row r="7487" spans="1:13" x14ac:dyDescent="0.4">
      <c r="A7487" t="str">
        <f t="shared" si="116"/>
        <v>37_2M_M_0_180_5_HH800_Core</v>
      </c>
      <c r="B7487">
        <v>37</v>
      </c>
      <c r="C7487" t="s">
        <v>175</v>
      </c>
      <c r="D7487" t="s">
        <v>174</v>
      </c>
      <c r="E7487">
        <v>0</v>
      </c>
      <c r="F7487">
        <v>180</v>
      </c>
      <c r="G7487">
        <v>5</v>
      </c>
      <c r="H7487" t="s">
        <v>303</v>
      </c>
      <c r="I7487" t="s">
        <v>170</v>
      </c>
      <c r="J7487">
        <v>26.763271729490647</v>
      </c>
      <c r="L7487" s="47"/>
      <c r="M7487" s="47"/>
    </row>
    <row r="7488" spans="1:13" x14ac:dyDescent="0.4">
      <c r="A7488" t="str">
        <f t="shared" si="116"/>
        <v>34_2M_M_0_365_5_HH800_Core</v>
      </c>
      <c r="B7488">
        <v>34</v>
      </c>
      <c r="C7488" t="s">
        <v>175</v>
      </c>
      <c r="D7488" t="s">
        <v>174</v>
      </c>
      <c r="E7488">
        <v>0</v>
      </c>
      <c r="F7488">
        <v>365</v>
      </c>
      <c r="G7488">
        <v>5</v>
      </c>
      <c r="H7488" t="s">
        <v>303</v>
      </c>
      <c r="I7488" t="s">
        <v>170</v>
      </c>
      <c r="J7488">
        <v>21.054204392683207</v>
      </c>
      <c r="L7488" s="47"/>
      <c r="M7488" s="47"/>
    </row>
    <row r="7489" spans="1:13" x14ac:dyDescent="0.4">
      <c r="A7489" t="str">
        <f t="shared" si="116"/>
        <v>58_2M_M_0_90_5_HH800_Core</v>
      </c>
      <c r="B7489">
        <v>58</v>
      </c>
      <c r="C7489" t="s">
        <v>175</v>
      </c>
      <c r="D7489" t="s">
        <v>174</v>
      </c>
      <c r="E7489">
        <v>0</v>
      </c>
      <c r="F7489">
        <v>90</v>
      </c>
      <c r="G7489">
        <v>5</v>
      </c>
      <c r="H7489" t="s">
        <v>303</v>
      </c>
      <c r="I7489" t="s">
        <v>170</v>
      </c>
      <c r="J7489">
        <v>105.4954411013138</v>
      </c>
      <c r="L7489" s="47"/>
      <c r="M7489" s="47"/>
    </row>
    <row r="7490" spans="1:13" x14ac:dyDescent="0.4">
      <c r="A7490" t="str">
        <f t="shared" si="116"/>
        <v>40_4M_F_0_90_5_HH800_Core</v>
      </c>
      <c r="B7490">
        <v>40</v>
      </c>
      <c r="C7490" t="s">
        <v>173</v>
      </c>
      <c r="D7490" t="s">
        <v>169</v>
      </c>
      <c r="E7490">
        <v>0</v>
      </c>
      <c r="F7490">
        <v>90</v>
      </c>
      <c r="G7490">
        <v>5</v>
      </c>
      <c r="H7490" t="s">
        <v>303</v>
      </c>
      <c r="I7490" t="s">
        <v>170</v>
      </c>
      <c r="J7490">
        <v>27.891592769539614</v>
      </c>
      <c r="L7490" s="47"/>
      <c r="M7490" s="47"/>
    </row>
    <row r="7491" spans="1:13" x14ac:dyDescent="0.4">
      <c r="A7491" t="str">
        <f t="shared" ref="A7491:A7554" si="117">B7491&amp;"_"&amp;C7491&amp;"_"&amp;D7491&amp;"_"&amp;E7491&amp;"_"&amp;F7491&amp;"_"&amp;G7491&amp;"_"&amp;H7491&amp;"_"&amp;I7491</f>
        <v>55_2M_M_3_180_5_HH800_Core</v>
      </c>
      <c r="B7491">
        <v>55</v>
      </c>
      <c r="C7491" t="s">
        <v>175</v>
      </c>
      <c r="D7491" t="s">
        <v>174</v>
      </c>
      <c r="E7491">
        <v>3</v>
      </c>
      <c r="F7491">
        <v>180</v>
      </c>
      <c r="G7491">
        <v>5</v>
      </c>
      <c r="H7491" t="s">
        <v>303</v>
      </c>
      <c r="I7491" t="s">
        <v>170</v>
      </c>
      <c r="J7491">
        <v>4.2321276582701817</v>
      </c>
      <c r="L7491" s="47"/>
      <c r="M7491" s="47"/>
    </row>
    <row r="7492" spans="1:13" x14ac:dyDescent="0.4">
      <c r="A7492" t="str">
        <f t="shared" si="117"/>
        <v>64_4M_F_3_180_5_HH800_Core</v>
      </c>
      <c r="B7492">
        <v>64</v>
      </c>
      <c r="C7492" t="s">
        <v>173</v>
      </c>
      <c r="D7492" t="s">
        <v>169</v>
      </c>
      <c r="E7492">
        <v>3</v>
      </c>
      <c r="F7492">
        <v>180</v>
      </c>
      <c r="G7492">
        <v>5</v>
      </c>
      <c r="H7492" t="s">
        <v>303</v>
      </c>
      <c r="I7492" t="s">
        <v>170</v>
      </c>
      <c r="J7492">
        <v>2.613676606208104</v>
      </c>
      <c r="L7492" s="47"/>
      <c r="M7492" s="47"/>
    </row>
    <row r="7493" spans="1:13" x14ac:dyDescent="0.4">
      <c r="A7493" t="str">
        <f t="shared" si="117"/>
        <v>52_4M_F_3_365_5_HH800_Core</v>
      </c>
      <c r="B7493">
        <v>52</v>
      </c>
      <c r="C7493" t="s">
        <v>173</v>
      </c>
      <c r="D7493" t="s">
        <v>169</v>
      </c>
      <c r="E7493">
        <v>3</v>
      </c>
      <c r="F7493">
        <v>365</v>
      </c>
      <c r="G7493">
        <v>5</v>
      </c>
      <c r="H7493" t="s">
        <v>303</v>
      </c>
      <c r="I7493" t="s">
        <v>170</v>
      </c>
      <c r="J7493">
        <v>2.3829152310220971</v>
      </c>
      <c r="L7493" s="47"/>
      <c r="M7493" s="47"/>
    </row>
    <row r="7494" spans="1:13" x14ac:dyDescent="0.4">
      <c r="A7494" t="str">
        <f t="shared" si="117"/>
        <v>62_2M_F_0_90_5_HH800_Core</v>
      </c>
      <c r="B7494">
        <v>62</v>
      </c>
      <c r="C7494" t="s">
        <v>175</v>
      </c>
      <c r="D7494" t="s">
        <v>169</v>
      </c>
      <c r="E7494">
        <v>0</v>
      </c>
      <c r="F7494">
        <v>90</v>
      </c>
      <c r="G7494">
        <v>5</v>
      </c>
      <c r="H7494" t="s">
        <v>303</v>
      </c>
      <c r="I7494" t="s">
        <v>170</v>
      </c>
      <c r="J7494">
        <v>148.98497081830931</v>
      </c>
      <c r="L7494" s="47"/>
      <c r="M7494" s="47"/>
    </row>
    <row r="7495" spans="1:13" x14ac:dyDescent="0.4">
      <c r="A7495" t="str">
        <f t="shared" si="117"/>
        <v>59_4M_F_0_60_2_HH800_Core</v>
      </c>
      <c r="B7495">
        <v>59</v>
      </c>
      <c r="C7495" t="s">
        <v>173</v>
      </c>
      <c r="D7495" t="s">
        <v>169</v>
      </c>
      <c r="E7495">
        <v>0</v>
      </c>
      <c r="F7495">
        <v>60</v>
      </c>
      <c r="G7495">
        <v>2</v>
      </c>
      <c r="H7495" t="s">
        <v>303</v>
      </c>
      <c r="I7495" t="s">
        <v>170</v>
      </c>
      <c r="J7495">
        <v>59.355786395882447</v>
      </c>
      <c r="L7495" s="47"/>
      <c r="M7495" s="47"/>
    </row>
    <row r="7496" spans="1:13" x14ac:dyDescent="0.4">
      <c r="A7496" t="str">
        <f t="shared" si="117"/>
        <v>25_2M_F_3_90_5_HH800_Core</v>
      </c>
      <c r="B7496">
        <v>25</v>
      </c>
      <c r="C7496" t="s">
        <v>175</v>
      </c>
      <c r="D7496" t="s">
        <v>169</v>
      </c>
      <c r="E7496">
        <v>3</v>
      </c>
      <c r="F7496">
        <v>90</v>
      </c>
      <c r="G7496">
        <v>5</v>
      </c>
      <c r="H7496" t="s">
        <v>303</v>
      </c>
      <c r="I7496" t="s">
        <v>170</v>
      </c>
      <c r="J7496">
        <v>1.4273730492524725</v>
      </c>
      <c r="L7496" s="47"/>
      <c r="M7496" s="47"/>
    </row>
    <row r="7497" spans="1:13" x14ac:dyDescent="0.4">
      <c r="A7497" t="str">
        <f t="shared" si="117"/>
        <v>54_2M_F_6_180_5_HH800_Core</v>
      </c>
      <c r="B7497">
        <v>54</v>
      </c>
      <c r="C7497" t="s">
        <v>175</v>
      </c>
      <c r="D7497" t="s">
        <v>169</v>
      </c>
      <c r="E7497">
        <v>6</v>
      </c>
      <c r="F7497">
        <v>180</v>
      </c>
      <c r="G7497">
        <v>5</v>
      </c>
      <c r="H7497" t="s">
        <v>303</v>
      </c>
      <c r="I7497" t="s">
        <v>170</v>
      </c>
      <c r="J7497">
        <v>7.4932757755696402</v>
      </c>
      <c r="L7497" s="47"/>
      <c r="M7497" s="47"/>
    </row>
    <row r="7498" spans="1:13" x14ac:dyDescent="0.4">
      <c r="A7498" t="str">
        <f t="shared" si="117"/>
        <v>35_2M_M_6_90_5_HH800_Core</v>
      </c>
      <c r="B7498">
        <v>35</v>
      </c>
      <c r="C7498" t="s">
        <v>175</v>
      </c>
      <c r="D7498" t="s">
        <v>174</v>
      </c>
      <c r="E7498">
        <v>6</v>
      </c>
      <c r="F7498">
        <v>90</v>
      </c>
      <c r="G7498">
        <v>5</v>
      </c>
      <c r="H7498" t="s">
        <v>303</v>
      </c>
      <c r="I7498" t="s">
        <v>170</v>
      </c>
      <c r="J7498">
        <v>2.5317694470291356</v>
      </c>
      <c r="L7498" s="47"/>
      <c r="M7498" s="47"/>
    </row>
    <row r="7499" spans="1:13" x14ac:dyDescent="0.4">
      <c r="A7499" t="str">
        <f t="shared" si="117"/>
        <v>34_4M_F_6_60_5_HH800_Core</v>
      </c>
      <c r="B7499">
        <v>34</v>
      </c>
      <c r="C7499" t="s">
        <v>173</v>
      </c>
      <c r="D7499" t="s">
        <v>169</v>
      </c>
      <c r="E7499">
        <v>6</v>
      </c>
      <c r="F7499">
        <v>60</v>
      </c>
      <c r="G7499">
        <v>5</v>
      </c>
      <c r="H7499" t="s">
        <v>303</v>
      </c>
      <c r="I7499" t="s">
        <v>170</v>
      </c>
      <c r="J7499">
        <v>2.4511177095696004</v>
      </c>
      <c r="L7499" s="47"/>
      <c r="M7499" s="47"/>
    </row>
    <row r="7500" spans="1:13" x14ac:dyDescent="0.4">
      <c r="A7500" t="str">
        <f t="shared" si="117"/>
        <v>48_2M_M_6_90_5_HH800_Core</v>
      </c>
      <c r="B7500">
        <v>48</v>
      </c>
      <c r="C7500" t="s">
        <v>175</v>
      </c>
      <c r="D7500" t="s">
        <v>174</v>
      </c>
      <c r="E7500">
        <v>6</v>
      </c>
      <c r="F7500">
        <v>90</v>
      </c>
      <c r="G7500">
        <v>5</v>
      </c>
      <c r="H7500" t="s">
        <v>303</v>
      </c>
      <c r="I7500" t="s">
        <v>170</v>
      </c>
      <c r="J7500">
        <v>5.2786084744339838</v>
      </c>
      <c r="L7500" s="47"/>
      <c r="M7500" s="47"/>
    </row>
    <row r="7501" spans="1:13" x14ac:dyDescent="0.4">
      <c r="A7501" t="str">
        <f t="shared" si="117"/>
        <v>32_2M_F_0_365_5_HH800_Core</v>
      </c>
      <c r="B7501">
        <v>32</v>
      </c>
      <c r="C7501" t="s">
        <v>175</v>
      </c>
      <c r="D7501" t="s">
        <v>169</v>
      </c>
      <c r="E7501">
        <v>0</v>
      </c>
      <c r="F7501">
        <v>365</v>
      </c>
      <c r="G7501">
        <v>5</v>
      </c>
      <c r="H7501" t="s">
        <v>303</v>
      </c>
      <c r="I7501" t="s">
        <v>170</v>
      </c>
      <c r="J7501">
        <v>28.766525904739968</v>
      </c>
      <c r="L7501" s="47"/>
      <c r="M7501" s="47"/>
    </row>
    <row r="7502" spans="1:13" x14ac:dyDescent="0.4">
      <c r="A7502" t="str">
        <f t="shared" si="117"/>
        <v>62_4M_M_0_60_5_HH800_Core</v>
      </c>
      <c r="B7502">
        <v>62</v>
      </c>
      <c r="C7502" t="s">
        <v>173</v>
      </c>
      <c r="D7502" t="s">
        <v>174</v>
      </c>
      <c r="E7502">
        <v>0</v>
      </c>
      <c r="F7502">
        <v>60</v>
      </c>
      <c r="G7502">
        <v>5</v>
      </c>
      <c r="H7502" t="s">
        <v>303</v>
      </c>
      <c r="I7502" t="s">
        <v>170</v>
      </c>
      <c r="J7502">
        <v>77.838675106450154</v>
      </c>
      <c r="L7502" s="47"/>
      <c r="M7502" s="47"/>
    </row>
    <row r="7503" spans="1:13" x14ac:dyDescent="0.4">
      <c r="A7503" t="str">
        <f t="shared" si="117"/>
        <v>37_4M_F_0_60_2_HH800_Core</v>
      </c>
      <c r="B7503">
        <v>37</v>
      </c>
      <c r="C7503" t="s">
        <v>173</v>
      </c>
      <c r="D7503" t="s">
        <v>169</v>
      </c>
      <c r="E7503">
        <v>0</v>
      </c>
      <c r="F7503">
        <v>60</v>
      </c>
      <c r="G7503">
        <v>2</v>
      </c>
      <c r="H7503" t="s">
        <v>303</v>
      </c>
      <c r="I7503" t="s">
        <v>170</v>
      </c>
      <c r="J7503">
        <v>26.423599336328966</v>
      </c>
      <c r="L7503" s="47"/>
      <c r="M7503" s="47"/>
    </row>
    <row r="7504" spans="1:13" x14ac:dyDescent="0.4">
      <c r="A7504" t="str">
        <f t="shared" si="117"/>
        <v>36_2M_M_0_365_5_HH800_Core</v>
      </c>
      <c r="B7504">
        <v>36</v>
      </c>
      <c r="C7504" t="s">
        <v>175</v>
      </c>
      <c r="D7504" t="s">
        <v>174</v>
      </c>
      <c r="E7504">
        <v>0</v>
      </c>
      <c r="F7504">
        <v>365</v>
      </c>
      <c r="G7504">
        <v>5</v>
      </c>
      <c r="H7504" t="s">
        <v>303</v>
      </c>
      <c r="I7504" t="s">
        <v>170</v>
      </c>
      <c r="J7504">
        <v>23.040425991060303</v>
      </c>
      <c r="L7504" s="47"/>
      <c r="M7504" s="47"/>
    </row>
    <row r="7505" spans="1:13" x14ac:dyDescent="0.4">
      <c r="A7505" t="str">
        <f t="shared" si="117"/>
        <v>32_2M_F_0_180_2_HH800_Core</v>
      </c>
      <c r="B7505">
        <v>32</v>
      </c>
      <c r="C7505" t="s">
        <v>175</v>
      </c>
      <c r="D7505" t="s">
        <v>169</v>
      </c>
      <c r="E7505">
        <v>0</v>
      </c>
      <c r="F7505">
        <v>180</v>
      </c>
      <c r="G7505">
        <v>2</v>
      </c>
      <c r="H7505" t="s">
        <v>303</v>
      </c>
      <c r="I7505" t="s">
        <v>170</v>
      </c>
      <c r="J7505">
        <v>21.581629602185647</v>
      </c>
      <c r="L7505" s="47"/>
      <c r="M7505" s="47"/>
    </row>
    <row r="7506" spans="1:13" x14ac:dyDescent="0.4">
      <c r="A7506" t="str">
        <f t="shared" si="117"/>
        <v>33_2M_F_0_180_2_HH800_Core</v>
      </c>
      <c r="B7506">
        <v>33</v>
      </c>
      <c r="C7506" t="s">
        <v>175</v>
      </c>
      <c r="D7506" t="s">
        <v>169</v>
      </c>
      <c r="E7506">
        <v>0</v>
      </c>
      <c r="F7506">
        <v>180</v>
      </c>
      <c r="G7506">
        <v>2</v>
      </c>
      <c r="H7506" t="s">
        <v>303</v>
      </c>
      <c r="I7506" t="s">
        <v>170</v>
      </c>
      <c r="J7506">
        <v>20.904436997113965</v>
      </c>
      <c r="L7506" s="47"/>
      <c r="M7506" s="47"/>
    </row>
    <row r="7507" spans="1:13" x14ac:dyDescent="0.4">
      <c r="A7507" t="str">
        <f t="shared" si="117"/>
        <v>34_2M_F_0_180_2_HH800_Core</v>
      </c>
      <c r="B7507">
        <v>34</v>
      </c>
      <c r="C7507" t="s">
        <v>175</v>
      </c>
      <c r="D7507" t="s">
        <v>169</v>
      </c>
      <c r="E7507">
        <v>0</v>
      </c>
      <c r="F7507">
        <v>180</v>
      </c>
      <c r="G7507">
        <v>2</v>
      </c>
      <c r="H7507" t="s">
        <v>303</v>
      </c>
      <c r="I7507" t="s">
        <v>170</v>
      </c>
      <c r="J7507">
        <v>20.8362734969188</v>
      </c>
      <c r="L7507" s="47"/>
      <c r="M7507" s="47"/>
    </row>
    <row r="7508" spans="1:13" x14ac:dyDescent="0.4">
      <c r="A7508" t="str">
        <f t="shared" si="117"/>
        <v>35_2M_F_0_180_2_HH800_Core</v>
      </c>
      <c r="B7508">
        <v>35</v>
      </c>
      <c r="C7508" t="s">
        <v>175</v>
      </c>
      <c r="D7508" t="s">
        <v>169</v>
      </c>
      <c r="E7508">
        <v>0</v>
      </c>
      <c r="F7508">
        <v>180</v>
      </c>
      <c r="G7508">
        <v>2</v>
      </c>
      <c r="H7508" t="s">
        <v>303</v>
      </c>
      <c r="I7508" t="s">
        <v>170</v>
      </c>
      <c r="J7508">
        <v>20.915449838337235</v>
      </c>
      <c r="L7508" s="47"/>
      <c r="M7508" s="47"/>
    </row>
    <row r="7509" spans="1:13" x14ac:dyDescent="0.4">
      <c r="A7509" t="str">
        <f t="shared" si="117"/>
        <v>40_4A_M_3_365_5_HH800_Core</v>
      </c>
      <c r="B7509">
        <v>40</v>
      </c>
      <c r="C7509" t="s">
        <v>168</v>
      </c>
      <c r="D7509" t="s">
        <v>174</v>
      </c>
      <c r="E7509">
        <v>3</v>
      </c>
      <c r="F7509">
        <v>365</v>
      </c>
      <c r="G7509">
        <v>5</v>
      </c>
      <c r="H7509" t="s">
        <v>303</v>
      </c>
      <c r="I7509" t="s">
        <v>170</v>
      </c>
      <c r="J7509">
        <v>1.176840479082861</v>
      </c>
      <c r="L7509" s="47"/>
      <c r="M7509" s="47"/>
    </row>
    <row r="7510" spans="1:13" x14ac:dyDescent="0.4">
      <c r="A7510" t="str">
        <f t="shared" si="117"/>
        <v>61_4M_M_0_90_2_HH800_Core</v>
      </c>
      <c r="B7510">
        <v>61</v>
      </c>
      <c r="C7510" t="s">
        <v>173</v>
      </c>
      <c r="D7510" t="s">
        <v>174</v>
      </c>
      <c r="E7510">
        <v>0</v>
      </c>
      <c r="F7510">
        <v>90</v>
      </c>
      <c r="G7510">
        <v>2</v>
      </c>
      <c r="H7510" t="s">
        <v>303</v>
      </c>
      <c r="I7510" t="s">
        <v>170</v>
      </c>
      <c r="J7510">
        <v>50.039945286827965</v>
      </c>
      <c r="L7510" s="47"/>
      <c r="M7510" s="47"/>
    </row>
    <row r="7511" spans="1:13" x14ac:dyDescent="0.4">
      <c r="A7511" t="str">
        <f t="shared" si="117"/>
        <v>40_4M_M_3_365_5_HH800_Core</v>
      </c>
      <c r="B7511">
        <v>40</v>
      </c>
      <c r="C7511" t="s">
        <v>173</v>
      </c>
      <c r="D7511" t="s">
        <v>174</v>
      </c>
      <c r="E7511">
        <v>3</v>
      </c>
      <c r="F7511">
        <v>365</v>
      </c>
      <c r="G7511">
        <v>5</v>
      </c>
      <c r="H7511" t="s">
        <v>303</v>
      </c>
      <c r="I7511" t="s">
        <v>170</v>
      </c>
      <c r="J7511">
        <v>1.7934295181162092</v>
      </c>
      <c r="L7511" s="47"/>
      <c r="M7511" s="47"/>
    </row>
    <row r="7512" spans="1:13" x14ac:dyDescent="0.4">
      <c r="A7512" t="str">
        <f t="shared" si="117"/>
        <v>45_2M_M_0_60_2_HH800_Core</v>
      </c>
      <c r="B7512">
        <v>45</v>
      </c>
      <c r="C7512" t="s">
        <v>175</v>
      </c>
      <c r="D7512" t="s">
        <v>174</v>
      </c>
      <c r="E7512">
        <v>0</v>
      </c>
      <c r="F7512">
        <v>60</v>
      </c>
      <c r="G7512">
        <v>2</v>
      </c>
      <c r="H7512" t="s">
        <v>303</v>
      </c>
      <c r="I7512" t="s">
        <v>170</v>
      </c>
      <c r="J7512">
        <v>42.663126729901386</v>
      </c>
      <c r="L7512" s="47"/>
      <c r="M7512" s="47"/>
    </row>
    <row r="7513" spans="1:13" x14ac:dyDescent="0.4">
      <c r="A7513" t="str">
        <f t="shared" si="117"/>
        <v>46_2M_F_0_90_5_HH800_Core</v>
      </c>
      <c r="B7513">
        <v>46</v>
      </c>
      <c r="C7513" t="s">
        <v>175</v>
      </c>
      <c r="D7513" t="s">
        <v>169</v>
      </c>
      <c r="E7513">
        <v>0</v>
      </c>
      <c r="F7513">
        <v>90</v>
      </c>
      <c r="G7513">
        <v>5</v>
      </c>
      <c r="H7513" t="s">
        <v>303</v>
      </c>
      <c r="I7513" t="s">
        <v>170</v>
      </c>
      <c r="J7513">
        <v>71.866056587098967</v>
      </c>
      <c r="L7513" s="47"/>
      <c r="M7513" s="47"/>
    </row>
    <row r="7514" spans="1:13" x14ac:dyDescent="0.4">
      <c r="A7514" t="str">
        <f t="shared" si="117"/>
        <v>33_2M_M_0_180_5_HH800_Core</v>
      </c>
      <c r="B7514">
        <v>33</v>
      </c>
      <c r="C7514" t="s">
        <v>175</v>
      </c>
      <c r="D7514" t="s">
        <v>174</v>
      </c>
      <c r="E7514">
        <v>0</v>
      </c>
      <c r="F7514">
        <v>180</v>
      </c>
      <c r="G7514">
        <v>5</v>
      </c>
      <c r="H7514" t="s">
        <v>303</v>
      </c>
      <c r="I7514" t="s">
        <v>170</v>
      </c>
      <c r="J7514">
        <v>23.342768302768214</v>
      </c>
      <c r="L7514" s="47"/>
      <c r="M7514" s="47"/>
    </row>
    <row r="7515" spans="1:13" x14ac:dyDescent="0.4">
      <c r="A7515" t="str">
        <f t="shared" si="117"/>
        <v>50_4M_F_0_90_2_HH800_Core</v>
      </c>
      <c r="B7515">
        <v>50</v>
      </c>
      <c r="C7515" t="s">
        <v>173</v>
      </c>
      <c r="D7515" t="s">
        <v>169</v>
      </c>
      <c r="E7515">
        <v>0</v>
      </c>
      <c r="F7515">
        <v>90</v>
      </c>
      <c r="G7515">
        <v>2</v>
      </c>
      <c r="H7515" t="s">
        <v>303</v>
      </c>
      <c r="I7515" t="s">
        <v>170</v>
      </c>
      <c r="J7515">
        <v>25.376187316452793</v>
      </c>
      <c r="L7515" s="47"/>
      <c r="M7515" s="47"/>
    </row>
    <row r="7516" spans="1:13" x14ac:dyDescent="0.4">
      <c r="A7516" t="str">
        <f t="shared" si="117"/>
        <v>59_4M_M_0_60_5_HH800_Core</v>
      </c>
      <c r="B7516">
        <v>59</v>
      </c>
      <c r="C7516" t="s">
        <v>173</v>
      </c>
      <c r="D7516" t="s">
        <v>174</v>
      </c>
      <c r="E7516">
        <v>0</v>
      </c>
      <c r="F7516">
        <v>60</v>
      </c>
      <c r="G7516">
        <v>5</v>
      </c>
      <c r="H7516" t="s">
        <v>303</v>
      </c>
      <c r="I7516" t="s">
        <v>170</v>
      </c>
      <c r="J7516">
        <v>74.20100878535689</v>
      </c>
      <c r="L7516" s="47"/>
      <c r="M7516" s="47"/>
    </row>
    <row r="7517" spans="1:13" x14ac:dyDescent="0.4">
      <c r="A7517" t="str">
        <f t="shared" si="117"/>
        <v>61_2M_M_0_60_2_HH800_Core</v>
      </c>
      <c r="B7517">
        <v>61</v>
      </c>
      <c r="C7517" t="s">
        <v>175</v>
      </c>
      <c r="D7517" t="s">
        <v>174</v>
      </c>
      <c r="E7517">
        <v>0</v>
      </c>
      <c r="F7517">
        <v>60</v>
      </c>
      <c r="G7517">
        <v>2</v>
      </c>
      <c r="H7517" t="s">
        <v>303</v>
      </c>
      <c r="I7517" t="s">
        <v>170</v>
      </c>
      <c r="J7517">
        <v>98.908934593523369</v>
      </c>
      <c r="L7517" s="47"/>
      <c r="M7517" s="47"/>
    </row>
    <row r="7518" spans="1:13" x14ac:dyDescent="0.4">
      <c r="A7518" t="str">
        <f t="shared" si="117"/>
        <v>40_4M_F_6_60_5_HH800_Core</v>
      </c>
      <c r="B7518">
        <v>40</v>
      </c>
      <c r="C7518" t="s">
        <v>173</v>
      </c>
      <c r="D7518" t="s">
        <v>169</v>
      </c>
      <c r="E7518">
        <v>6</v>
      </c>
      <c r="F7518">
        <v>60</v>
      </c>
      <c r="G7518">
        <v>5</v>
      </c>
      <c r="H7518" t="s">
        <v>303</v>
      </c>
      <c r="I7518" t="s">
        <v>170</v>
      </c>
      <c r="J7518">
        <v>3.1549219861706823</v>
      </c>
      <c r="L7518" s="47"/>
      <c r="M7518" s="47"/>
    </row>
    <row r="7519" spans="1:13" x14ac:dyDescent="0.4">
      <c r="A7519" t="str">
        <f t="shared" si="117"/>
        <v>28_2M_F_6_90_5_HH800_Core</v>
      </c>
      <c r="B7519">
        <v>28</v>
      </c>
      <c r="C7519" t="s">
        <v>175</v>
      </c>
      <c r="D7519" t="s">
        <v>169</v>
      </c>
      <c r="E7519">
        <v>6</v>
      </c>
      <c r="F7519">
        <v>90</v>
      </c>
      <c r="G7519">
        <v>5</v>
      </c>
      <c r="H7519" t="s">
        <v>303</v>
      </c>
      <c r="I7519" t="s">
        <v>170</v>
      </c>
      <c r="J7519">
        <v>2.8604506130022047</v>
      </c>
      <c r="L7519" s="47"/>
      <c r="M7519" s="47"/>
    </row>
    <row r="7520" spans="1:13" x14ac:dyDescent="0.4">
      <c r="A7520" t="str">
        <f t="shared" si="117"/>
        <v>43_4A_M_6_365_5_HH800_Core</v>
      </c>
      <c r="B7520">
        <v>43</v>
      </c>
      <c r="C7520" t="s">
        <v>168</v>
      </c>
      <c r="D7520" t="s">
        <v>174</v>
      </c>
      <c r="E7520">
        <v>6</v>
      </c>
      <c r="F7520">
        <v>365</v>
      </c>
      <c r="G7520">
        <v>5</v>
      </c>
      <c r="H7520" t="s">
        <v>303</v>
      </c>
      <c r="I7520" t="s">
        <v>170</v>
      </c>
      <c r="J7520">
        <v>2.4282847381456265</v>
      </c>
      <c r="L7520" s="47"/>
      <c r="M7520" s="47"/>
    </row>
    <row r="7521" spans="1:13" x14ac:dyDescent="0.4">
      <c r="A7521" t="str">
        <f t="shared" si="117"/>
        <v>33_4A_F_3_180_5_HH800_Core</v>
      </c>
      <c r="B7521">
        <v>33</v>
      </c>
      <c r="C7521" t="s">
        <v>168</v>
      </c>
      <c r="D7521" t="s">
        <v>169</v>
      </c>
      <c r="E7521">
        <v>3</v>
      </c>
      <c r="F7521">
        <v>180</v>
      </c>
      <c r="G7521">
        <v>5</v>
      </c>
      <c r="H7521" t="s">
        <v>303</v>
      </c>
      <c r="I7521" t="s">
        <v>170</v>
      </c>
      <c r="J7521">
        <v>1.2565007360144089</v>
      </c>
      <c r="L7521" s="47"/>
      <c r="M7521" s="47"/>
    </row>
    <row r="7522" spans="1:13" x14ac:dyDescent="0.4">
      <c r="A7522" t="str">
        <f t="shared" si="117"/>
        <v>54_2M_F_0_365_5_HH800_Core</v>
      </c>
      <c r="B7522">
        <v>54</v>
      </c>
      <c r="C7522" t="s">
        <v>175</v>
      </c>
      <c r="D7522" t="s">
        <v>169</v>
      </c>
      <c r="E7522">
        <v>0</v>
      </c>
      <c r="F7522">
        <v>365</v>
      </c>
      <c r="G7522">
        <v>5</v>
      </c>
      <c r="H7522" t="s">
        <v>303</v>
      </c>
      <c r="I7522" t="s">
        <v>170</v>
      </c>
      <c r="J7522">
        <v>66.931556052767775</v>
      </c>
      <c r="L7522" s="47"/>
      <c r="M7522" s="47"/>
    </row>
    <row r="7523" spans="1:13" x14ac:dyDescent="0.4">
      <c r="A7523" t="str">
        <f t="shared" si="117"/>
        <v>63_4M_M_0_60_5_HH800_Core</v>
      </c>
      <c r="B7523">
        <v>63</v>
      </c>
      <c r="C7523" t="s">
        <v>173</v>
      </c>
      <c r="D7523" t="s">
        <v>174</v>
      </c>
      <c r="E7523">
        <v>0</v>
      </c>
      <c r="F7523">
        <v>60</v>
      </c>
      <c r="G7523">
        <v>5</v>
      </c>
      <c r="H7523" t="s">
        <v>303</v>
      </c>
      <c r="I7523" t="s">
        <v>170</v>
      </c>
      <c r="J7523">
        <v>78.362990492926102</v>
      </c>
      <c r="L7523" s="47"/>
      <c r="M7523" s="47"/>
    </row>
    <row r="7524" spans="1:13" x14ac:dyDescent="0.4">
      <c r="A7524" t="str">
        <f t="shared" si="117"/>
        <v>39_2M_F_6_180_5_HH800_Core</v>
      </c>
      <c r="B7524">
        <v>39</v>
      </c>
      <c r="C7524" t="s">
        <v>175</v>
      </c>
      <c r="D7524" t="s">
        <v>169</v>
      </c>
      <c r="E7524">
        <v>6</v>
      </c>
      <c r="F7524">
        <v>180</v>
      </c>
      <c r="G7524">
        <v>5</v>
      </c>
      <c r="H7524" t="s">
        <v>303</v>
      </c>
      <c r="I7524" t="s">
        <v>170</v>
      </c>
      <c r="J7524">
        <v>3.9707252621430009</v>
      </c>
      <c r="L7524" s="47"/>
      <c r="M7524" s="47"/>
    </row>
    <row r="7525" spans="1:13" x14ac:dyDescent="0.4">
      <c r="A7525" t="str">
        <f t="shared" si="117"/>
        <v>44_2M_F_0_365_5_HH800_Core</v>
      </c>
      <c r="B7525">
        <v>44</v>
      </c>
      <c r="C7525" t="s">
        <v>175</v>
      </c>
      <c r="D7525" t="s">
        <v>169</v>
      </c>
      <c r="E7525">
        <v>0</v>
      </c>
      <c r="F7525">
        <v>365</v>
      </c>
      <c r="G7525">
        <v>5</v>
      </c>
      <c r="H7525" t="s">
        <v>303</v>
      </c>
      <c r="I7525" t="s">
        <v>170</v>
      </c>
      <c r="J7525">
        <v>43.311678382259593</v>
      </c>
      <c r="L7525" s="47"/>
      <c r="M7525" s="47"/>
    </row>
    <row r="7526" spans="1:13" x14ac:dyDescent="0.4">
      <c r="A7526" t="str">
        <f t="shared" si="117"/>
        <v>56_4M_M_3_180_5_HH800_Core</v>
      </c>
      <c r="B7526">
        <v>56</v>
      </c>
      <c r="C7526" t="s">
        <v>173</v>
      </c>
      <c r="D7526" t="s">
        <v>174</v>
      </c>
      <c r="E7526">
        <v>3</v>
      </c>
      <c r="F7526">
        <v>180</v>
      </c>
      <c r="G7526">
        <v>5</v>
      </c>
      <c r="H7526" t="s">
        <v>303</v>
      </c>
      <c r="I7526" t="s">
        <v>170</v>
      </c>
      <c r="J7526">
        <v>3.0254314830160758</v>
      </c>
      <c r="L7526" s="47"/>
      <c r="M7526" s="47"/>
    </row>
    <row r="7527" spans="1:13" x14ac:dyDescent="0.4">
      <c r="A7527" t="str">
        <f t="shared" si="117"/>
        <v>48_2M_F_3_90_5_HH800_Core</v>
      </c>
      <c r="B7527">
        <v>48</v>
      </c>
      <c r="C7527" t="s">
        <v>175</v>
      </c>
      <c r="D7527" t="s">
        <v>169</v>
      </c>
      <c r="E7527">
        <v>3</v>
      </c>
      <c r="F7527">
        <v>90</v>
      </c>
      <c r="G7527">
        <v>5</v>
      </c>
      <c r="H7527" t="s">
        <v>303</v>
      </c>
      <c r="I7527" t="s">
        <v>170</v>
      </c>
      <c r="J7527">
        <v>4.5086025938072716</v>
      </c>
      <c r="L7527" s="47"/>
      <c r="M7527" s="47"/>
    </row>
    <row r="7528" spans="1:13" x14ac:dyDescent="0.4">
      <c r="A7528" t="str">
        <f t="shared" si="117"/>
        <v>38_2M_M_0_90_5_HH800_Core</v>
      </c>
      <c r="B7528">
        <v>38</v>
      </c>
      <c r="C7528" t="s">
        <v>175</v>
      </c>
      <c r="D7528" t="s">
        <v>174</v>
      </c>
      <c r="E7528">
        <v>0</v>
      </c>
      <c r="F7528">
        <v>90</v>
      </c>
      <c r="G7528">
        <v>5</v>
      </c>
      <c r="H7528" t="s">
        <v>303</v>
      </c>
      <c r="I7528" t="s">
        <v>170</v>
      </c>
      <c r="J7528">
        <v>32.322193864447158</v>
      </c>
      <c r="L7528" s="47"/>
      <c r="M7528" s="47"/>
    </row>
    <row r="7529" spans="1:13" x14ac:dyDescent="0.4">
      <c r="A7529" t="str">
        <f t="shared" si="117"/>
        <v>57_2M_M_6_180_5_HH800_Core</v>
      </c>
      <c r="B7529">
        <v>57</v>
      </c>
      <c r="C7529" t="s">
        <v>175</v>
      </c>
      <c r="D7529" t="s">
        <v>174</v>
      </c>
      <c r="E7529">
        <v>6</v>
      </c>
      <c r="F7529">
        <v>180</v>
      </c>
      <c r="G7529">
        <v>5</v>
      </c>
      <c r="H7529" t="s">
        <v>303</v>
      </c>
      <c r="I7529" t="s">
        <v>170</v>
      </c>
      <c r="J7529">
        <v>6.43099255285476</v>
      </c>
      <c r="L7529" s="47"/>
      <c r="M7529" s="47"/>
    </row>
    <row r="7530" spans="1:13" x14ac:dyDescent="0.4">
      <c r="A7530" t="str">
        <f t="shared" si="117"/>
        <v>63_2M_F_0_90_2_HH800_Core</v>
      </c>
      <c r="B7530">
        <v>63</v>
      </c>
      <c r="C7530" t="s">
        <v>175</v>
      </c>
      <c r="D7530" t="s">
        <v>169</v>
      </c>
      <c r="E7530">
        <v>0</v>
      </c>
      <c r="F7530">
        <v>90</v>
      </c>
      <c r="G7530">
        <v>2</v>
      </c>
      <c r="H7530" t="s">
        <v>303</v>
      </c>
      <c r="I7530" t="s">
        <v>170</v>
      </c>
      <c r="J7530">
        <v>100.24167520765208</v>
      </c>
      <c r="L7530" s="47"/>
      <c r="M7530" s="47"/>
    </row>
    <row r="7531" spans="1:13" x14ac:dyDescent="0.4">
      <c r="A7531" t="str">
        <f t="shared" si="117"/>
        <v>38_2M_M_3_180_5_HH800_Core</v>
      </c>
      <c r="B7531">
        <v>38</v>
      </c>
      <c r="C7531" t="s">
        <v>175</v>
      </c>
      <c r="D7531" t="s">
        <v>174</v>
      </c>
      <c r="E7531">
        <v>3</v>
      </c>
      <c r="F7531">
        <v>180</v>
      </c>
      <c r="G7531">
        <v>5</v>
      </c>
      <c r="H7531" t="s">
        <v>303</v>
      </c>
      <c r="I7531" t="s">
        <v>170</v>
      </c>
      <c r="J7531">
        <v>1.6435930408947741</v>
      </c>
      <c r="L7531" s="47"/>
      <c r="M7531" s="47"/>
    </row>
    <row r="7532" spans="1:13" x14ac:dyDescent="0.4">
      <c r="A7532" t="str">
        <f t="shared" si="117"/>
        <v>59_2M_M_0_90_5_HH800_Core</v>
      </c>
      <c r="B7532">
        <v>59</v>
      </c>
      <c r="C7532" t="s">
        <v>175</v>
      </c>
      <c r="D7532" t="s">
        <v>174</v>
      </c>
      <c r="E7532">
        <v>0</v>
      </c>
      <c r="F7532">
        <v>90</v>
      </c>
      <c r="G7532">
        <v>5</v>
      </c>
      <c r="H7532" t="s">
        <v>303</v>
      </c>
      <c r="I7532" t="s">
        <v>170</v>
      </c>
      <c r="J7532">
        <v>112.47574234241335</v>
      </c>
      <c r="L7532" s="47"/>
      <c r="M7532" s="47"/>
    </row>
    <row r="7533" spans="1:13" x14ac:dyDescent="0.4">
      <c r="A7533" t="str">
        <f t="shared" si="117"/>
        <v>55_4M_M_3_180_5_HH800_Core</v>
      </c>
      <c r="B7533">
        <v>55</v>
      </c>
      <c r="C7533" t="s">
        <v>173</v>
      </c>
      <c r="D7533" t="s">
        <v>174</v>
      </c>
      <c r="E7533">
        <v>3</v>
      </c>
      <c r="F7533">
        <v>180</v>
      </c>
      <c r="G7533">
        <v>5</v>
      </c>
      <c r="H7533" t="s">
        <v>303</v>
      </c>
      <c r="I7533" t="s">
        <v>170</v>
      </c>
      <c r="J7533">
        <v>2.3594625879340909</v>
      </c>
      <c r="L7533" s="47"/>
      <c r="M7533" s="47"/>
    </row>
    <row r="7534" spans="1:13" x14ac:dyDescent="0.4">
      <c r="A7534" t="str">
        <f t="shared" si="117"/>
        <v>48_4M_F_0_365_5_HH800_Core</v>
      </c>
      <c r="B7534">
        <v>48</v>
      </c>
      <c r="C7534" t="s">
        <v>173</v>
      </c>
      <c r="D7534" t="s">
        <v>169</v>
      </c>
      <c r="E7534">
        <v>0</v>
      </c>
      <c r="F7534">
        <v>365</v>
      </c>
      <c r="G7534">
        <v>5</v>
      </c>
      <c r="H7534" t="s">
        <v>303</v>
      </c>
      <c r="I7534" t="s">
        <v>170</v>
      </c>
      <c r="J7534">
        <v>30.197311157682758</v>
      </c>
      <c r="L7534" s="47"/>
      <c r="M7534" s="47"/>
    </row>
    <row r="7535" spans="1:13" x14ac:dyDescent="0.4">
      <c r="A7535" t="str">
        <f t="shared" si="117"/>
        <v>54_2M_F_3_180_5_HH800_Core</v>
      </c>
      <c r="B7535">
        <v>54</v>
      </c>
      <c r="C7535" t="s">
        <v>175</v>
      </c>
      <c r="D7535" t="s">
        <v>169</v>
      </c>
      <c r="E7535">
        <v>3</v>
      </c>
      <c r="F7535">
        <v>180</v>
      </c>
      <c r="G7535">
        <v>5</v>
      </c>
      <c r="H7535" t="s">
        <v>303</v>
      </c>
      <c r="I7535" t="s">
        <v>170</v>
      </c>
      <c r="J7535">
        <v>4.3516977459937554</v>
      </c>
      <c r="L7535" s="47"/>
      <c r="M7535" s="47"/>
    </row>
    <row r="7536" spans="1:13" x14ac:dyDescent="0.4">
      <c r="A7536" t="str">
        <f t="shared" si="117"/>
        <v>40_2M_M_3_180_5_HH800_Core</v>
      </c>
      <c r="B7536">
        <v>40</v>
      </c>
      <c r="C7536" t="s">
        <v>175</v>
      </c>
      <c r="D7536" t="s">
        <v>174</v>
      </c>
      <c r="E7536">
        <v>3</v>
      </c>
      <c r="F7536">
        <v>180</v>
      </c>
      <c r="G7536">
        <v>5</v>
      </c>
      <c r="H7536" t="s">
        <v>303</v>
      </c>
      <c r="I7536" t="s">
        <v>170</v>
      </c>
      <c r="J7536">
        <v>2.1442784319844961</v>
      </c>
      <c r="L7536" s="47"/>
      <c r="M7536" s="47"/>
    </row>
    <row r="7537" spans="1:13" x14ac:dyDescent="0.4">
      <c r="A7537" t="str">
        <f t="shared" si="117"/>
        <v>51_4M_F_0_90_2_HH800_Core</v>
      </c>
      <c r="B7537">
        <v>51</v>
      </c>
      <c r="C7537" t="s">
        <v>173</v>
      </c>
      <c r="D7537" t="s">
        <v>169</v>
      </c>
      <c r="E7537">
        <v>0</v>
      </c>
      <c r="F7537">
        <v>90</v>
      </c>
      <c r="G7537">
        <v>2</v>
      </c>
      <c r="H7537" t="s">
        <v>303</v>
      </c>
      <c r="I7537" t="s">
        <v>170</v>
      </c>
      <c r="J7537">
        <v>26.652123396821217</v>
      </c>
      <c r="L7537" s="47"/>
      <c r="M7537" s="47"/>
    </row>
    <row r="7538" spans="1:13" x14ac:dyDescent="0.4">
      <c r="A7538" t="str">
        <f t="shared" si="117"/>
        <v>41_4M_F_6_90_5_HH800_Core</v>
      </c>
      <c r="B7538">
        <v>41</v>
      </c>
      <c r="C7538" t="s">
        <v>173</v>
      </c>
      <c r="D7538" t="s">
        <v>169</v>
      </c>
      <c r="E7538">
        <v>6</v>
      </c>
      <c r="F7538">
        <v>90</v>
      </c>
      <c r="G7538">
        <v>5</v>
      </c>
      <c r="H7538" t="s">
        <v>303</v>
      </c>
      <c r="I7538" t="s">
        <v>170</v>
      </c>
      <c r="J7538">
        <v>2.6822596479943082</v>
      </c>
      <c r="L7538" s="47"/>
      <c r="M7538" s="47"/>
    </row>
    <row r="7539" spans="1:13" x14ac:dyDescent="0.4">
      <c r="A7539" t="str">
        <f t="shared" si="117"/>
        <v>42_2M_M_6_180_5_HH800_Core</v>
      </c>
      <c r="B7539">
        <v>42</v>
      </c>
      <c r="C7539" t="s">
        <v>175</v>
      </c>
      <c r="D7539" t="s">
        <v>174</v>
      </c>
      <c r="E7539">
        <v>6</v>
      </c>
      <c r="F7539">
        <v>180</v>
      </c>
      <c r="G7539">
        <v>5</v>
      </c>
      <c r="H7539" t="s">
        <v>303</v>
      </c>
      <c r="I7539" t="s">
        <v>170</v>
      </c>
      <c r="J7539">
        <v>4.2992516864521537</v>
      </c>
      <c r="L7539" s="47"/>
      <c r="M7539" s="47"/>
    </row>
    <row r="7540" spans="1:13" x14ac:dyDescent="0.4">
      <c r="A7540" t="str">
        <f t="shared" si="117"/>
        <v>64_2M_M_3_90_5_HH800_Core</v>
      </c>
      <c r="B7540">
        <v>64</v>
      </c>
      <c r="C7540" t="s">
        <v>175</v>
      </c>
      <c r="D7540" t="s">
        <v>174</v>
      </c>
      <c r="E7540">
        <v>3</v>
      </c>
      <c r="F7540">
        <v>90</v>
      </c>
      <c r="G7540">
        <v>5</v>
      </c>
      <c r="H7540" t="s">
        <v>303</v>
      </c>
      <c r="I7540" t="s">
        <v>170</v>
      </c>
      <c r="J7540">
        <v>4.8819558359415911</v>
      </c>
      <c r="L7540" s="47"/>
      <c r="M7540" s="47"/>
    </row>
    <row r="7541" spans="1:13" x14ac:dyDescent="0.4">
      <c r="A7541" t="str">
        <f t="shared" si="117"/>
        <v>52_2M_F_6_365_5_HH800_Core</v>
      </c>
      <c r="B7541">
        <v>52</v>
      </c>
      <c r="C7541" t="s">
        <v>175</v>
      </c>
      <c r="D7541" t="s">
        <v>169</v>
      </c>
      <c r="E7541">
        <v>6</v>
      </c>
      <c r="F7541">
        <v>365</v>
      </c>
      <c r="G7541">
        <v>5</v>
      </c>
      <c r="H7541" t="s">
        <v>303</v>
      </c>
      <c r="I7541" t="s">
        <v>170</v>
      </c>
      <c r="J7541">
        <v>6.4281126898249896</v>
      </c>
      <c r="L7541" s="47"/>
      <c r="M7541" s="47"/>
    </row>
    <row r="7542" spans="1:13" x14ac:dyDescent="0.4">
      <c r="A7542" t="str">
        <f t="shared" si="117"/>
        <v>29_2M_M_0_180_2_HH800_Core</v>
      </c>
      <c r="B7542">
        <v>29</v>
      </c>
      <c r="C7542" t="s">
        <v>175</v>
      </c>
      <c r="D7542" t="s">
        <v>174</v>
      </c>
      <c r="E7542">
        <v>0</v>
      </c>
      <c r="F7542">
        <v>180</v>
      </c>
      <c r="G7542">
        <v>2</v>
      </c>
      <c r="H7542" t="s">
        <v>303</v>
      </c>
      <c r="I7542" t="s">
        <v>170</v>
      </c>
      <c r="J7542">
        <v>14.460134067856439</v>
      </c>
      <c r="L7542" s="47"/>
      <c r="M7542" s="47"/>
    </row>
    <row r="7543" spans="1:13" x14ac:dyDescent="0.4">
      <c r="A7543" t="str">
        <f t="shared" si="117"/>
        <v>52_4M_M_0_60_2_HH800_Core</v>
      </c>
      <c r="B7543">
        <v>52</v>
      </c>
      <c r="C7543" t="s">
        <v>173</v>
      </c>
      <c r="D7543" t="s">
        <v>174</v>
      </c>
      <c r="E7543">
        <v>0</v>
      </c>
      <c r="F7543">
        <v>60</v>
      </c>
      <c r="G7543">
        <v>2</v>
      </c>
      <c r="H7543" t="s">
        <v>303</v>
      </c>
      <c r="I7543" t="s">
        <v>170</v>
      </c>
      <c r="J7543">
        <v>37.850678593898593</v>
      </c>
      <c r="L7543" s="47"/>
      <c r="M7543" s="47"/>
    </row>
    <row r="7544" spans="1:13" x14ac:dyDescent="0.4">
      <c r="A7544" t="str">
        <f t="shared" si="117"/>
        <v>35_4A_M_6_90_5_HH800_Core</v>
      </c>
      <c r="B7544">
        <v>35</v>
      </c>
      <c r="C7544" t="s">
        <v>168</v>
      </c>
      <c r="D7544" t="s">
        <v>174</v>
      </c>
      <c r="E7544">
        <v>6</v>
      </c>
      <c r="F7544">
        <v>90</v>
      </c>
      <c r="G7544">
        <v>5</v>
      </c>
      <c r="H7544" t="s">
        <v>303</v>
      </c>
      <c r="I7544" t="s">
        <v>170</v>
      </c>
      <c r="J7544">
        <v>2.1099130541628472</v>
      </c>
      <c r="L7544" s="47"/>
      <c r="M7544" s="47"/>
    </row>
    <row r="7545" spans="1:13" x14ac:dyDescent="0.4">
      <c r="A7545" t="str">
        <f t="shared" si="117"/>
        <v>46_2M_M_0_365_5_HH800_Core</v>
      </c>
      <c r="B7545">
        <v>46</v>
      </c>
      <c r="C7545" t="s">
        <v>175</v>
      </c>
      <c r="D7545" t="s">
        <v>174</v>
      </c>
      <c r="E7545">
        <v>0</v>
      </c>
      <c r="F7545">
        <v>365</v>
      </c>
      <c r="G7545">
        <v>5</v>
      </c>
      <c r="H7545" t="s">
        <v>303</v>
      </c>
      <c r="I7545" t="s">
        <v>170</v>
      </c>
      <c r="J7545">
        <v>38.923060559001826</v>
      </c>
      <c r="L7545" s="47"/>
      <c r="M7545" s="47"/>
    </row>
    <row r="7546" spans="1:13" x14ac:dyDescent="0.4">
      <c r="A7546" t="str">
        <f t="shared" si="117"/>
        <v>43_2M_M_3_180_5_HH800_Core</v>
      </c>
      <c r="B7546">
        <v>43</v>
      </c>
      <c r="C7546" t="s">
        <v>175</v>
      </c>
      <c r="D7546" t="s">
        <v>174</v>
      </c>
      <c r="E7546">
        <v>3</v>
      </c>
      <c r="F7546">
        <v>180</v>
      </c>
      <c r="G7546">
        <v>5</v>
      </c>
      <c r="H7546" t="s">
        <v>303</v>
      </c>
      <c r="I7546" t="s">
        <v>170</v>
      </c>
      <c r="J7546">
        <v>2.6991988464866745</v>
      </c>
      <c r="L7546" s="47"/>
      <c r="M7546" s="47"/>
    </row>
    <row r="7547" spans="1:13" x14ac:dyDescent="0.4">
      <c r="A7547" t="str">
        <f t="shared" si="117"/>
        <v>57_4M_M_0_180_2_HH800_Core</v>
      </c>
      <c r="B7547">
        <v>57</v>
      </c>
      <c r="C7547" t="s">
        <v>173</v>
      </c>
      <c r="D7547" t="s">
        <v>174</v>
      </c>
      <c r="E7547">
        <v>0</v>
      </c>
      <c r="F7547">
        <v>180</v>
      </c>
      <c r="G7547">
        <v>2</v>
      </c>
      <c r="H7547" t="s">
        <v>303</v>
      </c>
      <c r="I7547" t="s">
        <v>170</v>
      </c>
      <c r="J7547">
        <v>30.569813672078549</v>
      </c>
      <c r="L7547" s="47"/>
      <c r="M7547" s="47"/>
    </row>
    <row r="7548" spans="1:13" x14ac:dyDescent="0.4">
      <c r="A7548" t="str">
        <f t="shared" si="117"/>
        <v>59_4M_M_0_180_5_HH800_Core</v>
      </c>
      <c r="B7548">
        <v>59</v>
      </c>
      <c r="C7548" t="s">
        <v>173</v>
      </c>
      <c r="D7548" t="s">
        <v>174</v>
      </c>
      <c r="E7548">
        <v>0</v>
      </c>
      <c r="F7548">
        <v>180</v>
      </c>
      <c r="G7548">
        <v>5</v>
      </c>
      <c r="H7548" t="s">
        <v>303</v>
      </c>
      <c r="I7548" t="s">
        <v>170</v>
      </c>
      <c r="J7548">
        <v>49.340956978453875</v>
      </c>
      <c r="L7548" s="47"/>
      <c r="M7548" s="47"/>
    </row>
    <row r="7549" spans="1:13" x14ac:dyDescent="0.4">
      <c r="A7549" t="str">
        <f t="shared" si="117"/>
        <v>39_2M_F_3_60_5_HH800_Core</v>
      </c>
      <c r="B7549">
        <v>39</v>
      </c>
      <c r="C7549" t="s">
        <v>175</v>
      </c>
      <c r="D7549" t="s">
        <v>169</v>
      </c>
      <c r="E7549">
        <v>3</v>
      </c>
      <c r="F7549">
        <v>60</v>
      </c>
      <c r="G7549">
        <v>5</v>
      </c>
      <c r="H7549" t="s">
        <v>303</v>
      </c>
      <c r="I7549" t="s">
        <v>170</v>
      </c>
      <c r="J7549">
        <v>2.722415440510964</v>
      </c>
      <c r="L7549" s="47"/>
      <c r="M7549" s="47"/>
    </row>
    <row r="7550" spans="1:13" x14ac:dyDescent="0.4">
      <c r="A7550" t="str">
        <f t="shared" si="117"/>
        <v>36_2M_M_0_60_2_HH800_Core</v>
      </c>
      <c r="B7550">
        <v>36</v>
      </c>
      <c r="C7550" t="s">
        <v>175</v>
      </c>
      <c r="D7550" t="s">
        <v>174</v>
      </c>
      <c r="E7550">
        <v>0</v>
      </c>
      <c r="F7550">
        <v>60</v>
      </c>
      <c r="G7550">
        <v>2</v>
      </c>
      <c r="H7550" t="s">
        <v>303</v>
      </c>
      <c r="I7550" t="s">
        <v>170</v>
      </c>
      <c r="J7550">
        <v>29.194282560087007</v>
      </c>
      <c r="L7550" s="47"/>
      <c r="M7550" s="47"/>
    </row>
    <row r="7551" spans="1:13" x14ac:dyDescent="0.4">
      <c r="A7551" t="str">
        <f t="shared" si="117"/>
        <v>51_2M_F_0_180_5_HH800_Core</v>
      </c>
      <c r="B7551">
        <v>51</v>
      </c>
      <c r="C7551" t="s">
        <v>175</v>
      </c>
      <c r="D7551" t="s">
        <v>169</v>
      </c>
      <c r="E7551">
        <v>0</v>
      </c>
      <c r="F7551">
        <v>180</v>
      </c>
      <c r="G7551">
        <v>5</v>
      </c>
      <c r="H7551" t="s">
        <v>303</v>
      </c>
      <c r="I7551" t="s">
        <v>170</v>
      </c>
      <c r="J7551">
        <v>61.329443210398068</v>
      </c>
      <c r="L7551" s="47"/>
      <c r="M7551" s="47"/>
    </row>
    <row r="7552" spans="1:13" x14ac:dyDescent="0.4">
      <c r="A7552" t="str">
        <f t="shared" si="117"/>
        <v>51_2M_F_3_180_5_HH800_Core</v>
      </c>
      <c r="B7552">
        <v>51</v>
      </c>
      <c r="C7552" t="s">
        <v>175</v>
      </c>
      <c r="D7552" t="s">
        <v>169</v>
      </c>
      <c r="E7552">
        <v>3</v>
      </c>
      <c r="F7552">
        <v>180</v>
      </c>
      <c r="G7552">
        <v>5</v>
      </c>
      <c r="H7552" t="s">
        <v>303</v>
      </c>
      <c r="I7552" t="s">
        <v>170</v>
      </c>
      <c r="J7552">
        <v>3.4567477900264487</v>
      </c>
      <c r="L7552" s="47"/>
      <c r="M7552" s="47"/>
    </row>
    <row r="7553" spans="1:13" x14ac:dyDescent="0.4">
      <c r="A7553" t="str">
        <f t="shared" si="117"/>
        <v>31_4M_F_3_90_5_HH800_Core</v>
      </c>
      <c r="B7553">
        <v>31</v>
      </c>
      <c r="C7553" t="s">
        <v>173</v>
      </c>
      <c r="D7553" t="s">
        <v>169</v>
      </c>
      <c r="E7553">
        <v>3</v>
      </c>
      <c r="F7553">
        <v>90</v>
      </c>
      <c r="G7553">
        <v>5</v>
      </c>
      <c r="H7553" t="s">
        <v>303</v>
      </c>
      <c r="I7553" t="s">
        <v>170</v>
      </c>
      <c r="J7553">
        <v>1.8845712644700936</v>
      </c>
      <c r="L7553" s="47"/>
      <c r="M7553" s="47"/>
    </row>
    <row r="7554" spans="1:13" x14ac:dyDescent="0.4">
      <c r="A7554" t="str">
        <f t="shared" si="117"/>
        <v>31_4A_F_3_90_5_HH800_Core</v>
      </c>
      <c r="B7554">
        <v>31</v>
      </c>
      <c r="C7554" t="s">
        <v>168</v>
      </c>
      <c r="D7554" t="s">
        <v>169</v>
      </c>
      <c r="E7554">
        <v>3</v>
      </c>
      <c r="F7554">
        <v>90</v>
      </c>
      <c r="G7554">
        <v>5</v>
      </c>
      <c r="H7554" t="s">
        <v>303</v>
      </c>
      <c r="I7554" t="s">
        <v>170</v>
      </c>
      <c r="J7554">
        <v>1.9449438495686286</v>
      </c>
      <c r="L7554" s="47"/>
      <c r="M7554" s="47"/>
    </row>
    <row r="7555" spans="1:13" x14ac:dyDescent="0.4">
      <c r="A7555" t="str">
        <f t="shared" ref="A7555:A7618" si="118">B7555&amp;"_"&amp;C7555&amp;"_"&amp;D7555&amp;"_"&amp;E7555&amp;"_"&amp;F7555&amp;"_"&amp;G7555&amp;"_"&amp;H7555&amp;"_"&amp;I7555</f>
        <v>46_2M_F_0_60_5_HH800_Core</v>
      </c>
      <c r="B7555">
        <v>46</v>
      </c>
      <c r="C7555" t="s">
        <v>175</v>
      </c>
      <c r="D7555" t="s">
        <v>169</v>
      </c>
      <c r="E7555">
        <v>0</v>
      </c>
      <c r="F7555">
        <v>60</v>
      </c>
      <c r="G7555">
        <v>5</v>
      </c>
      <c r="H7555" t="s">
        <v>303</v>
      </c>
      <c r="I7555" t="s">
        <v>170</v>
      </c>
      <c r="J7555">
        <v>94.058304106667734</v>
      </c>
      <c r="L7555" s="47"/>
      <c r="M7555" s="47"/>
    </row>
    <row r="7556" spans="1:13" x14ac:dyDescent="0.4">
      <c r="A7556" t="str">
        <f t="shared" si="118"/>
        <v>48_2M_F_0_60_5_HH800_Core</v>
      </c>
      <c r="B7556">
        <v>48</v>
      </c>
      <c r="C7556" t="s">
        <v>175</v>
      </c>
      <c r="D7556" t="s">
        <v>169</v>
      </c>
      <c r="E7556">
        <v>0</v>
      </c>
      <c r="F7556">
        <v>60</v>
      </c>
      <c r="G7556">
        <v>5</v>
      </c>
      <c r="H7556" t="s">
        <v>303</v>
      </c>
      <c r="I7556" t="s">
        <v>170</v>
      </c>
      <c r="J7556">
        <v>106.45359650179891</v>
      </c>
      <c r="L7556" s="47"/>
      <c r="M7556" s="47"/>
    </row>
    <row r="7557" spans="1:13" x14ac:dyDescent="0.4">
      <c r="A7557" t="str">
        <f t="shared" si="118"/>
        <v>48_4M_F_6_365_5_HH800_Core</v>
      </c>
      <c r="B7557">
        <v>48</v>
      </c>
      <c r="C7557" t="s">
        <v>173</v>
      </c>
      <c r="D7557" t="s">
        <v>169</v>
      </c>
      <c r="E7557">
        <v>6</v>
      </c>
      <c r="F7557">
        <v>365</v>
      </c>
      <c r="G7557">
        <v>5</v>
      </c>
      <c r="H7557" t="s">
        <v>303</v>
      </c>
      <c r="I7557" t="s">
        <v>170</v>
      </c>
      <c r="J7557">
        <v>4.1395418349492674</v>
      </c>
      <c r="L7557" s="47"/>
      <c r="M7557" s="47"/>
    </row>
    <row r="7558" spans="1:13" x14ac:dyDescent="0.4">
      <c r="A7558" t="str">
        <f t="shared" si="118"/>
        <v>45_2M_M_0_365_5_HH800_Core</v>
      </c>
      <c r="B7558">
        <v>45</v>
      </c>
      <c r="C7558" t="s">
        <v>175</v>
      </c>
      <c r="D7558" t="s">
        <v>174</v>
      </c>
      <c r="E7558">
        <v>0</v>
      </c>
      <c r="F7558">
        <v>365</v>
      </c>
      <c r="G7558">
        <v>5</v>
      </c>
      <c r="H7558" t="s">
        <v>303</v>
      </c>
      <c r="I7558" t="s">
        <v>170</v>
      </c>
      <c r="J7558">
        <v>36.791273367606678</v>
      </c>
      <c r="L7558" s="47"/>
      <c r="M7558" s="47"/>
    </row>
    <row r="7559" spans="1:13" x14ac:dyDescent="0.4">
      <c r="A7559" t="str">
        <f t="shared" si="118"/>
        <v>43_2M_M_0_180_5_HH800_Core</v>
      </c>
      <c r="B7559">
        <v>43</v>
      </c>
      <c r="C7559" t="s">
        <v>175</v>
      </c>
      <c r="D7559" t="s">
        <v>174</v>
      </c>
      <c r="E7559">
        <v>0</v>
      </c>
      <c r="F7559">
        <v>180</v>
      </c>
      <c r="G7559">
        <v>5</v>
      </c>
      <c r="H7559" t="s">
        <v>303</v>
      </c>
      <c r="I7559" t="s">
        <v>170</v>
      </c>
      <c r="J7559">
        <v>36.462489296141349</v>
      </c>
      <c r="L7559" s="47"/>
      <c r="M7559" s="47"/>
    </row>
    <row r="7560" spans="1:13" x14ac:dyDescent="0.4">
      <c r="A7560" t="str">
        <f t="shared" si="118"/>
        <v>37_4M_F_6_180_5_HH800_Core</v>
      </c>
      <c r="B7560">
        <v>37</v>
      </c>
      <c r="C7560" t="s">
        <v>173</v>
      </c>
      <c r="D7560" t="s">
        <v>169</v>
      </c>
      <c r="E7560">
        <v>6</v>
      </c>
      <c r="F7560">
        <v>180</v>
      </c>
      <c r="G7560">
        <v>5</v>
      </c>
      <c r="H7560" t="s">
        <v>303</v>
      </c>
      <c r="I7560" t="s">
        <v>170</v>
      </c>
      <c r="J7560">
        <v>2.360137343530214</v>
      </c>
      <c r="L7560" s="47"/>
      <c r="M7560" s="47"/>
    </row>
    <row r="7561" spans="1:13" x14ac:dyDescent="0.4">
      <c r="A7561" t="str">
        <f t="shared" si="118"/>
        <v>37_4A_F_6_180_5_HH800_Core</v>
      </c>
      <c r="B7561">
        <v>37</v>
      </c>
      <c r="C7561" t="s">
        <v>168</v>
      </c>
      <c r="D7561" t="s">
        <v>169</v>
      </c>
      <c r="E7561">
        <v>6</v>
      </c>
      <c r="F7561">
        <v>180</v>
      </c>
      <c r="G7561">
        <v>5</v>
      </c>
      <c r="H7561" t="s">
        <v>303</v>
      </c>
      <c r="I7561" t="s">
        <v>170</v>
      </c>
      <c r="J7561">
        <v>3.0680452893825345</v>
      </c>
      <c r="L7561" s="47"/>
      <c r="M7561" s="47"/>
    </row>
    <row r="7562" spans="1:13" x14ac:dyDescent="0.4">
      <c r="A7562" t="str">
        <f t="shared" si="118"/>
        <v>58_2M_M_0_60_5_HH800_Core</v>
      </c>
      <c r="B7562">
        <v>58</v>
      </c>
      <c r="C7562" t="s">
        <v>175</v>
      </c>
      <c r="D7562" t="s">
        <v>174</v>
      </c>
      <c r="E7562">
        <v>0</v>
      </c>
      <c r="F7562">
        <v>60</v>
      </c>
      <c r="G7562">
        <v>5</v>
      </c>
      <c r="H7562" t="s">
        <v>303</v>
      </c>
      <c r="I7562" t="s">
        <v>170</v>
      </c>
      <c r="J7562">
        <v>134.68005311054426</v>
      </c>
      <c r="L7562" s="47"/>
      <c r="M7562" s="47"/>
    </row>
    <row r="7563" spans="1:13" x14ac:dyDescent="0.4">
      <c r="A7563" t="str">
        <f t="shared" si="118"/>
        <v>58_2M_M_0_365_5_HH800_Core</v>
      </c>
      <c r="B7563">
        <v>58</v>
      </c>
      <c r="C7563" t="s">
        <v>175</v>
      </c>
      <c r="D7563" t="s">
        <v>174</v>
      </c>
      <c r="E7563">
        <v>0</v>
      </c>
      <c r="F7563">
        <v>365</v>
      </c>
      <c r="G7563">
        <v>5</v>
      </c>
      <c r="H7563" t="s">
        <v>303</v>
      </c>
      <c r="I7563" t="s">
        <v>170</v>
      </c>
      <c r="J7563">
        <v>73.211942537260498</v>
      </c>
      <c r="L7563" s="47"/>
      <c r="M7563" s="47"/>
    </row>
    <row r="7564" spans="1:13" x14ac:dyDescent="0.4">
      <c r="A7564" t="str">
        <f t="shared" si="118"/>
        <v>61_4M_M_6_180_5_HH800_Core</v>
      </c>
      <c r="B7564">
        <v>61</v>
      </c>
      <c r="C7564" t="s">
        <v>173</v>
      </c>
      <c r="D7564" t="s">
        <v>174</v>
      </c>
      <c r="E7564">
        <v>6</v>
      </c>
      <c r="F7564">
        <v>180</v>
      </c>
      <c r="G7564">
        <v>5</v>
      </c>
      <c r="H7564" t="s">
        <v>303</v>
      </c>
      <c r="I7564" t="s">
        <v>170</v>
      </c>
      <c r="J7564">
        <v>4.0637106526554811</v>
      </c>
      <c r="L7564" s="47"/>
      <c r="M7564" s="47"/>
    </row>
    <row r="7565" spans="1:13" x14ac:dyDescent="0.4">
      <c r="A7565" t="str">
        <f t="shared" si="118"/>
        <v>61_2M_M_3_60_5_HH800_Core</v>
      </c>
      <c r="B7565">
        <v>61</v>
      </c>
      <c r="C7565" t="s">
        <v>175</v>
      </c>
      <c r="D7565" t="s">
        <v>174</v>
      </c>
      <c r="E7565">
        <v>3</v>
      </c>
      <c r="F7565">
        <v>60</v>
      </c>
      <c r="G7565">
        <v>5</v>
      </c>
      <c r="H7565" t="s">
        <v>303</v>
      </c>
      <c r="I7565" t="s">
        <v>170</v>
      </c>
      <c r="J7565">
        <v>6.220979140534717</v>
      </c>
      <c r="L7565" s="47"/>
      <c r="M7565" s="47"/>
    </row>
    <row r="7566" spans="1:13" x14ac:dyDescent="0.4">
      <c r="A7566" t="str">
        <f t="shared" si="118"/>
        <v>37_4M_F_3_365_5_HH800_Core</v>
      </c>
      <c r="B7566">
        <v>37</v>
      </c>
      <c r="C7566" t="s">
        <v>173</v>
      </c>
      <c r="D7566" t="s">
        <v>169</v>
      </c>
      <c r="E7566">
        <v>3</v>
      </c>
      <c r="F7566">
        <v>365</v>
      </c>
      <c r="G7566">
        <v>5</v>
      </c>
      <c r="H7566" t="s">
        <v>303</v>
      </c>
      <c r="I7566" t="s">
        <v>170</v>
      </c>
      <c r="J7566">
        <v>1.4047334161861897</v>
      </c>
      <c r="L7566" s="47"/>
      <c r="M7566" s="47"/>
    </row>
    <row r="7567" spans="1:13" x14ac:dyDescent="0.4">
      <c r="A7567" t="str">
        <f t="shared" si="118"/>
        <v>57_2M_M_0_90_5_HH800_Core</v>
      </c>
      <c r="B7567">
        <v>57</v>
      </c>
      <c r="C7567" t="s">
        <v>175</v>
      </c>
      <c r="D7567" t="s">
        <v>174</v>
      </c>
      <c r="E7567">
        <v>0</v>
      </c>
      <c r="F7567">
        <v>90</v>
      </c>
      <c r="G7567">
        <v>5</v>
      </c>
      <c r="H7567" t="s">
        <v>303</v>
      </c>
      <c r="I7567" t="s">
        <v>170</v>
      </c>
      <c r="J7567">
        <v>98.065143905993381</v>
      </c>
      <c r="L7567" s="47"/>
      <c r="M7567" s="47"/>
    </row>
    <row r="7568" spans="1:13" x14ac:dyDescent="0.4">
      <c r="A7568" t="str">
        <f t="shared" si="118"/>
        <v>60_4M_F_0_60_2_HH800_Core</v>
      </c>
      <c r="B7568">
        <v>60</v>
      </c>
      <c r="C7568" t="s">
        <v>173</v>
      </c>
      <c r="D7568" t="s">
        <v>169</v>
      </c>
      <c r="E7568">
        <v>0</v>
      </c>
      <c r="F7568">
        <v>60</v>
      </c>
      <c r="G7568">
        <v>2</v>
      </c>
      <c r="H7568" t="s">
        <v>303</v>
      </c>
      <c r="I7568" t="s">
        <v>170</v>
      </c>
      <c r="J7568">
        <v>64.058264859134056</v>
      </c>
      <c r="L7568" s="47"/>
      <c r="M7568" s="47"/>
    </row>
    <row r="7569" spans="1:13" x14ac:dyDescent="0.4">
      <c r="A7569" t="str">
        <f t="shared" si="118"/>
        <v>31_2M_F_3_90_5_HH800_Core</v>
      </c>
      <c r="B7569">
        <v>31</v>
      </c>
      <c r="C7569" t="s">
        <v>175</v>
      </c>
      <c r="D7569" t="s">
        <v>169</v>
      </c>
      <c r="E7569">
        <v>3</v>
      </c>
      <c r="F7569">
        <v>90</v>
      </c>
      <c r="G7569">
        <v>5</v>
      </c>
      <c r="H7569" t="s">
        <v>303</v>
      </c>
      <c r="I7569" t="s">
        <v>170</v>
      </c>
      <c r="J7569">
        <v>2.5523819425599608</v>
      </c>
      <c r="L7569" s="47"/>
      <c r="M7569" s="47"/>
    </row>
    <row r="7570" spans="1:13" x14ac:dyDescent="0.4">
      <c r="A7570" t="str">
        <f t="shared" si="118"/>
        <v>60_2M_F_0_365_5_HH800_Core</v>
      </c>
      <c r="B7570">
        <v>60</v>
      </c>
      <c r="C7570" t="s">
        <v>175</v>
      </c>
      <c r="D7570" t="s">
        <v>169</v>
      </c>
      <c r="E7570">
        <v>0</v>
      </c>
      <c r="F7570">
        <v>365</v>
      </c>
      <c r="G7570">
        <v>5</v>
      </c>
      <c r="H7570" t="s">
        <v>303</v>
      </c>
      <c r="I7570" t="s">
        <v>170</v>
      </c>
      <c r="J7570">
        <v>92.708817030880795</v>
      </c>
      <c r="L7570" s="47"/>
      <c r="M7570" s="47"/>
    </row>
    <row r="7571" spans="1:13" x14ac:dyDescent="0.4">
      <c r="A7571" t="str">
        <f t="shared" si="118"/>
        <v>39_2M_F_6_60_5_HH800_Core</v>
      </c>
      <c r="B7571">
        <v>39</v>
      </c>
      <c r="C7571" t="s">
        <v>175</v>
      </c>
      <c r="D7571" t="s">
        <v>169</v>
      </c>
      <c r="E7571">
        <v>6</v>
      </c>
      <c r="F7571">
        <v>60</v>
      </c>
      <c r="G7571">
        <v>5</v>
      </c>
      <c r="H7571" t="s">
        <v>303</v>
      </c>
      <c r="I7571" t="s">
        <v>170</v>
      </c>
      <c r="J7571">
        <v>5.6498914172978445</v>
      </c>
      <c r="L7571" s="47"/>
      <c r="M7571" s="47"/>
    </row>
    <row r="7572" spans="1:13" x14ac:dyDescent="0.4">
      <c r="A7572" t="str">
        <f t="shared" si="118"/>
        <v>60_4M_M_0_365_5_HH800_Core</v>
      </c>
      <c r="B7572">
        <v>60</v>
      </c>
      <c r="C7572" t="s">
        <v>173</v>
      </c>
      <c r="D7572" t="s">
        <v>174</v>
      </c>
      <c r="E7572">
        <v>0</v>
      </c>
      <c r="F7572">
        <v>365</v>
      </c>
      <c r="G7572">
        <v>5</v>
      </c>
      <c r="H7572" t="s">
        <v>303</v>
      </c>
      <c r="I7572" t="s">
        <v>170</v>
      </c>
      <c r="J7572">
        <v>44.420514922237942</v>
      </c>
      <c r="L7572" s="47"/>
      <c r="M7572" s="47"/>
    </row>
    <row r="7573" spans="1:13" x14ac:dyDescent="0.4">
      <c r="A7573" t="str">
        <f t="shared" si="118"/>
        <v>59_4M_F_0_180_2_HH800_Core</v>
      </c>
      <c r="B7573">
        <v>59</v>
      </c>
      <c r="C7573" t="s">
        <v>173</v>
      </c>
      <c r="D7573" t="s">
        <v>169</v>
      </c>
      <c r="E7573">
        <v>0</v>
      </c>
      <c r="F7573">
        <v>180</v>
      </c>
      <c r="G7573">
        <v>2</v>
      </c>
      <c r="H7573" t="s">
        <v>303</v>
      </c>
      <c r="I7573" t="s">
        <v>170</v>
      </c>
      <c r="J7573">
        <v>38.423261590995565</v>
      </c>
      <c r="L7573" s="47"/>
      <c r="M7573" s="47"/>
    </row>
    <row r="7574" spans="1:13" x14ac:dyDescent="0.4">
      <c r="A7574" t="str">
        <f t="shared" si="118"/>
        <v>60_2M_M_0_180_5_HH800_Core</v>
      </c>
      <c r="B7574">
        <v>60</v>
      </c>
      <c r="C7574" t="s">
        <v>175</v>
      </c>
      <c r="D7574" t="s">
        <v>174</v>
      </c>
      <c r="E7574">
        <v>0</v>
      </c>
      <c r="F7574">
        <v>180</v>
      </c>
      <c r="G7574">
        <v>5</v>
      </c>
      <c r="H7574" t="s">
        <v>303</v>
      </c>
      <c r="I7574" t="s">
        <v>170</v>
      </c>
      <c r="J7574">
        <v>90.893907445473403</v>
      </c>
      <c r="L7574" s="47"/>
      <c r="M7574" s="47"/>
    </row>
    <row r="7575" spans="1:13" x14ac:dyDescent="0.4">
      <c r="A7575" t="str">
        <f t="shared" si="118"/>
        <v>33_2M_M_3_90_5_HH800_Core</v>
      </c>
      <c r="B7575">
        <v>33</v>
      </c>
      <c r="C7575" t="s">
        <v>175</v>
      </c>
      <c r="D7575" t="s">
        <v>174</v>
      </c>
      <c r="E7575">
        <v>3</v>
      </c>
      <c r="F7575">
        <v>90</v>
      </c>
      <c r="G7575">
        <v>5</v>
      </c>
      <c r="H7575" t="s">
        <v>303</v>
      </c>
      <c r="I7575" t="s">
        <v>170</v>
      </c>
      <c r="J7575">
        <v>1.750126072891681</v>
      </c>
      <c r="L7575" s="47"/>
      <c r="M7575" s="47"/>
    </row>
    <row r="7576" spans="1:13" x14ac:dyDescent="0.4">
      <c r="A7576" t="str">
        <f t="shared" si="118"/>
        <v>61_2M_F_6_180_5_HH800_Core</v>
      </c>
      <c r="B7576">
        <v>61</v>
      </c>
      <c r="C7576" t="s">
        <v>175</v>
      </c>
      <c r="D7576" t="s">
        <v>169</v>
      </c>
      <c r="E7576">
        <v>6</v>
      </c>
      <c r="F7576">
        <v>180</v>
      </c>
      <c r="G7576">
        <v>5</v>
      </c>
      <c r="H7576" t="s">
        <v>303</v>
      </c>
      <c r="I7576" t="s">
        <v>170</v>
      </c>
      <c r="J7576">
        <v>7.2862837909266576</v>
      </c>
      <c r="L7576" s="47"/>
      <c r="M7576" s="47"/>
    </row>
    <row r="7577" spans="1:13" x14ac:dyDescent="0.4">
      <c r="A7577" t="str">
        <f t="shared" si="118"/>
        <v>25_2M_M_3_365_5_HH800_Core</v>
      </c>
      <c r="B7577">
        <v>25</v>
      </c>
      <c r="C7577" t="s">
        <v>175</v>
      </c>
      <c r="D7577" t="s">
        <v>174</v>
      </c>
      <c r="E7577">
        <v>3</v>
      </c>
      <c r="F7577">
        <v>365</v>
      </c>
      <c r="G7577">
        <v>5</v>
      </c>
      <c r="H7577" t="s">
        <v>303</v>
      </c>
      <c r="I7577" t="s">
        <v>170</v>
      </c>
      <c r="J7577">
        <v>1.1064522062257565</v>
      </c>
      <c r="L7577" s="47"/>
      <c r="M7577" s="47"/>
    </row>
    <row r="7578" spans="1:13" x14ac:dyDescent="0.4">
      <c r="A7578" t="str">
        <f t="shared" si="118"/>
        <v>61_2M_F_0_180_2_HH800_Core</v>
      </c>
      <c r="B7578">
        <v>61</v>
      </c>
      <c r="C7578" t="s">
        <v>175</v>
      </c>
      <c r="D7578" t="s">
        <v>169</v>
      </c>
      <c r="E7578">
        <v>0</v>
      </c>
      <c r="F7578">
        <v>180</v>
      </c>
      <c r="G7578">
        <v>2</v>
      </c>
      <c r="H7578" t="s">
        <v>303</v>
      </c>
      <c r="I7578" t="s">
        <v>170</v>
      </c>
      <c r="J7578">
        <v>63.756710825290682</v>
      </c>
      <c r="L7578" s="47"/>
      <c r="M7578" s="47"/>
    </row>
    <row r="7579" spans="1:13" x14ac:dyDescent="0.4">
      <c r="A7579" t="str">
        <f t="shared" si="118"/>
        <v>56_2M_F_3_180_5_HH800_Core</v>
      </c>
      <c r="B7579">
        <v>56</v>
      </c>
      <c r="C7579" t="s">
        <v>175</v>
      </c>
      <c r="D7579" t="s">
        <v>169</v>
      </c>
      <c r="E7579">
        <v>3</v>
      </c>
      <c r="F7579">
        <v>180</v>
      </c>
      <c r="G7579">
        <v>5</v>
      </c>
      <c r="H7579" t="s">
        <v>303</v>
      </c>
      <c r="I7579" t="s">
        <v>170</v>
      </c>
      <c r="J7579">
        <v>4.5453095021943772</v>
      </c>
      <c r="L7579" s="47"/>
      <c r="M7579" s="47"/>
    </row>
    <row r="7580" spans="1:13" x14ac:dyDescent="0.4">
      <c r="A7580" t="str">
        <f t="shared" si="118"/>
        <v>39_4M_F_6_60_5_HH800_Core</v>
      </c>
      <c r="B7580">
        <v>39</v>
      </c>
      <c r="C7580" t="s">
        <v>173</v>
      </c>
      <c r="D7580" t="s">
        <v>169</v>
      </c>
      <c r="E7580">
        <v>6</v>
      </c>
      <c r="F7580">
        <v>60</v>
      </c>
      <c r="G7580">
        <v>5</v>
      </c>
      <c r="H7580" t="s">
        <v>303</v>
      </c>
      <c r="I7580" t="s">
        <v>170</v>
      </c>
      <c r="J7580">
        <v>3.43271453430898</v>
      </c>
      <c r="L7580" s="47"/>
      <c r="M7580" s="47"/>
    </row>
    <row r="7581" spans="1:13" x14ac:dyDescent="0.4">
      <c r="A7581" t="str">
        <f t="shared" si="118"/>
        <v>41_4M_F_0_90_5_HH800_Core</v>
      </c>
      <c r="B7581">
        <v>41</v>
      </c>
      <c r="C7581" t="s">
        <v>173</v>
      </c>
      <c r="D7581" t="s">
        <v>169</v>
      </c>
      <c r="E7581">
        <v>0</v>
      </c>
      <c r="F7581">
        <v>90</v>
      </c>
      <c r="G7581">
        <v>5</v>
      </c>
      <c r="H7581" t="s">
        <v>303</v>
      </c>
      <c r="I7581" t="s">
        <v>170</v>
      </c>
      <c r="J7581">
        <v>29.252558844092505</v>
      </c>
      <c r="L7581" s="47"/>
      <c r="M7581" s="47"/>
    </row>
    <row r="7582" spans="1:13" x14ac:dyDescent="0.4">
      <c r="A7582" t="str">
        <f t="shared" si="118"/>
        <v>49_2M_F_3_180_5_HH800_Core</v>
      </c>
      <c r="B7582">
        <v>49</v>
      </c>
      <c r="C7582" t="s">
        <v>175</v>
      </c>
      <c r="D7582" t="s">
        <v>169</v>
      </c>
      <c r="E7582">
        <v>3</v>
      </c>
      <c r="F7582">
        <v>180</v>
      </c>
      <c r="G7582">
        <v>5</v>
      </c>
      <c r="H7582" t="s">
        <v>303</v>
      </c>
      <c r="I7582" t="s">
        <v>170</v>
      </c>
      <c r="J7582">
        <v>3.2306588503214839</v>
      </c>
      <c r="L7582" s="47"/>
      <c r="M7582" s="47"/>
    </row>
    <row r="7583" spans="1:13" x14ac:dyDescent="0.4">
      <c r="A7583" t="str">
        <f t="shared" si="118"/>
        <v>45_2M_F_0_60_2_HH800_Core</v>
      </c>
      <c r="B7583">
        <v>45</v>
      </c>
      <c r="C7583" t="s">
        <v>175</v>
      </c>
      <c r="D7583" t="s">
        <v>169</v>
      </c>
      <c r="E7583">
        <v>0</v>
      </c>
      <c r="F7583">
        <v>60</v>
      </c>
      <c r="G7583">
        <v>2</v>
      </c>
      <c r="H7583" t="s">
        <v>303</v>
      </c>
      <c r="I7583" t="s">
        <v>170</v>
      </c>
      <c r="J7583">
        <v>53.302670570081645</v>
      </c>
      <c r="L7583" s="47"/>
      <c r="M7583" s="47"/>
    </row>
    <row r="7584" spans="1:13" x14ac:dyDescent="0.4">
      <c r="A7584" t="str">
        <f t="shared" si="118"/>
        <v>50_2M_F_0_90_2_HH800_Core</v>
      </c>
      <c r="B7584">
        <v>50</v>
      </c>
      <c r="C7584" t="s">
        <v>175</v>
      </c>
      <c r="D7584" t="s">
        <v>169</v>
      </c>
      <c r="E7584">
        <v>0</v>
      </c>
      <c r="F7584">
        <v>90</v>
      </c>
      <c r="G7584">
        <v>2</v>
      </c>
      <c r="H7584" t="s">
        <v>303</v>
      </c>
      <c r="I7584" t="s">
        <v>170</v>
      </c>
      <c r="J7584">
        <v>50.272825963311988</v>
      </c>
      <c r="L7584" s="47"/>
      <c r="M7584" s="47"/>
    </row>
    <row r="7585" spans="1:13" x14ac:dyDescent="0.4">
      <c r="A7585" t="str">
        <f t="shared" si="118"/>
        <v>44_4A_M_6_365_5_HH800_Core</v>
      </c>
      <c r="B7585">
        <v>44</v>
      </c>
      <c r="C7585" t="s">
        <v>168</v>
      </c>
      <c r="D7585" t="s">
        <v>174</v>
      </c>
      <c r="E7585">
        <v>6</v>
      </c>
      <c r="F7585">
        <v>365</v>
      </c>
      <c r="G7585">
        <v>5</v>
      </c>
      <c r="H7585" t="s">
        <v>303</v>
      </c>
      <c r="I7585" t="s">
        <v>170</v>
      </c>
      <c r="J7585">
        <v>2.5733178499589107</v>
      </c>
      <c r="L7585" s="47"/>
      <c r="M7585" s="47"/>
    </row>
    <row r="7586" spans="1:13" x14ac:dyDescent="0.4">
      <c r="A7586" t="str">
        <f t="shared" si="118"/>
        <v>32_2M_F_6_90_5_HH800_Core</v>
      </c>
      <c r="B7586">
        <v>32</v>
      </c>
      <c r="C7586" t="s">
        <v>175</v>
      </c>
      <c r="D7586" t="s">
        <v>169</v>
      </c>
      <c r="E7586">
        <v>6</v>
      </c>
      <c r="F7586">
        <v>90</v>
      </c>
      <c r="G7586">
        <v>5</v>
      </c>
      <c r="H7586" t="s">
        <v>303</v>
      </c>
      <c r="I7586" t="s">
        <v>170</v>
      </c>
      <c r="J7586">
        <v>4.0546162611037602</v>
      </c>
      <c r="L7586" s="47"/>
      <c r="M7586" s="47"/>
    </row>
    <row r="7587" spans="1:13" x14ac:dyDescent="0.4">
      <c r="A7587" t="str">
        <f t="shared" si="118"/>
        <v>44_2M_M_3_180_5_HH800_Core</v>
      </c>
      <c r="B7587">
        <v>44</v>
      </c>
      <c r="C7587" t="s">
        <v>175</v>
      </c>
      <c r="D7587" t="s">
        <v>174</v>
      </c>
      <c r="E7587">
        <v>3</v>
      </c>
      <c r="F7587">
        <v>180</v>
      </c>
      <c r="G7587">
        <v>5</v>
      </c>
      <c r="H7587" t="s">
        <v>303</v>
      </c>
      <c r="I7587" t="s">
        <v>170</v>
      </c>
      <c r="J7587">
        <v>3.0237712671464574</v>
      </c>
      <c r="L7587" s="47"/>
      <c r="M7587" s="47"/>
    </row>
    <row r="7588" spans="1:13" x14ac:dyDescent="0.4">
      <c r="A7588" t="str">
        <f t="shared" si="118"/>
        <v>44_2M_M_0_60_2_HH800_Core</v>
      </c>
      <c r="B7588">
        <v>44</v>
      </c>
      <c r="C7588" t="s">
        <v>175</v>
      </c>
      <c r="D7588" t="s">
        <v>174</v>
      </c>
      <c r="E7588">
        <v>0</v>
      </c>
      <c r="F7588">
        <v>60</v>
      </c>
      <c r="G7588">
        <v>2</v>
      </c>
      <c r="H7588" t="s">
        <v>303</v>
      </c>
      <c r="I7588" t="s">
        <v>170</v>
      </c>
      <c r="J7588">
        <v>40.897524880476553</v>
      </c>
      <c r="L7588" s="47"/>
      <c r="M7588" s="47"/>
    </row>
    <row r="7589" spans="1:13" x14ac:dyDescent="0.4">
      <c r="A7589" t="str">
        <f t="shared" si="118"/>
        <v>42_2M_M_0_90_5_HH800_Core</v>
      </c>
      <c r="B7589">
        <v>42</v>
      </c>
      <c r="C7589" t="s">
        <v>175</v>
      </c>
      <c r="D7589" t="s">
        <v>174</v>
      </c>
      <c r="E7589">
        <v>0</v>
      </c>
      <c r="F7589">
        <v>90</v>
      </c>
      <c r="G7589">
        <v>5</v>
      </c>
      <c r="H7589" t="s">
        <v>303</v>
      </c>
      <c r="I7589" t="s">
        <v>170</v>
      </c>
      <c r="J7589">
        <v>41.006460445710196</v>
      </c>
      <c r="L7589" s="47"/>
      <c r="M7589" s="47"/>
    </row>
    <row r="7590" spans="1:13" x14ac:dyDescent="0.4">
      <c r="A7590" t="str">
        <f t="shared" si="118"/>
        <v>38_4M_M_6_365_5_HH800_Core</v>
      </c>
      <c r="B7590">
        <v>38</v>
      </c>
      <c r="C7590" t="s">
        <v>173</v>
      </c>
      <c r="D7590" t="s">
        <v>174</v>
      </c>
      <c r="E7590">
        <v>6</v>
      </c>
      <c r="F7590">
        <v>365</v>
      </c>
      <c r="G7590">
        <v>5</v>
      </c>
      <c r="H7590" t="s">
        <v>303</v>
      </c>
      <c r="I7590" t="s">
        <v>170</v>
      </c>
      <c r="J7590">
        <v>1.8292243980076481</v>
      </c>
      <c r="L7590" s="47"/>
      <c r="M7590" s="47"/>
    </row>
    <row r="7591" spans="1:13" x14ac:dyDescent="0.4">
      <c r="A7591" t="str">
        <f t="shared" si="118"/>
        <v>62_2M_M_0_90_2_HH800_Core</v>
      </c>
      <c r="B7591">
        <v>62</v>
      </c>
      <c r="C7591" t="s">
        <v>175</v>
      </c>
      <c r="D7591" t="s">
        <v>174</v>
      </c>
      <c r="E7591">
        <v>0</v>
      </c>
      <c r="F7591">
        <v>90</v>
      </c>
      <c r="G7591">
        <v>2</v>
      </c>
      <c r="H7591" t="s">
        <v>303</v>
      </c>
      <c r="I7591" t="s">
        <v>170</v>
      </c>
      <c r="J7591">
        <v>77.284963450401463</v>
      </c>
      <c r="L7591" s="47"/>
      <c r="M7591" s="47"/>
    </row>
    <row r="7592" spans="1:13" x14ac:dyDescent="0.4">
      <c r="A7592" t="str">
        <f t="shared" si="118"/>
        <v>61_4M_M_0_60_5_HH800_Core</v>
      </c>
      <c r="B7592">
        <v>61</v>
      </c>
      <c r="C7592" t="s">
        <v>173</v>
      </c>
      <c r="D7592" t="s">
        <v>174</v>
      </c>
      <c r="E7592">
        <v>0</v>
      </c>
      <c r="F7592">
        <v>60</v>
      </c>
      <c r="G7592">
        <v>5</v>
      </c>
      <c r="H7592" t="s">
        <v>303</v>
      </c>
      <c r="I7592" t="s">
        <v>170</v>
      </c>
      <c r="J7592">
        <v>78.213160267345359</v>
      </c>
      <c r="L7592" s="47"/>
      <c r="M7592" s="47"/>
    </row>
    <row r="7593" spans="1:13" x14ac:dyDescent="0.4">
      <c r="A7593" t="str">
        <f t="shared" si="118"/>
        <v>46_2M_M_6_365_5_HH800_Core</v>
      </c>
      <c r="B7593">
        <v>46</v>
      </c>
      <c r="C7593" t="s">
        <v>175</v>
      </c>
      <c r="D7593" t="s">
        <v>174</v>
      </c>
      <c r="E7593">
        <v>6</v>
      </c>
      <c r="F7593">
        <v>365</v>
      </c>
      <c r="G7593">
        <v>5</v>
      </c>
      <c r="H7593" t="s">
        <v>303</v>
      </c>
      <c r="I7593" t="s">
        <v>170</v>
      </c>
      <c r="J7593">
        <v>5.2073839905989994</v>
      </c>
      <c r="L7593" s="47"/>
      <c r="M7593" s="47"/>
    </row>
    <row r="7594" spans="1:13" x14ac:dyDescent="0.4">
      <c r="A7594" t="str">
        <f t="shared" si="118"/>
        <v>33_2M_F_6_180_5_HH800_Core</v>
      </c>
      <c r="B7594">
        <v>33</v>
      </c>
      <c r="C7594" t="s">
        <v>175</v>
      </c>
      <c r="D7594" t="s">
        <v>169</v>
      </c>
      <c r="E7594">
        <v>6</v>
      </c>
      <c r="F7594">
        <v>180</v>
      </c>
      <c r="G7594">
        <v>5</v>
      </c>
      <c r="H7594" t="s">
        <v>303</v>
      </c>
      <c r="I7594" t="s">
        <v>170</v>
      </c>
      <c r="J7594">
        <v>3.2556716308887146</v>
      </c>
      <c r="L7594" s="47"/>
      <c r="M7594" s="47"/>
    </row>
    <row r="7595" spans="1:13" x14ac:dyDescent="0.4">
      <c r="A7595" t="str">
        <f t="shared" si="118"/>
        <v>34_2M_F_6_180_5_HH800_Core</v>
      </c>
      <c r="B7595">
        <v>34</v>
      </c>
      <c r="C7595" t="s">
        <v>175</v>
      </c>
      <c r="D7595" t="s">
        <v>169</v>
      </c>
      <c r="E7595">
        <v>6</v>
      </c>
      <c r="F7595">
        <v>180</v>
      </c>
      <c r="G7595">
        <v>5</v>
      </c>
      <c r="H7595" t="s">
        <v>303</v>
      </c>
      <c r="I7595" t="s">
        <v>170</v>
      </c>
      <c r="J7595">
        <v>3.2520087993928284</v>
      </c>
      <c r="L7595" s="47"/>
      <c r="M7595" s="47"/>
    </row>
    <row r="7596" spans="1:13" x14ac:dyDescent="0.4">
      <c r="A7596" t="str">
        <f t="shared" si="118"/>
        <v>35_2M_F_6_180_5_HH800_Core</v>
      </c>
      <c r="B7596">
        <v>35</v>
      </c>
      <c r="C7596" t="s">
        <v>175</v>
      </c>
      <c r="D7596" t="s">
        <v>169</v>
      </c>
      <c r="E7596">
        <v>6</v>
      </c>
      <c r="F7596">
        <v>180</v>
      </c>
      <c r="G7596">
        <v>5</v>
      </c>
      <c r="H7596" t="s">
        <v>303</v>
      </c>
      <c r="I7596" t="s">
        <v>170</v>
      </c>
      <c r="J7596">
        <v>3.2714266564272858</v>
      </c>
      <c r="L7596" s="47"/>
      <c r="M7596" s="47"/>
    </row>
    <row r="7597" spans="1:13" x14ac:dyDescent="0.4">
      <c r="A7597" t="str">
        <f t="shared" si="118"/>
        <v>57_4M_M_3_180_5_HH800_Core</v>
      </c>
      <c r="B7597">
        <v>57</v>
      </c>
      <c r="C7597" t="s">
        <v>173</v>
      </c>
      <c r="D7597" t="s">
        <v>174</v>
      </c>
      <c r="E7597">
        <v>3</v>
      </c>
      <c r="F7597">
        <v>180</v>
      </c>
      <c r="G7597">
        <v>5</v>
      </c>
      <c r="H7597" t="s">
        <v>303</v>
      </c>
      <c r="I7597" t="s">
        <v>170</v>
      </c>
      <c r="J7597">
        <v>2.2742894777310978</v>
      </c>
      <c r="L7597" s="47"/>
      <c r="M7597" s="47"/>
    </row>
    <row r="7598" spans="1:13" x14ac:dyDescent="0.4">
      <c r="A7598" t="str">
        <f t="shared" si="118"/>
        <v>55_2M_F_3_180_5_HH800_Core</v>
      </c>
      <c r="B7598">
        <v>55</v>
      </c>
      <c r="C7598" t="s">
        <v>175</v>
      </c>
      <c r="D7598" t="s">
        <v>169</v>
      </c>
      <c r="E7598">
        <v>3</v>
      </c>
      <c r="F7598">
        <v>180</v>
      </c>
      <c r="G7598">
        <v>5</v>
      </c>
      <c r="H7598" t="s">
        <v>303</v>
      </c>
      <c r="I7598" t="s">
        <v>170</v>
      </c>
      <c r="J7598">
        <v>4.8150864544160799</v>
      </c>
      <c r="L7598" s="47"/>
      <c r="M7598" s="47"/>
    </row>
    <row r="7599" spans="1:13" x14ac:dyDescent="0.4">
      <c r="A7599" t="str">
        <f t="shared" si="118"/>
        <v>44_4M_F_6_180_5_HH800_Core</v>
      </c>
      <c r="B7599">
        <v>44</v>
      </c>
      <c r="C7599" t="s">
        <v>173</v>
      </c>
      <c r="D7599" t="s">
        <v>169</v>
      </c>
      <c r="E7599">
        <v>6</v>
      </c>
      <c r="F7599">
        <v>180</v>
      </c>
      <c r="G7599">
        <v>5</v>
      </c>
      <c r="H7599" t="s">
        <v>303</v>
      </c>
      <c r="I7599" t="s">
        <v>170</v>
      </c>
      <c r="J7599">
        <v>3.9185945143265952</v>
      </c>
      <c r="L7599" s="47"/>
      <c r="M7599" s="47"/>
    </row>
    <row r="7600" spans="1:13" x14ac:dyDescent="0.4">
      <c r="A7600" t="str">
        <f t="shared" si="118"/>
        <v>60_4M_M_3_90_5_HH800_Core</v>
      </c>
      <c r="B7600">
        <v>60</v>
      </c>
      <c r="C7600" t="s">
        <v>173</v>
      </c>
      <c r="D7600" t="s">
        <v>174</v>
      </c>
      <c r="E7600">
        <v>3</v>
      </c>
      <c r="F7600">
        <v>90</v>
      </c>
      <c r="G7600">
        <v>5</v>
      </c>
      <c r="H7600" t="s">
        <v>303</v>
      </c>
      <c r="I7600" t="s">
        <v>170</v>
      </c>
      <c r="J7600">
        <v>3.3290210419082453</v>
      </c>
      <c r="L7600" s="47"/>
      <c r="M7600" s="47"/>
    </row>
    <row r="7601" spans="1:13" x14ac:dyDescent="0.4">
      <c r="A7601" t="str">
        <f t="shared" si="118"/>
        <v>60_2M_M_3_180_5_HH800_Core</v>
      </c>
      <c r="B7601">
        <v>60</v>
      </c>
      <c r="C7601" t="s">
        <v>175</v>
      </c>
      <c r="D7601" t="s">
        <v>174</v>
      </c>
      <c r="E7601">
        <v>3</v>
      </c>
      <c r="F7601">
        <v>180</v>
      </c>
      <c r="G7601">
        <v>5</v>
      </c>
      <c r="H7601" t="s">
        <v>303</v>
      </c>
      <c r="I7601" t="s">
        <v>170</v>
      </c>
      <c r="J7601">
        <v>3.862588430063759</v>
      </c>
      <c r="L7601" s="47"/>
      <c r="M7601" s="47"/>
    </row>
    <row r="7602" spans="1:13" x14ac:dyDescent="0.4">
      <c r="A7602" t="str">
        <f t="shared" si="118"/>
        <v>49_2M_M_3_90_5_HH800_Core</v>
      </c>
      <c r="B7602">
        <v>49</v>
      </c>
      <c r="C7602" t="s">
        <v>175</v>
      </c>
      <c r="D7602" t="s">
        <v>174</v>
      </c>
      <c r="E7602">
        <v>3</v>
      </c>
      <c r="F7602">
        <v>90</v>
      </c>
      <c r="G7602">
        <v>5</v>
      </c>
      <c r="H7602" t="s">
        <v>303</v>
      </c>
      <c r="I7602" t="s">
        <v>170</v>
      </c>
      <c r="J7602">
        <v>3.52916934579501</v>
      </c>
      <c r="L7602" s="47"/>
      <c r="M7602" s="47"/>
    </row>
    <row r="7603" spans="1:13" x14ac:dyDescent="0.4">
      <c r="A7603" t="str">
        <f t="shared" si="118"/>
        <v>29_4A_M_3_180_5_HH800_Core</v>
      </c>
      <c r="B7603">
        <v>29</v>
      </c>
      <c r="C7603" t="s">
        <v>168</v>
      </c>
      <c r="D7603" t="s">
        <v>174</v>
      </c>
      <c r="E7603">
        <v>3</v>
      </c>
      <c r="F7603">
        <v>180</v>
      </c>
      <c r="G7603">
        <v>5</v>
      </c>
      <c r="H7603" t="s">
        <v>303</v>
      </c>
      <c r="I7603" t="s">
        <v>170</v>
      </c>
      <c r="J7603">
        <v>0.74117573099058887</v>
      </c>
      <c r="L7603" s="47"/>
      <c r="M7603" s="47"/>
    </row>
    <row r="7604" spans="1:13" x14ac:dyDescent="0.4">
      <c r="A7604" t="str">
        <f t="shared" si="118"/>
        <v>63_2M_M_3_60_5_HH800_Core</v>
      </c>
      <c r="B7604">
        <v>63</v>
      </c>
      <c r="C7604" t="s">
        <v>175</v>
      </c>
      <c r="D7604" t="s">
        <v>174</v>
      </c>
      <c r="E7604">
        <v>3</v>
      </c>
      <c r="F7604">
        <v>60</v>
      </c>
      <c r="G7604">
        <v>5</v>
      </c>
      <c r="H7604" t="s">
        <v>303</v>
      </c>
      <c r="I7604" t="s">
        <v>170</v>
      </c>
      <c r="J7604">
        <v>5.4257505463543101</v>
      </c>
      <c r="L7604" s="47"/>
      <c r="M7604" s="47"/>
    </row>
    <row r="7605" spans="1:13" x14ac:dyDescent="0.4">
      <c r="A7605" t="str">
        <f t="shared" si="118"/>
        <v>29_2M_F_0_90_5_HH800_Core</v>
      </c>
      <c r="B7605">
        <v>29</v>
      </c>
      <c r="C7605" t="s">
        <v>175</v>
      </c>
      <c r="D7605" t="s">
        <v>169</v>
      </c>
      <c r="E7605">
        <v>0</v>
      </c>
      <c r="F7605">
        <v>90</v>
      </c>
      <c r="G7605">
        <v>5</v>
      </c>
      <c r="H7605" t="s">
        <v>303</v>
      </c>
      <c r="I7605" t="s">
        <v>170</v>
      </c>
      <c r="J7605">
        <v>36.588089518527617</v>
      </c>
      <c r="L7605" s="47"/>
      <c r="M7605" s="47"/>
    </row>
    <row r="7606" spans="1:13" x14ac:dyDescent="0.4">
      <c r="A7606" t="str">
        <f t="shared" si="118"/>
        <v>27_2M_F_0_365_5_HH800_Core</v>
      </c>
      <c r="B7606">
        <v>27</v>
      </c>
      <c r="C7606" t="s">
        <v>175</v>
      </c>
      <c r="D7606" t="s">
        <v>169</v>
      </c>
      <c r="E7606">
        <v>0</v>
      </c>
      <c r="F7606">
        <v>365</v>
      </c>
      <c r="G7606">
        <v>5</v>
      </c>
      <c r="H7606" t="s">
        <v>303</v>
      </c>
      <c r="I7606" t="s">
        <v>170</v>
      </c>
      <c r="J7606">
        <v>26.004933085198452</v>
      </c>
      <c r="L7606" s="47"/>
      <c r="M7606" s="47"/>
    </row>
    <row r="7607" spans="1:13" x14ac:dyDescent="0.4">
      <c r="A7607" t="str">
        <f t="shared" si="118"/>
        <v>31_2M_M_0_90_5_HH800_Core</v>
      </c>
      <c r="B7607">
        <v>31</v>
      </c>
      <c r="C7607" t="s">
        <v>175</v>
      </c>
      <c r="D7607" t="s">
        <v>174</v>
      </c>
      <c r="E7607">
        <v>0</v>
      </c>
      <c r="F7607">
        <v>90</v>
      </c>
      <c r="G7607">
        <v>5</v>
      </c>
      <c r="H7607" t="s">
        <v>303</v>
      </c>
      <c r="I7607" t="s">
        <v>170</v>
      </c>
      <c r="J7607">
        <v>25.308721150294986</v>
      </c>
      <c r="L7607" s="47"/>
      <c r="M7607" s="47"/>
    </row>
    <row r="7608" spans="1:13" x14ac:dyDescent="0.4">
      <c r="A7608" t="str">
        <f t="shared" si="118"/>
        <v>38_4M_M_0_365_5_HH800_Core</v>
      </c>
      <c r="B7608">
        <v>38</v>
      </c>
      <c r="C7608" t="s">
        <v>173</v>
      </c>
      <c r="D7608" t="s">
        <v>174</v>
      </c>
      <c r="E7608">
        <v>0</v>
      </c>
      <c r="F7608">
        <v>365</v>
      </c>
      <c r="G7608">
        <v>5</v>
      </c>
      <c r="H7608" t="s">
        <v>303</v>
      </c>
      <c r="I7608" t="s">
        <v>170</v>
      </c>
      <c r="J7608">
        <v>14.57241638598061</v>
      </c>
      <c r="L7608" s="47"/>
      <c r="M7608" s="47"/>
    </row>
    <row r="7609" spans="1:13" x14ac:dyDescent="0.4">
      <c r="A7609" t="str">
        <f t="shared" si="118"/>
        <v>58_2M_M_6_90_5_HH800_Core</v>
      </c>
      <c r="B7609">
        <v>58</v>
      </c>
      <c r="C7609" t="s">
        <v>175</v>
      </c>
      <c r="D7609" t="s">
        <v>174</v>
      </c>
      <c r="E7609">
        <v>6</v>
      </c>
      <c r="F7609">
        <v>90</v>
      </c>
      <c r="G7609">
        <v>5</v>
      </c>
      <c r="H7609" t="s">
        <v>303</v>
      </c>
      <c r="I7609" t="s">
        <v>170</v>
      </c>
      <c r="J7609">
        <v>7.786012593813985</v>
      </c>
      <c r="L7609" s="47"/>
      <c r="M7609" s="47"/>
    </row>
    <row r="7610" spans="1:13" x14ac:dyDescent="0.4">
      <c r="A7610" t="str">
        <f t="shared" si="118"/>
        <v>64_4M_F_0_60_5_HH800_Core</v>
      </c>
      <c r="B7610">
        <v>64</v>
      </c>
      <c r="C7610" t="s">
        <v>173</v>
      </c>
      <c r="D7610" t="s">
        <v>169</v>
      </c>
      <c r="E7610">
        <v>0</v>
      </c>
      <c r="F7610">
        <v>60</v>
      </c>
      <c r="G7610">
        <v>5</v>
      </c>
      <c r="H7610" t="s">
        <v>303</v>
      </c>
      <c r="I7610" t="s">
        <v>170</v>
      </c>
      <c r="J7610">
        <v>122.48910655291776</v>
      </c>
      <c r="L7610" s="47"/>
      <c r="M7610" s="47"/>
    </row>
    <row r="7611" spans="1:13" x14ac:dyDescent="0.4">
      <c r="A7611" t="str">
        <f t="shared" si="118"/>
        <v>63_4M_M_6_365_5_HH800_Core</v>
      </c>
      <c r="B7611">
        <v>63</v>
      </c>
      <c r="C7611" t="s">
        <v>173</v>
      </c>
      <c r="D7611" t="s">
        <v>174</v>
      </c>
      <c r="E7611">
        <v>6</v>
      </c>
      <c r="F7611">
        <v>365</v>
      </c>
      <c r="G7611">
        <v>5</v>
      </c>
      <c r="H7611" t="s">
        <v>303</v>
      </c>
      <c r="I7611" t="s">
        <v>170</v>
      </c>
      <c r="J7611">
        <v>4.0759392381548221</v>
      </c>
      <c r="L7611" s="47"/>
      <c r="M7611" s="47"/>
    </row>
    <row r="7612" spans="1:13" x14ac:dyDescent="0.4">
      <c r="A7612" t="str">
        <f t="shared" si="118"/>
        <v>64_2M_F_3_90_5_HH800_Core</v>
      </c>
      <c r="B7612">
        <v>64</v>
      </c>
      <c r="C7612" t="s">
        <v>175</v>
      </c>
      <c r="D7612" t="s">
        <v>169</v>
      </c>
      <c r="E7612">
        <v>3</v>
      </c>
      <c r="F7612">
        <v>90</v>
      </c>
      <c r="G7612">
        <v>5</v>
      </c>
      <c r="H7612" t="s">
        <v>303</v>
      </c>
      <c r="I7612" t="s">
        <v>170</v>
      </c>
      <c r="J7612">
        <v>3.9125551525945013</v>
      </c>
      <c r="L7612" s="47"/>
      <c r="M7612" s="47"/>
    </row>
    <row r="7613" spans="1:13" x14ac:dyDescent="0.4">
      <c r="A7613" t="str">
        <f t="shared" si="118"/>
        <v>59_2M_M_0_60_5_HH800_Core</v>
      </c>
      <c r="B7613">
        <v>59</v>
      </c>
      <c r="C7613" t="s">
        <v>175</v>
      </c>
      <c r="D7613" t="s">
        <v>174</v>
      </c>
      <c r="E7613">
        <v>0</v>
      </c>
      <c r="F7613">
        <v>60</v>
      </c>
      <c r="G7613">
        <v>5</v>
      </c>
      <c r="H7613" t="s">
        <v>303</v>
      </c>
      <c r="I7613" t="s">
        <v>170</v>
      </c>
      <c r="J7613">
        <v>146.04337378338388</v>
      </c>
      <c r="L7613" s="47"/>
      <c r="M7613" s="47"/>
    </row>
    <row r="7614" spans="1:13" x14ac:dyDescent="0.4">
      <c r="A7614" t="str">
        <f t="shared" si="118"/>
        <v>63_2M_F_6_90_5_HH800_Core</v>
      </c>
      <c r="B7614">
        <v>63</v>
      </c>
      <c r="C7614" t="s">
        <v>175</v>
      </c>
      <c r="D7614" t="s">
        <v>169</v>
      </c>
      <c r="E7614">
        <v>6</v>
      </c>
      <c r="F7614">
        <v>90</v>
      </c>
      <c r="G7614">
        <v>5</v>
      </c>
      <c r="H7614" t="s">
        <v>303</v>
      </c>
      <c r="I7614" t="s">
        <v>170</v>
      </c>
      <c r="J7614">
        <v>8.3067199342017233</v>
      </c>
      <c r="L7614" s="47"/>
      <c r="M7614" s="47"/>
    </row>
    <row r="7615" spans="1:13" x14ac:dyDescent="0.4">
      <c r="A7615" t="str">
        <f t="shared" si="118"/>
        <v>32_2M_M_0_90_5_HH800_Core</v>
      </c>
      <c r="B7615">
        <v>32</v>
      </c>
      <c r="C7615" t="s">
        <v>175</v>
      </c>
      <c r="D7615" t="s">
        <v>174</v>
      </c>
      <c r="E7615">
        <v>0</v>
      </c>
      <c r="F7615">
        <v>90</v>
      </c>
      <c r="G7615">
        <v>5</v>
      </c>
      <c r="H7615" t="s">
        <v>303</v>
      </c>
      <c r="I7615" t="s">
        <v>170</v>
      </c>
      <c r="J7615">
        <v>25.931357247773306</v>
      </c>
      <c r="L7615" s="47"/>
      <c r="M7615" s="47"/>
    </row>
    <row r="7616" spans="1:13" x14ac:dyDescent="0.4">
      <c r="A7616" t="str">
        <f t="shared" si="118"/>
        <v>40_2M_M_3_365_5_HH800_Core</v>
      </c>
      <c r="B7616">
        <v>40</v>
      </c>
      <c r="C7616" t="s">
        <v>175</v>
      </c>
      <c r="D7616" t="s">
        <v>174</v>
      </c>
      <c r="E7616">
        <v>3</v>
      </c>
      <c r="F7616">
        <v>365</v>
      </c>
      <c r="G7616">
        <v>5</v>
      </c>
      <c r="H7616" t="s">
        <v>303</v>
      </c>
      <c r="I7616" t="s">
        <v>170</v>
      </c>
      <c r="J7616">
        <v>2.23165819344054</v>
      </c>
      <c r="L7616" s="47"/>
      <c r="M7616" s="47"/>
    </row>
    <row r="7617" spans="1:13" x14ac:dyDescent="0.4">
      <c r="A7617" t="str">
        <f t="shared" si="118"/>
        <v>64_4M_M_6_365_5_HH800_Core</v>
      </c>
      <c r="B7617">
        <v>64</v>
      </c>
      <c r="C7617" t="s">
        <v>173</v>
      </c>
      <c r="D7617" t="s">
        <v>174</v>
      </c>
      <c r="E7617">
        <v>6</v>
      </c>
      <c r="F7617">
        <v>365</v>
      </c>
      <c r="G7617">
        <v>5</v>
      </c>
      <c r="H7617" t="s">
        <v>303</v>
      </c>
      <c r="I7617" t="s">
        <v>170</v>
      </c>
      <c r="J7617">
        <v>3.9934290234171623</v>
      </c>
      <c r="L7617" s="47"/>
      <c r="M7617" s="47"/>
    </row>
    <row r="7618" spans="1:13" x14ac:dyDescent="0.4">
      <c r="A7618" t="str">
        <f t="shared" si="118"/>
        <v>63_4M_F_0_60_2_HH800_Core</v>
      </c>
      <c r="B7618">
        <v>63</v>
      </c>
      <c r="C7618" t="s">
        <v>173</v>
      </c>
      <c r="D7618" t="s">
        <v>169</v>
      </c>
      <c r="E7618">
        <v>0</v>
      </c>
      <c r="F7618">
        <v>60</v>
      </c>
      <c r="G7618">
        <v>2</v>
      </c>
      <c r="H7618" t="s">
        <v>303</v>
      </c>
      <c r="I7618" t="s">
        <v>170</v>
      </c>
      <c r="J7618">
        <v>80.829399899789834</v>
      </c>
      <c r="L7618" s="47"/>
      <c r="M7618" s="47"/>
    </row>
    <row r="7619" spans="1:13" x14ac:dyDescent="0.4">
      <c r="A7619" t="str">
        <f t="shared" ref="A7619:A7682" si="119">B7619&amp;"_"&amp;C7619&amp;"_"&amp;D7619&amp;"_"&amp;E7619&amp;"_"&amp;F7619&amp;"_"&amp;G7619&amp;"_"&amp;H7619&amp;"_"&amp;I7619</f>
        <v>38_4M_M_0_180_2_HH800_Core</v>
      </c>
      <c r="B7619">
        <v>38</v>
      </c>
      <c r="C7619" t="s">
        <v>173</v>
      </c>
      <c r="D7619" t="s">
        <v>174</v>
      </c>
      <c r="E7619">
        <v>0</v>
      </c>
      <c r="F7619">
        <v>180</v>
      </c>
      <c r="G7619">
        <v>2</v>
      </c>
      <c r="H7619" t="s">
        <v>303</v>
      </c>
      <c r="I7619" t="s">
        <v>170</v>
      </c>
      <c r="J7619">
        <v>10.627400475328159</v>
      </c>
      <c r="L7619" s="47"/>
      <c r="M7619" s="47"/>
    </row>
    <row r="7620" spans="1:13" x14ac:dyDescent="0.4">
      <c r="A7620" t="str">
        <f t="shared" si="119"/>
        <v>32_2M_M_0_180_5_HH800_Core</v>
      </c>
      <c r="B7620">
        <v>32</v>
      </c>
      <c r="C7620" t="s">
        <v>175</v>
      </c>
      <c r="D7620" t="s">
        <v>174</v>
      </c>
      <c r="E7620">
        <v>0</v>
      </c>
      <c r="F7620">
        <v>180</v>
      </c>
      <c r="G7620">
        <v>5</v>
      </c>
      <c r="H7620" t="s">
        <v>303</v>
      </c>
      <c r="I7620" t="s">
        <v>170</v>
      </c>
      <c r="J7620">
        <v>22.622856966338805</v>
      </c>
      <c r="L7620" s="47"/>
      <c r="M7620" s="47"/>
    </row>
    <row r="7621" spans="1:13" x14ac:dyDescent="0.4">
      <c r="A7621" t="str">
        <f t="shared" si="119"/>
        <v>52_2M_M_0_180_5_HH800_Core</v>
      </c>
      <c r="B7621">
        <v>52</v>
      </c>
      <c r="C7621" t="s">
        <v>175</v>
      </c>
      <c r="D7621" t="s">
        <v>174</v>
      </c>
      <c r="E7621">
        <v>0</v>
      </c>
      <c r="F7621">
        <v>180</v>
      </c>
      <c r="G7621">
        <v>5</v>
      </c>
      <c r="H7621" t="s">
        <v>303</v>
      </c>
      <c r="I7621" t="s">
        <v>170</v>
      </c>
      <c r="J7621">
        <v>59.946345885442483</v>
      </c>
      <c r="L7621" s="47"/>
      <c r="M7621" s="47"/>
    </row>
    <row r="7622" spans="1:13" x14ac:dyDescent="0.4">
      <c r="A7622" t="str">
        <f t="shared" si="119"/>
        <v>63_4M_M_6_90_5_HH800_Core</v>
      </c>
      <c r="B7622">
        <v>63</v>
      </c>
      <c r="C7622" t="s">
        <v>173</v>
      </c>
      <c r="D7622" t="s">
        <v>174</v>
      </c>
      <c r="E7622">
        <v>6</v>
      </c>
      <c r="F7622">
        <v>90</v>
      </c>
      <c r="G7622">
        <v>5</v>
      </c>
      <c r="H7622" t="s">
        <v>303</v>
      </c>
      <c r="I7622" t="s">
        <v>170</v>
      </c>
      <c r="J7622">
        <v>3.9860059560202767</v>
      </c>
      <c r="L7622" s="47"/>
      <c r="M7622" s="47"/>
    </row>
    <row r="7623" spans="1:13" x14ac:dyDescent="0.4">
      <c r="A7623" t="str">
        <f t="shared" si="119"/>
        <v>38_4A_M_0_180_2_HH800_Core</v>
      </c>
      <c r="B7623">
        <v>38</v>
      </c>
      <c r="C7623" t="s">
        <v>168</v>
      </c>
      <c r="D7623" t="s">
        <v>174</v>
      </c>
      <c r="E7623">
        <v>0</v>
      </c>
      <c r="F7623">
        <v>180</v>
      </c>
      <c r="G7623">
        <v>2</v>
      </c>
      <c r="H7623" t="s">
        <v>303</v>
      </c>
      <c r="I7623" t="s">
        <v>170</v>
      </c>
      <c r="J7623">
        <v>11.743342012987569</v>
      </c>
      <c r="L7623" s="47"/>
      <c r="M7623" s="47"/>
    </row>
    <row r="7624" spans="1:13" x14ac:dyDescent="0.4">
      <c r="A7624" t="str">
        <f t="shared" si="119"/>
        <v>64_4M_M_3_180_5_HH800_Core</v>
      </c>
      <c r="B7624">
        <v>64</v>
      </c>
      <c r="C7624" t="s">
        <v>173</v>
      </c>
      <c r="D7624" t="s">
        <v>174</v>
      </c>
      <c r="E7624">
        <v>3</v>
      </c>
      <c r="F7624">
        <v>180</v>
      </c>
      <c r="G7624">
        <v>5</v>
      </c>
      <c r="H7624" t="s">
        <v>303</v>
      </c>
      <c r="I7624" t="s">
        <v>170</v>
      </c>
      <c r="J7624">
        <v>2.7281435641032736</v>
      </c>
      <c r="L7624" s="47"/>
      <c r="M7624" s="47"/>
    </row>
    <row r="7625" spans="1:13" x14ac:dyDescent="0.4">
      <c r="A7625" t="str">
        <f t="shared" si="119"/>
        <v>55_4M_F_0_180_5_HH800_Core</v>
      </c>
      <c r="B7625">
        <v>55</v>
      </c>
      <c r="C7625" t="s">
        <v>173</v>
      </c>
      <c r="D7625" t="s">
        <v>169</v>
      </c>
      <c r="E7625">
        <v>0</v>
      </c>
      <c r="F7625">
        <v>180</v>
      </c>
      <c r="G7625">
        <v>5</v>
      </c>
      <c r="H7625" t="s">
        <v>303</v>
      </c>
      <c r="I7625" t="s">
        <v>170</v>
      </c>
      <c r="J7625">
        <v>45.548212920004644</v>
      </c>
      <c r="L7625" s="47"/>
      <c r="M7625" s="47"/>
    </row>
    <row r="7626" spans="1:13" x14ac:dyDescent="0.4">
      <c r="A7626" t="str">
        <f t="shared" si="119"/>
        <v>50_4M_M_0_60_2_HH800_Core</v>
      </c>
      <c r="B7626">
        <v>50</v>
      </c>
      <c r="C7626" t="s">
        <v>173</v>
      </c>
      <c r="D7626" t="s">
        <v>174</v>
      </c>
      <c r="E7626">
        <v>0</v>
      </c>
      <c r="F7626">
        <v>60</v>
      </c>
      <c r="G7626">
        <v>2</v>
      </c>
      <c r="H7626" t="s">
        <v>303</v>
      </c>
      <c r="I7626" t="s">
        <v>170</v>
      </c>
      <c r="J7626">
        <v>33.528918086303563</v>
      </c>
      <c r="L7626" s="47"/>
      <c r="M7626" s="47"/>
    </row>
    <row r="7627" spans="1:13" x14ac:dyDescent="0.4">
      <c r="A7627" t="str">
        <f t="shared" si="119"/>
        <v>52_2M_F_0_365_5_HH800_Core</v>
      </c>
      <c r="B7627">
        <v>52</v>
      </c>
      <c r="C7627" t="s">
        <v>175</v>
      </c>
      <c r="D7627" t="s">
        <v>169</v>
      </c>
      <c r="E7627">
        <v>0</v>
      </c>
      <c r="F7627">
        <v>365</v>
      </c>
      <c r="G7627">
        <v>5</v>
      </c>
      <c r="H7627" t="s">
        <v>303</v>
      </c>
      <c r="I7627" t="s">
        <v>170</v>
      </c>
      <c r="J7627">
        <v>59.442935951847055</v>
      </c>
      <c r="L7627" s="47"/>
      <c r="M7627" s="47"/>
    </row>
    <row r="7628" spans="1:13" x14ac:dyDescent="0.4">
      <c r="A7628" t="str">
        <f t="shared" si="119"/>
        <v>63_4M_M_0_60_2_HH800_Core</v>
      </c>
      <c r="B7628">
        <v>63</v>
      </c>
      <c r="C7628" t="s">
        <v>173</v>
      </c>
      <c r="D7628" t="s">
        <v>174</v>
      </c>
      <c r="E7628">
        <v>0</v>
      </c>
      <c r="F7628">
        <v>60</v>
      </c>
      <c r="G7628">
        <v>2</v>
      </c>
      <c r="H7628" t="s">
        <v>303</v>
      </c>
      <c r="I7628" t="s">
        <v>170</v>
      </c>
      <c r="J7628">
        <v>76.661940776700419</v>
      </c>
      <c r="L7628" s="47"/>
      <c r="M7628" s="47"/>
    </row>
    <row r="7629" spans="1:13" x14ac:dyDescent="0.4">
      <c r="A7629" t="str">
        <f t="shared" si="119"/>
        <v>44_4M_F_3_365_5_HH800_Core</v>
      </c>
      <c r="B7629">
        <v>44</v>
      </c>
      <c r="C7629" t="s">
        <v>173</v>
      </c>
      <c r="D7629" t="s">
        <v>169</v>
      </c>
      <c r="E7629">
        <v>3</v>
      </c>
      <c r="F7629">
        <v>365</v>
      </c>
      <c r="G7629">
        <v>5</v>
      </c>
      <c r="H7629" t="s">
        <v>303</v>
      </c>
      <c r="I7629" t="s">
        <v>170</v>
      </c>
      <c r="J7629">
        <v>2.6295119252144277</v>
      </c>
      <c r="L7629" s="47"/>
      <c r="M7629" s="47"/>
    </row>
    <row r="7630" spans="1:13" x14ac:dyDescent="0.4">
      <c r="A7630" t="str">
        <f t="shared" si="119"/>
        <v>44_4A_F_3_365_5_HH800_Core</v>
      </c>
      <c r="B7630">
        <v>44</v>
      </c>
      <c r="C7630" t="s">
        <v>168</v>
      </c>
      <c r="D7630" t="s">
        <v>169</v>
      </c>
      <c r="E7630">
        <v>3</v>
      </c>
      <c r="F7630">
        <v>365</v>
      </c>
      <c r="G7630">
        <v>5</v>
      </c>
      <c r="H7630" t="s">
        <v>303</v>
      </c>
      <c r="I7630" t="s">
        <v>170</v>
      </c>
      <c r="J7630">
        <v>2.3727483947966692</v>
      </c>
      <c r="L7630" s="47"/>
      <c r="M7630" s="47"/>
    </row>
    <row r="7631" spans="1:13" x14ac:dyDescent="0.4">
      <c r="A7631" t="str">
        <f t="shared" si="119"/>
        <v>25_2M_M_6_180_5_HH800_Core</v>
      </c>
      <c r="B7631">
        <v>25</v>
      </c>
      <c r="C7631" t="s">
        <v>175</v>
      </c>
      <c r="D7631" t="s">
        <v>174</v>
      </c>
      <c r="E7631">
        <v>6</v>
      </c>
      <c r="F7631">
        <v>180</v>
      </c>
      <c r="G7631">
        <v>5</v>
      </c>
      <c r="H7631" t="s">
        <v>303</v>
      </c>
      <c r="I7631" t="s">
        <v>170</v>
      </c>
      <c r="J7631">
        <v>1.9776385342495562</v>
      </c>
      <c r="L7631" s="47"/>
      <c r="M7631" s="47"/>
    </row>
    <row r="7632" spans="1:13" x14ac:dyDescent="0.4">
      <c r="A7632" t="str">
        <f t="shared" si="119"/>
        <v>56_4M_M_0_90_5_HH800_Core</v>
      </c>
      <c r="B7632">
        <v>56</v>
      </c>
      <c r="C7632" t="s">
        <v>173</v>
      </c>
      <c r="D7632" t="s">
        <v>174</v>
      </c>
      <c r="E7632">
        <v>0</v>
      </c>
      <c r="F7632">
        <v>90</v>
      </c>
      <c r="G7632">
        <v>5</v>
      </c>
      <c r="H7632" t="s">
        <v>303</v>
      </c>
      <c r="I7632" t="s">
        <v>170</v>
      </c>
      <c r="J7632">
        <v>49.694518406373206</v>
      </c>
      <c r="L7632" s="47"/>
      <c r="M7632" s="47"/>
    </row>
    <row r="7633" spans="1:13" x14ac:dyDescent="0.4">
      <c r="A7633" t="str">
        <f t="shared" si="119"/>
        <v>40_2M_M_0_180_2_HH800_Core</v>
      </c>
      <c r="B7633">
        <v>40</v>
      </c>
      <c r="C7633" t="s">
        <v>175</v>
      </c>
      <c r="D7633" t="s">
        <v>174</v>
      </c>
      <c r="E7633">
        <v>0</v>
      </c>
      <c r="F7633">
        <v>180</v>
      </c>
      <c r="G7633">
        <v>2</v>
      </c>
      <c r="H7633" t="s">
        <v>303</v>
      </c>
      <c r="I7633" t="s">
        <v>170</v>
      </c>
      <c r="J7633">
        <v>19.142577852244631</v>
      </c>
      <c r="L7633" s="47"/>
      <c r="M7633" s="47"/>
    </row>
    <row r="7634" spans="1:13" x14ac:dyDescent="0.4">
      <c r="A7634" t="str">
        <f t="shared" si="119"/>
        <v>51_2M_F_3_365_5_HH800_Core</v>
      </c>
      <c r="B7634">
        <v>51</v>
      </c>
      <c r="C7634" t="s">
        <v>175</v>
      </c>
      <c r="D7634" t="s">
        <v>169</v>
      </c>
      <c r="E7634">
        <v>3</v>
      </c>
      <c r="F7634">
        <v>365</v>
      </c>
      <c r="G7634">
        <v>5</v>
      </c>
      <c r="H7634" t="s">
        <v>303</v>
      </c>
      <c r="I7634" t="s">
        <v>170</v>
      </c>
      <c r="J7634">
        <v>3.3170998863488013</v>
      </c>
      <c r="L7634" s="47"/>
      <c r="M7634" s="47"/>
    </row>
    <row r="7635" spans="1:13" x14ac:dyDescent="0.4">
      <c r="A7635" t="str">
        <f t="shared" si="119"/>
        <v>62_4M_M_0_60_2_HH800_Core</v>
      </c>
      <c r="B7635">
        <v>62</v>
      </c>
      <c r="C7635" t="s">
        <v>173</v>
      </c>
      <c r="D7635" t="s">
        <v>174</v>
      </c>
      <c r="E7635">
        <v>0</v>
      </c>
      <c r="F7635">
        <v>60</v>
      </c>
      <c r="G7635">
        <v>2</v>
      </c>
      <c r="H7635" t="s">
        <v>303</v>
      </c>
      <c r="I7635" t="s">
        <v>170</v>
      </c>
      <c r="J7635">
        <v>75.505706250471619</v>
      </c>
      <c r="L7635" s="47"/>
      <c r="M7635" s="47"/>
    </row>
    <row r="7636" spans="1:13" x14ac:dyDescent="0.4">
      <c r="A7636" t="str">
        <f t="shared" si="119"/>
        <v>38_4M_F_0_180_2_HH800_Core</v>
      </c>
      <c r="B7636">
        <v>38</v>
      </c>
      <c r="C7636" t="s">
        <v>173</v>
      </c>
      <c r="D7636" t="s">
        <v>169</v>
      </c>
      <c r="E7636">
        <v>0</v>
      </c>
      <c r="F7636">
        <v>180</v>
      </c>
      <c r="G7636">
        <v>2</v>
      </c>
      <c r="H7636" t="s">
        <v>303</v>
      </c>
      <c r="I7636" t="s">
        <v>170</v>
      </c>
      <c r="J7636">
        <v>15.01753219455207</v>
      </c>
      <c r="L7636" s="47"/>
      <c r="M7636" s="47"/>
    </row>
    <row r="7637" spans="1:13" x14ac:dyDescent="0.4">
      <c r="A7637" t="str">
        <f t="shared" si="119"/>
        <v>51_2M_F_0_365_5_HH800_Core</v>
      </c>
      <c r="B7637">
        <v>51</v>
      </c>
      <c r="C7637" t="s">
        <v>175</v>
      </c>
      <c r="D7637" t="s">
        <v>169</v>
      </c>
      <c r="E7637">
        <v>0</v>
      </c>
      <c r="F7637">
        <v>365</v>
      </c>
      <c r="G7637">
        <v>5</v>
      </c>
      <c r="H7637" t="s">
        <v>303</v>
      </c>
      <c r="I7637" t="s">
        <v>170</v>
      </c>
      <c r="J7637">
        <v>55.280350316971386</v>
      </c>
      <c r="L7637" s="47"/>
      <c r="M7637" s="47"/>
    </row>
    <row r="7638" spans="1:13" x14ac:dyDescent="0.4">
      <c r="A7638" t="str">
        <f t="shared" si="119"/>
        <v>33_2M_M_6_180_5_HH800_Core</v>
      </c>
      <c r="B7638">
        <v>33</v>
      </c>
      <c r="C7638" t="s">
        <v>175</v>
      </c>
      <c r="D7638" t="s">
        <v>174</v>
      </c>
      <c r="E7638">
        <v>6</v>
      </c>
      <c r="F7638">
        <v>180</v>
      </c>
      <c r="G7638">
        <v>5</v>
      </c>
      <c r="H7638" t="s">
        <v>303</v>
      </c>
      <c r="I7638" t="s">
        <v>170</v>
      </c>
      <c r="J7638">
        <v>2.2307824450836398</v>
      </c>
      <c r="L7638" s="47"/>
      <c r="M7638" s="47"/>
    </row>
    <row r="7639" spans="1:13" x14ac:dyDescent="0.4">
      <c r="A7639" t="str">
        <f t="shared" si="119"/>
        <v>39_2M_F_3_365_5_HH800_Core</v>
      </c>
      <c r="B7639">
        <v>39</v>
      </c>
      <c r="C7639" t="s">
        <v>175</v>
      </c>
      <c r="D7639" t="s">
        <v>169</v>
      </c>
      <c r="E7639">
        <v>3</v>
      </c>
      <c r="F7639">
        <v>365</v>
      </c>
      <c r="G7639">
        <v>5</v>
      </c>
      <c r="H7639" t="s">
        <v>303</v>
      </c>
      <c r="I7639" t="s">
        <v>170</v>
      </c>
      <c r="J7639">
        <v>2.275300303631699</v>
      </c>
      <c r="L7639" s="47"/>
      <c r="M7639" s="47"/>
    </row>
    <row r="7640" spans="1:13" x14ac:dyDescent="0.4">
      <c r="A7640" t="str">
        <f t="shared" si="119"/>
        <v>41_2M_M_3_365_5_HH800_Core</v>
      </c>
      <c r="B7640">
        <v>41</v>
      </c>
      <c r="C7640" t="s">
        <v>175</v>
      </c>
      <c r="D7640" t="s">
        <v>174</v>
      </c>
      <c r="E7640">
        <v>3</v>
      </c>
      <c r="F7640">
        <v>365</v>
      </c>
      <c r="G7640">
        <v>5</v>
      </c>
      <c r="H7640" t="s">
        <v>303</v>
      </c>
      <c r="I7640" t="s">
        <v>170</v>
      </c>
      <c r="J7640">
        <v>2.3730624093039872</v>
      </c>
      <c r="L7640" s="47"/>
      <c r="M7640" s="47"/>
    </row>
    <row r="7641" spans="1:13" x14ac:dyDescent="0.4">
      <c r="A7641" t="str">
        <f t="shared" si="119"/>
        <v>61_2M_M_6_90_5_HH800_Core</v>
      </c>
      <c r="B7641">
        <v>61</v>
      </c>
      <c r="C7641" t="s">
        <v>175</v>
      </c>
      <c r="D7641" t="s">
        <v>174</v>
      </c>
      <c r="E7641">
        <v>6</v>
      </c>
      <c r="F7641">
        <v>90</v>
      </c>
      <c r="G7641">
        <v>5</v>
      </c>
      <c r="H7641" t="s">
        <v>303</v>
      </c>
      <c r="I7641" t="s">
        <v>170</v>
      </c>
      <c r="J7641">
        <v>8.2371511553232821</v>
      </c>
      <c r="L7641" s="47"/>
      <c r="M7641" s="47"/>
    </row>
    <row r="7642" spans="1:13" x14ac:dyDescent="0.4">
      <c r="A7642" t="str">
        <f t="shared" si="119"/>
        <v>39_4A_M_3_90_5_HH800_Core</v>
      </c>
      <c r="B7642">
        <v>39</v>
      </c>
      <c r="C7642" t="s">
        <v>168</v>
      </c>
      <c r="D7642" t="s">
        <v>174</v>
      </c>
      <c r="E7642">
        <v>3</v>
      </c>
      <c r="F7642">
        <v>90</v>
      </c>
      <c r="G7642">
        <v>5</v>
      </c>
      <c r="H7642" t="s">
        <v>303</v>
      </c>
      <c r="I7642" t="s">
        <v>170</v>
      </c>
      <c r="J7642">
        <v>1.3496975217689986</v>
      </c>
      <c r="L7642" s="47"/>
      <c r="M7642" s="47"/>
    </row>
    <row r="7643" spans="1:13" x14ac:dyDescent="0.4">
      <c r="A7643" t="str">
        <f t="shared" si="119"/>
        <v>41_4A_M_3_180_5_HH800_Core</v>
      </c>
      <c r="B7643">
        <v>41</v>
      </c>
      <c r="C7643" t="s">
        <v>168</v>
      </c>
      <c r="D7643" t="s">
        <v>174</v>
      </c>
      <c r="E7643">
        <v>3</v>
      </c>
      <c r="F7643">
        <v>180</v>
      </c>
      <c r="G7643">
        <v>5</v>
      </c>
      <c r="H7643" t="s">
        <v>303</v>
      </c>
      <c r="I7643" t="s">
        <v>170</v>
      </c>
      <c r="J7643">
        <v>1.8666898990810914</v>
      </c>
      <c r="L7643" s="47"/>
      <c r="M7643" s="47"/>
    </row>
    <row r="7644" spans="1:13" x14ac:dyDescent="0.4">
      <c r="A7644" t="str">
        <f t="shared" si="119"/>
        <v>62_2M_M_0_90_5_HH800_Core</v>
      </c>
      <c r="B7644">
        <v>62</v>
      </c>
      <c r="C7644" t="s">
        <v>175</v>
      </c>
      <c r="D7644" t="s">
        <v>174</v>
      </c>
      <c r="E7644">
        <v>0</v>
      </c>
      <c r="F7644">
        <v>90</v>
      </c>
      <c r="G7644">
        <v>5</v>
      </c>
      <c r="H7644" t="s">
        <v>303</v>
      </c>
      <c r="I7644" t="s">
        <v>170</v>
      </c>
      <c r="J7644">
        <v>120.28285329770912</v>
      </c>
      <c r="L7644" s="47"/>
      <c r="M7644" s="47"/>
    </row>
    <row r="7645" spans="1:13" x14ac:dyDescent="0.4">
      <c r="A7645" t="str">
        <f t="shared" si="119"/>
        <v>53_4M_F_0_90_2_HH800_Core</v>
      </c>
      <c r="B7645">
        <v>53</v>
      </c>
      <c r="C7645" t="s">
        <v>173</v>
      </c>
      <c r="D7645" t="s">
        <v>169</v>
      </c>
      <c r="E7645">
        <v>0</v>
      </c>
      <c r="F7645">
        <v>90</v>
      </c>
      <c r="G7645">
        <v>2</v>
      </c>
      <c r="H7645" t="s">
        <v>303</v>
      </c>
      <c r="I7645" t="s">
        <v>170</v>
      </c>
      <c r="J7645">
        <v>31.040286963149057</v>
      </c>
      <c r="L7645" s="47"/>
      <c r="M7645" s="47"/>
    </row>
    <row r="7646" spans="1:13" x14ac:dyDescent="0.4">
      <c r="A7646" t="str">
        <f t="shared" si="119"/>
        <v>53_4M_M_0_365_5_HH800_Core</v>
      </c>
      <c r="B7646">
        <v>53</v>
      </c>
      <c r="C7646" t="s">
        <v>173</v>
      </c>
      <c r="D7646" t="s">
        <v>174</v>
      </c>
      <c r="E7646">
        <v>0</v>
      </c>
      <c r="F7646">
        <v>365</v>
      </c>
      <c r="G7646">
        <v>5</v>
      </c>
      <c r="H7646" t="s">
        <v>303</v>
      </c>
      <c r="I7646" t="s">
        <v>170</v>
      </c>
      <c r="J7646">
        <v>33.198188847457494</v>
      </c>
      <c r="L7646" s="47"/>
      <c r="M7646" s="47"/>
    </row>
    <row r="7647" spans="1:13" x14ac:dyDescent="0.4">
      <c r="A7647" t="str">
        <f t="shared" si="119"/>
        <v>44_2M_F_3_180_5_HH800_Core</v>
      </c>
      <c r="B7647">
        <v>44</v>
      </c>
      <c r="C7647" t="s">
        <v>175</v>
      </c>
      <c r="D7647" t="s">
        <v>169</v>
      </c>
      <c r="E7647">
        <v>3</v>
      </c>
      <c r="F7647">
        <v>180</v>
      </c>
      <c r="G7647">
        <v>5</v>
      </c>
      <c r="H7647" t="s">
        <v>303</v>
      </c>
      <c r="I7647" t="s">
        <v>170</v>
      </c>
      <c r="J7647">
        <v>3.5866911608297718</v>
      </c>
      <c r="L7647" s="47"/>
      <c r="M7647" s="47"/>
    </row>
    <row r="7648" spans="1:13" x14ac:dyDescent="0.4">
      <c r="A7648" t="str">
        <f t="shared" si="119"/>
        <v>28_2M_F_3_365_5_HH800_Core</v>
      </c>
      <c r="B7648">
        <v>28</v>
      </c>
      <c r="C7648" t="s">
        <v>175</v>
      </c>
      <c r="D7648" t="s">
        <v>169</v>
      </c>
      <c r="E7648">
        <v>3</v>
      </c>
      <c r="F7648">
        <v>365</v>
      </c>
      <c r="G7648">
        <v>5</v>
      </c>
      <c r="H7648" t="s">
        <v>303</v>
      </c>
      <c r="I7648" t="s">
        <v>170</v>
      </c>
      <c r="J7648">
        <v>2.1697855489544389</v>
      </c>
      <c r="L7648" s="47"/>
      <c r="M7648" s="47"/>
    </row>
    <row r="7649" spans="1:13" x14ac:dyDescent="0.4">
      <c r="A7649" t="str">
        <f t="shared" si="119"/>
        <v>35_4A_M_3_90_5_HH800_Core</v>
      </c>
      <c r="B7649">
        <v>35</v>
      </c>
      <c r="C7649" t="s">
        <v>168</v>
      </c>
      <c r="D7649" t="s">
        <v>174</v>
      </c>
      <c r="E7649">
        <v>3</v>
      </c>
      <c r="F7649">
        <v>90</v>
      </c>
      <c r="G7649">
        <v>5</v>
      </c>
      <c r="H7649" t="s">
        <v>303</v>
      </c>
      <c r="I7649" t="s">
        <v>170</v>
      </c>
      <c r="J7649">
        <v>1.6696217588242277</v>
      </c>
      <c r="L7649" s="47"/>
      <c r="M7649" s="47"/>
    </row>
    <row r="7650" spans="1:13" x14ac:dyDescent="0.4">
      <c r="A7650" t="str">
        <f t="shared" si="119"/>
        <v>64_2M_F_3_365_5_HH800_Core</v>
      </c>
      <c r="B7650">
        <v>64</v>
      </c>
      <c r="C7650" t="s">
        <v>175</v>
      </c>
      <c r="D7650" t="s">
        <v>169</v>
      </c>
      <c r="E7650">
        <v>3</v>
      </c>
      <c r="F7650">
        <v>365</v>
      </c>
      <c r="G7650">
        <v>5</v>
      </c>
      <c r="H7650" t="s">
        <v>303</v>
      </c>
      <c r="I7650" t="s">
        <v>170</v>
      </c>
      <c r="J7650">
        <v>4.0397907618591464</v>
      </c>
      <c r="L7650" s="47"/>
      <c r="M7650" s="47"/>
    </row>
    <row r="7651" spans="1:13" x14ac:dyDescent="0.4">
      <c r="A7651" t="str">
        <f t="shared" si="119"/>
        <v>47_2M_M_6_180_5_HH800_Core</v>
      </c>
      <c r="B7651">
        <v>47</v>
      </c>
      <c r="C7651" t="s">
        <v>175</v>
      </c>
      <c r="D7651" t="s">
        <v>174</v>
      </c>
      <c r="E7651">
        <v>6</v>
      </c>
      <c r="F7651">
        <v>180</v>
      </c>
      <c r="G7651">
        <v>5</v>
      </c>
      <c r="H7651" t="s">
        <v>303</v>
      </c>
      <c r="I7651" t="s">
        <v>170</v>
      </c>
      <c r="J7651">
        <v>4.5886298781376782</v>
      </c>
      <c r="L7651" s="47"/>
      <c r="M7651" s="47"/>
    </row>
    <row r="7652" spans="1:13" x14ac:dyDescent="0.4">
      <c r="A7652" t="str">
        <f t="shared" si="119"/>
        <v>64_2M_M_0_90_5_HH800_Core</v>
      </c>
      <c r="B7652">
        <v>64</v>
      </c>
      <c r="C7652" t="s">
        <v>175</v>
      </c>
      <c r="D7652" t="s">
        <v>174</v>
      </c>
      <c r="E7652">
        <v>0</v>
      </c>
      <c r="F7652">
        <v>90</v>
      </c>
      <c r="G7652">
        <v>5</v>
      </c>
      <c r="H7652" t="s">
        <v>303</v>
      </c>
      <c r="I7652" t="s">
        <v>170</v>
      </c>
      <c r="J7652">
        <v>121.87113142299495</v>
      </c>
      <c r="L7652" s="47"/>
      <c r="M7652" s="47"/>
    </row>
    <row r="7653" spans="1:13" x14ac:dyDescent="0.4">
      <c r="A7653" t="str">
        <f t="shared" si="119"/>
        <v>47_2M_F_0_60_2_HH800_Core</v>
      </c>
      <c r="B7653">
        <v>47</v>
      </c>
      <c r="C7653" t="s">
        <v>175</v>
      </c>
      <c r="D7653" t="s">
        <v>169</v>
      </c>
      <c r="E7653">
        <v>0</v>
      </c>
      <c r="F7653">
        <v>60</v>
      </c>
      <c r="G7653">
        <v>2</v>
      </c>
      <c r="H7653" t="s">
        <v>303</v>
      </c>
      <c r="I7653" t="s">
        <v>170</v>
      </c>
      <c r="J7653">
        <v>58.262770075094082</v>
      </c>
      <c r="L7653" s="47"/>
      <c r="M7653" s="47"/>
    </row>
    <row r="7654" spans="1:13" x14ac:dyDescent="0.4">
      <c r="A7654" t="str">
        <f t="shared" si="119"/>
        <v>49_4A_M_3_365_5_HH800_Core</v>
      </c>
      <c r="B7654">
        <v>49</v>
      </c>
      <c r="C7654" t="s">
        <v>168</v>
      </c>
      <c r="D7654" t="s">
        <v>174</v>
      </c>
      <c r="E7654">
        <v>3</v>
      </c>
      <c r="F7654">
        <v>365</v>
      </c>
      <c r="G7654">
        <v>5</v>
      </c>
      <c r="H7654" t="s">
        <v>303</v>
      </c>
      <c r="I7654" t="s">
        <v>170</v>
      </c>
      <c r="J7654">
        <v>2.3099087249668884</v>
      </c>
      <c r="L7654" s="47"/>
      <c r="M7654" s="47"/>
    </row>
    <row r="7655" spans="1:13" x14ac:dyDescent="0.4">
      <c r="A7655" t="str">
        <f t="shared" si="119"/>
        <v>49_4M_M_3_365_5_HH800_Core</v>
      </c>
      <c r="B7655">
        <v>49</v>
      </c>
      <c r="C7655" t="s">
        <v>173</v>
      </c>
      <c r="D7655" t="s">
        <v>174</v>
      </c>
      <c r="E7655">
        <v>3</v>
      </c>
      <c r="F7655">
        <v>365</v>
      </c>
      <c r="G7655">
        <v>5</v>
      </c>
      <c r="H7655" t="s">
        <v>303</v>
      </c>
      <c r="I7655" t="s">
        <v>170</v>
      </c>
      <c r="J7655">
        <v>2.4194197907629187</v>
      </c>
      <c r="L7655" s="47"/>
      <c r="M7655" s="47"/>
    </row>
    <row r="7656" spans="1:13" x14ac:dyDescent="0.4">
      <c r="A7656" t="str">
        <f t="shared" si="119"/>
        <v>29_2M_F_3_60_5_HH800_Core</v>
      </c>
      <c r="B7656">
        <v>29</v>
      </c>
      <c r="C7656" t="s">
        <v>175</v>
      </c>
      <c r="D7656" t="s">
        <v>169</v>
      </c>
      <c r="E7656">
        <v>3</v>
      </c>
      <c r="F7656">
        <v>60</v>
      </c>
      <c r="G7656">
        <v>5</v>
      </c>
      <c r="H7656" t="s">
        <v>303</v>
      </c>
      <c r="I7656" t="s">
        <v>170</v>
      </c>
      <c r="J7656">
        <v>1.9172791176709016</v>
      </c>
      <c r="L7656" s="47"/>
      <c r="M7656" s="47"/>
    </row>
    <row r="7657" spans="1:13" x14ac:dyDescent="0.4">
      <c r="A7657" t="str">
        <f t="shared" si="119"/>
        <v>54_4M_F_3_365_5_HH800_Core</v>
      </c>
      <c r="B7657">
        <v>54</v>
      </c>
      <c r="C7657" t="s">
        <v>173</v>
      </c>
      <c r="D7657" t="s">
        <v>169</v>
      </c>
      <c r="E7657">
        <v>3</v>
      </c>
      <c r="F7657">
        <v>365</v>
      </c>
      <c r="G7657">
        <v>5</v>
      </c>
      <c r="H7657" t="s">
        <v>303</v>
      </c>
      <c r="I7657" t="s">
        <v>170</v>
      </c>
      <c r="J7657">
        <v>2.7209093630437926</v>
      </c>
      <c r="L7657" s="47"/>
      <c r="M7657" s="47"/>
    </row>
    <row r="7658" spans="1:13" x14ac:dyDescent="0.4">
      <c r="A7658" t="str">
        <f t="shared" si="119"/>
        <v>25_4M_M_0_90_5_HH800_Core</v>
      </c>
      <c r="B7658">
        <v>25</v>
      </c>
      <c r="C7658" t="s">
        <v>173</v>
      </c>
      <c r="D7658" t="s">
        <v>174</v>
      </c>
      <c r="E7658">
        <v>0</v>
      </c>
      <c r="F7658">
        <v>90</v>
      </c>
      <c r="G7658">
        <v>5</v>
      </c>
      <c r="H7658" t="s">
        <v>303</v>
      </c>
      <c r="I7658" t="s">
        <v>170</v>
      </c>
      <c r="J7658">
        <v>12.036924708659116</v>
      </c>
      <c r="L7658" s="47"/>
      <c r="M7658" s="47"/>
    </row>
    <row r="7659" spans="1:13" x14ac:dyDescent="0.4">
      <c r="A7659" t="str">
        <f t="shared" si="119"/>
        <v>25_4A_M_0_90_5_HH800_Core</v>
      </c>
      <c r="B7659">
        <v>25</v>
      </c>
      <c r="C7659" t="s">
        <v>168</v>
      </c>
      <c r="D7659" t="s">
        <v>174</v>
      </c>
      <c r="E7659">
        <v>0</v>
      </c>
      <c r="F7659">
        <v>90</v>
      </c>
      <c r="G7659">
        <v>5</v>
      </c>
      <c r="H7659" t="s">
        <v>303</v>
      </c>
      <c r="I7659" t="s">
        <v>170</v>
      </c>
      <c r="J7659">
        <v>11.957735574966655</v>
      </c>
      <c r="L7659" s="47"/>
      <c r="M7659" s="47"/>
    </row>
    <row r="7660" spans="1:13" x14ac:dyDescent="0.4">
      <c r="A7660" t="str">
        <f t="shared" si="119"/>
        <v>64_4M_M_3_60_5_HH800_Core</v>
      </c>
      <c r="B7660">
        <v>64</v>
      </c>
      <c r="C7660" t="s">
        <v>173</v>
      </c>
      <c r="D7660" t="s">
        <v>174</v>
      </c>
      <c r="E7660">
        <v>3</v>
      </c>
      <c r="F7660">
        <v>60</v>
      </c>
      <c r="G7660">
        <v>5</v>
      </c>
      <c r="H7660" t="s">
        <v>303</v>
      </c>
      <c r="I7660" t="s">
        <v>170</v>
      </c>
      <c r="J7660">
        <v>2.2655137308240234</v>
      </c>
      <c r="L7660" s="47"/>
      <c r="M7660" s="47"/>
    </row>
    <row r="7661" spans="1:13" x14ac:dyDescent="0.4">
      <c r="A7661" t="str">
        <f t="shared" si="119"/>
        <v>63_2M_F_0_90_5_HH800_Core</v>
      </c>
      <c r="B7661">
        <v>63</v>
      </c>
      <c r="C7661" t="s">
        <v>175</v>
      </c>
      <c r="D7661" t="s">
        <v>169</v>
      </c>
      <c r="E7661">
        <v>0</v>
      </c>
      <c r="F7661">
        <v>90</v>
      </c>
      <c r="G7661">
        <v>5</v>
      </c>
      <c r="H7661" t="s">
        <v>303</v>
      </c>
      <c r="I7661" t="s">
        <v>170</v>
      </c>
      <c r="J7661">
        <v>149.18648597512998</v>
      </c>
      <c r="L7661" s="47"/>
      <c r="M7661" s="47"/>
    </row>
    <row r="7662" spans="1:13" x14ac:dyDescent="0.4">
      <c r="A7662" t="str">
        <f t="shared" si="119"/>
        <v>46_2M_F_3_365_5_HH800_Core</v>
      </c>
      <c r="B7662">
        <v>46</v>
      </c>
      <c r="C7662" t="s">
        <v>175</v>
      </c>
      <c r="D7662" t="s">
        <v>169</v>
      </c>
      <c r="E7662">
        <v>3</v>
      </c>
      <c r="F7662">
        <v>365</v>
      </c>
      <c r="G7662">
        <v>5</v>
      </c>
      <c r="H7662" t="s">
        <v>303</v>
      </c>
      <c r="I7662" t="s">
        <v>170</v>
      </c>
      <c r="J7662">
        <v>3.6857926515287063</v>
      </c>
      <c r="L7662" s="47"/>
      <c r="M7662" s="47"/>
    </row>
    <row r="7663" spans="1:13" x14ac:dyDescent="0.4">
      <c r="A7663" t="str">
        <f t="shared" si="119"/>
        <v>36_2M_M_3_180_5_HH800_Core</v>
      </c>
      <c r="B7663">
        <v>36</v>
      </c>
      <c r="C7663" t="s">
        <v>175</v>
      </c>
      <c r="D7663" t="s">
        <v>174</v>
      </c>
      <c r="E7663">
        <v>3</v>
      </c>
      <c r="F7663">
        <v>180</v>
      </c>
      <c r="G7663">
        <v>5</v>
      </c>
      <c r="H7663" t="s">
        <v>303</v>
      </c>
      <c r="I7663" t="s">
        <v>170</v>
      </c>
      <c r="J7663">
        <v>1.9730584111055707</v>
      </c>
      <c r="L7663" s="47"/>
      <c r="M7663" s="47"/>
    </row>
    <row r="7664" spans="1:13" x14ac:dyDescent="0.4">
      <c r="A7664" t="str">
        <f t="shared" si="119"/>
        <v>61_4M_M_0_90_5_HH800_Core</v>
      </c>
      <c r="B7664">
        <v>61</v>
      </c>
      <c r="C7664" t="s">
        <v>173</v>
      </c>
      <c r="D7664" t="s">
        <v>174</v>
      </c>
      <c r="E7664">
        <v>0</v>
      </c>
      <c r="F7664">
        <v>90</v>
      </c>
      <c r="G7664">
        <v>5</v>
      </c>
      <c r="H7664" t="s">
        <v>303</v>
      </c>
      <c r="I7664" t="s">
        <v>170</v>
      </c>
      <c r="J7664">
        <v>59.258865844530391</v>
      </c>
      <c r="L7664" s="47"/>
      <c r="M7664" s="47"/>
    </row>
    <row r="7665" spans="1:13" x14ac:dyDescent="0.4">
      <c r="A7665" t="str">
        <f t="shared" si="119"/>
        <v>49_2M_F_6_180_5_HH800_Core</v>
      </c>
      <c r="B7665">
        <v>49</v>
      </c>
      <c r="C7665" t="s">
        <v>175</v>
      </c>
      <c r="D7665" t="s">
        <v>169</v>
      </c>
      <c r="E7665">
        <v>6</v>
      </c>
      <c r="F7665">
        <v>180</v>
      </c>
      <c r="G7665">
        <v>5</v>
      </c>
      <c r="H7665" t="s">
        <v>303</v>
      </c>
      <c r="I7665" t="s">
        <v>170</v>
      </c>
      <c r="J7665">
        <v>6.1236040608989599</v>
      </c>
      <c r="L7665" s="47"/>
      <c r="M7665" s="47"/>
    </row>
    <row r="7666" spans="1:13" x14ac:dyDescent="0.4">
      <c r="A7666" t="str">
        <f t="shared" si="119"/>
        <v>59_4M_F_0_365_5_HH800_Core</v>
      </c>
      <c r="B7666">
        <v>59</v>
      </c>
      <c r="C7666" t="s">
        <v>173</v>
      </c>
      <c r="D7666" t="s">
        <v>169</v>
      </c>
      <c r="E7666">
        <v>0</v>
      </c>
      <c r="F7666">
        <v>365</v>
      </c>
      <c r="G7666">
        <v>5</v>
      </c>
      <c r="H7666" t="s">
        <v>303</v>
      </c>
      <c r="I7666" t="s">
        <v>170</v>
      </c>
      <c r="J7666">
        <v>47.366465276616076</v>
      </c>
      <c r="L7666" s="47"/>
      <c r="M7666" s="47"/>
    </row>
    <row r="7667" spans="1:13" x14ac:dyDescent="0.4">
      <c r="A7667" t="str">
        <f t="shared" si="119"/>
        <v>31_2M_F_0_90_5_HH800_Core</v>
      </c>
      <c r="B7667">
        <v>31</v>
      </c>
      <c r="C7667" t="s">
        <v>175</v>
      </c>
      <c r="D7667" t="s">
        <v>169</v>
      </c>
      <c r="E7667">
        <v>0</v>
      </c>
      <c r="F7667">
        <v>90</v>
      </c>
      <c r="G7667">
        <v>5</v>
      </c>
      <c r="H7667" t="s">
        <v>303</v>
      </c>
      <c r="I7667" t="s">
        <v>170</v>
      </c>
      <c r="J7667">
        <v>37.231122752289963</v>
      </c>
      <c r="L7667" s="47"/>
      <c r="M7667" s="47"/>
    </row>
    <row r="7668" spans="1:13" x14ac:dyDescent="0.4">
      <c r="A7668" t="str">
        <f t="shared" si="119"/>
        <v>36_2M_F_3_90_5_HH800_Core</v>
      </c>
      <c r="B7668">
        <v>36</v>
      </c>
      <c r="C7668" t="s">
        <v>175</v>
      </c>
      <c r="D7668" t="s">
        <v>169</v>
      </c>
      <c r="E7668">
        <v>3</v>
      </c>
      <c r="F7668">
        <v>90</v>
      </c>
      <c r="G7668">
        <v>5</v>
      </c>
      <c r="H7668" t="s">
        <v>303</v>
      </c>
      <c r="I7668" t="s">
        <v>170</v>
      </c>
      <c r="J7668">
        <v>2.3026420122766966</v>
      </c>
      <c r="L7668" s="47"/>
      <c r="M7668" s="47"/>
    </row>
    <row r="7669" spans="1:13" x14ac:dyDescent="0.4">
      <c r="A7669" t="str">
        <f t="shared" si="119"/>
        <v>53_2M_M_3_365_5_HH800_Core</v>
      </c>
      <c r="B7669">
        <v>53</v>
      </c>
      <c r="C7669" t="s">
        <v>175</v>
      </c>
      <c r="D7669" t="s">
        <v>174</v>
      </c>
      <c r="E7669">
        <v>3</v>
      </c>
      <c r="F7669">
        <v>365</v>
      </c>
      <c r="G7669">
        <v>5</v>
      </c>
      <c r="H7669" t="s">
        <v>303</v>
      </c>
      <c r="I7669" t="s">
        <v>170</v>
      </c>
      <c r="J7669">
        <v>3.3506769997571664</v>
      </c>
      <c r="L7669" s="47"/>
      <c r="M7669" s="47"/>
    </row>
    <row r="7670" spans="1:13" x14ac:dyDescent="0.4">
      <c r="A7670" t="str">
        <f t="shared" si="119"/>
        <v>44_4M_F_0_60_2_HH800_Core</v>
      </c>
      <c r="B7670">
        <v>44</v>
      </c>
      <c r="C7670" t="s">
        <v>173</v>
      </c>
      <c r="D7670" t="s">
        <v>169</v>
      </c>
      <c r="E7670">
        <v>0</v>
      </c>
      <c r="F7670">
        <v>60</v>
      </c>
      <c r="G7670">
        <v>2</v>
      </c>
      <c r="H7670" t="s">
        <v>303</v>
      </c>
      <c r="I7670" t="s">
        <v>170</v>
      </c>
      <c r="J7670">
        <v>35.001234470425743</v>
      </c>
      <c r="L7670" s="47"/>
      <c r="M7670" s="47"/>
    </row>
    <row r="7671" spans="1:13" x14ac:dyDescent="0.4">
      <c r="A7671" t="str">
        <f t="shared" si="119"/>
        <v>57_2M_M_3_90_5_HH800_Core</v>
      </c>
      <c r="B7671">
        <v>57</v>
      </c>
      <c r="C7671" t="s">
        <v>175</v>
      </c>
      <c r="D7671" t="s">
        <v>174</v>
      </c>
      <c r="E7671">
        <v>3</v>
      </c>
      <c r="F7671">
        <v>90</v>
      </c>
      <c r="G7671">
        <v>5</v>
      </c>
      <c r="H7671" t="s">
        <v>303</v>
      </c>
      <c r="I7671" t="s">
        <v>170</v>
      </c>
      <c r="J7671">
        <v>4.5502789769091114</v>
      </c>
      <c r="L7671" s="47"/>
      <c r="M7671" s="47"/>
    </row>
    <row r="7672" spans="1:13" x14ac:dyDescent="0.4">
      <c r="A7672" t="str">
        <f t="shared" si="119"/>
        <v>63_4M_M_3_60_5_HH800_Core</v>
      </c>
      <c r="B7672">
        <v>63</v>
      </c>
      <c r="C7672" t="s">
        <v>173</v>
      </c>
      <c r="D7672" t="s">
        <v>174</v>
      </c>
      <c r="E7672">
        <v>3</v>
      </c>
      <c r="F7672">
        <v>60</v>
      </c>
      <c r="G7672">
        <v>5</v>
      </c>
      <c r="H7672" t="s">
        <v>303</v>
      </c>
      <c r="I7672" t="s">
        <v>170</v>
      </c>
      <c r="J7672">
        <v>3.1959914045245221</v>
      </c>
      <c r="L7672" s="47"/>
      <c r="M7672" s="47"/>
    </row>
    <row r="7673" spans="1:13" x14ac:dyDescent="0.4">
      <c r="A7673" t="str">
        <f t="shared" si="119"/>
        <v>45_4M_F_0_60_5_HH800_Core</v>
      </c>
      <c r="B7673">
        <v>45</v>
      </c>
      <c r="C7673" t="s">
        <v>173</v>
      </c>
      <c r="D7673" t="s">
        <v>169</v>
      </c>
      <c r="E7673">
        <v>0</v>
      </c>
      <c r="F7673">
        <v>60</v>
      </c>
      <c r="G7673">
        <v>5</v>
      </c>
      <c r="H7673" t="s">
        <v>303</v>
      </c>
      <c r="I7673" t="s">
        <v>170</v>
      </c>
      <c r="J7673">
        <v>51.549940096413813</v>
      </c>
      <c r="L7673" s="47"/>
      <c r="M7673" s="47"/>
    </row>
    <row r="7674" spans="1:13" x14ac:dyDescent="0.4">
      <c r="A7674" t="str">
        <f t="shared" si="119"/>
        <v>41_2M_M_0_90_5_HH800_Core</v>
      </c>
      <c r="B7674">
        <v>41</v>
      </c>
      <c r="C7674" t="s">
        <v>175</v>
      </c>
      <c r="D7674" t="s">
        <v>174</v>
      </c>
      <c r="E7674">
        <v>0</v>
      </c>
      <c r="F7674">
        <v>90</v>
      </c>
      <c r="G7674">
        <v>5</v>
      </c>
      <c r="H7674" t="s">
        <v>303</v>
      </c>
      <c r="I7674" t="s">
        <v>170</v>
      </c>
      <c r="J7674">
        <v>38.29650008998032</v>
      </c>
      <c r="L7674" s="47"/>
      <c r="M7674" s="47"/>
    </row>
    <row r="7675" spans="1:13" x14ac:dyDescent="0.4">
      <c r="A7675" t="str">
        <f t="shared" si="119"/>
        <v>33_4A_F_6_180_5_HH800_Core</v>
      </c>
      <c r="B7675">
        <v>33</v>
      </c>
      <c r="C7675" t="s">
        <v>168</v>
      </c>
      <c r="D7675" t="s">
        <v>169</v>
      </c>
      <c r="E7675">
        <v>6</v>
      </c>
      <c r="F7675">
        <v>180</v>
      </c>
      <c r="G7675">
        <v>5</v>
      </c>
      <c r="H7675" t="s">
        <v>303</v>
      </c>
      <c r="I7675" t="s">
        <v>170</v>
      </c>
      <c r="J7675">
        <v>2.1063030384361485</v>
      </c>
      <c r="L7675" s="47"/>
      <c r="M7675" s="47"/>
    </row>
    <row r="7676" spans="1:13" x14ac:dyDescent="0.4">
      <c r="A7676" t="str">
        <f t="shared" si="119"/>
        <v>50_4M_M_0_90_2_HH800_Core</v>
      </c>
      <c r="B7676">
        <v>50</v>
      </c>
      <c r="C7676" t="s">
        <v>173</v>
      </c>
      <c r="D7676" t="s">
        <v>174</v>
      </c>
      <c r="E7676">
        <v>0</v>
      </c>
      <c r="F7676">
        <v>90</v>
      </c>
      <c r="G7676">
        <v>2</v>
      </c>
      <c r="H7676" t="s">
        <v>303</v>
      </c>
      <c r="I7676" t="s">
        <v>170</v>
      </c>
      <c r="J7676">
        <v>21.940776125096995</v>
      </c>
      <c r="L7676" s="47"/>
      <c r="M7676" s="47"/>
    </row>
    <row r="7677" spans="1:13" x14ac:dyDescent="0.4">
      <c r="A7677" t="str">
        <f t="shared" si="119"/>
        <v>39_2M_F_6_365_5_HH800_Core</v>
      </c>
      <c r="B7677">
        <v>39</v>
      </c>
      <c r="C7677" t="s">
        <v>175</v>
      </c>
      <c r="D7677" t="s">
        <v>169</v>
      </c>
      <c r="E7677">
        <v>6</v>
      </c>
      <c r="F7677">
        <v>365</v>
      </c>
      <c r="G7677">
        <v>5</v>
      </c>
      <c r="H7677" t="s">
        <v>303</v>
      </c>
      <c r="I7677" t="s">
        <v>170</v>
      </c>
      <c r="J7677">
        <v>4.451826986855882</v>
      </c>
      <c r="L7677" s="47"/>
      <c r="M7677" s="47"/>
    </row>
    <row r="7678" spans="1:13" x14ac:dyDescent="0.4">
      <c r="A7678" t="str">
        <f t="shared" si="119"/>
        <v>57_4M_F_3_365_5_HH800_Core</v>
      </c>
      <c r="B7678">
        <v>57</v>
      </c>
      <c r="C7678" t="s">
        <v>173</v>
      </c>
      <c r="D7678" t="s">
        <v>169</v>
      </c>
      <c r="E7678">
        <v>3</v>
      </c>
      <c r="F7678">
        <v>365</v>
      </c>
      <c r="G7678">
        <v>5</v>
      </c>
      <c r="H7678" t="s">
        <v>303</v>
      </c>
      <c r="I7678" t="s">
        <v>170</v>
      </c>
      <c r="J7678">
        <v>2.7727318915888959</v>
      </c>
      <c r="L7678" s="47"/>
      <c r="M7678" s="47"/>
    </row>
    <row r="7679" spans="1:13" x14ac:dyDescent="0.4">
      <c r="A7679" t="str">
        <f t="shared" si="119"/>
        <v>43_2M_F_0_180_2_HH800_Core</v>
      </c>
      <c r="B7679">
        <v>43</v>
      </c>
      <c r="C7679" t="s">
        <v>175</v>
      </c>
      <c r="D7679" t="s">
        <v>169</v>
      </c>
      <c r="E7679">
        <v>0</v>
      </c>
      <c r="F7679">
        <v>180</v>
      </c>
      <c r="G7679">
        <v>2</v>
      </c>
      <c r="H7679" t="s">
        <v>303</v>
      </c>
      <c r="I7679" t="s">
        <v>170</v>
      </c>
      <c r="J7679">
        <v>27.82225939932087</v>
      </c>
      <c r="L7679" s="47"/>
      <c r="M7679" s="47"/>
    </row>
    <row r="7680" spans="1:13" x14ac:dyDescent="0.4">
      <c r="A7680" t="str">
        <f t="shared" si="119"/>
        <v>38_2M_M_0_180_5_HH800_Core</v>
      </c>
      <c r="B7680">
        <v>38</v>
      </c>
      <c r="C7680" t="s">
        <v>175</v>
      </c>
      <c r="D7680" t="s">
        <v>174</v>
      </c>
      <c r="E7680">
        <v>0</v>
      </c>
      <c r="F7680">
        <v>180</v>
      </c>
      <c r="G7680">
        <v>5</v>
      </c>
      <c r="H7680" t="s">
        <v>303</v>
      </c>
      <c r="I7680" t="s">
        <v>170</v>
      </c>
      <c r="J7680">
        <v>27.600421516643255</v>
      </c>
      <c r="L7680" s="47"/>
      <c r="M7680" s="47"/>
    </row>
    <row r="7681" spans="1:13" x14ac:dyDescent="0.4">
      <c r="A7681" t="str">
        <f t="shared" si="119"/>
        <v>60_2M_M_6_180_5_HH800_Core</v>
      </c>
      <c r="B7681">
        <v>60</v>
      </c>
      <c r="C7681" t="s">
        <v>175</v>
      </c>
      <c r="D7681" t="s">
        <v>174</v>
      </c>
      <c r="E7681">
        <v>6</v>
      </c>
      <c r="F7681">
        <v>180</v>
      </c>
      <c r="G7681">
        <v>5</v>
      </c>
      <c r="H7681" t="s">
        <v>303</v>
      </c>
      <c r="I7681" t="s">
        <v>170</v>
      </c>
      <c r="J7681">
        <v>6.6103283250265665</v>
      </c>
      <c r="L7681" s="47"/>
      <c r="M7681" s="47"/>
    </row>
    <row r="7682" spans="1:13" x14ac:dyDescent="0.4">
      <c r="A7682" t="str">
        <f t="shared" si="119"/>
        <v>32_2M_F_0_180_5_HH800_Core</v>
      </c>
      <c r="B7682">
        <v>32</v>
      </c>
      <c r="C7682" t="s">
        <v>175</v>
      </c>
      <c r="D7682" t="s">
        <v>169</v>
      </c>
      <c r="E7682">
        <v>0</v>
      </c>
      <c r="F7682">
        <v>180</v>
      </c>
      <c r="G7682">
        <v>5</v>
      </c>
      <c r="H7682" t="s">
        <v>303</v>
      </c>
      <c r="I7682" t="s">
        <v>170</v>
      </c>
      <c r="J7682">
        <v>32.773165109909961</v>
      </c>
      <c r="L7682" s="47"/>
      <c r="M7682" s="47"/>
    </row>
    <row r="7683" spans="1:13" x14ac:dyDescent="0.4">
      <c r="A7683" t="str">
        <f t="shared" ref="A7683:A7746" si="120">B7683&amp;"_"&amp;C7683&amp;"_"&amp;D7683&amp;"_"&amp;E7683&amp;"_"&amp;F7683&amp;"_"&amp;G7683&amp;"_"&amp;H7683&amp;"_"&amp;I7683</f>
        <v>59_2M_M_0_60_2_HH800_Core</v>
      </c>
      <c r="B7683">
        <v>59</v>
      </c>
      <c r="C7683" t="s">
        <v>175</v>
      </c>
      <c r="D7683" t="s">
        <v>174</v>
      </c>
      <c r="E7683">
        <v>0</v>
      </c>
      <c r="F7683">
        <v>60</v>
      </c>
      <c r="G7683">
        <v>2</v>
      </c>
      <c r="H7683" t="s">
        <v>303</v>
      </c>
      <c r="I7683" t="s">
        <v>170</v>
      </c>
      <c r="J7683">
        <v>81.972095370698923</v>
      </c>
      <c r="L7683" s="47"/>
      <c r="M7683" s="47"/>
    </row>
    <row r="7684" spans="1:13" x14ac:dyDescent="0.4">
      <c r="A7684" t="str">
        <f t="shared" si="120"/>
        <v>48_4M_F_3_365_5_HH800_Core</v>
      </c>
      <c r="B7684">
        <v>48</v>
      </c>
      <c r="C7684" t="s">
        <v>173</v>
      </c>
      <c r="D7684" t="s">
        <v>169</v>
      </c>
      <c r="E7684">
        <v>3</v>
      </c>
      <c r="F7684">
        <v>365</v>
      </c>
      <c r="G7684">
        <v>5</v>
      </c>
      <c r="H7684" t="s">
        <v>303</v>
      </c>
      <c r="I7684" t="s">
        <v>170</v>
      </c>
      <c r="J7684">
        <v>2.2172194856858618</v>
      </c>
      <c r="L7684" s="47"/>
      <c r="M7684" s="47"/>
    </row>
    <row r="7685" spans="1:13" x14ac:dyDescent="0.4">
      <c r="A7685" t="str">
        <f t="shared" si="120"/>
        <v>57_4M_M_6_60_5_HH800_Core</v>
      </c>
      <c r="B7685">
        <v>57</v>
      </c>
      <c r="C7685" t="s">
        <v>173</v>
      </c>
      <c r="D7685" t="s">
        <v>174</v>
      </c>
      <c r="E7685">
        <v>6</v>
      </c>
      <c r="F7685">
        <v>60</v>
      </c>
      <c r="G7685">
        <v>5</v>
      </c>
      <c r="H7685" t="s">
        <v>303</v>
      </c>
      <c r="I7685" t="s">
        <v>170</v>
      </c>
      <c r="J7685">
        <v>4.8527452688791488</v>
      </c>
      <c r="L7685" s="47"/>
      <c r="M7685" s="47"/>
    </row>
    <row r="7686" spans="1:13" x14ac:dyDescent="0.4">
      <c r="A7686" t="str">
        <f t="shared" si="120"/>
        <v>62_4M_F_3_180_5_HH800_Core</v>
      </c>
      <c r="B7686">
        <v>62</v>
      </c>
      <c r="C7686" t="s">
        <v>173</v>
      </c>
      <c r="D7686" t="s">
        <v>169</v>
      </c>
      <c r="E7686">
        <v>3</v>
      </c>
      <c r="F7686">
        <v>180</v>
      </c>
      <c r="G7686">
        <v>5</v>
      </c>
      <c r="H7686" t="s">
        <v>303</v>
      </c>
      <c r="I7686" t="s">
        <v>170</v>
      </c>
      <c r="J7686">
        <v>3.0477331918522461</v>
      </c>
      <c r="L7686" s="47"/>
      <c r="M7686" s="47"/>
    </row>
    <row r="7687" spans="1:13" x14ac:dyDescent="0.4">
      <c r="A7687" t="str">
        <f t="shared" si="120"/>
        <v>25_2M_M_6_60_5_HH800_Core</v>
      </c>
      <c r="B7687">
        <v>25</v>
      </c>
      <c r="C7687" t="s">
        <v>175</v>
      </c>
      <c r="D7687" t="s">
        <v>174</v>
      </c>
      <c r="E7687">
        <v>6</v>
      </c>
      <c r="F7687">
        <v>60</v>
      </c>
      <c r="G7687">
        <v>5</v>
      </c>
      <c r="H7687" t="s">
        <v>303</v>
      </c>
      <c r="I7687" t="s">
        <v>170</v>
      </c>
      <c r="J7687">
        <v>1.9872050485140389</v>
      </c>
      <c r="L7687" s="47"/>
      <c r="M7687" s="47"/>
    </row>
    <row r="7688" spans="1:13" x14ac:dyDescent="0.4">
      <c r="A7688" t="str">
        <f t="shared" si="120"/>
        <v>38_4M_M_0_60_2_HH800_Core</v>
      </c>
      <c r="B7688">
        <v>38</v>
      </c>
      <c r="C7688" t="s">
        <v>173</v>
      </c>
      <c r="D7688" t="s">
        <v>174</v>
      </c>
      <c r="E7688">
        <v>0</v>
      </c>
      <c r="F7688">
        <v>60</v>
      </c>
      <c r="G7688">
        <v>2</v>
      </c>
      <c r="H7688" t="s">
        <v>303</v>
      </c>
      <c r="I7688" t="s">
        <v>170</v>
      </c>
      <c r="J7688">
        <v>20.313308863994518</v>
      </c>
      <c r="L7688" s="47"/>
      <c r="M7688" s="47"/>
    </row>
    <row r="7689" spans="1:13" x14ac:dyDescent="0.4">
      <c r="A7689" t="str">
        <f t="shared" si="120"/>
        <v>58_2M_M_6_365_5_HH800_Core</v>
      </c>
      <c r="B7689">
        <v>58</v>
      </c>
      <c r="C7689" t="s">
        <v>175</v>
      </c>
      <c r="D7689" t="s">
        <v>174</v>
      </c>
      <c r="E7689">
        <v>6</v>
      </c>
      <c r="F7689">
        <v>365</v>
      </c>
      <c r="G7689">
        <v>5</v>
      </c>
      <c r="H7689" t="s">
        <v>303</v>
      </c>
      <c r="I7689" t="s">
        <v>170</v>
      </c>
      <c r="J7689">
        <v>6.6427276880296073</v>
      </c>
      <c r="L7689" s="47"/>
      <c r="M7689" s="47"/>
    </row>
    <row r="7690" spans="1:13" x14ac:dyDescent="0.4">
      <c r="A7690" t="str">
        <f t="shared" si="120"/>
        <v>49_2M_F_0_180_5_HH800_Core</v>
      </c>
      <c r="B7690">
        <v>49</v>
      </c>
      <c r="C7690" t="s">
        <v>175</v>
      </c>
      <c r="D7690" t="s">
        <v>169</v>
      </c>
      <c r="E7690">
        <v>0</v>
      </c>
      <c r="F7690">
        <v>180</v>
      </c>
      <c r="G7690">
        <v>5</v>
      </c>
      <c r="H7690" t="s">
        <v>303</v>
      </c>
      <c r="I7690" t="s">
        <v>170</v>
      </c>
      <c r="J7690">
        <v>55.864560941342624</v>
      </c>
      <c r="L7690" s="47"/>
      <c r="M7690" s="47"/>
    </row>
    <row r="7691" spans="1:13" x14ac:dyDescent="0.4">
      <c r="A7691" t="str">
        <f t="shared" si="120"/>
        <v>60_2M_F_0_180_5_HH800_Core</v>
      </c>
      <c r="B7691">
        <v>60</v>
      </c>
      <c r="C7691" t="s">
        <v>175</v>
      </c>
      <c r="D7691" t="s">
        <v>169</v>
      </c>
      <c r="E7691">
        <v>0</v>
      </c>
      <c r="F7691">
        <v>180</v>
      </c>
      <c r="G7691">
        <v>5</v>
      </c>
      <c r="H7691" t="s">
        <v>303</v>
      </c>
      <c r="I7691" t="s">
        <v>170</v>
      </c>
      <c r="J7691">
        <v>114.38688500647987</v>
      </c>
      <c r="L7691" s="47"/>
      <c r="M7691" s="47"/>
    </row>
    <row r="7692" spans="1:13" x14ac:dyDescent="0.4">
      <c r="A7692" t="str">
        <f t="shared" si="120"/>
        <v>40_2M_M_3_90_5_HH800_Core</v>
      </c>
      <c r="B7692">
        <v>40</v>
      </c>
      <c r="C7692" t="s">
        <v>175</v>
      </c>
      <c r="D7692" t="s">
        <v>174</v>
      </c>
      <c r="E7692">
        <v>3</v>
      </c>
      <c r="F7692">
        <v>90</v>
      </c>
      <c r="G7692">
        <v>5</v>
      </c>
      <c r="H7692" t="s">
        <v>303</v>
      </c>
      <c r="I7692" t="s">
        <v>170</v>
      </c>
      <c r="J7692">
        <v>2.4745351927514174</v>
      </c>
      <c r="L7692" s="47"/>
      <c r="M7692" s="47"/>
    </row>
    <row r="7693" spans="1:13" x14ac:dyDescent="0.4">
      <c r="A7693" t="str">
        <f t="shared" si="120"/>
        <v>57_4M_M_0_180_5_HH800_Core</v>
      </c>
      <c r="B7693">
        <v>57</v>
      </c>
      <c r="C7693" t="s">
        <v>173</v>
      </c>
      <c r="D7693" t="s">
        <v>174</v>
      </c>
      <c r="E7693">
        <v>0</v>
      </c>
      <c r="F7693">
        <v>180</v>
      </c>
      <c r="G7693">
        <v>5</v>
      </c>
      <c r="H7693" t="s">
        <v>303</v>
      </c>
      <c r="I7693" t="s">
        <v>170</v>
      </c>
      <c r="J7693">
        <v>45.999181900287596</v>
      </c>
      <c r="L7693" s="47"/>
      <c r="M7693" s="47"/>
    </row>
    <row r="7694" spans="1:13" x14ac:dyDescent="0.4">
      <c r="A7694" t="str">
        <f t="shared" si="120"/>
        <v>57_2M_M_6_90_5_HH800_Core</v>
      </c>
      <c r="B7694">
        <v>57</v>
      </c>
      <c r="C7694" t="s">
        <v>175</v>
      </c>
      <c r="D7694" t="s">
        <v>174</v>
      </c>
      <c r="E7694">
        <v>6</v>
      </c>
      <c r="F7694">
        <v>90</v>
      </c>
      <c r="G7694">
        <v>5</v>
      </c>
      <c r="H7694" t="s">
        <v>303</v>
      </c>
      <c r="I7694" t="s">
        <v>170</v>
      </c>
      <c r="J7694">
        <v>7.9883995052084424</v>
      </c>
      <c r="L7694" s="47"/>
      <c r="M7694" s="47"/>
    </row>
    <row r="7695" spans="1:13" x14ac:dyDescent="0.4">
      <c r="A7695" t="str">
        <f t="shared" si="120"/>
        <v>60_2M_M_0_365_5_HH800_Core</v>
      </c>
      <c r="B7695">
        <v>60</v>
      </c>
      <c r="C7695" t="s">
        <v>175</v>
      </c>
      <c r="D7695" t="s">
        <v>174</v>
      </c>
      <c r="E7695">
        <v>0</v>
      </c>
      <c r="F7695">
        <v>365</v>
      </c>
      <c r="G7695">
        <v>5</v>
      </c>
      <c r="H7695" t="s">
        <v>303</v>
      </c>
      <c r="I7695" t="s">
        <v>170</v>
      </c>
      <c r="J7695">
        <v>79.891751455178934</v>
      </c>
      <c r="L7695" s="47"/>
      <c r="M7695" s="47"/>
    </row>
    <row r="7696" spans="1:13" x14ac:dyDescent="0.4">
      <c r="A7696" t="str">
        <f t="shared" si="120"/>
        <v>52_2M_M_6_180_5_HH800_Core</v>
      </c>
      <c r="B7696">
        <v>52</v>
      </c>
      <c r="C7696" t="s">
        <v>175</v>
      </c>
      <c r="D7696" t="s">
        <v>174</v>
      </c>
      <c r="E7696">
        <v>6</v>
      </c>
      <c r="F7696">
        <v>180</v>
      </c>
      <c r="G7696">
        <v>5</v>
      </c>
      <c r="H7696" t="s">
        <v>303</v>
      </c>
      <c r="I7696" t="s">
        <v>170</v>
      </c>
      <c r="J7696">
        <v>5.6761278508546074</v>
      </c>
      <c r="L7696" s="47"/>
      <c r="M7696" s="47"/>
    </row>
    <row r="7697" spans="1:13" x14ac:dyDescent="0.4">
      <c r="A7697" t="str">
        <f t="shared" si="120"/>
        <v>64_2M_F_0_180_2_HH800_Core</v>
      </c>
      <c r="B7697">
        <v>64</v>
      </c>
      <c r="C7697" t="s">
        <v>175</v>
      </c>
      <c r="D7697" t="s">
        <v>169</v>
      </c>
      <c r="E7697">
        <v>0</v>
      </c>
      <c r="F7697">
        <v>180</v>
      </c>
      <c r="G7697">
        <v>2</v>
      </c>
      <c r="H7697" t="s">
        <v>303</v>
      </c>
      <c r="I7697" t="s">
        <v>170</v>
      </c>
      <c r="J7697">
        <v>73.598681311966331</v>
      </c>
      <c r="L7697" s="47"/>
      <c r="M7697" s="47"/>
    </row>
    <row r="7698" spans="1:13" x14ac:dyDescent="0.4">
      <c r="A7698" t="str">
        <f t="shared" si="120"/>
        <v>50_2M_F_0_60_2_HH800_Core</v>
      </c>
      <c r="B7698">
        <v>50</v>
      </c>
      <c r="C7698" t="s">
        <v>175</v>
      </c>
      <c r="D7698" t="s">
        <v>169</v>
      </c>
      <c r="E7698">
        <v>0</v>
      </c>
      <c r="F7698">
        <v>60</v>
      </c>
      <c r="G7698">
        <v>2</v>
      </c>
      <c r="H7698" t="s">
        <v>303</v>
      </c>
      <c r="I7698" t="s">
        <v>170</v>
      </c>
      <c r="J7698">
        <v>67.984636748581266</v>
      </c>
      <c r="L7698" s="47"/>
      <c r="M7698" s="47"/>
    </row>
    <row r="7699" spans="1:13" x14ac:dyDescent="0.4">
      <c r="A7699" t="str">
        <f t="shared" si="120"/>
        <v>31_2M_M_3_365_5_HH800_Core</v>
      </c>
      <c r="B7699">
        <v>31</v>
      </c>
      <c r="C7699" t="s">
        <v>175</v>
      </c>
      <c r="D7699" t="s">
        <v>174</v>
      </c>
      <c r="E7699">
        <v>3</v>
      </c>
      <c r="F7699">
        <v>365</v>
      </c>
      <c r="G7699">
        <v>5</v>
      </c>
      <c r="H7699" t="s">
        <v>303</v>
      </c>
      <c r="I7699" t="s">
        <v>170</v>
      </c>
      <c r="J7699">
        <v>2.110668341707731</v>
      </c>
      <c r="L7699" s="47"/>
      <c r="M7699" s="47"/>
    </row>
    <row r="7700" spans="1:13" x14ac:dyDescent="0.4">
      <c r="A7700" t="str">
        <f t="shared" si="120"/>
        <v>26_4M_M_6_90_5_HH800_Core</v>
      </c>
      <c r="B7700">
        <v>26</v>
      </c>
      <c r="C7700" t="s">
        <v>173</v>
      </c>
      <c r="D7700" t="s">
        <v>174</v>
      </c>
      <c r="E7700">
        <v>6</v>
      </c>
      <c r="F7700">
        <v>90</v>
      </c>
      <c r="G7700">
        <v>5</v>
      </c>
      <c r="H7700" t="s">
        <v>303</v>
      </c>
      <c r="I7700" t="s">
        <v>170</v>
      </c>
      <c r="J7700">
        <v>1.2739195923146245</v>
      </c>
      <c r="L7700" s="47"/>
      <c r="M7700" s="47"/>
    </row>
    <row r="7701" spans="1:13" x14ac:dyDescent="0.4">
      <c r="A7701" t="str">
        <f t="shared" si="120"/>
        <v>26_4A_M_6_90_5_HH800_Core</v>
      </c>
      <c r="B7701">
        <v>26</v>
      </c>
      <c r="C7701" t="s">
        <v>168</v>
      </c>
      <c r="D7701" t="s">
        <v>174</v>
      </c>
      <c r="E7701">
        <v>6</v>
      </c>
      <c r="F7701">
        <v>90</v>
      </c>
      <c r="G7701">
        <v>5</v>
      </c>
      <c r="H7701" t="s">
        <v>303</v>
      </c>
      <c r="I7701" t="s">
        <v>170</v>
      </c>
      <c r="J7701">
        <v>1.9109435868475539</v>
      </c>
      <c r="L7701" s="47"/>
      <c r="M7701" s="47"/>
    </row>
    <row r="7702" spans="1:13" x14ac:dyDescent="0.4">
      <c r="A7702" t="str">
        <f t="shared" si="120"/>
        <v>56_2M_M_0_365_5_HH800_Core</v>
      </c>
      <c r="B7702">
        <v>56</v>
      </c>
      <c r="C7702" t="s">
        <v>175</v>
      </c>
      <c r="D7702" t="s">
        <v>174</v>
      </c>
      <c r="E7702">
        <v>0</v>
      </c>
      <c r="F7702">
        <v>365</v>
      </c>
      <c r="G7702">
        <v>5</v>
      </c>
      <c r="H7702" t="s">
        <v>303</v>
      </c>
      <c r="I7702" t="s">
        <v>170</v>
      </c>
      <c r="J7702">
        <v>66.932380413127277</v>
      </c>
      <c r="L7702" s="47"/>
      <c r="M7702" s="47"/>
    </row>
    <row r="7703" spans="1:13" x14ac:dyDescent="0.4">
      <c r="A7703" t="str">
        <f t="shared" si="120"/>
        <v>64_2M_M_0_60_2_HH800_Core</v>
      </c>
      <c r="B7703">
        <v>64</v>
      </c>
      <c r="C7703" t="s">
        <v>175</v>
      </c>
      <c r="D7703" t="s">
        <v>174</v>
      </c>
      <c r="E7703">
        <v>0</v>
      </c>
      <c r="F7703">
        <v>60</v>
      </c>
      <c r="G7703">
        <v>2</v>
      </c>
      <c r="H7703" t="s">
        <v>303</v>
      </c>
      <c r="I7703" t="s">
        <v>170</v>
      </c>
      <c r="J7703">
        <v>125.88491487341554</v>
      </c>
      <c r="L7703" s="47"/>
      <c r="M7703" s="47"/>
    </row>
    <row r="7704" spans="1:13" x14ac:dyDescent="0.4">
      <c r="A7704" t="str">
        <f t="shared" si="120"/>
        <v>39_2M_M_0_90_2_HH800_Core</v>
      </c>
      <c r="B7704">
        <v>39</v>
      </c>
      <c r="C7704" t="s">
        <v>175</v>
      </c>
      <c r="D7704" t="s">
        <v>174</v>
      </c>
      <c r="E7704">
        <v>0</v>
      </c>
      <c r="F7704">
        <v>90</v>
      </c>
      <c r="G7704">
        <v>2</v>
      </c>
      <c r="H7704" t="s">
        <v>303</v>
      </c>
      <c r="I7704" t="s">
        <v>170</v>
      </c>
      <c r="J7704">
        <v>23.30417233855853</v>
      </c>
      <c r="L7704" s="47"/>
      <c r="M7704" s="47"/>
    </row>
    <row r="7705" spans="1:13" x14ac:dyDescent="0.4">
      <c r="A7705" t="str">
        <f t="shared" si="120"/>
        <v>60_2M_F_3_365_5_HH800_Core</v>
      </c>
      <c r="B7705">
        <v>60</v>
      </c>
      <c r="C7705" t="s">
        <v>175</v>
      </c>
      <c r="D7705" t="s">
        <v>169</v>
      </c>
      <c r="E7705">
        <v>3</v>
      </c>
      <c r="F7705">
        <v>365</v>
      </c>
      <c r="G7705">
        <v>5</v>
      </c>
      <c r="H7705" t="s">
        <v>303</v>
      </c>
      <c r="I7705" t="s">
        <v>170</v>
      </c>
      <c r="J7705">
        <v>4.0408380075949273</v>
      </c>
      <c r="L7705" s="47"/>
      <c r="M7705" s="47"/>
    </row>
    <row r="7706" spans="1:13" x14ac:dyDescent="0.4">
      <c r="A7706" t="str">
        <f t="shared" si="120"/>
        <v>49_2M_F_0_60_2_HH800_Core</v>
      </c>
      <c r="B7706">
        <v>49</v>
      </c>
      <c r="C7706" t="s">
        <v>175</v>
      </c>
      <c r="D7706" t="s">
        <v>169</v>
      </c>
      <c r="E7706">
        <v>0</v>
      </c>
      <c r="F7706">
        <v>60</v>
      </c>
      <c r="G7706">
        <v>2</v>
      </c>
      <c r="H7706" t="s">
        <v>303</v>
      </c>
      <c r="I7706" t="s">
        <v>170</v>
      </c>
      <c r="J7706">
        <v>64.553058588303273</v>
      </c>
      <c r="L7706" s="47"/>
      <c r="M7706" s="47"/>
    </row>
    <row r="7707" spans="1:13" x14ac:dyDescent="0.4">
      <c r="A7707" t="str">
        <f t="shared" si="120"/>
        <v>42_4M_F_0_60_5_HH800_Core</v>
      </c>
      <c r="B7707">
        <v>42</v>
      </c>
      <c r="C7707" t="s">
        <v>173</v>
      </c>
      <c r="D7707" t="s">
        <v>169</v>
      </c>
      <c r="E7707">
        <v>0</v>
      </c>
      <c r="F7707">
        <v>60</v>
      </c>
      <c r="G7707">
        <v>5</v>
      </c>
      <c r="H7707" t="s">
        <v>303</v>
      </c>
      <c r="I7707" t="s">
        <v>170</v>
      </c>
      <c r="J7707">
        <v>44.496402414238844</v>
      </c>
      <c r="L7707" s="47"/>
      <c r="M7707" s="47"/>
    </row>
    <row r="7708" spans="1:13" x14ac:dyDescent="0.4">
      <c r="A7708" t="str">
        <f t="shared" si="120"/>
        <v>61_2M_M_0_90_5_HH800_Core</v>
      </c>
      <c r="B7708">
        <v>61</v>
      </c>
      <c r="C7708" t="s">
        <v>175</v>
      </c>
      <c r="D7708" t="s">
        <v>174</v>
      </c>
      <c r="E7708">
        <v>0</v>
      </c>
      <c r="F7708">
        <v>90</v>
      </c>
      <c r="G7708">
        <v>5</v>
      </c>
      <c r="H7708" t="s">
        <v>303</v>
      </c>
      <c r="I7708" t="s">
        <v>170</v>
      </c>
      <c r="J7708">
        <v>120.08866869418367</v>
      </c>
      <c r="L7708" s="47"/>
      <c r="M7708" s="47"/>
    </row>
    <row r="7709" spans="1:13" x14ac:dyDescent="0.4">
      <c r="A7709" t="str">
        <f t="shared" si="120"/>
        <v>43_2M_F_3_180_5_HH800_Core</v>
      </c>
      <c r="B7709">
        <v>43</v>
      </c>
      <c r="C7709" t="s">
        <v>175</v>
      </c>
      <c r="D7709" t="s">
        <v>169</v>
      </c>
      <c r="E7709">
        <v>3</v>
      </c>
      <c r="F7709">
        <v>180</v>
      </c>
      <c r="G7709">
        <v>5</v>
      </c>
      <c r="H7709" t="s">
        <v>303</v>
      </c>
      <c r="I7709" t="s">
        <v>170</v>
      </c>
      <c r="J7709">
        <v>2.9114875220247654</v>
      </c>
      <c r="L7709" s="47"/>
      <c r="M7709" s="47"/>
    </row>
    <row r="7710" spans="1:13" x14ac:dyDescent="0.4">
      <c r="A7710" t="str">
        <f t="shared" si="120"/>
        <v>63_4M_M_0_90_5_HH800_Core</v>
      </c>
      <c r="B7710">
        <v>63</v>
      </c>
      <c r="C7710" t="s">
        <v>173</v>
      </c>
      <c r="D7710" t="s">
        <v>174</v>
      </c>
      <c r="E7710">
        <v>0</v>
      </c>
      <c r="F7710">
        <v>90</v>
      </c>
      <c r="G7710">
        <v>5</v>
      </c>
      <c r="H7710" t="s">
        <v>303</v>
      </c>
      <c r="I7710" t="s">
        <v>170</v>
      </c>
      <c r="J7710">
        <v>60.448295586198846</v>
      </c>
      <c r="L7710" s="47"/>
      <c r="M7710" s="47"/>
    </row>
    <row r="7711" spans="1:13" x14ac:dyDescent="0.4">
      <c r="A7711" t="str">
        <f t="shared" si="120"/>
        <v>26_4M_M_0_60_2_HH800_Core</v>
      </c>
      <c r="B7711">
        <v>26</v>
      </c>
      <c r="C7711" t="s">
        <v>173</v>
      </c>
      <c r="D7711" t="s">
        <v>174</v>
      </c>
      <c r="E7711">
        <v>0</v>
      </c>
      <c r="F7711">
        <v>60</v>
      </c>
      <c r="G7711">
        <v>2</v>
      </c>
      <c r="H7711" t="s">
        <v>303</v>
      </c>
      <c r="I7711" t="s">
        <v>170</v>
      </c>
      <c r="J7711">
        <v>13.708442121070863</v>
      </c>
      <c r="L7711" s="47"/>
      <c r="M7711" s="47"/>
    </row>
    <row r="7712" spans="1:13" x14ac:dyDescent="0.4">
      <c r="A7712" t="str">
        <f t="shared" si="120"/>
        <v>54_2M_F_6_365_5_HH800_Core</v>
      </c>
      <c r="B7712">
        <v>54</v>
      </c>
      <c r="C7712" t="s">
        <v>175</v>
      </c>
      <c r="D7712" t="s">
        <v>169</v>
      </c>
      <c r="E7712">
        <v>6</v>
      </c>
      <c r="F7712">
        <v>365</v>
      </c>
      <c r="G7712">
        <v>5</v>
      </c>
      <c r="H7712" t="s">
        <v>303</v>
      </c>
      <c r="I7712" t="s">
        <v>170</v>
      </c>
      <c r="J7712">
        <v>7.3260454180145711</v>
      </c>
      <c r="L7712" s="47"/>
      <c r="M7712" s="47"/>
    </row>
    <row r="7713" spans="1:13" x14ac:dyDescent="0.4">
      <c r="A7713" t="str">
        <f t="shared" si="120"/>
        <v>61_2M_M_3_180_5_HH800_Core</v>
      </c>
      <c r="B7713">
        <v>61</v>
      </c>
      <c r="C7713" t="s">
        <v>175</v>
      </c>
      <c r="D7713" t="s">
        <v>174</v>
      </c>
      <c r="E7713">
        <v>3</v>
      </c>
      <c r="F7713">
        <v>180</v>
      </c>
      <c r="G7713">
        <v>5</v>
      </c>
      <c r="H7713" t="s">
        <v>303</v>
      </c>
      <c r="I7713" t="s">
        <v>170</v>
      </c>
      <c r="J7713">
        <v>3.7633788313746623</v>
      </c>
      <c r="L7713" s="47"/>
      <c r="M7713" s="47"/>
    </row>
    <row r="7714" spans="1:13" x14ac:dyDescent="0.4">
      <c r="A7714" t="str">
        <f t="shared" si="120"/>
        <v>30_4M_M_0_365_5_HH800_Core</v>
      </c>
      <c r="B7714">
        <v>30</v>
      </c>
      <c r="C7714" t="s">
        <v>173</v>
      </c>
      <c r="D7714" t="s">
        <v>174</v>
      </c>
      <c r="E7714">
        <v>0</v>
      </c>
      <c r="F7714">
        <v>365</v>
      </c>
      <c r="G7714">
        <v>5</v>
      </c>
      <c r="H7714" t="s">
        <v>303</v>
      </c>
      <c r="I7714" t="s">
        <v>170</v>
      </c>
      <c r="J7714">
        <v>10.653471274711361</v>
      </c>
      <c r="L7714" s="47"/>
      <c r="M7714" s="47"/>
    </row>
    <row r="7715" spans="1:13" x14ac:dyDescent="0.4">
      <c r="A7715" t="str">
        <f t="shared" si="120"/>
        <v>60_2M_M_3_365_5_HH800_Core</v>
      </c>
      <c r="B7715">
        <v>60</v>
      </c>
      <c r="C7715" t="s">
        <v>175</v>
      </c>
      <c r="D7715" t="s">
        <v>174</v>
      </c>
      <c r="E7715">
        <v>3</v>
      </c>
      <c r="F7715">
        <v>365</v>
      </c>
      <c r="G7715">
        <v>5</v>
      </c>
      <c r="H7715" t="s">
        <v>303</v>
      </c>
      <c r="I7715" t="s">
        <v>170</v>
      </c>
      <c r="J7715">
        <v>3.6732645237982546</v>
      </c>
      <c r="L7715" s="47"/>
      <c r="M7715" s="47"/>
    </row>
    <row r="7716" spans="1:13" x14ac:dyDescent="0.4">
      <c r="A7716" t="str">
        <f t="shared" si="120"/>
        <v>45_2M_M_3_180_5_HH800_Core</v>
      </c>
      <c r="B7716">
        <v>45</v>
      </c>
      <c r="C7716" t="s">
        <v>175</v>
      </c>
      <c r="D7716" t="s">
        <v>174</v>
      </c>
      <c r="E7716">
        <v>3</v>
      </c>
      <c r="F7716">
        <v>180</v>
      </c>
      <c r="G7716">
        <v>5</v>
      </c>
      <c r="H7716" t="s">
        <v>303</v>
      </c>
      <c r="I7716" t="s">
        <v>170</v>
      </c>
      <c r="J7716">
        <v>2.3697135869245987</v>
      </c>
      <c r="L7716" s="47"/>
      <c r="M7716" s="47"/>
    </row>
    <row r="7717" spans="1:13" x14ac:dyDescent="0.4">
      <c r="A7717" t="str">
        <f t="shared" si="120"/>
        <v>37_4M_F_6_90_5_HH800_Core</v>
      </c>
      <c r="B7717">
        <v>37</v>
      </c>
      <c r="C7717" t="s">
        <v>173</v>
      </c>
      <c r="D7717" t="s">
        <v>169</v>
      </c>
      <c r="E7717">
        <v>6</v>
      </c>
      <c r="F7717">
        <v>90</v>
      </c>
      <c r="G7717">
        <v>5</v>
      </c>
      <c r="H7717" t="s">
        <v>303</v>
      </c>
      <c r="I7717" t="s">
        <v>170</v>
      </c>
      <c r="J7717">
        <v>2.8918507753925664</v>
      </c>
      <c r="L7717" s="47"/>
      <c r="M7717" s="47"/>
    </row>
    <row r="7718" spans="1:13" x14ac:dyDescent="0.4">
      <c r="A7718" t="str">
        <f t="shared" si="120"/>
        <v>46_2M_F_3_180_5_HH800_Core</v>
      </c>
      <c r="B7718">
        <v>46</v>
      </c>
      <c r="C7718" t="s">
        <v>175</v>
      </c>
      <c r="D7718" t="s">
        <v>169</v>
      </c>
      <c r="E7718">
        <v>3</v>
      </c>
      <c r="F7718">
        <v>180</v>
      </c>
      <c r="G7718">
        <v>5</v>
      </c>
      <c r="H7718" t="s">
        <v>303</v>
      </c>
      <c r="I7718" t="s">
        <v>170</v>
      </c>
      <c r="J7718">
        <v>3.8432155263524623</v>
      </c>
      <c r="L7718" s="47"/>
      <c r="M7718" s="47"/>
    </row>
    <row r="7719" spans="1:13" x14ac:dyDescent="0.4">
      <c r="A7719" t="str">
        <f t="shared" si="120"/>
        <v>58_2M_F_0_180_5_HH800_Core</v>
      </c>
      <c r="B7719">
        <v>58</v>
      </c>
      <c r="C7719" t="s">
        <v>175</v>
      </c>
      <c r="D7719" t="s">
        <v>169</v>
      </c>
      <c r="E7719">
        <v>0</v>
      </c>
      <c r="F7719">
        <v>180</v>
      </c>
      <c r="G7719">
        <v>5</v>
      </c>
      <c r="H7719" t="s">
        <v>303</v>
      </c>
      <c r="I7719" t="s">
        <v>170</v>
      </c>
      <c r="J7719">
        <v>99.850706679966478</v>
      </c>
      <c r="L7719" s="47"/>
      <c r="M7719" s="47"/>
    </row>
    <row r="7720" spans="1:13" x14ac:dyDescent="0.4">
      <c r="A7720" t="str">
        <f t="shared" si="120"/>
        <v>50_4M_F_3_180_5_HH800_Core</v>
      </c>
      <c r="B7720">
        <v>50</v>
      </c>
      <c r="C7720" t="s">
        <v>173</v>
      </c>
      <c r="D7720" t="s">
        <v>169</v>
      </c>
      <c r="E7720">
        <v>3</v>
      </c>
      <c r="F7720">
        <v>180</v>
      </c>
      <c r="G7720">
        <v>5</v>
      </c>
      <c r="H7720" t="s">
        <v>303</v>
      </c>
      <c r="I7720" t="s">
        <v>170</v>
      </c>
      <c r="J7720">
        <v>2.1303588213462961</v>
      </c>
      <c r="L7720" s="47"/>
      <c r="M7720" s="47"/>
    </row>
    <row r="7721" spans="1:13" x14ac:dyDescent="0.4">
      <c r="A7721" t="str">
        <f t="shared" si="120"/>
        <v>53_2M_M_0_90_5_HH800_Core</v>
      </c>
      <c r="B7721">
        <v>53</v>
      </c>
      <c r="C7721" t="s">
        <v>175</v>
      </c>
      <c r="D7721" t="s">
        <v>174</v>
      </c>
      <c r="E7721">
        <v>0</v>
      </c>
      <c r="F7721">
        <v>90</v>
      </c>
      <c r="G7721">
        <v>5</v>
      </c>
      <c r="H7721" t="s">
        <v>303</v>
      </c>
      <c r="I7721" t="s">
        <v>170</v>
      </c>
      <c r="J7721">
        <v>75.777901220283454</v>
      </c>
      <c r="L7721" s="47"/>
      <c r="M7721" s="47"/>
    </row>
    <row r="7722" spans="1:13" x14ac:dyDescent="0.4">
      <c r="A7722" t="str">
        <f t="shared" si="120"/>
        <v>50_2M_M_3_365_5_HH800_Core</v>
      </c>
      <c r="B7722">
        <v>50</v>
      </c>
      <c r="C7722" t="s">
        <v>175</v>
      </c>
      <c r="D7722" t="s">
        <v>174</v>
      </c>
      <c r="E7722">
        <v>3</v>
      </c>
      <c r="F7722">
        <v>365</v>
      </c>
      <c r="G7722">
        <v>5</v>
      </c>
      <c r="H7722" t="s">
        <v>303</v>
      </c>
      <c r="I7722" t="s">
        <v>170</v>
      </c>
      <c r="J7722">
        <v>3.2350368467333332</v>
      </c>
      <c r="L7722" s="47"/>
      <c r="M7722" s="47"/>
    </row>
    <row r="7723" spans="1:13" x14ac:dyDescent="0.4">
      <c r="A7723" t="str">
        <f t="shared" si="120"/>
        <v>64_4M_M_0_365_5_HH800_Core</v>
      </c>
      <c r="B7723">
        <v>64</v>
      </c>
      <c r="C7723" t="s">
        <v>173</v>
      </c>
      <c r="D7723" t="s">
        <v>174</v>
      </c>
      <c r="E7723">
        <v>0</v>
      </c>
      <c r="F7723">
        <v>365</v>
      </c>
      <c r="G7723">
        <v>5</v>
      </c>
      <c r="H7723" t="s">
        <v>303</v>
      </c>
      <c r="I7723" t="s">
        <v>170</v>
      </c>
      <c r="J7723">
        <v>45.043977269341838</v>
      </c>
      <c r="L7723" s="47"/>
      <c r="M7723" s="47"/>
    </row>
    <row r="7724" spans="1:13" x14ac:dyDescent="0.4">
      <c r="A7724" t="str">
        <f t="shared" si="120"/>
        <v>44_2M_F_0_180_5_HH800_Core</v>
      </c>
      <c r="B7724">
        <v>44</v>
      </c>
      <c r="C7724" t="s">
        <v>175</v>
      </c>
      <c r="D7724" t="s">
        <v>169</v>
      </c>
      <c r="E7724">
        <v>0</v>
      </c>
      <c r="F7724">
        <v>180</v>
      </c>
      <c r="G7724">
        <v>5</v>
      </c>
      <c r="H7724" t="s">
        <v>303</v>
      </c>
      <c r="I7724" t="s">
        <v>170</v>
      </c>
      <c r="J7724">
        <v>47.967397068436881</v>
      </c>
      <c r="L7724" s="47"/>
      <c r="M7724" s="47"/>
    </row>
    <row r="7725" spans="1:13" x14ac:dyDescent="0.4">
      <c r="A7725" t="str">
        <f t="shared" si="120"/>
        <v>26_2M_M_3_180_5_HH800_Core</v>
      </c>
      <c r="B7725">
        <v>26</v>
      </c>
      <c r="C7725" t="s">
        <v>175</v>
      </c>
      <c r="D7725" t="s">
        <v>174</v>
      </c>
      <c r="E7725">
        <v>3</v>
      </c>
      <c r="F7725">
        <v>180</v>
      </c>
      <c r="G7725">
        <v>5</v>
      </c>
      <c r="H7725" t="s">
        <v>303</v>
      </c>
      <c r="I7725" t="s">
        <v>170</v>
      </c>
      <c r="J7725">
        <v>1.206762444920735</v>
      </c>
      <c r="L7725" s="47"/>
      <c r="M7725" s="47"/>
    </row>
    <row r="7726" spans="1:13" x14ac:dyDescent="0.4">
      <c r="A7726" t="str">
        <f t="shared" si="120"/>
        <v>26_2A_M_3_180_5_HH800_Core</v>
      </c>
      <c r="B7726">
        <v>26</v>
      </c>
      <c r="C7726" t="s">
        <v>176</v>
      </c>
      <c r="D7726" t="s">
        <v>174</v>
      </c>
      <c r="E7726">
        <v>3</v>
      </c>
      <c r="F7726">
        <v>180</v>
      </c>
      <c r="G7726">
        <v>5</v>
      </c>
      <c r="H7726" t="s">
        <v>303</v>
      </c>
      <c r="I7726" t="s">
        <v>170</v>
      </c>
      <c r="J7726">
        <v>1.7011919094550589</v>
      </c>
      <c r="L7726" s="47"/>
      <c r="M7726" s="47"/>
    </row>
    <row r="7727" spans="1:13" x14ac:dyDescent="0.4">
      <c r="A7727" t="str">
        <f t="shared" si="120"/>
        <v>54_4M_M_0_180_2_HH800_Core</v>
      </c>
      <c r="B7727">
        <v>54</v>
      </c>
      <c r="C7727" t="s">
        <v>173</v>
      </c>
      <c r="D7727" t="s">
        <v>174</v>
      </c>
      <c r="E7727">
        <v>0</v>
      </c>
      <c r="F7727">
        <v>180</v>
      </c>
      <c r="G7727">
        <v>2</v>
      </c>
      <c r="H7727" t="s">
        <v>303</v>
      </c>
      <c r="I7727" t="s">
        <v>170</v>
      </c>
      <c r="J7727">
        <v>24.989857084922278</v>
      </c>
      <c r="L7727" s="47"/>
      <c r="M7727" s="47"/>
    </row>
    <row r="7728" spans="1:13" x14ac:dyDescent="0.4">
      <c r="A7728" t="str">
        <f t="shared" si="120"/>
        <v>29_4A_F_3_365_5_HH800_Core</v>
      </c>
      <c r="B7728">
        <v>29</v>
      </c>
      <c r="C7728" t="s">
        <v>168</v>
      </c>
      <c r="D7728" t="s">
        <v>169</v>
      </c>
      <c r="E7728">
        <v>3</v>
      </c>
      <c r="F7728">
        <v>365</v>
      </c>
      <c r="G7728">
        <v>5</v>
      </c>
      <c r="H7728" t="s">
        <v>303</v>
      </c>
      <c r="I7728" t="s">
        <v>170</v>
      </c>
      <c r="J7728">
        <v>1.7879771059651444</v>
      </c>
      <c r="L7728" s="47"/>
      <c r="M7728" s="47"/>
    </row>
    <row r="7729" spans="1:13" x14ac:dyDescent="0.4">
      <c r="A7729" t="str">
        <f t="shared" si="120"/>
        <v>34_4M_F_0_90_5_HH800_Core</v>
      </c>
      <c r="B7729">
        <v>34</v>
      </c>
      <c r="C7729" t="s">
        <v>173</v>
      </c>
      <c r="D7729" t="s">
        <v>169</v>
      </c>
      <c r="E7729">
        <v>0</v>
      </c>
      <c r="F7729">
        <v>90</v>
      </c>
      <c r="G7729">
        <v>5</v>
      </c>
      <c r="H7729" t="s">
        <v>303</v>
      </c>
      <c r="I7729" t="s">
        <v>170</v>
      </c>
      <c r="J7729">
        <v>21.897640394085965</v>
      </c>
      <c r="L7729" s="47"/>
      <c r="M7729" s="47"/>
    </row>
    <row r="7730" spans="1:13" x14ac:dyDescent="0.4">
      <c r="A7730" t="str">
        <f t="shared" si="120"/>
        <v>48_4M_M_0_180_2_HH800_Core</v>
      </c>
      <c r="B7730">
        <v>48</v>
      </c>
      <c r="C7730" t="s">
        <v>173</v>
      </c>
      <c r="D7730" t="s">
        <v>174</v>
      </c>
      <c r="E7730">
        <v>0</v>
      </c>
      <c r="F7730">
        <v>180</v>
      </c>
      <c r="G7730">
        <v>2</v>
      </c>
      <c r="H7730" t="s">
        <v>303</v>
      </c>
      <c r="I7730" t="s">
        <v>170</v>
      </c>
      <c r="J7730">
        <v>16.340594817550279</v>
      </c>
      <c r="L7730" s="47"/>
      <c r="M7730" s="47"/>
    </row>
    <row r="7731" spans="1:13" x14ac:dyDescent="0.4">
      <c r="A7731" t="str">
        <f t="shared" si="120"/>
        <v>53_2M_M_0_60_2_HH800_Core</v>
      </c>
      <c r="B7731">
        <v>53</v>
      </c>
      <c r="C7731" t="s">
        <v>175</v>
      </c>
      <c r="D7731" t="s">
        <v>174</v>
      </c>
      <c r="E7731">
        <v>0</v>
      </c>
      <c r="F7731">
        <v>60</v>
      </c>
      <c r="G7731">
        <v>2</v>
      </c>
      <c r="H7731" t="s">
        <v>303</v>
      </c>
      <c r="I7731" t="s">
        <v>170</v>
      </c>
      <c r="J7731">
        <v>59.439321259514351</v>
      </c>
      <c r="L7731" s="47"/>
      <c r="M7731" s="47"/>
    </row>
    <row r="7732" spans="1:13" x14ac:dyDescent="0.4">
      <c r="A7732" t="str">
        <f t="shared" si="120"/>
        <v>48_2M_F_3_180_5_HH800_Core</v>
      </c>
      <c r="B7732">
        <v>48</v>
      </c>
      <c r="C7732" t="s">
        <v>175</v>
      </c>
      <c r="D7732" t="s">
        <v>169</v>
      </c>
      <c r="E7732">
        <v>3</v>
      </c>
      <c r="F7732">
        <v>180</v>
      </c>
      <c r="G7732">
        <v>5</v>
      </c>
      <c r="H7732" t="s">
        <v>303</v>
      </c>
      <c r="I7732" t="s">
        <v>170</v>
      </c>
      <c r="J7732">
        <v>3.2624234419952431</v>
      </c>
      <c r="L7732" s="47"/>
      <c r="M7732" s="47"/>
    </row>
    <row r="7733" spans="1:13" x14ac:dyDescent="0.4">
      <c r="A7733" t="str">
        <f t="shared" si="120"/>
        <v>64_4M_M_3_90_5_HH800_Core</v>
      </c>
      <c r="B7733">
        <v>64</v>
      </c>
      <c r="C7733" t="s">
        <v>173</v>
      </c>
      <c r="D7733" t="s">
        <v>174</v>
      </c>
      <c r="E7733">
        <v>3</v>
      </c>
      <c r="F7733">
        <v>90</v>
      </c>
      <c r="G7733">
        <v>5</v>
      </c>
      <c r="H7733" t="s">
        <v>303</v>
      </c>
      <c r="I7733" t="s">
        <v>170</v>
      </c>
      <c r="J7733">
        <v>2.4380642205165812</v>
      </c>
      <c r="L7733" s="47"/>
      <c r="M7733" s="47"/>
    </row>
    <row r="7734" spans="1:13" x14ac:dyDescent="0.4">
      <c r="A7734" t="str">
        <f t="shared" si="120"/>
        <v>47_4M_F_0_90_5_HH800_Core</v>
      </c>
      <c r="B7734">
        <v>47</v>
      </c>
      <c r="C7734" t="s">
        <v>173</v>
      </c>
      <c r="D7734" t="s">
        <v>169</v>
      </c>
      <c r="E7734">
        <v>0</v>
      </c>
      <c r="F7734">
        <v>90</v>
      </c>
      <c r="G7734">
        <v>5</v>
      </c>
      <c r="H7734" t="s">
        <v>303</v>
      </c>
      <c r="I7734" t="s">
        <v>170</v>
      </c>
      <c r="J7734">
        <v>38.017189419789503</v>
      </c>
      <c r="L7734" s="47"/>
      <c r="M7734" s="47"/>
    </row>
    <row r="7735" spans="1:13" x14ac:dyDescent="0.4">
      <c r="A7735" t="str">
        <f t="shared" si="120"/>
        <v>32_4A_F_3_90_5_HH800_Core</v>
      </c>
      <c r="B7735">
        <v>32</v>
      </c>
      <c r="C7735" t="s">
        <v>168</v>
      </c>
      <c r="D7735" t="s">
        <v>169</v>
      </c>
      <c r="E7735">
        <v>3</v>
      </c>
      <c r="F7735">
        <v>90</v>
      </c>
      <c r="G7735">
        <v>5</v>
      </c>
      <c r="H7735" t="s">
        <v>303</v>
      </c>
      <c r="I7735" t="s">
        <v>170</v>
      </c>
      <c r="J7735">
        <v>1.7841212693603596</v>
      </c>
      <c r="L7735" s="47"/>
      <c r="M7735" s="47"/>
    </row>
    <row r="7736" spans="1:13" x14ac:dyDescent="0.4">
      <c r="A7736" t="str">
        <f t="shared" si="120"/>
        <v>48_2M_F_3_60_5_HH800_Core</v>
      </c>
      <c r="B7736">
        <v>48</v>
      </c>
      <c r="C7736" t="s">
        <v>175</v>
      </c>
      <c r="D7736" t="s">
        <v>169</v>
      </c>
      <c r="E7736">
        <v>3</v>
      </c>
      <c r="F7736">
        <v>60</v>
      </c>
      <c r="G7736">
        <v>5</v>
      </c>
      <c r="H7736" t="s">
        <v>303</v>
      </c>
      <c r="I7736" t="s">
        <v>170</v>
      </c>
      <c r="J7736">
        <v>5.2456598507624754</v>
      </c>
      <c r="L7736" s="47"/>
      <c r="M7736" s="47"/>
    </row>
    <row r="7737" spans="1:13" x14ac:dyDescent="0.4">
      <c r="A7737" t="str">
        <f t="shared" si="120"/>
        <v>46_4M_M_0_90_2_HH800_Core</v>
      </c>
      <c r="B7737">
        <v>46</v>
      </c>
      <c r="C7737" t="s">
        <v>173</v>
      </c>
      <c r="D7737" t="s">
        <v>174</v>
      </c>
      <c r="E7737">
        <v>0</v>
      </c>
      <c r="F7737">
        <v>90</v>
      </c>
      <c r="G7737">
        <v>2</v>
      </c>
      <c r="H7737" t="s">
        <v>303</v>
      </c>
      <c r="I7737" t="s">
        <v>170</v>
      </c>
      <c r="J7737">
        <v>17.524205383808759</v>
      </c>
      <c r="L7737" s="47"/>
      <c r="M7737" s="47"/>
    </row>
    <row r="7738" spans="1:13" x14ac:dyDescent="0.4">
      <c r="A7738" t="str">
        <f t="shared" si="120"/>
        <v>32_4A_M_0_180_2_HH800_Core</v>
      </c>
      <c r="B7738">
        <v>32</v>
      </c>
      <c r="C7738" t="s">
        <v>168</v>
      </c>
      <c r="D7738" t="s">
        <v>174</v>
      </c>
      <c r="E7738">
        <v>0</v>
      </c>
      <c r="F7738">
        <v>180</v>
      </c>
      <c r="G7738">
        <v>2</v>
      </c>
      <c r="H7738" t="s">
        <v>303</v>
      </c>
      <c r="I7738" t="s">
        <v>170</v>
      </c>
      <c r="J7738">
        <v>9.0032587075910069</v>
      </c>
      <c r="L7738" s="47"/>
      <c r="M7738" s="47"/>
    </row>
    <row r="7739" spans="1:13" x14ac:dyDescent="0.4">
      <c r="A7739" t="str">
        <f t="shared" si="120"/>
        <v>32_4M_M_0_180_2_HH800_Core</v>
      </c>
      <c r="B7739">
        <v>32</v>
      </c>
      <c r="C7739" t="s">
        <v>173</v>
      </c>
      <c r="D7739" t="s">
        <v>174</v>
      </c>
      <c r="E7739">
        <v>0</v>
      </c>
      <c r="F7739">
        <v>180</v>
      </c>
      <c r="G7739">
        <v>2</v>
      </c>
      <c r="H7739" t="s">
        <v>303</v>
      </c>
      <c r="I7739" t="s">
        <v>170</v>
      </c>
      <c r="J7739">
        <v>8.9197151666256058</v>
      </c>
      <c r="L7739" s="47"/>
      <c r="M7739" s="47"/>
    </row>
    <row r="7740" spans="1:13" x14ac:dyDescent="0.4">
      <c r="A7740" t="str">
        <f t="shared" si="120"/>
        <v>62_4M_M_6_90_5_HH800_Core</v>
      </c>
      <c r="B7740">
        <v>62</v>
      </c>
      <c r="C7740" t="s">
        <v>173</v>
      </c>
      <c r="D7740" t="s">
        <v>174</v>
      </c>
      <c r="E7740">
        <v>6</v>
      </c>
      <c r="F7740">
        <v>90</v>
      </c>
      <c r="G7740">
        <v>5</v>
      </c>
      <c r="H7740" t="s">
        <v>303</v>
      </c>
      <c r="I7740" t="s">
        <v>170</v>
      </c>
      <c r="J7740">
        <v>4.168195348105419</v>
      </c>
      <c r="L7740" s="47"/>
      <c r="M7740" s="47"/>
    </row>
    <row r="7741" spans="1:13" x14ac:dyDescent="0.4">
      <c r="A7741" t="str">
        <f t="shared" si="120"/>
        <v>61_2M_F_3_180_5_HH800_Core</v>
      </c>
      <c r="B7741">
        <v>61</v>
      </c>
      <c r="C7741" t="s">
        <v>175</v>
      </c>
      <c r="D7741" t="s">
        <v>169</v>
      </c>
      <c r="E7741">
        <v>3</v>
      </c>
      <c r="F7741">
        <v>180</v>
      </c>
      <c r="G7741">
        <v>5</v>
      </c>
      <c r="H7741" t="s">
        <v>303</v>
      </c>
      <c r="I7741" t="s">
        <v>170</v>
      </c>
      <c r="J7741">
        <v>4.6736630250957276</v>
      </c>
      <c r="L7741" s="47"/>
      <c r="M7741" s="47"/>
    </row>
    <row r="7742" spans="1:13" x14ac:dyDescent="0.4">
      <c r="A7742" t="str">
        <f t="shared" si="120"/>
        <v>27_2M_F_0_90_2_HH800_Core</v>
      </c>
      <c r="B7742">
        <v>27</v>
      </c>
      <c r="C7742" t="s">
        <v>175</v>
      </c>
      <c r="D7742" t="s">
        <v>169</v>
      </c>
      <c r="E7742">
        <v>0</v>
      </c>
      <c r="F7742">
        <v>90</v>
      </c>
      <c r="G7742">
        <v>2</v>
      </c>
      <c r="H7742" t="s">
        <v>303</v>
      </c>
      <c r="I7742" t="s">
        <v>170</v>
      </c>
      <c r="J7742">
        <v>25.685202397633805</v>
      </c>
      <c r="L7742" s="47"/>
      <c r="M7742" s="47"/>
    </row>
    <row r="7743" spans="1:13" x14ac:dyDescent="0.4">
      <c r="A7743" t="str">
        <f t="shared" si="120"/>
        <v>60_4M_M_6_60_5_HH800_Core</v>
      </c>
      <c r="B7743">
        <v>60</v>
      </c>
      <c r="C7743" t="s">
        <v>173</v>
      </c>
      <c r="D7743" t="s">
        <v>174</v>
      </c>
      <c r="E7743">
        <v>6</v>
      </c>
      <c r="F7743">
        <v>60</v>
      </c>
      <c r="G7743">
        <v>5</v>
      </c>
      <c r="H7743" t="s">
        <v>303</v>
      </c>
      <c r="I7743" t="s">
        <v>170</v>
      </c>
      <c r="J7743">
        <v>5.0075216577882236</v>
      </c>
      <c r="L7743" s="47"/>
      <c r="M7743" s="47"/>
    </row>
    <row r="7744" spans="1:13" x14ac:dyDescent="0.4">
      <c r="A7744" t="str">
        <f t="shared" si="120"/>
        <v>35_4M_F_6_90_65_HH800_Core</v>
      </c>
      <c r="B7744">
        <v>35</v>
      </c>
      <c r="C7744" t="s">
        <v>173</v>
      </c>
      <c r="D7744" t="s">
        <v>169</v>
      </c>
      <c r="E7744">
        <v>6</v>
      </c>
      <c r="F7744">
        <v>90</v>
      </c>
      <c r="G7744">
        <v>65</v>
      </c>
      <c r="H7744" t="s">
        <v>303</v>
      </c>
      <c r="I7744" t="s">
        <v>170</v>
      </c>
      <c r="J7744">
        <v>20.557536634884666</v>
      </c>
      <c r="L7744" s="47"/>
      <c r="M7744" s="47"/>
    </row>
    <row r="7745" spans="1:13" x14ac:dyDescent="0.4">
      <c r="A7745" t="str">
        <f t="shared" si="120"/>
        <v>63_2M_F_3_180_5_HH800_Core</v>
      </c>
      <c r="B7745">
        <v>63</v>
      </c>
      <c r="C7745" t="s">
        <v>175</v>
      </c>
      <c r="D7745" t="s">
        <v>169</v>
      </c>
      <c r="E7745">
        <v>3</v>
      </c>
      <c r="F7745">
        <v>180</v>
      </c>
      <c r="G7745">
        <v>5</v>
      </c>
      <c r="H7745" t="s">
        <v>303</v>
      </c>
      <c r="I7745" t="s">
        <v>170</v>
      </c>
      <c r="J7745">
        <v>3.8950269701493632</v>
      </c>
      <c r="L7745" s="47"/>
      <c r="M7745" s="47"/>
    </row>
    <row r="7746" spans="1:13" x14ac:dyDescent="0.4">
      <c r="A7746" t="str">
        <f t="shared" si="120"/>
        <v>56_2M_M_3_365_5_HH800_Core</v>
      </c>
      <c r="B7746">
        <v>56</v>
      </c>
      <c r="C7746" t="s">
        <v>175</v>
      </c>
      <c r="D7746" t="s">
        <v>174</v>
      </c>
      <c r="E7746">
        <v>3</v>
      </c>
      <c r="F7746">
        <v>365</v>
      </c>
      <c r="G7746">
        <v>5</v>
      </c>
      <c r="H7746" t="s">
        <v>303</v>
      </c>
      <c r="I7746" t="s">
        <v>170</v>
      </c>
      <c r="J7746">
        <v>3.4376973744119219</v>
      </c>
      <c r="L7746" s="47"/>
      <c r="M7746" s="47"/>
    </row>
    <row r="7747" spans="1:13" x14ac:dyDescent="0.4">
      <c r="A7747" t="str">
        <f t="shared" ref="A7747:A7810" si="121">B7747&amp;"_"&amp;C7747&amp;"_"&amp;D7747&amp;"_"&amp;E7747&amp;"_"&amp;F7747&amp;"_"&amp;G7747&amp;"_"&amp;H7747&amp;"_"&amp;I7747</f>
        <v>63_4M_M_0_365_5_HH800_Core</v>
      </c>
      <c r="B7747">
        <v>63</v>
      </c>
      <c r="C7747" t="s">
        <v>173</v>
      </c>
      <c r="D7747" t="s">
        <v>174</v>
      </c>
      <c r="E7747">
        <v>0</v>
      </c>
      <c r="F7747">
        <v>365</v>
      </c>
      <c r="G7747">
        <v>5</v>
      </c>
      <c r="H7747" t="s">
        <v>303</v>
      </c>
      <c r="I7747" t="s">
        <v>170</v>
      </c>
      <c r="J7747">
        <v>44.794275586362303</v>
      </c>
      <c r="L7747" s="47"/>
      <c r="M7747" s="47"/>
    </row>
    <row r="7748" spans="1:13" x14ac:dyDescent="0.4">
      <c r="A7748" t="str">
        <f t="shared" si="121"/>
        <v>25_2M_F_3_60_5_HH800_Core</v>
      </c>
      <c r="B7748">
        <v>25</v>
      </c>
      <c r="C7748" t="s">
        <v>175</v>
      </c>
      <c r="D7748" t="s">
        <v>169</v>
      </c>
      <c r="E7748">
        <v>3</v>
      </c>
      <c r="F7748">
        <v>60</v>
      </c>
      <c r="G7748">
        <v>5</v>
      </c>
      <c r="H7748" t="s">
        <v>303</v>
      </c>
      <c r="I7748" t="s">
        <v>170</v>
      </c>
      <c r="J7748">
        <v>1.6442660799010227</v>
      </c>
      <c r="L7748" s="47"/>
      <c r="M7748" s="47"/>
    </row>
    <row r="7749" spans="1:13" x14ac:dyDescent="0.4">
      <c r="A7749" t="str">
        <f t="shared" si="121"/>
        <v>39_2M_F_0_60_2_HH800_Core</v>
      </c>
      <c r="B7749">
        <v>39</v>
      </c>
      <c r="C7749" t="s">
        <v>175</v>
      </c>
      <c r="D7749" t="s">
        <v>169</v>
      </c>
      <c r="E7749">
        <v>0</v>
      </c>
      <c r="F7749">
        <v>60</v>
      </c>
      <c r="G7749">
        <v>2</v>
      </c>
      <c r="H7749" t="s">
        <v>303</v>
      </c>
      <c r="I7749" t="s">
        <v>170</v>
      </c>
      <c r="J7749">
        <v>44.44807207219413</v>
      </c>
      <c r="L7749" s="47"/>
      <c r="M7749" s="47"/>
    </row>
    <row r="7750" spans="1:13" x14ac:dyDescent="0.4">
      <c r="A7750" t="str">
        <f t="shared" si="121"/>
        <v>58_4M_M_0_60_5_HH800_Core</v>
      </c>
      <c r="B7750">
        <v>58</v>
      </c>
      <c r="C7750" t="s">
        <v>173</v>
      </c>
      <c r="D7750" t="s">
        <v>174</v>
      </c>
      <c r="E7750">
        <v>0</v>
      </c>
      <c r="F7750">
        <v>60</v>
      </c>
      <c r="G7750">
        <v>5</v>
      </c>
      <c r="H7750" t="s">
        <v>303</v>
      </c>
      <c r="I7750" t="s">
        <v>170</v>
      </c>
      <c r="J7750">
        <v>71.788446189357217</v>
      </c>
      <c r="L7750" s="47"/>
      <c r="M7750" s="47"/>
    </row>
    <row r="7751" spans="1:13" x14ac:dyDescent="0.4">
      <c r="A7751" t="str">
        <f t="shared" si="121"/>
        <v>61_4M_F_3_90_5_HH800_Core</v>
      </c>
      <c r="B7751">
        <v>61</v>
      </c>
      <c r="C7751" t="s">
        <v>173</v>
      </c>
      <c r="D7751" t="s">
        <v>169</v>
      </c>
      <c r="E7751">
        <v>3</v>
      </c>
      <c r="F7751">
        <v>90</v>
      </c>
      <c r="G7751">
        <v>5</v>
      </c>
      <c r="H7751" t="s">
        <v>303</v>
      </c>
      <c r="I7751" t="s">
        <v>170</v>
      </c>
      <c r="J7751">
        <v>3.6678432013272664</v>
      </c>
      <c r="L7751" s="47"/>
      <c r="M7751" s="47"/>
    </row>
    <row r="7752" spans="1:13" x14ac:dyDescent="0.4">
      <c r="A7752" t="str">
        <f t="shared" si="121"/>
        <v>31_4M_F_0_90_5_HH800_Core</v>
      </c>
      <c r="B7752">
        <v>31</v>
      </c>
      <c r="C7752" t="s">
        <v>173</v>
      </c>
      <c r="D7752" t="s">
        <v>169</v>
      </c>
      <c r="E7752">
        <v>0</v>
      </c>
      <c r="F7752">
        <v>90</v>
      </c>
      <c r="G7752">
        <v>5</v>
      </c>
      <c r="H7752" t="s">
        <v>303</v>
      </c>
      <c r="I7752" t="s">
        <v>170</v>
      </c>
      <c r="J7752">
        <v>20.779766891946061</v>
      </c>
      <c r="L7752" s="47"/>
      <c r="M7752" s="47"/>
    </row>
    <row r="7753" spans="1:13" x14ac:dyDescent="0.4">
      <c r="A7753" t="str">
        <f t="shared" si="121"/>
        <v>31_4A_F_0_90_5_HH800_Core</v>
      </c>
      <c r="B7753">
        <v>31</v>
      </c>
      <c r="C7753" t="s">
        <v>168</v>
      </c>
      <c r="D7753" t="s">
        <v>169</v>
      </c>
      <c r="E7753">
        <v>0</v>
      </c>
      <c r="F7753">
        <v>90</v>
      </c>
      <c r="G7753">
        <v>5</v>
      </c>
      <c r="H7753" t="s">
        <v>303</v>
      </c>
      <c r="I7753" t="s">
        <v>170</v>
      </c>
      <c r="J7753">
        <v>21.916204940690708</v>
      </c>
      <c r="L7753" s="47"/>
      <c r="M7753" s="47"/>
    </row>
    <row r="7754" spans="1:13" x14ac:dyDescent="0.4">
      <c r="A7754" t="str">
        <f t="shared" si="121"/>
        <v>54_2M_F_3_365_5_HH800_Core</v>
      </c>
      <c r="B7754">
        <v>54</v>
      </c>
      <c r="C7754" t="s">
        <v>175</v>
      </c>
      <c r="D7754" t="s">
        <v>169</v>
      </c>
      <c r="E7754">
        <v>3</v>
      </c>
      <c r="F7754">
        <v>365</v>
      </c>
      <c r="G7754">
        <v>5</v>
      </c>
      <c r="H7754" t="s">
        <v>303</v>
      </c>
      <c r="I7754" t="s">
        <v>170</v>
      </c>
      <c r="J7754">
        <v>3.9742527377721388</v>
      </c>
      <c r="L7754" s="47"/>
      <c r="M7754" s="47"/>
    </row>
    <row r="7755" spans="1:13" x14ac:dyDescent="0.4">
      <c r="A7755" t="str">
        <f t="shared" si="121"/>
        <v>48_4M_F_0_90_2_HH800_Core</v>
      </c>
      <c r="B7755">
        <v>48</v>
      </c>
      <c r="C7755" t="s">
        <v>173</v>
      </c>
      <c r="D7755" t="s">
        <v>169</v>
      </c>
      <c r="E7755">
        <v>0</v>
      </c>
      <c r="F7755">
        <v>90</v>
      </c>
      <c r="G7755">
        <v>2</v>
      </c>
      <c r="H7755" t="s">
        <v>303</v>
      </c>
      <c r="I7755" t="s">
        <v>170</v>
      </c>
      <c r="J7755">
        <v>23.750985072609151</v>
      </c>
      <c r="L7755" s="47"/>
      <c r="M7755" s="47"/>
    </row>
    <row r="7756" spans="1:13" x14ac:dyDescent="0.4">
      <c r="A7756" t="str">
        <f t="shared" si="121"/>
        <v>44_2M_F_3_60_5_HH800_Core</v>
      </c>
      <c r="B7756">
        <v>44</v>
      </c>
      <c r="C7756" t="s">
        <v>175</v>
      </c>
      <c r="D7756" t="s">
        <v>169</v>
      </c>
      <c r="E7756">
        <v>3</v>
      </c>
      <c r="F7756">
        <v>60</v>
      </c>
      <c r="G7756">
        <v>5</v>
      </c>
      <c r="H7756" t="s">
        <v>303</v>
      </c>
      <c r="I7756" t="s">
        <v>170</v>
      </c>
      <c r="J7756">
        <v>4.3510976659745717</v>
      </c>
      <c r="L7756" s="47"/>
      <c r="M7756" s="47"/>
    </row>
    <row r="7757" spans="1:13" x14ac:dyDescent="0.4">
      <c r="A7757" t="str">
        <f t="shared" si="121"/>
        <v>60_4M_F_3_90_5_HH800_Core</v>
      </c>
      <c r="B7757">
        <v>60</v>
      </c>
      <c r="C7757" t="s">
        <v>173</v>
      </c>
      <c r="D7757" t="s">
        <v>169</v>
      </c>
      <c r="E7757">
        <v>3</v>
      </c>
      <c r="F7757">
        <v>90</v>
      </c>
      <c r="G7757">
        <v>5</v>
      </c>
      <c r="H7757" t="s">
        <v>303</v>
      </c>
      <c r="I7757" t="s">
        <v>170</v>
      </c>
      <c r="J7757">
        <v>2.9933160709257693</v>
      </c>
      <c r="L7757" s="47"/>
      <c r="M7757" s="47"/>
    </row>
    <row r="7758" spans="1:13" x14ac:dyDescent="0.4">
      <c r="A7758" t="str">
        <f t="shared" si="121"/>
        <v>26_2M_M_3_365_5_HH800_Core</v>
      </c>
      <c r="B7758">
        <v>26</v>
      </c>
      <c r="C7758" t="s">
        <v>175</v>
      </c>
      <c r="D7758" t="s">
        <v>174</v>
      </c>
      <c r="E7758">
        <v>3</v>
      </c>
      <c r="F7758">
        <v>365</v>
      </c>
      <c r="G7758">
        <v>5</v>
      </c>
      <c r="H7758" t="s">
        <v>303</v>
      </c>
      <c r="I7758" t="s">
        <v>170</v>
      </c>
      <c r="J7758">
        <v>1.2026966306260347</v>
      </c>
      <c r="L7758" s="47"/>
      <c r="M7758" s="47"/>
    </row>
    <row r="7759" spans="1:13" x14ac:dyDescent="0.4">
      <c r="A7759" t="str">
        <f t="shared" si="121"/>
        <v>26_2A_M_3_365_5_HH800_Core</v>
      </c>
      <c r="B7759">
        <v>26</v>
      </c>
      <c r="C7759" t="s">
        <v>176</v>
      </c>
      <c r="D7759" t="s">
        <v>174</v>
      </c>
      <c r="E7759">
        <v>3</v>
      </c>
      <c r="F7759">
        <v>365</v>
      </c>
      <c r="G7759">
        <v>5</v>
      </c>
      <c r="H7759" t="s">
        <v>303</v>
      </c>
      <c r="I7759" t="s">
        <v>170</v>
      </c>
      <c r="J7759">
        <v>1.6321713042892045</v>
      </c>
      <c r="L7759" s="47"/>
      <c r="M7759" s="47"/>
    </row>
    <row r="7760" spans="1:13" x14ac:dyDescent="0.4">
      <c r="A7760" t="str">
        <f t="shared" si="121"/>
        <v>43_2M_F_0_180_5_HH800_Core</v>
      </c>
      <c r="B7760">
        <v>43</v>
      </c>
      <c r="C7760" t="s">
        <v>175</v>
      </c>
      <c r="D7760" t="s">
        <v>169</v>
      </c>
      <c r="E7760">
        <v>0</v>
      </c>
      <c r="F7760">
        <v>180</v>
      </c>
      <c r="G7760">
        <v>5</v>
      </c>
      <c r="H7760" t="s">
        <v>303</v>
      </c>
      <c r="I7760" t="s">
        <v>170</v>
      </c>
      <c r="J7760">
        <v>46.469985813102696</v>
      </c>
      <c r="L7760" s="47"/>
      <c r="M7760" s="47"/>
    </row>
    <row r="7761" spans="1:13" x14ac:dyDescent="0.4">
      <c r="A7761" t="str">
        <f t="shared" si="121"/>
        <v>36_2M_F_3_60_5_HH800_Core</v>
      </c>
      <c r="B7761">
        <v>36</v>
      </c>
      <c r="C7761" t="s">
        <v>175</v>
      </c>
      <c r="D7761" t="s">
        <v>169</v>
      </c>
      <c r="E7761">
        <v>3</v>
      </c>
      <c r="F7761">
        <v>60</v>
      </c>
      <c r="G7761">
        <v>5</v>
      </c>
      <c r="H7761" t="s">
        <v>303</v>
      </c>
      <c r="I7761" t="s">
        <v>170</v>
      </c>
      <c r="J7761">
        <v>2.7260480664593794</v>
      </c>
      <c r="L7761" s="47"/>
      <c r="M7761" s="47"/>
    </row>
    <row r="7762" spans="1:13" x14ac:dyDescent="0.4">
      <c r="A7762" t="str">
        <f t="shared" si="121"/>
        <v>63_2M_M_6_180_5_HH800_Core</v>
      </c>
      <c r="B7762">
        <v>63</v>
      </c>
      <c r="C7762" t="s">
        <v>175</v>
      </c>
      <c r="D7762" t="s">
        <v>174</v>
      </c>
      <c r="E7762">
        <v>6</v>
      </c>
      <c r="F7762">
        <v>180</v>
      </c>
      <c r="G7762">
        <v>5</v>
      </c>
      <c r="H7762" t="s">
        <v>303</v>
      </c>
      <c r="I7762" t="s">
        <v>170</v>
      </c>
      <c r="J7762">
        <v>7.7809195226023009</v>
      </c>
      <c r="L7762" s="47"/>
      <c r="M7762" s="47"/>
    </row>
    <row r="7763" spans="1:13" x14ac:dyDescent="0.4">
      <c r="A7763" t="str">
        <f t="shared" si="121"/>
        <v>61_4M_M_3_60_5_HH800_Core</v>
      </c>
      <c r="B7763">
        <v>61</v>
      </c>
      <c r="C7763" t="s">
        <v>173</v>
      </c>
      <c r="D7763" t="s">
        <v>174</v>
      </c>
      <c r="E7763">
        <v>3</v>
      </c>
      <c r="F7763">
        <v>60</v>
      </c>
      <c r="G7763">
        <v>5</v>
      </c>
      <c r="H7763" t="s">
        <v>303</v>
      </c>
      <c r="I7763" t="s">
        <v>170</v>
      </c>
      <c r="J7763">
        <v>3.689441893335315</v>
      </c>
      <c r="L7763" s="47"/>
      <c r="M7763" s="47"/>
    </row>
    <row r="7764" spans="1:13" x14ac:dyDescent="0.4">
      <c r="A7764" t="str">
        <f t="shared" si="121"/>
        <v>60_2M_M_0_90_5_HH800_Core</v>
      </c>
      <c r="B7764">
        <v>60</v>
      </c>
      <c r="C7764" t="s">
        <v>175</v>
      </c>
      <c r="D7764" t="s">
        <v>174</v>
      </c>
      <c r="E7764">
        <v>0</v>
      </c>
      <c r="F7764">
        <v>90</v>
      </c>
      <c r="G7764">
        <v>5</v>
      </c>
      <c r="H7764" t="s">
        <v>303</v>
      </c>
      <c r="I7764" t="s">
        <v>170</v>
      </c>
      <c r="J7764">
        <v>119.11806866366427</v>
      </c>
      <c r="L7764" s="47"/>
      <c r="M7764" s="47"/>
    </row>
    <row r="7765" spans="1:13" x14ac:dyDescent="0.4">
      <c r="A7765" t="str">
        <f t="shared" si="121"/>
        <v>37_4M_F_0_180_5_HH800_Core</v>
      </c>
      <c r="B7765">
        <v>37</v>
      </c>
      <c r="C7765" t="s">
        <v>173</v>
      </c>
      <c r="D7765" t="s">
        <v>169</v>
      </c>
      <c r="E7765">
        <v>0</v>
      </c>
      <c r="F7765">
        <v>180</v>
      </c>
      <c r="G7765">
        <v>5</v>
      </c>
      <c r="H7765" t="s">
        <v>303</v>
      </c>
      <c r="I7765" t="s">
        <v>170</v>
      </c>
      <c r="J7765">
        <v>22.076323212746658</v>
      </c>
      <c r="L7765" s="47"/>
      <c r="M7765" s="47"/>
    </row>
    <row r="7766" spans="1:13" x14ac:dyDescent="0.4">
      <c r="A7766" t="str">
        <f t="shared" si="121"/>
        <v>37_4A_F_0_180_5_HH800_Core</v>
      </c>
      <c r="B7766">
        <v>37</v>
      </c>
      <c r="C7766" t="s">
        <v>168</v>
      </c>
      <c r="D7766" t="s">
        <v>169</v>
      </c>
      <c r="E7766">
        <v>0</v>
      </c>
      <c r="F7766">
        <v>180</v>
      </c>
      <c r="G7766">
        <v>5</v>
      </c>
      <c r="H7766" t="s">
        <v>303</v>
      </c>
      <c r="I7766" t="s">
        <v>170</v>
      </c>
      <c r="J7766">
        <v>22.788262429538463</v>
      </c>
      <c r="L7766" s="47"/>
      <c r="M7766" s="47"/>
    </row>
    <row r="7767" spans="1:13" x14ac:dyDescent="0.4">
      <c r="A7767" t="str">
        <f t="shared" si="121"/>
        <v>28_4A_M_0_90_2_HH800_Core</v>
      </c>
      <c r="B7767">
        <v>28</v>
      </c>
      <c r="C7767" t="s">
        <v>168</v>
      </c>
      <c r="D7767" t="s">
        <v>174</v>
      </c>
      <c r="E7767">
        <v>0</v>
      </c>
      <c r="F7767">
        <v>90</v>
      </c>
      <c r="G7767">
        <v>2</v>
      </c>
      <c r="H7767" t="s">
        <v>303</v>
      </c>
      <c r="I7767" t="s">
        <v>170</v>
      </c>
      <c r="J7767">
        <v>10.159120100631249</v>
      </c>
      <c r="L7767" s="47"/>
      <c r="M7767" s="47"/>
    </row>
    <row r="7768" spans="1:13" x14ac:dyDescent="0.4">
      <c r="A7768" t="str">
        <f t="shared" si="121"/>
        <v>28_4M_M_0_90_2_HH800_Core</v>
      </c>
      <c r="B7768">
        <v>28</v>
      </c>
      <c r="C7768" t="s">
        <v>173</v>
      </c>
      <c r="D7768" t="s">
        <v>174</v>
      </c>
      <c r="E7768">
        <v>0</v>
      </c>
      <c r="F7768">
        <v>90</v>
      </c>
      <c r="G7768">
        <v>2</v>
      </c>
      <c r="H7768" t="s">
        <v>303</v>
      </c>
      <c r="I7768" t="s">
        <v>170</v>
      </c>
      <c r="J7768">
        <v>10.106205249287797</v>
      </c>
      <c r="L7768" s="47"/>
      <c r="M7768" s="47"/>
    </row>
    <row r="7769" spans="1:13" x14ac:dyDescent="0.4">
      <c r="A7769" t="str">
        <f t="shared" si="121"/>
        <v>38_2M_F_6_365_5_HH800_Core</v>
      </c>
      <c r="B7769">
        <v>38</v>
      </c>
      <c r="C7769" t="s">
        <v>175</v>
      </c>
      <c r="D7769" t="s">
        <v>169</v>
      </c>
      <c r="E7769">
        <v>6</v>
      </c>
      <c r="F7769">
        <v>365</v>
      </c>
      <c r="G7769">
        <v>5</v>
      </c>
      <c r="H7769" t="s">
        <v>303</v>
      </c>
      <c r="I7769" t="s">
        <v>170</v>
      </c>
      <c r="J7769">
        <v>4.2377932990033003</v>
      </c>
      <c r="L7769" s="47"/>
      <c r="M7769" s="47"/>
    </row>
    <row r="7770" spans="1:13" x14ac:dyDescent="0.4">
      <c r="A7770" t="str">
        <f t="shared" si="121"/>
        <v>41_2M_M_0_180_2_HH800_Core</v>
      </c>
      <c r="B7770">
        <v>41</v>
      </c>
      <c r="C7770" t="s">
        <v>175</v>
      </c>
      <c r="D7770" t="s">
        <v>174</v>
      </c>
      <c r="E7770">
        <v>0</v>
      </c>
      <c r="F7770">
        <v>180</v>
      </c>
      <c r="G7770">
        <v>2</v>
      </c>
      <c r="H7770" t="s">
        <v>303</v>
      </c>
      <c r="I7770" t="s">
        <v>170</v>
      </c>
      <c r="J7770">
        <v>19.662182049439849</v>
      </c>
      <c r="L7770" s="47"/>
      <c r="M7770" s="47"/>
    </row>
    <row r="7771" spans="1:13" x14ac:dyDescent="0.4">
      <c r="A7771" t="str">
        <f t="shared" si="121"/>
        <v>61_2M_M_0_90_2_HH800_Core</v>
      </c>
      <c r="B7771">
        <v>61</v>
      </c>
      <c r="C7771" t="s">
        <v>175</v>
      </c>
      <c r="D7771" t="s">
        <v>174</v>
      </c>
      <c r="E7771">
        <v>0</v>
      </c>
      <c r="F7771">
        <v>90</v>
      </c>
      <c r="G7771">
        <v>2</v>
      </c>
      <c r="H7771" t="s">
        <v>303</v>
      </c>
      <c r="I7771" t="s">
        <v>170</v>
      </c>
      <c r="J7771">
        <v>70.245367286212058</v>
      </c>
      <c r="L7771" s="47"/>
      <c r="M7771" s="47"/>
    </row>
    <row r="7772" spans="1:13" x14ac:dyDescent="0.4">
      <c r="A7772" t="str">
        <f t="shared" si="121"/>
        <v>45_4M_F_3_365_5_HH800_Core</v>
      </c>
      <c r="B7772">
        <v>45</v>
      </c>
      <c r="C7772" t="s">
        <v>173</v>
      </c>
      <c r="D7772" t="s">
        <v>169</v>
      </c>
      <c r="E7772">
        <v>3</v>
      </c>
      <c r="F7772">
        <v>365</v>
      </c>
      <c r="G7772">
        <v>5</v>
      </c>
      <c r="H7772" t="s">
        <v>303</v>
      </c>
      <c r="I7772" t="s">
        <v>170</v>
      </c>
      <c r="J7772">
        <v>2.4323175205232173</v>
      </c>
      <c r="L7772" s="47"/>
      <c r="M7772" s="47"/>
    </row>
    <row r="7773" spans="1:13" x14ac:dyDescent="0.4">
      <c r="A7773" t="str">
        <f t="shared" si="121"/>
        <v>46_2M_M_0_180_5_HH800_Core</v>
      </c>
      <c r="B7773">
        <v>46</v>
      </c>
      <c r="C7773" t="s">
        <v>175</v>
      </c>
      <c r="D7773" t="s">
        <v>174</v>
      </c>
      <c r="E7773">
        <v>0</v>
      </c>
      <c r="F7773">
        <v>180</v>
      </c>
      <c r="G7773">
        <v>5</v>
      </c>
      <c r="H7773" t="s">
        <v>303</v>
      </c>
      <c r="I7773" t="s">
        <v>170</v>
      </c>
      <c r="J7773">
        <v>43.069282036033258</v>
      </c>
      <c r="L7773" s="47"/>
      <c r="M7773" s="47"/>
    </row>
    <row r="7774" spans="1:13" x14ac:dyDescent="0.4">
      <c r="A7774" t="str">
        <f t="shared" si="121"/>
        <v>42_2M_M_0_180_5_HH800_Core</v>
      </c>
      <c r="B7774">
        <v>42</v>
      </c>
      <c r="C7774" t="s">
        <v>175</v>
      </c>
      <c r="D7774" t="s">
        <v>174</v>
      </c>
      <c r="E7774">
        <v>0</v>
      </c>
      <c r="F7774">
        <v>180</v>
      </c>
      <c r="G7774">
        <v>5</v>
      </c>
      <c r="H7774" t="s">
        <v>303</v>
      </c>
      <c r="I7774" t="s">
        <v>170</v>
      </c>
      <c r="J7774">
        <v>34.6958018750964</v>
      </c>
      <c r="L7774" s="47"/>
      <c r="M7774" s="47"/>
    </row>
    <row r="7775" spans="1:13" x14ac:dyDescent="0.4">
      <c r="A7775" t="str">
        <f t="shared" si="121"/>
        <v>57_4M_F_3_180_5_HH800_Core</v>
      </c>
      <c r="B7775">
        <v>57</v>
      </c>
      <c r="C7775" t="s">
        <v>173</v>
      </c>
      <c r="D7775" t="s">
        <v>169</v>
      </c>
      <c r="E7775">
        <v>3</v>
      </c>
      <c r="F7775">
        <v>180</v>
      </c>
      <c r="G7775">
        <v>5</v>
      </c>
      <c r="H7775" t="s">
        <v>303</v>
      </c>
      <c r="I7775" t="s">
        <v>170</v>
      </c>
      <c r="J7775">
        <v>2.2701599196459963</v>
      </c>
      <c r="L7775" s="47"/>
      <c r="M7775" s="47"/>
    </row>
    <row r="7776" spans="1:13" x14ac:dyDescent="0.4">
      <c r="A7776" t="str">
        <f t="shared" si="121"/>
        <v>29_4A_F_6_180_5_HH800_Core</v>
      </c>
      <c r="B7776">
        <v>29</v>
      </c>
      <c r="C7776" t="s">
        <v>168</v>
      </c>
      <c r="D7776" t="s">
        <v>169</v>
      </c>
      <c r="E7776">
        <v>6</v>
      </c>
      <c r="F7776">
        <v>180</v>
      </c>
      <c r="G7776">
        <v>5</v>
      </c>
      <c r="H7776" t="s">
        <v>303</v>
      </c>
      <c r="I7776" t="s">
        <v>170</v>
      </c>
      <c r="J7776">
        <v>2.2998447749727728</v>
      </c>
      <c r="L7776" s="47"/>
      <c r="M7776" s="47"/>
    </row>
    <row r="7777" spans="1:13" x14ac:dyDescent="0.4">
      <c r="A7777" t="str">
        <f t="shared" si="121"/>
        <v>29_4M_F_6_180_5_HH800_Core</v>
      </c>
      <c r="B7777">
        <v>29</v>
      </c>
      <c r="C7777" t="s">
        <v>173</v>
      </c>
      <c r="D7777" t="s">
        <v>169</v>
      </c>
      <c r="E7777">
        <v>6</v>
      </c>
      <c r="F7777">
        <v>180</v>
      </c>
      <c r="G7777">
        <v>5</v>
      </c>
      <c r="H7777" t="s">
        <v>303</v>
      </c>
      <c r="I7777" t="s">
        <v>170</v>
      </c>
      <c r="J7777">
        <v>1.9512721808609541</v>
      </c>
      <c r="L7777" s="47"/>
      <c r="M7777" s="47"/>
    </row>
    <row r="7778" spans="1:13" x14ac:dyDescent="0.4">
      <c r="A7778" t="str">
        <f t="shared" si="121"/>
        <v>60_4M_F_0_90_5_HH800_Core</v>
      </c>
      <c r="B7778">
        <v>60</v>
      </c>
      <c r="C7778" t="s">
        <v>173</v>
      </c>
      <c r="D7778" t="s">
        <v>169</v>
      </c>
      <c r="E7778">
        <v>0</v>
      </c>
      <c r="F7778">
        <v>90</v>
      </c>
      <c r="G7778">
        <v>5</v>
      </c>
      <c r="H7778" t="s">
        <v>303</v>
      </c>
      <c r="I7778" t="s">
        <v>170</v>
      </c>
      <c r="J7778">
        <v>89.926004625054745</v>
      </c>
      <c r="L7778" s="47"/>
      <c r="M7778" s="47"/>
    </row>
    <row r="7779" spans="1:13" x14ac:dyDescent="0.4">
      <c r="A7779" t="str">
        <f t="shared" si="121"/>
        <v>41_2M_F_0_180_2_HH800_Core</v>
      </c>
      <c r="B7779">
        <v>41</v>
      </c>
      <c r="C7779" t="s">
        <v>175</v>
      </c>
      <c r="D7779" t="s">
        <v>169</v>
      </c>
      <c r="E7779">
        <v>0</v>
      </c>
      <c r="F7779">
        <v>180</v>
      </c>
      <c r="G7779">
        <v>2</v>
      </c>
      <c r="H7779" t="s">
        <v>303</v>
      </c>
      <c r="I7779" t="s">
        <v>170</v>
      </c>
      <c r="J7779">
        <v>26.29563946380166</v>
      </c>
      <c r="L7779" s="47"/>
      <c r="M7779" s="47"/>
    </row>
    <row r="7780" spans="1:13" x14ac:dyDescent="0.4">
      <c r="A7780" t="str">
        <f t="shared" si="121"/>
        <v>60_2M_M_3_90_5_HH800_Core</v>
      </c>
      <c r="B7780">
        <v>60</v>
      </c>
      <c r="C7780" t="s">
        <v>175</v>
      </c>
      <c r="D7780" t="s">
        <v>174</v>
      </c>
      <c r="E7780">
        <v>3</v>
      </c>
      <c r="F7780">
        <v>90</v>
      </c>
      <c r="G7780">
        <v>5</v>
      </c>
      <c r="H7780" t="s">
        <v>303</v>
      </c>
      <c r="I7780" t="s">
        <v>170</v>
      </c>
      <c r="J7780">
        <v>5.1339540551868676</v>
      </c>
      <c r="L7780" s="47"/>
      <c r="M7780" s="47"/>
    </row>
    <row r="7781" spans="1:13" x14ac:dyDescent="0.4">
      <c r="A7781" t="str">
        <f t="shared" si="121"/>
        <v>61_4M_M_0_60_2_HH800_Core</v>
      </c>
      <c r="B7781">
        <v>61</v>
      </c>
      <c r="C7781" t="s">
        <v>173</v>
      </c>
      <c r="D7781" t="s">
        <v>174</v>
      </c>
      <c r="E7781">
        <v>0</v>
      </c>
      <c r="F7781">
        <v>60</v>
      </c>
      <c r="G7781">
        <v>2</v>
      </c>
      <c r="H7781" t="s">
        <v>303</v>
      </c>
      <c r="I7781" t="s">
        <v>170</v>
      </c>
      <c r="J7781">
        <v>71.887480058848865</v>
      </c>
      <c r="L7781" s="47"/>
      <c r="M7781" s="47"/>
    </row>
    <row r="7782" spans="1:13" x14ac:dyDescent="0.4">
      <c r="A7782" t="str">
        <f t="shared" si="121"/>
        <v>42_4A_M_3_90_5_HH800_Core</v>
      </c>
      <c r="B7782">
        <v>42</v>
      </c>
      <c r="C7782" t="s">
        <v>168</v>
      </c>
      <c r="D7782" t="s">
        <v>174</v>
      </c>
      <c r="E7782">
        <v>3</v>
      </c>
      <c r="F7782">
        <v>90</v>
      </c>
      <c r="G7782">
        <v>5</v>
      </c>
      <c r="H7782" t="s">
        <v>303</v>
      </c>
      <c r="I7782" t="s">
        <v>170</v>
      </c>
      <c r="J7782">
        <v>2.1631596498698045</v>
      </c>
      <c r="L7782" s="47"/>
      <c r="M7782" s="47"/>
    </row>
    <row r="7783" spans="1:13" x14ac:dyDescent="0.4">
      <c r="A7783" t="str">
        <f t="shared" si="121"/>
        <v>42_2M_M_0_180_2_HH800_Core</v>
      </c>
      <c r="B7783">
        <v>42</v>
      </c>
      <c r="C7783" t="s">
        <v>175</v>
      </c>
      <c r="D7783" t="s">
        <v>174</v>
      </c>
      <c r="E7783">
        <v>0</v>
      </c>
      <c r="F7783">
        <v>180</v>
      </c>
      <c r="G7783">
        <v>2</v>
      </c>
      <c r="H7783" t="s">
        <v>303</v>
      </c>
      <c r="I7783" t="s">
        <v>170</v>
      </c>
      <c r="J7783">
        <v>20.633107528238511</v>
      </c>
      <c r="L7783" s="47"/>
      <c r="M7783" s="47"/>
    </row>
    <row r="7784" spans="1:13" x14ac:dyDescent="0.4">
      <c r="A7784" t="str">
        <f t="shared" si="121"/>
        <v>39_1M_F_0_60_2_HH800_Core</v>
      </c>
      <c r="B7784">
        <v>39</v>
      </c>
      <c r="C7784" t="s">
        <v>177</v>
      </c>
      <c r="D7784" t="s">
        <v>169</v>
      </c>
      <c r="E7784">
        <v>0</v>
      </c>
      <c r="F7784">
        <v>60</v>
      </c>
      <c r="G7784">
        <v>2</v>
      </c>
      <c r="H7784" t="s">
        <v>303</v>
      </c>
      <c r="I7784" t="s">
        <v>170</v>
      </c>
      <c r="J7784">
        <v>61.617235769616933</v>
      </c>
      <c r="L7784" s="47"/>
      <c r="M7784" s="47"/>
    </row>
    <row r="7785" spans="1:13" x14ac:dyDescent="0.4">
      <c r="A7785" t="str">
        <f t="shared" si="121"/>
        <v>29_4A_M_3_90_5_HH800_Core</v>
      </c>
      <c r="B7785">
        <v>29</v>
      </c>
      <c r="C7785" t="s">
        <v>168</v>
      </c>
      <c r="D7785" t="s">
        <v>174</v>
      </c>
      <c r="E7785">
        <v>3</v>
      </c>
      <c r="F7785">
        <v>90</v>
      </c>
      <c r="G7785">
        <v>5</v>
      </c>
      <c r="H7785" t="s">
        <v>303</v>
      </c>
      <c r="I7785" t="s">
        <v>170</v>
      </c>
      <c r="J7785">
        <v>1.4046063440975582</v>
      </c>
      <c r="L7785" s="47"/>
      <c r="M7785" s="47"/>
    </row>
    <row r="7786" spans="1:13" x14ac:dyDescent="0.4">
      <c r="A7786" t="str">
        <f t="shared" si="121"/>
        <v>31_4A_M_6_180_5_HH800_Core</v>
      </c>
      <c r="B7786">
        <v>31</v>
      </c>
      <c r="C7786" t="s">
        <v>168</v>
      </c>
      <c r="D7786" t="s">
        <v>174</v>
      </c>
      <c r="E7786">
        <v>6</v>
      </c>
      <c r="F7786">
        <v>180</v>
      </c>
      <c r="G7786">
        <v>5</v>
      </c>
      <c r="H7786" t="s">
        <v>303</v>
      </c>
      <c r="I7786" t="s">
        <v>170</v>
      </c>
      <c r="J7786">
        <v>1.7617094496003123</v>
      </c>
      <c r="L7786" s="47"/>
      <c r="M7786" s="47"/>
    </row>
    <row r="7787" spans="1:13" x14ac:dyDescent="0.4">
      <c r="A7787" t="str">
        <f t="shared" si="121"/>
        <v>31_4M_M_6_180_5_HH800_Core</v>
      </c>
      <c r="B7787">
        <v>31</v>
      </c>
      <c r="C7787" t="s">
        <v>173</v>
      </c>
      <c r="D7787" t="s">
        <v>174</v>
      </c>
      <c r="E7787">
        <v>6</v>
      </c>
      <c r="F7787">
        <v>180</v>
      </c>
      <c r="G7787">
        <v>5</v>
      </c>
      <c r="H7787" t="s">
        <v>303</v>
      </c>
      <c r="I7787" t="s">
        <v>170</v>
      </c>
      <c r="J7787">
        <v>1.5831894925150758</v>
      </c>
      <c r="L7787" s="47"/>
      <c r="M7787" s="47"/>
    </row>
    <row r="7788" spans="1:13" x14ac:dyDescent="0.4">
      <c r="A7788" t="str">
        <f t="shared" si="121"/>
        <v>43_4M_F_0_60_5_HH800_Core</v>
      </c>
      <c r="B7788">
        <v>43</v>
      </c>
      <c r="C7788" t="s">
        <v>173</v>
      </c>
      <c r="D7788" t="s">
        <v>169</v>
      </c>
      <c r="E7788">
        <v>0</v>
      </c>
      <c r="F7788">
        <v>60</v>
      </c>
      <c r="G7788">
        <v>5</v>
      </c>
      <c r="H7788" t="s">
        <v>303</v>
      </c>
      <c r="I7788" t="s">
        <v>170</v>
      </c>
      <c r="J7788">
        <v>46.558605933376718</v>
      </c>
      <c r="L7788" s="47"/>
      <c r="M7788" s="47"/>
    </row>
    <row r="7789" spans="1:13" x14ac:dyDescent="0.4">
      <c r="A7789" t="str">
        <f t="shared" si="121"/>
        <v>45_2M_F_0_180_2_HH800_Core</v>
      </c>
      <c r="B7789">
        <v>45</v>
      </c>
      <c r="C7789" t="s">
        <v>175</v>
      </c>
      <c r="D7789" t="s">
        <v>169</v>
      </c>
      <c r="E7789">
        <v>0</v>
      </c>
      <c r="F7789">
        <v>180</v>
      </c>
      <c r="G7789">
        <v>2</v>
      </c>
      <c r="H7789" t="s">
        <v>303</v>
      </c>
      <c r="I7789" t="s">
        <v>170</v>
      </c>
      <c r="J7789">
        <v>30.067035018284354</v>
      </c>
      <c r="L7789" s="47"/>
      <c r="M7789" s="47"/>
    </row>
    <row r="7790" spans="1:13" x14ac:dyDescent="0.4">
      <c r="A7790" t="str">
        <f t="shared" si="121"/>
        <v>46_2M_F_3_60_5_HH800_Core</v>
      </c>
      <c r="B7790">
        <v>46</v>
      </c>
      <c r="C7790" t="s">
        <v>175</v>
      </c>
      <c r="D7790" t="s">
        <v>169</v>
      </c>
      <c r="E7790">
        <v>3</v>
      </c>
      <c r="F7790">
        <v>60</v>
      </c>
      <c r="G7790">
        <v>5</v>
      </c>
      <c r="H7790" t="s">
        <v>303</v>
      </c>
      <c r="I7790" t="s">
        <v>170</v>
      </c>
      <c r="J7790">
        <v>4.0306192892482073</v>
      </c>
      <c r="L7790" s="47"/>
      <c r="M7790" s="47"/>
    </row>
    <row r="7791" spans="1:13" x14ac:dyDescent="0.4">
      <c r="A7791" t="str">
        <f t="shared" si="121"/>
        <v>60_4M_M_0_180_5_HH800_Core</v>
      </c>
      <c r="B7791">
        <v>60</v>
      </c>
      <c r="C7791" t="s">
        <v>173</v>
      </c>
      <c r="D7791" t="s">
        <v>174</v>
      </c>
      <c r="E7791">
        <v>0</v>
      </c>
      <c r="F7791">
        <v>180</v>
      </c>
      <c r="G7791">
        <v>5</v>
      </c>
      <c r="H7791" t="s">
        <v>303</v>
      </c>
      <c r="I7791" t="s">
        <v>170</v>
      </c>
      <c r="J7791">
        <v>50.023041528271015</v>
      </c>
      <c r="L7791" s="47"/>
      <c r="M7791" s="47"/>
    </row>
    <row r="7792" spans="1:13" x14ac:dyDescent="0.4">
      <c r="A7792" t="str">
        <f t="shared" si="121"/>
        <v>45_4M_F_6_60_5_HH800_Core</v>
      </c>
      <c r="B7792">
        <v>45</v>
      </c>
      <c r="C7792" t="s">
        <v>173</v>
      </c>
      <c r="D7792" t="s">
        <v>169</v>
      </c>
      <c r="E7792">
        <v>6</v>
      </c>
      <c r="F7792">
        <v>60</v>
      </c>
      <c r="G7792">
        <v>5</v>
      </c>
      <c r="H7792" t="s">
        <v>303</v>
      </c>
      <c r="I7792" t="s">
        <v>170</v>
      </c>
      <c r="J7792">
        <v>4.1301285509196992</v>
      </c>
      <c r="L7792" s="47"/>
      <c r="M7792" s="47"/>
    </row>
    <row r="7793" spans="1:13" x14ac:dyDescent="0.4">
      <c r="A7793" t="str">
        <f t="shared" si="121"/>
        <v>43_4A_M_0_180_5_HH800_Core</v>
      </c>
      <c r="B7793">
        <v>43</v>
      </c>
      <c r="C7793" t="s">
        <v>168</v>
      </c>
      <c r="D7793" t="s">
        <v>174</v>
      </c>
      <c r="E7793">
        <v>0</v>
      </c>
      <c r="F7793">
        <v>180</v>
      </c>
      <c r="G7793">
        <v>5</v>
      </c>
      <c r="H7793" t="s">
        <v>303</v>
      </c>
      <c r="I7793" t="s">
        <v>170</v>
      </c>
      <c r="J7793">
        <v>21.579554117697317</v>
      </c>
      <c r="L7793" s="47"/>
      <c r="M7793" s="47"/>
    </row>
    <row r="7794" spans="1:13" x14ac:dyDescent="0.4">
      <c r="A7794" t="str">
        <f t="shared" si="121"/>
        <v>64_4M_F_0_180_5_HH800_Core</v>
      </c>
      <c r="B7794">
        <v>64</v>
      </c>
      <c r="C7794" t="s">
        <v>173</v>
      </c>
      <c r="D7794" t="s">
        <v>169</v>
      </c>
      <c r="E7794">
        <v>0</v>
      </c>
      <c r="F7794">
        <v>180</v>
      </c>
      <c r="G7794">
        <v>5</v>
      </c>
      <c r="H7794" t="s">
        <v>303</v>
      </c>
      <c r="I7794" t="s">
        <v>170</v>
      </c>
      <c r="J7794">
        <v>57.923035011192617</v>
      </c>
      <c r="L7794" s="47"/>
      <c r="M7794" s="47"/>
    </row>
    <row r="7795" spans="1:13" x14ac:dyDescent="0.4">
      <c r="A7795" t="str">
        <f t="shared" si="121"/>
        <v>43_4M_M_0_180_5_HH800_Core</v>
      </c>
      <c r="B7795">
        <v>43</v>
      </c>
      <c r="C7795" t="s">
        <v>173</v>
      </c>
      <c r="D7795" t="s">
        <v>174</v>
      </c>
      <c r="E7795">
        <v>0</v>
      </c>
      <c r="F7795">
        <v>180</v>
      </c>
      <c r="G7795">
        <v>5</v>
      </c>
      <c r="H7795" t="s">
        <v>303</v>
      </c>
      <c r="I7795" t="s">
        <v>170</v>
      </c>
      <c r="J7795">
        <v>20.696219120324457</v>
      </c>
      <c r="L7795" s="47"/>
      <c r="M7795" s="47"/>
    </row>
    <row r="7796" spans="1:13" x14ac:dyDescent="0.4">
      <c r="A7796" t="str">
        <f t="shared" si="121"/>
        <v>40_2M_F_0_60_2_HH800_Core</v>
      </c>
      <c r="B7796">
        <v>40</v>
      </c>
      <c r="C7796" t="s">
        <v>175</v>
      </c>
      <c r="D7796" t="s">
        <v>169</v>
      </c>
      <c r="E7796">
        <v>0</v>
      </c>
      <c r="F7796">
        <v>60</v>
      </c>
      <c r="G7796">
        <v>2</v>
      </c>
      <c r="H7796" t="s">
        <v>303</v>
      </c>
      <c r="I7796" t="s">
        <v>170</v>
      </c>
      <c r="J7796">
        <v>45.549526885534974</v>
      </c>
      <c r="L7796" s="47"/>
      <c r="M7796" s="47"/>
    </row>
    <row r="7797" spans="1:13" x14ac:dyDescent="0.4">
      <c r="A7797" t="str">
        <f t="shared" si="121"/>
        <v>59_4M_F_0_90_5_HH800_Core</v>
      </c>
      <c r="B7797">
        <v>59</v>
      </c>
      <c r="C7797" t="s">
        <v>173</v>
      </c>
      <c r="D7797" t="s">
        <v>169</v>
      </c>
      <c r="E7797">
        <v>0</v>
      </c>
      <c r="F7797">
        <v>90</v>
      </c>
      <c r="G7797">
        <v>5</v>
      </c>
      <c r="H7797" t="s">
        <v>303</v>
      </c>
      <c r="I7797" t="s">
        <v>170</v>
      </c>
      <c r="J7797">
        <v>84.304348331074806</v>
      </c>
      <c r="L7797" s="47"/>
      <c r="M7797" s="47"/>
    </row>
    <row r="7798" spans="1:13" x14ac:dyDescent="0.4">
      <c r="A7798" t="str">
        <f t="shared" si="121"/>
        <v>55_4M_F_6_365_5_HH800_Core</v>
      </c>
      <c r="B7798">
        <v>55</v>
      </c>
      <c r="C7798" t="s">
        <v>173</v>
      </c>
      <c r="D7798" t="s">
        <v>169</v>
      </c>
      <c r="E7798">
        <v>6</v>
      </c>
      <c r="F7798">
        <v>365</v>
      </c>
      <c r="G7798">
        <v>5</v>
      </c>
      <c r="H7798" t="s">
        <v>303</v>
      </c>
      <c r="I7798" t="s">
        <v>170</v>
      </c>
      <c r="J7798">
        <v>4.2726721898993274</v>
      </c>
      <c r="L7798" s="47"/>
      <c r="M7798" s="47"/>
    </row>
    <row r="7799" spans="1:13" x14ac:dyDescent="0.4">
      <c r="A7799" t="str">
        <f t="shared" si="121"/>
        <v>60_2M_M_6_365_5_HH800_Core</v>
      </c>
      <c r="B7799">
        <v>60</v>
      </c>
      <c r="C7799" t="s">
        <v>175</v>
      </c>
      <c r="D7799" t="s">
        <v>174</v>
      </c>
      <c r="E7799">
        <v>6</v>
      </c>
      <c r="F7799">
        <v>365</v>
      </c>
      <c r="G7799">
        <v>5</v>
      </c>
      <c r="H7799" t="s">
        <v>303</v>
      </c>
      <c r="I7799" t="s">
        <v>170</v>
      </c>
      <c r="J7799">
        <v>7.031778808455095</v>
      </c>
      <c r="L7799" s="47"/>
      <c r="M7799" s="47"/>
    </row>
    <row r="7800" spans="1:13" x14ac:dyDescent="0.4">
      <c r="A7800" t="str">
        <f t="shared" si="121"/>
        <v>60_2M_F_3_180_5_HH800_Core</v>
      </c>
      <c r="B7800">
        <v>60</v>
      </c>
      <c r="C7800" t="s">
        <v>175</v>
      </c>
      <c r="D7800" t="s">
        <v>169</v>
      </c>
      <c r="E7800">
        <v>3</v>
      </c>
      <c r="F7800">
        <v>180</v>
      </c>
      <c r="G7800">
        <v>5</v>
      </c>
      <c r="H7800" t="s">
        <v>303</v>
      </c>
      <c r="I7800" t="s">
        <v>170</v>
      </c>
      <c r="J7800">
        <v>4.8760481523304628</v>
      </c>
      <c r="L7800" s="47"/>
      <c r="M7800" s="47"/>
    </row>
    <row r="7801" spans="1:13" x14ac:dyDescent="0.4">
      <c r="A7801" t="str">
        <f t="shared" si="121"/>
        <v>32_2M_F_6_365_5_HH800_Core</v>
      </c>
      <c r="B7801">
        <v>32</v>
      </c>
      <c r="C7801" t="s">
        <v>175</v>
      </c>
      <c r="D7801" t="s">
        <v>169</v>
      </c>
      <c r="E7801">
        <v>6</v>
      </c>
      <c r="F7801">
        <v>365</v>
      </c>
      <c r="G7801">
        <v>5</v>
      </c>
      <c r="H7801" t="s">
        <v>303</v>
      </c>
      <c r="I7801" t="s">
        <v>170</v>
      </c>
      <c r="J7801">
        <v>3.3039698689005252</v>
      </c>
      <c r="L7801" s="47"/>
      <c r="M7801" s="47"/>
    </row>
    <row r="7802" spans="1:13" x14ac:dyDescent="0.4">
      <c r="A7802" t="str">
        <f t="shared" si="121"/>
        <v>46_2M_M_6_180_5_HH800_Core</v>
      </c>
      <c r="B7802">
        <v>46</v>
      </c>
      <c r="C7802" t="s">
        <v>175</v>
      </c>
      <c r="D7802" t="s">
        <v>174</v>
      </c>
      <c r="E7802">
        <v>6</v>
      </c>
      <c r="F7802">
        <v>180</v>
      </c>
      <c r="G7802">
        <v>5</v>
      </c>
      <c r="H7802" t="s">
        <v>303</v>
      </c>
      <c r="I7802" t="s">
        <v>170</v>
      </c>
      <c r="J7802">
        <v>4.6022326232139852</v>
      </c>
      <c r="L7802" s="47"/>
      <c r="M7802" s="47"/>
    </row>
    <row r="7803" spans="1:13" x14ac:dyDescent="0.4">
      <c r="A7803" t="str">
        <f t="shared" si="121"/>
        <v>27_4M_F_0_365_5_HH800_Core</v>
      </c>
      <c r="B7803">
        <v>27</v>
      </c>
      <c r="C7803" t="s">
        <v>173</v>
      </c>
      <c r="D7803" t="s">
        <v>169</v>
      </c>
      <c r="E7803">
        <v>0</v>
      </c>
      <c r="F7803">
        <v>365</v>
      </c>
      <c r="G7803">
        <v>5</v>
      </c>
      <c r="H7803" t="s">
        <v>303</v>
      </c>
      <c r="I7803" t="s">
        <v>170</v>
      </c>
      <c r="J7803">
        <v>13.981844612222982</v>
      </c>
      <c r="L7803" s="47"/>
      <c r="M7803" s="47"/>
    </row>
    <row r="7804" spans="1:13" x14ac:dyDescent="0.4">
      <c r="A7804" t="str">
        <f t="shared" si="121"/>
        <v>27_4A_F_0_365_5_HH800_Core</v>
      </c>
      <c r="B7804">
        <v>27</v>
      </c>
      <c r="C7804" t="s">
        <v>168</v>
      </c>
      <c r="D7804" t="s">
        <v>169</v>
      </c>
      <c r="E7804">
        <v>0</v>
      </c>
      <c r="F7804">
        <v>365</v>
      </c>
      <c r="G7804">
        <v>5</v>
      </c>
      <c r="H7804" t="s">
        <v>303</v>
      </c>
      <c r="I7804" t="s">
        <v>170</v>
      </c>
      <c r="J7804">
        <v>15.519746589056524</v>
      </c>
      <c r="L7804" s="47"/>
      <c r="M7804" s="47"/>
    </row>
    <row r="7805" spans="1:13" x14ac:dyDescent="0.4">
      <c r="A7805" t="str">
        <f t="shared" si="121"/>
        <v>56_4M_M_3_90_5_HH800_Core</v>
      </c>
      <c r="B7805">
        <v>56</v>
      </c>
      <c r="C7805" t="s">
        <v>173</v>
      </c>
      <c r="D7805" t="s">
        <v>174</v>
      </c>
      <c r="E7805">
        <v>3</v>
      </c>
      <c r="F7805">
        <v>90</v>
      </c>
      <c r="G7805">
        <v>5</v>
      </c>
      <c r="H7805" t="s">
        <v>303</v>
      </c>
      <c r="I7805" t="s">
        <v>170</v>
      </c>
      <c r="J7805">
        <v>2.6018746878506054</v>
      </c>
      <c r="L7805" s="47"/>
      <c r="M7805" s="47"/>
    </row>
    <row r="7806" spans="1:13" x14ac:dyDescent="0.4">
      <c r="A7806" t="str">
        <f t="shared" si="121"/>
        <v>28_2M_F_3_180_5_HH800_Core</v>
      </c>
      <c r="B7806">
        <v>28</v>
      </c>
      <c r="C7806" t="s">
        <v>175</v>
      </c>
      <c r="D7806" t="s">
        <v>169</v>
      </c>
      <c r="E7806">
        <v>3</v>
      </c>
      <c r="F7806">
        <v>180</v>
      </c>
      <c r="G7806">
        <v>5</v>
      </c>
      <c r="H7806" t="s">
        <v>303</v>
      </c>
      <c r="I7806" t="s">
        <v>170</v>
      </c>
      <c r="J7806">
        <v>1.7429473020033872</v>
      </c>
      <c r="L7806" s="47"/>
      <c r="M7806" s="47"/>
    </row>
    <row r="7807" spans="1:13" x14ac:dyDescent="0.4">
      <c r="A7807" t="str">
        <f t="shared" si="121"/>
        <v>40_2M_F_3_365_5_HH800_Core</v>
      </c>
      <c r="B7807">
        <v>40</v>
      </c>
      <c r="C7807" t="s">
        <v>175</v>
      </c>
      <c r="D7807" t="s">
        <v>169</v>
      </c>
      <c r="E7807">
        <v>3</v>
      </c>
      <c r="F7807">
        <v>365</v>
      </c>
      <c r="G7807">
        <v>5</v>
      </c>
      <c r="H7807" t="s">
        <v>303</v>
      </c>
      <c r="I7807" t="s">
        <v>170</v>
      </c>
      <c r="J7807">
        <v>2.8356952727136293</v>
      </c>
      <c r="L7807" s="47"/>
      <c r="M7807" s="47"/>
    </row>
    <row r="7808" spans="1:13" x14ac:dyDescent="0.4">
      <c r="A7808" t="str">
        <f t="shared" si="121"/>
        <v>44_2M_F_0_60_5_HH800_Core</v>
      </c>
      <c r="B7808">
        <v>44</v>
      </c>
      <c r="C7808" t="s">
        <v>175</v>
      </c>
      <c r="D7808" t="s">
        <v>169</v>
      </c>
      <c r="E7808">
        <v>0</v>
      </c>
      <c r="F7808">
        <v>60</v>
      </c>
      <c r="G7808">
        <v>5</v>
      </c>
      <c r="H7808" t="s">
        <v>303</v>
      </c>
      <c r="I7808" t="s">
        <v>170</v>
      </c>
      <c r="J7808">
        <v>84.847112236209185</v>
      </c>
      <c r="L7808" s="47"/>
      <c r="M7808" s="47"/>
    </row>
    <row r="7809" spans="1:13" x14ac:dyDescent="0.4">
      <c r="A7809" t="str">
        <f t="shared" si="121"/>
        <v>35_4A_M_6_180_5_HH800_Core</v>
      </c>
      <c r="B7809">
        <v>35</v>
      </c>
      <c r="C7809" t="s">
        <v>168</v>
      </c>
      <c r="D7809" t="s">
        <v>174</v>
      </c>
      <c r="E7809">
        <v>6</v>
      </c>
      <c r="F7809">
        <v>180</v>
      </c>
      <c r="G7809">
        <v>5</v>
      </c>
      <c r="H7809" t="s">
        <v>303</v>
      </c>
      <c r="I7809" t="s">
        <v>170</v>
      </c>
      <c r="J7809">
        <v>2.0626908587218211</v>
      </c>
      <c r="L7809" s="47"/>
      <c r="M7809" s="47"/>
    </row>
    <row r="7810" spans="1:13" x14ac:dyDescent="0.4">
      <c r="A7810" t="str">
        <f t="shared" si="121"/>
        <v>35_4M_M_6_180_5_HH800_Core</v>
      </c>
      <c r="B7810">
        <v>35</v>
      </c>
      <c r="C7810" t="s">
        <v>173</v>
      </c>
      <c r="D7810" t="s">
        <v>174</v>
      </c>
      <c r="E7810">
        <v>6</v>
      </c>
      <c r="F7810">
        <v>180</v>
      </c>
      <c r="G7810">
        <v>5</v>
      </c>
      <c r="H7810" t="s">
        <v>303</v>
      </c>
      <c r="I7810" t="s">
        <v>170</v>
      </c>
      <c r="J7810">
        <v>2.314524292217377</v>
      </c>
      <c r="L7810" s="47"/>
      <c r="M7810" s="47"/>
    </row>
    <row r="7811" spans="1:13" x14ac:dyDescent="0.4">
      <c r="A7811" t="str">
        <f t="shared" ref="A7811:A7874" si="122">B7811&amp;"_"&amp;C7811&amp;"_"&amp;D7811&amp;"_"&amp;E7811&amp;"_"&amp;F7811&amp;"_"&amp;G7811&amp;"_"&amp;H7811&amp;"_"&amp;I7811</f>
        <v>27_2M_F_3_90_5_HH800_Core</v>
      </c>
      <c r="B7811">
        <v>27</v>
      </c>
      <c r="C7811" t="s">
        <v>175</v>
      </c>
      <c r="D7811" t="s">
        <v>169</v>
      </c>
      <c r="E7811">
        <v>3</v>
      </c>
      <c r="F7811">
        <v>90</v>
      </c>
      <c r="G7811">
        <v>5</v>
      </c>
      <c r="H7811" t="s">
        <v>303</v>
      </c>
      <c r="I7811" t="s">
        <v>170</v>
      </c>
      <c r="J7811">
        <v>2.2301685830240476</v>
      </c>
      <c r="L7811" s="47"/>
      <c r="M7811" s="47"/>
    </row>
    <row r="7812" spans="1:13" x14ac:dyDescent="0.4">
      <c r="A7812" t="str">
        <f t="shared" si="122"/>
        <v>42_4M_F_6_90_5_HH800_Core</v>
      </c>
      <c r="B7812">
        <v>42</v>
      </c>
      <c r="C7812" t="s">
        <v>173</v>
      </c>
      <c r="D7812" t="s">
        <v>169</v>
      </c>
      <c r="E7812">
        <v>6</v>
      </c>
      <c r="F7812">
        <v>90</v>
      </c>
      <c r="G7812">
        <v>5</v>
      </c>
      <c r="H7812" t="s">
        <v>303</v>
      </c>
      <c r="I7812" t="s">
        <v>170</v>
      </c>
      <c r="J7812">
        <v>3.0714747870818417</v>
      </c>
      <c r="L7812" s="47"/>
      <c r="M7812" s="47"/>
    </row>
    <row r="7813" spans="1:13" x14ac:dyDescent="0.4">
      <c r="A7813" t="str">
        <f t="shared" si="122"/>
        <v>42_4A_F_6_90_5_HH800_Core</v>
      </c>
      <c r="B7813">
        <v>42</v>
      </c>
      <c r="C7813" t="s">
        <v>168</v>
      </c>
      <c r="D7813" t="s">
        <v>169</v>
      </c>
      <c r="E7813">
        <v>6</v>
      </c>
      <c r="F7813">
        <v>90</v>
      </c>
      <c r="G7813">
        <v>5</v>
      </c>
      <c r="H7813" t="s">
        <v>303</v>
      </c>
      <c r="I7813" t="s">
        <v>170</v>
      </c>
      <c r="J7813">
        <v>3.3159827880899968</v>
      </c>
      <c r="L7813" s="47"/>
      <c r="M7813" s="47"/>
    </row>
    <row r="7814" spans="1:13" x14ac:dyDescent="0.4">
      <c r="A7814" t="str">
        <f t="shared" si="122"/>
        <v>56_2M_M_6_365_5_HH800_Core</v>
      </c>
      <c r="B7814">
        <v>56</v>
      </c>
      <c r="C7814" t="s">
        <v>175</v>
      </c>
      <c r="D7814" t="s">
        <v>174</v>
      </c>
      <c r="E7814">
        <v>6</v>
      </c>
      <c r="F7814">
        <v>365</v>
      </c>
      <c r="G7814">
        <v>5</v>
      </c>
      <c r="H7814" t="s">
        <v>303</v>
      </c>
      <c r="I7814" t="s">
        <v>170</v>
      </c>
      <c r="J7814">
        <v>6.3531836384880132</v>
      </c>
      <c r="L7814" s="47"/>
      <c r="M7814" s="47"/>
    </row>
    <row r="7815" spans="1:13" x14ac:dyDescent="0.4">
      <c r="A7815" t="str">
        <f t="shared" si="122"/>
        <v>43_2M_M_0_90_2_HH800_Core</v>
      </c>
      <c r="B7815">
        <v>43</v>
      </c>
      <c r="C7815" t="s">
        <v>175</v>
      </c>
      <c r="D7815" t="s">
        <v>174</v>
      </c>
      <c r="E7815">
        <v>0</v>
      </c>
      <c r="F7815">
        <v>90</v>
      </c>
      <c r="G7815">
        <v>2</v>
      </c>
      <c r="H7815" t="s">
        <v>303</v>
      </c>
      <c r="I7815" t="s">
        <v>170</v>
      </c>
      <c r="J7815">
        <v>27.153514682477404</v>
      </c>
      <c r="L7815" s="47"/>
      <c r="M7815" s="47"/>
    </row>
    <row r="7816" spans="1:13" x14ac:dyDescent="0.4">
      <c r="A7816" t="str">
        <f t="shared" si="122"/>
        <v>39_4A_F_6_180_5_HH800_Core</v>
      </c>
      <c r="B7816">
        <v>39</v>
      </c>
      <c r="C7816" t="s">
        <v>168</v>
      </c>
      <c r="D7816" t="s">
        <v>169</v>
      </c>
      <c r="E7816">
        <v>6</v>
      </c>
      <c r="F7816">
        <v>180</v>
      </c>
      <c r="G7816">
        <v>5</v>
      </c>
      <c r="H7816" t="s">
        <v>303</v>
      </c>
      <c r="I7816" t="s">
        <v>170</v>
      </c>
      <c r="J7816">
        <v>2.6841842046788229</v>
      </c>
      <c r="L7816" s="47"/>
      <c r="M7816" s="47"/>
    </row>
    <row r="7817" spans="1:13" x14ac:dyDescent="0.4">
      <c r="A7817" t="str">
        <f t="shared" si="122"/>
        <v>56_4M_M_0_60_5_HH800_Core</v>
      </c>
      <c r="B7817">
        <v>56</v>
      </c>
      <c r="C7817" t="s">
        <v>173</v>
      </c>
      <c r="D7817" t="s">
        <v>174</v>
      </c>
      <c r="E7817">
        <v>0</v>
      </c>
      <c r="F7817">
        <v>60</v>
      </c>
      <c r="G7817">
        <v>5</v>
      </c>
      <c r="H7817" t="s">
        <v>303</v>
      </c>
      <c r="I7817" t="s">
        <v>170</v>
      </c>
      <c r="J7817">
        <v>66.107980645115418</v>
      </c>
      <c r="L7817" s="47"/>
      <c r="M7817" s="47"/>
    </row>
    <row r="7818" spans="1:13" x14ac:dyDescent="0.4">
      <c r="A7818" t="str">
        <f t="shared" si="122"/>
        <v>59_4M_F_6_180_5_HH800_Core</v>
      </c>
      <c r="B7818">
        <v>59</v>
      </c>
      <c r="C7818" t="s">
        <v>173</v>
      </c>
      <c r="D7818" t="s">
        <v>169</v>
      </c>
      <c r="E7818">
        <v>6</v>
      </c>
      <c r="F7818">
        <v>180</v>
      </c>
      <c r="G7818">
        <v>5</v>
      </c>
      <c r="H7818" t="s">
        <v>303</v>
      </c>
      <c r="I7818" t="s">
        <v>170</v>
      </c>
      <c r="J7818">
        <v>4.2552403550659186</v>
      </c>
      <c r="L7818" s="47"/>
      <c r="M7818" s="47"/>
    </row>
    <row r="7819" spans="1:13" x14ac:dyDescent="0.4">
      <c r="A7819" t="str">
        <f t="shared" si="122"/>
        <v>57_4M_M_6_365_5_HH800_Core</v>
      </c>
      <c r="B7819">
        <v>57</v>
      </c>
      <c r="C7819" t="s">
        <v>173</v>
      </c>
      <c r="D7819" t="s">
        <v>174</v>
      </c>
      <c r="E7819">
        <v>6</v>
      </c>
      <c r="F7819">
        <v>365</v>
      </c>
      <c r="G7819">
        <v>5</v>
      </c>
      <c r="H7819" t="s">
        <v>303</v>
      </c>
      <c r="I7819" t="s">
        <v>170</v>
      </c>
      <c r="J7819">
        <v>3.8974019361415824</v>
      </c>
      <c r="L7819" s="47"/>
      <c r="M7819" s="47"/>
    </row>
    <row r="7820" spans="1:13" x14ac:dyDescent="0.4">
      <c r="A7820" t="str">
        <f t="shared" si="122"/>
        <v>29_2M_F_6_60_5_HH800_Core</v>
      </c>
      <c r="B7820">
        <v>29</v>
      </c>
      <c r="C7820" t="s">
        <v>175</v>
      </c>
      <c r="D7820" t="s">
        <v>169</v>
      </c>
      <c r="E7820">
        <v>6</v>
      </c>
      <c r="F7820">
        <v>60</v>
      </c>
      <c r="G7820">
        <v>5</v>
      </c>
      <c r="H7820" t="s">
        <v>303</v>
      </c>
      <c r="I7820" t="s">
        <v>170</v>
      </c>
      <c r="J7820">
        <v>3.693646771143718</v>
      </c>
      <c r="L7820" s="47"/>
      <c r="M7820" s="47"/>
    </row>
    <row r="7821" spans="1:13" x14ac:dyDescent="0.4">
      <c r="A7821" t="str">
        <f t="shared" si="122"/>
        <v>32_4M_M_0_60_2_HH800_Core</v>
      </c>
      <c r="B7821">
        <v>32</v>
      </c>
      <c r="C7821" t="s">
        <v>173</v>
      </c>
      <c r="D7821" t="s">
        <v>174</v>
      </c>
      <c r="E7821">
        <v>0</v>
      </c>
      <c r="F7821">
        <v>60</v>
      </c>
      <c r="G7821">
        <v>2</v>
      </c>
      <c r="H7821" t="s">
        <v>303</v>
      </c>
      <c r="I7821" t="s">
        <v>170</v>
      </c>
      <c r="J7821">
        <v>15.484296831413568</v>
      </c>
      <c r="L7821" s="47"/>
      <c r="M7821" s="47"/>
    </row>
    <row r="7822" spans="1:13" x14ac:dyDescent="0.4">
      <c r="A7822" t="str">
        <f t="shared" si="122"/>
        <v>28_4M_M_0_180_2_HH800_Core</v>
      </c>
      <c r="B7822">
        <v>28</v>
      </c>
      <c r="C7822" t="s">
        <v>173</v>
      </c>
      <c r="D7822" t="s">
        <v>174</v>
      </c>
      <c r="E7822">
        <v>0</v>
      </c>
      <c r="F7822">
        <v>180</v>
      </c>
      <c r="G7822">
        <v>2</v>
      </c>
      <c r="H7822" t="s">
        <v>303</v>
      </c>
      <c r="I7822" t="s">
        <v>170</v>
      </c>
      <c r="J7822">
        <v>7.9257277703301936</v>
      </c>
      <c r="L7822" s="47"/>
      <c r="M7822" s="47"/>
    </row>
    <row r="7823" spans="1:13" x14ac:dyDescent="0.4">
      <c r="A7823" t="str">
        <f t="shared" si="122"/>
        <v>26_4M_M_0_90_5_HH800_Core</v>
      </c>
      <c r="B7823">
        <v>26</v>
      </c>
      <c r="C7823" t="s">
        <v>173</v>
      </c>
      <c r="D7823" t="s">
        <v>174</v>
      </c>
      <c r="E7823">
        <v>0</v>
      </c>
      <c r="F7823">
        <v>90</v>
      </c>
      <c r="G7823">
        <v>5</v>
      </c>
      <c r="H7823" t="s">
        <v>303</v>
      </c>
      <c r="I7823" t="s">
        <v>170</v>
      </c>
      <c r="J7823">
        <v>11.968679420194066</v>
      </c>
      <c r="L7823" s="47"/>
      <c r="M7823" s="47"/>
    </row>
    <row r="7824" spans="1:13" x14ac:dyDescent="0.4">
      <c r="A7824" t="str">
        <f t="shared" si="122"/>
        <v>26_4A_M_0_90_5_HH800_Core</v>
      </c>
      <c r="B7824">
        <v>26</v>
      </c>
      <c r="C7824" t="s">
        <v>168</v>
      </c>
      <c r="D7824" t="s">
        <v>174</v>
      </c>
      <c r="E7824">
        <v>0</v>
      </c>
      <c r="F7824">
        <v>90</v>
      </c>
      <c r="G7824">
        <v>5</v>
      </c>
      <c r="H7824" t="s">
        <v>303</v>
      </c>
      <c r="I7824" t="s">
        <v>170</v>
      </c>
      <c r="J7824">
        <v>13.13094767445364</v>
      </c>
      <c r="L7824" s="47"/>
      <c r="M7824" s="47"/>
    </row>
    <row r="7825" spans="1:13" x14ac:dyDescent="0.4">
      <c r="A7825" t="str">
        <f t="shared" si="122"/>
        <v>63_2M_M_0_180_5_HH800_Core</v>
      </c>
      <c r="B7825">
        <v>63</v>
      </c>
      <c r="C7825" t="s">
        <v>175</v>
      </c>
      <c r="D7825" t="s">
        <v>174</v>
      </c>
      <c r="E7825">
        <v>0</v>
      </c>
      <c r="F7825">
        <v>180</v>
      </c>
      <c r="G7825">
        <v>5</v>
      </c>
      <c r="H7825" t="s">
        <v>303</v>
      </c>
      <c r="I7825" t="s">
        <v>170</v>
      </c>
      <c r="J7825">
        <v>92.085801787254596</v>
      </c>
      <c r="L7825" s="47"/>
      <c r="M7825" s="47"/>
    </row>
    <row r="7826" spans="1:13" x14ac:dyDescent="0.4">
      <c r="A7826" t="str">
        <f t="shared" si="122"/>
        <v>32_4A_M_0_60_2_HH800_Core</v>
      </c>
      <c r="B7826">
        <v>32</v>
      </c>
      <c r="C7826" t="s">
        <v>168</v>
      </c>
      <c r="D7826" t="s">
        <v>174</v>
      </c>
      <c r="E7826">
        <v>0</v>
      </c>
      <c r="F7826">
        <v>60</v>
      </c>
      <c r="G7826">
        <v>2</v>
      </c>
      <c r="H7826" t="s">
        <v>303</v>
      </c>
      <c r="I7826" t="s">
        <v>170</v>
      </c>
      <c r="J7826">
        <v>16.951956970371537</v>
      </c>
      <c r="L7826" s="47"/>
      <c r="M7826" s="47"/>
    </row>
    <row r="7827" spans="1:13" x14ac:dyDescent="0.4">
      <c r="A7827" t="str">
        <f t="shared" si="122"/>
        <v>39_4M_F_6_365_5_HH800_Core</v>
      </c>
      <c r="B7827">
        <v>39</v>
      </c>
      <c r="C7827" t="s">
        <v>173</v>
      </c>
      <c r="D7827" t="s">
        <v>169</v>
      </c>
      <c r="E7827">
        <v>6</v>
      </c>
      <c r="F7827">
        <v>365</v>
      </c>
      <c r="G7827">
        <v>5</v>
      </c>
      <c r="H7827" t="s">
        <v>303</v>
      </c>
      <c r="I7827" t="s">
        <v>170</v>
      </c>
      <c r="J7827">
        <v>3.2211469928827068</v>
      </c>
      <c r="L7827" s="47"/>
      <c r="M7827" s="47"/>
    </row>
    <row r="7828" spans="1:13" x14ac:dyDescent="0.4">
      <c r="A7828" t="str">
        <f t="shared" si="122"/>
        <v>39_4A_F_6_365_5_HH800_Core</v>
      </c>
      <c r="B7828">
        <v>39</v>
      </c>
      <c r="C7828" t="s">
        <v>168</v>
      </c>
      <c r="D7828" t="s">
        <v>169</v>
      </c>
      <c r="E7828">
        <v>6</v>
      </c>
      <c r="F7828">
        <v>365</v>
      </c>
      <c r="G7828">
        <v>5</v>
      </c>
      <c r="H7828" t="s">
        <v>303</v>
      </c>
      <c r="I7828" t="s">
        <v>170</v>
      </c>
      <c r="J7828">
        <v>2.9508276056407774</v>
      </c>
      <c r="L7828" s="47"/>
      <c r="M7828" s="47"/>
    </row>
    <row r="7829" spans="1:13" x14ac:dyDescent="0.4">
      <c r="A7829" t="str">
        <f t="shared" si="122"/>
        <v>41_2M_F_0_90_2_HH800_Core</v>
      </c>
      <c r="B7829">
        <v>41</v>
      </c>
      <c r="C7829" t="s">
        <v>175</v>
      </c>
      <c r="D7829" t="s">
        <v>169</v>
      </c>
      <c r="E7829">
        <v>0</v>
      </c>
      <c r="F7829">
        <v>90</v>
      </c>
      <c r="G7829">
        <v>2</v>
      </c>
      <c r="H7829" t="s">
        <v>303</v>
      </c>
      <c r="I7829" t="s">
        <v>170</v>
      </c>
      <c r="J7829">
        <v>32.402564062147825</v>
      </c>
      <c r="L7829" s="47"/>
      <c r="M7829" s="47"/>
    </row>
    <row r="7830" spans="1:13" x14ac:dyDescent="0.4">
      <c r="A7830" t="str">
        <f t="shared" si="122"/>
        <v>43_4M_F_3_60_5_HH800_Core</v>
      </c>
      <c r="B7830">
        <v>43</v>
      </c>
      <c r="C7830" t="s">
        <v>173</v>
      </c>
      <c r="D7830" t="s">
        <v>169</v>
      </c>
      <c r="E7830">
        <v>3</v>
      </c>
      <c r="F7830">
        <v>60</v>
      </c>
      <c r="G7830">
        <v>5</v>
      </c>
      <c r="H7830" t="s">
        <v>303</v>
      </c>
      <c r="I7830" t="s">
        <v>170</v>
      </c>
      <c r="J7830">
        <v>2.0514826558492745</v>
      </c>
      <c r="L7830" s="47"/>
      <c r="M7830" s="47"/>
    </row>
    <row r="7831" spans="1:13" x14ac:dyDescent="0.4">
      <c r="A7831" t="str">
        <f t="shared" si="122"/>
        <v>58_4M_M_6_60_5_HH800_Core</v>
      </c>
      <c r="B7831">
        <v>58</v>
      </c>
      <c r="C7831" t="s">
        <v>173</v>
      </c>
      <c r="D7831" t="s">
        <v>174</v>
      </c>
      <c r="E7831">
        <v>6</v>
      </c>
      <c r="F7831">
        <v>60</v>
      </c>
      <c r="G7831">
        <v>5</v>
      </c>
      <c r="H7831" t="s">
        <v>303</v>
      </c>
      <c r="I7831" t="s">
        <v>170</v>
      </c>
      <c r="J7831">
        <v>4.5658462084283302</v>
      </c>
      <c r="L7831" s="47"/>
      <c r="M7831" s="47"/>
    </row>
    <row r="7832" spans="1:13" x14ac:dyDescent="0.4">
      <c r="A7832" t="str">
        <f t="shared" si="122"/>
        <v>46_2M_F_3_90_5_HH800_Core</v>
      </c>
      <c r="B7832">
        <v>46</v>
      </c>
      <c r="C7832" t="s">
        <v>175</v>
      </c>
      <c r="D7832" t="s">
        <v>169</v>
      </c>
      <c r="E7832">
        <v>3</v>
      </c>
      <c r="F7832">
        <v>90</v>
      </c>
      <c r="G7832">
        <v>5</v>
      </c>
      <c r="H7832" t="s">
        <v>303</v>
      </c>
      <c r="I7832" t="s">
        <v>170</v>
      </c>
      <c r="J7832">
        <v>3.6970865002982487</v>
      </c>
      <c r="L7832" s="47"/>
      <c r="M7832" s="47"/>
    </row>
    <row r="7833" spans="1:13" x14ac:dyDescent="0.4">
      <c r="A7833" t="str">
        <f t="shared" si="122"/>
        <v>63_4M_F_3_365_5_HH800_Core</v>
      </c>
      <c r="B7833">
        <v>63</v>
      </c>
      <c r="C7833" t="s">
        <v>173</v>
      </c>
      <c r="D7833" t="s">
        <v>169</v>
      </c>
      <c r="E7833">
        <v>3</v>
      </c>
      <c r="F7833">
        <v>365</v>
      </c>
      <c r="G7833">
        <v>5</v>
      </c>
      <c r="H7833" t="s">
        <v>303</v>
      </c>
      <c r="I7833" t="s">
        <v>170</v>
      </c>
      <c r="J7833">
        <v>3.0061494674806268</v>
      </c>
      <c r="L7833" s="47"/>
      <c r="M7833" s="47"/>
    </row>
    <row r="7834" spans="1:13" x14ac:dyDescent="0.4">
      <c r="A7834" t="str">
        <f t="shared" si="122"/>
        <v>31_2A_M_0_180_2_HH800_Core</v>
      </c>
      <c r="B7834">
        <v>31</v>
      </c>
      <c r="C7834" t="s">
        <v>176</v>
      </c>
      <c r="D7834" t="s">
        <v>174</v>
      </c>
      <c r="E7834">
        <v>0</v>
      </c>
      <c r="F7834">
        <v>180</v>
      </c>
      <c r="G7834">
        <v>2</v>
      </c>
      <c r="H7834" t="s">
        <v>303</v>
      </c>
      <c r="I7834" t="s">
        <v>170</v>
      </c>
      <c r="J7834">
        <v>16.561648106426418</v>
      </c>
      <c r="L7834" s="47"/>
      <c r="M7834" s="47"/>
    </row>
    <row r="7835" spans="1:13" x14ac:dyDescent="0.4">
      <c r="A7835" t="str">
        <f t="shared" si="122"/>
        <v>31_2M_M_0_180_2_HH800_Core</v>
      </c>
      <c r="B7835">
        <v>31</v>
      </c>
      <c r="C7835" t="s">
        <v>175</v>
      </c>
      <c r="D7835" t="s">
        <v>174</v>
      </c>
      <c r="E7835">
        <v>0</v>
      </c>
      <c r="F7835">
        <v>180</v>
      </c>
      <c r="G7835">
        <v>2</v>
      </c>
      <c r="H7835" t="s">
        <v>303</v>
      </c>
      <c r="I7835" t="s">
        <v>170</v>
      </c>
      <c r="J7835">
        <v>14.995797660784305</v>
      </c>
      <c r="L7835" s="47"/>
      <c r="M7835" s="47"/>
    </row>
    <row r="7836" spans="1:13" x14ac:dyDescent="0.4">
      <c r="A7836" t="str">
        <f t="shared" si="122"/>
        <v>60_2M_M_6_90_5_HH800_Core</v>
      </c>
      <c r="B7836">
        <v>60</v>
      </c>
      <c r="C7836" t="s">
        <v>175</v>
      </c>
      <c r="D7836" t="s">
        <v>174</v>
      </c>
      <c r="E7836">
        <v>6</v>
      </c>
      <c r="F7836">
        <v>90</v>
      </c>
      <c r="G7836">
        <v>5</v>
      </c>
      <c r="H7836" t="s">
        <v>303</v>
      </c>
      <c r="I7836" t="s">
        <v>170</v>
      </c>
      <c r="J7836">
        <v>7.741120386317629</v>
      </c>
      <c r="L7836" s="47"/>
      <c r="M7836" s="47"/>
    </row>
    <row r="7837" spans="1:13" x14ac:dyDescent="0.4">
      <c r="A7837" t="str">
        <f t="shared" si="122"/>
        <v>48_2M_M_6_365_5_HH800_Core</v>
      </c>
      <c r="B7837">
        <v>48</v>
      </c>
      <c r="C7837" t="s">
        <v>175</v>
      </c>
      <c r="D7837" t="s">
        <v>174</v>
      </c>
      <c r="E7837">
        <v>6</v>
      </c>
      <c r="F7837">
        <v>365</v>
      </c>
      <c r="G7837">
        <v>5</v>
      </c>
      <c r="H7837" t="s">
        <v>303</v>
      </c>
      <c r="I7837" t="s">
        <v>170</v>
      </c>
      <c r="J7837">
        <v>5.113037855191644</v>
      </c>
      <c r="L7837" s="47"/>
      <c r="M7837" s="47"/>
    </row>
    <row r="7838" spans="1:13" x14ac:dyDescent="0.4">
      <c r="A7838" t="str">
        <f t="shared" si="122"/>
        <v>29_2M_M_3_90_5_HH800_Core</v>
      </c>
      <c r="B7838">
        <v>29</v>
      </c>
      <c r="C7838" t="s">
        <v>175</v>
      </c>
      <c r="D7838" t="s">
        <v>174</v>
      </c>
      <c r="E7838">
        <v>3</v>
      </c>
      <c r="F7838">
        <v>90</v>
      </c>
      <c r="G7838">
        <v>5</v>
      </c>
      <c r="H7838" t="s">
        <v>303</v>
      </c>
      <c r="I7838" t="s">
        <v>170</v>
      </c>
      <c r="J7838">
        <v>1.8182839018901829</v>
      </c>
      <c r="L7838" s="47"/>
      <c r="M7838" s="47"/>
    </row>
    <row r="7839" spans="1:13" x14ac:dyDescent="0.4">
      <c r="A7839" t="str">
        <f t="shared" si="122"/>
        <v>31_2M_M_0_60_2_HH800_Core</v>
      </c>
      <c r="B7839">
        <v>31</v>
      </c>
      <c r="C7839" t="s">
        <v>175</v>
      </c>
      <c r="D7839" t="s">
        <v>174</v>
      </c>
      <c r="E7839">
        <v>0</v>
      </c>
      <c r="F7839">
        <v>60</v>
      </c>
      <c r="G7839">
        <v>2</v>
      </c>
      <c r="H7839" t="s">
        <v>303</v>
      </c>
      <c r="I7839" t="s">
        <v>170</v>
      </c>
      <c r="J7839">
        <v>26.01350601556522</v>
      </c>
      <c r="L7839" s="47"/>
      <c r="M7839" s="47"/>
    </row>
    <row r="7840" spans="1:13" x14ac:dyDescent="0.4">
      <c r="A7840" t="str">
        <f t="shared" si="122"/>
        <v>39_4M_F_0_60_2_HH800_Core</v>
      </c>
      <c r="B7840">
        <v>39</v>
      </c>
      <c r="C7840" t="s">
        <v>173</v>
      </c>
      <c r="D7840" t="s">
        <v>169</v>
      </c>
      <c r="E7840">
        <v>0</v>
      </c>
      <c r="F7840">
        <v>60</v>
      </c>
      <c r="G7840">
        <v>2</v>
      </c>
      <c r="H7840" t="s">
        <v>303</v>
      </c>
      <c r="I7840" t="s">
        <v>170</v>
      </c>
      <c r="J7840">
        <v>28.78953455735547</v>
      </c>
      <c r="L7840" s="47"/>
      <c r="M7840" s="47"/>
    </row>
    <row r="7841" spans="1:13" x14ac:dyDescent="0.4">
      <c r="A7841" t="str">
        <f t="shared" si="122"/>
        <v>44_2M_M_0_180_2_HH800_Core</v>
      </c>
      <c r="B7841">
        <v>44</v>
      </c>
      <c r="C7841" t="s">
        <v>175</v>
      </c>
      <c r="D7841" t="s">
        <v>174</v>
      </c>
      <c r="E7841">
        <v>0</v>
      </c>
      <c r="F7841">
        <v>180</v>
      </c>
      <c r="G7841">
        <v>2</v>
      </c>
      <c r="H7841" t="s">
        <v>303</v>
      </c>
      <c r="I7841" t="s">
        <v>170</v>
      </c>
      <c r="J7841">
        <v>23.036817467585607</v>
      </c>
      <c r="L7841" s="47"/>
      <c r="M7841" s="47"/>
    </row>
    <row r="7842" spans="1:13" x14ac:dyDescent="0.4">
      <c r="A7842" t="str">
        <f t="shared" si="122"/>
        <v>62_4M_F_0_90_5_HH800_Core</v>
      </c>
      <c r="B7842">
        <v>62</v>
      </c>
      <c r="C7842" t="s">
        <v>173</v>
      </c>
      <c r="D7842" t="s">
        <v>169</v>
      </c>
      <c r="E7842">
        <v>0</v>
      </c>
      <c r="F7842">
        <v>90</v>
      </c>
      <c r="G7842">
        <v>5</v>
      </c>
      <c r="H7842" t="s">
        <v>303</v>
      </c>
      <c r="I7842" t="s">
        <v>170</v>
      </c>
      <c r="J7842">
        <v>90.919499055030798</v>
      </c>
      <c r="L7842" s="47"/>
      <c r="M7842" s="47"/>
    </row>
    <row r="7843" spans="1:13" x14ac:dyDescent="0.4">
      <c r="A7843" t="str">
        <f t="shared" si="122"/>
        <v>38_2M_M_3_365_5_HH800_Core</v>
      </c>
      <c r="B7843">
        <v>38</v>
      </c>
      <c r="C7843" t="s">
        <v>175</v>
      </c>
      <c r="D7843" t="s">
        <v>174</v>
      </c>
      <c r="E7843">
        <v>3</v>
      </c>
      <c r="F7843">
        <v>365</v>
      </c>
      <c r="G7843">
        <v>5</v>
      </c>
      <c r="H7843" t="s">
        <v>303</v>
      </c>
      <c r="I7843" t="s">
        <v>170</v>
      </c>
      <c r="J7843">
        <v>1.9512464308195572</v>
      </c>
      <c r="L7843" s="47"/>
      <c r="M7843" s="47"/>
    </row>
    <row r="7844" spans="1:13" x14ac:dyDescent="0.4">
      <c r="A7844" t="str">
        <f t="shared" si="122"/>
        <v>63_4M_F_0_365_5_HH800_Core</v>
      </c>
      <c r="B7844">
        <v>63</v>
      </c>
      <c r="C7844" t="s">
        <v>173</v>
      </c>
      <c r="D7844" t="s">
        <v>169</v>
      </c>
      <c r="E7844">
        <v>0</v>
      </c>
      <c r="F7844">
        <v>365</v>
      </c>
      <c r="G7844">
        <v>5</v>
      </c>
      <c r="H7844" t="s">
        <v>303</v>
      </c>
      <c r="I7844" t="s">
        <v>170</v>
      </c>
      <c r="J7844">
        <v>49.053604745523891</v>
      </c>
      <c r="L7844" s="47"/>
      <c r="M7844" s="47"/>
    </row>
    <row r="7845" spans="1:13" x14ac:dyDescent="0.4">
      <c r="A7845" t="str">
        <f t="shared" si="122"/>
        <v>58_4A_F_3_365_5_HH800_Core</v>
      </c>
      <c r="B7845">
        <v>58</v>
      </c>
      <c r="C7845" t="s">
        <v>168</v>
      </c>
      <c r="D7845" t="s">
        <v>169</v>
      </c>
      <c r="E7845">
        <v>3</v>
      </c>
      <c r="F7845">
        <v>365</v>
      </c>
      <c r="G7845">
        <v>5</v>
      </c>
      <c r="H7845" t="s">
        <v>303</v>
      </c>
      <c r="I7845" t="s">
        <v>170</v>
      </c>
      <c r="J7845">
        <v>2.799955699503772</v>
      </c>
      <c r="L7845" s="47"/>
      <c r="M7845" s="47"/>
    </row>
    <row r="7846" spans="1:13" x14ac:dyDescent="0.4">
      <c r="A7846" t="str">
        <f t="shared" si="122"/>
        <v>58_4M_F_3_365_5_HH800_Core</v>
      </c>
      <c r="B7846">
        <v>58</v>
      </c>
      <c r="C7846" t="s">
        <v>173</v>
      </c>
      <c r="D7846" t="s">
        <v>169</v>
      </c>
      <c r="E7846">
        <v>3</v>
      </c>
      <c r="F7846">
        <v>365</v>
      </c>
      <c r="G7846">
        <v>5</v>
      </c>
      <c r="H7846" t="s">
        <v>303</v>
      </c>
      <c r="I7846" t="s">
        <v>170</v>
      </c>
      <c r="J7846">
        <v>2.21826615260556</v>
      </c>
      <c r="L7846" s="47"/>
      <c r="M7846" s="47"/>
    </row>
    <row r="7847" spans="1:13" x14ac:dyDescent="0.4">
      <c r="A7847" t="str">
        <f t="shared" si="122"/>
        <v>35_2M_M_3_365_5_HH800_Core</v>
      </c>
      <c r="B7847">
        <v>35</v>
      </c>
      <c r="C7847" t="s">
        <v>175</v>
      </c>
      <c r="D7847" t="s">
        <v>174</v>
      </c>
      <c r="E7847">
        <v>3</v>
      </c>
      <c r="F7847">
        <v>365</v>
      </c>
      <c r="G7847">
        <v>5</v>
      </c>
      <c r="H7847" t="s">
        <v>303</v>
      </c>
      <c r="I7847" t="s">
        <v>170</v>
      </c>
      <c r="J7847">
        <v>2.1605157102218162</v>
      </c>
      <c r="L7847" s="47"/>
      <c r="M7847" s="47"/>
    </row>
    <row r="7848" spans="1:13" x14ac:dyDescent="0.4">
      <c r="A7848" t="str">
        <f t="shared" si="122"/>
        <v>63_2M_F_3_365_5_HH800_Core</v>
      </c>
      <c r="B7848">
        <v>63</v>
      </c>
      <c r="C7848" t="s">
        <v>175</v>
      </c>
      <c r="D7848" t="s">
        <v>169</v>
      </c>
      <c r="E7848">
        <v>3</v>
      </c>
      <c r="F7848">
        <v>365</v>
      </c>
      <c r="G7848">
        <v>5</v>
      </c>
      <c r="H7848" t="s">
        <v>303</v>
      </c>
      <c r="I7848" t="s">
        <v>170</v>
      </c>
      <c r="J7848">
        <v>4.3620711477696767</v>
      </c>
      <c r="L7848" s="47"/>
      <c r="M7848" s="47"/>
    </row>
    <row r="7849" spans="1:13" x14ac:dyDescent="0.4">
      <c r="A7849" t="str">
        <f t="shared" si="122"/>
        <v>49_4A_F_6_365_5_HH800_Core</v>
      </c>
      <c r="B7849">
        <v>49</v>
      </c>
      <c r="C7849" t="s">
        <v>168</v>
      </c>
      <c r="D7849" t="s">
        <v>169</v>
      </c>
      <c r="E7849">
        <v>6</v>
      </c>
      <c r="F7849">
        <v>365</v>
      </c>
      <c r="G7849">
        <v>5</v>
      </c>
      <c r="H7849" t="s">
        <v>303</v>
      </c>
      <c r="I7849" t="s">
        <v>170</v>
      </c>
      <c r="J7849">
        <v>4.4019634957549227</v>
      </c>
      <c r="L7849" s="47"/>
      <c r="M7849" s="47"/>
    </row>
    <row r="7850" spans="1:13" x14ac:dyDescent="0.4">
      <c r="A7850" t="str">
        <f t="shared" si="122"/>
        <v>49_4M_F_6_365_5_HH800_Core</v>
      </c>
      <c r="B7850">
        <v>49</v>
      </c>
      <c r="C7850" t="s">
        <v>173</v>
      </c>
      <c r="D7850" t="s">
        <v>169</v>
      </c>
      <c r="E7850">
        <v>6</v>
      </c>
      <c r="F7850">
        <v>365</v>
      </c>
      <c r="G7850">
        <v>5</v>
      </c>
      <c r="H7850" t="s">
        <v>303</v>
      </c>
      <c r="I7850" t="s">
        <v>170</v>
      </c>
      <c r="J7850">
        <v>3.718915216835859</v>
      </c>
      <c r="L7850" s="47"/>
      <c r="M7850" s="47"/>
    </row>
    <row r="7851" spans="1:13" x14ac:dyDescent="0.4">
      <c r="A7851" t="str">
        <f t="shared" si="122"/>
        <v>62_2M_M_6_180_5_HH800_Core</v>
      </c>
      <c r="B7851">
        <v>62</v>
      </c>
      <c r="C7851" t="s">
        <v>175</v>
      </c>
      <c r="D7851" t="s">
        <v>174</v>
      </c>
      <c r="E7851">
        <v>6</v>
      </c>
      <c r="F7851">
        <v>180</v>
      </c>
      <c r="G7851">
        <v>5</v>
      </c>
      <c r="H7851" t="s">
        <v>303</v>
      </c>
      <c r="I7851" t="s">
        <v>170</v>
      </c>
      <c r="J7851">
        <v>6.672538639440905</v>
      </c>
      <c r="L7851" s="47"/>
      <c r="M7851" s="47"/>
    </row>
    <row r="7852" spans="1:13" x14ac:dyDescent="0.4">
      <c r="A7852" t="str">
        <f t="shared" si="122"/>
        <v>49_2M_M_6_365_5_HH800_Core</v>
      </c>
      <c r="B7852">
        <v>49</v>
      </c>
      <c r="C7852" t="s">
        <v>175</v>
      </c>
      <c r="D7852" t="s">
        <v>174</v>
      </c>
      <c r="E7852">
        <v>6</v>
      </c>
      <c r="F7852">
        <v>365</v>
      </c>
      <c r="G7852">
        <v>5</v>
      </c>
      <c r="H7852" t="s">
        <v>303</v>
      </c>
      <c r="I7852" t="s">
        <v>170</v>
      </c>
      <c r="J7852">
        <v>5.2642154401227534</v>
      </c>
      <c r="L7852" s="47"/>
      <c r="M7852" s="47"/>
    </row>
    <row r="7853" spans="1:13" x14ac:dyDescent="0.4">
      <c r="A7853" t="str">
        <f t="shared" si="122"/>
        <v>58_4M_M_0_180_5_HH800_Core</v>
      </c>
      <c r="B7853">
        <v>58</v>
      </c>
      <c r="C7853" t="s">
        <v>173</v>
      </c>
      <c r="D7853" t="s">
        <v>174</v>
      </c>
      <c r="E7853">
        <v>0</v>
      </c>
      <c r="F7853">
        <v>180</v>
      </c>
      <c r="G7853">
        <v>5</v>
      </c>
      <c r="H7853" t="s">
        <v>303</v>
      </c>
      <c r="I7853" t="s">
        <v>170</v>
      </c>
      <c r="J7853">
        <v>47.661643096964461</v>
      </c>
      <c r="L7853" s="47"/>
      <c r="M7853" s="47"/>
    </row>
    <row r="7854" spans="1:13" x14ac:dyDescent="0.4">
      <c r="A7854" t="str">
        <f t="shared" si="122"/>
        <v>29_2M_M_3_365_5_HH800_Core</v>
      </c>
      <c r="B7854">
        <v>29</v>
      </c>
      <c r="C7854" t="s">
        <v>175</v>
      </c>
      <c r="D7854" t="s">
        <v>174</v>
      </c>
      <c r="E7854">
        <v>3</v>
      </c>
      <c r="F7854">
        <v>365</v>
      </c>
      <c r="G7854">
        <v>5</v>
      </c>
      <c r="H7854" t="s">
        <v>303</v>
      </c>
      <c r="I7854" t="s">
        <v>170</v>
      </c>
      <c r="J7854">
        <v>1.8911316604622783</v>
      </c>
      <c r="L7854" s="47"/>
      <c r="M7854" s="47"/>
    </row>
    <row r="7855" spans="1:13" x14ac:dyDescent="0.4">
      <c r="A7855" t="str">
        <f t="shared" si="122"/>
        <v>48_4A_M_0_180_5_HH800_Core</v>
      </c>
      <c r="B7855">
        <v>48</v>
      </c>
      <c r="C7855" t="s">
        <v>168</v>
      </c>
      <c r="D7855" t="s">
        <v>174</v>
      </c>
      <c r="E7855">
        <v>0</v>
      </c>
      <c r="F7855">
        <v>180</v>
      </c>
      <c r="G7855">
        <v>5</v>
      </c>
      <c r="H7855" t="s">
        <v>303</v>
      </c>
      <c r="I7855" t="s">
        <v>170</v>
      </c>
      <c r="J7855">
        <v>28.941899049135596</v>
      </c>
      <c r="L7855" s="47"/>
      <c r="M7855" s="47"/>
    </row>
    <row r="7856" spans="1:13" x14ac:dyDescent="0.4">
      <c r="A7856" t="str">
        <f t="shared" si="122"/>
        <v>63_4M_F_6_365_5_HH800_Core</v>
      </c>
      <c r="B7856">
        <v>63</v>
      </c>
      <c r="C7856" t="s">
        <v>173</v>
      </c>
      <c r="D7856" t="s">
        <v>169</v>
      </c>
      <c r="E7856">
        <v>6</v>
      </c>
      <c r="F7856">
        <v>365</v>
      </c>
      <c r="G7856">
        <v>5</v>
      </c>
      <c r="H7856" t="s">
        <v>303</v>
      </c>
      <c r="I7856" t="s">
        <v>170</v>
      </c>
      <c r="J7856">
        <v>3.9846760296199482</v>
      </c>
      <c r="L7856" s="47"/>
      <c r="M7856" s="47"/>
    </row>
    <row r="7857" spans="1:13" x14ac:dyDescent="0.4">
      <c r="A7857" t="str">
        <f t="shared" si="122"/>
        <v>54_4M_F_6_180_5_HH800_Core</v>
      </c>
      <c r="B7857">
        <v>54</v>
      </c>
      <c r="C7857" t="s">
        <v>173</v>
      </c>
      <c r="D7857" t="s">
        <v>169</v>
      </c>
      <c r="E7857">
        <v>6</v>
      </c>
      <c r="F7857">
        <v>180</v>
      </c>
      <c r="G7857">
        <v>5</v>
      </c>
      <c r="H7857" t="s">
        <v>303</v>
      </c>
      <c r="I7857" t="s">
        <v>170</v>
      </c>
      <c r="J7857">
        <v>4.3697661442230356</v>
      </c>
      <c r="L7857" s="47"/>
      <c r="M7857" s="47"/>
    </row>
    <row r="7858" spans="1:13" x14ac:dyDescent="0.4">
      <c r="A7858" t="str">
        <f t="shared" si="122"/>
        <v>62_4M_M_3_180_5_HH800_Core</v>
      </c>
      <c r="B7858">
        <v>62</v>
      </c>
      <c r="C7858" t="s">
        <v>173</v>
      </c>
      <c r="D7858" t="s">
        <v>174</v>
      </c>
      <c r="E7858">
        <v>3</v>
      </c>
      <c r="F7858">
        <v>180</v>
      </c>
      <c r="G7858">
        <v>5</v>
      </c>
      <c r="H7858" t="s">
        <v>303</v>
      </c>
      <c r="I7858" t="s">
        <v>170</v>
      </c>
      <c r="J7858">
        <v>2.3689196327302486</v>
      </c>
      <c r="L7858" s="47"/>
      <c r="M7858" s="47"/>
    </row>
    <row r="7859" spans="1:13" x14ac:dyDescent="0.4">
      <c r="A7859" t="str">
        <f t="shared" si="122"/>
        <v>60_4M_M_0_90_5_HH800_Core</v>
      </c>
      <c r="B7859">
        <v>60</v>
      </c>
      <c r="C7859" t="s">
        <v>173</v>
      </c>
      <c r="D7859" t="s">
        <v>174</v>
      </c>
      <c r="E7859">
        <v>0</v>
      </c>
      <c r="F7859">
        <v>90</v>
      </c>
      <c r="G7859">
        <v>5</v>
      </c>
      <c r="H7859" t="s">
        <v>303</v>
      </c>
      <c r="I7859" t="s">
        <v>170</v>
      </c>
      <c r="J7859">
        <v>59.242367040693338</v>
      </c>
      <c r="L7859" s="47"/>
      <c r="M7859" s="47"/>
    </row>
    <row r="7860" spans="1:13" x14ac:dyDescent="0.4">
      <c r="A7860" t="str">
        <f t="shared" si="122"/>
        <v>44_4A_M_0_90_5_HH800_Core</v>
      </c>
      <c r="B7860">
        <v>44</v>
      </c>
      <c r="C7860" t="s">
        <v>168</v>
      </c>
      <c r="D7860" t="s">
        <v>174</v>
      </c>
      <c r="E7860">
        <v>0</v>
      </c>
      <c r="F7860">
        <v>90</v>
      </c>
      <c r="G7860">
        <v>5</v>
      </c>
      <c r="H7860" t="s">
        <v>303</v>
      </c>
      <c r="I7860" t="s">
        <v>170</v>
      </c>
      <c r="J7860">
        <v>25.454104621395299</v>
      </c>
      <c r="L7860" s="47"/>
      <c r="M7860" s="47"/>
    </row>
    <row r="7861" spans="1:13" x14ac:dyDescent="0.4">
      <c r="A7861" t="str">
        <f t="shared" si="122"/>
        <v>57_2M_F_3_365_5_HH800_Core</v>
      </c>
      <c r="B7861">
        <v>57</v>
      </c>
      <c r="C7861" t="s">
        <v>175</v>
      </c>
      <c r="D7861" t="s">
        <v>169</v>
      </c>
      <c r="E7861">
        <v>3</v>
      </c>
      <c r="F7861">
        <v>365</v>
      </c>
      <c r="G7861">
        <v>5</v>
      </c>
      <c r="H7861" t="s">
        <v>303</v>
      </c>
      <c r="I7861" t="s">
        <v>170</v>
      </c>
      <c r="J7861">
        <v>4.1339959886630462</v>
      </c>
      <c r="L7861" s="47"/>
      <c r="M7861" s="47"/>
    </row>
    <row r="7862" spans="1:13" x14ac:dyDescent="0.4">
      <c r="A7862" t="str">
        <f t="shared" si="122"/>
        <v>58_4M_F_0_90_2_HH800_Core</v>
      </c>
      <c r="B7862">
        <v>58</v>
      </c>
      <c r="C7862" t="s">
        <v>173</v>
      </c>
      <c r="D7862" t="s">
        <v>169</v>
      </c>
      <c r="E7862">
        <v>0</v>
      </c>
      <c r="F7862">
        <v>90</v>
      </c>
      <c r="G7862">
        <v>2</v>
      </c>
      <c r="H7862" t="s">
        <v>303</v>
      </c>
      <c r="I7862" t="s">
        <v>170</v>
      </c>
      <c r="J7862">
        <v>40.154750170772232</v>
      </c>
      <c r="L7862" s="47"/>
      <c r="M7862" s="47"/>
    </row>
    <row r="7863" spans="1:13" x14ac:dyDescent="0.4">
      <c r="A7863" t="str">
        <f t="shared" si="122"/>
        <v>35_4A_M_0_90_5_HH800_Core</v>
      </c>
      <c r="B7863">
        <v>35</v>
      </c>
      <c r="C7863" t="s">
        <v>168</v>
      </c>
      <c r="D7863" t="s">
        <v>174</v>
      </c>
      <c r="E7863">
        <v>0</v>
      </c>
      <c r="F7863">
        <v>90</v>
      </c>
      <c r="G7863">
        <v>5</v>
      </c>
      <c r="H7863" t="s">
        <v>303</v>
      </c>
      <c r="I7863" t="s">
        <v>170</v>
      </c>
      <c r="J7863">
        <v>15.796675772647459</v>
      </c>
      <c r="L7863" s="47"/>
      <c r="M7863" s="47"/>
    </row>
    <row r="7864" spans="1:13" x14ac:dyDescent="0.4">
      <c r="A7864" t="str">
        <f t="shared" si="122"/>
        <v>57_4M_M_0_90_2_HH800_Core</v>
      </c>
      <c r="B7864">
        <v>57</v>
      </c>
      <c r="C7864" t="s">
        <v>173</v>
      </c>
      <c r="D7864" t="s">
        <v>174</v>
      </c>
      <c r="E7864">
        <v>0</v>
      </c>
      <c r="F7864">
        <v>90</v>
      </c>
      <c r="G7864">
        <v>2</v>
      </c>
      <c r="H7864" t="s">
        <v>303</v>
      </c>
      <c r="I7864" t="s">
        <v>170</v>
      </c>
      <c r="J7864">
        <v>34.384270254331682</v>
      </c>
      <c r="L7864" s="47"/>
      <c r="M7864" s="47"/>
    </row>
    <row r="7865" spans="1:13" x14ac:dyDescent="0.4">
      <c r="A7865" t="str">
        <f t="shared" si="122"/>
        <v>63_4M_M_0_180_2_HH800_Core</v>
      </c>
      <c r="B7865">
        <v>63</v>
      </c>
      <c r="C7865" t="s">
        <v>173</v>
      </c>
      <c r="D7865" t="s">
        <v>174</v>
      </c>
      <c r="E7865">
        <v>0</v>
      </c>
      <c r="F7865">
        <v>180</v>
      </c>
      <c r="G7865">
        <v>2</v>
      </c>
      <c r="H7865" t="s">
        <v>303</v>
      </c>
      <c r="I7865" t="s">
        <v>170</v>
      </c>
      <c r="J7865">
        <v>50.059410841351585</v>
      </c>
      <c r="L7865" s="47"/>
      <c r="M7865" s="47"/>
    </row>
    <row r="7866" spans="1:13" x14ac:dyDescent="0.4">
      <c r="A7866" t="str">
        <f t="shared" si="122"/>
        <v>40_2M_F_6_180_5_HH800_Core</v>
      </c>
      <c r="B7866">
        <v>40</v>
      </c>
      <c r="C7866" t="s">
        <v>175</v>
      </c>
      <c r="D7866" t="s">
        <v>169</v>
      </c>
      <c r="E7866">
        <v>6</v>
      </c>
      <c r="F7866">
        <v>180</v>
      </c>
      <c r="G7866">
        <v>5</v>
      </c>
      <c r="H7866" t="s">
        <v>303</v>
      </c>
      <c r="I7866" t="s">
        <v>170</v>
      </c>
      <c r="J7866">
        <v>4.4826893511960071</v>
      </c>
      <c r="L7866" s="47"/>
      <c r="M7866" s="47"/>
    </row>
    <row r="7867" spans="1:13" x14ac:dyDescent="0.4">
      <c r="A7867" t="str">
        <f t="shared" si="122"/>
        <v>61_4M_M_3_90_5_HH800_Core</v>
      </c>
      <c r="B7867">
        <v>61</v>
      </c>
      <c r="C7867" t="s">
        <v>173</v>
      </c>
      <c r="D7867" t="s">
        <v>174</v>
      </c>
      <c r="E7867">
        <v>3</v>
      </c>
      <c r="F7867">
        <v>90</v>
      </c>
      <c r="G7867">
        <v>5</v>
      </c>
      <c r="H7867" t="s">
        <v>303</v>
      </c>
      <c r="I7867" t="s">
        <v>170</v>
      </c>
      <c r="J7867">
        <v>3.0607316909635363</v>
      </c>
      <c r="L7867" s="47"/>
      <c r="M7867" s="47"/>
    </row>
    <row r="7868" spans="1:13" x14ac:dyDescent="0.4">
      <c r="A7868" t="str">
        <f t="shared" si="122"/>
        <v>59_4M_M_3_60_5_HH800_Core</v>
      </c>
      <c r="B7868">
        <v>59</v>
      </c>
      <c r="C7868" t="s">
        <v>173</v>
      </c>
      <c r="D7868" t="s">
        <v>174</v>
      </c>
      <c r="E7868">
        <v>3</v>
      </c>
      <c r="F7868">
        <v>60</v>
      </c>
      <c r="G7868">
        <v>5</v>
      </c>
      <c r="H7868" t="s">
        <v>303</v>
      </c>
      <c r="I7868" t="s">
        <v>170</v>
      </c>
      <c r="J7868">
        <v>3.3494136512133652</v>
      </c>
      <c r="L7868" s="47"/>
      <c r="M7868" s="47"/>
    </row>
    <row r="7869" spans="1:13" x14ac:dyDescent="0.4">
      <c r="A7869" t="str">
        <f t="shared" si="122"/>
        <v>43_2M_F_6_180_5_HH800_Core</v>
      </c>
      <c r="B7869">
        <v>43</v>
      </c>
      <c r="C7869" t="s">
        <v>175</v>
      </c>
      <c r="D7869" t="s">
        <v>169</v>
      </c>
      <c r="E7869">
        <v>6</v>
      </c>
      <c r="F7869">
        <v>180</v>
      </c>
      <c r="G7869">
        <v>5</v>
      </c>
      <c r="H7869" t="s">
        <v>303</v>
      </c>
      <c r="I7869" t="s">
        <v>170</v>
      </c>
      <c r="J7869">
        <v>5.6153648391725071</v>
      </c>
      <c r="L7869" s="47"/>
      <c r="M7869" s="47"/>
    </row>
    <row r="7870" spans="1:13" x14ac:dyDescent="0.4">
      <c r="A7870" t="str">
        <f t="shared" si="122"/>
        <v>53_4M_M_0_180_5_HH800_Core</v>
      </c>
      <c r="B7870">
        <v>53</v>
      </c>
      <c r="C7870" t="s">
        <v>173</v>
      </c>
      <c r="D7870" t="s">
        <v>174</v>
      </c>
      <c r="E7870">
        <v>0</v>
      </c>
      <c r="F7870">
        <v>180</v>
      </c>
      <c r="G7870">
        <v>5</v>
      </c>
      <c r="H7870" t="s">
        <v>303</v>
      </c>
      <c r="I7870" t="s">
        <v>170</v>
      </c>
      <c r="J7870">
        <v>36.846986636395144</v>
      </c>
      <c r="L7870" s="47"/>
      <c r="M7870" s="47"/>
    </row>
    <row r="7871" spans="1:13" x14ac:dyDescent="0.4">
      <c r="A7871" t="str">
        <f t="shared" si="122"/>
        <v>61_2M_M_3_90_5_HH800_Core</v>
      </c>
      <c r="B7871">
        <v>61</v>
      </c>
      <c r="C7871" t="s">
        <v>175</v>
      </c>
      <c r="D7871" t="s">
        <v>174</v>
      </c>
      <c r="E7871">
        <v>3</v>
      </c>
      <c r="F7871">
        <v>90</v>
      </c>
      <c r="G7871">
        <v>5</v>
      </c>
      <c r="H7871" t="s">
        <v>303</v>
      </c>
      <c r="I7871" t="s">
        <v>170</v>
      </c>
      <c r="J7871">
        <v>4.8519676511971603</v>
      </c>
      <c r="L7871" s="47"/>
      <c r="M7871" s="47"/>
    </row>
    <row r="7872" spans="1:13" x14ac:dyDescent="0.4">
      <c r="A7872" t="str">
        <f t="shared" si="122"/>
        <v>46_4M_F_3_60_5_HH800_Core</v>
      </c>
      <c r="B7872">
        <v>46</v>
      </c>
      <c r="C7872" t="s">
        <v>173</v>
      </c>
      <c r="D7872" t="s">
        <v>169</v>
      </c>
      <c r="E7872">
        <v>3</v>
      </c>
      <c r="F7872">
        <v>60</v>
      </c>
      <c r="G7872">
        <v>5</v>
      </c>
      <c r="H7872" t="s">
        <v>303</v>
      </c>
      <c r="I7872" t="s">
        <v>170</v>
      </c>
      <c r="J7872">
        <v>2.5233988872060453</v>
      </c>
      <c r="L7872" s="47"/>
      <c r="M7872" s="47"/>
    </row>
    <row r="7873" spans="1:13" x14ac:dyDescent="0.4">
      <c r="A7873" t="str">
        <f t="shared" si="122"/>
        <v>63_4M_M_3_90_5_HH800_Core</v>
      </c>
      <c r="B7873">
        <v>63</v>
      </c>
      <c r="C7873" t="s">
        <v>173</v>
      </c>
      <c r="D7873" t="s">
        <v>174</v>
      </c>
      <c r="E7873">
        <v>3</v>
      </c>
      <c r="F7873">
        <v>90</v>
      </c>
      <c r="G7873">
        <v>5</v>
      </c>
      <c r="H7873" t="s">
        <v>303</v>
      </c>
      <c r="I7873" t="s">
        <v>170</v>
      </c>
      <c r="J7873">
        <v>2.388347788933074</v>
      </c>
      <c r="L7873" s="47"/>
      <c r="M7873" s="47"/>
    </row>
    <row r="7874" spans="1:13" x14ac:dyDescent="0.4">
      <c r="A7874" t="str">
        <f t="shared" si="122"/>
        <v>62_4M_M_0_90_5_HH800_Core</v>
      </c>
      <c r="B7874">
        <v>62</v>
      </c>
      <c r="C7874" t="s">
        <v>173</v>
      </c>
      <c r="D7874" t="s">
        <v>174</v>
      </c>
      <c r="E7874">
        <v>0</v>
      </c>
      <c r="F7874">
        <v>90</v>
      </c>
      <c r="G7874">
        <v>5</v>
      </c>
      <c r="H7874" t="s">
        <v>303</v>
      </c>
      <c r="I7874" t="s">
        <v>170</v>
      </c>
      <c r="J7874">
        <v>59.2566696268429</v>
      </c>
      <c r="L7874" s="47"/>
      <c r="M7874" s="47"/>
    </row>
    <row r="7875" spans="1:13" x14ac:dyDescent="0.4">
      <c r="A7875" t="str">
        <f t="shared" ref="A7875:A7938" si="123">B7875&amp;"_"&amp;C7875&amp;"_"&amp;D7875&amp;"_"&amp;E7875&amp;"_"&amp;F7875&amp;"_"&amp;G7875&amp;"_"&amp;H7875&amp;"_"&amp;I7875</f>
        <v>26_2M_F_0_90_2_HH800_Core</v>
      </c>
      <c r="B7875">
        <v>26</v>
      </c>
      <c r="C7875" t="s">
        <v>175</v>
      </c>
      <c r="D7875" t="s">
        <v>169</v>
      </c>
      <c r="E7875">
        <v>0</v>
      </c>
      <c r="F7875">
        <v>90</v>
      </c>
      <c r="G7875">
        <v>2</v>
      </c>
      <c r="H7875" t="s">
        <v>303</v>
      </c>
      <c r="I7875" t="s">
        <v>170</v>
      </c>
      <c r="J7875">
        <v>24.877191200959651</v>
      </c>
      <c r="L7875" s="47"/>
      <c r="M7875" s="47"/>
    </row>
    <row r="7876" spans="1:13" x14ac:dyDescent="0.4">
      <c r="A7876" t="str">
        <f t="shared" si="123"/>
        <v>47_4M_F_3_60_5_HH800_Core</v>
      </c>
      <c r="B7876">
        <v>47</v>
      </c>
      <c r="C7876" t="s">
        <v>173</v>
      </c>
      <c r="D7876" t="s">
        <v>169</v>
      </c>
      <c r="E7876">
        <v>3</v>
      </c>
      <c r="F7876">
        <v>60</v>
      </c>
      <c r="G7876">
        <v>5</v>
      </c>
      <c r="H7876" t="s">
        <v>303</v>
      </c>
      <c r="I7876" t="s">
        <v>170</v>
      </c>
      <c r="J7876">
        <v>2.5962015608163647</v>
      </c>
      <c r="L7876" s="47"/>
      <c r="M7876" s="47"/>
    </row>
    <row r="7877" spans="1:13" x14ac:dyDescent="0.4">
      <c r="A7877" t="str">
        <f t="shared" si="123"/>
        <v>26_2M_M_3_90_5_HH800_Core</v>
      </c>
      <c r="B7877">
        <v>26</v>
      </c>
      <c r="C7877" t="s">
        <v>175</v>
      </c>
      <c r="D7877" t="s">
        <v>174</v>
      </c>
      <c r="E7877">
        <v>3</v>
      </c>
      <c r="F7877">
        <v>90</v>
      </c>
      <c r="G7877">
        <v>5</v>
      </c>
      <c r="H7877" t="s">
        <v>303</v>
      </c>
      <c r="I7877" t="s">
        <v>170</v>
      </c>
      <c r="J7877">
        <v>1.7467225389029377</v>
      </c>
      <c r="L7877" s="47"/>
      <c r="M7877" s="47"/>
    </row>
    <row r="7878" spans="1:13" x14ac:dyDescent="0.4">
      <c r="A7878" t="str">
        <f t="shared" si="123"/>
        <v>26_2A_M_3_90_5_HH800_Core</v>
      </c>
      <c r="B7878">
        <v>26</v>
      </c>
      <c r="C7878" t="s">
        <v>176</v>
      </c>
      <c r="D7878" t="s">
        <v>174</v>
      </c>
      <c r="E7878">
        <v>3</v>
      </c>
      <c r="F7878">
        <v>90</v>
      </c>
      <c r="G7878">
        <v>5</v>
      </c>
      <c r="H7878" t="s">
        <v>303</v>
      </c>
      <c r="I7878" t="s">
        <v>170</v>
      </c>
      <c r="J7878">
        <v>1.5675856979114728</v>
      </c>
      <c r="L7878" s="47"/>
      <c r="M7878" s="47"/>
    </row>
    <row r="7879" spans="1:13" x14ac:dyDescent="0.4">
      <c r="A7879" t="str">
        <f t="shared" si="123"/>
        <v>52_4M_F_0_365_5_HH800_Core</v>
      </c>
      <c r="B7879">
        <v>52</v>
      </c>
      <c r="C7879" t="s">
        <v>173</v>
      </c>
      <c r="D7879" t="s">
        <v>169</v>
      </c>
      <c r="E7879">
        <v>0</v>
      </c>
      <c r="F7879">
        <v>365</v>
      </c>
      <c r="G7879">
        <v>5</v>
      </c>
      <c r="H7879" t="s">
        <v>303</v>
      </c>
      <c r="I7879" t="s">
        <v>170</v>
      </c>
      <c r="J7879">
        <v>33.884467620466936</v>
      </c>
      <c r="L7879" s="47"/>
      <c r="M7879" s="47"/>
    </row>
    <row r="7880" spans="1:13" x14ac:dyDescent="0.4">
      <c r="A7880" t="str">
        <f t="shared" si="123"/>
        <v>61_2M_F_0_180_5_HH800_Core</v>
      </c>
      <c r="B7880">
        <v>61</v>
      </c>
      <c r="C7880" t="s">
        <v>175</v>
      </c>
      <c r="D7880" t="s">
        <v>169</v>
      </c>
      <c r="E7880">
        <v>0</v>
      </c>
      <c r="F7880">
        <v>180</v>
      </c>
      <c r="G7880">
        <v>5</v>
      </c>
      <c r="H7880" t="s">
        <v>303</v>
      </c>
      <c r="I7880" t="s">
        <v>170</v>
      </c>
      <c r="J7880">
        <v>115.12793595471933</v>
      </c>
      <c r="L7880" s="47"/>
      <c r="M7880" s="47"/>
    </row>
    <row r="7881" spans="1:13" x14ac:dyDescent="0.4">
      <c r="A7881" t="str">
        <f t="shared" si="123"/>
        <v>28_2M_F_0_365_5_HH800_Core</v>
      </c>
      <c r="B7881">
        <v>28</v>
      </c>
      <c r="C7881" t="s">
        <v>175</v>
      </c>
      <c r="D7881" t="s">
        <v>169</v>
      </c>
      <c r="E7881">
        <v>0</v>
      </c>
      <c r="F7881">
        <v>365</v>
      </c>
      <c r="G7881">
        <v>5</v>
      </c>
      <c r="H7881" t="s">
        <v>303</v>
      </c>
      <c r="I7881" t="s">
        <v>170</v>
      </c>
      <c r="J7881">
        <v>26.027373701145965</v>
      </c>
      <c r="L7881" s="47"/>
      <c r="M7881" s="47"/>
    </row>
    <row r="7882" spans="1:13" x14ac:dyDescent="0.4">
      <c r="A7882" t="str">
        <f t="shared" si="123"/>
        <v>30_4M_M_6_365_5_HH800_Core</v>
      </c>
      <c r="B7882">
        <v>30</v>
      </c>
      <c r="C7882" t="s">
        <v>173</v>
      </c>
      <c r="D7882" t="s">
        <v>174</v>
      </c>
      <c r="E7882">
        <v>6</v>
      </c>
      <c r="F7882">
        <v>365</v>
      </c>
      <c r="G7882">
        <v>5</v>
      </c>
      <c r="H7882" t="s">
        <v>303</v>
      </c>
      <c r="I7882" t="s">
        <v>170</v>
      </c>
      <c r="J7882">
        <v>1.4212335596025736</v>
      </c>
      <c r="L7882" s="47"/>
      <c r="M7882" s="47"/>
    </row>
    <row r="7883" spans="1:13" x14ac:dyDescent="0.4">
      <c r="A7883" t="str">
        <f t="shared" si="123"/>
        <v>62_2M_F_6_90_5_HH800_Core</v>
      </c>
      <c r="B7883">
        <v>62</v>
      </c>
      <c r="C7883" t="s">
        <v>175</v>
      </c>
      <c r="D7883" t="s">
        <v>169</v>
      </c>
      <c r="E7883">
        <v>6</v>
      </c>
      <c r="F7883">
        <v>90</v>
      </c>
      <c r="G7883">
        <v>5</v>
      </c>
      <c r="H7883" t="s">
        <v>303</v>
      </c>
      <c r="I7883" t="s">
        <v>170</v>
      </c>
      <c r="J7883">
        <v>8.6865512317838967</v>
      </c>
      <c r="L7883" s="47"/>
      <c r="M7883" s="47"/>
    </row>
    <row r="7884" spans="1:13" x14ac:dyDescent="0.4">
      <c r="A7884" t="str">
        <f t="shared" si="123"/>
        <v>61_4M_M_0_180_5_HH800_Core</v>
      </c>
      <c r="B7884">
        <v>61</v>
      </c>
      <c r="C7884" t="s">
        <v>173</v>
      </c>
      <c r="D7884" t="s">
        <v>174</v>
      </c>
      <c r="E7884">
        <v>0</v>
      </c>
      <c r="F7884">
        <v>180</v>
      </c>
      <c r="G7884">
        <v>5</v>
      </c>
      <c r="H7884" t="s">
        <v>303</v>
      </c>
      <c r="I7884" t="s">
        <v>170</v>
      </c>
      <c r="J7884">
        <v>50.788190398553759</v>
      </c>
      <c r="L7884" s="47"/>
      <c r="M7884" s="47"/>
    </row>
    <row r="7885" spans="1:13" x14ac:dyDescent="0.4">
      <c r="A7885" t="str">
        <f t="shared" si="123"/>
        <v>35_2M_M_0_365_5_HH800_Core</v>
      </c>
      <c r="B7885">
        <v>35</v>
      </c>
      <c r="C7885" t="s">
        <v>175</v>
      </c>
      <c r="D7885" t="s">
        <v>174</v>
      </c>
      <c r="E7885">
        <v>0</v>
      </c>
      <c r="F7885">
        <v>365</v>
      </c>
      <c r="G7885">
        <v>5</v>
      </c>
      <c r="H7885" t="s">
        <v>303</v>
      </c>
      <c r="I7885" t="s">
        <v>170</v>
      </c>
      <c r="J7885">
        <v>21.64580364723831</v>
      </c>
      <c r="L7885" s="47"/>
      <c r="M7885" s="47"/>
    </row>
    <row r="7886" spans="1:13" x14ac:dyDescent="0.4">
      <c r="A7886" t="str">
        <f t="shared" si="123"/>
        <v>37_4M_F_0_90_5_HH800_Core</v>
      </c>
      <c r="B7886">
        <v>37</v>
      </c>
      <c r="C7886" t="s">
        <v>173</v>
      </c>
      <c r="D7886" t="s">
        <v>169</v>
      </c>
      <c r="E7886">
        <v>0</v>
      </c>
      <c r="F7886">
        <v>90</v>
      </c>
      <c r="G7886">
        <v>5</v>
      </c>
      <c r="H7886" t="s">
        <v>303</v>
      </c>
      <c r="I7886" t="s">
        <v>170</v>
      </c>
      <c r="J7886">
        <v>24.629091202656863</v>
      </c>
      <c r="L7886" s="47"/>
      <c r="M7886" s="47"/>
    </row>
    <row r="7887" spans="1:13" x14ac:dyDescent="0.4">
      <c r="A7887" t="str">
        <f t="shared" si="123"/>
        <v>59_4M_M_3_90_5_HH800_Core</v>
      </c>
      <c r="B7887">
        <v>59</v>
      </c>
      <c r="C7887" t="s">
        <v>173</v>
      </c>
      <c r="D7887" t="s">
        <v>174</v>
      </c>
      <c r="E7887">
        <v>3</v>
      </c>
      <c r="F7887">
        <v>90</v>
      </c>
      <c r="G7887">
        <v>5</v>
      </c>
      <c r="H7887" t="s">
        <v>303</v>
      </c>
      <c r="I7887" t="s">
        <v>170</v>
      </c>
      <c r="J7887">
        <v>3.0177761014976796</v>
      </c>
      <c r="L7887" s="47"/>
      <c r="M7887" s="47"/>
    </row>
    <row r="7888" spans="1:13" x14ac:dyDescent="0.4">
      <c r="A7888" t="str">
        <f t="shared" si="123"/>
        <v>62_2M_M_6_90_5_HH800_Core</v>
      </c>
      <c r="B7888">
        <v>62</v>
      </c>
      <c r="C7888" t="s">
        <v>175</v>
      </c>
      <c r="D7888" t="s">
        <v>174</v>
      </c>
      <c r="E7888">
        <v>6</v>
      </c>
      <c r="F7888">
        <v>90</v>
      </c>
      <c r="G7888">
        <v>5</v>
      </c>
      <c r="H7888" t="s">
        <v>303</v>
      </c>
      <c r="I7888" t="s">
        <v>170</v>
      </c>
      <c r="J7888">
        <v>7.2405447138525521</v>
      </c>
      <c r="L7888" s="47"/>
      <c r="M7888" s="47"/>
    </row>
    <row r="7889" spans="1:13" x14ac:dyDescent="0.4">
      <c r="A7889" t="str">
        <f t="shared" si="123"/>
        <v>47_4M_F_0_60_2_HH800_Core</v>
      </c>
      <c r="B7889">
        <v>47</v>
      </c>
      <c r="C7889" t="s">
        <v>173</v>
      </c>
      <c r="D7889" t="s">
        <v>169</v>
      </c>
      <c r="E7889">
        <v>0</v>
      </c>
      <c r="F7889">
        <v>60</v>
      </c>
      <c r="G7889">
        <v>2</v>
      </c>
      <c r="H7889" t="s">
        <v>303</v>
      </c>
      <c r="I7889" t="s">
        <v>170</v>
      </c>
      <c r="J7889">
        <v>37.262174237366374</v>
      </c>
      <c r="L7889" s="47"/>
      <c r="M7889" s="47"/>
    </row>
    <row r="7890" spans="1:13" x14ac:dyDescent="0.4">
      <c r="A7890" t="str">
        <f t="shared" si="123"/>
        <v>27_2M_F_6_365_5_HH800_Core</v>
      </c>
      <c r="B7890">
        <v>27</v>
      </c>
      <c r="C7890" t="s">
        <v>175</v>
      </c>
      <c r="D7890" t="s">
        <v>169</v>
      </c>
      <c r="E7890">
        <v>6</v>
      </c>
      <c r="F7890">
        <v>365</v>
      </c>
      <c r="G7890">
        <v>5</v>
      </c>
      <c r="H7890" t="s">
        <v>303</v>
      </c>
      <c r="I7890" t="s">
        <v>170</v>
      </c>
      <c r="J7890">
        <v>3.3790280476451873</v>
      </c>
      <c r="L7890" s="47"/>
      <c r="M7890" s="47"/>
    </row>
    <row r="7891" spans="1:13" x14ac:dyDescent="0.4">
      <c r="A7891" t="str">
        <f t="shared" si="123"/>
        <v>62_4M_M_3_365_5_HH800_Core</v>
      </c>
      <c r="B7891">
        <v>62</v>
      </c>
      <c r="C7891" t="s">
        <v>173</v>
      </c>
      <c r="D7891" t="s">
        <v>174</v>
      </c>
      <c r="E7891">
        <v>3</v>
      </c>
      <c r="F7891">
        <v>365</v>
      </c>
      <c r="G7891">
        <v>5</v>
      </c>
      <c r="H7891" t="s">
        <v>303</v>
      </c>
      <c r="I7891" t="s">
        <v>170</v>
      </c>
      <c r="J7891">
        <v>2.1315892689739959</v>
      </c>
      <c r="L7891" s="47"/>
      <c r="M7891" s="47"/>
    </row>
    <row r="7892" spans="1:13" x14ac:dyDescent="0.4">
      <c r="A7892" t="str">
        <f t="shared" si="123"/>
        <v>62_2M_F_6_180_5_HH800_Core</v>
      </c>
      <c r="B7892">
        <v>62</v>
      </c>
      <c r="C7892" t="s">
        <v>175</v>
      </c>
      <c r="D7892" t="s">
        <v>169</v>
      </c>
      <c r="E7892">
        <v>6</v>
      </c>
      <c r="F7892">
        <v>180</v>
      </c>
      <c r="G7892">
        <v>5</v>
      </c>
      <c r="H7892" t="s">
        <v>303</v>
      </c>
      <c r="I7892" t="s">
        <v>170</v>
      </c>
      <c r="J7892">
        <v>6.6478071778168006</v>
      </c>
      <c r="L7892" s="47"/>
      <c r="M7892" s="47"/>
    </row>
    <row r="7893" spans="1:13" x14ac:dyDescent="0.4">
      <c r="A7893" t="str">
        <f t="shared" si="123"/>
        <v>43_2M_F_3_90_5_HH800_Core</v>
      </c>
      <c r="B7893">
        <v>43</v>
      </c>
      <c r="C7893" t="s">
        <v>175</v>
      </c>
      <c r="D7893" t="s">
        <v>169</v>
      </c>
      <c r="E7893">
        <v>3</v>
      </c>
      <c r="F7893">
        <v>90</v>
      </c>
      <c r="G7893">
        <v>5</v>
      </c>
      <c r="H7893" t="s">
        <v>303</v>
      </c>
      <c r="I7893" t="s">
        <v>170</v>
      </c>
      <c r="J7893">
        <v>2.8275590431410631</v>
      </c>
      <c r="L7893" s="47"/>
      <c r="M7893" s="47"/>
    </row>
    <row r="7894" spans="1:13" x14ac:dyDescent="0.4">
      <c r="A7894" t="str">
        <f t="shared" si="123"/>
        <v>37_2M_M_0_365_5_HH800_Core</v>
      </c>
      <c r="B7894">
        <v>37</v>
      </c>
      <c r="C7894" t="s">
        <v>175</v>
      </c>
      <c r="D7894" t="s">
        <v>174</v>
      </c>
      <c r="E7894">
        <v>0</v>
      </c>
      <c r="F7894">
        <v>365</v>
      </c>
      <c r="G7894">
        <v>5</v>
      </c>
      <c r="H7894" t="s">
        <v>303</v>
      </c>
      <c r="I7894" t="s">
        <v>170</v>
      </c>
      <c r="J7894">
        <v>23.827815872345976</v>
      </c>
      <c r="L7894" s="47"/>
      <c r="M7894" s="47"/>
    </row>
    <row r="7895" spans="1:13" x14ac:dyDescent="0.4">
      <c r="A7895" t="str">
        <f t="shared" si="123"/>
        <v>26_2M_F_3_90_5_HH800_Core</v>
      </c>
      <c r="B7895">
        <v>26</v>
      </c>
      <c r="C7895" t="s">
        <v>175</v>
      </c>
      <c r="D7895" t="s">
        <v>169</v>
      </c>
      <c r="E7895">
        <v>3</v>
      </c>
      <c r="F7895">
        <v>90</v>
      </c>
      <c r="G7895">
        <v>5</v>
      </c>
      <c r="H7895" t="s">
        <v>303</v>
      </c>
      <c r="I7895" t="s">
        <v>170</v>
      </c>
      <c r="J7895">
        <v>2.0510623771689698</v>
      </c>
      <c r="L7895" s="47"/>
      <c r="M7895" s="47"/>
    </row>
    <row r="7896" spans="1:13" x14ac:dyDescent="0.4">
      <c r="A7896" t="str">
        <f t="shared" si="123"/>
        <v>63_4M_F_3_180_5_HH800_Core</v>
      </c>
      <c r="B7896">
        <v>63</v>
      </c>
      <c r="C7896" t="s">
        <v>173</v>
      </c>
      <c r="D7896" t="s">
        <v>169</v>
      </c>
      <c r="E7896">
        <v>3</v>
      </c>
      <c r="F7896">
        <v>180</v>
      </c>
      <c r="G7896">
        <v>5</v>
      </c>
      <c r="H7896" t="s">
        <v>303</v>
      </c>
      <c r="I7896" t="s">
        <v>170</v>
      </c>
      <c r="J7896">
        <v>2.4791290386985434</v>
      </c>
      <c r="L7896" s="47"/>
      <c r="M7896" s="47"/>
    </row>
    <row r="7897" spans="1:13" x14ac:dyDescent="0.4">
      <c r="A7897" t="str">
        <f t="shared" si="123"/>
        <v>64_2M_F_0_90_2_HH800_Core</v>
      </c>
      <c r="B7897">
        <v>64</v>
      </c>
      <c r="C7897" t="s">
        <v>175</v>
      </c>
      <c r="D7897" t="s">
        <v>169</v>
      </c>
      <c r="E7897">
        <v>0</v>
      </c>
      <c r="F7897">
        <v>90</v>
      </c>
      <c r="G7897">
        <v>2</v>
      </c>
      <c r="H7897" t="s">
        <v>303</v>
      </c>
      <c r="I7897" t="s">
        <v>170</v>
      </c>
      <c r="J7897">
        <v>110.30116780008017</v>
      </c>
      <c r="L7897" s="47"/>
      <c r="M7897" s="47"/>
    </row>
    <row r="7898" spans="1:13" x14ac:dyDescent="0.4">
      <c r="A7898" t="str">
        <f t="shared" si="123"/>
        <v>32_2M_F_6_180_5_HH800_Core</v>
      </c>
      <c r="B7898">
        <v>32</v>
      </c>
      <c r="C7898" t="s">
        <v>175</v>
      </c>
      <c r="D7898" t="s">
        <v>169</v>
      </c>
      <c r="E7898">
        <v>6</v>
      </c>
      <c r="F7898">
        <v>180</v>
      </c>
      <c r="G7898">
        <v>5</v>
      </c>
      <c r="H7898" t="s">
        <v>303</v>
      </c>
      <c r="I7898" t="s">
        <v>170</v>
      </c>
      <c r="J7898">
        <v>3.8543787616604765</v>
      </c>
      <c r="L7898" s="47"/>
      <c r="M7898" s="47"/>
    </row>
    <row r="7899" spans="1:13" x14ac:dyDescent="0.4">
      <c r="A7899" t="str">
        <f t="shared" si="123"/>
        <v>53_4M_F_0_180_5_HH800_Core</v>
      </c>
      <c r="B7899">
        <v>53</v>
      </c>
      <c r="C7899" t="s">
        <v>173</v>
      </c>
      <c r="D7899" t="s">
        <v>169</v>
      </c>
      <c r="E7899">
        <v>0</v>
      </c>
      <c r="F7899">
        <v>180</v>
      </c>
      <c r="G7899">
        <v>5</v>
      </c>
      <c r="H7899" t="s">
        <v>303</v>
      </c>
      <c r="I7899" t="s">
        <v>170</v>
      </c>
      <c r="J7899">
        <v>39.738724659619088</v>
      </c>
      <c r="L7899" s="47"/>
      <c r="M7899" s="47"/>
    </row>
    <row r="7900" spans="1:13" x14ac:dyDescent="0.4">
      <c r="A7900" t="str">
        <f t="shared" si="123"/>
        <v>35_4A_M_3_180_5_HH800_Core</v>
      </c>
      <c r="B7900">
        <v>35</v>
      </c>
      <c r="C7900" t="s">
        <v>168</v>
      </c>
      <c r="D7900" t="s">
        <v>174</v>
      </c>
      <c r="E7900">
        <v>3</v>
      </c>
      <c r="F7900">
        <v>180</v>
      </c>
      <c r="G7900">
        <v>5</v>
      </c>
      <c r="H7900" t="s">
        <v>303</v>
      </c>
      <c r="I7900" t="s">
        <v>170</v>
      </c>
      <c r="J7900">
        <v>1.2754082659145354</v>
      </c>
      <c r="L7900" s="47"/>
      <c r="M7900" s="47"/>
    </row>
    <row r="7901" spans="1:13" x14ac:dyDescent="0.4">
      <c r="A7901" t="str">
        <f t="shared" si="123"/>
        <v>45_4M_M_0_180_2_HH800_Core</v>
      </c>
      <c r="B7901">
        <v>45</v>
      </c>
      <c r="C7901" t="s">
        <v>173</v>
      </c>
      <c r="D7901" t="s">
        <v>174</v>
      </c>
      <c r="E7901">
        <v>0</v>
      </c>
      <c r="F7901">
        <v>180</v>
      </c>
      <c r="G7901">
        <v>2</v>
      </c>
      <c r="H7901" t="s">
        <v>303</v>
      </c>
      <c r="I7901" t="s">
        <v>170</v>
      </c>
      <c r="J7901">
        <v>14.142182199294703</v>
      </c>
      <c r="L7901" s="47"/>
      <c r="M7901" s="47"/>
    </row>
    <row r="7902" spans="1:13" x14ac:dyDescent="0.4">
      <c r="A7902" t="str">
        <f t="shared" si="123"/>
        <v>35_4M_M_3_180_5_HH800_Core</v>
      </c>
      <c r="B7902">
        <v>35</v>
      </c>
      <c r="C7902" t="s">
        <v>173</v>
      </c>
      <c r="D7902" t="s">
        <v>174</v>
      </c>
      <c r="E7902">
        <v>3</v>
      </c>
      <c r="F7902">
        <v>180</v>
      </c>
      <c r="G7902">
        <v>5</v>
      </c>
      <c r="H7902" t="s">
        <v>303</v>
      </c>
      <c r="I7902" t="s">
        <v>170</v>
      </c>
      <c r="J7902">
        <v>1.728173914435561</v>
      </c>
      <c r="L7902" s="47"/>
      <c r="M7902" s="47"/>
    </row>
    <row r="7903" spans="1:13" x14ac:dyDescent="0.4">
      <c r="A7903" t="str">
        <f t="shared" si="123"/>
        <v>63_4M_F_0_180_5_HH800_Core</v>
      </c>
      <c r="B7903">
        <v>63</v>
      </c>
      <c r="C7903" t="s">
        <v>173</v>
      </c>
      <c r="D7903" t="s">
        <v>169</v>
      </c>
      <c r="E7903">
        <v>0</v>
      </c>
      <c r="F7903">
        <v>180</v>
      </c>
      <c r="G7903">
        <v>5</v>
      </c>
      <c r="H7903" t="s">
        <v>303</v>
      </c>
      <c r="I7903" t="s">
        <v>170</v>
      </c>
      <c r="J7903">
        <v>57.474877006581337</v>
      </c>
      <c r="L7903" s="47"/>
      <c r="M7903" s="47"/>
    </row>
    <row r="7904" spans="1:13" x14ac:dyDescent="0.4">
      <c r="A7904" t="str">
        <f t="shared" si="123"/>
        <v>44_4A_F_6_365_5_HH800_Core</v>
      </c>
      <c r="B7904">
        <v>44</v>
      </c>
      <c r="C7904" t="s">
        <v>168</v>
      </c>
      <c r="D7904" t="s">
        <v>169</v>
      </c>
      <c r="E7904">
        <v>6</v>
      </c>
      <c r="F7904">
        <v>365</v>
      </c>
      <c r="G7904">
        <v>5</v>
      </c>
      <c r="H7904" t="s">
        <v>303</v>
      </c>
      <c r="I7904" t="s">
        <v>170</v>
      </c>
      <c r="J7904">
        <v>3.2357423188759462</v>
      </c>
      <c r="L7904" s="47"/>
      <c r="M7904" s="47"/>
    </row>
    <row r="7905" spans="1:13" x14ac:dyDescent="0.4">
      <c r="A7905" t="str">
        <f t="shared" si="123"/>
        <v>51_4M_F_0_180_5_HH800_Core</v>
      </c>
      <c r="B7905">
        <v>51</v>
      </c>
      <c r="C7905" t="s">
        <v>173</v>
      </c>
      <c r="D7905" t="s">
        <v>169</v>
      </c>
      <c r="E7905">
        <v>0</v>
      </c>
      <c r="F7905">
        <v>180</v>
      </c>
      <c r="G7905">
        <v>5</v>
      </c>
      <c r="H7905" t="s">
        <v>303</v>
      </c>
      <c r="I7905" t="s">
        <v>170</v>
      </c>
      <c r="J7905">
        <v>37.083737282766201</v>
      </c>
      <c r="L7905" s="47"/>
      <c r="M7905" s="47"/>
    </row>
    <row r="7906" spans="1:13" x14ac:dyDescent="0.4">
      <c r="A7906" t="str">
        <f t="shared" si="123"/>
        <v>36_2M_F_6_365_5_HH800_Core</v>
      </c>
      <c r="B7906">
        <v>36</v>
      </c>
      <c r="C7906" t="s">
        <v>175</v>
      </c>
      <c r="D7906" t="s">
        <v>169</v>
      </c>
      <c r="E7906">
        <v>6</v>
      </c>
      <c r="F7906">
        <v>365</v>
      </c>
      <c r="G7906">
        <v>5</v>
      </c>
      <c r="H7906" t="s">
        <v>303</v>
      </c>
      <c r="I7906" t="s">
        <v>170</v>
      </c>
      <c r="J7906">
        <v>4.2359752481868211</v>
      </c>
      <c r="L7906" s="47"/>
      <c r="M7906" s="47"/>
    </row>
    <row r="7907" spans="1:13" x14ac:dyDescent="0.4">
      <c r="A7907" t="str">
        <f t="shared" si="123"/>
        <v>33_4A_M_6_90_5_HH800_Core</v>
      </c>
      <c r="B7907">
        <v>33</v>
      </c>
      <c r="C7907" t="s">
        <v>168</v>
      </c>
      <c r="D7907" t="s">
        <v>174</v>
      </c>
      <c r="E7907">
        <v>6</v>
      </c>
      <c r="F7907">
        <v>90</v>
      </c>
      <c r="G7907">
        <v>5</v>
      </c>
      <c r="H7907" t="s">
        <v>303</v>
      </c>
      <c r="I7907" t="s">
        <v>170</v>
      </c>
      <c r="J7907">
        <v>1.7387955590826949</v>
      </c>
      <c r="L7907" s="47"/>
      <c r="M7907" s="47"/>
    </row>
    <row r="7908" spans="1:13" x14ac:dyDescent="0.4">
      <c r="A7908" t="str">
        <f t="shared" si="123"/>
        <v>56_4M_M_3_60_5_HH800_Core</v>
      </c>
      <c r="B7908">
        <v>56</v>
      </c>
      <c r="C7908" t="s">
        <v>173</v>
      </c>
      <c r="D7908" t="s">
        <v>174</v>
      </c>
      <c r="E7908">
        <v>3</v>
      </c>
      <c r="F7908">
        <v>60</v>
      </c>
      <c r="G7908">
        <v>5</v>
      </c>
      <c r="H7908" t="s">
        <v>303</v>
      </c>
      <c r="I7908" t="s">
        <v>170</v>
      </c>
      <c r="J7908">
        <v>3.335237858259394</v>
      </c>
      <c r="L7908" s="47"/>
      <c r="M7908" s="47"/>
    </row>
    <row r="7909" spans="1:13" x14ac:dyDescent="0.4">
      <c r="A7909" t="str">
        <f t="shared" si="123"/>
        <v>63_4M_F_6_180_5_HH800_Core</v>
      </c>
      <c r="B7909">
        <v>63</v>
      </c>
      <c r="C7909" t="s">
        <v>173</v>
      </c>
      <c r="D7909" t="s">
        <v>169</v>
      </c>
      <c r="E7909">
        <v>6</v>
      </c>
      <c r="F7909">
        <v>180</v>
      </c>
      <c r="G7909">
        <v>5</v>
      </c>
      <c r="H7909" t="s">
        <v>303</v>
      </c>
      <c r="I7909" t="s">
        <v>170</v>
      </c>
      <c r="J7909">
        <v>3.7063697027036908</v>
      </c>
      <c r="L7909" s="47"/>
      <c r="M7909" s="47"/>
    </row>
    <row r="7910" spans="1:13" x14ac:dyDescent="0.4">
      <c r="A7910" t="str">
        <f t="shared" si="123"/>
        <v>48_2M_F_6_90_5_HH800_Core</v>
      </c>
      <c r="B7910">
        <v>48</v>
      </c>
      <c r="C7910" t="s">
        <v>175</v>
      </c>
      <c r="D7910" t="s">
        <v>169</v>
      </c>
      <c r="E7910">
        <v>6</v>
      </c>
      <c r="F7910">
        <v>90</v>
      </c>
      <c r="G7910">
        <v>5</v>
      </c>
      <c r="H7910" t="s">
        <v>303</v>
      </c>
      <c r="I7910" t="s">
        <v>170</v>
      </c>
      <c r="J7910">
        <v>6.923852162819589</v>
      </c>
      <c r="L7910" s="47"/>
      <c r="M7910" s="47"/>
    </row>
    <row r="7911" spans="1:13" x14ac:dyDescent="0.4">
      <c r="A7911" t="str">
        <f t="shared" si="123"/>
        <v>51_2M_F_6_180_5_HH800_Core</v>
      </c>
      <c r="B7911">
        <v>51</v>
      </c>
      <c r="C7911" t="s">
        <v>175</v>
      </c>
      <c r="D7911" t="s">
        <v>169</v>
      </c>
      <c r="E7911">
        <v>6</v>
      </c>
      <c r="F7911">
        <v>180</v>
      </c>
      <c r="G7911">
        <v>5</v>
      </c>
      <c r="H7911" t="s">
        <v>303</v>
      </c>
      <c r="I7911" t="s">
        <v>170</v>
      </c>
      <c r="J7911">
        <v>6.7715266210060214</v>
      </c>
      <c r="L7911" s="47"/>
      <c r="M7911" s="47"/>
    </row>
    <row r="7912" spans="1:13" x14ac:dyDescent="0.4">
      <c r="A7912" t="str">
        <f t="shared" si="123"/>
        <v>43_2M_F_3_60_5_HH800_Core</v>
      </c>
      <c r="B7912">
        <v>43</v>
      </c>
      <c r="C7912" t="s">
        <v>175</v>
      </c>
      <c r="D7912" t="s">
        <v>169</v>
      </c>
      <c r="E7912">
        <v>3</v>
      </c>
      <c r="F7912">
        <v>60</v>
      </c>
      <c r="G7912">
        <v>5</v>
      </c>
      <c r="H7912" t="s">
        <v>303</v>
      </c>
      <c r="I7912" t="s">
        <v>170</v>
      </c>
      <c r="J7912">
        <v>3.9731072367450087</v>
      </c>
      <c r="L7912" s="47"/>
      <c r="M7912" s="47"/>
    </row>
    <row r="7913" spans="1:13" x14ac:dyDescent="0.4">
      <c r="A7913" t="str">
        <f t="shared" si="123"/>
        <v>51_4M_F_0_365_5_HH800_Core</v>
      </c>
      <c r="B7913">
        <v>51</v>
      </c>
      <c r="C7913" t="s">
        <v>173</v>
      </c>
      <c r="D7913" t="s">
        <v>169</v>
      </c>
      <c r="E7913">
        <v>0</v>
      </c>
      <c r="F7913">
        <v>365</v>
      </c>
      <c r="G7913">
        <v>5</v>
      </c>
      <c r="H7913" t="s">
        <v>303</v>
      </c>
      <c r="I7913" t="s">
        <v>170</v>
      </c>
      <c r="J7913">
        <v>32.945675254891263</v>
      </c>
      <c r="L7913" s="47"/>
      <c r="M7913" s="47"/>
    </row>
    <row r="7914" spans="1:13" x14ac:dyDescent="0.4">
      <c r="A7914" t="str">
        <f t="shared" si="123"/>
        <v>30_2M_F_6_60_5_HH800_Core</v>
      </c>
      <c r="B7914">
        <v>30</v>
      </c>
      <c r="C7914" t="s">
        <v>175</v>
      </c>
      <c r="D7914" t="s">
        <v>169</v>
      </c>
      <c r="E7914">
        <v>6</v>
      </c>
      <c r="F7914">
        <v>60</v>
      </c>
      <c r="G7914">
        <v>5</v>
      </c>
      <c r="H7914" t="s">
        <v>303</v>
      </c>
      <c r="I7914" t="s">
        <v>170</v>
      </c>
      <c r="J7914">
        <v>3.9274086133530806</v>
      </c>
      <c r="L7914" s="47"/>
      <c r="M7914" s="47"/>
    </row>
    <row r="7915" spans="1:13" x14ac:dyDescent="0.4">
      <c r="A7915" t="str">
        <f t="shared" si="123"/>
        <v>36_2A_M_6_90_5_HH800_Core</v>
      </c>
      <c r="B7915">
        <v>36</v>
      </c>
      <c r="C7915" t="s">
        <v>176</v>
      </c>
      <c r="D7915" t="s">
        <v>174</v>
      </c>
      <c r="E7915">
        <v>6</v>
      </c>
      <c r="F7915">
        <v>90</v>
      </c>
      <c r="G7915">
        <v>5</v>
      </c>
      <c r="H7915" t="s">
        <v>303</v>
      </c>
      <c r="I7915" t="s">
        <v>170</v>
      </c>
      <c r="J7915">
        <v>3.7103460278479043</v>
      </c>
      <c r="L7915" s="47"/>
      <c r="M7915" s="47"/>
    </row>
    <row r="7916" spans="1:13" x14ac:dyDescent="0.4">
      <c r="A7916" t="str">
        <f t="shared" si="123"/>
        <v>36_2M_M_6_90_5_HH800_Core</v>
      </c>
      <c r="B7916">
        <v>36</v>
      </c>
      <c r="C7916" t="s">
        <v>175</v>
      </c>
      <c r="D7916" t="s">
        <v>174</v>
      </c>
      <c r="E7916">
        <v>6</v>
      </c>
      <c r="F7916">
        <v>90</v>
      </c>
      <c r="G7916">
        <v>5</v>
      </c>
      <c r="H7916" t="s">
        <v>303</v>
      </c>
      <c r="I7916" t="s">
        <v>170</v>
      </c>
      <c r="J7916">
        <v>2.6833178665632644</v>
      </c>
      <c r="L7916" s="47"/>
      <c r="M7916" s="47"/>
    </row>
    <row r="7917" spans="1:13" x14ac:dyDescent="0.4">
      <c r="A7917" t="str">
        <f t="shared" si="123"/>
        <v>55_2M_F_0_180_5_HH800_Core</v>
      </c>
      <c r="B7917">
        <v>55</v>
      </c>
      <c r="C7917" t="s">
        <v>175</v>
      </c>
      <c r="D7917" t="s">
        <v>169</v>
      </c>
      <c r="E7917">
        <v>0</v>
      </c>
      <c r="F7917">
        <v>180</v>
      </c>
      <c r="G7917">
        <v>5</v>
      </c>
      <c r="H7917" t="s">
        <v>303</v>
      </c>
      <c r="I7917" t="s">
        <v>170</v>
      </c>
      <c r="J7917">
        <v>77.886850386879516</v>
      </c>
      <c r="L7917" s="47"/>
      <c r="M7917" s="47"/>
    </row>
    <row r="7918" spans="1:13" x14ac:dyDescent="0.4">
      <c r="A7918" t="str">
        <f t="shared" si="123"/>
        <v>52_2M_M_3_180_5_HH800_Core</v>
      </c>
      <c r="B7918">
        <v>52</v>
      </c>
      <c r="C7918" t="s">
        <v>175</v>
      </c>
      <c r="D7918" t="s">
        <v>174</v>
      </c>
      <c r="E7918">
        <v>3</v>
      </c>
      <c r="F7918">
        <v>180</v>
      </c>
      <c r="G7918">
        <v>5</v>
      </c>
      <c r="H7918" t="s">
        <v>303</v>
      </c>
      <c r="I7918" t="s">
        <v>170</v>
      </c>
      <c r="J7918">
        <v>3.3655150409309424</v>
      </c>
      <c r="L7918" s="47"/>
      <c r="M7918" s="47"/>
    </row>
    <row r="7919" spans="1:13" x14ac:dyDescent="0.4">
      <c r="A7919" t="str">
        <f t="shared" si="123"/>
        <v>27_4M_F_0_90_5_HH800_Core</v>
      </c>
      <c r="B7919">
        <v>27</v>
      </c>
      <c r="C7919" t="s">
        <v>173</v>
      </c>
      <c r="D7919" t="s">
        <v>169</v>
      </c>
      <c r="E7919">
        <v>0</v>
      </c>
      <c r="F7919">
        <v>90</v>
      </c>
      <c r="G7919">
        <v>5</v>
      </c>
      <c r="H7919" t="s">
        <v>303</v>
      </c>
      <c r="I7919" t="s">
        <v>170</v>
      </c>
      <c r="J7919">
        <v>17.99107546003982</v>
      </c>
      <c r="L7919" s="47"/>
      <c r="M7919" s="47"/>
    </row>
    <row r="7920" spans="1:13" x14ac:dyDescent="0.4">
      <c r="A7920" t="str">
        <f t="shared" si="123"/>
        <v>27_4A_F_0_90_5_HH800_Core</v>
      </c>
      <c r="B7920">
        <v>27</v>
      </c>
      <c r="C7920" t="s">
        <v>168</v>
      </c>
      <c r="D7920" t="s">
        <v>169</v>
      </c>
      <c r="E7920">
        <v>0</v>
      </c>
      <c r="F7920">
        <v>90</v>
      </c>
      <c r="G7920">
        <v>5</v>
      </c>
      <c r="H7920" t="s">
        <v>303</v>
      </c>
      <c r="I7920" t="s">
        <v>170</v>
      </c>
      <c r="J7920">
        <v>18.563808897105513</v>
      </c>
      <c r="L7920" s="47"/>
      <c r="M7920" s="47"/>
    </row>
    <row r="7921" spans="1:13" x14ac:dyDescent="0.4">
      <c r="A7921" t="str">
        <f t="shared" si="123"/>
        <v>48_2M_M_0_180_5_HH800_Core</v>
      </c>
      <c r="B7921">
        <v>48</v>
      </c>
      <c r="C7921" t="s">
        <v>175</v>
      </c>
      <c r="D7921" t="s">
        <v>174</v>
      </c>
      <c r="E7921">
        <v>0</v>
      </c>
      <c r="F7921">
        <v>180</v>
      </c>
      <c r="G7921">
        <v>5</v>
      </c>
      <c r="H7921" t="s">
        <v>303</v>
      </c>
      <c r="I7921" t="s">
        <v>170</v>
      </c>
      <c r="J7921">
        <v>47.444085798022684</v>
      </c>
      <c r="L7921" s="47"/>
      <c r="M7921" s="47"/>
    </row>
    <row r="7922" spans="1:13" x14ac:dyDescent="0.4">
      <c r="A7922" t="str">
        <f t="shared" si="123"/>
        <v>30_2M_F_0_60_5_HH800_Core</v>
      </c>
      <c r="B7922">
        <v>30</v>
      </c>
      <c r="C7922" t="s">
        <v>175</v>
      </c>
      <c r="D7922" t="s">
        <v>169</v>
      </c>
      <c r="E7922">
        <v>0</v>
      </c>
      <c r="F7922">
        <v>60</v>
      </c>
      <c r="G7922">
        <v>5</v>
      </c>
      <c r="H7922" t="s">
        <v>303</v>
      </c>
      <c r="I7922" t="s">
        <v>170</v>
      </c>
      <c r="J7922">
        <v>49.63776411629776</v>
      </c>
      <c r="L7922" s="47"/>
      <c r="M7922" s="47"/>
    </row>
    <row r="7923" spans="1:13" x14ac:dyDescent="0.4">
      <c r="A7923" t="str">
        <f t="shared" si="123"/>
        <v>39_4M_F_3_60_5_HH800_Core</v>
      </c>
      <c r="B7923">
        <v>39</v>
      </c>
      <c r="C7923" t="s">
        <v>173</v>
      </c>
      <c r="D7923" t="s">
        <v>169</v>
      </c>
      <c r="E7923">
        <v>3</v>
      </c>
      <c r="F7923">
        <v>60</v>
      </c>
      <c r="G7923">
        <v>5</v>
      </c>
      <c r="H7923" t="s">
        <v>303</v>
      </c>
      <c r="I7923" t="s">
        <v>170</v>
      </c>
      <c r="J7923">
        <v>2.3613557756745425</v>
      </c>
      <c r="L7923" s="47"/>
      <c r="M7923" s="47"/>
    </row>
    <row r="7924" spans="1:13" x14ac:dyDescent="0.4">
      <c r="A7924" t="str">
        <f t="shared" si="123"/>
        <v>49_2M_M_0_365_5_HH800_Core</v>
      </c>
      <c r="B7924">
        <v>49</v>
      </c>
      <c r="C7924" t="s">
        <v>175</v>
      </c>
      <c r="D7924" t="s">
        <v>174</v>
      </c>
      <c r="E7924">
        <v>0</v>
      </c>
      <c r="F7924">
        <v>365</v>
      </c>
      <c r="G7924">
        <v>5</v>
      </c>
      <c r="H7924" t="s">
        <v>303</v>
      </c>
      <c r="I7924" t="s">
        <v>170</v>
      </c>
      <c r="J7924">
        <v>45.160033830437925</v>
      </c>
      <c r="L7924" s="47"/>
      <c r="M7924" s="47"/>
    </row>
    <row r="7925" spans="1:13" x14ac:dyDescent="0.4">
      <c r="A7925" t="str">
        <f t="shared" si="123"/>
        <v>43_2M_F_0_90_5_HH800_Core</v>
      </c>
      <c r="B7925">
        <v>43</v>
      </c>
      <c r="C7925" t="s">
        <v>175</v>
      </c>
      <c r="D7925" t="s">
        <v>169</v>
      </c>
      <c r="E7925">
        <v>0</v>
      </c>
      <c r="F7925">
        <v>90</v>
      </c>
      <c r="G7925">
        <v>5</v>
      </c>
      <c r="H7925" t="s">
        <v>303</v>
      </c>
      <c r="I7925" t="s">
        <v>170</v>
      </c>
      <c r="J7925">
        <v>62.269448964252661</v>
      </c>
      <c r="L7925" s="47"/>
      <c r="M7925" s="47"/>
    </row>
    <row r="7926" spans="1:13" x14ac:dyDescent="0.4">
      <c r="A7926" t="str">
        <f t="shared" si="123"/>
        <v>58_4M_M_6_180_5_HH800_Core</v>
      </c>
      <c r="B7926">
        <v>58</v>
      </c>
      <c r="C7926" t="s">
        <v>173</v>
      </c>
      <c r="D7926" t="s">
        <v>174</v>
      </c>
      <c r="E7926">
        <v>6</v>
      </c>
      <c r="F7926">
        <v>180</v>
      </c>
      <c r="G7926">
        <v>5</v>
      </c>
      <c r="H7926" t="s">
        <v>303</v>
      </c>
      <c r="I7926" t="s">
        <v>170</v>
      </c>
      <c r="J7926">
        <v>4.3670712242328182</v>
      </c>
      <c r="L7926" s="47"/>
      <c r="M7926" s="47"/>
    </row>
    <row r="7927" spans="1:13" x14ac:dyDescent="0.4">
      <c r="A7927" t="str">
        <f t="shared" si="123"/>
        <v>26_4M_M_6_365_5_HH800_Core</v>
      </c>
      <c r="B7927">
        <v>26</v>
      </c>
      <c r="C7927" t="s">
        <v>173</v>
      </c>
      <c r="D7927" t="s">
        <v>174</v>
      </c>
      <c r="E7927">
        <v>6</v>
      </c>
      <c r="F7927">
        <v>365</v>
      </c>
      <c r="G7927">
        <v>5</v>
      </c>
      <c r="H7927" t="s">
        <v>303</v>
      </c>
      <c r="I7927" t="s">
        <v>170</v>
      </c>
      <c r="J7927">
        <v>1.7167941895891778</v>
      </c>
      <c r="L7927" s="47"/>
      <c r="M7927" s="47"/>
    </row>
    <row r="7928" spans="1:13" x14ac:dyDescent="0.4">
      <c r="A7928" t="str">
        <f t="shared" si="123"/>
        <v>62_4M_F_6_180_5_HH800_Core</v>
      </c>
      <c r="B7928">
        <v>62</v>
      </c>
      <c r="C7928" t="s">
        <v>173</v>
      </c>
      <c r="D7928" t="s">
        <v>169</v>
      </c>
      <c r="E7928">
        <v>6</v>
      </c>
      <c r="F7928">
        <v>180</v>
      </c>
      <c r="G7928">
        <v>5</v>
      </c>
      <c r="H7928" t="s">
        <v>303</v>
      </c>
      <c r="I7928" t="s">
        <v>170</v>
      </c>
      <c r="J7928">
        <v>4.1867126295183219</v>
      </c>
      <c r="L7928" s="47"/>
      <c r="M7928" s="47"/>
    </row>
    <row r="7929" spans="1:13" x14ac:dyDescent="0.4">
      <c r="A7929" t="str">
        <f t="shared" si="123"/>
        <v>45_2M_M_3_365_5_HH800_Core</v>
      </c>
      <c r="B7929">
        <v>45</v>
      </c>
      <c r="C7929" t="s">
        <v>175</v>
      </c>
      <c r="D7929" t="s">
        <v>174</v>
      </c>
      <c r="E7929">
        <v>3</v>
      </c>
      <c r="F7929">
        <v>365</v>
      </c>
      <c r="G7929">
        <v>5</v>
      </c>
      <c r="H7929" t="s">
        <v>303</v>
      </c>
      <c r="I7929" t="s">
        <v>170</v>
      </c>
      <c r="J7929">
        <v>2.9482843928887763</v>
      </c>
      <c r="L7929" s="47"/>
      <c r="M7929" s="47"/>
    </row>
    <row r="7930" spans="1:13" x14ac:dyDescent="0.4">
      <c r="A7930" t="str">
        <f t="shared" si="123"/>
        <v>36_2M_F_0_90_5_HH800_Core</v>
      </c>
      <c r="B7930">
        <v>36</v>
      </c>
      <c r="C7930" t="s">
        <v>175</v>
      </c>
      <c r="D7930" t="s">
        <v>169</v>
      </c>
      <c r="E7930">
        <v>0</v>
      </c>
      <c r="F7930">
        <v>90</v>
      </c>
      <c r="G7930">
        <v>5</v>
      </c>
      <c r="H7930" t="s">
        <v>303</v>
      </c>
      <c r="I7930" t="s">
        <v>170</v>
      </c>
      <c r="J7930">
        <v>42.674987845627143</v>
      </c>
      <c r="L7930" s="47"/>
      <c r="M7930" s="47"/>
    </row>
    <row r="7931" spans="1:13" x14ac:dyDescent="0.4">
      <c r="A7931" t="str">
        <f t="shared" si="123"/>
        <v>56_4M_F_0_90_2_HH800_Core</v>
      </c>
      <c r="B7931">
        <v>56</v>
      </c>
      <c r="C7931" t="s">
        <v>173</v>
      </c>
      <c r="D7931" t="s">
        <v>169</v>
      </c>
      <c r="E7931">
        <v>0</v>
      </c>
      <c r="F7931">
        <v>90</v>
      </c>
      <c r="G7931">
        <v>2</v>
      </c>
      <c r="H7931" t="s">
        <v>303</v>
      </c>
      <c r="I7931" t="s">
        <v>170</v>
      </c>
      <c r="J7931">
        <v>36.361089384066098</v>
      </c>
      <c r="L7931" s="47"/>
      <c r="M7931" s="47"/>
    </row>
    <row r="7932" spans="1:13" x14ac:dyDescent="0.4">
      <c r="A7932" t="str">
        <f t="shared" si="123"/>
        <v>64_4M_M_0_180_2_HH800_Core</v>
      </c>
      <c r="B7932">
        <v>64</v>
      </c>
      <c r="C7932" t="s">
        <v>173</v>
      </c>
      <c r="D7932" t="s">
        <v>174</v>
      </c>
      <c r="E7932">
        <v>0</v>
      </c>
      <c r="F7932">
        <v>180</v>
      </c>
      <c r="G7932">
        <v>2</v>
      </c>
      <c r="H7932" t="s">
        <v>303</v>
      </c>
      <c r="I7932" t="s">
        <v>170</v>
      </c>
      <c r="J7932">
        <v>51.597974421635833</v>
      </c>
      <c r="L7932" s="47"/>
      <c r="M7932" s="47"/>
    </row>
    <row r="7933" spans="1:13" x14ac:dyDescent="0.4">
      <c r="A7933" t="str">
        <f t="shared" si="123"/>
        <v>27_2M_M_6_365_5_HH800_Core</v>
      </c>
      <c r="B7933">
        <v>27</v>
      </c>
      <c r="C7933" t="s">
        <v>175</v>
      </c>
      <c r="D7933" t="s">
        <v>174</v>
      </c>
      <c r="E7933">
        <v>6</v>
      </c>
      <c r="F7933">
        <v>365</v>
      </c>
      <c r="G7933">
        <v>5</v>
      </c>
      <c r="H7933" t="s">
        <v>303</v>
      </c>
      <c r="I7933" t="s">
        <v>170</v>
      </c>
      <c r="J7933">
        <v>2.261421722496844</v>
      </c>
      <c r="L7933" s="47"/>
      <c r="M7933" s="47"/>
    </row>
    <row r="7934" spans="1:13" x14ac:dyDescent="0.4">
      <c r="A7934" t="str">
        <f t="shared" si="123"/>
        <v>36_2M_F_0_60_2_HH800_Core</v>
      </c>
      <c r="B7934">
        <v>36</v>
      </c>
      <c r="C7934" t="s">
        <v>175</v>
      </c>
      <c r="D7934" t="s">
        <v>169</v>
      </c>
      <c r="E7934">
        <v>0</v>
      </c>
      <c r="F7934">
        <v>60</v>
      </c>
      <c r="G7934">
        <v>2</v>
      </c>
      <c r="H7934" t="s">
        <v>303</v>
      </c>
      <c r="I7934" t="s">
        <v>170</v>
      </c>
      <c r="J7934">
        <v>39.756153786900498</v>
      </c>
      <c r="L7934" s="47"/>
      <c r="M7934" s="47"/>
    </row>
    <row r="7935" spans="1:13" x14ac:dyDescent="0.4">
      <c r="A7935" t="str">
        <f t="shared" si="123"/>
        <v>27_2A_M_6_365_5_HH800_Core</v>
      </c>
      <c r="B7935">
        <v>27</v>
      </c>
      <c r="C7935" t="s">
        <v>176</v>
      </c>
      <c r="D7935" t="s">
        <v>174</v>
      </c>
      <c r="E7935">
        <v>6</v>
      </c>
      <c r="F7935">
        <v>365</v>
      </c>
      <c r="G7935">
        <v>5</v>
      </c>
      <c r="H7935" t="s">
        <v>303</v>
      </c>
      <c r="I7935" t="s">
        <v>170</v>
      </c>
      <c r="J7935">
        <v>3.0099812507458448</v>
      </c>
      <c r="L7935" s="47"/>
      <c r="M7935" s="47"/>
    </row>
    <row r="7936" spans="1:13" x14ac:dyDescent="0.4">
      <c r="A7936" t="str">
        <f t="shared" si="123"/>
        <v>62_4M_M_3_60_5_HH800_Core</v>
      </c>
      <c r="B7936">
        <v>62</v>
      </c>
      <c r="C7936" t="s">
        <v>173</v>
      </c>
      <c r="D7936" t="s">
        <v>174</v>
      </c>
      <c r="E7936">
        <v>3</v>
      </c>
      <c r="F7936">
        <v>60</v>
      </c>
      <c r="G7936">
        <v>5</v>
      </c>
      <c r="H7936" t="s">
        <v>303</v>
      </c>
      <c r="I7936" t="s">
        <v>170</v>
      </c>
      <c r="J7936">
        <v>3.1284341649144398</v>
      </c>
      <c r="L7936" s="47"/>
      <c r="M7936" s="47"/>
    </row>
    <row r="7937" spans="1:13" x14ac:dyDescent="0.4">
      <c r="A7937" t="str">
        <f t="shared" si="123"/>
        <v>28_2M_M_0_60_5_HH800_Core</v>
      </c>
      <c r="B7937">
        <v>28</v>
      </c>
      <c r="C7937" t="s">
        <v>175</v>
      </c>
      <c r="D7937" t="s">
        <v>174</v>
      </c>
      <c r="E7937">
        <v>0</v>
      </c>
      <c r="F7937">
        <v>60</v>
      </c>
      <c r="G7937">
        <v>5</v>
      </c>
      <c r="H7937" t="s">
        <v>303</v>
      </c>
      <c r="I7937" t="s">
        <v>170</v>
      </c>
      <c r="J7937">
        <v>31.197993967380594</v>
      </c>
      <c r="L7937" s="47"/>
      <c r="M7937" s="47"/>
    </row>
    <row r="7938" spans="1:13" x14ac:dyDescent="0.4">
      <c r="A7938" t="str">
        <f t="shared" si="123"/>
        <v>42_4M_F_6_60_5_HH800_Core</v>
      </c>
      <c r="B7938">
        <v>42</v>
      </c>
      <c r="C7938" t="s">
        <v>173</v>
      </c>
      <c r="D7938" t="s">
        <v>169</v>
      </c>
      <c r="E7938">
        <v>6</v>
      </c>
      <c r="F7938">
        <v>60</v>
      </c>
      <c r="G7938">
        <v>5</v>
      </c>
      <c r="H7938" t="s">
        <v>303</v>
      </c>
      <c r="I7938" t="s">
        <v>170</v>
      </c>
      <c r="J7938">
        <v>3.4996646962086517</v>
      </c>
      <c r="L7938" s="47"/>
      <c r="M7938" s="47"/>
    </row>
    <row r="7939" spans="1:13" x14ac:dyDescent="0.4">
      <c r="A7939" t="str">
        <f t="shared" ref="A7939:A8002" si="124">B7939&amp;"_"&amp;C7939&amp;"_"&amp;D7939&amp;"_"&amp;E7939&amp;"_"&amp;F7939&amp;"_"&amp;G7939&amp;"_"&amp;H7939&amp;"_"&amp;I7939</f>
        <v>25_4M_F_0_90_2_HH800_Core</v>
      </c>
      <c r="B7939">
        <v>25</v>
      </c>
      <c r="C7939" t="s">
        <v>173</v>
      </c>
      <c r="D7939" t="s">
        <v>169</v>
      </c>
      <c r="E7939">
        <v>0</v>
      </c>
      <c r="F7939">
        <v>90</v>
      </c>
      <c r="G7939">
        <v>2</v>
      </c>
      <c r="H7939" t="s">
        <v>303</v>
      </c>
      <c r="I7939" t="s">
        <v>170</v>
      </c>
      <c r="J7939">
        <v>11.836776075525821</v>
      </c>
      <c r="L7939" s="47"/>
      <c r="M7939" s="47"/>
    </row>
    <row r="7940" spans="1:13" x14ac:dyDescent="0.4">
      <c r="A7940" t="str">
        <f t="shared" si="124"/>
        <v>25_4A_F_0_90_2_HH800_Core</v>
      </c>
      <c r="B7940">
        <v>25</v>
      </c>
      <c r="C7940" t="s">
        <v>168</v>
      </c>
      <c r="D7940" t="s">
        <v>169</v>
      </c>
      <c r="E7940">
        <v>0</v>
      </c>
      <c r="F7940">
        <v>90</v>
      </c>
      <c r="G7940">
        <v>2</v>
      </c>
      <c r="H7940" t="s">
        <v>303</v>
      </c>
      <c r="I7940" t="s">
        <v>170</v>
      </c>
      <c r="J7940">
        <v>12.545489242857853</v>
      </c>
      <c r="L7940" s="47"/>
      <c r="M7940" s="47"/>
    </row>
    <row r="7941" spans="1:13" x14ac:dyDescent="0.4">
      <c r="A7941" t="str">
        <f t="shared" si="124"/>
        <v>55_4M_F_3_180_5_HH800_Core</v>
      </c>
      <c r="B7941">
        <v>55</v>
      </c>
      <c r="C7941" t="s">
        <v>173</v>
      </c>
      <c r="D7941" t="s">
        <v>169</v>
      </c>
      <c r="E7941">
        <v>3</v>
      </c>
      <c r="F7941">
        <v>180</v>
      </c>
      <c r="G7941">
        <v>5</v>
      </c>
      <c r="H7941" t="s">
        <v>303</v>
      </c>
      <c r="I7941" t="s">
        <v>170</v>
      </c>
      <c r="J7941">
        <v>2.652672805896227</v>
      </c>
      <c r="L7941" s="47"/>
      <c r="M7941" s="47"/>
    </row>
    <row r="7942" spans="1:13" x14ac:dyDescent="0.4">
      <c r="A7942" t="str">
        <f t="shared" si="124"/>
        <v>43_2M_F_0_60_5_HH800_Core</v>
      </c>
      <c r="B7942">
        <v>43</v>
      </c>
      <c r="C7942" t="s">
        <v>175</v>
      </c>
      <c r="D7942" t="s">
        <v>169</v>
      </c>
      <c r="E7942">
        <v>0</v>
      </c>
      <c r="F7942">
        <v>60</v>
      </c>
      <c r="G7942">
        <v>5</v>
      </c>
      <c r="H7942" t="s">
        <v>303</v>
      </c>
      <c r="I7942" t="s">
        <v>170</v>
      </c>
      <c r="J7942">
        <v>82.157637474511247</v>
      </c>
      <c r="L7942" s="47"/>
      <c r="M7942" s="47"/>
    </row>
    <row r="7943" spans="1:13" x14ac:dyDescent="0.4">
      <c r="A7943" t="str">
        <f t="shared" si="124"/>
        <v>49_4A_M_0_365_5_HH800_Core</v>
      </c>
      <c r="B7943">
        <v>49</v>
      </c>
      <c r="C7943" t="s">
        <v>168</v>
      </c>
      <c r="D7943" t="s">
        <v>174</v>
      </c>
      <c r="E7943">
        <v>0</v>
      </c>
      <c r="F7943">
        <v>365</v>
      </c>
      <c r="G7943">
        <v>5</v>
      </c>
      <c r="H7943" t="s">
        <v>303</v>
      </c>
      <c r="I7943" t="s">
        <v>170</v>
      </c>
      <c r="J7943">
        <v>27.128172452323735</v>
      </c>
      <c r="L7943" s="47"/>
      <c r="M7943" s="47"/>
    </row>
    <row r="7944" spans="1:13" x14ac:dyDescent="0.4">
      <c r="A7944" t="str">
        <f t="shared" si="124"/>
        <v>49_4M_M_0_365_5_HH800_Core</v>
      </c>
      <c r="B7944">
        <v>49</v>
      </c>
      <c r="C7944" t="s">
        <v>173</v>
      </c>
      <c r="D7944" t="s">
        <v>174</v>
      </c>
      <c r="E7944">
        <v>0</v>
      </c>
      <c r="F7944">
        <v>365</v>
      </c>
      <c r="G7944">
        <v>5</v>
      </c>
      <c r="H7944" t="s">
        <v>303</v>
      </c>
      <c r="I7944" t="s">
        <v>170</v>
      </c>
      <c r="J7944">
        <v>25.016539777510957</v>
      </c>
      <c r="L7944" s="47"/>
      <c r="M7944" s="47"/>
    </row>
    <row r="7945" spans="1:13" x14ac:dyDescent="0.4">
      <c r="A7945" t="str">
        <f t="shared" si="124"/>
        <v>64_4M_F_0_90_2_HH800_Core</v>
      </c>
      <c r="B7945">
        <v>64</v>
      </c>
      <c r="C7945" t="s">
        <v>173</v>
      </c>
      <c r="D7945" t="s">
        <v>169</v>
      </c>
      <c r="E7945">
        <v>0</v>
      </c>
      <c r="F7945">
        <v>90</v>
      </c>
      <c r="G7945">
        <v>2</v>
      </c>
      <c r="H7945" t="s">
        <v>303</v>
      </c>
      <c r="I7945" t="s">
        <v>170</v>
      </c>
      <c r="J7945">
        <v>63.294960641460278</v>
      </c>
      <c r="L7945" s="47"/>
      <c r="M7945" s="47"/>
    </row>
    <row r="7946" spans="1:13" x14ac:dyDescent="0.4">
      <c r="A7946" t="str">
        <f t="shared" si="124"/>
        <v>57_2M_F_0_365_5_HH800_Core</v>
      </c>
      <c r="B7946">
        <v>57</v>
      </c>
      <c r="C7946" t="s">
        <v>175</v>
      </c>
      <c r="D7946" t="s">
        <v>169</v>
      </c>
      <c r="E7946">
        <v>0</v>
      </c>
      <c r="F7946">
        <v>365</v>
      </c>
      <c r="G7946">
        <v>5</v>
      </c>
      <c r="H7946" t="s">
        <v>303</v>
      </c>
      <c r="I7946" t="s">
        <v>170</v>
      </c>
      <c r="J7946">
        <v>79.069205352937161</v>
      </c>
      <c r="L7946" s="47"/>
      <c r="M7946" s="47"/>
    </row>
    <row r="7947" spans="1:13" x14ac:dyDescent="0.4">
      <c r="A7947" t="str">
        <f t="shared" si="124"/>
        <v>34_2A_M_0_180_5_HH800_Core</v>
      </c>
      <c r="B7947">
        <v>34</v>
      </c>
      <c r="C7947" t="s">
        <v>176</v>
      </c>
      <c r="D7947" t="s">
        <v>174</v>
      </c>
      <c r="E7947">
        <v>0</v>
      </c>
      <c r="F7947">
        <v>180</v>
      </c>
      <c r="G7947">
        <v>5</v>
      </c>
      <c r="H7947" t="s">
        <v>303</v>
      </c>
      <c r="I7947" t="s">
        <v>170</v>
      </c>
      <c r="J7947">
        <v>26.38963670473774</v>
      </c>
      <c r="L7947" s="47"/>
      <c r="M7947" s="47"/>
    </row>
    <row r="7948" spans="1:13" x14ac:dyDescent="0.4">
      <c r="A7948" t="str">
        <f t="shared" si="124"/>
        <v>31_2M_F_6_180_5_HH800_Core</v>
      </c>
      <c r="B7948">
        <v>31</v>
      </c>
      <c r="C7948" t="s">
        <v>175</v>
      </c>
      <c r="D7948" t="s">
        <v>169</v>
      </c>
      <c r="E7948">
        <v>6</v>
      </c>
      <c r="F7948">
        <v>180</v>
      </c>
      <c r="G7948">
        <v>5</v>
      </c>
      <c r="H7948" t="s">
        <v>303</v>
      </c>
      <c r="I7948" t="s">
        <v>170</v>
      </c>
      <c r="J7948">
        <v>4.010478565497742</v>
      </c>
      <c r="L7948" s="47"/>
      <c r="M7948" s="47"/>
    </row>
    <row r="7949" spans="1:13" x14ac:dyDescent="0.4">
      <c r="A7949" t="str">
        <f t="shared" si="124"/>
        <v>45_4M_F_3_60_5_HH800_Core</v>
      </c>
      <c r="B7949">
        <v>45</v>
      </c>
      <c r="C7949" t="s">
        <v>173</v>
      </c>
      <c r="D7949" t="s">
        <v>169</v>
      </c>
      <c r="E7949">
        <v>3</v>
      </c>
      <c r="F7949">
        <v>60</v>
      </c>
      <c r="G7949">
        <v>5</v>
      </c>
      <c r="H7949" t="s">
        <v>303</v>
      </c>
      <c r="I7949" t="s">
        <v>170</v>
      </c>
      <c r="J7949">
        <v>2.6644448077741396</v>
      </c>
      <c r="L7949" s="47"/>
      <c r="M7949" s="47"/>
    </row>
    <row r="7950" spans="1:13" x14ac:dyDescent="0.4">
      <c r="A7950" t="str">
        <f t="shared" si="124"/>
        <v>55_4M_F_0_365_5_HH800_Core</v>
      </c>
      <c r="B7950">
        <v>55</v>
      </c>
      <c r="C7950" t="s">
        <v>173</v>
      </c>
      <c r="D7950" t="s">
        <v>169</v>
      </c>
      <c r="E7950">
        <v>0</v>
      </c>
      <c r="F7950">
        <v>365</v>
      </c>
      <c r="G7950">
        <v>5</v>
      </c>
      <c r="H7950" t="s">
        <v>303</v>
      </c>
      <c r="I7950" t="s">
        <v>170</v>
      </c>
      <c r="J7950">
        <v>41.292017296101676</v>
      </c>
      <c r="L7950" s="47"/>
      <c r="M7950" s="47"/>
    </row>
    <row r="7951" spans="1:13" x14ac:dyDescent="0.4">
      <c r="A7951" t="str">
        <f t="shared" si="124"/>
        <v>32_4M_M_0_90_5_HH800_Core</v>
      </c>
      <c r="B7951">
        <v>32</v>
      </c>
      <c r="C7951" t="s">
        <v>173</v>
      </c>
      <c r="D7951" t="s">
        <v>174</v>
      </c>
      <c r="E7951">
        <v>0</v>
      </c>
      <c r="F7951">
        <v>90</v>
      </c>
      <c r="G7951">
        <v>5</v>
      </c>
      <c r="H7951" t="s">
        <v>303</v>
      </c>
      <c r="I7951" t="s">
        <v>170</v>
      </c>
      <c r="J7951">
        <v>13.691549589325028</v>
      </c>
      <c r="L7951" s="47"/>
      <c r="M7951" s="47"/>
    </row>
    <row r="7952" spans="1:13" x14ac:dyDescent="0.4">
      <c r="A7952" t="str">
        <f t="shared" si="124"/>
        <v>48_2M_M_3_180_5_HH800_Core</v>
      </c>
      <c r="B7952">
        <v>48</v>
      </c>
      <c r="C7952" t="s">
        <v>175</v>
      </c>
      <c r="D7952" t="s">
        <v>174</v>
      </c>
      <c r="E7952">
        <v>3</v>
      </c>
      <c r="F7952">
        <v>180</v>
      </c>
      <c r="G7952">
        <v>5</v>
      </c>
      <c r="H7952" t="s">
        <v>303</v>
      </c>
      <c r="I7952" t="s">
        <v>170</v>
      </c>
      <c r="J7952">
        <v>2.6560289522307547</v>
      </c>
      <c r="L7952" s="47"/>
      <c r="M7952" s="47"/>
    </row>
    <row r="7953" spans="1:13" x14ac:dyDescent="0.4">
      <c r="A7953" t="str">
        <f t="shared" si="124"/>
        <v>53_2M_M_0_180_5_HH800_Core</v>
      </c>
      <c r="B7953">
        <v>53</v>
      </c>
      <c r="C7953" t="s">
        <v>175</v>
      </c>
      <c r="D7953" t="s">
        <v>174</v>
      </c>
      <c r="E7953">
        <v>0</v>
      </c>
      <c r="F7953">
        <v>180</v>
      </c>
      <c r="G7953">
        <v>5</v>
      </c>
      <c r="H7953" t="s">
        <v>303</v>
      </c>
      <c r="I7953" t="s">
        <v>170</v>
      </c>
      <c r="J7953">
        <v>62.500033515319764</v>
      </c>
      <c r="L7953" s="47"/>
      <c r="M7953" s="47"/>
    </row>
    <row r="7954" spans="1:13" x14ac:dyDescent="0.4">
      <c r="A7954" t="str">
        <f t="shared" si="124"/>
        <v>54_4M_F_0_180_5_HH800_Core</v>
      </c>
      <c r="B7954">
        <v>54</v>
      </c>
      <c r="C7954" t="s">
        <v>173</v>
      </c>
      <c r="D7954" t="s">
        <v>169</v>
      </c>
      <c r="E7954">
        <v>0</v>
      </c>
      <c r="F7954">
        <v>180</v>
      </c>
      <c r="G7954">
        <v>5</v>
      </c>
      <c r="H7954" t="s">
        <v>303</v>
      </c>
      <c r="I7954" t="s">
        <v>170</v>
      </c>
      <c r="J7954">
        <v>43.305649867644064</v>
      </c>
      <c r="L7954" s="47"/>
      <c r="M7954" s="47"/>
    </row>
    <row r="7955" spans="1:13" x14ac:dyDescent="0.4">
      <c r="A7955" t="str">
        <f t="shared" si="124"/>
        <v>47_4M_F_0_365_5_HH800_Core</v>
      </c>
      <c r="B7955">
        <v>47</v>
      </c>
      <c r="C7955" t="s">
        <v>173</v>
      </c>
      <c r="D7955" t="s">
        <v>169</v>
      </c>
      <c r="E7955">
        <v>0</v>
      </c>
      <c r="F7955">
        <v>365</v>
      </c>
      <c r="G7955">
        <v>5</v>
      </c>
      <c r="H7955" t="s">
        <v>303</v>
      </c>
      <c r="I7955" t="s">
        <v>170</v>
      </c>
      <c r="J7955">
        <v>28.528998647344352</v>
      </c>
      <c r="L7955" s="47"/>
      <c r="M7955" s="47"/>
    </row>
    <row r="7956" spans="1:13" x14ac:dyDescent="0.4">
      <c r="A7956" t="str">
        <f t="shared" si="124"/>
        <v>39_4M_F_6_90_5_HH800_Core</v>
      </c>
      <c r="B7956">
        <v>39</v>
      </c>
      <c r="C7956" t="s">
        <v>173</v>
      </c>
      <c r="D7956" t="s">
        <v>169</v>
      </c>
      <c r="E7956">
        <v>6</v>
      </c>
      <c r="F7956">
        <v>90</v>
      </c>
      <c r="G7956">
        <v>5</v>
      </c>
      <c r="H7956" t="s">
        <v>303</v>
      </c>
      <c r="I7956" t="s">
        <v>170</v>
      </c>
      <c r="J7956">
        <v>2.9813024994465933</v>
      </c>
      <c r="L7956" s="47"/>
      <c r="M7956" s="47"/>
    </row>
    <row r="7957" spans="1:13" x14ac:dyDescent="0.4">
      <c r="A7957" t="str">
        <f t="shared" si="124"/>
        <v>39_4A_F_6_90_5_HH800_Core</v>
      </c>
      <c r="B7957">
        <v>39</v>
      </c>
      <c r="C7957" t="s">
        <v>168</v>
      </c>
      <c r="D7957" t="s">
        <v>169</v>
      </c>
      <c r="E7957">
        <v>6</v>
      </c>
      <c r="F7957">
        <v>90</v>
      </c>
      <c r="G7957">
        <v>5</v>
      </c>
      <c r="H7957" t="s">
        <v>303</v>
      </c>
      <c r="I7957" t="s">
        <v>170</v>
      </c>
      <c r="J7957">
        <v>2.8486419786535153</v>
      </c>
      <c r="L7957" s="47"/>
      <c r="M7957" s="47"/>
    </row>
    <row r="7958" spans="1:13" x14ac:dyDescent="0.4">
      <c r="A7958" t="str">
        <f t="shared" si="124"/>
        <v>41_4M_F_3_60_5_HH800_Core</v>
      </c>
      <c r="B7958">
        <v>41</v>
      </c>
      <c r="C7958" t="s">
        <v>173</v>
      </c>
      <c r="D7958" t="s">
        <v>169</v>
      </c>
      <c r="E7958">
        <v>3</v>
      </c>
      <c r="F7958">
        <v>60</v>
      </c>
      <c r="G7958">
        <v>5</v>
      </c>
      <c r="H7958" t="s">
        <v>303</v>
      </c>
      <c r="I7958" t="s">
        <v>170</v>
      </c>
      <c r="J7958">
        <v>1.9507455330830319</v>
      </c>
      <c r="L7958" s="47"/>
      <c r="M7958" s="47"/>
    </row>
    <row r="7959" spans="1:13" x14ac:dyDescent="0.4">
      <c r="A7959" t="str">
        <f t="shared" si="124"/>
        <v>36_2M_F_0_60_5_HH800_Core</v>
      </c>
      <c r="B7959">
        <v>36</v>
      </c>
      <c r="C7959" t="s">
        <v>175</v>
      </c>
      <c r="D7959" t="s">
        <v>169</v>
      </c>
      <c r="E7959">
        <v>0</v>
      </c>
      <c r="F7959">
        <v>60</v>
      </c>
      <c r="G7959">
        <v>5</v>
      </c>
      <c r="H7959" t="s">
        <v>303</v>
      </c>
      <c r="I7959" t="s">
        <v>170</v>
      </c>
      <c r="J7959">
        <v>59.662712911646004</v>
      </c>
      <c r="L7959" s="47"/>
      <c r="M7959" s="47"/>
    </row>
    <row r="7960" spans="1:13" x14ac:dyDescent="0.4">
      <c r="A7960" t="str">
        <f t="shared" si="124"/>
        <v>46_4A_F_3_365_5_HH800_Core</v>
      </c>
      <c r="B7960">
        <v>46</v>
      </c>
      <c r="C7960" t="s">
        <v>168</v>
      </c>
      <c r="D7960" t="s">
        <v>169</v>
      </c>
      <c r="E7960">
        <v>3</v>
      </c>
      <c r="F7960">
        <v>365</v>
      </c>
      <c r="G7960">
        <v>5</v>
      </c>
      <c r="H7960" t="s">
        <v>303</v>
      </c>
      <c r="I7960" t="s">
        <v>170</v>
      </c>
      <c r="J7960">
        <v>2.1592835703317492</v>
      </c>
      <c r="L7960" s="47"/>
      <c r="M7960" s="47"/>
    </row>
    <row r="7961" spans="1:13" x14ac:dyDescent="0.4">
      <c r="A7961" t="str">
        <f t="shared" si="124"/>
        <v>46_4M_F_3_365_5_HH800_Core</v>
      </c>
      <c r="B7961">
        <v>46</v>
      </c>
      <c r="C7961" t="s">
        <v>173</v>
      </c>
      <c r="D7961" t="s">
        <v>169</v>
      </c>
      <c r="E7961">
        <v>3</v>
      </c>
      <c r="F7961">
        <v>365</v>
      </c>
      <c r="G7961">
        <v>5</v>
      </c>
      <c r="H7961" t="s">
        <v>303</v>
      </c>
      <c r="I7961" t="s">
        <v>170</v>
      </c>
      <c r="J7961">
        <v>2.6007377294208469</v>
      </c>
      <c r="L7961" s="47"/>
      <c r="M7961" s="47"/>
    </row>
    <row r="7962" spans="1:13" x14ac:dyDescent="0.4">
      <c r="A7962" t="str">
        <f t="shared" si="124"/>
        <v>27_4M_F_3_365_5_HH800_Core</v>
      </c>
      <c r="B7962">
        <v>27</v>
      </c>
      <c r="C7962" t="s">
        <v>173</v>
      </c>
      <c r="D7962" t="s">
        <v>169</v>
      </c>
      <c r="E7962">
        <v>3</v>
      </c>
      <c r="F7962">
        <v>365</v>
      </c>
      <c r="G7962">
        <v>5</v>
      </c>
      <c r="H7962" t="s">
        <v>303</v>
      </c>
      <c r="I7962" t="s">
        <v>170</v>
      </c>
      <c r="J7962">
        <v>0.90623563441207633</v>
      </c>
      <c r="L7962" s="47"/>
      <c r="M7962" s="47"/>
    </row>
    <row r="7963" spans="1:13" x14ac:dyDescent="0.4">
      <c r="A7963" t="str">
        <f t="shared" si="124"/>
        <v>27_4A_F_3_365_5_HH800_Core</v>
      </c>
      <c r="B7963">
        <v>27</v>
      </c>
      <c r="C7963" t="s">
        <v>168</v>
      </c>
      <c r="D7963" t="s">
        <v>169</v>
      </c>
      <c r="E7963">
        <v>3</v>
      </c>
      <c r="F7963">
        <v>365</v>
      </c>
      <c r="G7963">
        <v>5</v>
      </c>
      <c r="H7963" t="s">
        <v>303</v>
      </c>
      <c r="I7963" t="s">
        <v>170</v>
      </c>
      <c r="J7963">
        <v>1.1112522638523119</v>
      </c>
      <c r="L7963" s="47"/>
      <c r="M7963" s="47"/>
    </row>
    <row r="7964" spans="1:13" x14ac:dyDescent="0.4">
      <c r="A7964" t="str">
        <f t="shared" si="124"/>
        <v>45_2M_M_0_90_2_HH800_Core</v>
      </c>
      <c r="B7964">
        <v>45</v>
      </c>
      <c r="C7964" t="s">
        <v>175</v>
      </c>
      <c r="D7964" t="s">
        <v>174</v>
      </c>
      <c r="E7964">
        <v>0</v>
      </c>
      <c r="F7964">
        <v>90</v>
      </c>
      <c r="G7964">
        <v>2</v>
      </c>
      <c r="H7964" t="s">
        <v>303</v>
      </c>
      <c r="I7964" t="s">
        <v>170</v>
      </c>
      <c r="J7964">
        <v>28.269277350441861</v>
      </c>
      <c r="L7964" s="47"/>
      <c r="M7964" s="47"/>
    </row>
    <row r="7965" spans="1:13" x14ac:dyDescent="0.4">
      <c r="A7965" t="str">
        <f t="shared" si="124"/>
        <v>35_4M_F_0_60_5_HH800_Core</v>
      </c>
      <c r="B7965">
        <v>35</v>
      </c>
      <c r="C7965" t="s">
        <v>173</v>
      </c>
      <c r="D7965" t="s">
        <v>169</v>
      </c>
      <c r="E7965">
        <v>0</v>
      </c>
      <c r="F7965">
        <v>60</v>
      </c>
      <c r="G7965">
        <v>5</v>
      </c>
      <c r="H7965" t="s">
        <v>303</v>
      </c>
      <c r="I7965" t="s">
        <v>170</v>
      </c>
      <c r="J7965">
        <v>31.687483624701152</v>
      </c>
      <c r="L7965" s="47"/>
      <c r="M7965" s="47"/>
    </row>
    <row r="7966" spans="1:13" x14ac:dyDescent="0.4">
      <c r="A7966" t="str">
        <f t="shared" si="124"/>
        <v>50_4A_M_6_180_5_HH800_Core</v>
      </c>
      <c r="B7966">
        <v>50</v>
      </c>
      <c r="C7966" t="s">
        <v>168</v>
      </c>
      <c r="D7966" t="s">
        <v>174</v>
      </c>
      <c r="E7966">
        <v>6</v>
      </c>
      <c r="F7966">
        <v>180</v>
      </c>
      <c r="G7966">
        <v>5</v>
      </c>
      <c r="H7966" t="s">
        <v>303</v>
      </c>
      <c r="I7966" t="s">
        <v>170</v>
      </c>
      <c r="J7966">
        <v>4.1050477822046378</v>
      </c>
      <c r="L7966" s="47"/>
      <c r="M7966" s="47"/>
    </row>
    <row r="7967" spans="1:13" x14ac:dyDescent="0.4">
      <c r="A7967" t="str">
        <f t="shared" si="124"/>
        <v>35_4M_F_0_365_5_HH800_Core</v>
      </c>
      <c r="B7967">
        <v>35</v>
      </c>
      <c r="C7967" t="s">
        <v>173</v>
      </c>
      <c r="D7967" t="s">
        <v>169</v>
      </c>
      <c r="E7967">
        <v>0</v>
      </c>
      <c r="F7967">
        <v>365</v>
      </c>
      <c r="G7967">
        <v>5</v>
      </c>
      <c r="H7967" t="s">
        <v>303</v>
      </c>
      <c r="I7967" t="s">
        <v>170</v>
      </c>
      <c r="J7967">
        <v>18.24509100749264</v>
      </c>
      <c r="L7967" s="47"/>
      <c r="M7967" s="47"/>
    </row>
    <row r="7968" spans="1:13" x14ac:dyDescent="0.4">
      <c r="A7968" t="str">
        <f t="shared" si="124"/>
        <v>32_4M_F_3_365_5_HH800_Core</v>
      </c>
      <c r="B7968">
        <v>32</v>
      </c>
      <c r="C7968" t="s">
        <v>173</v>
      </c>
      <c r="D7968" t="s">
        <v>169</v>
      </c>
      <c r="E7968">
        <v>3</v>
      </c>
      <c r="F7968">
        <v>365</v>
      </c>
      <c r="G7968">
        <v>5</v>
      </c>
      <c r="H7968" t="s">
        <v>303</v>
      </c>
      <c r="I7968" t="s">
        <v>170</v>
      </c>
      <c r="J7968">
        <v>1.7706834142022241</v>
      </c>
      <c r="L7968" s="47"/>
      <c r="M7968" s="47"/>
    </row>
    <row r="7969" spans="1:13" x14ac:dyDescent="0.4">
      <c r="A7969" t="str">
        <f t="shared" si="124"/>
        <v>32_4A_F_3_365_5_HH800_Core</v>
      </c>
      <c r="B7969">
        <v>32</v>
      </c>
      <c r="C7969" t="s">
        <v>168</v>
      </c>
      <c r="D7969" t="s">
        <v>169</v>
      </c>
      <c r="E7969">
        <v>3</v>
      </c>
      <c r="F7969">
        <v>365</v>
      </c>
      <c r="G7969">
        <v>5</v>
      </c>
      <c r="H7969" t="s">
        <v>303</v>
      </c>
      <c r="I7969" t="s">
        <v>170</v>
      </c>
      <c r="J7969">
        <v>2.080086496039224</v>
      </c>
      <c r="L7969" s="47"/>
      <c r="M7969" s="47"/>
    </row>
    <row r="7970" spans="1:13" x14ac:dyDescent="0.4">
      <c r="A7970" t="str">
        <f t="shared" si="124"/>
        <v>38_2M_F_0_365_5_HH800_Core</v>
      </c>
      <c r="B7970">
        <v>38</v>
      </c>
      <c r="C7970" t="s">
        <v>175</v>
      </c>
      <c r="D7970" t="s">
        <v>169</v>
      </c>
      <c r="E7970">
        <v>0</v>
      </c>
      <c r="F7970">
        <v>365</v>
      </c>
      <c r="G7970">
        <v>5</v>
      </c>
      <c r="H7970" t="s">
        <v>303</v>
      </c>
      <c r="I7970" t="s">
        <v>170</v>
      </c>
      <c r="J7970">
        <v>32.758608028509769</v>
      </c>
      <c r="L7970" s="47"/>
      <c r="M7970" s="47"/>
    </row>
    <row r="7971" spans="1:13" x14ac:dyDescent="0.4">
      <c r="A7971" t="str">
        <f t="shared" si="124"/>
        <v>45_4A_F_0_180_2_HH800_Core</v>
      </c>
      <c r="B7971">
        <v>45</v>
      </c>
      <c r="C7971" t="s">
        <v>168</v>
      </c>
      <c r="D7971" t="s">
        <v>169</v>
      </c>
      <c r="E7971">
        <v>0</v>
      </c>
      <c r="F7971">
        <v>180</v>
      </c>
      <c r="G7971">
        <v>2</v>
      </c>
      <c r="H7971" t="s">
        <v>303</v>
      </c>
      <c r="I7971" t="s">
        <v>170</v>
      </c>
      <c r="J7971">
        <v>20.418749327665765</v>
      </c>
      <c r="L7971" s="47"/>
      <c r="M7971" s="47"/>
    </row>
    <row r="7972" spans="1:13" x14ac:dyDescent="0.4">
      <c r="A7972" t="str">
        <f t="shared" si="124"/>
        <v>41_4M_M_6_365_5_HH800_Core</v>
      </c>
      <c r="B7972">
        <v>41</v>
      </c>
      <c r="C7972" t="s">
        <v>173</v>
      </c>
      <c r="D7972" t="s">
        <v>174</v>
      </c>
      <c r="E7972">
        <v>6</v>
      </c>
      <c r="F7972">
        <v>365</v>
      </c>
      <c r="G7972">
        <v>5</v>
      </c>
      <c r="H7972" t="s">
        <v>303</v>
      </c>
      <c r="I7972" t="s">
        <v>170</v>
      </c>
      <c r="J7972">
        <v>2.0185816033242143</v>
      </c>
      <c r="L7972" s="47"/>
      <c r="M7972" s="47"/>
    </row>
    <row r="7973" spans="1:13" x14ac:dyDescent="0.4">
      <c r="A7973" t="str">
        <f t="shared" si="124"/>
        <v>45_4M_F_0_180_2_HH800_Core</v>
      </c>
      <c r="B7973">
        <v>45</v>
      </c>
      <c r="C7973" t="s">
        <v>173</v>
      </c>
      <c r="D7973" t="s">
        <v>169</v>
      </c>
      <c r="E7973">
        <v>0</v>
      </c>
      <c r="F7973">
        <v>180</v>
      </c>
      <c r="G7973">
        <v>2</v>
      </c>
      <c r="H7973" t="s">
        <v>303</v>
      </c>
      <c r="I7973" t="s">
        <v>170</v>
      </c>
      <c r="J7973">
        <v>19.253463404659254</v>
      </c>
      <c r="L7973" s="47"/>
      <c r="M7973" s="47"/>
    </row>
    <row r="7974" spans="1:13" x14ac:dyDescent="0.4">
      <c r="A7974" t="str">
        <f t="shared" si="124"/>
        <v>30_4M_F_6_180_5_HH800_Core</v>
      </c>
      <c r="B7974">
        <v>30</v>
      </c>
      <c r="C7974" t="s">
        <v>173</v>
      </c>
      <c r="D7974" t="s">
        <v>169</v>
      </c>
      <c r="E7974">
        <v>6</v>
      </c>
      <c r="F7974">
        <v>180</v>
      </c>
      <c r="G7974">
        <v>5</v>
      </c>
      <c r="H7974" t="s">
        <v>303</v>
      </c>
      <c r="I7974" t="s">
        <v>170</v>
      </c>
      <c r="J7974">
        <v>1.9167694658278738</v>
      </c>
      <c r="L7974" s="47"/>
      <c r="M7974" s="47"/>
    </row>
    <row r="7975" spans="1:13" x14ac:dyDescent="0.4">
      <c r="A7975" t="str">
        <f t="shared" si="124"/>
        <v>47_4M_F_0_180_2_HH800_Core</v>
      </c>
      <c r="B7975">
        <v>47</v>
      </c>
      <c r="C7975" t="s">
        <v>173</v>
      </c>
      <c r="D7975" t="s">
        <v>169</v>
      </c>
      <c r="E7975">
        <v>0</v>
      </c>
      <c r="F7975">
        <v>180</v>
      </c>
      <c r="G7975">
        <v>2</v>
      </c>
      <c r="H7975" t="s">
        <v>303</v>
      </c>
      <c r="I7975" t="s">
        <v>170</v>
      </c>
      <c r="J7975">
        <v>19.900414061831345</v>
      </c>
      <c r="L7975" s="47"/>
      <c r="M7975" s="47"/>
    </row>
    <row r="7976" spans="1:13" x14ac:dyDescent="0.4">
      <c r="A7976" t="str">
        <f t="shared" si="124"/>
        <v>30_4A_F_6_180_5_HH800_Core</v>
      </c>
      <c r="B7976">
        <v>30</v>
      </c>
      <c r="C7976" t="s">
        <v>168</v>
      </c>
      <c r="D7976" t="s">
        <v>169</v>
      </c>
      <c r="E7976">
        <v>6</v>
      </c>
      <c r="F7976">
        <v>180</v>
      </c>
      <c r="G7976">
        <v>5</v>
      </c>
      <c r="H7976" t="s">
        <v>303</v>
      </c>
      <c r="I7976" t="s">
        <v>170</v>
      </c>
      <c r="J7976">
        <v>2.2166241187120179</v>
      </c>
      <c r="L7976" s="47"/>
      <c r="M7976" s="47"/>
    </row>
    <row r="7977" spans="1:13" x14ac:dyDescent="0.4">
      <c r="A7977" t="str">
        <f t="shared" si="124"/>
        <v>54_4M_M_0_60_2_HH800_Core</v>
      </c>
      <c r="B7977">
        <v>54</v>
      </c>
      <c r="C7977" t="s">
        <v>173</v>
      </c>
      <c r="D7977" t="s">
        <v>174</v>
      </c>
      <c r="E7977">
        <v>0</v>
      </c>
      <c r="F7977">
        <v>60</v>
      </c>
      <c r="G7977">
        <v>2</v>
      </c>
      <c r="H7977" t="s">
        <v>303</v>
      </c>
      <c r="I7977" t="s">
        <v>170</v>
      </c>
      <c r="J7977">
        <v>42.312968315670503</v>
      </c>
      <c r="L7977" s="47"/>
      <c r="M7977" s="47"/>
    </row>
    <row r="7978" spans="1:13" x14ac:dyDescent="0.4">
      <c r="A7978" t="str">
        <f t="shared" si="124"/>
        <v>28_2A_M_3_365_5_HH800_Core</v>
      </c>
      <c r="B7978">
        <v>28</v>
      </c>
      <c r="C7978" t="s">
        <v>176</v>
      </c>
      <c r="D7978" t="s">
        <v>174</v>
      </c>
      <c r="E7978">
        <v>3</v>
      </c>
      <c r="F7978">
        <v>365</v>
      </c>
      <c r="G7978">
        <v>5</v>
      </c>
      <c r="H7978" t="s">
        <v>303</v>
      </c>
      <c r="I7978" t="s">
        <v>170</v>
      </c>
      <c r="J7978">
        <v>1.3554595201206316</v>
      </c>
      <c r="L7978" s="47"/>
      <c r="M7978" s="47"/>
    </row>
    <row r="7979" spans="1:13" x14ac:dyDescent="0.4">
      <c r="A7979" t="str">
        <f t="shared" si="124"/>
        <v>56_4M_M_6_365_5_HH800_Core</v>
      </c>
      <c r="B7979">
        <v>56</v>
      </c>
      <c r="C7979" t="s">
        <v>173</v>
      </c>
      <c r="D7979" t="s">
        <v>174</v>
      </c>
      <c r="E7979">
        <v>6</v>
      </c>
      <c r="F7979">
        <v>365</v>
      </c>
      <c r="G7979">
        <v>5</v>
      </c>
      <c r="H7979" t="s">
        <v>303</v>
      </c>
      <c r="I7979" t="s">
        <v>170</v>
      </c>
      <c r="J7979">
        <v>4.7890921232892012</v>
      </c>
      <c r="L7979" s="47"/>
      <c r="M7979" s="47"/>
    </row>
    <row r="7980" spans="1:13" x14ac:dyDescent="0.4">
      <c r="A7980" t="str">
        <f t="shared" si="124"/>
        <v>63_4M_M_3_365_5_HH800_Core</v>
      </c>
      <c r="B7980">
        <v>63</v>
      </c>
      <c r="C7980" t="s">
        <v>173</v>
      </c>
      <c r="D7980" t="s">
        <v>174</v>
      </c>
      <c r="E7980">
        <v>3</v>
      </c>
      <c r="F7980">
        <v>365</v>
      </c>
      <c r="G7980">
        <v>5</v>
      </c>
      <c r="H7980" t="s">
        <v>303</v>
      </c>
      <c r="I7980" t="s">
        <v>170</v>
      </c>
      <c r="J7980">
        <v>2.7490127456907318</v>
      </c>
      <c r="L7980" s="47"/>
      <c r="M7980" s="47"/>
    </row>
    <row r="7981" spans="1:13" x14ac:dyDescent="0.4">
      <c r="A7981" t="str">
        <f t="shared" si="124"/>
        <v>31_4M_F_0_60_2_HH800_Core</v>
      </c>
      <c r="B7981">
        <v>31</v>
      </c>
      <c r="C7981" t="s">
        <v>173</v>
      </c>
      <c r="D7981" t="s">
        <v>169</v>
      </c>
      <c r="E7981">
        <v>0</v>
      </c>
      <c r="F7981">
        <v>60</v>
      </c>
      <c r="G7981">
        <v>2</v>
      </c>
      <c r="H7981" t="s">
        <v>303</v>
      </c>
      <c r="I7981" t="s">
        <v>170</v>
      </c>
      <c r="J7981">
        <v>23.578657318689981</v>
      </c>
      <c r="L7981" s="47"/>
      <c r="M7981" s="47"/>
    </row>
    <row r="7982" spans="1:13" x14ac:dyDescent="0.4">
      <c r="A7982" t="str">
        <f t="shared" si="124"/>
        <v>31_4A_F_0_60_2_HH800_Core</v>
      </c>
      <c r="B7982">
        <v>31</v>
      </c>
      <c r="C7982" t="s">
        <v>168</v>
      </c>
      <c r="D7982" t="s">
        <v>169</v>
      </c>
      <c r="E7982">
        <v>0</v>
      </c>
      <c r="F7982">
        <v>60</v>
      </c>
      <c r="G7982">
        <v>2</v>
      </c>
      <c r="H7982" t="s">
        <v>303</v>
      </c>
      <c r="I7982" t="s">
        <v>170</v>
      </c>
      <c r="J7982">
        <v>25.081060011886848</v>
      </c>
      <c r="L7982" s="47"/>
      <c r="M7982" s="47"/>
    </row>
    <row r="7983" spans="1:13" x14ac:dyDescent="0.4">
      <c r="A7983" t="str">
        <f t="shared" si="124"/>
        <v>34_2M_M_3_365_5_HH800_Core</v>
      </c>
      <c r="B7983">
        <v>34</v>
      </c>
      <c r="C7983" t="s">
        <v>175</v>
      </c>
      <c r="D7983" t="s">
        <v>174</v>
      </c>
      <c r="E7983">
        <v>3</v>
      </c>
      <c r="F7983">
        <v>365</v>
      </c>
      <c r="G7983">
        <v>5</v>
      </c>
      <c r="H7983" t="s">
        <v>303</v>
      </c>
      <c r="I7983" t="s">
        <v>170</v>
      </c>
      <c r="J7983">
        <v>2.0393754161118758</v>
      </c>
      <c r="L7983" s="47"/>
      <c r="M7983" s="47"/>
    </row>
    <row r="7984" spans="1:13" x14ac:dyDescent="0.4">
      <c r="A7984" t="str">
        <f t="shared" si="124"/>
        <v>35_2M_M_6_365_5_HH800_Core</v>
      </c>
      <c r="B7984">
        <v>35</v>
      </c>
      <c r="C7984" t="s">
        <v>175</v>
      </c>
      <c r="D7984" t="s">
        <v>174</v>
      </c>
      <c r="E7984">
        <v>6</v>
      </c>
      <c r="F7984">
        <v>365</v>
      </c>
      <c r="G7984">
        <v>5</v>
      </c>
      <c r="H7984" t="s">
        <v>303</v>
      </c>
      <c r="I7984" t="s">
        <v>170</v>
      </c>
      <c r="J7984">
        <v>2.9881450061934198</v>
      </c>
      <c r="L7984" s="47"/>
      <c r="M7984" s="47"/>
    </row>
    <row r="7985" spans="1:13" x14ac:dyDescent="0.4">
      <c r="A7985" t="str">
        <f t="shared" si="124"/>
        <v>38_2M_M_0_365_5_HH800_Core</v>
      </c>
      <c r="B7985">
        <v>38</v>
      </c>
      <c r="C7985" t="s">
        <v>175</v>
      </c>
      <c r="D7985" t="s">
        <v>174</v>
      </c>
      <c r="E7985">
        <v>0</v>
      </c>
      <c r="F7985">
        <v>365</v>
      </c>
      <c r="G7985">
        <v>5</v>
      </c>
      <c r="H7985" t="s">
        <v>303</v>
      </c>
      <c r="I7985" t="s">
        <v>170</v>
      </c>
      <c r="J7985">
        <v>24.507310964402741</v>
      </c>
      <c r="L7985" s="47"/>
      <c r="M7985" s="47"/>
    </row>
    <row r="7986" spans="1:13" x14ac:dyDescent="0.4">
      <c r="A7986" t="str">
        <f t="shared" si="124"/>
        <v>27_2M_F_0_180_5_HH800_Core</v>
      </c>
      <c r="B7986">
        <v>27</v>
      </c>
      <c r="C7986" t="s">
        <v>175</v>
      </c>
      <c r="D7986" t="s">
        <v>169</v>
      </c>
      <c r="E7986">
        <v>0</v>
      </c>
      <c r="F7986">
        <v>180</v>
      </c>
      <c r="G7986">
        <v>5</v>
      </c>
      <c r="H7986" t="s">
        <v>303</v>
      </c>
      <c r="I7986" t="s">
        <v>170</v>
      </c>
      <c r="J7986">
        <v>29.489140073463815</v>
      </c>
      <c r="L7986" s="47"/>
      <c r="M7986" s="47"/>
    </row>
    <row r="7987" spans="1:13" x14ac:dyDescent="0.4">
      <c r="A7987" t="str">
        <f t="shared" si="124"/>
        <v>28_2M_F_0_180_5_HH800_Core</v>
      </c>
      <c r="B7987">
        <v>28</v>
      </c>
      <c r="C7987" t="s">
        <v>175</v>
      </c>
      <c r="D7987" t="s">
        <v>169</v>
      </c>
      <c r="E7987">
        <v>0</v>
      </c>
      <c r="F7987">
        <v>180</v>
      </c>
      <c r="G7987">
        <v>5</v>
      </c>
      <c r="H7987" t="s">
        <v>303</v>
      </c>
      <c r="I7987" t="s">
        <v>170</v>
      </c>
      <c r="J7987">
        <v>30.480366271900273</v>
      </c>
      <c r="L7987" s="47"/>
      <c r="M7987" s="47"/>
    </row>
    <row r="7988" spans="1:13" x14ac:dyDescent="0.4">
      <c r="A7988" t="str">
        <f t="shared" si="124"/>
        <v>48_2M_F_6_60_5_HH800_Core</v>
      </c>
      <c r="B7988">
        <v>48</v>
      </c>
      <c r="C7988" t="s">
        <v>175</v>
      </c>
      <c r="D7988" t="s">
        <v>169</v>
      </c>
      <c r="E7988">
        <v>6</v>
      </c>
      <c r="F7988">
        <v>60</v>
      </c>
      <c r="G7988">
        <v>5</v>
      </c>
      <c r="H7988" t="s">
        <v>303</v>
      </c>
      <c r="I7988" t="s">
        <v>170</v>
      </c>
      <c r="J7988">
        <v>8.152130043101069</v>
      </c>
      <c r="L7988" s="47"/>
      <c r="M7988" s="47"/>
    </row>
    <row r="7989" spans="1:13" x14ac:dyDescent="0.4">
      <c r="A7989" t="str">
        <f t="shared" si="124"/>
        <v>56_4M_M_6_180_5_HH800_Core</v>
      </c>
      <c r="B7989">
        <v>56</v>
      </c>
      <c r="C7989" t="s">
        <v>173</v>
      </c>
      <c r="D7989" t="s">
        <v>174</v>
      </c>
      <c r="E7989">
        <v>6</v>
      </c>
      <c r="F7989">
        <v>180</v>
      </c>
      <c r="G7989">
        <v>5</v>
      </c>
      <c r="H7989" t="s">
        <v>303</v>
      </c>
      <c r="I7989" t="s">
        <v>170</v>
      </c>
      <c r="J7989">
        <v>4.0216588072597368</v>
      </c>
      <c r="L7989" s="47"/>
      <c r="M7989" s="47"/>
    </row>
    <row r="7990" spans="1:13" x14ac:dyDescent="0.4">
      <c r="A7990" t="str">
        <f t="shared" si="124"/>
        <v>46_4M_F_0_60_5_HH800_Core</v>
      </c>
      <c r="B7990">
        <v>46</v>
      </c>
      <c r="C7990" t="s">
        <v>173</v>
      </c>
      <c r="D7990" t="s">
        <v>169</v>
      </c>
      <c r="E7990">
        <v>0</v>
      </c>
      <c r="F7990">
        <v>60</v>
      </c>
      <c r="G7990">
        <v>5</v>
      </c>
      <c r="H7990" t="s">
        <v>303</v>
      </c>
      <c r="I7990" t="s">
        <v>170</v>
      </c>
      <c r="J7990">
        <v>52.48462539320996</v>
      </c>
      <c r="L7990" s="47"/>
      <c r="M7990" s="47"/>
    </row>
    <row r="7991" spans="1:13" x14ac:dyDescent="0.4">
      <c r="A7991" t="str">
        <f t="shared" si="124"/>
        <v>42_2M_F_0_60_2_HH800_Core</v>
      </c>
      <c r="B7991">
        <v>42</v>
      </c>
      <c r="C7991" t="s">
        <v>175</v>
      </c>
      <c r="D7991" t="s">
        <v>169</v>
      </c>
      <c r="E7991">
        <v>0</v>
      </c>
      <c r="F7991">
        <v>60</v>
      </c>
      <c r="G7991">
        <v>2</v>
      </c>
      <c r="H7991" t="s">
        <v>303</v>
      </c>
      <c r="I7991" t="s">
        <v>170</v>
      </c>
      <c r="J7991">
        <v>49.092570891306039</v>
      </c>
      <c r="L7991" s="47"/>
      <c r="M7991" s="47"/>
    </row>
    <row r="7992" spans="1:13" x14ac:dyDescent="0.4">
      <c r="A7992" t="str">
        <f t="shared" si="124"/>
        <v>43_2M_F_6_60_5_HH800_Core</v>
      </c>
      <c r="B7992">
        <v>43</v>
      </c>
      <c r="C7992" t="s">
        <v>175</v>
      </c>
      <c r="D7992" t="s">
        <v>169</v>
      </c>
      <c r="E7992">
        <v>6</v>
      </c>
      <c r="F7992">
        <v>60</v>
      </c>
      <c r="G7992">
        <v>5</v>
      </c>
      <c r="H7992" t="s">
        <v>303</v>
      </c>
      <c r="I7992" t="s">
        <v>170</v>
      </c>
      <c r="J7992">
        <v>6.1971435226037563</v>
      </c>
      <c r="L7992" s="47"/>
      <c r="M7992" s="47"/>
    </row>
    <row r="7993" spans="1:13" x14ac:dyDescent="0.4">
      <c r="A7993" t="str">
        <f t="shared" si="124"/>
        <v>63_2M_F_3_90_5_HH800_Core</v>
      </c>
      <c r="B7993">
        <v>63</v>
      </c>
      <c r="C7993" t="s">
        <v>175</v>
      </c>
      <c r="D7993" t="s">
        <v>169</v>
      </c>
      <c r="E7993">
        <v>3</v>
      </c>
      <c r="F7993">
        <v>90</v>
      </c>
      <c r="G7993">
        <v>5</v>
      </c>
      <c r="H7993" t="s">
        <v>303</v>
      </c>
      <c r="I7993" t="s">
        <v>170</v>
      </c>
      <c r="J7993">
        <v>4.6283234451769033</v>
      </c>
      <c r="L7993" s="47"/>
      <c r="M7993" s="47"/>
    </row>
    <row r="7994" spans="1:13" x14ac:dyDescent="0.4">
      <c r="A7994" t="str">
        <f t="shared" si="124"/>
        <v>28_2M_M_0_180_5_HH800_Core</v>
      </c>
      <c r="B7994">
        <v>28</v>
      </c>
      <c r="C7994" t="s">
        <v>175</v>
      </c>
      <c r="D7994" t="s">
        <v>174</v>
      </c>
      <c r="E7994">
        <v>0</v>
      </c>
      <c r="F7994">
        <v>180</v>
      </c>
      <c r="G7994">
        <v>5</v>
      </c>
      <c r="H7994" t="s">
        <v>303</v>
      </c>
      <c r="I7994" t="s">
        <v>170</v>
      </c>
      <c r="J7994">
        <v>21.726312589553498</v>
      </c>
      <c r="L7994" s="47"/>
      <c r="M7994" s="47"/>
    </row>
    <row r="7995" spans="1:13" x14ac:dyDescent="0.4">
      <c r="A7995" t="str">
        <f t="shared" si="124"/>
        <v>51_2M_F_6_365_5_HH800_Core</v>
      </c>
      <c r="B7995">
        <v>51</v>
      </c>
      <c r="C7995" t="s">
        <v>175</v>
      </c>
      <c r="D7995" t="s">
        <v>169</v>
      </c>
      <c r="E7995">
        <v>6</v>
      </c>
      <c r="F7995">
        <v>365</v>
      </c>
      <c r="G7995">
        <v>5</v>
      </c>
      <c r="H7995" t="s">
        <v>303</v>
      </c>
      <c r="I7995" t="s">
        <v>170</v>
      </c>
      <c r="J7995">
        <v>6.2159109912502037</v>
      </c>
      <c r="L7995" s="47"/>
      <c r="M7995" s="47"/>
    </row>
    <row r="7996" spans="1:13" x14ac:dyDescent="0.4">
      <c r="A7996" t="str">
        <f t="shared" si="124"/>
        <v>41_2M_M_0_90_2_HH800_Core</v>
      </c>
      <c r="B7996">
        <v>41</v>
      </c>
      <c r="C7996" t="s">
        <v>175</v>
      </c>
      <c r="D7996" t="s">
        <v>174</v>
      </c>
      <c r="E7996">
        <v>0</v>
      </c>
      <c r="F7996">
        <v>90</v>
      </c>
      <c r="G7996">
        <v>2</v>
      </c>
      <c r="H7996" t="s">
        <v>303</v>
      </c>
      <c r="I7996" t="s">
        <v>170</v>
      </c>
      <c r="J7996">
        <v>25.054877066029679</v>
      </c>
      <c r="L7996" s="47"/>
      <c r="M7996" s="47"/>
    </row>
    <row r="7997" spans="1:13" x14ac:dyDescent="0.4">
      <c r="A7997" t="str">
        <f t="shared" si="124"/>
        <v>25_4A_M_0_180_5_HH800_Core</v>
      </c>
      <c r="B7997">
        <v>25</v>
      </c>
      <c r="C7997" t="s">
        <v>168</v>
      </c>
      <c r="D7997" t="s">
        <v>174</v>
      </c>
      <c r="E7997">
        <v>0</v>
      </c>
      <c r="F7997">
        <v>180</v>
      </c>
      <c r="G7997">
        <v>5</v>
      </c>
      <c r="H7997" t="s">
        <v>303</v>
      </c>
      <c r="I7997" t="s">
        <v>170</v>
      </c>
      <c r="J7997">
        <v>11.152216504540666</v>
      </c>
      <c r="L7997" s="47"/>
      <c r="M7997" s="47"/>
    </row>
    <row r="7998" spans="1:13" x14ac:dyDescent="0.4">
      <c r="A7998" t="str">
        <f t="shared" si="124"/>
        <v>43_2M_F_6_90_5_HH800_Core</v>
      </c>
      <c r="B7998">
        <v>43</v>
      </c>
      <c r="C7998" t="s">
        <v>175</v>
      </c>
      <c r="D7998" t="s">
        <v>169</v>
      </c>
      <c r="E7998">
        <v>6</v>
      </c>
      <c r="F7998">
        <v>90</v>
      </c>
      <c r="G7998">
        <v>5</v>
      </c>
      <c r="H7998" t="s">
        <v>303</v>
      </c>
      <c r="I7998" t="s">
        <v>170</v>
      </c>
      <c r="J7998">
        <v>5.4809405400778894</v>
      </c>
      <c r="L7998" s="47"/>
      <c r="M7998" s="47"/>
    </row>
    <row r="7999" spans="1:13" x14ac:dyDescent="0.4">
      <c r="A7999" t="str">
        <f t="shared" si="124"/>
        <v>49_2M_M_0_90_2_HH800_Core</v>
      </c>
      <c r="B7999">
        <v>49</v>
      </c>
      <c r="C7999" t="s">
        <v>175</v>
      </c>
      <c r="D7999" t="s">
        <v>174</v>
      </c>
      <c r="E7999">
        <v>0</v>
      </c>
      <c r="F7999">
        <v>90</v>
      </c>
      <c r="G7999">
        <v>2</v>
      </c>
      <c r="H7999" t="s">
        <v>303</v>
      </c>
      <c r="I7999" t="s">
        <v>170</v>
      </c>
      <c r="J7999">
        <v>33.006239497409851</v>
      </c>
      <c r="L7999" s="47"/>
      <c r="M7999" s="47"/>
    </row>
    <row r="8000" spans="1:13" x14ac:dyDescent="0.4">
      <c r="A8000" t="str">
        <f t="shared" si="124"/>
        <v>31_2M_M_0_365_5_HH800_Core</v>
      </c>
      <c r="B8000">
        <v>31</v>
      </c>
      <c r="C8000" t="s">
        <v>175</v>
      </c>
      <c r="D8000" t="s">
        <v>174</v>
      </c>
      <c r="E8000">
        <v>0</v>
      </c>
      <c r="F8000">
        <v>365</v>
      </c>
      <c r="G8000">
        <v>5</v>
      </c>
      <c r="H8000" t="s">
        <v>303</v>
      </c>
      <c r="I8000" t="s">
        <v>170</v>
      </c>
      <c r="J8000">
        <v>19.161655192368496</v>
      </c>
      <c r="L8000" s="47"/>
      <c r="M8000" s="47"/>
    </row>
    <row r="8001" spans="1:13" x14ac:dyDescent="0.4">
      <c r="A8001" t="str">
        <f t="shared" si="124"/>
        <v>38_4M_M_6_180_5_HH800_Core</v>
      </c>
      <c r="B8001">
        <v>38</v>
      </c>
      <c r="C8001" t="s">
        <v>173</v>
      </c>
      <c r="D8001" t="s">
        <v>174</v>
      </c>
      <c r="E8001">
        <v>6</v>
      </c>
      <c r="F8001">
        <v>180</v>
      </c>
      <c r="G8001">
        <v>5</v>
      </c>
      <c r="H8001" t="s">
        <v>303</v>
      </c>
      <c r="I8001" t="s">
        <v>170</v>
      </c>
      <c r="J8001">
        <v>2.450800060657814</v>
      </c>
      <c r="L8001" s="47"/>
      <c r="M8001" s="47"/>
    </row>
    <row r="8002" spans="1:13" x14ac:dyDescent="0.4">
      <c r="A8002" t="str">
        <f t="shared" si="124"/>
        <v>55_4M_M_6_365_5_HH800_Core</v>
      </c>
      <c r="B8002">
        <v>55</v>
      </c>
      <c r="C8002" t="s">
        <v>173</v>
      </c>
      <c r="D8002" t="s">
        <v>174</v>
      </c>
      <c r="E8002">
        <v>6</v>
      </c>
      <c r="F8002">
        <v>365</v>
      </c>
      <c r="G8002">
        <v>5</v>
      </c>
      <c r="H8002" t="s">
        <v>303</v>
      </c>
      <c r="I8002" t="s">
        <v>170</v>
      </c>
      <c r="J8002">
        <v>4.5458063354547456</v>
      </c>
      <c r="L8002" s="47"/>
      <c r="M8002" s="47"/>
    </row>
    <row r="8003" spans="1:13" x14ac:dyDescent="0.4">
      <c r="A8003" t="str">
        <f t="shared" ref="A8003:A8066" si="125">B8003&amp;"_"&amp;C8003&amp;"_"&amp;D8003&amp;"_"&amp;E8003&amp;"_"&amp;F8003&amp;"_"&amp;G8003&amp;"_"&amp;H8003&amp;"_"&amp;I8003</f>
        <v>44_4M_F_3_90_5_HH800_Core</v>
      </c>
      <c r="B8003">
        <v>44</v>
      </c>
      <c r="C8003" t="s">
        <v>173</v>
      </c>
      <c r="D8003" t="s">
        <v>169</v>
      </c>
      <c r="E8003">
        <v>3</v>
      </c>
      <c r="F8003">
        <v>90</v>
      </c>
      <c r="G8003">
        <v>5</v>
      </c>
      <c r="H8003" t="s">
        <v>303</v>
      </c>
      <c r="I8003" t="s">
        <v>170</v>
      </c>
      <c r="J8003">
        <v>2.5468794074080781</v>
      </c>
      <c r="L8003" s="47"/>
      <c r="M8003" s="47"/>
    </row>
    <row r="8004" spans="1:13" x14ac:dyDescent="0.4">
      <c r="A8004" t="str">
        <f t="shared" si="125"/>
        <v>45_4M_F_0_90_5_HH800_Core</v>
      </c>
      <c r="B8004">
        <v>45</v>
      </c>
      <c r="C8004" t="s">
        <v>173</v>
      </c>
      <c r="D8004" t="s">
        <v>169</v>
      </c>
      <c r="E8004">
        <v>0</v>
      </c>
      <c r="F8004">
        <v>90</v>
      </c>
      <c r="G8004">
        <v>5</v>
      </c>
      <c r="H8004" t="s">
        <v>303</v>
      </c>
      <c r="I8004" t="s">
        <v>170</v>
      </c>
      <c r="J8004">
        <v>33.604366774032869</v>
      </c>
      <c r="L8004" s="47"/>
      <c r="M8004" s="47"/>
    </row>
    <row r="8005" spans="1:13" x14ac:dyDescent="0.4">
      <c r="A8005" t="str">
        <f t="shared" si="125"/>
        <v>34_4A_M_0_180_5_HH800_Core</v>
      </c>
      <c r="B8005">
        <v>34</v>
      </c>
      <c r="C8005" t="s">
        <v>168</v>
      </c>
      <c r="D8005" t="s">
        <v>174</v>
      </c>
      <c r="E8005">
        <v>0</v>
      </c>
      <c r="F8005">
        <v>180</v>
      </c>
      <c r="G8005">
        <v>5</v>
      </c>
      <c r="H8005" t="s">
        <v>303</v>
      </c>
      <c r="I8005" t="s">
        <v>170</v>
      </c>
      <c r="J8005">
        <v>13.678771553359915</v>
      </c>
      <c r="L8005" s="47"/>
      <c r="M8005" s="47"/>
    </row>
    <row r="8006" spans="1:13" x14ac:dyDescent="0.4">
      <c r="A8006" t="str">
        <f t="shared" si="125"/>
        <v>34_4M_M_0_180_5_HH800_Core</v>
      </c>
      <c r="B8006">
        <v>34</v>
      </c>
      <c r="C8006" t="s">
        <v>173</v>
      </c>
      <c r="D8006" t="s">
        <v>174</v>
      </c>
      <c r="E8006">
        <v>0</v>
      </c>
      <c r="F8006">
        <v>180</v>
      </c>
      <c r="G8006">
        <v>5</v>
      </c>
      <c r="H8006" t="s">
        <v>303</v>
      </c>
      <c r="I8006" t="s">
        <v>170</v>
      </c>
      <c r="J8006">
        <v>13.529935365591204</v>
      </c>
      <c r="L8006" s="47"/>
      <c r="M8006" s="47"/>
    </row>
    <row r="8007" spans="1:13" x14ac:dyDescent="0.4">
      <c r="A8007" t="str">
        <f t="shared" si="125"/>
        <v>34_4M_F_0_180_2_HH800_Core</v>
      </c>
      <c r="B8007">
        <v>34</v>
      </c>
      <c r="C8007" t="s">
        <v>173</v>
      </c>
      <c r="D8007" t="s">
        <v>169</v>
      </c>
      <c r="E8007">
        <v>0</v>
      </c>
      <c r="F8007">
        <v>180</v>
      </c>
      <c r="G8007">
        <v>2</v>
      </c>
      <c r="H8007" t="s">
        <v>303</v>
      </c>
      <c r="I8007" t="s">
        <v>170</v>
      </c>
      <c r="J8007">
        <v>14.140697565675508</v>
      </c>
      <c r="L8007" s="47"/>
      <c r="M8007" s="47"/>
    </row>
    <row r="8008" spans="1:13" x14ac:dyDescent="0.4">
      <c r="A8008" t="str">
        <f t="shared" si="125"/>
        <v>27_4M_M_0_60_2_HH800_Core</v>
      </c>
      <c r="B8008">
        <v>27</v>
      </c>
      <c r="C8008" t="s">
        <v>173</v>
      </c>
      <c r="D8008" t="s">
        <v>174</v>
      </c>
      <c r="E8008">
        <v>0</v>
      </c>
      <c r="F8008">
        <v>60</v>
      </c>
      <c r="G8008">
        <v>2</v>
      </c>
      <c r="H8008" t="s">
        <v>303</v>
      </c>
      <c r="I8008" t="s">
        <v>170</v>
      </c>
      <c r="J8008">
        <v>14.20587817520407</v>
      </c>
      <c r="L8008" s="47"/>
      <c r="M8008" s="47"/>
    </row>
    <row r="8009" spans="1:13" x14ac:dyDescent="0.4">
      <c r="A8009" t="str">
        <f t="shared" si="125"/>
        <v>51_4M_F_3_180_5_HH800_Core</v>
      </c>
      <c r="B8009">
        <v>51</v>
      </c>
      <c r="C8009" t="s">
        <v>173</v>
      </c>
      <c r="D8009" t="s">
        <v>169</v>
      </c>
      <c r="E8009">
        <v>3</v>
      </c>
      <c r="F8009">
        <v>180</v>
      </c>
      <c r="G8009">
        <v>5</v>
      </c>
      <c r="H8009" t="s">
        <v>303</v>
      </c>
      <c r="I8009" t="s">
        <v>170</v>
      </c>
      <c r="J8009">
        <v>2.0510206955859798</v>
      </c>
      <c r="L8009" s="47"/>
      <c r="M8009" s="47"/>
    </row>
    <row r="8010" spans="1:13" x14ac:dyDescent="0.4">
      <c r="A8010" t="str">
        <f t="shared" si="125"/>
        <v>40_2M_F_3_90_5_HH800_Core</v>
      </c>
      <c r="B8010">
        <v>40</v>
      </c>
      <c r="C8010" t="s">
        <v>175</v>
      </c>
      <c r="D8010" t="s">
        <v>169</v>
      </c>
      <c r="E8010">
        <v>3</v>
      </c>
      <c r="F8010">
        <v>90</v>
      </c>
      <c r="G8010">
        <v>5</v>
      </c>
      <c r="H8010" t="s">
        <v>303</v>
      </c>
      <c r="I8010" t="s">
        <v>170</v>
      </c>
      <c r="J8010">
        <v>2.5755808519663121</v>
      </c>
      <c r="L8010" s="47"/>
      <c r="M8010" s="47"/>
    </row>
    <row r="8011" spans="1:13" x14ac:dyDescent="0.4">
      <c r="A8011" t="str">
        <f t="shared" si="125"/>
        <v>49_2M_M_3_365_5_HH800_Core</v>
      </c>
      <c r="B8011">
        <v>49</v>
      </c>
      <c r="C8011" t="s">
        <v>175</v>
      </c>
      <c r="D8011" t="s">
        <v>174</v>
      </c>
      <c r="E8011">
        <v>3</v>
      </c>
      <c r="F8011">
        <v>365</v>
      </c>
      <c r="G8011">
        <v>5</v>
      </c>
      <c r="H8011" t="s">
        <v>303</v>
      </c>
      <c r="I8011" t="s">
        <v>170</v>
      </c>
      <c r="J8011">
        <v>3.1409088968839063</v>
      </c>
      <c r="L8011" s="47"/>
      <c r="M8011" s="47"/>
    </row>
    <row r="8012" spans="1:13" x14ac:dyDescent="0.4">
      <c r="A8012" t="str">
        <f t="shared" si="125"/>
        <v>37_2M_F_0_60_2_HH800_Core</v>
      </c>
      <c r="B8012">
        <v>37</v>
      </c>
      <c r="C8012" t="s">
        <v>175</v>
      </c>
      <c r="D8012" t="s">
        <v>169</v>
      </c>
      <c r="E8012">
        <v>0</v>
      </c>
      <c r="F8012">
        <v>60</v>
      </c>
      <c r="G8012">
        <v>2</v>
      </c>
      <c r="H8012" t="s">
        <v>303</v>
      </c>
      <c r="I8012" t="s">
        <v>170</v>
      </c>
      <c r="J8012">
        <v>41.329523360362899</v>
      </c>
      <c r="L8012" s="47"/>
      <c r="M8012" s="47"/>
    </row>
    <row r="8013" spans="1:13" x14ac:dyDescent="0.4">
      <c r="A8013" t="str">
        <f t="shared" si="125"/>
        <v>40_2M_F_0_180_5_HH800_Core</v>
      </c>
      <c r="B8013">
        <v>40</v>
      </c>
      <c r="C8013" t="s">
        <v>175</v>
      </c>
      <c r="D8013" t="s">
        <v>169</v>
      </c>
      <c r="E8013">
        <v>0</v>
      </c>
      <c r="F8013">
        <v>180</v>
      </c>
      <c r="G8013">
        <v>5</v>
      </c>
      <c r="H8013" t="s">
        <v>303</v>
      </c>
      <c r="I8013" t="s">
        <v>170</v>
      </c>
      <c r="J8013">
        <v>41.031072818304892</v>
      </c>
      <c r="L8013" s="47"/>
      <c r="M8013" s="47"/>
    </row>
    <row r="8014" spans="1:13" x14ac:dyDescent="0.4">
      <c r="A8014" t="str">
        <f t="shared" si="125"/>
        <v>53_2M_M_3_90_5_HH800_Core</v>
      </c>
      <c r="B8014">
        <v>53</v>
      </c>
      <c r="C8014" t="s">
        <v>175</v>
      </c>
      <c r="D8014" t="s">
        <v>174</v>
      </c>
      <c r="E8014">
        <v>3</v>
      </c>
      <c r="F8014">
        <v>90</v>
      </c>
      <c r="G8014">
        <v>5</v>
      </c>
      <c r="H8014" t="s">
        <v>303</v>
      </c>
      <c r="I8014" t="s">
        <v>170</v>
      </c>
      <c r="J8014">
        <v>4.2125866520606383</v>
      </c>
      <c r="L8014" s="47"/>
      <c r="M8014" s="47"/>
    </row>
    <row r="8015" spans="1:13" x14ac:dyDescent="0.4">
      <c r="A8015" t="str">
        <f t="shared" si="125"/>
        <v>26_2M_F_0_90_5_HH800_Core</v>
      </c>
      <c r="B8015">
        <v>26</v>
      </c>
      <c r="C8015" t="s">
        <v>175</v>
      </c>
      <c r="D8015" t="s">
        <v>169</v>
      </c>
      <c r="E8015">
        <v>0</v>
      </c>
      <c r="F8015">
        <v>90</v>
      </c>
      <c r="G8015">
        <v>5</v>
      </c>
      <c r="H8015" t="s">
        <v>303</v>
      </c>
      <c r="I8015" t="s">
        <v>170</v>
      </c>
      <c r="J8015">
        <v>33.990354097616269</v>
      </c>
      <c r="L8015" s="47"/>
      <c r="M8015" s="47"/>
    </row>
    <row r="8016" spans="1:13" x14ac:dyDescent="0.4">
      <c r="A8016" t="str">
        <f t="shared" si="125"/>
        <v>37_2A_M_3_90_5_HH800_Core</v>
      </c>
      <c r="B8016">
        <v>37</v>
      </c>
      <c r="C8016" t="s">
        <v>176</v>
      </c>
      <c r="D8016" t="s">
        <v>174</v>
      </c>
      <c r="E8016">
        <v>3</v>
      </c>
      <c r="F8016">
        <v>90</v>
      </c>
      <c r="G8016">
        <v>5</v>
      </c>
      <c r="H8016" t="s">
        <v>303</v>
      </c>
      <c r="I8016" t="s">
        <v>170</v>
      </c>
      <c r="J8016">
        <v>2.2973941313501056</v>
      </c>
      <c r="L8016" s="47"/>
      <c r="M8016" s="47"/>
    </row>
    <row r="8017" spans="1:13" x14ac:dyDescent="0.4">
      <c r="A8017" t="str">
        <f t="shared" si="125"/>
        <v>51_4M_F_3_365_5_HH800_Core</v>
      </c>
      <c r="B8017">
        <v>51</v>
      </c>
      <c r="C8017" t="s">
        <v>173</v>
      </c>
      <c r="D8017" t="s">
        <v>169</v>
      </c>
      <c r="E8017">
        <v>3</v>
      </c>
      <c r="F8017">
        <v>365</v>
      </c>
      <c r="G8017">
        <v>5</v>
      </c>
      <c r="H8017" t="s">
        <v>303</v>
      </c>
      <c r="I8017" t="s">
        <v>170</v>
      </c>
      <c r="J8017">
        <v>2.3098391089513992</v>
      </c>
      <c r="L8017" s="47"/>
      <c r="M8017" s="47"/>
    </row>
    <row r="8018" spans="1:13" x14ac:dyDescent="0.4">
      <c r="A8018" t="str">
        <f t="shared" si="125"/>
        <v>36_2A_M_0_90_5_HH800_Core</v>
      </c>
      <c r="B8018">
        <v>36</v>
      </c>
      <c r="C8018" t="s">
        <v>176</v>
      </c>
      <c r="D8018" t="s">
        <v>174</v>
      </c>
      <c r="E8018">
        <v>0</v>
      </c>
      <c r="F8018">
        <v>90</v>
      </c>
      <c r="G8018">
        <v>5</v>
      </c>
      <c r="H8018" t="s">
        <v>303</v>
      </c>
      <c r="I8018" t="s">
        <v>170</v>
      </c>
      <c r="J8018">
        <v>32.818601596423022</v>
      </c>
      <c r="L8018" s="47"/>
      <c r="M8018" s="47"/>
    </row>
    <row r="8019" spans="1:13" x14ac:dyDescent="0.4">
      <c r="A8019" t="str">
        <f t="shared" si="125"/>
        <v>36_2M_M_0_90_5_HH800_Core</v>
      </c>
      <c r="B8019">
        <v>36</v>
      </c>
      <c r="C8019" t="s">
        <v>175</v>
      </c>
      <c r="D8019" t="s">
        <v>174</v>
      </c>
      <c r="E8019">
        <v>0</v>
      </c>
      <c r="F8019">
        <v>90</v>
      </c>
      <c r="G8019">
        <v>5</v>
      </c>
      <c r="H8019" t="s">
        <v>303</v>
      </c>
      <c r="I8019" t="s">
        <v>170</v>
      </c>
      <c r="J8019">
        <v>29.054024409347072</v>
      </c>
      <c r="L8019" s="47"/>
      <c r="M8019" s="47"/>
    </row>
    <row r="8020" spans="1:13" x14ac:dyDescent="0.4">
      <c r="A8020" t="str">
        <f t="shared" si="125"/>
        <v>52_2M_M_0_60_2_HH800_Core</v>
      </c>
      <c r="B8020">
        <v>52</v>
      </c>
      <c r="C8020" t="s">
        <v>175</v>
      </c>
      <c r="D8020" t="s">
        <v>174</v>
      </c>
      <c r="E8020">
        <v>0</v>
      </c>
      <c r="F8020">
        <v>60</v>
      </c>
      <c r="G8020">
        <v>2</v>
      </c>
      <c r="H8020" t="s">
        <v>303</v>
      </c>
      <c r="I8020" t="s">
        <v>170</v>
      </c>
      <c r="J8020">
        <v>56.635485293965154</v>
      </c>
      <c r="L8020" s="47"/>
      <c r="M8020" s="47"/>
    </row>
    <row r="8021" spans="1:13" x14ac:dyDescent="0.4">
      <c r="A8021" t="str">
        <f t="shared" si="125"/>
        <v>42_2M_F_0_180_2_HH800_Core</v>
      </c>
      <c r="B8021">
        <v>42</v>
      </c>
      <c r="C8021" t="s">
        <v>175</v>
      </c>
      <c r="D8021" t="s">
        <v>169</v>
      </c>
      <c r="E8021">
        <v>0</v>
      </c>
      <c r="F8021">
        <v>180</v>
      </c>
      <c r="G8021">
        <v>2</v>
      </c>
      <c r="H8021" t="s">
        <v>303</v>
      </c>
      <c r="I8021" t="s">
        <v>170</v>
      </c>
      <c r="J8021">
        <v>26.743912671926029</v>
      </c>
      <c r="L8021" s="47"/>
      <c r="M8021" s="47"/>
    </row>
    <row r="8022" spans="1:13" x14ac:dyDescent="0.4">
      <c r="A8022" t="str">
        <f t="shared" si="125"/>
        <v>48_4A_M_6_180_5_HH800_Core</v>
      </c>
      <c r="B8022">
        <v>48</v>
      </c>
      <c r="C8022" t="s">
        <v>168</v>
      </c>
      <c r="D8022" t="s">
        <v>174</v>
      </c>
      <c r="E8022">
        <v>6</v>
      </c>
      <c r="F8022">
        <v>180</v>
      </c>
      <c r="G8022">
        <v>5</v>
      </c>
      <c r="H8022" t="s">
        <v>303</v>
      </c>
      <c r="I8022" t="s">
        <v>170</v>
      </c>
      <c r="J8022">
        <v>3.4375722053077133</v>
      </c>
      <c r="L8022" s="47"/>
      <c r="M8022" s="47"/>
    </row>
    <row r="8023" spans="1:13" x14ac:dyDescent="0.4">
      <c r="A8023" t="str">
        <f t="shared" si="125"/>
        <v>57_4M_M_6_180_5_HH800_Core</v>
      </c>
      <c r="B8023">
        <v>57</v>
      </c>
      <c r="C8023" t="s">
        <v>173</v>
      </c>
      <c r="D8023" t="s">
        <v>174</v>
      </c>
      <c r="E8023">
        <v>6</v>
      </c>
      <c r="F8023">
        <v>180</v>
      </c>
      <c r="G8023">
        <v>5</v>
      </c>
      <c r="H8023" t="s">
        <v>303</v>
      </c>
      <c r="I8023" t="s">
        <v>170</v>
      </c>
      <c r="J8023">
        <v>4.7654454004823652</v>
      </c>
      <c r="L8023" s="47"/>
      <c r="M8023" s="47"/>
    </row>
    <row r="8024" spans="1:13" x14ac:dyDescent="0.4">
      <c r="A8024" t="str">
        <f t="shared" si="125"/>
        <v>27_4M_F_0_60_5_HH800_Core</v>
      </c>
      <c r="B8024">
        <v>27</v>
      </c>
      <c r="C8024" t="s">
        <v>173</v>
      </c>
      <c r="D8024" t="s">
        <v>169</v>
      </c>
      <c r="E8024">
        <v>0</v>
      </c>
      <c r="F8024">
        <v>60</v>
      </c>
      <c r="G8024">
        <v>5</v>
      </c>
      <c r="H8024" t="s">
        <v>303</v>
      </c>
      <c r="I8024" t="s">
        <v>170</v>
      </c>
      <c r="J8024">
        <v>25.384943019003405</v>
      </c>
      <c r="L8024" s="47"/>
      <c r="M8024" s="47"/>
    </row>
    <row r="8025" spans="1:13" x14ac:dyDescent="0.4">
      <c r="A8025" t="str">
        <f t="shared" si="125"/>
        <v>48_4A_M_0_365_5_HH800_Core</v>
      </c>
      <c r="B8025">
        <v>48</v>
      </c>
      <c r="C8025" t="s">
        <v>168</v>
      </c>
      <c r="D8025" t="s">
        <v>174</v>
      </c>
      <c r="E8025">
        <v>0</v>
      </c>
      <c r="F8025">
        <v>365</v>
      </c>
      <c r="G8025">
        <v>5</v>
      </c>
      <c r="H8025" t="s">
        <v>303</v>
      </c>
      <c r="I8025" t="s">
        <v>170</v>
      </c>
      <c r="J8025">
        <v>25.267082934143207</v>
      </c>
      <c r="L8025" s="47"/>
      <c r="M8025" s="47"/>
    </row>
    <row r="8026" spans="1:13" x14ac:dyDescent="0.4">
      <c r="A8026" t="str">
        <f t="shared" si="125"/>
        <v>48_4M_M_0_365_5_HH800_Core</v>
      </c>
      <c r="B8026">
        <v>48</v>
      </c>
      <c r="C8026" t="s">
        <v>173</v>
      </c>
      <c r="D8026" t="s">
        <v>174</v>
      </c>
      <c r="E8026">
        <v>0</v>
      </c>
      <c r="F8026">
        <v>365</v>
      </c>
      <c r="G8026">
        <v>5</v>
      </c>
      <c r="H8026" t="s">
        <v>303</v>
      </c>
      <c r="I8026" t="s">
        <v>170</v>
      </c>
      <c r="J8026">
        <v>24.493973394008961</v>
      </c>
      <c r="L8026" s="47"/>
      <c r="M8026" s="47"/>
    </row>
    <row r="8027" spans="1:13" x14ac:dyDescent="0.4">
      <c r="A8027" t="str">
        <f t="shared" si="125"/>
        <v>54_2M_M_0_90_2_HH800_Core</v>
      </c>
      <c r="B8027">
        <v>54</v>
      </c>
      <c r="C8027" t="s">
        <v>175</v>
      </c>
      <c r="D8027" t="s">
        <v>174</v>
      </c>
      <c r="E8027">
        <v>0</v>
      </c>
      <c r="F8027">
        <v>90</v>
      </c>
      <c r="G8027">
        <v>2</v>
      </c>
      <c r="H8027" t="s">
        <v>303</v>
      </c>
      <c r="I8027" t="s">
        <v>170</v>
      </c>
      <c r="J8027">
        <v>43.656710272316431</v>
      </c>
      <c r="L8027" s="47"/>
      <c r="M8027" s="47"/>
    </row>
    <row r="8028" spans="1:13" x14ac:dyDescent="0.4">
      <c r="A8028" t="str">
        <f t="shared" si="125"/>
        <v>41_4M_F_6_60_5_HH800_Core</v>
      </c>
      <c r="B8028">
        <v>41</v>
      </c>
      <c r="C8028" t="s">
        <v>173</v>
      </c>
      <c r="D8028" t="s">
        <v>169</v>
      </c>
      <c r="E8028">
        <v>6</v>
      </c>
      <c r="F8028">
        <v>60</v>
      </c>
      <c r="G8028">
        <v>5</v>
      </c>
      <c r="H8028" t="s">
        <v>303</v>
      </c>
      <c r="I8028" t="s">
        <v>170</v>
      </c>
      <c r="J8028">
        <v>3.3454820851801128</v>
      </c>
      <c r="L8028" s="47"/>
      <c r="M8028" s="47"/>
    </row>
    <row r="8029" spans="1:13" x14ac:dyDescent="0.4">
      <c r="A8029" t="str">
        <f t="shared" si="125"/>
        <v>54_4M_M_6_180_5_HH800_Core</v>
      </c>
      <c r="B8029">
        <v>54</v>
      </c>
      <c r="C8029" t="s">
        <v>173</v>
      </c>
      <c r="D8029" t="s">
        <v>174</v>
      </c>
      <c r="E8029">
        <v>6</v>
      </c>
      <c r="F8029">
        <v>180</v>
      </c>
      <c r="G8029">
        <v>5</v>
      </c>
      <c r="H8029" t="s">
        <v>303</v>
      </c>
      <c r="I8029" t="s">
        <v>170</v>
      </c>
      <c r="J8029">
        <v>4.7092280504123121</v>
      </c>
      <c r="L8029" s="47"/>
      <c r="M8029" s="47"/>
    </row>
    <row r="8030" spans="1:13" x14ac:dyDescent="0.4">
      <c r="A8030" t="str">
        <f t="shared" si="125"/>
        <v>27_2M_F_0_60_2_HH800_Core</v>
      </c>
      <c r="B8030">
        <v>27</v>
      </c>
      <c r="C8030" t="s">
        <v>175</v>
      </c>
      <c r="D8030" t="s">
        <v>169</v>
      </c>
      <c r="E8030">
        <v>0</v>
      </c>
      <c r="F8030">
        <v>60</v>
      </c>
      <c r="G8030">
        <v>2</v>
      </c>
      <c r="H8030" t="s">
        <v>303</v>
      </c>
      <c r="I8030" t="s">
        <v>170</v>
      </c>
      <c r="J8030">
        <v>36.972694996643419</v>
      </c>
      <c r="L8030" s="47"/>
      <c r="M8030" s="47"/>
    </row>
    <row r="8031" spans="1:13" x14ac:dyDescent="0.4">
      <c r="A8031" t="str">
        <f t="shared" si="125"/>
        <v>32_4A_F_3_180_5_HH800_Core</v>
      </c>
      <c r="B8031">
        <v>32</v>
      </c>
      <c r="C8031" t="s">
        <v>168</v>
      </c>
      <c r="D8031" t="s">
        <v>169</v>
      </c>
      <c r="E8031">
        <v>3</v>
      </c>
      <c r="F8031">
        <v>180</v>
      </c>
      <c r="G8031">
        <v>5</v>
      </c>
      <c r="H8031" t="s">
        <v>303</v>
      </c>
      <c r="I8031" t="s">
        <v>170</v>
      </c>
      <c r="J8031">
        <v>1.2338951695834042</v>
      </c>
      <c r="L8031" s="47"/>
      <c r="M8031" s="47"/>
    </row>
    <row r="8032" spans="1:13" x14ac:dyDescent="0.4">
      <c r="A8032" t="str">
        <f t="shared" si="125"/>
        <v>35_4A_F_0_180_5_HH800_Core</v>
      </c>
      <c r="B8032">
        <v>35</v>
      </c>
      <c r="C8032" t="s">
        <v>168</v>
      </c>
      <c r="D8032" t="s">
        <v>169</v>
      </c>
      <c r="E8032">
        <v>0</v>
      </c>
      <c r="F8032">
        <v>180</v>
      </c>
      <c r="G8032">
        <v>5</v>
      </c>
      <c r="H8032" t="s">
        <v>303</v>
      </c>
      <c r="I8032" t="s">
        <v>170</v>
      </c>
      <c r="J8032">
        <v>21.41203335859127</v>
      </c>
      <c r="L8032" s="47"/>
      <c r="M8032" s="47"/>
    </row>
    <row r="8033" spans="1:13" x14ac:dyDescent="0.4">
      <c r="A8033" t="str">
        <f t="shared" si="125"/>
        <v>30_2M_F_6_180_5_HH800_Core</v>
      </c>
      <c r="B8033">
        <v>30</v>
      </c>
      <c r="C8033" t="s">
        <v>175</v>
      </c>
      <c r="D8033" t="s">
        <v>169</v>
      </c>
      <c r="E8033">
        <v>6</v>
      </c>
      <c r="F8033">
        <v>180</v>
      </c>
      <c r="G8033">
        <v>5</v>
      </c>
      <c r="H8033" t="s">
        <v>303</v>
      </c>
      <c r="I8033" t="s">
        <v>170</v>
      </c>
      <c r="J8033">
        <v>3.5277139693232762</v>
      </c>
      <c r="L8033" s="47"/>
      <c r="M8033" s="47"/>
    </row>
    <row r="8034" spans="1:13" x14ac:dyDescent="0.4">
      <c r="A8034" t="str">
        <f t="shared" si="125"/>
        <v>29_4M_F_3_180_5_HH800_Core</v>
      </c>
      <c r="B8034">
        <v>29</v>
      </c>
      <c r="C8034" t="s">
        <v>173</v>
      </c>
      <c r="D8034" t="s">
        <v>169</v>
      </c>
      <c r="E8034">
        <v>3</v>
      </c>
      <c r="F8034">
        <v>180</v>
      </c>
      <c r="G8034">
        <v>5</v>
      </c>
      <c r="H8034" t="s">
        <v>303</v>
      </c>
      <c r="I8034" t="s">
        <v>170</v>
      </c>
      <c r="J8034">
        <v>1.5019966411344683</v>
      </c>
      <c r="L8034" s="47"/>
      <c r="M8034" s="47"/>
    </row>
    <row r="8035" spans="1:13" x14ac:dyDescent="0.4">
      <c r="A8035" t="str">
        <f t="shared" si="125"/>
        <v>29_4A_F_3_180_5_HH800_Core</v>
      </c>
      <c r="B8035">
        <v>29</v>
      </c>
      <c r="C8035" t="s">
        <v>168</v>
      </c>
      <c r="D8035" t="s">
        <v>169</v>
      </c>
      <c r="E8035">
        <v>3</v>
      </c>
      <c r="F8035">
        <v>180</v>
      </c>
      <c r="G8035">
        <v>5</v>
      </c>
      <c r="H8035" t="s">
        <v>303</v>
      </c>
      <c r="I8035" t="s">
        <v>170</v>
      </c>
      <c r="J8035">
        <v>1.2290922881086017</v>
      </c>
      <c r="L8035" s="47"/>
      <c r="M8035" s="47"/>
    </row>
    <row r="8036" spans="1:13" x14ac:dyDescent="0.4">
      <c r="A8036" t="str">
        <f t="shared" si="125"/>
        <v>27_4M_F_3_90_5_HH800_Core</v>
      </c>
      <c r="B8036">
        <v>27</v>
      </c>
      <c r="C8036" t="s">
        <v>173</v>
      </c>
      <c r="D8036" t="s">
        <v>169</v>
      </c>
      <c r="E8036">
        <v>3</v>
      </c>
      <c r="F8036">
        <v>90</v>
      </c>
      <c r="G8036">
        <v>5</v>
      </c>
      <c r="H8036" t="s">
        <v>303</v>
      </c>
      <c r="I8036" t="s">
        <v>170</v>
      </c>
      <c r="J8036">
        <v>1.3473667955629316</v>
      </c>
      <c r="L8036" s="47"/>
      <c r="M8036" s="47"/>
    </row>
    <row r="8037" spans="1:13" x14ac:dyDescent="0.4">
      <c r="A8037" t="str">
        <f t="shared" si="125"/>
        <v>27_4A_F_3_90_5_HH800_Core</v>
      </c>
      <c r="B8037">
        <v>27</v>
      </c>
      <c r="C8037" t="s">
        <v>168</v>
      </c>
      <c r="D8037" t="s">
        <v>169</v>
      </c>
      <c r="E8037">
        <v>3</v>
      </c>
      <c r="F8037">
        <v>90</v>
      </c>
      <c r="G8037">
        <v>5</v>
      </c>
      <c r="H8037" t="s">
        <v>303</v>
      </c>
      <c r="I8037" t="s">
        <v>170</v>
      </c>
      <c r="J8037">
        <v>1.2485201645226569</v>
      </c>
      <c r="L8037" s="47"/>
      <c r="M8037" s="47"/>
    </row>
    <row r="8038" spans="1:13" x14ac:dyDescent="0.4">
      <c r="A8038" t="str">
        <f t="shared" si="125"/>
        <v>48_2M_M_0_90_2_HH800_Core</v>
      </c>
      <c r="B8038">
        <v>48</v>
      </c>
      <c r="C8038" t="s">
        <v>175</v>
      </c>
      <c r="D8038" t="s">
        <v>174</v>
      </c>
      <c r="E8038">
        <v>0</v>
      </c>
      <c r="F8038">
        <v>90</v>
      </c>
      <c r="G8038">
        <v>2</v>
      </c>
      <c r="H8038" t="s">
        <v>303</v>
      </c>
      <c r="I8038" t="s">
        <v>170</v>
      </c>
      <c r="J8038">
        <v>32.236987696019831</v>
      </c>
      <c r="L8038" s="47"/>
      <c r="M8038" s="47"/>
    </row>
    <row r="8039" spans="1:13" x14ac:dyDescent="0.4">
      <c r="A8039" t="str">
        <f t="shared" si="125"/>
        <v>49_4M_M_0_180_2_HH800_Core</v>
      </c>
      <c r="B8039">
        <v>49</v>
      </c>
      <c r="C8039" t="s">
        <v>173</v>
      </c>
      <c r="D8039" t="s">
        <v>174</v>
      </c>
      <c r="E8039">
        <v>0</v>
      </c>
      <c r="F8039">
        <v>180</v>
      </c>
      <c r="G8039">
        <v>2</v>
      </c>
      <c r="H8039" t="s">
        <v>303</v>
      </c>
      <c r="I8039" t="s">
        <v>170</v>
      </c>
      <c r="J8039">
        <v>17.531589703651232</v>
      </c>
      <c r="L8039" s="47"/>
      <c r="M8039" s="47"/>
    </row>
    <row r="8040" spans="1:13" x14ac:dyDescent="0.4">
      <c r="A8040" t="str">
        <f t="shared" si="125"/>
        <v>49_4A_M_0_180_2_HH800_Core</v>
      </c>
      <c r="B8040">
        <v>49</v>
      </c>
      <c r="C8040" t="s">
        <v>168</v>
      </c>
      <c r="D8040" t="s">
        <v>174</v>
      </c>
      <c r="E8040">
        <v>0</v>
      </c>
      <c r="F8040">
        <v>180</v>
      </c>
      <c r="G8040">
        <v>2</v>
      </c>
      <c r="H8040" t="s">
        <v>303</v>
      </c>
      <c r="I8040" t="s">
        <v>170</v>
      </c>
      <c r="J8040">
        <v>18.920542310061151</v>
      </c>
      <c r="L8040" s="47"/>
      <c r="M8040" s="47"/>
    </row>
    <row r="8041" spans="1:13" x14ac:dyDescent="0.4">
      <c r="A8041" t="str">
        <f t="shared" si="125"/>
        <v>62_4M_F_3_90_5_HH800_Core</v>
      </c>
      <c r="B8041">
        <v>62</v>
      </c>
      <c r="C8041" t="s">
        <v>173</v>
      </c>
      <c r="D8041" t="s">
        <v>169</v>
      </c>
      <c r="E8041">
        <v>3</v>
      </c>
      <c r="F8041">
        <v>90</v>
      </c>
      <c r="G8041">
        <v>5</v>
      </c>
      <c r="H8041" t="s">
        <v>303</v>
      </c>
      <c r="I8041" t="s">
        <v>170</v>
      </c>
      <c r="J8041">
        <v>2.5011255283228127</v>
      </c>
      <c r="L8041" s="47"/>
      <c r="M8041" s="47"/>
    </row>
    <row r="8042" spans="1:13" x14ac:dyDescent="0.4">
      <c r="A8042" t="str">
        <f t="shared" si="125"/>
        <v>47_4M_F_3_180_5_HH800_Core</v>
      </c>
      <c r="B8042">
        <v>47</v>
      </c>
      <c r="C8042" t="s">
        <v>173</v>
      </c>
      <c r="D8042" t="s">
        <v>169</v>
      </c>
      <c r="E8042">
        <v>3</v>
      </c>
      <c r="F8042">
        <v>180</v>
      </c>
      <c r="G8042">
        <v>5</v>
      </c>
      <c r="H8042" t="s">
        <v>303</v>
      </c>
      <c r="I8042" t="s">
        <v>170</v>
      </c>
      <c r="J8042">
        <v>2.2452941196781318</v>
      </c>
      <c r="L8042" s="47"/>
      <c r="M8042" s="47"/>
    </row>
    <row r="8043" spans="1:13" x14ac:dyDescent="0.4">
      <c r="A8043" t="str">
        <f t="shared" si="125"/>
        <v>47_4A_F_3_180_5_HH800_Core</v>
      </c>
      <c r="B8043">
        <v>47</v>
      </c>
      <c r="C8043" t="s">
        <v>168</v>
      </c>
      <c r="D8043" t="s">
        <v>169</v>
      </c>
      <c r="E8043">
        <v>3</v>
      </c>
      <c r="F8043">
        <v>180</v>
      </c>
      <c r="G8043">
        <v>5</v>
      </c>
      <c r="H8043" t="s">
        <v>303</v>
      </c>
      <c r="I8043" t="s">
        <v>170</v>
      </c>
      <c r="J8043">
        <v>2.2460940503767097</v>
      </c>
      <c r="L8043" s="47"/>
      <c r="M8043" s="47"/>
    </row>
    <row r="8044" spans="1:13" x14ac:dyDescent="0.4">
      <c r="A8044" t="str">
        <f t="shared" si="125"/>
        <v>38_4M_M_0_180_5_HH800_Core</v>
      </c>
      <c r="B8044">
        <v>38</v>
      </c>
      <c r="C8044" t="s">
        <v>173</v>
      </c>
      <c r="D8044" t="s">
        <v>174</v>
      </c>
      <c r="E8044">
        <v>0</v>
      </c>
      <c r="F8044">
        <v>180</v>
      </c>
      <c r="G8044">
        <v>5</v>
      </c>
      <c r="H8044" t="s">
        <v>303</v>
      </c>
      <c r="I8044" t="s">
        <v>170</v>
      </c>
      <c r="J8044">
        <v>15.963693995958572</v>
      </c>
      <c r="L8044" s="47"/>
      <c r="M8044" s="47"/>
    </row>
    <row r="8045" spans="1:13" x14ac:dyDescent="0.4">
      <c r="A8045" t="str">
        <f t="shared" si="125"/>
        <v>28_4M_F_0_365_5_HH800_Core</v>
      </c>
      <c r="B8045">
        <v>28</v>
      </c>
      <c r="C8045" t="s">
        <v>173</v>
      </c>
      <c r="D8045" t="s">
        <v>169</v>
      </c>
      <c r="E8045">
        <v>0</v>
      </c>
      <c r="F8045">
        <v>365</v>
      </c>
      <c r="G8045">
        <v>5</v>
      </c>
      <c r="H8045" t="s">
        <v>303</v>
      </c>
      <c r="I8045" t="s">
        <v>170</v>
      </c>
      <c r="J8045">
        <v>15.541442617327817</v>
      </c>
      <c r="L8045" s="47"/>
      <c r="M8045" s="47"/>
    </row>
    <row r="8046" spans="1:13" x14ac:dyDescent="0.4">
      <c r="A8046" t="str">
        <f t="shared" si="125"/>
        <v>37_4M_M_0_180_5_HH800_Core</v>
      </c>
      <c r="B8046">
        <v>37</v>
      </c>
      <c r="C8046" t="s">
        <v>173</v>
      </c>
      <c r="D8046" t="s">
        <v>174</v>
      </c>
      <c r="E8046">
        <v>0</v>
      </c>
      <c r="F8046">
        <v>180</v>
      </c>
      <c r="G8046">
        <v>5</v>
      </c>
      <c r="H8046" t="s">
        <v>303</v>
      </c>
      <c r="I8046" t="s">
        <v>170</v>
      </c>
      <c r="J8046">
        <v>15.322054664877143</v>
      </c>
      <c r="L8046" s="47"/>
      <c r="M8046" s="47"/>
    </row>
    <row r="8047" spans="1:13" x14ac:dyDescent="0.4">
      <c r="A8047" t="str">
        <f t="shared" si="125"/>
        <v>30_2A_F_0_90_2_HH800_Core</v>
      </c>
      <c r="B8047">
        <v>30</v>
      </c>
      <c r="C8047" t="s">
        <v>176</v>
      </c>
      <c r="D8047" t="s">
        <v>169</v>
      </c>
      <c r="E8047">
        <v>0</v>
      </c>
      <c r="F8047">
        <v>90</v>
      </c>
      <c r="G8047">
        <v>2</v>
      </c>
      <c r="H8047" t="s">
        <v>303</v>
      </c>
      <c r="I8047" t="s">
        <v>170</v>
      </c>
      <c r="J8047">
        <v>29.542163202128144</v>
      </c>
      <c r="L8047" s="47"/>
      <c r="M8047" s="47"/>
    </row>
    <row r="8048" spans="1:13" x14ac:dyDescent="0.4">
      <c r="A8048" t="str">
        <f t="shared" si="125"/>
        <v>30_2M_F_3_60_5_HH800_Core</v>
      </c>
      <c r="B8048">
        <v>30</v>
      </c>
      <c r="C8048" t="s">
        <v>175</v>
      </c>
      <c r="D8048" t="s">
        <v>169</v>
      </c>
      <c r="E8048">
        <v>3</v>
      </c>
      <c r="F8048">
        <v>60</v>
      </c>
      <c r="G8048">
        <v>5</v>
      </c>
      <c r="H8048" t="s">
        <v>303</v>
      </c>
      <c r="I8048" t="s">
        <v>170</v>
      </c>
      <c r="J8048">
        <v>2.6301070265756152</v>
      </c>
      <c r="L8048" s="47"/>
      <c r="M8048" s="47"/>
    </row>
    <row r="8049" spans="1:13" x14ac:dyDescent="0.4">
      <c r="A8049" t="str">
        <f t="shared" si="125"/>
        <v>28_2M_F_0_60_2_HH800_Core</v>
      </c>
      <c r="B8049">
        <v>28</v>
      </c>
      <c r="C8049" t="s">
        <v>175</v>
      </c>
      <c r="D8049" t="s">
        <v>169</v>
      </c>
      <c r="E8049">
        <v>0</v>
      </c>
      <c r="F8049">
        <v>60</v>
      </c>
      <c r="G8049">
        <v>2</v>
      </c>
      <c r="H8049" t="s">
        <v>303</v>
      </c>
      <c r="I8049" t="s">
        <v>170</v>
      </c>
      <c r="J8049">
        <v>37.987687667092757</v>
      </c>
      <c r="L8049" s="47"/>
      <c r="M8049" s="47"/>
    </row>
    <row r="8050" spans="1:13" x14ac:dyDescent="0.4">
      <c r="A8050" t="str">
        <f t="shared" si="125"/>
        <v>25_2M_F_3_365_5_HH800_Core</v>
      </c>
      <c r="B8050">
        <v>25</v>
      </c>
      <c r="C8050" t="s">
        <v>175</v>
      </c>
      <c r="D8050" t="s">
        <v>169</v>
      </c>
      <c r="E8050">
        <v>3</v>
      </c>
      <c r="F8050">
        <v>365</v>
      </c>
      <c r="G8050">
        <v>5</v>
      </c>
      <c r="H8050" t="s">
        <v>303</v>
      </c>
      <c r="I8050" t="s">
        <v>170</v>
      </c>
      <c r="J8050">
        <v>1.5310777677950487</v>
      </c>
      <c r="L8050" s="47"/>
      <c r="M8050" s="47"/>
    </row>
    <row r="8051" spans="1:13" x14ac:dyDescent="0.4">
      <c r="A8051" t="str">
        <f t="shared" si="125"/>
        <v>25_2A_F_3_365_5_HH800_Core</v>
      </c>
      <c r="B8051">
        <v>25</v>
      </c>
      <c r="C8051" t="s">
        <v>176</v>
      </c>
      <c r="D8051" t="s">
        <v>169</v>
      </c>
      <c r="E8051">
        <v>3</v>
      </c>
      <c r="F8051">
        <v>365</v>
      </c>
      <c r="G8051">
        <v>5</v>
      </c>
      <c r="H8051" t="s">
        <v>303</v>
      </c>
      <c r="I8051" t="s">
        <v>170</v>
      </c>
      <c r="J8051">
        <v>2.2579834932839007</v>
      </c>
      <c r="L8051" s="47"/>
      <c r="M8051" s="47"/>
    </row>
    <row r="8052" spans="1:13" x14ac:dyDescent="0.4">
      <c r="A8052" t="str">
        <f t="shared" si="125"/>
        <v>39_2M_F_0_180_2_HH800_Core</v>
      </c>
      <c r="B8052">
        <v>39</v>
      </c>
      <c r="C8052" t="s">
        <v>175</v>
      </c>
      <c r="D8052" t="s">
        <v>169</v>
      </c>
      <c r="E8052">
        <v>0</v>
      </c>
      <c r="F8052">
        <v>180</v>
      </c>
      <c r="G8052">
        <v>2</v>
      </c>
      <c r="H8052" t="s">
        <v>303</v>
      </c>
      <c r="I8052" t="s">
        <v>170</v>
      </c>
      <c r="J8052">
        <v>24.128993829394368</v>
      </c>
      <c r="L8052" s="47"/>
      <c r="M8052" s="47"/>
    </row>
    <row r="8053" spans="1:13" x14ac:dyDescent="0.4">
      <c r="A8053" t="str">
        <f t="shared" si="125"/>
        <v>26_2M_F_6_90_5_HH800_Core</v>
      </c>
      <c r="B8053">
        <v>26</v>
      </c>
      <c r="C8053" t="s">
        <v>175</v>
      </c>
      <c r="D8053" t="s">
        <v>169</v>
      </c>
      <c r="E8053">
        <v>6</v>
      </c>
      <c r="F8053">
        <v>90</v>
      </c>
      <c r="G8053">
        <v>5</v>
      </c>
      <c r="H8053" t="s">
        <v>303</v>
      </c>
      <c r="I8053" t="s">
        <v>170</v>
      </c>
      <c r="J8053">
        <v>3.4036740474025304</v>
      </c>
      <c r="L8053" s="47"/>
      <c r="M8053" s="47"/>
    </row>
    <row r="8054" spans="1:13" x14ac:dyDescent="0.4">
      <c r="A8054" t="str">
        <f t="shared" si="125"/>
        <v>53_4M_M_0_90_2_HH800_Core</v>
      </c>
      <c r="B8054">
        <v>53</v>
      </c>
      <c r="C8054" t="s">
        <v>173</v>
      </c>
      <c r="D8054" t="s">
        <v>174</v>
      </c>
      <c r="E8054">
        <v>0</v>
      </c>
      <c r="F8054">
        <v>90</v>
      </c>
      <c r="G8054">
        <v>2</v>
      </c>
      <c r="H8054" t="s">
        <v>303</v>
      </c>
      <c r="I8054" t="s">
        <v>170</v>
      </c>
      <c r="J8054">
        <v>26.679785515707728</v>
      </c>
      <c r="L8054" s="47"/>
      <c r="M8054" s="47"/>
    </row>
    <row r="8055" spans="1:13" x14ac:dyDescent="0.4">
      <c r="A8055" t="str">
        <f t="shared" si="125"/>
        <v>59_4M_M_3_180_5_HH800_Core</v>
      </c>
      <c r="B8055">
        <v>59</v>
      </c>
      <c r="C8055" t="s">
        <v>173</v>
      </c>
      <c r="D8055" t="s">
        <v>174</v>
      </c>
      <c r="E8055">
        <v>3</v>
      </c>
      <c r="F8055">
        <v>180</v>
      </c>
      <c r="G8055">
        <v>5</v>
      </c>
      <c r="H8055" t="s">
        <v>303</v>
      </c>
      <c r="I8055" t="s">
        <v>170</v>
      </c>
      <c r="J8055">
        <v>2.8629292580869792</v>
      </c>
      <c r="L8055" s="47"/>
      <c r="M8055" s="47"/>
    </row>
    <row r="8056" spans="1:13" x14ac:dyDescent="0.4">
      <c r="A8056" t="str">
        <f t="shared" si="125"/>
        <v>33_4M_M_0_180_5_HH800_Core</v>
      </c>
      <c r="B8056">
        <v>33</v>
      </c>
      <c r="C8056" t="s">
        <v>173</v>
      </c>
      <c r="D8056" t="s">
        <v>174</v>
      </c>
      <c r="E8056">
        <v>0</v>
      </c>
      <c r="F8056">
        <v>180</v>
      </c>
      <c r="G8056">
        <v>5</v>
      </c>
      <c r="H8056" t="s">
        <v>303</v>
      </c>
      <c r="I8056" t="s">
        <v>170</v>
      </c>
      <c r="J8056">
        <v>13.032046625021852</v>
      </c>
      <c r="L8056" s="47"/>
      <c r="M8056" s="47"/>
    </row>
    <row r="8057" spans="1:13" x14ac:dyDescent="0.4">
      <c r="A8057" t="str">
        <f t="shared" si="125"/>
        <v>47_2M_M_6_90_5_HH800_Core</v>
      </c>
      <c r="B8057">
        <v>47</v>
      </c>
      <c r="C8057" t="s">
        <v>175</v>
      </c>
      <c r="D8057" t="s">
        <v>174</v>
      </c>
      <c r="E8057">
        <v>6</v>
      </c>
      <c r="F8057">
        <v>90</v>
      </c>
      <c r="G8057">
        <v>5</v>
      </c>
      <c r="H8057" t="s">
        <v>303</v>
      </c>
      <c r="I8057" t="s">
        <v>170</v>
      </c>
      <c r="J8057">
        <v>5.3558101479839753</v>
      </c>
      <c r="L8057" s="47"/>
      <c r="M8057" s="47"/>
    </row>
    <row r="8058" spans="1:13" x14ac:dyDescent="0.4">
      <c r="A8058" t="str">
        <f t="shared" si="125"/>
        <v>53_4M_F_0_180_2_HH800_Core</v>
      </c>
      <c r="B8058">
        <v>53</v>
      </c>
      <c r="C8058" t="s">
        <v>173</v>
      </c>
      <c r="D8058" t="s">
        <v>169</v>
      </c>
      <c r="E8058">
        <v>0</v>
      </c>
      <c r="F8058">
        <v>180</v>
      </c>
      <c r="G8058">
        <v>2</v>
      </c>
      <c r="H8058" t="s">
        <v>303</v>
      </c>
      <c r="I8058" t="s">
        <v>170</v>
      </c>
      <c r="J8058">
        <v>25.282238378496885</v>
      </c>
      <c r="L8058" s="47"/>
      <c r="M8058" s="47"/>
    </row>
    <row r="8059" spans="1:13" x14ac:dyDescent="0.4">
      <c r="A8059" t="str">
        <f t="shared" si="125"/>
        <v>52_2M_M_0_180_2_HH800_Core</v>
      </c>
      <c r="B8059">
        <v>52</v>
      </c>
      <c r="C8059" t="s">
        <v>175</v>
      </c>
      <c r="D8059" t="s">
        <v>174</v>
      </c>
      <c r="E8059">
        <v>0</v>
      </c>
      <c r="F8059">
        <v>180</v>
      </c>
      <c r="G8059">
        <v>2</v>
      </c>
      <c r="H8059" t="s">
        <v>303</v>
      </c>
      <c r="I8059" t="s">
        <v>170</v>
      </c>
      <c r="J8059">
        <v>32.867032993306715</v>
      </c>
      <c r="L8059" s="47"/>
      <c r="M8059" s="47"/>
    </row>
    <row r="8060" spans="1:13" x14ac:dyDescent="0.4">
      <c r="A8060" t="str">
        <f t="shared" si="125"/>
        <v>26_4A_M_3_90_5_HH800_Core</v>
      </c>
      <c r="B8060">
        <v>26</v>
      </c>
      <c r="C8060" t="s">
        <v>168</v>
      </c>
      <c r="D8060" t="s">
        <v>174</v>
      </c>
      <c r="E8060">
        <v>3</v>
      </c>
      <c r="F8060">
        <v>90</v>
      </c>
      <c r="G8060">
        <v>5</v>
      </c>
      <c r="H8060" t="s">
        <v>303</v>
      </c>
      <c r="I8060" t="s">
        <v>170</v>
      </c>
      <c r="J8060">
        <v>1.1638552332001932</v>
      </c>
      <c r="L8060" s="47"/>
      <c r="M8060" s="47"/>
    </row>
    <row r="8061" spans="1:13" x14ac:dyDescent="0.4">
      <c r="A8061" t="str">
        <f t="shared" si="125"/>
        <v>48_2M_F_0_180_2_HH800_Core</v>
      </c>
      <c r="B8061">
        <v>48</v>
      </c>
      <c r="C8061" t="s">
        <v>175</v>
      </c>
      <c r="D8061" t="s">
        <v>169</v>
      </c>
      <c r="E8061">
        <v>0</v>
      </c>
      <c r="F8061">
        <v>180</v>
      </c>
      <c r="G8061">
        <v>2</v>
      </c>
      <c r="H8061" t="s">
        <v>303</v>
      </c>
      <c r="I8061" t="s">
        <v>170</v>
      </c>
      <c r="J8061">
        <v>32.562658783676625</v>
      </c>
      <c r="L8061" s="47"/>
      <c r="M8061" s="47"/>
    </row>
    <row r="8062" spans="1:13" x14ac:dyDescent="0.4">
      <c r="A8062" t="str">
        <f t="shared" si="125"/>
        <v>30_2M_F_0_180_5_HH800_Core</v>
      </c>
      <c r="B8062">
        <v>30</v>
      </c>
      <c r="C8062" t="s">
        <v>175</v>
      </c>
      <c r="D8062" t="s">
        <v>169</v>
      </c>
      <c r="E8062">
        <v>0</v>
      </c>
      <c r="F8062">
        <v>180</v>
      </c>
      <c r="G8062">
        <v>5</v>
      </c>
      <c r="H8062" t="s">
        <v>303</v>
      </c>
      <c r="I8062" t="s">
        <v>170</v>
      </c>
      <c r="J8062">
        <v>32.035267374127322</v>
      </c>
      <c r="L8062" s="47"/>
      <c r="M8062" s="47"/>
    </row>
    <row r="8063" spans="1:13" x14ac:dyDescent="0.4">
      <c r="A8063" t="str">
        <f t="shared" si="125"/>
        <v>41_2A_F_6_365_5_HH800_Core</v>
      </c>
      <c r="B8063">
        <v>41</v>
      </c>
      <c r="C8063" t="s">
        <v>176</v>
      </c>
      <c r="D8063" t="s">
        <v>169</v>
      </c>
      <c r="E8063">
        <v>6</v>
      </c>
      <c r="F8063">
        <v>365</v>
      </c>
      <c r="G8063">
        <v>5</v>
      </c>
      <c r="H8063" t="s">
        <v>303</v>
      </c>
      <c r="I8063" t="s">
        <v>170</v>
      </c>
      <c r="J8063">
        <v>5.4697592481198827</v>
      </c>
      <c r="L8063" s="47"/>
      <c r="M8063" s="47"/>
    </row>
    <row r="8064" spans="1:13" x14ac:dyDescent="0.4">
      <c r="A8064" t="str">
        <f t="shared" si="125"/>
        <v>43_4M_F_6_90_5_HH800_Core</v>
      </c>
      <c r="B8064">
        <v>43</v>
      </c>
      <c r="C8064" t="s">
        <v>173</v>
      </c>
      <c r="D8064" t="s">
        <v>169</v>
      </c>
      <c r="E8064">
        <v>6</v>
      </c>
      <c r="F8064">
        <v>90</v>
      </c>
      <c r="G8064">
        <v>5</v>
      </c>
      <c r="H8064" t="s">
        <v>303</v>
      </c>
      <c r="I8064" t="s">
        <v>170</v>
      </c>
      <c r="J8064">
        <v>2.8787665492963113</v>
      </c>
      <c r="L8064" s="47"/>
      <c r="M8064" s="47"/>
    </row>
    <row r="8065" spans="1:13" x14ac:dyDescent="0.4">
      <c r="A8065" t="str">
        <f t="shared" si="125"/>
        <v>43_2M_M_6_180_5_HH800_Core</v>
      </c>
      <c r="B8065">
        <v>43</v>
      </c>
      <c r="C8065" t="s">
        <v>175</v>
      </c>
      <c r="D8065" t="s">
        <v>174</v>
      </c>
      <c r="E8065">
        <v>6</v>
      </c>
      <c r="F8065">
        <v>180</v>
      </c>
      <c r="G8065">
        <v>5</v>
      </c>
      <c r="H8065" t="s">
        <v>303</v>
      </c>
      <c r="I8065" t="s">
        <v>170</v>
      </c>
      <c r="J8065">
        <v>3.7781522239737253</v>
      </c>
      <c r="L8065" s="47"/>
      <c r="M8065" s="47"/>
    </row>
    <row r="8066" spans="1:13" x14ac:dyDescent="0.4">
      <c r="A8066" t="str">
        <f t="shared" si="125"/>
        <v>31_4A_M_0_365_5_HH800_Core</v>
      </c>
      <c r="B8066">
        <v>31</v>
      </c>
      <c r="C8066" t="s">
        <v>168</v>
      </c>
      <c r="D8066" t="s">
        <v>174</v>
      </c>
      <c r="E8066">
        <v>0</v>
      </c>
      <c r="F8066">
        <v>365</v>
      </c>
      <c r="G8066">
        <v>5</v>
      </c>
      <c r="H8066" t="s">
        <v>303</v>
      </c>
      <c r="I8066" t="s">
        <v>170</v>
      </c>
      <c r="J8066">
        <v>12.137928105632362</v>
      </c>
      <c r="L8066" s="47"/>
      <c r="M8066" s="47"/>
    </row>
    <row r="8067" spans="1:13" x14ac:dyDescent="0.4">
      <c r="A8067" t="str">
        <f t="shared" ref="A8067:A8130" si="126">B8067&amp;"_"&amp;C8067&amp;"_"&amp;D8067&amp;"_"&amp;E8067&amp;"_"&amp;F8067&amp;"_"&amp;G8067&amp;"_"&amp;H8067&amp;"_"&amp;I8067</f>
        <v>31_4M_M_0_365_5_HH800_Core</v>
      </c>
      <c r="B8067">
        <v>31</v>
      </c>
      <c r="C8067" t="s">
        <v>173</v>
      </c>
      <c r="D8067" t="s">
        <v>174</v>
      </c>
      <c r="E8067">
        <v>0</v>
      </c>
      <c r="F8067">
        <v>365</v>
      </c>
      <c r="G8067">
        <v>5</v>
      </c>
      <c r="H8067" t="s">
        <v>303</v>
      </c>
      <c r="I8067" t="s">
        <v>170</v>
      </c>
      <c r="J8067">
        <v>11.349823768359359</v>
      </c>
      <c r="L8067" s="47"/>
      <c r="M8067" s="47"/>
    </row>
    <row r="8068" spans="1:13" x14ac:dyDescent="0.4">
      <c r="A8068" t="str">
        <f t="shared" si="126"/>
        <v>57_2M_M_0_180_2_HH800_Core</v>
      </c>
      <c r="B8068">
        <v>57</v>
      </c>
      <c r="C8068" t="s">
        <v>175</v>
      </c>
      <c r="D8068" t="s">
        <v>174</v>
      </c>
      <c r="E8068">
        <v>0</v>
      </c>
      <c r="F8068">
        <v>180</v>
      </c>
      <c r="G8068">
        <v>2</v>
      </c>
      <c r="H8068" t="s">
        <v>303</v>
      </c>
      <c r="I8068" t="s">
        <v>170</v>
      </c>
      <c r="J8068">
        <v>45.054777717294776</v>
      </c>
      <c r="L8068" s="47"/>
      <c r="M8068" s="47"/>
    </row>
    <row r="8069" spans="1:13" x14ac:dyDescent="0.4">
      <c r="A8069" t="str">
        <f t="shared" si="126"/>
        <v>51_2M_M_0_60_2_HH800_Core</v>
      </c>
      <c r="B8069">
        <v>51</v>
      </c>
      <c r="C8069" t="s">
        <v>175</v>
      </c>
      <c r="D8069" t="s">
        <v>174</v>
      </c>
      <c r="E8069">
        <v>0</v>
      </c>
      <c r="F8069">
        <v>60</v>
      </c>
      <c r="G8069">
        <v>2</v>
      </c>
      <c r="H8069" t="s">
        <v>303</v>
      </c>
      <c r="I8069" t="s">
        <v>170</v>
      </c>
      <c r="J8069">
        <v>53.913645346473679</v>
      </c>
      <c r="L8069" s="47"/>
      <c r="M8069" s="47"/>
    </row>
    <row r="8070" spans="1:13" x14ac:dyDescent="0.4">
      <c r="A8070" t="str">
        <f t="shared" si="126"/>
        <v>25_2M_M_0_365_5_HH800_Core</v>
      </c>
      <c r="B8070">
        <v>25</v>
      </c>
      <c r="C8070" t="s">
        <v>175</v>
      </c>
      <c r="D8070" t="s">
        <v>174</v>
      </c>
      <c r="E8070">
        <v>0</v>
      </c>
      <c r="F8070">
        <v>365</v>
      </c>
      <c r="G8070">
        <v>5</v>
      </c>
      <c r="H8070" t="s">
        <v>303</v>
      </c>
      <c r="I8070" t="s">
        <v>170</v>
      </c>
      <c r="J8070">
        <v>18.236692226935837</v>
      </c>
      <c r="L8070" s="47"/>
      <c r="M8070" s="47"/>
    </row>
    <row r="8071" spans="1:13" x14ac:dyDescent="0.4">
      <c r="A8071" t="str">
        <f t="shared" si="126"/>
        <v>51_4M_M_0_180_2_HH800_Core</v>
      </c>
      <c r="B8071">
        <v>51</v>
      </c>
      <c r="C8071" t="s">
        <v>173</v>
      </c>
      <c r="D8071" t="s">
        <v>174</v>
      </c>
      <c r="E8071">
        <v>0</v>
      </c>
      <c r="F8071">
        <v>180</v>
      </c>
      <c r="G8071">
        <v>2</v>
      </c>
      <c r="H8071" t="s">
        <v>303</v>
      </c>
      <c r="I8071" t="s">
        <v>170</v>
      </c>
      <c r="J8071">
        <v>20.564802721790553</v>
      </c>
      <c r="L8071" s="47"/>
      <c r="M8071" s="47"/>
    </row>
    <row r="8072" spans="1:13" x14ac:dyDescent="0.4">
      <c r="A8072" t="str">
        <f t="shared" si="126"/>
        <v>61_4M_F_0_180_5_HH800_Core</v>
      </c>
      <c r="B8072">
        <v>61</v>
      </c>
      <c r="C8072" t="s">
        <v>173</v>
      </c>
      <c r="D8072" t="s">
        <v>169</v>
      </c>
      <c r="E8072">
        <v>0</v>
      </c>
      <c r="F8072">
        <v>180</v>
      </c>
      <c r="G8072">
        <v>5</v>
      </c>
      <c r="H8072" t="s">
        <v>303</v>
      </c>
      <c r="I8072" t="s">
        <v>170</v>
      </c>
      <c r="J8072">
        <v>57.352067931926925</v>
      </c>
      <c r="L8072" s="47"/>
      <c r="M8072" s="47"/>
    </row>
    <row r="8073" spans="1:13" x14ac:dyDescent="0.4">
      <c r="A8073" t="str">
        <f t="shared" si="126"/>
        <v>39_2M_M_0_365_5_HH800_Core</v>
      </c>
      <c r="B8073">
        <v>39</v>
      </c>
      <c r="C8073" t="s">
        <v>175</v>
      </c>
      <c r="D8073" t="s">
        <v>174</v>
      </c>
      <c r="E8073">
        <v>0</v>
      </c>
      <c r="F8073">
        <v>365</v>
      </c>
      <c r="G8073">
        <v>5</v>
      </c>
      <c r="H8073" t="s">
        <v>303</v>
      </c>
      <c r="I8073" t="s">
        <v>170</v>
      </c>
      <c r="J8073">
        <v>25.9646653308168</v>
      </c>
      <c r="L8073" s="47"/>
      <c r="M8073" s="47"/>
    </row>
    <row r="8074" spans="1:13" x14ac:dyDescent="0.4">
      <c r="A8074" t="str">
        <f t="shared" si="126"/>
        <v>55_4M_M_0_365_5_HH800_Core</v>
      </c>
      <c r="B8074">
        <v>55</v>
      </c>
      <c r="C8074" t="s">
        <v>173</v>
      </c>
      <c r="D8074" t="s">
        <v>174</v>
      </c>
      <c r="E8074">
        <v>0</v>
      </c>
      <c r="F8074">
        <v>365</v>
      </c>
      <c r="G8074">
        <v>5</v>
      </c>
      <c r="H8074" t="s">
        <v>303</v>
      </c>
      <c r="I8074" t="s">
        <v>170</v>
      </c>
      <c r="J8074">
        <v>38.563573768299044</v>
      </c>
      <c r="L8074" s="47"/>
      <c r="M8074" s="47"/>
    </row>
    <row r="8075" spans="1:13" x14ac:dyDescent="0.4">
      <c r="A8075" t="str">
        <f t="shared" si="126"/>
        <v>26_4M_M_0_365_5_HH800_Core</v>
      </c>
      <c r="B8075">
        <v>26</v>
      </c>
      <c r="C8075" t="s">
        <v>173</v>
      </c>
      <c r="D8075" t="s">
        <v>174</v>
      </c>
      <c r="E8075">
        <v>0</v>
      </c>
      <c r="F8075">
        <v>365</v>
      </c>
      <c r="G8075">
        <v>5</v>
      </c>
      <c r="H8075" t="s">
        <v>303</v>
      </c>
      <c r="I8075" t="s">
        <v>170</v>
      </c>
      <c r="J8075">
        <v>9.7553156486924202</v>
      </c>
      <c r="L8075" s="47"/>
      <c r="M8075" s="47"/>
    </row>
    <row r="8076" spans="1:13" x14ac:dyDescent="0.4">
      <c r="A8076" t="str">
        <f t="shared" si="126"/>
        <v>54_4M_M_0_90_2_HH800_Core</v>
      </c>
      <c r="B8076">
        <v>54</v>
      </c>
      <c r="C8076" t="s">
        <v>173</v>
      </c>
      <c r="D8076" t="s">
        <v>174</v>
      </c>
      <c r="E8076">
        <v>0</v>
      </c>
      <c r="F8076">
        <v>90</v>
      </c>
      <c r="G8076">
        <v>2</v>
      </c>
      <c r="H8076" t="s">
        <v>303</v>
      </c>
      <c r="I8076" t="s">
        <v>170</v>
      </c>
      <c r="J8076">
        <v>28.011683348791987</v>
      </c>
      <c r="L8076" s="47"/>
      <c r="M8076" s="47"/>
    </row>
    <row r="8077" spans="1:13" x14ac:dyDescent="0.4">
      <c r="A8077" t="str">
        <f t="shared" si="126"/>
        <v>37_4A_M_6_90_5_HH800_Core</v>
      </c>
      <c r="B8077">
        <v>37</v>
      </c>
      <c r="C8077" t="s">
        <v>168</v>
      </c>
      <c r="D8077" t="s">
        <v>174</v>
      </c>
      <c r="E8077">
        <v>6</v>
      </c>
      <c r="F8077">
        <v>90</v>
      </c>
      <c r="G8077">
        <v>5</v>
      </c>
      <c r="H8077" t="s">
        <v>303</v>
      </c>
      <c r="I8077" t="s">
        <v>170</v>
      </c>
      <c r="J8077">
        <v>1.7178127067831181</v>
      </c>
      <c r="L8077" s="47"/>
      <c r="M8077" s="47"/>
    </row>
    <row r="8078" spans="1:13" x14ac:dyDescent="0.4">
      <c r="A8078" t="str">
        <f t="shared" si="126"/>
        <v>27_2M_M_3_60_5_HH800_Core</v>
      </c>
      <c r="B8078">
        <v>27</v>
      </c>
      <c r="C8078" t="s">
        <v>175</v>
      </c>
      <c r="D8078" t="s">
        <v>174</v>
      </c>
      <c r="E8078">
        <v>3</v>
      </c>
      <c r="F8078">
        <v>60</v>
      </c>
      <c r="G8078">
        <v>5</v>
      </c>
      <c r="H8078" t="s">
        <v>303</v>
      </c>
      <c r="I8078" t="s">
        <v>170</v>
      </c>
      <c r="J8078">
        <v>1.6509155078010345</v>
      </c>
      <c r="L8078" s="47"/>
      <c r="M8078" s="47"/>
    </row>
    <row r="8079" spans="1:13" x14ac:dyDescent="0.4">
      <c r="A8079" t="str">
        <f t="shared" si="126"/>
        <v>41_4M_F_0_60_5_HH800_Core</v>
      </c>
      <c r="B8079">
        <v>41</v>
      </c>
      <c r="C8079" t="s">
        <v>173</v>
      </c>
      <c r="D8079" t="s">
        <v>169</v>
      </c>
      <c r="E8079">
        <v>0</v>
      </c>
      <c r="F8079">
        <v>60</v>
      </c>
      <c r="G8079">
        <v>5</v>
      </c>
      <c r="H8079" t="s">
        <v>303</v>
      </c>
      <c r="I8079" t="s">
        <v>170</v>
      </c>
      <c r="J8079">
        <v>42.580617274939293</v>
      </c>
      <c r="L8079" s="47"/>
      <c r="M8079" s="47"/>
    </row>
    <row r="8080" spans="1:13" x14ac:dyDescent="0.4">
      <c r="A8080" t="str">
        <f t="shared" si="126"/>
        <v>28_2M_F_3_90_5_HH800_Core</v>
      </c>
      <c r="B8080">
        <v>28</v>
      </c>
      <c r="C8080" t="s">
        <v>175</v>
      </c>
      <c r="D8080" t="s">
        <v>169</v>
      </c>
      <c r="E8080">
        <v>3</v>
      </c>
      <c r="F8080">
        <v>90</v>
      </c>
      <c r="G8080">
        <v>5</v>
      </c>
      <c r="H8080" t="s">
        <v>303</v>
      </c>
      <c r="I8080" t="s">
        <v>170</v>
      </c>
      <c r="J8080">
        <v>1.7768771264796241</v>
      </c>
      <c r="L8080" s="47"/>
      <c r="M8080" s="47"/>
    </row>
    <row r="8081" spans="1:13" x14ac:dyDescent="0.4">
      <c r="A8081" t="str">
        <f t="shared" si="126"/>
        <v>50_4A_M_3_180_5_HH800_Core</v>
      </c>
      <c r="B8081">
        <v>50</v>
      </c>
      <c r="C8081" t="s">
        <v>168</v>
      </c>
      <c r="D8081" t="s">
        <v>174</v>
      </c>
      <c r="E8081">
        <v>3</v>
      </c>
      <c r="F8081">
        <v>180</v>
      </c>
      <c r="G8081">
        <v>5</v>
      </c>
      <c r="H8081" t="s">
        <v>303</v>
      </c>
      <c r="I8081" t="s">
        <v>170</v>
      </c>
      <c r="J8081">
        <v>2.2522421331259252</v>
      </c>
      <c r="L8081" s="47"/>
      <c r="M8081" s="47"/>
    </row>
    <row r="8082" spans="1:13" x14ac:dyDescent="0.4">
      <c r="A8082" t="str">
        <f t="shared" si="126"/>
        <v>32_4A_F_0_90_2_HH800_Core</v>
      </c>
      <c r="B8082">
        <v>32</v>
      </c>
      <c r="C8082" t="s">
        <v>168</v>
      </c>
      <c r="D8082" t="s">
        <v>169</v>
      </c>
      <c r="E8082">
        <v>0</v>
      </c>
      <c r="F8082">
        <v>90</v>
      </c>
      <c r="G8082">
        <v>2</v>
      </c>
      <c r="H8082" t="s">
        <v>303</v>
      </c>
      <c r="I8082" t="s">
        <v>170</v>
      </c>
      <c r="J8082">
        <v>17.562500106005274</v>
      </c>
      <c r="L8082" s="47"/>
      <c r="M8082" s="47"/>
    </row>
    <row r="8083" spans="1:13" x14ac:dyDescent="0.4">
      <c r="A8083" t="str">
        <f t="shared" si="126"/>
        <v>58_2M_M_0_180_2_HH800_Core</v>
      </c>
      <c r="B8083">
        <v>58</v>
      </c>
      <c r="C8083" t="s">
        <v>175</v>
      </c>
      <c r="D8083" t="s">
        <v>174</v>
      </c>
      <c r="E8083">
        <v>0</v>
      </c>
      <c r="F8083">
        <v>180</v>
      </c>
      <c r="G8083">
        <v>2</v>
      </c>
      <c r="H8083" t="s">
        <v>303</v>
      </c>
      <c r="I8083" t="s">
        <v>170</v>
      </c>
      <c r="J8083">
        <v>48.81208950596853</v>
      </c>
      <c r="L8083" s="47"/>
      <c r="M8083" s="47"/>
    </row>
    <row r="8084" spans="1:13" x14ac:dyDescent="0.4">
      <c r="A8084" t="str">
        <f t="shared" si="126"/>
        <v>32_2M_F_3_90_5_HH800_Core</v>
      </c>
      <c r="B8084">
        <v>32</v>
      </c>
      <c r="C8084" t="s">
        <v>175</v>
      </c>
      <c r="D8084" t="s">
        <v>169</v>
      </c>
      <c r="E8084">
        <v>3</v>
      </c>
      <c r="F8084">
        <v>90</v>
      </c>
      <c r="G8084">
        <v>5</v>
      </c>
      <c r="H8084" t="s">
        <v>303</v>
      </c>
      <c r="I8084" t="s">
        <v>170</v>
      </c>
      <c r="J8084">
        <v>2.0031037495625994</v>
      </c>
      <c r="L8084" s="47"/>
      <c r="M8084" s="47"/>
    </row>
    <row r="8085" spans="1:13" x14ac:dyDescent="0.4">
      <c r="A8085" t="str">
        <f t="shared" si="126"/>
        <v>61_4M_M_3_180_5_HH800_Core</v>
      </c>
      <c r="B8085">
        <v>61</v>
      </c>
      <c r="C8085" t="s">
        <v>173</v>
      </c>
      <c r="D8085" t="s">
        <v>174</v>
      </c>
      <c r="E8085">
        <v>3</v>
      </c>
      <c r="F8085">
        <v>180</v>
      </c>
      <c r="G8085">
        <v>5</v>
      </c>
      <c r="H8085" t="s">
        <v>303</v>
      </c>
      <c r="I8085" t="s">
        <v>170</v>
      </c>
      <c r="J8085">
        <v>2.664250666950065</v>
      </c>
      <c r="L8085" s="47"/>
      <c r="M8085" s="47"/>
    </row>
    <row r="8086" spans="1:13" x14ac:dyDescent="0.4">
      <c r="A8086" t="str">
        <f t="shared" si="126"/>
        <v>59_4M_M_6_365_5_HH800_Core</v>
      </c>
      <c r="B8086">
        <v>59</v>
      </c>
      <c r="C8086" t="s">
        <v>173</v>
      </c>
      <c r="D8086" t="s">
        <v>174</v>
      </c>
      <c r="E8086">
        <v>6</v>
      </c>
      <c r="F8086">
        <v>365</v>
      </c>
      <c r="G8086">
        <v>5</v>
      </c>
      <c r="H8086" t="s">
        <v>303</v>
      </c>
      <c r="I8086" t="s">
        <v>170</v>
      </c>
      <c r="J8086">
        <v>4.7281508068250284</v>
      </c>
      <c r="L8086" s="47"/>
      <c r="M8086" s="47"/>
    </row>
    <row r="8087" spans="1:13" x14ac:dyDescent="0.4">
      <c r="A8087" t="str">
        <f t="shared" si="126"/>
        <v>27_4M_F_3_60_5_HH800_Core</v>
      </c>
      <c r="B8087">
        <v>27</v>
      </c>
      <c r="C8087" t="s">
        <v>173</v>
      </c>
      <c r="D8087" t="s">
        <v>169</v>
      </c>
      <c r="E8087">
        <v>3</v>
      </c>
      <c r="F8087">
        <v>60</v>
      </c>
      <c r="G8087">
        <v>5</v>
      </c>
      <c r="H8087" t="s">
        <v>303</v>
      </c>
      <c r="I8087" t="s">
        <v>170</v>
      </c>
      <c r="J8087">
        <v>1.1202330149807658</v>
      </c>
      <c r="L8087" s="47"/>
      <c r="M8087" s="47"/>
    </row>
    <row r="8088" spans="1:13" x14ac:dyDescent="0.4">
      <c r="A8088" t="str">
        <f t="shared" si="126"/>
        <v>35_4A_M_0_180_5_HH800_Core</v>
      </c>
      <c r="B8088">
        <v>35</v>
      </c>
      <c r="C8088" t="s">
        <v>168</v>
      </c>
      <c r="D8088" t="s">
        <v>174</v>
      </c>
      <c r="E8088">
        <v>0</v>
      </c>
      <c r="F8088">
        <v>180</v>
      </c>
      <c r="G8088">
        <v>5</v>
      </c>
      <c r="H8088" t="s">
        <v>303</v>
      </c>
      <c r="I8088" t="s">
        <v>170</v>
      </c>
      <c r="J8088">
        <v>13.941856222711028</v>
      </c>
      <c r="L8088" s="47"/>
      <c r="M8088" s="47"/>
    </row>
    <row r="8089" spans="1:13" x14ac:dyDescent="0.4">
      <c r="A8089" t="str">
        <f t="shared" si="126"/>
        <v>35_4M_M_0_180_5_HH800_Core</v>
      </c>
      <c r="B8089">
        <v>35</v>
      </c>
      <c r="C8089" t="s">
        <v>173</v>
      </c>
      <c r="D8089" t="s">
        <v>174</v>
      </c>
      <c r="E8089">
        <v>0</v>
      </c>
      <c r="F8089">
        <v>180</v>
      </c>
      <c r="G8089">
        <v>5</v>
      </c>
      <c r="H8089" t="s">
        <v>303</v>
      </c>
      <c r="I8089" t="s">
        <v>170</v>
      </c>
      <c r="J8089">
        <v>13.583543708557492</v>
      </c>
      <c r="L8089" s="47"/>
      <c r="M8089" s="47"/>
    </row>
    <row r="8090" spans="1:13" x14ac:dyDescent="0.4">
      <c r="A8090" t="str">
        <f t="shared" si="126"/>
        <v>53_2M_M_6_180_5_HH800_Core</v>
      </c>
      <c r="B8090">
        <v>53</v>
      </c>
      <c r="C8090" t="s">
        <v>175</v>
      </c>
      <c r="D8090" t="s">
        <v>174</v>
      </c>
      <c r="E8090">
        <v>6</v>
      </c>
      <c r="F8090">
        <v>180</v>
      </c>
      <c r="G8090">
        <v>5</v>
      </c>
      <c r="H8090" t="s">
        <v>303</v>
      </c>
      <c r="I8090" t="s">
        <v>170</v>
      </c>
      <c r="J8090">
        <v>5.7872483638327017</v>
      </c>
      <c r="L8090" s="47"/>
      <c r="M8090" s="47"/>
    </row>
    <row r="8091" spans="1:13" x14ac:dyDescent="0.4">
      <c r="A8091" t="str">
        <f t="shared" si="126"/>
        <v>43_2M_F_0_90_2_HH800_Core</v>
      </c>
      <c r="B8091">
        <v>43</v>
      </c>
      <c r="C8091" t="s">
        <v>175</v>
      </c>
      <c r="D8091" t="s">
        <v>169</v>
      </c>
      <c r="E8091">
        <v>0</v>
      </c>
      <c r="F8091">
        <v>90</v>
      </c>
      <c r="G8091">
        <v>2</v>
      </c>
      <c r="H8091" t="s">
        <v>303</v>
      </c>
      <c r="I8091" t="s">
        <v>170</v>
      </c>
      <c r="J8091">
        <v>34.178213850552119</v>
      </c>
      <c r="L8091" s="47"/>
      <c r="M8091" s="47"/>
    </row>
    <row r="8092" spans="1:13" x14ac:dyDescent="0.4">
      <c r="A8092" t="str">
        <f t="shared" si="126"/>
        <v>48_2M_F_0_60_2_HH800_Core</v>
      </c>
      <c r="B8092">
        <v>48</v>
      </c>
      <c r="C8092" t="s">
        <v>175</v>
      </c>
      <c r="D8092" t="s">
        <v>169</v>
      </c>
      <c r="E8092">
        <v>0</v>
      </c>
      <c r="F8092">
        <v>60</v>
      </c>
      <c r="G8092">
        <v>2</v>
      </c>
      <c r="H8092" t="s">
        <v>303</v>
      </c>
      <c r="I8092" t="s">
        <v>170</v>
      </c>
      <c r="J8092">
        <v>61.429113932361332</v>
      </c>
      <c r="L8092" s="47"/>
      <c r="M8092" s="47"/>
    </row>
    <row r="8093" spans="1:13" x14ac:dyDescent="0.4">
      <c r="A8093" t="str">
        <f t="shared" si="126"/>
        <v>26_4A_F_0_60_2_HH800_Core</v>
      </c>
      <c r="B8093">
        <v>26</v>
      </c>
      <c r="C8093" t="s">
        <v>168</v>
      </c>
      <c r="D8093" t="s">
        <v>169</v>
      </c>
      <c r="E8093">
        <v>0</v>
      </c>
      <c r="F8093">
        <v>60</v>
      </c>
      <c r="G8093">
        <v>2</v>
      </c>
      <c r="H8093" t="s">
        <v>303</v>
      </c>
      <c r="I8093" t="s">
        <v>170</v>
      </c>
      <c r="J8093">
        <v>20.332948063240771</v>
      </c>
      <c r="L8093" s="47"/>
      <c r="M8093" s="47"/>
    </row>
    <row r="8094" spans="1:13" x14ac:dyDescent="0.4">
      <c r="A8094" t="str">
        <f t="shared" si="126"/>
        <v>45_4M_F_6_90_5_HH800_Core</v>
      </c>
      <c r="B8094">
        <v>45</v>
      </c>
      <c r="C8094" t="s">
        <v>173</v>
      </c>
      <c r="D8094" t="s">
        <v>169</v>
      </c>
      <c r="E8094">
        <v>6</v>
      </c>
      <c r="F8094">
        <v>90</v>
      </c>
      <c r="G8094">
        <v>5</v>
      </c>
      <c r="H8094" t="s">
        <v>303</v>
      </c>
      <c r="I8094" t="s">
        <v>170</v>
      </c>
      <c r="J8094">
        <v>3.4358555447849781</v>
      </c>
      <c r="L8094" s="47"/>
      <c r="M8094" s="47"/>
    </row>
    <row r="8095" spans="1:13" x14ac:dyDescent="0.4">
      <c r="A8095" t="str">
        <f t="shared" si="126"/>
        <v>48_2M_F_6_180_5_HH800_Core</v>
      </c>
      <c r="B8095">
        <v>48</v>
      </c>
      <c r="C8095" t="s">
        <v>175</v>
      </c>
      <c r="D8095" t="s">
        <v>169</v>
      </c>
      <c r="E8095">
        <v>6</v>
      </c>
      <c r="F8095">
        <v>180</v>
      </c>
      <c r="G8095">
        <v>5</v>
      </c>
      <c r="H8095" t="s">
        <v>303</v>
      </c>
      <c r="I8095" t="s">
        <v>170</v>
      </c>
      <c r="J8095">
        <v>6.0990844620024838</v>
      </c>
      <c r="L8095" s="47"/>
      <c r="M8095" s="47"/>
    </row>
    <row r="8096" spans="1:13" x14ac:dyDescent="0.4">
      <c r="A8096" t="str">
        <f t="shared" si="126"/>
        <v>30_2M_M_0_180_5_HH800_Core</v>
      </c>
      <c r="B8096">
        <v>30</v>
      </c>
      <c r="C8096" t="s">
        <v>175</v>
      </c>
      <c r="D8096" t="s">
        <v>174</v>
      </c>
      <c r="E8096">
        <v>0</v>
      </c>
      <c r="F8096">
        <v>180</v>
      </c>
      <c r="G8096">
        <v>5</v>
      </c>
      <c r="H8096" t="s">
        <v>303</v>
      </c>
      <c r="I8096" t="s">
        <v>170</v>
      </c>
      <c r="J8096">
        <v>21.540482188707958</v>
      </c>
      <c r="L8096" s="47"/>
      <c r="M8096" s="47"/>
    </row>
    <row r="8097" spans="1:13" x14ac:dyDescent="0.4">
      <c r="A8097" t="str">
        <f t="shared" si="126"/>
        <v>29_4M_F_0_180_2_HH800_Core</v>
      </c>
      <c r="B8097">
        <v>29</v>
      </c>
      <c r="C8097" t="s">
        <v>173</v>
      </c>
      <c r="D8097" t="s">
        <v>169</v>
      </c>
      <c r="E8097">
        <v>0</v>
      </c>
      <c r="F8097">
        <v>180</v>
      </c>
      <c r="G8097">
        <v>2</v>
      </c>
      <c r="H8097" t="s">
        <v>303</v>
      </c>
      <c r="I8097" t="s">
        <v>170</v>
      </c>
      <c r="J8097">
        <v>12.426885180174921</v>
      </c>
      <c r="L8097" s="47"/>
      <c r="M8097" s="47"/>
    </row>
    <row r="8098" spans="1:13" x14ac:dyDescent="0.4">
      <c r="A8098" t="str">
        <f t="shared" si="126"/>
        <v>54_4A_F_0_90_2_HH800_Core</v>
      </c>
      <c r="B8098">
        <v>54</v>
      </c>
      <c r="C8098" t="s">
        <v>168</v>
      </c>
      <c r="D8098" t="s">
        <v>169</v>
      </c>
      <c r="E8098">
        <v>0</v>
      </c>
      <c r="F8098">
        <v>90</v>
      </c>
      <c r="G8098">
        <v>2</v>
      </c>
      <c r="H8098" t="s">
        <v>303</v>
      </c>
      <c r="I8098" t="s">
        <v>170</v>
      </c>
      <c r="J8098">
        <v>31.30327154012058</v>
      </c>
      <c r="L8098" s="47"/>
      <c r="M8098" s="47"/>
    </row>
    <row r="8099" spans="1:13" x14ac:dyDescent="0.4">
      <c r="A8099" t="str">
        <f t="shared" si="126"/>
        <v>29_4A_F_0_180_2_HH800_Core</v>
      </c>
      <c r="B8099">
        <v>29</v>
      </c>
      <c r="C8099" t="s">
        <v>168</v>
      </c>
      <c r="D8099" t="s">
        <v>169</v>
      </c>
      <c r="E8099">
        <v>0</v>
      </c>
      <c r="F8099">
        <v>180</v>
      </c>
      <c r="G8099">
        <v>2</v>
      </c>
      <c r="H8099" t="s">
        <v>303</v>
      </c>
      <c r="I8099" t="s">
        <v>170</v>
      </c>
      <c r="J8099">
        <v>12.466905856956227</v>
      </c>
      <c r="L8099" s="47"/>
      <c r="M8099" s="47"/>
    </row>
    <row r="8100" spans="1:13" x14ac:dyDescent="0.4">
      <c r="A8100" t="str">
        <f t="shared" si="126"/>
        <v>59_4M_F_6_90_5_HH800_Core</v>
      </c>
      <c r="B8100">
        <v>59</v>
      </c>
      <c r="C8100" t="s">
        <v>173</v>
      </c>
      <c r="D8100" t="s">
        <v>169</v>
      </c>
      <c r="E8100">
        <v>6</v>
      </c>
      <c r="F8100">
        <v>90</v>
      </c>
      <c r="G8100">
        <v>5</v>
      </c>
      <c r="H8100" t="s">
        <v>303</v>
      </c>
      <c r="I8100" t="s">
        <v>170</v>
      </c>
      <c r="J8100">
        <v>5.6735808753298471</v>
      </c>
      <c r="L8100" s="47"/>
      <c r="M8100" s="47"/>
    </row>
    <row r="8101" spans="1:13" x14ac:dyDescent="0.4">
      <c r="A8101" t="str">
        <f t="shared" si="126"/>
        <v>31_2M_F_0_180_2_HH800_Core</v>
      </c>
      <c r="B8101">
        <v>31</v>
      </c>
      <c r="C8101" t="s">
        <v>175</v>
      </c>
      <c r="D8101" t="s">
        <v>169</v>
      </c>
      <c r="E8101">
        <v>0</v>
      </c>
      <c r="F8101">
        <v>180</v>
      </c>
      <c r="G8101">
        <v>2</v>
      </c>
      <c r="H8101" t="s">
        <v>303</v>
      </c>
      <c r="I8101" t="s">
        <v>170</v>
      </c>
      <c r="J8101">
        <v>21.587407353016339</v>
      </c>
      <c r="L8101" s="47"/>
      <c r="M8101" s="47"/>
    </row>
    <row r="8102" spans="1:13" x14ac:dyDescent="0.4">
      <c r="A8102" t="str">
        <f t="shared" si="126"/>
        <v>29_4A_M_6_365_5_HH800_Core</v>
      </c>
      <c r="B8102">
        <v>29</v>
      </c>
      <c r="C8102" t="s">
        <v>168</v>
      </c>
      <c r="D8102" t="s">
        <v>174</v>
      </c>
      <c r="E8102">
        <v>6</v>
      </c>
      <c r="F8102">
        <v>365</v>
      </c>
      <c r="G8102">
        <v>5</v>
      </c>
      <c r="H8102" t="s">
        <v>303</v>
      </c>
      <c r="I8102" t="s">
        <v>170</v>
      </c>
      <c r="J8102">
        <v>1.7820716418916831</v>
      </c>
      <c r="L8102" s="47"/>
      <c r="M8102" s="47"/>
    </row>
    <row r="8103" spans="1:13" x14ac:dyDescent="0.4">
      <c r="A8103" t="str">
        <f t="shared" si="126"/>
        <v>38_2M_M_6_90_5_HH800_Core</v>
      </c>
      <c r="B8103">
        <v>38</v>
      </c>
      <c r="C8103" t="s">
        <v>175</v>
      </c>
      <c r="D8103" t="s">
        <v>174</v>
      </c>
      <c r="E8103">
        <v>6</v>
      </c>
      <c r="F8103">
        <v>90</v>
      </c>
      <c r="G8103">
        <v>5</v>
      </c>
      <c r="H8103" t="s">
        <v>303</v>
      </c>
      <c r="I8103" t="s">
        <v>170</v>
      </c>
      <c r="J8103">
        <v>3.2412967093411433</v>
      </c>
      <c r="L8103" s="47"/>
      <c r="M8103" s="47"/>
    </row>
    <row r="8104" spans="1:13" x14ac:dyDescent="0.4">
      <c r="A8104" t="str">
        <f t="shared" si="126"/>
        <v>54_4A_M_6_365_5_HH800_Core</v>
      </c>
      <c r="B8104">
        <v>54</v>
      </c>
      <c r="C8104" t="s">
        <v>168</v>
      </c>
      <c r="D8104" t="s">
        <v>174</v>
      </c>
      <c r="E8104">
        <v>6</v>
      </c>
      <c r="F8104">
        <v>365</v>
      </c>
      <c r="G8104">
        <v>5</v>
      </c>
      <c r="H8104" t="s">
        <v>303</v>
      </c>
      <c r="I8104" t="s">
        <v>170</v>
      </c>
      <c r="J8104">
        <v>4.8268588477950169</v>
      </c>
      <c r="L8104" s="47"/>
      <c r="M8104" s="47"/>
    </row>
    <row r="8105" spans="1:13" x14ac:dyDescent="0.4">
      <c r="A8105" t="str">
        <f t="shared" si="126"/>
        <v>54_4M_M_6_365_5_HH800_Core</v>
      </c>
      <c r="B8105">
        <v>54</v>
      </c>
      <c r="C8105" t="s">
        <v>173</v>
      </c>
      <c r="D8105" t="s">
        <v>174</v>
      </c>
      <c r="E8105">
        <v>6</v>
      </c>
      <c r="F8105">
        <v>365</v>
      </c>
      <c r="G8105">
        <v>5</v>
      </c>
      <c r="H8105" t="s">
        <v>303</v>
      </c>
      <c r="I8105" t="s">
        <v>170</v>
      </c>
      <c r="J8105">
        <v>4.1758104020386222</v>
      </c>
      <c r="L8105" s="47"/>
      <c r="M8105" s="47"/>
    </row>
    <row r="8106" spans="1:13" x14ac:dyDescent="0.4">
      <c r="A8106" t="str">
        <f t="shared" si="126"/>
        <v>29_4M_F_0_60_5_HH800_Core</v>
      </c>
      <c r="B8106">
        <v>29</v>
      </c>
      <c r="C8106" t="s">
        <v>173</v>
      </c>
      <c r="D8106" t="s">
        <v>169</v>
      </c>
      <c r="E8106">
        <v>0</v>
      </c>
      <c r="F8106">
        <v>60</v>
      </c>
      <c r="G8106">
        <v>5</v>
      </c>
      <c r="H8106" t="s">
        <v>303</v>
      </c>
      <c r="I8106" t="s">
        <v>170</v>
      </c>
      <c r="J8106">
        <v>27.507537448254244</v>
      </c>
      <c r="L8106" s="47"/>
      <c r="M8106" s="47"/>
    </row>
    <row r="8107" spans="1:13" x14ac:dyDescent="0.4">
      <c r="A8107" t="str">
        <f t="shared" si="126"/>
        <v>53_4M_F_6_180_5_HH800_Core</v>
      </c>
      <c r="B8107">
        <v>53</v>
      </c>
      <c r="C8107" t="s">
        <v>173</v>
      </c>
      <c r="D8107" t="s">
        <v>169</v>
      </c>
      <c r="E8107">
        <v>6</v>
      </c>
      <c r="F8107">
        <v>180</v>
      </c>
      <c r="G8107">
        <v>5</v>
      </c>
      <c r="H8107" t="s">
        <v>303</v>
      </c>
      <c r="I8107" t="s">
        <v>170</v>
      </c>
      <c r="J8107">
        <v>3.9976764134901037</v>
      </c>
      <c r="L8107" s="47"/>
      <c r="M8107" s="47"/>
    </row>
    <row r="8108" spans="1:13" x14ac:dyDescent="0.4">
      <c r="A8108" t="str">
        <f t="shared" si="126"/>
        <v>28_4M_F_3_60_5_HH800_Core</v>
      </c>
      <c r="B8108">
        <v>28</v>
      </c>
      <c r="C8108" t="s">
        <v>173</v>
      </c>
      <c r="D8108" t="s">
        <v>169</v>
      </c>
      <c r="E8108">
        <v>3</v>
      </c>
      <c r="F8108">
        <v>60</v>
      </c>
      <c r="G8108">
        <v>5</v>
      </c>
      <c r="H8108" t="s">
        <v>303</v>
      </c>
      <c r="I8108" t="s">
        <v>170</v>
      </c>
      <c r="J8108">
        <v>1.5982070075057373</v>
      </c>
      <c r="L8108" s="47"/>
      <c r="M8108" s="47"/>
    </row>
    <row r="8109" spans="1:13" x14ac:dyDescent="0.4">
      <c r="A8109" t="str">
        <f t="shared" si="126"/>
        <v>41_2M_M_0_365_5_HH800_Core</v>
      </c>
      <c r="B8109">
        <v>41</v>
      </c>
      <c r="C8109" t="s">
        <v>175</v>
      </c>
      <c r="D8109" t="s">
        <v>174</v>
      </c>
      <c r="E8109">
        <v>0</v>
      </c>
      <c r="F8109">
        <v>365</v>
      </c>
      <c r="G8109">
        <v>5</v>
      </c>
      <c r="H8109" t="s">
        <v>303</v>
      </c>
      <c r="I8109" t="s">
        <v>170</v>
      </c>
      <c r="J8109">
        <v>29.497850787988906</v>
      </c>
      <c r="L8109" s="47"/>
      <c r="M8109" s="47"/>
    </row>
    <row r="8110" spans="1:13" x14ac:dyDescent="0.4">
      <c r="A8110" t="str">
        <f t="shared" si="126"/>
        <v>36_2M_M_3_365_5_HH800_Core</v>
      </c>
      <c r="B8110">
        <v>36</v>
      </c>
      <c r="C8110" t="s">
        <v>175</v>
      </c>
      <c r="D8110" t="s">
        <v>174</v>
      </c>
      <c r="E8110">
        <v>3</v>
      </c>
      <c r="F8110">
        <v>365</v>
      </c>
      <c r="G8110">
        <v>5</v>
      </c>
      <c r="H8110" t="s">
        <v>303</v>
      </c>
      <c r="I8110" t="s">
        <v>170</v>
      </c>
      <c r="J8110">
        <v>1.8870475926807933</v>
      </c>
      <c r="L8110" s="47"/>
      <c r="M8110" s="47"/>
    </row>
    <row r="8111" spans="1:13" x14ac:dyDescent="0.4">
      <c r="A8111" t="str">
        <f t="shared" si="126"/>
        <v>37_2A_M_6_90_5_HH800_Core</v>
      </c>
      <c r="B8111">
        <v>37</v>
      </c>
      <c r="C8111" t="s">
        <v>176</v>
      </c>
      <c r="D8111" t="s">
        <v>174</v>
      </c>
      <c r="E8111">
        <v>6</v>
      </c>
      <c r="F8111">
        <v>90</v>
      </c>
      <c r="G8111">
        <v>5</v>
      </c>
      <c r="H8111" t="s">
        <v>303</v>
      </c>
      <c r="I8111" t="s">
        <v>170</v>
      </c>
      <c r="J8111">
        <v>3.3541705983237948</v>
      </c>
      <c r="L8111" s="47"/>
      <c r="M8111" s="47"/>
    </row>
    <row r="8112" spans="1:13" x14ac:dyDescent="0.4">
      <c r="A8112" t="str">
        <f t="shared" si="126"/>
        <v>63_2M_M_3_180_5_HH800_Core</v>
      </c>
      <c r="B8112">
        <v>63</v>
      </c>
      <c r="C8112" t="s">
        <v>175</v>
      </c>
      <c r="D8112" t="s">
        <v>174</v>
      </c>
      <c r="E8112">
        <v>3</v>
      </c>
      <c r="F8112">
        <v>180</v>
      </c>
      <c r="G8112">
        <v>5</v>
      </c>
      <c r="H8112" t="s">
        <v>303</v>
      </c>
      <c r="I8112" t="s">
        <v>170</v>
      </c>
      <c r="J8112">
        <v>4.0430231836175556</v>
      </c>
      <c r="L8112" s="47"/>
      <c r="M8112" s="47"/>
    </row>
    <row r="8113" spans="1:13" x14ac:dyDescent="0.4">
      <c r="A8113" t="str">
        <f t="shared" si="126"/>
        <v>60_4M_M_6_365_5_HH800_Core</v>
      </c>
      <c r="B8113">
        <v>60</v>
      </c>
      <c r="C8113" t="s">
        <v>173</v>
      </c>
      <c r="D8113" t="s">
        <v>174</v>
      </c>
      <c r="E8113">
        <v>6</v>
      </c>
      <c r="F8113">
        <v>365</v>
      </c>
      <c r="G8113">
        <v>5</v>
      </c>
      <c r="H8113" t="s">
        <v>303</v>
      </c>
      <c r="I8113" t="s">
        <v>170</v>
      </c>
      <c r="J8113">
        <v>3.8360658630808251</v>
      </c>
      <c r="L8113" s="47"/>
      <c r="M8113" s="47"/>
    </row>
    <row r="8114" spans="1:13" x14ac:dyDescent="0.4">
      <c r="A8114" t="str">
        <f t="shared" si="126"/>
        <v>47_2M_M_6_365_5_HH800_Core</v>
      </c>
      <c r="B8114">
        <v>47</v>
      </c>
      <c r="C8114" t="s">
        <v>175</v>
      </c>
      <c r="D8114" t="s">
        <v>174</v>
      </c>
      <c r="E8114">
        <v>6</v>
      </c>
      <c r="F8114">
        <v>365</v>
      </c>
      <c r="G8114">
        <v>5</v>
      </c>
      <c r="H8114" t="s">
        <v>303</v>
      </c>
      <c r="I8114" t="s">
        <v>170</v>
      </c>
      <c r="J8114">
        <v>5.2366633552765567</v>
      </c>
      <c r="L8114" s="47"/>
      <c r="M8114" s="47"/>
    </row>
    <row r="8115" spans="1:13" x14ac:dyDescent="0.4">
      <c r="A8115" t="str">
        <f t="shared" si="126"/>
        <v>57_2M_F_6_365_5_HH800_Core</v>
      </c>
      <c r="B8115">
        <v>57</v>
      </c>
      <c r="C8115" t="s">
        <v>175</v>
      </c>
      <c r="D8115" t="s">
        <v>169</v>
      </c>
      <c r="E8115">
        <v>6</v>
      </c>
      <c r="F8115">
        <v>365</v>
      </c>
      <c r="G8115">
        <v>5</v>
      </c>
      <c r="H8115" t="s">
        <v>303</v>
      </c>
      <c r="I8115" t="s">
        <v>170</v>
      </c>
      <c r="J8115">
        <v>8.0466053651874816</v>
      </c>
      <c r="L8115" s="47"/>
      <c r="M8115" s="47"/>
    </row>
    <row r="8116" spans="1:13" x14ac:dyDescent="0.4">
      <c r="A8116" t="str">
        <f t="shared" si="126"/>
        <v>34_2M_M_0_90_5_HH800_Core</v>
      </c>
      <c r="B8116">
        <v>34</v>
      </c>
      <c r="C8116" t="s">
        <v>175</v>
      </c>
      <c r="D8116" t="s">
        <v>174</v>
      </c>
      <c r="E8116">
        <v>0</v>
      </c>
      <c r="F8116">
        <v>90</v>
      </c>
      <c r="G8116">
        <v>5</v>
      </c>
      <c r="H8116" t="s">
        <v>303</v>
      </c>
      <c r="I8116" t="s">
        <v>170</v>
      </c>
      <c r="J8116">
        <v>26.954853141174272</v>
      </c>
      <c r="L8116" s="47"/>
      <c r="M8116" s="47"/>
    </row>
    <row r="8117" spans="1:13" x14ac:dyDescent="0.4">
      <c r="A8117" t="str">
        <f t="shared" si="126"/>
        <v>38_2M_F_3_365_5_HH800_Core</v>
      </c>
      <c r="B8117">
        <v>38</v>
      </c>
      <c r="C8117" t="s">
        <v>175</v>
      </c>
      <c r="D8117" t="s">
        <v>169</v>
      </c>
      <c r="E8117">
        <v>3</v>
      </c>
      <c r="F8117">
        <v>365</v>
      </c>
      <c r="G8117">
        <v>5</v>
      </c>
      <c r="H8117" t="s">
        <v>303</v>
      </c>
      <c r="I8117" t="s">
        <v>170</v>
      </c>
      <c r="J8117">
        <v>2.1764921488446993</v>
      </c>
      <c r="L8117" s="47"/>
      <c r="M8117" s="47"/>
    </row>
    <row r="8118" spans="1:13" x14ac:dyDescent="0.4">
      <c r="A8118" t="str">
        <f t="shared" si="126"/>
        <v>59_4M_F_6_365_5_HH800_Core</v>
      </c>
      <c r="B8118">
        <v>59</v>
      </c>
      <c r="C8118" t="s">
        <v>173</v>
      </c>
      <c r="D8118" t="s">
        <v>169</v>
      </c>
      <c r="E8118">
        <v>6</v>
      </c>
      <c r="F8118">
        <v>365</v>
      </c>
      <c r="G8118">
        <v>5</v>
      </c>
      <c r="H8118" t="s">
        <v>303</v>
      </c>
      <c r="I8118" t="s">
        <v>170</v>
      </c>
      <c r="J8118">
        <v>4.3642194085924917</v>
      </c>
      <c r="L8118" s="47"/>
      <c r="M8118" s="47"/>
    </row>
    <row r="8119" spans="1:13" x14ac:dyDescent="0.4">
      <c r="A8119" t="str">
        <f t="shared" si="126"/>
        <v>54_4M_M_3_180_5_HH800_Core</v>
      </c>
      <c r="B8119">
        <v>54</v>
      </c>
      <c r="C8119" t="s">
        <v>173</v>
      </c>
      <c r="D8119" t="s">
        <v>174</v>
      </c>
      <c r="E8119">
        <v>3</v>
      </c>
      <c r="F8119">
        <v>180</v>
      </c>
      <c r="G8119">
        <v>5</v>
      </c>
      <c r="H8119" t="s">
        <v>303</v>
      </c>
      <c r="I8119" t="s">
        <v>170</v>
      </c>
      <c r="J8119">
        <v>2.2007841891484055</v>
      </c>
      <c r="L8119" s="47"/>
      <c r="M8119" s="47"/>
    </row>
    <row r="8120" spans="1:13" x14ac:dyDescent="0.4">
      <c r="A8120" t="str">
        <f t="shared" si="126"/>
        <v>39_4M_M_6_180_5_HH800_Core</v>
      </c>
      <c r="B8120">
        <v>39</v>
      </c>
      <c r="C8120" t="s">
        <v>173</v>
      </c>
      <c r="D8120" t="s">
        <v>174</v>
      </c>
      <c r="E8120">
        <v>6</v>
      </c>
      <c r="F8120">
        <v>180</v>
      </c>
      <c r="G8120">
        <v>5</v>
      </c>
      <c r="H8120" t="s">
        <v>303</v>
      </c>
      <c r="I8120" t="s">
        <v>170</v>
      </c>
      <c r="J8120">
        <v>1.7551444450479177</v>
      </c>
      <c r="L8120" s="47"/>
      <c r="M8120" s="47"/>
    </row>
    <row r="8121" spans="1:13" x14ac:dyDescent="0.4">
      <c r="A8121" t="str">
        <f t="shared" si="126"/>
        <v>36_2M_M_0_90_2_HH800_Core</v>
      </c>
      <c r="B8121">
        <v>36</v>
      </c>
      <c r="C8121" t="s">
        <v>175</v>
      </c>
      <c r="D8121" t="s">
        <v>174</v>
      </c>
      <c r="E8121">
        <v>0</v>
      </c>
      <c r="F8121">
        <v>90</v>
      </c>
      <c r="G8121">
        <v>2</v>
      </c>
      <c r="H8121" t="s">
        <v>303</v>
      </c>
      <c r="I8121" t="s">
        <v>170</v>
      </c>
      <c r="J8121">
        <v>20.627326472586827</v>
      </c>
      <c r="L8121" s="47"/>
      <c r="M8121" s="47"/>
    </row>
    <row r="8122" spans="1:13" x14ac:dyDescent="0.4">
      <c r="A8122" t="str">
        <f t="shared" si="126"/>
        <v>39_4A_M_6_180_5_HH800_Core</v>
      </c>
      <c r="B8122">
        <v>39</v>
      </c>
      <c r="C8122" t="s">
        <v>168</v>
      </c>
      <c r="D8122" t="s">
        <v>174</v>
      </c>
      <c r="E8122">
        <v>6</v>
      </c>
      <c r="F8122">
        <v>180</v>
      </c>
      <c r="G8122">
        <v>5</v>
      </c>
      <c r="H8122" t="s">
        <v>303</v>
      </c>
      <c r="I8122" t="s">
        <v>170</v>
      </c>
      <c r="J8122">
        <v>2.2098752447736949</v>
      </c>
      <c r="L8122" s="47"/>
      <c r="M8122" s="47"/>
    </row>
    <row r="8123" spans="1:13" x14ac:dyDescent="0.4">
      <c r="A8123" t="str">
        <f t="shared" si="126"/>
        <v>47_4M_F_0_90_2_HH800_Core</v>
      </c>
      <c r="B8123">
        <v>47</v>
      </c>
      <c r="C8123" t="s">
        <v>173</v>
      </c>
      <c r="D8123" t="s">
        <v>169</v>
      </c>
      <c r="E8123">
        <v>0</v>
      </c>
      <c r="F8123">
        <v>90</v>
      </c>
      <c r="G8123">
        <v>2</v>
      </c>
      <c r="H8123" t="s">
        <v>303</v>
      </c>
      <c r="I8123" t="s">
        <v>170</v>
      </c>
      <c r="J8123">
        <v>23.21271920870204</v>
      </c>
      <c r="L8123" s="47"/>
      <c r="M8123" s="47"/>
    </row>
    <row r="8124" spans="1:13" x14ac:dyDescent="0.4">
      <c r="A8124" t="str">
        <f t="shared" si="126"/>
        <v>56_4M_M_6_90_5_HH800_Core</v>
      </c>
      <c r="B8124">
        <v>56</v>
      </c>
      <c r="C8124" t="s">
        <v>173</v>
      </c>
      <c r="D8124" t="s">
        <v>174</v>
      </c>
      <c r="E8124">
        <v>6</v>
      </c>
      <c r="F8124">
        <v>90</v>
      </c>
      <c r="G8124">
        <v>5</v>
      </c>
      <c r="H8124" t="s">
        <v>303</v>
      </c>
      <c r="I8124" t="s">
        <v>170</v>
      </c>
      <c r="J8124">
        <v>4.6575831801194729</v>
      </c>
      <c r="L8124" s="47"/>
      <c r="M8124" s="47"/>
    </row>
    <row r="8125" spans="1:13" x14ac:dyDescent="0.4">
      <c r="A8125" t="str">
        <f t="shared" si="126"/>
        <v>46_2A_M_3_365_5_HH800_Core</v>
      </c>
      <c r="B8125">
        <v>46</v>
      </c>
      <c r="C8125" t="s">
        <v>176</v>
      </c>
      <c r="D8125" t="s">
        <v>174</v>
      </c>
      <c r="E8125">
        <v>3</v>
      </c>
      <c r="F8125">
        <v>365</v>
      </c>
      <c r="G8125">
        <v>5</v>
      </c>
      <c r="H8125" t="s">
        <v>303</v>
      </c>
      <c r="I8125" t="s">
        <v>170</v>
      </c>
      <c r="J8125">
        <v>2.8079545254761689</v>
      </c>
      <c r="L8125" s="47"/>
      <c r="M8125" s="47"/>
    </row>
    <row r="8126" spans="1:13" x14ac:dyDescent="0.4">
      <c r="A8126" t="str">
        <f t="shared" si="126"/>
        <v>29_2M_F_3_180_5_HH800_Core</v>
      </c>
      <c r="B8126">
        <v>29</v>
      </c>
      <c r="C8126" t="s">
        <v>175</v>
      </c>
      <c r="D8126" t="s">
        <v>169</v>
      </c>
      <c r="E8126">
        <v>3</v>
      </c>
      <c r="F8126">
        <v>180</v>
      </c>
      <c r="G8126">
        <v>5</v>
      </c>
      <c r="H8126" t="s">
        <v>303</v>
      </c>
      <c r="I8126" t="s">
        <v>170</v>
      </c>
      <c r="J8126">
        <v>1.8334364934913316</v>
      </c>
      <c r="L8126" s="47"/>
      <c r="M8126" s="47"/>
    </row>
    <row r="8127" spans="1:13" x14ac:dyDescent="0.4">
      <c r="A8127" t="str">
        <f t="shared" si="126"/>
        <v>29_2A_F_3_365_5_HH800_Core</v>
      </c>
      <c r="B8127">
        <v>29</v>
      </c>
      <c r="C8127" t="s">
        <v>176</v>
      </c>
      <c r="D8127" t="s">
        <v>169</v>
      </c>
      <c r="E8127">
        <v>3</v>
      </c>
      <c r="F8127">
        <v>365</v>
      </c>
      <c r="G8127">
        <v>5</v>
      </c>
      <c r="H8127" t="s">
        <v>303</v>
      </c>
      <c r="I8127" t="s">
        <v>170</v>
      </c>
      <c r="J8127">
        <v>2.7935211657026864</v>
      </c>
      <c r="L8127" s="47"/>
      <c r="M8127" s="47"/>
    </row>
    <row r="8128" spans="1:13" x14ac:dyDescent="0.4">
      <c r="A8128" t="str">
        <f t="shared" si="126"/>
        <v>29_2M_F_3_365_5_HH800_Core</v>
      </c>
      <c r="B8128">
        <v>29</v>
      </c>
      <c r="C8128" t="s">
        <v>175</v>
      </c>
      <c r="D8128" t="s">
        <v>169</v>
      </c>
      <c r="E8128">
        <v>3</v>
      </c>
      <c r="F8128">
        <v>365</v>
      </c>
      <c r="G8128">
        <v>5</v>
      </c>
      <c r="H8128" t="s">
        <v>303</v>
      </c>
      <c r="I8128" t="s">
        <v>170</v>
      </c>
      <c r="J8128">
        <v>2.2609166673325456</v>
      </c>
      <c r="L8128" s="47"/>
      <c r="M8128" s="47"/>
    </row>
    <row r="8129" spans="1:13" x14ac:dyDescent="0.4">
      <c r="A8129" t="str">
        <f t="shared" si="126"/>
        <v>27_2M_F_6_180_5_HH800_Core</v>
      </c>
      <c r="B8129">
        <v>27</v>
      </c>
      <c r="C8129" t="s">
        <v>175</v>
      </c>
      <c r="D8129" t="s">
        <v>169</v>
      </c>
      <c r="E8129">
        <v>6</v>
      </c>
      <c r="F8129">
        <v>180</v>
      </c>
      <c r="G8129">
        <v>5</v>
      </c>
      <c r="H8129" t="s">
        <v>303</v>
      </c>
      <c r="I8129" t="s">
        <v>170</v>
      </c>
      <c r="J8129">
        <v>2.9875236237337317</v>
      </c>
      <c r="L8129" s="47"/>
      <c r="M8129" s="47"/>
    </row>
    <row r="8130" spans="1:13" x14ac:dyDescent="0.4">
      <c r="A8130" t="str">
        <f t="shared" si="126"/>
        <v>50_4M_F_0_180_2_HH800_Core</v>
      </c>
      <c r="B8130">
        <v>50</v>
      </c>
      <c r="C8130" t="s">
        <v>173</v>
      </c>
      <c r="D8130" t="s">
        <v>169</v>
      </c>
      <c r="E8130">
        <v>0</v>
      </c>
      <c r="F8130">
        <v>180</v>
      </c>
      <c r="G8130">
        <v>2</v>
      </c>
      <c r="H8130" t="s">
        <v>303</v>
      </c>
      <c r="I8130" t="s">
        <v>170</v>
      </c>
      <c r="J8130">
        <v>22.584579463278985</v>
      </c>
      <c r="L8130" s="47"/>
      <c r="M8130" s="47"/>
    </row>
    <row r="8131" spans="1:13" x14ac:dyDescent="0.4">
      <c r="A8131" t="str">
        <f t="shared" ref="A8131:A8194" si="127">B8131&amp;"_"&amp;C8131&amp;"_"&amp;D8131&amp;"_"&amp;E8131&amp;"_"&amp;F8131&amp;"_"&amp;G8131&amp;"_"&amp;H8131&amp;"_"&amp;I8131</f>
        <v>50_4A_F_0_180_2_HH800_Core</v>
      </c>
      <c r="B8131">
        <v>50</v>
      </c>
      <c r="C8131" t="s">
        <v>168</v>
      </c>
      <c r="D8131" t="s">
        <v>169</v>
      </c>
      <c r="E8131">
        <v>0</v>
      </c>
      <c r="F8131">
        <v>180</v>
      </c>
      <c r="G8131">
        <v>2</v>
      </c>
      <c r="H8131" t="s">
        <v>303</v>
      </c>
      <c r="I8131" t="s">
        <v>170</v>
      </c>
      <c r="J8131">
        <v>23.915516967057012</v>
      </c>
      <c r="L8131" s="47"/>
      <c r="M8131" s="47"/>
    </row>
    <row r="8132" spans="1:13" x14ac:dyDescent="0.4">
      <c r="A8132" t="str">
        <f t="shared" si="127"/>
        <v>50_4M_F_0_60_2_HH800_Core</v>
      </c>
      <c r="B8132">
        <v>50</v>
      </c>
      <c r="C8132" t="s">
        <v>173</v>
      </c>
      <c r="D8132" t="s">
        <v>169</v>
      </c>
      <c r="E8132">
        <v>0</v>
      </c>
      <c r="F8132">
        <v>60</v>
      </c>
      <c r="G8132">
        <v>2</v>
      </c>
      <c r="H8132" t="s">
        <v>303</v>
      </c>
      <c r="I8132" t="s">
        <v>170</v>
      </c>
      <c r="J8132">
        <v>40.15016751442019</v>
      </c>
      <c r="L8132" s="47"/>
      <c r="M8132" s="47"/>
    </row>
    <row r="8133" spans="1:13" x14ac:dyDescent="0.4">
      <c r="A8133" t="str">
        <f t="shared" si="127"/>
        <v>50_4M_F_6_180_5_HH800_Core</v>
      </c>
      <c r="B8133">
        <v>50</v>
      </c>
      <c r="C8133" t="s">
        <v>173</v>
      </c>
      <c r="D8133" t="s">
        <v>169</v>
      </c>
      <c r="E8133">
        <v>6</v>
      </c>
      <c r="F8133">
        <v>180</v>
      </c>
      <c r="G8133">
        <v>5</v>
      </c>
      <c r="H8133" t="s">
        <v>303</v>
      </c>
      <c r="I8133" t="s">
        <v>170</v>
      </c>
      <c r="J8133">
        <v>3.7860996846540278</v>
      </c>
      <c r="L8133" s="47"/>
      <c r="M8133" s="47"/>
    </row>
    <row r="8134" spans="1:13" x14ac:dyDescent="0.4">
      <c r="A8134" t="str">
        <f t="shared" si="127"/>
        <v>40_4M_M_0_60_2_HH800_Core</v>
      </c>
      <c r="B8134">
        <v>40</v>
      </c>
      <c r="C8134" t="s">
        <v>173</v>
      </c>
      <c r="D8134" t="s">
        <v>174</v>
      </c>
      <c r="E8134">
        <v>0</v>
      </c>
      <c r="F8134">
        <v>60</v>
      </c>
      <c r="G8134">
        <v>2</v>
      </c>
      <c r="H8134" t="s">
        <v>303</v>
      </c>
      <c r="I8134" t="s">
        <v>170</v>
      </c>
      <c r="J8134">
        <v>22.025802893248127</v>
      </c>
      <c r="L8134" s="47"/>
      <c r="M8134" s="47"/>
    </row>
    <row r="8135" spans="1:13" x14ac:dyDescent="0.4">
      <c r="A8135" t="str">
        <f t="shared" si="127"/>
        <v>44_4M_F_0_365_5_HH800_Core</v>
      </c>
      <c r="B8135">
        <v>44</v>
      </c>
      <c r="C8135" t="s">
        <v>173</v>
      </c>
      <c r="D8135" t="s">
        <v>169</v>
      </c>
      <c r="E8135">
        <v>0</v>
      </c>
      <c r="F8135">
        <v>365</v>
      </c>
      <c r="G8135">
        <v>5</v>
      </c>
      <c r="H8135" t="s">
        <v>303</v>
      </c>
      <c r="I8135" t="s">
        <v>170</v>
      </c>
      <c r="J8135">
        <v>26.123598291829286</v>
      </c>
      <c r="L8135" s="47"/>
      <c r="M8135" s="47"/>
    </row>
    <row r="8136" spans="1:13" x14ac:dyDescent="0.4">
      <c r="A8136" t="str">
        <f t="shared" si="127"/>
        <v>44_4A_F_0_365_5_HH800_Core</v>
      </c>
      <c r="B8136">
        <v>44</v>
      </c>
      <c r="C8136" t="s">
        <v>168</v>
      </c>
      <c r="D8136" t="s">
        <v>169</v>
      </c>
      <c r="E8136">
        <v>0</v>
      </c>
      <c r="F8136">
        <v>365</v>
      </c>
      <c r="G8136">
        <v>5</v>
      </c>
      <c r="H8136" t="s">
        <v>303</v>
      </c>
      <c r="I8136" t="s">
        <v>170</v>
      </c>
      <c r="J8136">
        <v>27.335311678312692</v>
      </c>
      <c r="L8136" s="47"/>
      <c r="M8136" s="47"/>
    </row>
    <row r="8137" spans="1:13" x14ac:dyDescent="0.4">
      <c r="A8137" t="str">
        <f t="shared" si="127"/>
        <v>41_4M_M_0_365_5_HH800_Core</v>
      </c>
      <c r="B8137">
        <v>41</v>
      </c>
      <c r="C8137" t="s">
        <v>173</v>
      </c>
      <c r="D8137" t="s">
        <v>174</v>
      </c>
      <c r="E8137">
        <v>0</v>
      </c>
      <c r="F8137">
        <v>365</v>
      </c>
      <c r="G8137">
        <v>5</v>
      </c>
      <c r="H8137" t="s">
        <v>303</v>
      </c>
      <c r="I8137" t="s">
        <v>170</v>
      </c>
      <c r="J8137">
        <v>17.399282571969156</v>
      </c>
      <c r="L8137" s="47"/>
      <c r="M8137" s="47"/>
    </row>
    <row r="8138" spans="1:13" x14ac:dyDescent="0.4">
      <c r="A8138" t="str">
        <f t="shared" si="127"/>
        <v>26_4M_F_0_60_5_HH800_Core</v>
      </c>
      <c r="B8138">
        <v>26</v>
      </c>
      <c r="C8138" t="s">
        <v>173</v>
      </c>
      <c r="D8138" t="s">
        <v>169</v>
      </c>
      <c r="E8138">
        <v>0</v>
      </c>
      <c r="F8138">
        <v>60</v>
      </c>
      <c r="G8138">
        <v>5</v>
      </c>
      <c r="H8138" t="s">
        <v>303</v>
      </c>
      <c r="I8138" t="s">
        <v>170</v>
      </c>
      <c r="J8138">
        <v>24.806931504617388</v>
      </c>
      <c r="L8138" s="47"/>
      <c r="M8138" s="47"/>
    </row>
    <row r="8139" spans="1:13" x14ac:dyDescent="0.4">
      <c r="A8139" t="str">
        <f t="shared" si="127"/>
        <v>61_4M_F_6_180_5_HH800_Core</v>
      </c>
      <c r="B8139">
        <v>61</v>
      </c>
      <c r="C8139" t="s">
        <v>173</v>
      </c>
      <c r="D8139" t="s">
        <v>169</v>
      </c>
      <c r="E8139">
        <v>6</v>
      </c>
      <c r="F8139">
        <v>180</v>
      </c>
      <c r="G8139">
        <v>5</v>
      </c>
      <c r="H8139" t="s">
        <v>303</v>
      </c>
      <c r="I8139" t="s">
        <v>170</v>
      </c>
      <c r="J8139">
        <v>4.764222435517409</v>
      </c>
      <c r="L8139" s="47"/>
      <c r="M8139" s="47"/>
    </row>
    <row r="8140" spans="1:13" x14ac:dyDescent="0.4">
      <c r="A8140" t="str">
        <f t="shared" si="127"/>
        <v>30_2M_M_0_180_2_HH800_Core</v>
      </c>
      <c r="B8140">
        <v>30</v>
      </c>
      <c r="C8140" t="s">
        <v>175</v>
      </c>
      <c r="D8140" t="s">
        <v>174</v>
      </c>
      <c r="E8140">
        <v>0</v>
      </c>
      <c r="F8140">
        <v>180</v>
      </c>
      <c r="G8140">
        <v>2</v>
      </c>
      <c r="H8140" t="s">
        <v>303</v>
      </c>
      <c r="I8140" t="s">
        <v>170</v>
      </c>
      <c r="J8140">
        <v>14.477911635415149</v>
      </c>
      <c r="L8140" s="47"/>
      <c r="M8140" s="47"/>
    </row>
    <row r="8141" spans="1:13" x14ac:dyDescent="0.4">
      <c r="A8141" t="str">
        <f t="shared" si="127"/>
        <v>30_2A_M_0_180_2_HH800_Core</v>
      </c>
      <c r="B8141">
        <v>30</v>
      </c>
      <c r="C8141" t="s">
        <v>176</v>
      </c>
      <c r="D8141" t="s">
        <v>174</v>
      </c>
      <c r="E8141">
        <v>0</v>
      </c>
      <c r="F8141">
        <v>180</v>
      </c>
      <c r="G8141">
        <v>2</v>
      </c>
      <c r="H8141" t="s">
        <v>303</v>
      </c>
      <c r="I8141" t="s">
        <v>170</v>
      </c>
      <c r="J8141">
        <v>16.91929083687365</v>
      </c>
      <c r="L8141" s="47"/>
      <c r="M8141" s="47"/>
    </row>
    <row r="8142" spans="1:13" x14ac:dyDescent="0.4">
      <c r="A8142" t="str">
        <f t="shared" si="127"/>
        <v>44_4M_F_6_60_5_HH800_Core</v>
      </c>
      <c r="B8142">
        <v>44</v>
      </c>
      <c r="C8142" t="s">
        <v>173</v>
      </c>
      <c r="D8142" t="s">
        <v>169</v>
      </c>
      <c r="E8142">
        <v>6</v>
      </c>
      <c r="F8142">
        <v>60</v>
      </c>
      <c r="G8142">
        <v>5</v>
      </c>
      <c r="H8142" t="s">
        <v>303</v>
      </c>
      <c r="I8142" t="s">
        <v>170</v>
      </c>
      <c r="J8142">
        <v>3.2527742560133404</v>
      </c>
      <c r="L8142" s="47"/>
      <c r="M8142" s="47"/>
    </row>
    <row r="8143" spans="1:13" x14ac:dyDescent="0.4">
      <c r="A8143" t="str">
        <f t="shared" si="127"/>
        <v>27_4M_F_0_60_2_HH800_Core</v>
      </c>
      <c r="B8143">
        <v>27</v>
      </c>
      <c r="C8143" t="s">
        <v>173</v>
      </c>
      <c r="D8143" t="s">
        <v>169</v>
      </c>
      <c r="E8143">
        <v>0</v>
      </c>
      <c r="F8143">
        <v>60</v>
      </c>
      <c r="G8143">
        <v>2</v>
      </c>
      <c r="H8143" t="s">
        <v>303</v>
      </c>
      <c r="I8143" t="s">
        <v>170</v>
      </c>
      <c r="J8143">
        <v>19.852480938144758</v>
      </c>
      <c r="L8143" s="47"/>
      <c r="M8143" s="47"/>
    </row>
    <row r="8144" spans="1:13" x14ac:dyDescent="0.4">
      <c r="A8144" t="str">
        <f t="shared" si="127"/>
        <v>27_4A_F_0_60_2_HH800_Core</v>
      </c>
      <c r="B8144">
        <v>27</v>
      </c>
      <c r="C8144" t="s">
        <v>168</v>
      </c>
      <c r="D8144" t="s">
        <v>169</v>
      </c>
      <c r="E8144">
        <v>0</v>
      </c>
      <c r="F8144">
        <v>60</v>
      </c>
      <c r="G8144">
        <v>2</v>
      </c>
      <c r="H8144" t="s">
        <v>303</v>
      </c>
      <c r="I8144" t="s">
        <v>170</v>
      </c>
      <c r="J8144">
        <v>21.836633728010508</v>
      </c>
      <c r="L8144" s="47"/>
      <c r="M8144" s="47"/>
    </row>
    <row r="8145" spans="1:13" x14ac:dyDescent="0.4">
      <c r="A8145" t="str">
        <f t="shared" si="127"/>
        <v>46_4A_F_0_365_5_HH800_Core</v>
      </c>
      <c r="B8145">
        <v>46</v>
      </c>
      <c r="C8145" t="s">
        <v>168</v>
      </c>
      <c r="D8145" t="s">
        <v>169</v>
      </c>
      <c r="E8145">
        <v>0</v>
      </c>
      <c r="F8145">
        <v>365</v>
      </c>
      <c r="G8145">
        <v>5</v>
      </c>
      <c r="H8145" t="s">
        <v>303</v>
      </c>
      <c r="I8145" t="s">
        <v>170</v>
      </c>
      <c r="J8145">
        <v>29.971799433459143</v>
      </c>
      <c r="L8145" s="47"/>
      <c r="M8145" s="47"/>
    </row>
    <row r="8146" spans="1:13" x14ac:dyDescent="0.4">
      <c r="A8146" t="str">
        <f t="shared" si="127"/>
        <v>43_4M_F_6_365_5_HH800_Core</v>
      </c>
      <c r="B8146">
        <v>43</v>
      </c>
      <c r="C8146" t="s">
        <v>173</v>
      </c>
      <c r="D8146" t="s">
        <v>169</v>
      </c>
      <c r="E8146">
        <v>6</v>
      </c>
      <c r="F8146">
        <v>365</v>
      </c>
      <c r="G8146">
        <v>5</v>
      </c>
      <c r="H8146" t="s">
        <v>303</v>
      </c>
      <c r="I8146" t="s">
        <v>170</v>
      </c>
      <c r="J8146">
        <v>3.3341223551508365</v>
      </c>
      <c r="L8146" s="47"/>
      <c r="M8146" s="47"/>
    </row>
    <row r="8147" spans="1:13" x14ac:dyDescent="0.4">
      <c r="A8147" t="str">
        <f t="shared" si="127"/>
        <v>46_4M_F_0_365_5_HH800_Core</v>
      </c>
      <c r="B8147">
        <v>46</v>
      </c>
      <c r="C8147" t="s">
        <v>173</v>
      </c>
      <c r="D8147" t="s">
        <v>169</v>
      </c>
      <c r="E8147">
        <v>0</v>
      </c>
      <c r="F8147">
        <v>365</v>
      </c>
      <c r="G8147">
        <v>5</v>
      </c>
      <c r="H8147" t="s">
        <v>303</v>
      </c>
      <c r="I8147" t="s">
        <v>170</v>
      </c>
      <c r="J8147">
        <v>27.707113657704177</v>
      </c>
      <c r="L8147" s="47"/>
      <c r="M8147" s="47"/>
    </row>
    <row r="8148" spans="1:13" x14ac:dyDescent="0.4">
      <c r="A8148" t="str">
        <f t="shared" si="127"/>
        <v>52_4M_F_0_90_2_HH800_Core</v>
      </c>
      <c r="B8148">
        <v>52</v>
      </c>
      <c r="C8148" t="s">
        <v>173</v>
      </c>
      <c r="D8148" t="s">
        <v>169</v>
      </c>
      <c r="E8148">
        <v>0</v>
      </c>
      <c r="F8148">
        <v>90</v>
      </c>
      <c r="G8148">
        <v>2</v>
      </c>
      <c r="H8148" t="s">
        <v>303</v>
      </c>
      <c r="I8148" t="s">
        <v>170</v>
      </c>
      <c r="J8148">
        <v>28.891286281946563</v>
      </c>
      <c r="L8148" s="47"/>
      <c r="M8148" s="47"/>
    </row>
    <row r="8149" spans="1:13" x14ac:dyDescent="0.4">
      <c r="A8149" t="str">
        <f t="shared" si="127"/>
        <v>40_4M_M_6_180_5_HH800_Core</v>
      </c>
      <c r="B8149">
        <v>40</v>
      </c>
      <c r="C8149" t="s">
        <v>173</v>
      </c>
      <c r="D8149" t="s">
        <v>174</v>
      </c>
      <c r="E8149">
        <v>6</v>
      </c>
      <c r="F8149">
        <v>180</v>
      </c>
      <c r="G8149">
        <v>5</v>
      </c>
      <c r="H8149" t="s">
        <v>303</v>
      </c>
      <c r="I8149" t="s">
        <v>170</v>
      </c>
      <c r="J8149">
        <v>2.0661750939506924</v>
      </c>
      <c r="L8149" s="47"/>
      <c r="M8149" s="47"/>
    </row>
    <row r="8150" spans="1:13" x14ac:dyDescent="0.4">
      <c r="A8150" t="str">
        <f t="shared" si="127"/>
        <v>48_2M_F_0_365_5_HH800_Core</v>
      </c>
      <c r="B8150">
        <v>48</v>
      </c>
      <c r="C8150" t="s">
        <v>175</v>
      </c>
      <c r="D8150" t="s">
        <v>169</v>
      </c>
      <c r="E8150">
        <v>0</v>
      </c>
      <c r="F8150">
        <v>365</v>
      </c>
      <c r="G8150">
        <v>5</v>
      </c>
      <c r="H8150" t="s">
        <v>303</v>
      </c>
      <c r="I8150" t="s">
        <v>170</v>
      </c>
      <c r="J8150">
        <v>48.33361602215389</v>
      </c>
      <c r="L8150" s="47"/>
      <c r="M8150" s="47"/>
    </row>
    <row r="8151" spans="1:13" x14ac:dyDescent="0.4">
      <c r="A8151" t="str">
        <f t="shared" si="127"/>
        <v>29_2M_F_3_90_5_HH800_Core</v>
      </c>
      <c r="B8151">
        <v>29</v>
      </c>
      <c r="C8151" t="s">
        <v>175</v>
      </c>
      <c r="D8151" t="s">
        <v>169</v>
      </c>
      <c r="E8151">
        <v>3</v>
      </c>
      <c r="F8151">
        <v>90</v>
      </c>
      <c r="G8151">
        <v>5</v>
      </c>
      <c r="H8151" t="s">
        <v>303</v>
      </c>
      <c r="I8151" t="s">
        <v>170</v>
      </c>
      <c r="J8151">
        <v>2.4084834552883834</v>
      </c>
      <c r="L8151" s="47"/>
      <c r="M8151" s="47"/>
    </row>
    <row r="8152" spans="1:13" x14ac:dyDescent="0.4">
      <c r="A8152" t="str">
        <f t="shared" si="127"/>
        <v>29_2A_F_3_90_5_HH800_Core</v>
      </c>
      <c r="B8152">
        <v>29</v>
      </c>
      <c r="C8152" t="s">
        <v>176</v>
      </c>
      <c r="D8152" t="s">
        <v>169</v>
      </c>
      <c r="E8152">
        <v>3</v>
      </c>
      <c r="F8152">
        <v>90</v>
      </c>
      <c r="G8152">
        <v>5</v>
      </c>
      <c r="H8152" t="s">
        <v>303</v>
      </c>
      <c r="I8152" t="s">
        <v>170</v>
      </c>
      <c r="J8152">
        <v>2.6483292504969516</v>
      </c>
      <c r="L8152" s="47"/>
      <c r="M8152" s="47"/>
    </row>
    <row r="8153" spans="1:13" x14ac:dyDescent="0.4">
      <c r="A8153" t="str">
        <f t="shared" si="127"/>
        <v>38_4M_F_0_180_5_HH800_Core</v>
      </c>
      <c r="B8153">
        <v>38</v>
      </c>
      <c r="C8153" t="s">
        <v>173</v>
      </c>
      <c r="D8153" t="s">
        <v>169</v>
      </c>
      <c r="E8153">
        <v>0</v>
      </c>
      <c r="F8153">
        <v>180</v>
      </c>
      <c r="G8153">
        <v>5</v>
      </c>
      <c r="H8153" t="s">
        <v>303</v>
      </c>
      <c r="I8153" t="s">
        <v>170</v>
      </c>
      <c r="J8153">
        <v>22.65248327314001</v>
      </c>
      <c r="L8153" s="47"/>
      <c r="M8153" s="47"/>
    </row>
    <row r="8154" spans="1:13" x14ac:dyDescent="0.4">
      <c r="A8154" t="str">
        <f t="shared" si="127"/>
        <v>38_4A_F_0_180_5_HH800_Core</v>
      </c>
      <c r="B8154">
        <v>38</v>
      </c>
      <c r="C8154" t="s">
        <v>168</v>
      </c>
      <c r="D8154" t="s">
        <v>169</v>
      </c>
      <c r="E8154">
        <v>0</v>
      </c>
      <c r="F8154">
        <v>180</v>
      </c>
      <c r="G8154">
        <v>5</v>
      </c>
      <c r="H8154" t="s">
        <v>303</v>
      </c>
      <c r="I8154" t="s">
        <v>170</v>
      </c>
      <c r="J8154">
        <v>24.701924391913057</v>
      </c>
      <c r="L8154" s="47"/>
      <c r="M8154" s="47"/>
    </row>
    <row r="8155" spans="1:13" x14ac:dyDescent="0.4">
      <c r="A8155" t="str">
        <f t="shared" si="127"/>
        <v>28_4A_M_6_365_5_HH800_Core</v>
      </c>
      <c r="B8155">
        <v>28</v>
      </c>
      <c r="C8155" t="s">
        <v>168</v>
      </c>
      <c r="D8155" t="s">
        <v>174</v>
      </c>
      <c r="E8155">
        <v>6</v>
      </c>
      <c r="F8155">
        <v>365</v>
      </c>
      <c r="G8155">
        <v>5</v>
      </c>
      <c r="H8155" t="s">
        <v>303</v>
      </c>
      <c r="I8155" t="s">
        <v>170</v>
      </c>
      <c r="J8155">
        <v>2.1292515276460735</v>
      </c>
      <c r="L8155" s="47"/>
      <c r="M8155" s="47"/>
    </row>
    <row r="8156" spans="1:13" x14ac:dyDescent="0.4">
      <c r="A8156" t="str">
        <f t="shared" si="127"/>
        <v>60_4M_M_6_90_5_HH800_Core</v>
      </c>
      <c r="B8156">
        <v>60</v>
      </c>
      <c r="C8156" t="s">
        <v>173</v>
      </c>
      <c r="D8156" t="s">
        <v>174</v>
      </c>
      <c r="E8156">
        <v>6</v>
      </c>
      <c r="F8156">
        <v>90</v>
      </c>
      <c r="G8156">
        <v>5</v>
      </c>
      <c r="H8156" t="s">
        <v>303</v>
      </c>
      <c r="I8156" t="s">
        <v>170</v>
      </c>
      <c r="J8156">
        <v>4.6344722282755857</v>
      </c>
      <c r="L8156" s="47"/>
      <c r="M8156" s="47"/>
    </row>
    <row r="8157" spans="1:13" x14ac:dyDescent="0.4">
      <c r="A8157" t="str">
        <f t="shared" si="127"/>
        <v>30_2M_M_3_180_5_HH800_Core</v>
      </c>
      <c r="B8157">
        <v>30</v>
      </c>
      <c r="C8157" t="s">
        <v>175</v>
      </c>
      <c r="D8157" t="s">
        <v>174</v>
      </c>
      <c r="E8157">
        <v>3</v>
      </c>
      <c r="F8157">
        <v>180</v>
      </c>
      <c r="G8157">
        <v>5</v>
      </c>
      <c r="H8157" t="s">
        <v>303</v>
      </c>
      <c r="I8157" t="s">
        <v>170</v>
      </c>
      <c r="J8157">
        <v>1.3489375815458471</v>
      </c>
      <c r="L8157" s="47"/>
      <c r="M8157" s="47"/>
    </row>
    <row r="8158" spans="1:13" x14ac:dyDescent="0.4">
      <c r="A8158" t="str">
        <f t="shared" si="127"/>
        <v>62_4M_F_6_90_5_HH800_Core</v>
      </c>
      <c r="B8158">
        <v>62</v>
      </c>
      <c r="C8158" t="s">
        <v>173</v>
      </c>
      <c r="D8158" t="s">
        <v>169</v>
      </c>
      <c r="E8158">
        <v>6</v>
      </c>
      <c r="F8158">
        <v>90</v>
      </c>
      <c r="G8158">
        <v>5</v>
      </c>
      <c r="H8158" t="s">
        <v>303</v>
      </c>
      <c r="I8158" t="s">
        <v>170</v>
      </c>
      <c r="J8158">
        <v>5.0019789842402176</v>
      </c>
      <c r="L8158" s="47"/>
      <c r="M8158" s="47"/>
    </row>
    <row r="8159" spans="1:13" x14ac:dyDescent="0.4">
      <c r="A8159" t="str">
        <f t="shared" si="127"/>
        <v>46_4A_M_3_90_5_HH800_Core</v>
      </c>
      <c r="B8159">
        <v>46</v>
      </c>
      <c r="C8159" t="s">
        <v>168</v>
      </c>
      <c r="D8159" t="s">
        <v>174</v>
      </c>
      <c r="E8159">
        <v>3</v>
      </c>
      <c r="F8159">
        <v>90</v>
      </c>
      <c r="G8159">
        <v>5</v>
      </c>
      <c r="H8159" t="s">
        <v>303</v>
      </c>
      <c r="I8159" t="s">
        <v>170</v>
      </c>
      <c r="J8159">
        <v>2.3911256611010643</v>
      </c>
      <c r="L8159" s="47"/>
      <c r="M8159" s="47"/>
    </row>
    <row r="8160" spans="1:13" x14ac:dyDescent="0.4">
      <c r="A8160" t="str">
        <f t="shared" si="127"/>
        <v>48_4M_F_0_60_2_HH800_Core</v>
      </c>
      <c r="B8160">
        <v>48</v>
      </c>
      <c r="C8160" t="s">
        <v>173</v>
      </c>
      <c r="D8160" t="s">
        <v>169</v>
      </c>
      <c r="E8160">
        <v>0</v>
      </c>
      <c r="F8160">
        <v>60</v>
      </c>
      <c r="G8160">
        <v>2</v>
      </c>
      <c r="H8160" t="s">
        <v>303</v>
      </c>
      <c r="I8160" t="s">
        <v>170</v>
      </c>
      <c r="J8160">
        <v>37.830116043137693</v>
      </c>
      <c r="L8160" s="47"/>
      <c r="M8160" s="47"/>
    </row>
    <row r="8161" spans="1:13" x14ac:dyDescent="0.4">
      <c r="A8161" t="str">
        <f t="shared" si="127"/>
        <v>32_2M_M_6_90_5_HH800_Core</v>
      </c>
      <c r="B8161">
        <v>32</v>
      </c>
      <c r="C8161" t="s">
        <v>175</v>
      </c>
      <c r="D8161" t="s">
        <v>174</v>
      </c>
      <c r="E8161">
        <v>6</v>
      </c>
      <c r="F8161">
        <v>90</v>
      </c>
      <c r="G8161">
        <v>5</v>
      </c>
      <c r="H8161" t="s">
        <v>303</v>
      </c>
      <c r="I8161" t="s">
        <v>170</v>
      </c>
      <c r="J8161">
        <v>2.7042171786471227</v>
      </c>
      <c r="L8161" s="47"/>
      <c r="M8161" s="47"/>
    </row>
    <row r="8162" spans="1:13" x14ac:dyDescent="0.4">
      <c r="A8162" t="str">
        <f t="shared" si="127"/>
        <v>53_2M_M_0_90_2_HH800_Core</v>
      </c>
      <c r="B8162">
        <v>53</v>
      </c>
      <c r="C8162" t="s">
        <v>175</v>
      </c>
      <c r="D8162" t="s">
        <v>174</v>
      </c>
      <c r="E8162">
        <v>0</v>
      </c>
      <c r="F8162">
        <v>90</v>
      </c>
      <c r="G8162">
        <v>2</v>
      </c>
      <c r="H8162" t="s">
        <v>303</v>
      </c>
      <c r="I8162" t="s">
        <v>170</v>
      </c>
      <c r="J8162">
        <v>41.785732192021406</v>
      </c>
      <c r="L8162" s="47"/>
      <c r="M8162" s="47"/>
    </row>
    <row r="8163" spans="1:13" x14ac:dyDescent="0.4">
      <c r="A8163" t="str">
        <f t="shared" si="127"/>
        <v>55_2M_F_0_180_2_HH800_Core</v>
      </c>
      <c r="B8163">
        <v>55</v>
      </c>
      <c r="C8163" t="s">
        <v>175</v>
      </c>
      <c r="D8163" t="s">
        <v>169</v>
      </c>
      <c r="E8163">
        <v>0</v>
      </c>
      <c r="F8163">
        <v>180</v>
      </c>
      <c r="G8163">
        <v>2</v>
      </c>
      <c r="H8163" t="s">
        <v>303</v>
      </c>
      <c r="I8163" t="s">
        <v>170</v>
      </c>
      <c r="J8163">
        <v>43.639404055392461</v>
      </c>
      <c r="L8163" s="47"/>
      <c r="M8163" s="47"/>
    </row>
    <row r="8164" spans="1:13" x14ac:dyDescent="0.4">
      <c r="A8164" t="str">
        <f t="shared" si="127"/>
        <v>33_2A_M_0_180_2_HH800_Core</v>
      </c>
      <c r="B8164">
        <v>33</v>
      </c>
      <c r="C8164" t="s">
        <v>176</v>
      </c>
      <c r="D8164" t="s">
        <v>174</v>
      </c>
      <c r="E8164">
        <v>0</v>
      </c>
      <c r="F8164">
        <v>180</v>
      </c>
      <c r="G8164">
        <v>2</v>
      </c>
      <c r="H8164" t="s">
        <v>303</v>
      </c>
      <c r="I8164" t="s">
        <v>170</v>
      </c>
      <c r="J8164">
        <v>17.449010098016885</v>
      </c>
      <c r="L8164" s="47"/>
      <c r="M8164" s="47"/>
    </row>
    <row r="8165" spans="1:13" x14ac:dyDescent="0.4">
      <c r="A8165" t="str">
        <f t="shared" si="127"/>
        <v>32_4A_F_6_90_5_HH800_Core</v>
      </c>
      <c r="B8165">
        <v>32</v>
      </c>
      <c r="C8165" t="s">
        <v>168</v>
      </c>
      <c r="D8165" t="s">
        <v>169</v>
      </c>
      <c r="E8165">
        <v>6</v>
      </c>
      <c r="F8165">
        <v>90</v>
      </c>
      <c r="G8165">
        <v>5</v>
      </c>
      <c r="H8165" t="s">
        <v>303</v>
      </c>
      <c r="I8165" t="s">
        <v>170</v>
      </c>
      <c r="J8165">
        <v>2.7032374266138746</v>
      </c>
      <c r="L8165" s="47"/>
      <c r="M8165" s="47"/>
    </row>
    <row r="8166" spans="1:13" x14ac:dyDescent="0.4">
      <c r="A8166" t="str">
        <f t="shared" si="127"/>
        <v>30_2M_M_6_180_5_HH800_Core</v>
      </c>
      <c r="B8166">
        <v>30</v>
      </c>
      <c r="C8166" t="s">
        <v>175</v>
      </c>
      <c r="D8166" t="s">
        <v>174</v>
      </c>
      <c r="E8166">
        <v>6</v>
      </c>
      <c r="F8166">
        <v>180</v>
      </c>
      <c r="G8166">
        <v>5</v>
      </c>
      <c r="H8166" t="s">
        <v>303</v>
      </c>
      <c r="I8166" t="s">
        <v>170</v>
      </c>
      <c r="J8166">
        <v>2.8697182304003501</v>
      </c>
      <c r="L8166" s="47"/>
      <c r="M8166" s="47"/>
    </row>
    <row r="8167" spans="1:13" x14ac:dyDescent="0.4">
      <c r="A8167" t="str">
        <f t="shared" si="127"/>
        <v>48_4A_M_6_365_5_HH800_Core</v>
      </c>
      <c r="B8167">
        <v>48</v>
      </c>
      <c r="C8167" t="s">
        <v>168</v>
      </c>
      <c r="D8167" t="s">
        <v>174</v>
      </c>
      <c r="E8167">
        <v>6</v>
      </c>
      <c r="F8167">
        <v>365</v>
      </c>
      <c r="G8167">
        <v>5</v>
      </c>
      <c r="H8167" t="s">
        <v>303</v>
      </c>
      <c r="I8167" t="s">
        <v>170</v>
      </c>
      <c r="J8167">
        <v>3.225483197265647</v>
      </c>
      <c r="L8167" s="47"/>
      <c r="M8167" s="47"/>
    </row>
    <row r="8168" spans="1:13" x14ac:dyDescent="0.4">
      <c r="A8168" t="str">
        <f t="shared" si="127"/>
        <v>48_4M_M_6_365_5_HH800_Core</v>
      </c>
      <c r="B8168">
        <v>48</v>
      </c>
      <c r="C8168" t="s">
        <v>173</v>
      </c>
      <c r="D8168" t="s">
        <v>174</v>
      </c>
      <c r="E8168">
        <v>6</v>
      </c>
      <c r="F8168">
        <v>365</v>
      </c>
      <c r="G8168">
        <v>5</v>
      </c>
      <c r="H8168" t="s">
        <v>303</v>
      </c>
      <c r="I8168" t="s">
        <v>170</v>
      </c>
      <c r="J8168">
        <v>3.5294312486455377</v>
      </c>
      <c r="L8168" s="47"/>
      <c r="M8168" s="47"/>
    </row>
    <row r="8169" spans="1:13" x14ac:dyDescent="0.4">
      <c r="A8169" t="str">
        <f t="shared" si="127"/>
        <v>43_4M_F_6_60_5_HH800_Core</v>
      </c>
      <c r="B8169">
        <v>43</v>
      </c>
      <c r="C8169" t="s">
        <v>173</v>
      </c>
      <c r="D8169" t="s">
        <v>169</v>
      </c>
      <c r="E8169">
        <v>6</v>
      </c>
      <c r="F8169">
        <v>60</v>
      </c>
      <c r="G8169">
        <v>5</v>
      </c>
      <c r="H8169" t="s">
        <v>303</v>
      </c>
      <c r="I8169" t="s">
        <v>170</v>
      </c>
      <c r="J8169">
        <v>3.5726339612752098</v>
      </c>
      <c r="L8169" s="47"/>
      <c r="M8169" s="47"/>
    </row>
    <row r="8170" spans="1:13" x14ac:dyDescent="0.4">
      <c r="A8170" t="str">
        <f t="shared" si="127"/>
        <v>44_4A_M_3_180_5_HH800_Core</v>
      </c>
      <c r="B8170">
        <v>44</v>
      </c>
      <c r="C8170" t="s">
        <v>168</v>
      </c>
      <c r="D8170" t="s">
        <v>174</v>
      </c>
      <c r="E8170">
        <v>3</v>
      </c>
      <c r="F8170">
        <v>180</v>
      </c>
      <c r="G8170">
        <v>5</v>
      </c>
      <c r="H8170" t="s">
        <v>303</v>
      </c>
      <c r="I8170" t="s">
        <v>170</v>
      </c>
      <c r="J8170">
        <v>2.1389765115469728</v>
      </c>
      <c r="L8170" s="47"/>
      <c r="M8170" s="47"/>
    </row>
    <row r="8171" spans="1:13" x14ac:dyDescent="0.4">
      <c r="A8171" t="str">
        <f t="shared" si="127"/>
        <v>33_4M_F_3_90_5_HH800_Core</v>
      </c>
      <c r="B8171">
        <v>33</v>
      </c>
      <c r="C8171" t="s">
        <v>173</v>
      </c>
      <c r="D8171" t="s">
        <v>169</v>
      </c>
      <c r="E8171">
        <v>3</v>
      </c>
      <c r="F8171">
        <v>90</v>
      </c>
      <c r="G8171">
        <v>5</v>
      </c>
      <c r="H8171" t="s">
        <v>303</v>
      </c>
      <c r="I8171" t="s">
        <v>170</v>
      </c>
      <c r="J8171">
        <v>1.1884126938121715</v>
      </c>
      <c r="L8171" s="47"/>
      <c r="M8171" s="47"/>
    </row>
    <row r="8172" spans="1:13" x14ac:dyDescent="0.4">
      <c r="A8172" t="str">
        <f t="shared" si="127"/>
        <v>33_4A_F_3_90_5_HH800_Core</v>
      </c>
      <c r="B8172">
        <v>33</v>
      </c>
      <c r="C8172" t="s">
        <v>168</v>
      </c>
      <c r="D8172" t="s">
        <v>169</v>
      </c>
      <c r="E8172">
        <v>3</v>
      </c>
      <c r="F8172">
        <v>90</v>
      </c>
      <c r="G8172">
        <v>5</v>
      </c>
      <c r="H8172" t="s">
        <v>303</v>
      </c>
      <c r="I8172" t="s">
        <v>170</v>
      </c>
      <c r="J8172">
        <v>2.0847780171577641</v>
      </c>
      <c r="L8172" s="47"/>
      <c r="M8172" s="47"/>
    </row>
    <row r="8173" spans="1:13" x14ac:dyDescent="0.4">
      <c r="A8173" t="str">
        <f t="shared" si="127"/>
        <v>44_4M_M_3_180_5_HH800_Core</v>
      </c>
      <c r="B8173">
        <v>44</v>
      </c>
      <c r="C8173" t="s">
        <v>173</v>
      </c>
      <c r="D8173" t="s">
        <v>174</v>
      </c>
      <c r="E8173">
        <v>3</v>
      </c>
      <c r="F8173">
        <v>180</v>
      </c>
      <c r="G8173">
        <v>5</v>
      </c>
      <c r="H8173" t="s">
        <v>303</v>
      </c>
      <c r="I8173" t="s">
        <v>170</v>
      </c>
      <c r="J8173">
        <v>1.7404972593920425</v>
      </c>
      <c r="L8173" s="47"/>
      <c r="M8173" s="47"/>
    </row>
    <row r="8174" spans="1:13" x14ac:dyDescent="0.4">
      <c r="A8174" t="str">
        <f t="shared" si="127"/>
        <v>47_4M_F_3_90_5_HH800_Core</v>
      </c>
      <c r="B8174">
        <v>47</v>
      </c>
      <c r="C8174" t="s">
        <v>173</v>
      </c>
      <c r="D8174" t="s">
        <v>169</v>
      </c>
      <c r="E8174">
        <v>3</v>
      </c>
      <c r="F8174">
        <v>90</v>
      </c>
      <c r="G8174">
        <v>5</v>
      </c>
      <c r="H8174" t="s">
        <v>303</v>
      </c>
      <c r="I8174" t="s">
        <v>170</v>
      </c>
      <c r="J8174">
        <v>2.3155279275904332</v>
      </c>
      <c r="L8174" s="47"/>
      <c r="M8174" s="47"/>
    </row>
    <row r="8175" spans="1:13" x14ac:dyDescent="0.4">
      <c r="A8175" t="str">
        <f t="shared" si="127"/>
        <v>53_4M_M_3_365_5_HH800_Core</v>
      </c>
      <c r="B8175">
        <v>53</v>
      </c>
      <c r="C8175" t="s">
        <v>173</v>
      </c>
      <c r="D8175" t="s">
        <v>174</v>
      </c>
      <c r="E8175">
        <v>3</v>
      </c>
      <c r="F8175">
        <v>365</v>
      </c>
      <c r="G8175">
        <v>5</v>
      </c>
      <c r="H8175" t="s">
        <v>303</v>
      </c>
      <c r="I8175" t="s">
        <v>170</v>
      </c>
      <c r="J8175">
        <v>2.5892320216028337</v>
      </c>
      <c r="L8175" s="47"/>
      <c r="M8175" s="47"/>
    </row>
    <row r="8176" spans="1:13" x14ac:dyDescent="0.4">
      <c r="A8176" t="str">
        <f t="shared" si="127"/>
        <v>42_4A_F_3_90_5_HH800_Core</v>
      </c>
      <c r="B8176">
        <v>42</v>
      </c>
      <c r="C8176" t="s">
        <v>168</v>
      </c>
      <c r="D8176" t="s">
        <v>169</v>
      </c>
      <c r="E8176">
        <v>3</v>
      </c>
      <c r="F8176">
        <v>90</v>
      </c>
      <c r="G8176">
        <v>5</v>
      </c>
      <c r="H8176" t="s">
        <v>303</v>
      </c>
      <c r="I8176" t="s">
        <v>170</v>
      </c>
      <c r="J8176">
        <v>2.0425956646453627</v>
      </c>
      <c r="L8176" s="47"/>
      <c r="M8176" s="47"/>
    </row>
    <row r="8177" spans="1:13" x14ac:dyDescent="0.4">
      <c r="A8177" t="str">
        <f t="shared" si="127"/>
        <v>57_4A_F_6_180_5_HH800_Core</v>
      </c>
      <c r="B8177">
        <v>57</v>
      </c>
      <c r="C8177" t="s">
        <v>168</v>
      </c>
      <c r="D8177" t="s">
        <v>169</v>
      </c>
      <c r="E8177">
        <v>6</v>
      </c>
      <c r="F8177">
        <v>180</v>
      </c>
      <c r="G8177">
        <v>5</v>
      </c>
      <c r="H8177" t="s">
        <v>303</v>
      </c>
      <c r="I8177" t="s">
        <v>170</v>
      </c>
      <c r="J8177">
        <v>4.198494277310358</v>
      </c>
      <c r="L8177" s="47"/>
      <c r="M8177" s="47"/>
    </row>
    <row r="8178" spans="1:13" x14ac:dyDescent="0.4">
      <c r="A8178" t="str">
        <f t="shared" si="127"/>
        <v>38_2M_M_0_90_2_HH800_Core</v>
      </c>
      <c r="B8178">
        <v>38</v>
      </c>
      <c r="C8178" t="s">
        <v>175</v>
      </c>
      <c r="D8178" t="s">
        <v>174</v>
      </c>
      <c r="E8178">
        <v>0</v>
      </c>
      <c r="F8178">
        <v>90</v>
      </c>
      <c r="G8178">
        <v>2</v>
      </c>
      <c r="H8178" t="s">
        <v>303</v>
      </c>
      <c r="I8178" t="s">
        <v>170</v>
      </c>
      <c r="J8178">
        <v>22.695897235494815</v>
      </c>
      <c r="L8178" s="47"/>
      <c r="M8178" s="47"/>
    </row>
    <row r="8179" spans="1:13" x14ac:dyDescent="0.4">
      <c r="A8179" t="str">
        <f t="shared" si="127"/>
        <v>51_4A_M_3_365_5_HH800_Core</v>
      </c>
      <c r="B8179">
        <v>51</v>
      </c>
      <c r="C8179" t="s">
        <v>168</v>
      </c>
      <c r="D8179" t="s">
        <v>174</v>
      </c>
      <c r="E8179">
        <v>3</v>
      </c>
      <c r="F8179">
        <v>365</v>
      </c>
      <c r="G8179">
        <v>5</v>
      </c>
      <c r="H8179" t="s">
        <v>303</v>
      </c>
      <c r="I8179" t="s">
        <v>170</v>
      </c>
      <c r="J8179">
        <v>2.901569689429838</v>
      </c>
      <c r="L8179" s="47"/>
      <c r="M8179" s="47"/>
    </row>
    <row r="8180" spans="1:13" x14ac:dyDescent="0.4">
      <c r="A8180" t="str">
        <f t="shared" si="127"/>
        <v>34_4M_F_0_60_2_HH800_Core</v>
      </c>
      <c r="B8180">
        <v>34</v>
      </c>
      <c r="C8180" t="s">
        <v>173</v>
      </c>
      <c r="D8180" t="s">
        <v>169</v>
      </c>
      <c r="E8180">
        <v>0</v>
      </c>
      <c r="F8180">
        <v>60</v>
      </c>
      <c r="G8180">
        <v>2</v>
      </c>
      <c r="H8180" t="s">
        <v>303</v>
      </c>
      <c r="I8180" t="s">
        <v>170</v>
      </c>
      <c r="J8180">
        <v>24.934860292199154</v>
      </c>
      <c r="L8180" s="47"/>
      <c r="M8180" s="47"/>
    </row>
    <row r="8181" spans="1:13" x14ac:dyDescent="0.4">
      <c r="A8181" t="str">
        <f t="shared" si="127"/>
        <v>35_4M_F_0_60_2_HH800_Core</v>
      </c>
      <c r="B8181">
        <v>35</v>
      </c>
      <c r="C8181" t="s">
        <v>173</v>
      </c>
      <c r="D8181" t="s">
        <v>169</v>
      </c>
      <c r="E8181">
        <v>0</v>
      </c>
      <c r="F8181">
        <v>60</v>
      </c>
      <c r="G8181">
        <v>2</v>
      </c>
      <c r="H8181" t="s">
        <v>303</v>
      </c>
      <c r="I8181" t="s">
        <v>170</v>
      </c>
      <c r="J8181">
        <v>24.438305511271444</v>
      </c>
      <c r="L8181" s="47"/>
      <c r="M8181" s="47"/>
    </row>
    <row r="8182" spans="1:13" x14ac:dyDescent="0.4">
      <c r="A8182" t="str">
        <f t="shared" si="127"/>
        <v>34_4A_F_0_60_2_HH800_Core</v>
      </c>
      <c r="B8182">
        <v>34</v>
      </c>
      <c r="C8182" t="s">
        <v>168</v>
      </c>
      <c r="D8182" t="s">
        <v>169</v>
      </c>
      <c r="E8182">
        <v>0</v>
      </c>
      <c r="F8182">
        <v>60</v>
      </c>
      <c r="G8182">
        <v>2</v>
      </c>
      <c r="H8182" t="s">
        <v>303</v>
      </c>
      <c r="I8182" t="s">
        <v>170</v>
      </c>
      <c r="J8182">
        <v>25.618520422621078</v>
      </c>
      <c r="L8182" s="47"/>
      <c r="M8182" s="47"/>
    </row>
    <row r="8183" spans="1:13" x14ac:dyDescent="0.4">
      <c r="A8183" t="str">
        <f t="shared" si="127"/>
        <v>35_4A_F_0_60_2_HH800_Core</v>
      </c>
      <c r="B8183">
        <v>35</v>
      </c>
      <c r="C8183" t="s">
        <v>168</v>
      </c>
      <c r="D8183" t="s">
        <v>169</v>
      </c>
      <c r="E8183">
        <v>0</v>
      </c>
      <c r="F8183">
        <v>60</v>
      </c>
      <c r="G8183">
        <v>2</v>
      </c>
      <c r="H8183" t="s">
        <v>303</v>
      </c>
      <c r="I8183" t="s">
        <v>170</v>
      </c>
      <c r="J8183">
        <v>26.123291989360748</v>
      </c>
      <c r="L8183" s="47"/>
      <c r="M8183" s="47"/>
    </row>
    <row r="8184" spans="1:13" x14ac:dyDescent="0.4">
      <c r="A8184" t="str">
        <f t="shared" si="127"/>
        <v>51_4M_M_3_365_5_HH800_Core</v>
      </c>
      <c r="B8184">
        <v>51</v>
      </c>
      <c r="C8184" t="s">
        <v>173</v>
      </c>
      <c r="D8184" t="s">
        <v>174</v>
      </c>
      <c r="E8184">
        <v>3</v>
      </c>
      <c r="F8184">
        <v>365</v>
      </c>
      <c r="G8184">
        <v>5</v>
      </c>
      <c r="H8184" t="s">
        <v>303</v>
      </c>
      <c r="I8184" t="s">
        <v>170</v>
      </c>
      <c r="J8184">
        <v>2.4793355174387597</v>
      </c>
      <c r="L8184" s="47"/>
      <c r="M8184" s="47"/>
    </row>
    <row r="8185" spans="1:13" x14ac:dyDescent="0.4">
      <c r="A8185" t="str">
        <f t="shared" si="127"/>
        <v>60_4M_M_6_180_5_HH800_Core</v>
      </c>
      <c r="B8185">
        <v>60</v>
      </c>
      <c r="C8185" t="s">
        <v>173</v>
      </c>
      <c r="D8185" t="s">
        <v>174</v>
      </c>
      <c r="E8185">
        <v>6</v>
      </c>
      <c r="F8185">
        <v>180</v>
      </c>
      <c r="G8185">
        <v>5</v>
      </c>
      <c r="H8185" t="s">
        <v>303</v>
      </c>
      <c r="I8185" t="s">
        <v>170</v>
      </c>
      <c r="J8185">
        <v>3.9697927204212289</v>
      </c>
      <c r="L8185" s="47"/>
      <c r="M8185" s="47"/>
    </row>
    <row r="8186" spans="1:13" x14ac:dyDescent="0.4">
      <c r="A8186" t="str">
        <f t="shared" si="127"/>
        <v>54_4M_F_3_180_5_HH800_Core</v>
      </c>
      <c r="B8186">
        <v>54</v>
      </c>
      <c r="C8186" t="s">
        <v>173</v>
      </c>
      <c r="D8186" t="s">
        <v>169</v>
      </c>
      <c r="E8186">
        <v>3</v>
      </c>
      <c r="F8186">
        <v>180</v>
      </c>
      <c r="G8186">
        <v>5</v>
      </c>
      <c r="H8186" t="s">
        <v>303</v>
      </c>
      <c r="I8186" t="s">
        <v>170</v>
      </c>
      <c r="J8186">
        <v>2.4991799610505243</v>
      </c>
      <c r="L8186" s="47"/>
      <c r="M8186" s="47"/>
    </row>
    <row r="8187" spans="1:13" x14ac:dyDescent="0.4">
      <c r="A8187" t="str">
        <f t="shared" si="127"/>
        <v>37_4M_F_3_60_5_HH800_Core</v>
      </c>
      <c r="B8187">
        <v>37</v>
      </c>
      <c r="C8187" t="s">
        <v>173</v>
      </c>
      <c r="D8187" t="s">
        <v>169</v>
      </c>
      <c r="E8187">
        <v>3</v>
      </c>
      <c r="F8187">
        <v>60</v>
      </c>
      <c r="G8187">
        <v>5</v>
      </c>
      <c r="H8187" t="s">
        <v>303</v>
      </c>
      <c r="I8187" t="s">
        <v>170</v>
      </c>
      <c r="J8187">
        <v>1.7100255480546058</v>
      </c>
      <c r="L8187" s="47"/>
      <c r="M8187" s="47"/>
    </row>
    <row r="8188" spans="1:13" x14ac:dyDescent="0.4">
      <c r="A8188" t="str">
        <f t="shared" si="127"/>
        <v>48_2A_M_6_90_5_HH800_Core</v>
      </c>
      <c r="B8188">
        <v>48</v>
      </c>
      <c r="C8188" t="s">
        <v>176</v>
      </c>
      <c r="D8188" t="s">
        <v>174</v>
      </c>
      <c r="E8188">
        <v>6</v>
      </c>
      <c r="F8188">
        <v>90</v>
      </c>
      <c r="G8188">
        <v>5</v>
      </c>
      <c r="H8188" t="s">
        <v>303</v>
      </c>
      <c r="I8188" t="s">
        <v>170</v>
      </c>
      <c r="J8188">
        <v>5.8038114599683812</v>
      </c>
      <c r="L8188" s="47"/>
      <c r="M8188" s="47"/>
    </row>
    <row r="8189" spans="1:13" x14ac:dyDescent="0.4">
      <c r="A8189" t="str">
        <f t="shared" si="127"/>
        <v>33_4A_F_0_365_5_HH800_Core</v>
      </c>
      <c r="B8189">
        <v>33</v>
      </c>
      <c r="C8189" t="s">
        <v>168</v>
      </c>
      <c r="D8189" t="s">
        <v>169</v>
      </c>
      <c r="E8189">
        <v>0</v>
      </c>
      <c r="F8189">
        <v>365</v>
      </c>
      <c r="G8189">
        <v>5</v>
      </c>
      <c r="H8189" t="s">
        <v>303</v>
      </c>
      <c r="I8189" t="s">
        <v>170</v>
      </c>
      <c r="J8189">
        <v>19.01843869879675</v>
      </c>
      <c r="L8189" s="47"/>
      <c r="M8189" s="47"/>
    </row>
    <row r="8190" spans="1:13" x14ac:dyDescent="0.4">
      <c r="A8190" t="str">
        <f t="shared" si="127"/>
        <v>33_4M_F_0_365_5_HH800_Core</v>
      </c>
      <c r="B8190">
        <v>33</v>
      </c>
      <c r="C8190" t="s">
        <v>173</v>
      </c>
      <c r="D8190" t="s">
        <v>169</v>
      </c>
      <c r="E8190">
        <v>0</v>
      </c>
      <c r="F8190">
        <v>365</v>
      </c>
      <c r="G8190">
        <v>5</v>
      </c>
      <c r="H8190" t="s">
        <v>303</v>
      </c>
      <c r="I8190" t="s">
        <v>170</v>
      </c>
      <c r="J8190">
        <v>17.586796650395648</v>
      </c>
      <c r="L8190" s="47"/>
      <c r="M8190" s="47"/>
    </row>
    <row r="8191" spans="1:13" x14ac:dyDescent="0.4">
      <c r="A8191" t="str">
        <f t="shared" si="127"/>
        <v>27_2M_M_0_365_5_HH800_Core</v>
      </c>
      <c r="B8191">
        <v>27</v>
      </c>
      <c r="C8191" t="s">
        <v>175</v>
      </c>
      <c r="D8191" t="s">
        <v>174</v>
      </c>
      <c r="E8191">
        <v>0</v>
      </c>
      <c r="F8191">
        <v>365</v>
      </c>
      <c r="G8191">
        <v>5</v>
      </c>
      <c r="H8191" t="s">
        <v>303</v>
      </c>
      <c r="I8191" t="s">
        <v>170</v>
      </c>
      <c r="J8191">
        <v>17.957460432111496</v>
      </c>
      <c r="L8191" s="47"/>
      <c r="M8191" s="47"/>
    </row>
    <row r="8192" spans="1:13" x14ac:dyDescent="0.4">
      <c r="A8192" t="str">
        <f t="shared" si="127"/>
        <v>27_2A_M_0_365_5_HH800_Core</v>
      </c>
      <c r="B8192">
        <v>27</v>
      </c>
      <c r="C8192" t="s">
        <v>176</v>
      </c>
      <c r="D8192" t="s">
        <v>174</v>
      </c>
      <c r="E8192">
        <v>0</v>
      </c>
      <c r="F8192">
        <v>365</v>
      </c>
      <c r="G8192">
        <v>5</v>
      </c>
      <c r="H8192" t="s">
        <v>303</v>
      </c>
      <c r="I8192" t="s">
        <v>170</v>
      </c>
      <c r="J8192">
        <v>20.052917078768232</v>
      </c>
      <c r="L8192" s="47"/>
      <c r="M8192" s="47"/>
    </row>
    <row r="8193" spans="1:13" x14ac:dyDescent="0.4">
      <c r="A8193" t="str">
        <f t="shared" si="127"/>
        <v>30_2M_F_0_60_2_HH800_Core</v>
      </c>
      <c r="B8193">
        <v>30</v>
      </c>
      <c r="C8193" t="s">
        <v>175</v>
      </c>
      <c r="D8193" t="s">
        <v>169</v>
      </c>
      <c r="E8193">
        <v>0</v>
      </c>
      <c r="F8193">
        <v>60</v>
      </c>
      <c r="G8193">
        <v>2</v>
      </c>
      <c r="H8193" t="s">
        <v>303</v>
      </c>
      <c r="I8193" t="s">
        <v>170</v>
      </c>
      <c r="J8193">
        <v>38.402802528464633</v>
      </c>
      <c r="L8193" s="47"/>
      <c r="M8193" s="47"/>
    </row>
    <row r="8194" spans="1:13" x14ac:dyDescent="0.4">
      <c r="A8194" t="str">
        <f t="shared" si="127"/>
        <v>31_2M_F_0_60_2_HH800_Core</v>
      </c>
      <c r="B8194">
        <v>31</v>
      </c>
      <c r="C8194" t="s">
        <v>175</v>
      </c>
      <c r="D8194" t="s">
        <v>169</v>
      </c>
      <c r="E8194">
        <v>0</v>
      </c>
      <c r="F8194">
        <v>60</v>
      </c>
      <c r="G8194">
        <v>2</v>
      </c>
      <c r="H8194" t="s">
        <v>303</v>
      </c>
      <c r="I8194" t="s">
        <v>170</v>
      </c>
      <c r="J8194">
        <v>38.602794100211177</v>
      </c>
      <c r="L8194" s="47"/>
      <c r="M8194" s="47"/>
    </row>
    <row r="8195" spans="1:13" x14ac:dyDescent="0.4">
      <c r="A8195" t="str">
        <f t="shared" ref="A8195:A8258" si="128">B8195&amp;"_"&amp;C8195&amp;"_"&amp;D8195&amp;"_"&amp;E8195&amp;"_"&amp;F8195&amp;"_"&amp;G8195&amp;"_"&amp;H8195&amp;"_"&amp;I8195</f>
        <v>32_2M_F_0_60_2_HH800_Core</v>
      </c>
      <c r="B8195">
        <v>32</v>
      </c>
      <c r="C8195" t="s">
        <v>175</v>
      </c>
      <c r="D8195" t="s">
        <v>169</v>
      </c>
      <c r="E8195">
        <v>0</v>
      </c>
      <c r="F8195">
        <v>60</v>
      </c>
      <c r="G8195">
        <v>2</v>
      </c>
      <c r="H8195" t="s">
        <v>303</v>
      </c>
      <c r="I8195" t="s">
        <v>170</v>
      </c>
      <c r="J8195">
        <v>38.427053596434689</v>
      </c>
      <c r="L8195" s="47"/>
      <c r="M8195" s="47"/>
    </row>
    <row r="8196" spans="1:13" x14ac:dyDescent="0.4">
      <c r="A8196" t="str">
        <f t="shared" si="128"/>
        <v>33_2M_F_0_60_2_HH800_Core</v>
      </c>
      <c r="B8196">
        <v>33</v>
      </c>
      <c r="C8196" t="s">
        <v>175</v>
      </c>
      <c r="D8196" t="s">
        <v>169</v>
      </c>
      <c r="E8196">
        <v>0</v>
      </c>
      <c r="F8196">
        <v>60</v>
      </c>
      <c r="G8196">
        <v>2</v>
      </c>
      <c r="H8196" t="s">
        <v>303</v>
      </c>
      <c r="I8196" t="s">
        <v>170</v>
      </c>
      <c r="J8196">
        <v>38.273165840344873</v>
      </c>
      <c r="L8196" s="47"/>
      <c r="M8196" s="47"/>
    </row>
    <row r="8197" spans="1:13" x14ac:dyDescent="0.4">
      <c r="A8197" t="str">
        <f t="shared" si="128"/>
        <v>34_2M_F_0_60_2_HH800_Core</v>
      </c>
      <c r="B8197">
        <v>34</v>
      </c>
      <c r="C8197" t="s">
        <v>175</v>
      </c>
      <c r="D8197" t="s">
        <v>169</v>
      </c>
      <c r="E8197">
        <v>0</v>
      </c>
      <c r="F8197">
        <v>60</v>
      </c>
      <c r="G8197">
        <v>2</v>
      </c>
      <c r="H8197" t="s">
        <v>303</v>
      </c>
      <c r="I8197" t="s">
        <v>170</v>
      </c>
      <c r="J8197">
        <v>39.110417664284611</v>
      </c>
      <c r="L8197" s="47"/>
      <c r="M8197" s="47"/>
    </row>
    <row r="8198" spans="1:13" x14ac:dyDescent="0.4">
      <c r="A8198" t="str">
        <f t="shared" si="128"/>
        <v>35_2M_F_0_60_2_HH800_Core</v>
      </c>
      <c r="B8198">
        <v>35</v>
      </c>
      <c r="C8198" t="s">
        <v>175</v>
      </c>
      <c r="D8198" t="s">
        <v>169</v>
      </c>
      <c r="E8198">
        <v>0</v>
      </c>
      <c r="F8198">
        <v>60</v>
      </c>
      <c r="G8198">
        <v>2</v>
      </c>
      <c r="H8198" t="s">
        <v>303</v>
      </c>
      <c r="I8198" t="s">
        <v>170</v>
      </c>
      <c r="J8198">
        <v>38.72596756197013</v>
      </c>
      <c r="L8198" s="47"/>
      <c r="M8198" s="47"/>
    </row>
    <row r="8199" spans="1:13" x14ac:dyDescent="0.4">
      <c r="A8199" t="str">
        <f t="shared" si="128"/>
        <v>55_4M_F_3_365_5_HH800_Core</v>
      </c>
      <c r="B8199">
        <v>55</v>
      </c>
      <c r="C8199" t="s">
        <v>173</v>
      </c>
      <c r="D8199" t="s">
        <v>169</v>
      </c>
      <c r="E8199">
        <v>3</v>
      </c>
      <c r="F8199">
        <v>365</v>
      </c>
      <c r="G8199">
        <v>5</v>
      </c>
      <c r="H8199" t="s">
        <v>303</v>
      </c>
      <c r="I8199" t="s">
        <v>170</v>
      </c>
      <c r="J8199">
        <v>2.4566614366690867</v>
      </c>
      <c r="L8199" s="47"/>
      <c r="M8199" s="47"/>
    </row>
    <row r="8200" spans="1:13" x14ac:dyDescent="0.4">
      <c r="A8200" t="str">
        <f t="shared" si="128"/>
        <v>58_4M_F_0_180_2_HH800_Core</v>
      </c>
      <c r="B8200">
        <v>58</v>
      </c>
      <c r="C8200" t="s">
        <v>173</v>
      </c>
      <c r="D8200" t="s">
        <v>169</v>
      </c>
      <c r="E8200">
        <v>0</v>
      </c>
      <c r="F8200">
        <v>180</v>
      </c>
      <c r="G8200">
        <v>2</v>
      </c>
      <c r="H8200" t="s">
        <v>303</v>
      </c>
      <c r="I8200" t="s">
        <v>170</v>
      </c>
      <c r="J8200">
        <v>34.508014548120677</v>
      </c>
      <c r="L8200" s="47"/>
      <c r="M8200" s="47"/>
    </row>
    <row r="8201" spans="1:13" x14ac:dyDescent="0.4">
      <c r="A8201" t="str">
        <f t="shared" si="128"/>
        <v>30_2M_F_3_180_5_HH800_Core</v>
      </c>
      <c r="B8201">
        <v>30</v>
      </c>
      <c r="C8201" t="s">
        <v>175</v>
      </c>
      <c r="D8201" t="s">
        <v>169</v>
      </c>
      <c r="E8201">
        <v>3</v>
      </c>
      <c r="F8201">
        <v>180</v>
      </c>
      <c r="G8201">
        <v>5</v>
      </c>
      <c r="H8201" t="s">
        <v>303</v>
      </c>
      <c r="I8201" t="s">
        <v>170</v>
      </c>
      <c r="J8201">
        <v>2.2245372771627587</v>
      </c>
      <c r="L8201" s="47"/>
      <c r="M8201" s="47"/>
    </row>
    <row r="8202" spans="1:13" x14ac:dyDescent="0.4">
      <c r="A8202" t="str">
        <f t="shared" si="128"/>
        <v>53_2M_M_3_180_5_HH800_Core</v>
      </c>
      <c r="B8202">
        <v>53</v>
      </c>
      <c r="C8202" t="s">
        <v>175</v>
      </c>
      <c r="D8202" t="s">
        <v>174</v>
      </c>
      <c r="E8202">
        <v>3</v>
      </c>
      <c r="F8202">
        <v>180</v>
      </c>
      <c r="G8202">
        <v>5</v>
      </c>
      <c r="H8202" t="s">
        <v>303</v>
      </c>
      <c r="I8202" t="s">
        <v>170</v>
      </c>
      <c r="J8202">
        <v>3.2418744803147188</v>
      </c>
      <c r="L8202" s="47"/>
      <c r="M8202" s="47"/>
    </row>
    <row r="8203" spans="1:13" x14ac:dyDescent="0.4">
      <c r="A8203" t="str">
        <f t="shared" si="128"/>
        <v>50_4A_M_6_90_5_HH800_Core</v>
      </c>
      <c r="B8203">
        <v>50</v>
      </c>
      <c r="C8203" t="s">
        <v>168</v>
      </c>
      <c r="D8203" t="s">
        <v>174</v>
      </c>
      <c r="E8203">
        <v>6</v>
      </c>
      <c r="F8203">
        <v>90</v>
      </c>
      <c r="G8203">
        <v>5</v>
      </c>
      <c r="H8203" t="s">
        <v>303</v>
      </c>
      <c r="I8203" t="s">
        <v>170</v>
      </c>
      <c r="J8203">
        <v>3.901558346044947</v>
      </c>
      <c r="L8203" s="47"/>
      <c r="M8203" s="47"/>
    </row>
    <row r="8204" spans="1:13" x14ac:dyDescent="0.4">
      <c r="A8204" t="str">
        <f t="shared" si="128"/>
        <v>28_4M_F_6_60_5_HH800_Core</v>
      </c>
      <c r="B8204">
        <v>28</v>
      </c>
      <c r="C8204" t="s">
        <v>173</v>
      </c>
      <c r="D8204" t="s">
        <v>169</v>
      </c>
      <c r="E8204">
        <v>6</v>
      </c>
      <c r="F8204">
        <v>60</v>
      </c>
      <c r="G8204">
        <v>5</v>
      </c>
      <c r="H8204" t="s">
        <v>303</v>
      </c>
      <c r="I8204" t="s">
        <v>170</v>
      </c>
      <c r="J8204">
        <v>1.9939406061429263</v>
      </c>
      <c r="L8204" s="47"/>
      <c r="M8204" s="47"/>
    </row>
    <row r="8205" spans="1:13" x14ac:dyDescent="0.4">
      <c r="A8205" t="str">
        <f t="shared" si="128"/>
        <v>29_2M_M_0_60_2_HH800_Core</v>
      </c>
      <c r="B8205">
        <v>29</v>
      </c>
      <c r="C8205" t="s">
        <v>175</v>
      </c>
      <c r="D8205" t="s">
        <v>174</v>
      </c>
      <c r="E8205">
        <v>0</v>
      </c>
      <c r="F8205">
        <v>60</v>
      </c>
      <c r="G8205">
        <v>2</v>
      </c>
      <c r="H8205" t="s">
        <v>303</v>
      </c>
      <c r="I8205" t="s">
        <v>170</v>
      </c>
      <c r="J8205">
        <v>25.722902328612587</v>
      </c>
      <c r="L8205" s="47"/>
      <c r="M8205" s="47"/>
    </row>
    <row r="8206" spans="1:13" x14ac:dyDescent="0.4">
      <c r="A8206" t="str">
        <f t="shared" si="128"/>
        <v>28_2M_F_0_90_5_HH800_Core</v>
      </c>
      <c r="B8206">
        <v>28</v>
      </c>
      <c r="C8206" t="s">
        <v>175</v>
      </c>
      <c r="D8206" t="s">
        <v>169</v>
      </c>
      <c r="E8206">
        <v>0</v>
      </c>
      <c r="F8206">
        <v>90</v>
      </c>
      <c r="G8206">
        <v>5</v>
      </c>
      <c r="H8206" t="s">
        <v>303</v>
      </c>
      <c r="I8206" t="s">
        <v>170</v>
      </c>
      <c r="J8206">
        <v>35.097471495958054</v>
      </c>
      <c r="L8206" s="47"/>
      <c r="M8206" s="47"/>
    </row>
    <row r="8207" spans="1:13" x14ac:dyDescent="0.4">
      <c r="A8207" t="str">
        <f t="shared" si="128"/>
        <v>48_2M_M_6_180_5_HH800_Core</v>
      </c>
      <c r="B8207">
        <v>48</v>
      </c>
      <c r="C8207" t="s">
        <v>175</v>
      </c>
      <c r="D8207" t="s">
        <v>174</v>
      </c>
      <c r="E8207">
        <v>6</v>
      </c>
      <c r="F8207">
        <v>180</v>
      </c>
      <c r="G8207">
        <v>5</v>
      </c>
      <c r="H8207" t="s">
        <v>303</v>
      </c>
      <c r="I8207" t="s">
        <v>170</v>
      </c>
      <c r="J8207">
        <v>5.1022498727890557</v>
      </c>
      <c r="L8207" s="47"/>
      <c r="M8207" s="47"/>
    </row>
    <row r="8208" spans="1:13" x14ac:dyDescent="0.4">
      <c r="A8208" t="str">
        <f t="shared" si="128"/>
        <v>48_2A_M_6_180_5_HH800_Core</v>
      </c>
      <c r="B8208">
        <v>48</v>
      </c>
      <c r="C8208" t="s">
        <v>176</v>
      </c>
      <c r="D8208" t="s">
        <v>174</v>
      </c>
      <c r="E8208">
        <v>6</v>
      </c>
      <c r="F8208">
        <v>180</v>
      </c>
      <c r="G8208">
        <v>5</v>
      </c>
      <c r="H8208" t="s">
        <v>303</v>
      </c>
      <c r="I8208" t="s">
        <v>170</v>
      </c>
      <c r="J8208">
        <v>5.9602747807889909</v>
      </c>
      <c r="L8208" s="47"/>
      <c r="M8208" s="47"/>
    </row>
    <row r="8209" spans="1:13" x14ac:dyDescent="0.4">
      <c r="A8209" t="str">
        <f t="shared" si="128"/>
        <v>36_2M_F_6_180_5_HH800_Core</v>
      </c>
      <c r="B8209">
        <v>36</v>
      </c>
      <c r="C8209" t="s">
        <v>175</v>
      </c>
      <c r="D8209" t="s">
        <v>169</v>
      </c>
      <c r="E8209">
        <v>6</v>
      </c>
      <c r="F8209">
        <v>180</v>
      </c>
      <c r="G8209">
        <v>5</v>
      </c>
      <c r="H8209" t="s">
        <v>303</v>
      </c>
      <c r="I8209" t="s">
        <v>170</v>
      </c>
      <c r="J8209">
        <v>4.2731667935353972</v>
      </c>
      <c r="L8209" s="47"/>
      <c r="M8209" s="47"/>
    </row>
    <row r="8210" spans="1:13" x14ac:dyDescent="0.4">
      <c r="A8210" t="str">
        <f t="shared" si="128"/>
        <v>25_2M_F_0_60_2_HH800_Core</v>
      </c>
      <c r="B8210">
        <v>25</v>
      </c>
      <c r="C8210" t="s">
        <v>175</v>
      </c>
      <c r="D8210" t="s">
        <v>169</v>
      </c>
      <c r="E8210">
        <v>0</v>
      </c>
      <c r="F8210">
        <v>60</v>
      </c>
      <c r="G8210">
        <v>2</v>
      </c>
      <c r="H8210" t="s">
        <v>303</v>
      </c>
      <c r="I8210" t="s">
        <v>170</v>
      </c>
      <c r="J8210">
        <v>35.244732939428921</v>
      </c>
      <c r="L8210" s="47"/>
      <c r="M8210" s="47"/>
    </row>
    <row r="8211" spans="1:13" x14ac:dyDescent="0.4">
      <c r="A8211" t="str">
        <f t="shared" si="128"/>
        <v>34_2M_M_0_60_2_HH800_Core</v>
      </c>
      <c r="B8211">
        <v>34</v>
      </c>
      <c r="C8211" t="s">
        <v>175</v>
      </c>
      <c r="D8211" t="s">
        <v>174</v>
      </c>
      <c r="E8211">
        <v>0</v>
      </c>
      <c r="F8211">
        <v>60</v>
      </c>
      <c r="G8211">
        <v>2</v>
      </c>
      <c r="H8211" t="s">
        <v>303</v>
      </c>
      <c r="I8211" t="s">
        <v>170</v>
      </c>
      <c r="J8211">
        <v>27.370219148189857</v>
      </c>
      <c r="L8211" s="47"/>
      <c r="M8211" s="47"/>
    </row>
    <row r="8212" spans="1:13" x14ac:dyDescent="0.4">
      <c r="A8212" t="str">
        <f t="shared" si="128"/>
        <v>44_4A_M_0_365_5_HH800_Core</v>
      </c>
      <c r="B8212">
        <v>44</v>
      </c>
      <c r="C8212" t="s">
        <v>168</v>
      </c>
      <c r="D8212" t="s">
        <v>174</v>
      </c>
      <c r="E8212">
        <v>0</v>
      </c>
      <c r="F8212">
        <v>365</v>
      </c>
      <c r="G8212">
        <v>5</v>
      </c>
      <c r="H8212" t="s">
        <v>303</v>
      </c>
      <c r="I8212" t="s">
        <v>170</v>
      </c>
      <c r="J8212">
        <v>20.998860749702771</v>
      </c>
      <c r="L8212" s="47"/>
      <c r="M8212" s="47"/>
    </row>
    <row r="8213" spans="1:13" x14ac:dyDescent="0.4">
      <c r="A8213" t="str">
        <f t="shared" si="128"/>
        <v>44_4M_M_0_365_5_HH800_Core</v>
      </c>
      <c r="B8213">
        <v>44</v>
      </c>
      <c r="C8213" t="s">
        <v>173</v>
      </c>
      <c r="D8213" t="s">
        <v>174</v>
      </c>
      <c r="E8213">
        <v>0</v>
      </c>
      <c r="F8213">
        <v>365</v>
      </c>
      <c r="G8213">
        <v>5</v>
      </c>
      <c r="H8213" t="s">
        <v>303</v>
      </c>
      <c r="I8213" t="s">
        <v>170</v>
      </c>
      <c r="J8213">
        <v>19.785252285541983</v>
      </c>
      <c r="L8213" s="47"/>
      <c r="M8213" s="47"/>
    </row>
    <row r="8214" spans="1:13" x14ac:dyDescent="0.4">
      <c r="A8214" t="str">
        <f t="shared" si="128"/>
        <v>26_4M_F_0_90_5_HH800_Core</v>
      </c>
      <c r="B8214">
        <v>26</v>
      </c>
      <c r="C8214" t="s">
        <v>173</v>
      </c>
      <c r="D8214" t="s">
        <v>169</v>
      </c>
      <c r="E8214">
        <v>0</v>
      </c>
      <c r="F8214">
        <v>90</v>
      </c>
      <c r="G8214">
        <v>5</v>
      </c>
      <c r="H8214" t="s">
        <v>303</v>
      </c>
      <c r="I8214" t="s">
        <v>170</v>
      </c>
      <c r="J8214">
        <v>17.056306157230523</v>
      </c>
      <c r="L8214" s="47"/>
      <c r="M8214" s="47"/>
    </row>
    <row r="8215" spans="1:13" x14ac:dyDescent="0.4">
      <c r="A8215" t="str">
        <f t="shared" si="128"/>
        <v>26_4A_F_0_90_5_HH800_Core</v>
      </c>
      <c r="B8215">
        <v>26</v>
      </c>
      <c r="C8215" t="s">
        <v>168</v>
      </c>
      <c r="D8215" t="s">
        <v>169</v>
      </c>
      <c r="E8215">
        <v>0</v>
      </c>
      <c r="F8215">
        <v>90</v>
      </c>
      <c r="G8215">
        <v>5</v>
      </c>
      <c r="H8215" t="s">
        <v>303</v>
      </c>
      <c r="I8215" t="s">
        <v>170</v>
      </c>
      <c r="J8215">
        <v>17.348091673724902</v>
      </c>
      <c r="L8215" s="47"/>
      <c r="M8215" s="47"/>
    </row>
    <row r="8216" spans="1:13" x14ac:dyDescent="0.4">
      <c r="A8216" t="str">
        <f t="shared" si="128"/>
        <v>34_4A_M_3_180_5_HH800_Core</v>
      </c>
      <c r="B8216">
        <v>34</v>
      </c>
      <c r="C8216" t="s">
        <v>168</v>
      </c>
      <c r="D8216" t="s">
        <v>174</v>
      </c>
      <c r="E8216">
        <v>3</v>
      </c>
      <c r="F8216">
        <v>180</v>
      </c>
      <c r="G8216">
        <v>5</v>
      </c>
      <c r="H8216" t="s">
        <v>303</v>
      </c>
      <c r="I8216" t="s">
        <v>170</v>
      </c>
      <c r="J8216">
        <v>1.6205242052452258</v>
      </c>
      <c r="L8216" s="47"/>
      <c r="M8216" s="47"/>
    </row>
    <row r="8217" spans="1:13" x14ac:dyDescent="0.4">
      <c r="A8217" t="str">
        <f t="shared" si="128"/>
        <v>34_4M_M_3_180_5_HH800_Core</v>
      </c>
      <c r="B8217">
        <v>34</v>
      </c>
      <c r="C8217" t="s">
        <v>173</v>
      </c>
      <c r="D8217" t="s">
        <v>174</v>
      </c>
      <c r="E8217">
        <v>3</v>
      </c>
      <c r="F8217">
        <v>180</v>
      </c>
      <c r="G8217">
        <v>5</v>
      </c>
      <c r="H8217" t="s">
        <v>303</v>
      </c>
      <c r="I8217" t="s">
        <v>170</v>
      </c>
      <c r="J8217">
        <v>0.7267242000051457</v>
      </c>
      <c r="L8217" s="47"/>
      <c r="M8217" s="47"/>
    </row>
    <row r="8218" spans="1:13" x14ac:dyDescent="0.4">
      <c r="A8218" t="str">
        <f t="shared" si="128"/>
        <v>37_4M_F_6_365_5_HH800_Core</v>
      </c>
      <c r="B8218">
        <v>37</v>
      </c>
      <c r="C8218" t="s">
        <v>173</v>
      </c>
      <c r="D8218" t="s">
        <v>169</v>
      </c>
      <c r="E8218">
        <v>6</v>
      </c>
      <c r="F8218">
        <v>365</v>
      </c>
      <c r="G8218">
        <v>5</v>
      </c>
      <c r="H8218" t="s">
        <v>303</v>
      </c>
      <c r="I8218" t="s">
        <v>170</v>
      </c>
      <c r="J8218">
        <v>2.4465923473629063</v>
      </c>
      <c r="L8218" s="47"/>
      <c r="M8218" s="47"/>
    </row>
    <row r="8219" spans="1:13" x14ac:dyDescent="0.4">
      <c r="A8219" t="str">
        <f t="shared" si="128"/>
        <v>37_4A_F_6_365_5_HH800_Core</v>
      </c>
      <c r="B8219">
        <v>37</v>
      </c>
      <c r="C8219" t="s">
        <v>168</v>
      </c>
      <c r="D8219" t="s">
        <v>169</v>
      </c>
      <c r="E8219">
        <v>6</v>
      </c>
      <c r="F8219">
        <v>365</v>
      </c>
      <c r="G8219">
        <v>5</v>
      </c>
      <c r="H8219" t="s">
        <v>303</v>
      </c>
      <c r="I8219" t="s">
        <v>170</v>
      </c>
      <c r="J8219">
        <v>2.7413020595201125</v>
      </c>
      <c r="L8219" s="47"/>
      <c r="M8219" s="47"/>
    </row>
    <row r="8220" spans="1:13" x14ac:dyDescent="0.4">
      <c r="A8220" t="str">
        <f t="shared" si="128"/>
        <v>27_4M_M_6_365_5_HH800_Core</v>
      </c>
      <c r="B8220">
        <v>27</v>
      </c>
      <c r="C8220" t="s">
        <v>173</v>
      </c>
      <c r="D8220" t="s">
        <v>174</v>
      </c>
      <c r="E8220">
        <v>6</v>
      </c>
      <c r="F8220">
        <v>365</v>
      </c>
      <c r="G8220">
        <v>5</v>
      </c>
      <c r="H8220" t="s">
        <v>303</v>
      </c>
      <c r="I8220" t="s">
        <v>170</v>
      </c>
      <c r="J8220">
        <v>1.7745956300374548</v>
      </c>
      <c r="L8220" s="47"/>
      <c r="M8220" s="47"/>
    </row>
    <row r="8221" spans="1:13" x14ac:dyDescent="0.4">
      <c r="A8221" t="str">
        <f t="shared" si="128"/>
        <v>49_4A_F_3_365_5_HH800_Core</v>
      </c>
      <c r="B8221">
        <v>49</v>
      </c>
      <c r="C8221" t="s">
        <v>168</v>
      </c>
      <c r="D8221" t="s">
        <v>169</v>
      </c>
      <c r="E8221">
        <v>3</v>
      </c>
      <c r="F8221">
        <v>365</v>
      </c>
      <c r="G8221">
        <v>5</v>
      </c>
      <c r="H8221" t="s">
        <v>303</v>
      </c>
      <c r="I8221" t="s">
        <v>170</v>
      </c>
      <c r="J8221">
        <v>2.4745122402301005</v>
      </c>
      <c r="L8221" s="47"/>
      <c r="M8221" s="47"/>
    </row>
    <row r="8222" spans="1:13" x14ac:dyDescent="0.4">
      <c r="A8222" t="str">
        <f t="shared" si="128"/>
        <v>54_4A_M_3_365_5_HH800_Core</v>
      </c>
      <c r="B8222">
        <v>54</v>
      </c>
      <c r="C8222" t="s">
        <v>168</v>
      </c>
      <c r="D8222" t="s">
        <v>174</v>
      </c>
      <c r="E8222">
        <v>3</v>
      </c>
      <c r="F8222">
        <v>365</v>
      </c>
      <c r="G8222">
        <v>5</v>
      </c>
      <c r="H8222" t="s">
        <v>303</v>
      </c>
      <c r="I8222" t="s">
        <v>170</v>
      </c>
      <c r="J8222">
        <v>2.4881081610611191</v>
      </c>
      <c r="L8222" s="47"/>
      <c r="M8222" s="47"/>
    </row>
    <row r="8223" spans="1:13" x14ac:dyDescent="0.4">
      <c r="A8223" t="str">
        <f t="shared" si="128"/>
        <v>54_4M_M_3_365_5_HH800_Core</v>
      </c>
      <c r="B8223">
        <v>54</v>
      </c>
      <c r="C8223" t="s">
        <v>173</v>
      </c>
      <c r="D8223" t="s">
        <v>174</v>
      </c>
      <c r="E8223">
        <v>3</v>
      </c>
      <c r="F8223">
        <v>365</v>
      </c>
      <c r="G8223">
        <v>5</v>
      </c>
      <c r="H8223" t="s">
        <v>303</v>
      </c>
      <c r="I8223" t="s">
        <v>170</v>
      </c>
      <c r="J8223">
        <v>2.921093061177523</v>
      </c>
      <c r="L8223" s="47"/>
      <c r="M8223" s="47"/>
    </row>
    <row r="8224" spans="1:13" x14ac:dyDescent="0.4">
      <c r="A8224" t="str">
        <f t="shared" si="128"/>
        <v>40_4M_F_0_180_2_HH800_Core</v>
      </c>
      <c r="B8224">
        <v>40</v>
      </c>
      <c r="C8224" t="s">
        <v>173</v>
      </c>
      <c r="D8224" t="s">
        <v>169</v>
      </c>
      <c r="E8224">
        <v>0</v>
      </c>
      <c r="F8224">
        <v>180</v>
      </c>
      <c r="G8224">
        <v>2</v>
      </c>
      <c r="H8224" t="s">
        <v>303</v>
      </c>
      <c r="I8224" t="s">
        <v>170</v>
      </c>
      <c r="J8224">
        <v>16.579158768487698</v>
      </c>
      <c r="L8224" s="47"/>
      <c r="M8224" s="47"/>
    </row>
    <row r="8225" spans="1:13" x14ac:dyDescent="0.4">
      <c r="A8225" t="str">
        <f t="shared" si="128"/>
        <v>46_2A_M_3_180_5_HH800_Core</v>
      </c>
      <c r="B8225">
        <v>46</v>
      </c>
      <c r="C8225" t="s">
        <v>176</v>
      </c>
      <c r="D8225" t="s">
        <v>174</v>
      </c>
      <c r="E8225">
        <v>3</v>
      </c>
      <c r="F8225">
        <v>180</v>
      </c>
      <c r="G8225">
        <v>5</v>
      </c>
      <c r="H8225" t="s">
        <v>303</v>
      </c>
      <c r="I8225" t="s">
        <v>170</v>
      </c>
      <c r="J8225">
        <v>2.7942011197117518</v>
      </c>
      <c r="L8225" s="47"/>
      <c r="M8225" s="47"/>
    </row>
    <row r="8226" spans="1:13" x14ac:dyDescent="0.4">
      <c r="A8226" t="str">
        <f t="shared" si="128"/>
        <v>47_4M_M_0_180_2_HH800_Core</v>
      </c>
      <c r="B8226">
        <v>47</v>
      </c>
      <c r="C8226" t="s">
        <v>173</v>
      </c>
      <c r="D8226" t="s">
        <v>174</v>
      </c>
      <c r="E8226">
        <v>0</v>
      </c>
      <c r="F8226">
        <v>180</v>
      </c>
      <c r="G8226">
        <v>2</v>
      </c>
      <c r="H8226" t="s">
        <v>303</v>
      </c>
      <c r="I8226" t="s">
        <v>170</v>
      </c>
      <c r="J8226">
        <v>16.204723646294244</v>
      </c>
      <c r="L8226" s="47"/>
      <c r="M8226" s="47"/>
    </row>
    <row r="8227" spans="1:13" x14ac:dyDescent="0.4">
      <c r="A8227" t="str">
        <f t="shared" si="128"/>
        <v>47_4A_M_0_180_2_HH800_Core</v>
      </c>
      <c r="B8227">
        <v>47</v>
      </c>
      <c r="C8227" t="s">
        <v>168</v>
      </c>
      <c r="D8227" t="s">
        <v>174</v>
      </c>
      <c r="E8227">
        <v>0</v>
      </c>
      <c r="F8227">
        <v>180</v>
      </c>
      <c r="G8227">
        <v>2</v>
      </c>
      <c r="H8227" t="s">
        <v>303</v>
      </c>
      <c r="I8227" t="s">
        <v>170</v>
      </c>
      <c r="J8227">
        <v>16.893592196070504</v>
      </c>
      <c r="L8227" s="47"/>
      <c r="M8227" s="47"/>
    </row>
    <row r="8228" spans="1:13" x14ac:dyDescent="0.4">
      <c r="A8228" t="str">
        <f t="shared" si="128"/>
        <v>27_2M_M_3_90_5_HH800_Core</v>
      </c>
      <c r="B8228">
        <v>27</v>
      </c>
      <c r="C8228" t="s">
        <v>175</v>
      </c>
      <c r="D8228" t="s">
        <v>174</v>
      </c>
      <c r="E8228">
        <v>3</v>
      </c>
      <c r="F8228">
        <v>90</v>
      </c>
      <c r="G8228">
        <v>5</v>
      </c>
      <c r="H8228" t="s">
        <v>303</v>
      </c>
      <c r="I8228" t="s">
        <v>170</v>
      </c>
      <c r="J8228">
        <v>1.2110280703636604</v>
      </c>
      <c r="L8228" s="47"/>
      <c r="M8228" s="47"/>
    </row>
    <row r="8229" spans="1:13" x14ac:dyDescent="0.4">
      <c r="A8229" t="str">
        <f t="shared" si="128"/>
        <v>47_2A_M_0_180_2_HH800_Core</v>
      </c>
      <c r="B8229">
        <v>47</v>
      </c>
      <c r="C8229" t="s">
        <v>176</v>
      </c>
      <c r="D8229" t="s">
        <v>174</v>
      </c>
      <c r="E8229">
        <v>0</v>
      </c>
      <c r="F8229">
        <v>180</v>
      </c>
      <c r="G8229">
        <v>2</v>
      </c>
      <c r="H8229" t="s">
        <v>303</v>
      </c>
      <c r="I8229" t="s">
        <v>170</v>
      </c>
      <c r="J8229">
        <v>28.207722808908116</v>
      </c>
      <c r="L8229" s="47"/>
      <c r="M8229" s="47"/>
    </row>
    <row r="8230" spans="1:13" x14ac:dyDescent="0.4">
      <c r="A8230" t="str">
        <f t="shared" si="128"/>
        <v>31_4M_F_6_90_5_HH800_Core</v>
      </c>
      <c r="B8230">
        <v>31</v>
      </c>
      <c r="C8230" t="s">
        <v>173</v>
      </c>
      <c r="D8230" t="s">
        <v>169</v>
      </c>
      <c r="E8230">
        <v>6</v>
      </c>
      <c r="F8230">
        <v>90</v>
      </c>
      <c r="G8230">
        <v>5</v>
      </c>
      <c r="H8230" t="s">
        <v>303</v>
      </c>
      <c r="I8230" t="s">
        <v>170</v>
      </c>
      <c r="J8230">
        <v>2.3820053977745279</v>
      </c>
      <c r="L8230" s="47"/>
      <c r="M8230" s="47"/>
    </row>
    <row r="8231" spans="1:13" x14ac:dyDescent="0.4">
      <c r="A8231" t="str">
        <f t="shared" si="128"/>
        <v>31_4A_F_6_90_5_HH800_Core</v>
      </c>
      <c r="B8231">
        <v>31</v>
      </c>
      <c r="C8231" t="s">
        <v>168</v>
      </c>
      <c r="D8231" t="s">
        <v>169</v>
      </c>
      <c r="E8231">
        <v>6</v>
      </c>
      <c r="F8231">
        <v>90</v>
      </c>
      <c r="G8231">
        <v>5</v>
      </c>
      <c r="H8231" t="s">
        <v>303</v>
      </c>
      <c r="I8231" t="s">
        <v>170</v>
      </c>
      <c r="J8231">
        <v>2.6762667918007241</v>
      </c>
      <c r="L8231" s="47"/>
      <c r="M8231" s="47"/>
    </row>
    <row r="8232" spans="1:13" x14ac:dyDescent="0.4">
      <c r="A8232" t="str">
        <f t="shared" si="128"/>
        <v>32_2M_M_6_180_5_HH800_Core</v>
      </c>
      <c r="B8232">
        <v>32</v>
      </c>
      <c r="C8232" t="s">
        <v>175</v>
      </c>
      <c r="D8232" t="s">
        <v>174</v>
      </c>
      <c r="E8232">
        <v>6</v>
      </c>
      <c r="F8232">
        <v>180</v>
      </c>
      <c r="G8232">
        <v>5</v>
      </c>
      <c r="H8232" t="s">
        <v>303</v>
      </c>
      <c r="I8232" t="s">
        <v>170</v>
      </c>
      <c r="J8232">
        <v>2.5758800884633142</v>
      </c>
      <c r="L8232" s="47"/>
      <c r="M8232" s="47"/>
    </row>
    <row r="8233" spans="1:13" x14ac:dyDescent="0.4">
      <c r="A8233" t="str">
        <f t="shared" si="128"/>
        <v>34_2A_M_3_180_5_HH800_Core</v>
      </c>
      <c r="B8233">
        <v>34</v>
      </c>
      <c r="C8233" t="s">
        <v>176</v>
      </c>
      <c r="D8233" t="s">
        <v>174</v>
      </c>
      <c r="E8233">
        <v>3</v>
      </c>
      <c r="F8233">
        <v>180</v>
      </c>
      <c r="G8233">
        <v>5</v>
      </c>
      <c r="H8233" t="s">
        <v>303</v>
      </c>
      <c r="I8233" t="s">
        <v>170</v>
      </c>
      <c r="J8233">
        <v>1.9765514718563555</v>
      </c>
      <c r="L8233" s="47"/>
      <c r="M8233" s="47"/>
    </row>
    <row r="8234" spans="1:13" x14ac:dyDescent="0.4">
      <c r="A8234" t="str">
        <f t="shared" si="128"/>
        <v>25_4M_M_6_90_5_HH800_Core</v>
      </c>
      <c r="B8234">
        <v>25</v>
      </c>
      <c r="C8234" t="s">
        <v>173</v>
      </c>
      <c r="D8234" t="s">
        <v>174</v>
      </c>
      <c r="E8234">
        <v>6</v>
      </c>
      <c r="F8234">
        <v>90</v>
      </c>
      <c r="G8234">
        <v>5</v>
      </c>
      <c r="H8234" t="s">
        <v>303</v>
      </c>
      <c r="I8234" t="s">
        <v>170</v>
      </c>
      <c r="J8234">
        <v>1.6353293428071825</v>
      </c>
      <c r="L8234" s="47"/>
      <c r="M8234" s="47"/>
    </row>
    <row r="8235" spans="1:13" x14ac:dyDescent="0.4">
      <c r="A8235" t="str">
        <f t="shared" si="128"/>
        <v>32_4M_M_0_180_5_HH800_Core</v>
      </c>
      <c r="B8235">
        <v>32</v>
      </c>
      <c r="C8235" t="s">
        <v>173</v>
      </c>
      <c r="D8235" t="s">
        <v>174</v>
      </c>
      <c r="E8235">
        <v>0</v>
      </c>
      <c r="F8235">
        <v>180</v>
      </c>
      <c r="G8235">
        <v>5</v>
      </c>
      <c r="H8235" t="s">
        <v>303</v>
      </c>
      <c r="I8235" t="s">
        <v>170</v>
      </c>
      <c r="J8235">
        <v>13.118278453268605</v>
      </c>
      <c r="L8235" s="47"/>
      <c r="M8235" s="47"/>
    </row>
    <row r="8236" spans="1:13" x14ac:dyDescent="0.4">
      <c r="A8236" t="str">
        <f t="shared" si="128"/>
        <v>25_4A_M_6_90_5_HH800_Core</v>
      </c>
      <c r="B8236">
        <v>25</v>
      </c>
      <c r="C8236" t="s">
        <v>168</v>
      </c>
      <c r="D8236" t="s">
        <v>174</v>
      </c>
      <c r="E8236">
        <v>6</v>
      </c>
      <c r="F8236">
        <v>90</v>
      </c>
      <c r="G8236">
        <v>5</v>
      </c>
      <c r="H8236" t="s">
        <v>303</v>
      </c>
      <c r="I8236" t="s">
        <v>170</v>
      </c>
      <c r="J8236">
        <v>1.4615035578383142</v>
      </c>
      <c r="L8236" s="47"/>
      <c r="M8236" s="47"/>
    </row>
    <row r="8237" spans="1:13" x14ac:dyDescent="0.4">
      <c r="A8237" t="str">
        <f t="shared" si="128"/>
        <v>33_2A_F_0_365_5_HH800_Core</v>
      </c>
      <c r="B8237">
        <v>33</v>
      </c>
      <c r="C8237" t="s">
        <v>176</v>
      </c>
      <c r="D8237" t="s">
        <v>169</v>
      </c>
      <c r="E8237">
        <v>0</v>
      </c>
      <c r="F8237">
        <v>365</v>
      </c>
      <c r="G8237">
        <v>5</v>
      </c>
      <c r="H8237" t="s">
        <v>303</v>
      </c>
      <c r="I8237" t="s">
        <v>170</v>
      </c>
      <c r="J8237">
        <v>31.685672705861908</v>
      </c>
      <c r="L8237" s="47"/>
      <c r="M8237" s="47"/>
    </row>
    <row r="8238" spans="1:13" x14ac:dyDescent="0.4">
      <c r="A8238" t="str">
        <f t="shared" si="128"/>
        <v>52_4M_M_6_365_5_HH800_Core</v>
      </c>
      <c r="B8238">
        <v>52</v>
      </c>
      <c r="C8238" t="s">
        <v>173</v>
      </c>
      <c r="D8238" t="s">
        <v>174</v>
      </c>
      <c r="E8238">
        <v>6</v>
      </c>
      <c r="F8238">
        <v>365</v>
      </c>
      <c r="G8238">
        <v>5</v>
      </c>
      <c r="H8238" t="s">
        <v>303</v>
      </c>
      <c r="I8238" t="s">
        <v>170</v>
      </c>
      <c r="J8238">
        <v>4.083525985811109</v>
      </c>
      <c r="L8238" s="47"/>
      <c r="M8238" s="47"/>
    </row>
    <row r="8239" spans="1:13" x14ac:dyDescent="0.4">
      <c r="A8239" t="str">
        <f t="shared" si="128"/>
        <v>28_4A_F_3_90_5_HH800_Core</v>
      </c>
      <c r="B8239">
        <v>28</v>
      </c>
      <c r="C8239" t="s">
        <v>168</v>
      </c>
      <c r="D8239" t="s">
        <v>169</v>
      </c>
      <c r="E8239">
        <v>3</v>
      </c>
      <c r="F8239">
        <v>90</v>
      </c>
      <c r="G8239">
        <v>5</v>
      </c>
      <c r="H8239" t="s">
        <v>303</v>
      </c>
      <c r="I8239" t="s">
        <v>170</v>
      </c>
      <c r="J8239">
        <v>1.0287014547837634</v>
      </c>
      <c r="L8239" s="47"/>
      <c r="M8239" s="47"/>
    </row>
    <row r="8240" spans="1:13" x14ac:dyDescent="0.4">
      <c r="A8240" t="str">
        <f t="shared" si="128"/>
        <v>25_4M_M_3_90_5_HH800_Core</v>
      </c>
      <c r="B8240">
        <v>25</v>
      </c>
      <c r="C8240" t="s">
        <v>173</v>
      </c>
      <c r="D8240" t="s">
        <v>174</v>
      </c>
      <c r="E8240">
        <v>3</v>
      </c>
      <c r="F8240">
        <v>90</v>
      </c>
      <c r="G8240">
        <v>5</v>
      </c>
      <c r="H8240" t="s">
        <v>303</v>
      </c>
      <c r="I8240" t="s">
        <v>170</v>
      </c>
      <c r="J8240">
        <v>1.1243513638434024</v>
      </c>
      <c r="L8240" s="47"/>
      <c r="M8240" s="47"/>
    </row>
    <row r="8241" spans="1:13" x14ac:dyDescent="0.4">
      <c r="A8241" t="str">
        <f t="shared" si="128"/>
        <v>35_2M_M_3_180_5_HH800_Core</v>
      </c>
      <c r="B8241">
        <v>35</v>
      </c>
      <c r="C8241" t="s">
        <v>175</v>
      </c>
      <c r="D8241" t="s">
        <v>174</v>
      </c>
      <c r="E8241">
        <v>3</v>
      </c>
      <c r="F8241">
        <v>180</v>
      </c>
      <c r="G8241">
        <v>5</v>
      </c>
      <c r="H8241" t="s">
        <v>303</v>
      </c>
      <c r="I8241" t="s">
        <v>170</v>
      </c>
      <c r="J8241">
        <v>1.6321819740741768</v>
      </c>
      <c r="L8241" s="47"/>
      <c r="M8241" s="47"/>
    </row>
    <row r="8242" spans="1:13" x14ac:dyDescent="0.4">
      <c r="A8242" t="str">
        <f t="shared" si="128"/>
        <v>35_2A_M_3_180_5_HH800_Core</v>
      </c>
      <c r="B8242">
        <v>35</v>
      </c>
      <c r="C8242" t="s">
        <v>176</v>
      </c>
      <c r="D8242" t="s">
        <v>174</v>
      </c>
      <c r="E8242">
        <v>3</v>
      </c>
      <c r="F8242">
        <v>180</v>
      </c>
      <c r="G8242">
        <v>5</v>
      </c>
      <c r="H8242" t="s">
        <v>303</v>
      </c>
      <c r="I8242" t="s">
        <v>170</v>
      </c>
      <c r="J8242">
        <v>2.151087950999548</v>
      </c>
      <c r="L8242" s="47"/>
      <c r="M8242" s="47"/>
    </row>
    <row r="8243" spans="1:13" x14ac:dyDescent="0.4">
      <c r="A8243" t="str">
        <f t="shared" si="128"/>
        <v>41_4A_M_0_180_2_HH800_Core</v>
      </c>
      <c r="B8243">
        <v>41</v>
      </c>
      <c r="C8243" t="s">
        <v>168</v>
      </c>
      <c r="D8243" t="s">
        <v>174</v>
      </c>
      <c r="E8243">
        <v>0</v>
      </c>
      <c r="F8243">
        <v>180</v>
      </c>
      <c r="G8243">
        <v>2</v>
      </c>
      <c r="H8243" t="s">
        <v>303</v>
      </c>
      <c r="I8243" t="s">
        <v>170</v>
      </c>
      <c r="J8243">
        <v>12.610096374786098</v>
      </c>
      <c r="L8243" s="47"/>
      <c r="M8243" s="47"/>
    </row>
    <row r="8244" spans="1:13" x14ac:dyDescent="0.4">
      <c r="A8244" t="str">
        <f t="shared" si="128"/>
        <v>25_4A_M_3_90_5_HH800_Core</v>
      </c>
      <c r="B8244">
        <v>25</v>
      </c>
      <c r="C8244" t="s">
        <v>168</v>
      </c>
      <c r="D8244" t="s">
        <v>174</v>
      </c>
      <c r="E8244">
        <v>3</v>
      </c>
      <c r="F8244">
        <v>90</v>
      </c>
      <c r="G8244">
        <v>5</v>
      </c>
      <c r="H8244" t="s">
        <v>303</v>
      </c>
      <c r="I8244" t="s">
        <v>170</v>
      </c>
      <c r="J8244">
        <v>1.5895647505952408</v>
      </c>
      <c r="L8244" s="47"/>
      <c r="M8244" s="47"/>
    </row>
    <row r="8245" spans="1:13" x14ac:dyDescent="0.4">
      <c r="A8245" t="str">
        <f t="shared" si="128"/>
        <v>41_4M_M_0_180_2_HH800_Core</v>
      </c>
      <c r="B8245">
        <v>41</v>
      </c>
      <c r="C8245" t="s">
        <v>173</v>
      </c>
      <c r="D8245" t="s">
        <v>174</v>
      </c>
      <c r="E8245">
        <v>0</v>
      </c>
      <c r="F8245">
        <v>180</v>
      </c>
      <c r="G8245">
        <v>2</v>
      </c>
      <c r="H8245" t="s">
        <v>303</v>
      </c>
      <c r="I8245" t="s">
        <v>170</v>
      </c>
      <c r="J8245">
        <v>12.262216469972151</v>
      </c>
      <c r="L8245" s="47"/>
      <c r="M8245" s="47"/>
    </row>
    <row r="8246" spans="1:13" x14ac:dyDescent="0.4">
      <c r="A8246" t="str">
        <f t="shared" si="128"/>
        <v>33_4M_F_6_90_5_HH800_Core</v>
      </c>
      <c r="B8246">
        <v>33</v>
      </c>
      <c r="C8246" t="s">
        <v>173</v>
      </c>
      <c r="D8246" t="s">
        <v>169</v>
      </c>
      <c r="E8246">
        <v>6</v>
      </c>
      <c r="F8246">
        <v>90</v>
      </c>
      <c r="G8246">
        <v>5</v>
      </c>
      <c r="H8246" t="s">
        <v>303</v>
      </c>
      <c r="I8246" t="s">
        <v>170</v>
      </c>
      <c r="J8246">
        <v>2.2721446197214132</v>
      </c>
      <c r="L8246" s="47"/>
      <c r="M8246" s="47"/>
    </row>
    <row r="8247" spans="1:13" x14ac:dyDescent="0.4">
      <c r="A8247" t="str">
        <f t="shared" si="128"/>
        <v>33_4A_F_6_90_5_HH800_Core</v>
      </c>
      <c r="B8247">
        <v>33</v>
      </c>
      <c r="C8247" t="s">
        <v>168</v>
      </c>
      <c r="D8247" t="s">
        <v>169</v>
      </c>
      <c r="E8247">
        <v>6</v>
      </c>
      <c r="F8247">
        <v>90</v>
      </c>
      <c r="G8247">
        <v>5</v>
      </c>
      <c r="H8247" t="s">
        <v>303</v>
      </c>
      <c r="I8247" t="s">
        <v>170</v>
      </c>
      <c r="J8247">
        <v>2.6262774978663881</v>
      </c>
      <c r="L8247" s="47"/>
      <c r="M8247" s="47"/>
    </row>
    <row r="8248" spans="1:13" x14ac:dyDescent="0.4">
      <c r="A8248" t="str">
        <f t="shared" si="128"/>
        <v>54_4A_F_6_365_5_HH800_Core</v>
      </c>
      <c r="B8248">
        <v>54</v>
      </c>
      <c r="C8248" t="s">
        <v>168</v>
      </c>
      <c r="D8248" t="s">
        <v>169</v>
      </c>
      <c r="E8248">
        <v>6</v>
      </c>
      <c r="F8248">
        <v>365</v>
      </c>
      <c r="G8248">
        <v>5</v>
      </c>
      <c r="H8248" t="s">
        <v>303</v>
      </c>
      <c r="I8248" t="s">
        <v>170</v>
      </c>
      <c r="J8248">
        <v>4.3975949863347701</v>
      </c>
      <c r="L8248" s="47"/>
      <c r="M8248" s="47"/>
    </row>
    <row r="8249" spans="1:13" x14ac:dyDescent="0.4">
      <c r="A8249" t="str">
        <f t="shared" si="128"/>
        <v>28_2M_M_0_60_2_HH800_Core</v>
      </c>
      <c r="B8249">
        <v>28</v>
      </c>
      <c r="C8249" t="s">
        <v>175</v>
      </c>
      <c r="D8249" t="s">
        <v>174</v>
      </c>
      <c r="E8249">
        <v>0</v>
      </c>
      <c r="F8249">
        <v>60</v>
      </c>
      <c r="G8249">
        <v>2</v>
      </c>
      <c r="H8249" t="s">
        <v>303</v>
      </c>
      <c r="I8249" t="s">
        <v>170</v>
      </c>
      <c r="J8249">
        <v>25.689438133734861</v>
      </c>
      <c r="L8249" s="47"/>
      <c r="M8249" s="47"/>
    </row>
    <row r="8250" spans="1:13" x14ac:dyDescent="0.4">
      <c r="A8250" t="str">
        <f t="shared" si="128"/>
        <v>49_4A_M_3_180_5_HH800_Core</v>
      </c>
      <c r="B8250">
        <v>49</v>
      </c>
      <c r="C8250" t="s">
        <v>168</v>
      </c>
      <c r="D8250" t="s">
        <v>174</v>
      </c>
      <c r="E8250">
        <v>3</v>
      </c>
      <c r="F8250">
        <v>180</v>
      </c>
      <c r="G8250">
        <v>5</v>
      </c>
      <c r="H8250" t="s">
        <v>303</v>
      </c>
      <c r="I8250" t="s">
        <v>170</v>
      </c>
      <c r="J8250">
        <v>2.068237005851155</v>
      </c>
      <c r="L8250" s="47"/>
      <c r="M8250" s="47"/>
    </row>
    <row r="8251" spans="1:13" x14ac:dyDescent="0.4">
      <c r="A8251" t="str">
        <f t="shared" si="128"/>
        <v>40_4M_F_0_60_2_HH800_Core</v>
      </c>
      <c r="B8251">
        <v>40</v>
      </c>
      <c r="C8251" t="s">
        <v>173</v>
      </c>
      <c r="D8251" t="s">
        <v>169</v>
      </c>
      <c r="E8251">
        <v>0</v>
      </c>
      <c r="F8251">
        <v>60</v>
      </c>
      <c r="G8251">
        <v>2</v>
      </c>
      <c r="H8251" t="s">
        <v>303</v>
      </c>
      <c r="I8251" t="s">
        <v>170</v>
      </c>
      <c r="J8251">
        <v>30.477124508366458</v>
      </c>
      <c r="L8251" s="47"/>
      <c r="M8251" s="47"/>
    </row>
    <row r="8252" spans="1:13" x14ac:dyDescent="0.4">
      <c r="A8252" t="str">
        <f t="shared" si="128"/>
        <v>38_2M_M_6_180_5_HH800_Core</v>
      </c>
      <c r="B8252">
        <v>38</v>
      </c>
      <c r="C8252" t="s">
        <v>175</v>
      </c>
      <c r="D8252" t="s">
        <v>174</v>
      </c>
      <c r="E8252">
        <v>6</v>
      </c>
      <c r="F8252">
        <v>180</v>
      </c>
      <c r="G8252">
        <v>5</v>
      </c>
      <c r="H8252" t="s">
        <v>303</v>
      </c>
      <c r="I8252" t="s">
        <v>170</v>
      </c>
      <c r="J8252">
        <v>3.3657203851577226</v>
      </c>
      <c r="L8252" s="47"/>
      <c r="M8252" s="47"/>
    </row>
    <row r="8253" spans="1:13" x14ac:dyDescent="0.4">
      <c r="A8253" t="str">
        <f t="shared" si="128"/>
        <v>41_4A_M_6_180_5_HH800_Core</v>
      </c>
      <c r="B8253">
        <v>41</v>
      </c>
      <c r="C8253" t="s">
        <v>168</v>
      </c>
      <c r="D8253" t="s">
        <v>174</v>
      </c>
      <c r="E8253">
        <v>6</v>
      </c>
      <c r="F8253">
        <v>180</v>
      </c>
      <c r="G8253">
        <v>5</v>
      </c>
      <c r="H8253" t="s">
        <v>303</v>
      </c>
      <c r="I8253" t="s">
        <v>170</v>
      </c>
      <c r="J8253">
        <v>3.0143066401723799</v>
      </c>
      <c r="L8253" s="47"/>
      <c r="M8253" s="47"/>
    </row>
    <row r="8254" spans="1:13" x14ac:dyDescent="0.4">
      <c r="A8254" t="str">
        <f t="shared" si="128"/>
        <v>41_4M_M_6_180_5_HH800_Core</v>
      </c>
      <c r="B8254">
        <v>41</v>
      </c>
      <c r="C8254" t="s">
        <v>173</v>
      </c>
      <c r="D8254" t="s">
        <v>174</v>
      </c>
      <c r="E8254">
        <v>6</v>
      </c>
      <c r="F8254">
        <v>180</v>
      </c>
      <c r="G8254">
        <v>5</v>
      </c>
      <c r="H8254" t="s">
        <v>303</v>
      </c>
      <c r="I8254" t="s">
        <v>170</v>
      </c>
      <c r="J8254">
        <v>2.3754734462319194</v>
      </c>
      <c r="L8254" s="47"/>
      <c r="M8254" s="47"/>
    </row>
    <row r="8255" spans="1:13" x14ac:dyDescent="0.4">
      <c r="A8255" t="str">
        <f t="shared" si="128"/>
        <v>50_4M_F_0_365_5_HH800_Core</v>
      </c>
      <c r="B8255">
        <v>50</v>
      </c>
      <c r="C8255" t="s">
        <v>173</v>
      </c>
      <c r="D8255" t="s">
        <v>169</v>
      </c>
      <c r="E8255">
        <v>0</v>
      </c>
      <c r="F8255">
        <v>365</v>
      </c>
      <c r="G8255">
        <v>5</v>
      </c>
      <c r="H8255" t="s">
        <v>303</v>
      </c>
      <c r="I8255" t="s">
        <v>170</v>
      </c>
      <c r="J8255">
        <v>31.834460465218914</v>
      </c>
      <c r="L8255" s="47"/>
      <c r="M8255" s="47"/>
    </row>
    <row r="8256" spans="1:13" x14ac:dyDescent="0.4">
      <c r="A8256" t="str">
        <f t="shared" si="128"/>
        <v>64_4M_M_3_365_5_HH800_Core</v>
      </c>
      <c r="B8256">
        <v>64</v>
      </c>
      <c r="C8256" t="s">
        <v>173</v>
      </c>
      <c r="D8256" t="s">
        <v>174</v>
      </c>
      <c r="E8256">
        <v>3</v>
      </c>
      <c r="F8256">
        <v>365</v>
      </c>
      <c r="G8256">
        <v>5</v>
      </c>
      <c r="H8256" t="s">
        <v>303</v>
      </c>
      <c r="I8256" t="s">
        <v>170</v>
      </c>
      <c r="J8256">
        <v>3.0008991291566756</v>
      </c>
      <c r="L8256" s="47"/>
      <c r="M8256" s="47"/>
    </row>
    <row r="8257" spans="1:13" x14ac:dyDescent="0.4">
      <c r="A8257" t="str">
        <f t="shared" si="128"/>
        <v>26_4A_F_0_365_5_HH800_Core</v>
      </c>
      <c r="B8257">
        <v>26</v>
      </c>
      <c r="C8257" t="s">
        <v>168</v>
      </c>
      <c r="D8257" t="s">
        <v>169</v>
      </c>
      <c r="E8257">
        <v>0</v>
      </c>
      <c r="F8257">
        <v>365</v>
      </c>
      <c r="G8257">
        <v>5</v>
      </c>
      <c r="H8257" t="s">
        <v>303</v>
      </c>
      <c r="I8257" t="s">
        <v>170</v>
      </c>
      <c r="J8257">
        <v>14.987282297319874</v>
      </c>
      <c r="L8257" s="47"/>
      <c r="M8257" s="47"/>
    </row>
    <row r="8258" spans="1:13" x14ac:dyDescent="0.4">
      <c r="A8258" t="str">
        <f t="shared" si="128"/>
        <v>37_4A_M_0_365_5_HH800_Core</v>
      </c>
      <c r="B8258">
        <v>37</v>
      </c>
      <c r="C8258" t="s">
        <v>168</v>
      </c>
      <c r="D8258" t="s">
        <v>174</v>
      </c>
      <c r="E8258">
        <v>0</v>
      </c>
      <c r="F8258">
        <v>365</v>
      </c>
      <c r="G8258">
        <v>5</v>
      </c>
      <c r="H8258" t="s">
        <v>303</v>
      </c>
      <c r="I8258" t="s">
        <v>170</v>
      </c>
      <c r="J8258">
        <v>14.528371036040348</v>
      </c>
      <c r="L8258" s="47"/>
      <c r="M8258" s="47"/>
    </row>
    <row r="8259" spans="1:13" x14ac:dyDescent="0.4">
      <c r="A8259" t="str">
        <f t="shared" ref="A8259:A8322" si="129">B8259&amp;"_"&amp;C8259&amp;"_"&amp;D8259&amp;"_"&amp;E8259&amp;"_"&amp;F8259&amp;"_"&amp;G8259&amp;"_"&amp;H8259&amp;"_"&amp;I8259</f>
        <v>28_4A_M_6_90_5_HH800_Core</v>
      </c>
      <c r="B8259">
        <v>28</v>
      </c>
      <c r="C8259" t="s">
        <v>168</v>
      </c>
      <c r="D8259" t="s">
        <v>174</v>
      </c>
      <c r="E8259">
        <v>6</v>
      </c>
      <c r="F8259">
        <v>90</v>
      </c>
      <c r="G8259">
        <v>5</v>
      </c>
      <c r="H8259" t="s">
        <v>303</v>
      </c>
      <c r="I8259" t="s">
        <v>170</v>
      </c>
      <c r="J8259">
        <v>1.9276595379614125</v>
      </c>
      <c r="L8259" s="47"/>
      <c r="M8259" s="47"/>
    </row>
    <row r="8260" spans="1:13" x14ac:dyDescent="0.4">
      <c r="A8260" t="str">
        <f t="shared" si="129"/>
        <v>33_2A_F_6_365_5_HH800_Core</v>
      </c>
      <c r="B8260">
        <v>33</v>
      </c>
      <c r="C8260" t="s">
        <v>176</v>
      </c>
      <c r="D8260" t="s">
        <v>169</v>
      </c>
      <c r="E8260">
        <v>6</v>
      </c>
      <c r="F8260">
        <v>365</v>
      </c>
      <c r="G8260">
        <v>5</v>
      </c>
      <c r="H8260" t="s">
        <v>303</v>
      </c>
      <c r="I8260" t="s">
        <v>170</v>
      </c>
      <c r="J8260">
        <v>3.6579298782461169</v>
      </c>
      <c r="L8260" s="47"/>
      <c r="M8260" s="47"/>
    </row>
    <row r="8261" spans="1:13" x14ac:dyDescent="0.4">
      <c r="A8261" t="str">
        <f t="shared" si="129"/>
        <v>29_4M_F_0_60_2_HH800_Core</v>
      </c>
      <c r="B8261">
        <v>29</v>
      </c>
      <c r="C8261" t="s">
        <v>173</v>
      </c>
      <c r="D8261" t="s">
        <v>169</v>
      </c>
      <c r="E8261">
        <v>0</v>
      </c>
      <c r="F8261">
        <v>60</v>
      </c>
      <c r="G8261">
        <v>2</v>
      </c>
      <c r="H8261" t="s">
        <v>303</v>
      </c>
      <c r="I8261" t="s">
        <v>170</v>
      </c>
      <c r="J8261">
        <v>22.615593830034346</v>
      </c>
      <c r="L8261" s="47"/>
      <c r="M8261" s="47"/>
    </row>
    <row r="8262" spans="1:13" x14ac:dyDescent="0.4">
      <c r="A8262" t="str">
        <f t="shared" si="129"/>
        <v>60_4M_M_0_90_2_HH800_Core</v>
      </c>
      <c r="B8262">
        <v>60</v>
      </c>
      <c r="C8262" t="s">
        <v>173</v>
      </c>
      <c r="D8262" t="s">
        <v>174</v>
      </c>
      <c r="E8262">
        <v>0</v>
      </c>
      <c r="F8262">
        <v>90</v>
      </c>
      <c r="G8262">
        <v>2</v>
      </c>
      <c r="H8262" t="s">
        <v>303</v>
      </c>
      <c r="I8262" t="s">
        <v>170</v>
      </c>
      <c r="J8262">
        <v>46.119978671086542</v>
      </c>
      <c r="L8262" s="47"/>
      <c r="M8262" s="47"/>
    </row>
    <row r="8263" spans="1:13" x14ac:dyDescent="0.4">
      <c r="A8263" t="str">
        <f t="shared" si="129"/>
        <v>38_2A_M_0_180_2_HH800_Core</v>
      </c>
      <c r="B8263">
        <v>38</v>
      </c>
      <c r="C8263" t="s">
        <v>176</v>
      </c>
      <c r="D8263" t="s">
        <v>174</v>
      </c>
      <c r="E8263">
        <v>0</v>
      </c>
      <c r="F8263">
        <v>180</v>
      </c>
      <c r="G8263">
        <v>2</v>
      </c>
      <c r="H8263" t="s">
        <v>303</v>
      </c>
      <c r="I8263" t="s">
        <v>170</v>
      </c>
      <c r="J8263">
        <v>20.003306445066407</v>
      </c>
      <c r="L8263" s="47"/>
      <c r="M8263" s="47"/>
    </row>
    <row r="8264" spans="1:13" x14ac:dyDescent="0.4">
      <c r="A8264" t="str">
        <f t="shared" si="129"/>
        <v>51_2A_F_0_180_2_HH800_Core</v>
      </c>
      <c r="B8264">
        <v>51</v>
      </c>
      <c r="C8264" t="s">
        <v>176</v>
      </c>
      <c r="D8264" t="s">
        <v>169</v>
      </c>
      <c r="E8264">
        <v>0</v>
      </c>
      <c r="F8264">
        <v>180</v>
      </c>
      <c r="G8264">
        <v>2</v>
      </c>
      <c r="H8264" t="s">
        <v>303</v>
      </c>
      <c r="I8264" t="s">
        <v>170</v>
      </c>
      <c r="J8264">
        <v>39.002040234339724</v>
      </c>
      <c r="L8264" s="47"/>
      <c r="M8264" s="47"/>
    </row>
    <row r="8265" spans="1:13" x14ac:dyDescent="0.4">
      <c r="A8265" t="str">
        <f t="shared" si="129"/>
        <v>34_4M_F_6_365_5_HH800_Core</v>
      </c>
      <c r="B8265">
        <v>34</v>
      </c>
      <c r="C8265" t="s">
        <v>173</v>
      </c>
      <c r="D8265" t="s">
        <v>169</v>
      </c>
      <c r="E8265">
        <v>6</v>
      </c>
      <c r="F8265">
        <v>365</v>
      </c>
      <c r="G8265">
        <v>5</v>
      </c>
      <c r="H8265" t="s">
        <v>303</v>
      </c>
      <c r="I8265" t="s">
        <v>170</v>
      </c>
      <c r="J8265">
        <v>2.3744694191183853</v>
      </c>
      <c r="L8265" s="47"/>
      <c r="M8265" s="47"/>
    </row>
    <row r="8266" spans="1:13" x14ac:dyDescent="0.4">
      <c r="A8266" t="str">
        <f t="shared" si="129"/>
        <v>38_2M_M_0_180_2_HH800_Core</v>
      </c>
      <c r="B8266">
        <v>38</v>
      </c>
      <c r="C8266" t="s">
        <v>175</v>
      </c>
      <c r="D8266" t="s">
        <v>174</v>
      </c>
      <c r="E8266">
        <v>0</v>
      </c>
      <c r="F8266">
        <v>180</v>
      </c>
      <c r="G8266">
        <v>2</v>
      </c>
      <c r="H8266" t="s">
        <v>303</v>
      </c>
      <c r="I8266" t="s">
        <v>170</v>
      </c>
      <c r="J8266">
        <v>17.506590173585504</v>
      </c>
      <c r="L8266" s="47"/>
      <c r="M8266" s="47"/>
    </row>
    <row r="8267" spans="1:13" x14ac:dyDescent="0.4">
      <c r="A8267" t="str">
        <f t="shared" si="129"/>
        <v>34_4A_F_6_365_5_HH800_Core</v>
      </c>
      <c r="B8267">
        <v>34</v>
      </c>
      <c r="C8267" t="s">
        <v>168</v>
      </c>
      <c r="D8267" t="s">
        <v>169</v>
      </c>
      <c r="E8267">
        <v>6</v>
      </c>
      <c r="F8267">
        <v>365</v>
      </c>
      <c r="G8267">
        <v>5</v>
      </c>
      <c r="H8267" t="s">
        <v>303</v>
      </c>
      <c r="I8267" t="s">
        <v>170</v>
      </c>
      <c r="J8267">
        <v>2.9142349273646002</v>
      </c>
      <c r="L8267" s="47"/>
      <c r="M8267" s="47"/>
    </row>
    <row r="8268" spans="1:13" x14ac:dyDescent="0.4">
      <c r="A8268" t="str">
        <f t="shared" si="129"/>
        <v>60_1A_F_0_365_5_HH800_Core</v>
      </c>
      <c r="B8268">
        <v>60</v>
      </c>
      <c r="C8268" t="s">
        <v>178</v>
      </c>
      <c r="D8268" t="s">
        <v>169</v>
      </c>
      <c r="E8268">
        <v>0</v>
      </c>
      <c r="F8268">
        <v>365</v>
      </c>
      <c r="G8268">
        <v>5</v>
      </c>
      <c r="H8268" t="s">
        <v>303</v>
      </c>
      <c r="I8268" t="s">
        <v>170</v>
      </c>
      <c r="J8268">
        <v>114.09115835430187</v>
      </c>
      <c r="L8268" s="47"/>
      <c r="M8268" s="47"/>
    </row>
    <row r="8269" spans="1:13" x14ac:dyDescent="0.4">
      <c r="A8269" t="str">
        <f t="shared" si="129"/>
        <v>48_2M_F_0_90_2_HH800_Core</v>
      </c>
      <c r="B8269">
        <v>48</v>
      </c>
      <c r="C8269" t="s">
        <v>175</v>
      </c>
      <c r="D8269" t="s">
        <v>169</v>
      </c>
      <c r="E8269">
        <v>0</v>
      </c>
      <c r="F8269">
        <v>90</v>
      </c>
      <c r="G8269">
        <v>2</v>
      </c>
      <c r="H8269" t="s">
        <v>303</v>
      </c>
      <c r="I8269" t="s">
        <v>170</v>
      </c>
      <c r="J8269">
        <v>45.69841438565723</v>
      </c>
      <c r="L8269" s="47"/>
      <c r="M8269" s="47"/>
    </row>
    <row r="8270" spans="1:13" x14ac:dyDescent="0.4">
      <c r="A8270" t="str">
        <f t="shared" si="129"/>
        <v>33_4M_F_3_60_5_HH800_Core</v>
      </c>
      <c r="B8270">
        <v>33</v>
      </c>
      <c r="C8270" t="s">
        <v>173</v>
      </c>
      <c r="D8270" t="s">
        <v>169</v>
      </c>
      <c r="E8270">
        <v>3</v>
      </c>
      <c r="F8270">
        <v>60</v>
      </c>
      <c r="G8270">
        <v>5</v>
      </c>
      <c r="H8270" t="s">
        <v>303</v>
      </c>
      <c r="I8270" t="s">
        <v>170</v>
      </c>
      <c r="J8270">
        <v>1.2775842265829402</v>
      </c>
      <c r="L8270" s="47"/>
      <c r="M8270" s="47"/>
    </row>
    <row r="8271" spans="1:13" x14ac:dyDescent="0.4">
      <c r="A8271" t="str">
        <f t="shared" si="129"/>
        <v>29_2M_F_6_180_5_HH800_Core</v>
      </c>
      <c r="B8271">
        <v>29</v>
      </c>
      <c r="C8271" t="s">
        <v>175</v>
      </c>
      <c r="D8271" t="s">
        <v>169</v>
      </c>
      <c r="E8271">
        <v>6</v>
      </c>
      <c r="F8271">
        <v>180</v>
      </c>
      <c r="G8271">
        <v>5</v>
      </c>
      <c r="H8271" t="s">
        <v>303</v>
      </c>
      <c r="I8271" t="s">
        <v>170</v>
      </c>
      <c r="J8271">
        <v>3.8067096466833754</v>
      </c>
      <c r="L8271" s="47"/>
      <c r="M8271" s="47"/>
    </row>
    <row r="8272" spans="1:13" x14ac:dyDescent="0.4">
      <c r="A8272" t="str">
        <f t="shared" si="129"/>
        <v>53_2A_M_3_365_5_HH800_Core</v>
      </c>
      <c r="B8272">
        <v>53</v>
      </c>
      <c r="C8272" t="s">
        <v>176</v>
      </c>
      <c r="D8272" t="s">
        <v>174</v>
      </c>
      <c r="E8272">
        <v>3</v>
      </c>
      <c r="F8272">
        <v>365</v>
      </c>
      <c r="G8272">
        <v>5</v>
      </c>
      <c r="H8272" t="s">
        <v>303</v>
      </c>
      <c r="I8272" t="s">
        <v>170</v>
      </c>
      <c r="J8272">
        <v>4.3654247184692183</v>
      </c>
      <c r="L8272" s="47"/>
      <c r="M8272" s="47"/>
    </row>
    <row r="8273" spans="1:13" x14ac:dyDescent="0.4">
      <c r="A8273" t="str">
        <f t="shared" si="129"/>
        <v>29_2M_F_6_90_5_HH800_Core</v>
      </c>
      <c r="B8273">
        <v>29</v>
      </c>
      <c r="C8273" t="s">
        <v>175</v>
      </c>
      <c r="D8273" t="s">
        <v>169</v>
      </c>
      <c r="E8273">
        <v>6</v>
      </c>
      <c r="F8273">
        <v>90</v>
      </c>
      <c r="G8273">
        <v>5</v>
      </c>
      <c r="H8273" t="s">
        <v>303</v>
      </c>
      <c r="I8273" t="s">
        <v>170</v>
      </c>
      <c r="J8273">
        <v>3.041916443582545</v>
      </c>
      <c r="L8273" s="47"/>
      <c r="M8273" s="47"/>
    </row>
    <row r="8274" spans="1:13" x14ac:dyDescent="0.4">
      <c r="A8274" t="str">
        <f t="shared" si="129"/>
        <v>34_4A_F_3_365_5_HH800_Core</v>
      </c>
      <c r="B8274">
        <v>34</v>
      </c>
      <c r="C8274" t="s">
        <v>168</v>
      </c>
      <c r="D8274" t="s">
        <v>169</v>
      </c>
      <c r="E8274">
        <v>3</v>
      </c>
      <c r="F8274">
        <v>365</v>
      </c>
      <c r="G8274">
        <v>5</v>
      </c>
      <c r="H8274" t="s">
        <v>303</v>
      </c>
      <c r="I8274" t="s">
        <v>170</v>
      </c>
      <c r="J8274">
        <v>1.5977588576611899</v>
      </c>
      <c r="L8274" s="47"/>
      <c r="M8274" s="47"/>
    </row>
    <row r="8275" spans="1:13" x14ac:dyDescent="0.4">
      <c r="A8275" t="str">
        <f t="shared" si="129"/>
        <v>33_2M_M_3_180_5_HH800_Core</v>
      </c>
      <c r="B8275">
        <v>33</v>
      </c>
      <c r="C8275" t="s">
        <v>175</v>
      </c>
      <c r="D8275" t="s">
        <v>174</v>
      </c>
      <c r="E8275">
        <v>3</v>
      </c>
      <c r="F8275">
        <v>180</v>
      </c>
      <c r="G8275">
        <v>5</v>
      </c>
      <c r="H8275" t="s">
        <v>303</v>
      </c>
      <c r="I8275" t="s">
        <v>170</v>
      </c>
      <c r="J8275">
        <v>2.2319939484102038</v>
      </c>
      <c r="L8275" s="47"/>
      <c r="M8275" s="47"/>
    </row>
    <row r="8276" spans="1:13" x14ac:dyDescent="0.4">
      <c r="A8276" t="str">
        <f t="shared" si="129"/>
        <v>34_4A_M_0_90_5_HH800_Core</v>
      </c>
      <c r="B8276">
        <v>34</v>
      </c>
      <c r="C8276" t="s">
        <v>168</v>
      </c>
      <c r="D8276" t="s">
        <v>174</v>
      </c>
      <c r="E8276">
        <v>0</v>
      </c>
      <c r="F8276">
        <v>90</v>
      </c>
      <c r="G8276">
        <v>5</v>
      </c>
      <c r="H8276" t="s">
        <v>303</v>
      </c>
      <c r="I8276" t="s">
        <v>170</v>
      </c>
      <c r="J8276">
        <v>15.176944764824658</v>
      </c>
      <c r="L8276" s="47"/>
      <c r="M8276" s="47"/>
    </row>
    <row r="8277" spans="1:13" x14ac:dyDescent="0.4">
      <c r="A8277" t="str">
        <f t="shared" si="129"/>
        <v>59_4A_F_0_90_2_HH800_Core</v>
      </c>
      <c r="B8277">
        <v>59</v>
      </c>
      <c r="C8277" t="s">
        <v>168</v>
      </c>
      <c r="D8277" t="s">
        <v>169</v>
      </c>
      <c r="E8277">
        <v>0</v>
      </c>
      <c r="F8277">
        <v>90</v>
      </c>
      <c r="G8277">
        <v>2</v>
      </c>
      <c r="H8277" t="s">
        <v>303</v>
      </c>
      <c r="I8277" t="s">
        <v>170</v>
      </c>
      <c r="J8277">
        <v>46.178876521375884</v>
      </c>
      <c r="L8277" s="47"/>
      <c r="M8277" s="47"/>
    </row>
    <row r="8278" spans="1:13" x14ac:dyDescent="0.4">
      <c r="A8278" t="str">
        <f t="shared" si="129"/>
        <v>59_4A_M_0_180_2_HH800_Core</v>
      </c>
      <c r="B8278">
        <v>59</v>
      </c>
      <c r="C8278" t="s">
        <v>168</v>
      </c>
      <c r="D8278" t="s">
        <v>174</v>
      </c>
      <c r="E8278">
        <v>0</v>
      </c>
      <c r="F8278">
        <v>180</v>
      </c>
      <c r="G8278">
        <v>2</v>
      </c>
      <c r="H8278" t="s">
        <v>303</v>
      </c>
      <c r="I8278" t="s">
        <v>170</v>
      </c>
      <c r="J8278">
        <v>39.04838749992971</v>
      </c>
      <c r="L8278" s="47"/>
      <c r="M8278" s="47"/>
    </row>
    <row r="8279" spans="1:13" x14ac:dyDescent="0.4">
      <c r="A8279" t="str">
        <f t="shared" si="129"/>
        <v>59_4M_M_0_180_2_HH800_Core</v>
      </c>
      <c r="B8279">
        <v>59</v>
      </c>
      <c r="C8279" t="s">
        <v>173</v>
      </c>
      <c r="D8279" t="s">
        <v>174</v>
      </c>
      <c r="E8279">
        <v>0</v>
      </c>
      <c r="F8279">
        <v>180</v>
      </c>
      <c r="G8279">
        <v>2</v>
      </c>
      <c r="H8279" t="s">
        <v>303</v>
      </c>
      <c r="I8279" t="s">
        <v>170</v>
      </c>
      <c r="J8279">
        <v>36.68050960685833</v>
      </c>
      <c r="L8279" s="47"/>
      <c r="M8279" s="47"/>
    </row>
    <row r="8280" spans="1:13" x14ac:dyDescent="0.4">
      <c r="A8280" t="str">
        <f t="shared" si="129"/>
        <v>39_4M_F_3_365_5_HH800_Core</v>
      </c>
      <c r="B8280">
        <v>39</v>
      </c>
      <c r="C8280" t="s">
        <v>173</v>
      </c>
      <c r="D8280" t="s">
        <v>169</v>
      </c>
      <c r="E8280">
        <v>3</v>
      </c>
      <c r="F8280">
        <v>365</v>
      </c>
      <c r="G8280">
        <v>5</v>
      </c>
      <c r="H8280" t="s">
        <v>303</v>
      </c>
      <c r="I8280" t="s">
        <v>170</v>
      </c>
      <c r="J8280">
        <v>2.1671218515868258</v>
      </c>
      <c r="L8280" s="47"/>
      <c r="M8280" s="47"/>
    </row>
    <row r="8281" spans="1:13" x14ac:dyDescent="0.4">
      <c r="A8281" t="str">
        <f t="shared" si="129"/>
        <v>53_4M_M_3_180_5_HH800_Core</v>
      </c>
      <c r="B8281">
        <v>53</v>
      </c>
      <c r="C8281" t="s">
        <v>173</v>
      </c>
      <c r="D8281" t="s">
        <v>174</v>
      </c>
      <c r="E8281">
        <v>3</v>
      </c>
      <c r="F8281">
        <v>180</v>
      </c>
      <c r="G8281">
        <v>5</v>
      </c>
      <c r="H8281" t="s">
        <v>303</v>
      </c>
      <c r="I8281" t="s">
        <v>170</v>
      </c>
      <c r="J8281">
        <v>2.1380724440187242</v>
      </c>
      <c r="L8281" s="47"/>
      <c r="M8281" s="47"/>
    </row>
    <row r="8282" spans="1:13" x14ac:dyDescent="0.4">
      <c r="A8282" t="str">
        <f t="shared" si="129"/>
        <v>62_4M_M_3_90_5_HH800_Core</v>
      </c>
      <c r="B8282">
        <v>62</v>
      </c>
      <c r="C8282" t="s">
        <v>173</v>
      </c>
      <c r="D8282" t="s">
        <v>174</v>
      </c>
      <c r="E8282">
        <v>3</v>
      </c>
      <c r="F8282">
        <v>90</v>
      </c>
      <c r="G8282">
        <v>5</v>
      </c>
      <c r="H8282" t="s">
        <v>303</v>
      </c>
      <c r="I8282" t="s">
        <v>170</v>
      </c>
      <c r="J8282">
        <v>2.4471575314740446</v>
      </c>
      <c r="L8282" s="47"/>
      <c r="M8282" s="47"/>
    </row>
    <row r="8283" spans="1:13" x14ac:dyDescent="0.4">
      <c r="A8283" t="str">
        <f t="shared" si="129"/>
        <v>28_2M_M_0_90_2_HH800_Core</v>
      </c>
      <c r="B8283">
        <v>28</v>
      </c>
      <c r="C8283" t="s">
        <v>175</v>
      </c>
      <c r="D8283" t="s">
        <v>174</v>
      </c>
      <c r="E8283">
        <v>0</v>
      </c>
      <c r="F8283">
        <v>90</v>
      </c>
      <c r="G8283">
        <v>2</v>
      </c>
      <c r="H8283" t="s">
        <v>303</v>
      </c>
      <c r="I8283" t="s">
        <v>170</v>
      </c>
      <c r="J8283">
        <v>18.278867415440406</v>
      </c>
      <c r="L8283" s="47"/>
      <c r="M8283" s="47"/>
    </row>
    <row r="8284" spans="1:13" x14ac:dyDescent="0.4">
      <c r="A8284" t="str">
        <f t="shared" si="129"/>
        <v>28_2A_M_0_90_2_HH800_Core</v>
      </c>
      <c r="B8284">
        <v>28</v>
      </c>
      <c r="C8284" t="s">
        <v>176</v>
      </c>
      <c r="D8284" t="s">
        <v>174</v>
      </c>
      <c r="E8284">
        <v>0</v>
      </c>
      <c r="F8284">
        <v>90</v>
      </c>
      <c r="G8284">
        <v>2</v>
      </c>
      <c r="H8284" t="s">
        <v>303</v>
      </c>
      <c r="I8284" t="s">
        <v>170</v>
      </c>
      <c r="J8284">
        <v>20.70347309833447</v>
      </c>
      <c r="L8284" s="47"/>
      <c r="M8284" s="47"/>
    </row>
    <row r="8285" spans="1:13" x14ac:dyDescent="0.4">
      <c r="A8285" t="str">
        <f t="shared" si="129"/>
        <v>25_2M_M_6_365_5_HH800_Core</v>
      </c>
      <c r="B8285">
        <v>25</v>
      </c>
      <c r="C8285" t="s">
        <v>175</v>
      </c>
      <c r="D8285" t="s">
        <v>174</v>
      </c>
      <c r="E8285">
        <v>6</v>
      </c>
      <c r="F8285">
        <v>365</v>
      </c>
      <c r="G8285">
        <v>5</v>
      </c>
      <c r="H8285" t="s">
        <v>303</v>
      </c>
      <c r="I8285" t="s">
        <v>170</v>
      </c>
      <c r="J8285">
        <v>2.4766838856748037</v>
      </c>
      <c r="L8285" s="47"/>
      <c r="M8285" s="47"/>
    </row>
    <row r="8286" spans="1:13" x14ac:dyDescent="0.4">
      <c r="A8286" t="str">
        <f t="shared" si="129"/>
        <v>31_4A_M_0_180_5_HH800_Core</v>
      </c>
      <c r="B8286">
        <v>31</v>
      </c>
      <c r="C8286" t="s">
        <v>168</v>
      </c>
      <c r="D8286" t="s">
        <v>174</v>
      </c>
      <c r="E8286">
        <v>0</v>
      </c>
      <c r="F8286">
        <v>180</v>
      </c>
      <c r="G8286">
        <v>5</v>
      </c>
      <c r="H8286" t="s">
        <v>303</v>
      </c>
      <c r="I8286" t="s">
        <v>170</v>
      </c>
      <c r="J8286">
        <v>12.783777819741969</v>
      </c>
      <c r="L8286" s="47"/>
      <c r="M8286" s="47"/>
    </row>
    <row r="8287" spans="1:13" x14ac:dyDescent="0.4">
      <c r="A8287" t="str">
        <f t="shared" si="129"/>
        <v>31_4M_M_0_180_5_HH800_Core</v>
      </c>
      <c r="B8287">
        <v>31</v>
      </c>
      <c r="C8287" t="s">
        <v>173</v>
      </c>
      <c r="D8287" t="s">
        <v>174</v>
      </c>
      <c r="E8287">
        <v>0</v>
      </c>
      <c r="F8287">
        <v>180</v>
      </c>
      <c r="G8287">
        <v>5</v>
      </c>
      <c r="H8287" t="s">
        <v>303</v>
      </c>
      <c r="I8287" t="s">
        <v>170</v>
      </c>
      <c r="J8287">
        <v>12.206228161863969</v>
      </c>
      <c r="L8287" s="47"/>
      <c r="M8287" s="47"/>
    </row>
    <row r="8288" spans="1:13" x14ac:dyDescent="0.4">
      <c r="A8288" t="str">
        <f t="shared" si="129"/>
        <v>32_4M_F_0_60_5_HH800_Core</v>
      </c>
      <c r="B8288">
        <v>32</v>
      </c>
      <c r="C8288" t="s">
        <v>173</v>
      </c>
      <c r="D8288" t="s">
        <v>169</v>
      </c>
      <c r="E8288">
        <v>0</v>
      </c>
      <c r="F8288">
        <v>60</v>
      </c>
      <c r="G8288">
        <v>5</v>
      </c>
      <c r="H8288" t="s">
        <v>303</v>
      </c>
      <c r="I8288" t="s">
        <v>170</v>
      </c>
      <c r="J8288">
        <v>29.858784813878597</v>
      </c>
      <c r="L8288" s="47"/>
      <c r="M8288" s="47"/>
    </row>
    <row r="8289" spans="1:13" x14ac:dyDescent="0.4">
      <c r="A8289" t="str">
        <f t="shared" si="129"/>
        <v>45_4M_F_3_90_5_HH800_Core</v>
      </c>
      <c r="B8289">
        <v>45</v>
      </c>
      <c r="C8289" t="s">
        <v>173</v>
      </c>
      <c r="D8289" t="s">
        <v>169</v>
      </c>
      <c r="E8289">
        <v>3</v>
      </c>
      <c r="F8289">
        <v>90</v>
      </c>
      <c r="G8289">
        <v>5</v>
      </c>
      <c r="H8289" t="s">
        <v>303</v>
      </c>
      <c r="I8289" t="s">
        <v>170</v>
      </c>
      <c r="J8289">
        <v>2.5103524197210971</v>
      </c>
      <c r="L8289" s="47"/>
      <c r="M8289" s="47"/>
    </row>
    <row r="8290" spans="1:13" x14ac:dyDescent="0.4">
      <c r="A8290" t="str">
        <f t="shared" si="129"/>
        <v>34_4M_F_6_180_5_HH800_Core</v>
      </c>
      <c r="B8290">
        <v>34</v>
      </c>
      <c r="C8290" t="s">
        <v>173</v>
      </c>
      <c r="D8290" t="s">
        <v>169</v>
      </c>
      <c r="E8290">
        <v>6</v>
      </c>
      <c r="F8290">
        <v>180</v>
      </c>
      <c r="G8290">
        <v>5</v>
      </c>
      <c r="H8290" t="s">
        <v>303</v>
      </c>
      <c r="I8290" t="s">
        <v>170</v>
      </c>
      <c r="J8290">
        <v>2.7372433393858899</v>
      </c>
      <c r="L8290" s="47"/>
      <c r="M8290" s="47"/>
    </row>
    <row r="8291" spans="1:13" x14ac:dyDescent="0.4">
      <c r="A8291" t="str">
        <f t="shared" si="129"/>
        <v>29_2M_F_0_90_2_HH800_Core</v>
      </c>
      <c r="B8291">
        <v>29</v>
      </c>
      <c r="C8291" t="s">
        <v>175</v>
      </c>
      <c r="D8291" t="s">
        <v>169</v>
      </c>
      <c r="E8291">
        <v>0</v>
      </c>
      <c r="F8291">
        <v>90</v>
      </c>
      <c r="G8291">
        <v>2</v>
      </c>
      <c r="H8291" t="s">
        <v>303</v>
      </c>
      <c r="I8291" t="s">
        <v>170</v>
      </c>
      <c r="J8291">
        <v>26.225155768385566</v>
      </c>
      <c r="L8291" s="47"/>
      <c r="M8291" s="47"/>
    </row>
    <row r="8292" spans="1:13" x14ac:dyDescent="0.4">
      <c r="A8292" t="str">
        <f t="shared" si="129"/>
        <v>29_2M_F_6_365_5_HH800_Core</v>
      </c>
      <c r="B8292">
        <v>29</v>
      </c>
      <c r="C8292" t="s">
        <v>175</v>
      </c>
      <c r="D8292" t="s">
        <v>169</v>
      </c>
      <c r="E8292">
        <v>6</v>
      </c>
      <c r="F8292">
        <v>365</v>
      </c>
      <c r="G8292">
        <v>5</v>
      </c>
      <c r="H8292" t="s">
        <v>303</v>
      </c>
      <c r="I8292" t="s">
        <v>170</v>
      </c>
      <c r="J8292">
        <v>3.1175315459124375</v>
      </c>
      <c r="L8292" s="47"/>
      <c r="M8292" s="47"/>
    </row>
    <row r="8293" spans="1:13" x14ac:dyDescent="0.4">
      <c r="A8293" t="str">
        <f t="shared" si="129"/>
        <v>35_2M_M_0_180_5_HH800_Core</v>
      </c>
      <c r="B8293">
        <v>35</v>
      </c>
      <c r="C8293" t="s">
        <v>175</v>
      </c>
      <c r="D8293" t="s">
        <v>174</v>
      </c>
      <c r="E8293">
        <v>0</v>
      </c>
      <c r="F8293">
        <v>180</v>
      </c>
      <c r="G8293">
        <v>5</v>
      </c>
      <c r="H8293" t="s">
        <v>303</v>
      </c>
      <c r="I8293" t="s">
        <v>170</v>
      </c>
      <c r="J8293">
        <v>24.870245919213215</v>
      </c>
      <c r="L8293" s="47"/>
      <c r="M8293" s="47"/>
    </row>
    <row r="8294" spans="1:13" x14ac:dyDescent="0.4">
      <c r="A8294" t="str">
        <f t="shared" si="129"/>
        <v>35_2A_M_0_180_5_HH800_Core</v>
      </c>
      <c r="B8294">
        <v>35</v>
      </c>
      <c r="C8294" t="s">
        <v>176</v>
      </c>
      <c r="D8294" t="s">
        <v>174</v>
      </c>
      <c r="E8294">
        <v>0</v>
      </c>
      <c r="F8294">
        <v>180</v>
      </c>
      <c r="G8294">
        <v>5</v>
      </c>
      <c r="H8294" t="s">
        <v>303</v>
      </c>
      <c r="I8294" t="s">
        <v>170</v>
      </c>
      <c r="J8294">
        <v>26.895959473436204</v>
      </c>
      <c r="L8294" s="47"/>
      <c r="M8294" s="47"/>
    </row>
    <row r="8295" spans="1:13" x14ac:dyDescent="0.4">
      <c r="A8295" t="str">
        <f t="shared" si="129"/>
        <v>58_4A_F_0_365_5_HH800_Core</v>
      </c>
      <c r="B8295">
        <v>58</v>
      </c>
      <c r="C8295" t="s">
        <v>168</v>
      </c>
      <c r="D8295" t="s">
        <v>169</v>
      </c>
      <c r="E8295">
        <v>0</v>
      </c>
      <c r="F8295">
        <v>365</v>
      </c>
      <c r="G8295">
        <v>5</v>
      </c>
      <c r="H8295" t="s">
        <v>303</v>
      </c>
      <c r="I8295" t="s">
        <v>170</v>
      </c>
      <c r="J8295">
        <v>47.837464380036039</v>
      </c>
      <c r="L8295" s="47"/>
      <c r="M8295" s="47"/>
    </row>
    <row r="8296" spans="1:13" x14ac:dyDescent="0.4">
      <c r="A8296" t="str">
        <f t="shared" si="129"/>
        <v>58_4M_F_0_365_5_HH800_Core</v>
      </c>
      <c r="B8296">
        <v>58</v>
      </c>
      <c r="C8296" t="s">
        <v>173</v>
      </c>
      <c r="D8296" t="s">
        <v>169</v>
      </c>
      <c r="E8296">
        <v>0</v>
      </c>
      <c r="F8296">
        <v>365</v>
      </c>
      <c r="G8296">
        <v>5</v>
      </c>
      <c r="H8296" t="s">
        <v>303</v>
      </c>
      <c r="I8296" t="s">
        <v>170</v>
      </c>
      <c r="J8296">
        <v>45.682833080818185</v>
      </c>
      <c r="L8296" s="47"/>
      <c r="M8296" s="47"/>
    </row>
    <row r="8297" spans="1:13" x14ac:dyDescent="0.4">
      <c r="A8297" t="str">
        <f t="shared" si="129"/>
        <v>39_2M_M_3_365_5_HH800_Core</v>
      </c>
      <c r="B8297">
        <v>39</v>
      </c>
      <c r="C8297" t="s">
        <v>175</v>
      </c>
      <c r="D8297" t="s">
        <v>174</v>
      </c>
      <c r="E8297">
        <v>3</v>
      </c>
      <c r="F8297">
        <v>365</v>
      </c>
      <c r="G8297">
        <v>5</v>
      </c>
      <c r="H8297" t="s">
        <v>303</v>
      </c>
      <c r="I8297" t="s">
        <v>170</v>
      </c>
      <c r="J8297">
        <v>2.1045034863592251</v>
      </c>
      <c r="L8297" s="47"/>
      <c r="M8297" s="47"/>
    </row>
    <row r="8298" spans="1:13" x14ac:dyDescent="0.4">
      <c r="A8298" t="str">
        <f t="shared" si="129"/>
        <v>28_2A_F_6_365_5_HH800_Core</v>
      </c>
      <c r="B8298">
        <v>28</v>
      </c>
      <c r="C8298" t="s">
        <v>176</v>
      </c>
      <c r="D8298" t="s">
        <v>169</v>
      </c>
      <c r="E8298">
        <v>6</v>
      </c>
      <c r="F8298">
        <v>365</v>
      </c>
      <c r="G8298">
        <v>5</v>
      </c>
      <c r="H8298" t="s">
        <v>303</v>
      </c>
      <c r="I8298" t="s">
        <v>170</v>
      </c>
      <c r="J8298">
        <v>3.9784618259528077</v>
      </c>
      <c r="L8298" s="47"/>
      <c r="M8298" s="47"/>
    </row>
    <row r="8299" spans="1:13" x14ac:dyDescent="0.4">
      <c r="A8299" t="str">
        <f t="shared" si="129"/>
        <v>28_2A_M_6_365_5_HH800_Core</v>
      </c>
      <c r="B8299">
        <v>28</v>
      </c>
      <c r="C8299" t="s">
        <v>176</v>
      </c>
      <c r="D8299" t="s">
        <v>174</v>
      </c>
      <c r="E8299">
        <v>6</v>
      </c>
      <c r="F8299">
        <v>365</v>
      </c>
      <c r="G8299">
        <v>5</v>
      </c>
      <c r="H8299" t="s">
        <v>303</v>
      </c>
      <c r="I8299" t="s">
        <v>170</v>
      </c>
      <c r="J8299">
        <v>2.7843662421572555</v>
      </c>
      <c r="L8299" s="47"/>
      <c r="M8299" s="47"/>
    </row>
    <row r="8300" spans="1:13" x14ac:dyDescent="0.4">
      <c r="A8300" t="str">
        <f t="shared" si="129"/>
        <v>31_2M_F_3_180_5_HH800_Core</v>
      </c>
      <c r="B8300">
        <v>31</v>
      </c>
      <c r="C8300" t="s">
        <v>175</v>
      </c>
      <c r="D8300" t="s">
        <v>169</v>
      </c>
      <c r="E8300">
        <v>3</v>
      </c>
      <c r="F8300">
        <v>180</v>
      </c>
      <c r="G8300">
        <v>5</v>
      </c>
      <c r="H8300" t="s">
        <v>303</v>
      </c>
      <c r="I8300" t="s">
        <v>170</v>
      </c>
      <c r="J8300">
        <v>2.6365804483019222</v>
      </c>
      <c r="L8300" s="47"/>
      <c r="M8300" s="47"/>
    </row>
    <row r="8301" spans="1:13" x14ac:dyDescent="0.4">
      <c r="A8301" t="str">
        <f t="shared" si="129"/>
        <v>50_4A_M_3_90_5_HH800_Core</v>
      </c>
      <c r="B8301">
        <v>50</v>
      </c>
      <c r="C8301" t="s">
        <v>168</v>
      </c>
      <c r="D8301" t="s">
        <v>174</v>
      </c>
      <c r="E8301">
        <v>3</v>
      </c>
      <c r="F8301">
        <v>90</v>
      </c>
      <c r="G8301">
        <v>5</v>
      </c>
      <c r="H8301" t="s">
        <v>303</v>
      </c>
      <c r="I8301" t="s">
        <v>170</v>
      </c>
      <c r="J8301">
        <v>2.4487040864571594</v>
      </c>
      <c r="L8301" s="47"/>
      <c r="M8301" s="47"/>
    </row>
    <row r="8302" spans="1:13" x14ac:dyDescent="0.4">
      <c r="A8302" t="str">
        <f t="shared" si="129"/>
        <v>49_4A_M_6_365_5_HH800_Core</v>
      </c>
      <c r="B8302">
        <v>49</v>
      </c>
      <c r="C8302" t="s">
        <v>168</v>
      </c>
      <c r="D8302" t="s">
        <v>174</v>
      </c>
      <c r="E8302">
        <v>6</v>
      </c>
      <c r="F8302">
        <v>365</v>
      </c>
      <c r="G8302">
        <v>5</v>
      </c>
      <c r="H8302" t="s">
        <v>303</v>
      </c>
      <c r="I8302" t="s">
        <v>170</v>
      </c>
      <c r="J8302">
        <v>3.3982272617762064</v>
      </c>
      <c r="L8302" s="47"/>
      <c r="M8302" s="47"/>
    </row>
    <row r="8303" spans="1:13" x14ac:dyDescent="0.4">
      <c r="A8303" t="str">
        <f t="shared" si="129"/>
        <v>39_4M_F_3_90_5_HH800_Core</v>
      </c>
      <c r="B8303">
        <v>39</v>
      </c>
      <c r="C8303" t="s">
        <v>173</v>
      </c>
      <c r="D8303" t="s">
        <v>169</v>
      </c>
      <c r="E8303">
        <v>3</v>
      </c>
      <c r="F8303">
        <v>90</v>
      </c>
      <c r="G8303">
        <v>5</v>
      </c>
      <c r="H8303" t="s">
        <v>303</v>
      </c>
      <c r="I8303" t="s">
        <v>170</v>
      </c>
      <c r="J8303">
        <v>1.853475218509455</v>
      </c>
      <c r="L8303" s="47"/>
      <c r="M8303" s="47"/>
    </row>
    <row r="8304" spans="1:13" x14ac:dyDescent="0.4">
      <c r="A8304" t="str">
        <f t="shared" si="129"/>
        <v>37_2A_F_6_90_5_HH800_Core</v>
      </c>
      <c r="B8304">
        <v>37</v>
      </c>
      <c r="C8304" t="s">
        <v>176</v>
      </c>
      <c r="D8304" t="s">
        <v>169</v>
      </c>
      <c r="E8304">
        <v>6</v>
      </c>
      <c r="F8304">
        <v>90</v>
      </c>
      <c r="G8304">
        <v>5</v>
      </c>
      <c r="H8304" t="s">
        <v>303</v>
      </c>
      <c r="I8304" t="s">
        <v>170</v>
      </c>
      <c r="J8304">
        <v>4.517689126915263</v>
      </c>
      <c r="L8304" s="47"/>
      <c r="M8304" s="47"/>
    </row>
    <row r="8305" spans="1:13" x14ac:dyDescent="0.4">
      <c r="A8305" t="str">
        <f t="shared" si="129"/>
        <v>46_4A_F_0_90_2_HH800_Core</v>
      </c>
      <c r="B8305">
        <v>46</v>
      </c>
      <c r="C8305" t="s">
        <v>168</v>
      </c>
      <c r="D8305" t="s">
        <v>169</v>
      </c>
      <c r="E8305">
        <v>0</v>
      </c>
      <c r="F8305">
        <v>90</v>
      </c>
      <c r="G8305">
        <v>2</v>
      </c>
      <c r="H8305" t="s">
        <v>303</v>
      </c>
      <c r="I8305" t="s">
        <v>170</v>
      </c>
      <c r="J8305">
        <v>24.044333176376007</v>
      </c>
      <c r="L8305" s="47"/>
      <c r="M8305" s="47"/>
    </row>
    <row r="8306" spans="1:13" x14ac:dyDescent="0.4">
      <c r="A8306" t="str">
        <f t="shared" si="129"/>
        <v>27_2M_M_6_180_5_HH800_Core</v>
      </c>
      <c r="B8306">
        <v>27</v>
      </c>
      <c r="C8306" t="s">
        <v>175</v>
      </c>
      <c r="D8306" t="s">
        <v>174</v>
      </c>
      <c r="E8306">
        <v>6</v>
      </c>
      <c r="F8306">
        <v>180</v>
      </c>
      <c r="G8306">
        <v>5</v>
      </c>
      <c r="H8306" t="s">
        <v>303</v>
      </c>
      <c r="I8306" t="s">
        <v>170</v>
      </c>
      <c r="J8306">
        <v>2.3456424104854321</v>
      </c>
      <c r="L8306" s="47"/>
      <c r="M8306" s="47"/>
    </row>
    <row r="8307" spans="1:13" x14ac:dyDescent="0.4">
      <c r="A8307" t="str">
        <f t="shared" si="129"/>
        <v>27_2A_M_6_180_5_HH800_Core</v>
      </c>
      <c r="B8307">
        <v>27</v>
      </c>
      <c r="C8307" t="s">
        <v>176</v>
      </c>
      <c r="D8307" t="s">
        <v>174</v>
      </c>
      <c r="E8307">
        <v>6</v>
      </c>
      <c r="F8307">
        <v>180</v>
      </c>
      <c r="G8307">
        <v>5</v>
      </c>
      <c r="H8307" t="s">
        <v>303</v>
      </c>
      <c r="I8307" t="s">
        <v>170</v>
      </c>
      <c r="J8307">
        <v>2.5854895647819207</v>
      </c>
      <c r="L8307" s="47"/>
      <c r="M8307" s="47"/>
    </row>
    <row r="8308" spans="1:13" x14ac:dyDescent="0.4">
      <c r="A8308" t="str">
        <f t="shared" si="129"/>
        <v>39_2M_M_0_90_5_HH800_Core</v>
      </c>
      <c r="B8308">
        <v>39</v>
      </c>
      <c r="C8308" t="s">
        <v>175</v>
      </c>
      <c r="D8308" t="s">
        <v>174</v>
      </c>
      <c r="E8308">
        <v>0</v>
      </c>
      <c r="F8308">
        <v>90</v>
      </c>
      <c r="G8308">
        <v>5</v>
      </c>
      <c r="H8308" t="s">
        <v>303</v>
      </c>
      <c r="I8308" t="s">
        <v>170</v>
      </c>
      <c r="J8308">
        <v>34.506914184439964</v>
      </c>
      <c r="L8308" s="47"/>
      <c r="M8308" s="47"/>
    </row>
    <row r="8309" spans="1:13" x14ac:dyDescent="0.4">
      <c r="A8309" t="str">
        <f t="shared" si="129"/>
        <v>33_4M_F_6_60_5_HH800_Core</v>
      </c>
      <c r="B8309">
        <v>33</v>
      </c>
      <c r="C8309" t="s">
        <v>173</v>
      </c>
      <c r="D8309" t="s">
        <v>169</v>
      </c>
      <c r="E8309">
        <v>6</v>
      </c>
      <c r="F8309">
        <v>60</v>
      </c>
      <c r="G8309">
        <v>5</v>
      </c>
      <c r="H8309" t="s">
        <v>303</v>
      </c>
      <c r="I8309" t="s">
        <v>170</v>
      </c>
      <c r="J8309">
        <v>2.5858934420569364</v>
      </c>
      <c r="L8309" s="47"/>
      <c r="M8309" s="47"/>
    </row>
    <row r="8310" spans="1:13" x14ac:dyDescent="0.4">
      <c r="A8310" t="str">
        <f t="shared" si="129"/>
        <v>48_2M_F_3_365_5_HH800_Core</v>
      </c>
      <c r="B8310">
        <v>48</v>
      </c>
      <c r="C8310" t="s">
        <v>175</v>
      </c>
      <c r="D8310" t="s">
        <v>169</v>
      </c>
      <c r="E8310">
        <v>3</v>
      </c>
      <c r="F8310">
        <v>365</v>
      </c>
      <c r="G8310">
        <v>5</v>
      </c>
      <c r="H8310" t="s">
        <v>303</v>
      </c>
      <c r="I8310" t="s">
        <v>170</v>
      </c>
      <c r="J8310">
        <v>3.2877193664179227</v>
      </c>
      <c r="L8310" s="47"/>
      <c r="M8310" s="47"/>
    </row>
    <row r="8311" spans="1:13" x14ac:dyDescent="0.4">
      <c r="A8311" t="str">
        <f t="shared" si="129"/>
        <v>36_4A_M_0_365_5_HH800_Core</v>
      </c>
      <c r="B8311">
        <v>36</v>
      </c>
      <c r="C8311" t="s">
        <v>168</v>
      </c>
      <c r="D8311" t="s">
        <v>174</v>
      </c>
      <c r="E8311">
        <v>0</v>
      </c>
      <c r="F8311">
        <v>365</v>
      </c>
      <c r="G8311">
        <v>5</v>
      </c>
      <c r="H8311" t="s">
        <v>303</v>
      </c>
      <c r="I8311" t="s">
        <v>170</v>
      </c>
      <c r="J8311">
        <v>13.954784936953125</v>
      </c>
      <c r="L8311" s="47"/>
      <c r="M8311" s="47"/>
    </row>
    <row r="8312" spans="1:13" x14ac:dyDescent="0.4">
      <c r="A8312" t="str">
        <f t="shared" si="129"/>
        <v>36_4M_M_0_365_5_HH800_Core</v>
      </c>
      <c r="B8312">
        <v>36</v>
      </c>
      <c r="C8312" t="s">
        <v>173</v>
      </c>
      <c r="D8312" t="s">
        <v>174</v>
      </c>
      <c r="E8312">
        <v>0</v>
      </c>
      <c r="F8312">
        <v>365</v>
      </c>
      <c r="G8312">
        <v>5</v>
      </c>
      <c r="H8312" t="s">
        <v>303</v>
      </c>
      <c r="I8312" t="s">
        <v>170</v>
      </c>
      <c r="J8312">
        <v>12.990891458318155</v>
      </c>
      <c r="L8312" s="47"/>
      <c r="M8312" s="47"/>
    </row>
    <row r="8313" spans="1:13" x14ac:dyDescent="0.4">
      <c r="A8313" t="str">
        <f t="shared" si="129"/>
        <v>26_2M_M_0_180_5_HH800_Core</v>
      </c>
      <c r="B8313">
        <v>26</v>
      </c>
      <c r="C8313" t="s">
        <v>175</v>
      </c>
      <c r="D8313" t="s">
        <v>174</v>
      </c>
      <c r="E8313">
        <v>0</v>
      </c>
      <c r="F8313">
        <v>180</v>
      </c>
      <c r="G8313">
        <v>5</v>
      </c>
      <c r="H8313" t="s">
        <v>303</v>
      </c>
      <c r="I8313" t="s">
        <v>170</v>
      </c>
      <c r="J8313">
        <v>21.044854365201058</v>
      </c>
      <c r="L8313" s="47"/>
      <c r="M8313" s="47"/>
    </row>
    <row r="8314" spans="1:13" x14ac:dyDescent="0.4">
      <c r="A8314" t="str">
        <f t="shared" si="129"/>
        <v>26_2A_M_0_180_5_HH800_Core</v>
      </c>
      <c r="B8314">
        <v>26</v>
      </c>
      <c r="C8314" t="s">
        <v>176</v>
      </c>
      <c r="D8314" t="s">
        <v>174</v>
      </c>
      <c r="E8314">
        <v>0</v>
      </c>
      <c r="F8314">
        <v>180</v>
      </c>
      <c r="G8314">
        <v>5</v>
      </c>
      <c r="H8314" t="s">
        <v>303</v>
      </c>
      <c r="I8314" t="s">
        <v>170</v>
      </c>
      <c r="J8314">
        <v>23.687324681907917</v>
      </c>
      <c r="L8314" s="47"/>
      <c r="M8314" s="47"/>
    </row>
    <row r="8315" spans="1:13" x14ac:dyDescent="0.4">
      <c r="A8315" t="str">
        <f t="shared" si="129"/>
        <v>46_4A_M_0_365_5_HH800_Core</v>
      </c>
      <c r="B8315">
        <v>46</v>
      </c>
      <c r="C8315" t="s">
        <v>168</v>
      </c>
      <c r="D8315" t="s">
        <v>174</v>
      </c>
      <c r="E8315">
        <v>0</v>
      </c>
      <c r="F8315">
        <v>365</v>
      </c>
      <c r="G8315">
        <v>5</v>
      </c>
      <c r="H8315" t="s">
        <v>303</v>
      </c>
      <c r="I8315" t="s">
        <v>170</v>
      </c>
      <c r="J8315">
        <v>23.325939724067585</v>
      </c>
      <c r="L8315" s="47"/>
      <c r="M8315" s="47"/>
    </row>
    <row r="8316" spans="1:13" x14ac:dyDescent="0.4">
      <c r="A8316" t="str">
        <f t="shared" si="129"/>
        <v>46_4M_M_0_365_5_HH800_Core</v>
      </c>
      <c r="B8316">
        <v>46</v>
      </c>
      <c r="C8316" t="s">
        <v>173</v>
      </c>
      <c r="D8316" t="s">
        <v>174</v>
      </c>
      <c r="E8316">
        <v>0</v>
      </c>
      <c r="F8316">
        <v>365</v>
      </c>
      <c r="G8316">
        <v>5</v>
      </c>
      <c r="H8316" t="s">
        <v>303</v>
      </c>
      <c r="I8316" t="s">
        <v>170</v>
      </c>
      <c r="J8316">
        <v>21.523523045795951</v>
      </c>
      <c r="L8316" s="47"/>
      <c r="M8316" s="47"/>
    </row>
    <row r="8317" spans="1:13" x14ac:dyDescent="0.4">
      <c r="A8317" t="str">
        <f t="shared" si="129"/>
        <v>30_4M_F_6_60_5_HH800_Core</v>
      </c>
      <c r="B8317">
        <v>30</v>
      </c>
      <c r="C8317" t="s">
        <v>173</v>
      </c>
      <c r="D8317" t="s">
        <v>169</v>
      </c>
      <c r="E8317">
        <v>6</v>
      </c>
      <c r="F8317">
        <v>60</v>
      </c>
      <c r="G8317">
        <v>5</v>
      </c>
      <c r="H8317" t="s">
        <v>303</v>
      </c>
      <c r="I8317" t="s">
        <v>170</v>
      </c>
      <c r="J8317">
        <v>2.1918480422909612</v>
      </c>
      <c r="L8317" s="47"/>
      <c r="M8317" s="47"/>
    </row>
    <row r="8318" spans="1:13" x14ac:dyDescent="0.4">
      <c r="A8318" t="str">
        <f t="shared" si="129"/>
        <v>25_4M_F_6_60_5_HH800_Core</v>
      </c>
      <c r="B8318">
        <v>25</v>
      </c>
      <c r="C8318" t="s">
        <v>173</v>
      </c>
      <c r="D8318" t="s">
        <v>169</v>
      </c>
      <c r="E8318">
        <v>6</v>
      </c>
      <c r="F8318">
        <v>60</v>
      </c>
      <c r="G8318">
        <v>5</v>
      </c>
      <c r="H8318" t="s">
        <v>303</v>
      </c>
      <c r="I8318" t="s">
        <v>170</v>
      </c>
      <c r="J8318">
        <v>1.9533987827161123</v>
      </c>
      <c r="L8318" s="47"/>
      <c r="M8318" s="47"/>
    </row>
    <row r="8319" spans="1:13" x14ac:dyDescent="0.4">
      <c r="A8319" t="str">
        <f t="shared" si="129"/>
        <v>32_2A_F_3_365_5_HH800_Core</v>
      </c>
      <c r="B8319">
        <v>32</v>
      </c>
      <c r="C8319" t="s">
        <v>176</v>
      </c>
      <c r="D8319" t="s">
        <v>169</v>
      </c>
      <c r="E8319">
        <v>3</v>
      </c>
      <c r="F8319">
        <v>365</v>
      </c>
      <c r="G8319">
        <v>5</v>
      </c>
      <c r="H8319" t="s">
        <v>303</v>
      </c>
      <c r="I8319" t="s">
        <v>170</v>
      </c>
      <c r="J8319">
        <v>2.4543986032437988</v>
      </c>
      <c r="L8319" s="47"/>
      <c r="M8319" s="47"/>
    </row>
    <row r="8320" spans="1:13" x14ac:dyDescent="0.4">
      <c r="A8320" t="str">
        <f t="shared" si="129"/>
        <v>32_2M_F_3_365_5_HH800_Core</v>
      </c>
      <c r="B8320">
        <v>32</v>
      </c>
      <c r="C8320" t="s">
        <v>175</v>
      </c>
      <c r="D8320" t="s">
        <v>169</v>
      </c>
      <c r="E8320">
        <v>3</v>
      </c>
      <c r="F8320">
        <v>365</v>
      </c>
      <c r="G8320">
        <v>5</v>
      </c>
      <c r="H8320" t="s">
        <v>303</v>
      </c>
      <c r="I8320" t="s">
        <v>170</v>
      </c>
      <c r="J8320">
        <v>2.2956216399296583</v>
      </c>
      <c r="L8320" s="47"/>
      <c r="M8320" s="47"/>
    </row>
    <row r="8321" spans="1:13" x14ac:dyDescent="0.4">
      <c r="A8321" t="str">
        <f t="shared" si="129"/>
        <v>53_4A_F_3_180_5_HH800_Core</v>
      </c>
      <c r="B8321">
        <v>53</v>
      </c>
      <c r="C8321" t="s">
        <v>168</v>
      </c>
      <c r="D8321" t="s">
        <v>169</v>
      </c>
      <c r="E8321">
        <v>3</v>
      </c>
      <c r="F8321">
        <v>180</v>
      </c>
      <c r="G8321">
        <v>5</v>
      </c>
      <c r="H8321" t="s">
        <v>303</v>
      </c>
      <c r="I8321" t="s">
        <v>170</v>
      </c>
      <c r="J8321">
        <v>2.5672285576307403</v>
      </c>
      <c r="L8321" s="47"/>
      <c r="M8321" s="47"/>
    </row>
    <row r="8322" spans="1:13" x14ac:dyDescent="0.4">
      <c r="A8322" t="str">
        <f t="shared" si="129"/>
        <v>28_2A_F_6_180_5_HH800_Core</v>
      </c>
      <c r="B8322">
        <v>28</v>
      </c>
      <c r="C8322" t="s">
        <v>176</v>
      </c>
      <c r="D8322" t="s">
        <v>169</v>
      </c>
      <c r="E8322">
        <v>6</v>
      </c>
      <c r="F8322">
        <v>180</v>
      </c>
      <c r="G8322">
        <v>5</v>
      </c>
      <c r="H8322" t="s">
        <v>303</v>
      </c>
      <c r="I8322" t="s">
        <v>170</v>
      </c>
      <c r="J8322">
        <v>3.6380222255280668</v>
      </c>
      <c r="L8322" s="47"/>
      <c r="M8322" s="47"/>
    </row>
    <row r="8323" spans="1:13" x14ac:dyDescent="0.4">
      <c r="A8323" t="str">
        <f t="shared" ref="A8323:A8386" si="130">B8323&amp;"_"&amp;C8323&amp;"_"&amp;D8323&amp;"_"&amp;E8323&amp;"_"&amp;F8323&amp;"_"&amp;G8323&amp;"_"&amp;H8323&amp;"_"&amp;I8323</f>
        <v>42_2A_F_6_365_5_HH800_Core</v>
      </c>
      <c r="B8323">
        <v>42</v>
      </c>
      <c r="C8323" t="s">
        <v>176</v>
      </c>
      <c r="D8323" t="s">
        <v>169</v>
      </c>
      <c r="E8323">
        <v>6</v>
      </c>
      <c r="F8323">
        <v>365</v>
      </c>
      <c r="G8323">
        <v>5</v>
      </c>
      <c r="H8323" t="s">
        <v>303</v>
      </c>
      <c r="I8323" t="s">
        <v>170</v>
      </c>
      <c r="J8323">
        <v>5.9189248716319645</v>
      </c>
      <c r="L8323" s="47"/>
      <c r="M8323" s="47"/>
    </row>
    <row r="8324" spans="1:13" x14ac:dyDescent="0.4">
      <c r="A8324" t="str">
        <f t="shared" si="130"/>
        <v>39_2A_F_0_365_5_HH800_Core</v>
      </c>
      <c r="B8324">
        <v>39</v>
      </c>
      <c r="C8324" t="s">
        <v>176</v>
      </c>
      <c r="D8324" t="s">
        <v>169</v>
      </c>
      <c r="E8324">
        <v>0</v>
      </c>
      <c r="F8324">
        <v>365</v>
      </c>
      <c r="G8324">
        <v>5</v>
      </c>
      <c r="H8324" t="s">
        <v>303</v>
      </c>
      <c r="I8324" t="s">
        <v>170</v>
      </c>
      <c r="J8324">
        <v>38.663283312871279</v>
      </c>
      <c r="L8324" s="47"/>
      <c r="M8324" s="47"/>
    </row>
    <row r="8325" spans="1:13" x14ac:dyDescent="0.4">
      <c r="A8325" t="str">
        <f t="shared" si="130"/>
        <v>35_2M_M_6_180_5_HH800_Core</v>
      </c>
      <c r="B8325">
        <v>35</v>
      </c>
      <c r="C8325" t="s">
        <v>175</v>
      </c>
      <c r="D8325" t="s">
        <v>174</v>
      </c>
      <c r="E8325">
        <v>6</v>
      </c>
      <c r="F8325">
        <v>180</v>
      </c>
      <c r="G8325">
        <v>5</v>
      </c>
      <c r="H8325" t="s">
        <v>303</v>
      </c>
      <c r="I8325" t="s">
        <v>170</v>
      </c>
      <c r="J8325">
        <v>2.9699460327988341</v>
      </c>
      <c r="L8325" s="47"/>
      <c r="M8325" s="47"/>
    </row>
    <row r="8326" spans="1:13" x14ac:dyDescent="0.4">
      <c r="A8326" t="str">
        <f t="shared" si="130"/>
        <v>35_2A_M_6_180_5_HH800_Core</v>
      </c>
      <c r="B8326">
        <v>35</v>
      </c>
      <c r="C8326" t="s">
        <v>176</v>
      </c>
      <c r="D8326" t="s">
        <v>174</v>
      </c>
      <c r="E8326">
        <v>6</v>
      </c>
      <c r="F8326">
        <v>180</v>
      </c>
      <c r="G8326">
        <v>5</v>
      </c>
      <c r="H8326" t="s">
        <v>303</v>
      </c>
      <c r="I8326" t="s">
        <v>170</v>
      </c>
      <c r="J8326">
        <v>3.6120187840706448</v>
      </c>
      <c r="L8326" s="47"/>
      <c r="M8326" s="47"/>
    </row>
    <row r="8327" spans="1:13" x14ac:dyDescent="0.4">
      <c r="A8327" t="str">
        <f t="shared" si="130"/>
        <v>31_2A_F_3_365_5_HH800_Core</v>
      </c>
      <c r="B8327">
        <v>31</v>
      </c>
      <c r="C8327" t="s">
        <v>176</v>
      </c>
      <c r="D8327" t="s">
        <v>169</v>
      </c>
      <c r="E8327">
        <v>3</v>
      </c>
      <c r="F8327">
        <v>365</v>
      </c>
      <c r="G8327">
        <v>5</v>
      </c>
      <c r="H8327" t="s">
        <v>303</v>
      </c>
      <c r="I8327" t="s">
        <v>170</v>
      </c>
      <c r="J8327">
        <v>2.2347319868411315</v>
      </c>
      <c r="L8327" s="47"/>
      <c r="M8327" s="47"/>
    </row>
    <row r="8328" spans="1:13" x14ac:dyDescent="0.4">
      <c r="A8328" t="str">
        <f t="shared" si="130"/>
        <v>49_4A_F_6_180_5_HH800_Core</v>
      </c>
      <c r="B8328">
        <v>49</v>
      </c>
      <c r="C8328" t="s">
        <v>168</v>
      </c>
      <c r="D8328" t="s">
        <v>169</v>
      </c>
      <c r="E8328">
        <v>6</v>
      </c>
      <c r="F8328">
        <v>180</v>
      </c>
      <c r="G8328">
        <v>5</v>
      </c>
      <c r="H8328" t="s">
        <v>303</v>
      </c>
      <c r="I8328" t="s">
        <v>170</v>
      </c>
      <c r="J8328">
        <v>3.8287299277810227</v>
      </c>
      <c r="L8328" s="47"/>
      <c r="M8328" s="47"/>
    </row>
    <row r="8329" spans="1:13" x14ac:dyDescent="0.4">
      <c r="A8329" t="str">
        <f t="shared" si="130"/>
        <v>44_4M_F_0_90_5_HH800_Core</v>
      </c>
      <c r="B8329">
        <v>44</v>
      </c>
      <c r="C8329" t="s">
        <v>173</v>
      </c>
      <c r="D8329" t="s">
        <v>169</v>
      </c>
      <c r="E8329">
        <v>0</v>
      </c>
      <c r="F8329">
        <v>90</v>
      </c>
      <c r="G8329">
        <v>5</v>
      </c>
      <c r="H8329" t="s">
        <v>303</v>
      </c>
      <c r="I8329" t="s">
        <v>170</v>
      </c>
      <c r="J8329">
        <v>33.285112671504649</v>
      </c>
      <c r="L8329" s="47"/>
      <c r="M8329" s="47"/>
    </row>
    <row r="8330" spans="1:13" x14ac:dyDescent="0.4">
      <c r="A8330" t="str">
        <f t="shared" si="130"/>
        <v>59_4M_M_0_365_5_HH800_Core</v>
      </c>
      <c r="B8330">
        <v>59</v>
      </c>
      <c r="C8330" t="s">
        <v>173</v>
      </c>
      <c r="D8330" t="s">
        <v>174</v>
      </c>
      <c r="E8330">
        <v>0</v>
      </c>
      <c r="F8330">
        <v>365</v>
      </c>
      <c r="G8330">
        <v>5</v>
      </c>
      <c r="H8330" t="s">
        <v>303</v>
      </c>
      <c r="I8330" t="s">
        <v>170</v>
      </c>
      <c r="J8330">
        <v>43.200224729734451</v>
      </c>
      <c r="L8330" s="47"/>
      <c r="M8330" s="47"/>
    </row>
    <row r="8331" spans="1:13" x14ac:dyDescent="0.4">
      <c r="A8331" t="str">
        <f t="shared" si="130"/>
        <v>30_2M_M_0_90_2_HH800_Core</v>
      </c>
      <c r="B8331">
        <v>30</v>
      </c>
      <c r="C8331" t="s">
        <v>175</v>
      </c>
      <c r="D8331" t="s">
        <v>174</v>
      </c>
      <c r="E8331">
        <v>0</v>
      </c>
      <c r="F8331">
        <v>90</v>
      </c>
      <c r="G8331">
        <v>2</v>
      </c>
      <c r="H8331" t="s">
        <v>303</v>
      </c>
      <c r="I8331" t="s">
        <v>170</v>
      </c>
      <c r="J8331">
        <v>19.097570949653349</v>
      </c>
      <c r="L8331" s="47"/>
      <c r="M8331" s="47"/>
    </row>
    <row r="8332" spans="1:13" x14ac:dyDescent="0.4">
      <c r="A8332" t="str">
        <f t="shared" si="130"/>
        <v>30_2A_M_0_90_2_HH800_Core</v>
      </c>
      <c r="B8332">
        <v>30</v>
      </c>
      <c r="C8332" t="s">
        <v>176</v>
      </c>
      <c r="D8332" t="s">
        <v>174</v>
      </c>
      <c r="E8332">
        <v>0</v>
      </c>
      <c r="F8332">
        <v>90</v>
      </c>
      <c r="G8332">
        <v>2</v>
      </c>
      <c r="H8332" t="s">
        <v>303</v>
      </c>
      <c r="I8332" t="s">
        <v>170</v>
      </c>
      <c r="J8332">
        <v>20.536470454195744</v>
      </c>
      <c r="L8332" s="47"/>
      <c r="M8332" s="47"/>
    </row>
    <row r="8333" spans="1:13" x14ac:dyDescent="0.4">
      <c r="A8333" t="str">
        <f t="shared" si="130"/>
        <v>58_4A_M_3_365_5_HH800_Core</v>
      </c>
      <c r="B8333">
        <v>58</v>
      </c>
      <c r="C8333" t="s">
        <v>168</v>
      </c>
      <c r="D8333" t="s">
        <v>174</v>
      </c>
      <c r="E8333">
        <v>3</v>
      </c>
      <c r="F8333">
        <v>365</v>
      </c>
      <c r="G8333">
        <v>5</v>
      </c>
      <c r="H8333" t="s">
        <v>303</v>
      </c>
      <c r="I8333" t="s">
        <v>170</v>
      </c>
      <c r="J8333">
        <v>2.8196750146740071</v>
      </c>
      <c r="L8333" s="47"/>
      <c r="M8333" s="47"/>
    </row>
    <row r="8334" spans="1:13" x14ac:dyDescent="0.4">
      <c r="A8334" t="str">
        <f t="shared" si="130"/>
        <v>36_2M_F_6_60_5_HH800_Core</v>
      </c>
      <c r="B8334">
        <v>36</v>
      </c>
      <c r="C8334" t="s">
        <v>175</v>
      </c>
      <c r="D8334" t="s">
        <v>169</v>
      </c>
      <c r="E8334">
        <v>6</v>
      </c>
      <c r="F8334">
        <v>60</v>
      </c>
      <c r="G8334">
        <v>5</v>
      </c>
      <c r="H8334" t="s">
        <v>303</v>
      </c>
      <c r="I8334" t="s">
        <v>170</v>
      </c>
      <c r="J8334">
        <v>4.4118606944180456</v>
      </c>
      <c r="L8334" s="47"/>
      <c r="M8334" s="47"/>
    </row>
    <row r="8335" spans="1:13" x14ac:dyDescent="0.4">
      <c r="A8335" t="str">
        <f t="shared" si="130"/>
        <v>46_4A_M_3_180_5_HH800_Core</v>
      </c>
      <c r="B8335">
        <v>46</v>
      </c>
      <c r="C8335" t="s">
        <v>168</v>
      </c>
      <c r="D8335" t="s">
        <v>174</v>
      </c>
      <c r="E8335">
        <v>3</v>
      </c>
      <c r="F8335">
        <v>180</v>
      </c>
      <c r="G8335">
        <v>5</v>
      </c>
      <c r="H8335" t="s">
        <v>303</v>
      </c>
      <c r="I8335" t="s">
        <v>170</v>
      </c>
      <c r="J8335">
        <v>2.321219519748551</v>
      </c>
      <c r="L8335" s="47"/>
      <c r="M8335" s="47"/>
    </row>
    <row r="8336" spans="1:13" x14ac:dyDescent="0.4">
      <c r="A8336" t="str">
        <f t="shared" si="130"/>
        <v>30_4A_F_0_90_2_HH800_Core</v>
      </c>
      <c r="B8336">
        <v>30</v>
      </c>
      <c r="C8336" t="s">
        <v>168</v>
      </c>
      <c r="D8336" t="s">
        <v>169</v>
      </c>
      <c r="E8336">
        <v>0</v>
      </c>
      <c r="F8336">
        <v>90</v>
      </c>
      <c r="G8336">
        <v>2</v>
      </c>
      <c r="H8336" t="s">
        <v>303</v>
      </c>
      <c r="I8336" t="s">
        <v>170</v>
      </c>
      <c r="J8336">
        <v>16.018175965557568</v>
      </c>
      <c r="L8336" s="47"/>
      <c r="M8336" s="47"/>
    </row>
    <row r="8337" spans="1:13" x14ac:dyDescent="0.4">
      <c r="A8337" t="str">
        <f t="shared" si="130"/>
        <v>32_2M_F_3_180_5_HH800_Core</v>
      </c>
      <c r="B8337">
        <v>32</v>
      </c>
      <c r="C8337" t="s">
        <v>175</v>
      </c>
      <c r="D8337" t="s">
        <v>169</v>
      </c>
      <c r="E8337">
        <v>3</v>
      </c>
      <c r="F8337">
        <v>180</v>
      </c>
      <c r="G8337">
        <v>5</v>
      </c>
      <c r="H8337" t="s">
        <v>303</v>
      </c>
      <c r="I8337" t="s">
        <v>170</v>
      </c>
      <c r="J8337">
        <v>2.6258636563632338</v>
      </c>
      <c r="L8337" s="47"/>
      <c r="M8337" s="47"/>
    </row>
    <row r="8338" spans="1:13" x14ac:dyDescent="0.4">
      <c r="A8338" t="str">
        <f t="shared" si="130"/>
        <v>32_2A_F_3_180_5_HH800_Core</v>
      </c>
      <c r="B8338">
        <v>32</v>
      </c>
      <c r="C8338" t="s">
        <v>176</v>
      </c>
      <c r="D8338" t="s">
        <v>169</v>
      </c>
      <c r="E8338">
        <v>3</v>
      </c>
      <c r="F8338">
        <v>180</v>
      </c>
      <c r="G8338">
        <v>5</v>
      </c>
      <c r="H8338" t="s">
        <v>303</v>
      </c>
      <c r="I8338" t="s">
        <v>170</v>
      </c>
      <c r="J8338">
        <v>2.5793670153035029</v>
      </c>
      <c r="L8338" s="47"/>
      <c r="M8338" s="47"/>
    </row>
    <row r="8339" spans="1:13" x14ac:dyDescent="0.4">
      <c r="A8339" t="str">
        <f t="shared" si="130"/>
        <v>45_4M_F_0_90_2_HH800_Core</v>
      </c>
      <c r="B8339">
        <v>45</v>
      </c>
      <c r="C8339" t="s">
        <v>173</v>
      </c>
      <c r="D8339" t="s">
        <v>169</v>
      </c>
      <c r="E8339">
        <v>0</v>
      </c>
      <c r="F8339">
        <v>90</v>
      </c>
      <c r="G8339">
        <v>2</v>
      </c>
      <c r="H8339" t="s">
        <v>303</v>
      </c>
      <c r="I8339" t="s">
        <v>170</v>
      </c>
      <c r="J8339">
        <v>21.710072467312962</v>
      </c>
      <c r="L8339" s="47"/>
      <c r="M8339" s="47"/>
    </row>
    <row r="8340" spans="1:13" x14ac:dyDescent="0.4">
      <c r="A8340" t="str">
        <f t="shared" si="130"/>
        <v>33_4M_F_0_180_2_HH800_Core</v>
      </c>
      <c r="B8340">
        <v>33</v>
      </c>
      <c r="C8340" t="s">
        <v>173</v>
      </c>
      <c r="D8340" t="s">
        <v>169</v>
      </c>
      <c r="E8340">
        <v>0</v>
      </c>
      <c r="F8340">
        <v>180</v>
      </c>
      <c r="G8340">
        <v>2</v>
      </c>
      <c r="H8340" t="s">
        <v>303</v>
      </c>
      <c r="I8340" t="s">
        <v>170</v>
      </c>
      <c r="J8340">
        <v>13.272829880627375</v>
      </c>
      <c r="L8340" s="47"/>
      <c r="M8340" s="47"/>
    </row>
    <row r="8341" spans="1:13" x14ac:dyDescent="0.4">
      <c r="A8341" t="str">
        <f t="shared" si="130"/>
        <v>34_2M_M_3_90_5_HH800_Core</v>
      </c>
      <c r="B8341">
        <v>34</v>
      </c>
      <c r="C8341" t="s">
        <v>175</v>
      </c>
      <c r="D8341" t="s">
        <v>174</v>
      </c>
      <c r="E8341">
        <v>3</v>
      </c>
      <c r="F8341">
        <v>90</v>
      </c>
      <c r="G8341">
        <v>5</v>
      </c>
      <c r="H8341" t="s">
        <v>303</v>
      </c>
      <c r="I8341" t="s">
        <v>170</v>
      </c>
      <c r="J8341">
        <v>1.3285581045131249</v>
      </c>
      <c r="L8341" s="47"/>
      <c r="M8341" s="47"/>
    </row>
    <row r="8342" spans="1:13" x14ac:dyDescent="0.4">
      <c r="A8342" t="str">
        <f t="shared" si="130"/>
        <v>43_4M_F_0_180_5_HH800_Core</v>
      </c>
      <c r="B8342">
        <v>43</v>
      </c>
      <c r="C8342" t="s">
        <v>173</v>
      </c>
      <c r="D8342" t="s">
        <v>169</v>
      </c>
      <c r="E8342">
        <v>0</v>
      </c>
      <c r="F8342">
        <v>180</v>
      </c>
      <c r="G8342">
        <v>5</v>
      </c>
      <c r="H8342" t="s">
        <v>303</v>
      </c>
      <c r="I8342" t="s">
        <v>170</v>
      </c>
      <c r="J8342">
        <v>28.0911095494078</v>
      </c>
      <c r="L8342" s="47"/>
      <c r="M8342" s="47"/>
    </row>
    <row r="8343" spans="1:13" x14ac:dyDescent="0.4">
      <c r="A8343" t="str">
        <f t="shared" si="130"/>
        <v>43_4A_F_0_180_5_HH800_Core</v>
      </c>
      <c r="B8343">
        <v>43</v>
      </c>
      <c r="C8343" t="s">
        <v>168</v>
      </c>
      <c r="D8343" t="s">
        <v>169</v>
      </c>
      <c r="E8343">
        <v>0</v>
      </c>
      <c r="F8343">
        <v>180</v>
      </c>
      <c r="G8343">
        <v>5</v>
      </c>
      <c r="H8343" t="s">
        <v>303</v>
      </c>
      <c r="I8343" t="s">
        <v>170</v>
      </c>
      <c r="J8343">
        <v>30.240953670037129</v>
      </c>
      <c r="L8343" s="47"/>
      <c r="M8343" s="47"/>
    </row>
    <row r="8344" spans="1:13" x14ac:dyDescent="0.4">
      <c r="A8344" t="str">
        <f t="shared" si="130"/>
        <v>43_4A_M_3_365_5_HH800_Core</v>
      </c>
      <c r="B8344">
        <v>43</v>
      </c>
      <c r="C8344" t="s">
        <v>168</v>
      </c>
      <c r="D8344" t="s">
        <v>174</v>
      </c>
      <c r="E8344">
        <v>3</v>
      </c>
      <c r="F8344">
        <v>365</v>
      </c>
      <c r="G8344">
        <v>5</v>
      </c>
      <c r="H8344" t="s">
        <v>303</v>
      </c>
      <c r="I8344" t="s">
        <v>170</v>
      </c>
      <c r="J8344">
        <v>2.1940577585389844</v>
      </c>
      <c r="L8344" s="47"/>
      <c r="M8344" s="47"/>
    </row>
    <row r="8345" spans="1:13" x14ac:dyDescent="0.4">
      <c r="A8345" t="str">
        <f t="shared" si="130"/>
        <v>57_4A_F_0_180_5_HH800_Core</v>
      </c>
      <c r="B8345">
        <v>57</v>
      </c>
      <c r="C8345" t="s">
        <v>168</v>
      </c>
      <c r="D8345" t="s">
        <v>169</v>
      </c>
      <c r="E8345">
        <v>0</v>
      </c>
      <c r="F8345">
        <v>180</v>
      </c>
      <c r="G8345">
        <v>5</v>
      </c>
      <c r="H8345" t="s">
        <v>303</v>
      </c>
      <c r="I8345" t="s">
        <v>170</v>
      </c>
      <c r="J8345">
        <v>52.148633380836934</v>
      </c>
      <c r="L8345" s="47"/>
      <c r="M8345" s="47"/>
    </row>
    <row r="8346" spans="1:13" x14ac:dyDescent="0.4">
      <c r="A8346" t="str">
        <f t="shared" si="130"/>
        <v>41_4M_F_3_365_5_HH800_Core</v>
      </c>
      <c r="B8346">
        <v>41</v>
      </c>
      <c r="C8346" t="s">
        <v>173</v>
      </c>
      <c r="D8346" t="s">
        <v>169</v>
      </c>
      <c r="E8346">
        <v>3</v>
      </c>
      <c r="F8346">
        <v>365</v>
      </c>
      <c r="G8346">
        <v>5</v>
      </c>
      <c r="H8346" t="s">
        <v>303</v>
      </c>
      <c r="I8346" t="s">
        <v>170</v>
      </c>
      <c r="J8346">
        <v>2.0466973409554852</v>
      </c>
      <c r="L8346" s="47"/>
      <c r="M8346" s="47"/>
    </row>
    <row r="8347" spans="1:13" x14ac:dyDescent="0.4">
      <c r="A8347" t="str">
        <f t="shared" si="130"/>
        <v>41_4A_F_3_365_5_HH800_Core</v>
      </c>
      <c r="B8347">
        <v>41</v>
      </c>
      <c r="C8347" t="s">
        <v>168</v>
      </c>
      <c r="D8347" t="s">
        <v>169</v>
      </c>
      <c r="E8347">
        <v>3</v>
      </c>
      <c r="F8347">
        <v>365</v>
      </c>
      <c r="G8347">
        <v>5</v>
      </c>
      <c r="H8347" t="s">
        <v>303</v>
      </c>
      <c r="I8347" t="s">
        <v>170</v>
      </c>
      <c r="J8347">
        <v>2.4475126271754792</v>
      </c>
      <c r="L8347" s="47"/>
      <c r="M8347" s="47"/>
    </row>
    <row r="8348" spans="1:13" x14ac:dyDescent="0.4">
      <c r="A8348" t="str">
        <f t="shared" si="130"/>
        <v>30_4A_M_0_90_2_HH800_Core</v>
      </c>
      <c r="B8348">
        <v>30</v>
      </c>
      <c r="C8348" t="s">
        <v>168</v>
      </c>
      <c r="D8348" t="s">
        <v>174</v>
      </c>
      <c r="E8348">
        <v>0</v>
      </c>
      <c r="F8348">
        <v>90</v>
      </c>
      <c r="G8348">
        <v>2</v>
      </c>
      <c r="H8348" t="s">
        <v>303</v>
      </c>
      <c r="I8348" t="s">
        <v>170</v>
      </c>
      <c r="J8348">
        <v>11.214057801548895</v>
      </c>
      <c r="L8348" s="47"/>
      <c r="M8348" s="47"/>
    </row>
    <row r="8349" spans="1:13" x14ac:dyDescent="0.4">
      <c r="A8349" t="str">
        <f t="shared" si="130"/>
        <v>30_4M_M_0_90_2_HH800_Core</v>
      </c>
      <c r="B8349">
        <v>30</v>
      </c>
      <c r="C8349" t="s">
        <v>173</v>
      </c>
      <c r="D8349" t="s">
        <v>174</v>
      </c>
      <c r="E8349">
        <v>0</v>
      </c>
      <c r="F8349">
        <v>90</v>
      </c>
      <c r="G8349">
        <v>2</v>
      </c>
      <c r="H8349" t="s">
        <v>303</v>
      </c>
      <c r="I8349" t="s">
        <v>170</v>
      </c>
      <c r="J8349">
        <v>10.351017428375254</v>
      </c>
      <c r="L8349" s="47"/>
      <c r="M8349" s="47"/>
    </row>
    <row r="8350" spans="1:13" x14ac:dyDescent="0.4">
      <c r="A8350" t="str">
        <f t="shared" si="130"/>
        <v>55_4M_M_3_365_5_HH800_Core</v>
      </c>
      <c r="B8350">
        <v>55</v>
      </c>
      <c r="C8350" t="s">
        <v>173</v>
      </c>
      <c r="D8350" t="s">
        <v>174</v>
      </c>
      <c r="E8350">
        <v>3</v>
      </c>
      <c r="F8350">
        <v>365</v>
      </c>
      <c r="G8350">
        <v>5</v>
      </c>
      <c r="H8350" t="s">
        <v>303</v>
      </c>
      <c r="I8350" t="s">
        <v>170</v>
      </c>
      <c r="J8350">
        <v>2.3191889722647185</v>
      </c>
      <c r="L8350" s="47"/>
      <c r="M8350" s="47"/>
    </row>
    <row r="8351" spans="1:13" x14ac:dyDescent="0.4">
      <c r="A8351" t="str">
        <f t="shared" si="130"/>
        <v>26_4M_F_6_60_5_HH800_Core</v>
      </c>
      <c r="B8351">
        <v>26</v>
      </c>
      <c r="C8351" t="s">
        <v>173</v>
      </c>
      <c r="D8351" t="s">
        <v>169</v>
      </c>
      <c r="E8351">
        <v>6</v>
      </c>
      <c r="F8351">
        <v>60</v>
      </c>
      <c r="G8351">
        <v>5</v>
      </c>
      <c r="H8351" t="s">
        <v>303</v>
      </c>
      <c r="I8351" t="s">
        <v>170</v>
      </c>
      <c r="J8351">
        <v>1.5256283319606316</v>
      </c>
      <c r="L8351" s="47"/>
      <c r="M8351" s="47"/>
    </row>
    <row r="8352" spans="1:13" x14ac:dyDescent="0.4">
      <c r="A8352" t="str">
        <f t="shared" si="130"/>
        <v>36_2A_M_3_90_5_HH800_Core</v>
      </c>
      <c r="B8352">
        <v>36</v>
      </c>
      <c r="C8352" t="s">
        <v>176</v>
      </c>
      <c r="D8352" t="s">
        <v>174</v>
      </c>
      <c r="E8352">
        <v>3</v>
      </c>
      <c r="F8352">
        <v>90</v>
      </c>
      <c r="G8352">
        <v>5</v>
      </c>
      <c r="H8352" t="s">
        <v>303</v>
      </c>
      <c r="I8352" t="s">
        <v>170</v>
      </c>
      <c r="J8352">
        <v>2.2738405721756307</v>
      </c>
      <c r="L8352" s="47"/>
      <c r="M8352" s="47"/>
    </row>
    <row r="8353" spans="1:13" x14ac:dyDescent="0.4">
      <c r="A8353" t="str">
        <f t="shared" si="130"/>
        <v>36_2M_M_3_90_5_HH800_Core</v>
      </c>
      <c r="B8353">
        <v>36</v>
      </c>
      <c r="C8353" t="s">
        <v>175</v>
      </c>
      <c r="D8353" t="s">
        <v>174</v>
      </c>
      <c r="E8353">
        <v>3</v>
      </c>
      <c r="F8353">
        <v>90</v>
      </c>
      <c r="G8353">
        <v>5</v>
      </c>
      <c r="H8353" t="s">
        <v>303</v>
      </c>
      <c r="I8353" t="s">
        <v>170</v>
      </c>
      <c r="J8353">
        <v>2.1288506330493471</v>
      </c>
      <c r="L8353" s="47"/>
      <c r="M8353" s="47"/>
    </row>
    <row r="8354" spans="1:13" x14ac:dyDescent="0.4">
      <c r="A8354" t="str">
        <f t="shared" si="130"/>
        <v>35_4M_F_6_60_5_HH800_Core</v>
      </c>
      <c r="B8354">
        <v>35</v>
      </c>
      <c r="C8354" t="s">
        <v>173</v>
      </c>
      <c r="D8354" t="s">
        <v>169</v>
      </c>
      <c r="E8354">
        <v>6</v>
      </c>
      <c r="F8354">
        <v>60</v>
      </c>
      <c r="G8354">
        <v>5</v>
      </c>
      <c r="H8354" t="s">
        <v>303</v>
      </c>
      <c r="I8354" t="s">
        <v>170</v>
      </c>
      <c r="J8354">
        <v>2.1669317185302894</v>
      </c>
      <c r="L8354" s="47"/>
      <c r="M8354" s="47"/>
    </row>
    <row r="8355" spans="1:13" x14ac:dyDescent="0.4">
      <c r="A8355" t="str">
        <f t="shared" si="130"/>
        <v>28_2M_F_0_90_2_HH800_Core</v>
      </c>
      <c r="B8355">
        <v>28</v>
      </c>
      <c r="C8355" t="s">
        <v>175</v>
      </c>
      <c r="D8355" t="s">
        <v>169</v>
      </c>
      <c r="E8355">
        <v>0</v>
      </c>
      <c r="F8355">
        <v>90</v>
      </c>
      <c r="G8355">
        <v>2</v>
      </c>
      <c r="H8355" t="s">
        <v>303</v>
      </c>
      <c r="I8355" t="s">
        <v>170</v>
      </c>
      <c r="J8355">
        <v>26.123902461474259</v>
      </c>
      <c r="L8355" s="47"/>
      <c r="M8355" s="47"/>
    </row>
    <row r="8356" spans="1:13" x14ac:dyDescent="0.4">
      <c r="A8356" t="str">
        <f t="shared" si="130"/>
        <v>39_4A_M_3_180_5_HH800_Core</v>
      </c>
      <c r="B8356">
        <v>39</v>
      </c>
      <c r="C8356" t="s">
        <v>168</v>
      </c>
      <c r="D8356" t="s">
        <v>174</v>
      </c>
      <c r="E8356">
        <v>3</v>
      </c>
      <c r="F8356">
        <v>180</v>
      </c>
      <c r="G8356">
        <v>5</v>
      </c>
      <c r="H8356" t="s">
        <v>303</v>
      </c>
      <c r="I8356" t="s">
        <v>170</v>
      </c>
      <c r="J8356">
        <v>1.8707717901657168</v>
      </c>
      <c r="L8356" s="47"/>
      <c r="M8356" s="47"/>
    </row>
    <row r="8357" spans="1:13" x14ac:dyDescent="0.4">
      <c r="A8357" t="str">
        <f t="shared" si="130"/>
        <v>39_4M_M_3_180_5_HH800_Core</v>
      </c>
      <c r="B8357">
        <v>39</v>
      </c>
      <c r="C8357" t="s">
        <v>173</v>
      </c>
      <c r="D8357" t="s">
        <v>174</v>
      </c>
      <c r="E8357">
        <v>3</v>
      </c>
      <c r="F8357">
        <v>180</v>
      </c>
      <c r="G8357">
        <v>5</v>
      </c>
      <c r="H8357" t="s">
        <v>303</v>
      </c>
      <c r="I8357" t="s">
        <v>170</v>
      </c>
      <c r="J8357">
        <v>1.2466417425608096</v>
      </c>
      <c r="L8357" s="47"/>
      <c r="M8357" s="47"/>
    </row>
    <row r="8358" spans="1:13" x14ac:dyDescent="0.4">
      <c r="A8358" t="str">
        <f t="shared" si="130"/>
        <v>48_4M_F_6_180_5_HH800_Core</v>
      </c>
      <c r="B8358">
        <v>48</v>
      </c>
      <c r="C8358" t="s">
        <v>173</v>
      </c>
      <c r="D8358" t="s">
        <v>169</v>
      </c>
      <c r="E8358">
        <v>6</v>
      </c>
      <c r="F8358">
        <v>180</v>
      </c>
      <c r="G8358">
        <v>5</v>
      </c>
      <c r="H8358" t="s">
        <v>303</v>
      </c>
      <c r="I8358" t="s">
        <v>170</v>
      </c>
      <c r="J8358">
        <v>3.8714267697372184</v>
      </c>
      <c r="L8358" s="47"/>
      <c r="M8358" s="47"/>
    </row>
    <row r="8359" spans="1:13" x14ac:dyDescent="0.4">
      <c r="A8359" t="str">
        <f t="shared" si="130"/>
        <v>48_4A_F_6_180_5_HH800_Core</v>
      </c>
      <c r="B8359">
        <v>48</v>
      </c>
      <c r="C8359" t="s">
        <v>168</v>
      </c>
      <c r="D8359" t="s">
        <v>169</v>
      </c>
      <c r="E8359">
        <v>6</v>
      </c>
      <c r="F8359">
        <v>180</v>
      </c>
      <c r="G8359">
        <v>5</v>
      </c>
      <c r="H8359" t="s">
        <v>303</v>
      </c>
      <c r="I8359" t="s">
        <v>170</v>
      </c>
      <c r="J8359">
        <v>4.268933449627867</v>
      </c>
      <c r="L8359" s="47"/>
      <c r="M8359" s="47"/>
    </row>
    <row r="8360" spans="1:13" x14ac:dyDescent="0.4">
      <c r="A8360" t="str">
        <f t="shared" si="130"/>
        <v>26_2M_M_0_90_5_HH800_Core</v>
      </c>
      <c r="B8360">
        <v>26</v>
      </c>
      <c r="C8360" t="s">
        <v>175</v>
      </c>
      <c r="D8360" t="s">
        <v>174</v>
      </c>
      <c r="E8360">
        <v>0</v>
      </c>
      <c r="F8360">
        <v>90</v>
      </c>
      <c r="G8360">
        <v>5</v>
      </c>
      <c r="H8360" t="s">
        <v>303</v>
      </c>
      <c r="I8360" t="s">
        <v>170</v>
      </c>
      <c r="J8360">
        <v>24.364849215256609</v>
      </c>
      <c r="L8360" s="47"/>
      <c r="M8360" s="47"/>
    </row>
    <row r="8361" spans="1:13" x14ac:dyDescent="0.4">
      <c r="A8361" t="str">
        <f t="shared" si="130"/>
        <v>26_2A_M_0_90_5_HH800_Core</v>
      </c>
      <c r="B8361">
        <v>26</v>
      </c>
      <c r="C8361" t="s">
        <v>176</v>
      </c>
      <c r="D8361" t="s">
        <v>174</v>
      </c>
      <c r="E8361">
        <v>0</v>
      </c>
      <c r="F8361">
        <v>90</v>
      </c>
      <c r="G8361">
        <v>5</v>
      </c>
      <c r="H8361" t="s">
        <v>303</v>
      </c>
      <c r="I8361" t="s">
        <v>170</v>
      </c>
      <c r="J8361">
        <v>27.225588419162452</v>
      </c>
      <c r="L8361" s="47"/>
      <c r="M8361" s="47"/>
    </row>
    <row r="8362" spans="1:13" x14ac:dyDescent="0.4">
      <c r="A8362" t="str">
        <f t="shared" si="130"/>
        <v>35_4M_F_3_60_5_HH800_Core</v>
      </c>
      <c r="B8362">
        <v>35</v>
      </c>
      <c r="C8362" t="s">
        <v>173</v>
      </c>
      <c r="D8362" t="s">
        <v>169</v>
      </c>
      <c r="E8362">
        <v>3</v>
      </c>
      <c r="F8362">
        <v>60</v>
      </c>
      <c r="G8362">
        <v>5</v>
      </c>
      <c r="H8362" t="s">
        <v>303</v>
      </c>
      <c r="I8362" t="s">
        <v>170</v>
      </c>
      <c r="J8362">
        <v>1.4208801751159335</v>
      </c>
      <c r="L8362" s="47"/>
      <c r="M8362" s="47"/>
    </row>
    <row r="8363" spans="1:13" x14ac:dyDescent="0.4">
      <c r="A8363" t="str">
        <f t="shared" si="130"/>
        <v>38_4M_F_6_180_5_HH800_Core</v>
      </c>
      <c r="B8363">
        <v>38</v>
      </c>
      <c r="C8363" t="s">
        <v>173</v>
      </c>
      <c r="D8363" t="s">
        <v>169</v>
      </c>
      <c r="E8363">
        <v>6</v>
      </c>
      <c r="F8363">
        <v>180</v>
      </c>
      <c r="G8363">
        <v>5</v>
      </c>
      <c r="H8363" t="s">
        <v>303</v>
      </c>
      <c r="I8363" t="s">
        <v>170</v>
      </c>
      <c r="J8363">
        <v>2.8843935912652743</v>
      </c>
      <c r="L8363" s="47"/>
      <c r="M8363" s="47"/>
    </row>
    <row r="8364" spans="1:13" x14ac:dyDescent="0.4">
      <c r="A8364" t="str">
        <f t="shared" si="130"/>
        <v>38_4A_F_6_180_5_HH800_Core</v>
      </c>
      <c r="B8364">
        <v>38</v>
      </c>
      <c r="C8364" t="s">
        <v>168</v>
      </c>
      <c r="D8364" t="s">
        <v>169</v>
      </c>
      <c r="E8364">
        <v>6</v>
      </c>
      <c r="F8364">
        <v>180</v>
      </c>
      <c r="G8364">
        <v>5</v>
      </c>
      <c r="H8364" t="s">
        <v>303</v>
      </c>
      <c r="I8364" t="s">
        <v>170</v>
      </c>
      <c r="J8364">
        <v>2.6549452407780558</v>
      </c>
      <c r="L8364" s="47"/>
      <c r="M8364" s="47"/>
    </row>
    <row r="8365" spans="1:13" x14ac:dyDescent="0.4">
      <c r="A8365" t="str">
        <f t="shared" si="130"/>
        <v>46_4A_F_6_180_5_HH800_Core</v>
      </c>
      <c r="B8365">
        <v>46</v>
      </c>
      <c r="C8365" t="s">
        <v>168</v>
      </c>
      <c r="D8365" t="s">
        <v>169</v>
      </c>
      <c r="E8365">
        <v>6</v>
      </c>
      <c r="F8365">
        <v>180</v>
      </c>
      <c r="G8365">
        <v>5</v>
      </c>
      <c r="H8365" t="s">
        <v>303</v>
      </c>
      <c r="I8365" t="s">
        <v>170</v>
      </c>
      <c r="J8365">
        <v>3.824053924285574</v>
      </c>
      <c r="L8365" s="47"/>
      <c r="M8365" s="47"/>
    </row>
    <row r="8366" spans="1:13" x14ac:dyDescent="0.4">
      <c r="A8366" t="str">
        <f t="shared" si="130"/>
        <v>43_4M_F_3_180_5_HH800_Core</v>
      </c>
      <c r="B8366">
        <v>43</v>
      </c>
      <c r="C8366" t="s">
        <v>173</v>
      </c>
      <c r="D8366" t="s">
        <v>169</v>
      </c>
      <c r="E8366">
        <v>3</v>
      </c>
      <c r="F8366">
        <v>180</v>
      </c>
      <c r="G8366">
        <v>5</v>
      </c>
      <c r="H8366" t="s">
        <v>303</v>
      </c>
      <c r="I8366" t="s">
        <v>170</v>
      </c>
      <c r="J8366">
        <v>1.648919919141703</v>
      </c>
      <c r="L8366" s="47"/>
      <c r="M8366" s="47"/>
    </row>
    <row r="8367" spans="1:13" x14ac:dyDescent="0.4">
      <c r="A8367" t="str">
        <f t="shared" si="130"/>
        <v>43_4A_F_3_180_5_HH800_Core</v>
      </c>
      <c r="B8367">
        <v>43</v>
      </c>
      <c r="C8367" t="s">
        <v>168</v>
      </c>
      <c r="D8367" t="s">
        <v>169</v>
      </c>
      <c r="E8367">
        <v>3</v>
      </c>
      <c r="F8367">
        <v>180</v>
      </c>
      <c r="G8367">
        <v>5</v>
      </c>
      <c r="H8367" t="s">
        <v>303</v>
      </c>
      <c r="I8367" t="s">
        <v>170</v>
      </c>
      <c r="J8367">
        <v>2.1382461382113322</v>
      </c>
      <c r="L8367" s="47"/>
      <c r="M8367" s="47"/>
    </row>
    <row r="8368" spans="1:13" x14ac:dyDescent="0.4">
      <c r="A8368" t="str">
        <f t="shared" si="130"/>
        <v>25_2A_F_3_180_5_HH800_Core</v>
      </c>
      <c r="B8368">
        <v>25</v>
      </c>
      <c r="C8368" t="s">
        <v>176</v>
      </c>
      <c r="D8368" t="s">
        <v>169</v>
      </c>
      <c r="E8368">
        <v>3</v>
      </c>
      <c r="F8368">
        <v>180</v>
      </c>
      <c r="G8368">
        <v>5</v>
      </c>
      <c r="H8368" t="s">
        <v>303</v>
      </c>
      <c r="I8368" t="s">
        <v>170</v>
      </c>
      <c r="J8368">
        <v>2.5494666395257046</v>
      </c>
      <c r="L8368" s="47"/>
      <c r="M8368" s="47"/>
    </row>
    <row r="8369" spans="1:13" x14ac:dyDescent="0.4">
      <c r="A8369" t="str">
        <f t="shared" si="130"/>
        <v>54_4A_F_0_365_5_HH800_Core</v>
      </c>
      <c r="B8369">
        <v>54</v>
      </c>
      <c r="C8369" t="s">
        <v>168</v>
      </c>
      <c r="D8369" t="s">
        <v>169</v>
      </c>
      <c r="E8369">
        <v>0</v>
      </c>
      <c r="F8369">
        <v>365</v>
      </c>
      <c r="G8369">
        <v>5</v>
      </c>
      <c r="H8369" t="s">
        <v>303</v>
      </c>
      <c r="I8369" t="s">
        <v>170</v>
      </c>
      <c r="J8369">
        <v>40.590472801700912</v>
      </c>
      <c r="L8369" s="47"/>
      <c r="M8369" s="47"/>
    </row>
    <row r="8370" spans="1:13" x14ac:dyDescent="0.4">
      <c r="A8370" t="str">
        <f t="shared" si="130"/>
        <v>37_2A_M_0_90_5_HH800_Core</v>
      </c>
      <c r="B8370">
        <v>37</v>
      </c>
      <c r="C8370" t="s">
        <v>176</v>
      </c>
      <c r="D8370" t="s">
        <v>174</v>
      </c>
      <c r="E8370">
        <v>0</v>
      </c>
      <c r="F8370">
        <v>90</v>
      </c>
      <c r="G8370">
        <v>5</v>
      </c>
      <c r="H8370" t="s">
        <v>303</v>
      </c>
      <c r="I8370" t="s">
        <v>170</v>
      </c>
      <c r="J8370">
        <v>33.97515451985219</v>
      </c>
      <c r="L8370" s="47"/>
      <c r="M8370" s="47"/>
    </row>
    <row r="8371" spans="1:13" x14ac:dyDescent="0.4">
      <c r="A8371" t="str">
        <f t="shared" si="130"/>
        <v>57_4A_F_0_90_2_HH800_Core</v>
      </c>
      <c r="B8371">
        <v>57</v>
      </c>
      <c r="C8371" t="s">
        <v>168</v>
      </c>
      <c r="D8371" t="s">
        <v>169</v>
      </c>
      <c r="E8371">
        <v>0</v>
      </c>
      <c r="F8371">
        <v>90</v>
      </c>
      <c r="G8371">
        <v>2</v>
      </c>
      <c r="H8371" t="s">
        <v>303</v>
      </c>
      <c r="I8371" t="s">
        <v>170</v>
      </c>
      <c r="J8371">
        <v>37.824980272826011</v>
      </c>
      <c r="L8371" s="47"/>
      <c r="M8371" s="47"/>
    </row>
    <row r="8372" spans="1:13" x14ac:dyDescent="0.4">
      <c r="A8372" t="str">
        <f t="shared" si="130"/>
        <v>50_4A_F_0_180_5_HH800_Core</v>
      </c>
      <c r="B8372">
        <v>50</v>
      </c>
      <c r="C8372" t="s">
        <v>168</v>
      </c>
      <c r="D8372" t="s">
        <v>169</v>
      </c>
      <c r="E8372">
        <v>0</v>
      </c>
      <c r="F8372">
        <v>180</v>
      </c>
      <c r="G8372">
        <v>5</v>
      </c>
      <c r="H8372" t="s">
        <v>303</v>
      </c>
      <c r="I8372" t="s">
        <v>170</v>
      </c>
      <c r="J8372">
        <v>37.430937086579561</v>
      </c>
      <c r="L8372" s="47"/>
      <c r="M8372" s="47"/>
    </row>
    <row r="8373" spans="1:13" x14ac:dyDescent="0.4">
      <c r="A8373" t="str">
        <f t="shared" si="130"/>
        <v>27_2M_F_0_90_5_HH800_Core</v>
      </c>
      <c r="B8373">
        <v>27</v>
      </c>
      <c r="C8373" t="s">
        <v>175</v>
      </c>
      <c r="D8373" t="s">
        <v>169</v>
      </c>
      <c r="E8373">
        <v>0</v>
      </c>
      <c r="F8373">
        <v>90</v>
      </c>
      <c r="G8373">
        <v>5</v>
      </c>
      <c r="H8373" t="s">
        <v>303</v>
      </c>
      <c r="I8373" t="s">
        <v>170</v>
      </c>
      <c r="J8373">
        <v>34.349311449056927</v>
      </c>
      <c r="L8373" s="47"/>
      <c r="M8373" s="47"/>
    </row>
    <row r="8374" spans="1:13" x14ac:dyDescent="0.4">
      <c r="A8374" t="str">
        <f t="shared" si="130"/>
        <v>49_2M_M_0_180_2_HH800_Core</v>
      </c>
      <c r="B8374">
        <v>49</v>
      </c>
      <c r="C8374" t="s">
        <v>175</v>
      </c>
      <c r="D8374" t="s">
        <v>174</v>
      </c>
      <c r="E8374">
        <v>0</v>
      </c>
      <c r="F8374">
        <v>180</v>
      </c>
      <c r="G8374">
        <v>2</v>
      </c>
      <c r="H8374" t="s">
        <v>303</v>
      </c>
      <c r="I8374" t="s">
        <v>170</v>
      </c>
      <c r="J8374">
        <v>28.517490882452297</v>
      </c>
      <c r="L8374" s="47"/>
      <c r="M8374" s="47"/>
    </row>
    <row r="8375" spans="1:13" x14ac:dyDescent="0.4">
      <c r="A8375" t="str">
        <f t="shared" si="130"/>
        <v>52_4A_M_0_365_5_HH800_Core</v>
      </c>
      <c r="B8375">
        <v>52</v>
      </c>
      <c r="C8375" t="s">
        <v>168</v>
      </c>
      <c r="D8375" t="s">
        <v>174</v>
      </c>
      <c r="E8375">
        <v>0</v>
      </c>
      <c r="F8375">
        <v>365</v>
      </c>
      <c r="G8375">
        <v>5</v>
      </c>
      <c r="H8375" t="s">
        <v>303</v>
      </c>
      <c r="I8375" t="s">
        <v>170</v>
      </c>
      <c r="J8375">
        <v>33.18790856575739</v>
      </c>
      <c r="L8375" s="47"/>
      <c r="M8375" s="47"/>
    </row>
    <row r="8376" spans="1:13" x14ac:dyDescent="0.4">
      <c r="A8376" t="str">
        <f t="shared" si="130"/>
        <v>52_4M_M_0_365_5_HH800_Core</v>
      </c>
      <c r="B8376">
        <v>52</v>
      </c>
      <c r="C8376" t="s">
        <v>173</v>
      </c>
      <c r="D8376" t="s">
        <v>174</v>
      </c>
      <c r="E8376">
        <v>0</v>
      </c>
      <c r="F8376">
        <v>365</v>
      </c>
      <c r="G8376">
        <v>5</v>
      </c>
      <c r="H8376" t="s">
        <v>303</v>
      </c>
      <c r="I8376" t="s">
        <v>170</v>
      </c>
      <c r="J8376">
        <v>31.384307053093192</v>
      </c>
      <c r="L8376" s="47"/>
      <c r="M8376" s="47"/>
    </row>
    <row r="8377" spans="1:13" x14ac:dyDescent="0.4">
      <c r="A8377" t="str">
        <f t="shared" si="130"/>
        <v>29_4M_F_6_60_5_HH800_Core</v>
      </c>
      <c r="B8377">
        <v>29</v>
      </c>
      <c r="C8377" t="s">
        <v>173</v>
      </c>
      <c r="D8377" t="s">
        <v>169</v>
      </c>
      <c r="E8377">
        <v>6</v>
      </c>
      <c r="F8377">
        <v>60</v>
      </c>
      <c r="G8377">
        <v>5</v>
      </c>
      <c r="H8377" t="s">
        <v>303</v>
      </c>
      <c r="I8377" t="s">
        <v>170</v>
      </c>
      <c r="J8377">
        <v>2.5726222622000838</v>
      </c>
      <c r="L8377" s="47"/>
      <c r="M8377" s="47"/>
    </row>
    <row r="8378" spans="1:13" x14ac:dyDescent="0.4">
      <c r="A8378" t="str">
        <f t="shared" si="130"/>
        <v>32_2M_M_0_365_5_HH800_Core</v>
      </c>
      <c r="B8378">
        <v>32</v>
      </c>
      <c r="C8378" t="s">
        <v>175</v>
      </c>
      <c r="D8378" t="s">
        <v>174</v>
      </c>
      <c r="E8378">
        <v>0</v>
      </c>
      <c r="F8378">
        <v>365</v>
      </c>
      <c r="G8378">
        <v>5</v>
      </c>
      <c r="H8378" t="s">
        <v>303</v>
      </c>
      <c r="I8378" t="s">
        <v>170</v>
      </c>
      <c r="J8378">
        <v>20.062426734336942</v>
      </c>
      <c r="L8378" s="47"/>
      <c r="M8378" s="47"/>
    </row>
    <row r="8379" spans="1:13" x14ac:dyDescent="0.4">
      <c r="A8379" t="str">
        <f t="shared" si="130"/>
        <v>42_2A_M_3_180_5_HH800_Core</v>
      </c>
      <c r="B8379">
        <v>42</v>
      </c>
      <c r="C8379" t="s">
        <v>176</v>
      </c>
      <c r="D8379" t="s">
        <v>174</v>
      </c>
      <c r="E8379">
        <v>3</v>
      </c>
      <c r="F8379">
        <v>180</v>
      </c>
      <c r="G8379">
        <v>5</v>
      </c>
      <c r="H8379" t="s">
        <v>303</v>
      </c>
      <c r="I8379" t="s">
        <v>170</v>
      </c>
      <c r="J8379">
        <v>2.8044527511103299</v>
      </c>
      <c r="L8379" s="47"/>
      <c r="M8379" s="47"/>
    </row>
    <row r="8380" spans="1:13" x14ac:dyDescent="0.4">
      <c r="A8380" t="str">
        <f t="shared" si="130"/>
        <v>37_4A_M_0_60_2_HH800_Core</v>
      </c>
      <c r="B8380">
        <v>37</v>
      </c>
      <c r="C8380" t="s">
        <v>168</v>
      </c>
      <c r="D8380" t="s">
        <v>174</v>
      </c>
      <c r="E8380">
        <v>0</v>
      </c>
      <c r="F8380">
        <v>60</v>
      </c>
      <c r="G8380">
        <v>2</v>
      </c>
      <c r="H8380" t="s">
        <v>303</v>
      </c>
      <c r="I8380" t="s">
        <v>170</v>
      </c>
      <c r="J8380">
        <v>20.113031920924541</v>
      </c>
      <c r="L8380" s="47"/>
      <c r="M8380" s="47"/>
    </row>
    <row r="8381" spans="1:13" x14ac:dyDescent="0.4">
      <c r="A8381" t="str">
        <f t="shared" si="130"/>
        <v>48_4A_M_3_90_5_HH800_Core</v>
      </c>
      <c r="B8381">
        <v>48</v>
      </c>
      <c r="C8381" t="s">
        <v>168</v>
      </c>
      <c r="D8381" t="s">
        <v>174</v>
      </c>
      <c r="E8381">
        <v>3</v>
      </c>
      <c r="F8381">
        <v>90</v>
      </c>
      <c r="G8381">
        <v>5</v>
      </c>
      <c r="H8381" t="s">
        <v>303</v>
      </c>
      <c r="I8381" t="s">
        <v>170</v>
      </c>
      <c r="J8381">
        <v>2.209185836062137</v>
      </c>
      <c r="L8381" s="47"/>
      <c r="M8381" s="47"/>
    </row>
    <row r="8382" spans="1:13" x14ac:dyDescent="0.4">
      <c r="A8382" t="str">
        <f t="shared" si="130"/>
        <v>40_4M_F_6_180_5_HH800_Core</v>
      </c>
      <c r="B8382">
        <v>40</v>
      </c>
      <c r="C8382" t="s">
        <v>173</v>
      </c>
      <c r="D8382" t="s">
        <v>169</v>
      </c>
      <c r="E8382">
        <v>6</v>
      </c>
      <c r="F8382">
        <v>180</v>
      </c>
      <c r="G8382">
        <v>5</v>
      </c>
      <c r="H8382" t="s">
        <v>303</v>
      </c>
      <c r="I8382" t="s">
        <v>170</v>
      </c>
      <c r="J8382">
        <v>2.6269852084668526</v>
      </c>
      <c r="L8382" s="47"/>
      <c r="M8382" s="47"/>
    </row>
    <row r="8383" spans="1:13" x14ac:dyDescent="0.4">
      <c r="A8383" t="str">
        <f t="shared" si="130"/>
        <v>31_2M_F_0_180_5_HH800_Core</v>
      </c>
      <c r="B8383">
        <v>31</v>
      </c>
      <c r="C8383" t="s">
        <v>175</v>
      </c>
      <c r="D8383" t="s">
        <v>169</v>
      </c>
      <c r="E8383">
        <v>0</v>
      </c>
      <c r="F8383">
        <v>180</v>
      </c>
      <c r="G8383">
        <v>5</v>
      </c>
      <c r="H8383" t="s">
        <v>303</v>
      </c>
      <c r="I8383" t="s">
        <v>170</v>
      </c>
      <c r="J8383">
        <v>32.0922259987952</v>
      </c>
      <c r="L8383" s="47"/>
      <c r="M8383" s="47"/>
    </row>
    <row r="8384" spans="1:13" x14ac:dyDescent="0.4">
      <c r="A8384" t="str">
        <f t="shared" si="130"/>
        <v>39_2A_M_0_180_5_HH800_Core</v>
      </c>
      <c r="B8384">
        <v>39</v>
      </c>
      <c r="C8384" t="s">
        <v>176</v>
      </c>
      <c r="D8384" t="s">
        <v>174</v>
      </c>
      <c r="E8384">
        <v>0</v>
      </c>
      <c r="F8384">
        <v>180</v>
      </c>
      <c r="G8384">
        <v>5</v>
      </c>
      <c r="H8384" t="s">
        <v>303</v>
      </c>
      <c r="I8384" t="s">
        <v>170</v>
      </c>
      <c r="J8384">
        <v>33.419364040142071</v>
      </c>
      <c r="L8384" s="47"/>
      <c r="M8384" s="47"/>
    </row>
    <row r="8385" spans="1:13" x14ac:dyDescent="0.4">
      <c r="A8385" t="str">
        <f t="shared" si="130"/>
        <v>32_4M_F_0_90_5_HH800_Core</v>
      </c>
      <c r="B8385">
        <v>32</v>
      </c>
      <c r="C8385" t="s">
        <v>173</v>
      </c>
      <c r="D8385" t="s">
        <v>169</v>
      </c>
      <c r="E8385">
        <v>0</v>
      </c>
      <c r="F8385">
        <v>90</v>
      </c>
      <c r="G8385">
        <v>5</v>
      </c>
      <c r="H8385" t="s">
        <v>303</v>
      </c>
      <c r="I8385" t="s">
        <v>170</v>
      </c>
      <c r="J8385">
        <v>21.23154514143534</v>
      </c>
      <c r="L8385" s="47"/>
      <c r="M8385" s="47"/>
    </row>
    <row r="8386" spans="1:13" x14ac:dyDescent="0.4">
      <c r="A8386" t="str">
        <f t="shared" si="130"/>
        <v>32_4A_F_0_90_5_HH800_Core</v>
      </c>
      <c r="B8386">
        <v>32</v>
      </c>
      <c r="C8386" t="s">
        <v>168</v>
      </c>
      <c r="D8386" t="s">
        <v>169</v>
      </c>
      <c r="E8386">
        <v>0</v>
      </c>
      <c r="F8386">
        <v>90</v>
      </c>
      <c r="G8386">
        <v>5</v>
      </c>
      <c r="H8386" t="s">
        <v>303</v>
      </c>
      <c r="I8386" t="s">
        <v>170</v>
      </c>
      <c r="J8386">
        <v>23.186585207524526</v>
      </c>
      <c r="L8386" s="47"/>
      <c r="M8386" s="47"/>
    </row>
    <row r="8387" spans="1:13" x14ac:dyDescent="0.4">
      <c r="A8387" t="str">
        <f t="shared" ref="A8387:A8450" si="131">B8387&amp;"_"&amp;C8387&amp;"_"&amp;D8387&amp;"_"&amp;E8387&amp;"_"&amp;F8387&amp;"_"&amp;G8387&amp;"_"&amp;H8387&amp;"_"&amp;I8387</f>
        <v>29_2A_M_0_180_5_HH800_Core</v>
      </c>
      <c r="B8387">
        <v>29</v>
      </c>
      <c r="C8387" t="s">
        <v>176</v>
      </c>
      <c r="D8387" t="s">
        <v>174</v>
      </c>
      <c r="E8387">
        <v>0</v>
      </c>
      <c r="F8387">
        <v>180</v>
      </c>
      <c r="G8387">
        <v>5</v>
      </c>
      <c r="H8387" t="s">
        <v>303</v>
      </c>
      <c r="I8387" t="s">
        <v>170</v>
      </c>
      <c r="J8387">
        <v>24.108292770489768</v>
      </c>
      <c r="L8387" s="47"/>
      <c r="M8387" s="47"/>
    </row>
    <row r="8388" spans="1:13" x14ac:dyDescent="0.4">
      <c r="A8388" t="str">
        <f t="shared" si="131"/>
        <v>46_4A_M_6_365_5_HH800_Core</v>
      </c>
      <c r="B8388">
        <v>46</v>
      </c>
      <c r="C8388" t="s">
        <v>168</v>
      </c>
      <c r="D8388" t="s">
        <v>174</v>
      </c>
      <c r="E8388">
        <v>6</v>
      </c>
      <c r="F8388">
        <v>365</v>
      </c>
      <c r="G8388">
        <v>5</v>
      </c>
      <c r="H8388" t="s">
        <v>303</v>
      </c>
      <c r="I8388" t="s">
        <v>170</v>
      </c>
      <c r="J8388">
        <v>3.4095651237336959</v>
      </c>
      <c r="L8388" s="47"/>
      <c r="M8388" s="47"/>
    </row>
    <row r="8389" spans="1:13" x14ac:dyDescent="0.4">
      <c r="A8389" t="str">
        <f t="shared" si="131"/>
        <v>46_4M_M_6_365_5_HH800_Core</v>
      </c>
      <c r="B8389">
        <v>46</v>
      </c>
      <c r="C8389" t="s">
        <v>173</v>
      </c>
      <c r="D8389" t="s">
        <v>174</v>
      </c>
      <c r="E8389">
        <v>6</v>
      </c>
      <c r="F8389">
        <v>365</v>
      </c>
      <c r="G8389">
        <v>5</v>
      </c>
      <c r="H8389" t="s">
        <v>303</v>
      </c>
      <c r="I8389" t="s">
        <v>170</v>
      </c>
      <c r="J8389">
        <v>2.5277559576242412</v>
      </c>
      <c r="L8389" s="47"/>
      <c r="M8389" s="47"/>
    </row>
    <row r="8390" spans="1:13" x14ac:dyDescent="0.4">
      <c r="A8390" t="str">
        <f t="shared" si="131"/>
        <v>45_4A_M_6_90_5_HH800_Core</v>
      </c>
      <c r="B8390">
        <v>45</v>
      </c>
      <c r="C8390" t="s">
        <v>168</v>
      </c>
      <c r="D8390" t="s">
        <v>174</v>
      </c>
      <c r="E8390">
        <v>6</v>
      </c>
      <c r="F8390">
        <v>90</v>
      </c>
      <c r="G8390">
        <v>5</v>
      </c>
      <c r="H8390" t="s">
        <v>303</v>
      </c>
      <c r="I8390" t="s">
        <v>170</v>
      </c>
      <c r="J8390">
        <v>3.2679035445812881</v>
      </c>
      <c r="L8390" s="47"/>
      <c r="M8390" s="47"/>
    </row>
    <row r="8391" spans="1:13" x14ac:dyDescent="0.4">
      <c r="A8391" t="str">
        <f t="shared" si="131"/>
        <v>48_4M_F_0_180_5_HH800_Core</v>
      </c>
      <c r="B8391">
        <v>48</v>
      </c>
      <c r="C8391" t="s">
        <v>173</v>
      </c>
      <c r="D8391" t="s">
        <v>169</v>
      </c>
      <c r="E8391">
        <v>0</v>
      </c>
      <c r="F8391">
        <v>180</v>
      </c>
      <c r="G8391">
        <v>5</v>
      </c>
      <c r="H8391" t="s">
        <v>303</v>
      </c>
      <c r="I8391" t="s">
        <v>170</v>
      </c>
      <c r="J8391">
        <v>33.696315081042975</v>
      </c>
      <c r="L8391" s="47"/>
      <c r="M8391" s="47"/>
    </row>
    <row r="8392" spans="1:13" x14ac:dyDescent="0.4">
      <c r="A8392" t="str">
        <f t="shared" si="131"/>
        <v>48_4A_F_0_180_5_HH800_Core</v>
      </c>
      <c r="B8392">
        <v>48</v>
      </c>
      <c r="C8392" t="s">
        <v>168</v>
      </c>
      <c r="D8392" t="s">
        <v>169</v>
      </c>
      <c r="E8392">
        <v>0</v>
      </c>
      <c r="F8392">
        <v>180</v>
      </c>
      <c r="G8392">
        <v>5</v>
      </c>
      <c r="H8392" t="s">
        <v>303</v>
      </c>
      <c r="I8392" t="s">
        <v>170</v>
      </c>
      <c r="J8392">
        <v>35.70599414438005</v>
      </c>
      <c r="L8392" s="47"/>
      <c r="M8392" s="47"/>
    </row>
    <row r="8393" spans="1:13" x14ac:dyDescent="0.4">
      <c r="A8393" t="str">
        <f t="shared" si="131"/>
        <v>37_4M_F_0_365_5_HH800_Core</v>
      </c>
      <c r="B8393">
        <v>37</v>
      </c>
      <c r="C8393" t="s">
        <v>173</v>
      </c>
      <c r="D8393" t="s">
        <v>169</v>
      </c>
      <c r="E8393">
        <v>0</v>
      </c>
      <c r="F8393">
        <v>365</v>
      </c>
      <c r="G8393">
        <v>5</v>
      </c>
      <c r="H8393" t="s">
        <v>303</v>
      </c>
      <c r="I8393" t="s">
        <v>170</v>
      </c>
      <c r="J8393">
        <v>19.595177680216217</v>
      </c>
      <c r="L8393" s="47"/>
      <c r="M8393" s="47"/>
    </row>
    <row r="8394" spans="1:13" x14ac:dyDescent="0.4">
      <c r="A8394" t="str">
        <f t="shared" si="131"/>
        <v>33_4M_F_0_180_5_HH800_Core</v>
      </c>
      <c r="B8394">
        <v>33</v>
      </c>
      <c r="C8394" t="s">
        <v>173</v>
      </c>
      <c r="D8394" t="s">
        <v>169</v>
      </c>
      <c r="E8394">
        <v>0</v>
      </c>
      <c r="F8394">
        <v>180</v>
      </c>
      <c r="G8394">
        <v>5</v>
      </c>
      <c r="H8394" t="s">
        <v>303</v>
      </c>
      <c r="I8394" t="s">
        <v>170</v>
      </c>
      <c r="J8394">
        <v>19.842432560321019</v>
      </c>
      <c r="L8394" s="47"/>
      <c r="M8394" s="47"/>
    </row>
    <row r="8395" spans="1:13" x14ac:dyDescent="0.4">
      <c r="A8395" t="str">
        <f t="shared" si="131"/>
        <v>37_4A_F_0_365_5_HH800_Core</v>
      </c>
      <c r="B8395">
        <v>37</v>
      </c>
      <c r="C8395" t="s">
        <v>168</v>
      </c>
      <c r="D8395" t="s">
        <v>169</v>
      </c>
      <c r="E8395">
        <v>0</v>
      </c>
      <c r="F8395">
        <v>365</v>
      </c>
      <c r="G8395">
        <v>5</v>
      </c>
      <c r="H8395" t="s">
        <v>303</v>
      </c>
      <c r="I8395" t="s">
        <v>170</v>
      </c>
      <c r="J8395">
        <v>20.734310117741071</v>
      </c>
      <c r="L8395" s="47"/>
      <c r="M8395" s="47"/>
    </row>
    <row r="8396" spans="1:13" x14ac:dyDescent="0.4">
      <c r="A8396" t="str">
        <f t="shared" si="131"/>
        <v>33_4A_F_0_180_5_HH800_Core</v>
      </c>
      <c r="B8396">
        <v>33</v>
      </c>
      <c r="C8396" t="s">
        <v>168</v>
      </c>
      <c r="D8396" t="s">
        <v>169</v>
      </c>
      <c r="E8396">
        <v>0</v>
      </c>
      <c r="F8396">
        <v>180</v>
      </c>
      <c r="G8396">
        <v>5</v>
      </c>
      <c r="H8396" t="s">
        <v>303</v>
      </c>
      <c r="I8396" t="s">
        <v>170</v>
      </c>
      <c r="J8396">
        <v>20.523422934976185</v>
      </c>
      <c r="L8396" s="47"/>
      <c r="M8396" s="47"/>
    </row>
    <row r="8397" spans="1:13" x14ac:dyDescent="0.4">
      <c r="A8397" t="str">
        <f t="shared" si="131"/>
        <v>36_4A_M_0_60_2_HH800_Core</v>
      </c>
      <c r="B8397">
        <v>36</v>
      </c>
      <c r="C8397" t="s">
        <v>168</v>
      </c>
      <c r="D8397" t="s">
        <v>174</v>
      </c>
      <c r="E8397">
        <v>0</v>
      </c>
      <c r="F8397">
        <v>60</v>
      </c>
      <c r="G8397">
        <v>2</v>
      </c>
      <c r="H8397" t="s">
        <v>303</v>
      </c>
      <c r="I8397" t="s">
        <v>170</v>
      </c>
      <c r="J8397">
        <v>19.342542116981051</v>
      </c>
      <c r="L8397" s="47"/>
      <c r="M8397" s="47"/>
    </row>
    <row r="8398" spans="1:13" x14ac:dyDescent="0.4">
      <c r="A8398" t="str">
        <f t="shared" si="131"/>
        <v>42_2A_F_3_365_5_HH800_Core</v>
      </c>
      <c r="B8398">
        <v>42</v>
      </c>
      <c r="C8398" t="s">
        <v>176</v>
      </c>
      <c r="D8398" t="s">
        <v>169</v>
      </c>
      <c r="E8398">
        <v>3</v>
      </c>
      <c r="F8398">
        <v>365</v>
      </c>
      <c r="G8398">
        <v>5</v>
      </c>
      <c r="H8398" t="s">
        <v>303</v>
      </c>
      <c r="I8398" t="s">
        <v>170</v>
      </c>
      <c r="J8398">
        <v>3.6429802398145732</v>
      </c>
      <c r="L8398" s="47"/>
      <c r="M8398" s="47"/>
    </row>
    <row r="8399" spans="1:13" x14ac:dyDescent="0.4">
      <c r="A8399" t="str">
        <f t="shared" si="131"/>
        <v>37_2A_F_6_180_5_HH800_Core</v>
      </c>
      <c r="B8399">
        <v>37</v>
      </c>
      <c r="C8399" t="s">
        <v>176</v>
      </c>
      <c r="D8399" t="s">
        <v>169</v>
      </c>
      <c r="E8399">
        <v>6</v>
      </c>
      <c r="F8399">
        <v>180</v>
      </c>
      <c r="G8399">
        <v>5</v>
      </c>
      <c r="H8399" t="s">
        <v>303</v>
      </c>
      <c r="I8399" t="s">
        <v>170</v>
      </c>
      <c r="J8399">
        <v>4.488088093789897</v>
      </c>
      <c r="L8399" s="47"/>
      <c r="M8399" s="47"/>
    </row>
    <row r="8400" spans="1:13" x14ac:dyDescent="0.4">
      <c r="A8400" t="str">
        <f t="shared" si="131"/>
        <v>49_2A_F_0_90_2_HH800_Core</v>
      </c>
      <c r="B8400">
        <v>49</v>
      </c>
      <c r="C8400" t="s">
        <v>176</v>
      </c>
      <c r="D8400" t="s">
        <v>169</v>
      </c>
      <c r="E8400">
        <v>0</v>
      </c>
      <c r="F8400">
        <v>90</v>
      </c>
      <c r="G8400">
        <v>2</v>
      </c>
      <c r="H8400" t="s">
        <v>303</v>
      </c>
      <c r="I8400" t="s">
        <v>170</v>
      </c>
      <c r="J8400">
        <v>43.603328704409989</v>
      </c>
      <c r="L8400" s="47"/>
      <c r="M8400" s="47"/>
    </row>
    <row r="8401" spans="1:13" x14ac:dyDescent="0.4">
      <c r="A8401" t="str">
        <f t="shared" si="131"/>
        <v>38_2M_F_0_90_2_HH800_Core</v>
      </c>
      <c r="B8401">
        <v>38</v>
      </c>
      <c r="C8401" t="s">
        <v>175</v>
      </c>
      <c r="D8401" t="s">
        <v>169</v>
      </c>
      <c r="E8401">
        <v>0</v>
      </c>
      <c r="F8401">
        <v>90</v>
      </c>
      <c r="G8401">
        <v>2</v>
      </c>
      <c r="H8401" t="s">
        <v>303</v>
      </c>
      <c r="I8401" t="s">
        <v>170</v>
      </c>
      <c r="J8401">
        <v>29.981677454989601</v>
      </c>
      <c r="L8401" s="47"/>
      <c r="M8401" s="47"/>
    </row>
    <row r="8402" spans="1:13" x14ac:dyDescent="0.4">
      <c r="A8402" t="str">
        <f t="shared" si="131"/>
        <v>46_2M_M_0_90_2_HH800_Core</v>
      </c>
      <c r="B8402">
        <v>46</v>
      </c>
      <c r="C8402" t="s">
        <v>175</v>
      </c>
      <c r="D8402" t="s">
        <v>174</v>
      </c>
      <c r="E8402">
        <v>0</v>
      </c>
      <c r="F8402">
        <v>90</v>
      </c>
      <c r="G8402">
        <v>2</v>
      </c>
      <c r="H8402" t="s">
        <v>303</v>
      </c>
      <c r="I8402" t="s">
        <v>170</v>
      </c>
      <c r="J8402">
        <v>30.103311590218254</v>
      </c>
      <c r="L8402" s="47"/>
      <c r="M8402" s="47"/>
    </row>
    <row r="8403" spans="1:13" x14ac:dyDescent="0.4">
      <c r="A8403" t="str">
        <f t="shared" si="131"/>
        <v>54_4A_M_6_90_5_HH800_Core</v>
      </c>
      <c r="B8403">
        <v>54</v>
      </c>
      <c r="C8403" t="s">
        <v>168</v>
      </c>
      <c r="D8403" t="s">
        <v>174</v>
      </c>
      <c r="E8403">
        <v>6</v>
      </c>
      <c r="F8403">
        <v>90</v>
      </c>
      <c r="G8403">
        <v>5</v>
      </c>
      <c r="H8403" t="s">
        <v>303</v>
      </c>
      <c r="I8403" t="s">
        <v>170</v>
      </c>
      <c r="J8403">
        <v>4.6602814156582761</v>
      </c>
      <c r="L8403" s="47"/>
      <c r="M8403" s="47"/>
    </row>
    <row r="8404" spans="1:13" x14ac:dyDescent="0.4">
      <c r="A8404" t="str">
        <f t="shared" si="131"/>
        <v>54_4A_F_0_180_2_HH800_Core</v>
      </c>
      <c r="B8404">
        <v>54</v>
      </c>
      <c r="C8404" t="s">
        <v>168</v>
      </c>
      <c r="D8404" t="s">
        <v>169</v>
      </c>
      <c r="E8404">
        <v>0</v>
      </c>
      <c r="F8404">
        <v>180</v>
      </c>
      <c r="G8404">
        <v>2</v>
      </c>
      <c r="H8404" t="s">
        <v>303</v>
      </c>
      <c r="I8404" t="s">
        <v>170</v>
      </c>
      <c r="J8404">
        <v>27.321214161987566</v>
      </c>
      <c r="L8404" s="47"/>
      <c r="M8404" s="47"/>
    </row>
    <row r="8405" spans="1:13" x14ac:dyDescent="0.4">
      <c r="A8405" t="str">
        <f t="shared" si="131"/>
        <v>54_4M_F_0_180_2_HH800_Core</v>
      </c>
      <c r="B8405">
        <v>54</v>
      </c>
      <c r="C8405" t="s">
        <v>173</v>
      </c>
      <c r="D8405" t="s">
        <v>169</v>
      </c>
      <c r="E8405">
        <v>0</v>
      </c>
      <c r="F8405">
        <v>180</v>
      </c>
      <c r="G8405">
        <v>2</v>
      </c>
      <c r="H8405" t="s">
        <v>303</v>
      </c>
      <c r="I8405" t="s">
        <v>170</v>
      </c>
      <c r="J8405">
        <v>26.366689589052015</v>
      </c>
      <c r="L8405" s="47"/>
      <c r="M8405" s="47"/>
    </row>
    <row r="8406" spans="1:13" x14ac:dyDescent="0.4">
      <c r="A8406" t="str">
        <f t="shared" si="131"/>
        <v>32_4M_F_6_365_5_HH800_Core</v>
      </c>
      <c r="B8406">
        <v>32</v>
      </c>
      <c r="C8406" t="s">
        <v>173</v>
      </c>
      <c r="D8406" t="s">
        <v>169</v>
      </c>
      <c r="E8406">
        <v>6</v>
      </c>
      <c r="F8406">
        <v>365</v>
      </c>
      <c r="G8406">
        <v>5</v>
      </c>
      <c r="H8406" t="s">
        <v>303</v>
      </c>
      <c r="I8406" t="s">
        <v>170</v>
      </c>
      <c r="J8406">
        <v>2.1286149796241443</v>
      </c>
      <c r="L8406" s="47"/>
      <c r="M8406" s="47"/>
    </row>
    <row r="8407" spans="1:13" x14ac:dyDescent="0.4">
      <c r="A8407" t="str">
        <f t="shared" si="131"/>
        <v>32_4A_F_6_365_5_HH800_Core</v>
      </c>
      <c r="B8407">
        <v>32</v>
      </c>
      <c r="C8407" t="s">
        <v>168</v>
      </c>
      <c r="D8407" t="s">
        <v>169</v>
      </c>
      <c r="E8407">
        <v>6</v>
      </c>
      <c r="F8407">
        <v>365</v>
      </c>
      <c r="G8407">
        <v>5</v>
      </c>
      <c r="H8407" t="s">
        <v>303</v>
      </c>
      <c r="I8407" t="s">
        <v>170</v>
      </c>
      <c r="J8407">
        <v>2.0615551042481903</v>
      </c>
      <c r="L8407" s="47"/>
      <c r="M8407" s="47"/>
    </row>
    <row r="8408" spans="1:13" x14ac:dyDescent="0.4">
      <c r="A8408" t="str">
        <f t="shared" si="131"/>
        <v>51_2A_M_0_90_2_HH800_Core</v>
      </c>
      <c r="B8408">
        <v>51</v>
      </c>
      <c r="C8408" t="s">
        <v>176</v>
      </c>
      <c r="D8408" t="s">
        <v>174</v>
      </c>
      <c r="E8408">
        <v>0</v>
      </c>
      <c r="F8408">
        <v>90</v>
      </c>
      <c r="G8408">
        <v>2</v>
      </c>
      <c r="H8408" t="s">
        <v>303</v>
      </c>
      <c r="I8408" t="s">
        <v>170</v>
      </c>
      <c r="J8408">
        <v>40.158928480914831</v>
      </c>
      <c r="L8408" s="47"/>
      <c r="M8408" s="47"/>
    </row>
    <row r="8409" spans="1:13" x14ac:dyDescent="0.4">
      <c r="A8409" t="str">
        <f t="shared" si="131"/>
        <v>31_2A_M_6_180_5_HH800_Core</v>
      </c>
      <c r="B8409">
        <v>31</v>
      </c>
      <c r="C8409" t="s">
        <v>176</v>
      </c>
      <c r="D8409" t="s">
        <v>174</v>
      </c>
      <c r="E8409">
        <v>6</v>
      </c>
      <c r="F8409">
        <v>180</v>
      </c>
      <c r="G8409">
        <v>5</v>
      </c>
      <c r="H8409" t="s">
        <v>303</v>
      </c>
      <c r="I8409" t="s">
        <v>170</v>
      </c>
      <c r="J8409">
        <v>3.0317742817777784</v>
      </c>
      <c r="L8409" s="47"/>
      <c r="M8409" s="47"/>
    </row>
    <row r="8410" spans="1:13" x14ac:dyDescent="0.4">
      <c r="A8410" t="str">
        <f t="shared" si="131"/>
        <v>37_2A_F_6_365_5_HH800_Core</v>
      </c>
      <c r="B8410">
        <v>37</v>
      </c>
      <c r="C8410" t="s">
        <v>176</v>
      </c>
      <c r="D8410" t="s">
        <v>169</v>
      </c>
      <c r="E8410">
        <v>6</v>
      </c>
      <c r="F8410">
        <v>365</v>
      </c>
      <c r="G8410">
        <v>5</v>
      </c>
      <c r="H8410" t="s">
        <v>303</v>
      </c>
      <c r="I8410" t="s">
        <v>170</v>
      </c>
      <c r="J8410">
        <v>4.8868836152808877</v>
      </c>
      <c r="L8410" s="47"/>
      <c r="M8410" s="47"/>
    </row>
    <row r="8411" spans="1:13" x14ac:dyDescent="0.4">
      <c r="A8411" t="str">
        <f t="shared" si="131"/>
        <v>26_2M_M_6_180_5_HH800_Core</v>
      </c>
      <c r="B8411">
        <v>26</v>
      </c>
      <c r="C8411" t="s">
        <v>175</v>
      </c>
      <c r="D8411" t="s">
        <v>174</v>
      </c>
      <c r="E8411">
        <v>6</v>
      </c>
      <c r="F8411">
        <v>180</v>
      </c>
      <c r="G8411">
        <v>5</v>
      </c>
      <c r="H8411" t="s">
        <v>303</v>
      </c>
      <c r="I8411" t="s">
        <v>170</v>
      </c>
      <c r="J8411">
        <v>2.8451539746744028</v>
      </c>
      <c r="L8411" s="47"/>
      <c r="M8411" s="47"/>
    </row>
    <row r="8412" spans="1:13" x14ac:dyDescent="0.4">
      <c r="A8412" t="str">
        <f t="shared" si="131"/>
        <v>26_2A_M_6_180_5_HH800_Core</v>
      </c>
      <c r="B8412">
        <v>26</v>
      </c>
      <c r="C8412" t="s">
        <v>176</v>
      </c>
      <c r="D8412" t="s">
        <v>174</v>
      </c>
      <c r="E8412">
        <v>6</v>
      </c>
      <c r="F8412">
        <v>180</v>
      </c>
      <c r="G8412">
        <v>5</v>
      </c>
      <c r="H8412" t="s">
        <v>303</v>
      </c>
      <c r="I8412" t="s">
        <v>170</v>
      </c>
      <c r="J8412">
        <v>2.3971977929473693</v>
      </c>
      <c r="L8412" s="47"/>
      <c r="M8412" s="47"/>
    </row>
    <row r="8413" spans="1:13" x14ac:dyDescent="0.4">
      <c r="A8413" t="str">
        <f t="shared" si="131"/>
        <v>38_4M_F_0_90_5_HH800_Core</v>
      </c>
      <c r="B8413">
        <v>38</v>
      </c>
      <c r="C8413" t="s">
        <v>173</v>
      </c>
      <c r="D8413" t="s">
        <v>169</v>
      </c>
      <c r="E8413">
        <v>0</v>
      </c>
      <c r="F8413">
        <v>90</v>
      </c>
      <c r="G8413">
        <v>5</v>
      </c>
      <c r="H8413" t="s">
        <v>303</v>
      </c>
      <c r="I8413" t="s">
        <v>170</v>
      </c>
      <c r="J8413">
        <v>25.68392941312532</v>
      </c>
      <c r="L8413" s="47"/>
      <c r="M8413" s="47"/>
    </row>
    <row r="8414" spans="1:13" x14ac:dyDescent="0.4">
      <c r="A8414" t="str">
        <f t="shared" si="131"/>
        <v>26_2M_M_0_365_5_HH800_Core</v>
      </c>
      <c r="B8414">
        <v>26</v>
      </c>
      <c r="C8414" t="s">
        <v>175</v>
      </c>
      <c r="D8414" t="s">
        <v>174</v>
      </c>
      <c r="E8414">
        <v>0</v>
      </c>
      <c r="F8414">
        <v>365</v>
      </c>
      <c r="G8414">
        <v>5</v>
      </c>
      <c r="H8414" t="s">
        <v>303</v>
      </c>
      <c r="I8414" t="s">
        <v>170</v>
      </c>
      <c r="J8414">
        <v>18.210719140628637</v>
      </c>
      <c r="L8414" s="47"/>
      <c r="M8414" s="47"/>
    </row>
    <row r="8415" spans="1:13" x14ac:dyDescent="0.4">
      <c r="A8415" t="str">
        <f t="shared" si="131"/>
        <v>26_2A_M_0_365_5_HH800_Core</v>
      </c>
      <c r="B8415">
        <v>26</v>
      </c>
      <c r="C8415" t="s">
        <v>176</v>
      </c>
      <c r="D8415" t="s">
        <v>174</v>
      </c>
      <c r="E8415">
        <v>0</v>
      </c>
      <c r="F8415">
        <v>365</v>
      </c>
      <c r="G8415">
        <v>5</v>
      </c>
      <c r="H8415" t="s">
        <v>303</v>
      </c>
      <c r="I8415" t="s">
        <v>170</v>
      </c>
      <c r="J8415">
        <v>20.703583288145889</v>
      </c>
      <c r="L8415" s="47"/>
      <c r="M8415" s="47"/>
    </row>
    <row r="8416" spans="1:13" x14ac:dyDescent="0.4">
      <c r="A8416" t="str">
        <f t="shared" si="131"/>
        <v>38_4M_F_3_180_5_HH800_Core</v>
      </c>
      <c r="B8416">
        <v>38</v>
      </c>
      <c r="C8416" t="s">
        <v>173</v>
      </c>
      <c r="D8416" t="s">
        <v>169</v>
      </c>
      <c r="E8416">
        <v>3</v>
      </c>
      <c r="F8416">
        <v>180</v>
      </c>
      <c r="G8416">
        <v>5</v>
      </c>
      <c r="H8416" t="s">
        <v>303</v>
      </c>
      <c r="I8416" t="s">
        <v>170</v>
      </c>
      <c r="J8416">
        <v>1.8063395350658245</v>
      </c>
      <c r="L8416" s="47"/>
      <c r="M8416" s="47"/>
    </row>
    <row r="8417" spans="1:13" x14ac:dyDescent="0.4">
      <c r="A8417" t="str">
        <f t="shared" si="131"/>
        <v>34_4M_F_6_90_5_HH800_Core</v>
      </c>
      <c r="B8417">
        <v>34</v>
      </c>
      <c r="C8417" t="s">
        <v>173</v>
      </c>
      <c r="D8417" t="s">
        <v>169</v>
      </c>
      <c r="E8417">
        <v>6</v>
      </c>
      <c r="F8417">
        <v>90</v>
      </c>
      <c r="G8417">
        <v>5</v>
      </c>
      <c r="H8417" t="s">
        <v>303</v>
      </c>
      <c r="I8417" t="s">
        <v>170</v>
      </c>
      <c r="J8417">
        <v>2.8565270595149803</v>
      </c>
      <c r="L8417" s="47"/>
      <c r="M8417" s="47"/>
    </row>
    <row r="8418" spans="1:13" x14ac:dyDescent="0.4">
      <c r="A8418" t="str">
        <f t="shared" si="131"/>
        <v>38_4A_F_3_180_5_HH800_Core</v>
      </c>
      <c r="B8418">
        <v>38</v>
      </c>
      <c r="C8418" t="s">
        <v>168</v>
      </c>
      <c r="D8418" t="s">
        <v>169</v>
      </c>
      <c r="E8418">
        <v>3</v>
      </c>
      <c r="F8418">
        <v>180</v>
      </c>
      <c r="G8418">
        <v>5</v>
      </c>
      <c r="H8418" t="s">
        <v>303</v>
      </c>
      <c r="I8418" t="s">
        <v>170</v>
      </c>
      <c r="J8418">
        <v>1.6432246488345963</v>
      </c>
      <c r="L8418" s="47"/>
      <c r="M8418" s="47"/>
    </row>
    <row r="8419" spans="1:13" x14ac:dyDescent="0.4">
      <c r="A8419" t="str">
        <f t="shared" si="131"/>
        <v>47_4M_F_3_365_5_HH800_Core</v>
      </c>
      <c r="B8419">
        <v>47</v>
      </c>
      <c r="C8419" t="s">
        <v>173</v>
      </c>
      <c r="D8419" t="s">
        <v>169</v>
      </c>
      <c r="E8419">
        <v>3</v>
      </c>
      <c r="F8419">
        <v>365</v>
      </c>
      <c r="G8419">
        <v>5</v>
      </c>
      <c r="H8419" t="s">
        <v>303</v>
      </c>
      <c r="I8419" t="s">
        <v>170</v>
      </c>
      <c r="J8419">
        <v>2.6394561302663999</v>
      </c>
      <c r="L8419" s="47"/>
      <c r="M8419" s="47"/>
    </row>
    <row r="8420" spans="1:13" x14ac:dyDescent="0.4">
      <c r="A8420" t="str">
        <f t="shared" si="131"/>
        <v>47_4A_F_3_365_5_HH800_Core</v>
      </c>
      <c r="B8420">
        <v>47</v>
      </c>
      <c r="C8420" t="s">
        <v>168</v>
      </c>
      <c r="D8420" t="s">
        <v>169</v>
      </c>
      <c r="E8420">
        <v>3</v>
      </c>
      <c r="F8420">
        <v>365</v>
      </c>
      <c r="G8420">
        <v>5</v>
      </c>
      <c r="H8420" t="s">
        <v>303</v>
      </c>
      <c r="I8420" t="s">
        <v>170</v>
      </c>
      <c r="J8420">
        <v>2.3926236880574225</v>
      </c>
      <c r="L8420" s="47"/>
      <c r="M8420" s="47"/>
    </row>
    <row r="8421" spans="1:13" x14ac:dyDescent="0.4">
      <c r="A8421" t="str">
        <f t="shared" si="131"/>
        <v>41_4A_M_0_180_5_HH800_Core</v>
      </c>
      <c r="B8421">
        <v>41</v>
      </c>
      <c r="C8421" t="s">
        <v>168</v>
      </c>
      <c r="D8421" t="s">
        <v>174</v>
      </c>
      <c r="E8421">
        <v>0</v>
      </c>
      <c r="F8421">
        <v>180</v>
      </c>
      <c r="G8421">
        <v>5</v>
      </c>
      <c r="H8421" t="s">
        <v>303</v>
      </c>
      <c r="I8421" t="s">
        <v>170</v>
      </c>
      <c r="J8421">
        <v>20.038882457940495</v>
      </c>
      <c r="L8421" s="47"/>
      <c r="M8421" s="47"/>
    </row>
    <row r="8422" spans="1:13" x14ac:dyDescent="0.4">
      <c r="A8422" t="str">
        <f t="shared" si="131"/>
        <v>41_4M_M_0_180_5_HH800_Core</v>
      </c>
      <c r="B8422">
        <v>41</v>
      </c>
      <c r="C8422" t="s">
        <v>173</v>
      </c>
      <c r="D8422" t="s">
        <v>174</v>
      </c>
      <c r="E8422">
        <v>0</v>
      </c>
      <c r="F8422">
        <v>180</v>
      </c>
      <c r="G8422">
        <v>5</v>
      </c>
      <c r="H8422" t="s">
        <v>303</v>
      </c>
      <c r="I8422" t="s">
        <v>170</v>
      </c>
      <c r="J8422">
        <v>18.499502951859011</v>
      </c>
      <c r="L8422" s="47"/>
      <c r="M8422" s="47"/>
    </row>
    <row r="8423" spans="1:13" x14ac:dyDescent="0.4">
      <c r="A8423" t="str">
        <f t="shared" si="131"/>
        <v>52_2A_M_3_180_5_HH800_Core</v>
      </c>
      <c r="B8423">
        <v>52</v>
      </c>
      <c r="C8423" t="s">
        <v>176</v>
      </c>
      <c r="D8423" t="s">
        <v>174</v>
      </c>
      <c r="E8423">
        <v>3</v>
      </c>
      <c r="F8423">
        <v>180</v>
      </c>
      <c r="G8423">
        <v>5</v>
      </c>
      <c r="H8423" t="s">
        <v>303</v>
      </c>
      <c r="I8423" t="s">
        <v>170</v>
      </c>
      <c r="J8423">
        <v>3.5886341303561231</v>
      </c>
      <c r="L8423" s="47"/>
      <c r="M8423" s="47"/>
    </row>
    <row r="8424" spans="1:13" x14ac:dyDescent="0.4">
      <c r="A8424" t="str">
        <f t="shared" si="131"/>
        <v>54_4A_M_0_365_5_HH800_Core</v>
      </c>
      <c r="B8424">
        <v>54</v>
      </c>
      <c r="C8424" t="s">
        <v>168</v>
      </c>
      <c r="D8424" t="s">
        <v>174</v>
      </c>
      <c r="E8424">
        <v>0</v>
      </c>
      <c r="F8424">
        <v>365</v>
      </c>
      <c r="G8424">
        <v>5</v>
      </c>
      <c r="H8424" t="s">
        <v>303</v>
      </c>
      <c r="I8424" t="s">
        <v>170</v>
      </c>
      <c r="J8424">
        <v>38.133967327603592</v>
      </c>
      <c r="L8424" s="47"/>
      <c r="M8424" s="47"/>
    </row>
    <row r="8425" spans="1:13" x14ac:dyDescent="0.4">
      <c r="A8425" t="str">
        <f t="shared" si="131"/>
        <v>32_4A_F_6_180_5_HH800_Core</v>
      </c>
      <c r="B8425">
        <v>32</v>
      </c>
      <c r="C8425" t="s">
        <v>168</v>
      </c>
      <c r="D8425" t="s">
        <v>169</v>
      </c>
      <c r="E8425">
        <v>6</v>
      </c>
      <c r="F8425">
        <v>180</v>
      </c>
      <c r="G8425">
        <v>5</v>
      </c>
      <c r="H8425" t="s">
        <v>303</v>
      </c>
      <c r="I8425" t="s">
        <v>170</v>
      </c>
      <c r="J8425">
        <v>2.6235424318400304</v>
      </c>
      <c r="L8425" s="47"/>
      <c r="M8425" s="47"/>
    </row>
    <row r="8426" spans="1:13" x14ac:dyDescent="0.4">
      <c r="A8426" t="str">
        <f t="shared" si="131"/>
        <v>44_4A_F_0_90_2_HH800_Core</v>
      </c>
      <c r="B8426">
        <v>44</v>
      </c>
      <c r="C8426" t="s">
        <v>168</v>
      </c>
      <c r="D8426" t="s">
        <v>169</v>
      </c>
      <c r="E8426">
        <v>0</v>
      </c>
      <c r="F8426">
        <v>90</v>
      </c>
      <c r="G8426">
        <v>2</v>
      </c>
      <c r="H8426" t="s">
        <v>303</v>
      </c>
      <c r="I8426" t="s">
        <v>170</v>
      </c>
      <c r="J8426">
        <v>22.311315241976455</v>
      </c>
      <c r="L8426" s="47"/>
      <c r="M8426" s="47"/>
    </row>
    <row r="8427" spans="1:13" x14ac:dyDescent="0.4">
      <c r="A8427" t="str">
        <f t="shared" si="131"/>
        <v>63_4A_M_6_365_5_HH800_Core</v>
      </c>
      <c r="B8427">
        <v>63</v>
      </c>
      <c r="C8427" t="s">
        <v>168</v>
      </c>
      <c r="D8427" t="s">
        <v>174</v>
      </c>
      <c r="E8427">
        <v>6</v>
      </c>
      <c r="F8427">
        <v>365</v>
      </c>
      <c r="G8427">
        <v>5</v>
      </c>
      <c r="H8427" t="s">
        <v>303</v>
      </c>
      <c r="I8427" t="s">
        <v>170</v>
      </c>
      <c r="J8427">
        <v>5.2518606023669845</v>
      </c>
      <c r="L8427" s="47"/>
      <c r="M8427" s="47"/>
    </row>
    <row r="8428" spans="1:13" x14ac:dyDescent="0.4">
      <c r="A8428" t="str">
        <f t="shared" si="131"/>
        <v>45_4M_F_0_180_5_HH800_Core</v>
      </c>
      <c r="B8428">
        <v>45</v>
      </c>
      <c r="C8428" t="s">
        <v>173</v>
      </c>
      <c r="D8428" t="s">
        <v>169</v>
      </c>
      <c r="E8428">
        <v>0</v>
      </c>
      <c r="F8428">
        <v>180</v>
      </c>
      <c r="G8428">
        <v>5</v>
      </c>
      <c r="H8428" t="s">
        <v>303</v>
      </c>
      <c r="I8428" t="s">
        <v>170</v>
      </c>
      <c r="J8428">
        <v>30.264217617616403</v>
      </c>
      <c r="L8428" s="47"/>
      <c r="M8428" s="47"/>
    </row>
    <row r="8429" spans="1:13" x14ac:dyDescent="0.4">
      <c r="A8429" t="str">
        <f t="shared" si="131"/>
        <v>52_4A_M_3_365_5_HH800_Core</v>
      </c>
      <c r="B8429">
        <v>52</v>
      </c>
      <c r="C8429" t="s">
        <v>168</v>
      </c>
      <c r="D8429" t="s">
        <v>174</v>
      </c>
      <c r="E8429">
        <v>3</v>
      </c>
      <c r="F8429">
        <v>365</v>
      </c>
      <c r="G8429">
        <v>5</v>
      </c>
      <c r="H8429" t="s">
        <v>303</v>
      </c>
      <c r="I8429" t="s">
        <v>170</v>
      </c>
      <c r="J8429">
        <v>2.8794999211169161</v>
      </c>
      <c r="L8429" s="47"/>
      <c r="M8429" s="47"/>
    </row>
    <row r="8430" spans="1:13" x14ac:dyDescent="0.4">
      <c r="A8430" t="str">
        <f t="shared" si="131"/>
        <v>52_4M_M_3_365_5_HH800_Core</v>
      </c>
      <c r="B8430">
        <v>52</v>
      </c>
      <c r="C8430" t="s">
        <v>173</v>
      </c>
      <c r="D8430" t="s">
        <v>174</v>
      </c>
      <c r="E8430">
        <v>3</v>
      </c>
      <c r="F8430">
        <v>365</v>
      </c>
      <c r="G8430">
        <v>5</v>
      </c>
      <c r="H8430" t="s">
        <v>303</v>
      </c>
      <c r="I8430" t="s">
        <v>170</v>
      </c>
      <c r="J8430">
        <v>2.1613702771497154</v>
      </c>
      <c r="L8430" s="47"/>
      <c r="M8430" s="47"/>
    </row>
    <row r="8431" spans="1:13" x14ac:dyDescent="0.4">
      <c r="A8431" t="str">
        <f t="shared" si="131"/>
        <v>40_2M_F_3_180_5_HH800_Core</v>
      </c>
      <c r="B8431">
        <v>40</v>
      </c>
      <c r="C8431" t="s">
        <v>175</v>
      </c>
      <c r="D8431" t="s">
        <v>169</v>
      </c>
      <c r="E8431">
        <v>3</v>
      </c>
      <c r="F8431">
        <v>180</v>
      </c>
      <c r="G8431">
        <v>5</v>
      </c>
      <c r="H8431" t="s">
        <v>303</v>
      </c>
      <c r="I8431" t="s">
        <v>170</v>
      </c>
      <c r="J8431">
        <v>2.5950740677299557</v>
      </c>
      <c r="L8431" s="47"/>
      <c r="M8431" s="47"/>
    </row>
    <row r="8432" spans="1:13" x14ac:dyDescent="0.4">
      <c r="A8432" t="str">
        <f t="shared" si="131"/>
        <v>40_2A_F_3_180_5_HH800_Core</v>
      </c>
      <c r="B8432">
        <v>40</v>
      </c>
      <c r="C8432" t="s">
        <v>176</v>
      </c>
      <c r="D8432" t="s">
        <v>169</v>
      </c>
      <c r="E8432">
        <v>3</v>
      </c>
      <c r="F8432">
        <v>180</v>
      </c>
      <c r="G8432">
        <v>5</v>
      </c>
      <c r="H8432" t="s">
        <v>303</v>
      </c>
      <c r="I8432" t="s">
        <v>170</v>
      </c>
      <c r="J8432">
        <v>2.9862185338469596</v>
      </c>
      <c r="L8432" s="47"/>
      <c r="M8432" s="47"/>
    </row>
    <row r="8433" spans="1:13" x14ac:dyDescent="0.4">
      <c r="A8433" t="str">
        <f t="shared" si="131"/>
        <v>53_2A_M_3_90_5_HH800_Core</v>
      </c>
      <c r="B8433">
        <v>53</v>
      </c>
      <c r="C8433" t="s">
        <v>176</v>
      </c>
      <c r="D8433" t="s">
        <v>174</v>
      </c>
      <c r="E8433">
        <v>3</v>
      </c>
      <c r="F8433">
        <v>90</v>
      </c>
      <c r="G8433">
        <v>5</v>
      </c>
      <c r="H8433" t="s">
        <v>303</v>
      </c>
      <c r="I8433" t="s">
        <v>170</v>
      </c>
      <c r="J8433">
        <v>3.806077792858348</v>
      </c>
      <c r="L8433" s="47"/>
      <c r="M8433" s="47"/>
    </row>
    <row r="8434" spans="1:13" x14ac:dyDescent="0.4">
      <c r="A8434" t="str">
        <f t="shared" si="131"/>
        <v>31_2A_F_0_365_5_HH800_Core</v>
      </c>
      <c r="B8434">
        <v>31</v>
      </c>
      <c r="C8434" t="s">
        <v>176</v>
      </c>
      <c r="D8434" t="s">
        <v>169</v>
      </c>
      <c r="E8434">
        <v>0</v>
      </c>
      <c r="F8434">
        <v>365</v>
      </c>
      <c r="G8434">
        <v>5</v>
      </c>
      <c r="H8434" t="s">
        <v>303</v>
      </c>
      <c r="I8434" t="s">
        <v>170</v>
      </c>
      <c r="J8434">
        <v>31.327424017367797</v>
      </c>
      <c r="L8434" s="47"/>
      <c r="M8434" s="47"/>
    </row>
    <row r="8435" spans="1:13" x14ac:dyDescent="0.4">
      <c r="A8435" t="str">
        <f t="shared" si="131"/>
        <v>41_4A_F_0_60_2_HH800_Core</v>
      </c>
      <c r="B8435">
        <v>41</v>
      </c>
      <c r="C8435" t="s">
        <v>168</v>
      </c>
      <c r="D8435" t="s">
        <v>169</v>
      </c>
      <c r="E8435">
        <v>0</v>
      </c>
      <c r="F8435">
        <v>60</v>
      </c>
      <c r="G8435">
        <v>2</v>
      </c>
      <c r="H8435" t="s">
        <v>303</v>
      </c>
      <c r="I8435" t="s">
        <v>170</v>
      </c>
      <c r="J8435">
        <v>33.403022337284682</v>
      </c>
      <c r="L8435" s="47"/>
      <c r="M8435" s="47"/>
    </row>
    <row r="8436" spans="1:13" x14ac:dyDescent="0.4">
      <c r="A8436" t="str">
        <f t="shared" si="131"/>
        <v>40_4M_F_6_365_5_HH800_Core</v>
      </c>
      <c r="B8436">
        <v>40</v>
      </c>
      <c r="C8436" t="s">
        <v>173</v>
      </c>
      <c r="D8436" t="s">
        <v>169</v>
      </c>
      <c r="E8436">
        <v>6</v>
      </c>
      <c r="F8436">
        <v>365</v>
      </c>
      <c r="G8436">
        <v>5</v>
      </c>
      <c r="H8436" t="s">
        <v>303</v>
      </c>
      <c r="I8436" t="s">
        <v>170</v>
      </c>
      <c r="J8436">
        <v>3.4625010097657221</v>
      </c>
      <c r="L8436" s="47"/>
      <c r="M8436" s="47"/>
    </row>
    <row r="8437" spans="1:13" x14ac:dyDescent="0.4">
      <c r="A8437" t="str">
        <f t="shared" si="131"/>
        <v>39_2A_M_6_180_5_HH800_Core</v>
      </c>
      <c r="B8437">
        <v>39</v>
      </c>
      <c r="C8437" t="s">
        <v>176</v>
      </c>
      <c r="D8437" t="s">
        <v>174</v>
      </c>
      <c r="E8437">
        <v>6</v>
      </c>
      <c r="F8437">
        <v>180</v>
      </c>
      <c r="G8437">
        <v>5</v>
      </c>
      <c r="H8437" t="s">
        <v>303</v>
      </c>
      <c r="I8437" t="s">
        <v>170</v>
      </c>
      <c r="J8437">
        <v>3.5472887803135325</v>
      </c>
      <c r="L8437" s="47"/>
      <c r="M8437" s="47"/>
    </row>
    <row r="8438" spans="1:13" x14ac:dyDescent="0.4">
      <c r="A8438" t="str">
        <f t="shared" si="131"/>
        <v>46_2A_M_6_365_5_HH800_Core</v>
      </c>
      <c r="B8438">
        <v>46</v>
      </c>
      <c r="C8438" t="s">
        <v>176</v>
      </c>
      <c r="D8438" t="s">
        <v>174</v>
      </c>
      <c r="E8438">
        <v>6</v>
      </c>
      <c r="F8438">
        <v>365</v>
      </c>
      <c r="G8438">
        <v>5</v>
      </c>
      <c r="H8438" t="s">
        <v>303</v>
      </c>
      <c r="I8438" t="s">
        <v>170</v>
      </c>
      <c r="J8438">
        <v>5.2620527789096636</v>
      </c>
      <c r="L8438" s="47"/>
      <c r="M8438" s="47"/>
    </row>
    <row r="8439" spans="1:13" x14ac:dyDescent="0.4">
      <c r="A8439" t="str">
        <f t="shared" si="131"/>
        <v>36_2M_F_6_90_5_HH800_Core</v>
      </c>
      <c r="B8439">
        <v>36</v>
      </c>
      <c r="C8439" t="s">
        <v>175</v>
      </c>
      <c r="D8439" t="s">
        <v>169</v>
      </c>
      <c r="E8439">
        <v>6</v>
      </c>
      <c r="F8439">
        <v>90</v>
      </c>
      <c r="G8439">
        <v>5</v>
      </c>
      <c r="H8439" t="s">
        <v>303</v>
      </c>
      <c r="I8439" t="s">
        <v>170</v>
      </c>
      <c r="J8439">
        <v>4.3576163084014361</v>
      </c>
      <c r="L8439" s="47"/>
      <c r="M8439" s="47"/>
    </row>
    <row r="8440" spans="1:13" x14ac:dyDescent="0.4">
      <c r="A8440" t="str">
        <f t="shared" si="131"/>
        <v>36_2A_F_6_90_5_HH800_Core</v>
      </c>
      <c r="B8440">
        <v>36</v>
      </c>
      <c r="C8440" t="s">
        <v>176</v>
      </c>
      <c r="D8440" t="s">
        <v>169</v>
      </c>
      <c r="E8440">
        <v>6</v>
      </c>
      <c r="F8440">
        <v>90</v>
      </c>
      <c r="G8440">
        <v>5</v>
      </c>
      <c r="H8440" t="s">
        <v>303</v>
      </c>
      <c r="I8440" t="s">
        <v>170</v>
      </c>
      <c r="J8440">
        <v>4.4259173669488083</v>
      </c>
      <c r="L8440" s="47"/>
      <c r="M8440" s="47"/>
    </row>
    <row r="8441" spans="1:13" x14ac:dyDescent="0.4">
      <c r="A8441" t="str">
        <f t="shared" si="131"/>
        <v>44_2A_F_0_180_2_HH800_Core</v>
      </c>
      <c r="B8441">
        <v>44</v>
      </c>
      <c r="C8441" t="s">
        <v>176</v>
      </c>
      <c r="D8441" t="s">
        <v>169</v>
      </c>
      <c r="E8441">
        <v>0</v>
      </c>
      <c r="F8441">
        <v>180</v>
      </c>
      <c r="G8441">
        <v>2</v>
      </c>
      <c r="H8441" t="s">
        <v>303</v>
      </c>
      <c r="I8441" t="s">
        <v>170</v>
      </c>
      <c r="J8441">
        <v>32.153335599956328</v>
      </c>
      <c r="L8441" s="47"/>
      <c r="M8441" s="47"/>
    </row>
    <row r="8442" spans="1:13" x14ac:dyDescent="0.4">
      <c r="A8442" t="str">
        <f t="shared" si="131"/>
        <v>60_4A_F_6_365_5_HH800_Core</v>
      </c>
      <c r="B8442">
        <v>60</v>
      </c>
      <c r="C8442" t="s">
        <v>168</v>
      </c>
      <c r="D8442" t="s">
        <v>169</v>
      </c>
      <c r="E8442">
        <v>6</v>
      </c>
      <c r="F8442">
        <v>365</v>
      </c>
      <c r="G8442">
        <v>5</v>
      </c>
      <c r="H8442" t="s">
        <v>303</v>
      </c>
      <c r="I8442" t="s">
        <v>170</v>
      </c>
      <c r="J8442">
        <v>3.8173315117592601</v>
      </c>
      <c r="L8442" s="47"/>
      <c r="M8442" s="47"/>
    </row>
    <row r="8443" spans="1:13" x14ac:dyDescent="0.4">
      <c r="A8443" t="str">
        <f t="shared" si="131"/>
        <v>41_4M_F_6_365_5_HH800_Core</v>
      </c>
      <c r="B8443">
        <v>41</v>
      </c>
      <c r="C8443" t="s">
        <v>173</v>
      </c>
      <c r="D8443" t="s">
        <v>169</v>
      </c>
      <c r="E8443">
        <v>6</v>
      </c>
      <c r="F8443">
        <v>365</v>
      </c>
      <c r="G8443">
        <v>5</v>
      </c>
      <c r="H8443" t="s">
        <v>303</v>
      </c>
      <c r="I8443" t="s">
        <v>170</v>
      </c>
      <c r="J8443">
        <v>3.1868628575175828</v>
      </c>
      <c r="L8443" s="47"/>
      <c r="M8443" s="47"/>
    </row>
    <row r="8444" spans="1:13" x14ac:dyDescent="0.4">
      <c r="A8444" t="str">
        <f t="shared" si="131"/>
        <v>41_4A_F_6_365_5_HH800_Core</v>
      </c>
      <c r="B8444">
        <v>41</v>
      </c>
      <c r="C8444" t="s">
        <v>168</v>
      </c>
      <c r="D8444" t="s">
        <v>169</v>
      </c>
      <c r="E8444">
        <v>6</v>
      </c>
      <c r="F8444">
        <v>365</v>
      </c>
      <c r="G8444">
        <v>5</v>
      </c>
      <c r="H8444" t="s">
        <v>303</v>
      </c>
      <c r="I8444" t="s">
        <v>170</v>
      </c>
      <c r="J8444">
        <v>2.8272390779264369</v>
      </c>
      <c r="L8444" s="47"/>
      <c r="M8444" s="47"/>
    </row>
    <row r="8445" spans="1:13" x14ac:dyDescent="0.4">
      <c r="A8445" t="str">
        <f t="shared" si="131"/>
        <v>43_2A_F_3_90_5_HH800_Core</v>
      </c>
      <c r="B8445">
        <v>43</v>
      </c>
      <c r="C8445" t="s">
        <v>176</v>
      </c>
      <c r="D8445" t="s">
        <v>169</v>
      </c>
      <c r="E8445">
        <v>3</v>
      </c>
      <c r="F8445">
        <v>90</v>
      </c>
      <c r="G8445">
        <v>5</v>
      </c>
      <c r="H8445" t="s">
        <v>303</v>
      </c>
      <c r="I8445" t="s">
        <v>170</v>
      </c>
      <c r="J8445">
        <v>3.8997852640005917</v>
      </c>
      <c r="L8445" s="47"/>
      <c r="M8445" s="47"/>
    </row>
    <row r="8446" spans="1:13" x14ac:dyDescent="0.4">
      <c r="A8446" t="str">
        <f t="shared" si="131"/>
        <v>26_2M_M_6_90_5_HH800_Core</v>
      </c>
      <c r="B8446">
        <v>26</v>
      </c>
      <c r="C8446" t="s">
        <v>175</v>
      </c>
      <c r="D8446" t="s">
        <v>174</v>
      </c>
      <c r="E8446">
        <v>6</v>
      </c>
      <c r="F8446">
        <v>90</v>
      </c>
      <c r="G8446">
        <v>5</v>
      </c>
      <c r="H8446" t="s">
        <v>303</v>
      </c>
      <c r="I8446" t="s">
        <v>170</v>
      </c>
      <c r="J8446">
        <v>2.4178614471568629</v>
      </c>
      <c r="L8446" s="47"/>
      <c r="M8446" s="47"/>
    </row>
    <row r="8447" spans="1:13" x14ac:dyDescent="0.4">
      <c r="A8447" t="str">
        <f t="shared" si="131"/>
        <v>26_2A_M_6_90_5_HH800_Core</v>
      </c>
      <c r="B8447">
        <v>26</v>
      </c>
      <c r="C8447" t="s">
        <v>176</v>
      </c>
      <c r="D8447" t="s">
        <v>174</v>
      </c>
      <c r="E8447">
        <v>6</v>
      </c>
      <c r="F8447">
        <v>90</v>
      </c>
      <c r="G8447">
        <v>5</v>
      </c>
      <c r="H8447" t="s">
        <v>303</v>
      </c>
      <c r="I8447" t="s">
        <v>170</v>
      </c>
      <c r="J8447">
        <v>2.6261579999215763</v>
      </c>
      <c r="L8447" s="47"/>
      <c r="M8447" s="47"/>
    </row>
    <row r="8448" spans="1:13" x14ac:dyDescent="0.4">
      <c r="A8448" t="str">
        <f t="shared" si="131"/>
        <v>48_4M_F_3_180_5_HH800_Core</v>
      </c>
      <c r="B8448">
        <v>48</v>
      </c>
      <c r="C8448" t="s">
        <v>173</v>
      </c>
      <c r="D8448" t="s">
        <v>169</v>
      </c>
      <c r="E8448">
        <v>3</v>
      </c>
      <c r="F8448">
        <v>180</v>
      </c>
      <c r="G8448">
        <v>5</v>
      </c>
      <c r="H8448" t="s">
        <v>303</v>
      </c>
      <c r="I8448" t="s">
        <v>170</v>
      </c>
      <c r="J8448">
        <v>2.4824171049580515</v>
      </c>
      <c r="L8448" s="47"/>
      <c r="M8448" s="47"/>
    </row>
    <row r="8449" spans="1:13" x14ac:dyDescent="0.4">
      <c r="A8449" t="str">
        <f t="shared" si="131"/>
        <v>48_4A_F_3_180_5_HH800_Core</v>
      </c>
      <c r="B8449">
        <v>48</v>
      </c>
      <c r="C8449" t="s">
        <v>168</v>
      </c>
      <c r="D8449" t="s">
        <v>169</v>
      </c>
      <c r="E8449">
        <v>3</v>
      </c>
      <c r="F8449">
        <v>180</v>
      </c>
      <c r="G8449">
        <v>5</v>
      </c>
      <c r="H8449" t="s">
        <v>303</v>
      </c>
      <c r="I8449" t="s">
        <v>170</v>
      </c>
      <c r="J8449">
        <v>2.9540849676780838</v>
      </c>
      <c r="L8449" s="47"/>
      <c r="M8449" s="47"/>
    </row>
    <row r="8450" spans="1:13" x14ac:dyDescent="0.4">
      <c r="A8450" t="str">
        <f t="shared" si="131"/>
        <v>50_2A_M_0_180_2_HH800_Core</v>
      </c>
      <c r="B8450">
        <v>50</v>
      </c>
      <c r="C8450" t="s">
        <v>176</v>
      </c>
      <c r="D8450" t="s">
        <v>174</v>
      </c>
      <c r="E8450">
        <v>0</v>
      </c>
      <c r="F8450">
        <v>180</v>
      </c>
      <c r="G8450">
        <v>2</v>
      </c>
      <c r="H8450" t="s">
        <v>303</v>
      </c>
      <c r="I8450" t="s">
        <v>170</v>
      </c>
      <c r="J8450">
        <v>32.860412263077997</v>
      </c>
      <c r="L8450" s="47"/>
      <c r="M8450" s="47"/>
    </row>
    <row r="8451" spans="1:13" x14ac:dyDescent="0.4">
      <c r="A8451" t="str">
        <f t="shared" ref="A8451:A8514" si="132">B8451&amp;"_"&amp;C8451&amp;"_"&amp;D8451&amp;"_"&amp;E8451&amp;"_"&amp;F8451&amp;"_"&amp;G8451&amp;"_"&amp;H8451&amp;"_"&amp;I8451</f>
        <v>34_4A_M_3_90_5_HH800_Core</v>
      </c>
      <c r="B8451">
        <v>34</v>
      </c>
      <c r="C8451" t="s">
        <v>168</v>
      </c>
      <c r="D8451" t="s">
        <v>174</v>
      </c>
      <c r="E8451">
        <v>3</v>
      </c>
      <c r="F8451">
        <v>90</v>
      </c>
      <c r="G8451">
        <v>5</v>
      </c>
      <c r="H8451" t="s">
        <v>303</v>
      </c>
      <c r="I8451" t="s">
        <v>170</v>
      </c>
      <c r="J8451">
        <v>0.97857510193212804</v>
      </c>
      <c r="L8451" s="47"/>
      <c r="M8451" s="47"/>
    </row>
    <row r="8452" spans="1:13" x14ac:dyDescent="0.4">
      <c r="A8452" t="str">
        <f t="shared" si="132"/>
        <v>51_2A_M_6_365_5_HH800_Core</v>
      </c>
      <c r="B8452">
        <v>51</v>
      </c>
      <c r="C8452" t="s">
        <v>176</v>
      </c>
      <c r="D8452" t="s">
        <v>174</v>
      </c>
      <c r="E8452">
        <v>6</v>
      </c>
      <c r="F8452">
        <v>365</v>
      </c>
      <c r="G8452">
        <v>5</v>
      </c>
      <c r="H8452" t="s">
        <v>303</v>
      </c>
      <c r="I8452" t="s">
        <v>170</v>
      </c>
      <c r="J8452">
        <v>6.8684885529129991</v>
      </c>
      <c r="L8452" s="47"/>
      <c r="M8452" s="47"/>
    </row>
    <row r="8453" spans="1:13" x14ac:dyDescent="0.4">
      <c r="A8453" t="str">
        <f t="shared" si="132"/>
        <v>41_2A_F_6_180_5_HH800_Core</v>
      </c>
      <c r="B8453">
        <v>41</v>
      </c>
      <c r="C8453" t="s">
        <v>176</v>
      </c>
      <c r="D8453" t="s">
        <v>169</v>
      </c>
      <c r="E8453">
        <v>6</v>
      </c>
      <c r="F8453">
        <v>180</v>
      </c>
      <c r="G8453">
        <v>5</v>
      </c>
      <c r="H8453" t="s">
        <v>303</v>
      </c>
      <c r="I8453" t="s">
        <v>170</v>
      </c>
      <c r="J8453">
        <v>4.8427032894853319</v>
      </c>
      <c r="L8453" s="47"/>
      <c r="M8453" s="47"/>
    </row>
    <row r="8454" spans="1:13" x14ac:dyDescent="0.4">
      <c r="A8454" t="str">
        <f t="shared" si="132"/>
        <v>33_2A_M_6_365_5_HH800_Core</v>
      </c>
      <c r="B8454">
        <v>33</v>
      </c>
      <c r="C8454" t="s">
        <v>176</v>
      </c>
      <c r="D8454" t="s">
        <v>174</v>
      </c>
      <c r="E8454">
        <v>6</v>
      </c>
      <c r="F8454">
        <v>365</v>
      </c>
      <c r="G8454">
        <v>5</v>
      </c>
      <c r="H8454" t="s">
        <v>303</v>
      </c>
      <c r="I8454" t="s">
        <v>170</v>
      </c>
      <c r="J8454">
        <v>3.1165550030342759</v>
      </c>
      <c r="L8454" s="47"/>
      <c r="M8454" s="47"/>
    </row>
    <row r="8455" spans="1:13" x14ac:dyDescent="0.4">
      <c r="A8455" t="str">
        <f t="shared" si="132"/>
        <v>33_2M_M_6_365_5_HH800_Core</v>
      </c>
      <c r="B8455">
        <v>33</v>
      </c>
      <c r="C8455" t="s">
        <v>175</v>
      </c>
      <c r="D8455" t="s">
        <v>174</v>
      </c>
      <c r="E8455">
        <v>6</v>
      </c>
      <c r="F8455">
        <v>365</v>
      </c>
      <c r="G8455">
        <v>5</v>
      </c>
      <c r="H8455" t="s">
        <v>303</v>
      </c>
      <c r="I8455" t="s">
        <v>170</v>
      </c>
      <c r="J8455">
        <v>2.7449912792011184</v>
      </c>
      <c r="L8455" s="47"/>
      <c r="M8455" s="47"/>
    </row>
    <row r="8456" spans="1:13" x14ac:dyDescent="0.4">
      <c r="A8456" t="str">
        <f t="shared" si="132"/>
        <v>33_2A_M_0_365_5_HH800_Core</v>
      </c>
      <c r="B8456">
        <v>33</v>
      </c>
      <c r="C8456" t="s">
        <v>176</v>
      </c>
      <c r="D8456" t="s">
        <v>174</v>
      </c>
      <c r="E8456">
        <v>0</v>
      </c>
      <c r="F8456">
        <v>365</v>
      </c>
      <c r="G8456">
        <v>5</v>
      </c>
      <c r="H8456" t="s">
        <v>303</v>
      </c>
      <c r="I8456" t="s">
        <v>170</v>
      </c>
      <c r="J8456">
        <v>22.573427568026474</v>
      </c>
      <c r="L8456" s="47"/>
      <c r="M8456" s="47"/>
    </row>
    <row r="8457" spans="1:13" x14ac:dyDescent="0.4">
      <c r="A8457" t="str">
        <f t="shared" si="132"/>
        <v>33_2M_M_0_365_5_HH800_Core</v>
      </c>
      <c r="B8457">
        <v>33</v>
      </c>
      <c r="C8457" t="s">
        <v>175</v>
      </c>
      <c r="D8457" t="s">
        <v>174</v>
      </c>
      <c r="E8457">
        <v>0</v>
      </c>
      <c r="F8457">
        <v>365</v>
      </c>
      <c r="G8457">
        <v>5</v>
      </c>
      <c r="H8457" t="s">
        <v>303</v>
      </c>
      <c r="I8457" t="s">
        <v>170</v>
      </c>
      <c r="J8457">
        <v>20.683686082745567</v>
      </c>
      <c r="L8457" s="47"/>
      <c r="M8457" s="47"/>
    </row>
    <row r="8458" spans="1:13" x14ac:dyDescent="0.4">
      <c r="A8458" t="str">
        <f t="shared" si="132"/>
        <v>49_4A_M_0_180_5_HH800_Core</v>
      </c>
      <c r="B8458">
        <v>49</v>
      </c>
      <c r="C8458" t="s">
        <v>168</v>
      </c>
      <c r="D8458" t="s">
        <v>174</v>
      </c>
      <c r="E8458">
        <v>0</v>
      </c>
      <c r="F8458">
        <v>180</v>
      </c>
      <c r="G8458">
        <v>5</v>
      </c>
      <c r="H8458" t="s">
        <v>303</v>
      </c>
      <c r="I8458" t="s">
        <v>170</v>
      </c>
      <c r="J8458">
        <v>29.83890490080347</v>
      </c>
      <c r="L8458" s="47"/>
      <c r="M8458" s="47"/>
    </row>
    <row r="8459" spans="1:13" x14ac:dyDescent="0.4">
      <c r="A8459" t="str">
        <f t="shared" si="132"/>
        <v>37_2A_F_0_90_2_HH800_Core</v>
      </c>
      <c r="B8459">
        <v>37</v>
      </c>
      <c r="C8459" t="s">
        <v>176</v>
      </c>
      <c r="D8459" t="s">
        <v>169</v>
      </c>
      <c r="E8459">
        <v>0</v>
      </c>
      <c r="F8459">
        <v>90</v>
      </c>
      <c r="G8459">
        <v>2</v>
      </c>
      <c r="H8459" t="s">
        <v>303</v>
      </c>
      <c r="I8459" t="s">
        <v>170</v>
      </c>
      <c r="J8459">
        <v>32.418042092047841</v>
      </c>
      <c r="L8459" s="47"/>
      <c r="M8459" s="47"/>
    </row>
    <row r="8460" spans="1:13" x14ac:dyDescent="0.4">
      <c r="A8460" t="str">
        <f t="shared" si="132"/>
        <v>37_2M_F_0_90_2_HH800_Core</v>
      </c>
      <c r="B8460">
        <v>37</v>
      </c>
      <c r="C8460" t="s">
        <v>175</v>
      </c>
      <c r="D8460" t="s">
        <v>169</v>
      </c>
      <c r="E8460">
        <v>0</v>
      </c>
      <c r="F8460">
        <v>90</v>
      </c>
      <c r="G8460">
        <v>2</v>
      </c>
      <c r="H8460" t="s">
        <v>303</v>
      </c>
      <c r="I8460" t="s">
        <v>170</v>
      </c>
      <c r="J8460">
        <v>28.851341401079562</v>
      </c>
      <c r="L8460" s="47"/>
      <c r="M8460" s="47"/>
    </row>
    <row r="8461" spans="1:13" x14ac:dyDescent="0.4">
      <c r="A8461" t="str">
        <f t="shared" si="132"/>
        <v>58_4A_F_6_365_5_HH800_Core</v>
      </c>
      <c r="B8461">
        <v>58</v>
      </c>
      <c r="C8461" t="s">
        <v>168</v>
      </c>
      <c r="D8461" t="s">
        <v>169</v>
      </c>
      <c r="E8461">
        <v>6</v>
      </c>
      <c r="F8461">
        <v>365</v>
      </c>
      <c r="G8461">
        <v>5</v>
      </c>
      <c r="H8461" t="s">
        <v>303</v>
      </c>
      <c r="I8461" t="s">
        <v>170</v>
      </c>
      <c r="J8461">
        <v>4.1256600157602108</v>
      </c>
      <c r="L8461" s="47"/>
      <c r="M8461" s="47"/>
    </row>
    <row r="8462" spans="1:13" x14ac:dyDescent="0.4">
      <c r="A8462" t="str">
        <f t="shared" si="132"/>
        <v>58_4M_F_6_365_5_HH800_Core</v>
      </c>
      <c r="B8462">
        <v>58</v>
      </c>
      <c r="C8462" t="s">
        <v>173</v>
      </c>
      <c r="D8462" t="s">
        <v>169</v>
      </c>
      <c r="E8462">
        <v>6</v>
      </c>
      <c r="F8462">
        <v>365</v>
      </c>
      <c r="G8462">
        <v>5</v>
      </c>
      <c r="H8462" t="s">
        <v>303</v>
      </c>
      <c r="I8462" t="s">
        <v>170</v>
      </c>
      <c r="J8462">
        <v>4.2166332387810979</v>
      </c>
      <c r="L8462" s="47"/>
      <c r="M8462" s="47"/>
    </row>
    <row r="8463" spans="1:13" x14ac:dyDescent="0.4">
      <c r="A8463" t="str">
        <f t="shared" si="132"/>
        <v>53_4A_M_0_180_2_HH800_Core</v>
      </c>
      <c r="B8463">
        <v>53</v>
      </c>
      <c r="C8463" t="s">
        <v>168</v>
      </c>
      <c r="D8463" t="s">
        <v>174</v>
      </c>
      <c r="E8463">
        <v>0</v>
      </c>
      <c r="F8463">
        <v>180</v>
      </c>
      <c r="G8463">
        <v>2</v>
      </c>
      <c r="H8463" t="s">
        <v>303</v>
      </c>
      <c r="I8463" t="s">
        <v>170</v>
      </c>
      <c r="J8463">
        <v>24.473232842050404</v>
      </c>
      <c r="L8463" s="47"/>
      <c r="M8463" s="47"/>
    </row>
    <row r="8464" spans="1:13" x14ac:dyDescent="0.4">
      <c r="A8464" t="str">
        <f t="shared" si="132"/>
        <v>51_4A_M_0_90_2_HH800_Core</v>
      </c>
      <c r="B8464">
        <v>51</v>
      </c>
      <c r="C8464" t="s">
        <v>168</v>
      </c>
      <c r="D8464" t="s">
        <v>174</v>
      </c>
      <c r="E8464">
        <v>0</v>
      </c>
      <c r="F8464">
        <v>90</v>
      </c>
      <c r="G8464">
        <v>2</v>
      </c>
      <c r="H8464" t="s">
        <v>303</v>
      </c>
      <c r="I8464" t="s">
        <v>170</v>
      </c>
      <c r="J8464">
        <v>24.529629590282955</v>
      </c>
      <c r="L8464" s="47"/>
      <c r="M8464" s="47"/>
    </row>
    <row r="8465" spans="1:13" x14ac:dyDescent="0.4">
      <c r="A8465" t="str">
        <f t="shared" si="132"/>
        <v>27_2M_F_6_90_5_HH800_Core</v>
      </c>
      <c r="B8465">
        <v>27</v>
      </c>
      <c r="C8465" t="s">
        <v>175</v>
      </c>
      <c r="D8465" t="s">
        <v>169</v>
      </c>
      <c r="E8465">
        <v>6</v>
      </c>
      <c r="F8465">
        <v>90</v>
      </c>
      <c r="G8465">
        <v>5</v>
      </c>
      <c r="H8465" t="s">
        <v>303</v>
      </c>
      <c r="I8465" t="s">
        <v>170</v>
      </c>
      <c r="J8465">
        <v>2.8246393695767615</v>
      </c>
      <c r="L8465" s="47"/>
      <c r="M8465" s="47"/>
    </row>
    <row r="8466" spans="1:13" x14ac:dyDescent="0.4">
      <c r="A8466" t="str">
        <f t="shared" si="132"/>
        <v>45_2A_F_6_90_5_HH800_Core</v>
      </c>
      <c r="B8466">
        <v>45</v>
      </c>
      <c r="C8466" t="s">
        <v>176</v>
      </c>
      <c r="D8466" t="s">
        <v>169</v>
      </c>
      <c r="E8466">
        <v>6</v>
      </c>
      <c r="F8466">
        <v>90</v>
      </c>
      <c r="G8466">
        <v>5</v>
      </c>
      <c r="H8466" t="s">
        <v>303</v>
      </c>
      <c r="I8466" t="s">
        <v>170</v>
      </c>
      <c r="J8466">
        <v>5.790454674800837</v>
      </c>
      <c r="L8466" s="47"/>
      <c r="M8466" s="47"/>
    </row>
    <row r="8467" spans="1:13" x14ac:dyDescent="0.4">
      <c r="A8467" t="str">
        <f t="shared" si="132"/>
        <v>30_2A_M_0_60_2_HH800_Core</v>
      </c>
      <c r="B8467">
        <v>30</v>
      </c>
      <c r="C8467" t="s">
        <v>176</v>
      </c>
      <c r="D8467" t="s">
        <v>174</v>
      </c>
      <c r="E8467">
        <v>0</v>
      </c>
      <c r="F8467">
        <v>60</v>
      </c>
      <c r="G8467">
        <v>2</v>
      </c>
      <c r="H8467" t="s">
        <v>303</v>
      </c>
      <c r="I8467" t="s">
        <v>170</v>
      </c>
      <c r="J8467">
        <v>28.710382685735613</v>
      </c>
      <c r="L8467" s="47"/>
      <c r="M8467" s="47"/>
    </row>
    <row r="8468" spans="1:13" x14ac:dyDescent="0.4">
      <c r="A8468" t="str">
        <f t="shared" si="132"/>
        <v>33_2M_M_0_90_2_HH800_Core</v>
      </c>
      <c r="B8468">
        <v>33</v>
      </c>
      <c r="C8468" t="s">
        <v>175</v>
      </c>
      <c r="D8468" t="s">
        <v>174</v>
      </c>
      <c r="E8468">
        <v>0</v>
      </c>
      <c r="F8468">
        <v>90</v>
      </c>
      <c r="G8468">
        <v>2</v>
      </c>
      <c r="H8468" t="s">
        <v>303</v>
      </c>
      <c r="I8468" t="s">
        <v>170</v>
      </c>
      <c r="J8468">
        <v>19.444940833922907</v>
      </c>
      <c r="L8468" s="47"/>
      <c r="M8468" s="47"/>
    </row>
    <row r="8469" spans="1:13" x14ac:dyDescent="0.4">
      <c r="A8469" t="str">
        <f t="shared" si="132"/>
        <v>49_4M_F_0_180_2_HH800_Core</v>
      </c>
      <c r="B8469">
        <v>49</v>
      </c>
      <c r="C8469" t="s">
        <v>173</v>
      </c>
      <c r="D8469" t="s">
        <v>169</v>
      </c>
      <c r="E8469">
        <v>0</v>
      </c>
      <c r="F8469">
        <v>180</v>
      </c>
      <c r="G8469">
        <v>2</v>
      </c>
      <c r="H8469" t="s">
        <v>303</v>
      </c>
      <c r="I8469" t="s">
        <v>170</v>
      </c>
      <c r="J8469">
        <v>21.147224826161153</v>
      </c>
      <c r="L8469" s="47"/>
      <c r="M8469" s="47"/>
    </row>
    <row r="8470" spans="1:13" x14ac:dyDescent="0.4">
      <c r="A8470" t="str">
        <f t="shared" si="132"/>
        <v>28_2A_F_6_90_5_HH800_Core</v>
      </c>
      <c r="B8470">
        <v>28</v>
      </c>
      <c r="C8470" t="s">
        <v>176</v>
      </c>
      <c r="D8470" t="s">
        <v>169</v>
      </c>
      <c r="E8470">
        <v>6</v>
      </c>
      <c r="F8470">
        <v>90</v>
      </c>
      <c r="G8470">
        <v>5</v>
      </c>
      <c r="H8470" t="s">
        <v>303</v>
      </c>
      <c r="I8470" t="s">
        <v>170</v>
      </c>
      <c r="J8470">
        <v>4.0475288706681569</v>
      </c>
      <c r="L8470" s="47"/>
      <c r="M8470" s="47"/>
    </row>
    <row r="8471" spans="1:13" x14ac:dyDescent="0.4">
      <c r="A8471" t="str">
        <f t="shared" si="132"/>
        <v>33_2A_M_0_90_2_HH800_Core</v>
      </c>
      <c r="B8471">
        <v>33</v>
      </c>
      <c r="C8471" t="s">
        <v>176</v>
      </c>
      <c r="D8471" t="s">
        <v>174</v>
      </c>
      <c r="E8471">
        <v>0</v>
      </c>
      <c r="F8471">
        <v>90</v>
      </c>
      <c r="G8471">
        <v>2</v>
      </c>
      <c r="H8471" t="s">
        <v>303</v>
      </c>
      <c r="I8471" t="s">
        <v>170</v>
      </c>
      <c r="J8471">
        <v>21.289350593846642</v>
      </c>
      <c r="L8471" s="47"/>
      <c r="M8471" s="47"/>
    </row>
    <row r="8472" spans="1:13" x14ac:dyDescent="0.4">
      <c r="A8472" t="str">
        <f t="shared" si="132"/>
        <v>49_4A_F_0_180_2_HH800_Core</v>
      </c>
      <c r="B8472">
        <v>49</v>
      </c>
      <c r="C8472" t="s">
        <v>168</v>
      </c>
      <c r="D8472" t="s">
        <v>169</v>
      </c>
      <c r="E8472">
        <v>0</v>
      </c>
      <c r="F8472">
        <v>180</v>
      </c>
      <c r="G8472">
        <v>2</v>
      </c>
      <c r="H8472" t="s">
        <v>303</v>
      </c>
      <c r="I8472" t="s">
        <v>170</v>
      </c>
      <c r="J8472">
        <v>22.651663961398423</v>
      </c>
      <c r="L8472" s="47"/>
      <c r="M8472" s="47"/>
    </row>
    <row r="8473" spans="1:13" x14ac:dyDescent="0.4">
      <c r="A8473" t="str">
        <f t="shared" si="132"/>
        <v>34_4A_M_6_180_5_HH800_Core</v>
      </c>
      <c r="B8473">
        <v>34</v>
      </c>
      <c r="C8473" t="s">
        <v>168</v>
      </c>
      <c r="D8473" t="s">
        <v>174</v>
      </c>
      <c r="E8473">
        <v>6</v>
      </c>
      <c r="F8473">
        <v>180</v>
      </c>
      <c r="G8473">
        <v>5</v>
      </c>
      <c r="H8473" t="s">
        <v>303</v>
      </c>
      <c r="I8473" t="s">
        <v>170</v>
      </c>
      <c r="J8473">
        <v>1.5309681897052303</v>
      </c>
      <c r="L8473" s="47"/>
      <c r="M8473" s="47"/>
    </row>
    <row r="8474" spans="1:13" x14ac:dyDescent="0.4">
      <c r="A8474" t="str">
        <f t="shared" si="132"/>
        <v>34_4M_M_6_180_5_HH800_Core</v>
      </c>
      <c r="B8474">
        <v>34</v>
      </c>
      <c r="C8474" t="s">
        <v>173</v>
      </c>
      <c r="D8474" t="s">
        <v>174</v>
      </c>
      <c r="E8474">
        <v>6</v>
      </c>
      <c r="F8474">
        <v>180</v>
      </c>
      <c r="G8474">
        <v>5</v>
      </c>
      <c r="H8474" t="s">
        <v>303</v>
      </c>
      <c r="I8474" t="s">
        <v>170</v>
      </c>
      <c r="J8474">
        <v>1.6459824176122688</v>
      </c>
      <c r="L8474" s="47"/>
      <c r="M8474" s="47"/>
    </row>
    <row r="8475" spans="1:13" x14ac:dyDescent="0.4">
      <c r="A8475" t="str">
        <f t="shared" si="132"/>
        <v>26_2A_F_0_60_2_HH800_Core</v>
      </c>
      <c r="B8475">
        <v>26</v>
      </c>
      <c r="C8475" t="s">
        <v>176</v>
      </c>
      <c r="D8475" t="s">
        <v>169</v>
      </c>
      <c r="E8475">
        <v>0</v>
      </c>
      <c r="F8475">
        <v>60</v>
      </c>
      <c r="G8475">
        <v>2</v>
      </c>
      <c r="H8475" t="s">
        <v>303</v>
      </c>
      <c r="I8475" t="s">
        <v>170</v>
      </c>
      <c r="J8475">
        <v>40.796548992146718</v>
      </c>
      <c r="L8475" s="47"/>
      <c r="M8475" s="47"/>
    </row>
    <row r="8476" spans="1:13" x14ac:dyDescent="0.4">
      <c r="A8476" t="str">
        <f t="shared" si="132"/>
        <v>39_2M_M_3_90_5_HH800_Core</v>
      </c>
      <c r="B8476">
        <v>39</v>
      </c>
      <c r="C8476" t="s">
        <v>175</v>
      </c>
      <c r="D8476" t="s">
        <v>174</v>
      </c>
      <c r="E8476">
        <v>3</v>
      </c>
      <c r="F8476">
        <v>90</v>
      </c>
      <c r="G8476">
        <v>5</v>
      </c>
      <c r="H8476" t="s">
        <v>303</v>
      </c>
      <c r="I8476" t="s">
        <v>170</v>
      </c>
      <c r="J8476">
        <v>2.1131216205967966</v>
      </c>
      <c r="L8476" s="47"/>
      <c r="M8476" s="47"/>
    </row>
    <row r="8477" spans="1:13" x14ac:dyDescent="0.4">
      <c r="A8477" t="str">
        <f t="shared" si="132"/>
        <v>37_4M_F_6_60_5_HH800_Core</v>
      </c>
      <c r="B8477">
        <v>37</v>
      </c>
      <c r="C8477" t="s">
        <v>173</v>
      </c>
      <c r="D8477" t="s">
        <v>169</v>
      </c>
      <c r="E8477">
        <v>6</v>
      </c>
      <c r="F8477">
        <v>60</v>
      </c>
      <c r="G8477">
        <v>5</v>
      </c>
      <c r="H8477" t="s">
        <v>303</v>
      </c>
      <c r="I8477" t="s">
        <v>170</v>
      </c>
      <c r="J8477">
        <v>2.2423780846298191</v>
      </c>
      <c r="L8477" s="47"/>
      <c r="M8477" s="47"/>
    </row>
    <row r="8478" spans="1:13" x14ac:dyDescent="0.4">
      <c r="A8478" t="str">
        <f t="shared" si="132"/>
        <v>53_4M_M_6_365_5_HH800_Core</v>
      </c>
      <c r="B8478">
        <v>53</v>
      </c>
      <c r="C8478" t="s">
        <v>173</v>
      </c>
      <c r="D8478" t="s">
        <v>174</v>
      </c>
      <c r="E8478">
        <v>6</v>
      </c>
      <c r="F8478">
        <v>365</v>
      </c>
      <c r="G8478">
        <v>5</v>
      </c>
      <c r="H8478" t="s">
        <v>303</v>
      </c>
      <c r="I8478" t="s">
        <v>170</v>
      </c>
      <c r="J8478">
        <v>4.4002223597375067</v>
      </c>
      <c r="L8478" s="47"/>
      <c r="M8478" s="47"/>
    </row>
    <row r="8479" spans="1:13" x14ac:dyDescent="0.4">
      <c r="A8479" t="str">
        <f t="shared" si="132"/>
        <v>50_2A_F_0_90_2_HH800_Core</v>
      </c>
      <c r="B8479">
        <v>50</v>
      </c>
      <c r="C8479" t="s">
        <v>176</v>
      </c>
      <c r="D8479" t="s">
        <v>169</v>
      </c>
      <c r="E8479">
        <v>0</v>
      </c>
      <c r="F8479">
        <v>90</v>
      </c>
      <c r="G8479">
        <v>2</v>
      </c>
      <c r="H8479" t="s">
        <v>303</v>
      </c>
      <c r="I8479" t="s">
        <v>170</v>
      </c>
      <c r="J8479">
        <v>45.236303252314507</v>
      </c>
      <c r="L8479" s="47"/>
      <c r="M8479" s="47"/>
    </row>
    <row r="8480" spans="1:13" x14ac:dyDescent="0.4">
      <c r="A8480" t="str">
        <f t="shared" si="132"/>
        <v>49_2A_M_6_365_5_HH800_Core</v>
      </c>
      <c r="B8480">
        <v>49</v>
      </c>
      <c r="C8480" t="s">
        <v>176</v>
      </c>
      <c r="D8480" t="s">
        <v>174</v>
      </c>
      <c r="E8480">
        <v>6</v>
      </c>
      <c r="F8480">
        <v>365</v>
      </c>
      <c r="G8480">
        <v>5</v>
      </c>
      <c r="H8480" t="s">
        <v>303</v>
      </c>
      <c r="I8480" t="s">
        <v>170</v>
      </c>
      <c r="J8480">
        <v>6.4484583378514024</v>
      </c>
      <c r="L8480" s="47"/>
      <c r="M8480" s="47"/>
    </row>
    <row r="8481" spans="1:13" x14ac:dyDescent="0.4">
      <c r="A8481" t="str">
        <f t="shared" si="132"/>
        <v>34_2A_M_6_365_5_HH800_Core</v>
      </c>
      <c r="B8481">
        <v>34</v>
      </c>
      <c r="C8481" t="s">
        <v>176</v>
      </c>
      <c r="D8481" t="s">
        <v>174</v>
      </c>
      <c r="E8481">
        <v>6</v>
      </c>
      <c r="F8481">
        <v>365</v>
      </c>
      <c r="G8481">
        <v>5</v>
      </c>
      <c r="H8481" t="s">
        <v>303</v>
      </c>
      <c r="I8481" t="s">
        <v>170</v>
      </c>
      <c r="J8481">
        <v>3.5108391347993053</v>
      </c>
      <c r="L8481" s="47"/>
      <c r="M8481" s="47"/>
    </row>
    <row r="8482" spans="1:13" x14ac:dyDescent="0.4">
      <c r="A8482" t="str">
        <f t="shared" si="132"/>
        <v>34_2M_M_6_365_5_HH800_Core</v>
      </c>
      <c r="B8482">
        <v>34</v>
      </c>
      <c r="C8482" t="s">
        <v>175</v>
      </c>
      <c r="D8482" t="s">
        <v>174</v>
      </c>
      <c r="E8482">
        <v>6</v>
      </c>
      <c r="F8482">
        <v>365</v>
      </c>
      <c r="G8482">
        <v>5</v>
      </c>
      <c r="H8482" t="s">
        <v>303</v>
      </c>
      <c r="I8482" t="s">
        <v>170</v>
      </c>
      <c r="J8482">
        <v>2.4868798815124857</v>
      </c>
      <c r="L8482" s="47"/>
      <c r="M8482" s="47"/>
    </row>
    <row r="8483" spans="1:13" x14ac:dyDescent="0.4">
      <c r="A8483" t="str">
        <f t="shared" si="132"/>
        <v>46_2A_M_0_365_5_HH800_Core</v>
      </c>
      <c r="B8483">
        <v>46</v>
      </c>
      <c r="C8483" t="s">
        <v>176</v>
      </c>
      <c r="D8483" t="s">
        <v>174</v>
      </c>
      <c r="E8483">
        <v>0</v>
      </c>
      <c r="F8483">
        <v>365</v>
      </c>
      <c r="G8483">
        <v>5</v>
      </c>
      <c r="H8483" t="s">
        <v>303</v>
      </c>
      <c r="I8483" t="s">
        <v>170</v>
      </c>
      <c r="J8483">
        <v>43.40021208502327</v>
      </c>
      <c r="L8483" s="47"/>
      <c r="M8483" s="47"/>
    </row>
    <row r="8484" spans="1:13" x14ac:dyDescent="0.4">
      <c r="A8484" t="str">
        <f t="shared" si="132"/>
        <v>32_2A_M_3_90_5_HH800_Core</v>
      </c>
      <c r="B8484">
        <v>32</v>
      </c>
      <c r="C8484" t="s">
        <v>176</v>
      </c>
      <c r="D8484" t="s">
        <v>174</v>
      </c>
      <c r="E8484">
        <v>3</v>
      </c>
      <c r="F8484">
        <v>90</v>
      </c>
      <c r="G8484">
        <v>5</v>
      </c>
      <c r="H8484" t="s">
        <v>303</v>
      </c>
      <c r="I8484" t="s">
        <v>170</v>
      </c>
      <c r="J8484">
        <v>1.6321701200370891</v>
      </c>
      <c r="L8484" s="47"/>
      <c r="M8484" s="47"/>
    </row>
    <row r="8485" spans="1:13" x14ac:dyDescent="0.4">
      <c r="A8485" t="str">
        <f t="shared" si="132"/>
        <v>32_2M_M_3_90_5_HH800_Core</v>
      </c>
      <c r="B8485">
        <v>32</v>
      </c>
      <c r="C8485" t="s">
        <v>175</v>
      </c>
      <c r="D8485" t="s">
        <v>174</v>
      </c>
      <c r="E8485">
        <v>3</v>
      </c>
      <c r="F8485">
        <v>90</v>
      </c>
      <c r="G8485">
        <v>5</v>
      </c>
      <c r="H8485" t="s">
        <v>303</v>
      </c>
      <c r="I8485" t="s">
        <v>170</v>
      </c>
      <c r="J8485">
        <v>1.9604259743859647</v>
      </c>
      <c r="L8485" s="47"/>
      <c r="M8485" s="47"/>
    </row>
    <row r="8486" spans="1:13" x14ac:dyDescent="0.4">
      <c r="A8486" t="str">
        <f t="shared" si="132"/>
        <v>54_2A_M_6_365_5_HH800_Core</v>
      </c>
      <c r="B8486">
        <v>54</v>
      </c>
      <c r="C8486" t="s">
        <v>176</v>
      </c>
      <c r="D8486" t="s">
        <v>174</v>
      </c>
      <c r="E8486">
        <v>6</v>
      </c>
      <c r="F8486">
        <v>365</v>
      </c>
      <c r="G8486">
        <v>5</v>
      </c>
      <c r="H8486" t="s">
        <v>303</v>
      </c>
      <c r="I8486" t="s">
        <v>170</v>
      </c>
      <c r="J8486">
        <v>7.4520381081391323</v>
      </c>
      <c r="L8486" s="47"/>
      <c r="M8486" s="47"/>
    </row>
    <row r="8487" spans="1:13" x14ac:dyDescent="0.4">
      <c r="A8487" t="str">
        <f t="shared" si="132"/>
        <v>41_2A_F_6_90_5_HH800_Core</v>
      </c>
      <c r="B8487">
        <v>41</v>
      </c>
      <c r="C8487" t="s">
        <v>176</v>
      </c>
      <c r="D8487" t="s">
        <v>169</v>
      </c>
      <c r="E8487">
        <v>6</v>
      </c>
      <c r="F8487">
        <v>90</v>
      </c>
      <c r="G8487">
        <v>5</v>
      </c>
      <c r="H8487" t="s">
        <v>303</v>
      </c>
      <c r="I8487" t="s">
        <v>170</v>
      </c>
      <c r="J8487">
        <v>5.3708272303326812</v>
      </c>
      <c r="L8487" s="47"/>
      <c r="M8487" s="47"/>
    </row>
    <row r="8488" spans="1:13" x14ac:dyDescent="0.4">
      <c r="A8488" t="str">
        <f t="shared" si="132"/>
        <v>27_2A_F_0_180_2_HH800_Core</v>
      </c>
      <c r="B8488">
        <v>27</v>
      </c>
      <c r="C8488" t="s">
        <v>176</v>
      </c>
      <c r="D8488" t="s">
        <v>169</v>
      </c>
      <c r="E8488">
        <v>0</v>
      </c>
      <c r="F8488">
        <v>180</v>
      </c>
      <c r="G8488">
        <v>2</v>
      </c>
      <c r="H8488" t="s">
        <v>303</v>
      </c>
      <c r="I8488" t="s">
        <v>170</v>
      </c>
      <c r="J8488">
        <v>22.564957255461007</v>
      </c>
      <c r="L8488" s="47"/>
      <c r="M8488" s="47"/>
    </row>
    <row r="8489" spans="1:13" x14ac:dyDescent="0.4">
      <c r="A8489" t="str">
        <f t="shared" si="132"/>
        <v>42_2A_M_6_180_5_HH800_Core</v>
      </c>
      <c r="B8489">
        <v>42</v>
      </c>
      <c r="C8489" t="s">
        <v>176</v>
      </c>
      <c r="D8489" t="s">
        <v>174</v>
      </c>
      <c r="E8489">
        <v>6</v>
      </c>
      <c r="F8489">
        <v>180</v>
      </c>
      <c r="G8489">
        <v>5</v>
      </c>
      <c r="H8489" t="s">
        <v>303</v>
      </c>
      <c r="I8489" t="s">
        <v>170</v>
      </c>
      <c r="J8489">
        <v>4.9253662644810543</v>
      </c>
      <c r="L8489" s="47"/>
      <c r="M8489" s="47"/>
    </row>
    <row r="8490" spans="1:13" x14ac:dyDescent="0.4">
      <c r="A8490" t="str">
        <f t="shared" si="132"/>
        <v>45_4M_F_6_180_5_HH800_Core</v>
      </c>
      <c r="B8490">
        <v>45</v>
      </c>
      <c r="C8490" t="s">
        <v>173</v>
      </c>
      <c r="D8490" t="s">
        <v>169</v>
      </c>
      <c r="E8490">
        <v>6</v>
      </c>
      <c r="F8490">
        <v>180</v>
      </c>
      <c r="G8490">
        <v>5</v>
      </c>
      <c r="H8490" t="s">
        <v>303</v>
      </c>
      <c r="I8490" t="s">
        <v>170</v>
      </c>
      <c r="J8490">
        <v>4.0352045230703979</v>
      </c>
      <c r="L8490" s="47"/>
      <c r="M8490" s="47"/>
    </row>
    <row r="8491" spans="1:13" x14ac:dyDescent="0.4">
      <c r="A8491" t="str">
        <f t="shared" si="132"/>
        <v>46_2A_M_6_180_5_HH800_Core</v>
      </c>
      <c r="B8491">
        <v>46</v>
      </c>
      <c r="C8491" t="s">
        <v>176</v>
      </c>
      <c r="D8491" t="s">
        <v>174</v>
      </c>
      <c r="E8491">
        <v>6</v>
      </c>
      <c r="F8491">
        <v>180</v>
      </c>
      <c r="G8491">
        <v>5</v>
      </c>
      <c r="H8491" t="s">
        <v>303</v>
      </c>
      <c r="I8491" t="s">
        <v>170</v>
      </c>
      <c r="J8491">
        <v>5.3964572865819207</v>
      </c>
      <c r="L8491" s="47"/>
      <c r="M8491" s="47"/>
    </row>
    <row r="8492" spans="1:13" x14ac:dyDescent="0.4">
      <c r="A8492" t="str">
        <f t="shared" si="132"/>
        <v>47_4A_M_3_365_5_HH800_Core</v>
      </c>
      <c r="B8492">
        <v>47</v>
      </c>
      <c r="C8492" t="s">
        <v>168</v>
      </c>
      <c r="D8492" t="s">
        <v>174</v>
      </c>
      <c r="E8492">
        <v>3</v>
      </c>
      <c r="F8492">
        <v>365</v>
      </c>
      <c r="G8492">
        <v>5</v>
      </c>
      <c r="H8492" t="s">
        <v>303</v>
      </c>
      <c r="I8492" t="s">
        <v>170</v>
      </c>
      <c r="J8492">
        <v>2.3208913140236449</v>
      </c>
      <c r="L8492" s="47"/>
      <c r="M8492" s="47"/>
    </row>
    <row r="8493" spans="1:13" x14ac:dyDescent="0.4">
      <c r="A8493" t="str">
        <f t="shared" si="132"/>
        <v>47_4M_M_3_365_5_HH800_Core</v>
      </c>
      <c r="B8493">
        <v>47</v>
      </c>
      <c r="C8493" t="s">
        <v>173</v>
      </c>
      <c r="D8493" t="s">
        <v>174</v>
      </c>
      <c r="E8493">
        <v>3</v>
      </c>
      <c r="F8493">
        <v>365</v>
      </c>
      <c r="G8493">
        <v>5</v>
      </c>
      <c r="H8493" t="s">
        <v>303</v>
      </c>
      <c r="I8493" t="s">
        <v>170</v>
      </c>
      <c r="J8493">
        <v>2.0989501200043366</v>
      </c>
      <c r="L8493" s="47"/>
      <c r="M8493" s="47"/>
    </row>
    <row r="8494" spans="1:13" x14ac:dyDescent="0.4">
      <c r="A8494" t="str">
        <f t="shared" si="132"/>
        <v>31_2A_F_3_90_5_HH800_Core</v>
      </c>
      <c r="B8494">
        <v>31</v>
      </c>
      <c r="C8494" t="s">
        <v>176</v>
      </c>
      <c r="D8494" t="s">
        <v>169</v>
      </c>
      <c r="E8494">
        <v>3</v>
      </c>
      <c r="F8494">
        <v>90</v>
      </c>
      <c r="G8494">
        <v>5</v>
      </c>
      <c r="H8494" t="s">
        <v>303</v>
      </c>
      <c r="I8494" t="s">
        <v>170</v>
      </c>
      <c r="J8494">
        <v>2.6048717049889705</v>
      </c>
      <c r="L8494" s="47"/>
      <c r="M8494" s="47"/>
    </row>
    <row r="8495" spans="1:13" x14ac:dyDescent="0.4">
      <c r="A8495" t="str">
        <f t="shared" si="132"/>
        <v>44_2A_F_0_60_2_HH800_Core</v>
      </c>
      <c r="B8495">
        <v>44</v>
      </c>
      <c r="C8495" t="s">
        <v>176</v>
      </c>
      <c r="D8495" t="s">
        <v>169</v>
      </c>
      <c r="E8495">
        <v>0</v>
      </c>
      <c r="F8495">
        <v>60</v>
      </c>
      <c r="G8495">
        <v>2</v>
      </c>
      <c r="H8495" t="s">
        <v>303</v>
      </c>
      <c r="I8495" t="s">
        <v>170</v>
      </c>
      <c r="J8495">
        <v>58.681612097199412</v>
      </c>
      <c r="L8495" s="47"/>
      <c r="M8495" s="47"/>
    </row>
    <row r="8496" spans="1:13" x14ac:dyDescent="0.4">
      <c r="A8496" t="str">
        <f t="shared" si="132"/>
        <v>57_4A_F_3_180_5_HH800_Core</v>
      </c>
      <c r="B8496">
        <v>57</v>
      </c>
      <c r="C8496" t="s">
        <v>168</v>
      </c>
      <c r="D8496" t="s">
        <v>169</v>
      </c>
      <c r="E8496">
        <v>3</v>
      </c>
      <c r="F8496">
        <v>180</v>
      </c>
      <c r="G8496">
        <v>5</v>
      </c>
      <c r="H8496" t="s">
        <v>303</v>
      </c>
      <c r="I8496" t="s">
        <v>170</v>
      </c>
      <c r="J8496">
        <v>2.5740176387693232</v>
      </c>
      <c r="L8496" s="47"/>
      <c r="M8496" s="47"/>
    </row>
    <row r="8497" spans="1:13" x14ac:dyDescent="0.4">
      <c r="A8497" t="str">
        <f t="shared" si="132"/>
        <v>38_2M_M_6_365_5_HH800_Core</v>
      </c>
      <c r="B8497">
        <v>38</v>
      </c>
      <c r="C8497" t="s">
        <v>175</v>
      </c>
      <c r="D8497" t="s">
        <v>174</v>
      </c>
      <c r="E8497">
        <v>6</v>
      </c>
      <c r="F8497">
        <v>365</v>
      </c>
      <c r="G8497">
        <v>5</v>
      </c>
      <c r="H8497" t="s">
        <v>303</v>
      </c>
      <c r="I8497" t="s">
        <v>170</v>
      </c>
      <c r="J8497">
        <v>3.704961317850775</v>
      </c>
      <c r="L8497" s="47"/>
      <c r="M8497" s="47"/>
    </row>
    <row r="8498" spans="1:13" x14ac:dyDescent="0.4">
      <c r="A8498" t="str">
        <f t="shared" si="132"/>
        <v>39_2A_F_0_60_2_HH800_Core</v>
      </c>
      <c r="B8498">
        <v>39</v>
      </c>
      <c r="C8498" t="s">
        <v>176</v>
      </c>
      <c r="D8498" t="s">
        <v>169</v>
      </c>
      <c r="E8498">
        <v>0</v>
      </c>
      <c r="F8498">
        <v>60</v>
      </c>
      <c r="G8498">
        <v>2</v>
      </c>
      <c r="H8498" t="s">
        <v>303</v>
      </c>
      <c r="I8498" t="s">
        <v>170</v>
      </c>
      <c r="J8498">
        <v>49.541611809082767</v>
      </c>
      <c r="L8498" s="47"/>
      <c r="M8498" s="47"/>
    </row>
    <row r="8499" spans="1:13" x14ac:dyDescent="0.4">
      <c r="A8499" t="str">
        <f t="shared" si="132"/>
        <v>44_2A_F_0_90_2_HH800_Core</v>
      </c>
      <c r="B8499">
        <v>44</v>
      </c>
      <c r="C8499" t="s">
        <v>176</v>
      </c>
      <c r="D8499" t="s">
        <v>169</v>
      </c>
      <c r="E8499">
        <v>0</v>
      </c>
      <c r="F8499">
        <v>90</v>
      </c>
      <c r="G8499">
        <v>2</v>
      </c>
      <c r="H8499" t="s">
        <v>303</v>
      </c>
      <c r="I8499" t="s">
        <v>170</v>
      </c>
      <c r="J8499">
        <v>39.661266399898025</v>
      </c>
      <c r="L8499" s="47"/>
      <c r="M8499" s="47"/>
    </row>
    <row r="8500" spans="1:13" x14ac:dyDescent="0.4">
      <c r="A8500" t="str">
        <f t="shared" si="132"/>
        <v>25_4A_M_6_180_5_HH800_Core</v>
      </c>
      <c r="B8500">
        <v>25</v>
      </c>
      <c r="C8500" t="s">
        <v>168</v>
      </c>
      <c r="D8500" t="s">
        <v>174</v>
      </c>
      <c r="E8500">
        <v>6</v>
      </c>
      <c r="F8500">
        <v>180</v>
      </c>
      <c r="G8500">
        <v>5</v>
      </c>
      <c r="H8500" t="s">
        <v>303</v>
      </c>
      <c r="I8500" t="s">
        <v>170</v>
      </c>
      <c r="J8500">
        <v>1.749212292656658</v>
      </c>
      <c r="L8500" s="47"/>
      <c r="M8500" s="47"/>
    </row>
    <row r="8501" spans="1:13" x14ac:dyDescent="0.4">
      <c r="A8501" t="str">
        <f t="shared" si="132"/>
        <v>43_2A_F_0_90_5_HH800_Core</v>
      </c>
      <c r="B8501">
        <v>43</v>
      </c>
      <c r="C8501" t="s">
        <v>176</v>
      </c>
      <c r="D8501" t="s">
        <v>169</v>
      </c>
      <c r="E8501">
        <v>0</v>
      </c>
      <c r="F8501">
        <v>90</v>
      </c>
      <c r="G8501">
        <v>5</v>
      </c>
      <c r="H8501" t="s">
        <v>303</v>
      </c>
      <c r="I8501" t="s">
        <v>170</v>
      </c>
      <c r="J8501">
        <v>61.869556279401174</v>
      </c>
      <c r="L8501" s="47"/>
      <c r="M8501" s="47"/>
    </row>
    <row r="8502" spans="1:13" x14ac:dyDescent="0.4">
      <c r="A8502" t="str">
        <f t="shared" si="132"/>
        <v>36_2A_F_3_90_5_HH800_Core</v>
      </c>
      <c r="B8502">
        <v>36</v>
      </c>
      <c r="C8502" t="s">
        <v>176</v>
      </c>
      <c r="D8502" t="s">
        <v>169</v>
      </c>
      <c r="E8502">
        <v>3</v>
      </c>
      <c r="F8502">
        <v>90</v>
      </c>
      <c r="G8502">
        <v>5</v>
      </c>
      <c r="H8502" t="s">
        <v>303</v>
      </c>
      <c r="I8502" t="s">
        <v>170</v>
      </c>
      <c r="J8502">
        <v>2.9674786057900531</v>
      </c>
      <c r="L8502" s="47"/>
      <c r="M8502" s="47"/>
    </row>
    <row r="8503" spans="1:13" x14ac:dyDescent="0.4">
      <c r="A8503" t="str">
        <f t="shared" si="132"/>
        <v>30_4A_F_6_365_5_HH800_Core</v>
      </c>
      <c r="B8503">
        <v>30</v>
      </c>
      <c r="C8503" t="s">
        <v>168</v>
      </c>
      <c r="D8503" t="s">
        <v>169</v>
      </c>
      <c r="E8503">
        <v>6</v>
      </c>
      <c r="F8503">
        <v>365</v>
      </c>
      <c r="G8503">
        <v>5</v>
      </c>
      <c r="H8503" t="s">
        <v>303</v>
      </c>
      <c r="I8503" t="s">
        <v>170</v>
      </c>
      <c r="J8503">
        <v>2.1786079406376881</v>
      </c>
      <c r="L8503" s="47"/>
      <c r="M8503" s="47"/>
    </row>
    <row r="8504" spans="1:13" x14ac:dyDescent="0.4">
      <c r="A8504" t="str">
        <f t="shared" si="132"/>
        <v>30_4M_F_6_365_5_HH800_Core</v>
      </c>
      <c r="B8504">
        <v>30</v>
      </c>
      <c r="C8504" t="s">
        <v>173</v>
      </c>
      <c r="D8504" t="s">
        <v>169</v>
      </c>
      <c r="E8504">
        <v>6</v>
      </c>
      <c r="F8504">
        <v>365</v>
      </c>
      <c r="G8504">
        <v>5</v>
      </c>
      <c r="H8504" t="s">
        <v>303</v>
      </c>
      <c r="I8504" t="s">
        <v>170</v>
      </c>
      <c r="J8504">
        <v>2.7213034122176616</v>
      </c>
      <c r="L8504" s="47"/>
      <c r="M8504" s="47"/>
    </row>
    <row r="8505" spans="1:13" x14ac:dyDescent="0.4">
      <c r="A8505" t="str">
        <f t="shared" si="132"/>
        <v>26_4M_F_6_90_5_HH800_Core</v>
      </c>
      <c r="B8505">
        <v>26</v>
      </c>
      <c r="C8505" t="s">
        <v>173</v>
      </c>
      <c r="D8505" t="s">
        <v>169</v>
      </c>
      <c r="E8505">
        <v>6</v>
      </c>
      <c r="F8505">
        <v>90</v>
      </c>
      <c r="G8505">
        <v>5</v>
      </c>
      <c r="H8505" t="s">
        <v>303</v>
      </c>
      <c r="I8505" t="s">
        <v>170</v>
      </c>
      <c r="J8505">
        <v>2.3712355416270321</v>
      </c>
      <c r="L8505" s="47"/>
      <c r="M8505" s="47"/>
    </row>
    <row r="8506" spans="1:13" x14ac:dyDescent="0.4">
      <c r="A8506" t="str">
        <f t="shared" si="132"/>
        <v>26_4A_F_6_90_5_HH800_Core</v>
      </c>
      <c r="B8506">
        <v>26</v>
      </c>
      <c r="C8506" t="s">
        <v>168</v>
      </c>
      <c r="D8506" t="s">
        <v>169</v>
      </c>
      <c r="E8506">
        <v>6</v>
      </c>
      <c r="F8506">
        <v>90</v>
      </c>
      <c r="G8506">
        <v>5</v>
      </c>
      <c r="H8506" t="s">
        <v>303</v>
      </c>
      <c r="I8506" t="s">
        <v>170</v>
      </c>
      <c r="J8506">
        <v>2.4455991830060233</v>
      </c>
      <c r="L8506" s="47"/>
      <c r="M8506" s="47"/>
    </row>
    <row r="8507" spans="1:13" x14ac:dyDescent="0.4">
      <c r="A8507" t="str">
        <f t="shared" si="132"/>
        <v>38_2A_M_3_90_5_HH800_Core</v>
      </c>
      <c r="B8507">
        <v>38</v>
      </c>
      <c r="C8507" t="s">
        <v>176</v>
      </c>
      <c r="D8507" t="s">
        <v>174</v>
      </c>
      <c r="E8507">
        <v>3</v>
      </c>
      <c r="F8507">
        <v>90</v>
      </c>
      <c r="G8507">
        <v>5</v>
      </c>
      <c r="H8507" t="s">
        <v>303</v>
      </c>
      <c r="I8507" t="s">
        <v>170</v>
      </c>
      <c r="J8507">
        <v>2.467821593326518</v>
      </c>
      <c r="L8507" s="47"/>
      <c r="M8507" s="47"/>
    </row>
    <row r="8508" spans="1:13" x14ac:dyDescent="0.4">
      <c r="A8508" t="str">
        <f t="shared" si="132"/>
        <v>48_2A_M_6_365_5_HH800_Core</v>
      </c>
      <c r="B8508">
        <v>48</v>
      </c>
      <c r="C8508" t="s">
        <v>176</v>
      </c>
      <c r="D8508" t="s">
        <v>174</v>
      </c>
      <c r="E8508">
        <v>6</v>
      </c>
      <c r="F8508">
        <v>365</v>
      </c>
      <c r="G8508">
        <v>5</v>
      </c>
      <c r="H8508" t="s">
        <v>303</v>
      </c>
      <c r="I8508" t="s">
        <v>170</v>
      </c>
      <c r="J8508">
        <v>6.0226654214663462</v>
      </c>
      <c r="L8508" s="47"/>
      <c r="M8508" s="47"/>
    </row>
    <row r="8509" spans="1:13" x14ac:dyDescent="0.4">
      <c r="A8509" t="str">
        <f t="shared" si="132"/>
        <v>50_4M_M_0_365_5_HH800_Core</v>
      </c>
      <c r="B8509">
        <v>50</v>
      </c>
      <c r="C8509" t="s">
        <v>173</v>
      </c>
      <c r="D8509" t="s">
        <v>174</v>
      </c>
      <c r="E8509">
        <v>0</v>
      </c>
      <c r="F8509">
        <v>365</v>
      </c>
      <c r="G8509">
        <v>5</v>
      </c>
      <c r="H8509" t="s">
        <v>303</v>
      </c>
      <c r="I8509" t="s">
        <v>170</v>
      </c>
      <c r="J8509">
        <v>27.339848587771279</v>
      </c>
      <c r="L8509" s="47"/>
      <c r="M8509" s="47"/>
    </row>
    <row r="8510" spans="1:13" x14ac:dyDescent="0.4">
      <c r="A8510" t="str">
        <f t="shared" si="132"/>
        <v>33_4M_M_3_180_5_HH800_Core</v>
      </c>
      <c r="B8510">
        <v>33</v>
      </c>
      <c r="C8510" t="s">
        <v>173</v>
      </c>
      <c r="D8510" t="s">
        <v>174</v>
      </c>
      <c r="E8510">
        <v>3</v>
      </c>
      <c r="F8510">
        <v>180</v>
      </c>
      <c r="G8510">
        <v>5</v>
      </c>
      <c r="H8510" t="s">
        <v>303</v>
      </c>
      <c r="I8510" t="s">
        <v>170</v>
      </c>
      <c r="J8510">
        <v>1.2421509510660749</v>
      </c>
      <c r="L8510" s="47"/>
      <c r="M8510" s="47"/>
    </row>
    <row r="8511" spans="1:13" x14ac:dyDescent="0.4">
      <c r="A8511" t="str">
        <f t="shared" si="132"/>
        <v>45_2A_M_3_180_5_HH800_Core</v>
      </c>
      <c r="B8511">
        <v>45</v>
      </c>
      <c r="C8511" t="s">
        <v>176</v>
      </c>
      <c r="D8511" t="s">
        <v>174</v>
      </c>
      <c r="E8511">
        <v>3</v>
      </c>
      <c r="F8511">
        <v>180</v>
      </c>
      <c r="G8511">
        <v>5</v>
      </c>
      <c r="H8511" t="s">
        <v>303</v>
      </c>
      <c r="I8511" t="s">
        <v>170</v>
      </c>
      <c r="J8511">
        <v>3.1275069902037571</v>
      </c>
      <c r="L8511" s="47"/>
      <c r="M8511" s="47"/>
    </row>
    <row r="8512" spans="1:13" x14ac:dyDescent="0.4">
      <c r="A8512" t="str">
        <f t="shared" si="132"/>
        <v>38_4M_F_0_60_2_HH800_Core</v>
      </c>
      <c r="B8512">
        <v>38</v>
      </c>
      <c r="C8512" t="s">
        <v>173</v>
      </c>
      <c r="D8512" t="s">
        <v>169</v>
      </c>
      <c r="E8512">
        <v>0</v>
      </c>
      <c r="F8512">
        <v>60</v>
      </c>
      <c r="G8512">
        <v>2</v>
      </c>
      <c r="H8512" t="s">
        <v>303</v>
      </c>
      <c r="I8512" t="s">
        <v>170</v>
      </c>
      <c r="J8512">
        <v>28.204528533831517</v>
      </c>
      <c r="L8512" s="47"/>
      <c r="M8512" s="47"/>
    </row>
    <row r="8513" spans="1:13" x14ac:dyDescent="0.4">
      <c r="A8513" t="str">
        <f t="shared" si="132"/>
        <v>38_4A_F_0_60_2_HH800_Core</v>
      </c>
      <c r="B8513">
        <v>38</v>
      </c>
      <c r="C8513" t="s">
        <v>168</v>
      </c>
      <c r="D8513" t="s">
        <v>169</v>
      </c>
      <c r="E8513">
        <v>0</v>
      </c>
      <c r="F8513">
        <v>60</v>
      </c>
      <c r="G8513">
        <v>2</v>
      </c>
      <c r="H8513" t="s">
        <v>303</v>
      </c>
      <c r="I8513" t="s">
        <v>170</v>
      </c>
      <c r="J8513">
        <v>29.51273661137375</v>
      </c>
      <c r="L8513" s="47"/>
      <c r="M8513" s="47"/>
    </row>
    <row r="8514" spans="1:13" x14ac:dyDescent="0.4">
      <c r="A8514" t="str">
        <f t="shared" si="132"/>
        <v>61_4M_F_3_180_5_HH800_Core</v>
      </c>
      <c r="B8514">
        <v>61</v>
      </c>
      <c r="C8514" t="s">
        <v>173</v>
      </c>
      <c r="D8514" t="s">
        <v>169</v>
      </c>
      <c r="E8514">
        <v>3</v>
      </c>
      <c r="F8514">
        <v>180</v>
      </c>
      <c r="G8514">
        <v>5</v>
      </c>
      <c r="H8514" t="s">
        <v>303</v>
      </c>
      <c r="I8514" t="s">
        <v>170</v>
      </c>
      <c r="J8514">
        <v>2.255575420458265</v>
      </c>
      <c r="L8514" s="47"/>
      <c r="M8514" s="47"/>
    </row>
    <row r="8515" spans="1:13" x14ac:dyDescent="0.4">
      <c r="A8515" t="str">
        <f t="shared" ref="A8515:A8578" si="133">B8515&amp;"_"&amp;C8515&amp;"_"&amp;D8515&amp;"_"&amp;E8515&amp;"_"&amp;F8515&amp;"_"&amp;G8515&amp;"_"&amp;H8515&amp;"_"&amp;I8515</f>
        <v>43_2A_F_6_90_5_HH800_Core</v>
      </c>
      <c r="B8515">
        <v>43</v>
      </c>
      <c r="C8515" t="s">
        <v>176</v>
      </c>
      <c r="D8515" t="s">
        <v>169</v>
      </c>
      <c r="E8515">
        <v>6</v>
      </c>
      <c r="F8515">
        <v>90</v>
      </c>
      <c r="G8515">
        <v>5</v>
      </c>
      <c r="H8515" t="s">
        <v>303</v>
      </c>
      <c r="I8515" t="s">
        <v>170</v>
      </c>
      <c r="J8515">
        <v>5.7325777632031967</v>
      </c>
      <c r="L8515" s="47"/>
      <c r="M8515" s="47"/>
    </row>
    <row r="8516" spans="1:13" x14ac:dyDescent="0.4">
      <c r="A8516" t="str">
        <f t="shared" si="133"/>
        <v>54_4A_M_3_90_5_HH800_Core</v>
      </c>
      <c r="B8516">
        <v>54</v>
      </c>
      <c r="C8516" t="s">
        <v>168</v>
      </c>
      <c r="D8516" t="s">
        <v>174</v>
      </c>
      <c r="E8516">
        <v>3</v>
      </c>
      <c r="F8516">
        <v>90</v>
      </c>
      <c r="G8516">
        <v>5</v>
      </c>
      <c r="H8516" t="s">
        <v>303</v>
      </c>
      <c r="I8516" t="s">
        <v>170</v>
      </c>
      <c r="J8516">
        <v>3.1726870896131336</v>
      </c>
      <c r="L8516" s="47"/>
      <c r="M8516" s="47"/>
    </row>
    <row r="8517" spans="1:13" x14ac:dyDescent="0.4">
      <c r="A8517" t="str">
        <f t="shared" si="133"/>
        <v>25_4M_F_3_60_5_HH800_Core</v>
      </c>
      <c r="B8517">
        <v>25</v>
      </c>
      <c r="C8517" t="s">
        <v>173</v>
      </c>
      <c r="D8517" t="s">
        <v>169</v>
      </c>
      <c r="E8517">
        <v>3</v>
      </c>
      <c r="F8517">
        <v>60</v>
      </c>
      <c r="G8517">
        <v>5</v>
      </c>
      <c r="H8517" t="s">
        <v>303</v>
      </c>
      <c r="I8517" t="s">
        <v>170</v>
      </c>
      <c r="J8517">
        <v>1.0571749114324227</v>
      </c>
      <c r="L8517" s="47"/>
      <c r="M8517" s="47"/>
    </row>
    <row r="8518" spans="1:13" x14ac:dyDescent="0.4">
      <c r="A8518" t="str">
        <f t="shared" si="133"/>
        <v>41_4A_F_3_180_5_HH800_Core</v>
      </c>
      <c r="B8518">
        <v>41</v>
      </c>
      <c r="C8518" t="s">
        <v>168</v>
      </c>
      <c r="D8518" t="s">
        <v>169</v>
      </c>
      <c r="E8518">
        <v>3</v>
      </c>
      <c r="F8518">
        <v>180</v>
      </c>
      <c r="G8518">
        <v>5</v>
      </c>
      <c r="H8518" t="s">
        <v>303</v>
      </c>
      <c r="I8518" t="s">
        <v>170</v>
      </c>
      <c r="J8518">
        <v>2.4539725020319958</v>
      </c>
      <c r="L8518" s="47"/>
      <c r="M8518" s="47"/>
    </row>
    <row r="8519" spans="1:13" x14ac:dyDescent="0.4">
      <c r="A8519" t="str">
        <f t="shared" si="133"/>
        <v>38_4A_M_3_90_5_HH800_Core</v>
      </c>
      <c r="B8519">
        <v>38</v>
      </c>
      <c r="C8519" t="s">
        <v>168</v>
      </c>
      <c r="D8519" t="s">
        <v>174</v>
      </c>
      <c r="E8519">
        <v>3</v>
      </c>
      <c r="F8519">
        <v>90</v>
      </c>
      <c r="G8519">
        <v>5</v>
      </c>
      <c r="H8519" t="s">
        <v>303</v>
      </c>
      <c r="I8519" t="s">
        <v>170</v>
      </c>
      <c r="J8519">
        <v>1.2879023024863372</v>
      </c>
      <c r="L8519" s="47"/>
      <c r="M8519" s="47"/>
    </row>
    <row r="8520" spans="1:13" x14ac:dyDescent="0.4">
      <c r="A8520" t="str">
        <f t="shared" si="133"/>
        <v>25_4A_M_3_180_5_HH800_Core</v>
      </c>
      <c r="B8520">
        <v>25</v>
      </c>
      <c r="C8520" t="s">
        <v>168</v>
      </c>
      <c r="D8520" t="s">
        <v>174</v>
      </c>
      <c r="E8520">
        <v>3</v>
      </c>
      <c r="F8520">
        <v>180</v>
      </c>
      <c r="G8520">
        <v>5</v>
      </c>
      <c r="H8520" t="s">
        <v>303</v>
      </c>
      <c r="I8520" t="s">
        <v>170</v>
      </c>
      <c r="J8520">
        <v>1.5756776331479672</v>
      </c>
      <c r="L8520" s="47"/>
      <c r="M8520" s="47"/>
    </row>
    <row r="8521" spans="1:13" x14ac:dyDescent="0.4">
      <c r="A8521" t="str">
        <f t="shared" si="133"/>
        <v>48_2A_M_3_90_5_HH800_Core</v>
      </c>
      <c r="B8521">
        <v>48</v>
      </c>
      <c r="C8521" t="s">
        <v>176</v>
      </c>
      <c r="D8521" t="s">
        <v>174</v>
      </c>
      <c r="E8521">
        <v>3</v>
      </c>
      <c r="F8521">
        <v>90</v>
      </c>
      <c r="G8521">
        <v>5</v>
      </c>
      <c r="H8521" t="s">
        <v>303</v>
      </c>
      <c r="I8521" t="s">
        <v>170</v>
      </c>
      <c r="J8521">
        <v>3.3375077803849971</v>
      </c>
      <c r="L8521" s="47"/>
      <c r="M8521" s="47"/>
    </row>
    <row r="8522" spans="1:13" x14ac:dyDescent="0.4">
      <c r="A8522" t="str">
        <f t="shared" si="133"/>
        <v>59_4A_F_3_180_5_HH800_Core</v>
      </c>
      <c r="B8522">
        <v>59</v>
      </c>
      <c r="C8522" t="s">
        <v>168</v>
      </c>
      <c r="D8522" t="s">
        <v>169</v>
      </c>
      <c r="E8522">
        <v>3</v>
      </c>
      <c r="F8522">
        <v>180</v>
      </c>
      <c r="G8522">
        <v>5</v>
      </c>
      <c r="H8522" t="s">
        <v>303</v>
      </c>
      <c r="I8522" t="s">
        <v>170</v>
      </c>
      <c r="J8522">
        <v>2.397297496764581</v>
      </c>
      <c r="L8522" s="47"/>
      <c r="M8522" s="47"/>
    </row>
    <row r="8523" spans="1:13" x14ac:dyDescent="0.4">
      <c r="A8523" t="str">
        <f t="shared" si="133"/>
        <v>39_4A_M_0_90_2_HH800_Core</v>
      </c>
      <c r="B8523">
        <v>39</v>
      </c>
      <c r="C8523" t="s">
        <v>168</v>
      </c>
      <c r="D8523" t="s">
        <v>174</v>
      </c>
      <c r="E8523">
        <v>0</v>
      </c>
      <c r="F8523">
        <v>90</v>
      </c>
      <c r="G8523">
        <v>2</v>
      </c>
      <c r="H8523" t="s">
        <v>303</v>
      </c>
      <c r="I8523" t="s">
        <v>170</v>
      </c>
      <c r="J8523">
        <v>14.138534529996969</v>
      </c>
      <c r="L8523" s="47"/>
      <c r="M8523" s="47"/>
    </row>
    <row r="8524" spans="1:13" x14ac:dyDescent="0.4">
      <c r="A8524" t="str">
        <f t="shared" si="133"/>
        <v>39_4M_M_0_90_2_HH800_Core</v>
      </c>
      <c r="B8524">
        <v>39</v>
      </c>
      <c r="C8524" t="s">
        <v>173</v>
      </c>
      <c r="D8524" t="s">
        <v>174</v>
      </c>
      <c r="E8524">
        <v>0</v>
      </c>
      <c r="F8524">
        <v>90</v>
      </c>
      <c r="G8524">
        <v>2</v>
      </c>
      <c r="H8524" t="s">
        <v>303</v>
      </c>
      <c r="I8524" t="s">
        <v>170</v>
      </c>
      <c r="J8524">
        <v>13.403562493882664</v>
      </c>
      <c r="L8524" s="47"/>
      <c r="M8524" s="47"/>
    </row>
    <row r="8525" spans="1:13" x14ac:dyDescent="0.4">
      <c r="A8525" t="str">
        <f t="shared" si="133"/>
        <v>41_4A_M_0_90_2_HH800_Core</v>
      </c>
      <c r="B8525">
        <v>41</v>
      </c>
      <c r="C8525" t="s">
        <v>168</v>
      </c>
      <c r="D8525" t="s">
        <v>174</v>
      </c>
      <c r="E8525">
        <v>0</v>
      </c>
      <c r="F8525">
        <v>90</v>
      </c>
      <c r="G8525">
        <v>2</v>
      </c>
      <c r="H8525" t="s">
        <v>303</v>
      </c>
      <c r="I8525" t="s">
        <v>170</v>
      </c>
      <c r="J8525">
        <v>15.502347058437163</v>
      </c>
      <c r="L8525" s="47"/>
      <c r="M8525" s="47"/>
    </row>
    <row r="8526" spans="1:13" x14ac:dyDescent="0.4">
      <c r="A8526" t="str">
        <f t="shared" si="133"/>
        <v>41_4M_M_0_90_2_HH800_Core</v>
      </c>
      <c r="B8526">
        <v>41</v>
      </c>
      <c r="C8526" t="s">
        <v>173</v>
      </c>
      <c r="D8526" t="s">
        <v>174</v>
      </c>
      <c r="E8526">
        <v>0</v>
      </c>
      <c r="F8526">
        <v>90</v>
      </c>
      <c r="G8526">
        <v>2</v>
      </c>
      <c r="H8526" t="s">
        <v>303</v>
      </c>
      <c r="I8526" t="s">
        <v>170</v>
      </c>
      <c r="J8526">
        <v>14.505838373379348</v>
      </c>
      <c r="L8526" s="47"/>
      <c r="M8526" s="47"/>
    </row>
    <row r="8527" spans="1:13" x14ac:dyDescent="0.4">
      <c r="A8527" t="str">
        <f t="shared" si="133"/>
        <v>34_2M_M_0_180_2_HH800_Core</v>
      </c>
      <c r="B8527">
        <v>34</v>
      </c>
      <c r="C8527" t="s">
        <v>175</v>
      </c>
      <c r="D8527" t="s">
        <v>174</v>
      </c>
      <c r="E8527">
        <v>0</v>
      </c>
      <c r="F8527">
        <v>180</v>
      </c>
      <c r="G8527">
        <v>2</v>
      </c>
      <c r="H8527" t="s">
        <v>303</v>
      </c>
      <c r="I8527" t="s">
        <v>170</v>
      </c>
      <c r="J8527">
        <v>15.739417833794615</v>
      </c>
      <c r="L8527" s="47"/>
      <c r="M8527" s="47"/>
    </row>
    <row r="8528" spans="1:13" x14ac:dyDescent="0.4">
      <c r="A8528" t="str">
        <f t="shared" si="133"/>
        <v>34_2A_M_0_180_2_HH800_Core</v>
      </c>
      <c r="B8528">
        <v>34</v>
      </c>
      <c r="C8528" t="s">
        <v>176</v>
      </c>
      <c r="D8528" t="s">
        <v>174</v>
      </c>
      <c r="E8528">
        <v>0</v>
      </c>
      <c r="F8528">
        <v>180</v>
      </c>
      <c r="G8528">
        <v>2</v>
      </c>
      <c r="H8528" t="s">
        <v>303</v>
      </c>
      <c r="I8528" t="s">
        <v>170</v>
      </c>
      <c r="J8528">
        <v>16.931327313257828</v>
      </c>
      <c r="L8528" s="47"/>
      <c r="M8528" s="47"/>
    </row>
    <row r="8529" spans="1:13" x14ac:dyDescent="0.4">
      <c r="A8529" t="str">
        <f t="shared" si="133"/>
        <v>30_4A_F_0_180_5_HH800_Core</v>
      </c>
      <c r="B8529">
        <v>30</v>
      </c>
      <c r="C8529" t="s">
        <v>168</v>
      </c>
      <c r="D8529" t="s">
        <v>169</v>
      </c>
      <c r="E8529">
        <v>0</v>
      </c>
      <c r="F8529">
        <v>180</v>
      </c>
      <c r="G8529">
        <v>5</v>
      </c>
      <c r="H8529" t="s">
        <v>303</v>
      </c>
      <c r="I8529" t="s">
        <v>170</v>
      </c>
      <c r="J8529">
        <v>18.965264805886136</v>
      </c>
      <c r="L8529" s="47"/>
      <c r="M8529" s="47"/>
    </row>
    <row r="8530" spans="1:13" x14ac:dyDescent="0.4">
      <c r="A8530" t="str">
        <f t="shared" si="133"/>
        <v>42_2A_F_0_90_2_HH800_Core</v>
      </c>
      <c r="B8530">
        <v>42</v>
      </c>
      <c r="C8530" t="s">
        <v>176</v>
      </c>
      <c r="D8530" t="s">
        <v>169</v>
      </c>
      <c r="E8530">
        <v>0</v>
      </c>
      <c r="F8530">
        <v>90</v>
      </c>
      <c r="G8530">
        <v>2</v>
      </c>
      <c r="H8530" t="s">
        <v>303</v>
      </c>
      <c r="I8530" t="s">
        <v>170</v>
      </c>
      <c r="J8530">
        <v>37.329967260509562</v>
      </c>
      <c r="L8530" s="47"/>
      <c r="M8530" s="47"/>
    </row>
    <row r="8531" spans="1:13" x14ac:dyDescent="0.4">
      <c r="A8531" t="str">
        <f t="shared" si="133"/>
        <v>48_2A_M_0_90_5_HH800_Core</v>
      </c>
      <c r="B8531">
        <v>48</v>
      </c>
      <c r="C8531" t="s">
        <v>176</v>
      </c>
      <c r="D8531" t="s">
        <v>174</v>
      </c>
      <c r="E8531">
        <v>0</v>
      </c>
      <c r="F8531">
        <v>90</v>
      </c>
      <c r="G8531">
        <v>5</v>
      </c>
      <c r="H8531" t="s">
        <v>303</v>
      </c>
      <c r="I8531" t="s">
        <v>170</v>
      </c>
      <c r="J8531">
        <v>58.987539167464547</v>
      </c>
      <c r="L8531" s="47"/>
      <c r="M8531" s="47"/>
    </row>
    <row r="8532" spans="1:13" x14ac:dyDescent="0.4">
      <c r="A8532" t="str">
        <f t="shared" si="133"/>
        <v>30_4M_F_0_90_5_HH800_Core</v>
      </c>
      <c r="B8532">
        <v>30</v>
      </c>
      <c r="C8532" t="s">
        <v>173</v>
      </c>
      <c r="D8532" t="s">
        <v>169</v>
      </c>
      <c r="E8532">
        <v>0</v>
      </c>
      <c r="F8532">
        <v>90</v>
      </c>
      <c r="G8532">
        <v>5</v>
      </c>
      <c r="H8532" t="s">
        <v>303</v>
      </c>
      <c r="I8532" t="s">
        <v>170</v>
      </c>
      <c r="J8532">
        <v>20.184513920946689</v>
      </c>
      <c r="L8532" s="47"/>
      <c r="M8532" s="47"/>
    </row>
    <row r="8533" spans="1:13" x14ac:dyDescent="0.4">
      <c r="A8533" t="str">
        <f t="shared" si="133"/>
        <v>26_2M_M_6_365_5_HH800_Core</v>
      </c>
      <c r="B8533">
        <v>26</v>
      </c>
      <c r="C8533" t="s">
        <v>175</v>
      </c>
      <c r="D8533" t="s">
        <v>174</v>
      </c>
      <c r="E8533">
        <v>6</v>
      </c>
      <c r="F8533">
        <v>365</v>
      </c>
      <c r="G8533">
        <v>5</v>
      </c>
      <c r="H8533" t="s">
        <v>303</v>
      </c>
      <c r="I8533" t="s">
        <v>170</v>
      </c>
      <c r="J8533">
        <v>1.9933399050087519</v>
      </c>
      <c r="L8533" s="47"/>
      <c r="M8533" s="47"/>
    </row>
    <row r="8534" spans="1:13" x14ac:dyDescent="0.4">
      <c r="A8534" t="str">
        <f t="shared" si="133"/>
        <v>26_2A_M_6_365_5_HH800_Core</v>
      </c>
      <c r="B8534">
        <v>26</v>
      </c>
      <c r="C8534" t="s">
        <v>176</v>
      </c>
      <c r="D8534" t="s">
        <v>174</v>
      </c>
      <c r="E8534">
        <v>6</v>
      </c>
      <c r="F8534">
        <v>365</v>
      </c>
      <c r="G8534">
        <v>5</v>
      </c>
      <c r="H8534" t="s">
        <v>303</v>
      </c>
      <c r="I8534" t="s">
        <v>170</v>
      </c>
      <c r="J8534">
        <v>2.5884914926181795</v>
      </c>
      <c r="L8534" s="47"/>
      <c r="M8534" s="47"/>
    </row>
    <row r="8535" spans="1:13" x14ac:dyDescent="0.4">
      <c r="A8535" t="str">
        <f t="shared" si="133"/>
        <v>29_4M_F_3_60_5_HH800_Core</v>
      </c>
      <c r="B8535">
        <v>29</v>
      </c>
      <c r="C8535" t="s">
        <v>173</v>
      </c>
      <c r="D8535" t="s">
        <v>169</v>
      </c>
      <c r="E8535">
        <v>3</v>
      </c>
      <c r="F8535">
        <v>60</v>
      </c>
      <c r="G8535">
        <v>5</v>
      </c>
      <c r="H8535" t="s">
        <v>303</v>
      </c>
      <c r="I8535" t="s">
        <v>170</v>
      </c>
      <c r="J8535">
        <v>1.8458709309772234</v>
      </c>
      <c r="L8535" s="47"/>
      <c r="M8535" s="47"/>
    </row>
    <row r="8536" spans="1:13" x14ac:dyDescent="0.4">
      <c r="A8536" t="str">
        <f t="shared" si="133"/>
        <v>49_4A_F_0_365_5_HH800_Core</v>
      </c>
      <c r="B8536">
        <v>49</v>
      </c>
      <c r="C8536" t="s">
        <v>168</v>
      </c>
      <c r="D8536" t="s">
        <v>169</v>
      </c>
      <c r="E8536">
        <v>0</v>
      </c>
      <c r="F8536">
        <v>365</v>
      </c>
      <c r="G8536">
        <v>5</v>
      </c>
      <c r="H8536" t="s">
        <v>303</v>
      </c>
      <c r="I8536" t="s">
        <v>170</v>
      </c>
      <c r="J8536">
        <v>32.101636237590711</v>
      </c>
      <c r="L8536" s="47"/>
      <c r="M8536" s="47"/>
    </row>
    <row r="8537" spans="1:13" x14ac:dyDescent="0.4">
      <c r="A8537" t="str">
        <f t="shared" si="133"/>
        <v>46_2A_M_0_180_5_HH800_Core</v>
      </c>
      <c r="B8537">
        <v>46</v>
      </c>
      <c r="C8537" t="s">
        <v>176</v>
      </c>
      <c r="D8537" t="s">
        <v>174</v>
      </c>
      <c r="E8537">
        <v>0</v>
      </c>
      <c r="F8537">
        <v>180</v>
      </c>
      <c r="G8537">
        <v>5</v>
      </c>
      <c r="H8537" t="s">
        <v>303</v>
      </c>
      <c r="I8537" t="s">
        <v>170</v>
      </c>
      <c r="J8537">
        <v>47.889948566196047</v>
      </c>
      <c r="L8537" s="47"/>
      <c r="M8537" s="47"/>
    </row>
    <row r="8538" spans="1:13" x14ac:dyDescent="0.4">
      <c r="A8538" t="str">
        <f t="shared" si="133"/>
        <v>28_2A_M_3_180_5_HH800_Core</v>
      </c>
      <c r="B8538">
        <v>28</v>
      </c>
      <c r="C8538" t="s">
        <v>176</v>
      </c>
      <c r="D8538" t="s">
        <v>174</v>
      </c>
      <c r="E8538">
        <v>3</v>
      </c>
      <c r="F8538">
        <v>180</v>
      </c>
      <c r="G8538">
        <v>5</v>
      </c>
      <c r="H8538" t="s">
        <v>303</v>
      </c>
      <c r="I8538" t="s">
        <v>170</v>
      </c>
      <c r="J8538">
        <v>1.3035632045020447</v>
      </c>
      <c r="L8538" s="47"/>
      <c r="M8538" s="47"/>
    </row>
    <row r="8539" spans="1:13" x14ac:dyDescent="0.4">
      <c r="A8539" t="str">
        <f t="shared" si="133"/>
        <v>31_4A_M_6_90_5_HH800_Core</v>
      </c>
      <c r="B8539">
        <v>31</v>
      </c>
      <c r="C8539" t="s">
        <v>168</v>
      </c>
      <c r="D8539" t="s">
        <v>174</v>
      </c>
      <c r="E8539">
        <v>6</v>
      </c>
      <c r="F8539">
        <v>90</v>
      </c>
      <c r="G8539">
        <v>5</v>
      </c>
      <c r="H8539" t="s">
        <v>303</v>
      </c>
      <c r="I8539" t="s">
        <v>170</v>
      </c>
      <c r="J8539">
        <v>1.4319007242864528</v>
      </c>
      <c r="L8539" s="47"/>
      <c r="M8539" s="47"/>
    </row>
    <row r="8540" spans="1:13" x14ac:dyDescent="0.4">
      <c r="A8540" t="str">
        <f t="shared" si="133"/>
        <v>31_4M_F_0_90_2_HH800_Core</v>
      </c>
      <c r="B8540">
        <v>31</v>
      </c>
      <c r="C8540" t="s">
        <v>173</v>
      </c>
      <c r="D8540" t="s">
        <v>169</v>
      </c>
      <c r="E8540">
        <v>0</v>
      </c>
      <c r="F8540">
        <v>90</v>
      </c>
      <c r="G8540">
        <v>2</v>
      </c>
      <c r="H8540" t="s">
        <v>303</v>
      </c>
      <c r="I8540" t="s">
        <v>170</v>
      </c>
      <c r="J8540">
        <v>15.640129244688813</v>
      </c>
      <c r="L8540" s="47"/>
      <c r="M8540" s="47"/>
    </row>
    <row r="8541" spans="1:13" x14ac:dyDescent="0.4">
      <c r="A8541" t="str">
        <f t="shared" si="133"/>
        <v>53_4M_M_6_180_5_HH800_Core</v>
      </c>
      <c r="B8541">
        <v>53</v>
      </c>
      <c r="C8541" t="s">
        <v>173</v>
      </c>
      <c r="D8541" t="s">
        <v>174</v>
      </c>
      <c r="E8541">
        <v>6</v>
      </c>
      <c r="F8541">
        <v>180</v>
      </c>
      <c r="G8541">
        <v>5</v>
      </c>
      <c r="H8541" t="s">
        <v>303</v>
      </c>
      <c r="I8541" t="s">
        <v>170</v>
      </c>
      <c r="J8541">
        <v>4.0165712020110513</v>
      </c>
      <c r="L8541" s="47"/>
      <c r="M8541" s="47"/>
    </row>
    <row r="8542" spans="1:13" x14ac:dyDescent="0.4">
      <c r="A8542" t="str">
        <f t="shared" si="133"/>
        <v>62_4A_M_3_180_5_HH800_Core</v>
      </c>
      <c r="B8542">
        <v>62</v>
      </c>
      <c r="C8542" t="s">
        <v>168</v>
      </c>
      <c r="D8542" t="s">
        <v>174</v>
      </c>
      <c r="E8542">
        <v>3</v>
      </c>
      <c r="F8542">
        <v>180</v>
      </c>
      <c r="G8542">
        <v>5</v>
      </c>
      <c r="H8542" t="s">
        <v>303</v>
      </c>
      <c r="I8542" t="s">
        <v>170</v>
      </c>
      <c r="J8542">
        <v>2.859509067334014</v>
      </c>
      <c r="L8542" s="47"/>
      <c r="M8542" s="47"/>
    </row>
    <row r="8543" spans="1:13" x14ac:dyDescent="0.4">
      <c r="A8543" t="str">
        <f t="shared" si="133"/>
        <v>53_2A_M_0_365_5_HH800_Core</v>
      </c>
      <c r="B8543">
        <v>53</v>
      </c>
      <c r="C8543" t="s">
        <v>176</v>
      </c>
      <c r="D8543" t="s">
        <v>174</v>
      </c>
      <c r="E8543">
        <v>0</v>
      </c>
      <c r="F8543">
        <v>365</v>
      </c>
      <c r="G8543">
        <v>5</v>
      </c>
      <c r="H8543" t="s">
        <v>303</v>
      </c>
      <c r="I8543" t="s">
        <v>170</v>
      </c>
      <c r="J8543">
        <v>63.778165138761146</v>
      </c>
      <c r="L8543" s="47"/>
      <c r="M8543" s="47"/>
    </row>
    <row r="8544" spans="1:13" x14ac:dyDescent="0.4">
      <c r="A8544" t="str">
        <f t="shared" si="133"/>
        <v>31_2A_M_6_90_5_HH800_Core</v>
      </c>
      <c r="B8544">
        <v>31</v>
      </c>
      <c r="C8544" t="s">
        <v>176</v>
      </c>
      <c r="D8544" t="s">
        <v>174</v>
      </c>
      <c r="E8544">
        <v>6</v>
      </c>
      <c r="F8544">
        <v>90</v>
      </c>
      <c r="G8544">
        <v>5</v>
      </c>
      <c r="H8544" t="s">
        <v>303</v>
      </c>
      <c r="I8544" t="s">
        <v>170</v>
      </c>
      <c r="J8544">
        <v>3.2385434803628108</v>
      </c>
      <c r="L8544" s="47"/>
      <c r="M8544" s="47"/>
    </row>
    <row r="8545" spans="1:13" x14ac:dyDescent="0.4">
      <c r="A8545" t="str">
        <f t="shared" si="133"/>
        <v>42_2A_M_0_90_2_HH800_Core</v>
      </c>
      <c r="B8545">
        <v>42</v>
      </c>
      <c r="C8545" t="s">
        <v>176</v>
      </c>
      <c r="D8545" t="s">
        <v>174</v>
      </c>
      <c r="E8545">
        <v>0</v>
      </c>
      <c r="F8545">
        <v>90</v>
      </c>
      <c r="G8545">
        <v>2</v>
      </c>
      <c r="H8545" t="s">
        <v>303</v>
      </c>
      <c r="I8545" t="s">
        <v>170</v>
      </c>
      <c r="J8545">
        <v>28.948975074339625</v>
      </c>
      <c r="L8545" s="47"/>
      <c r="M8545" s="47"/>
    </row>
    <row r="8546" spans="1:13" x14ac:dyDescent="0.4">
      <c r="A8546" t="str">
        <f t="shared" si="133"/>
        <v>51_4A_M_0_365_5_HH800_Core</v>
      </c>
      <c r="B8546">
        <v>51</v>
      </c>
      <c r="C8546" t="s">
        <v>168</v>
      </c>
      <c r="D8546" t="s">
        <v>174</v>
      </c>
      <c r="E8546">
        <v>0</v>
      </c>
      <c r="F8546">
        <v>365</v>
      </c>
      <c r="G8546">
        <v>5</v>
      </c>
      <c r="H8546" t="s">
        <v>303</v>
      </c>
      <c r="I8546" t="s">
        <v>170</v>
      </c>
      <c r="J8546">
        <v>30.281764684406934</v>
      </c>
      <c r="L8546" s="47"/>
      <c r="M8546" s="47"/>
    </row>
    <row r="8547" spans="1:13" x14ac:dyDescent="0.4">
      <c r="A8547" t="str">
        <f t="shared" si="133"/>
        <v>27_2M_M_0_180_5_HH800_Core</v>
      </c>
      <c r="B8547">
        <v>27</v>
      </c>
      <c r="C8547" t="s">
        <v>175</v>
      </c>
      <c r="D8547" t="s">
        <v>174</v>
      </c>
      <c r="E8547">
        <v>0</v>
      </c>
      <c r="F8547">
        <v>180</v>
      </c>
      <c r="G8547">
        <v>5</v>
      </c>
      <c r="H8547" t="s">
        <v>303</v>
      </c>
      <c r="I8547" t="s">
        <v>170</v>
      </c>
      <c r="J8547">
        <v>21.066490974882939</v>
      </c>
      <c r="L8547" s="47"/>
      <c r="M8547" s="47"/>
    </row>
    <row r="8548" spans="1:13" x14ac:dyDescent="0.4">
      <c r="A8548" t="str">
        <f t="shared" si="133"/>
        <v>27_2A_M_0_180_5_HH800_Core</v>
      </c>
      <c r="B8548">
        <v>27</v>
      </c>
      <c r="C8548" t="s">
        <v>176</v>
      </c>
      <c r="D8548" t="s">
        <v>174</v>
      </c>
      <c r="E8548">
        <v>0</v>
      </c>
      <c r="F8548">
        <v>180</v>
      </c>
      <c r="G8548">
        <v>5</v>
      </c>
      <c r="H8548" t="s">
        <v>303</v>
      </c>
      <c r="I8548" t="s">
        <v>170</v>
      </c>
      <c r="J8548">
        <v>23.583884861306778</v>
      </c>
      <c r="L8548" s="47"/>
      <c r="M8548" s="47"/>
    </row>
    <row r="8549" spans="1:13" x14ac:dyDescent="0.4">
      <c r="A8549" t="str">
        <f t="shared" si="133"/>
        <v>28_2A_F_0_180_2_HH800_Core</v>
      </c>
      <c r="B8549">
        <v>28</v>
      </c>
      <c r="C8549" t="s">
        <v>176</v>
      </c>
      <c r="D8549" t="s">
        <v>169</v>
      </c>
      <c r="E8549">
        <v>0</v>
      </c>
      <c r="F8549">
        <v>180</v>
      </c>
      <c r="G8549">
        <v>2</v>
      </c>
      <c r="H8549" t="s">
        <v>303</v>
      </c>
      <c r="I8549" t="s">
        <v>170</v>
      </c>
      <c r="J8549">
        <v>22.493092765996998</v>
      </c>
      <c r="L8549" s="47"/>
      <c r="M8549" s="47"/>
    </row>
    <row r="8550" spans="1:13" x14ac:dyDescent="0.4">
      <c r="A8550" t="str">
        <f t="shared" si="133"/>
        <v>64_4A_M_0_90_2_HH800_Core</v>
      </c>
      <c r="B8550">
        <v>64</v>
      </c>
      <c r="C8550" t="s">
        <v>168</v>
      </c>
      <c r="D8550" t="s">
        <v>174</v>
      </c>
      <c r="E8550">
        <v>0</v>
      </c>
      <c r="F8550">
        <v>90</v>
      </c>
      <c r="G8550">
        <v>2</v>
      </c>
      <c r="H8550" t="s">
        <v>303</v>
      </c>
      <c r="I8550" t="s">
        <v>170</v>
      </c>
      <c r="J8550">
        <v>60.702065792788858</v>
      </c>
      <c r="L8550" s="47"/>
      <c r="M8550" s="47"/>
    </row>
    <row r="8551" spans="1:13" x14ac:dyDescent="0.4">
      <c r="A8551" t="str">
        <f t="shared" si="133"/>
        <v>29_2M_M_0_90_2_HH800_Core</v>
      </c>
      <c r="B8551">
        <v>29</v>
      </c>
      <c r="C8551" t="s">
        <v>175</v>
      </c>
      <c r="D8551" t="s">
        <v>174</v>
      </c>
      <c r="E8551">
        <v>0</v>
      </c>
      <c r="F8551">
        <v>90</v>
      </c>
      <c r="G8551">
        <v>2</v>
      </c>
      <c r="H8551" t="s">
        <v>303</v>
      </c>
      <c r="I8551" t="s">
        <v>170</v>
      </c>
      <c r="J8551">
        <v>18.397326204343162</v>
      </c>
      <c r="L8551" s="47"/>
      <c r="M8551" s="47"/>
    </row>
    <row r="8552" spans="1:13" x14ac:dyDescent="0.4">
      <c r="A8552" t="str">
        <f t="shared" si="133"/>
        <v>29_2A_M_0_90_2_HH800_Core</v>
      </c>
      <c r="B8552">
        <v>29</v>
      </c>
      <c r="C8552" t="s">
        <v>176</v>
      </c>
      <c r="D8552" t="s">
        <v>174</v>
      </c>
      <c r="E8552">
        <v>0</v>
      </c>
      <c r="F8552">
        <v>90</v>
      </c>
      <c r="G8552">
        <v>2</v>
      </c>
      <c r="H8552" t="s">
        <v>303</v>
      </c>
      <c r="I8552" t="s">
        <v>170</v>
      </c>
      <c r="J8552">
        <v>20.456018285951892</v>
      </c>
      <c r="L8552" s="47"/>
      <c r="M8552" s="47"/>
    </row>
    <row r="8553" spans="1:13" x14ac:dyDescent="0.4">
      <c r="A8553" t="str">
        <f t="shared" si="133"/>
        <v>57_4M_F_0_180_2_HH800_Core</v>
      </c>
      <c r="B8553">
        <v>57</v>
      </c>
      <c r="C8553" t="s">
        <v>173</v>
      </c>
      <c r="D8553" t="s">
        <v>169</v>
      </c>
      <c r="E8553">
        <v>0</v>
      </c>
      <c r="F8553">
        <v>180</v>
      </c>
      <c r="G8553">
        <v>2</v>
      </c>
      <c r="H8553" t="s">
        <v>303</v>
      </c>
      <c r="I8553" t="s">
        <v>170</v>
      </c>
      <c r="J8553">
        <v>31.283438372602625</v>
      </c>
      <c r="L8553" s="47"/>
      <c r="M8553" s="47"/>
    </row>
    <row r="8554" spans="1:13" x14ac:dyDescent="0.4">
      <c r="A8554" t="str">
        <f t="shared" si="133"/>
        <v>25_2M_F_0_90_2_HH800_Core</v>
      </c>
      <c r="B8554">
        <v>25</v>
      </c>
      <c r="C8554" t="s">
        <v>175</v>
      </c>
      <c r="D8554" t="s">
        <v>169</v>
      </c>
      <c r="E8554">
        <v>0</v>
      </c>
      <c r="F8554">
        <v>90</v>
      </c>
      <c r="G8554">
        <v>2</v>
      </c>
      <c r="H8554" t="s">
        <v>303</v>
      </c>
      <c r="I8554" t="s">
        <v>170</v>
      </c>
      <c r="J8554">
        <v>24.754732179817559</v>
      </c>
      <c r="L8554" s="47"/>
      <c r="M8554" s="47"/>
    </row>
    <row r="8555" spans="1:13" x14ac:dyDescent="0.4">
      <c r="A8555" t="str">
        <f t="shared" si="133"/>
        <v>25_2A_F_0_90_2_HH800_Core</v>
      </c>
      <c r="B8555">
        <v>25</v>
      </c>
      <c r="C8555" t="s">
        <v>176</v>
      </c>
      <c r="D8555" t="s">
        <v>169</v>
      </c>
      <c r="E8555">
        <v>0</v>
      </c>
      <c r="F8555">
        <v>90</v>
      </c>
      <c r="G8555">
        <v>2</v>
      </c>
      <c r="H8555" t="s">
        <v>303</v>
      </c>
      <c r="I8555" t="s">
        <v>170</v>
      </c>
      <c r="J8555">
        <v>27.292437487371895</v>
      </c>
      <c r="L8555" s="47"/>
      <c r="M8555" s="47"/>
    </row>
    <row r="8556" spans="1:13" x14ac:dyDescent="0.4">
      <c r="A8556" t="str">
        <f t="shared" si="133"/>
        <v>27_4M_F_6_60_5_HH800_Core</v>
      </c>
      <c r="B8556">
        <v>27</v>
      </c>
      <c r="C8556" t="s">
        <v>173</v>
      </c>
      <c r="D8556" t="s">
        <v>169</v>
      </c>
      <c r="E8556">
        <v>6</v>
      </c>
      <c r="F8556">
        <v>60</v>
      </c>
      <c r="G8556">
        <v>5</v>
      </c>
      <c r="H8556" t="s">
        <v>303</v>
      </c>
      <c r="I8556" t="s">
        <v>170</v>
      </c>
      <c r="J8556">
        <v>2.2366724274576519</v>
      </c>
      <c r="L8556" s="47"/>
      <c r="M8556" s="47"/>
    </row>
    <row r="8557" spans="1:13" x14ac:dyDescent="0.4">
      <c r="A8557" t="str">
        <f t="shared" si="133"/>
        <v>63_2M_M_0_365_67_HH800_Core</v>
      </c>
      <c r="B8557">
        <v>63</v>
      </c>
      <c r="C8557" t="s">
        <v>175</v>
      </c>
      <c r="D8557" t="s">
        <v>174</v>
      </c>
      <c r="E8557">
        <v>0</v>
      </c>
      <c r="F8557">
        <v>365</v>
      </c>
      <c r="G8557">
        <v>67</v>
      </c>
      <c r="H8557" t="s">
        <v>303</v>
      </c>
      <c r="I8557" t="s">
        <v>170</v>
      </c>
      <c r="J8557">
        <v>96.774006010886097</v>
      </c>
      <c r="L8557" s="47"/>
      <c r="M8557" s="47"/>
    </row>
    <row r="8558" spans="1:13" x14ac:dyDescent="0.4">
      <c r="A8558" t="str">
        <f t="shared" si="133"/>
        <v>25_2A_F_3_90_5_HH800_Core</v>
      </c>
      <c r="B8558">
        <v>25</v>
      </c>
      <c r="C8558" t="s">
        <v>176</v>
      </c>
      <c r="D8558" t="s">
        <v>169</v>
      </c>
      <c r="E8558">
        <v>3</v>
      </c>
      <c r="F8558">
        <v>90</v>
      </c>
      <c r="G8558">
        <v>5</v>
      </c>
      <c r="H8558" t="s">
        <v>303</v>
      </c>
      <c r="I8558" t="s">
        <v>170</v>
      </c>
      <c r="J8558">
        <v>1.7833987790071104</v>
      </c>
      <c r="L8558" s="47"/>
      <c r="M8558" s="47"/>
    </row>
    <row r="8559" spans="1:13" x14ac:dyDescent="0.4">
      <c r="A8559" t="str">
        <f t="shared" si="133"/>
        <v>41_4M_F_0_365_5_HH800_Core</v>
      </c>
      <c r="B8559">
        <v>41</v>
      </c>
      <c r="C8559" t="s">
        <v>173</v>
      </c>
      <c r="D8559" t="s">
        <v>169</v>
      </c>
      <c r="E8559">
        <v>0</v>
      </c>
      <c r="F8559">
        <v>365</v>
      </c>
      <c r="G8559">
        <v>5</v>
      </c>
      <c r="H8559" t="s">
        <v>303</v>
      </c>
      <c r="I8559" t="s">
        <v>170</v>
      </c>
      <c r="J8559">
        <v>23.074254331065344</v>
      </c>
      <c r="L8559" s="47"/>
      <c r="M8559" s="47"/>
    </row>
    <row r="8560" spans="1:13" x14ac:dyDescent="0.4">
      <c r="A8560" t="str">
        <f t="shared" si="133"/>
        <v>41_4A_F_0_365_5_HH800_Core</v>
      </c>
      <c r="B8560">
        <v>41</v>
      </c>
      <c r="C8560" t="s">
        <v>168</v>
      </c>
      <c r="D8560" t="s">
        <v>169</v>
      </c>
      <c r="E8560">
        <v>0</v>
      </c>
      <c r="F8560">
        <v>365</v>
      </c>
      <c r="G8560">
        <v>5</v>
      </c>
      <c r="H8560" t="s">
        <v>303</v>
      </c>
      <c r="I8560" t="s">
        <v>170</v>
      </c>
      <c r="J8560">
        <v>24.975457218334594</v>
      </c>
      <c r="L8560" s="47"/>
      <c r="M8560" s="47"/>
    </row>
    <row r="8561" spans="1:13" x14ac:dyDescent="0.4">
      <c r="A8561" t="str">
        <f t="shared" si="133"/>
        <v>39_2A_F_6_365_5_HH800_Core</v>
      </c>
      <c r="B8561">
        <v>39</v>
      </c>
      <c r="C8561" t="s">
        <v>176</v>
      </c>
      <c r="D8561" t="s">
        <v>169</v>
      </c>
      <c r="E8561">
        <v>6</v>
      </c>
      <c r="F8561">
        <v>365</v>
      </c>
      <c r="G8561">
        <v>5</v>
      </c>
      <c r="H8561" t="s">
        <v>303</v>
      </c>
      <c r="I8561" t="s">
        <v>170</v>
      </c>
      <c r="J8561">
        <v>4.3619079805052348</v>
      </c>
      <c r="L8561" s="47"/>
      <c r="M8561" s="47"/>
    </row>
    <row r="8562" spans="1:13" x14ac:dyDescent="0.4">
      <c r="A8562" t="str">
        <f t="shared" si="133"/>
        <v>41_2A_M_0_90_5_HH800_Core</v>
      </c>
      <c r="B8562">
        <v>41</v>
      </c>
      <c r="C8562" t="s">
        <v>176</v>
      </c>
      <c r="D8562" t="s">
        <v>174</v>
      </c>
      <c r="E8562">
        <v>0</v>
      </c>
      <c r="F8562">
        <v>90</v>
      </c>
      <c r="G8562">
        <v>5</v>
      </c>
      <c r="H8562" t="s">
        <v>303</v>
      </c>
      <c r="I8562" t="s">
        <v>170</v>
      </c>
      <c r="J8562">
        <v>42.979927916657694</v>
      </c>
      <c r="L8562" s="47"/>
      <c r="M8562" s="47"/>
    </row>
    <row r="8563" spans="1:13" x14ac:dyDescent="0.4">
      <c r="A8563" t="str">
        <f t="shared" si="133"/>
        <v>51_4A_M_6_365_5_HH800_Core</v>
      </c>
      <c r="B8563">
        <v>51</v>
      </c>
      <c r="C8563" t="s">
        <v>168</v>
      </c>
      <c r="D8563" t="s">
        <v>174</v>
      </c>
      <c r="E8563">
        <v>6</v>
      </c>
      <c r="F8563">
        <v>365</v>
      </c>
      <c r="G8563">
        <v>5</v>
      </c>
      <c r="H8563" t="s">
        <v>303</v>
      </c>
      <c r="I8563" t="s">
        <v>170</v>
      </c>
      <c r="J8563">
        <v>4.0006013123545578</v>
      </c>
      <c r="L8563" s="47"/>
      <c r="M8563" s="47"/>
    </row>
    <row r="8564" spans="1:13" x14ac:dyDescent="0.4">
      <c r="A8564" t="str">
        <f t="shared" si="133"/>
        <v>59_4A_M_6_90_5_HH800_Core</v>
      </c>
      <c r="B8564">
        <v>59</v>
      </c>
      <c r="C8564" t="s">
        <v>168</v>
      </c>
      <c r="D8564" t="s">
        <v>174</v>
      </c>
      <c r="E8564">
        <v>6</v>
      </c>
      <c r="F8564">
        <v>90</v>
      </c>
      <c r="G8564">
        <v>5</v>
      </c>
      <c r="H8564" t="s">
        <v>303</v>
      </c>
      <c r="I8564" t="s">
        <v>170</v>
      </c>
      <c r="J8564">
        <v>4.7467083851291507</v>
      </c>
      <c r="L8564" s="47"/>
      <c r="M8564" s="47"/>
    </row>
    <row r="8565" spans="1:13" x14ac:dyDescent="0.4">
      <c r="A8565" t="str">
        <f t="shared" si="133"/>
        <v>48_2A_M_3_180_5_HH800_Core</v>
      </c>
      <c r="B8565">
        <v>48</v>
      </c>
      <c r="C8565" t="s">
        <v>176</v>
      </c>
      <c r="D8565" t="s">
        <v>174</v>
      </c>
      <c r="E8565">
        <v>3</v>
      </c>
      <c r="F8565">
        <v>180</v>
      </c>
      <c r="G8565">
        <v>5</v>
      </c>
      <c r="H8565" t="s">
        <v>303</v>
      </c>
      <c r="I8565" t="s">
        <v>170</v>
      </c>
      <c r="J8565">
        <v>3.6269884386144557</v>
      </c>
      <c r="L8565" s="47"/>
      <c r="M8565" s="47"/>
    </row>
    <row r="8566" spans="1:13" x14ac:dyDescent="0.4">
      <c r="A8566" t="str">
        <f t="shared" si="133"/>
        <v>64_4A_M_0_180_2_HH800_Core</v>
      </c>
      <c r="B8566">
        <v>64</v>
      </c>
      <c r="C8566" t="s">
        <v>168</v>
      </c>
      <c r="D8566" t="s">
        <v>174</v>
      </c>
      <c r="E8566">
        <v>0</v>
      </c>
      <c r="F8566">
        <v>180</v>
      </c>
      <c r="G8566">
        <v>2</v>
      </c>
      <c r="H8566" t="s">
        <v>303</v>
      </c>
      <c r="I8566" t="s">
        <v>170</v>
      </c>
      <c r="J8566">
        <v>54.386970522651424</v>
      </c>
      <c r="L8566" s="47"/>
      <c r="M8566" s="47"/>
    </row>
    <row r="8567" spans="1:13" x14ac:dyDescent="0.4">
      <c r="A8567" t="str">
        <f t="shared" si="133"/>
        <v>40_2A_M_0_90_2_HH800_Core</v>
      </c>
      <c r="B8567">
        <v>40</v>
      </c>
      <c r="C8567" t="s">
        <v>176</v>
      </c>
      <c r="D8567" t="s">
        <v>174</v>
      </c>
      <c r="E8567">
        <v>0</v>
      </c>
      <c r="F8567">
        <v>90</v>
      </c>
      <c r="G8567">
        <v>2</v>
      </c>
      <c r="H8567" t="s">
        <v>303</v>
      </c>
      <c r="I8567" t="s">
        <v>170</v>
      </c>
      <c r="J8567">
        <v>26.436011596614652</v>
      </c>
      <c r="L8567" s="47"/>
      <c r="M8567" s="47"/>
    </row>
    <row r="8568" spans="1:13" x14ac:dyDescent="0.4">
      <c r="A8568" t="str">
        <f t="shared" si="133"/>
        <v>40_2M_M_0_90_2_HH800_Core</v>
      </c>
      <c r="B8568">
        <v>40</v>
      </c>
      <c r="C8568" t="s">
        <v>175</v>
      </c>
      <c r="D8568" t="s">
        <v>174</v>
      </c>
      <c r="E8568">
        <v>0</v>
      </c>
      <c r="F8568">
        <v>90</v>
      </c>
      <c r="G8568">
        <v>2</v>
      </c>
      <c r="H8568" t="s">
        <v>303</v>
      </c>
      <c r="I8568" t="s">
        <v>170</v>
      </c>
      <c r="J8568">
        <v>24.028978550516722</v>
      </c>
      <c r="L8568" s="47"/>
      <c r="M8568" s="47"/>
    </row>
    <row r="8569" spans="1:13" x14ac:dyDescent="0.4">
      <c r="A8569" t="str">
        <f t="shared" si="133"/>
        <v>45_2A_F_3_90_5_HH800_Core</v>
      </c>
      <c r="B8569">
        <v>45</v>
      </c>
      <c r="C8569" t="s">
        <v>176</v>
      </c>
      <c r="D8569" t="s">
        <v>169</v>
      </c>
      <c r="E8569">
        <v>3</v>
      </c>
      <c r="F8569">
        <v>90</v>
      </c>
      <c r="G8569">
        <v>5</v>
      </c>
      <c r="H8569" t="s">
        <v>303</v>
      </c>
      <c r="I8569" t="s">
        <v>170</v>
      </c>
      <c r="J8569">
        <v>3.2546355522103436</v>
      </c>
      <c r="L8569" s="47"/>
      <c r="M8569" s="47"/>
    </row>
    <row r="8570" spans="1:13" x14ac:dyDescent="0.4">
      <c r="A8570" t="str">
        <f t="shared" si="133"/>
        <v>40_2A_F_6_180_5_HH800_Core</v>
      </c>
      <c r="B8570">
        <v>40</v>
      </c>
      <c r="C8570" t="s">
        <v>176</v>
      </c>
      <c r="D8570" t="s">
        <v>169</v>
      </c>
      <c r="E8570">
        <v>6</v>
      </c>
      <c r="F8570">
        <v>180</v>
      </c>
      <c r="G8570">
        <v>5</v>
      </c>
      <c r="H8570" t="s">
        <v>303</v>
      </c>
      <c r="I8570" t="s">
        <v>170</v>
      </c>
      <c r="J8570">
        <v>5.5326712458332992</v>
      </c>
      <c r="L8570" s="47"/>
      <c r="M8570" s="47"/>
    </row>
    <row r="8571" spans="1:13" x14ac:dyDescent="0.4">
      <c r="A8571" t="str">
        <f t="shared" si="133"/>
        <v>29_2A_F_0_90_5_HH800_Core</v>
      </c>
      <c r="B8571">
        <v>29</v>
      </c>
      <c r="C8571" t="s">
        <v>176</v>
      </c>
      <c r="D8571" t="s">
        <v>169</v>
      </c>
      <c r="E8571">
        <v>0</v>
      </c>
      <c r="F8571">
        <v>90</v>
      </c>
      <c r="G8571">
        <v>5</v>
      </c>
      <c r="H8571" t="s">
        <v>303</v>
      </c>
      <c r="I8571" t="s">
        <v>170</v>
      </c>
      <c r="J8571">
        <v>40.237675104707549</v>
      </c>
      <c r="L8571" s="47"/>
      <c r="M8571" s="47"/>
    </row>
    <row r="8572" spans="1:13" x14ac:dyDescent="0.4">
      <c r="A8572" t="str">
        <f t="shared" si="133"/>
        <v>58_2A_F_0_90_2_HH800_Core</v>
      </c>
      <c r="B8572">
        <v>58</v>
      </c>
      <c r="C8572" t="s">
        <v>176</v>
      </c>
      <c r="D8572" t="s">
        <v>169</v>
      </c>
      <c r="E8572">
        <v>0</v>
      </c>
      <c r="F8572">
        <v>90</v>
      </c>
      <c r="G8572">
        <v>2</v>
      </c>
      <c r="H8572" t="s">
        <v>303</v>
      </c>
      <c r="I8572" t="s">
        <v>170</v>
      </c>
      <c r="J8572">
        <v>61.970354253218581</v>
      </c>
      <c r="L8572" s="47"/>
      <c r="M8572" s="47"/>
    </row>
    <row r="8573" spans="1:13" x14ac:dyDescent="0.4">
      <c r="A8573" t="str">
        <f t="shared" si="133"/>
        <v>40_4M_F_6_90_5_HH800_Core</v>
      </c>
      <c r="B8573">
        <v>40</v>
      </c>
      <c r="C8573" t="s">
        <v>173</v>
      </c>
      <c r="D8573" t="s">
        <v>169</v>
      </c>
      <c r="E8573">
        <v>6</v>
      </c>
      <c r="F8573">
        <v>90</v>
      </c>
      <c r="G8573">
        <v>5</v>
      </c>
      <c r="H8573" t="s">
        <v>303</v>
      </c>
      <c r="I8573" t="s">
        <v>170</v>
      </c>
      <c r="J8573">
        <v>3.3731742412537686</v>
      </c>
      <c r="L8573" s="47"/>
      <c r="M8573" s="47"/>
    </row>
    <row r="8574" spans="1:13" x14ac:dyDescent="0.4">
      <c r="A8574" t="str">
        <f t="shared" si="133"/>
        <v>38_2A_F_6_90_5_HH800_Core</v>
      </c>
      <c r="B8574">
        <v>38</v>
      </c>
      <c r="C8574" t="s">
        <v>176</v>
      </c>
      <c r="D8574" t="s">
        <v>169</v>
      </c>
      <c r="E8574">
        <v>6</v>
      </c>
      <c r="F8574">
        <v>90</v>
      </c>
      <c r="G8574">
        <v>5</v>
      </c>
      <c r="H8574" t="s">
        <v>303</v>
      </c>
      <c r="I8574" t="s">
        <v>170</v>
      </c>
      <c r="J8574">
        <v>4.7455904894167222</v>
      </c>
      <c r="L8574" s="47"/>
      <c r="M8574" s="47"/>
    </row>
    <row r="8575" spans="1:13" x14ac:dyDescent="0.4">
      <c r="A8575" t="str">
        <f t="shared" si="133"/>
        <v>47_4A_M_0_365_5_HH800_Core</v>
      </c>
      <c r="B8575">
        <v>47</v>
      </c>
      <c r="C8575" t="s">
        <v>168</v>
      </c>
      <c r="D8575" t="s">
        <v>174</v>
      </c>
      <c r="E8575">
        <v>0</v>
      </c>
      <c r="F8575">
        <v>365</v>
      </c>
      <c r="G8575">
        <v>5</v>
      </c>
      <c r="H8575" t="s">
        <v>303</v>
      </c>
      <c r="I8575" t="s">
        <v>170</v>
      </c>
      <c r="J8575">
        <v>24.352237938794879</v>
      </c>
      <c r="L8575" s="47"/>
      <c r="M8575" s="47"/>
    </row>
    <row r="8576" spans="1:13" x14ac:dyDescent="0.4">
      <c r="A8576" t="str">
        <f t="shared" si="133"/>
        <v>47_4M_M_0_365_5_HH800_Core</v>
      </c>
      <c r="B8576">
        <v>47</v>
      </c>
      <c r="C8576" t="s">
        <v>173</v>
      </c>
      <c r="D8576" t="s">
        <v>174</v>
      </c>
      <c r="E8576">
        <v>0</v>
      </c>
      <c r="F8576">
        <v>365</v>
      </c>
      <c r="G8576">
        <v>5</v>
      </c>
      <c r="H8576" t="s">
        <v>303</v>
      </c>
      <c r="I8576" t="s">
        <v>170</v>
      </c>
      <c r="J8576">
        <v>22.473815909753995</v>
      </c>
      <c r="L8576" s="47"/>
      <c r="M8576" s="47"/>
    </row>
    <row r="8577" spans="1:13" x14ac:dyDescent="0.4">
      <c r="A8577" t="str">
        <f t="shared" si="133"/>
        <v>27_2A_M_6_90_5_HH800_Core</v>
      </c>
      <c r="B8577">
        <v>27</v>
      </c>
      <c r="C8577" t="s">
        <v>176</v>
      </c>
      <c r="D8577" t="s">
        <v>174</v>
      </c>
      <c r="E8577">
        <v>6</v>
      </c>
      <c r="F8577">
        <v>90</v>
      </c>
      <c r="G8577">
        <v>5</v>
      </c>
      <c r="H8577" t="s">
        <v>303</v>
      </c>
      <c r="I8577" t="s">
        <v>170</v>
      </c>
      <c r="J8577">
        <v>3.034069798855425</v>
      </c>
      <c r="L8577" s="47"/>
      <c r="M8577" s="47"/>
    </row>
    <row r="8578" spans="1:13" x14ac:dyDescent="0.4">
      <c r="A8578" t="str">
        <f t="shared" si="133"/>
        <v>63_4A_M_0_180_2_HH800_Core</v>
      </c>
      <c r="B8578">
        <v>63</v>
      </c>
      <c r="C8578" t="s">
        <v>168</v>
      </c>
      <c r="D8578" t="s">
        <v>174</v>
      </c>
      <c r="E8578">
        <v>0</v>
      </c>
      <c r="F8578">
        <v>180</v>
      </c>
      <c r="G8578">
        <v>2</v>
      </c>
      <c r="H8578" t="s">
        <v>303</v>
      </c>
      <c r="I8578" t="s">
        <v>170</v>
      </c>
      <c r="J8578">
        <v>53.049150995707834</v>
      </c>
      <c r="L8578" s="47"/>
      <c r="M8578" s="47"/>
    </row>
    <row r="8579" spans="1:13" x14ac:dyDescent="0.4">
      <c r="A8579" t="str">
        <f t="shared" ref="A8579:A8642" si="134">B8579&amp;"_"&amp;C8579&amp;"_"&amp;D8579&amp;"_"&amp;E8579&amp;"_"&amp;F8579&amp;"_"&amp;G8579&amp;"_"&amp;H8579&amp;"_"&amp;I8579</f>
        <v>39_2A_F_3_365_5_HH800_Core</v>
      </c>
      <c r="B8579">
        <v>39</v>
      </c>
      <c r="C8579" t="s">
        <v>176</v>
      </c>
      <c r="D8579" t="s">
        <v>169</v>
      </c>
      <c r="E8579">
        <v>3</v>
      </c>
      <c r="F8579">
        <v>365</v>
      </c>
      <c r="G8579">
        <v>5</v>
      </c>
      <c r="H8579" t="s">
        <v>303</v>
      </c>
      <c r="I8579" t="s">
        <v>170</v>
      </c>
      <c r="J8579">
        <v>2.9662014908353691</v>
      </c>
      <c r="L8579" s="47"/>
      <c r="M8579" s="47"/>
    </row>
    <row r="8580" spans="1:13" x14ac:dyDescent="0.4">
      <c r="A8580" t="str">
        <f t="shared" si="134"/>
        <v>63_2A_F_3_180_5_HH800_Core</v>
      </c>
      <c r="B8580">
        <v>63</v>
      </c>
      <c r="C8580" t="s">
        <v>176</v>
      </c>
      <c r="D8580" t="s">
        <v>169</v>
      </c>
      <c r="E8580">
        <v>3</v>
      </c>
      <c r="F8580">
        <v>180</v>
      </c>
      <c r="G8580">
        <v>5</v>
      </c>
      <c r="H8580" t="s">
        <v>303</v>
      </c>
      <c r="I8580" t="s">
        <v>170</v>
      </c>
      <c r="J8580">
        <v>4.8633910487428871</v>
      </c>
      <c r="L8580" s="47"/>
      <c r="M8580" s="47"/>
    </row>
    <row r="8581" spans="1:13" x14ac:dyDescent="0.4">
      <c r="A8581" t="str">
        <f t="shared" si="134"/>
        <v>48_2A_M_0_180_5_HH800_Core</v>
      </c>
      <c r="B8581">
        <v>48</v>
      </c>
      <c r="C8581" t="s">
        <v>176</v>
      </c>
      <c r="D8581" t="s">
        <v>174</v>
      </c>
      <c r="E8581">
        <v>0</v>
      </c>
      <c r="F8581">
        <v>180</v>
      </c>
      <c r="G8581">
        <v>5</v>
      </c>
      <c r="H8581" t="s">
        <v>303</v>
      </c>
      <c r="I8581" t="s">
        <v>170</v>
      </c>
      <c r="J8581">
        <v>53.440650534463266</v>
      </c>
      <c r="L8581" s="47"/>
      <c r="M8581" s="47"/>
    </row>
    <row r="8582" spans="1:13" x14ac:dyDescent="0.4">
      <c r="A8582" t="str">
        <f t="shared" si="134"/>
        <v>33_2A_F_6_180_5_HH800_Core</v>
      </c>
      <c r="B8582">
        <v>33</v>
      </c>
      <c r="C8582" t="s">
        <v>176</v>
      </c>
      <c r="D8582" t="s">
        <v>169</v>
      </c>
      <c r="E8582">
        <v>6</v>
      </c>
      <c r="F8582">
        <v>180</v>
      </c>
      <c r="G8582">
        <v>5</v>
      </c>
      <c r="H8582" t="s">
        <v>303</v>
      </c>
      <c r="I8582" t="s">
        <v>170</v>
      </c>
      <c r="J8582">
        <v>3.9998692908764903</v>
      </c>
      <c r="L8582" s="47"/>
      <c r="M8582" s="47"/>
    </row>
    <row r="8583" spans="1:13" x14ac:dyDescent="0.4">
      <c r="A8583" t="str">
        <f t="shared" si="134"/>
        <v>34_2A_F_6_180_5_HH800_Core</v>
      </c>
      <c r="B8583">
        <v>34</v>
      </c>
      <c r="C8583" t="s">
        <v>176</v>
      </c>
      <c r="D8583" t="s">
        <v>169</v>
      </c>
      <c r="E8583">
        <v>6</v>
      </c>
      <c r="F8583">
        <v>180</v>
      </c>
      <c r="G8583">
        <v>5</v>
      </c>
      <c r="H8583" t="s">
        <v>303</v>
      </c>
      <c r="I8583" t="s">
        <v>170</v>
      </c>
      <c r="J8583">
        <v>3.5379087071909585</v>
      </c>
      <c r="L8583" s="47"/>
      <c r="M8583" s="47"/>
    </row>
    <row r="8584" spans="1:13" x14ac:dyDescent="0.4">
      <c r="A8584" t="str">
        <f t="shared" si="134"/>
        <v>35_2A_F_6_180_5_HH800_Core</v>
      </c>
      <c r="B8584">
        <v>35</v>
      </c>
      <c r="C8584" t="s">
        <v>176</v>
      </c>
      <c r="D8584" t="s">
        <v>169</v>
      </c>
      <c r="E8584">
        <v>6</v>
      </c>
      <c r="F8584">
        <v>180</v>
      </c>
      <c r="G8584">
        <v>5</v>
      </c>
      <c r="H8584" t="s">
        <v>303</v>
      </c>
      <c r="I8584" t="s">
        <v>170</v>
      </c>
      <c r="J8584">
        <v>4.1712161246740562</v>
      </c>
      <c r="L8584" s="47"/>
      <c r="M8584" s="47"/>
    </row>
    <row r="8585" spans="1:13" x14ac:dyDescent="0.4">
      <c r="A8585" t="str">
        <f t="shared" si="134"/>
        <v>55_2A_M_6_90_5_HH800_Core</v>
      </c>
      <c r="B8585">
        <v>55</v>
      </c>
      <c r="C8585" t="s">
        <v>176</v>
      </c>
      <c r="D8585" t="s">
        <v>174</v>
      </c>
      <c r="E8585">
        <v>6</v>
      </c>
      <c r="F8585">
        <v>90</v>
      </c>
      <c r="G8585">
        <v>5</v>
      </c>
      <c r="H8585" t="s">
        <v>303</v>
      </c>
      <c r="I8585" t="s">
        <v>170</v>
      </c>
      <c r="J8585">
        <v>7.075325971623875</v>
      </c>
      <c r="L8585" s="47"/>
      <c r="M8585" s="47"/>
    </row>
    <row r="8586" spans="1:13" x14ac:dyDescent="0.4">
      <c r="A8586" t="str">
        <f t="shared" si="134"/>
        <v>43_4A_M_6_90_5_HH800_Core</v>
      </c>
      <c r="B8586">
        <v>43</v>
      </c>
      <c r="C8586" t="s">
        <v>168</v>
      </c>
      <c r="D8586" t="s">
        <v>174</v>
      </c>
      <c r="E8586">
        <v>6</v>
      </c>
      <c r="F8586">
        <v>90</v>
      </c>
      <c r="G8586">
        <v>5</v>
      </c>
      <c r="H8586" t="s">
        <v>303</v>
      </c>
      <c r="I8586" t="s">
        <v>170</v>
      </c>
      <c r="J8586">
        <v>2.4924304024025852</v>
      </c>
      <c r="L8586" s="47"/>
      <c r="M8586" s="47"/>
    </row>
    <row r="8587" spans="1:13" x14ac:dyDescent="0.4">
      <c r="A8587" t="str">
        <f t="shared" si="134"/>
        <v>58_4A_M_0_60_2_HH800_Core</v>
      </c>
      <c r="B8587">
        <v>58</v>
      </c>
      <c r="C8587" t="s">
        <v>168</v>
      </c>
      <c r="D8587" t="s">
        <v>174</v>
      </c>
      <c r="E8587">
        <v>0</v>
      </c>
      <c r="F8587">
        <v>60</v>
      </c>
      <c r="G8587">
        <v>2</v>
      </c>
      <c r="H8587" t="s">
        <v>303</v>
      </c>
      <c r="I8587" t="s">
        <v>170</v>
      </c>
      <c r="J8587">
        <v>57.087823159705806</v>
      </c>
      <c r="L8587" s="47"/>
      <c r="M8587" s="47"/>
    </row>
    <row r="8588" spans="1:13" x14ac:dyDescent="0.4">
      <c r="A8588" t="str">
        <f t="shared" si="134"/>
        <v>31_2A_F_0_90_5_HH800_Core</v>
      </c>
      <c r="B8588">
        <v>31</v>
      </c>
      <c r="C8588" t="s">
        <v>176</v>
      </c>
      <c r="D8588" t="s">
        <v>169</v>
      </c>
      <c r="E8588">
        <v>0</v>
      </c>
      <c r="F8588">
        <v>90</v>
      </c>
      <c r="G8588">
        <v>5</v>
      </c>
      <c r="H8588" t="s">
        <v>303</v>
      </c>
      <c r="I8588" t="s">
        <v>170</v>
      </c>
      <c r="J8588">
        <v>42.07733872827388</v>
      </c>
      <c r="L8588" s="47"/>
      <c r="M8588" s="47"/>
    </row>
    <row r="8589" spans="1:13" x14ac:dyDescent="0.4">
      <c r="A8589" t="str">
        <f t="shared" si="134"/>
        <v>35_2M_M_0_180_2_HH800_Core</v>
      </c>
      <c r="B8589">
        <v>35</v>
      </c>
      <c r="C8589" t="s">
        <v>175</v>
      </c>
      <c r="D8589" t="s">
        <v>174</v>
      </c>
      <c r="E8589">
        <v>0</v>
      </c>
      <c r="F8589">
        <v>180</v>
      </c>
      <c r="G8589">
        <v>2</v>
      </c>
      <c r="H8589" t="s">
        <v>303</v>
      </c>
      <c r="I8589" t="s">
        <v>170</v>
      </c>
      <c r="J8589">
        <v>15.518644827707313</v>
      </c>
      <c r="L8589" s="47"/>
      <c r="M8589" s="47"/>
    </row>
    <row r="8590" spans="1:13" x14ac:dyDescent="0.4">
      <c r="A8590" t="str">
        <f t="shared" si="134"/>
        <v>35_2A_M_0_180_2_HH800_Core</v>
      </c>
      <c r="B8590">
        <v>35</v>
      </c>
      <c r="C8590" t="s">
        <v>176</v>
      </c>
      <c r="D8590" t="s">
        <v>174</v>
      </c>
      <c r="E8590">
        <v>0</v>
      </c>
      <c r="F8590">
        <v>180</v>
      </c>
      <c r="G8590">
        <v>2</v>
      </c>
      <c r="H8590" t="s">
        <v>303</v>
      </c>
      <c r="I8590" t="s">
        <v>170</v>
      </c>
      <c r="J8590">
        <v>17.357159140129315</v>
      </c>
      <c r="L8590" s="47"/>
      <c r="M8590" s="47"/>
    </row>
    <row r="8591" spans="1:13" x14ac:dyDescent="0.4">
      <c r="A8591" t="str">
        <f t="shared" si="134"/>
        <v>39_2A_M_3_180_5_HH800_Core</v>
      </c>
      <c r="B8591">
        <v>39</v>
      </c>
      <c r="C8591" t="s">
        <v>176</v>
      </c>
      <c r="D8591" t="s">
        <v>174</v>
      </c>
      <c r="E8591">
        <v>3</v>
      </c>
      <c r="F8591">
        <v>180</v>
      </c>
      <c r="G8591">
        <v>5</v>
      </c>
      <c r="H8591" t="s">
        <v>303</v>
      </c>
      <c r="I8591" t="s">
        <v>170</v>
      </c>
      <c r="J8591">
        <v>2.6695834770992284</v>
      </c>
      <c r="L8591" s="47"/>
      <c r="M8591" s="47"/>
    </row>
    <row r="8592" spans="1:13" x14ac:dyDescent="0.4">
      <c r="A8592" t="str">
        <f t="shared" si="134"/>
        <v>38_4M_F_6_90_5_HH800_Core</v>
      </c>
      <c r="B8592">
        <v>38</v>
      </c>
      <c r="C8592" t="s">
        <v>173</v>
      </c>
      <c r="D8592" t="s">
        <v>169</v>
      </c>
      <c r="E8592">
        <v>6</v>
      </c>
      <c r="F8592">
        <v>90</v>
      </c>
      <c r="G8592">
        <v>5</v>
      </c>
      <c r="H8592" t="s">
        <v>303</v>
      </c>
      <c r="I8592" t="s">
        <v>170</v>
      </c>
      <c r="J8592">
        <v>3.2750331028188606</v>
      </c>
      <c r="L8592" s="47"/>
      <c r="M8592" s="47"/>
    </row>
    <row r="8593" spans="1:13" x14ac:dyDescent="0.4">
      <c r="A8593" t="str">
        <f t="shared" si="134"/>
        <v>29_2A_F_0_60_2_HH800_Core</v>
      </c>
      <c r="B8593">
        <v>29</v>
      </c>
      <c r="C8593" t="s">
        <v>176</v>
      </c>
      <c r="D8593" t="s">
        <v>169</v>
      </c>
      <c r="E8593">
        <v>0</v>
      </c>
      <c r="F8593">
        <v>60</v>
      </c>
      <c r="G8593">
        <v>2</v>
      </c>
      <c r="H8593" t="s">
        <v>303</v>
      </c>
      <c r="I8593" t="s">
        <v>170</v>
      </c>
      <c r="J8593">
        <v>43.010022438173479</v>
      </c>
      <c r="L8593" s="47"/>
      <c r="M8593" s="47"/>
    </row>
    <row r="8594" spans="1:13" x14ac:dyDescent="0.4">
      <c r="A8594" t="str">
        <f t="shared" si="134"/>
        <v>42_4A_F_0_180_5_HH800_Core</v>
      </c>
      <c r="B8594">
        <v>42</v>
      </c>
      <c r="C8594" t="s">
        <v>168</v>
      </c>
      <c r="D8594" t="s">
        <v>169</v>
      </c>
      <c r="E8594">
        <v>0</v>
      </c>
      <c r="F8594">
        <v>180</v>
      </c>
      <c r="G8594">
        <v>5</v>
      </c>
      <c r="H8594" t="s">
        <v>303</v>
      </c>
      <c r="I8594" t="s">
        <v>170</v>
      </c>
      <c r="J8594">
        <v>28.294425725875087</v>
      </c>
      <c r="L8594" s="47"/>
      <c r="M8594" s="47"/>
    </row>
    <row r="8595" spans="1:13" x14ac:dyDescent="0.4">
      <c r="A8595" t="str">
        <f t="shared" si="134"/>
        <v>45_4A_M_3_90_5_HH800_Core</v>
      </c>
      <c r="B8595">
        <v>45</v>
      </c>
      <c r="C8595" t="s">
        <v>168</v>
      </c>
      <c r="D8595" t="s">
        <v>174</v>
      </c>
      <c r="E8595">
        <v>3</v>
      </c>
      <c r="F8595">
        <v>90</v>
      </c>
      <c r="G8595">
        <v>5</v>
      </c>
      <c r="H8595" t="s">
        <v>303</v>
      </c>
      <c r="I8595" t="s">
        <v>170</v>
      </c>
      <c r="J8595">
        <v>2.2492543847016471</v>
      </c>
      <c r="L8595" s="47"/>
      <c r="M8595" s="47"/>
    </row>
    <row r="8596" spans="1:13" x14ac:dyDescent="0.4">
      <c r="A8596" t="str">
        <f t="shared" si="134"/>
        <v>53_2A_F_3_365_5_HH800_Core</v>
      </c>
      <c r="B8596">
        <v>53</v>
      </c>
      <c r="C8596" t="s">
        <v>176</v>
      </c>
      <c r="D8596" t="s">
        <v>169</v>
      </c>
      <c r="E8596">
        <v>3</v>
      </c>
      <c r="F8596">
        <v>365</v>
      </c>
      <c r="G8596">
        <v>5</v>
      </c>
      <c r="H8596" t="s">
        <v>303</v>
      </c>
      <c r="I8596" t="s">
        <v>170</v>
      </c>
      <c r="J8596">
        <v>4.3495086291931209</v>
      </c>
      <c r="L8596" s="47"/>
      <c r="M8596" s="47"/>
    </row>
    <row r="8597" spans="1:13" x14ac:dyDescent="0.4">
      <c r="A8597" t="str">
        <f t="shared" si="134"/>
        <v>33_2A_F_0_180_5_HH800_Core</v>
      </c>
      <c r="B8597">
        <v>33</v>
      </c>
      <c r="C8597" t="s">
        <v>176</v>
      </c>
      <c r="D8597" t="s">
        <v>169</v>
      </c>
      <c r="E8597">
        <v>0</v>
      </c>
      <c r="F8597">
        <v>180</v>
      </c>
      <c r="G8597">
        <v>5</v>
      </c>
      <c r="H8597" t="s">
        <v>303</v>
      </c>
      <c r="I8597" t="s">
        <v>170</v>
      </c>
      <c r="J8597">
        <v>36.102972882008139</v>
      </c>
      <c r="L8597" s="47"/>
      <c r="M8597" s="47"/>
    </row>
    <row r="8598" spans="1:13" x14ac:dyDescent="0.4">
      <c r="A8598" t="str">
        <f t="shared" si="134"/>
        <v>34_2A_F_0_180_5_HH800_Core</v>
      </c>
      <c r="B8598">
        <v>34</v>
      </c>
      <c r="C8598" t="s">
        <v>176</v>
      </c>
      <c r="D8598" t="s">
        <v>169</v>
      </c>
      <c r="E8598">
        <v>0</v>
      </c>
      <c r="F8598">
        <v>180</v>
      </c>
      <c r="G8598">
        <v>5</v>
      </c>
      <c r="H8598" t="s">
        <v>303</v>
      </c>
      <c r="I8598" t="s">
        <v>170</v>
      </c>
      <c r="J8598">
        <v>36.448715000585302</v>
      </c>
      <c r="L8598" s="47"/>
      <c r="M8598" s="47"/>
    </row>
    <row r="8599" spans="1:13" x14ac:dyDescent="0.4">
      <c r="A8599" t="str">
        <f t="shared" si="134"/>
        <v>35_2A_F_0_180_5_HH800_Core</v>
      </c>
      <c r="B8599">
        <v>35</v>
      </c>
      <c r="C8599" t="s">
        <v>176</v>
      </c>
      <c r="D8599" t="s">
        <v>169</v>
      </c>
      <c r="E8599">
        <v>0</v>
      </c>
      <c r="F8599">
        <v>180</v>
      </c>
      <c r="G8599">
        <v>5</v>
      </c>
      <c r="H8599" t="s">
        <v>303</v>
      </c>
      <c r="I8599" t="s">
        <v>170</v>
      </c>
      <c r="J8599">
        <v>36.865471560850352</v>
      </c>
      <c r="L8599" s="47"/>
      <c r="M8599" s="47"/>
    </row>
    <row r="8600" spans="1:13" x14ac:dyDescent="0.4">
      <c r="A8600" t="str">
        <f t="shared" si="134"/>
        <v>63_4A_M_0_365_5_HH800_Core</v>
      </c>
      <c r="B8600">
        <v>63</v>
      </c>
      <c r="C8600" t="s">
        <v>168</v>
      </c>
      <c r="D8600" t="s">
        <v>174</v>
      </c>
      <c r="E8600">
        <v>0</v>
      </c>
      <c r="F8600">
        <v>365</v>
      </c>
      <c r="G8600">
        <v>5</v>
      </c>
      <c r="H8600" t="s">
        <v>303</v>
      </c>
      <c r="I8600" t="s">
        <v>170</v>
      </c>
      <c r="J8600">
        <v>47.397884799592184</v>
      </c>
      <c r="L8600" s="47"/>
      <c r="M8600" s="47"/>
    </row>
    <row r="8601" spans="1:13" x14ac:dyDescent="0.4">
      <c r="A8601" t="str">
        <f t="shared" si="134"/>
        <v>41_4A_F_6_180_5_HH800_Core</v>
      </c>
      <c r="B8601">
        <v>41</v>
      </c>
      <c r="C8601" t="s">
        <v>168</v>
      </c>
      <c r="D8601" t="s">
        <v>169</v>
      </c>
      <c r="E8601">
        <v>6</v>
      </c>
      <c r="F8601">
        <v>180</v>
      </c>
      <c r="G8601">
        <v>5</v>
      </c>
      <c r="H8601" t="s">
        <v>303</v>
      </c>
      <c r="I8601" t="s">
        <v>170</v>
      </c>
      <c r="J8601">
        <v>3.0084036422023366</v>
      </c>
      <c r="L8601" s="47"/>
      <c r="M8601" s="47"/>
    </row>
    <row r="8602" spans="1:13" x14ac:dyDescent="0.4">
      <c r="A8602" t="str">
        <f t="shared" si="134"/>
        <v>37_4A_M_3_365_5_HH800_Core</v>
      </c>
      <c r="B8602">
        <v>37</v>
      </c>
      <c r="C8602" t="s">
        <v>168</v>
      </c>
      <c r="D8602" t="s">
        <v>174</v>
      </c>
      <c r="E8602">
        <v>3</v>
      </c>
      <c r="F8602">
        <v>365</v>
      </c>
      <c r="G8602">
        <v>5</v>
      </c>
      <c r="H8602" t="s">
        <v>303</v>
      </c>
      <c r="I8602" t="s">
        <v>170</v>
      </c>
      <c r="J8602">
        <v>1.285167038542554</v>
      </c>
      <c r="L8602" s="47"/>
      <c r="M8602" s="47"/>
    </row>
    <row r="8603" spans="1:13" x14ac:dyDescent="0.4">
      <c r="A8603" t="str">
        <f t="shared" si="134"/>
        <v>63_2A_F_6_180_5_HH800_Core</v>
      </c>
      <c r="B8603">
        <v>63</v>
      </c>
      <c r="C8603" t="s">
        <v>176</v>
      </c>
      <c r="D8603" t="s">
        <v>169</v>
      </c>
      <c r="E8603">
        <v>6</v>
      </c>
      <c r="F8603">
        <v>180</v>
      </c>
      <c r="G8603">
        <v>5</v>
      </c>
      <c r="H8603" t="s">
        <v>303</v>
      </c>
      <c r="I8603" t="s">
        <v>170</v>
      </c>
      <c r="J8603">
        <v>7.2118871912524192</v>
      </c>
      <c r="L8603" s="47"/>
      <c r="M8603" s="47"/>
    </row>
    <row r="8604" spans="1:13" x14ac:dyDescent="0.4">
      <c r="A8604" t="str">
        <f t="shared" si="134"/>
        <v>54_4A_F_3_365_5_HH800_Core</v>
      </c>
      <c r="B8604">
        <v>54</v>
      </c>
      <c r="C8604" t="s">
        <v>168</v>
      </c>
      <c r="D8604" t="s">
        <v>169</v>
      </c>
      <c r="E8604">
        <v>3</v>
      </c>
      <c r="F8604">
        <v>365</v>
      </c>
      <c r="G8604">
        <v>5</v>
      </c>
      <c r="H8604" t="s">
        <v>303</v>
      </c>
      <c r="I8604" t="s">
        <v>170</v>
      </c>
      <c r="J8604">
        <v>2.3227729816966614</v>
      </c>
      <c r="L8604" s="47"/>
      <c r="M8604" s="47"/>
    </row>
    <row r="8605" spans="1:13" x14ac:dyDescent="0.4">
      <c r="A8605" t="str">
        <f t="shared" si="134"/>
        <v>47_2A_M_6_90_5_HH800_Core</v>
      </c>
      <c r="B8605">
        <v>47</v>
      </c>
      <c r="C8605" t="s">
        <v>176</v>
      </c>
      <c r="D8605" t="s">
        <v>174</v>
      </c>
      <c r="E8605">
        <v>6</v>
      </c>
      <c r="F8605">
        <v>90</v>
      </c>
      <c r="G8605">
        <v>5</v>
      </c>
      <c r="H8605" t="s">
        <v>303</v>
      </c>
      <c r="I8605" t="s">
        <v>170</v>
      </c>
      <c r="J8605">
        <v>5.8676682932975499</v>
      </c>
      <c r="L8605" s="47"/>
      <c r="M8605" s="47"/>
    </row>
    <row r="8606" spans="1:13" x14ac:dyDescent="0.4">
      <c r="A8606" t="str">
        <f t="shared" si="134"/>
        <v>32_2M_M_3_180_5_HH800_Core</v>
      </c>
      <c r="B8606">
        <v>32</v>
      </c>
      <c r="C8606" t="s">
        <v>175</v>
      </c>
      <c r="D8606" t="s">
        <v>174</v>
      </c>
      <c r="E8606">
        <v>3</v>
      </c>
      <c r="F8606">
        <v>180</v>
      </c>
      <c r="G8606">
        <v>5</v>
      </c>
      <c r="H8606" t="s">
        <v>303</v>
      </c>
      <c r="I8606" t="s">
        <v>170</v>
      </c>
      <c r="J8606">
        <v>1.3062606381209592</v>
      </c>
      <c r="L8606" s="47"/>
      <c r="M8606" s="47"/>
    </row>
    <row r="8607" spans="1:13" x14ac:dyDescent="0.4">
      <c r="A8607" t="str">
        <f t="shared" si="134"/>
        <v>32_2A_M_3_180_5_HH800_Core</v>
      </c>
      <c r="B8607">
        <v>32</v>
      </c>
      <c r="C8607" t="s">
        <v>176</v>
      </c>
      <c r="D8607" t="s">
        <v>174</v>
      </c>
      <c r="E8607">
        <v>3</v>
      </c>
      <c r="F8607">
        <v>180</v>
      </c>
      <c r="G8607">
        <v>5</v>
      </c>
      <c r="H8607" t="s">
        <v>303</v>
      </c>
      <c r="I8607" t="s">
        <v>170</v>
      </c>
      <c r="J8607">
        <v>1.9264440136165097</v>
      </c>
      <c r="L8607" s="47"/>
      <c r="M8607" s="47"/>
    </row>
    <row r="8608" spans="1:13" x14ac:dyDescent="0.4">
      <c r="A8608" t="str">
        <f t="shared" si="134"/>
        <v>48_4M_M_3_365_5_HH800_Core</v>
      </c>
      <c r="B8608">
        <v>48</v>
      </c>
      <c r="C8608" t="s">
        <v>173</v>
      </c>
      <c r="D8608" t="s">
        <v>174</v>
      </c>
      <c r="E8608">
        <v>3</v>
      </c>
      <c r="F8608">
        <v>365</v>
      </c>
      <c r="G8608">
        <v>5</v>
      </c>
      <c r="H8608" t="s">
        <v>303</v>
      </c>
      <c r="I8608" t="s">
        <v>170</v>
      </c>
      <c r="J8608">
        <v>1.7976585724612242</v>
      </c>
      <c r="L8608" s="47"/>
      <c r="M8608" s="47"/>
    </row>
    <row r="8609" spans="1:13" x14ac:dyDescent="0.4">
      <c r="A8609" t="str">
        <f t="shared" si="134"/>
        <v>38_2A_F_6_180_5_HH800_Core</v>
      </c>
      <c r="B8609">
        <v>38</v>
      </c>
      <c r="C8609" t="s">
        <v>176</v>
      </c>
      <c r="D8609" t="s">
        <v>169</v>
      </c>
      <c r="E8609">
        <v>6</v>
      </c>
      <c r="F8609">
        <v>180</v>
      </c>
      <c r="G8609">
        <v>5</v>
      </c>
      <c r="H8609" t="s">
        <v>303</v>
      </c>
      <c r="I8609" t="s">
        <v>170</v>
      </c>
      <c r="J8609">
        <v>4.8114015418274629</v>
      </c>
      <c r="L8609" s="47"/>
      <c r="M8609" s="47"/>
    </row>
    <row r="8610" spans="1:13" x14ac:dyDescent="0.4">
      <c r="A8610" t="str">
        <f t="shared" si="134"/>
        <v>52_4A_M_0_60_2_HH800_Core</v>
      </c>
      <c r="B8610">
        <v>52</v>
      </c>
      <c r="C8610" t="s">
        <v>168</v>
      </c>
      <c r="D8610" t="s">
        <v>174</v>
      </c>
      <c r="E8610">
        <v>0</v>
      </c>
      <c r="F8610">
        <v>60</v>
      </c>
      <c r="G8610">
        <v>2</v>
      </c>
      <c r="H8610" t="s">
        <v>303</v>
      </c>
      <c r="I8610" t="s">
        <v>170</v>
      </c>
      <c r="J8610">
        <v>39.367892132793273</v>
      </c>
      <c r="L8610" s="47"/>
      <c r="M8610" s="47"/>
    </row>
    <row r="8611" spans="1:13" x14ac:dyDescent="0.4">
      <c r="A8611" t="str">
        <f t="shared" si="134"/>
        <v>43_4M_F_0_90_2_HH800_Core</v>
      </c>
      <c r="B8611">
        <v>43</v>
      </c>
      <c r="C8611" t="s">
        <v>173</v>
      </c>
      <c r="D8611" t="s">
        <v>169</v>
      </c>
      <c r="E8611">
        <v>0</v>
      </c>
      <c r="F8611">
        <v>90</v>
      </c>
      <c r="G8611">
        <v>2</v>
      </c>
      <c r="H8611" t="s">
        <v>303</v>
      </c>
      <c r="I8611" t="s">
        <v>170</v>
      </c>
      <c r="J8611">
        <v>20.734887453557612</v>
      </c>
      <c r="L8611" s="47"/>
      <c r="M8611" s="47"/>
    </row>
    <row r="8612" spans="1:13" x14ac:dyDescent="0.4">
      <c r="A8612" t="str">
        <f t="shared" si="134"/>
        <v>43_4A_F_0_90_2_HH800_Core</v>
      </c>
      <c r="B8612">
        <v>43</v>
      </c>
      <c r="C8612" t="s">
        <v>168</v>
      </c>
      <c r="D8612" t="s">
        <v>169</v>
      </c>
      <c r="E8612">
        <v>0</v>
      </c>
      <c r="F8612">
        <v>90</v>
      </c>
      <c r="G8612">
        <v>2</v>
      </c>
      <c r="H8612" t="s">
        <v>303</v>
      </c>
      <c r="I8612" t="s">
        <v>170</v>
      </c>
      <c r="J8612">
        <v>21.956712326310953</v>
      </c>
      <c r="L8612" s="47"/>
      <c r="M8612" s="47"/>
    </row>
    <row r="8613" spans="1:13" x14ac:dyDescent="0.4">
      <c r="A8613" t="str">
        <f t="shared" si="134"/>
        <v>55_4A_F_6_365_5_HH800_Core</v>
      </c>
      <c r="B8613">
        <v>55</v>
      </c>
      <c r="C8613" t="s">
        <v>168</v>
      </c>
      <c r="D8613" t="s">
        <v>169</v>
      </c>
      <c r="E8613">
        <v>6</v>
      </c>
      <c r="F8613">
        <v>365</v>
      </c>
      <c r="G8613">
        <v>5</v>
      </c>
      <c r="H8613" t="s">
        <v>303</v>
      </c>
      <c r="I8613" t="s">
        <v>170</v>
      </c>
      <c r="J8613">
        <v>4.5882368279896903</v>
      </c>
      <c r="L8613" s="47"/>
      <c r="M8613" s="47"/>
    </row>
    <row r="8614" spans="1:13" x14ac:dyDescent="0.4">
      <c r="A8614" t="str">
        <f t="shared" si="134"/>
        <v>25_2M_M_0_60_2_HH800_Core</v>
      </c>
      <c r="B8614">
        <v>25</v>
      </c>
      <c r="C8614" t="s">
        <v>175</v>
      </c>
      <c r="D8614" t="s">
        <v>174</v>
      </c>
      <c r="E8614">
        <v>0</v>
      </c>
      <c r="F8614">
        <v>60</v>
      </c>
      <c r="G8614">
        <v>2</v>
      </c>
      <c r="H8614" t="s">
        <v>303</v>
      </c>
      <c r="I8614" t="s">
        <v>170</v>
      </c>
      <c r="J8614">
        <v>25.334939677024547</v>
      </c>
      <c r="L8614" s="47"/>
      <c r="M8614" s="47"/>
    </row>
    <row r="8615" spans="1:13" x14ac:dyDescent="0.4">
      <c r="A8615" t="str">
        <f t="shared" si="134"/>
        <v>26_2M_M_0_60_2_HH800_Core</v>
      </c>
      <c r="B8615">
        <v>26</v>
      </c>
      <c r="C8615" t="s">
        <v>175</v>
      </c>
      <c r="D8615" t="s">
        <v>174</v>
      </c>
      <c r="E8615">
        <v>0</v>
      </c>
      <c r="F8615">
        <v>60</v>
      </c>
      <c r="G8615">
        <v>2</v>
      </c>
      <c r="H8615" t="s">
        <v>303</v>
      </c>
      <c r="I8615" t="s">
        <v>170</v>
      </c>
      <c r="J8615">
        <v>24.985859333456204</v>
      </c>
      <c r="L8615" s="47"/>
      <c r="M8615" s="47"/>
    </row>
    <row r="8616" spans="1:13" x14ac:dyDescent="0.4">
      <c r="A8616" t="str">
        <f t="shared" si="134"/>
        <v>27_2M_M_0_60_2_HH800_Core</v>
      </c>
      <c r="B8616">
        <v>27</v>
      </c>
      <c r="C8616" t="s">
        <v>175</v>
      </c>
      <c r="D8616" t="s">
        <v>174</v>
      </c>
      <c r="E8616">
        <v>0</v>
      </c>
      <c r="F8616">
        <v>60</v>
      </c>
      <c r="G8616">
        <v>2</v>
      </c>
      <c r="H8616" t="s">
        <v>303</v>
      </c>
      <c r="I8616" t="s">
        <v>170</v>
      </c>
      <c r="J8616">
        <v>24.87567480693183</v>
      </c>
      <c r="L8616" s="47"/>
      <c r="M8616" s="47"/>
    </row>
    <row r="8617" spans="1:13" x14ac:dyDescent="0.4">
      <c r="A8617" t="str">
        <f t="shared" si="134"/>
        <v>25_2A_M_0_60_2_HH800_Core</v>
      </c>
      <c r="B8617">
        <v>25</v>
      </c>
      <c r="C8617" t="s">
        <v>176</v>
      </c>
      <c r="D8617" t="s">
        <v>174</v>
      </c>
      <c r="E8617">
        <v>0</v>
      </c>
      <c r="F8617">
        <v>60</v>
      </c>
      <c r="G8617">
        <v>2</v>
      </c>
      <c r="H8617" t="s">
        <v>303</v>
      </c>
      <c r="I8617" t="s">
        <v>170</v>
      </c>
      <c r="J8617">
        <v>27.740303668886671</v>
      </c>
      <c r="L8617" s="47"/>
      <c r="M8617" s="47"/>
    </row>
    <row r="8618" spans="1:13" x14ac:dyDescent="0.4">
      <c r="A8618" t="str">
        <f t="shared" si="134"/>
        <v>26_2A_M_0_60_2_HH800_Core</v>
      </c>
      <c r="B8618">
        <v>26</v>
      </c>
      <c r="C8618" t="s">
        <v>176</v>
      </c>
      <c r="D8618" t="s">
        <v>174</v>
      </c>
      <c r="E8618">
        <v>0</v>
      </c>
      <c r="F8618">
        <v>60</v>
      </c>
      <c r="G8618">
        <v>2</v>
      </c>
      <c r="H8618" t="s">
        <v>303</v>
      </c>
      <c r="I8618" t="s">
        <v>170</v>
      </c>
      <c r="J8618">
        <v>28.450951732110568</v>
      </c>
      <c r="L8618" s="47"/>
      <c r="M8618" s="47"/>
    </row>
    <row r="8619" spans="1:13" x14ac:dyDescent="0.4">
      <c r="A8619" t="str">
        <f t="shared" si="134"/>
        <v>27_2A_M_0_60_2_HH800_Core</v>
      </c>
      <c r="B8619">
        <v>27</v>
      </c>
      <c r="C8619" t="s">
        <v>176</v>
      </c>
      <c r="D8619" t="s">
        <v>174</v>
      </c>
      <c r="E8619">
        <v>0</v>
      </c>
      <c r="F8619">
        <v>60</v>
      </c>
      <c r="G8619">
        <v>2</v>
      </c>
      <c r="H8619" t="s">
        <v>303</v>
      </c>
      <c r="I8619" t="s">
        <v>170</v>
      </c>
      <c r="J8619">
        <v>28.390108672400288</v>
      </c>
      <c r="L8619" s="47"/>
      <c r="M8619" s="47"/>
    </row>
    <row r="8620" spans="1:13" x14ac:dyDescent="0.4">
      <c r="A8620" t="str">
        <f t="shared" si="134"/>
        <v>27_4A_F_0_180_5_HH800_Core</v>
      </c>
      <c r="B8620">
        <v>27</v>
      </c>
      <c r="C8620" t="s">
        <v>168</v>
      </c>
      <c r="D8620" t="s">
        <v>169</v>
      </c>
      <c r="E8620">
        <v>0</v>
      </c>
      <c r="F8620">
        <v>180</v>
      </c>
      <c r="G8620">
        <v>5</v>
      </c>
      <c r="H8620" t="s">
        <v>303</v>
      </c>
      <c r="I8620" t="s">
        <v>170</v>
      </c>
      <c r="J8620">
        <v>17.546639002311498</v>
      </c>
      <c r="L8620" s="47"/>
      <c r="M8620" s="47"/>
    </row>
    <row r="8621" spans="1:13" x14ac:dyDescent="0.4">
      <c r="A8621" t="str">
        <f t="shared" si="134"/>
        <v>64_2A_F_0_180_2_HH800_Core</v>
      </c>
      <c r="B8621">
        <v>64</v>
      </c>
      <c r="C8621" t="s">
        <v>176</v>
      </c>
      <c r="D8621" t="s">
        <v>169</v>
      </c>
      <c r="E8621">
        <v>0</v>
      </c>
      <c r="F8621">
        <v>180</v>
      </c>
      <c r="G8621">
        <v>2</v>
      </c>
      <c r="H8621" t="s">
        <v>303</v>
      </c>
      <c r="I8621" t="s">
        <v>170</v>
      </c>
      <c r="J8621">
        <v>83.13878859204813</v>
      </c>
      <c r="L8621" s="47"/>
      <c r="M8621" s="47"/>
    </row>
    <row r="8622" spans="1:13" x14ac:dyDescent="0.4">
      <c r="A8622" t="str">
        <f t="shared" si="134"/>
        <v>37_4M_F_0_60_5_HH800_Core</v>
      </c>
      <c r="B8622">
        <v>37</v>
      </c>
      <c r="C8622" t="s">
        <v>173</v>
      </c>
      <c r="D8622" t="s">
        <v>169</v>
      </c>
      <c r="E8622">
        <v>0</v>
      </c>
      <c r="F8622">
        <v>60</v>
      </c>
      <c r="G8622">
        <v>5</v>
      </c>
      <c r="H8622" t="s">
        <v>303</v>
      </c>
      <c r="I8622" t="s">
        <v>170</v>
      </c>
      <c r="J8622">
        <v>34.579875853971636</v>
      </c>
      <c r="L8622" s="47"/>
      <c r="M8622" s="47"/>
    </row>
    <row r="8623" spans="1:13" x14ac:dyDescent="0.4">
      <c r="A8623" t="str">
        <f t="shared" si="134"/>
        <v>59_4A_F_0_180_2_HH800_Core</v>
      </c>
      <c r="B8623">
        <v>59</v>
      </c>
      <c r="C8623" t="s">
        <v>168</v>
      </c>
      <c r="D8623" t="s">
        <v>169</v>
      </c>
      <c r="E8623">
        <v>0</v>
      </c>
      <c r="F8623">
        <v>180</v>
      </c>
      <c r="G8623">
        <v>2</v>
      </c>
      <c r="H8623" t="s">
        <v>303</v>
      </c>
      <c r="I8623" t="s">
        <v>170</v>
      </c>
      <c r="J8623">
        <v>40.369563849540576</v>
      </c>
      <c r="L8623" s="47"/>
      <c r="M8623" s="47"/>
    </row>
    <row r="8624" spans="1:13" x14ac:dyDescent="0.4">
      <c r="A8624" t="str">
        <f t="shared" si="134"/>
        <v>31_2A_M_3_180_5_HH800_Core</v>
      </c>
      <c r="B8624">
        <v>31</v>
      </c>
      <c r="C8624" t="s">
        <v>176</v>
      </c>
      <c r="D8624" t="s">
        <v>174</v>
      </c>
      <c r="E8624">
        <v>3</v>
      </c>
      <c r="F8624">
        <v>180</v>
      </c>
      <c r="G8624">
        <v>5</v>
      </c>
      <c r="H8624" t="s">
        <v>303</v>
      </c>
      <c r="I8624" t="s">
        <v>170</v>
      </c>
      <c r="J8624">
        <v>2.0527369625474154</v>
      </c>
      <c r="L8624" s="47"/>
      <c r="M8624" s="47"/>
    </row>
    <row r="8625" spans="1:13" x14ac:dyDescent="0.4">
      <c r="A8625" t="str">
        <f t="shared" si="134"/>
        <v>32_4A_M_0_365_5_HH800_Core</v>
      </c>
      <c r="B8625">
        <v>32</v>
      </c>
      <c r="C8625" t="s">
        <v>168</v>
      </c>
      <c r="D8625" t="s">
        <v>174</v>
      </c>
      <c r="E8625">
        <v>0</v>
      </c>
      <c r="F8625">
        <v>365</v>
      </c>
      <c r="G8625">
        <v>5</v>
      </c>
      <c r="H8625" t="s">
        <v>303</v>
      </c>
      <c r="I8625" t="s">
        <v>170</v>
      </c>
      <c r="J8625">
        <v>12.189621199103184</v>
      </c>
      <c r="L8625" s="47"/>
      <c r="M8625" s="47"/>
    </row>
    <row r="8626" spans="1:13" x14ac:dyDescent="0.4">
      <c r="A8626" t="str">
        <f t="shared" si="134"/>
        <v>32_4M_M_0_365_5_HH800_Core</v>
      </c>
      <c r="B8626">
        <v>32</v>
      </c>
      <c r="C8626" t="s">
        <v>173</v>
      </c>
      <c r="D8626" t="s">
        <v>174</v>
      </c>
      <c r="E8626">
        <v>0</v>
      </c>
      <c r="F8626">
        <v>365</v>
      </c>
      <c r="G8626">
        <v>5</v>
      </c>
      <c r="H8626" t="s">
        <v>303</v>
      </c>
      <c r="I8626" t="s">
        <v>170</v>
      </c>
      <c r="J8626">
        <v>11.56412778037005</v>
      </c>
      <c r="L8626" s="47"/>
      <c r="M8626" s="47"/>
    </row>
    <row r="8627" spans="1:13" x14ac:dyDescent="0.4">
      <c r="A8627" t="str">
        <f t="shared" si="134"/>
        <v>26_4A_F_6_365_5_HH800_Core</v>
      </c>
      <c r="B8627">
        <v>26</v>
      </c>
      <c r="C8627" t="s">
        <v>168</v>
      </c>
      <c r="D8627" t="s">
        <v>169</v>
      </c>
      <c r="E8627">
        <v>6</v>
      </c>
      <c r="F8627">
        <v>365</v>
      </c>
      <c r="G8627">
        <v>5</v>
      </c>
      <c r="H8627" t="s">
        <v>303</v>
      </c>
      <c r="I8627" t="s">
        <v>170</v>
      </c>
      <c r="J8627">
        <v>2.3236625046993504</v>
      </c>
      <c r="L8627" s="47"/>
      <c r="M8627" s="47"/>
    </row>
    <row r="8628" spans="1:13" x14ac:dyDescent="0.4">
      <c r="A8628" t="str">
        <f t="shared" si="134"/>
        <v>52_4A_F_3_365_5_HH800_Core</v>
      </c>
      <c r="B8628">
        <v>52</v>
      </c>
      <c r="C8628" t="s">
        <v>168</v>
      </c>
      <c r="D8628" t="s">
        <v>169</v>
      </c>
      <c r="E8628">
        <v>3</v>
      </c>
      <c r="F8628">
        <v>365</v>
      </c>
      <c r="G8628">
        <v>5</v>
      </c>
      <c r="H8628" t="s">
        <v>303</v>
      </c>
      <c r="I8628" t="s">
        <v>170</v>
      </c>
      <c r="J8628">
        <v>2.5558004995936243</v>
      </c>
      <c r="L8628" s="47"/>
      <c r="M8628" s="47"/>
    </row>
    <row r="8629" spans="1:13" x14ac:dyDescent="0.4">
      <c r="A8629" t="str">
        <f t="shared" si="134"/>
        <v>42_4A_M_0_365_5_HH800_Core</v>
      </c>
      <c r="B8629">
        <v>42</v>
      </c>
      <c r="C8629" t="s">
        <v>168</v>
      </c>
      <c r="D8629" t="s">
        <v>174</v>
      </c>
      <c r="E8629">
        <v>0</v>
      </c>
      <c r="F8629">
        <v>365</v>
      </c>
      <c r="G8629">
        <v>5</v>
      </c>
      <c r="H8629" t="s">
        <v>303</v>
      </c>
      <c r="I8629" t="s">
        <v>170</v>
      </c>
      <c r="J8629">
        <v>18.905720931040303</v>
      </c>
      <c r="L8629" s="47"/>
      <c r="M8629" s="47"/>
    </row>
    <row r="8630" spans="1:13" x14ac:dyDescent="0.4">
      <c r="A8630" t="str">
        <f t="shared" si="134"/>
        <v>42_4M_M_0_365_5_HH800_Core</v>
      </c>
      <c r="B8630">
        <v>42</v>
      </c>
      <c r="C8630" t="s">
        <v>173</v>
      </c>
      <c r="D8630" t="s">
        <v>174</v>
      </c>
      <c r="E8630">
        <v>0</v>
      </c>
      <c r="F8630">
        <v>365</v>
      </c>
      <c r="G8630">
        <v>5</v>
      </c>
      <c r="H8630" t="s">
        <v>303</v>
      </c>
      <c r="I8630" t="s">
        <v>170</v>
      </c>
      <c r="J8630">
        <v>17.433253140421787</v>
      </c>
      <c r="L8630" s="47"/>
      <c r="M8630" s="47"/>
    </row>
    <row r="8631" spans="1:13" x14ac:dyDescent="0.4">
      <c r="A8631" t="str">
        <f t="shared" si="134"/>
        <v>63_2A_F_3_90_5_HH800_Core</v>
      </c>
      <c r="B8631">
        <v>63</v>
      </c>
      <c r="C8631" t="s">
        <v>176</v>
      </c>
      <c r="D8631" t="s">
        <v>169</v>
      </c>
      <c r="E8631">
        <v>3</v>
      </c>
      <c r="F8631">
        <v>90</v>
      </c>
      <c r="G8631">
        <v>5</v>
      </c>
      <c r="H8631" t="s">
        <v>303</v>
      </c>
      <c r="I8631" t="s">
        <v>170</v>
      </c>
      <c r="J8631">
        <v>4.9713380762470196</v>
      </c>
      <c r="L8631" s="47"/>
      <c r="M8631" s="47"/>
    </row>
    <row r="8632" spans="1:13" x14ac:dyDescent="0.4">
      <c r="A8632" t="str">
        <f t="shared" si="134"/>
        <v>44_4A_M_6_180_5_HH800_Core</v>
      </c>
      <c r="B8632">
        <v>44</v>
      </c>
      <c r="C8632" t="s">
        <v>168</v>
      </c>
      <c r="D8632" t="s">
        <v>174</v>
      </c>
      <c r="E8632">
        <v>6</v>
      </c>
      <c r="F8632">
        <v>180</v>
      </c>
      <c r="G8632">
        <v>5</v>
      </c>
      <c r="H8632" t="s">
        <v>303</v>
      </c>
      <c r="I8632" t="s">
        <v>170</v>
      </c>
      <c r="J8632">
        <v>2.7715796970094861</v>
      </c>
      <c r="L8632" s="47"/>
      <c r="M8632" s="47"/>
    </row>
    <row r="8633" spans="1:13" x14ac:dyDescent="0.4">
      <c r="A8633" t="str">
        <f t="shared" si="134"/>
        <v>45_2A_F_0_90_5_HH800_Core</v>
      </c>
      <c r="B8633">
        <v>45</v>
      </c>
      <c r="C8633" t="s">
        <v>176</v>
      </c>
      <c r="D8633" t="s">
        <v>169</v>
      </c>
      <c r="E8633">
        <v>0</v>
      </c>
      <c r="F8633">
        <v>90</v>
      </c>
      <c r="G8633">
        <v>5</v>
      </c>
      <c r="H8633" t="s">
        <v>303</v>
      </c>
      <c r="I8633" t="s">
        <v>170</v>
      </c>
      <c r="J8633">
        <v>67.601483762526144</v>
      </c>
      <c r="L8633" s="47"/>
      <c r="M8633" s="47"/>
    </row>
    <row r="8634" spans="1:13" x14ac:dyDescent="0.4">
      <c r="A8634" t="str">
        <f t="shared" si="134"/>
        <v>42_2A_F_0_365_5_HH800_Core</v>
      </c>
      <c r="B8634">
        <v>42</v>
      </c>
      <c r="C8634" t="s">
        <v>176</v>
      </c>
      <c r="D8634" t="s">
        <v>169</v>
      </c>
      <c r="E8634">
        <v>0</v>
      </c>
      <c r="F8634">
        <v>365</v>
      </c>
      <c r="G8634">
        <v>5</v>
      </c>
      <c r="H8634" t="s">
        <v>303</v>
      </c>
      <c r="I8634" t="s">
        <v>170</v>
      </c>
      <c r="J8634">
        <v>44.081215460087357</v>
      </c>
      <c r="L8634" s="47"/>
      <c r="M8634" s="47"/>
    </row>
    <row r="8635" spans="1:13" x14ac:dyDescent="0.4">
      <c r="A8635" t="str">
        <f t="shared" si="134"/>
        <v>48_2M_F_6_365_5_HH800_Core</v>
      </c>
      <c r="B8635">
        <v>48</v>
      </c>
      <c r="C8635" t="s">
        <v>175</v>
      </c>
      <c r="D8635" t="s">
        <v>169</v>
      </c>
      <c r="E8635">
        <v>6</v>
      </c>
      <c r="F8635">
        <v>365</v>
      </c>
      <c r="G8635">
        <v>5</v>
      </c>
      <c r="H8635" t="s">
        <v>303</v>
      </c>
      <c r="I8635" t="s">
        <v>170</v>
      </c>
      <c r="J8635">
        <v>6.5152036969073546</v>
      </c>
      <c r="L8635" s="47"/>
      <c r="M8635" s="47"/>
    </row>
    <row r="8636" spans="1:13" x14ac:dyDescent="0.4">
      <c r="A8636" t="str">
        <f t="shared" si="134"/>
        <v>63_4A_F_6_365_5_HH800_Core</v>
      </c>
      <c r="B8636">
        <v>63</v>
      </c>
      <c r="C8636" t="s">
        <v>168</v>
      </c>
      <c r="D8636" t="s">
        <v>169</v>
      </c>
      <c r="E8636">
        <v>6</v>
      </c>
      <c r="F8636">
        <v>365</v>
      </c>
      <c r="G8636">
        <v>5</v>
      </c>
      <c r="H8636" t="s">
        <v>303</v>
      </c>
      <c r="I8636" t="s">
        <v>170</v>
      </c>
      <c r="J8636">
        <v>4.6110183399160825</v>
      </c>
      <c r="L8636" s="47"/>
      <c r="M8636" s="47"/>
    </row>
    <row r="8637" spans="1:13" x14ac:dyDescent="0.4">
      <c r="A8637" t="str">
        <f t="shared" si="134"/>
        <v>54_4A_F_6_180_5_HH800_Core</v>
      </c>
      <c r="B8637">
        <v>54</v>
      </c>
      <c r="C8637" t="s">
        <v>168</v>
      </c>
      <c r="D8637" t="s">
        <v>169</v>
      </c>
      <c r="E8637">
        <v>6</v>
      </c>
      <c r="F8637">
        <v>180</v>
      </c>
      <c r="G8637">
        <v>5</v>
      </c>
      <c r="H8637" t="s">
        <v>303</v>
      </c>
      <c r="I8637" t="s">
        <v>170</v>
      </c>
      <c r="J8637">
        <v>4.191278130191046</v>
      </c>
      <c r="L8637" s="47"/>
      <c r="M8637" s="47"/>
    </row>
    <row r="8638" spans="1:13" x14ac:dyDescent="0.4">
      <c r="A8638" t="str">
        <f t="shared" si="134"/>
        <v>52_2A_F_6_90_5_HH800_Core</v>
      </c>
      <c r="B8638">
        <v>52</v>
      </c>
      <c r="C8638" t="s">
        <v>176</v>
      </c>
      <c r="D8638" t="s">
        <v>169</v>
      </c>
      <c r="E8638">
        <v>6</v>
      </c>
      <c r="F8638">
        <v>90</v>
      </c>
      <c r="G8638">
        <v>5</v>
      </c>
      <c r="H8638" t="s">
        <v>303</v>
      </c>
      <c r="I8638" t="s">
        <v>170</v>
      </c>
      <c r="J8638">
        <v>6.7570752645704291</v>
      </c>
      <c r="L8638" s="47"/>
      <c r="M8638" s="47"/>
    </row>
    <row r="8639" spans="1:13" x14ac:dyDescent="0.4">
      <c r="A8639" t="str">
        <f t="shared" si="134"/>
        <v>42_2A_F_0_60_2_HH800_Core</v>
      </c>
      <c r="B8639">
        <v>42</v>
      </c>
      <c r="C8639" t="s">
        <v>176</v>
      </c>
      <c r="D8639" t="s">
        <v>169</v>
      </c>
      <c r="E8639">
        <v>0</v>
      </c>
      <c r="F8639">
        <v>60</v>
      </c>
      <c r="G8639">
        <v>2</v>
      </c>
      <c r="H8639" t="s">
        <v>303</v>
      </c>
      <c r="I8639" t="s">
        <v>170</v>
      </c>
      <c r="J8639">
        <v>54.528838405822043</v>
      </c>
      <c r="L8639" s="47"/>
      <c r="M8639" s="47"/>
    </row>
    <row r="8640" spans="1:13" x14ac:dyDescent="0.4">
      <c r="A8640" t="str">
        <f t="shared" si="134"/>
        <v>53_4A_F_3_365_5_HH800_Core</v>
      </c>
      <c r="B8640">
        <v>53</v>
      </c>
      <c r="C8640" t="s">
        <v>168</v>
      </c>
      <c r="D8640" t="s">
        <v>169</v>
      </c>
      <c r="E8640">
        <v>3</v>
      </c>
      <c r="F8640">
        <v>365</v>
      </c>
      <c r="G8640">
        <v>5</v>
      </c>
      <c r="H8640" t="s">
        <v>303</v>
      </c>
      <c r="I8640" t="s">
        <v>170</v>
      </c>
      <c r="J8640">
        <v>2.5816055537992466</v>
      </c>
      <c r="L8640" s="47"/>
      <c r="M8640" s="47"/>
    </row>
    <row r="8641" spans="1:13" x14ac:dyDescent="0.4">
      <c r="A8641" t="str">
        <f t="shared" si="134"/>
        <v>49_2A_M_0_365_5_HH800_Core</v>
      </c>
      <c r="B8641">
        <v>49</v>
      </c>
      <c r="C8641" t="s">
        <v>176</v>
      </c>
      <c r="D8641" t="s">
        <v>174</v>
      </c>
      <c r="E8641">
        <v>0</v>
      </c>
      <c r="F8641">
        <v>365</v>
      </c>
      <c r="G8641">
        <v>5</v>
      </c>
      <c r="H8641" t="s">
        <v>303</v>
      </c>
      <c r="I8641" t="s">
        <v>170</v>
      </c>
      <c r="J8641">
        <v>50.906458421601279</v>
      </c>
      <c r="L8641" s="47"/>
      <c r="M8641" s="47"/>
    </row>
    <row r="8642" spans="1:13" x14ac:dyDescent="0.4">
      <c r="A8642" t="str">
        <f t="shared" si="134"/>
        <v>45_4A_M_0_90_5_HH800_Core</v>
      </c>
      <c r="B8642">
        <v>45</v>
      </c>
      <c r="C8642" t="s">
        <v>168</v>
      </c>
      <c r="D8642" t="s">
        <v>174</v>
      </c>
      <c r="E8642">
        <v>0</v>
      </c>
      <c r="F8642">
        <v>90</v>
      </c>
      <c r="G8642">
        <v>5</v>
      </c>
      <c r="H8642" t="s">
        <v>303</v>
      </c>
      <c r="I8642" t="s">
        <v>170</v>
      </c>
      <c r="J8642">
        <v>26.873705025657898</v>
      </c>
      <c r="L8642" s="47"/>
      <c r="M8642" s="47"/>
    </row>
    <row r="8643" spans="1:13" x14ac:dyDescent="0.4">
      <c r="A8643" t="str">
        <f t="shared" ref="A8643:A8706" si="135">B8643&amp;"_"&amp;C8643&amp;"_"&amp;D8643&amp;"_"&amp;E8643&amp;"_"&amp;F8643&amp;"_"&amp;G8643&amp;"_"&amp;H8643&amp;"_"&amp;I8643</f>
        <v>55_2A_M_0_90_5_HH800_Core</v>
      </c>
      <c r="B8643">
        <v>55</v>
      </c>
      <c r="C8643" t="s">
        <v>176</v>
      </c>
      <c r="D8643" t="s">
        <v>174</v>
      </c>
      <c r="E8643">
        <v>0</v>
      </c>
      <c r="F8643">
        <v>90</v>
      </c>
      <c r="G8643">
        <v>5</v>
      </c>
      <c r="H8643" t="s">
        <v>303</v>
      </c>
      <c r="I8643" t="s">
        <v>170</v>
      </c>
      <c r="J8643">
        <v>88.256406073795347</v>
      </c>
      <c r="L8643" s="47"/>
      <c r="M8643" s="47"/>
    </row>
    <row r="8644" spans="1:13" x14ac:dyDescent="0.4">
      <c r="A8644" t="str">
        <f t="shared" si="135"/>
        <v>40_2A_F_3_90_5_HH800_Core</v>
      </c>
      <c r="B8644">
        <v>40</v>
      </c>
      <c r="C8644" t="s">
        <v>176</v>
      </c>
      <c r="D8644" t="s">
        <v>169</v>
      </c>
      <c r="E8644">
        <v>3</v>
      </c>
      <c r="F8644">
        <v>90</v>
      </c>
      <c r="G8644">
        <v>5</v>
      </c>
      <c r="H8644" t="s">
        <v>303</v>
      </c>
      <c r="I8644" t="s">
        <v>170</v>
      </c>
      <c r="J8644">
        <v>3.3595427613015243</v>
      </c>
      <c r="L8644" s="47"/>
      <c r="M8644" s="47"/>
    </row>
    <row r="8645" spans="1:13" x14ac:dyDescent="0.4">
      <c r="A8645" t="str">
        <f t="shared" si="135"/>
        <v>56_4A_M_0_180_2_HH800_Core</v>
      </c>
      <c r="B8645">
        <v>56</v>
      </c>
      <c r="C8645" t="s">
        <v>168</v>
      </c>
      <c r="D8645" t="s">
        <v>174</v>
      </c>
      <c r="E8645">
        <v>0</v>
      </c>
      <c r="F8645">
        <v>180</v>
      </c>
      <c r="G8645">
        <v>2</v>
      </c>
      <c r="H8645" t="s">
        <v>303</v>
      </c>
      <c r="I8645" t="s">
        <v>170</v>
      </c>
      <c r="J8645">
        <v>30.380186746752941</v>
      </c>
      <c r="L8645" s="47"/>
      <c r="M8645" s="47"/>
    </row>
    <row r="8646" spans="1:13" x14ac:dyDescent="0.4">
      <c r="A8646" t="str">
        <f t="shared" si="135"/>
        <v>35_4A_F_6_180_5_HH800_Core</v>
      </c>
      <c r="B8646">
        <v>35</v>
      </c>
      <c r="C8646" t="s">
        <v>168</v>
      </c>
      <c r="D8646" t="s">
        <v>169</v>
      </c>
      <c r="E8646">
        <v>6</v>
      </c>
      <c r="F8646">
        <v>180</v>
      </c>
      <c r="G8646">
        <v>5</v>
      </c>
      <c r="H8646" t="s">
        <v>303</v>
      </c>
      <c r="I8646" t="s">
        <v>170</v>
      </c>
      <c r="J8646">
        <v>2.7952828274898525</v>
      </c>
      <c r="L8646" s="47"/>
      <c r="M8646" s="47"/>
    </row>
    <row r="8647" spans="1:13" x14ac:dyDescent="0.4">
      <c r="A8647" t="str">
        <f t="shared" si="135"/>
        <v>36_2A_F_0_90_2_HH800_Core</v>
      </c>
      <c r="B8647">
        <v>36</v>
      </c>
      <c r="C8647" t="s">
        <v>176</v>
      </c>
      <c r="D8647" t="s">
        <v>169</v>
      </c>
      <c r="E8647">
        <v>0</v>
      </c>
      <c r="F8647">
        <v>90</v>
      </c>
      <c r="G8647">
        <v>2</v>
      </c>
      <c r="H8647" t="s">
        <v>303</v>
      </c>
      <c r="I8647" t="s">
        <v>170</v>
      </c>
      <c r="J8647">
        <v>30.623636968356756</v>
      </c>
      <c r="L8647" s="47"/>
      <c r="M8647" s="47"/>
    </row>
    <row r="8648" spans="1:13" x14ac:dyDescent="0.4">
      <c r="A8648" t="str">
        <f t="shared" si="135"/>
        <v>25_2A_M_3_180_5_HH800_Core</v>
      </c>
      <c r="B8648">
        <v>25</v>
      </c>
      <c r="C8648" t="s">
        <v>176</v>
      </c>
      <c r="D8648" t="s">
        <v>174</v>
      </c>
      <c r="E8648">
        <v>3</v>
      </c>
      <c r="F8648">
        <v>180</v>
      </c>
      <c r="G8648">
        <v>5</v>
      </c>
      <c r="H8648" t="s">
        <v>303</v>
      </c>
      <c r="I8648" t="s">
        <v>170</v>
      </c>
      <c r="J8648">
        <v>1.544565827058286</v>
      </c>
      <c r="L8648" s="47"/>
      <c r="M8648" s="47"/>
    </row>
    <row r="8649" spans="1:13" x14ac:dyDescent="0.4">
      <c r="A8649" t="str">
        <f t="shared" si="135"/>
        <v>50_4M_F_3_365_5_HH800_Core</v>
      </c>
      <c r="B8649">
        <v>50</v>
      </c>
      <c r="C8649" t="s">
        <v>173</v>
      </c>
      <c r="D8649" t="s">
        <v>169</v>
      </c>
      <c r="E8649">
        <v>3</v>
      </c>
      <c r="F8649">
        <v>365</v>
      </c>
      <c r="G8649">
        <v>5</v>
      </c>
      <c r="H8649" t="s">
        <v>303</v>
      </c>
      <c r="I8649" t="s">
        <v>170</v>
      </c>
      <c r="J8649">
        <v>2.3529881576461071</v>
      </c>
      <c r="L8649" s="47"/>
      <c r="M8649" s="47"/>
    </row>
    <row r="8650" spans="1:13" x14ac:dyDescent="0.4">
      <c r="A8650" t="str">
        <f t="shared" si="135"/>
        <v>35_4A_M_0_180_2_HH800_Core</v>
      </c>
      <c r="B8650">
        <v>35</v>
      </c>
      <c r="C8650" t="s">
        <v>168</v>
      </c>
      <c r="D8650" t="s">
        <v>174</v>
      </c>
      <c r="E8650">
        <v>0</v>
      </c>
      <c r="F8650">
        <v>180</v>
      </c>
      <c r="G8650">
        <v>2</v>
      </c>
      <c r="H8650" t="s">
        <v>303</v>
      </c>
      <c r="I8650" t="s">
        <v>170</v>
      </c>
      <c r="J8650">
        <v>9.7330075552822439</v>
      </c>
      <c r="L8650" s="47"/>
      <c r="M8650" s="47"/>
    </row>
    <row r="8651" spans="1:13" x14ac:dyDescent="0.4">
      <c r="A8651" t="str">
        <f t="shared" si="135"/>
        <v>38_2A_M_0_90_5_HH800_Core</v>
      </c>
      <c r="B8651">
        <v>38</v>
      </c>
      <c r="C8651" t="s">
        <v>176</v>
      </c>
      <c r="D8651" t="s">
        <v>174</v>
      </c>
      <c r="E8651">
        <v>0</v>
      </c>
      <c r="F8651">
        <v>90</v>
      </c>
      <c r="G8651">
        <v>5</v>
      </c>
      <c r="H8651" t="s">
        <v>303</v>
      </c>
      <c r="I8651" t="s">
        <v>170</v>
      </c>
      <c r="J8651">
        <v>36.055166215869527</v>
      </c>
      <c r="L8651" s="47"/>
      <c r="M8651" s="47"/>
    </row>
    <row r="8652" spans="1:13" x14ac:dyDescent="0.4">
      <c r="A8652" t="str">
        <f t="shared" si="135"/>
        <v>35_4M_M_0_180_2_HH800_Core</v>
      </c>
      <c r="B8652">
        <v>35</v>
      </c>
      <c r="C8652" t="s">
        <v>173</v>
      </c>
      <c r="D8652" t="s">
        <v>174</v>
      </c>
      <c r="E8652">
        <v>0</v>
      </c>
      <c r="F8652">
        <v>180</v>
      </c>
      <c r="G8652">
        <v>2</v>
      </c>
      <c r="H8652" t="s">
        <v>303</v>
      </c>
      <c r="I8652" t="s">
        <v>170</v>
      </c>
      <c r="J8652">
        <v>9.1401602271407842</v>
      </c>
      <c r="L8652" s="47"/>
      <c r="M8652" s="47"/>
    </row>
    <row r="8653" spans="1:13" x14ac:dyDescent="0.4">
      <c r="A8653" t="str">
        <f t="shared" si="135"/>
        <v>60_4A_F_6_90_5_HH800_Core</v>
      </c>
      <c r="B8653">
        <v>60</v>
      </c>
      <c r="C8653" t="s">
        <v>168</v>
      </c>
      <c r="D8653" t="s">
        <v>169</v>
      </c>
      <c r="E8653">
        <v>6</v>
      </c>
      <c r="F8653">
        <v>90</v>
      </c>
      <c r="G8653">
        <v>5</v>
      </c>
      <c r="H8653" t="s">
        <v>303</v>
      </c>
      <c r="I8653" t="s">
        <v>170</v>
      </c>
      <c r="J8653">
        <v>4.0149123388366759</v>
      </c>
      <c r="L8653" s="47"/>
      <c r="M8653" s="47"/>
    </row>
    <row r="8654" spans="1:13" x14ac:dyDescent="0.4">
      <c r="A8654" t="str">
        <f t="shared" si="135"/>
        <v>63_2A_F_6_90_5_HH800_Core</v>
      </c>
      <c r="B8654">
        <v>63</v>
      </c>
      <c r="C8654" t="s">
        <v>176</v>
      </c>
      <c r="D8654" t="s">
        <v>169</v>
      </c>
      <c r="E8654">
        <v>6</v>
      </c>
      <c r="F8654">
        <v>90</v>
      </c>
      <c r="G8654">
        <v>5</v>
      </c>
      <c r="H8654" t="s">
        <v>303</v>
      </c>
      <c r="I8654" t="s">
        <v>170</v>
      </c>
      <c r="J8654">
        <v>7.3209247251420697</v>
      </c>
      <c r="L8654" s="47"/>
      <c r="M8654" s="47"/>
    </row>
    <row r="8655" spans="1:13" x14ac:dyDescent="0.4">
      <c r="A8655" t="str">
        <f t="shared" si="135"/>
        <v>28_4M_M_3_180_5_HH800_Core</v>
      </c>
      <c r="B8655">
        <v>28</v>
      </c>
      <c r="C8655" t="s">
        <v>173</v>
      </c>
      <c r="D8655" t="s">
        <v>174</v>
      </c>
      <c r="E8655">
        <v>3</v>
      </c>
      <c r="F8655">
        <v>180</v>
      </c>
      <c r="G8655">
        <v>5</v>
      </c>
      <c r="H8655" t="s">
        <v>303</v>
      </c>
      <c r="I8655" t="s">
        <v>170</v>
      </c>
      <c r="J8655">
        <v>0.81947010806048926</v>
      </c>
      <c r="L8655" s="47"/>
      <c r="M8655" s="47"/>
    </row>
    <row r="8656" spans="1:13" x14ac:dyDescent="0.4">
      <c r="A8656" t="str">
        <f t="shared" si="135"/>
        <v>25_4M_F_0_60_5_HH800_Core</v>
      </c>
      <c r="B8656">
        <v>25</v>
      </c>
      <c r="C8656" t="s">
        <v>173</v>
      </c>
      <c r="D8656" t="s">
        <v>169</v>
      </c>
      <c r="E8656">
        <v>0</v>
      </c>
      <c r="F8656">
        <v>60</v>
      </c>
      <c r="G8656">
        <v>5</v>
      </c>
      <c r="H8656" t="s">
        <v>303</v>
      </c>
      <c r="I8656" t="s">
        <v>170</v>
      </c>
      <c r="J8656">
        <v>23.197773861734987</v>
      </c>
      <c r="L8656" s="47"/>
      <c r="M8656" s="47"/>
    </row>
    <row r="8657" spans="1:13" x14ac:dyDescent="0.4">
      <c r="A8657" t="str">
        <f t="shared" si="135"/>
        <v>32_4M_M_3_90_5_HH800_Core</v>
      </c>
      <c r="B8657">
        <v>32</v>
      </c>
      <c r="C8657" t="s">
        <v>173</v>
      </c>
      <c r="D8657" t="s">
        <v>174</v>
      </c>
      <c r="E8657">
        <v>3</v>
      </c>
      <c r="F8657">
        <v>90</v>
      </c>
      <c r="G8657">
        <v>5</v>
      </c>
      <c r="H8657" t="s">
        <v>303</v>
      </c>
      <c r="I8657" t="s">
        <v>170</v>
      </c>
      <c r="J8657">
        <v>1.6667116967679712</v>
      </c>
      <c r="L8657" s="47"/>
      <c r="M8657" s="47"/>
    </row>
    <row r="8658" spans="1:13" x14ac:dyDescent="0.4">
      <c r="A8658" t="str">
        <f t="shared" si="135"/>
        <v>42_4M_F_0_180_2_HH800_Core</v>
      </c>
      <c r="B8658">
        <v>42</v>
      </c>
      <c r="C8658" t="s">
        <v>173</v>
      </c>
      <c r="D8658" t="s">
        <v>169</v>
      </c>
      <c r="E8658">
        <v>0</v>
      </c>
      <c r="F8658">
        <v>180</v>
      </c>
      <c r="G8658">
        <v>2</v>
      </c>
      <c r="H8658" t="s">
        <v>303</v>
      </c>
      <c r="I8658" t="s">
        <v>170</v>
      </c>
      <c r="J8658">
        <v>17.617467721229055</v>
      </c>
      <c r="L8658" s="47"/>
      <c r="M8658" s="47"/>
    </row>
    <row r="8659" spans="1:13" x14ac:dyDescent="0.4">
      <c r="A8659" t="str">
        <f t="shared" si="135"/>
        <v>31_4A_F_3_180_5_HH800_Core</v>
      </c>
      <c r="B8659">
        <v>31</v>
      </c>
      <c r="C8659" t="s">
        <v>168</v>
      </c>
      <c r="D8659" t="s">
        <v>169</v>
      </c>
      <c r="E8659">
        <v>3</v>
      </c>
      <c r="F8659">
        <v>180</v>
      </c>
      <c r="G8659">
        <v>5</v>
      </c>
      <c r="H8659" t="s">
        <v>303</v>
      </c>
      <c r="I8659" t="s">
        <v>170</v>
      </c>
      <c r="J8659">
        <v>1.5167331186224664</v>
      </c>
      <c r="L8659" s="47"/>
      <c r="M8659" s="47"/>
    </row>
    <row r="8660" spans="1:13" x14ac:dyDescent="0.4">
      <c r="A8660" t="str">
        <f t="shared" si="135"/>
        <v>35_4M_F_6_365_5_HH800_Core</v>
      </c>
      <c r="B8660">
        <v>35</v>
      </c>
      <c r="C8660" t="s">
        <v>173</v>
      </c>
      <c r="D8660" t="s">
        <v>169</v>
      </c>
      <c r="E8660">
        <v>6</v>
      </c>
      <c r="F8660">
        <v>365</v>
      </c>
      <c r="G8660">
        <v>5</v>
      </c>
      <c r="H8660" t="s">
        <v>303</v>
      </c>
      <c r="I8660" t="s">
        <v>170</v>
      </c>
      <c r="J8660">
        <v>2.8099269109092444</v>
      </c>
      <c r="L8660" s="47"/>
      <c r="M8660" s="47"/>
    </row>
    <row r="8661" spans="1:13" x14ac:dyDescent="0.4">
      <c r="A8661" t="str">
        <f t="shared" si="135"/>
        <v>40_4A_M_0_90_5_HH800_Core</v>
      </c>
      <c r="B8661">
        <v>40</v>
      </c>
      <c r="C8661" t="s">
        <v>168</v>
      </c>
      <c r="D8661" t="s">
        <v>174</v>
      </c>
      <c r="E8661">
        <v>0</v>
      </c>
      <c r="F8661">
        <v>90</v>
      </c>
      <c r="G8661">
        <v>5</v>
      </c>
      <c r="H8661" t="s">
        <v>303</v>
      </c>
      <c r="I8661" t="s">
        <v>170</v>
      </c>
      <c r="J8661">
        <v>21.548239129084127</v>
      </c>
      <c r="L8661" s="47"/>
      <c r="M8661" s="47"/>
    </row>
    <row r="8662" spans="1:13" x14ac:dyDescent="0.4">
      <c r="A8662" t="str">
        <f t="shared" si="135"/>
        <v>41_2A_F_0_365_5_HH800_Core</v>
      </c>
      <c r="B8662">
        <v>41</v>
      </c>
      <c r="C8662" t="s">
        <v>176</v>
      </c>
      <c r="D8662" t="s">
        <v>169</v>
      </c>
      <c r="E8662">
        <v>0</v>
      </c>
      <c r="F8662">
        <v>365</v>
      </c>
      <c r="G8662">
        <v>5</v>
      </c>
      <c r="H8662" t="s">
        <v>303</v>
      </c>
      <c r="I8662" t="s">
        <v>170</v>
      </c>
      <c r="J8662">
        <v>42.363124938076631</v>
      </c>
      <c r="L8662" s="47"/>
      <c r="M8662" s="47"/>
    </row>
    <row r="8663" spans="1:13" x14ac:dyDescent="0.4">
      <c r="A8663" t="str">
        <f t="shared" si="135"/>
        <v>63_4A_F_3_365_5_HH800_Core</v>
      </c>
      <c r="B8663">
        <v>63</v>
      </c>
      <c r="C8663" t="s">
        <v>168</v>
      </c>
      <c r="D8663" t="s">
        <v>169</v>
      </c>
      <c r="E8663">
        <v>3</v>
      </c>
      <c r="F8663">
        <v>365</v>
      </c>
      <c r="G8663">
        <v>5</v>
      </c>
      <c r="H8663" t="s">
        <v>303</v>
      </c>
      <c r="I8663" t="s">
        <v>170</v>
      </c>
      <c r="J8663">
        <v>2.4078542477736393</v>
      </c>
      <c r="L8663" s="47"/>
      <c r="M8663" s="47"/>
    </row>
    <row r="8664" spans="1:13" x14ac:dyDescent="0.4">
      <c r="A8664" t="str">
        <f t="shared" si="135"/>
        <v>43_4A_F_3_90_5_HH800_Core</v>
      </c>
      <c r="B8664">
        <v>43</v>
      </c>
      <c r="C8664" t="s">
        <v>168</v>
      </c>
      <c r="D8664" t="s">
        <v>169</v>
      </c>
      <c r="E8664">
        <v>3</v>
      </c>
      <c r="F8664">
        <v>90</v>
      </c>
      <c r="G8664">
        <v>5</v>
      </c>
      <c r="H8664" t="s">
        <v>303</v>
      </c>
      <c r="I8664" t="s">
        <v>170</v>
      </c>
      <c r="J8664">
        <v>2.6612526511388466</v>
      </c>
      <c r="L8664" s="47"/>
      <c r="M8664" s="47"/>
    </row>
    <row r="8665" spans="1:13" x14ac:dyDescent="0.4">
      <c r="A8665" t="str">
        <f t="shared" si="135"/>
        <v>53_2A_M_6_365_5_HH800_Core</v>
      </c>
      <c r="B8665">
        <v>53</v>
      </c>
      <c r="C8665" t="s">
        <v>176</v>
      </c>
      <c r="D8665" t="s">
        <v>174</v>
      </c>
      <c r="E8665">
        <v>6</v>
      </c>
      <c r="F8665">
        <v>365</v>
      </c>
      <c r="G8665">
        <v>5</v>
      </c>
      <c r="H8665" t="s">
        <v>303</v>
      </c>
      <c r="I8665" t="s">
        <v>170</v>
      </c>
      <c r="J8665">
        <v>7.0722415285172282</v>
      </c>
      <c r="L8665" s="47"/>
      <c r="M8665" s="47"/>
    </row>
    <row r="8666" spans="1:13" x14ac:dyDescent="0.4">
      <c r="A8666" t="str">
        <f t="shared" si="135"/>
        <v>54_2A_M_0_365_5_HH800_Core</v>
      </c>
      <c r="B8666">
        <v>54</v>
      </c>
      <c r="C8666" t="s">
        <v>176</v>
      </c>
      <c r="D8666" t="s">
        <v>174</v>
      </c>
      <c r="E8666">
        <v>0</v>
      </c>
      <c r="F8666">
        <v>365</v>
      </c>
      <c r="G8666">
        <v>5</v>
      </c>
      <c r="H8666" t="s">
        <v>303</v>
      </c>
      <c r="I8666" t="s">
        <v>170</v>
      </c>
      <c r="J8666">
        <v>67.25475892445921</v>
      </c>
      <c r="L8666" s="47"/>
      <c r="M8666" s="47"/>
    </row>
    <row r="8667" spans="1:13" x14ac:dyDescent="0.4">
      <c r="A8667" t="str">
        <f t="shared" si="135"/>
        <v>63_4A_M_6_180_5_HH800_Core</v>
      </c>
      <c r="B8667">
        <v>63</v>
      </c>
      <c r="C8667" t="s">
        <v>168</v>
      </c>
      <c r="D8667" t="s">
        <v>174</v>
      </c>
      <c r="E8667">
        <v>6</v>
      </c>
      <c r="F8667">
        <v>180</v>
      </c>
      <c r="G8667">
        <v>5</v>
      </c>
      <c r="H8667" t="s">
        <v>303</v>
      </c>
      <c r="I8667" t="s">
        <v>170</v>
      </c>
      <c r="J8667">
        <v>5.2054396220899788</v>
      </c>
      <c r="L8667" s="47"/>
      <c r="M8667" s="47"/>
    </row>
    <row r="8668" spans="1:13" x14ac:dyDescent="0.4">
      <c r="A8668" t="str">
        <f t="shared" si="135"/>
        <v>26_4A_F_0_180_5_HH800_Core</v>
      </c>
      <c r="B8668">
        <v>26</v>
      </c>
      <c r="C8668" t="s">
        <v>168</v>
      </c>
      <c r="D8668" t="s">
        <v>169</v>
      </c>
      <c r="E8668">
        <v>0</v>
      </c>
      <c r="F8668">
        <v>180</v>
      </c>
      <c r="G8668">
        <v>5</v>
      </c>
      <c r="H8668" t="s">
        <v>303</v>
      </c>
      <c r="I8668" t="s">
        <v>170</v>
      </c>
      <c r="J8668">
        <v>16.558332773437066</v>
      </c>
      <c r="L8668" s="47"/>
      <c r="M8668" s="47"/>
    </row>
    <row r="8669" spans="1:13" x14ac:dyDescent="0.4">
      <c r="A8669" t="str">
        <f t="shared" si="135"/>
        <v>43_4A_M_0_90_2_HH800_Core</v>
      </c>
      <c r="B8669">
        <v>43</v>
      </c>
      <c r="C8669" t="s">
        <v>168</v>
      </c>
      <c r="D8669" t="s">
        <v>174</v>
      </c>
      <c r="E8669">
        <v>0</v>
      </c>
      <c r="F8669">
        <v>90</v>
      </c>
      <c r="G8669">
        <v>2</v>
      </c>
      <c r="H8669" t="s">
        <v>303</v>
      </c>
      <c r="I8669" t="s">
        <v>170</v>
      </c>
      <c r="J8669">
        <v>16.279557834601118</v>
      </c>
      <c r="L8669" s="47"/>
      <c r="M8669" s="47"/>
    </row>
    <row r="8670" spans="1:13" x14ac:dyDescent="0.4">
      <c r="A8670" t="str">
        <f t="shared" si="135"/>
        <v>31_4A_M_0_60_2_HH800_Core</v>
      </c>
      <c r="B8670">
        <v>31</v>
      </c>
      <c r="C8670" t="s">
        <v>168</v>
      </c>
      <c r="D8670" t="s">
        <v>174</v>
      </c>
      <c r="E8670">
        <v>0</v>
      </c>
      <c r="F8670">
        <v>60</v>
      </c>
      <c r="G8670">
        <v>2</v>
      </c>
      <c r="H8670" t="s">
        <v>303</v>
      </c>
      <c r="I8670" t="s">
        <v>170</v>
      </c>
      <c r="J8670">
        <v>16.657034204615439</v>
      </c>
      <c r="L8670" s="47"/>
      <c r="M8670" s="47"/>
    </row>
    <row r="8671" spans="1:13" x14ac:dyDescent="0.4">
      <c r="A8671" t="str">
        <f t="shared" si="135"/>
        <v>30_4M_F_0_180_2_HH800_Core</v>
      </c>
      <c r="B8671">
        <v>30</v>
      </c>
      <c r="C8671" t="s">
        <v>173</v>
      </c>
      <c r="D8671" t="s">
        <v>169</v>
      </c>
      <c r="E8671">
        <v>0</v>
      </c>
      <c r="F8671">
        <v>180</v>
      </c>
      <c r="G8671">
        <v>2</v>
      </c>
      <c r="H8671" t="s">
        <v>303</v>
      </c>
      <c r="I8671" t="s">
        <v>170</v>
      </c>
      <c r="J8671">
        <v>12.729583805907358</v>
      </c>
      <c r="L8671" s="47"/>
      <c r="M8671" s="47"/>
    </row>
    <row r="8672" spans="1:13" x14ac:dyDescent="0.4">
      <c r="A8672" t="str">
        <f t="shared" si="135"/>
        <v>30_4A_F_0_180_2_HH800_Core</v>
      </c>
      <c r="B8672">
        <v>30</v>
      </c>
      <c r="C8672" t="s">
        <v>168</v>
      </c>
      <c r="D8672" t="s">
        <v>169</v>
      </c>
      <c r="E8672">
        <v>0</v>
      </c>
      <c r="F8672">
        <v>180</v>
      </c>
      <c r="G8672">
        <v>2</v>
      </c>
      <c r="H8672" t="s">
        <v>303</v>
      </c>
      <c r="I8672" t="s">
        <v>170</v>
      </c>
      <c r="J8672">
        <v>13.798546369357545</v>
      </c>
      <c r="L8672" s="47"/>
      <c r="M8672" s="47"/>
    </row>
    <row r="8673" spans="1:13" x14ac:dyDescent="0.4">
      <c r="A8673" t="str">
        <f t="shared" si="135"/>
        <v>55_2A_M_3_90_5_HH800_Core</v>
      </c>
      <c r="B8673">
        <v>55</v>
      </c>
      <c r="C8673" t="s">
        <v>176</v>
      </c>
      <c r="D8673" t="s">
        <v>174</v>
      </c>
      <c r="E8673">
        <v>3</v>
      </c>
      <c r="F8673">
        <v>90</v>
      </c>
      <c r="G8673">
        <v>5</v>
      </c>
      <c r="H8673" t="s">
        <v>303</v>
      </c>
      <c r="I8673" t="s">
        <v>170</v>
      </c>
      <c r="J8673">
        <v>3.9890884482135709</v>
      </c>
      <c r="L8673" s="47"/>
      <c r="M8673" s="47"/>
    </row>
    <row r="8674" spans="1:13" x14ac:dyDescent="0.4">
      <c r="A8674" t="str">
        <f t="shared" si="135"/>
        <v>40_2A_F_3_365_5_HH800_Core</v>
      </c>
      <c r="B8674">
        <v>40</v>
      </c>
      <c r="C8674" t="s">
        <v>176</v>
      </c>
      <c r="D8674" t="s">
        <v>169</v>
      </c>
      <c r="E8674">
        <v>3</v>
      </c>
      <c r="F8674">
        <v>365</v>
      </c>
      <c r="G8674">
        <v>5</v>
      </c>
      <c r="H8674" t="s">
        <v>303</v>
      </c>
      <c r="I8674" t="s">
        <v>170</v>
      </c>
      <c r="J8674">
        <v>3.4069983410631699</v>
      </c>
      <c r="L8674" s="47"/>
      <c r="M8674" s="47"/>
    </row>
    <row r="8675" spans="1:13" x14ac:dyDescent="0.4">
      <c r="A8675" t="str">
        <f t="shared" si="135"/>
        <v>59_4A_F_3_90_5_HH800_Core</v>
      </c>
      <c r="B8675">
        <v>59</v>
      </c>
      <c r="C8675" t="s">
        <v>168</v>
      </c>
      <c r="D8675" t="s">
        <v>169</v>
      </c>
      <c r="E8675">
        <v>3</v>
      </c>
      <c r="F8675">
        <v>90</v>
      </c>
      <c r="G8675">
        <v>5</v>
      </c>
      <c r="H8675" t="s">
        <v>303</v>
      </c>
      <c r="I8675" t="s">
        <v>170</v>
      </c>
      <c r="J8675">
        <v>2.1764152738064926</v>
      </c>
      <c r="L8675" s="47"/>
      <c r="M8675" s="47"/>
    </row>
    <row r="8676" spans="1:13" x14ac:dyDescent="0.4">
      <c r="A8676" t="str">
        <f t="shared" si="135"/>
        <v>49_2A_M_3_365_5_HH800_Core</v>
      </c>
      <c r="B8676">
        <v>49</v>
      </c>
      <c r="C8676" t="s">
        <v>176</v>
      </c>
      <c r="D8676" t="s">
        <v>174</v>
      </c>
      <c r="E8676">
        <v>3</v>
      </c>
      <c r="F8676">
        <v>365</v>
      </c>
      <c r="G8676">
        <v>5</v>
      </c>
      <c r="H8676" t="s">
        <v>303</v>
      </c>
      <c r="I8676" t="s">
        <v>170</v>
      </c>
      <c r="J8676">
        <v>3.7757480864538766</v>
      </c>
      <c r="L8676" s="47"/>
      <c r="M8676" s="47"/>
    </row>
    <row r="8677" spans="1:13" x14ac:dyDescent="0.4">
      <c r="A8677" t="str">
        <f t="shared" si="135"/>
        <v>30_2A_M_0_90_5_HH800_Core</v>
      </c>
      <c r="B8677">
        <v>30</v>
      </c>
      <c r="C8677" t="s">
        <v>176</v>
      </c>
      <c r="D8677" t="s">
        <v>174</v>
      </c>
      <c r="E8677">
        <v>0</v>
      </c>
      <c r="F8677">
        <v>90</v>
      </c>
      <c r="G8677">
        <v>5</v>
      </c>
      <c r="H8677" t="s">
        <v>303</v>
      </c>
      <c r="I8677" t="s">
        <v>170</v>
      </c>
      <c r="J8677">
        <v>27.747524437517242</v>
      </c>
      <c r="L8677" s="47"/>
      <c r="M8677" s="47"/>
    </row>
    <row r="8678" spans="1:13" x14ac:dyDescent="0.4">
      <c r="A8678" t="str">
        <f t="shared" si="135"/>
        <v>25_2A_F_0_180_2_HH800_Core</v>
      </c>
      <c r="B8678">
        <v>25</v>
      </c>
      <c r="C8678" t="s">
        <v>176</v>
      </c>
      <c r="D8678" t="s">
        <v>169</v>
      </c>
      <c r="E8678">
        <v>0</v>
      </c>
      <c r="F8678">
        <v>180</v>
      </c>
      <c r="G8678">
        <v>2</v>
      </c>
      <c r="H8678" t="s">
        <v>303</v>
      </c>
      <c r="I8678" t="s">
        <v>170</v>
      </c>
      <c r="J8678">
        <v>21.425626140197629</v>
      </c>
      <c r="L8678" s="47"/>
      <c r="M8678" s="47"/>
    </row>
    <row r="8679" spans="1:13" x14ac:dyDescent="0.4">
      <c r="A8679" t="str">
        <f t="shared" si="135"/>
        <v>35_4A_F_3_180_5_HH800_Core</v>
      </c>
      <c r="B8679">
        <v>35</v>
      </c>
      <c r="C8679" t="s">
        <v>168</v>
      </c>
      <c r="D8679" t="s">
        <v>169</v>
      </c>
      <c r="E8679">
        <v>3</v>
      </c>
      <c r="F8679">
        <v>180</v>
      </c>
      <c r="G8679">
        <v>5</v>
      </c>
      <c r="H8679" t="s">
        <v>303</v>
      </c>
      <c r="I8679" t="s">
        <v>170</v>
      </c>
      <c r="J8679">
        <v>1.8358511264719402</v>
      </c>
      <c r="L8679" s="47"/>
      <c r="M8679" s="47"/>
    </row>
    <row r="8680" spans="1:13" x14ac:dyDescent="0.4">
      <c r="A8680" t="str">
        <f t="shared" si="135"/>
        <v>47_2A_M_3_90_5_HH800_Core</v>
      </c>
      <c r="B8680">
        <v>47</v>
      </c>
      <c r="C8680" t="s">
        <v>176</v>
      </c>
      <c r="D8680" t="s">
        <v>174</v>
      </c>
      <c r="E8680">
        <v>3</v>
      </c>
      <c r="F8680">
        <v>90</v>
      </c>
      <c r="G8680">
        <v>5</v>
      </c>
      <c r="H8680" t="s">
        <v>303</v>
      </c>
      <c r="I8680" t="s">
        <v>170</v>
      </c>
      <c r="J8680">
        <v>3.3952832123752961</v>
      </c>
      <c r="L8680" s="47"/>
      <c r="M8680" s="47"/>
    </row>
    <row r="8681" spans="1:13" x14ac:dyDescent="0.4">
      <c r="A8681" t="str">
        <f t="shared" si="135"/>
        <v>49_4A_M_0_60_2_HH800_Core</v>
      </c>
      <c r="B8681">
        <v>49</v>
      </c>
      <c r="C8681" t="s">
        <v>168</v>
      </c>
      <c r="D8681" t="s">
        <v>174</v>
      </c>
      <c r="E8681">
        <v>0</v>
      </c>
      <c r="F8681">
        <v>60</v>
      </c>
      <c r="G8681">
        <v>2</v>
      </c>
      <c r="H8681" t="s">
        <v>303</v>
      </c>
      <c r="I8681" t="s">
        <v>170</v>
      </c>
      <c r="J8681">
        <v>34.124931092143328</v>
      </c>
      <c r="L8681" s="47"/>
      <c r="M8681" s="47"/>
    </row>
    <row r="8682" spans="1:13" x14ac:dyDescent="0.4">
      <c r="A8682" t="str">
        <f t="shared" si="135"/>
        <v>37_2M_F_0_180_2_HH800_Core</v>
      </c>
      <c r="B8682">
        <v>37</v>
      </c>
      <c r="C8682" t="s">
        <v>175</v>
      </c>
      <c r="D8682" t="s">
        <v>169</v>
      </c>
      <c r="E8682">
        <v>0</v>
      </c>
      <c r="F8682">
        <v>180</v>
      </c>
      <c r="G8682">
        <v>2</v>
      </c>
      <c r="H8682" t="s">
        <v>303</v>
      </c>
      <c r="I8682" t="s">
        <v>170</v>
      </c>
      <c r="J8682">
        <v>22.580564871974325</v>
      </c>
      <c r="L8682" s="47"/>
      <c r="M8682" s="47"/>
    </row>
    <row r="8683" spans="1:13" x14ac:dyDescent="0.4">
      <c r="A8683" t="str">
        <f t="shared" si="135"/>
        <v>37_2A_F_0_180_2_HH800_Core</v>
      </c>
      <c r="B8683">
        <v>37</v>
      </c>
      <c r="C8683" t="s">
        <v>176</v>
      </c>
      <c r="D8683" t="s">
        <v>169</v>
      </c>
      <c r="E8683">
        <v>0</v>
      </c>
      <c r="F8683">
        <v>180</v>
      </c>
      <c r="G8683">
        <v>2</v>
      </c>
      <c r="H8683" t="s">
        <v>303</v>
      </c>
      <c r="I8683" t="s">
        <v>170</v>
      </c>
      <c r="J8683">
        <v>25.943959936997974</v>
      </c>
      <c r="L8683" s="47"/>
      <c r="M8683" s="47"/>
    </row>
    <row r="8684" spans="1:13" x14ac:dyDescent="0.4">
      <c r="A8684" t="str">
        <f t="shared" si="135"/>
        <v>61_4A_F_0_90_2_HH800_Core</v>
      </c>
      <c r="B8684">
        <v>61</v>
      </c>
      <c r="C8684" t="s">
        <v>168</v>
      </c>
      <c r="D8684" t="s">
        <v>169</v>
      </c>
      <c r="E8684">
        <v>0</v>
      </c>
      <c r="F8684">
        <v>90</v>
      </c>
      <c r="G8684">
        <v>2</v>
      </c>
      <c r="H8684" t="s">
        <v>303</v>
      </c>
      <c r="I8684" t="s">
        <v>170</v>
      </c>
      <c r="J8684">
        <v>53.639970672553517</v>
      </c>
      <c r="L8684" s="47"/>
      <c r="M8684" s="47"/>
    </row>
    <row r="8685" spans="1:13" x14ac:dyDescent="0.4">
      <c r="A8685" t="str">
        <f t="shared" si="135"/>
        <v>49_4A_F_3_180_5_HH800_Core</v>
      </c>
      <c r="B8685">
        <v>49</v>
      </c>
      <c r="C8685" t="s">
        <v>168</v>
      </c>
      <c r="D8685" t="s">
        <v>169</v>
      </c>
      <c r="E8685">
        <v>3</v>
      </c>
      <c r="F8685">
        <v>180</v>
      </c>
      <c r="G8685">
        <v>5</v>
      </c>
      <c r="H8685" t="s">
        <v>303</v>
      </c>
      <c r="I8685" t="s">
        <v>170</v>
      </c>
      <c r="J8685">
        <v>2.4725554497186533</v>
      </c>
      <c r="L8685" s="47"/>
      <c r="M8685" s="47"/>
    </row>
    <row r="8686" spans="1:13" x14ac:dyDescent="0.4">
      <c r="A8686" t="str">
        <f t="shared" si="135"/>
        <v>38_4M_F_3_90_5_HH800_Core</v>
      </c>
      <c r="B8686">
        <v>38</v>
      </c>
      <c r="C8686" t="s">
        <v>173</v>
      </c>
      <c r="D8686" t="s">
        <v>169</v>
      </c>
      <c r="E8686">
        <v>3</v>
      </c>
      <c r="F8686">
        <v>90</v>
      </c>
      <c r="G8686">
        <v>5</v>
      </c>
      <c r="H8686" t="s">
        <v>303</v>
      </c>
      <c r="I8686" t="s">
        <v>170</v>
      </c>
      <c r="J8686">
        <v>2.2671173224914569</v>
      </c>
      <c r="L8686" s="47"/>
      <c r="M8686" s="47"/>
    </row>
    <row r="8687" spans="1:13" x14ac:dyDescent="0.4">
      <c r="A8687" t="str">
        <f t="shared" si="135"/>
        <v>53_2A_F_6_365_5_HH800_Core</v>
      </c>
      <c r="B8687">
        <v>53</v>
      </c>
      <c r="C8687" t="s">
        <v>176</v>
      </c>
      <c r="D8687" t="s">
        <v>169</v>
      </c>
      <c r="E8687">
        <v>6</v>
      </c>
      <c r="F8687">
        <v>365</v>
      </c>
      <c r="G8687">
        <v>5</v>
      </c>
      <c r="H8687" t="s">
        <v>303</v>
      </c>
      <c r="I8687" t="s">
        <v>170</v>
      </c>
      <c r="J8687">
        <v>6.7692854027135674</v>
      </c>
      <c r="L8687" s="47"/>
      <c r="M8687" s="47"/>
    </row>
    <row r="8688" spans="1:13" x14ac:dyDescent="0.4">
      <c r="A8688" t="str">
        <f t="shared" si="135"/>
        <v>42_2A_F_6_180_5_HH800_Core</v>
      </c>
      <c r="B8688">
        <v>42</v>
      </c>
      <c r="C8688" t="s">
        <v>176</v>
      </c>
      <c r="D8688" t="s">
        <v>169</v>
      </c>
      <c r="E8688">
        <v>6</v>
      </c>
      <c r="F8688">
        <v>180</v>
      </c>
      <c r="G8688">
        <v>5</v>
      </c>
      <c r="H8688" t="s">
        <v>303</v>
      </c>
      <c r="I8688" t="s">
        <v>170</v>
      </c>
      <c r="J8688">
        <v>5.4268672189498952</v>
      </c>
      <c r="L8688" s="47"/>
      <c r="M8688" s="47"/>
    </row>
    <row r="8689" spans="1:13" x14ac:dyDescent="0.4">
      <c r="A8689" t="str">
        <f t="shared" si="135"/>
        <v>46_2A_F_0_90_5_HH800_Core</v>
      </c>
      <c r="B8689">
        <v>46</v>
      </c>
      <c r="C8689" t="s">
        <v>176</v>
      </c>
      <c r="D8689" t="s">
        <v>169</v>
      </c>
      <c r="E8689">
        <v>0</v>
      </c>
      <c r="F8689">
        <v>90</v>
      </c>
      <c r="G8689">
        <v>5</v>
      </c>
      <c r="H8689" t="s">
        <v>303</v>
      </c>
      <c r="I8689" t="s">
        <v>170</v>
      </c>
      <c r="J8689">
        <v>68.848658903987356</v>
      </c>
      <c r="L8689" s="47"/>
      <c r="M8689" s="47"/>
    </row>
    <row r="8690" spans="1:13" x14ac:dyDescent="0.4">
      <c r="A8690" t="str">
        <f t="shared" si="135"/>
        <v>35_4M_F_3_365_5_HH800_Core</v>
      </c>
      <c r="B8690">
        <v>35</v>
      </c>
      <c r="C8690" t="s">
        <v>173</v>
      </c>
      <c r="D8690" t="s">
        <v>169</v>
      </c>
      <c r="E8690">
        <v>3</v>
      </c>
      <c r="F8690">
        <v>365</v>
      </c>
      <c r="G8690">
        <v>5</v>
      </c>
      <c r="H8690" t="s">
        <v>303</v>
      </c>
      <c r="I8690" t="s">
        <v>170</v>
      </c>
      <c r="J8690">
        <v>1.344130484544531</v>
      </c>
      <c r="L8690" s="47"/>
      <c r="M8690" s="47"/>
    </row>
    <row r="8691" spans="1:13" x14ac:dyDescent="0.4">
      <c r="A8691" t="str">
        <f t="shared" si="135"/>
        <v>53_2A_M_3_180_5_HH800_Core</v>
      </c>
      <c r="B8691">
        <v>53</v>
      </c>
      <c r="C8691" t="s">
        <v>176</v>
      </c>
      <c r="D8691" t="s">
        <v>174</v>
      </c>
      <c r="E8691">
        <v>3</v>
      </c>
      <c r="F8691">
        <v>180</v>
      </c>
      <c r="G8691">
        <v>5</v>
      </c>
      <c r="H8691" t="s">
        <v>303</v>
      </c>
      <c r="I8691" t="s">
        <v>170</v>
      </c>
      <c r="J8691">
        <v>3.852428336415799</v>
      </c>
      <c r="L8691" s="47"/>
      <c r="M8691" s="47"/>
    </row>
    <row r="8692" spans="1:13" x14ac:dyDescent="0.4">
      <c r="A8692" t="str">
        <f t="shared" si="135"/>
        <v>38_2A_F_6_365_5_HH800_Core</v>
      </c>
      <c r="B8692">
        <v>38</v>
      </c>
      <c r="C8692" t="s">
        <v>176</v>
      </c>
      <c r="D8692" t="s">
        <v>169</v>
      </c>
      <c r="E8692">
        <v>6</v>
      </c>
      <c r="F8692">
        <v>365</v>
      </c>
      <c r="G8692">
        <v>5</v>
      </c>
      <c r="H8692" t="s">
        <v>303</v>
      </c>
      <c r="I8692" t="s">
        <v>170</v>
      </c>
      <c r="J8692">
        <v>4.7955209629376876</v>
      </c>
      <c r="L8692" s="47"/>
      <c r="M8692" s="47"/>
    </row>
    <row r="8693" spans="1:13" x14ac:dyDescent="0.4">
      <c r="A8693" t="str">
        <f t="shared" si="135"/>
        <v>44_4A_F_3_180_5_HH800_Core</v>
      </c>
      <c r="B8693">
        <v>44</v>
      </c>
      <c r="C8693" t="s">
        <v>168</v>
      </c>
      <c r="D8693" t="s">
        <v>169</v>
      </c>
      <c r="E8693">
        <v>3</v>
      </c>
      <c r="F8693">
        <v>180</v>
      </c>
      <c r="G8693">
        <v>5</v>
      </c>
      <c r="H8693" t="s">
        <v>303</v>
      </c>
      <c r="I8693" t="s">
        <v>170</v>
      </c>
      <c r="J8693">
        <v>2.2219952483021599</v>
      </c>
      <c r="L8693" s="47"/>
      <c r="M8693" s="47"/>
    </row>
    <row r="8694" spans="1:13" x14ac:dyDescent="0.4">
      <c r="A8694" t="str">
        <f t="shared" si="135"/>
        <v>42_2A_M_3_365_5_HH800_Core</v>
      </c>
      <c r="B8694">
        <v>42</v>
      </c>
      <c r="C8694" t="s">
        <v>176</v>
      </c>
      <c r="D8694" t="s">
        <v>174</v>
      </c>
      <c r="E8694">
        <v>3</v>
      </c>
      <c r="F8694">
        <v>365</v>
      </c>
      <c r="G8694">
        <v>5</v>
      </c>
      <c r="H8694" t="s">
        <v>303</v>
      </c>
      <c r="I8694" t="s">
        <v>170</v>
      </c>
      <c r="J8694">
        <v>2.5867273972970053</v>
      </c>
      <c r="L8694" s="47"/>
      <c r="M8694" s="47"/>
    </row>
    <row r="8695" spans="1:13" x14ac:dyDescent="0.4">
      <c r="A8695" t="str">
        <f t="shared" si="135"/>
        <v>47_4A_F_0_180_5_HH800_Core</v>
      </c>
      <c r="B8695">
        <v>47</v>
      </c>
      <c r="C8695" t="s">
        <v>168</v>
      </c>
      <c r="D8695" t="s">
        <v>169</v>
      </c>
      <c r="E8695">
        <v>0</v>
      </c>
      <c r="F8695">
        <v>180</v>
      </c>
      <c r="G8695">
        <v>5</v>
      </c>
      <c r="H8695" t="s">
        <v>303</v>
      </c>
      <c r="I8695" t="s">
        <v>170</v>
      </c>
      <c r="J8695">
        <v>34.544894296114407</v>
      </c>
      <c r="L8695" s="47"/>
      <c r="M8695" s="47"/>
    </row>
    <row r="8696" spans="1:13" x14ac:dyDescent="0.4">
      <c r="A8696" t="str">
        <f t="shared" si="135"/>
        <v>40_2A_F_0_180_2_HH800_Core</v>
      </c>
      <c r="B8696">
        <v>40</v>
      </c>
      <c r="C8696" t="s">
        <v>176</v>
      </c>
      <c r="D8696" t="s">
        <v>169</v>
      </c>
      <c r="E8696">
        <v>0</v>
      </c>
      <c r="F8696">
        <v>180</v>
      </c>
      <c r="G8696">
        <v>2</v>
      </c>
      <c r="H8696" t="s">
        <v>303</v>
      </c>
      <c r="I8696" t="s">
        <v>170</v>
      </c>
      <c r="J8696">
        <v>27.954248830585204</v>
      </c>
      <c r="L8696" s="47"/>
      <c r="M8696" s="47"/>
    </row>
    <row r="8697" spans="1:13" x14ac:dyDescent="0.4">
      <c r="A8697" t="str">
        <f t="shared" si="135"/>
        <v>39_4M_F_0_180_5_HH800_Core</v>
      </c>
      <c r="B8697">
        <v>39</v>
      </c>
      <c r="C8697" t="s">
        <v>173</v>
      </c>
      <c r="D8697" t="s">
        <v>169</v>
      </c>
      <c r="E8697">
        <v>0</v>
      </c>
      <c r="F8697">
        <v>180</v>
      </c>
      <c r="G8697">
        <v>5</v>
      </c>
      <c r="H8697" t="s">
        <v>303</v>
      </c>
      <c r="I8697" t="s">
        <v>170</v>
      </c>
      <c r="J8697">
        <v>23.695174537508372</v>
      </c>
      <c r="L8697" s="47"/>
      <c r="M8697" s="47"/>
    </row>
    <row r="8698" spans="1:13" x14ac:dyDescent="0.4">
      <c r="A8698" t="str">
        <f t="shared" si="135"/>
        <v>39_4A_F_0_180_5_HH800_Core</v>
      </c>
      <c r="B8698">
        <v>39</v>
      </c>
      <c r="C8698" t="s">
        <v>168</v>
      </c>
      <c r="D8698" t="s">
        <v>169</v>
      </c>
      <c r="E8698">
        <v>0</v>
      </c>
      <c r="F8698">
        <v>180</v>
      </c>
      <c r="G8698">
        <v>5</v>
      </c>
      <c r="H8698" t="s">
        <v>303</v>
      </c>
      <c r="I8698" t="s">
        <v>170</v>
      </c>
      <c r="J8698">
        <v>25.46663833552094</v>
      </c>
      <c r="L8698" s="47"/>
      <c r="M8698" s="47"/>
    </row>
    <row r="8699" spans="1:13" x14ac:dyDescent="0.4">
      <c r="A8699" t="str">
        <f t="shared" si="135"/>
        <v>60_4A_M_3_60_5_HH800_Core</v>
      </c>
      <c r="B8699">
        <v>60</v>
      </c>
      <c r="C8699" t="s">
        <v>168</v>
      </c>
      <c r="D8699" t="s">
        <v>174</v>
      </c>
      <c r="E8699">
        <v>3</v>
      </c>
      <c r="F8699">
        <v>60</v>
      </c>
      <c r="G8699">
        <v>5</v>
      </c>
      <c r="H8699" t="s">
        <v>303</v>
      </c>
      <c r="I8699" t="s">
        <v>170</v>
      </c>
      <c r="J8699">
        <v>3.4554914371549059</v>
      </c>
      <c r="L8699" s="47"/>
      <c r="M8699" s="47"/>
    </row>
    <row r="8700" spans="1:13" x14ac:dyDescent="0.4">
      <c r="A8700" t="str">
        <f t="shared" si="135"/>
        <v>53_2A_F_3_180_5_HH800_Core</v>
      </c>
      <c r="B8700">
        <v>53</v>
      </c>
      <c r="C8700" t="s">
        <v>176</v>
      </c>
      <c r="D8700" t="s">
        <v>169</v>
      </c>
      <c r="E8700">
        <v>3</v>
      </c>
      <c r="F8700">
        <v>180</v>
      </c>
      <c r="G8700">
        <v>5</v>
      </c>
      <c r="H8700" t="s">
        <v>303</v>
      </c>
      <c r="I8700" t="s">
        <v>170</v>
      </c>
      <c r="J8700">
        <v>4.3811879737592614</v>
      </c>
      <c r="L8700" s="47"/>
      <c r="M8700" s="47"/>
    </row>
    <row r="8701" spans="1:13" x14ac:dyDescent="0.4">
      <c r="A8701" t="str">
        <f t="shared" si="135"/>
        <v>62_2A_M_3_180_5_HH800_Core</v>
      </c>
      <c r="B8701">
        <v>62</v>
      </c>
      <c r="C8701" t="s">
        <v>176</v>
      </c>
      <c r="D8701" t="s">
        <v>174</v>
      </c>
      <c r="E8701">
        <v>3</v>
      </c>
      <c r="F8701">
        <v>180</v>
      </c>
      <c r="G8701">
        <v>5</v>
      </c>
      <c r="H8701" t="s">
        <v>303</v>
      </c>
      <c r="I8701" t="s">
        <v>170</v>
      </c>
      <c r="J8701">
        <v>4.8877165973347809</v>
      </c>
      <c r="L8701" s="47"/>
      <c r="M8701" s="47"/>
    </row>
    <row r="8702" spans="1:13" x14ac:dyDescent="0.4">
      <c r="A8702" t="str">
        <f t="shared" si="135"/>
        <v>58_4A_M_0_365_5_HH800_Core</v>
      </c>
      <c r="B8702">
        <v>58</v>
      </c>
      <c r="C8702" t="s">
        <v>168</v>
      </c>
      <c r="D8702" t="s">
        <v>174</v>
      </c>
      <c r="E8702">
        <v>0</v>
      </c>
      <c r="F8702">
        <v>365</v>
      </c>
      <c r="G8702">
        <v>5</v>
      </c>
      <c r="H8702" t="s">
        <v>303</v>
      </c>
      <c r="I8702" t="s">
        <v>170</v>
      </c>
      <c r="J8702">
        <v>44.356816137635484</v>
      </c>
      <c r="L8702" s="47"/>
      <c r="M8702" s="47"/>
    </row>
    <row r="8703" spans="1:13" x14ac:dyDescent="0.4">
      <c r="A8703" t="str">
        <f t="shared" si="135"/>
        <v>53_2A_M_0_90_5_HH800_Core</v>
      </c>
      <c r="B8703">
        <v>53</v>
      </c>
      <c r="C8703" t="s">
        <v>176</v>
      </c>
      <c r="D8703" t="s">
        <v>174</v>
      </c>
      <c r="E8703">
        <v>0</v>
      </c>
      <c r="F8703">
        <v>90</v>
      </c>
      <c r="G8703">
        <v>5</v>
      </c>
      <c r="H8703" t="s">
        <v>303</v>
      </c>
      <c r="I8703" t="s">
        <v>170</v>
      </c>
      <c r="J8703">
        <v>77.757933815965131</v>
      </c>
      <c r="L8703" s="47"/>
      <c r="M8703" s="47"/>
    </row>
    <row r="8704" spans="1:13" x14ac:dyDescent="0.4">
      <c r="A8704" t="str">
        <f t="shared" si="135"/>
        <v>30_2A_M_6_90_5_HH800_Core</v>
      </c>
      <c r="B8704">
        <v>30</v>
      </c>
      <c r="C8704" t="s">
        <v>176</v>
      </c>
      <c r="D8704" t="s">
        <v>174</v>
      </c>
      <c r="E8704">
        <v>6</v>
      </c>
      <c r="F8704">
        <v>90</v>
      </c>
      <c r="G8704">
        <v>5</v>
      </c>
      <c r="H8704" t="s">
        <v>303</v>
      </c>
      <c r="I8704" t="s">
        <v>170</v>
      </c>
      <c r="J8704">
        <v>3.0232077146496006</v>
      </c>
      <c r="L8704" s="47"/>
      <c r="M8704" s="47"/>
    </row>
    <row r="8705" spans="1:13" x14ac:dyDescent="0.4">
      <c r="A8705" t="str">
        <f t="shared" si="135"/>
        <v>27_4A_M_0_180_2_HH800_Core</v>
      </c>
      <c r="B8705">
        <v>27</v>
      </c>
      <c r="C8705" t="s">
        <v>168</v>
      </c>
      <c r="D8705" t="s">
        <v>174</v>
      </c>
      <c r="E8705">
        <v>0</v>
      </c>
      <c r="F8705">
        <v>180</v>
      </c>
      <c r="G8705">
        <v>2</v>
      </c>
      <c r="H8705" t="s">
        <v>303</v>
      </c>
      <c r="I8705" t="s">
        <v>170</v>
      </c>
      <c r="J8705">
        <v>8.481224024318557</v>
      </c>
      <c r="L8705" s="47"/>
      <c r="M8705" s="47"/>
    </row>
    <row r="8706" spans="1:13" x14ac:dyDescent="0.4">
      <c r="A8706" t="str">
        <f t="shared" si="135"/>
        <v>45_4A_M_6_365_5_HH800_Core</v>
      </c>
      <c r="B8706">
        <v>45</v>
      </c>
      <c r="C8706" t="s">
        <v>168</v>
      </c>
      <c r="D8706" t="s">
        <v>174</v>
      </c>
      <c r="E8706">
        <v>6</v>
      </c>
      <c r="F8706">
        <v>365</v>
      </c>
      <c r="G8706">
        <v>5</v>
      </c>
      <c r="H8706" t="s">
        <v>303</v>
      </c>
      <c r="I8706" t="s">
        <v>170</v>
      </c>
      <c r="J8706">
        <v>3.1857175316970814</v>
      </c>
      <c r="L8706" s="47"/>
      <c r="M8706" s="47"/>
    </row>
    <row r="8707" spans="1:13" x14ac:dyDescent="0.4">
      <c r="A8707" t="str">
        <f t="shared" ref="A8707:A8770" si="136">B8707&amp;"_"&amp;C8707&amp;"_"&amp;D8707&amp;"_"&amp;E8707&amp;"_"&amp;F8707&amp;"_"&amp;G8707&amp;"_"&amp;H8707&amp;"_"&amp;I8707</f>
        <v>56_4A_M_0_60_2_HH800_Core</v>
      </c>
      <c r="B8707">
        <v>56</v>
      </c>
      <c r="C8707" t="s">
        <v>168</v>
      </c>
      <c r="D8707" t="s">
        <v>174</v>
      </c>
      <c r="E8707">
        <v>0</v>
      </c>
      <c r="F8707">
        <v>60</v>
      </c>
      <c r="G8707">
        <v>2</v>
      </c>
      <c r="H8707" t="s">
        <v>303</v>
      </c>
      <c r="I8707" t="s">
        <v>170</v>
      </c>
      <c r="J8707">
        <v>50.129468524916703</v>
      </c>
      <c r="L8707" s="47"/>
      <c r="M8707" s="47"/>
    </row>
    <row r="8708" spans="1:13" x14ac:dyDescent="0.4">
      <c r="A8708" t="str">
        <f t="shared" si="136"/>
        <v>33_4A_F_0_60_2_HH800_Core</v>
      </c>
      <c r="B8708">
        <v>33</v>
      </c>
      <c r="C8708" t="s">
        <v>168</v>
      </c>
      <c r="D8708" t="s">
        <v>169</v>
      </c>
      <c r="E8708">
        <v>0</v>
      </c>
      <c r="F8708">
        <v>60</v>
      </c>
      <c r="G8708">
        <v>2</v>
      </c>
      <c r="H8708" t="s">
        <v>303</v>
      </c>
      <c r="I8708" t="s">
        <v>170</v>
      </c>
      <c r="J8708">
        <v>25.665549740128991</v>
      </c>
      <c r="L8708" s="47"/>
      <c r="M8708" s="47"/>
    </row>
    <row r="8709" spans="1:13" x14ac:dyDescent="0.4">
      <c r="A8709" t="str">
        <f t="shared" si="136"/>
        <v>27_4A_F_3_180_5_HH800_Core</v>
      </c>
      <c r="B8709">
        <v>27</v>
      </c>
      <c r="C8709" t="s">
        <v>168</v>
      </c>
      <c r="D8709" t="s">
        <v>169</v>
      </c>
      <c r="E8709">
        <v>3</v>
      </c>
      <c r="F8709">
        <v>180</v>
      </c>
      <c r="G8709">
        <v>5</v>
      </c>
      <c r="H8709" t="s">
        <v>303</v>
      </c>
      <c r="I8709" t="s">
        <v>170</v>
      </c>
      <c r="J8709">
        <v>1.3550219277123907</v>
      </c>
      <c r="L8709" s="47"/>
      <c r="M8709" s="47"/>
    </row>
    <row r="8710" spans="1:13" x14ac:dyDescent="0.4">
      <c r="A8710" t="str">
        <f t="shared" si="136"/>
        <v>60_4A_F_6_180_5_HH800_Core</v>
      </c>
      <c r="B8710">
        <v>60</v>
      </c>
      <c r="C8710" t="s">
        <v>168</v>
      </c>
      <c r="D8710" t="s">
        <v>169</v>
      </c>
      <c r="E8710">
        <v>6</v>
      </c>
      <c r="F8710">
        <v>180</v>
      </c>
      <c r="G8710">
        <v>5</v>
      </c>
      <c r="H8710" t="s">
        <v>303</v>
      </c>
      <c r="I8710" t="s">
        <v>170</v>
      </c>
      <c r="J8710">
        <v>4.7375433720472904</v>
      </c>
      <c r="L8710" s="47"/>
      <c r="M8710" s="47"/>
    </row>
    <row r="8711" spans="1:13" x14ac:dyDescent="0.4">
      <c r="A8711" t="str">
        <f t="shared" si="136"/>
        <v>63_4A_M_0_90_2_HH800_Core</v>
      </c>
      <c r="B8711">
        <v>63</v>
      </c>
      <c r="C8711" t="s">
        <v>168</v>
      </c>
      <c r="D8711" t="s">
        <v>174</v>
      </c>
      <c r="E8711">
        <v>0</v>
      </c>
      <c r="F8711">
        <v>90</v>
      </c>
      <c r="G8711">
        <v>2</v>
      </c>
      <c r="H8711" t="s">
        <v>303</v>
      </c>
      <c r="I8711" t="s">
        <v>170</v>
      </c>
      <c r="J8711">
        <v>58.782384977319609</v>
      </c>
      <c r="L8711" s="47"/>
      <c r="M8711" s="47"/>
    </row>
    <row r="8712" spans="1:13" x14ac:dyDescent="0.4">
      <c r="A8712" t="str">
        <f t="shared" si="136"/>
        <v>43_4A_M_0_365_5_HH800_Core</v>
      </c>
      <c r="B8712">
        <v>43</v>
      </c>
      <c r="C8712" t="s">
        <v>168</v>
      </c>
      <c r="D8712" t="s">
        <v>174</v>
      </c>
      <c r="E8712">
        <v>0</v>
      </c>
      <c r="F8712">
        <v>365</v>
      </c>
      <c r="G8712">
        <v>5</v>
      </c>
      <c r="H8712" t="s">
        <v>303</v>
      </c>
      <c r="I8712" t="s">
        <v>170</v>
      </c>
      <c r="J8712">
        <v>19.698665515665667</v>
      </c>
      <c r="L8712" s="47"/>
      <c r="M8712" s="47"/>
    </row>
    <row r="8713" spans="1:13" x14ac:dyDescent="0.4">
      <c r="A8713" t="str">
        <f t="shared" si="136"/>
        <v>25_2A_F_6_365_5_HH800_Core</v>
      </c>
      <c r="B8713">
        <v>25</v>
      </c>
      <c r="C8713" t="s">
        <v>176</v>
      </c>
      <c r="D8713" t="s">
        <v>169</v>
      </c>
      <c r="E8713">
        <v>6</v>
      </c>
      <c r="F8713">
        <v>365</v>
      </c>
      <c r="G8713">
        <v>5</v>
      </c>
      <c r="H8713" t="s">
        <v>303</v>
      </c>
      <c r="I8713" t="s">
        <v>170</v>
      </c>
      <c r="J8713">
        <v>3.4460574850386685</v>
      </c>
      <c r="L8713" s="47"/>
      <c r="M8713" s="47"/>
    </row>
    <row r="8714" spans="1:13" x14ac:dyDescent="0.4">
      <c r="A8714" t="str">
        <f t="shared" si="136"/>
        <v>30_2A_M_3_90_5_HH800_Core</v>
      </c>
      <c r="B8714">
        <v>30</v>
      </c>
      <c r="C8714" t="s">
        <v>176</v>
      </c>
      <c r="D8714" t="s">
        <v>174</v>
      </c>
      <c r="E8714">
        <v>3</v>
      </c>
      <c r="F8714">
        <v>90</v>
      </c>
      <c r="G8714">
        <v>5</v>
      </c>
      <c r="H8714" t="s">
        <v>303</v>
      </c>
      <c r="I8714" t="s">
        <v>170</v>
      </c>
      <c r="J8714">
        <v>2.160894464222451</v>
      </c>
      <c r="L8714" s="47"/>
      <c r="M8714" s="47"/>
    </row>
    <row r="8715" spans="1:13" x14ac:dyDescent="0.4">
      <c r="A8715" t="str">
        <f t="shared" si="136"/>
        <v>35_4A_M_0_90_2_HH800_Core</v>
      </c>
      <c r="B8715">
        <v>35</v>
      </c>
      <c r="C8715" t="s">
        <v>168</v>
      </c>
      <c r="D8715" t="s">
        <v>174</v>
      </c>
      <c r="E8715">
        <v>0</v>
      </c>
      <c r="F8715">
        <v>90</v>
      </c>
      <c r="G8715">
        <v>2</v>
      </c>
      <c r="H8715" t="s">
        <v>303</v>
      </c>
      <c r="I8715" t="s">
        <v>170</v>
      </c>
      <c r="J8715">
        <v>12.05511485002668</v>
      </c>
      <c r="L8715" s="47"/>
      <c r="M8715" s="47"/>
    </row>
    <row r="8716" spans="1:13" x14ac:dyDescent="0.4">
      <c r="A8716" t="str">
        <f t="shared" si="136"/>
        <v>35_4M_M_0_90_2_HH800_Core</v>
      </c>
      <c r="B8716">
        <v>35</v>
      </c>
      <c r="C8716" t="s">
        <v>173</v>
      </c>
      <c r="D8716" t="s">
        <v>174</v>
      </c>
      <c r="E8716">
        <v>0</v>
      </c>
      <c r="F8716">
        <v>90</v>
      </c>
      <c r="G8716">
        <v>2</v>
      </c>
      <c r="H8716" t="s">
        <v>303</v>
      </c>
      <c r="I8716" t="s">
        <v>170</v>
      </c>
      <c r="J8716">
        <v>11.228886843496579</v>
      </c>
      <c r="L8716" s="47"/>
      <c r="M8716" s="47"/>
    </row>
    <row r="8717" spans="1:13" x14ac:dyDescent="0.4">
      <c r="A8717" t="str">
        <f t="shared" si="136"/>
        <v>45_2A_F_6_180_5_HH800_Core</v>
      </c>
      <c r="B8717">
        <v>45</v>
      </c>
      <c r="C8717" t="s">
        <v>176</v>
      </c>
      <c r="D8717" t="s">
        <v>169</v>
      </c>
      <c r="E8717">
        <v>6</v>
      </c>
      <c r="F8717">
        <v>180</v>
      </c>
      <c r="G8717">
        <v>5</v>
      </c>
      <c r="H8717" t="s">
        <v>303</v>
      </c>
      <c r="I8717" t="s">
        <v>170</v>
      </c>
      <c r="J8717">
        <v>6.4855812148369578</v>
      </c>
      <c r="L8717" s="47"/>
      <c r="M8717" s="47"/>
    </row>
    <row r="8718" spans="1:13" x14ac:dyDescent="0.4">
      <c r="A8718" t="str">
        <f t="shared" si="136"/>
        <v>56_4A_M_6_180_5_HH800_Core</v>
      </c>
      <c r="B8718">
        <v>56</v>
      </c>
      <c r="C8718" t="s">
        <v>168</v>
      </c>
      <c r="D8718" t="s">
        <v>174</v>
      </c>
      <c r="E8718">
        <v>6</v>
      </c>
      <c r="F8718">
        <v>180</v>
      </c>
      <c r="G8718">
        <v>5</v>
      </c>
      <c r="H8718" t="s">
        <v>303</v>
      </c>
      <c r="I8718" t="s">
        <v>170</v>
      </c>
      <c r="J8718">
        <v>4.7651893440011213</v>
      </c>
      <c r="L8718" s="47"/>
      <c r="M8718" s="47"/>
    </row>
    <row r="8719" spans="1:13" x14ac:dyDescent="0.4">
      <c r="A8719" t="str">
        <f t="shared" si="136"/>
        <v>63_4A_F_0_365_5_HH800_Core</v>
      </c>
      <c r="B8719">
        <v>63</v>
      </c>
      <c r="C8719" t="s">
        <v>168</v>
      </c>
      <c r="D8719" t="s">
        <v>169</v>
      </c>
      <c r="E8719">
        <v>0</v>
      </c>
      <c r="F8719">
        <v>365</v>
      </c>
      <c r="G8719">
        <v>5</v>
      </c>
      <c r="H8719" t="s">
        <v>303</v>
      </c>
      <c r="I8719" t="s">
        <v>170</v>
      </c>
      <c r="J8719">
        <v>51.421790278464059</v>
      </c>
      <c r="L8719" s="47"/>
      <c r="M8719" s="47"/>
    </row>
    <row r="8720" spans="1:13" x14ac:dyDescent="0.4">
      <c r="A8720" t="str">
        <f t="shared" si="136"/>
        <v>50_4A_M_6_365_5_HH800_Core</v>
      </c>
      <c r="B8720">
        <v>50</v>
      </c>
      <c r="C8720" t="s">
        <v>168</v>
      </c>
      <c r="D8720" t="s">
        <v>174</v>
      </c>
      <c r="E8720">
        <v>6</v>
      </c>
      <c r="F8720">
        <v>365</v>
      </c>
      <c r="G8720">
        <v>5</v>
      </c>
      <c r="H8720" t="s">
        <v>303</v>
      </c>
      <c r="I8720" t="s">
        <v>170</v>
      </c>
      <c r="J8720">
        <v>3.437568680388579</v>
      </c>
      <c r="L8720" s="47"/>
      <c r="M8720" s="47"/>
    </row>
    <row r="8721" spans="1:13" x14ac:dyDescent="0.4">
      <c r="A8721" t="str">
        <f t="shared" si="136"/>
        <v>50_4M_M_6_365_5_HH800_Core</v>
      </c>
      <c r="B8721">
        <v>50</v>
      </c>
      <c r="C8721" t="s">
        <v>173</v>
      </c>
      <c r="D8721" t="s">
        <v>174</v>
      </c>
      <c r="E8721">
        <v>6</v>
      </c>
      <c r="F8721">
        <v>365</v>
      </c>
      <c r="G8721">
        <v>5</v>
      </c>
      <c r="H8721" t="s">
        <v>303</v>
      </c>
      <c r="I8721" t="s">
        <v>170</v>
      </c>
      <c r="J8721">
        <v>3.6259870200951561</v>
      </c>
      <c r="L8721" s="47"/>
      <c r="M8721" s="47"/>
    </row>
    <row r="8722" spans="1:13" x14ac:dyDescent="0.4">
      <c r="A8722" t="str">
        <f t="shared" si="136"/>
        <v>60_2A_M_3_365_5_HH800_Core</v>
      </c>
      <c r="B8722">
        <v>60</v>
      </c>
      <c r="C8722" t="s">
        <v>176</v>
      </c>
      <c r="D8722" t="s">
        <v>174</v>
      </c>
      <c r="E8722">
        <v>3</v>
      </c>
      <c r="F8722">
        <v>365</v>
      </c>
      <c r="G8722">
        <v>5</v>
      </c>
      <c r="H8722" t="s">
        <v>303</v>
      </c>
      <c r="I8722" t="s">
        <v>170</v>
      </c>
      <c r="J8722">
        <v>4.1450127423285208</v>
      </c>
      <c r="L8722" s="47"/>
      <c r="M8722" s="47"/>
    </row>
    <row r="8723" spans="1:13" x14ac:dyDescent="0.4">
      <c r="A8723" t="str">
        <f t="shared" si="136"/>
        <v>34_4A_M_6_90_5_HH800_Core</v>
      </c>
      <c r="B8723">
        <v>34</v>
      </c>
      <c r="C8723" t="s">
        <v>168</v>
      </c>
      <c r="D8723" t="s">
        <v>174</v>
      </c>
      <c r="E8723">
        <v>6</v>
      </c>
      <c r="F8723">
        <v>90</v>
      </c>
      <c r="G8723">
        <v>5</v>
      </c>
      <c r="H8723" t="s">
        <v>303</v>
      </c>
      <c r="I8723" t="s">
        <v>170</v>
      </c>
      <c r="J8723">
        <v>1.9556018869222178</v>
      </c>
      <c r="L8723" s="47"/>
      <c r="M8723" s="47"/>
    </row>
    <row r="8724" spans="1:13" x14ac:dyDescent="0.4">
      <c r="A8724" t="str">
        <f t="shared" si="136"/>
        <v>48_4A_M_0_90_2_HH800_Core</v>
      </c>
      <c r="B8724">
        <v>48</v>
      </c>
      <c r="C8724" t="s">
        <v>168</v>
      </c>
      <c r="D8724" t="s">
        <v>174</v>
      </c>
      <c r="E8724">
        <v>0</v>
      </c>
      <c r="F8724">
        <v>90</v>
      </c>
      <c r="G8724">
        <v>2</v>
      </c>
      <c r="H8724" t="s">
        <v>303</v>
      </c>
      <c r="I8724" t="s">
        <v>170</v>
      </c>
      <c r="J8724">
        <v>20.826526357262157</v>
      </c>
      <c r="L8724" s="47"/>
      <c r="M8724" s="47"/>
    </row>
    <row r="8725" spans="1:13" x14ac:dyDescent="0.4">
      <c r="A8725" t="str">
        <f t="shared" si="136"/>
        <v>52_2A_M_3_365_5_HH800_Core</v>
      </c>
      <c r="B8725">
        <v>52</v>
      </c>
      <c r="C8725" t="s">
        <v>176</v>
      </c>
      <c r="D8725" t="s">
        <v>174</v>
      </c>
      <c r="E8725">
        <v>3</v>
      </c>
      <c r="F8725">
        <v>365</v>
      </c>
      <c r="G8725">
        <v>5</v>
      </c>
      <c r="H8725" t="s">
        <v>303</v>
      </c>
      <c r="I8725" t="s">
        <v>170</v>
      </c>
      <c r="J8725">
        <v>4.2734051532291613</v>
      </c>
      <c r="L8725" s="47"/>
      <c r="M8725" s="47"/>
    </row>
    <row r="8726" spans="1:13" x14ac:dyDescent="0.4">
      <c r="A8726" t="str">
        <f t="shared" si="136"/>
        <v>58_4A_M_6_365_5_HH800_Core</v>
      </c>
      <c r="B8726">
        <v>58</v>
      </c>
      <c r="C8726" t="s">
        <v>168</v>
      </c>
      <c r="D8726" t="s">
        <v>174</v>
      </c>
      <c r="E8726">
        <v>6</v>
      </c>
      <c r="F8726">
        <v>365</v>
      </c>
      <c r="G8726">
        <v>5</v>
      </c>
      <c r="H8726" t="s">
        <v>303</v>
      </c>
      <c r="I8726" t="s">
        <v>170</v>
      </c>
      <c r="J8726">
        <v>4.3583005710571001</v>
      </c>
      <c r="L8726" s="47"/>
      <c r="M8726" s="47"/>
    </row>
    <row r="8727" spans="1:13" x14ac:dyDescent="0.4">
      <c r="A8727" t="str">
        <f t="shared" si="136"/>
        <v>56_2A_M_3_365_5_HH800_Core</v>
      </c>
      <c r="B8727">
        <v>56</v>
      </c>
      <c r="C8727" t="s">
        <v>176</v>
      </c>
      <c r="D8727" t="s">
        <v>174</v>
      </c>
      <c r="E8727">
        <v>3</v>
      </c>
      <c r="F8727">
        <v>365</v>
      </c>
      <c r="G8727">
        <v>5</v>
      </c>
      <c r="H8727" t="s">
        <v>303</v>
      </c>
      <c r="I8727" t="s">
        <v>170</v>
      </c>
      <c r="J8727">
        <v>4.0499108596144104</v>
      </c>
      <c r="L8727" s="47"/>
      <c r="M8727" s="47"/>
    </row>
    <row r="8728" spans="1:13" x14ac:dyDescent="0.4">
      <c r="A8728" t="str">
        <f t="shared" si="136"/>
        <v>51_2A_F_3_180_5_HH800_Core</v>
      </c>
      <c r="B8728">
        <v>51</v>
      </c>
      <c r="C8728" t="s">
        <v>176</v>
      </c>
      <c r="D8728" t="s">
        <v>169</v>
      </c>
      <c r="E8728">
        <v>3</v>
      </c>
      <c r="F8728">
        <v>180</v>
      </c>
      <c r="G8728">
        <v>5</v>
      </c>
      <c r="H8728" t="s">
        <v>303</v>
      </c>
      <c r="I8728" t="s">
        <v>170</v>
      </c>
      <c r="J8728">
        <v>4.3978162165654595</v>
      </c>
      <c r="L8728" s="47"/>
      <c r="M8728" s="47"/>
    </row>
    <row r="8729" spans="1:13" x14ac:dyDescent="0.4">
      <c r="A8729" t="str">
        <f t="shared" si="136"/>
        <v>61_2A_M_6_90_5_HH800_Core</v>
      </c>
      <c r="B8729">
        <v>61</v>
      </c>
      <c r="C8729" t="s">
        <v>176</v>
      </c>
      <c r="D8729" t="s">
        <v>174</v>
      </c>
      <c r="E8729">
        <v>6</v>
      </c>
      <c r="F8729">
        <v>90</v>
      </c>
      <c r="G8729">
        <v>5</v>
      </c>
      <c r="H8729" t="s">
        <v>303</v>
      </c>
      <c r="I8729" t="s">
        <v>170</v>
      </c>
      <c r="J8729">
        <v>7.7558920646689868</v>
      </c>
      <c r="L8729" s="47"/>
      <c r="M8729" s="47"/>
    </row>
    <row r="8730" spans="1:13" x14ac:dyDescent="0.4">
      <c r="A8730" t="str">
        <f t="shared" si="136"/>
        <v>61_4A_M_0_365_5_HH800_Core</v>
      </c>
      <c r="B8730">
        <v>61</v>
      </c>
      <c r="C8730" t="s">
        <v>168</v>
      </c>
      <c r="D8730" t="s">
        <v>174</v>
      </c>
      <c r="E8730">
        <v>0</v>
      </c>
      <c r="F8730">
        <v>365</v>
      </c>
      <c r="G8730">
        <v>5</v>
      </c>
      <c r="H8730" t="s">
        <v>303</v>
      </c>
      <c r="I8730" t="s">
        <v>170</v>
      </c>
      <c r="J8730">
        <v>47.093288548918203</v>
      </c>
      <c r="L8730" s="47"/>
      <c r="M8730" s="47"/>
    </row>
    <row r="8731" spans="1:13" x14ac:dyDescent="0.4">
      <c r="A8731" t="str">
        <f t="shared" si="136"/>
        <v>28_4M_F_0_180_2_HH800_Core</v>
      </c>
      <c r="B8731">
        <v>28</v>
      </c>
      <c r="C8731" t="s">
        <v>173</v>
      </c>
      <c r="D8731" t="s">
        <v>169</v>
      </c>
      <c r="E8731">
        <v>0</v>
      </c>
      <c r="F8731">
        <v>180</v>
      </c>
      <c r="G8731">
        <v>2</v>
      </c>
      <c r="H8731" t="s">
        <v>303</v>
      </c>
      <c r="I8731" t="s">
        <v>170</v>
      </c>
      <c r="J8731">
        <v>11.660821416142101</v>
      </c>
      <c r="L8731" s="47"/>
      <c r="M8731" s="47"/>
    </row>
    <row r="8732" spans="1:13" x14ac:dyDescent="0.4">
      <c r="A8732" t="str">
        <f t="shared" si="136"/>
        <v>28_4A_F_0_180_2_HH800_Core</v>
      </c>
      <c r="B8732">
        <v>28</v>
      </c>
      <c r="C8732" t="s">
        <v>168</v>
      </c>
      <c r="D8732" t="s">
        <v>169</v>
      </c>
      <c r="E8732">
        <v>0</v>
      </c>
      <c r="F8732">
        <v>180</v>
      </c>
      <c r="G8732">
        <v>2</v>
      </c>
      <c r="H8732" t="s">
        <v>303</v>
      </c>
      <c r="I8732" t="s">
        <v>170</v>
      </c>
      <c r="J8732">
        <v>12.713259398190896</v>
      </c>
      <c r="L8732" s="47"/>
      <c r="M8732" s="47"/>
    </row>
    <row r="8733" spans="1:13" x14ac:dyDescent="0.4">
      <c r="A8733" t="str">
        <f t="shared" si="136"/>
        <v>30_4M_F_3_90_5_HH800_Core</v>
      </c>
      <c r="B8733">
        <v>30</v>
      </c>
      <c r="C8733" t="s">
        <v>173</v>
      </c>
      <c r="D8733" t="s">
        <v>169</v>
      </c>
      <c r="E8733">
        <v>3</v>
      </c>
      <c r="F8733">
        <v>90</v>
      </c>
      <c r="G8733">
        <v>5</v>
      </c>
      <c r="H8733" t="s">
        <v>303</v>
      </c>
      <c r="I8733" t="s">
        <v>170</v>
      </c>
      <c r="J8733">
        <v>1.1870238462575449</v>
      </c>
      <c r="L8733" s="47"/>
      <c r="M8733" s="47"/>
    </row>
    <row r="8734" spans="1:13" x14ac:dyDescent="0.4">
      <c r="A8734" t="str">
        <f t="shared" si="136"/>
        <v>62_4A_M_3_365_5_HH800_Core</v>
      </c>
      <c r="B8734">
        <v>62</v>
      </c>
      <c r="C8734" t="s">
        <v>168</v>
      </c>
      <c r="D8734" t="s">
        <v>174</v>
      </c>
      <c r="E8734">
        <v>3</v>
      </c>
      <c r="F8734">
        <v>365</v>
      </c>
      <c r="G8734">
        <v>5</v>
      </c>
      <c r="H8734" t="s">
        <v>303</v>
      </c>
      <c r="I8734" t="s">
        <v>170</v>
      </c>
      <c r="J8734">
        <v>2.4811827346390585</v>
      </c>
      <c r="L8734" s="47"/>
      <c r="M8734" s="47"/>
    </row>
    <row r="8735" spans="1:13" x14ac:dyDescent="0.4">
      <c r="A8735" t="str">
        <f t="shared" si="136"/>
        <v>53_2A_F_0_90_2_HH800_Core</v>
      </c>
      <c r="B8735">
        <v>53</v>
      </c>
      <c r="C8735" t="s">
        <v>176</v>
      </c>
      <c r="D8735" t="s">
        <v>169</v>
      </c>
      <c r="E8735">
        <v>0</v>
      </c>
      <c r="F8735">
        <v>90</v>
      </c>
      <c r="G8735">
        <v>2</v>
      </c>
      <c r="H8735" t="s">
        <v>303</v>
      </c>
      <c r="I8735" t="s">
        <v>170</v>
      </c>
      <c r="J8735">
        <v>48.07626428103567</v>
      </c>
      <c r="L8735" s="47"/>
      <c r="M8735" s="47"/>
    </row>
    <row r="8736" spans="1:13" x14ac:dyDescent="0.4">
      <c r="A8736" t="str">
        <f t="shared" si="136"/>
        <v>62_4A_M_3_60_5_HH800_Core</v>
      </c>
      <c r="B8736">
        <v>62</v>
      </c>
      <c r="C8736" t="s">
        <v>168</v>
      </c>
      <c r="D8736" t="s">
        <v>174</v>
      </c>
      <c r="E8736">
        <v>3</v>
      </c>
      <c r="F8736">
        <v>60</v>
      </c>
      <c r="G8736">
        <v>5</v>
      </c>
      <c r="H8736" t="s">
        <v>303</v>
      </c>
      <c r="I8736" t="s">
        <v>170</v>
      </c>
      <c r="J8736">
        <v>2.7735237262111112</v>
      </c>
      <c r="L8736" s="47"/>
      <c r="M8736" s="47"/>
    </row>
    <row r="8737" spans="1:13" x14ac:dyDescent="0.4">
      <c r="A8737" t="str">
        <f t="shared" si="136"/>
        <v>56_2A_M_6_365_5_HH800_Core</v>
      </c>
      <c r="B8737">
        <v>56</v>
      </c>
      <c r="C8737" t="s">
        <v>176</v>
      </c>
      <c r="D8737" t="s">
        <v>174</v>
      </c>
      <c r="E8737">
        <v>6</v>
      </c>
      <c r="F8737">
        <v>365</v>
      </c>
      <c r="G8737">
        <v>5</v>
      </c>
      <c r="H8737" t="s">
        <v>303</v>
      </c>
      <c r="I8737" t="s">
        <v>170</v>
      </c>
      <c r="J8737">
        <v>7.6537765263041679</v>
      </c>
      <c r="L8737" s="47"/>
      <c r="M8737" s="47"/>
    </row>
    <row r="8738" spans="1:13" x14ac:dyDescent="0.4">
      <c r="A8738" t="str">
        <f t="shared" si="136"/>
        <v>29_2A_F_0_365_5_HH800_Core</v>
      </c>
      <c r="B8738">
        <v>29</v>
      </c>
      <c r="C8738" t="s">
        <v>176</v>
      </c>
      <c r="D8738" t="s">
        <v>169</v>
      </c>
      <c r="E8738">
        <v>0</v>
      </c>
      <c r="F8738">
        <v>365</v>
      </c>
      <c r="G8738">
        <v>5</v>
      </c>
      <c r="H8738" t="s">
        <v>303</v>
      </c>
      <c r="I8738" t="s">
        <v>170</v>
      </c>
      <c r="J8738">
        <v>30.190690306774417</v>
      </c>
      <c r="L8738" s="47"/>
      <c r="M8738" s="47"/>
    </row>
    <row r="8739" spans="1:13" x14ac:dyDescent="0.4">
      <c r="A8739" t="str">
        <f t="shared" si="136"/>
        <v>60_2A_M_6_365_5_HH800_Core</v>
      </c>
      <c r="B8739">
        <v>60</v>
      </c>
      <c r="C8739" t="s">
        <v>176</v>
      </c>
      <c r="D8739" t="s">
        <v>174</v>
      </c>
      <c r="E8739">
        <v>6</v>
      </c>
      <c r="F8739">
        <v>365</v>
      </c>
      <c r="G8739">
        <v>5</v>
      </c>
      <c r="H8739" t="s">
        <v>303</v>
      </c>
      <c r="I8739" t="s">
        <v>170</v>
      </c>
      <c r="J8739">
        <v>7.7531125466413613</v>
      </c>
      <c r="L8739" s="47"/>
      <c r="M8739" s="47"/>
    </row>
    <row r="8740" spans="1:13" x14ac:dyDescent="0.4">
      <c r="A8740" t="str">
        <f t="shared" si="136"/>
        <v>39_4A_F_0_90_5_HH800_Core</v>
      </c>
      <c r="B8740">
        <v>39</v>
      </c>
      <c r="C8740" t="s">
        <v>168</v>
      </c>
      <c r="D8740" t="s">
        <v>169</v>
      </c>
      <c r="E8740">
        <v>0</v>
      </c>
      <c r="F8740">
        <v>90</v>
      </c>
      <c r="G8740">
        <v>5</v>
      </c>
      <c r="H8740" t="s">
        <v>303</v>
      </c>
      <c r="I8740" t="s">
        <v>170</v>
      </c>
      <c r="J8740">
        <v>28.046257596167212</v>
      </c>
      <c r="L8740" s="47"/>
      <c r="M8740" s="47"/>
    </row>
    <row r="8741" spans="1:13" x14ac:dyDescent="0.4">
      <c r="A8741" t="str">
        <f t="shared" si="136"/>
        <v>59_4M_M_3_365_5_HH800_Core</v>
      </c>
      <c r="B8741">
        <v>59</v>
      </c>
      <c r="C8741" t="s">
        <v>173</v>
      </c>
      <c r="D8741" t="s">
        <v>174</v>
      </c>
      <c r="E8741">
        <v>3</v>
      </c>
      <c r="F8741">
        <v>365</v>
      </c>
      <c r="G8741">
        <v>5</v>
      </c>
      <c r="H8741" t="s">
        <v>303</v>
      </c>
      <c r="I8741" t="s">
        <v>170</v>
      </c>
      <c r="J8741">
        <v>2.8892911167806741</v>
      </c>
      <c r="L8741" s="47"/>
      <c r="M8741" s="47"/>
    </row>
    <row r="8742" spans="1:13" x14ac:dyDescent="0.4">
      <c r="A8742" t="str">
        <f t="shared" si="136"/>
        <v>41_4A_F_3_90_5_HH800_Core</v>
      </c>
      <c r="B8742">
        <v>41</v>
      </c>
      <c r="C8742" t="s">
        <v>168</v>
      </c>
      <c r="D8742" t="s">
        <v>169</v>
      </c>
      <c r="E8742">
        <v>3</v>
      </c>
      <c r="F8742">
        <v>90</v>
      </c>
      <c r="G8742">
        <v>5</v>
      </c>
      <c r="H8742" t="s">
        <v>303</v>
      </c>
      <c r="I8742" t="s">
        <v>170</v>
      </c>
      <c r="J8742">
        <v>2.5338191819575817</v>
      </c>
      <c r="L8742" s="47"/>
      <c r="M8742" s="47"/>
    </row>
    <row r="8743" spans="1:13" x14ac:dyDescent="0.4">
      <c r="A8743" t="str">
        <f t="shared" si="136"/>
        <v>47_2A_F_0_180_5_HH800_Core</v>
      </c>
      <c r="B8743">
        <v>47</v>
      </c>
      <c r="C8743" t="s">
        <v>176</v>
      </c>
      <c r="D8743" t="s">
        <v>169</v>
      </c>
      <c r="E8743">
        <v>0</v>
      </c>
      <c r="F8743">
        <v>180</v>
      </c>
      <c r="G8743">
        <v>5</v>
      </c>
      <c r="H8743" t="s">
        <v>303</v>
      </c>
      <c r="I8743" t="s">
        <v>170</v>
      </c>
      <c r="J8743">
        <v>58.999377084859411</v>
      </c>
      <c r="L8743" s="47"/>
      <c r="M8743" s="47"/>
    </row>
    <row r="8744" spans="1:13" x14ac:dyDescent="0.4">
      <c r="A8744" t="str">
        <f t="shared" si="136"/>
        <v>54_4A_M_0_90_5_HH800_Core</v>
      </c>
      <c r="B8744">
        <v>54</v>
      </c>
      <c r="C8744" t="s">
        <v>168</v>
      </c>
      <c r="D8744" t="s">
        <v>174</v>
      </c>
      <c r="E8744">
        <v>0</v>
      </c>
      <c r="F8744">
        <v>90</v>
      </c>
      <c r="G8744">
        <v>5</v>
      </c>
      <c r="H8744" t="s">
        <v>303</v>
      </c>
      <c r="I8744" t="s">
        <v>170</v>
      </c>
      <c r="J8744">
        <v>47.147271187612866</v>
      </c>
      <c r="L8744" s="47"/>
      <c r="M8744" s="47"/>
    </row>
    <row r="8745" spans="1:13" x14ac:dyDescent="0.4">
      <c r="A8745" t="str">
        <f t="shared" si="136"/>
        <v>58_2A_M_0_180_2_HH800_Core</v>
      </c>
      <c r="B8745">
        <v>58</v>
      </c>
      <c r="C8745" t="s">
        <v>176</v>
      </c>
      <c r="D8745" t="s">
        <v>174</v>
      </c>
      <c r="E8745">
        <v>0</v>
      </c>
      <c r="F8745">
        <v>180</v>
      </c>
      <c r="G8745">
        <v>2</v>
      </c>
      <c r="H8745" t="s">
        <v>303</v>
      </c>
      <c r="I8745" t="s">
        <v>170</v>
      </c>
      <c r="J8745">
        <v>54.83268126027648</v>
      </c>
      <c r="L8745" s="47"/>
      <c r="M8745" s="47"/>
    </row>
    <row r="8746" spans="1:13" x14ac:dyDescent="0.4">
      <c r="A8746" t="str">
        <f t="shared" si="136"/>
        <v>50_4A_F_3_180_5_HH800_Core</v>
      </c>
      <c r="B8746">
        <v>50</v>
      </c>
      <c r="C8746" t="s">
        <v>168</v>
      </c>
      <c r="D8746" t="s">
        <v>169</v>
      </c>
      <c r="E8746">
        <v>3</v>
      </c>
      <c r="F8746">
        <v>180</v>
      </c>
      <c r="G8746">
        <v>5</v>
      </c>
      <c r="H8746" t="s">
        <v>303</v>
      </c>
      <c r="I8746" t="s">
        <v>170</v>
      </c>
      <c r="J8746">
        <v>3.0920083256209518</v>
      </c>
      <c r="L8746" s="47"/>
      <c r="M8746" s="47"/>
    </row>
    <row r="8747" spans="1:13" x14ac:dyDescent="0.4">
      <c r="A8747" t="str">
        <f t="shared" si="136"/>
        <v>56_2A_M_0_365_5_HH800_Core</v>
      </c>
      <c r="B8747">
        <v>56</v>
      </c>
      <c r="C8747" t="s">
        <v>176</v>
      </c>
      <c r="D8747" t="s">
        <v>174</v>
      </c>
      <c r="E8747">
        <v>0</v>
      </c>
      <c r="F8747">
        <v>365</v>
      </c>
      <c r="G8747">
        <v>5</v>
      </c>
      <c r="H8747" t="s">
        <v>303</v>
      </c>
      <c r="I8747" t="s">
        <v>170</v>
      </c>
      <c r="J8747">
        <v>74.810044710381192</v>
      </c>
      <c r="L8747" s="47"/>
      <c r="M8747" s="47"/>
    </row>
    <row r="8748" spans="1:13" x14ac:dyDescent="0.4">
      <c r="A8748" t="str">
        <f t="shared" si="136"/>
        <v>63_2A_F_0_180_5_HH800_Core</v>
      </c>
      <c r="B8748">
        <v>63</v>
      </c>
      <c r="C8748" t="s">
        <v>176</v>
      </c>
      <c r="D8748" t="s">
        <v>169</v>
      </c>
      <c r="E8748">
        <v>0</v>
      </c>
      <c r="F8748">
        <v>180</v>
      </c>
      <c r="G8748">
        <v>5</v>
      </c>
      <c r="H8748" t="s">
        <v>303</v>
      </c>
      <c r="I8748" t="s">
        <v>170</v>
      </c>
      <c r="J8748">
        <v>91.694417060643019</v>
      </c>
      <c r="L8748" s="47"/>
      <c r="M8748" s="47"/>
    </row>
    <row r="8749" spans="1:13" x14ac:dyDescent="0.4">
      <c r="A8749" t="str">
        <f t="shared" si="136"/>
        <v>49_2A_M_6_180_5_HH800_Core</v>
      </c>
      <c r="B8749">
        <v>49</v>
      </c>
      <c r="C8749" t="s">
        <v>176</v>
      </c>
      <c r="D8749" t="s">
        <v>174</v>
      </c>
      <c r="E8749">
        <v>6</v>
      </c>
      <c r="F8749">
        <v>180</v>
      </c>
      <c r="G8749">
        <v>5</v>
      </c>
      <c r="H8749" t="s">
        <v>303</v>
      </c>
      <c r="I8749" t="s">
        <v>170</v>
      </c>
      <c r="J8749">
        <v>5.5968253352963817</v>
      </c>
      <c r="L8749" s="47"/>
      <c r="M8749" s="47"/>
    </row>
    <row r="8750" spans="1:13" x14ac:dyDescent="0.4">
      <c r="A8750" t="str">
        <f t="shared" si="136"/>
        <v>32_4M_F_0_180_5_HH800_Core</v>
      </c>
      <c r="B8750">
        <v>32</v>
      </c>
      <c r="C8750" t="s">
        <v>173</v>
      </c>
      <c r="D8750" t="s">
        <v>169</v>
      </c>
      <c r="E8750">
        <v>0</v>
      </c>
      <c r="F8750">
        <v>180</v>
      </c>
      <c r="G8750">
        <v>5</v>
      </c>
      <c r="H8750" t="s">
        <v>303</v>
      </c>
      <c r="I8750" t="s">
        <v>170</v>
      </c>
      <c r="J8750">
        <v>19.462280149133765</v>
      </c>
      <c r="L8750" s="47"/>
      <c r="M8750" s="47"/>
    </row>
    <row r="8751" spans="1:13" x14ac:dyDescent="0.4">
      <c r="A8751" t="str">
        <f t="shared" si="136"/>
        <v>30_4A_F_3_180_5_HH800_Core</v>
      </c>
      <c r="B8751">
        <v>30</v>
      </c>
      <c r="C8751" t="s">
        <v>168</v>
      </c>
      <c r="D8751" t="s">
        <v>169</v>
      </c>
      <c r="E8751">
        <v>3</v>
      </c>
      <c r="F8751">
        <v>180</v>
      </c>
      <c r="G8751">
        <v>5</v>
      </c>
      <c r="H8751" t="s">
        <v>303</v>
      </c>
      <c r="I8751" t="s">
        <v>170</v>
      </c>
      <c r="J8751">
        <v>1.9466754333591669</v>
      </c>
      <c r="L8751" s="47"/>
      <c r="M8751" s="47"/>
    </row>
    <row r="8752" spans="1:13" x14ac:dyDescent="0.4">
      <c r="A8752" t="str">
        <f t="shared" si="136"/>
        <v>27_4M_F_6_90_5_HH800_Core</v>
      </c>
      <c r="B8752">
        <v>27</v>
      </c>
      <c r="C8752" t="s">
        <v>173</v>
      </c>
      <c r="D8752" t="s">
        <v>169</v>
      </c>
      <c r="E8752">
        <v>6</v>
      </c>
      <c r="F8752">
        <v>90</v>
      </c>
      <c r="G8752">
        <v>5</v>
      </c>
      <c r="H8752" t="s">
        <v>303</v>
      </c>
      <c r="I8752" t="s">
        <v>170</v>
      </c>
      <c r="J8752">
        <v>2.4837624556113185</v>
      </c>
      <c r="L8752" s="47"/>
      <c r="M8752" s="47"/>
    </row>
    <row r="8753" spans="1:13" x14ac:dyDescent="0.4">
      <c r="A8753" t="str">
        <f t="shared" si="136"/>
        <v>32_4A_F_0_180_5_HH800_Core</v>
      </c>
      <c r="B8753">
        <v>32</v>
      </c>
      <c r="C8753" t="s">
        <v>168</v>
      </c>
      <c r="D8753" t="s">
        <v>169</v>
      </c>
      <c r="E8753">
        <v>0</v>
      </c>
      <c r="F8753">
        <v>180</v>
      </c>
      <c r="G8753">
        <v>5</v>
      </c>
      <c r="H8753" t="s">
        <v>303</v>
      </c>
      <c r="I8753" t="s">
        <v>170</v>
      </c>
      <c r="J8753">
        <v>20.177346844445275</v>
      </c>
      <c r="L8753" s="47"/>
      <c r="M8753" s="47"/>
    </row>
    <row r="8754" spans="1:13" x14ac:dyDescent="0.4">
      <c r="A8754" t="str">
        <f t="shared" si="136"/>
        <v>62_4A_M_0_180_2_HH800_Core</v>
      </c>
      <c r="B8754">
        <v>62</v>
      </c>
      <c r="C8754" t="s">
        <v>168</v>
      </c>
      <c r="D8754" t="s">
        <v>174</v>
      </c>
      <c r="E8754">
        <v>0</v>
      </c>
      <c r="F8754">
        <v>180</v>
      </c>
      <c r="G8754">
        <v>2</v>
      </c>
      <c r="H8754" t="s">
        <v>303</v>
      </c>
      <c r="I8754" t="s">
        <v>170</v>
      </c>
      <c r="J8754">
        <v>49.486088308721143</v>
      </c>
      <c r="L8754" s="47"/>
      <c r="M8754" s="47"/>
    </row>
    <row r="8755" spans="1:13" x14ac:dyDescent="0.4">
      <c r="A8755" t="str">
        <f t="shared" si="136"/>
        <v>58_2A_F_0_180_5_HH800_Core</v>
      </c>
      <c r="B8755">
        <v>58</v>
      </c>
      <c r="C8755" t="s">
        <v>176</v>
      </c>
      <c r="D8755" t="s">
        <v>169</v>
      </c>
      <c r="E8755">
        <v>0</v>
      </c>
      <c r="F8755">
        <v>180</v>
      </c>
      <c r="G8755">
        <v>5</v>
      </c>
      <c r="H8755" t="s">
        <v>303</v>
      </c>
      <c r="I8755" t="s">
        <v>170</v>
      </c>
      <c r="J8755">
        <v>82.345942910715905</v>
      </c>
      <c r="L8755" s="47"/>
      <c r="M8755" s="47"/>
    </row>
    <row r="8756" spans="1:13" x14ac:dyDescent="0.4">
      <c r="A8756" t="str">
        <f t="shared" si="136"/>
        <v>37_2A_M_3_365_5_HH800_Core</v>
      </c>
      <c r="B8756">
        <v>37</v>
      </c>
      <c r="C8756" t="s">
        <v>176</v>
      </c>
      <c r="D8756" t="s">
        <v>174</v>
      </c>
      <c r="E8756">
        <v>3</v>
      </c>
      <c r="F8756">
        <v>365</v>
      </c>
      <c r="G8756">
        <v>5</v>
      </c>
      <c r="H8756" t="s">
        <v>303</v>
      </c>
      <c r="I8756" t="s">
        <v>170</v>
      </c>
      <c r="J8756">
        <v>1.8923215228818704</v>
      </c>
      <c r="L8756" s="47"/>
      <c r="M8756" s="47"/>
    </row>
    <row r="8757" spans="1:13" x14ac:dyDescent="0.4">
      <c r="A8757" t="str">
        <f t="shared" si="136"/>
        <v>60_2A_F_0_365_5_HH800_Core</v>
      </c>
      <c r="B8757">
        <v>60</v>
      </c>
      <c r="C8757" t="s">
        <v>176</v>
      </c>
      <c r="D8757" t="s">
        <v>169</v>
      </c>
      <c r="E8757">
        <v>0</v>
      </c>
      <c r="F8757">
        <v>365</v>
      </c>
      <c r="G8757">
        <v>5</v>
      </c>
      <c r="H8757" t="s">
        <v>303</v>
      </c>
      <c r="I8757" t="s">
        <v>170</v>
      </c>
      <c r="J8757">
        <v>79.845879872439582</v>
      </c>
      <c r="L8757" s="47"/>
      <c r="M8757" s="47"/>
    </row>
    <row r="8758" spans="1:13" x14ac:dyDescent="0.4">
      <c r="A8758" t="str">
        <f t="shared" si="136"/>
        <v>49_4M_F_0_90_2_HH800_Core</v>
      </c>
      <c r="B8758">
        <v>49</v>
      </c>
      <c r="C8758" t="s">
        <v>173</v>
      </c>
      <c r="D8758" t="s">
        <v>169</v>
      </c>
      <c r="E8758">
        <v>0</v>
      </c>
      <c r="F8758">
        <v>90</v>
      </c>
      <c r="G8758">
        <v>2</v>
      </c>
      <c r="H8758" t="s">
        <v>303</v>
      </c>
      <c r="I8758" t="s">
        <v>170</v>
      </c>
      <c r="J8758">
        <v>24.953548850282147</v>
      </c>
      <c r="L8758" s="47"/>
      <c r="M8758" s="47"/>
    </row>
    <row r="8759" spans="1:13" x14ac:dyDescent="0.4">
      <c r="A8759" t="str">
        <f t="shared" si="136"/>
        <v>49_4A_F_0_90_2_HH800_Core</v>
      </c>
      <c r="B8759">
        <v>49</v>
      </c>
      <c r="C8759" t="s">
        <v>168</v>
      </c>
      <c r="D8759" t="s">
        <v>169</v>
      </c>
      <c r="E8759">
        <v>0</v>
      </c>
      <c r="F8759">
        <v>90</v>
      </c>
      <c r="G8759">
        <v>2</v>
      </c>
      <c r="H8759" t="s">
        <v>303</v>
      </c>
      <c r="I8759" t="s">
        <v>170</v>
      </c>
      <c r="J8759">
        <v>26.098131352335013</v>
      </c>
      <c r="L8759" s="47"/>
      <c r="M8759" s="47"/>
    </row>
    <row r="8760" spans="1:13" x14ac:dyDescent="0.4">
      <c r="A8760" t="str">
        <f t="shared" si="136"/>
        <v>37_4A_F_3_180_5_HH800_Core</v>
      </c>
      <c r="B8760">
        <v>37</v>
      </c>
      <c r="C8760" t="s">
        <v>168</v>
      </c>
      <c r="D8760" t="s">
        <v>169</v>
      </c>
      <c r="E8760">
        <v>3</v>
      </c>
      <c r="F8760">
        <v>180</v>
      </c>
      <c r="G8760">
        <v>5</v>
      </c>
      <c r="H8760" t="s">
        <v>303</v>
      </c>
      <c r="I8760" t="s">
        <v>170</v>
      </c>
      <c r="J8760">
        <v>2.2658070628092486</v>
      </c>
      <c r="L8760" s="47"/>
      <c r="M8760" s="47"/>
    </row>
    <row r="8761" spans="1:13" x14ac:dyDescent="0.4">
      <c r="A8761" t="str">
        <f t="shared" si="136"/>
        <v>51_4A_M_0_60_2_HH800_Core</v>
      </c>
      <c r="B8761">
        <v>51</v>
      </c>
      <c r="C8761" t="s">
        <v>168</v>
      </c>
      <c r="D8761" t="s">
        <v>174</v>
      </c>
      <c r="E8761">
        <v>0</v>
      </c>
      <c r="F8761">
        <v>60</v>
      </c>
      <c r="G8761">
        <v>2</v>
      </c>
      <c r="H8761" t="s">
        <v>303</v>
      </c>
      <c r="I8761" t="s">
        <v>170</v>
      </c>
      <c r="J8761">
        <v>38.244162850923843</v>
      </c>
      <c r="L8761" s="47"/>
      <c r="M8761" s="47"/>
    </row>
    <row r="8762" spans="1:13" x14ac:dyDescent="0.4">
      <c r="A8762" t="str">
        <f t="shared" si="136"/>
        <v>63_2A_F_0_90_5_HH800_Core</v>
      </c>
      <c r="B8762">
        <v>63</v>
      </c>
      <c r="C8762" t="s">
        <v>176</v>
      </c>
      <c r="D8762" t="s">
        <v>169</v>
      </c>
      <c r="E8762">
        <v>0</v>
      </c>
      <c r="F8762">
        <v>90</v>
      </c>
      <c r="G8762">
        <v>5</v>
      </c>
      <c r="H8762" t="s">
        <v>303</v>
      </c>
      <c r="I8762" t="s">
        <v>170</v>
      </c>
      <c r="J8762">
        <v>107.39350211961381</v>
      </c>
      <c r="L8762" s="47"/>
      <c r="M8762" s="47"/>
    </row>
    <row r="8763" spans="1:13" x14ac:dyDescent="0.4">
      <c r="A8763" t="str">
        <f t="shared" si="136"/>
        <v>63_4A_M_3_365_5_HH800_Core</v>
      </c>
      <c r="B8763">
        <v>63</v>
      </c>
      <c r="C8763" t="s">
        <v>168</v>
      </c>
      <c r="D8763" t="s">
        <v>174</v>
      </c>
      <c r="E8763">
        <v>3</v>
      </c>
      <c r="F8763">
        <v>365</v>
      </c>
      <c r="G8763">
        <v>5</v>
      </c>
      <c r="H8763" t="s">
        <v>303</v>
      </c>
      <c r="I8763" t="s">
        <v>170</v>
      </c>
      <c r="J8763">
        <v>2.7299223740685314</v>
      </c>
      <c r="L8763" s="47"/>
      <c r="M8763" s="47"/>
    </row>
    <row r="8764" spans="1:13" x14ac:dyDescent="0.4">
      <c r="A8764" t="str">
        <f t="shared" si="136"/>
        <v>47_4A_M_6_365_5_HH800_Core</v>
      </c>
      <c r="B8764">
        <v>47</v>
      </c>
      <c r="C8764" t="s">
        <v>168</v>
      </c>
      <c r="D8764" t="s">
        <v>174</v>
      </c>
      <c r="E8764">
        <v>6</v>
      </c>
      <c r="F8764">
        <v>365</v>
      </c>
      <c r="G8764">
        <v>5</v>
      </c>
      <c r="H8764" t="s">
        <v>303</v>
      </c>
      <c r="I8764" t="s">
        <v>170</v>
      </c>
      <c r="J8764">
        <v>3.2351818323907802</v>
      </c>
      <c r="L8764" s="47"/>
      <c r="M8764" s="47"/>
    </row>
    <row r="8765" spans="1:13" x14ac:dyDescent="0.4">
      <c r="A8765" t="str">
        <f t="shared" si="136"/>
        <v>29_2A_M_3_180_5_HH800_Core</v>
      </c>
      <c r="B8765">
        <v>29</v>
      </c>
      <c r="C8765" t="s">
        <v>176</v>
      </c>
      <c r="D8765" t="s">
        <v>174</v>
      </c>
      <c r="E8765">
        <v>3</v>
      </c>
      <c r="F8765">
        <v>180</v>
      </c>
      <c r="G8765">
        <v>5</v>
      </c>
      <c r="H8765" t="s">
        <v>303</v>
      </c>
      <c r="I8765" t="s">
        <v>170</v>
      </c>
      <c r="J8765">
        <v>2.0326344794361528</v>
      </c>
      <c r="L8765" s="47"/>
      <c r="M8765" s="47"/>
    </row>
    <row r="8766" spans="1:13" x14ac:dyDescent="0.4">
      <c r="A8766" t="str">
        <f t="shared" si="136"/>
        <v>56_4A_F_3_180_5_HH800_Core</v>
      </c>
      <c r="B8766">
        <v>56</v>
      </c>
      <c r="C8766" t="s">
        <v>168</v>
      </c>
      <c r="D8766" t="s">
        <v>169</v>
      </c>
      <c r="E8766">
        <v>3</v>
      </c>
      <c r="F8766">
        <v>180</v>
      </c>
      <c r="G8766">
        <v>5</v>
      </c>
      <c r="H8766" t="s">
        <v>303</v>
      </c>
      <c r="I8766" t="s">
        <v>170</v>
      </c>
      <c r="J8766">
        <v>2.4871938046628439</v>
      </c>
      <c r="L8766" s="47"/>
      <c r="M8766" s="47"/>
    </row>
    <row r="8767" spans="1:13" x14ac:dyDescent="0.4">
      <c r="A8767" t="str">
        <f t="shared" si="136"/>
        <v>47_4M_M_6_365_5_HH800_Core</v>
      </c>
      <c r="B8767">
        <v>47</v>
      </c>
      <c r="C8767" t="s">
        <v>173</v>
      </c>
      <c r="D8767" t="s">
        <v>174</v>
      </c>
      <c r="E8767">
        <v>6</v>
      </c>
      <c r="F8767">
        <v>365</v>
      </c>
      <c r="G8767">
        <v>5</v>
      </c>
      <c r="H8767" t="s">
        <v>303</v>
      </c>
      <c r="I8767" t="s">
        <v>170</v>
      </c>
      <c r="J8767">
        <v>3.5638162031246035</v>
      </c>
      <c r="L8767" s="47"/>
      <c r="M8767" s="47"/>
    </row>
    <row r="8768" spans="1:13" x14ac:dyDescent="0.4">
      <c r="A8768" t="str">
        <f t="shared" si="136"/>
        <v>44_2A_M_0_90_2_HH800_Core</v>
      </c>
      <c r="B8768">
        <v>44</v>
      </c>
      <c r="C8768" t="s">
        <v>176</v>
      </c>
      <c r="D8768" t="s">
        <v>174</v>
      </c>
      <c r="E8768">
        <v>0</v>
      </c>
      <c r="F8768">
        <v>90</v>
      </c>
      <c r="G8768">
        <v>2</v>
      </c>
      <c r="H8768" t="s">
        <v>303</v>
      </c>
      <c r="I8768" t="s">
        <v>170</v>
      </c>
      <c r="J8768">
        <v>31.044850512074937</v>
      </c>
      <c r="L8768" s="47"/>
      <c r="M8768" s="47"/>
    </row>
    <row r="8769" spans="1:13" x14ac:dyDescent="0.4">
      <c r="A8769" t="str">
        <f t="shared" si="136"/>
        <v>64_4A_F_3_365_5_HH800_Core</v>
      </c>
      <c r="B8769">
        <v>64</v>
      </c>
      <c r="C8769" t="s">
        <v>168</v>
      </c>
      <c r="D8769" t="s">
        <v>169</v>
      </c>
      <c r="E8769">
        <v>3</v>
      </c>
      <c r="F8769">
        <v>365</v>
      </c>
      <c r="G8769">
        <v>5</v>
      </c>
      <c r="H8769" t="s">
        <v>303</v>
      </c>
      <c r="I8769" t="s">
        <v>170</v>
      </c>
      <c r="J8769">
        <v>2.887691048506408</v>
      </c>
      <c r="L8769" s="47"/>
      <c r="M8769" s="47"/>
    </row>
    <row r="8770" spans="1:13" x14ac:dyDescent="0.4">
      <c r="A8770" t="str">
        <f t="shared" si="136"/>
        <v>32_2A_F_0_180_5_HH800_Core</v>
      </c>
      <c r="B8770">
        <v>32</v>
      </c>
      <c r="C8770" t="s">
        <v>176</v>
      </c>
      <c r="D8770" t="s">
        <v>169</v>
      </c>
      <c r="E8770">
        <v>0</v>
      </c>
      <c r="F8770">
        <v>180</v>
      </c>
      <c r="G8770">
        <v>5</v>
      </c>
      <c r="H8770" t="s">
        <v>303</v>
      </c>
      <c r="I8770" t="s">
        <v>170</v>
      </c>
      <c r="J8770">
        <v>36.519051784284166</v>
      </c>
      <c r="L8770" s="47"/>
      <c r="M8770" s="47"/>
    </row>
    <row r="8771" spans="1:13" x14ac:dyDescent="0.4">
      <c r="A8771" t="str">
        <f t="shared" ref="A8771:A8834" si="137">B8771&amp;"_"&amp;C8771&amp;"_"&amp;D8771&amp;"_"&amp;E8771&amp;"_"&amp;F8771&amp;"_"&amp;G8771&amp;"_"&amp;H8771&amp;"_"&amp;I8771</f>
        <v>60_2A_M_0_365_5_HH800_Core</v>
      </c>
      <c r="B8771">
        <v>60</v>
      </c>
      <c r="C8771" t="s">
        <v>176</v>
      </c>
      <c r="D8771" t="s">
        <v>174</v>
      </c>
      <c r="E8771">
        <v>0</v>
      </c>
      <c r="F8771">
        <v>365</v>
      </c>
      <c r="G8771">
        <v>5</v>
      </c>
      <c r="H8771" t="s">
        <v>303</v>
      </c>
      <c r="I8771" t="s">
        <v>170</v>
      </c>
      <c r="J8771">
        <v>89.793023574420658</v>
      </c>
      <c r="L8771" s="47"/>
      <c r="M8771" s="47"/>
    </row>
    <row r="8772" spans="1:13" x14ac:dyDescent="0.4">
      <c r="A8772" t="str">
        <f t="shared" si="137"/>
        <v>52_2A_M_6_180_5_HH800_Core</v>
      </c>
      <c r="B8772">
        <v>52</v>
      </c>
      <c r="C8772" t="s">
        <v>176</v>
      </c>
      <c r="D8772" t="s">
        <v>174</v>
      </c>
      <c r="E8772">
        <v>6</v>
      </c>
      <c r="F8772">
        <v>180</v>
      </c>
      <c r="G8772">
        <v>5</v>
      </c>
      <c r="H8772" t="s">
        <v>303</v>
      </c>
      <c r="I8772" t="s">
        <v>170</v>
      </c>
      <c r="J8772">
        <v>6.7889353377999271</v>
      </c>
      <c r="L8772" s="47"/>
      <c r="M8772" s="47"/>
    </row>
    <row r="8773" spans="1:13" x14ac:dyDescent="0.4">
      <c r="A8773" t="str">
        <f t="shared" si="137"/>
        <v>44_2A_M_6_90_5_HH800_Core</v>
      </c>
      <c r="B8773">
        <v>44</v>
      </c>
      <c r="C8773" t="s">
        <v>176</v>
      </c>
      <c r="D8773" t="s">
        <v>174</v>
      </c>
      <c r="E8773">
        <v>6</v>
      </c>
      <c r="F8773">
        <v>90</v>
      </c>
      <c r="G8773">
        <v>5</v>
      </c>
      <c r="H8773" t="s">
        <v>303</v>
      </c>
      <c r="I8773" t="s">
        <v>170</v>
      </c>
      <c r="J8773">
        <v>5.2416220759369212</v>
      </c>
      <c r="L8773" s="47"/>
      <c r="M8773" s="47"/>
    </row>
    <row r="8774" spans="1:13" x14ac:dyDescent="0.4">
      <c r="A8774" t="str">
        <f t="shared" si="137"/>
        <v>38_2A_M_3_180_5_HH800_Core</v>
      </c>
      <c r="B8774">
        <v>38</v>
      </c>
      <c r="C8774" t="s">
        <v>176</v>
      </c>
      <c r="D8774" t="s">
        <v>174</v>
      </c>
      <c r="E8774">
        <v>3</v>
      </c>
      <c r="F8774">
        <v>180</v>
      </c>
      <c r="G8774">
        <v>5</v>
      </c>
      <c r="H8774" t="s">
        <v>303</v>
      </c>
      <c r="I8774" t="s">
        <v>170</v>
      </c>
      <c r="J8774">
        <v>2.0965108370220502</v>
      </c>
      <c r="L8774" s="47"/>
      <c r="M8774" s="47"/>
    </row>
    <row r="8775" spans="1:13" x14ac:dyDescent="0.4">
      <c r="A8775" t="str">
        <f t="shared" si="137"/>
        <v>36_4A_F_3_180_5_HH800_Core</v>
      </c>
      <c r="B8775">
        <v>36</v>
      </c>
      <c r="C8775" t="s">
        <v>168</v>
      </c>
      <c r="D8775" t="s">
        <v>169</v>
      </c>
      <c r="E8775">
        <v>3</v>
      </c>
      <c r="F8775">
        <v>180</v>
      </c>
      <c r="G8775">
        <v>5</v>
      </c>
      <c r="H8775" t="s">
        <v>303</v>
      </c>
      <c r="I8775" t="s">
        <v>170</v>
      </c>
      <c r="J8775">
        <v>2.0839208913034972</v>
      </c>
      <c r="L8775" s="47"/>
      <c r="M8775" s="47"/>
    </row>
    <row r="8776" spans="1:13" x14ac:dyDescent="0.4">
      <c r="A8776" t="str">
        <f t="shared" si="137"/>
        <v>42_2A_M_0_180_5_HH800_Core</v>
      </c>
      <c r="B8776">
        <v>42</v>
      </c>
      <c r="C8776" t="s">
        <v>176</v>
      </c>
      <c r="D8776" t="s">
        <v>174</v>
      </c>
      <c r="E8776">
        <v>0</v>
      </c>
      <c r="F8776">
        <v>180</v>
      </c>
      <c r="G8776">
        <v>5</v>
      </c>
      <c r="H8776" t="s">
        <v>303</v>
      </c>
      <c r="I8776" t="s">
        <v>170</v>
      </c>
      <c r="J8776">
        <v>38.917448101847313</v>
      </c>
      <c r="L8776" s="47"/>
      <c r="M8776" s="47"/>
    </row>
    <row r="8777" spans="1:13" x14ac:dyDescent="0.4">
      <c r="A8777" t="str">
        <f t="shared" si="137"/>
        <v>49_4A_M_6_180_5_HH800_Core</v>
      </c>
      <c r="B8777">
        <v>49</v>
      </c>
      <c r="C8777" t="s">
        <v>168</v>
      </c>
      <c r="D8777" t="s">
        <v>174</v>
      </c>
      <c r="E8777">
        <v>6</v>
      </c>
      <c r="F8777">
        <v>180</v>
      </c>
      <c r="G8777">
        <v>5</v>
      </c>
      <c r="H8777" t="s">
        <v>303</v>
      </c>
      <c r="I8777" t="s">
        <v>170</v>
      </c>
      <c r="J8777">
        <v>3.9342836936489198</v>
      </c>
      <c r="L8777" s="47"/>
      <c r="M8777" s="47"/>
    </row>
    <row r="8778" spans="1:13" x14ac:dyDescent="0.4">
      <c r="A8778" t="str">
        <f t="shared" si="137"/>
        <v>41_4A_F_0_180_5_HH800_Core</v>
      </c>
      <c r="B8778">
        <v>41</v>
      </c>
      <c r="C8778" t="s">
        <v>168</v>
      </c>
      <c r="D8778" t="s">
        <v>169</v>
      </c>
      <c r="E8778">
        <v>0</v>
      </c>
      <c r="F8778">
        <v>180</v>
      </c>
      <c r="G8778">
        <v>5</v>
      </c>
      <c r="H8778" t="s">
        <v>303</v>
      </c>
      <c r="I8778" t="s">
        <v>170</v>
      </c>
      <c r="J8778">
        <v>27.361894680827476</v>
      </c>
      <c r="L8778" s="47"/>
      <c r="M8778" s="47"/>
    </row>
    <row r="8779" spans="1:13" x14ac:dyDescent="0.4">
      <c r="A8779" t="str">
        <f t="shared" si="137"/>
        <v>31_2A_M_3_90_5_HH800_Core</v>
      </c>
      <c r="B8779">
        <v>31</v>
      </c>
      <c r="C8779" t="s">
        <v>176</v>
      </c>
      <c r="D8779" t="s">
        <v>174</v>
      </c>
      <c r="E8779">
        <v>3</v>
      </c>
      <c r="F8779">
        <v>90</v>
      </c>
      <c r="G8779">
        <v>5</v>
      </c>
      <c r="H8779" t="s">
        <v>303</v>
      </c>
      <c r="I8779" t="s">
        <v>170</v>
      </c>
      <c r="J8779">
        <v>2.2373118875623286</v>
      </c>
      <c r="L8779" s="47"/>
      <c r="M8779" s="47"/>
    </row>
    <row r="8780" spans="1:13" x14ac:dyDescent="0.4">
      <c r="A8780" t="str">
        <f t="shared" si="137"/>
        <v>36_4A_M_3_180_5_HH800_Core</v>
      </c>
      <c r="B8780">
        <v>36</v>
      </c>
      <c r="C8780" t="s">
        <v>168</v>
      </c>
      <c r="D8780" t="s">
        <v>174</v>
      </c>
      <c r="E8780">
        <v>3</v>
      </c>
      <c r="F8780">
        <v>180</v>
      </c>
      <c r="G8780">
        <v>5</v>
      </c>
      <c r="H8780" t="s">
        <v>303</v>
      </c>
      <c r="I8780" t="s">
        <v>170</v>
      </c>
      <c r="J8780">
        <v>1.5408031971961011</v>
      </c>
      <c r="L8780" s="47"/>
      <c r="M8780" s="47"/>
    </row>
    <row r="8781" spans="1:13" x14ac:dyDescent="0.4">
      <c r="A8781" t="str">
        <f t="shared" si="137"/>
        <v>53_2A_F_6_180_5_HH800_Core</v>
      </c>
      <c r="B8781">
        <v>53</v>
      </c>
      <c r="C8781" t="s">
        <v>176</v>
      </c>
      <c r="D8781" t="s">
        <v>169</v>
      </c>
      <c r="E8781">
        <v>6</v>
      </c>
      <c r="F8781">
        <v>180</v>
      </c>
      <c r="G8781">
        <v>5</v>
      </c>
      <c r="H8781" t="s">
        <v>303</v>
      </c>
      <c r="I8781" t="s">
        <v>170</v>
      </c>
      <c r="J8781">
        <v>7.2616782769422787</v>
      </c>
      <c r="L8781" s="47"/>
      <c r="M8781" s="47"/>
    </row>
    <row r="8782" spans="1:13" x14ac:dyDescent="0.4">
      <c r="A8782" t="str">
        <f t="shared" si="137"/>
        <v>45_2A_F_6_365_5_HH800_Core</v>
      </c>
      <c r="B8782">
        <v>45</v>
      </c>
      <c r="C8782" t="s">
        <v>176</v>
      </c>
      <c r="D8782" t="s">
        <v>169</v>
      </c>
      <c r="E8782">
        <v>6</v>
      </c>
      <c r="F8782">
        <v>365</v>
      </c>
      <c r="G8782">
        <v>5</v>
      </c>
      <c r="H8782" t="s">
        <v>303</v>
      </c>
      <c r="I8782" t="s">
        <v>170</v>
      </c>
      <c r="J8782">
        <v>5.8092799674291014</v>
      </c>
      <c r="L8782" s="47"/>
      <c r="M8782" s="47"/>
    </row>
    <row r="8783" spans="1:13" x14ac:dyDescent="0.4">
      <c r="A8783" t="str">
        <f t="shared" si="137"/>
        <v>45_4M_F_3_180_5_HH800_Core</v>
      </c>
      <c r="B8783">
        <v>45</v>
      </c>
      <c r="C8783" t="s">
        <v>173</v>
      </c>
      <c r="D8783" t="s">
        <v>169</v>
      </c>
      <c r="E8783">
        <v>3</v>
      </c>
      <c r="F8783">
        <v>180</v>
      </c>
      <c r="G8783">
        <v>5</v>
      </c>
      <c r="H8783" t="s">
        <v>303</v>
      </c>
      <c r="I8783" t="s">
        <v>170</v>
      </c>
      <c r="J8783">
        <v>2.6023183446114846</v>
      </c>
      <c r="L8783" s="47"/>
      <c r="M8783" s="47"/>
    </row>
    <row r="8784" spans="1:13" x14ac:dyDescent="0.4">
      <c r="A8784" t="str">
        <f t="shared" si="137"/>
        <v>45_4A_F_3_180_5_HH800_Core</v>
      </c>
      <c r="B8784">
        <v>45</v>
      </c>
      <c r="C8784" t="s">
        <v>168</v>
      </c>
      <c r="D8784" t="s">
        <v>169</v>
      </c>
      <c r="E8784">
        <v>3</v>
      </c>
      <c r="F8784">
        <v>180</v>
      </c>
      <c r="G8784">
        <v>5</v>
      </c>
      <c r="H8784" t="s">
        <v>303</v>
      </c>
      <c r="I8784" t="s">
        <v>170</v>
      </c>
      <c r="J8784">
        <v>2.5162866811756217</v>
      </c>
      <c r="L8784" s="47"/>
      <c r="M8784" s="47"/>
    </row>
    <row r="8785" spans="1:13" x14ac:dyDescent="0.4">
      <c r="A8785" t="str">
        <f t="shared" si="137"/>
        <v>52_2A_F_6_365_5_HH800_Core</v>
      </c>
      <c r="B8785">
        <v>52</v>
      </c>
      <c r="C8785" t="s">
        <v>176</v>
      </c>
      <c r="D8785" t="s">
        <v>169</v>
      </c>
      <c r="E8785">
        <v>6</v>
      </c>
      <c r="F8785">
        <v>365</v>
      </c>
      <c r="G8785">
        <v>5</v>
      </c>
      <c r="H8785" t="s">
        <v>303</v>
      </c>
      <c r="I8785" t="s">
        <v>170</v>
      </c>
      <c r="J8785">
        <v>6.8323589198949568</v>
      </c>
      <c r="L8785" s="47"/>
      <c r="M8785" s="47"/>
    </row>
    <row r="8786" spans="1:13" x14ac:dyDescent="0.4">
      <c r="A8786" t="str">
        <f t="shared" si="137"/>
        <v>64_4A_F_0_180_2_HH800_Core</v>
      </c>
      <c r="B8786">
        <v>64</v>
      </c>
      <c r="C8786" t="s">
        <v>168</v>
      </c>
      <c r="D8786" t="s">
        <v>169</v>
      </c>
      <c r="E8786">
        <v>0</v>
      </c>
      <c r="F8786">
        <v>180</v>
      </c>
      <c r="G8786">
        <v>2</v>
      </c>
      <c r="H8786" t="s">
        <v>303</v>
      </c>
      <c r="I8786" t="s">
        <v>170</v>
      </c>
      <c r="J8786">
        <v>55.53706357977898</v>
      </c>
      <c r="L8786" s="47"/>
      <c r="M8786" s="47"/>
    </row>
    <row r="8787" spans="1:13" x14ac:dyDescent="0.4">
      <c r="A8787" t="str">
        <f t="shared" si="137"/>
        <v>51_2A_M_0_365_5_HH800_Core</v>
      </c>
      <c r="B8787">
        <v>51</v>
      </c>
      <c r="C8787" t="s">
        <v>176</v>
      </c>
      <c r="D8787" t="s">
        <v>174</v>
      </c>
      <c r="E8787">
        <v>0</v>
      </c>
      <c r="F8787">
        <v>365</v>
      </c>
      <c r="G8787">
        <v>5</v>
      </c>
      <c r="H8787" t="s">
        <v>303</v>
      </c>
      <c r="I8787" t="s">
        <v>170</v>
      </c>
      <c r="J8787">
        <v>56.339041640895573</v>
      </c>
      <c r="L8787" s="47"/>
      <c r="M8787" s="47"/>
    </row>
    <row r="8788" spans="1:13" x14ac:dyDescent="0.4">
      <c r="A8788" t="str">
        <f t="shared" si="137"/>
        <v>64_2M_M_6_90_65_HH800_Core</v>
      </c>
      <c r="B8788">
        <v>64</v>
      </c>
      <c r="C8788" t="s">
        <v>175</v>
      </c>
      <c r="D8788" t="s">
        <v>174</v>
      </c>
      <c r="E8788">
        <v>6</v>
      </c>
      <c r="F8788">
        <v>90</v>
      </c>
      <c r="G8788">
        <v>65</v>
      </c>
      <c r="H8788" t="s">
        <v>303</v>
      </c>
      <c r="I8788" t="s">
        <v>170</v>
      </c>
      <c r="J8788">
        <v>7.5507636145215438</v>
      </c>
      <c r="L8788" s="47"/>
      <c r="M8788" s="47"/>
    </row>
    <row r="8789" spans="1:13" x14ac:dyDescent="0.4">
      <c r="A8789" t="str">
        <f t="shared" si="137"/>
        <v>32_4A_F_0_365_5_HH800_Core</v>
      </c>
      <c r="B8789">
        <v>32</v>
      </c>
      <c r="C8789" t="s">
        <v>168</v>
      </c>
      <c r="D8789" t="s">
        <v>169</v>
      </c>
      <c r="E8789">
        <v>0</v>
      </c>
      <c r="F8789">
        <v>365</v>
      </c>
      <c r="G8789">
        <v>5</v>
      </c>
      <c r="H8789" t="s">
        <v>303</v>
      </c>
      <c r="I8789" t="s">
        <v>170</v>
      </c>
      <c r="J8789">
        <v>18.719281316486303</v>
      </c>
      <c r="L8789" s="47"/>
      <c r="M8789" s="47"/>
    </row>
    <row r="8790" spans="1:13" x14ac:dyDescent="0.4">
      <c r="A8790" t="str">
        <f t="shared" si="137"/>
        <v>40_4A_F_0_180_5_HH800_Core</v>
      </c>
      <c r="B8790">
        <v>40</v>
      </c>
      <c r="C8790" t="s">
        <v>168</v>
      </c>
      <c r="D8790" t="s">
        <v>169</v>
      </c>
      <c r="E8790">
        <v>0</v>
      </c>
      <c r="F8790">
        <v>180</v>
      </c>
      <c r="G8790">
        <v>5</v>
      </c>
      <c r="H8790" t="s">
        <v>303</v>
      </c>
      <c r="I8790" t="s">
        <v>170</v>
      </c>
      <c r="J8790">
        <v>26.576197453882177</v>
      </c>
      <c r="L8790" s="47"/>
      <c r="M8790" s="47"/>
    </row>
    <row r="8791" spans="1:13" x14ac:dyDescent="0.4">
      <c r="A8791" t="str">
        <f t="shared" si="137"/>
        <v>34_2M_M_6_90_5_HH800_Core</v>
      </c>
      <c r="B8791">
        <v>34</v>
      </c>
      <c r="C8791" t="s">
        <v>175</v>
      </c>
      <c r="D8791" t="s">
        <v>174</v>
      </c>
      <c r="E8791">
        <v>6</v>
      </c>
      <c r="F8791">
        <v>90</v>
      </c>
      <c r="G8791">
        <v>5</v>
      </c>
      <c r="H8791" t="s">
        <v>303</v>
      </c>
      <c r="I8791" t="s">
        <v>170</v>
      </c>
      <c r="J8791">
        <v>2.460409253219459</v>
      </c>
      <c r="L8791" s="47"/>
      <c r="M8791" s="47"/>
    </row>
    <row r="8792" spans="1:13" x14ac:dyDescent="0.4">
      <c r="A8792" t="str">
        <f t="shared" si="137"/>
        <v>34_2A_M_6_90_5_HH800_Core</v>
      </c>
      <c r="B8792">
        <v>34</v>
      </c>
      <c r="C8792" t="s">
        <v>176</v>
      </c>
      <c r="D8792" t="s">
        <v>174</v>
      </c>
      <c r="E8792">
        <v>6</v>
      </c>
      <c r="F8792">
        <v>90</v>
      </c>
      <c r="G8792">
        <v>5</v>
      </c>
      <c r="H8792" t="s">
        <v>303</v>
      </c>
      <c r="I8792" t="s">
        <v>170</v>
      </c>
      <c r="J8792">
        <v>2.6017894770091439</v>
      </c>
      <c r="L8792" s="47"/>
      <c r="M8792" s="47"/>
    </row>
    <row r="8793" spans="1:13" x14ac:dyDescent="0.4">
      <c r="A8793" t="str">
        <f t="shared" si="137"/>
        <v>36_2A_F_0_90_5_HH800_Core</v>
      </c>
      <c r="B8793">
        <v>36</v>
      </c>
      <c r="C8793" t="s">
        <v>176</v>
      </c>
      <c r="D8793" t="s">
        <v>169</v>
      </c>
      <c r="E8793">
        <v>0</v>
      </c>
      <c r="F8793">
        <v>90</v>
      </c>
      <c r="G8793">
        <v>5</v>
      </c>
      <c r="H8793" t="s">
        <v>303</v>
      </c>
      <c r="I8793" t="s">
        <v>170</v>
      </c>
      <c r="J8793">
        <v>43.926853770149137</v>
      </c>
      <c r="L8793" s="47"/>
      <c r="M8793" s="47"/>
    </row>
    <row r="8794" spans="1:13" x14ac:dyDescent="0.4">
      <c r="A8794" t="str">
        <f t="shared" si="137"/>
        <v>53_2A_M_6_90_5_HH800_Core</v>
      </c>
      <c r="B8794">
        <v>53</v>
      </c>
      <c r="C8794" t="s">
        <v>176</v>
      </c>
      <c r="D8794" t="s">
        <v>174</v>
      </c>
      <c r="E8794">
        <v>6</v>
      </c>
      <c r="F8794">
        <v>90</v>
      </c>
      <c r="G8794">
        <v>5</v>
      </c>
      <c r="H8794" t="s">
        <v>303</v>
      </c>
      <c r="I8794" t="s">
        <v>170</v>
      </c>
      <c r="J8794">
        <v>7.2741881781157112</v>
      </c>
      <c r="L8794" s="47"/>
      <c r="M8794" s="47"/>
    </row>
    <row r="8795" spans="1:13" x14ac:dyDescent="0.4">
      <c r="A8795" t="str">
        <f t="shared" si="137"/>
        <v>46_4A_M_0_90_5_HH800_Core</v>
      </c>
      <c r="B8795">
        <v>46</v>
      </c>
      <c r="C8795" t="s">
        <v>168</v>
      </c>
      <c r="D8795" t="s">
        <v>174</v>
      </c>
      <c r="E8795">
        <v>0</v>
      </c>
      <c r="F8795">
        <v>90</v>
      </c>
      <c r="G8795">
        <v>5</v>
      </c>
      <c r="H8795" t="s">
        <v>303</v>
      </c>
      <c r="I8795" t="s">
        <v>170</v>
      </c>
      <c r="J8795">
        <v>28.74791758856151</v>
      </c>
      <c r="L8795" s="47"/>
      <c r="M8795" s="47"/>
    </row>
    <row r="8796" spans="1:13" x14ac:dyDescent="0.4">
      <c r="A8796" t="str">
        <f t="shared" si="137"/>
        <v>26_4A_M_6_180_5_HH800_Core</v>
      </c>
      <c r="B8796">
        <v>26</v>
      </c>
      <c r="C8796" t="s">
        <v>168</v>
      </c>
      <c r="D8796" t="s">
        <v>174</v>
      </c>
      <c r="E8796">
        <v>6</v>
      </c>
      <c r="F8796">
        <v>180</v>
      </c>
      <c r="G8796">
        <v>5</v>
      </c>
      <c r="H8796" t="s">
        <v>303</v>
      </c>
      <c r="I8796" t="s">
        <v>170</v>
      </c>
      <c r="J8796">
        <v>1.549000116548451</v>
      </c>
      <c r="L8796" s="47"/>
      <c r="M8796" s="47"/>
    </row>
    <row r="8797" spans="1:13" x14ac:dyDescent="0.4">
      <c r="A8797" t="str">
        <f t="shared" si="137"/>
        <v>48_4A_F_6_365_5_HH800_Core</v>
      </c>
      <c r="B8797">
        <v>48</v>
      </c>
      <c r="C8797" t="s">
        <v>168</v>
      </c>
      <c r="D8797" t="s">
        <v>169</v>
      </c>
      <c r="E8797">
        <v>6</v>
      </c>
      <c r="F8797">
        <v>365</v>
      </c>
      <c r="G8797">
        <v>5</v>
      </c>
      <c r="H8797" t="s">
        <v>303</v>
      </c>
      <c r="I8797" t="s">
        <v>170</v>
      </c>
      <c r="J8797">
        <v>3.9430235083374923</v>
      </c>
      <c r="L8797" s="47"/>
      <c r="M8797" s="47"/>
    </row>
    <row r="8798" spans="1:13" x14ac:dyDescent="0.4">
      <c r="A8798" t="str">
        <f t="shared" si="137"/>
        <v>40_2A_F_6_90_5_HH800_Core</v>
      </c>
      <c r="B8798">
        <v>40</v>
      </c>
      <c r="C8798" t="s">
        <v>176</v>
      </c>
      <c r="D8798" t="s">
        <v>169</v>
      </c>
      <c r="E8798">
        <v>6</v>
      </c>
      <c r="F8798">
        <v>90</v>
      </c>
      <c r="G8798">
        <v>5</v>
      </c>
      <c r="H8798" t="s">
        <v>303</v>
      </c>
      <c r="I8798" t="s">
        <v>170</v>
      </c>
      <c r="J8798">
        <v>5.4531158076730621</v>
      </c>
      <c r="L8798" s="47"/>
      <c r="M8798" s="47"/>
    </row>
    <row r="8799" spans="1:13" x14ac:dyDescent="0.4">
      <c r="A8799" t="str">
        <f t="shared" si="137"/>
        <v>60_2A_F_3_365_5_HH800_Core</v>
      </c>
      <c r="B8799">
        <v>60</v>
      </c>
      <c r="C8799" t="s">
        <v>176</v>
      </c>
      <c r="D8799" t="s">
        <v>169</v>
      </c>
      <c r="E8799">
        <v>3</v>
      </c>
      <c r="F8799">
        <v>365</v>
      </c>
      <c r="G8799">
        <v>5</v>
      </c>
      <c r="H8799" t="s">
        <v>303</v>
      </c>
      <c r="I8799" t="s">
        <v>170</v>
      </c>
      <c r="J8799">
        <v>4.259892823104785</v>
      </c>
      <c r="L8799" s="47"/>
      <c r="M8799" s="47"/>
    </row>
    <row r="8800" spans="1:13" x14ac:dyDescent="0.4">
      <c r="A8800" t="str">
        <f t="shared" si="137"/>
        <v>28_4M_F_3_180_5_HH800_Core</v>
      </c>
      <c r="B8800">
        <v>28</v>
      </c>
      <c r="C8800" t="s">
        <v>173</v>
      </c>
      <c r="D8800" t="s">
        <v>169</v>
      </c>
      <c r="E8800">
        <v>3</v>
      </c>
      <c r="F8800">
        <v>180</v>
      </c>
      <c r="G8800">
        <v>5</v>
      </c>
      <c r="H8800" t="s">
        <v>303</v>
      </c>
      <c r="I8800" t="s">
        <v>170</v>
      </c>
      <c r="J8800">
        <v>1.7146508468015924</v>
      </c>
      <c r="L8800" s="47"/>
      <c r="M8800" s="47"/>
    </row>
    <row r="8801" spans="1:13" x14ac:dyDescent="0.4">
      <c r="A8801" t="str">
        <f t="shared" si="137"/>
        <v>28_4A_F_3_180_5_HH800_Core</v>
      </c>
      <c r="B8801">
        <v>28</v>
      </c>
      <c r="C8801" t="s">
        <v>168</v>
      </c>
      <c r="D8801" t="s">
        <v>169</v>
      </c>
      <c r="E8801">
        <v>3</v>
      </c>
      <c r="F8801">
        <v>180</v>
      </c>
      <c r="G8801">
        <v>5</v>
      </c>
      <c r="H8801" t="s">
        <v>303</v>
      </c>
      <c r="I8801" t="s">
        <v>170</v>
      </c>
      <c r="J8801">
        <v>1.0653800266862281</v>
      </c>
      <c r="L8801" s="47"/>
      <c r="M8801" s="47"/>
    </row>
    <row r="8802" spans="1:13" x14ac:dyDescent="0.4">
      <c r="A8802" t="str">
        <f t="shared" si="137"/>
        <v>62_2A_F_0_90_2_HH800_Core</v>
      </c>
      <c r="B8802">
        <v>62</v>
      </c>
      <c r="C8802" t="s">
        <v>176</v>
      </c>
      <c r="D8802" t="s">
        <v>169</v>
      </c>
      <c r="E8802">
        <v>0</v>
      </c>
      <c r="F8802">
        <v>90</v>
      </c>
      <c r="G8802">
        <v>2</v>
      </c>
      <c r="H8802" t="s">
        <v>303</v>
      </c>
      <c r="I8802" t="s">
        <v>170</v>
      </c>
      <c r="J8802">
        <v>84.196008458282606</v>
      </c>
      <c r="L8802" s="47"/>
      <c r="M8802" s="47"/>
    </row>
    <row r="8803" spans="1:13" x14ac:dyDescent="0.4">
      <c r="A8803" t="str">
        <f t="shared" si="137"/>
        <v>52_2A_F_0_90_5_HH800_Core</v>
      </c>
      <c r="B8803">
        <v>52</v>
      </c>
      <c r="C8803" t="s">
        <v>176</v>
      </c>
      <c r="D8803" t="s">
        <v>169</v>
      </c>
      <c r="E8803">
        <v>0</v>
      </c>
      <c r="F8803">
        <v>90</v>
      </c>
      <c r="G8803">
        <v>5</v>
      </c>
      <c r="H8803" t="s">
        <v>303</v>
      </c>
      <c r="I8803" t="s">
        <v>170</v>
      </c>
      <c r="J8803">
        <v>77.135281954831967</v>
      </c>
      <c r="L8803" s="47"/>
      <c r="M8803" s="47"/>
    </row>
    <row r="8804" spans="1:13" x14ac:dyDescent="0.4">
      <c r="A8804" t="str">
        <f t="shared" si="137"/>
        <v>59_2A_M_0_90_5_HH800_Core</v>
      </c>
      <c r="B8804">
        <v>59</v>
      </c>
      <c r="C8804" t="s">
        <v>176</v>
      </c>
      <c r="D8804" t="s">
        <v>174</v>
      </c>
      <c r="E8804">
        <v>0</v>
      </c>
      <c r="F8804">
        <v>90</v>
      </c>
      <c r="G8804">
        <v>5</v>
      </c>
      <c r="H8804" t="s">
        <v>303</v>
      </c>
      <c r="I8804" t="s">
        <v>170</v>
      </c>
      <c r="J8804">
        <v>108.36631943147934</v>
      </c>
      <c r="L8804" s="47"/>
      <c r="M8804" s="47"/>
    </row>
    <row r="8805" spans="1:13" x14ac:dyDescent="0.4">
      <c r="A8805" t="str">
        <f t="shared" si="137"/>
        <v>37_4A_M_0_180_2_HH800_Core</v>
      </c>
      <c r="B8805">
        <v>37</v>
      </c>
      <c r="C8805" t="s">
        <v>168</v>
      </c>
      <c r="D8805" t="s">
        <v>174</v>
      </c>
      <c r="E8805">
        <v>0</v>
      </c>
      <c r="F8805">
        <v>180</v>
      </c>
      <c r="G8805">
        <v>2</v>
      </c>
      <c r="H8805" t="s">
        <v>303</v>
      </c>
      <c r="I8805" t="s">
        <v>170</v>
      </c>
      <c r="J8805">
        <v>11.154077478361543</v>
      </c>
      <c r="L8805" s="47"/>
      <c r="M8805" s="47"/>
    </row>
    <row r="8806" spans="1:13" x14ac:dyDescent="0.4">
      <c r="A8806" t="str">
        <f t="shared" si="137"/>
        <v>37_4M_M_0_180_2_HH800_Core</v>
      </c>
      <c r="B8806">
        <v>37</v>
      </c>
      <c r="C8806" t="s">
        <v>173</v>
      </c>
      <c r="D8806" t="s">
        <v>174</v>
      </c>
      <c r="E8806">
        <v>0</v>
      </c>
      <c r="F8806">
        <v>180</v>
      </c>
      <c r="G8806">
        <v>2</v>
      </c>
      <c r="H8806" t="s">
        <v>303</v>
      </c>
      <c r="I8806" t="s">
        <v>170</v>
      </c>
      <c r="J8806">
        <v>10.460706482523397</v>
      </c>
      <c r="L8806" s="47"/>
      <c r="M8806" s="47"/>
    </row>
    <row r="8807" spans="1:13" x14ac:dyDescent="0.4">
      <c r="A8807" t="str">
        <f t="shared" si="137"/>
        <v>46_2A_F_0_180_5_HH800_Core</v>
      </c>
      <c r="B8807">
        <v>46</v>
      </c>
      <c r="C8807" t="s">
        <v>176</v>
      </c>
      <c r="D8807" t="s">
        <v>169</v>
      </c>
      <c r="E8807">
        <v>0</v>
      </c>
      <c r="F8807">
        <v>180</v>
      </c>
      <c r="G8807">
        <v>5</v>
      </c>
      <c r="H8807" t="s">
        <v>303</v>
      </c>
      <c r="I8807" t="s">
        <v>170</v>
      </c>
      <c r="J8807">
        <v>58.34362740275597</v>
      </c>
      <c r="L8807" s="47"/>
      <c r="M8807" s="47"/>
    </row>
    <row r="8808" spans="1:13" x14ac:dyDescent="0.4">
      <c r="A8808" t="str">
        <f t="shared" si="137"/>
        <v>57_2A_M_0_180_2_HH800_Core</v>
      </c>
      <c r="B8808">
        <v>57</v>
      </c>
      <c r="C8808" t="s">
        <v>176</v>
      </c>
      <c r="D8808" t="s">
        <v>174</v>
      </c>
      <c r="E8808">
        <v>0</v>
      </c>
      <c r="F8808">
        <v>180</v>
      </c>
      <c r="G8808">
        <v>2</v>
      </c>
      <c r="H8808" t="s">
        <v>303</v>
      </c>
      <c r="I8808" t="s">
        <v>170</v>
      </c>
      <c r="J8808">
        <v>50.450820662262196</v>
      </c>
      <c r="L8808" s="47"/>
      <c r="M8808" s="47"/>
    </row>
    <row r="8809" spans="1:13" x14ac:dyDescent="0.4">
      <c r="A8809" t="str">
        <f t="shared" si="137"/>
        <v>64_4A_M_3_90_5_HH800_Core</v>
      </c>
      <c r="B8809">
        <v>64</v>
      </c>
      <c r="C8809" t="s">
        <v>168</v>
      </c>
      <c r="D8809" t="s">
        <v>174</v>
      </c>
      <c r="E8809">
        <v>3</v>
      </c>
      <c r="F8809">
        <v>90</v>
      </c>
      <c r="G8809">
        <v>5</v>
      </c>
      <c r="H8809" t="s">
        <v>303</v>
      </c>
      <c r="I8809" t="s">
        <v>170</v>
      </c>
      <c r="J8809">
        <v>2.8221058831448413</v>
      </c>
      <c r="L8809" s="47"/>
      <c r="M8809" s="47"/>
    </row>
    <row r="8810" spans="1:13" x14ac:dyDescent="0.4">
      <c r="A8810" t="str">
        <f t="shared" si="137"/>
        <v>64_4A_F_0_60_2_HH800_Core</v>
      </c>
      <c r="B8810">
        <v>64</v>
      </c>
      <c r="C8810" t="s">
        <v>168</v>
      </c>
      <c r="D8810" t="s">
        <v>169</v>
      </c>
      <c r="E8810">
        <v>0</v>
      </c>
      <c r="F8810">
        <v>60</v>
      </c>
      <c r="G8810">
        <v>2</v>
      </c>
      <c r="H8810" t="s">
        <v>303</v>
      </c>
      <c r="I8810" t="s">
        <v>170</v>
      </c>
      <c r="J8810">
        <v>91.651839475638141</v>
      </c>
      <c r="L8810" s="47"/>
      <c r="M8810" s="47"/>
    </row>
    <row r="8811" spans="1:13" x14ac:dyDescent="0.4">
      <c r="A8811" t="str">
        <f t="shared" si="137"/>
        <v>56_4A_M_6_365_5_HH800_Core</v>
      </c>
      <c r="B8811">
        <v>56</v>
      </c>
      <c r="C8811" t="s">
        <v>168</v>
      </c>
      <c r="D8811" t="s">
        <v>174</v>
      </c>
      <c r="E8811">
        <v>6</v>
      </c>
      <c r="F8811">
        <v>365</v>
      </c>
      <c r="G8811">
        <v>5</v>
      </c>
      <c r="H8811" t="s">
        <v>303</v>
      </c>
      <c r="I8811" t="s">
        <v>170</v>
      </c>
      <c r="J8811">
        <v>4.2972044263658109</v>
      </c>
      <c r="L8811" s="47"/>
      <c r="M8811" s="47"/>
    </row>
    <row r="8812" spans="1:13" x14ac:dyDescent="0.4">
      <c r="A8812" t="str">
        <f t="shared" si="137"/>
        <v>50_2A_M_0_90_2_HH800_Core</v>
      </c>
      <c r="B8812">
        <v>50</v>
      </c>
      <c r="C8812" t="s">
        <v>176</v>
      </c>
      <c r="D8812" t="s">
        <v>174</v>
      </c>
      <c r="E8812">
        <v>0</v>
      </c>
      <c r="F8812">
        <v>90</v>
      </c>
      <c r="G8812">
        <v>2</v>
      </c>
      <c r="H8812" t="s">
        <v>303</v>
      </c>
      <c r="I8812" t="s">
        <v>170</v>
      </c>
      <c r="J8812">
        <v>38.442037847134522</v>
      </c>
      <c r="L8812" s="47"/>
      <c r="M8812" s="47"/>
    </row>
    <row r="8813" spans="1:13" x14ac:dyDescent="0.4">
      <c r="A8813" t="str">
        <f t="shared" si="137"/>
        <v>51_2A_F_0_180_5_HH800_Core</v>
      </c>
      <c r="B8813">
        <v>51</v>
      </c>
      <c r="C8813" t="s">
        <v>176</v>
      </c>
      <c r="D8813" t="s">
        <v>169</v>
      </c>
      <c r="E8813">
        <v>0</v>
      </c>
      <c r="F8813">
        <v>180</v>
      </c>
      <c r="G8813">
        <v>5</v>
      </c>
      <c r="H8813" t="s">
        <v>303</v>
      </c>
      <c r="I8813" t="s">
        <v>170</v>
      </c>
      <c r="J8813">
        <v>65.196016587185795</v>
      </c>
      <c r="L8813" s="47"/>
      <c r="M8813" s="47"/>
    </row>
    <row r="8814" spans="1:13" x14ac:dyDescent="0.4">
      <c r="A8814" t="str">
        <f t="shared" si="137"/>
        <v>49_2A_F_3_365_5_HH800_Core</v>
      </c>
      <c r="B8814">
        <v>49</v>
      </c>
      <c r="C8814" t="s">
        <v>176</v>
      </c>
      <c r="D8814" t="s">
        <v>169</v>
      </c>
      <c r="E8814">
        <v>3</v>
      </c>
      <c r="F8814">
        <v>365</v>
      </c>
      <c r="G8814">
        <v>5</v>
      </c>
      <c r="H8814" t="s">
        <v>303</v>
      </c>
      <c r="I8814" t="s">
        <v>170</v>
      </c>
      <c r="J8814">
        <v>3.68140520988285</v>
      </c>
      <c r="L8814" s="47"/>
      <c r="M8814" s="47"/>
    </row>
    <row r="8815" spans="1:13" x14ac:dyDescent="0.4">
      <c r="A8815" t="str">
        <f t="shared" si="137"/>
        <v>44_4A_F_0_60_2_HH800_Core</v>
      </c>
      <c r="B8815">
        <v>44</v>
      </c>
      <c r="C8815" t="s">
        <v>168</v>
      </c>
      <c r="D8815" t="s">
        <v>169</v>
      </c>
      <c r="E8815">
        <v>0</v>
      </c>
      <c r="F8815">
        <v>60</v>
      </c>
      <c r="G8815">
        <v>2</v>
      </c>
      <c r="H8815" t="s">
        <v>303</v>
      </c>
      <c r="I8815" t="s">
        <v>170</v>
      </c>
      <c r="J8815">
        <v>36.515890852145468</v>
      </c>
      <c r="L8815" s="47"/>
      <c r="M8815" s="47"/>
    </row>
    <row r="8816" spans="1:13" x14ac:dyDescent="0.4">
      <c r="A8816" t="str">
        <f t="shared" si="137"/>
        <v>45_2A_M_3_365_5_HH800_Core</v>
      </c>
      <c r="B8816">
        <v>45</v>
      </c>
      <c r="C8816" t="s">
        <v>176</v>
      </c>
      <c r="D8816" t="s">
        <v>174</v>
      </c>
      <c r="E8816">
        <v>3</v>
      </c>
      <c r="F8816">
        <v>365</v>
      </c>
      <c r="G8816">
        <v>5</v>
      </c>
      <c r="H8816" t="s">
        <v>303</v>
      </c>
      <c r="I8816" t="s">
        <v>170</v>
      </c>
      <c r="J8816">
        <v>2.6519875555772137</v>
      </c>
      <c r="L8816" s="47"/>
      <c r="M8816" s="47"/>
    </row>
    <row r="8817" spans="1:13" x14ac:dyDescent="0.4">
      <c r="A8817" t="str">
        <f t="shared" si="137"/>
        <v>41_4A_M_0_60_2_HH800_Core</v>
      </c>
      <c r="B8817">
        <v>41</v>
      </c>
      <c r="C8817" t="s">
        <v>168</v>
      </c>
      <c r="D8817" t="s">
        <v>174</v>
      </c>
      <c r="E8817">
        <v>0</v>
      </c>
      <c r="F8817">
        <v>60</v>
      </c>
      <c r="G8817">
        <v>2</v>
      </c>
      <c r="H8817" t="s">
        <v>303</v>
      </c>
      <c r="I8817" t="s">
        <v>170</v>
      </c>
      <c r="J8817">
        <v>23.781848172098023</v>
      </c>
      <c r="L8817" s="47"/>
      <c r="M8817" s="47"/>
    </row>
    <row r="8818" spans="1:13" x14ac:dyDescent="0.4">
      <c r="A8818" t="str">
        <f t="shared" si="137"/>
        <v>49_2A_F_6_365_5_HH800_Core</v>
      </c>
      <c r="B8818">
        <v>49</v>
      </c>
      <c r="C8818" t="s">
        <v>176</v>
      </c>
      <c r="D8818" t="s">
        <v>169</v>
      </c>
      <c r="E8818">
        <v>6</v>
      </c>
      <c r="F8818">
        <v>365</v>
      </c>
      <c r="G8818">
        <v>5</v>
      </c>
      <c r="H8818" t="s">
        <v>303</v>
      </c>
      <c r="I8818" t="s">
        <v>170</v>
      </c>
      <c r="J8818">
        <v>6.8215398019928895</v>
      </c>
      <c r="L8818" s="47"/>
      <c r="M8818" s="47"/>
    </row>
    <row r="8819" spans="1:13" x14ac:dyDescent="0.4">
      <c r="A8819" t="str">
        <f t="shared" si="137"/>
        <v>31_4A_M_0_180_2_HH800_Core</v>
      </c>
      <c r="B8819">
        <v>31</v>
      </c>
      <c r="C8819" t="s">
        <v>168</v>
      </c>
      <c r="D8819" t="s">
        <v>174</v>
      </c>
      <c r="E8819">
        <v>0</v>
      </c>
      <c r="F8819">
        <v>180</v>
      </c>
      <c r="G8819">
        <v>2</v>
      </c>
      <c r="H8819" t="s">
        <v>303</v>
      </c>
      <c r="I8819" t="s">
        <v>170</v>
      </c>
      <c r="J8819">
        <v>9.6819245373404375</v>
      </c>
      <c r="L8819" s="47"/>
      <c r="M8819" s="47"/>
    </row>
    <row r="8820" spans="1:13" x14ac:dyDescent="0.4">
      <c r="A8820" t="str">
        <f t="shared" si="137"/>
        <v>31_4M_M_0_180_2_HH800_Core</v>
      </c>
      <c r="B8820">
        <v>31</v>
      </c>
      <c r="C8820" t="s">
        <v>173</v>
      </c>
      <c r="D8820" t="s">
        <v>174</v>
      </c>
      <c r="E8820">
        <v>0</v>
      </c>
      <c r="F8820">
        <v>180</v>
      </c>
      <c r="G8820">
        <v>2</v>
      </c>
      <c r="H8820" t="s">
        <v>303</v>
      </c>
      <c r="I8820" t="s">
        <v>170</v>
      </c>
      <c r="J8820">
        <v>8.4935765838458916</v>
      </c>
      <c r="L8820" s="47"/>
      <c r="M8820" s="47"/>
    </row>
    <row r="8821" spans="1:13" x14ac:dyDescent="0.4">
      <c r="A8821" t="str">
        <f t="shared" si="137"/>
        <v>37_4A_M_0_90_5_HH800_Core</v>
      </c>
      <c r="B8821">
        <v>37</v>
      </c>
      <c r="C8821" t="s">
        <v>168</v>
      </c>
      <c r="D8821" t="s">
        <v>174</v>
      </c>
      <c r="E8821">
        <v>0</v>
      </c>
      <c r="F8821">
        <v>90</v>
      </c>
      <c r="G8821">
        <v>5</v>
      </c>
      <c r="H8821" t="s">
        <v>303</v>
      </c>
      <c r="I8821" t="s">
        <v>170</v>
      </c>
      <c r="J8821">
        <v>17.469473841004113</v>
      </c>
      <c r="L8821" s="47"/>
      <c r="M8821" s="47"/>
    </row>
    <row r="8822" spans="1:13" x14ac:dyDescent="0.4">
      <c r="A8822" t="str">
        <f t="shared" si="137"/>
        <v>58_4A_F_0_60_2_HH800_Core</v>
      </c>
      <c r="B8822">
        <v>58</v>
      </c>
      <c r="C8822" t="s">
        <v>168</v>
      </c>
      <c r="D8822" t="s">
        <v>169</v>
      </c>
      <c r="E8822">
        <v>0</v>
      </c>
      <c r="F8822">
        <v>60</v>
      </c>
      <c r="G8822">
        <v>2</v>
      </c>
      <c r="H8822" t="s">
        <v>303</v>
      </c>
      <c r="I8822" t="s">
        <v>170</v>
      </c>
      <c r="J8822">
        <v>56.944342331882893</v>
      </c>
      <c r="L8822" s="47"/>
      <c r="M8822" s="47"/>
    </row>
    <row r="8823" spans="1:13" x14ac:dyDescent="0.4">
      <c r="A8823" t="str">
        <f t="shared" si="137"/>
        <v>56_4A_F_0_180_5_HH800_Core</v>
      </c>
      <c r="B8823">
        <v>56</v>
      </c>
      <c r="C8823" t="s">
        <v>168</v>
      </c>
      <c r="D8823" t="s">
        <v>169</v>
      </c>
      <c r="E8823">
        <v>0</v>
      </c>
      <c r="F8823">
        <v>180</v>
      </c>
      <c r="G8823">
        <v>5</v>
      </c>
      <c r="H8823" t="s">
        <v>303</v>
      </c>
      <c r="I8823" t="s">
        <v>170</v>
      </c>
      <c r="J8823">
        <v>49.998354022290336</v>
      </c>
      <c r="L8823" s="47"/>
      <c r="M8823" s="47"/>
    </row>
    <row r="8824" spans="1:13" x14ac:dyDescent="0.4">
      <c r="A8824" t="str">
        <f t="shared" si="137"/>
        <v>48_2A_F_0_180_5_HH800_Core</v>
      </c>
      <c r="B8824">
        <v>48</v>
      </c>
      <c r="C8824" t="s">
        <v>176</v>
      </c>
      <c r="D8824" t="s">
        <v>169</v>
      </c>
      <c r="E8824">
        <v>0</v>
      </c>
      <c r="F8824">
        <v>180</v>
      </c>
      <c r="G8824">
        <v>5</v>
      </c>
      <c r="H8824" t="s">
        <v>303</v>
      </c>
      <c r="I8824" t="s">
        <v>170</v>
      </c>
      <c r="J8824">
        <v>60.777012555836976</v>
      </c>
      <c r="L8824" s="47"/>
      <c r="M8824" s="47"/>
    </row>
    <row r="8825" spans="1:13" x14ac:dyDescent="0.4">
      <c r="A8825" t="str">
        <f t="shared" si="137"/>
        <v>42_2A_F_3_180_5_HH800_Core</v>
      </c>
      <c r="B8825">
        <v>42</v>
      </c>
      <c r="C8825" t="s">
        <v>176</v>
      </c>
      <c r="D8825" t="s">
        <v>169</v>
      </c>
      <c r="E8825">
        <v>3</v>
      </c>
      <c r="F8825">
        <v>180</v>
      </c>
      <c r="G8825">
        <v>5</v>
      </c>
      <c r="H8825" t="s">
        <v>303</v>
      </c>
      <c r="I8825" t="s">
        <v>170</v>
      </c>
      <c r="J8825">
        <v>3.5864601375934617</v>
      </c>
      <c r="L8825" s="47"/>
      <c r="M8825" s="47"/>
    </row>
    <row r="8826" spans="1:13" x14ac:dyDescent="0.4">
      <c r="A8826" t="str">
        <f t="shared" si="137"/>
        <v>30_2A_M_0_365_5_HH800_Core</v>
      </c>
      <c r="B8826">
        <v>30</v>
      </c>
      <c r="C8826" t="s">
        <v>176</v>
      </c>
      <c r="D8826" t="s">
        <v>174</v>
      </c>
      <c r="E8826">
        <v>0</v>
      </c>
      <c r="F8826">
        <v>365</v>
      </c>
      <c r="G8826">
        <v>5</v>
      </c>
      <c r="H8826" t="s">
        <v>303</v>
      </c>
      <c r="I8826" t="s">
        <v>170</v>
      </c>
      <c r="J8826">
        <v>21.709180446179452</v>
      </c>
      <c r="L8826" s="47"/>
      <c r="M8826" s="47"/>
    </row>
    <row r="8827" spans="1:13" x14ac:dyDescent="0.4">
      <c r="A8827" t="str">
        <f t="shared" si="137"/>
        <v>32_2A_F_0_365_5_HH800_Core</v>
      </c>
      <c r="B8827">
        <v>32</v>
      </c>
      <c r="C8827" t="s">
        <v>176</v>
      </c>
      <c r="D8827" t="s">
        <v>169</v>
      </c>
      <c r="E8827">
        <v>0</v>
      </c>
      <c r="F8827">
        <v>365</v>
      </c>
      <c r="G8827">
        <v>5</v>
      </c>
      <c r="H8827" t="s">
        <v>303</v>
      </c>
      <c r="I8827" t="s">
        <v>170</v>
      </c>
      <c r="J8827">
        <v>31.397079055738878</v>
      </c>
      <c r="L8827" s="47"/>
      <c r="M8827" s="47"/>
    </row>
    <row r="8828" spans="1:13" x14ac:dyDescent="0.4">
      <c r="A8828" t="str">
        <f t="shared" si="137"/>
        <v>51_2A_M_6_90_5_HH800_Core</v>
      </c>
      <c r="B8828">
        <v>51</v>
      </c>
      <c r="C8828" t="s">
        <v>176</v>
      </c>
      <c r="D8828" t="s">
        <v>174</v>
      </c>
      <c r="E8828">
        <v>6</v>
      </c>
      <c r="F8828">
        <v>90</v>
      </c>
      <c r="G8828">
        <v>5</v>
      </c>
      <c r="H8828" t="s">
        <v>303</v>
      </c>
      <c r="I8828" t="s">
        <v>170</v>
      </c>
      <c r="J8828">
        <v>6.5491562970108683</v>
      </c>
      <c r="L8828" s="47"/>
      <c r="M8828" s="47"/>
    </row>
    <row r="8829" spans="1:13" x14ac:dyDescent="0.4">
      <c r="A8829" t="str">
        <f t="shared" si="137"/>
        <v>56_4A_M_6_90_5_HH800_Core</v>
      </c>
      <c r="B8829">
        <v>56</v>
      </c>
      <c r="C8829" t="s">
        <v>168</v>
      </c>
      <c r="D8829" t="s">
        <v>174</v>
      </c>
      <c r="E8829">
        <v>6</v>
      </c>
      <c r="F8829">
        <v>90</v>
      </c>
      <c r="G8829">
        <v>5</v>
      </c>
      <c r="H8829" t="s">
        <v>303</v>
      </c>
      <c r="I8829" t="s">
        <v>170</v>
      </c>
      <c r="J8829">
        <v>4.510153609283706</v>
      </c>
      <c r="L8829" s="47"/>
      <c r="M8829" s="47"/>
    </row>
    <row r="8830" spans="1:13" x14ac:dyDescent="0.4">
      <c r="A8830" t="str">
        <f t="shared" si="137"/>
        <v>50_4A_M_0_60_2_HH800_Core</v>
      </c>
      <c r="B8830">
        <v>50</v>
      </c>
      <c r="C8830" t="s">
        <v>168</v>
      </c>
      <c r="D8830" t="s">
        <v>174</v>
      </c>
      <c r="E8830">
        <v>0</v>
      </c>
      <c r="F8830">
        <v>60</v>
      </c>
      <c r="G8830">
        <v>2</v>
      </c>
      <c r="H8830" t="s">
        <v>303</v>
      </c>
      <c r="I8830" t="s">
        <v>170</v>
      </c>
      <c r="J8830">
        <v>35.795616084067042</v>
      </c>
      <c r="L8830" s="47"/>
      <c r="M8830" s="47"/>
    </row>
    <row r="8831" spans="1:13" x14ac:dyDescent="0.4">
      <c r="A8831" t="str">
        <f t="shared" si="137"/>
        <v>33_2A_F_3_365_5_HH800_Core</v>
      </c>
      <c r="B8831">
        <v>33</v>
      </c>
      <c r="C8831" t="s">
        <v>176</v>
      </c>
      <c r="D8831" t="s">
        <v>169</v>
      </c>
      <c r="E8831">
        <v>3</v>
      </c>
      <c r="F8831">
        <v>365</v>
      </c>
      <c r="G8831">
        <v>5</v>
      </c>
      <c r="H8831" t="s">
        <v>303</v>
      </c>
      <c r="I8831" t="s">
        <v>170</v>
      </c>
      <c r="J8831">
        <v>2.455687598039392</v>
      </c>
      <c r="L8831" s="47"/>
      <c r="M8831" s="47"/>
    </row>
    <row r="8832" spans="1:13" x14ac:dyDescent="0.4">
      <c r="A8832" t="str">
        <f t="shared" si="137"/>
        <v>37_2A_F_0_60_2_HH800_Core</v>
      </c>
      <c r="B8832">
        <v>37</v>
      </c>
      <c r="C8832" t="s">
        <v>176</v>
      </c>
      <c r="D8832" t="s">
        <v>169</v>
      </c>
      <c r="E8832">
        <v>0</v>
      </c>
      <c r="F8832">
        <v>60</v>
      </c>
      <c r="G8832">
        <v>2</v>
      </c>
      <c r="H8832" t="s">
        <v>303</v>
      </c>
      <c r="I8832" t="s">
        <v>170</v>
      </c>
      <c r="J8832">
        <v>46.750619336612345</v>
      </c>
      <c r="L8832" s="47"/>
      <c r="M8832" s="47"/>
    </row>
    <row r="8833" spans="1:13" x14ac:dyDescent="0.4">
      <c r="A8833" t="str">
        <f t="shared" si="137"/>
        <v>38_2A_F_0_90_5_HH800_Core</v>
      </c>
      <c r="B8833">
        <v>38</v>
      </c>
      <c r="C8833" t="s">
        <v>176</v>
      </c>
      <c r="D8833" t="s">
        <v>169</v>
      </c>
      <c r="E8833">
        <v>0</v>
      </c>
      <c r="F8833">
        <v>90</v>
      </c>
      <c r="G8833">
        <v>5</v>
      </c>
      <c r="H8833" t="s">
        <v>303</v>
      </c>
      <c r="I8833" t="s">
        <v>170</v>
      </c>
      <c r="J8833">
        <v>48.605612687992817</v>
      </c>
      <c r="L8833" s="47"/>
      <c r="M8833" s="47"/>
    </row>
    <row r="8834" spans="1:13" x14ac:dyDescent="0.4">
      <c r="A8834" t="str">
        <f t="shared" si="137"/>
        <v>62_4A_M_0_180_5_HH800_Core</v>
      </c>
      <c r="B8834">
        <v>62</v>
      </c>
      <c r="C8834" t="s">
        <v>168</v>
      </c>
      <c r="D8834" t="s">
        <v>174</v>
      </c>
      <c r="E8834">
        <v>0</v>
      </c>
      <c r="F8834">
        <v>180</v>
      </c>
      <c r="G8834">
        <v>5</v>
      </c>
      <c r="H8834" t="s">
        <v>303</v>
      </c>
      <c r="I8834" t="s">
        <v>170</v>
      </c>
      <c r="J8834">
        <v>53.5410186812381</v>
      </c>
      <c r="L8834" s="47"/>
      <c r="M8834" s="47"/>
    </row>
    <row r="8835" spans="1:13" x14ac:dyDescent="0.4">
      <c r="A8835" t="str">
        <f t="shared" ref="A8835:A8898" si="138">B8835&amp;"_"&amp;C8835&amp;"_"&amp;D8835&amp;"_"&amp;E8835&amp;"_"&amp;F8835&amp;"_"&amp;G8835&amp;"_"&amp;H8835&amp;"_"&amp;I8835</f>
        <v>39_4A_M_0_365_5_HH800_Core</v>
      </c>
      <c r="B8835">
        <v>39</v>
      </c>
      <c r="C8835" t="s">
        <v>168</v>
      </c>
      <c r="D8835" t="s">
        <v>174</v>
      </c>
      <c r="E8835">
        <v>0</v>
      </c>
      <c r="F8835">
        <v>365</v>
      </c>
      <c r="G8835">
        <v>5</v>
      </c>
      <c r="H8835" t="s">
        <v>303</v>
      </c>
      <c r="I8835" t="s">
        <v>170</v>
      </c>
      <c r="J8835">
        <v>16.532784003614367</v>
      </c>
      <c r="L8835" s="47"/>
      <c r="M8835" s="47"/>
    </row>
    <row r="8836" spans="1:13" x14ac:dyDescent="0.4">
      <c r="A8836" t="str">
        <f t="shared" si="138"/>
        <v>39_4M_M_0_365_5_HH800_Core</v>
      </c>
      <c r="B8836">
        <v>39</v>
      </c>
      <c r="C8836" t="s">
        <v>173</v>
      </c>
      <c r="D8836" t="s">
        <v>174</v>
      </c>
      <c r="E8836">
        <v>0</v>
      </c>
      <c r="F8836">
        <v>365</v>
      </c>
      <c r="G8836">
        <v>5</v>
      </c>
      <c r="H8836" t="s">
        <v>303</v>
      </c>
      <c r="I8836" t="s">
        <v>170</v>
      </c>
      <c r="J8836">
        <v>15.706692428476883</v>
      </c>
      <c r="L8836" s="47"/>
      <c r="M8836" s="47"/>
    </row>
    <row r="8837" spans="1:13" x14ac:dyDescent="0.4">
      <c r="A8837" t="str">
        <f t="shared" si="138"/>
        <v>54_2A_M_0_90_2_HH800_Core</v>
      </c>
      <c r="B8837">
        <v>54</v>
      </c>
      <c r="C8837" t="s">
        <v>176</v>
      </c>
      <c r="D8837" t="s">
        <v>174</v>
      </c>
      <c r="E8837">
        <v>0</v>
      </c>
      <c r="F8837">
        <v>90</v>
      </c>
      <c r="G8837">
        <v>2</v>
      </c>
      <c r="H8837" t="s">
        <v>303</v>
      </c>
      <c r="I8837" t="s">
        <v>170</v>
      </c>
      <c r="J8837">
        <v>47.140261856365889</v>
      </c>
      <c r="L8837" s="47"/>
      <c r="M8837" s="47"/>
    </row>
    <row r="8838" spans="1:13" x14ac:dyDescent="0.4">
      <c r="A8838" t="str">
        <f t="shared" si="138"/>
        <v>63_2A_F_0_180_2_HH800_Core</v>
      </c>
      <c r="B8838">
        <v>63</v>
      </c>
      <c r="C8838" t="s">
        <v>176</v>
      </c>
      <c r="D8838" t="s">
        <v>169</v>
      </c>
      <c r="E8838">
        <v>0</v>
      </c>
      <c r="F8838">
        <v>180</v>
      </c>
      <c r="G8838">
        <v>2</v>
      </c>
      <c r="H8838" t="s">
        <v>303</v>
      </c>
      <c r="I8838" t="s">
        <v>170</v>
      </c>
      <c r="J8838">
        <v>81.02913218969222</v>
      </c>
      <c r="L8838" s="47"/>
      <c r="M8838" s="47"/>
    </row>
    <row r="8839" spans="1:13" x14ac:dyDescent="0.4">
      <c r="A8839" t="str">
        <f t="shared" si="138"/>
        <v>29_4A_F_0_90_5_HH800_Core</v>
      </c>
      <c r="B8839">
        <v>29</v>
      </c>
      <c r="C8839" t="s">
        <v>168</v>
      </c>
      <c r="D8839" t="s">
        <v>169</v>
      </c>
      <c r="E8839">
        <v>0</v>
      </c>
      <c r="F8839">
        <v>90</v>
      </c>
      <c r="G8839">
        <v>5</v>
      </c>
      <c r="H8839" t="s">
        <v>303</v>
      </c>
      <c r="I8839" t="s">
        <v>170</v>
      </c>
      <c r="J8839">
        <v>20.405313833028156</v>
      </c>
      <c r="L8839" s="47"/>
      <c r="M8839" s="47"/>
    </row>
    <row r="8840" spans="1:13" x14ac:dyDescent="0.4">
      <c r="A8840" t="str">
        <f t="shared" si="138"/>
        <v>55_2A_M_0_180_2_HH800_Core</v>
      </c>
      <c r="B8840">
        <v>55</v>
      </c>
      <c r="C8840" t="s">
        <v>176</v>
      </c>
      <c r="D8840" t="s">
        <v>174</v>
      </c>
      <c r="E8840">
        <v>0</v>
      </c>
      <c r="F8840">
        <v>180</v>
      </c>
      <c r="G8840">
        <v>2</v>
      </c>
      <c r="H8840" t="s">
        <v>303</v>
      </c>
      <c r="I8840" t="s">
        <v>170</v>
      </c>
      <c r="J8840">
        <v>43.80833213215179</v>
      </c>
      <c r="L8840" s="47"/>
      <c r="M8840" s="47"/>
    </row>
    <row r="8841" spans="1:13" x14ac:dyDescent="0.4">
      <c r="A8841" t="str">
        <f t="shared" si="138"/>
        <v>43_2A_M_0_90_5_HH800_Core</v>
      </c>
      <c r="B8841">
        <v>43</v>
      </c>
      <c r="C8841" t="s">
        <v>176</v>
      </c>
      <c r="D8841" t="s">
        <v>174</v>
      </c>
      <c r="E8841">
        <v>0</v>
      </c>
      <c r="F8841">
        <v>90</v>
      </c>
      <c r="G8841">
        <v>5</v>
      </c>
      <c r="H8841" t="s">
        <v>303</v>
      </c>
      <c r="I8841" t="s">
        <v>170</v>
      </c>
      <c r="J8841">
        <v>47.593122728967735</v>
      </c>
      <c r="L8841" s="47"/>
      <c r="M8841" s="47"/>
    </row>
    <row r="8842" spans="1:13" x14ac:dyDescent="0.4">
      <c r="A8842" t="str">
        <f t="shared" si="138"/>
        <v>55_2A_M_6_365_5_HH800_Core</v>
      </c>
      <c r="B8842">
        <v>55</v>
      </c>
      <c r="C8842" t="s">
        <v>176</v>
      </c>
      <c r="D8842" t="s">
        <v>174</v>
      </c>
      <c r="E8842">
        <v>6</v>
      </c>
      <c r="F8842">
        <v>365</v>
      </c>
      <c r="G8842">
        <v>5</v>
      </c>
      <c r="H8842" t="s">
        <v>303</v>
      </c>
      <c r="I8842" t="s">
        <v>170</v>
      </c>
      <c r="J8842">
        <v>7.2397858706111808</v>
      </c>
      <c r="L8842" s="47"/>
      <c r="M8842" s="47"/>
    </row>
    <row r="8843" spans="1:13" x14ac:dyDescent="0.4">
      <c r="A8843" t="str">
        <f t="shared" si="138"/>
        <v>41_2A_M_6_90_5_HH800_Core</v>
      </c>
      <c r="B8843">
        <v>41</v>
      </c>
      <c r="C8843" t="s">
        <v>176</v>
      </c>
      <c r="D8843" t="s">
        <v>174</v>
      </c>
      <c r="E8843">
        <v>6</v>
      </c>
      <c r="F8843">
        <v>90</v>
      </c>
      <c r="G8843">
        <v>5</v>
      </c>
      <c r="H8843" t="s">
        <v>303</v>
      </c>
      <c r="I8843" t="s">
        <v>170</v>
      </c>
      <c r="J8843">
        <v>4.3366578960574635</v>
      </c>
      <c r="L8843" s="47"/>
      <c r="M8843" s="47"/>
    </row>
    <row r="8844" spans="1:13" x14ac:dyDescent="0.4">
      <c r="A8844" t="str">
        <f t="shared" si="138"/>
        <v>35_2A_M_0_90_2_HH800_Core</v>
      </c>
      <c r="B8844">
        <v>35</v>
      </c>
      <c r="C8844" t="s">
        <v>176</v>
      </c>
      <c r="D8844" t="s">
        <v>174</v>
      </c>
      <c r="E8844">
        <v>0</v>
      </c>
      <c r="F8844">
        <v>90</v>
      </c>
      <c r="G8844">
        <v>2</v>
      </c>
      <c r="H8844" t="s">
        <v>303</v>
      </c>
      <c r="I8844" t="s">
        <v>170</v>
      </c>
      <c r="J8844">
        <v>22.793685517844477</v>
      </c>
      <c r="L8844" s="47"/>
      <c r="M8844" s="47"/>
    </row>
    <row r="8845" spans="1:13" x14ac:dyDescent="0.4">
      <c r="A8845" t="str">
        <f t="shared" si="138"/>
        <v>35_2M_M_0_90_2_HH800_Core</v>
      </c>
      <c r="B8845">
        <v>35</v>
      </c>
      <c r="C8845" t="s">
        <v>175</v>
      </c>
      <c r="D8845" t="s">
        <v>174</v>
      </c>
      <c r="E8845">
        <v>0</v>
      </c>
      <c r="F8845">
        <v>90</v>
      </c>
      <c r="G8845">
        <v>2</v>
      </c>
      <c r="H8845" t="s">
        <v>303</v>
      </c>
      <c r="I8845" t="s">
        <v>170</v>
      </c>
      <c r="J8845">
        <v>20.169735044884906</v>
      </c>
      <c r="L8845" s="47"/>
      <c r="M8845" s="47"/>
    </row>
    <row r="8846" spans="1:13" x14ac:dyDescent="0.4">
      <c r="A8846" t="str">
        <f t="shared" si="138"/>
        <v>36_4A_F_3_90_5_HH800_Core</v>
      </c>
      <c r="B8846">
        <v>36</v>
      </c>
      <c r="C8846" t="s">
        <v>168</v>
      </c>
      <c r="D8846" t="s">
        <v>169</v>
      </c>
      <c r="E8846">
        <v>3</v>
      </c>
      <c r="F8846">
        <v>90</v>
      </c>
      <c r="G8846">
        <v>5</v>
      </c>
      <c r="H8846" t="s">
        <v>303</v>
      </c>
      <c r="I8846" t="s">
        <v>170</v>
      </c>
      <c r="J8846">
        <v>2.2167702774693545</v>
      </c>
      <c r="L8846" s="47"/>
      <c r="M8846" s="47"/>
    </row>
    <row r="8847" spans="1:13" x14ac:dyDescent="0.4">
      <c r="A8847" t="str">
        <f t="shared" si="138"/>
        <v>59_2A_F_6_180_5_HH800_Core</v>
      </c>
      <c r="B8847">
        <v>59</v>
      </c>
      <c r="C8847" t="s">
        <v>176</v>
      </c>
      <c r="D8847" t="s">
        <v>169</v>
      </c>
      <c r="E8847">
        <v>6</v>
      </c>
      <c r="F8847">
        <v>180</v>
      </c>
      <c r="G8847">
        <v>5</v>
      </c>
      <c r="H8847" t="s">
        <v>303</v>
      </c>
      <c r="I8847" t="s">
        <v>170</v>
      </c>
      <c r="J8847">
        <v>7.4559468597176526</v>
      </c>
      <c r="L8847" s="47"/>
      <c r="M8847" s="47"/>
    </row>
    <row r="8848" spans="1:13" x14ac:dyDescent="0.4">
      <c r="A8848" t="str">
        <f t="shared" si="138"/>
        <v>52_2A_M_0_180_5_HH800_Core</v>
      </c>
      <c r="B8848">
        <v>52</v>
      </c>
      <c r="C8848" t="s">
        <v>176</v>
      </c>
      <c r="D8848" t="s">
        <v>174</v>
      </c>
      <c r="E8848">
        <v>0</v>
      </c>
      <c r="F8848">
        <v>180</v>
      </c>
      <c r="G8848">
        <v>5</v>
      </c>
      <c r="H8848" t="s">
        <v>303</v>
      </c>
      <c r="I8848" t="s">
        <v>170</v>
      </c>
      <c r="J8848">
        <v>66.665644938503149</v>
      </c>
      <c r="L8848" s="47"/>
      <c r="M8848" s="47"/>
    </row>
    <row r="8849" spans="1:13" x14ac:dyDescent="0.4">
      <c r="A8849" t="str">
        <f t="shared" si="138"/>
        <v>54_4A_F_0_180_5_HH800_Core</v>
      </c>
      <c r="B8849">
        <v>54</v>
      </c>
      <c r="C8849" t="s">
        <v>168</v>
      </c>
      <c r="D8849" t="s">
        <v>169</v>
      </c>
      <c r="E8849">
        <v>0</v>
      </c>
      <c r="F8849">
        <v>180</v>
      </c>
      <c r="G8849">
        <v>5</v>
      </c>
      <c r="H8849" t="s">
        <v>303</v>
      </c>
      <c r="I8849" t="s">
        <v>170</v>
      </c>
      <c r="J8849">
        <v>45.368401450841525</v>
      </c>
      <c r="L8849" s="47"/>
      <c r="M8849" s="47"/>
    </row>
    <row r="8850" spans="1:13" x14ac:dyDescent="0.4">
      <c r="A8850" t="str">
        <f t="shared" si="138"/>
        <v>42_2A_M_6_365_5_HH800_Core</v>
      </c>
      <c r="B8850">
        <v>42</v>
      </c>
      <c r="C8850" t="s">
        <v>176</v>
      </c>
      <c r="D8850" t="s">
        <v>174</v>
      </c>
      <c r="E8850">
        <v>6</v>
      </c>
      <c r="F8850">
        <v>365</v>
      </c>
      <c r="G8850">
        <v>5</v>
      </c>
      <c r="H8850" t="s">
        <v>303</v>
      </c>
      <c r="I8850" t="s">
        <v>170</v>
      </c>
      <c r="J8850">
        <v>4.0151091430731727</v>
      </c>
      <c r="L8850" s="47"/>
      <c r="M8850" s="47"/>
    </row>
    <row r="8851" spans="1:13" x14ac:dyDescent="0.4">
      <c r="A8851" t="str">
        <f t="shared" si="138"/>
        <v>41_4A_F_6_90_5_HH800_Core</v>
      </c>
      <c r="B8851">
        <v>41</v>
      </c>
      <c r="C8851" t="s">
        <v>168</v>
      </c>
      <c r="D8851" t="s">
        <v>169</v>
      </c>
      <c r="E8851">
        <v>6</v>
      </c>
      <c r="F8851">
        <v>90</v>
      </c>
      <c r="G8851">
        <v>5</v>
      </c>
      <c r="H8851" t="s">
        <v>303</v>
      </c>
      <c r="I8851" t="s">
        <v>170</v>
      </c>
      <c r="J8851">
        <v>3.7487948885929252</v>
      </c>
      <c r="L8851" s="47"/>
      <c r="M8851" s="47"/>
    </row>
    <row r="8852" spans="1:13" x14ac:dyDescent="0.4">
      <c r="A8852" t="str">
        <f t="shared" si="138"/>
        <v>46_4A_M_6_90_5_HH800_Core</v>
      </c>
      <c r="B8852">
        <v>46</v>
      </c>
      <c r="C8852" t="s">
        <v>168</v>
      </c>
      <c r="D8852" t="s">
        <v>174</v>
      </c>
      <c r="E8852">
        <v>6</v>
      </c>
      <c r="F8852">
        <v>90</v>
      </c>
      <c r="G8852">
        <v>5</v>
      </c>
      <c r="H8852" t="s">
        <v>303</v>
      </c>
      <c r="I8852" t="s">
        <v>170</v>
      </c>
      <c r="J8852">
        <v>3.4388785756518452</v>
      </c>
      <c r="L8852" s="47"/>
      <c r="M8852" s="47"/>
    </row>
    <row r="8853" spans="1:13" x14ac:dyDescent="0.4">
      <c r="A8853" t="str">
        <f t="shared" si="138"/>
        <v>60_2A_F_6_365_5_HH800_Core</v>
      </c>
      <c r="B8853">
        <v>60</v>
      </c>
      <c r="C8853" t="s">
        <v>176</v>
      </c>
      <c r="D8853" t="s">
        <v>169</v>
      </c>
      <c r="E8853">
        <v>6</v>
      </c>
      <c r="F8853">
        <v>365</v>
      </c>
      <c r="G8853">
        <v>5</v>
      </c>
      <c r="H8853" t="s">
        <v>303</v>
      </c>
      <c r="I8853" t="s">
        <v>170</v>
      </c>
      <c r="J8853">
        <v>7.4620100965959884</v>
      </c>
      <c r="L8853" s="47"/>
      <c r="M8853" s="47"/>
    </row>
    <row r="8854" spans="1:13" x14ac:dyDescent="0.4">
      <c r="A8854" t="str">
        <f t="shared" si="138"/>
        <v>40_2A_F_0_180_5_HH800_Core</v>
      </c>
      <c r="B8854">
        <v>40</v>
      </c>
      <c r="C8854" t="s">
        <v>176</v>
      </c>
      <c r="D8854" t="s">
        <v>169</v>
      </c>
      <c r="E8854">
        <v>0</v>
      </c>
      <c r="F8854">
        <v>180</v>
      </c>
      <c r="G8854">
        <v>5</v>
      </c>
      <c r="H8854" t="s">
        <v>303</v>
      </c>
      <c r="I8854" t="s">
        <v>170</v>
      </c>
      <c r="J8854">
        <v>45.291536430644427</v>
      </c>
      <c r="L8854" s="47"/>
      <c r="M8854" s="47"/>
    </row>
    <row r="8855" spans="1:13" x14ac:dyDescent="0.4">
      <c r="A8855" t="str">
        <f t="shared" si="138"/>
        <v>58_4A_F_0_90_2_HH800_Core</v>
      </c>
      <c r="B8855">
        <v>58</v>
      </c>
      <c r="C8855" t="s">
        <v>168</v>
      </c>
      <c r="D8855" t="s">
        <v>169</v>
      </c>
      <c r="E8855">
        <v>0</v>
      </c>
      <c r="F8855">
        <v>90</v>
      </c>
      <c r="G8855">
        <v>2</v>
      </c>
      <c r="H8855" t="s">
        <v>303</v>
      </c>
      <c r="I8855" t="s">
        <v>170</v>
      </c>
      <c r="J8855">
        <v>41.458855555272478</v>
      </c>
      <c r="L8855" s="47"/>
      <c r="M8855" s="47"/>
    </row>
    <row r="8856" spans="1:13" x14ac:dyDescent="0.4">
      <c r="A8856" t="str">
        <f t="shared" si="138"/>
        <v>61_4A_F_0_180_5_HH800_Core</v>
      </c>
      <c r="B8856">
        <v>61</v>
      </c>
      <c r="C8856" t="s">
        <v>168</v>
      </c>
      <c r="D8856" t="s">
        <v>169</v>
      </c>
      <c r="E8856">
        <v>0</v>
      </c>
      <c r="F8856">
        <v>180</v>
      </c>
      <c r="G8856">
        <v>5</v>
      </c>
      <c r="H8856" t="s">
        <v>303</v>
      </c>
      <c r="I8856" t="s">
        <v>170</v>
      </c>
      <c r="J8856">
        <v>58.129502035191805</v>
      </c>
      <c r="L8856" s="47"/>
      <c r="M8856" s="47"/>
    </row>
    <row r="8857" spans="1:13" x14ac:dyDescent="0.4">
      <c r="A8857" t="str">
        <f t="shared" si="138"/>
        <v>63_2A_F_3_365_5_HH800_Core</v>
      </c>
      <c r="B8857">
        <v>63</v>
      </c>
      <c r="C8857" t="s">
        <v>176</v>
      </c>
      <c r="D8857" t="s">
        <v>169</v>
      </c>
      <c r="E8857">
        <v>3</v>
      </c>
      <c r="F8857">
        <v>365</v>
      </c>
      <c r="G8857">
        <v>5</v>
      </c>
      <c r="H8857" t="s">
        <v>303</v>
      </c>
      <c r="I8857" t="s">
        <v>170</v>
      </c>
      <c r="J8857">
        <v>4.1836492658878912</v>
      </c>
      <c r="L8857" s="47"/>
      <c r="M8857" s="47"/>
    </row>
    <row r="8858" spans="1:13" x14ac:dyDescent="0.4">
      <c r="A8858" t="str">
        <f t="shared" si="138"/>
        <v>60_4A_M_0_60_2_HH800_Core</v>
      </c>
      <c r="B8858">
        <v>60</v>
      </c>
      <c r="C8858" t="s">
        <v>168</v>
      </c>
      <c r="D8858" t="s">
        <v>174</v>
      </c>
      <c r="E8858">
        <v>0</v>
      </c>
      <c r="F8858">
        <v>60</v>
      </c>
      <c r="G8858">
        <v>2</v>
      </c>
      <c r="H8858" t="s">
        <v>303</v>
      </c>
      <c r="I8858" t="s">
        <v>170</v>
      </c>
      <c r="J8858">
        <v>68.509653511200952</v>
      </c>
      <c r="L8858" s="47"/>
      <c r="M8858" s="47"/>
    </row>
    <row r="8859" spans="1:13" x14ac:dyDescent="0.4">
      <c r="A8859" t="str">
        <f t="shared" si="138"/>
        <v>30_2A_M_6_365_5_HH800_Core</v>
      </c>
      <c r="B8859">
        <v>30</v>
      </c>
      <c r="C8859" t="s">
        <v>176</v>
      </c>
      <c r="D8859" t="s">
        <v>174</v>
      </c>
      <c r="E8859">
        <v>6</v>
      </c>
      <c r="F8859">
        <v>365</v>
      </c>
      <c r="G8859">
        <v>5</v>
      </c>
      <c r="H8859" t="s">
        <v>303</v>
      </c>
      <c r="I8859" t="s">
        <v>170</v>
      </c>
      <c r="J8859">
        <v>2.6875477615914969</v>
      </c>
      <c r="L8859" s="47"/>
      <c r="M8859" s="47"/>
    </row>
    <row r="8860" spans="1:13" x14ac:dyDescent="0.4">
      <c r="A8860" t="str">
        <f t="shared" si="138"/>
        <v>39_4A_F_0_365_5_HH800_Core</v>
      </c>
      <c r="B8860">
        <v>39</v>
      </c>
      <c r="C8860" t="s">
        <v>168</v>
      </c>
      <c r="D8860" t="s">
        <v>169</v>
      </c>
      <c r="E8860">
        <v>0</v>
      </c>
      <c r="F8860">
        <v>365</v>
      </c>
      <c r="G8860">
        <v>5</v>
      </c>
      <c r="H8860" t="s">
        <v>303</v>
      </c>
      <c r="I8860" t="s">
        <v>170</v>
      </c>
      <c r="J8860">
        <v>22.626009030412629</v>
      </c>
      <c r="L8860" s="47"/>
      <c r="M8860" s="47"/>
    </row>
    <row r="8861" spans="1:13" x14ac:dyDescent="0.4">
      <c r="A8861" t="str">
        <f t="shared" si="138"/>
        <v>53_4A_F_0_180_5_HH800_Core</v>
      </c>
      <c r="B8861">
        <v>53</v>
      </c>
      <c r="C8861" t="s">
        <v>168</v>
      </c>
      <c r="D8861" t="s">
        <v>169</v>
      </c>
      <c r="E8861">
        <v>0</v>
      </c>
      <c r="F8861">
        <v>180</v>
      </c>
      <c r="G8861">
        <v>5</v>
      </c>
      <c r="H8861" t="s">
        <v>303</v>
      </c>
      <c r="I8861" t="s">
        <v>170</v>
      </c>
      <c r="J8861">
        <v>42.337127704865779</v>
      </c>
      <c r="L8861" s="47"/>
      <c r="M8861" s="47"/>
    </row>
    <row r="8862" spans="1:13" x14ac:dyDescent="0.4">
      <c r="A8862" t="str">
        <f t="shared" si="138"/>
        <v>36_4A_M_0_180_2_HH800_Core</v>
      </c>
      <c r="B8862">
        <v>36</v>
      </c>
      <c r="C8862" t="s">
        <v>168</v>
      </c>
      <c r="D8862" t="s">
        <v>174</v>
      </c>
      <c r="E8862">
        <v>0</v>
      </c>
      <c r="F8862">
        <v>180</v>
      </c>
      <c r="G8862">
        <v>2</v>
      </c>
      <c r="H8862" t="s">
        <v>303</v>
      </c>
      <c r="I8862" t="s">
        <v>170</v>
      </c>
      <c r="J8862">
        <v>10.666019573212862</v>
      </c>
      <c r="L8862" s="47"/>
      <c r="M8862" s="47"/>
    </row>
    <row r="8863" spans="1:13" x14ac:dyDescent="0.4">
      <c r="A8863" t="str">
        <f t="shared" si="138"/>
        <v>36_4M_M_0_180_2_HH800_Core</v>
      </c>
      <c r="B8863">
        <v>36</v>
      </c>
      <c r="C8863" t="s">
        <v>173</v>
      </c>
      <c r="D8863" t="s">
        <v>174</v>
      </c>
      <c r="E8863">
        <v>0</v>
      </c>
      <c r="F8863">
        <v>180</v>
      </c>
      <c r="G8863">
        <v>2</v>
      </c>
      <c r="H8863" t="s">
        <v>303</v>
      </c>
      <c r="I8863" t="s">
        <v>170</v>
      </c>
      <c r="J8863">
        <v>10.313651485087098</v>
      </c>
      <c r="L8863" s="47"/>
      <c r="M8863" s="47"/>
    </row>
    <row r="8864" spans="1:13" x14ac:dyDescent="0.4">
      <c r="A8864" t="str">
        <f t="shared" si="138"/>
        <v>60_4A_F_0_60_2_HH800_Core</v>
      </c>
      <c r="B8864">
        <v>60</v>
      </c>
      <c r="C8864" t="s">
        <v>168</v>
      </c>
      <c r="D8864" t="s">
        <v>169</v>
      </c>
      <c r="E8864">
        <v>0</v>
      </c>
      <c r="F8864">
        <v>60</v>
      </c>
      <c r="G8864">
        <v>2</v>
      </c>
      <c r="H8864" t="s">
        <v>303</v>
      </c>
      <c r="I8864" t="s">
        <v>170</v>
      </c>
      <c r="J8864">
        <v>67.512001186312006</v>
      </c>
      <c r="L8864" s="47"/>
      <c r="M8864" s="47"/>
    </row>
    <row r="8865" spans="1:13" x14ac:dyDescent="0.4">
      <c r="A8865" t="str">
        <f t="shared" si="138"/>
        <v>59_2A_M_0_180_2_HH800_Core</v>
      </c>
      <c r="B8865">
        <v>59</v>
      </c>
      <c r="C8865" t="s">
        <v>176</v>
      </c>
      <c r="D8865" t="s">
        <v>174</v>
      </c>
      <c r="E8865">
        <v>0</v>
      </c>
      <c r="F8865">
        <v>180</v>
      </c>
      <c r="G8865">
        <v>2</v>
      </c>
      <c r="H8865" t="s">
        <v>303</v>
      </c>
      <c r="I8865" t="s">
        <v>170</v>
      </c>
      <c r="J8865">
        <v>59.330121579656129</v>
      </c>
      <c r="L8865" s="47"/>
      <c r="M8865" s="47"/>
    </row>
    <row r="8866" spans="1:13" x14ac:dyDescent="0.4">
      <c r="A8866" t="str">
        <f t="shared" si="138"/>
        <v>57_2A_M_0_90_5_HH800_Core</v>
      </c>
      <c r="B8866">
        <v>57</v>
      </c>
      <c r="C8866" t="s">
        <v>176</v>
      </c>
      <c r="D8866" t="s">
        <v>174</v>
      </c>
      <c r="E8866">
        <v>0</v>
      </c>
      <c r="F8866">
        <v>90</v>
      </c>
      <c r="G8866">
        <v>5</v>
      </c>
      <c r="H8866" t="s">
        <v>303</v>
      </c>
      <c r="I8866" t="s">
        <v>170</v>
      </c>
      <c r="J8866">
        <v>97.690318197839446</v>
      </c>
      <c r="L8866" s="47"/>
      <c r="M8866" s="47"/>
    </row>
    <row r="8867" spans="1:13" x14ac:dyDescent="0.4">
      <c r="A8867" t="str">
        <f t="shared" si="138"/>
        <v>64_4A_F_3_90_5_HH800_Core</v>
      </c>
      <c r="B8867">
        <v>64</v>
      </c>
      <c r="C8867" t="s">
        <v>168</v>
      </c>
      <c r="D8867" t="s">
        <v>169</v>
      </c>
      <c r="E8867">
        <v>3</v>
      </c>
      <c r="F8867">
        <v>90</v>
      </c>
      <c r="G8867">
        <v>5</v>
      </c>
      <c r="H8867" t="s">
        <v>303</v>
      </c>
      <c r="I8867" t="s">
        <v>170</v>
      </c>
      <c r="J8867">
        <v>2.5184972948230189</v>
      </c>
      <c r="L8867" s="47"/>
      <c r="M8867" s="47"/>
    </row>
    <row r="8868" spans="1:13" x14ac:dyDescent="0.4">
      <c r="A8868" t="str">
        <f t="shared" si="138"/>
        <v>57_2A_M_0_180_5_HH800_Core</v>
      </c>
      <c r="B8868">
        <v>57</v>
      </c>
      <c r="C8868" t="s">
        <v>176</v>
      </c>
      <c r="D8868" t="s">
        <v>174</v>
      </c>
      <c r="E8868">
        <v>0</v>
      </c>
      <c r="F8868">
        <v>180</v>
      </c>
      <c r="G8868">
        <v>5</v>
      </c>
      <c r="H8868" t="s">
        <v>303</v>
      </c>
      <c r="I8868" t="s">
        <v>170</v>
      </c>
      <c r="J8868">
        <v>88.196648891825731</v>
      </c>
      <c r="L8868" s="47"/>
      <c r="M8868" s="47"/>
    </row>
    <row r="8869" spans="1:13" x14ac:dyDescent="0.4">
      <c r="A8869" t="str">
        <f t="shared" si="138"/>
        <v>37_4M_F_0_180_2_HH800_Core</v>
      </c>
      <c r="B8869">
        <v>37</v>
      </c>
      <c r="C8869" t="s">
        <v>173</v>
      </c>
      <c r="D8869" t="s">
        <v>169</v>
      </c>
      <c r="E8869">
        <v>0</v>
      </c>
      <c r="F8869">
        <v>180</v>
      </c>
      <c r="G8869">
        <v>2</v>
      </c>
      <c r="H8869" t="s">
        <v>303</v>
      </c>
      <c r="I8869" t="s">
        <v>170</v>
      </c>
      <c r="J8869">
        <v>14.464514760582817</v>
      </c>
      <c r="L8869" s="47"/>
      <c r="M8869" s="47"/>
    </row>
    <row r="8870" spans="1:13" x14ac:dyDescent="0.4">
      <c r="A8870" t="str">
        <f t="shared" si="138"/>
        <v>37_2A_F_3_90_5_HH800_Core</v>
      </c>
      <c r="B8870">
        <v>37</v>
      </c>
      <c r="C8870" t="s">
        <v>176</v>
      </c>
      <c r="D8870" t="s">
        <v>169</v>
      </c>
      <c r="E8870">
        <v>3</v>
      </c>
      <c r="F8870">
        <v>90</v>
      </c>
      <c r="G8870">
        <v>5</v>
      </c>
      <c r="H8870" t="s">
        <v>303</v>
      </c>
      <c r="I8870" t="s">
        <v>170</v>
      </c>
      <c r="J8870">
        <v>2.246902808284359</v>
      </c>
      <c r="L8870" s="47"/>
      <c r="M8870" s="47"/>
    </row>
    <row r="8871" spans="1:13" x14ac:dyDescent="0.4">
      <c r="A8871" t="str">
        <f t="shared" si="138"/>
        <v>61_2A_M_6_180_5_HH800_Core</v>
      </c>
      <c r="B8871">
        <v>61</v>
      </c>
      <c r="C8871" t="s">
        <v>176</v>
      </c>
      <c r="D8871" t="s">
        <v>174</v>
      </c>
      <c r="E8871">
        <v>6</v>
      </c>
      <c r="F8871">
        <v>180</v>
      </c>
      <c r="G8871">
        <v>5</v>
      </c>
      <c r="H8871" t="s">
        <v>303</v>
      </c>
      <c r="I8871" t="s">
        <v>170</v>
      </c>
      <c r="J8871">
        <v>7.5209487996213795</v>
      </c>
      <c r="L8871" s="47"/>
      <c r="M8871" s="47"/>
    </row>
    <row r="8872" spans="1:13" x14ac:dyDescent="0.4">
      <c r="A8872" t="str">
        <f t="shared" si="138"/>
        <v>42_4A_M_6_365_5_HH800_Core</v>
      </c>
      <c r="B8872">
        <v>42</v>
      </c>
      <c r="C8872" t="s">
        <v>168</v>
      </c>
      <c r="D8872" t="s">
        <v>174</v>
      </c>
      <c r="E8872">
        <v>6</v>
      </c>
      <c r="F8872">
        <v>365</v>
      </c>
      <c r="G8872">
        <v>5</v>
      </c>
      <c r="H8872" t="s">
        <v>303</v>
      </c>
      <c r="I8872" t="s">
        <v>170</v>
      </c>
      <c r="J8872">
        <v>2.2713913696481636</v>
      </c>
      <c r="L8872" s="47"/>
      <c r="M8872" s="47"/>
    </row>
    <row r="8873" spans="1:13" x14ac:dyDescent="0.4">
      <c r="A8873" t="str">
        <f t="shared" si="138"/>
        <v>42_4A_M_0_180_5_HH800_Core</v>
      </c>
      <c r="B8873">
        <v>42</v>
      </c>
      <c r="C8873" t="s">
        <v>168</v>
      </c>
      <c r="D8873" t="s">
        <v>174</v>
      </c>
      <c r="E8873">
        <v>0</v>
      </c>
      <c r="F8873">
        <v>180</v>
      </c>
      <c r="G8873">
        <v>5</v>
      </c>
      <c r="H8873" t="s">
        <v>303</v>
      </c>
      <c r="I8873" t="s">
        <v>170</v>
      </c>
      <c r="J8873">
        <v>20.669836839999476</v>
      </c>
      <c r="L8873" s="47"/>
      <c r="M8873" s="47"/>
    </row>
    <row r="8874" spans="1:13" x14ac:dyDescent="0.4">
      <c r="A8874" t="str">
        <f t="shared" si="138"/>
        <v>42_4M_M_6_365_5_HH800_Core</v>
      </c>
      <c r="B8874">
        <v>42</v>
      </c>
      <c r="C8874" t="s">
        <v>173</v>
      </c>
      <c r="D8874" t="s">
        <v>174</v>
      </c>
      <c r="E8874">
        <v>6</v>
      </c>
      <c r="F8874">
        <v>365</v>
      </c>
      <c r="G8874">
        <v>5</v>
      </c>
      <c r="H8874" t="s">
        <v>303</v>
      </c>
      <c r="I8874" t="s">
        <v>170</v>
      </c>
      <c r="J8874">
        <v>2.6053134016451716</v>
      </c>
      <c r="L8874" s="47"/>
      <c r="M8874" s="47"/>
    </row>
    <row r="8875" spans="1:13" x14ac:dyDescent="0.4">
      <c r="A8875" t="str">
        <f t="shared" si="138"/>
        <v>42_4M_M_0_180_5_HH800_Core</v>
      </c>
      <c r="B8875">
        <v>42</v>
      </c>
      <c r="C8875" t="s">
        <v>173</v>
      </c>
      <c r="D8875" t="s">
        <v>174</v>
      </c>
      <c r="E8875">
        <v>0</v>
      </c>
      <c r="F8875">
        <v>180</v>
      </c>
      <c r="G8875">
        <v>5</v>
      </c>
      <c r="H8875" t="s">
        <v>303</v>
      </c>
      <c r="I8875" t="s">
        <v>170</v>
      </c>
      <c r="J8875">
        <v>19.542327414068271</v>
      </c>
      <c r="L8875" s="47"/>
      <c r="M8875" s="47"/>
    </row>
    <row r="8876" spans="1:13" x14ac:dyDescent="0.4">
      <c r="A8876" t="str">
        <f t="shared" si="138"/>
        <v>59_4A_M_0_90_5_HH800_Core</v>
      </c>
      <c r="B8876">
        <v>59</v>
      </c>
      <c r="C8876" t="s">
        <v>168</v>
      </c>
      <c r="D8876" t="s">
        <v>174</v>
      </c>
      <c r="E8876">
        <v>0</v>
      </c>
      <c r="F8876">
        <v>90</v>
      </c>
      <c r="G8876">
        <v>5</v>
      </c>
      <c r="H8876" t="s">
        <v>303</v>
      </c>
      <c r="I8876" t="s">
        <v>170</v>
      </c>
      <c r="J8876">
        <v>54.250097149474321</v>
      </c>
      <c r="L8876" s="47"/>
      <c r="M8876" s="47"/>
    </row>
    <row r="8877" spans="1:13" x14ac:dyDescent="0.4">
      <c r="A8877" t="str">
        <f t="shared" si="138"/>
        <v>57_2A_M_6_90_5_HH800_Core</v>
      </c>
      <c r="B8877">
        <v>57</v>
      </c>
      <c r="C8877" t="s">
        <v>176</v>
      </c>
      <c r="D8877" t="s">
        <v>174</v>
      </c>
      <c r="E8877">
        <v>6</v>
      </c>
      <c r="F8877">
        <v>90</v>
      </c>
      <c r="G8877">
        <v>5</v>
      </c>
      <c r="H8877" t="s">
        <v>303</v>
      </c>
      <c r="I8877" t="s">
        <v>170</v>
      </c>
      <c r="J8877">
        <v>7.1992300215212657</v>
      </c>
      <c r="L8877" s="47"/>
      <c r="M8877" s="47"/>
    </row>
    <row r="8878" spans="1:13" x14ac:dyDescent="0.4">
      <c r="A8878" t="str">
        <f t="shared" si="138"/>
        <v>62_4A_M_3_90_5_HH800_Core</v>
      </c>
      <c r="B8878">
        <v>62</v>
      </c>
      <c r="C8878" t="s">
        <v>168</v>
      </c>
      <c r="D8878" t="s">
        <v>174</v>
      </c>
      <c r="E8878">
        <v>3</v>
      </c>
      <c r="F8878">
        <v>90</v>
      </c>
      <c r="G8878">
        <v>5</v>
      </c>
      <c r="H8878" t="s">
        <v>303</v>
      </c>
      <c r="I8878" t="s">
        <v>170</v>
      </c>
      <c r="J8878">
        <v>2.5658458035185223</v>
      </c>
      <c r="L8878" s="47"/>
      <c r="M8878" s="47"/>
    </row>
    <row r="8879" spans="1:13" x14ac:dyDescent="0.4">
      <c r="A8879" t="str">
        <f t="shared" si="138"/>
        <v>57_2A_M_6_180_5_HH800_Core</v>
      </c>
      <c r="B8879">
        <v>57</v>
      </c>
      <c r="C8879" t="s">
        <v>176</v>
      </c>
      <c r="D8879" t="s">
        <v>174</v>
      </c>
      <c r="E8879">
        <v>6</v>
      </c>
      <c r="F8879">
        <v>180</v>
      </c>
      <c r="G8879">
        <v>5</v>
      </c>
      <c r="H8879" t="s">
        <v>303</v>
      </c>
      <c r="I8879" t="s">
        <v>170</v>
      </c>
      <c r="J8879">
        <v>7.0485561186066326</v>
      </c>
      <c r="L8879" s="47"/>
      <c r="M8879" s="47"/>
    </row>
    <row r="8880" spans="1:13" x14ac:dyDescent="0.4">
      <c r="A8880" t="str">
        <f t="shared" si="138"/>
        <v>61_2A_F_0_90_5_HH800_Core</v>
      </c>
      <c r="B8880">
        <v>61</v>
      </c>
      <c r="C8880" t="s">
        <v>176</v>
      </c>
      <c r="D8880" t="s">
        <v>169</v>
      </c>
      <c r="E8880">
        <v>0</v>
      </c>
      <c r="F8880">
        <v>90</v>
      </c>
      <c r="G8880">
        <v>5</v>
      </c>
      <c r="H8880" t="s">
        <v>303</v>
      </c>
      <c r="I8880" t="s">
        <v>170</v>
      </c>
      <c r="J8880">
        <v>103.2885216955394</v>
      </c>
      <c r="L8880" s="47"/>
      <c r="M8880" s="47"/>
    </row>
    <row r="8881" spans="1:13" x14ac:dyDescent="0.4">
      <c r="A8881" t="str">
        <f t="shared" si="138"/>
        <v>48_2A_F_0_365_5_HH800_Core</v>
      </c>
      <c r="B8881">
        <v>48</v>
      </c>
      <c r="C8881" t="s">
        <v>176</v>
      </c>
      <c r="D8881" t="s">
        <v>169</v>
      </c>
      <c r="E8881">
        <v>0</v>
      </c>
      <c r="F8881">
        <v>365</v>
      </c>
      <c r="G8881">
        <v>5</v>
      </c>
      <c r="H8881" t="s">
        <v>303</v>
      </c>
      <c r="I8881" t="s">
        <v>170</v>
      </c>
      <c r="J8881">
        <v>54.623693548980079</v>
      </c>
      <c r="L8881" s="47"/>
      <c r="M8881" s="47"/>
    </row>
    <row r="8882" spans="1:13" x14ac:dyDescent="0.4">
      <c r="A8882" t="str">
        <f t="shared" si="138"/>
        <v>42_4A_F_6_180_5_HH800_Core</v>
      </c>
      <c r="B8882">
        <v>42</v>
      </c>
      <c r="C8882" t="s">
        <v>168</v>
      </c>
      <c r="D8882" t="s">
        <v>169</v>
      </c>
      <c r="E8882">
        <v>6</v>
      </c>
      <c r="F8882">
        <v>180</v>
      </c>
      <c r="G8882">
        <v>5</v>
      </c>
      <c r="H8882" t="s">
        <v>303</v>
      </c>
      <c r="I8882" t="s">
        <v>170</v>
      </c>
      <c r="J8882">
        <v>3.544885817491886</v>
      </c>
      <c r="L8882" s="47"/>
      <c r="M8882" s="47"/>
    </row>
    <row r="8883" spans="1:13" x14ac:dyDescent="0.4">
      <c r="A8883" t="str">
        <f t="shared" si="138"/>
        <v>59_4A_M_0_60_2_HH800_Core</v>
      </c>
      <c r="B8883">
        <v>59</v>
      </c>
      <c r="C8883" t="s">
        <v>168</v>
      </c>
      <c r="D8883" t="s">
        <v>174</v>
      </c>
      <c r="E8883">
        <v>0</v>
      </c>
      <c r="F8883">
        <v>60</v>
      </c>
      <c r="G8883">
        <v>2</v>
      </c>
      <c r="H8883" t="s">
        <v>303</v>
      </c>
      <c r="I8883" t="s">
        <v>170</v>
      </c>
      <c r="J8883">
        <v>62.422154854623329</v>
      </c>
      <c r="L8883" s="47"/>
      <c r="M8883" s="47"/>
    </row>
    <row r="8884" spans="1:13" x14ac:dyDescent="0.4">
      <c r="A8884" t="str">
        <f t="shared" si="138"/>
        <v>32_2A_F_6_180_5_HH800_Core</v>
      </c>
      <c r="B8884">
        <v>32</v>
      </c>
      <c r="C8884" t="s">
        <v>176</v>
      </c>
      <c r="D8884" t="s">
        <v>169</v>
      </c>
      <c r="E8884">
        <v>6</v>
      </c>
      <c r="F8884">
        <v>180</v>
      </c>
      <c r="G8884">
        <v>5</v>
      </c>
      <c r="H8884" t="s">
        <v>303</v>
      </c>
      <c r="I8884" t="s">
        <v>170</v>
      </c>
      <c r="J8884">
        <v>3.6994659798786556</v>
      </c>
      <c r="L8884" s="47"/>
      <c r="M8884" s="47"/>
    </row>
    <row r="8885" spans="1:13" x14ac:dyDescent="0.4">
      <c r="A8885" t="str">
        <f t="shared" si="138"/>
        <v>63_2A_F_6_365_5_HH800_Core</v>
      </c>
      <c r="B8885">
        <v>63</v>
      </c>
      <c r="C8885" t="s">
        <v>176</v>
      </c>
      <c r="D8885" t="s">
        <v>169</v>
      </c>
      <c r="E8885">
        <v>6</v>
      </c>
      <c r="F8885">
        <v>365</v>
      </c>
      <c r="G8885">
        <v>5</v>
      </c>
      <c r="H8885" t="s">
        <v>303</v>
      </c>
      <c r="I8885" t="s">
        <v>170</v>
      </c>
      <c r="J8885">
        <v>7.3867933813820947</v>
      </c>
      <c r="L8885" s="47"/>
      <c r="M8885" s="47"/>
    </row>
    <row r="8886" spans="1:13" x14ac:dyDescent="0.4">
      <c r="A8886" t="str">
        <f t="shared" si="138"/>
        <v>30_2A_M_3_365_5_HH800_Core</v>
      </c>
      <c r="B8886">
        <v>30</v>
      </c>
      <c r="C8886" t="s">
        <v>176</v>
      </c>
      <c r="D8886" t="s">
        <v>174</v>
      </c>
      <c r="E8886">
        <v>3</v>
      </c>
      <c r="F8886">
        <v>365</v>
      </c>
      <c r="G8886">
        <v>5</v>
      </c>
      <c r="H8886" t="s">
        <v>303</v>
      </c>
      <c r="I8886" t="s">
        <v>170</v>
      </c>
      <c r="J8886">
        <v>2.0579639083348042</v>
      </c>
      <c r="L8886" s="47"/>
      <c r="M8886" s="47"/>
    </row>
    <row r="8887" spans="1:13" x14ac:dyDescent="0.4">
      <c r="A8887" t="str">
        <f t="shared" si="138"/>
        <v>25_2A_M_0_90_2_HH800_Core</v>
      </c>
      <c r="B8887">
        <v>25</v>
      </c>
      <c r="C8887" t="s">
        <v>176</v>
      </c>
      <c r="D8887" t="s">
        <v>174</v>
      </c>
      <c r="E8887">
        <v>0</v>
      </c>
      <c r="F8887">
        <v>90</v>
      </c>
      <c r="G8887">
        <v>2</v>
      </c>
      <c r="H8887" t="s">
        <v>303</v>
      </c>
      <c r="I8887" t="s">
        <v>170</v>
      </c>
      <c r="J8887">
        <v>20.48306998222192</v>
      </c>
      <c r="L8887" s="47"/>
      <c r="M8887" s="47"/>
    </row>
    <row r="8888" spans="1:13" x14ac:dyDescent="0.4">
      <c r="A8888" t="str">
        <f t="shared" si="138"/>
        <v>26_2A_M_0_90_2_HH800_Core</v>
      </c>
      <c r="B8888">
        <v>26</v>
      </c>
      <c r="C8888" t="s">
        <v>176</v>
      </c>
      <c r="D8888" t="s">
        <v>174</v>
      </c>
      <c r="E8888">
        <v>0</v>
      </c>
      <c r="F8888">
        <v>90</v>
      </c>
      <c r="G8888">
        <v>2</v>
      </c>
      <c r="H8888" t="s">
        <v>303</v>
      </c>
      <c r="I8888" t="s">
        <v>170</v>
      </c>
      <c r="J8888">
        <v>20.26906319821833</v>
      </c>
      <c r="L8888" s="47"/>
      <c r="M8888" s="47"/>
    </row>
    <row r="8889" spans="1:13" x14ac:dyDescent="0.4">
      <c r="A8889" t="str">
        <f t="shared" si="138"/>
        <v>27_2A_M_0_90_2_HH800_Core</v>
      </c>
      <c r="B8889">
        <v>27</v>
      </c>
      <c r="C8889" t="s">
        <v>176</v>
      </c>
      <c r="D8889" t="s">
        <v>174</v>
      </c>
      <c r="E8889">
        <v>0</v>
      </c>
      <c r="F8889">
        <v>90</v>
      </c>
      <c r="G8889">
        <v>2</v>
      </c>
      <c r="H8889" t="s">
        <v>303</v>
      </c>
      <c r="I8889" t="s">
        <v>170</v>
      </c>
      <c r="J8889">
        <v>19.959788267060524</v>
      </c>
      <c r="L8889" s="47"/>
      <c r="M8889" s="47"/>
    </row>
    <row r="8890" spans="1:13" x14ac:dyDescent="0.4">
      <c r="A8890" t="str">
        <f t="shared" si="138"/>
        <v>53_4A_M_0_365_5_HH800_Core</v>
      </c>
      <c r="B8890">
        <v>53</v>
      </c>
      <c r="C8890" t="s">
        <v>168</v>
      </c>
      <c r="D8890" t="s">
        <v>174</v>
      </c>
      <c r="E8890">
        <v>0</v>
      </c>
      <c r="F8890">
        <v>365</v>
      </c>
      <c r="G8890">
        <v>5</v>
      </c>
      <c r="H8890" t="s">
        <v>303</v>
      </c>
      <c r="I8890" t="s">
        <v>170</v>
      </c>
      <c r="J8890">
        <v>35.427877818396325</v>
      </c>
      <c r="L8890" s="47"/>
      <c r="M8890" s="47"/>
    </row>
    <row r="8891" spans="1:13" x14ac:dyDescent="0.4">
      <c r="A8891" t="str">
        <f t="shared" si="138"/>
        <v>36_4A_F_0_180_5_HH800_Core</v>
      </c>
      <c r="B8891">
        <v>36</v>
      </c>
      <c r="C8891" t="s">
        <v>168</v>
      </c>
      <c r="D8891" t="s">
        <v>169</v>
      </c>
      <c r="E8891">
        <v>0</v>
      </c>
      <c r="F8891">
        <v>180</v>
      </c>
      <c r="G8891">
        <v>5</v>
      </c>
      <c r="H8891" t="s">
        <v>303</v>
      </c>
      <c r="I8891" t="s">
        <v>170</v>
      </c>
      <c r="J8891">
        <v>22.040699399061168</v>
      </c>
      <c r="L8891" s="47"/>
      <c r="M8891" s="47"/>
    </row>
    <row r="8892" spans="1:13" x14ac:dyDescent="0.4">
      <c r="A8892" t="str">
        <f t="shared" si="138"/>
        <v>26_2A_F_3_90_5_HH800_Core</v>
      </c>
      <c r="B8892">
        <v>26</v>
      </c>
      <c r="C8892" t="s">
        <v>176</v>
      </c>
      <c r="D8892" t="s">
        <v>169</v>
      </c>
      <c r="E8892">
        <v>3</v>
      </c>
      <c r="F8892">
        <v>90</v>
      </c>
      <c r="G8892">
        <v>5</v>
      </c>
      <c r="H8892" t="s">
        <v>303</v>
      </c>
      <c r="I8892" t="s">
        <v>170</v>
      </c>
      <c r="J8892">
        <v>2.0963901963076874</v>
      </c>
      <c r="L8892" s="47"/>
      <c r="M8892" s="47"/>
    </row>
    <row r="8893" spans="1:13" x14ac:dyDescent="0.4">
      <c r="A8893" t="str">
        <f t="shared" si="138"/>
        <v>27_4M_F_6_365_5_HH800_Core</v>
      </c>
      <c r="B8893">
        <v>27</v>
      </c>
      <c r="C8893" t="s">
        <v>173</v>
      </c>
      <c r="D8893" t="s">
        <v>169</v>
      </c>
      <c r="E8893">
        <v>6</v>
      </c>
      <c r="F8893">
        <v>365</v>
      </c>
      <c r="G8893">
        <v>5</v>
      </c>
      <c r="H8893" t="s">
        <v>303</v>
      </c>
      <c r="I8893" t="s">
        <v>170</v>
      </c>
      <c r="J8893">
        <v>1.77239351205704</v>
      </c>
      <c r="L8893" s="47"/>
      <c r="M8893" s="47"/>
    </row>
    <row r="8894" spans="1:13" x14ac:dyDescent="0.4">
      <c r="A8894" t="str">
        <f t="shared" si="138"/>
        <v>57_2A_M_3_90_5_HH800_Core</v>
      </c>
      <c r="B8894">
        <v>57</v>
      </c>
      <c r="C8894" t="s">
        <v>176</v>
      </c>
      <c r="D8894" t="s">
        <v>174</v>
      </c>
      <c r="E8894">
        <v>3</v>
      </c>
      <c r="F8894">
        <v>90</v>
      </c>
      <c r="G8894">
        <v>5</v>
      </c>
      <c r="H8894" t="s">
        <v>303</v>
      </c>
      <c r="I8894" t="s">
        <v>170</v>
      </c>
      <c r="J8894">
        <v>4.1197469676653791</v>
      </c>
      <c r="L8894" s="47"/>
      <c r="M8894" s="47"/>
    </row>
    <row r="8895" spans="1:13" x14ac:dyDescent="0.4">
      <c r="A8895" t="str">
        <f t="shared" si="138"/>
        <v>54_4A_M_0_60_2_HH800_Core</v>
      </c>
      <c r="B8895">
        <v>54</v>
      </c>
      <c r="C8895" t="s">
        <v>168</v>
      </c>
      <c r="D8895" t="s">
        <v>174</v>
      </c>
      <c r="E8895">
        <v>0</v>
      </c>
      <c r="F8895">
        <v>60</v>
      </c>
      <c r="G8895">
        <v>2</v>
      </c>
      <c r="H8895" t="s">
        <v>303</v>
      </c>
      <c r="I8895" t="s">
        <v>170</v>
      </c>
      <c r="J8895">
        <v>45.097408028887742</v>
      </c>
      <c r="L8895" s="47"/>
      <c r="M8895" s="47"/>
    </row>
    <row r="8896" spans="1:13" x14ac:dyDescent="0.4">
      <c r="A8896" t="str">
        <f t="shared" si="138"/>
        <v>59_4A_M_6_60_5_HH800_Core</v>
      </c>
      <c r="B8896">
        <v>59</v>
      </c>
      <c r="C8896" t="s">
        <v>168</v>
      </c>
      <c r="D8896" t="s">
        <v>174</v>
      </c>
      <c r="E8896">
        <v>6</v>
      </c>
      <c r="F8896">
        <v>60</v>
      </c>
      <c r="G8896">
        <v>5</v>
      </c>
      <c r="H8896" t="s">
        <v>303</v>
      </c>
      <c r="I8896" t="s">
        <v>170</v>
      </c>
      <c r="J8896">
        <v>5.1591508260528709</v>
      </c>
      <c r="L8896" s="47"/>
      <c r="M8896" s="47"/>
    </row>
    <row r="8897" spans="1:13" x14ac:dyDescent="0.4">
      <c r="A8897" t="str">
        <f t="shared" si="138"/>
        <v>25_2A_F_0_365_5_HH800_Core</v>
      </c>
      <c r="B8897">
        <v>25</v>
      </c>
      <c r="C8897" t="s">
        <v>176</v>
      </c>
      <c r="D8897" t="s">
        <v>169</v>
      </c>
      <c r="E8897">
        <v>0</v>
      </c>
      <c r="F8897">
        <v>365</v>
      </c>
      <c r="G8897">
        <v>5</v>
      </c>
      <c r="H8897" t="s">
        <v>303</v>
      </c>
      <c r="I8897" t="s">
        <v>170</v>
      </c>
      <c r="J8897">
        <v>26.468024200926127</v>
      </c>
      <c r="L8897" s="47"/>
      <c r="M8897" s="47"/>
    </row>
    <row r="8898" spans="1:13" x14ac:dyDescent="0.4">
      <c r="A8898" t="str">
        <f t="shared" si="138"/>
        <v>61_4A_F_6_180_5_HH800_Core</v>
      </c>
      <c r="B8898">
        <v>61</v>
      </c>
      <c r="C8898" t="s">
        <v>168</v>
      </c>
      <c r="D8898" t="s">
        <v>169</v>
      </c>
      <c r="E8898">
        <v>6</v>
      </c>
      <c r="F8898">
        <v>180</v>
      </c>
      <c r="G8898">
        <v>5</v>
      </c>
      <c r="H8898" t="s">
        <v>303</v>
      </c>
      <c r="I8898" t="s">
        <v>170</v>
      </c>
      <c r="J8898">
        <v>3.8305915642441333</v>
      </c>
      <c r="L8898" s="47"/>
      <c r="M8898" s="47"/>
    </row>
    <row r="8899" spans="1:13" x14ac:dyDescent="0.4">
      <c r="A8899" t="str">
        <f t="shared" ref="A8899:A8962" si="139">B8899&amp;"_"&amp;C8899&amp;"_"&amp;D8899&amp;"_"&amp;E8899&amp;"_"&amp;F8899&amp;"_"&amp;G8899&amp;"_"&amp;H8899&amp;"_"&amp;I8899</f>
        <v>40_2A_F_6_365_5_HH800_Core</v>
      </c>
      <c r="B8899">
        <v>40</v>
      </c>
      <c r="C8899" t="s">
        <v>176</v>
      </c>
      <c r="D8899" t="s">
        <v>169</v>
      </c>
      <c r="E8899">
        <v>6</v>
      </c>
      <c r="F8899">
        <v>365</v>
      </c>
      <c r="G8899">
        <v>5</v>
      </c>
      <c r="H8899" t="s">
        <v>303</v>
      </c>
      <c r="I8899" t="s">
        <v>170</v>
      </c>
      <c r="J8899">
        <v>4.8894723731274281</v>
      </c>
      <c r="L8899" s="47"/>
      <c r="M8899" s="47"/>
    </row>
    <row r="8900" spans="1:13" x14ac:dyDescent="0.4">
      <c r="A8900" t="str">
        <f t="shared" si="139"/>
        <v>28_4A_F_0_90_5_HH800_Core</v>
      </c>
      <c r="B8900">
        <v>28</v>
      </c>
      <c r="C8900" t="s">
        <v>168</v>
      </c>
      <c r="D8900" t="s">
        <v>169</v>
      </c>
      <c r="E8900">
        <v>0</v>
      </c>
      <c r="F8900">
        <v>90</v>
      </c>
      <c r="G8900">
        <v>5</v>
      </c>
      <c r="H8900" t="s">
        <v>303</v>
      </c>
      <c r="I8900" t="s">
        <v>170</v>
      </c>
      <c r="J8900">
        <v>19.64510137925361</v>
      </c>
      <c r="L8900" s="47"/>
      <c r="M8900" s="47"/>
    </row>
    <row r="8901" spans="1:13" x14ac:dyDescent="0.4">
      <c r="A8901" t="str">
        <f t="shared" si="139"/>
        <v>28_4M_F_0_90_5_HH800_Core</v>
      </c>
      <c r="B8901">
        <v>28</v>
      </c>
      <c r="C8901" t="s">
        <v>173</v>
      </c>
      <c r="D8901" t="s">
        <v>169</v>
      </c>
      <c r="E8901">
        <v>0</v>
      </c>
      <c r="F8901">
        <v>90</v>
      </c>
      <c r="G8901">
        <v>5</v>
      </c>
      <c r="H8901" t="s">
        <v>303</v>
      </c>
      <c r="I8901" t="s">
        <v>170</v>
      </c>
      <c r="J8901">
        <v>18.409126874663592</v>
      </c>
      <c r="L8901" s="47"/>
      <c r="M8901" s="47"/>
    </row>
    <row r="8902" spans="1:13" x14ac:dyDescent="0.4">
      <c r="A8902" t="str">
        <f t="shared" si="139"/>
        <v>59_2A_M_6_90_5_HH800_Core</v>
      </c>
      <c r="B8902">
        <v>59</v>
      </c>
      <c r="C8902" t="s">
        <v>176</v>
      </c>
      <c r="D8902" t="s">
        <v>174</v>
      </c>
      <c r="E8902">
        <v>6</v>
      </c>
      <c r="F8902">
        <v>90</v>
      </c>
      <c r="G8902">
        <v>5</v>
      </c>
      <c r="H8902" t="s">
        <v>303</v>
      </c>
      <c r="I8902" t="s">
        <v>170</v>
      </c>
      <c r="J8902">
        <v>6.942821524542576</v>
      </c>
      <c r="L8902" s="47"/>
      <c r="M8902" s="47"/>
    </row>
    <row r="8903" spans="1:13" x14ac:dyDescent="0.4">
      <c r="A8903" t="str">
        <f t="shared" si="139"/>
        <v>37_2A_M_6_365_5_HH800_Core</v>
      </c>
      <c r="B8903">
        <v>37</v>
      </c>
      <c r="C8903" t="s">
        <v>176</v>
      </c>
      <c r="D8903" t="s">
        <v>174</v>
      </c>
      <c r="E8903">
        <v>6</v>
      </c>
      <c r="F8903">
        <v>365</v>
      </c>
      <c r="G8903">
        <v>5</v>
      </c>
      <c r="H8903" t="s">
        <v>303</v>
      </c>
      <c r="I8903" t="s">
        <v>170</v>
      </c>
      <c r="J8903">
        <v>3.7042448954491745</v>
      </c>
      <c r="L8903" s="47"/>
      <c r="M8903" s="47"/>
    </row>
    <row r="8904" spans="1:13" x14ac:dyDescent="0.4">
      <c r="A8904" t="str">
        <f t="shared" si="139"/>
        <v>57_2A_M_3_180_5_HH800_Core</v>
      </c>
      <c r="B8904">
        <v>57</v>
      </c>
      <c r="C8904" t="s">
        <v>176</v>
      </c>
      <c r="D8904" t="s">
        <v>174</v>
      </c>
      <c r="E8904">
        <v>3</v>
      </c>
      <c r="F8904">
        <v>180</v>
      </c>
      <c r="G8904">
        <v>5</v>
      </c>
      <c r="H8904" t="s">
        <v>303</v>
      </c>
      <c r="I8904" t="s">
        <v>170</v>
      </c>
      <c r="J8904">
        <v>4.5580584140036766</v>
      </c>
      <c r="L8904" s="47"/>
      <c r="M8904" s="47"/>
    </row>
    <row r="8905" spans="1:13" x14ac:dyDescent="0.4">
      <c r="A8905" t="str">
        <f t="shared" si="139"/>
        <v>47_2A_M_6_365_5_HH800_Core</v>
      </c>
      <c r="B8905">
        <v>47</v>
      </c>
      <c r="C8905" t="s">
        <v>176</v>
      </c>
      <c r="D8905" t="s">
        <v>174</v>
      </c>
      <c r="E8905">
        <v>6</v>
      </c>
      <c r="F8905">
        <v>365</v>
      </c>
      <c r="G8905">
        <v>5</v>
      </c>
      <c r="H8905" t="s">
        <v>303</v>
      </c>
      <c r="I8905" t="s">
        <v>170</v>
      </c>
      <c r="J8905">
        <v>5.5549115855776225</v>
      </c>
      <c r="L8905" s="47"/>
      <c r="M8905" s="47"/>
    </row>
    <row r="8906" spans="1:13" x14ac:dyDescent="0.4">
      <c r="A8906" t="str">
        <f t="shared" si="139"/>
        <v>44_4A_F_6_180_5_HH800_Core</v>
      </c>
      <c r="B8906">
        <v>44</v>
      </c>
      <c r="C8906" t="s">
        <v>168</v>
      </c>
      <c r="D8906" t="s">
        <v>169</v>
      </c>
      <c r="E8906">
        <v>6</v>
      </c>
      <c r="F8906">
        <v>180</v>
      </c>
      <c r="G8906">
        <v>5</v>
      </c>
      <c r="H8906" t="s">
        <v>303</v>
      </c>
      <c r="I8906" t="s">
        <v>170</v>
      </c>
      <c r="J8906">
        <v>3.8778463348052714</v>
      </c>
      <c r="L8906" s="47"/>
      <c r="M8906" s="47"/>
    </row>
    <row r="8907" spans="1:13" x14ac:dyDescent="0.4">
      <c r="A8907" t="str">
        <f t="shared" si="139"/>
        <v>60_4A_M_3_90_5_HH800_Core</v>
      </c>
      <c r="B8907">
        <v>60</v>
      </c>
      <c r="C8907" t="s">
        <v>168</v>
      </c>
      <c r="D8907" t="s">
        <v>174</v>
      </c>
      <c r="E8907">
        <v>3</v>
      </c>
      <c r="F8907">
        <v>90</v>
      </c>
      <c r="G8907">
        <v>5</v>
      </c>
      <c r="H8907" t="s">
        <v>303</v>
      </c>
      <c r="I8907" t="s">
        <v>170</v>
      </c>
      <c r="J8907">
        <v>3.0058432407125362</v>
      </c>
      <c r="L8907" s="47"/>
      <c r="M8907" s="47"/>
    </row>
    <row r="8908" spans="1:13" x14ac:dyDescent="0.4">
      <c r="A8908" t="str">
        <f t="shared" si="139"/>
        <v>63_4A_M_0_180_5_HH800_Core</v>
      </c>
      <c r="B8908">
        <v>63</v>
      </c>
      <c r="C8908" t="s">
        <v>168</v>
      </c>
      <c r="D8908" t="s">
        <v>174</v>
      </c>
      <c r="E8908">
        <v>0</v>
      </c>
      <c r="F8908">
        <v>180</v>
      </c>
      <c r="G8908">
        <v>5</v>
      </c>
      <c r="H8908" t="s">
        <v>303</v>
      </c>
      <c r="I8908" t="s">
        <v>170</v>
      </c>
      <c r="J8908">
        <v>54.305257371438252</v>
      </c>
      <c r="L8908" s="47"/>
      <c r="M8908" s="47"/>
    </row>
    <row r="8909" spans="1:13" x14ac:dyDescent="0.4">
      <c r="A8909" t="str">
        <f t="shared" si="139"/>
        <v>55_4A_F_0_365_5_HH800_Core</v>
      </c>
      <c r="B8909">
        <v>55</v>
      </c>
      <c r="C8909" t="s">
        <v>168</v>
      </c>
      <c r="D8909" t="s">
        <v>169</v>
      </c>
      <c r="E8909">
        <v>0</v>
      </c>
      <c r="F8909">
        <v>365</v>
      </c>
      <c r="G8909">
        <v>5</v>
      </c>
      <c r="H8909" t="s">
        <v>303</v>
      </c>
      <c r="I8909" t="s">
        <v>170</v>
      </c>
      <c r="J8909">
        <v>43.653294316359421</v>
      </c>
      <c r="L8909" s="47"/>
      <c r="M8909" s="47"/>
    </row>
    <row r="8910" spans="1:13" x14ac:dyDescent="0.4">
      <c r="A8910" t="str">
        <f t="shared" si="139"/>
        <v>60_4A_F_0_90_2_HH800_Core</v>
      </c>
      <c r="B8910">
        <v>60</v>
      </c>
      <c r="C8910" t="s">
        <v>168</v>
      </c>
      <c r="D8910" t="s">
        <v>169</v>
      </c>
      <c r="E8910">
        <v>0</v>
      </c>
      <c r="F8910">
        <v>90</v>
      </c>
      <c r="G8910">
        <v>2</v>
      </c>
      <c r="H8910" t="s">
        <v>303</v>
      </c>
      <c r="I8910" t="s">
        <v>170</v>
      </c>
      <c r="J8910">
        <v>49.827844049659788</v>
      </c>
      <c r="L8910" s="47"/>
      <c r="M8910" s="47"/>
    </row>
    <row r="8911" spans="1:13" x14ac:dyDescent="0.4">
      <c r="A8911" t="str">
        <f t="shared" si="139"/>
        <v>61_2A_M_0_90_5_HH800_Core</v>
      </c>
      <c r="B8911">
        <v>61</v>
      </c>
      <c r="C8911" t="s">
        <v>176</v>
      </c>
      <c r="D8911" t="s">
        <v>174</v>
      </c>
      <c r="E8911">
        <v>0</v>
      </c>
      <c r="F8911">
        <v>90</v>
      </c>
      <c r="G8911">
        <v>5</v>
      </c>
      <c r="H8911" t="s">
        <v>303</v>
      </c>
      <c r="I8911" t="s">
        <v>170</v>
      </c>
      <c r="J8911">
        <v>114.55071713651937</v>
      </c>
      <c r="L8911" s="47"/>
      <c r="M8911" s="47"/>
    </row>
    <row r="8912" spans="1:13" x14ac:dyDescent="0.4">
      <c r="A8912" t="str">
        <f t="shared" si="139"/>
        <v>29_2A_M_0_90_5_HH800_Core</v>
      </c>
      <c r="B8912">
        <v>29</v>
      </c>
      <c r="C8912" t="s">
        <v>176</v>
      </c>
      <c r="D8912" t="s">
        <v>174</v>
      </c>
      <c r="E8912">
        <v>0</v>
      </c>
      <c r="F8912">
        <v>90</v>
      </c>
      <c r="G8912">
        <v>5</v>
      </c>
      <c r="H8912" t="s">
        <v>303</v>
      </c>
      <c r="I8912" t="s">
        <v>170</v>
      </c>
      <c r="J8912">
        <v>27.702196992330883</v>
      </c>
      <c r="L8912" s="47"/>
      <c r="M8912" s="47"/>
    </row>
    <row r="8913" spans="1:13" x14ac:dyDescent="0.4">
      <c r="A8913" t="str">
        <f t="shared" si="139"/>
        <v>61_4A_F_0_180_2_HH800_Core</v>
      </c>
      <c r="B8913">
        <v>61</v>
      </c>
      <c r="C8913" t="s">
        <v>168</v>
      </c>
      <c r="D8913" t="s">
        <v>169</v>
      </c>
      <c r="E8913">
        <v>0</v>
      </c>
      <c r="F8913">
        <v>180</v>
      </c>
      <c r="G8913">
        <v>2</v>
      </c>
      <c r="H8913" t="s">
        <v>303</v>
      </c>
      <c r="I8913" t="s">
        <v>170</v>
      </c>
      <c r="J8913">
        <v>47.24854014536519</v>
      </c>
      <c r="L8913" s="47"/>
      <c r="M8913" s="47"/>
    </row>
    <row r="8914" spans="1:13" x14ac:dyDescent="0.4">
      <c r="A8914" t="str">
        <f t="shared" si="139"/>
        <v>63_2A_F_0_90_2_HH800_Core</v>
      </c>
      <c r="B8914">
        <v>63</v>
      </c>
      <c r="C8914" t="s">
        <v>176</v>
      </c>
      <c r="D8914" t="s">
        <v>169</v>
      </c>
      <c r="E8914">
        <v>0</v>
      </c>
      <c r="F8914">
        <v>90</v>
      </c>
      <c r="G8914">
        <v>2</v>
      </c>
      <c r="H8914" t="s">
        <v>303</v>
      </c>
      <c r="I8914" t="s">
        <v>170</v>
      </c>
      <c r="J8914">
        <v>91.637633709882678</v>
      </c>
      <c r="L8914" s="47"/>
      <c r="M8914" s="47"/>
    </row>
    <row r="8915" spans="1:13" x14ac:dyDescent="0.4">
      <c r="A8915" t="str">
        <f t="shared" si="139"/>
        <v>26_4M_F_3_60_5_HH800_Core</v>
      </c>
      <c r="B8915">
        <v>26</v>
      </c>
      <c r="C8915" t="s">
        <v>173</v>
      </c>
      <c r="D8915" t="s">
        <v>169</v>
      </c>
      <c r="E8915">
        <v>3</v>
      </c>
      <c r="F8915">
        <v>60</v>
      </c>
      <c r="G8915">
        <v>5</v>
      </c>
      <c r="H8915" t="s">
        <v>303</v>
      </c>
      <c r="I8915" t="s">
        <v>170</v>
      </c>
      <c r="J8915">
        <v>1.2997691591316725</v>
      </c>
      <c r="L8915" s="47"/>
      <c r="M8915" s="47"/>
    </row>
    <row r="8916" spans="1:13" x14ac:dyDescent="0.4">
      <c r="A8916" t="str">
        <f t="shared" si="139"/>
        <v>51_4A_M_3_180_5_HH800_Core</v>
      </c>
      <c r="B8916">
        <v>51</v>
      </c>
      <c r="C8916" t="s">
        <v>168</v>
      </c>
      <c r="D8916" t="s">
        <v>174</v>
      </c>
      <c r="E8916">
        <v>3</v>
      </c>
      <c r="F8916">
        <v>180</v>
      </c>
      <c r="G8916">
        <v>5</v>
      </c>
      <c r="H8916" t="s">
        <v>303</v>
      </c>
      <c r="I8916" t="s">
        <v>170</v>
      </c>
      <c r="J8916">
        <v>2.3835706721370631</v>
      </c>
      <c r="L8916" s="47"/>
      <c r="M8916" s="47"/>
    </row>
    <row r="8917" spans="1:13" x14ac:dyDescent="0.4">
      <c r="A8917" t="str">
        <f t="shared" si="139"/>
        <v>29_4M_M_0_60_2_HH800_Core</v>
      </c>
      <c r="B8917">
        <v>29</v>
      </c>
      <c r="C8917" t="s">
        <v>173</v>
      </c>
      <c r="D8917" t="s">
        <v>174</v>
      </c>
      <c r="E8917">
        <v>0</v>
      </c>
      <c r="F8917">
        <v>60</v>
      </c>
      <c r="G8917">
        <v>2</v>
      </c>
      <c r="H8917" t="s">
        <v>303</v>
      </c>
      <c r="I8917" t="s">
        <v>170</v>
      </c>
      <c r="J8917">
        <v>14.232382768881132</v>
      </c>
      <c r="L8917" s="47"/>
      <c r="M8917" s="47"/>
    </row>
    <row r="8918" spans="1:13" x14ac:dyDescent="0.4">
      <c r="A8918" t="str">
        <f t="shared" si="139"/>
        <v>29_4A_M_0_60_2_HH800_Core</v>
      </c>
      <c r="B8918">
        <v>29</v>
      </c>
      <c r="C8918" t="s">
        <v>168</v>
      </c>
      <c r="D8918" t="s">
        <v>174</v>
      </c>
      <c r="E8918">
        <v>0</v>
      </c>
      <c r="F8918">
        <v>60</v>
      </c>
      <c r="G8918">
        <v>2</v>
      </c>
      <c r="H8918" t="s">
        <v>303</v>
      </c>
      <c r="I8918" t="s">
        <v>170</v>
      </c>
      <c r="J8918">
        <v>15.284946432325755</v>
      </c>
      <c r="L8918" s="47"/>
      <c r="M8918" s="47"/>
    </row>
    <row r="8919" spans="1:13" x14ac:dyDescent="0.4">
      <c r="A8919" t="str">
        <f t="shared" si="139"/>
        <v>45_2A_F_3_180_5_HH800_Core</v>
      </c>
      <c r="B8919">
        <v>45</v>
      </c>
      <c r="C8919" t="s">
        <v>176</v>
      </c>
      <c r="D8919" t="s">
        <v>169</v>
      </c>
      <c r="E8919">
        <v>3</v>
      </c>
      <c r="F8919">
        <v>180</v>
      </c>
      <c r="G8919">
        <v>5</v>
      </c>
      <c r="H8919" t="s">
        <v>303</v>
      </c>
      <c r="I8919" t="s">
        <v>170</v>
      </c>
      <c r="J8919">
        <v>3.9323324927719132</v>
      </c>
      <c r="L8919" s="47"/>
      <c r="M8919" s="47"/>
    </row>
    <row r="8920" spans="1:13" x14ac:dyDescent="0.4">
      <c r="A8920" t="str">
        <f t="shared" si="139"/>
        <v>28_2A_M_6_180_5_HH800_Core</v>
      </c>
      <c r="B8920">
        <v>28</v>
      </c>
      <c r="C8920" t="s">
        <v>176</v>
      </c>
      <c r="D8920" t="s">
        <v>174</v>
      </c>
      <c r="E8920">
        <v>6</v>
      </c>
      <c r="F8920">
        <v>180</v>
      </c>
      <c r="G8920">
        <v>5</v>
      </c>
      <c r="H8920" t="s">
        <v>303</v>
      </c>
      <c r="I8920" t="s">
        <v>170</v>
      </c>
      <c r="J8920">
        <v>2.7469237031548048</v>
      </c>
      <c r="L8920" s="47"/>
      <c r="M8920" s="47"/>
    </row>
    <row r="8921" spans="1:13" x14ac:dyDescent="0.4">
      <c r="A8921" t="str">
        <f t="shared" si="139"/>
        <v>64_4A_M_3_60_5_HH800_Core</v>
      </c>
      <c r="B8921">
        <v>64</v>
      </c>
      <c r="C8921" t="s">
        <v>168</v>
      </c>
      <c r="D8921" t="s">
        <v>174</v>
      </c>
      <c r="E8921">
        <v>3</v>
      </c>
      <c r="F8921">
        <v>60</v>
      </c>
      <c r="G8921">
        <v>5</v>
      </c>
      <c r="H8921" t="s">
        <v>303</v>
      </c>
      <c r="I8921" t="s">
        <v>170</v>
      </c>
      <c r="J8921">
        <v>3.3649732461917732</v>
      </c>
      <c r="L8921" s="47"/>
      <c r="M8921" s="47"/>
    </row>
    <row r="8922" spans="1:13" x14ac:dyDescent="0.4">
      <c r="A8922" t="str">
        <f t="shared" si="139"/>
        <v>30_2M_F_0_180_2_HH800_Core</v>
      </c>
      <c r="B8922">
        <v>30</v>
      </c>
      <c r="C8922" t="s">
        <v>175</v>
      </c>
      <c r="D8922" t="s">
        <v>169</v>
      </c>
      <c r="E8922">
        <v>0</v>
      </c>
      <c r="F8922">
        <v>180</v>
      </c>
      <c r="G8922">
        <v>2</v>
      </c>
      <c r="H8922" t="s">
        <v>303</v>
      </c>
      <c r="I8922" t="s">
        <v>170</v>
      </c>
      <c r="J8922">
        <v>20.63392743814811</v>
      </c>
      <c r="L8922" s="47"/>
      <c r="M8922" s="47"/>
    </row>
    <row r="8923" spans="1:13" x14ac:dyDescent="0.4">
      <c r="A8923" t="str">
        <f t="shared" si="139"/>
        <v>30_2A_F_0_180_2_HH800_Core</v>
      </c>
      <c r="B8923">
        <v>30</v>
      </c>
      <c r="C8923" t="s">
        <v>176</v>
      </c>
      <c r="D8923" t="s">
        <v>169</v>
      </c>
      <c r="E8923">
        <v>0</v>
      </c>
      <c r="F8923">
        <v>180</v>
      </c>
      <c r="G8923">
        <v>2</v>
      </c>
      <c r="H8923" t="s">
        <v>303</v>
      </c>
      <c r="I8923" t="s">
        <v>170</v>
      </c>
      <c r="J8923">
        <v>23.690919493729218</v>
      </c>
      <c r="L8923" s="47"/>
      <c r="M8923" s="47"/>
    </row>
    <row r="8924" spans="1:13" x14ac:dyDescent="0.4">
      <c r="A8924" t="str">
        <f t="shared" si="139"/>
        <v>46_2A_F_3_90_5_HH800_Core</v>
      </c>
      <c r="B8924">
        <v>46</v>
      </c>
      <c r="C8924" t="s">
        <v>176</v>
      </c>
      <c r="D8924" t="s">
        <v>169</v>
      </c>
      <c r="E8924">
        <v>3</v>
      </c>
      <c r="F8924">
        <v>90</v>
      </c>
      <c r="G8924">
        <v>5</v>
      </c>
      <c r="H8924" t="s">
        <v>303</v>
      </c>
      <c r="I8924" t="s">
        <v>170</v>
      </c>
      <c r="J8924">
        <v>3.8446520146532093</v>
      </c>
      <c r="L8924" s="47"/>
      <c r="M8924" s="47"/>
    </row>
    <row r="8925" spans="1:13" x14ac:dyDescent="0.4">
      <c r="A8925" t="str">
        <f t="shared" si="139"/>
        <v>64_2A_F_6_90_5_HH800_Core</v>
      </c>
      <c r="B8925">
        <v>64</v>
      </c>
      <c r="C8925" t="s">
        <v>176</v>
      </c>
      <c r="D8925" t="s">
        <v>169</v>
      </c>
      <c r="E8925">
        <v>6</v>
      </c>
      <c r="F8925">
        <v>90</v>
      </c>
      <c r="G8925">
        <v>5</v>
      </c>
      <c r="H8925" t="s">
        <v>303</v>
      </c>
      <c r="I8925" t="s">
        <v>170</v>
      </c>
      <c r="J8925">
        <v>7.8137958800129752</v>
      </c>
      <c r="L8925" s="47"/>
      <c r="M8925" s="47"/>
    </row>
    <row r="8926" spans="1:13" x14ac:dyDescent="0.4">
      <c r="A8926" t="str">
        <f t="shared" si="139"/>
        <v>28_2A_F_3_180_5_HH800_Core</v>
      </c>
      <c r="B8926">
        <v>28</v>
      </c>
      <c r="C8926" t="s">
        <v>176</v>
      </c>
      <c r="D8926" t="s">
        <v>169</v>
      </c>
      <c r="E8926">
        <v>3</v>
      </c>
      <c r="F8926">
        <v>180</v>
      </c>
      <c r="G8926">
        <v>5</v>
      </c>
      <c r="H8926" t="s">
        <v>303</v>
      </c>
      <c r="I8926" t="s">
        <v>170</v>
      </c>
      <c r="J8926">
        <v>2.3609998200980935</v>
      </c>
      <c r="L8926" s="47"/>
      <c r="M8926" s="47"/>
    </row>
    <row r="8927" spans="1:13" x14ac:dyDescent="0.4">
      <c r="A8927" t="str">
        <f t="shared" si="139"/>
        <v>37_4A_M_0_90_2_HH800_Core</v>
      </c>
      <c r="B8927">
        <v>37</v>
      </c>
      <c r="C8927" t="s">
        <v>168</v>
      </c>
      <c r="D8927" t="s">
        <v>174</v>
      </c>
      <c r="E8927">
        <v>0</v>
      </c>
      <c r="F8927">
        <v>90</v>
      </c>
      <c r="G8927">
        <v>2</v>
      </c>
      <c r="H8927" t="s">
        <v>303</v>
      </c>
      <c r="I8927" t="s">
        <v>170</v>
      </c>
      <c r="J8927">
        <v>12.785038574057925</v>
      </c>
      <c r="L8927" s="47"/>
      <c r="M8927" s="47"/>
    </row>
    <row r="8928" spans="1:13" x14ac:dyDescent="0.4">
      <c r="A8928" t="str">
        <f t="shared" si="139"/>
        <v>37_4M_M_0_90_2_HH800_Core</v>
      </c>
      <c r="B8928">
        <v>37</v>
      </c>
      <c r="C8928" t="s">
        <v>173</v>
      </c>
      <c r="D8928" t="s">
        <v>174</v>
      </c>
      <c r="E8928">
        <v>0</v>
      </c>
      <c r="F8928">
        <v>90</v>
      </c>
      <c r="G8928">
        <v>2</v>
      </c>
      <c r="H8928" t="s">
        <v>303</v>
      </c>
      <c r="I8928" t="s">
        <v>170</v>
      </c>
      <c r="J8928">
        <v>12.471242454238395</v>
      </c>
      <c r="L8928" s="47"/>
      <c r="M8928" s="47"/>
    </row>
    <row r="8929" spans="1:13" x14ac:dyDescent="0.4">
      <c r="A8929" t="str">
        <f t="shared" si="139"/>
        <v>38_2A_F_0_180_5_HH800_Core</v>
      </c>
      <c r="B8929">
        <v>38</v>
      </c>
      <c r="C8929" t="s">
        <v>176</v>
      </c>
      <c r="D8929" t="s">
        <v>169</v>
      </c>
      <c r="E8929">
        <v>0</v>
      </c>
      <c r="F8929">
        <v>180</v>
      </c>
      <c r="G8929">
        <v>5</v>
      </c>
      <c r="H8929" t="s">
        <v>303</v>
      </c>
      <c r="I8929" t="s">
        <v>170</v>
      </c>
      <c r="J8929">
        <v>41.928192750317265</v>
      </c>
      <c r="L8929" s="47"/>
      <c r="M8929" s="47"/>
    </row>
    <row r="8930" spans="1:13" x14ac:dyDescent="0.4">
      <c r="A8930" t="str">
        <f t="shared" si="139"/>
        <v>62_4A_M_0_60_5_HH800_Core</v>
      </c>
      <c r="B8930">
        <v>62</v>
      </c>
      <c r="C8930" t="s">
        <v>168</v>
      </c>
      <c r="D8930" t="s">
        <v>174</v>
      </c>
      <c r="E8930">
        <v>0</v>
      </c>
      <c r="F8930">
        <v>60</v>
      </c>
      <c r="G8930">
        <v>5</v>
      </c>
      <c r="H8930" t="s">
        <v>303</v>
      </c>
      <c r="I8930" t="s">
        <v>170</v>
      </c>
      <c r="J8930">
        <v>78.876702439315437</v>
      </c>
      <c r="L8930" s="47"/>
      <c r="M8930" s="47"/>
    </row>
    <row r="8931" spans="1:13" x14ac:dyDescent="0.4">
      <c r="A8931" t="str">
        <f t="shared" si="139"/>
        <v>64_4A_M_6_90_5_HH800_Core</v>
      </c>
      <c r="B8931">
        <v>64</v>
      </c>
      <c r="C8931" t="s">
        <v>168</v>
      </c>
      <c r="D8931" t="s">
        <v>174</v>
      </c>
      <c r="E8931">
        <v>6</v>
      </c>
      <c r="F8931">
        <v>90</v>
      </c>
      <c r="G8931">
        <v>5</v>
      </c>
      <c r="H8931" t="s">
        <v>303</v>
      </c>
      <c r="I8931" t="s">
        <v>170</v>
      </c>
      <c r="J8931">
        <v>5.1327385397722125</v>
      </c>
      <c r="L8931" s="47"/>
      <c r="M8931" s="47"/>
    </row>
    <row r="8932" spans="1:13" x14ac:dyDescent="0.4">
      <c r="A8932" t="str">
        <f t="shared" si="139"/>
        <v>41_2A_F_0_90_2_HH800_Core</v>
      </c>
      <c r="B8932">
        <v>41</v>
      </c>
      <c r="C8932" t="s">
        <v>176</v>
      </c>
      <c r="D8932" t="s">
        <v>169</v>
      </c>
      <c r="E8932">
        <v>0</v>
      </c>
      <c r="F8932">
        <v>90</v>
      </c>
      <c r="G8932">
        <v>2</v>
      </c>
      <c r="H8932" t="s">
        <v>303</v>
      </c>
      <c r="I8932" t="s">
        <v>170</v>
      </c>
      <c r="J8932">
        <v>36.233974904234437</v>
      </c>
      <c r="L8932" s="47"/>
      <c r="M8932" s="47"/>
    </row>
    <row r="8933" spans="1:13" x14ac:dyDescent="0.4">
      <c r="A8933" t="str">
        <f t="shared" si="139"/>
        <v>27_2A_M_0_90_5_HH800_Core</v>
      </c>
      <c r="B8933">
        <v>27</v>
      </c>
      <c r="C8933" t="s">
        <v>176</v>
      </c>
      <c r="D8933" t="s">
        <v>174</v>
      </c>
      <c r="E8933">
        <v>0</v>
      </c>
      <c r="F8933">
        <v>90</v>
      </c>
      <c r="G8933">
        <v>5</v>
      </c>
      <c r="H8933" t="s">
        <v>303</v>
      </c>
      <c r="I8933" t="s">
        <v>170</v>
      </c>
      <c r="J8933">
        <v>27.550575599809115</v>
      </c>
      <c r="L8933" s="47"/>
      <c r="M8933" s="47"/>
    </row>
    <row r="8934" spans="1:13" x14ac:dyDescent="0.4">
      <c r="A8934" t="str">
        <f t="shared" si="139"/>
        <v>55_4A_M_6_365_5_HH800_Core</v>
      </c>
      <c r="B8934">
        <v>55</v>
      </c>
      <c r="C8934" t="s">
        <v>168</v>
      </c>
      <c r="D8934" t="s">
        <v>174</v>
      </c>
      <c r="E8934">
        <v>6</v>
      </c>
      <c r="F8934">
        <v>365</v>
      </c>
      <c r="G8934">
        <v>5</v>
      </c>
      <c r="H8934" t="s">
        <v>303</v>
      </c>
      <c r="I8934" t="s">
        <v>170</v>
      </c>
      <c r="J8934">
        <v>4.4180589829713757</v>
      </c>
      <c r="L8934" s="47"/>
      <c r="M8934" s="47"/>
    </row>
    <row r="8935" spans="1:13" x14ac:dyDescent="0.4">
      <c r="A8935" t="str">
        <f t="shared" si="139"/>
        <v>57_4A_M_0_180_2_HH800_Core</v>
      </c>
      <c r="B8935">
        <v>57</v>
      </c>
      <c r="C8935" t="s">
        <v>168</v>
      </c>
      <c r="D8935" t="s">
        <v>174</v>
      </c>
      <c r="E8935">
        <v>0</v>
      </c>
      <c r="F8935">
        <v>180</v>
      </c>
      <c r="G8935">
        <v>2</v>
      </c>
      <c r="H8935" t="s">
        <v>303</v>
      </c>
      <c r="I8935" t="s">
        <v>170</v>
      </c>
      <c r="J8935">
        <v>32.689136745796702</v>
      </c>
      <c r="L8935" s="47"/>
      <c r="M8935" s="47"/>
    </row>
    <row r="8936" spans="1:13" x14ac:dyDescent="0.4">
      <c r="A8936" t="str">
        <f t="shared" si="139"/>
        <v>55_2A_M_6_180_5_HH800_Core</v>
      </c>
      <c r="B8936">
        <v>55</v>
      </c>
      <c r="C8936" t="s">
        <v>176</v>
      </c>
      <c r="D8936" t="s">
        <v>174</v>
      </c>
      <c r="E8936">
        <v>6</v>
      </c>
      <c r="F8936">
        <v>180</v>
      </c>
      <c r="G8936">
        <v>5</v>
      </c>
      <c r="H8936" t="s">
        <v>303</v>
      </c>
      <c r="I8936" t="s">
        <v>170</v>
      </c>
      <c r="J8936">
        <v>7.718258469250582</v>
      </c>
      <c r="L8936" s="47"/>
      <c r="M8936" s="47"/>
    </row>
    <row r="8937" spans="1:13" x14ac:dyDescent="0.4">
      <c r="A8937" t="str">
        <f t="shared" si="139"/>
        <v>60_4A_M_0_60_5_HH800_Core</v>
      </c>
      <c r="B8937">
        <v>60</v>
      </c>
      <c r="C8937" t="s">
        <v>168</v>
      </c>
      <c r="D8937" t="s">
        <v>174</v>
      </c>
      <c r="E8937">
        <v>0</v>
      </c>
      <c r="F8937">
        <v>60</v>
      </c>
      <c r="G8937">
        <v>5</v>
      </c>
      <c r="H8937" t="s">
        <v>303</v>
      </c>
      <c r="I8937" t="s">
        <v>170</v>
      </c>
      <c r="J8937">
        <v>77.30104533168597</v>
      </c>
      <c r="L8937" s="47"/>
      <c r="M8937" s="47"/>
    </row>
    <row r="8938" spans="1:13" x14ac:dyDescent="0.4">
      <c r="A8938" t="str">
        <f t="shared" si="139"/>
        <v>50_4A_M_0_180_2_HH800_Core</v>
      </c>
      <c r="B8938">
        <v>50</v>
      </c>
      <c r="C8938" t="s">
        <v>168</v>
      </c>
      <c r="D8938" t="s">
        <v>174</v>
      </c>
      <c r="E8938">
        <v>0</v>
      </c>
      <c r="F8938">
        <v>180</v>
      </c>
      <c r="G8938">
        <v>2</v>
      </c>
      <c r="H8938" t="s">
        <v>303</v>
      </c>
      <c r="I8938" t="s">
        <v>170</v>
      </c>
      <c r="J8938">
        <v>20.11650155671288</v>
      </c>
      <c r="L8938" s="47"/>
      <c r="M8938" s="47"/>
    </row>
    <row r="8939" spans="1:13" x14ac:dyDescent="0.4">
      <c r="A8939" t="str">
        <f t="shared" si="139"/>
        <v>31_4A_F_0_180_5_HH800_Core</v>
      </c>
      <c r="B8939">
        <v>31</v>
      </c>
      <c r="C8939" t="s">
        <v>168</v>
      </c>
      <c r="D8939" t="s">
        <v>169</v>
      </c>
      <c r="E8939">
        <v>0</v>
      </c>
      <c r="F8939">
        <v>180</v>
      </c>
      <c r="G8939">
        <v>5</v>
      </c>
      <c r="H8939" t="s">
        <v>303</v>
      </c>
      <c r="I8939" t="s">
        <v>170</v>
      </c>
      <c r="J8939">
        <v>20.330303903927572</v>
      </c>
      <c r="L8939" s="47"/>
      <c r="M8939" s="47"/>
    </row>
    <row r="8940" spans="1:13" x14ac:dyDescent="0.4">
      <c r="A8940" t="str">
        <f t="shared" si="139"/>
        <v>39_4A_M_0_90_5_HH800_Core</v>
      </c>
      <c r="B8940">
        <v>39</v>
      </c>
      <c r="C8940" t="s">
        <v>168</v>
      </c>
      <c r="D8940" t="s">
        <v>174</v>
      </c>
      <c r="E8940">
        <v>0</v>
      </c>
      <c r="F8940">
        <v>90</v>
      </c>
      <c r="G8940">
        <v>5</v>
      </c>
      <c r="H8940" t="s">
        <v>303</v>
      </c>
      <c r="I8940" t="s">
        <v>170</v>
      </c>
      <c r="J8940">
        <v>19.567672071184461</v>
      </c>
      <c r="L8940" s="47"/>
      <c r="M8940" s="47"/>
    </row>
    <row r="8941" spans="1:13" x14ac:dyDescent="0.4">
      <c r="A8941" t="str">
        <f t="shared" si="139"/>
        <v>54_4A_M_6_180_5_HH800_Core</v>
      </c>
      <c r="B8941">
        <v>54</v>
      </c>
      <c r="C8941" t="s">
        <v>168</v>
      </c>
      <c r="D8941" t="s">
        <v>174</v>
      </c>
      <c r="E8941">
        <v>6</v>
      </c>
      <c r="F8941">
        <v>180</v>
      </c>
      <c r="G8941">
        <v>5</v>
      </c>
      <c r="H8941" t="s">
        <v>303</v>
      </c>
      <c r="I8941" t="s">
        <v>170</v>
      </c>
      <c r="J8941">
        <v>4.8672777313155944</v>
      </c>
      <c r="L8941" s="47"/>
      <c r="M8941" s="47"/>
    </row>
    <row r="8942" spans="1:13" x14ac:dyDescent="0.4">
      <c r="A8942" t="str">
        <f t="shared" si="139"/>
        <v>59_4A_M_6_365_5_HH800_Core</v>
      </c>
      <c r="B8942">
        <v>59</v>
      </c>
      <c r="C8942" t="s">
        <v>168</v>
      </c>
      <c r="D8942" t="s">
        <v>174</v>
      </c>
      <c r="E8942">
        <v>6</v>
      </c>
      <c r="F8942">
        <v>365</v>
      </c>
      <c r="G8942">
        <v>5</v>
      </c>
      <c r="H8942" t="s">
        <v>303</v>
      </c>
      <c r="I8942" t="s">
        <v>170</v>
      </c>
      <c r="J8942">
        <v>4.0938566184327581</v>
      </c>
      <c r="L8942" s="47"/>
      <c r="M8942" s="47"/>
    </row>
    <row r="8943" spans="1:13" x14ac:dyDescent="0.4">
      <c r="A8943" t="str">
        <f t="shared" si="139"/>
        <v>44_2A_M_0_90_5_HH800_Core</v>
      </c>
      <c r="B8943">
        <v>44</v>
      </c>
      <c r="C8943" t="s">
        <v>176</v>
      </c>
      <c r="D8943" t="s">
        <v>174</v>
      </c>
      <c r="E8943">
        <v>0</v>
      </c>
      <c r="F8943">
        <v>90</v>
      </c>
      <c r="G8943">
        <v>5</v>
      </c>
      <c r="H8943" t="s">
        <v>303</v>
      </c>
      <c r="I8943" t="s">
        <v>170</v>
      </c>
      <c r="J8943">
        <v>50.547784424947302</v>
      </c>
      <c r="L8943" s="47"/>
      <c r="M8943" s="47"/>
    </row>
    <row r="8944" spans="1:13" x14ac:dyDescent="0.4">
      <c r="A8944" t="str">
        <f t="shared" si="139"/>
        <v>40_4A_F_0_365_5_HH800_Core</v>
      </c>
      <c r="B8944">
        <v>40</v>
      </c>
      <c r="C8944" t="s">
        <v>168</v>
      </c>
      <c r="D8944" t="s">
        <v>169</v>
      </c>
      <c r="E8944">
        <v>0</v>
      </c>
      <c r="F8944">
        <v>365</v>
      </c>
      <c r="G8944">
        <v>5</v>
      </c>
      <c r="H8944" t="s">
        <v>303</v>
      </c>
      <c r="I8944" t="s">
        <v>170</v>
      </c>
      <c r="J8944">
        <v>24.077119650458027</v>
      </c>
      <c r="L8944" s="47"/>
      <c r="M8944" s="47"/>
    </row>
    <row r="8945" spans="1:13" x14ac:dyDescent="0.4">
      <c r="A8945" t="str">
        <f t="shared" si="139"/>
        <v>47_2A_M_0_90_5_HH800_Core</v>
      </c>
      <c r="B8945">
        <v>47</v>
      </c>
      <c r="C8945" t="s">
        <v>176</v>
      </c>
      <c r="D8945" t="s">
        <v>174</v>
      </c>
      <c r="E8945">
        <v>0</v>
      </c>
      <c r="F8945">
        <v>90</v>
      </c>
      <c r="G8945">
        <v>5</v>
      </c>
      <c r="H8945" t="s">
        <v>303</v>
      </c>
      <c r="I8945" t="s">
        <v>170</v>
      </c>
      <c r="J8945">
        <v>56.644156001315224</v>
      </c>
      <c r="L8945" s="47"/>
      <c r="M8945" s="47"/>
    </row>
    <row r="8946" spans="1:13" x14ac:dyDescent="0.4">
      <c r="A8946" t="str">
        <f t="shared" si="139"/>
        <v>32_2A_F_6_365_5_HH800_Core</v>
      </c>
      <c r="B8946">
        <v>32</v>
      </c>
      <c r="C8946" t="s">
        <v>176</v>
      </c>
      <c r="D8946" t="s">
        <v>169</v>
      </c>
      <c r="E8946">
        <v>6</v>
      </c>
      <c r="F8946">
        <v>365</v>
      </c>
      <c r="G8946">
        <v>5</v>
      </c>
      <c r="H8946" t="s">
        <v>303</v>
      </c>
      <c r="I8946" t="s">
        <v>170</v>
      </c>
      <c r="J8946">
        <v>3.9132103325040903</v>
      </c>
      <c r="L8946" s="47"/>
      <c r="M8946" s="47"/>
    </row>
    <row r="8947" spans="1:13" x14ac:dyDescent="0.4">
      <c r="A8947" t="str">
        <f t="shared" si="139"/>
        <v>46_2A_F_0_365_5_HH800_Core</v>
      </c>
      <c r="B8947">
        <v>46</v>
      </c>
      <c r="C8947" t="s">
        <v>176</v>
      </c>
      <c r="D8947" t="s">
        <v>169</v>
      </c>
      <c r="E8947">
        <v>0</v>
      </c>
      <c r="F8947">
        <v>365</v>
      </c>
      <c r="G8947">
        <v>5</v>
      </c>
      <c r="H8947" t="s">
        <v>303</v>
      </c>
      <c r="I8947" t="s">
        <v>170</v>
      </c>
      <c r="J8947">
        <v>51.143603619325702</v>
      </c>
      <c r="L8947" s="47"/>
      <c r="M8947" s="47"/>
    </row>
    <row r="8948" spans="1:13" x14ac:dyDescent="0.4">
      <c r="A8948" t="str">
        <f t="shared" si="139"/>
        <v>55_2A_M_0_365_5_HH800_Core</v>
      </c>
      <c r="B8948">
        <v>55</v>
      </c>
      <c r="C8948" t="s">
        <v>176</v>
      </c>
      <c r="D8948" t="s">
        <v>174</v>
      </c>
      <c r="E8948">
        <v>0</v>
      </c>
      <c r="F8948">
        <v>365</v>
      </c>
      <c r="G8948">
        <v>5</v>
      </c>
      <c r="H8948" t="s">
        <v>303</v>
      </c>
      <c r="I8948" t="s">
        <v>170</v>
      </c>
      <c r="J8948">
        <v>70.732055958758437</v>
      </c>
      <c r="L8948" s="47"/>
      <c r="M8948" s="47"/>
    </row>
    <row r="8949" spans="1:13" x14ac:dyDescent="0.4">
      <c r="A8949" t="str">
        <f t="shared" si="139"/>
        <v>59_4A_M_6_180_5_HH800_Core</v>
      </c>
      <c r="B8949">
        <v>59</v>
      </c>
      <c r="C8949" t="s">
        <v>168</v>
      </c>
      <c r="D8949" t="s">
        <v>174</v>
      </c>
      <c r="E8949">
        <v>6</v>
      </c>
      <c r="F8949">
        <v>180</v>
      </c>
      <c r="G8949">
        <v>5</v>
      </c>
      <c r="H8949" t="s">
        <v>303</v>
      </c>
      <c r="I8949" t="s">
        <v>170</v>
      </c>
      <c r="J8949">
        <v>4.3056504403953548</v>
      </c>
      <c r="L8949" s="47"/>
      <c r="M8949" s="47"/>
    </row>
    <row r="8950" spans="1:13" x14ac:dyDescent="0.4">
      <c r="A8950" t="str">
        <f t="shared" si="139"/>
        <v>36_4A_F_0_90_5_HH800_Core</v>
      </c>
      <c r="B8950">
        <v>36</v>
      </c>
      <c r="C8950" t="s">
        <v>168</v>
      </c>
      <c r="D8950" t="s">
        <v>169</v>
      </c>
      <c r="E8950">
        <v>0</v>
      </c>
      <c r="F8950">
        <v>90</v>
      </c>
      <c r="G8950">
        <v>5</v>
      </c>
      <c r="H8950" t="s">
        <v>303</v>
      </c>
      <c r="I8950" t="s">
        <v>170</v>
      </c>
      <c r="J8950">
        <v>25.192018690482939</v>
      </c>
      <c r="L8950" s="47"/>
      <c r="M8950" s="47"/>
    </row>
    <row r="8951" spans="1:13" x14ac:dyDescent="0.4">
      <c r="A8951" t="str">
        <f t="shared" si="139"/>
        <v>60_2A_M_3_90_5_HH800_Core</v>
      </c>
      <c r="B8951">
        <v>60</v>
      </c>
      <c r="C8951" t="s">
        <v>176</v>
      </c>
      <c r="D8951" t="s">
        <v>174</v>
      </c>
      <c r="E8951">
        <v>3</v>
      </c>
      <c r="F8951">
        <v>90</v>
      </c>
      <c r="G8951">
        <v>5</v>
      </c>
      <c r="H8951" t="s">
        <v>303</v>
      </c>
      <c r="I8951" t="s">
        <v>170</v>
      </c>
      <c r="J8951">
        <v>4.3269993238298685</v>
      </c>
      <c r="L8951" s="47"/>
      <c r="M8951" s="47"/>
    </row>
    <row r="8952" spans="1:13" x14ac:dyDescent="0.4">
      <c r="A8952" t="str">
        <f t="shared" si="139"/>
        <v>64_2A_F_6_180_5_HH800_Core</v>
      </c>
      <c r="B8952">
        <v>64</v>
      </c>
      <c r="C8952" t="s">
        <v>176</v>
      </c>
      <c r="D8952" t="s">
        <v>169</v>
      </c>
      <c r="E8952">
        <v>6</v>
      </c>
      <c r="F8952">
        <v>180</v>
      </c>
      <c r="G8952">
        <v>5</v>
      </c>
      <c r="H8952" t="s">
        <v>303</v>
      </c>
      <c r="I8952" t="s">
        <v>170</v>
      </c>
      <c r="J8952">
        <v>7.6385832539177247</v>
      </c>
      <c r="L8952" s="47"/>
      <c r="M8952" s="47"/>
    </row>
    <row r="8953" spans="1:13" x14ac:dyDescent="0.4">
      <c r="A8953" t="str">
        <f t="shared" si="139"/>
        <v>53_4A_M_0_180_5_HH800_Core</v>
      </c>
      <c r="B8953">
        <v>53</v>
      </c>
      <c r="C8953" t="s">
        <v>168</v>
      </c>
      <c r="D8953" t="s">
        <v>174</v>
      </c>
      <c r="E8953">
        <v>0</v>
      </c>
      <c r="F8953">
        <v>180</v>
      </c>
      <c r="G8953">
        <v>5</v>
      </c>
      <c r="H8953" t="s">
        <v>303</v>
      </c>
      <c r="I8953" t="s">
        <v>170</v>
      </c>
      <c r="J8953">
        <v>39.16881370218892</v>
      </c>
      <c r="L8953" s="47"/>
      <c r="M8953" s="47"/>
    </row>
    <row r="8954" spans="1:13" x14ac:dyDescent="0.4">
      <c r="A8954" t="str">
        <f t="shared" si="139"/>
        <v>61_4A_M_0_90_5_HH800_Core</v>
      </c>
      <c r="B8954">
        <v>61</v>
      </c>
      <c r="C8954" t="s">
        <v>168</v>
      </c>
      <c r="D8954" t="s">
        <v>174</v>
      </c>
      <c r="E8954">
        <v>0</v>
      </c>
      <c r="F8954">
        <v>90</v>
      </c>
      <c r="G8954">
        <v>5</v>
      </c>
      <c r="H8954" t="s">
        <v>303</v>
      </c>
      <c r="I8954" t="s">
        <v>170</v>
      </c>
      <c r="J8954">
        <v>56.420055336391172</v>
      </c>
      <c r="L8954" s="47"/>
      <c r="M8954" s="47"/>
    </row>
    <row r="8955" spans="1:13" x14ac:dyDescent="0.4">
      <c r="A8955" t="str">
        <f t="shared" si="139"/>
        <v>38_2A_F_3_90_5_HH800_Core</v>
      </c>
      <c r="B8955">
        <v>38</v>
      </c>
      <c r="C8955" t="s">
        <v>176</v>
      </c>
      <c r="D8955" t="s">
        <v>169</v>
      </c>
      <c r="E8955">
        <v>3</v>
      </c>
      <c r="F8955">
        <v>90</v>
      </c>
      <c r="G8955">
        <v>5</v>
      </c>
      <c r="H8955" t="s">
        <v>303</v>
      </c>
      <c r="I8955" t="s">
        <v>170</v>
      </c>
      <c r="J8955">
        <v>3.1339037408311881</v>
      </c>
      <c r="L8955" s="47"/>
      <c r="M8955" s="47"/>
    </row>
    <row r="8956" spans="1:13" x14ac:dyDescent="0.4">
      <c r="A8956" t="str">
        <f t="shared" si="139"/>
        <v>32_4A_M_0_90_2_HH800_Core</v>
      </c>
      <c r="B8956">
        <v>32</v>
      </c>
      <c r="C8956" t="s">
        <v>168</v>
      </c>
      <c r="D8956" t="s">
        <v>174</v>
      </c>
      <c r="E8956">
        <v>0</v>
      </c>
      <c r="F8956">
        <v>90</v>
      </c>
      <c r="G8956">
        <v>2</v>
      </c>
      <c r="H8956" t="s">
        <v>303</v>
      </c>
      <c r="I8956" t="s">
        <v>170</v>
      </c>
      <c r="J8956">
        <v>11.55216918274412</v>
      </c>
      <c r="L8956" s="47"/>
      <c r="M8956" s="47"/>
    </row>
    <row r="8957" spans="1:13" x14ac:dyDescent="0.4">
      <c r="A8957" t="str">
        <f t="shared" si="139"/>
        <v>47_4A_F_0_60_2_HH800_Core</v>
      </c>
      <c r="B8957">
        <v>47</v>
      </c>
      <c r="C8957" t="s">
        <v>168</v>
      </c>
      <c r="D8957" t="s">
        <v>169</v>
      </c>
      <c r="E8957">
        <v>0</v>
      </c>
      <c r="F8957">
        <v>60</v>
      </c>
      <c r="G8957">
        <v>2</v>
      </c>
      <c r="H8957" t="s">
        <v>303</v>
      </c>
      <c r="I8957" t="s">
        <v>170</v>
      </c>
      <c r="J8957">
        <v>39.884798049523347</v>
      </c>
      <c r="L8957" s="47"/>
      <c r="M8957" s="47"/>
    </row>
    <row r="8958" spans="1:13" x14ac:dyDescent="0.4">
      <c r="A8958" t="str">
        <f t="shared" si="139"/>
        <v>36_2A_M_6_365_5_HH800_Core</v>
      </c>
      <c r="B8958">
        <v>36</v>
      </c>
      <c r="C8958" t="s">
        <v>176</v>
      </c>
      <c r="D8958" t="s">
        <v>174</v>
      </c>
      <c r="E8958">
        <v>6</v>
      </c>
      <c r="F8958">
        <v>365</v>
      </c>
      <c r="G8958">
        <v>5</v>
      </c>
      <c r="H8958" t="s">
        <v>303</v>
      </c>
      <c r="I8958" t="s">
        <v>170</v>
      </c>
      <c r="J8958">
        <v>3.1086568021949539</v>
      </c>
      <c r="L8958" s="47"/>
      <c r="M8958" s="47"/>
    </row>
    <row r="8959" spans="1:13" x14ac:dyDescent="0.4">
      <c r="A8959" t="str">
        <f t="shared" si="139"/>
        <v>60_4A_F_0_365_5_HH800_Core</v>
      </c>
      <c r="B8959">
        <v>60</v>
      </c>
      <c r="C8959" t="s">
        <v>168</v>
      </c>
      <c r="D8959" t="s">
        <v>169</v>
      </c>
      <c r="E8959">
        <v>0</v>
      </c>
      <c r="F8959">
        <v>365</v>
      </c>
      <c r="G8959">
        <v>5</v>
      </c>
      <c r="H8959" t="s">
        <v>303</v>
      </c>
      <c r="I8959" t="s">
        <v>170</v>
      </c>
      <c r="J8959">
        <v>50.724141859357957</v>
      </c>
      <c r="L8959" s="47"/>
      <c r="M8959" s="47"/>
    </row>
    <row r="8960" spans="1:13" x14ac:dyDescent="0.4">
      <c r="A8960" t="str">
        <f t="shared" si="139"/>
        <v>44_2A_M_3_90_5_HH800_Core</v>
      </c>
      <c r="B8960">
        <v>44</v>
      </c>
      <c r="C8960" t="s">
        <v>176</v>
      </c>
      <c r="D8960" t="s">
        <v>174</v>
      </c>
      <c r="E8960">
        <v>3</v>
      </c>
      <c r="F8960">
        <v>90</v>
      </c>
      <c r="G8960">
        <v>5</v>
      </c>
      <c r="H8960" t="s">
        <v>303</v>
      </c>
      <c r="I8960" t="s">
        <v>170</v>
      </c>
      <c r="J8960">
        <v>2.6223879280216642</v>
      </c>
      <c r="L8960" s="47"/>
      <c r="M8960" s="47"/>
    </row>
    <row r="8961" spans="1:13" x14ac:dyDescent="0.4">
      <c r="A8961" t="str">
        <f t="shared" si="139"/>
        <v>60_2A_M_6_90_5_HH800_Core</v>
      </c>
      <c r="B8961">
        <v>60</v>
      </c>
      <c r="C8961" t="s">
        <v>176</v>
      </c>
      <c r="D8961" t="s">
        <v>174</v>
      </c>
      <c r="E8961">
        <v>6</v>
      </c>
      <c r="F8961">
        <v>90</v>
      </c>
      <c r="G8961">
        <v>5</v>
      </c>
      <c r="H8961" t="s">
        <v>303</v>
      </c>
      <c r="I8961" t="s">
        <v>170</v>
      </c>
      <c r="J8961">
        <v>7.7275128557603932</v>
      </c>
      <c r="L8961" s="47"/>
      <c r="M8961" s="47"/>
    </row>
    <row r="8962" spans="1:13" x14ac:dyDescent="0.4">
      <c r="A8962" t="str">
        <f t="shared" si="139"/>
        <v>50_4A_M_3_365_5_HH800_Core</v>
      </c>
      <c r="B8962">
        <v>50</v>
      </c>
      <c r="C8962" t="s">
        <v>168</v>
      </c>
      <c r="D8962" t="s">
        <v>174</v>
      </c>
      <c r="E8962">
        <v>3</v>
      </c>
      <c r="F8962">
        <v>365</v>
      </c>
      <c r="G8962">
        <v>5</v>
      </c>
      <c r="H8962" t="s">
        <v>303</v>
      </c>
      <c r="I8962" t="s">
        <v>170</v>
      </c>
      <c r="J8962">
        <v>1.9241819053863616</v>
      </c>
      <c r="L8962" s="47"/>
      <c r="M8962" s="47"/>
    </row>
    <row r="8963" spans="1:13" x14ac:dyDescent="0.4">
      <c r="A8963" t="str">
        <f t="shared" ref="A8963:A9026" si="140">B8963&amp;"_"&amp;C8963&amp;"_"&amp;D8963&amp;"_"&amp;E8963&amp;"_"&amp;F8963&amp;"_"&amp;G8963&amp;"_"&amp;H8963&amp;"_"&amp;I8963</f>
        <v>50_4M_M_3_365_5_HH800_Core</v>
      </c>
      <c r="B8963">
        <v>50</v>
      </c>
      <c r="C8963" t="s">
        <v>173</v>
      </c>
      <c r="D8963" t="s">
        <v>174</v>
      </c>
      <c r="E8963">
        <v>3</v>
      </c>
      <c r="F8963">
        <v>365</v>
      </c>
      <c r="G8963">
        <v>5</v>
      </c>
      <c r="H8963" t="s">
        <v>303</v>
      </c>
      <c r="I8963" t="s">
        <v>170</v>
      </c>
      <c r="J8963">
        <v>2.51775513308927</v>
      </c>
      <c r="L8963" s="47"/>
      <c r="M8963" s="47"/>
    </row>
    <row r="8964" spans="1:13" x14ac:dyDescent="0.4">
      <c r="A8964" t="str">
        <f t="shared" si="140"/>
        <v>51_2A_F_3_90_5_HH800_Core</v>
      </c>
      <c r="B8964">
        <v>51</v>
      </c>
      <c r="C8964" t="s">
        <v>176</v>
      </c>
      <c r="D8964" t="s">
        <v>169</v>
      </c>
      <c r="E8964">
        <v>3</v>
      </c>
      <c r="F8964">
        <v>90</v>
      </c>
      <c r="G8964">
        <v>5</v>
      </c>
      <c r="H8964" t="s">
        <v>303</v>
      </c>
      <c r="I8964" t="s">
        <v>170</v>
      </c>
      <c r="J8964">
        <v>4.6366665989693345</v>
      </c>
      <c r="L8964" s="47"/>
      <c r="M8964" s="47"/>
    </row>
    <row r="8965" spans="1:13" x14ac:dyDescent="0.4">
      <c r="A8965" t="str">
        <f t="shared" si="140"/>
        <v>59_2A_F_0_180_5_HH800_Core</v>
      </c>
      <c r="B8965">
        <v>59</v>
      </c>
      <c r="C8965" t="s">
        <v>176</v>
      </c>
      <c r="D8965" t="s">
        <v>169</v>
      </c>
      <c r="E8965">
        <v>0</v>
      </c>
      <c r="F8965">
        <v>180</v>
      </c>
      <c r="G8965">
        <v>5</v>
      </c>
      <c r="H8965" t="s">
        <v>303</v>
      </c>
      <c r="I8965" t="s">
        <v>170</v>
      </c>
      <c r="J8965">
        <v>86.925655281627741</v>
      </c>
      <c r="L8965" s="47"/>
      <c r="M8965" s="47"/>
    </row>
    <row r="8966" spans="1:13" x14ac:dyDescent="0.4">
      <c r="A8966" t="str">
        <f t="shared" si="140"/>
        <v>30_2A_F_6_90_5_HH800_Core</v>
      </c>
      <c r="B8966">
        <v>30</v>
      </c>
      <c r="C8966" t="s">
        <v>176</v>
      </c>
      <c r="D8966" t="s">
        <v>169</v>
      </c>
      <c r="E8966">
        <v>6</v>
      </c>
      <c r="F8966">
        <v>90</v>
      </c>
      <c r="G8966">
        <v>5</v>
      </c>
      <c r="H8966" t="s">
        <v>303</v>
      </c>
      <c r="I8966" t="s">
        <v>170</v>
      </c>
      <c r="J8966">
        <v>3.721217341420294</v>
      </c>
      <c r="L8966" s="47"/>
      <c r="M8966" s="47"/>
    </row>
    <row r="8967" spans="1:13" x14ac:dyDescent="0.4">
      <c r="A8967" t="str">
        <f t="shared" si="140"/>
        <v>48_4A_F_0_365_5_HH800_Core</v>
      </c>
      <c r="B8967">
        <v>48</v>
      </c>
      <c r="C8967" t="s">
        <v>168</v>
      </c>
      <c r="D8967" t="s">
        <v>169</v>
      </c>
      <c r="E8967">
        <v>0</v>
      </c>
      <c r="F8967">
        <v>365</v>
      </c>
      <c r="G8967">
        <v>5</v>
      </c>
      <c r="H8967" t="s">
        <v>303</v>
      </c>
      <c r="I8967" t="s">
        <v>170</v>
      </c>
      <c r="J8967">
        <v>31.168207643457816</v>
      </c>
      <c r="L8967" s="47"/>
      <c r="M8967" s="47"/>
    </row>
    <row r="8968" spans="1:13" x14ac:dyDescent="0.4">
      <c r="A8968" t="str">
        <f t="shared" si="140"/>
        <v>29_2A_M_6_180_5_HH800_Core</v>
      </c>
      <c r="B8968">
        <v>29</v>
      </c>
      <c r="C8968" t="s">
        <v>176</v>
      </c>
      <c r="D8968" t="s">
        <v>174</v>
      </c>
      <c r="E8968">
        <v>6</v>
      </c>
      <c r="F8968">
        <v>180</v>
      </c>
      <c r="G8968">
        <v>5</v>
      </c>
      <c r="H8968" t="s">
        <v>303</v>
      </c>
      <c r="I8968" t="s">
        <v>170</v>
      </c>
      <c r="J8968">
        <v>2.7016456464155292</v>
      </c>
      <c r="L8968" s="47"/>
      <c r="M8968" s="47"/>
    </row>
    <row r="8969" spans="1:13" x14ac:dyDescent="0.4">
      <c r="A8969" t="str">
        <f t="shared" si="140"/>
        <v>55_2A_M_3_365_5_HH800_Core</v>
      </c>
      <c r="B8969">
        <v>55</v>
      </c>
      <c r="C8969" t="s">
        <v>176</v>
      </c>
      <c r="D8969" t="s">
        <v>174</v>
      </c>
      <c r="E8969">
        <v>3</v>
      </c>
      <c r="F8969">
        <v>365</v>
      </c>
      <c r="G8969">
        <v>5</v>
      </c>
      <c r="H8969" t="s">
        <v>303</v>
      </c>
      <c r="I8969" t="s">
        <v>170</v>
      </c>
      <c r="J8969">
        <v>4.444393895161995</v>
      </c>
      <c r="L8969" s="47"/>
      <c r="M8969" s="47"/>
    </row>
    <row r="8970" spans="1:13" x14ac:dyDescent="0.4">
      <c r="A8970" t="str">
        <f t="shared" si="140"/>
        <v>27_4A_M_3_180_5_HH800_Core</v>
      </c>
      <c r="B8970">
        <v>27</v>
      </c>
      <c r="C8970" t="s">
        <v>168</v>
      </c>
      <c r="D8970" t="s">
        <v>174</v>
      </c>
      <c r="E8970">
        <v>3</v>
      </c>
      <c r="F8970">
        <v>180</v>
      </c>
      <c r="G8970">
        <v>5</v>
      </c>
      <c r="H8970" t="s">
        <v>303</v>
      </c>
      <c r="I8970" t="s">
        <v>170</v>
      </c>
      <c r="J8970">
        <v>0.78283582568166465</v>
      </c>
      <c r="L8970" s="47"/>
      <c r="M8970" s="47"/>
    </row>
    <row r="8971" spans="1:13" x14ac:dyDescent="0.4">
      <c r="A8971" t="str">
        <f t="shared" si="140"/>
        <v>29_4A_M_0_180_5_HH800_Core</v>
      </c>
      <c r="B8971">
        <v>29</v>
      </c>
      <c r="C8971" t="s">
        <v>168</v>
      </c>
      <c r="D8971" t="s">
        <v>174</v>
      </c>
      <c r="E8971">
        <v>0</v>
      </c>
      <c r="F8971">
        <v>180</v>
      </c>
      <c r="G8971">
        <v>5</v>
      </c>
      <c r="H8971" t="s">
        <v>303</v>
      </c>
      <c r="I8971" t="s">
        <v>170</v>
      </c>
      <c r="J8971">
        <v>12.384564519400856</v>
      </c>
      <c r="L8971" s="47"/>
      <c r="M8971" s="47"/>
    </row>
    <row r="8972" spans="1:13" x14ac:dyDescent="0.4">
      <c r="A8972" t="str">
        <f t="shared" si="140"/>
        <v>29_4M_M_0_180_5_HH800_Core</v>
      </c>
      <c r="B8972">
        <v>29</v>
      </c>
      <c r="C8972" t="s">
        <v>173</v>
      </c>
      <c r="D8972" t="s">
        <v>174</v>
      </c>
      <c r="E8972">
        <v>0</v>
      </c>
      <c r="F8972">
        <v>180</v>
      </c>
      <c r="G8972">
        <v>5</v>
      </c>
      <c r="H8972" t="s">
        <v>303</v>
      </c>
      <c r="I8972" t="s">
        <v>170</v>
      </c>
      <c r="J8972">
        <v>12.07971428358775</v>
      </c>
      <c r="L8972" s="47"/>
      <c r="M8972" s="47"/>
    </row>
    <row r="8973" spans="1:13" x14ac:dyDescent="0.4">
      <c r="A8973" t="str">
        <f t="shared" si="140"/>
        <v>49_2A_F_6_90_5_HH800_Core</v>
      </c>
      <c r="B8973">
        <v>49</v>
      </c>
      <c r="C8973" t="s">
        <v>176</v>
      </c>
      <c r="D8973" t="s">
        <v>169</v>
      </c>
      <c r="E8973">
        <v>6</v>
      </c>
      <c r="F8973">
        <v>90</v>
      </c>
      <c r="G8973">
        <v>5</v>
      </c>
      <c r="H8973" t="s">
        <v>303</v>
      </c>
      <c r="I8973" t="s">
        <v>170</v>
      </c>
      <c r="J8973">
        <v>7.0538658473518474</v>
      </c>
      <c r="L8973" s="47"/>
      <c r="M8973" s="47"/>
    </row>
    <row r="8974" spans="1:13" x14ac:dyDescent="0.4">
      <c r="A8974" t="str">
        <f t="shared" si="140"/>
        <v>30_4A_F_0_60_2_HH800_Core</v>
      </c>
      <c r="B8974">
        <v>30</v>
      </c>
      <c r="C8974" t="s">
        <v>168</v>
      </c>
      <c r="D8974" t="s">
        <v>169</v>
      </c>
      <c r="E8974">
        <v>0</v>
      </c>
      <c r="F8974">
        <v>60</v>
      </c>
      <c r="G8974">
        <v>2</v>
      </c>
      <c r="H8974" t="s">
        <v>303</v>
      </c>
      <c r="I8974" t="s">
        <v>170</v>
      </c>
      <c r="J8974">
        <v>23.990263788655824</v>
      </c>
      <c r="L8974" s="47"/>
      <c r="M8974" s="47"/>
    </row>
    <row r="8975" spans="1:13" x14ac:dyDescent="0.4">
      <c r="A8975" t="str">
        <f t="shared" si="140"/>
        <v>47_4A_M_3_180_5_HH800_Core</v>
      </c>
      <c r="B8975">
        <v>47</v>
      </c>
      <c r="C8975" t="s">
        <v>168</v>
      </c>
      <c r="D8975" t="s">
        <v>174</v>
      </c>
      <c r="E8975">
        <v>3</v>
      </c>
      <c r="F8975">
        <v>180</v>
      </c>
      <c r="G8975">
        <v>5</v>
      </c>
      <c r="H8975" t="s">
        <v>303</v>
      </c>
      <c r="I8975" t="s">
        <v>170</v>
      </c>
      <c r="J8975">
        <v>2.2876693464960498</v>
      </c>
      <c r="L8975" s="47"/>
      <c r="M8975" s="47"/>
    </row>
    <row r="8976" spans="1:13" x14ac:dyDescent="0.4">
      <c r="A8976" t="str">
        <f t="shared" si="140"/>
        <v>49_2A_F_3_90_5_HH800_Core</v>
      </c>
      <c r="B8976">
        <v>49</v>
      </c>
      <c r="C8976" t="s">
        <v>176</v>
      </c>
      <c r="D8976" t="s">
        <v>169</v>
      </c>
      <c r="E8976">
        <v>3</v>
      </c>
      <c r="F8976">
        <v>90</v>
      </c>
      <c r="G8976">
        <v>5</v>
      </c>
      <c r="H8976" t="s">
        <v>303</v>
      </c>
      <c r="I8976" t="s">
        <v>170</v>
      </c>
      <c r="J8976">
        <v>4.1575799929156512</v>
      </c>
      <c r="L8976" s="47"/>
      <c r="M8976" s="47"/>
    </row>
    <row r="8977" spans="1:13" x14ac:dyDescent="0.4">
      <c r="A8977" t="str">
        <f t="shared" si="140"/>
        <v>43_4M_F_6_180_5_HH800_Core</v>
      </c>
      <c r="B8977">
        <v>43</v>
      </c>
      <c r="C8977" t="s">
        <v>173</v>
      </c>
      <c r="D8977" t="s">
        <v>169</v>
      </c>
      <c r="E8977">
        <v>6</v>
      </c>
      <c r="F8977">
        <v>180</v>
      </c>
      <c r="G8977">
        <v>5</v>
      </c>
      <c r="H8977" t="s">
        <v>303</v>
      </c>
      <c r="I8977" t="s">
        <v>170</v>
      </c>
      <c r="J8977">
        <v>3.1825599708905883</v>
      </c>
      <c r="L8977" s="47"/>
      <c r="M8977" s="47"/>
    </row>
    <row r="8978" spans="1:13" x14ac:dyDescent="0.4">
      <c r="A8978" t="str">
        <f t="shared" si="140"/>
        <v>43_4A_F_6_180_5_HH800_Core</v>
      </c>
      <c r="B8978">
        <v>43</v>
      </c>
      <c r="C8978" t="s">
        <v>168</v>
      </c>
      <c r="D8978" t="s">
        <v>169</v>
      </c>
      <c r="E8978">
        <v>6</v>
      </c>
      <c r="F8978">
        <v>180</v>
      </c>
      <c r="G8978">
        <v>5</v>
      </c>
      <c r="H8978" t="s">
        <v>303</v>
      </c>
      <c r="I8978" t="s">
        <v>170</v>
      </c>
      <c r="J8978">
        <v>3.6110038307624253</v>
      </c>
      <c r="L8978" s="47"/>
      <c r="M8978" s="47"/>
    </row>
    <row r="8979" spans="1:13" x14ac:dyDescent="0.4">
      <c r="A8979" t="str">
        <f t="shared" si="140"/>
        <v>63_2A_M_0_180_2_HH800_Core</v>
      </c>
      <c r="B8979">
        <v>63</v>
      </c>
      <c r="C8979" t="s">
        <v>176</v>
      </c>
      <c r="D8979" t="s">
        <v>174</v>
      </c>
      <c r="E8979">
        <v>0</v>
      </c>
      <c r="F8979">
        <v>180</v>
      </c>
      <c r="G8979">
        <v>2</v>
      </c>
      <c r="H8979" t="s">
        <v>303</v>
      </c>
      <c r="I8979" t="s">
        <v>170</v>
      </c>
      <c r="J8979">
        <v>81.543445554291026</v>
      </c>
      <c r="L8979" s="47"/>
      <c r="M8979" s="47"/>
    </row>
    <row r="8980" spans="1:13" x14ac:dyDescent="0.4">
      <c r="A8980" t="str">
        <f t="shared" si="140"/>
        <v>61_4A_M_3_365_5_HH800_Core</v>
      </c>
      <c r="B8980">
        <v>61</v>
      </c>
      <c r="C8980" t="s">
        <v>168</v>
      </c>
      <c r="D8980" t="s">
        <v>174</v>
      </c>
      <c r="E8980">
        <v>3</v>
      </c>
      <c r="F8980">
        <v>365</v>
      </c>
      <c r="G8980">
        <v>5</v>
      </c>
      <c r="H8980" t="s">
        <v>303</v>
      </c>
      <c r="I8980" t="s">
        <v>170</v>
      </c>
      <c r="J8980">
        <v>3.2665145532655502</v>
      </c>
      <c r="L8980" s="47"/>
      <c r="M8980" s="47"/>
    </row>
    <row r="8981" spans="1:13" x14ac:dyDescent="0.4">
      <c r="A8981" t="str">
        <f t="shared" si="140"/>
        <v>62_2A_F_0_180_5_HH800_Core</v>
      </c>
      <c r="B8981">
        <v>62</v>
      </c>
      <c r="C8981" t="s">
        <v>176</v>
      </c>
      <c r="D8981" t="s">
        <v>169</v>
      </c>
      <c r="E8981">
        <v>0</v>
      </c>
      <c r="F8981">
        <v>180</v>
      </c>
      <c r="G8981">
        <v>5</v>
      </c>
      <c r="H8981" t="s">
        <v>303</v>
      </c>
      <c r="I8981" t="s">
        <v>170</v>
      </c>
      <c r="J8981">
        <v>91.448347332291434</v>
      </c>
      <c r="L8981" s="47"/>
      <c r="M8981" s="47"/>
    </row>
    <row r="8982" spans="1:13" x14ac:dyDescent="0.4">
      <c r="A8982" t="str">
        <f t="shared" si="140"/>
        <v>43_2A_M_0_180_2_HH800_Core</v>
      </c>
      <c r="B8982">
        <v>43</v>
      </c>
      <c r="C8982" t="s">
        <v>176</v>
      </c>
      <c r="D8982" t="s">
        <v>174</v>
      </c>
      <c r="E8982">
        <v>0</v>
      </c>
      <c r="F8982">
        <v>180</v>
      </c>
      <c r="G8982">
        <v>2</v>
      </c>
      <c r="H8982" t="s">
        <v>303</v>
      </c>
      <c r="I8982" t="s">
        <v>170</v>
      </c>
      <c r="J8982">
        <v>24.189905926604649</v>
      </c>
      <c r="L8982" s="47"/>
      <c r="M8982" s="47"/>
    </row>
    <row r="8983" spans="1:13" x14ac:dyDescent="0.4">
      <c r="A8983" t="str">
        <f t="shared" si="140"/>
        <v>43_2M_M_0_180_2_HH800_Core</v>
      </c>
      <c r="B8983">
        <v>43</v>
      </c>
      <c r="C8983" t="s">
        <v>175</v>
      </c>
      <c r="D8983" t="s">
        <v>174</v>
      </c>
      <c r="E8983">
        <v>0</v>
      </c>
      <c r="F8983">
        <v>180</v>
      </c>
      <c r="G8983">
        <v>2</v>
      </c>
      <c r="H8983" t="s">
        <v>303</v>
      </c>
      <c r="I8983" t="s">
        <v>170</v>
      </c>
      <c r="J8983">
        <v>21.476363725563829</v>
      </c>
      <c r="L8983" s="47"/>
      <c r="M8983" s="47"/>
    </row>
    <row r="8984" spans="1:13" x14ac:dyDescent="0.4">
      <c r="A8984" t="str">
        <f t="shared" si="140"/>
        <v>32_4M_F_0_60_2_HH800_Core</v>
      </c>
      <c r="B8984">
        <v>32</v>
      </c>
      <c r="C8984" t="s">
        <v>173</v>
      </c>
      <c r="D8984" t="s">
        <v>169</v>
      </c>
      <c r="E8984">
        <v>0</v>
      </c>
      <c r="F8984">
        <v>60</v>
      </c>
      <c r="G8984">
        <v>2</v>
      </c>
      <c r="H8984" t="s">
        <v>303</v>
      </c>
      <c r="I8984" t="s">
        <v>170</v>
      </c>
      <c r="J8984">
        <v>23.851515239194214</v>
      </c>
      <c r="L8984" s="47"/>
      <c r="M8984" s="47"/>
    </row>
    <row r="8985" spans="1:13" x14ac:dyDescent="0.4">
      <c r="A8985" t="str">
        <f t="shared" si="140"/>
        <v>32_4A_F_0_60_2_HH800_Core</v>
      </c>
      <c r="B8985">
        <v>32</v>
      </c>
      <c r="C8985" t="s">
        <v>168</v>
      </c>
      <c r="D8985" t="s">
        <v>169</v>
      </c>
      <c r="E8985">
        <v>0</v>
      </c>
      <c r="F8985">
        <v>60</v>
      </c>
      <c r="G8985">
        <v>2</v>
      </c>
      <c r="H8985" t="s">
        <v>303</v>
      </c>
      <c r="I8985" t="s">
        <v>170</v>
      </c>
      <c r="J8985">
        <v>25.256654823179183</v>
      </c>
      <c r="L8985" s="47"/>
      <c r="M8985" s="47"/>
    </row>
    <row r="8986" spans="1:13" x14ac:dyDescent="0.4">
      <c r="A8986" t="str">
        <f t="shared" si="140"/>
        <v>52_4A_F_3_180_5_HH800_Core</v>
      </c>
      <c r="B8986">
        <v>52</v>
      </c>
      <c r="C8986" t="s">
        <v>168</v>
      </c>
      <c r="D8986" t="s">
        <v>169</v>
      </c>
      <c r="E8986">
        <v>3</v>
      </c>
      <c r="F8986">
        <v>180</v>
      </c>
      <c r="G8986">
        <v>5</v>
      </c>
      <c r="H8986" t="s">
        <v>303</v>
      </c>
      <c r="I8986" t="s">
        <v>170</v>
      </c>
      <c r="J8986">
        <v>2.3393992747628962</v>
      </c>
      <c r="L8986" s="47"/>
      <c r="M8986" s="47"/>
    </row>
    <row r="8987" spans="1:13" x14ac:dyDescent="0.4">
      <c r="A8987" t="str">
        <f t="shared" si="140"/>
        <v>31_2A_M_0_180_5_HH800_Core</v>
      </c>
      <c r="B8987">
        <v>31</v>
      </c>
      <c r="C8987" t="s">
        <v>176</v>
      </c>
      <c r="D8987" t="s">
        <v>174</v>
      </c>
      <c r="E8987">
        <v>0</v>
      </c>
      <c r="F8987">
        <v>180</v>
      </c>
      <c r="G8987">
        <v>5</v>
      </c>
      <c r="H8987" t="s">
        <v>303</v>
      </c>
      <c r="I8987" t="s">
        <v>170</v>
      </c>
      <c r="J8987">
        <v>25.048378727747366</v>
      </c>
      <c r="L8987" s="47"/>
      <c r="M8987" s="47"/>
    </row>
    <row r="8988" spans="1:13" x14ac:dyDescent="0.4">
      <c r="A8988" t="str">
        <f t="shared" si="140"/>
        <v>51_2A_F_3_365_5_HH800_Core</v>
      </c>
      <c r="B8988">
        <v>51</v>
      </c>
      <c r="C8988" t="s">
        <v>176</v>
      </c>
      <c r="D8988" t="s">
        <v>169</v>
      </c>
      <c r="E8988">
        <v>3</v>
      </c>
      <c r="F8988">
        <v>365</v>
      </c>
      <c r="G8988">
        <v>5</v>
      </c>
      <c r="H8988" t="s">
        <v>303</v>
      </c>
      <c r="I8988" t="s">
        <v>170</v>
      </c>
      <c r="J8988">
        <v>3.9289808349638142</v>
      </c>
      <c r="L8988" s="47"/>
      <c r="M8988" s="47"/>
    </row>
    <row r="8989" spans="1:13" x14ac:dyDescent="0.4">
      <c r="A8989" t="str">
        <f t="shared" si="140"/>
        <v>36_2A_F_6_365_5_HH800_Core</v>
      </c>
      <c r="B8989">
        <v>36</v>
      </c>
      <c r="C8989" t="s">
        <v>176</v>
      </c>
      <c r="D8989" t="s">
        <v>169</v>
      </c>
      <c r="E8989">
        <v>6</v>
      </c>
      <c r="F8989">
        <v>365</v>
      </c>
      <c r="G8989">
        <v>5</v>
      </c>
      <c r="H8989" t="s">
        <v>303</v>
      </c>
      <c r="I8989" t="s">
        <v>170</v>
      </c>
      <c r="J8989">
        <v>4.4532020133573162</v>
      </c>
      <c r="L8989" s="47"/>
      <c r="M8989" s="47"/>
    </row>
    <row r="8990" spans="1:13" x14ac:dyDescent="0.4">
      <c r="A8990" t="str">
        <f t="shared" si="140"/>
        <v>47_2A_F_0_60_2_HH800_Core</v>
      </c>
      <c r="B8990">
        <v>47</v>
      </c>
      <c r="C8990" t="s">
        <v>176</v>
      </c>
      <c r="D8990" t="s">
        <v>169</v>
      </c>
      <c r="E8990">
        <v>0</v>
      </c>
      <c r="F8990">
        <v>60</v>
      </c>
      <c r="G8990">
        <v>2</v>
      </c>
      <c r="H8990" t="s">
        <v>303</v>
      </c>
      <c r="I8990" t="s">
        <v>170</v>
      </c>
      <c r="J8990">
        <v>62.325689537242503</v>
      </c>
      <c r="L8990" s="47"/>
      <c r="M8990" s="47"/>
    </row>
    <row r="8991" spans="1:13" x14ac:dyDescent="0.4">
      <c r="A8991" t="str">
        <f t="shared" si="140"/>
        <v>55_2A_F_0_90_2_HH800_Core</v>
      </c>
      <c r="B8991">
        <v>55</v>
      </c>
      <c r="C8991" t="s">
        <v>176</v>
      </c>
      <c r="D8991" t="s">
        <v>169</v>
      </c>
      <c r="E8991">
        <v>0</v>
      </c>
      <c r="F8991">
        <v>90</v>
      </c>
      <c r="G8991">
        <v>2</v>
      </c>
      <c r="H8991" t="s">
        <v>303</v>
      </c>
      <c r="I8991" t="s">
        <v>170</v>
      </c>
      <c r="J8991">
        <v>50.165753528063156</v>
      </c>
      <c r="L8991" s="47"/>
      <c r="M8991" s="47"/>
    </row>
    <row r="8992" spans="1:13" x14ac:dyDescent="0.4">
      <c r="A8992" t="str">
        <f t="shared" si="140"/>
        <v>29_4A_M_0_90_5_HH800_Core</v>
      </c>
      <c r="B8992">
        <v>29</v>
      </c>
      <c r="C8992" t="s">
        <v>168</v>
      </c>
      <c r="D8992" t="s">
        <v>174</v>
      </c>
      <c r="E8992">
        <v>0</v>
      </c>
      <c r="F8992">
        <v>90</v>
      </c>
      <c r="G8992">
        <v>5</v>
      </c>
      <c r="H8992" t="s">
        <v>303</v>
      </c>
      <c r="I8992" t="s">
        <v>170</v>
      </c>
      <c r="J8992">
        <v>13.894354528212453</v>
      </c>
      <c r="L8992" s="47"/>
      <c r="M8992" s="47"/>
    </row>
    <row r="8993" spans="1:13" x14ac:dyDescent="0.4">
      <c r="A8993" t="str">
        <f t="shared" si="140"/>
        <v>29_4M_M_0_90_5_HH800_Core</v>
      </c>
      <c r="B8993">
        <v>29</v>
      </c>
      <c r="C8993" t="s">
        <v>173</v>
      </c>
      <c r="D8993" t="s">
        <v>174</v>
      </c>
      <c r="E8993">
        <v>0</v>
      </c>
      <c r="F8993">
        <v>90</v>
      </c>
      <c r="G8993">
        <v>5</v>
      </c>
      <c r="H8993" t="s">
        <v>303</v>
      </c>
      <c r="I8993" t="s">
        <v>170</v>
      </c>
      <c r="J8993">
        <v>12.500178805519038</v>
      </c>
      <c r="L8993" s="47"/>
      <c r="M8993" s="47"/>
    </row>
    <row r="8994" spans="1:13" x14ac:dyDescent="0.4">
      <c r="A8994" t="str">
        <f t="shared" si="140"/>
        <v>28_2A_F_0_60_2_HH800_Core</v>
      </c>
      <c r="B8994">
        <v>28</v>
      </c>
      <c r="C8994" t="s">
        <v>176</v>
      </c>
      <c r="D8994" t="s">
        <v>169</v>
      </c>
      <c r="E8994">
        <v>0</v>
      </c>
      <c r="F8994">
        <v>60</v>
      </c>
      <c r="G8994">
        <v>2</v>
      </c>
      <c r="H8994" t="s">
        <v>303</v>
      </c>
      <c r="I8994" t="s">
        <v>170</v>
      </c>
      <c r="J8994">
        <v>42.216426255166553</v>
      </c>
      <c r="L8994" s="47"/>
      <c r="M8994" s="47"/>
    </row>
    <row r="8995" spans="1:13" x14ac:dyDescent="0.4">
      <c r="A8995" t="str">
        <f t="shared" si="140"/>
        <v>55_4A_M_6_180_5_HH800_Core</v>
      </c>
      <c r="B8995">
        <v>55</v>
      </c>
      <c r="C8995" t="s">
        <v>168</v>
      </c>
      <c r="D8995" t="s">
        <v>174</v>
      </c>
      <c r="E8995">
        <v>6</v>
      </c>
      <c r="F8995">
        <v>180</v>
      </c>
      <c r="G8995">
        <v>5</v>
      </c>
      <c r="H8995" t="s">
        <v>303</v>
      </c>
      <c r="I8995" t="s">
        <v>170</v>
      </c>
      <c r="J8995">
        <v>5.0286066115265919</v>
      </c>
      <c r="L8995" s="47"/>
      <c r="M8995" s="47"/>
    </row>
    <row r="8996" spans="1:13" x14ac:dyDescent="0.4">
      <c r="A8996" t="str">
        <f t="shared" si="140"/>
        <v>45_2A_F_0_60_2_HH800_Core</v>
      </c>
      <c r="B8996">
        <v>45</v>
      </c>
      <c r="C8996" t="s">
        <v>176</v>
      </c>
      <c r="D8996" t="s">
        <v>169</v>
      </c>
      <c r="E8996">
        <v>0</v>
      </c>
      <c r="F8996">
        <v>60</v>
      </c>
      <c r="G8996">
        <v>2</v>
      </c>
      <c r="H8996" t="s">
        <v>303</v>
      </c>
      <c r="I8996" t="s">
        <v>170</v>
      </c>
      <c r="J8996">
        <v>60.039711419269601</v>
      </c>
      <c r="L8996" s="47"/>
      <c r="M8996" s="47"/>
    </row>
    <row r="8997" spans="1:13" x14ac:dyDescent="0.4">
      <c r="A8997" t="str">
        <f t="shared" si="140"/>
        <v>34_2A_M_0_90_2_HH800_Core</v>
      </c>
      <c r="B8997">
        <v>34</v>
      </c>
      <c r="C8997" t="s">
        <v>176</v>
      </c>
      <c r="D8997" t="s">
        <v>174</v>
      </c>
      <c r="E8997">
        <v>0</v>
      </c>
      <c r="F8997">
        <v>90</v>
      </c>
      <c r="G8997">
        <v>2</v>
      </c>
      <c r="H8997" t="s">
        <v>303</v>
      </c>
      <c r="I8997" t="s">
        <v>170</v>
      </c>
      <c r="J8997">
        <v>22.073205116637212</v>
      </c>
      <c r="L8997" s="47"/>
      <c r="M8997" s="47"/>
    </row>
    <row r="8998" spans="1:13" x14ac:dyDescent="0.4">
      <c r="A8998" t="str">
        <f t="shared" si="140"/>
        <v>33_4A_F_0_90_5_HH800_Core</v>
      </c>
      <c r="B8998">
        <v>33</v>
      </c>
      <c r="C8998" t="s">
        <v>168</v>
      </c>
      <c r="D8998" t="s">
        <v>169</v>
      </c>
      <c r="E8998">
        <v>0</v>
      </c>
      <c r="F8998">
        <v>90</v>
      </c>
      <c r="G8998">
        <v>5</v>
      </c>
      <c r="H8998" t="s">
        <v>303</v>
      </c>
      <c r="I8998" t="s">
        <v>170</v>
      </c>
      <c r="J8998">
        <v>23.398693275558784</v>
      </c>
      <c r="L8998" s="47"/>
      <c r="M8998" s="47"/>
    </row>
    <row r="8999" spans="1:13" x14ac:dyDescent="0.4">
      <c r="A8999" t="str">
        <f t="shared" si="140"/>
        <v>64_4A_M_6_60_5_HH800_Core</v>
      </c>
      <c r="B8999">
        <v>64</v>
      </c>
      <c r="C8999" t="s">
        <v>168</v>
      </c>
      <c r="D8999" t="s">
        <v>174</v>
      </c>
      <c r="E8999">
        <v>6</v>
      </c>
      <c r="F8999">
        <v>60</v>
      </c>
      <c r="G8999">
        <v>5</v>
      </c>
      <c r="H8999" t="s">
        <v>303</v>
      </c>
      <c r="I8999" t="s">
        <v>170</v>
      </c>
      <c r="J8999">
        <v>5.3269406781468582</v>
      </c>
      <c r="L8999" s="47"/>
      <c r="M8999" s="47"/>
    </row>
    <row r="9000" spans="1:13" x14ac:dyDescent="0.4">
      <c r="A9000" t="str">
        <f t="shared" si="140"/>
        <v>49_2A_M_0_180_5_HH800_Core</v>
      </c>
      <c r="B9000">
        <v>49</v>
      </c>
      <c r="C9000" t="s">
        <v>176</v>
      </c>
      <c r="D9000" t="s">
        <v>174</v>
      </c>
      <c r="E9000">
        <v>0</v>
      </c>
      <c r="F9000">
        <v>180</v>
      </c>
      <c r="G9000">
        <v>5</v>
      </c>
      <c r="H9000" t="s">
        <v>303</v>
      </c>
      <c r="I9000" t="s">
        <v>170</v>
      </c>
      <c r="J9000">
        <v>57.12440632678117</v>
      </c>
      <c r="L9000" s="47"/>
      <c r="M9000" s="47"/>
    </row>
    <row r="9001" spans="1:13" x14ac:dyDescent="0.4">
      <c r="A9001" t="str">
        <f t="shared" si="140"/>
        <v>64_4A_F_3_180_5_HH800_Core</v>
      </c>
      <c r="B9001">
        <v>64</v>
      </c>
      <c r="C9001" t="s">
        <v>168</v>
      </c>
      <c r="D9001" t="s">
        <v>169</v>
      </c>
      <c r="E9001">
        <v>3</v>
      </c>
      <c r="F9001">
        <v>180</v>
      </c>
      <c r="G9001">
        <v>5</v>
      </c>
      <c r="H9001" t="s">
        <v>303</v>
      </c>
      <c r="I9001" t="s">
        <v>170</v>
      </c>
      <c r="J9001">
        <v>2.4112448340848625</v>
      </c>
      <c r="L9001" s="47"/>
      <c r="M9001" s="47"/>
    </row>
    <row r="9002" spans="1:13" x14ac:dyDescent="0.4">
      <c r="A9002" t="str">
        <f t="shared" si="140"/>
        <v>28_2A_F_3_365_5_HH800_Core</v>
      </c>
      <c r="B9002">
        <v>28</v>
      </c>
      <c r="C9002" t="s">
        <v>176</v>
      </c>
      <c r="D9002" t="s">
        <v>169</v>
      </c>
      <c r="E9002">
        <v>3</v>
      </c>
      <c r="F9002">
        <v>365</v>
      </c>
      <c r="G9002">
        <v>5</v>
      </c>
      <c r="H9002" t="s">
        <v>303</v>
      </c>
      <c r="I9002" t="s">
        <v>170</v>
      </c>
      <c r="J9002">
        <v>2.4131283596067186</v>
      </c>
      <c r="L9002" s="47"/>
      <c r="M9002" s="47"/>
    </row>
    <row r="9003" spans="1:13" x14ac:dyDescent="0.4">
      <c r="A9003" t="str">
        <f t="shared" si="140"/>
        <v>59_2A_M_0_365_5_HH800_Core</v>
      </c>
      <c r="B9003">
        <v>59</v>
      </c>
      <c r="C9003" t="s">
        <v>176</v>
      </c>
      <c r="D9003" t="s">
        <v>174</v>
      </c>
      <c r="E9003">
        <v>0</v>
      </c>
      <c r="F9003">
        <v>365</v>
      </c>
      <c r="G9003">
        <v>5</v>
      </c>
      <c r="H9003" t="s">
        <v>303</v>
      </c>
      <c r="I9003" t="s">
        <v>170</v>
      </c>
      <c r="J9003">
        <v>86.391172565546242</v>
      </c>
      <c r="L9003" s="47"/>
      <c r="M9003" s="47"/>
    </row>
    <row r="9004" spans="1:13" x14ac:dyDescent="0.4">
      <c r="A9004" t="str">
        <f t="shared" si="140"/>
        <v>48_4A_F_3_365_5_HH800_Core</v>
      </c>
      <c r="B9004">
        <v>48</v>
      </c>
      <c r="C9004" t="s">
        <v>168</v>
      </c>
      <c r="D9004" t="s">
        <v>169</v>
      </c>
      <c r="E9004">
        <v>3</v>
      </c>
      <c r="F9004">
        <v>365</v>
      </c>
      <c r="G9004">
        <v>5</v>
      </c>
      <c r="H9004" t="s">
        <v>303</v>
      </c>
      <c r="I9004" t="s">
        <v>170</v>
      </c>
      <c r="J9004">
        <v>2.6241231141456636</v>
      </c>
      <c r="L9004" s="47"/>
      <c r="M9004" s="47"/>
    </row>
    <row r="9005" spans="1:13" x14ac:dyDescent="0.4">
      <c r="A9005" t="str">
        <f t="shared" si="140"/>
        <v>60_2A_M_0_90_5_HH800_Core</v>
      </c>
      <c r="B9005">
        <v>60</v>
      </c>
      <c r="C9005" t="s">
        <v>176</v>
      </c>
      <c r="D9005" t="s">
        <v>174</v>
      </c>
      <c r="E9005">
        <v>0</v>
      </c>
      <c r="F9005">
        <v>90</v>
      </c>
      <c r="G9005">
        <v>5</v>
      </c>
      <c r="H9005" t="s">
        <v>303</v>
      </c>
      <c r="I9005" t="s">
        <v>170</v>
      </c>
      <c r="J9005">
        <v>113.62735807418413</v>
      </c>
      <c r="L9005" s="47"/>
      <c r="M9005" s="47"/>
    </row>
    <row r="9006" spans="1:13" x14ac:dyDescent="0.4">
      <c r="A9006" t="str">
        <f t="shared" si="140"/>
        <v>27_2A_F_0_60_2_HH800_Core</v>
      </c>
      <c r="B9006">
        <v>27</v>
      </c>
      <c r="C9006" t="s">
        <v>176</v>
      </c>
      <c r="D9006" t="s">
        <v>169</v>
      </c>
      <c r="E9006">
        <v>0</v>
      </c>
      <c r="F9006">
        <v>60</v>
      </c>
      <c r="G9006">
        <v>2</v>
      </c>
      <c r="H9006" t="s">
        <v>303</v>
      </c>
      <c r="I9006" t="s">
        <v>170</v>
      </c>
      <c r="J9006">
        <v>41.679564643418594</v>
      </c>
      <c r="L9006" s="47"/>
      <c r="M9006" s="47"/>
    </row>
    <row r="9007" spans="1:13" x14ac:dyDescent="0.4">
      <c r="A9007" t="str">
        <f t="shared" si="140"/>
        <v>51_4A_F_0_180_5_HH800_Core</v>
      </c>
      <c r="B9007">
        <v>51</v>
      </c>
      <c r="C9007" t="s">
        <v>168</v>
      </c>
      <c r="D9007" t="s">
        <v>169</v>
      </c>
      <c r="E9007">
        <v>0</v>
      </c>
      <c r="F9007">
        <v>180</v>
      </c>
      <c r="G9007">
        <v>5</v>
      </c>
      <c r="H9007" t="s">
        <v>303</v>
      </c>
      <c r="I9007" t="s">
        <v>170</v>
      </c>
      <c r="J9007">
        <v>38.882445254774851</v>
      </c>
      <c r="L9007" s="47"/>
      <c r="M9007" s="47"/>
    </row>
    <row r="9008" spans="1:13" x14ac:dyDescent="0.4">
      <c r="A9008" t="str">
        <f t="shared" si="140"/>
        <v>51_4A_F_0_180_2_HH800_Core</v>
      </c>
      <c r="B9008">
        <v>51</v>
      </c>
      <c r="C9008" t="s">
        <v>168</v>
      </c>
      <c r="D9008" t="s">
        <v>169</v>
      </c>
      <c r="E9008">
        <v>0</v>
      </c>
      <c r="F9008">
        <v>180</v>
      </c>
      <c r="G9008">
        <v>2</v>
      </c>
      <c r="H9008" t="s">
        <v>303</v>
      </c>
      <c r="I9008" t="s">
        <v>170</v>
      </c>
      <c r="J9008">
        <v>24.624412666418284</v>
      </c>
      <c r="L9008" s="47"/>
      <c r="M9008" s="47"/>
    </row>
    <row r="9009" spans="1:13" x14ac:dyDescent="0.4">
      <c r="A9009" t="str">
        <f t="shared" si="140"/>
        <v>28_4M_F_6_180_5_HH800_Core</v>
      </c>
      <c r="B9009">
        <v>28</v>
      </c>
      <c r="C9009" t="s">
        <v>173</v>
      </c>
      <c r="D9009" t="s">
        <v>169</v>
      </c>
      <c r="E9009">
        <v>6</v>
      </c>
      <c r="F9009">
        <v>180</v>
      </c>
      <c r="G9009">
        <v>5</v>
      </c>
      <c r="H9009" t="s">
        <v>303</v>
      </c>
      <c r="I9009" t="s">
        <v>170</v>
      </c>
      <c r="J9009">
        <v>1.9009477359893414</v>
      </c>
      <c r="L9009" s="47"/>
      <c r="M9009" s="47"/>
    </row>
    <row r="9010" spans="1:13" x14ac:dyDescent="0.4">
      <c r="A9010" t="str">
        <f t="shared" si="140"/>
        <v>46_4A_M_0_60_2_HH800_Core</v>
      </c>
      <c r="B9010">
        <v>46</v>
      </c>
      <c r="C9010" t="s">
        <v>168</v>
      </c>
      <c r="D9010" t="s">
        <v>174</v>
      </c>
      <c r="E9010">
        <v>0</v>
      </c>
      <c r="F9010">
        <v>60</v>
      </c>
      <c r="G9010">
        <v>2</v>
      </c>
      <c r="H9010" t="s">
        <v>303</v>
      </c>
      <c r="I9010" t="s">
        <v>170</v>
      </c>
      <c r="J9010">
        <v>30.061603979272213</v>
      </c>
      <c r="L9010" s="47"/>
      <c r="M9010" s="47"/>
    </row>
    <row r="9011" spans="1:13" x14ac:dyDescent="0.4">
      <c r="A9011" t="str">
        <f t="shared" si="140"/>
        <v>52_2A_M_0_90_2_HH800_Core</v>
      </c>
      <c r="B9011">
        <v>52</v>
      </c>
      <c r="C9011" t="s">
        <v>176</v>
      </c>
      <c r="D9011" t="s">
        <v>174</v>
      </c>
      <c r="E9011">
        <v>0</v>
      </c>
      <c r="F9011">
        <v>90</v>
      </c>
      <c r="G9011">
        <v>2</v>
      </c>
      <c r="H9011" t="s">
        <v>303</v>
      </c>
      <c r="I9011" t="s">
        <v>170</v>
      </c>
      <c r="J9011">
        <v>42.275525773817222</v>
      </c>
      <c r="L9011" s="47"/>
      <c r="M9011" s="47"/>
    </row>
    <row r="9012" spans="1:13" x14ac:dyDescent="0.4">
      <c r="A9012" t="str">
        <f t="shared" si="140"/>
        <v>62_2A_M_3_90_5_HH800_Core</v>
      </c>
      <c r="B9012">
        <v>62</v>
      </c>
      <c r="C9012" t="s">
        <v>176</v>
      </c>
      <c r="D9012" t="s">
        <v>174</v>
      </c>
      <c r="E9012">
        <v>3</v>
      </c>
      <c r="F9012">
        <v>90</v>
      </c>
      <c r="G9012">
        <v>5</v>
      </c>
      <c r="H9012" t="s">
        <v>303</v>
      </c>
      <c r="I9012" t="s">
        <v>170</v>
      </c>
      <c r="J9012">
        <v>4.3551987143522757</v>
      </c>
      <c r="L9012" s="47"/>
      <c r="M9012" s="47"/>
    </row>
    <row r="9013" spans="1:13" x14ac:dyDescent="0.4">
      <c r="A9013" t="str">
        <f t="shared" si="140"/>
        <v>45_2A_F_0_180_2_HH800_Core</v>
      </c>
      <c r="B9013">
        <v>45</v>
      </c>
      <c r="C9013" t="s">
        <v>176</v>
      </c>
      <c r="D9013" t="s">
        <v>169</v>
      </c>
      <c r="E9013">
        <v>0</v>
      </c>
      <c r="F9013">
        <v>180</v>
      </c>
      <c r="G9013">
        <v>2</v>
      </c>
      <c r="H9013" t="s">
        <v>303</v>
      </c>
      <c r="I9013" t="s">
        <v>170</v>
      </c>
      <c r="J9013">
        <v>33.555754284580331</v>
      </c>
      <c r="L9013" s="47"/>
      <c r="M9013" s="47"/>
    </row>
    <row r="9014" spans="1:13" x14ac:dyDescent="0.4">
      <c r="A9014" t="str">
        <f t="shared" si="140"/>
        <v>59_2A_M_3_90_5_HH800_Core</v>
      </c>
      <c r="B9014">
        <v>59</v>
      </c>
      <c r="C9014" t="s">
        <v>176</v>
      </c>
      <c r="D9014" t="s">
        <v>174</v>
      </c>
      <c r="E9014">
        <v>3</v>
      </c>
      <c r="F9014">
        <v>90</v>
      </c>
      <c r="G9014">
        <v>5</v>
      </c>
      <c r="H9014" t="s">
        <v>303</v>
      </c>
      <c r="I9014" t="s">
        <v>170</v>
      </c>
      <c r="J9014">
        <v>4.5682057724465484</v>
      </c>
      <c r="L9014" s="47"/>
      <c r="M9014" s="47"/>
    </row>
    <row r="9015" spans="1:13" x14ac:dyDescent="0.4">
      <c r="A9015" t="str">
        <f t="shared" si="140"/>
        <v>52_4A_M_0_90_5_HH800_Core</v>
      </c>
      <c r="B9015">
        <v>52</v>
      </c>
      <c r="C9015" t="s">
        <v>168</v>
      </c>
      <c r="D9015" t="s">
        <v>174</v>
      </c>
      <c r="E9015">
        <v>0</v>
      </c>
      <c r="F9015">
        <v>90</v>
      </c>
      <c r="G9015">
        <v>5</v>
      </c>
      <c r="H9015" t="s">
        <v>303</v>
      </c>
      <c r="I9015" t="s">
        <v>170</v>
      </c>
      <c r="J9015">
        <v>40.635795306233099</v>
      </c>
      <c r="L9015" s="47"/>
      <c r="M9015" s="47"/>
    </row>
    <row r="9016" spans="1:13" x14ac:dyDescent="0.4">
      <c r="A9016" t="str">
        <f t="shared" si="140"/>
        <v>47_2A_M_3_365_5_HH800_Core</v>
      </c>
      <c r="B9016">
        <v>47</v>
      </c>
      <c r="C9016" t="s">
        <v>176</v>
      </c>
      <c r="D9016" t="s">
        <v>174</v>
      </c>
      <c r="E9016">
        <v>3</v>
      </c>
      <c r="F9016">
        <v>365</v>
      </c>
      <c r="G9016">
        <v>5</v>
      </c>
      <c r="H9016" t="s">
        <v>303</v>
      </c>
      <c r="I9016" t="s">
        <v>170</v>
      </c>
      <c r="J9016">
        <v>3.3012454537213607</v>
      </c>
      <c r="L9016" s="47"/>
      <c r="M9016" s="47"/>
    </row>
    <row r="9017" spans="1:13" x14ac:dyDescent="0.4">
      <c r="A9017" t="str">
        <f t="shared" si="140"/>
        <v>32_2A_F_3_90_5_HH800_Core</v>
      </c>
      <c r="B9017">
        <v>32</v>
      </c>
      <c r="C9017" t="s">
        <v>176</v>
      </c>
      <c r="D9017" t="s">
        <v>169</v>
      </c>
      <c r="E9017">
        <v>3</v>
      </c>
      <c r="F9017">
        <v>90</v>
      </c>
      <c r="G9017">
        <v>5</v>
      </c>
      <c r="H9017" t="s">
        <v>303</v>
      </c>
      <c r="I9017" t="s">
        <v>170</v>
      </c>
      <c r="J9017">
        <v>2.9055932687203248</v>
      </c>
      <c r="L9017" s="47"/>
      <c r="M9017" s="47"/>
    </row>
    <row r="9018" spans="1:13" x14ac:dyDescent="0.4">
      <c r="A9018" t="str">
        <f t="shared" si="140"/>
        <v>45_2A_F_3_365_5_HH800_Core</v>
      </c>
      <c r="B9018">
        <v>45</v>
      </c>
      <c r="C9018" t="s">
        <v>176</v>
      </c>
      <c r="D9018" t="s">
        <v>169</v>
      </c>
      <c r="E9018">
        <v>3</v>
      </c>
      <c r="F9018">
        <v>365</v>
      </c>
      <c r="G9018">
        <v>5</v>
      </c>
      <c r="H9018" t="s">
        <v>303</v>
      </c>
      <c r="I9018" t="s">
        <v>170</v>
      </c>
      <c r="J9018">
        <v>3.2454682019306889</v>
      </c>
      <c r="L9018" s="47"/>
      <c r="M9018" s="47"/>
    </row>
    <row r="9019" spans="1:13" x14ac:dyDescent="0.4">
      <c r="A9019" t="str">
        <f t="shared" si="140"/>
        <v>48_2A_F_3_180_5_HH800_Core</v>
      </c>
      <c r="B9019">
        <v>48</v>
      </c>
      <c r="C9019" t="s">
        <v>176</v>
      </c>
      <c r="D9019" t="s">
        <v>169</v>
      </c>
      <c r="E9019">
        <v>3</v>
      </c>
      <c r="F9019">
        <v>180</v>
      </c>
      <c r="G9019">
        <v>5</v>
      </c>
      <c r="H9019" t="s">
        <v>303</v>
      </c>
      <c r="I9019" t="s">
        <v>170</v>
      </c>
      <c r="J9019">
        <v>4.4282093014015977</v>
      </c>
      <c r="L9019" s="47"/>
      <c r="M9019" s="47"/>
    </row>
    <row r="9020" spans="1:13" x14ac:dyDescent="0.4">
      <c r="A9020" t="str">
        <f t="shared" si="140"/>
        <v>49_2A_M_3_180_5_HH800_Core</v>
      </c>
      <c r="B9020">
        <v>49</v>
      </c>
      <c r="C9020" t="s">
        <v>176</v>
      </c>
      <c r="D9020" t="s">
        <v>174</v>
      </c>
      <c r="E9020">
        <v>3</v>
      </c>
      <c r="F9020">
        <v>180</v>
      </c>
      <c r="G9020">
        <v>5</v>
      </c>
      <c r="H9020" t="s">
        <v>303</v>
      </c>
      <c r="I9020" t="s">
        <v>170</v>
      </c>
      <c r="J9020">
        <v>4.0249335578639016</v>
      </c>
      <c r="L9020" s="47"/>
      <c r="M9020" s="47"/>
    </row>
    <row r="9021" spans="1:13" x14ac:dyDescent="0.4">
      <c r="A9021" t="str">
        <f t="shared" si="140"/>
        <v>64_4A_M_3_180_5_HH800_Core</v>
      </c>
      <c r="B9021">
        <v>64</v>
      </c>
      <c r="C9021" t="s">
        <v>168</v>
      </c>
      <c r="D9021" t="s">
        <v>174</v>
      </c>
      <c r="E9021">
        <v>3</v>
      </c>
      <c r="F9021">
        <v>180</v>
      </c>
      <c r="G9021">
        <v>5</v>
      </c>
      <c r="H9021" t="s">
        <v>303</v>
      </c>
      <c r="I9021" t="s">
        <v>170</v>
      </c>
      <c r="J9021">
        <v>3.4397840934553807</v>
      </c>
      <c r="L9021" s="47"/>
      <c r="M9021" s="47"/>
    </row>
    <row r="9022" spans="1:13" x14ac:dyDescent="0.4">
      <c r="A9022" t="str">
        <f t="shared" si="140"/>
        <v>61_2A_M_3_90_5_HH800_Core</v>
      </c>
      <c r="B9022">
        <v>61</v>
      </c>
      <c r="C9022" t="s">
        <v>176</v>
      </c>
      <c r="D9022" t="s">
        <v>174</v>
      </c>
      <c r="E9022">
        <v>3</v>
      </c>
      <c r="F9022">
        <v>90</v>
      </c>
      <c r="G9022">
        <v>5</v>
      </c>
      <c r="H9022" t="s">
        <v>303</v>
      </c>
      <c r="I9022" t="s">
        <v>170</v>
      </c>
      <c r="J9022">
        <v>5.0515589395738267</v>
      </c>
      <c r="L9022" s="47"/>
      <c r="M9022" s="47"/>
    </row>
    <row r="9023" spans="1:13" x14ac:dyDescent="0.4">
      <c r="A9023" t="str">
        <f t="shared" si="140"/>
        <v>45_2A_M_3_90_5_HH800_Core</v>
      </c>
      <c r="B9023">
        <v>45</v>
      </c>
      <c r="C9023" t="s">
        <v>176</v>
      </c>
      <c r="D9023" t="s">
        <v>174</v>
      </c>
      <c r="E9023">
        <v>3</v>
      </c>
      <c r="F9023">
        <v>90</v>
      </c>
      <c r="G9023">
        <v>5</v>
      </c>
      <c r="H9023" t="s">
        <v>303</v>
      </c>
      <c r="I9023" t="s">
        <v>170</v>
      </c>
      <c r="J9023">
        <v>3.1878185856430821</v>
      </c>
      <c r="L9023" s="47"/>
      <c r="M9023" s="47"/>
    </row>
    <row r="9024" spans="1:13" x14ac:dyDescent="0.4">
      <c r="A9024" t="str">
        <f t="shared" si="140"/>
        <v>45_2A_F_0_180_5_HH800_Core</v>
      </c>
      <c r="B9024">
        <v>45</v>
      </c>
      <c r="C9024" t="s">
        <v>176</v>
      </c>
      <c r="D9024" t="s">
        <v>169</v>
      </c>
      <c r="E9024">
        <v>0</v>
      </c>
      <c r="F9024">
        <v>180</v>
      </c>
      <c r="G9024">
        <v>5</v>
      </c>
      <c r="H9024" t="s">
        <v>303</v>
      </c>
      <c r="I9024" t="s">
        <v>170</v>
      </c>
      <c r="J9024">
        <v>56.369257157609091</v>
      </c>
      <c r="L9024" s="47"/>
      <c r="M9024" s="47"/>
    </row>
    <row r="9025" spans="1:13" x14ac:dyDescent="0.4">
      <c r="A9025" t="str">
        <f t="shared" si="140"/>
        <v>27_4M_M_3_365_5_HH800_Core</v>
      </c>
      <c r="B9025">
        <v>27</v>
      </c>
      <c r="C9025" t="s">
        <v>173</v>
      </c>
      <c r="D9025" t="s">
        <v>174</v>
      </c>
      <c r="E9025">
        <v>3</v>
      </c>
      <c r="F9025">
        <v>365</v>
      </c>
      <c r="G9025">
        <v>5</v>
      </c>
      <c r="H9025" t="s">
        <v>303</v>
      </c>
      <c r="I9025" t="s">
        <v>170</v>
      </c>
      <c r="J9025">
        <v>1.1449438691814717</v>
      </c>
      <c r="L9025" s="47"/>
      <c r="M9025" s="47"/>
    </row>
    <row r="9026" spans="1:13" x14ac:dyDescent="0.4">
      <c r="A9026" t="str">
        <f t="shared" si="140"/>
        <v>39_4M_M_0_60_2_HH800_Core</v>
      </c>
      <c r="B9026">
        <v>39</v>
      </c>
      <c r="C9026" t="s">
        <v>173</v>
      </c>
      <c r="D9026" t="s">
        <v>174</v>
      </c>
      <c r="E9026">
        <v>0</v>
      </c>
      <c r="F9026">
        <v>60</v>
      </c>
      <c r="G9026">
        <v>2</v>
      </c>
      <c r="H9026" t="s">
        <v>303</v>
      </c>
      <c r="I9026" t="s">
        <v>170</v>
      </c>
      <c r="J9026">
        <v>21.01745489882218</v>
      </c>
      <c r="L9026" s="47"/>
      <c r="M9026" s="47"/>
    </row>
    <row r="9027" spans="1:13" x14ac:dyDescent="0.4">
      <c r="A9027" t="str">
        <f t="shared" ref="A9027:A9090" si="141">B9027&amp;"_"&amp;C9027&amp;"_"&amp;D9027&amp;"_"&amp;E9027&amp;"_"&amp;F9027&amp;"_"&amp;G9027&amp;"_"&amp;H9027&amp;"_"&amp;I9027</f>
        <v>39_4A_M_0_60_2_HH800_Core</v>
      </c>
      <c r="B9027">
        <v>39</v>
      </c>
      <c r="C9027" t="s">
        <v>168</v>
      </c>
      <c r="D9027" t="s">
        <v>174</v>
      </c>
      <c r="E9027">
        <v>0</v>
      </c>
      <c r="F9027">
        <v>60</v>
      </c>
      <c r="G9027">
        <v>2</v>
      </c>
      <c r="H9027" t="s">
        <v>303</v>
      </c>
      <c r="I9027" t="s">
        <v>170</v>
      </c>
      <c r="J9027">
        <v>22.019617036044071</v>
      </c>
      <c r="L9027" s="47"/>
      <c r="M9027" s="47"/>
    </row>
    <row r="9028" spans="1:13" x14ac:dyDescent="0.4">
      <c r="A9028" t="str">
        <f t="shared" si="141"/>
        <v>43_2A_F_0_180_2_HH800_Core</v>
      </c>
      <c r="B9028">
        <v>43</v>
      </c>
      <c r="C9028" t="s">
        <v>176</v>
      </c>
      <c r="D9028" t="s">
        <v>169</v>
      </c>
      <c r="E9028">
        <v>0</v>
      </c>
      <c r="F9028">
        <v>180</v>
      </c>
      <c r="G9028">
        <v>2</v>
      </c>
      <c r="H9028" t="s">
        <v>303</v>
      </c>
      <c r="I9028" t="s">
        <v>170</v>
      </c>
      <c r="J9028">
        <v>30.831712794636104</v>
      </c>
      <c r="L9028" s="47"/>
      <c r="M9028" s="47"/>
    </row>
    <row r="9029" spans="1:13" x14ac:dyDescent="0.4">
      <c r="A9029" t="str">
        <f t="shared" si="141"/>
        <v>38_2A_M_0_180_5_HH800_Core</v>
      </c>
      <c r="B9029">
        <v>38</v>
      </c>
      <c r="C9029" t="s">
        <v>176</v>
      </c>
      <c r="D9029" t="s">
        <v>174</v>
      </c>
      <c r="E9029">
        <v>0</v>
      </c>
      <c r="F9029">
        <v>180</v>
      </c>
      <c r="G9029">
        <v>5</v>
      </c>
      <c r="H9029" t="s">
        <v>303</v>
      </c>
      <c r="I9029" t="s">
        <v>170</v>
      </c>
      <c r="J9029">
        <v>31.526013266138072</v>
      </c>
      <c r="L9029" s="47"/>
      <c r="M9029" s="47"/>
    </row>
    <row r="9030" spans="1:13" x14ac:dyDescent="0.4">
      <c r="A9030" t="str">
        <f t="shared" si="141"/>
        <v>27_4A_M_3_365_5_HH800_Core</v>
      </c>
      <c r="B9030">
        <v>27</v>
      </c>
      <c r="C9030" t="s">
        <v>168</v>
      </c>
      <c r="D9030" t="s">
        <v>174</v>
      </c>
      <c r="E9030">
        <v>3</v>
      </c>
      <c r="F9030">
        <v>365</v>
      </c>
      <c r="G9030">
        <v>5</v>
      </c>
      <c r="H9030" t="s">
        <v>303</v>
      </c>
      <c r="I9030" t="s">
        <v>170</v>
      </c>
      <c r="J9030">
        <v>1.5578561621979947</v>
      </c>
      <c r="L9030" s="47"/>
      <c r="M9030" s="47"/>
    </row>
    <row r="9031" spans="1:13" x14ac:dyDescent="0.4">
      <c r="A9031" t="str">
        <f t="shared" si="141"/>
        <v>43_4A_F_3_365_5_HH800_Core</v>
      </c>
      <c r="B9031">
        <v>43</v>
      </c>
      <c r="C9031" t="s">
        <v>168</v>
      </c>
      <c r="D9031" t="s">
        <v>169</v>
      </c>
      <c r="E9031">
        <v>3</v>
      </c>
      <c r="F9031">
        <v>365</v>
      </c>
      <c r="G9031">
        <v>5</v>
      </c>
      <c r="H9031" t="s">
        <v>303</v>
      </c>
      <c r="I9031" t="s">
        <v>170</v>
      </c>
      <c r="J9031">
        <v>2.1333240588907416</v>
      </c>
      <c r="L9031" s="47"/>
      <c r="M9031" s="47"/>
    </row>
    <row r="9032" spans="1:13" x14ac:dyDescent="0.4">
      <c r="A9032" t="str">
        <f t="shared" si="141"/>
        <v>31_4A_M_3_90_65_HH800_Core</v>
      </c>
      <c r="B9032">
        <v>31</v>
      </c>
      <c r="C9032" t="s">
        <v>168</v>
      </c>
      <c r="D9032" t="s">
        <v>174</v>
      </c>
      <c r="E9032">
        <v>3</v>
      </c>
      <c r="F9032">
        <v>90</v>
      </c>
      <c r="G9032">
        <v>65</v>
      </c>
      <c r="H9032" t="s">
        <v>303</v>
      </c>
      <c r="I9032" t="s">
        <v>170</v>
      </c>
      <c r="J9032">
        <v>6.7033983632602414</v>
      </c>
      <c r="L9032" s="47"/>
      <c r="M9032" s="47"/>
    </row>
    <row r="9033" spans="1:13" x14ac:dyDescent="0.4">
      <c r="A9033" t="str">
        <f t="shared" si="141"/>
        <v>63_4A_F_0_180_2_HH800_Core</v>
      </c>
      <c r="B9033">
        <v>63</v>
      </c>
      <c r="C9033" t="s">
        <v>168</v>
      </c>
      <c r="D9033" t="s">
        <v>169</v>
      </c>
      <c r="E9033">
        <v>0</v>
      </c>
      <c r="F9033">
        <v>180</v>
      </c>
      <c r="G9033">
        <v>2</v>
      </c>
      <c r="H9033" t="s">
        <v>303</v>
      </c>
      <c r="I9033" t="s">
        <v>170</v>
      </c>
      <c r="J9033">
        <v>50.976579398638151</v>
      </c>
      <c r="L9033" s="47"/>
      <c r="M9033" s="47"/>
    </row>
    <row r="9034" spans="1:13" x14ac:dyDescent="0.4">
      <c r="A9034" t="str">
        <f t="shared" si="141"/>
        <v>51_2A_M_3_365_5_HH800_Core</v>
      </c>
      <c r="B9034">
        <v>51</v>
      </c>
      <c r="C9034" t="s">
        <v>176</v>
      </c>
      <c r="D9034" t="s">
        <v>174</v>
      </c>
      <c r="E9034">
        <v>3</v>
      </c>
      <c r="F9034">
        <v>365</v>
      </c>
      <c r="G9034">
        <v>5</v>
      </c>
      <c r="H9034" t="s">
        <v>303</v>
      </c>
      <c r="I9034" t="s">
        <v>170</v>
      </c>
      <c r="J9034">
        <v>3.9324070033887377</v>
      </c>
      <c r="L9034" s="47"/>
      <c r="M9034" s="47"/>
    </row>
    <row r="9035" spans="1:13" x14ac:dyDescent="0.4">
      <c r="A9035" t="str">
        <f t="shared" si="141"/>
        <v>64_2A_M_0_365_5_HH800_Core</v>
      </c>
      <c r="B9035">
        <v>64</v>
      </c>
      <c r="C9035" t="s">
        <v>176</v>
      </c>
      <c r="D9035" t="s">
        <v>174</v>
      </c>
      <c r="E9035">
        <v>0</v>
      </c>
      <c r="F9035">
        <v>365</v>
      </c>
      <c r="G9035">
        <v>5</v>
      </c>
      <c r="H9035" t="s">
        <v>303</v>
      </c>
      <c r="I9035" t="s">
        <v>170</v>
      </c>
      <c r="J9035">
        <v>91.316580805873897</v>
      </c>
      <c r="L9035" s="47"/>
      <c r="M9035" s="47"/>
    </row>
    <row r="9036" spans="1:13" x14ac:dyDescent="0.4">
      <c r="A9036" t="str">
        <f t="shared" si="141"/>
        <v>55_2A_M_0_180_5_HH800_Core</v>
      </c>
      <c r="B9036">
        <v>55</v>
      </c>
      <c r="C9036" t="s">
        <v>176</v>
      </c>
      <c r="D9036" t="s">
        <v>174</v>
      </c>
      <c r="E9036">
        <v>0</v>
      </c>
      <c r="F9036">
        <v>180</v>
      </c>
      <c r="G9036">
        <v>5</v>
      </c>
      <c r="H9036" t="s">
        <v>303</v>
      </c>
      <c r="I9036" t="s">
        <v>170</v>
      </c>
      <c r="J9036">
        <v>79.716222901371381</v>
      </c>
      <c r="L9036" s="47"/>
      <c r="M9036" s="47"/>
    </row>
    <row r="9037" spans="1:13" x14ac:dyDescent="0.4">
      <c r="A9037" t="str">
        <f t="shared" si="141"/>
        <v>57_4A_M_0_90_2_HH800_Core</v>
      </c>
      <c r="B9037">
        <v>57</v>
      </c>
      <c r="C9037" t="s">
        <v>168</v>
      </c>
      <c r="D9037" t="s">
        <v>174</v>
      </c>
      <c r="E9037">
        <v>0</v>
      </c>
      <c r="F9037">
        <v>90</v>
      </c>
      <c r="G9037">
        <v>2</v>
      </c>
      <c r="H9037" t="s">
        <v>303</v>
      </c>
      <c r="I9037" t="s">
        <v>170</v>
      </c>
      <c r="J9037">
        <v>36.995854403339045</v>
      </c>
      <c r="L9037" s="47"/>
      <c r="M9037" s="47"/>
    </row>
    <row r="9038" spans="1:13" x14ac:dyDescent="0.4">
      <c r="A9038" t="str">
        <f t="shared" si="141"/>
        <v>52_4A_M_3_90_5_HH800_Core</v>
      </c>
      <c r="B9038">
        <v>52</v>
      </c>
      <c r="C9038" t="s">
        <v>168</v>
      </c>
      <c r="D9038" t="s">
        <v>174</v>
      </c>
      <c r="E9038">
        <v>3</v>
      </c>
      <c r="F9038">
        <v>90</v>
      </c>
      <c r="G9038">
        <v>5</v>
      </c>
      <c r="H9038" t="s">
        <v>303</v>
      </c>
      <c r="I9038" t="s">
        <v>170</v>
      </c>
      <c r="J9038">
        <v>2.9192234228343166</v>
      </c>
      <c r="L9038" s="47"/>
      <c r="M9038" s="47"/>
    </row>
    <row r="9039" spans="1:13" x14ac:dyDescent="0.4">
      <c r="A9039" t="str">
        <f t="shared" si="141"/>
        <v>61_2A_F_6_90_5_HH800_Core</v>
      </c>
      <c r="B9039">
        <v>61</v>
      </c>
      <c r="C9039" t="s">
        <v>176</v>
      </c>
      <c r="D9039" t="s">
        <v>169</v>
      </c>
      <c r="E9039">
        <v>6</v>
      </c>
      <c r="F9039">
        <v>90</v>
      </c>
      <c r="G9039">
        <v>5</v>
      </c>
      <c r="H9039" t="s">
        <v>303</v>
      </c>
      <c r="I9039" t="s">
        <v>170</v>
      </c>
      <c r="J9039">
        <v>7.8202209818036517</v>
      </c>
      <c r="L9039" s="47"/>
      <c r="M9039" s="47"/>
    </row>
    <row r="9040" spans="1:13" x14ac:dyDescent="0.4">
      <c r="A9040" t="str">
        <f t="shared" si="141"/>
        <v>56_2A_F_0_180_2_HH800_Core</v>
      </c>
      <c r="B9040">
        <v>56</v>
      </c>
      <c r="C9040" t="s">
        <v>176</v>
      </c>
      <c r="D9040" t="s">
        <v>169</v>
      </c>
      <c r="E9040">
        <v>0</v>
      </c>
      <c r="F9040">
        <v>180</v>
      </c>
      <c r="G9040">
        <v>2</v>
      </c>
      <c r="H9040" t="s">
        <v>303</v>
      </c>
      <c r="I9040" t="s">
        <v>170</v>
      </c>
      <c r="J9040">
        <v>47.696750237986805</v>
      </c>
      <c r="L9040" s="47"/>
      <c r="M9040" s="47"/>
    </row>
    <row r="9041" spans="1:13" x14ac:dyDescent="0.4">
      <c r="A9041" t="str">
        <f t="shared" si="141"/>
        <v>54_2A_M_3_365_5_HH800_Core</v>
      </c>
      <c r="B9041">
        <v>54</v>
      </c>
      <c r="C9041" t="s">
        <v>176</v>
      </c>
      <c r="D9041" t="s">
        <v>174</v>
      </c>
      <c r="E9041">
        <v>3</v>
      </c>
      <c r="F9041">
        <v>365</v>
      </c>
      <c r="G9041">
        <v>5</v>
      </c>
      <c r="H9041" t="s">
        <v>303</v>
      </c>
      <c r="I9041" t="s">
        <v>170</v>
      </c>
      <c r="J9041">
        <v>4.1573365778114333</v>
      </c>
      <c r="L9041" s="47"/>
      <c r="M9041" s="47"/>
    </row>
    <row r="9042" spans="1:13" x14ac:dyDescent="0.4">
      <c r="A9042" t="str">
        <f t="shared" si="141"/>
        <v>47_4A_M_0_90_2_HH800_Core</v>
      </c>
      <c r="B9042">
        <v>47</v>
      </c>
      <c r="C9042" t="s">
        <v>168</v>
      </c>
      <c r="D9042" t="s">
        <v>174</v>
      </c>
      <c r="E9042">
        <v>0</v>
      </c>
      <c r="F9042">
        <v>90</v>
      </c>
      <c r="G9042">
        <v>2</v>
      </c>
      <c r="H9042" t="s">
        <v>303</v>
      </c>
      <c r="I9042" t="s">
        <v>170</v>
      </c>
      <c r="J9042">
        <v>19.089111432800966</v>
      </c>
      <c r="L9042" s="47"/>
      <c r="M9042" s="47"/>
    </row>
    <row r="9043" spans="1:13" x14ac:dyDescent="0.4">
      <c r="A9043" t="str">
        <f t="shared" si="141"/>
        <v>50_4A_M_0_180_5_HH800_Core</v>
      </c>
      <c r="B9043">
        <v>50</v>
      </c>
      <c r="C9043" t="s">
        <v>168</v>
      </c>
      <c r="D9043" t="s">
        <v>174</v>
      </c>
      <c r="E9043">
        <v>0</v>
      </c>
      <c r="F9043">
        <v>180</v>
      </c>
      <c r="G9043">
        <v>5</v>
      </c>
      <c r="H9043" t="s">
        <v>303</v>
      </c>
      <c r="I9043" t="s">
        <v>170</v>
      </c>
      <c r="J9043">
        <v>31.618193966622513</v>
      </c>
      <c r="L9043" s="47"/>
      <c r="M9043" s="47"/>
    </row>
    <row r="9044" spans="1:13" x14ac:dyDescent="0.4">
      <c r="A9044" t="str">
        <f t="shared" si="141"/>
        <v>59_2A_F_6_90_5_HH800_Core</v>
      </c>
      <c r="B9044">
        <v>59</v>
      </c>
      <c r="C9044" t="s">
        <v>176</v>
      </c>
      <c r="D9044" t="s">
        <v>169</v>
      </c>
      <c r="E9044">
        <v>6</v>
      </c>
      <c r="F9044">
        <v>90</v>
      </c>
      <c r="G9044">
        <v>5</v>
      </c>
      <c r="H9044" t="s">
        <v>303</v>
      </c>
      <c r="I9044" t="s">
        <v>170</v>
      </c>
      <c r="J9044">
        <v>7.112124022105621</v>
      </c>
      <c r="L9044" s="47"/>
      <c r="M9044" s="47"/>
    </row>
    <row r="9045" spans="1:13" x14ac:dyDescent="0.4">
      <c r="A9045" t="str">
        <f t="shared" si="141"/>
        <v>36_2A_F_0_180_2_HH800_Core</v>
      </c>
      <c r="B9045">
        <v>36</v>
      </c>
      <c r="C9045" t="s">
        <v>176</v>
      </c>
      <c r="D9045" t="s">
        <v>169</v>
      </c>
      <c r="E9045">
        <v>0</v>
      </c>
      <c r="F9045">
        <v>180</v>
      </c>
      <c r="G9045">
        <v>2</v>
      </c>
      <c r="H9045" t="s">
        <v>303</v>
      </c>
      <c r="I9045" t="s">
        <v>170</v>
      </c>
      <c r="J9045">
        <v>24.763257216312571</v>
      </c>
      <c r="L9045" s="47"/>
      <c r="M9045" s="47"/>
    </row>
    <row r="9046" spans="1:13" x14ac:dyDescent="0.4">
      <c r="A9046" t="str">
        <f t="shared" si="141"/>
        <v>32_2M_M_6_365_5_HH800_Core</v>
      </c>
      <c r="B9046">
        <v>32</v>
      </c>
      <c r="C9046" t="s">
        <v>175</v>
      </c>
      <c r="D9046" t="s">
        <v>174</v>
      </c>
      <c r="E9046">
        <v>6</v>
      </c>
      <c r="F9046">
        <v>365</v>
      </c>
      <c r="G9046">
        <v>5</v>
      </c>
      <c r="H9046" t="s">
        <v>303</v>
      </c>
      <c r="I9046" t="s">
        <v>170</v>
      </c>
      <c r="J9046">
        <v>2.5264819892337229</v>
      </c>
      <c r="L9046" s="47"/>
      <c r="M9046" s="47"/>
    </row>
    <row r="9047" spans="1:13" x14ac:dyDescent="0.4">
      <c r="A9047" t="str">
        <f t="shared" si="141"/>
        <v>49_2A_F_0_365_5_HH800_Core</v>
      </c>
      <c r="B9047">
        <v>49</v>
      </c>
      <c r="C9047" t="s">
        <v>176</v>
      </c>
      <c r="D9047" t="s">
        <v>169</v>
      </c>
      <c r="E9047">
        <v>0</v>
      </c>
      <c r="F9047">
        <v>365</v>
      </c>
      <c r="G9047">
        <v>5</v>
      </c>
      <c r="H9047" t="s">
        <v>303</v>
      </c>
      <c r="I9047" t="s">
        <v>170</v>
      </c>
      <c r="J9047">
        <v>55.427806734664131</v>
      </c>
      <c r="L9047" s="47"/>
      <c r="M9047" s="47"/>
    </row>
    <row r="9048" spans="1:13" x14ac:dyDescent="0.4">
      <c r="A9048" t="str">
        <f t="shared" si="141"/>
        <v>43_4A_F_0_365_5_HH800_Core</v>
      </c>
      <c r="B9048">
        <v>43</v>
      </c>
      <c r="C9048" t="s">
        <v>168</v>
      </c>
      <c r="D9048" t="s">
        <v>169</v>
      </c>
      <c r="E9048">
        <v>0</v>
      </c>
      <c r="F9048">
        <v>365</v>
      </c>
      <c r="G9048">
        <v>5</v>
      </c>
      <c r="H9048" t="s">
        <v>303</v>
      </c>
      <c r="I9048" t="s">
        <v>170</v>
      </c>
      <c r="J9048">
        <v>26.374277206861436</v>
      </c>
      <c r="L9048" s="47"/>
      <c r="M9048" s="47"/>
    </row>
    <row r="9049" spans="1:13" x14ac:dyDescent="0.4">
      <c r="A9049" t="str">
        <f t="shared" si="141"/>
        <v>64_2A_F_6_365_5_HH800_Core</v>
      </c>
      <c r="B9049">
        <v>64</v>
      </c>
      <c r="C9049" t="s">
        <v>176</v>
      </c>
      <c r="D9049" t="s">
        <v>169</v>
      </c>
      <c r="E9049">
        <v>6</v>
      </c>
      <c r="F9049">
        <v>365</v>
      </c>
      <c r="G9049">
        <v>5</v>
      </c>
      <c r="H9049" t="s">
        <v>303</v>
      </c>
      <c r="I9049" t="s">
        <v>170</v>
      </c>
      <c r="J9049">
        <v>7.7867532463744631</v>
      </c>
      <c r="L9049" s="47"/>
      <c r="M9049" s="47"/>
    </row>
    <row r="9050" spans="1:13" x14ac:dyDescent="0.4">
      <c r="A9050" t="str">
        <f t="shared" si="141"/>
        <v>53_4A_F_6_180_5_HH800_Core</v>
      </c>
      <c r="B9050">
        <v>53</v>
      </c>
      <c r="C9050" t="s">
        <v>168</v>
      </c>
      <c r="D9050" t="s">
        <v>169</v>
      </c>
      <c r="E9050">
        <v>6</v>
      </c>
      <c r="F9050">
        <v>180</v>
      </c>
      <c r="G9050">
        <v>5</v>
      </c>
      <c r="H9050" t="s">
        <v>303</v>
      </c>
      <c r="I9050" t="s">
        <v>170</v>
      </c>
      <c r="J9050">
        <v>4.2593757468301776</v>
      </c>
      <c r="L9050" s="47"/>
      <c r="M9050" s="47"/>
    </row>
    <row r="9051" spans="1:13" x14ac:dyDescent="0.4">
      <c r="A9051" t="str">
        <f t="shared" si="141"/>
        <v>40_4A_F_0_90_2_HH800_Core</v>
      </c>
      <c r="B9051">
        <v>40</v>
      </c>
      <c r="C9051" t="s">
        <v>168</v>
      </c>
      <c r="D9051" t="s">
        <v>169</v>
      </c>
      <c r="E9051">
        <v>0</v>
      </c>
      <c r="F9051">
        <v>90</v>
      </c>
      <c r="G9051">
        <v>2</v>
      </c>
      <c r="H9051" t="s">
        <v>303</v>
      </c>
      <c r="I9051" t="s">
        <v>170</v>
      </c>
      <c r="J9051">
        <v>20.965761701270385</v>
      </c>
      <c r="L9051" s="47"/>
      <c r="M9051" s="47"/>
    </row>
    <row r="9052" spans="1:13" x14ac:dyDescent="0.4">
      <c r="A9052" t="str">
        <f t="shared" si="141"/>
        <v>62_2A_F_0_180_2_HH800_Core</v>
      </c>
      <c r="B9052">
        <v>62</v>
      </c>
      <c r="C9052" t="s">
        <v>176</v>
      </c>
      <c r="D9052" t="s">
        <v>169</v>
      </c>
      <c r="E9052">
        <v>0</v>
      </c>
      <c r="F9052">
        <v>180</v>
      </c>
      <c r="G9052">
        <v>2</v>
      </c>
      <c r="H9052" t="s">
        <v>303</v>
      </c>
      <c r="I9052" t="s">
        <v>170</v>
      </c>
      <c r="J9052">
        <v>77.210335241112332</v>
      </c>
      <c r="L9052" s="47"/>
      <c r="M9052" s="47"/>
    </row>
    <row r="9053" spans="1:13" x14ac:dyDescent="0.4">
      <c r="A9053" t="str">
        <f t="shared" si="141"/>
        <v>51_4A_F_3_180_5_HH800_Core</v>
      </c>
      <c r="B9053">
        <v>51</v>
      </c>
      <c r="C9053" t="s">
        <v>168</v>
      </c>
      <c r="D9053" t="s">
        <v>169</v>
      </c>
      <c r="E9053">
        <v>3</v>
      </c>
      <c r="F9053">
        <v>180</v>
      </c>
      <c r="G9053">
        <v>5</v>
      </c>
      <c r="H9053" t="s">
        <v>303</v>
      </c>
      <c r="I9053" t="s">
        <v>170</v>
      </c>
      <c r="J9053">
        <v>2.5673200801045328</v>
      </c>
      <c r="L9053" s="47"/>
      <c r="M9053" s="47"/>
    </row>
    <row r="9054" spans="1:13" x14ac:dyDescent="0.4">
      <c r="A9054" t="str">
        <f t="shared" si="141"/>
        <v>51_2A_F_6_180_5_HH800_Core</v>
      </c>
      <c r="B9054">
        <v>51</v>
      </c>
      <c r="C9054" t="s">
        <v>176</v>
      </c>
      <c r="D9054" t="s">
        <v>169</v>
      </c>
      <c r="E9054">
        <v>6</v>
      </c>
      <c r="F9054">
        <v>180</v>
      </c>
      <c r="G9054">
        <v>5</v>
      </c>
      <c r="H9054" t="s">
        <v>303</v>
      </c>
      <c r="I9054" t="s">
        <v>170</v>
      </c>
      <c r="J9054">
        <v>7.1536692268713322</v>
      </c>
      <c r="L9054" s="47"/>
      <c r="M9054" s="47"/>
    </row>
    <row r="9055" spans="1:13" x14ac:dyDescent="0.4">
      <c r="A9055" t="str">
        <f t="shared" si="141"/>
        <v>59_4A_F_3_365_5_HH800_Core</v>
      </c>
      <c r="B9055">
        <v>59</v>
      </c>
      <c r="C9055" t="s">
        <v>168</v>
      </c>
      <c r="D9055" t="s">
        <v>169</v>
      </c>
      <c r="E9055">
        <v>3</v>
      </c>
      <c r="F9055">
        <v>365</v>
      </c>
      <c r="G9055">
        <v>5</v>
      </c>
      <c r="H9055" t="s">
        <v>303</v>
      </c>
      <c r="I9055" t="s">
        <v>170</v>
      </c>
      <c r="J9055">
        <v>2.5725700587993643</v>
      </c>
      <c r="L9055" s="47"/>
      <c r="M9055" s="47"/>
    </row>
    <row r="9056" spans="1:13" x14ac:dyDescent="0.4">
      <c r="A9056" t="str">
        <f t="shared" si="141"/>
        <v>46_4A_F_3_180_5_HH800_Core</v>
      </c>
      <c r="B9056">
        <v>46</v>
      </c>
      <c r="C9056" t="s">
        <v>168</v>
      </c>
      <c r="D9056" t="s">
        <v>169</v>
      </c>
      <c r="E9056">
        <v>3</v>
      </c>
      <c r="F9056">
        <v>180</v>
      </c>
      <c r="G9056">
        <v>5</v>
      </c>
      <c r="H9056" t="s">
        <v>303</v>
      </c>
      <c r="I9056" t="s">
        <v>170</v>
      </c>
      <c r="J9056">
        <v>2.496620232416233</v>
      </c>
      <c r="L9056" s="47"/>
      <c r="M9056" s="47"/>
    </row>
    <row r="9057" spans="1:13" x14ac:dyDescent="0.4">
      <c r="A9057" t="str">
        <f t="shared" si="141"/>
        <v>37_2A_F_0_90_5_HH800_Core</v>
      </c>
      <c r="B9057">
        <v>37</v>
      </c>
      <c r="C9057" t="s">
        <v>176</v>
      </c>
      <c r="D9057" t="s">
        <v>169</v>
      </c>
      <c r="E9057">
        <v>0</v>
      </c>
      <c r="F9057">
        <v>90</v>
      </c>
      <c r="G9057">
        <v>5</v>
      </c>
      <c r="H9057" t="s">
        <v>303</v>
      </c>
      <c r="I9057" t="s">
        <v>170</v>
      </c>
      <c r="J9057">
        <v>45.936906431514387</v>
      </c>
      <c r="L9057" s="47"/>
      <c r="M9057" s="47"/>
    </row>
    <row r="9058" spans="1:13" x14ac:dyDescent="0.4">
      <c r="A9058" t="str">
        <f t="shared" si="141"/>
        <v>26_2A_F_6_90_5_HH800_Core</v>
      </c>
      <c r="B9058">
        <v>26</v>
      </c>
      <c r="C9058" t="s">
        <v>176</v>
      </c>
      <c r="D9058" t="s">
        <v>169</v>
      </c>
      <c r="E9058">
        <v>6</v>
      </c>
      <c r="F9058">
        <v>90</v>
      </c>
      <c r="G9058">
        <v>5</v>
      </c>
      <c r="H9058" t="s">
        <v>303</v>
      </c>
      <c r="I9058" t="s">
        <v>170</v>
      </c>
      <c r="J9058">
        <v>3.4848435470861183</v>
      </c>
      <c r="L9058" s="47"/>
      <c r="M9058" s="47"/>
    </row>
    <row r="9059" spans="1:13" x14ac:dyDescent="0.4">
      <c r="A9059" t="str">
        <f t="shared" si="141"/>
        <v>38_4M_F_0_365_5_HH800_Core</v>
      </c>
      <c r="B9059">
        <v>38</v>
      </c>
      <c r="C9059" t="s">
        <v>173</v>
      </c>
      <c r="D9059" t="s">
        <v>169</v>
      </c>
      <c r="E9059">
        <v>0</v>
      </c>
      <c r="F9059">
        <v>365</v>
      </c>
      <c r="G9059">
        <v>5</v>
      </c>
      <c r="H9059" t="s">
        <v>303</v>
      </c>
      <c r="I9059" t="s">
        <v>170</v>
      </c>
      <c r="J9059">
        <v>20.599799475991254</v>
      </c>
      <c r="L9059" s="47"/>
      <c r="M9059" s="47"/>
    </row>
    <row r="9060" spans="1:13" x14ac:dyDescent="0.4">
      <c r="A9060" t="str">
        <f t="shared" si="141"/>
        <v>38_4A_F_0_365_5_HH800_Core</v>
      </c>
      <c r="B9060">
        <v>38</v>
      </c>
      <c r="C9060" t="s">
        <v>168</v>
      </c>
      <c r="D9060" t="s">
        <v>169</v>
      </c>
      <c r="E9060">
        <v>0</v>
      </c>
      <c r="F9060">
        <v>365</v>
      </c>
      <c r="G9060">
        <v>5</v>
      </c>
      <c r="H9060" t="s">
        <v>303</v>
      </c>
      <c r="I9060" t="s">
        <v>170</v>
      </c>
      <c r="J9060">
        <v>21.334214584576891</v>
      </c>
      <c r="L9060" s="47"/>
      <c r="M9060" s="47"/>
    </row>
    <row r="9061" spans="1:13" x14ac:dyDescent="0.4">
      <c r="A9061" t="str">
        <f t="shared" si="141"/>
        <v>45_2A_F_0_90_2_HH800_Core</v>
      </c>
      <c r="B9061">
        <v>45</v>
      </c>
      <c r="C9061" t="s">
        <v>176</v>
      </c>
      <c r="D9061" t="s">
        <v>169</v>
      </c>
      <c r="E9061">
        <v>0</v>
      </c>
      <c r="F9061">
        <v>90</v>
      </c>
      <c r="G9061">
        <v>2</v>
      </c>
      <c r="H9061" t="s">
        <v>303</v>
      </c>
      <c r="I9061" t="s">
        <v>170</v>
      </c>
      <c r="J9061">
        <v>40.251297025457418</v>
      </c>
      <c r="L9061" s="47"/>
      <c r="M9061" s="47"/>
    </row>
    <row r="9062" spans="1:13" x14ac:dyDescent="0.4">
      <c r="A9062" t="str">
        <f t="shared" si="141"/>
        <v>63_4A_M_3_180_5_HH800_Core</v>
      </c>
      <c r="B9062">
        <v>63</v>
      </c>
      <c r="C9062" t="s">
        <v>168</v>
      </c>
      <c r="D9062" t="s">
        <v>174</v>
      </c>
      <c r="E9062">
        <v>3</v>
      </c>
      <c r="F9062">
        <v>180</v>
      </c>
      <c r="G9062">
        <v>5</v>
      </c>
      <c r="H9062" t="s">
        <v>303</v>
      </c>
      <c r="I9062" t="s">
        <v>170</v>
      </c>
      <c r="J9062">
        <v>3.0654983323007534</v>
      </c>
      <c r="L9062" s="47"/>
      <c r="M9062" s="47"/>
    </row>
    <row r="9063" spans="1:13" x14ac:dyDescent="0.4">
      <c r="A9063" t="str">
        <f t="shared" si="141"/>
        <v>51_2A_F_0_90_5_HH800_Core</v>
      </c>
      <c r="B9063">
        <v>51</v>
      </c>
      <c r="C9063" t="s">
        <v>176</v>
      </c>
      <c r="D9063" t="s">
        <v>169</v>
      </c>
      <c r="E9063">
        <v>0</v>
      </c>
      <c r="F9063">
        <v>90</v>
      </c>
      <c r="G9063">
        <v>5</v>
      </c>
      <c r="H9063" t="s">
        <v>303</v>
      </c>
      <c r="I9063" t="s">
        <v>170</v>
      </c>
      <c r="J9063">
        <v>75.41052462204388</v>
      </c>
      <c r="L9063" s="47"/>
      <c r="M9063" s="47"/>
    </row>
    <row r="9064" spans="1:13" x14ac:dyDescent="0.4">
      <c r="A9064" t="str">
        <f t="shared" si="141"/>
        <v>58_2A_F_0_180_2_HH800_Core</v>
      </c>
      <c r="B9064">
        <v>58</v>
      </c>
      <c r="C9064" t="s">
        <v>176</v>
      </c>
      <c r="D9064" t="s">
        <v>169</v>
      </c>
      <c r="E9064">
        <v>0</v>
      </c>
      <c r="F9064">
        <v>180</v>
      </c>
      <c r="G9064">
        <v>2</v>
      </c>
      <c r="H9064" t="s">
        <v>303</v>
      </c>
      <c r="I9064" t="s">
        <v>170</v>
      </c>
      <c r="J9064">
        <v>55.834680394932988</v>
      </c>
      <c r="L9064" s="47"/>
      <c r="M9064" s="47"/>
    </row>
    <row r="9065" spans="1:13" x14ac:dyDescent="0.4">
      <c r="A9065" t="str">
        <f t="shared" si="141"/>
        <v>40_4A_F_0_90_5_HH800_Core</v>
      </c>
      <c r="B9065">
        <v>40</v>
      </c>
      <c r="C9065" t="s">
        <v>168</v>
      </c>
      <c r="D9065" t="s">
        <v>169</v>
      </c>
      <c r="E9065">
        <v>0</v>
      </c>
      <c r="F9065">
        <v>90</v>
      </c>
      <c r="G9065">
        <v>5</v>
      </c>
      <c r="H9065" t="s">
        <v>303</v>
      </c>
      <c r="I9065" t="s">
        <v>170</v>
      </c>
      <c r="J9065">
        <v>29.670644091426915</v>
      </c>
      <c r="L9065" s="47"/>
      <c r="M9065" s="47"/>
    </row>
    <row r="9066" spans="1:13" x14ac:dyDescent="0.4">
      <c r="A9066" t="str">
        <f t="shared" si="141"/>
        <v>55_2A_M_3_180_5_HH800_Core</v>
      </c>
      <c r="B9066">
        <v>55</v>
      </c>
      <c r="C9066" t="s">
        <v>176</v>
      </c>
      <c r="D9066" t="s">
        <v>174</v>
      </c>
      <c r="E9066">
        <v>3</v>
      </c>
      <c r="F9066">
        <v>180</v>
      </c>
      <c r="G9066">
        <v>5</v>
      </c>
      <c r="H9066" t="s">
        <v>303</v>
      </c>
      <c r="I9066" t="s">
        <v>170</v>
      </c>
      <c r="J9066">
        <v>4.0543239245179539</v>
      </c>
      <c r="L9066" s="47"/>
      <c r="M9066" s="47"/>
    </row>
    <row r="9067" spans="1:13" x14ac:dyDescent="0.4">
      <c r="A9067" t="str">
        <f t="shared" si="141"/>
        <v>59_2A_M_0_60_2_HH800_Core</v>
      </c>
      <c r="B9067">
        <v>59</v>
      </c>
      <c r="C9067" t="s">
        <v>176</v>
      </c>
      <c r="D9067" t="s">
        <v>174</v>
      </c>
      <c r="E9067">
        <v>0</v>
      </c>
      <c r="F9067">
        <v>60</v>
      </c>
      <c r="G9067">
        <v>2</v>
      </c>
      <c r="H9067" t="s">
        <v>303</v>
      </c>
      <c r="I9067" t="s">
        <v>170</v>
      </c>
      <c r="J9067">
        <v>91.348562970162391</v>
      </c>
      <c r="L9067" s="47"/>
      <c r="M9067" s="47"/>
    </row>
    <row r="9068" spans="1:13" x14ac:dyDescent="0.4">
      <c r="A9068" t="str">
        <f t="shared" si="141"/>
        <v>60_4A_F_0_90_5_HH800_Core</v>
      </c>
      <c r="B9068">
        <v>60</v>
      </c>
      <c r="C9068" t="s">
        <v>168</v>
      </c>
      <c r="D9068" t="s">
        <v>169</v>
      </c>
      <c r="E9068">
        <v>0</v>
      </c>
      <c r="F9068">
        <v>90</v>
      </c>
      <c r="G9068">
        <v>5</v>
      </c>
      <c r="H9068" t="s">
        <v>303</v>
      </c>
      <c r="I9068" t="s">
        <v>170</v>
      </c>
      <c r="J9068">
        <v>71.282382173660523</v>
      </c>
      <c r="L9068" s="47"/>
      <c r="M9068" s="47"/>
    </row>
    <row r="9069" spans="1:13" x14ac:dyDescent="0.4">
      <c r="A9069" t="str">
        <f t="shared" si="141"/>
        <v>41_4A_F_0_90_5_HH800_Core</v>
      </c>
      <c r="B9069">
        <v>41</v>
      </c>
      <c r="C9069" t="s">
        <v>168</v>
      </c>
      <c r="D9069" t="s">
        <v>169</v>
      </c>
      <c r="E9069">
        <v>0</v>
      </c>
      <c r="F9069">
        <v>90</v>
      </c>
      <c r="G9069">
        <v>5</v>
      </c>
      <c r="H9069" t="s">
        <v>303</v>
      </c>
      <c r="I9069" t="s">
        <v>170</v>
      </c>
      <c r="J9069">
        <v>31.133143595037069</v>
      </c>
      <c r="L9069" s="47"/>
      <c r="M9069" s="47"/>
    </row>
    <row r="9070" spans="1:13" x14ac:dyDescent="0.4">
      <c r="A9070" t="str">
        <f t="shared" si="141"/>
        <v>57_2A_F_0_180_2_HH800_Core</v>
      </c>
      <c r="B9070">
        <v>57</v>
      </c>
      <c r="C9070" t="s">
        <v>176</v>
      </c>
      <c r="D9070" t="s">
        <v>169</v>
      </c>
      <c r="E9070">
        <v>0</v>
      </c>
      <c r="F9070">
        <v>180</v>
      </c>
      <c r="G9070">
        <v>2</v>
      </c>
      <c r="H9070" t="s">
        <v>303</v>
      </c>
      <c r="I9070" t="s">
        <v>170</v>
      </c>
      <c r="J9070">
        <v>50.917951707064177</v>
      </c>
      <c r="L9070" s="47"/>
      <c r="M9070" s="47"/>
    </row>
    <row r="9071" spans="1:13" x14ac:dyDescent="0.4">
      <c r="A9071" t="str">
        <f t="shared" si="141"/>
        <v>38_2A_F_3_180_5_HH800_Core</v>
      </c>
      <c r="B9071">
        <v>38</v>
      </c>
      <c r="C9071" t="s">
        <v>176</v>
      </c>
      <c r="D9071" t="s">
        <v>169</v>
      </c>
      <c r="E9071">
        <v>3</v>
      </c>
      <c r="F9071">
        <v>180</v>
      </c>
      <c r="G9071">
        <v>5</v>
      </c>
      <c r="H9071" t="s">
        <v>303</v>
      </c>
      <c r="I9071" t="s">
        <v>170</v>
      </c>
      <c r="J9071">
        <v>2.9301698746105633</v>
      </c>
      <c r="L9071" s="47"/>
      <c r="M9071" s="47"/>
    </row>
    <row r="9072" spans="1:13" x14ac:dyDescent="0.4">
      <c r="A9072" t="str">
        <f t="shared" si="141"/>
        <v>52_2A_F_0_365_5_HH800_Core</v>
      </c>
      <c r="B9072">
        <v>52</v>
      </c>
      <c r="C9072" t="s">
        <v>176</v>
      </c>
      <c r="D9072" t="s">
        <v>169</v>
      </c>
      <c r="E9072">
        <v>0</v>
      </c>
      <c r="F9072">
        <v>365</v>
      </c>
      <c r="G9072">
        <v>5</v>
      </c>
      <c r="H9072" t="s">
        <v>303</v>
      </c>
      <c r="I9072" t="s">
        <v>170</v>
      </c>
      <c r="J9072">
        <v>59.033312367809344</v>
      </c>
      <c r="L9072" s="47"/>
      <c r="M9072" s="47"/>
    </row>
    <row r="9073" spans="1:13" x14ac:dyDescent="0.4">
      <c r="A9073" t="str">
        <f t="shared" si="141"/>
        <v>62_4A_F_0_90_5_HH800_Core</v>
      </c>
      <c r="B9073">
        <v>62</v>
      </c>
      <c r="C9073" t="s">
        <v>168</v>
      </c>
      <c r="D9073" t="s">
        <v>169</v>
      </c>
      <c r="E9073">
        <v>0</v>
      </c>
      <c r="F9073">
        <v>90</v>
      </c>
      <c r="G9073">
        <v>5</v>
      </c>
      <c r="H9073" t="s">
        <v>303</v>
      </c>
      <c r="I9073" t="s">
        <v>170</v>
      </c>
      <c r="J9073">
        <v>71.622680510218643</v>
      </c>
      <c r="L9073" s="47"/>
      <c r="M9073" s="47"/>
    </row>
    <row r="9074" spans="1:13" x14ac:dyDescent="0.4">
      <c r="A9074" t="str">
        <f t="shared" si="141"/>
        <v>57_2A_F_3_365_5_HH800_Core</v>
      </c>
      <c r="B9074">
        <v>57</v>
      </c>
      <c r="C9074" t="s">
        <v>176</v>
      </c>
      <c r="D9074" t="s">
        <v>169</v>
      </c>
      <c r="E9074">
        <v>3</v>
      </c>
      <c r="F9074">
        <v>365</v>
      </c>
      <c r="G9074">
        <v>5</v>
      </c>
      <c r="H9074" t="s">
        <v>303</v>
      </c>
      <c r="I9074" t="s">
        <v>170</v>
      </c>
      <c r="J9074">
        <v>4.1341952603129606</v>
      </c>
      <c r="L9074" s="47"/>
      <c r="M9074" s="47"/>
    </row>
    <row r="9075" spans="1:13" x14ac:dyDescent="0.4">
      <c r="A9075" t="str">
        <f t="shared" si="141"/>
        <v>50_2A_M_0_365_5_HH800_Core</v>
      </c>
      <c r="B9075">
        <v>50</v>
      </c>
      <c r="C9075" t="s">
        <v>176</v>
      </c>
      <c r="D9075" t="s">
        <v>174</v>
      </c>
      <c r="E9075">
        <v>0</v>
      </c>
      <c r="F9075">
        <v>365</v>
      </c>
      <c r="G9075">
        <v>5</v>
      </c>
      <c r="H9075" t="s">
        <v>303</v>
      </c>
      <c r="I9075" t="s">
        <v>170</v>
      </c>
      <c r="J9075">
        <v>53.252289251005116</v>
      </c>
      <c r="L9075" s="47"/>
      <c r="M9075" s="47"/>
    </row>
    <row r="9076" spans="1:13" x14ac:dyDescent="0.4">
      <c r="A9076" t="str">
        <f t="shared" si="141"/>
        <v>57_4A_F_6_365_5_HH800_Core</v>
      </c>
      <c r="B9076">
        <v>57</v>
      </c>
      <c r="C9076" t="s">
        <v>168</v>
      </c>
      <c r="D9076" t="s">
        <v>169</v>
      </c>
      <c r="E9076">
        <v>6</v>
      </c>
      <c r="F9076">
        <v>365</v>
      </c>
      <c r="G9076">
        <v>5</v>
      </c>
      <c r="H9076" t="s">
        <v>303</v>
      </c>
      <c r="I9076" t="s">
        <v>170</v>
      </c>
      <c r="J9076">
        <v>4.8122215452665644</v>
      </c>
      <c r="L9076" s="47"/>
      <c r="M9076" s="47"/>
    </row>
    <row r="9077" spans="1:13" x14ac:dyDescent="0.4">
      <c r="A9077" t="str">
        <f t="shared" si="141"/>
        <v>62_2A_M_0_90_2_HH800_Core</v>
      </c>
      <c r="B9077">
        <v>62</v>
      </c>
      <c r="C9077" t="s">
        <v>176</v>
      </c>
      <c r="D9077" t="s">
        <v>174</v>
      </c>
      <c r="E9077">
        <v>0</v>
      </c>
      <c r="F9077">
        <v>90</v>
      </c>
      <c r="G9077">
        <v>2</v>
      </c>
      <c r="H9077" t="s">
        <v>303</v>
      </c>
      <c r="I9077" t="s">
        <v>170</v>
      </c>
      <c r="J9077">
        <v>86.566686367582051</v>
      </c>
      <c r="L9077" s="47"/>
      <c r="M9077" s="47"/>
    </row>
    <row r="9078" spans="1:13" x14ac:dyDescent="0.4">
      <c r="A9078" t="str">
        <f t="shared" si="141"/>
        <v>61_4A_M_0_60_5_HH800_Core</v>
      </c>
      <c r="B9078">
        <v>61</v>
      </c>
      <c r="C9078" t="s">
        <v>168</v>
      </c>
      <c r="D9078" t="s">
        <v>174</v>
      </c>
      <c r="E9078">
        <v>0</v>
      </c>
      <c r="F9078">
        <v>60</v>
      </c>
      <c r="G9078">
        <v>5</v>
      </c>
      <c r="H9078" t="s">
        <v>303</v>
      </c>
      <c r="I9078" t="s">
        <v>170</v>
      </c>
      <c r="J9078">
        <v>77.770928752164465</v>
      </c>
      <c r="L9078" s="47"/>
      <c r="M9078" s="47"/>
    </row>
    <row r="9079" spans="1:13" x14ac:dyDescent="0.4">
      <c r="A9079" t="str">
        <f t="shared" si="141"/>
        <v>52_4A_F_0_180_2_HH800_Core</v>
      </c>
      <c r="B9079">
        <v>52</v>
      </c>
      <c r="C9079" t="s">
        <v>168</v>
      </c>
      <c r="D9079" t="s">
        <v>169</v>
      </c>
      <c r="E9079">
        <v>0</v>
      </c>
      <c r="F9079">
        <v>180</v>
      </c>
      <c r="G9079">
        <v>2</v>
      </c>
      <c r="H9079" t="s">
        <v>303</v>
      </c>
      <c r="I9079" t="s">
        <v>170</v>
      </c>
      <c r="J9079">
        <v>25.225212734933972</v>
      </c>
      <c r="L9079" s="47"/>
      <c r="M9079" s="47"/>
    </row>
    <row r="9080" spans="1:13" x14ac:dyDescent="0.4">
      <c r="A9080" t="str">
        <f t="shared" si="141"/>
        <v>59_2A_F_3_180_5_HH800_Core</v>
      </c>
      <c r="B9080">
        <v>59</v>
      </c>
      <c r="C9080" t="s">
        <v>176</v>
      </c>
      <c r="D9080" t="s">
        <v>169</v>
      </c>
      <c r="E9080">
        <v>3</v>
      </c>
      <c r="F9080">
        <v>180</v>
      </c>
      <c r="G9080">
        <v>5</v>
      </c>
      <c r="H9080" t="s">
        <v>303</v>
      </c>
      <c r="I9080" t="s">
        <v>170</v>
      </c>
      <c r="J9080">
        <v>4.1257152609725924</v>
      </c>
      <c r="L9080" s="47"/>
      <c r="M9080" s="47"/>
    </row>
    <row r="9081" spans="1:13" x14ac:dyDescent="0.4">
      <c r="A9081" t="str">
        <f t="shared" si="141"/>
        <v>59_4A_F_0_180_5_HH800_Core</v>
      </c>
      <c r="B9081">
        <v>59</v>
      </c>
      <c r="C9081" t="s">
        <v>168</v>
      </c>
      <c r="D9081" t="s">
        <v>169</v>
      </c>
      <c r="E9081">
        <v>0</v>
      </c>
      <c r="F9081">
        <v>180</v>
      </c>
      <c r="G9081">
        <v>5</v>
      </c>
      <c r="H9081" t="s">
        <v>303</v>
      </c>
      <c r="I9081" t="s">
        <v>170</v>
      </c>
      <c r="J9081">
        <v>55.635649329282622</v>
      </c>
      <c r="L9081" s="47"/>
      <c r="M9081" s="47"/>
    </row>
    <row r="9082" spans="1:13" x14ac:dyDescent="0.4">
      <c r="A9082" t="str">
        <f t="shared" si="141"/>
        <v>28_2A_F_3_90_5_HH800_Core</v>
      </c>
      <c r="B9082">
        <v>28</v>
      </c>
      <c r="C9082" t="s">
        <v>176</v>
      </c>
      <c r="D9082" t="s">
        <v>169</v>
      </c>
      <c r="E9082">
        <v>3</v>
      </c>
      <c r="F9082">
        <v>90</v>
      </c>
      <c r="G9082">
        <v>5</v>
      </c>
      <c r="H9082" t="s">
        <v>303</v>
      </c>
      <c r="I9082" t="s">
        <v>170</v>
      </c>
      <c r="J9082">
        <v>2.4340863777581712</v>
      </c>
      <c r="L9082" s="47"/>
      <c r="M9082" s="47"/>
    </row>
    <row r="9083" spans="1:13" x14ac:dyDescent="0.4">
      <c r="A9083" t="str">
        <f t="shared" si="141"/>
        <v>62_2A_M_0_180_5_HH800_Core</v>
      </c>
      <c r="B9083">
        <v>62</v>
      </c>
      <c r="C9083" t="s">
        <v>176</v>
      </c>
      <c r="D9083" t="s">
        <v>174</v>
      </c>
      <c r="E9083">
        <v>0</v>
      </c>
      <c r="F9083">
        <v>180</v>
      </c>
      <c r="G9083">
        <v>5</v>
      </c>
      <c r="H9083" t="s">
        <v>303</v>
      </c>
      <c r="I9083" t="s">
        <v>170</v>
      </c>
      <c r="J9083">
        <v>103.0314405611843</v>
      </c>
      <c r="L9083" s="47"/>
      <c r="M9083" s="47"/>
    </row>
    <row r="9084" spans="1:13" x14ac:dyDescent="0.4">
      <c r="A9084" t="str">
        <f t="shared" si="141"/>
        <v>63_4A_F_0_90_2_HH800_Core</v>
      </c>
      <c r="B9084">
        <v>63</v>
      </c>
      <c r="C9084" t="s">
        <v>168</v>
      </c>
      <c r="D9084" t="s">
        <v>169</v>
      </c>
      <c r="E9084">
        <v>0</v>
      </c>
      <c r="F9084">
        <v>90</v>
      </c>
      <c r="G9084">
        <v>2</v>
      </c>
      <c r="H9084" t="s">
        <v>303</v>
      </c>
      <c r="I9084" t="s">
        <v>170</v>
      </c>
      <c r="J9084">
        <v>61.942980096087361</v>
      </c>
      <c r="L9084" s="47"/>
      <c r="M9084" s="47"/>
    </row>
    <row r="9085" spans="1:13" x14ac:dyDescent="0.4">
      <c r="A9085" t="str">
        <f t="shared" si="141"/>
        <v>64_2A_F_0_90_5_HH800_Core</v>
      </c>
      <c r="B9085">
        <v>64</v>
      </c>
      <c r="C9085" t="s">
        <v>176</v>
      </c>
      <c r="D9085" t="s">
        <v>169</v>
      </c>
      <c r="E9085">
        <v>0</v>
      </c>
      <c r="F9085">
        <v>90</v>
      </c>
      <c r="G9085">
        <v>5</v>
      </c>
      <c r="H9085" t="s">
        <v>303</v>
      </c>
      <c r="I9085" t="s">
        <v>170</v>
      </c>
      <c r="J9085">
        <v>108.66436968614246</v>
      </c>
      <c r="L9085" s="47"/>
      <c r="M9085" s="47"/>
    </row>
    <row r="9086" spans="1:13" x14ac:dyDescent="0.4">
      <c r="A9086" t="str">
        <f t="shared" si="141"/>
        <v>25_2A_F_6_180_5_HH800_Core</v>
      </c>
      <c r="B9086">
        <v>25</v>
      </c>
      <c r="C9086" t="s">
        <v>176</v>
      </c>
      <c r="D9086" t="s">
        <v>169</v>
      </c>
      <c r="E9086">
        <v>6</v>
      </c>
      <c r="F9086">
        <v>180</v>
      </c>
      <c r="G9086">
        <v>5</v>
      </c>
      <c r="H9086" t="s">
        <v>303</v>
      </c>
      <c r="I9086" t="s">
        <v>170</v>
      </c>
      <c r="J9086">
        <v>3.3419224541342549</v>
      </c>
      <c r="L9086" s="47"/>
      <c r="M9086" s="47"/>
    </row>
    <row r="9087" spans="1:13" x14ac:dyDescent="0.4">
      <c r="A9087" t="str">
        <f t="shared" si="141"/>
        <v>52_2A_M_3_90_5_HH800_Core</v>
      </c>
      <c r="B9087">
        <v>52</v>
      </c>
      <c r="C9087" t="s">
        <v>176</v>
      </c>
      <c r="D9087" t="s">
        <v>174</v>
      </c>
      <c r="E9087">
        <v>3</v>
      </c>
      <c r="F9087">
        <v>90</v>
      </c>
      <c r="G9087">
        <v>5</v>
      </c>
      <c r="H9087" t="s">
        <v>303</v>
      </c>
      <c r="I9087" t="s">
        <v>170</v>
      </c>
      <c r="J9087">
        <v>3.6417809709672362</v>
      </c>
      <c r="L9087" s="47"/>
      <c r="M9087" s="47"/>
    </row>
    <row r="9088" spans="1:13" x14ac:dyDescent="0.4">
      <c r="A9088" t="str">
        <f t="shared" si="141"/>
        <v>56_2A_M_3_90_5_HH800_Core</v>
      </c>
      <c r="B9088">
        <v>56</v>
      </c>
      <c r="C9088" t="s">
        <v>176</v>
      </c>
      <c r="D9088" t="s">
        <v>174</v>
      </c>
      <c r="E9088">
        <v>3</v>
      </c>
      <c r="F9088">
        <v>90</v>
      </c>
      <c r="G9088">
        <v>5</v>
      </c>
      <c r="H9088" t="s">
        <v>303</v>
      </c>
      <c r="I9088" t="s">
        <v>170</v>
      </c>
      <c r="J9088">
        <v>4.4798628777905272</v>
      </c>
      <c r="L9088" s="47"/>
      <c r="M9088" s="47"/>
    </row>
    <row r="9089" spans="1:13" x14ac:dyDescent="0.4">
      <c r="A9089" t="str">
        <f t="shared" si="141"/>
        <v>56_2A_M_0_90_2_HH800_Core</v>
      </c>
      <c r="B9089">
        <v>56</v>
      </c>
      <c r="C9089" t="s">
        <v>176</v>
      </c>
      <c r="D9089" t="s">
        <v>174</v>
      </c>
      <c r="E9089">
        <v>0</v>
      </c>
      <c r="F9089">
        <v>90</v>
      </c>
      <c r="G9089">
        <v>2</v>
      </c>
      <c r="H9089" t="s">
        <v>303</v>
      </c>
      <c r="I9089" t="s">
        <v>170</v>
      </c>
      <c r="J9089">
        <v>52.61806614238661</v>
      </c>
      <c r="L9089" s="47"/>
      <c r="M9089" s="47"/>
    </row>
    <row r="9090" spans="1:13" x14ac:dyDescent="0.4">
      <c r="A9090" t="str">
        <f t="shared" si="141"/>
        <v>56_2A_M_6_90_5_HH800_Core</v>
      </c>
      <c r="B9090">
        <v>56</v>
      </c>
      <c r="C9090" t="s">
        <v>176</v>
      </c>
      <c r="D9090" t="s">
        <v>174</v>
      </c>
      <c r="E9090">
        <v>6</v>
      </c>
      <c r="F9090">
        <v>90</v>
      </c>
      <c r="G9090">
        <v>5</v>
      </c>
      <c r="H9090" t="s">
        <v>303</v>
      </c>
      <c r="I9090" t="s">
        <v>170</v>
      </c>
      <c r="J9090">
        <v>7.5765438347279828</v>
      </c>
      <c r="L9090" s="47"/>
      <c r="M9090" s="47"/>
    </row>
    <row r="9091" spans="1:13" x14ac:dyDescent="0.4">
      <c r="A9091" t="str">
        <f t="shared" ref="A9091:A9154" si="142">B9091&amp;"_"&amp;C9091&amp;"_"&amp;D9091&amp;"_"&amp;E9091&amp;"_"&amp;F9091&amp;"_"&amp;G9091&amp;"_"&amp;H9091&amp;"_"&amp;I9091</f>
        <v>44_4M_F_0_180_2_HH800_Core</v>
      </c>
      <c r="B9091">
        <v>44</v>
      </c>
      <c r="C9091" t="s">
        <v>173</v>
      </c>
      <c r="D9091" t="s">
        <v>169</v>
      </c>
      <c r="E9091">
        <v>0</v>
      </c>
      <c r="F9091">
        <v>180</v>
      </c>
      <c r="G9091">
        <v>2</v>
      </c>
      <c r="H9091" t="s">
        <v>303</v>
      </c>
      <c r="I9091" t="s">
        <v>170</v>
      </c>
      <c r="J9091">
        <v>18.024702935476896</v>
      </c>
      <c r="L9091" s="47"/>
      <c r="M9091" s="47"/>
    </row>
    <row r="9092" spans="1:13" x14ac:dyDescent="0.4">
      <c r="A9092" t="str">
        <f t="shared" si="142"/>
        <v>44_4A_F_0_180_2_HH800_Core</v>
      </c>
      <c r="B9092">
        <v>44</v>
      </c>
      <c r="C9092" t="s">
        <v>168</v>
      </c>
      <c r="D9092" t="s">
        <v>169</v>
      </c>
      <c r="E9092">
        <v>0</v>
      </c>
      <c r="F9092">
        <v>180</v>
      </c>
      <c r="G9092">
        <v>2</v>
      </c>
      <c r="H9092" t="s">
        <v>303</v>
      </c>
      <c r="I9092" t="s">
        <v>170</v>
      </c>
      <c r="J9092">
        <v>19.691492679781547</v>
      </c>
      <c r="L9092" s="47"/>
      <c r="M9092" s="47"/>
    </row>
    <row r="9093" spans="1:13" x14ac:dyDescent="0.4">
      <c r="A9093" t="str">
        <f t="shared" si="142"/>
        <v>38_2A_F_0_365_5_HH800_Core</v>
      </c>
      <c r="B9093">
        <v>38</v>
      </c>
      <c r="C9093" t="s">
        <v>176</v>
      </c>
      <c r="D9093" t="s">
        <v>169</v>
      </c>
      <c r="E9093">
        <v>0</v>
      </c>
      <c r="F9093">
        <v>365</v>
      </c>
      <c r="G9093">
        <v>5</v>
      </c>
      <c r="H9093" t="s">
        <v>303</v>
      </c>
      <c r="I9093" t="s">
        <v>170</v>
      </c>
      <c r="J9093">
        <v>36.83807438434058</v>
      </c>
      <c r="L9093" s="47"/>
      <c r="M9093" s="47"/>
    </row>
    <row r="9094" spans="1:13" x14ac:dyDescent="0.4">
      <c r="A9094" t="str">
        <f t="shared" si="142"/>
        <v>48_2A_F_3_365_5_HH800_Core</v>
      </c>
      <c r="B9094">
        <v>48</v>
      </c>
      <c r="C9094" t="s">
        <v>176</v>
      </c>
      <c r="D9094" t="s">
        <v>169</v>
      </c>
      <c r="E9094">
        <v>3</v>
      </c>
      <c r="F9094">
        <v>365</v>
      </c>
      <c r="G9094">
        <v>5</v>
      </c>
      <c r="H9094" t="s">
        <v>303</v>
      </c>
      <c r="I9094" t="s">
        <v>170</v>
      </c>
      <c r="J9094">
        <v>4.3208600526208567</v>
      </c>
      <c r="L9094" s="47"/>
      <c r="M9094" s="47"/>
    </row>
    <row r="9095" spans="1:13" x14ac:dyDescent="0.4">
      <c r="A9095" t="str">
        <f t="shared" si="142"/>
        <v>38_4A_M_6_90_5_HH800_Core</v>
      </c>
      <c r="B9095">
        <v>38</v>
      </c>
      <c r="C9095" t="s">
        <v>168</v>
      </c>
      <c r="D9095" t="s">
        <v>174</v>
      </c>
      <c r="E9095">
        <v>6</v>
      </c>
      <c r="F9095">
        <v>90</v>
      </c>
      <c r="G9095">
        <v>5</v>
      </c>
      <c r="H9095" t="s">
        <v>303</v>
      </c>
      <c r="I9095" t="s">
        <v>170</v>
      </c>
      <c r="J9095">
        <v>1.7631206575251199</v>
      </c>
      <c r="L9095" s="47"/>
      <c r="M9095" s="47"/>
    </row>
    <row r="9096" spans="1:13" x14ac:dyDescent="0.4">
      <c r="A9096" t="str">
        <f t="shared" si="142"/>
        <v>43_2A_F_3_365_5_HH800_Core</v>
      </c>
      <c r="B9096">
        <v>43</v>
      </c>
      <c r="C9096" t="s">
        <v>176</v>
      </c>
      <c r="D9096" t="s">
        <v>169</v>
      </c>
      <c r="E9096">
        <v>3</v>
      </c>
      <c r="F9096">
        <v>365</v>
      </c>
      <c r="G9096">
        <v>5</v>
      </c>
      <c r="H9096" t="s">
        <v>303</v>
      </c>
      <c r="I9096" t="s">
        <v>170</v>
      </c>
      <c r="J9096">
        <v>3.4948472338229011</v>
      </c>
      <c r="L9096" s="47"/>
      <c r="M9096" s="47"/>
    </row>
    <row r="9097" spans="1:13" x14ac:dyDescent="0.4">
      <c r="A9097" t="str">
        <f t="shared" si="142"/>
        <v>53_4A_M_0_60_2_HH800_Core</v>
      </c>
      <c r="B9097">
        <v>53</v>
      </c>
      <c r="C9097" t="s">
        <v>168</v>
      </c>
      <c r="D9097" t="s">
        <v>174</v>
      </c>
      <c r="E9097">
        <v>0</v>
      </c>
      <c r="F9097">
        <v>60</v>
      </c>
      <c r="G9097">
        <v>2</v>
      </c>
      <c r="H9097" t="s">
        <v>303</v>
      </c>
      <c r="I9097" t="s">
        <v>170</v>
      </c>
      <c r="J9097">
        <v>41.848039800385287</v>
      </c>
      <c r="L9097" s="47"/>
      <c r="M9097" s="47"/>
    </row>
    <row r="9098" spans="1:13" x14ac:dyDescent="0.4">
      <c r="A9098" t="str">
        <f t="shared" si="142"/>
        <v>61_2A_M_0_60_2_HH800_Core</v>
      </c>
      <c r="B9098">
        <v>61</v>
      </c>
      <c r="C9098" t="s">
        <v>176</v>
      </c>
      <c r="D9098" t="s">
        <v>174</v>
      </c>
      <c r="E9098">
        <v>0</v>
      </c>
      <c r="F9098">
        <v>60</v>
      </c>
      <c r="G9098">
        <v>2</v>
      </c>
      <c r="H9098" t="s">
        <v>303</v>
      </c>
      <c r="I9098" t="s">
        <v>170</v>
      </c>
      <c r="J9098">
        <v>109.89066492478226</v>
      </c>
      <c r="L9098" s="47"/>
      <c r="M9098" s="47"/>
    </row>
    <row r="9099" spans="1:13" x14ac:dyDescent="0.4">
      <c r="A9099" t="str">
        <f t="shared" si="142"/>
        <v>46_2A_F_3_180_5_HH800_Core</v>
      </c>
      <c r="B9099">
        <v>46</v>
      </c>
      <c r="C9099" t="s">
        <v>176</v>
      </c>
      <c r="D9099" t="s">
        <v>169</v>
      </c>
      <c r="E9099">
        <v>3</v>
      </c>
      <c r="F9099">
        <v>180</v>
      </c>
      <c r="G9099">
        <v>5</v>
      </c>
      <c r="H9099" t="s">
        <v>303</v>
      </c>
      <c r="I9099" t="s">
        <v>170</v>
      </c>
      <c r="J9099">
        <v>3.6532125191321452</v>
      </c>
      <c r="L9099" s="47"/>
      <c r="M9099" s="47"/>
    </row>
    <row r="9100" spans="1:13" x14ac:dyDescent="0.4">
      <c r="A9100" t="str">
        <f t="shared" si="142"/>
        <v>32_2A_M_0_90_2_HH800_Core</v>
      </c>
      <c r="B9100">
        <v>32</v>
      </c>
      <c r="C9100" t="s">
        <v>176</v>
      </c>
      <c r="D9100" t="s">
        <v>174</v>
      </c>
      <c r="E9100">
        <v>0</v>
      </c>
      <c r="F9100">
        <v>90</v>
      </c>
      <c r="G9100">
        <v>2</v>
      </c>
      <c r="H9100" t="s">
        <v>303</v>
      </c>
      <c r="I9100" t="s">
        <v>170</v>
      </c>
      <c r="J9100">
        <v>20.971642246343453</v>
      </c>
      <c r="L9100" s="47"/>
      <c r="M9100" s="47"/>
    </row>
    <row r="9101" spans="1:13" x14ac:dyDescent="0.4">
      <c r="A9101" t="str">
        <f t="shared" si="142"/>
        <v>26_4A_M_0_180_5_HH800_Core</v>
      </c>
      <c r="B9101">
        <v>26</v>
      </c>
      <c r="C9101" t="s">
        <v>168</v>
      </c>
      <c r="D9101" t="s">
        <v>174</v>
      </c>
      <c r="E9101">
        <v>0</v>
      </c>
      <c r="F9101">
        <v>180</v>
      </c>
      <c r="G9101">
        <v>5</v>
      </c>
      <c r="H9101" t="s">
        <v>303</v>
      </c>
      <c r="I9101" t="s">
        <v>170</v>
      </c>
      <c r="J9101">
        <v>11.09786438891841</v>
      </c>
      <c r="L9101" s="47"/>
      <c r="M9101" s="47"/>
    </row>
    <row r="9102" spans="1:13" x14ac:dyDescent="0.4">
      <c r="A9102" t="str">
        <f t="shared" si="142"/>
        <v>40_2A_F_0_90_5_HH800_Core</v>
      </c>
      <c r="B9102">
        <v>40</v>
      </c>
      <c r="C9102" t="s">
        <v>176</v>
      </c>
      <c r="D9102" t="s">
        <v>169</v>
      </c>
      <c r="E9102">
        <v>0</v>
      </c>
      <c r="F9102">
        <v>90</v>
      </c>
      <c r="G9102">
        <v>5</v>
      </c>
      <c r="H9102" t="s">
        <v>303</v>
      </c>
      <c r="I9102" t="s">
        <v>170</v>
      </c>
      <c r="J9102">
        <v>53.62430696515672</v>
      </c>
      <c r="L9102" s="47"/>
      <c r="M9102" s="47"/>
    </row>
    <row r="9103" spans="1:13" x14ac:dyDescent="0.4">
      <c r="A9103" t="str">
        <f t="shared" si="142"/>
        <v>45_4A_M_3_365_5_HH800_Core</v>
      </c>
      <c r="B9103">
        <v>45</v>
      </c>
      <c r="C9103" t="s">
        <v>168</v>
      </c>
      <c r="D9103" t="s">
        <v>174</v>
      </c>
      <c r="E9103">
        <v>3</v>
      </c>
      <c r="F9103">
        <v>365</v>
      </c>
      <c r="G9103">
        <v>5</v>
      </c>
      <c r="H9103" t="s">
        <v>303</v>
      </c>
      <c r="I9103" t="s">
        <v>170</v>
      </c>
      <c r="J9103">
        <v>1.9803996922588358</v>
      </c>
      <c r="L9103" s="47"/>
      <c r="M9103" s="47"/>
    </row>
    <row r="9104" spans="1:13" x14ac:dyDescent="0.4">
      <c r="A9104" t="str">
        <f t="shared" si="142"/>
        <v>42_4A_M_6_180_5_HH800_Core</v>
      </c>
      <c r="B9104">
        <v>42</v>
      </c>
      <c r="C9104" t="s">
        <v>168</v>
      </c>
      <c r="D9104" t="s">
        <v>174</v>
      </c>
      <c r="E9104">
        <v>6</v>
      </c>
      <c r="F9104">
        <v>180</v>
      </c>
      <c r="G9104">
        <v>5</v>
      </c>
      <c r="H9104" t="s">
        <v>303</v>
      </c>
      <c r="I9104" t="s">
        <v>170</v>
      </c>
      <c r="J9104">
        <v>2.537044429233505</v>
      </c>
      <c r="L9104" s="47"/>
      <c r="M9104" s="47"/>
    </row>
    <row r="9105" spans="1:13" x14ac:dyDescent="0.4">
      <c r="A9105" t="str">
        <f t="shared" si="142"/>
        <v>42_4M_M_6_180_5_HH800_Core</v>
      </c>
      <c r="B9105">
        <v>42</v>
      </c>
      <c r="C9105" t="s">
        <v>173</v>
      </c>
      <c r="D9105" t="s">
        <v>174</v>
      </c>
      <c r="E9105">
        <v>6</v>
      </c>
      <c r="F9105">
        <v>180</v>
      </c>
      <c r="G9105">
        <v>5</v>
      </c>
      <c r="H9105" t="s">
        <v>303</v>
      </c>
      <c r="I9105" t="s">
        <v>170</v>
      </c>
      <c r="J9105">
        <v>2.4982103875343213</v>
      </c>
      <c r="L9105" s="47"/>
      <c r="M9105" s="47"/>
    </row>
    <row r="9106" spans="1:13" x14ac:dyDescent="0.4">
      <c r="A9106" t="str">
        <f t="shared" si="142"/>
        <v>58_2A_F_0_90_65_HH800_Core</v>
      </c>
      <c r="B9106">
        <v>58</v>
      </c>
      <c r="C9106" t="s">
        <v>176</v>
      </c>
      <c r="D9106" t="s">
        <v>169</v>
      </c>
      <c r="E9106">
        <v>0</v>
      </c>
      <c r="F9106">
        <v>90</v>
      </c>
      <c r="G9106">
        <v>65</v>
      </c>
      <c r="H9106" t="s">
        <v>303</v>
      </c>
      <c r="I9106" t="s">
        <v>170</v>
      </c>
      <c r="J9106">
        <v>101.51181329911365</v>
      </c>
      <c r="L9106" s="47"/>
      <c r="M9106" s="47"/>
    </row>
    <row r="9107" spans="1:13" x14ac:dyDescent="0.4">
      <c r="A9107" t="str">
        <f t="shared" si="142"/>
        <v>52_4A_F_0_365_5_HH800_Core</v>
      </c>
      <c r="B9107">
        <v>52</v>
      </c>
      <c r="C9107" t="s">
        <v>168</v>
      </c>
      <c r="D9107" t="s">
        <v>169</v>
      </c>
      <c r="E9107">
        <v>0</v>
      </c>
      <c r="F9107">
        <v>365</v>
      </c>
      <c r="G9107">
        <v>5</v>
      </c>
      <c r="H9107" t="s">
        <v>303</v>
      </c>
      <c r="I9107" t="s">
        <v>170</v>
      </c>
      <c r="J9107">
        <v>36.273142177155123</v>
      </c>
      <c r="L9107" s="47"/>
      <c r="M9107" s="47"/>
    </row>
    <row r="9108" spans="1:13" x14ac:dyDescent="0.4">
      <c r="A9108" t="str">
        <f t="shared" si="142"/>
        <v>63_2A_M_6_90_5_HH800_Core</v>
      </c>
      <c r="B9108">
        <v>63</v>
      </c>
      <c r="C9108" t="s">
        <v>176</v>
      </c>
      <c r="D9108" t="s">
        <v>174</v>
      </c>
      <c r="E9108">
        <v>6</v>
      </c>
      <c r="F9108">
        <v>90</v>
      </c>
      <c r="G9108">
        <v>5</v>
      </c>
      <c r="H9108" t="s">
        <v>303</v>
      </c>
      <c r="I9108" t="s">
        <v>170</v>
      </c>
      <c r="J9108">
        <v>7.9993743730147848</v>
      </c>
      <c r="L9108" s="47"/>
      <c r="M9108" s="47"/>
    </row>
    <row r="9109" spans="1:13" x14ac:dyDescent="0.4">
      <c r="A9109" t="str">
        <f t="shared" si="142"/>
        <v>30_4A_M_0_180_5_HH800_Core</v>
      </c>
      <c r="B9109">
        <v>30</v>
      </c>
      <c r="C9109" t="s">
        <v>168</v>
      </c>
      <c r="D9109" t="s">
        <v>174</v>
      </c>
      <c r="E9109">
        <v>0</v>
      </c>
      <c r="F9109">
        <v>180</v>
      </c>
      <c r="G9109">
        <v>5</v>
      </c>
      <c r="H9109" t="s">
        <v>303</v>
      </c>
      <c r="I9109" t="s">
        <v>170</v>
      </c>
      <c r="J9109">
        <v>13.028105304422613</v>
      </c>
      <c r="L9109" s="47"/>
      <c r="M9109" s="47"/>
    </row>
    <row r="9110" spans="1:13" x14ac:dyDescent="0.4">
      <c r="A9110" t="str">
        <f t="shared" si="142"/>
        <v>30_4M_M_0_180_5_HH800_Core</v>
      </c>
      <c r="B9110">
        <v>30</v>
      </c>
      <c r="C9110" t="s">
        <v>173</v>
      </c>
      <c r="D9110" t="s">
        <v>174</v>
      </c>
      <c r="E9110">
        <v>0</v>
      </c>
      <c r="F9110">
        <v>180</v>
      </c>
      <c r="G9110">
        <v>5</v>
      </c>
      <c r="H9110" t="s">
        <v>303</v>
      </c>
      <c r="I9110" t="s">
        <v>170</v>
      </c>
      <c r="J9110">
        <v>12.347627970310878</v>
      </c>
      <c r="L9110" s="47"/>
      <c r="M9110" s="47"/>
    </row>
    <row r="9111" spans="1:13" x14ac:dyDescent="0.4">
      <c r="A9111" t="str">
        <f t="shared" si="142"/>
        <v>59_2A_M_6_365_5_HH800_Core</v>
      </c>
      <c r="B9111">
        <v>59</v>
      </c>
      <c r="C9111" t="s">
        <v>176</v>
      </c>
      <c r="D9111" t="s">
        <v>174</v>
      </c>
      <c r="E9111">
        <v>6</v>
      </c>
      <c r="F9111">
        <v>365</v>
      </c>
      <c r="G9111">
        <v>5</v>
      </c>
      <c r="H9111" t="s">
        <v>303</v>
      </c>
      <c r="I9111" t="s">
        <v>170</v>
      </c>
      <c r="J9111">
        <v>7.4205639820102558</v>
      </c>
      <c r="L9111" s="47"/>
      <c r="M9111" s="47"/>
    </row>
    <row r="9112" spans="1:13" x14ac:dyDescent="0.4">
      <c r="A9112" t="str">
        <f t="shared" si="142"/>
        <v>63_4A_F_6_90_5_HH800_Core</v>
      </c>
      <c r="B9112">
        <v>63</v>
      </c>
      <c r="C9112" t="s">
        <v>168</v>
      </c>
      <c r="D9112" t="s">
        <v>169</v>
      </c>
      <c r="E9112">
        <v>6</v>
      </c>
      <c r="F9112">
        <v>90</v>
      </c>
      <c r="G9112">
        <v>5</v>
      </c>
      <c r="H9112" t="s">
        <v>303</v>
      </c>
      <c r="I9112" t="s">
        <v>170</v>
      </c>
      <c r="J9112">
        <v>4.6057826690587671</v>
      </c>
      <c r="L9112" s="47"/>
      <c r="M9112" s="47"/>
    </row>
    <row r="9113" spans="1:13" x14ac:dyDescent="0.4">
      <c r="A9113" t="str">
        <f t="shared" si="142"/>
        <v>60_2A_M_3_180_5_HH800_Core</v>
      </c>
      <c r="B9113">
        <v>60</v>
      </c>
      <c r="C9113" t="s">
        <v>176</v>
      </c>
      <c r="D9113" t="s">
        <v>174</v>
      </c>
      <c r="E9113">
        <v>3</v>
      </c>
      <c r="F9113">
        <v>180</v>
      </c>
      <c r="G9113">
        <v>5</v>
      </c>
      <c r="H9113" t="s">
        <v>303</v>
      </c>
      <c r="I9113" t="s">
        <v>170</v>
      </c>
      <c r="J9113">
        <v>4.8242658310998987</v>
      </c>
      <c r="L9113" s="47"/>
      <c r="M9113" s="47"/>
    </row>
    <row r="9114" spans="1:13" x14ac:dyDescent="0.4">
      <c r="A9114" t="str">
        <f t="shared" si="142"/>
        <v>30_2A_F_6_180_5_HH800_Core</v>
      </c>
      <c r="B9114">
        <v>30</v>
      </c>
      <c r="C9114" t="s">
        <v>176</v>
      </c>
      <c r="D9114" t="s">
        <v>169</v>
      </c>
      <c r="E9114">
        <v>6</v>
      </c>
      <c r="F9114">
        <v>180</v>
      </c>
      <c r="G9114">
        <v>5</v>
      </c>
      <c r="H9114" t="s">
        <v>303</v>
      </c>
      <c r="I9114" t="s">
        <v>170</v>
      </c>
      <c r="J9114">
        <v>3.7587530542612835</v>
      </c>
      <c r="L9114" s="47"/>
      <c r="M9114" s="47"/>
    </row>
    <row r="9115" spans="1:13" x14ac:dyDescent="0.4">
      <c r="A9115" t="str">
        <f t="shared" si="142"/>
        <v>30_4A_M_6_180_5_HH800_Core</v>
      </c>
      <c r="B9115">
        <v>30</v>
      </c>
      <c r="C9115" t="s">
        <v>168</v>
      </c>
      <c r="D9115" t="s">
        <v>174</v>
      </c>
      <c r="E9115">
        <v>6</v>
      </c>
      <c r="F9115">
        <v>180</v>
      </c>
      <c r="G9115">
        <v>5</v>
      </c>
      <c r="H9115" t="s">
        <v>303</v>
      </c>
      <c r="I9115" t="s">
        <v>170</v>
      </c>
      <c r="J9115">
        <v>1.9353063325856463</v>
      </c>
      <c r="L9115" s="47"/>
      <c r="M9115" s="47"/>
    </row>
    <row r="9116" spans="1:13" x14ac:dyDescent="0.4">
      <c r="A9116" t="str">
        <f t="shared" si="142"/>
        <v>30_4M_M_6_180_5_HH800_Core</v>
      </c>
      <c r="B9116">
        <v>30</v>
      </c>
      <c r="C9116" t="s">
        <v>173</v>
      </c>
      <c r="D9116" t="s">
        <v>174</v>
      </c>
      <c r="E9116">
        <v>6</v>
      </c>
      <c r="F9116">
        <v>180</v>
      </c>
      <c r="G9116">
        <v>5</v>
      </c>
      <c r="H9116" t="s">
        <v>303</v>
      </c>
      <c r="I9116" t="s">
        <v>170</v>
      </c>
      <c r="J9116">
        <v>1.924144135789903</v>
      </c>
      <c r="L9116" s="47"/>
      <c r="M9116" s="47"/>
    </row>
    <row r="9117" spans="1:13" x14ac:dyDescent="0.4">
      <c r="A9117" t="str">
        <f t="shared" si="142"/>
        <v>64_4A_M_3_365_5_HH800_Core</v>
      </c>
      <c r="B9117">
        <v>64</v>
      </c>
      <c r="C9117" t="s">
        <v>168</v>
      </c>
      <c r="D9117" t="s">
        <v>174</v>
      </c>
      <c r="E9117">
        <v>3</v>
      </c>
      <c r="F9117">
        <v>365</v>
      </c>
      <c r="G9117">
        <v>5</v>
      </c>
      <c r="H9117" t="s">
        <v>303</v>
      </c>
      <c r="I9117" t="s">
        <v>170</v>
      </c>
      <c r="J9117">
        <v>3.375336815838561</v>
      </c>
      <c r="L9117" s="47"/>
      <c r="M9117" s="47"/>
    </row>
    <row r="9118" spans="1:13" x14ac:dyDescent="0.4">
      <c r="A9118" t="str">
        <f t="shared" si="142"/>
        <v>58_4A_F_3_180_5_HH800_Core</v>
      </c>
      <c r="B9118">
        <v>58</v>
      </c>
      <c r="C9118" t="s">
        <v>168</v>
      </c>
      <c r="D9118" t="s">
        <v>169</v>
      </c>
      <c r="E9118">
        <v>3</v>
      </c>
      <c r="F9118">
        <v>180</v>
      </c>
      <c r="G9118">
        <v>5</v>
      </c>
      <c r="H9118" t="s">
        <v>303</v>
      </c>
      <c r="I9118" t="s">
        <v>170</v>
      </c>
      <c r="J9118">
        <v>2.2227214780499227</v>
      </c>
      <c r="L9118" s="47"/>
      <c r="M9118" s="47"/>
    </row>
    <row r="9119" spans="1:13" x14ac:dyDescent="0.4">
      <c r="A9119" t="str">
        <f t="shared" si="142"/>
        <v>61_4A_M_3_90_5_HH800_Core</v>
      </c>
      <c r="B9119">
        <v>61</v>
      </c>
      <c r="C9119" t="s">
        <v>168</v>
      </c>
      <c r="D9119" t="s">
        <v>174</v>
      </c>
      <c r="E9119">
        <v>3</v>
      </c>
      <c r="F9119">
        <v>90</v>
      </c>
      <c r="G9119">
        <v>5</v>
      </c>
      <c r="H9119" t="s">
        <v>303</v>
      </c>
      <c r="I9119" t="s">
        <v>170</v>
      </c>
      <c r="J9119">
        <v>3.0727883446159856</v>
      </c>
      <c r="L9119" s="47"/>
      <c r="M9119" s="47"/>
    </row>
    <row r="9120" spans="1:13" x14ac:dyDescent="0.4">
      <c r="A9120" t="str">
        <f t="shared" si="142"/>
        <v>51_4A_F_6_180_5_HH800_Core</v>
      </c>
      <c r="B9120">
        <v>51</v>
      </c>
      <c r="C9120" t="s">
        <v>168</v>
      </c>
      <c r="D9120" t="s">
        <v>169</v>
      </c>
      <c r="E9120">
        <v>6</v>
      </c>
      <c r="F9120">
        <v>180</v>
      </c>
      <c r="G9120">
        <v>5</v>
      </c>
      <c r="H9120" t="s">
        <v>303</v>
      </c>
      <c r="I9120" t="s">
        <v>170</v>
      </c>
      <c r="J9120">
        <v>4.2386468869599003</v>
      </c>
      <c r="L9120" s="47"/>
      <c r="M9120" s="47"/>
    </row>
    <row r="9121" spans="1:13" x14ac:dyDescent="0.4">
      <c r="A9121" t="str">
        <f t="shared" si="142"/>
        <v>30_2A_F_0_90_5_HH800_Core</v>
      </c>
      <c r="B9121">
        <v>30</v>
      </c>
      <c r="C9121" t="s">
        <v>176</v>
      </c>
      <c r="D9121" t="s">
        <v>169</v>
      </c>
      <c r="E9121">
        <v>0</v>
      </c>
      <c r="F9121">
        <v>90</v>
      </c>
      <c r="G9121">
        <v>5</v>
      </c>
      <c r="H9121" t="s">
        <v>303</v>
      </c>
      <c r="I9121" t="s">
        <v>170</v>
      </c>
      <c r="J9121">
        <v>40.704587561088303</v>
      </c>
      <c r="L9121" s="47"/>
      <c r="M9121" s="47"/>
    </row>
    <row r="9122" spans="1:13" x14ac:dyDescent="0.4">
      <c r="A9122" t="str">
        <f t="shared" si="142"/>
        <v>32_2A_M_0_90_5_HH800_Core</v>
      </c>
      <c r="B9122">
        <v>32</v>
      </c>
      <c r="C9122" t="s">
        <v>176</v>
      </c>
      <c r="D9122" t="s">
        <v>174</v>
      </c>
      <c r="E9122">
        <v>0</v>
      </c>
      <c r="F9122">
        <v>90</v>
      </c>
      <c r="G9122">
        <v>5</v>
      </c>
      <c r="H9122" t="s">
        <v>303</v>
      </c>
      <c r="I9122" t="s">
        <v>170</v>
      </c>
      <c r="J9122">
        <v>28.578128397611106</v>
      </c>
      <c r="L9122" s="47"/>
      <c r="M9122" s="47"/>
    </row>
    <row r="9123" spans="1:13" x14ac:dyDescent="0.4">
      <c r="A9123" t="str">
        <f t="shared" si="142"/>
        <v>63_4A_M_0_60_2_HH800_Core</v>
      </c>
      <c r="B9123">
        <v>63</v>
      </c>
      <c r="C9123" t="s">
        <v>168</v>
      </c>
      <c r="D9123" t="s">
        <v>174</v>
      </c>
      <c r="E9123">
        <v>0</v>
      </c>
      <c r="F9123">
        <v>60</v>
      </c>
      <c r="G9123">
        <v>2</v>
      </c>
      <c r="H9123" t="s">
        <v>303</v>
      </c>
      <c r="I9123" t="s">
        <v>170</v>
      </c>
      <c r="J9123">
        <v>78.879982776163956</v>
      </c>
      <c r="L9123" s="47"/>
      <c r="M9123" s="47"/>
    </row>
    <row r="9124" spans="1:13" x14ac:dyDescent="0.4">
      <c r="A9124" t="str">
        <f t="shared" si="142"/>
        <v>62_2A_F_3_180_5_HH800_Core</v>
      </c>
      <c r="B9124">
        <v>62</v>
      </c>
      <c r="C9124" t="s">
        <v>176</v>
      </c>
      <c r="D9124" t="s">
        <v>169</v>
      </c>
      <c r="E9124">
        <v>3</v>
      </c>
      <c r="F9124">
        <v>180</v>
      </c>
      <c r="G9124">
        <v>5</v>
      </c>
      <c r="H9124" t="s">
        <v>303</v>
      </c>
      <c r="I9124" t="s">
        <v>170</v>
      </c>
      <c r="J9124">
        <v>4.3941028722050843</v>
      </c>
      <c r="L9124" s="47"/>
      <c r="M9124" s="47"/>
    </row>
    <row r="9125" spans="1:13" x14ac:dyDescent="0.4">
      <c r="A9125" t="str">
        <f t="shared" si="142"/>
        <v>51_2A_F_0_365_5_HH800_Core</v>
      </c>
      <c r="B9125">
        <v>51</v>
      </c>
      <c r="C9125" t="s">
        <v>176</v>
      </c>
      <c r="D9125" t="s">
        <v>169</v>
      </c>
      <c r="E9125">
        <v>0</v>
      </c>
      <c r="F9125">
        <v>365</v>
      </c>
      <c r="G9125">
        <v>5</v>
      </c>
      <c r="H9125" t="s">
        <v>303</v>
      </c>
      <c r="I9125" t="s">
        <v>170</v>
      </c>
      <c r="J9125">
        <v>57.539965298043811</v>
      </c>
      <c r="L9125" s="47"/>
      <c r="M9125" s="47"/>
    </row>
    <row r="9126" spans="1:13" x14ac:dyDescent="0.4">
      <c r="A9126" t="str">
        <f t="shared" si="142"/>
        <v>52_2A_F_6_180_5_HH800_Core</v>
      </c>
      <c r="B9126">
        <v>52</v>
      </c>
      <c r="C9126" t="s">
        <v>176</v>
      </c>
      <c r="D9126" t="s">
        <v>169</v>
      </c>
      <c r="E9126">
        <v>6</v>
      </c>
      <c r="F9126">
        <v>180</v>
      </c>
      <c r="G9126">
        <v>5</v>
      </c>
      <c r="H9126" t="s">
        <v>303</v>
      </c>
      <c r="I9126" t="s">
        <v>170</v>
      </c>
      <c r="J9126">
        <v>7.5993847658658584</v>
      </c>
      <c r="L9126" s="47"/>
      <c r="M9126" s="47"/>
    </row>
    <row r="9127" spans="1:13" x14ac:dyDescent="0.4">
      <c r="A9127" t="str">
        <f t="shared" si="142"/>
        <v>60_2A_M_6_180_5_HH800_Core</v>
      </c>
      <c r="B9127">
        <v>60</v>
      </c>
      <c r="C9127" t="s">
        <v>176</v>
      </c>
      <c r="D9127" t="s">
        <v>174</v>
      </c>
      <c r="E9127">
        <v>6</v>
      </c>
      <c r="F9127">
        <v>180</v>
      </c>
      <c r="G9127">
        <v>5</v>
      </c>
      <c r="H9127" t="s">
        <v>303</v>
      </c>
      <c r="I9127" t="s">
        <v>170</v>
      </c>
      <c r="J9127">
        <v>7.5525405769265168</v>
      </c>
      <c r="L9127" s="47"/>
      <c r="M9127" s="47"/>
    </row>
    <row r="9128" spans="1:13" x14ac:dyDescent="0.4">
      <c r="A9128" t="str">
        <f t="shared" si="142"/>
        <v>54_2A_M_6_90_5_HH800_Core</v>
      </c>
      <c r="B9128">
        <v>54</v>
      </c>
      <c r="C9128" t="s">
        <v>176</v>
      </c>
      <c r="D9128" t="s">
        <v>174</v>
      </c>
      <c r="E9128">
        <v>6</v>
      </c>
      <c r="F9128">
        <v>90</v>
      </c>
      <c r="G9128">
        <v>5</v>
      </c>
      <c r="H9128" t="s">
        <v>303</v>
      </c>
      <c r="I9128" t="s">
        <v>170</v>
      </c>
      <c r="J9128">
        <v>7.2969669002834774</v>
      </c>
      <c r="L9128" s="47"/>
      <c r="M9128" s="47"/>
    </row>
    <row r="9129" spans="1:13" x14ac:dyDescent="0.4">
      <c r="A9129" t="str">
        <f t="shared" si="142"/>
        <v>61_2A_F_0_90_2_HH800_Core</v>
      </c>
      <c r="B9129">
        <v>61</v>
      </c>
      <c r="C9129" t="s">
        <v>176</v>
      </c>
      <c r="D9129" t="s">
        <v>169</v>
      </c>
      <c r="E9129">
        <v>0</v>
      </c>
      <c r="F9129">
        <v>90</v>
      </c>
      <c r="G9129">
        <v>2</v>
      </c>
      <c r="H9129" t="s">
        <v>303</v>
      </c>
      <c r="I9129" t="s">
        <v>170</v>
      </c>
      <c r="J9129">
        <v>78.029902901704816</v>
      </c>
      <c r="L9129" s="47"/>
      <c r="M9129" s="47"/>
    </row>
    <row r="9130" spans="1:13" x14ac:dyDescent="0.4">
      <c r="A9130" t="str">
        <f t="shared" si="142"/>
        <v>42_2A_M_3_90_5_HH800_Core</v>
      </c>
      <c r="B9130">
        <v>42</v>
      </c>
      <c r="C9130" t="s">
        <v>176</v>
      </c>
      <c r="D9130" t="s">
        <v>174</v>
      </c>
      <c r="E9130">
        <v>3</v>
      </c>
      <c r="F9130">
        <v>90</v>
      </c>
      <c r="G9130">
        <v>5</v>
      </c>
      <c r="H9130" t="s">
        <v>303</v>
      </c>
      <c r="I9130" t="s">
        <v>170</v>
      </c>
      <c r="J9130">
        <v>2.4658620084572722</v>
      </c>
      <c r="L9130" s="47"/>
      <c r="M9130" s="47"/>
    </row>
    <row r="9131" spans="1:13" x14ac:dyDescent="0.4">
      <c r="A9131" t="str">
        <f t="shared" si="142"/>
        <v>61_2A_M_0_180_5_HH800_Core</v>
      </c>
      <c r="B9131">
        <v>61</v>
      </c>
      <c r="C9131" t="s">
        <v>176</v>
      </c>
      <c r="D9131" t="s">
        <v>174</v>
      </c>
      <c r="E9131">
        <v>0</v>
      </c>
      <c r="F9131">
        <v>180</v>
      </c>
      <c r="G9131">
        <v>5</v>
      </c>
      <c r="H9131" t="s">
        <v>303</v>
      </c>
      <c r="I9131" t="s">
        <v>170</v>
      </c>
      <c r="J9131">
        <v>102.60865809611101</v>
      </c>
      <c r="L9131" s="47"/>
      <c r="M9131" s="47"/>
    </row>
    <row r="9132" spans="1:13" x14ac:dyDescent="0.4">
      <c r="A9132" t="str">
        <f t="shared" si="142"/>
        <v>58_2A_F_0_365_5_HH800_Core</v>
      </c>
      <c r="B9132">
        <v>58</v>
      </c>
      <c r="C9132" t="s">
        <v>176</v>
      </c>
      <c r="D9132" t="s">
        <v>169</v>
      </c>
      <c r="E9132">
        <v>0</v>
      </c>
      <c r="F9132">
        <v>365</v>
      </c>
      <c r="G9132">
        <v>5</v>
      </c>
      <c r="H9132" t="s">
        <v>303</v>
      </c>
      <c r="I9132" t="s">
        <v>170</v>
      </c>
      <c r="J9132">
        <v>72.597071798319035</v>
      </c>
      <c r="L9132" s="47"/>
      <c r="M9132" s="47"/>
    </row>
    <row r="9133" spans="1:13" x14ac:dyDescent="0.4">
      <c r="A9133" t="str">
        <f t="shared" si="142"/>
        <v>62_4A_F_0_180_5_HH800_Core</v>
      </c>
      <c r="B9133">
        <v>62</v>
      </c>
      <c r="C9133" t="s">
        <v>168</v>
      </c>
      <c r="D9133" t="s">
        <v>169</v>
      </c>
      <c r="E9133">
        <v>0</v>
      </c>
      <c r="F9133">
        <v>180</v>
      </c>
      <c r="G9133">
        <v>5</v>
      </c>
      <c r="H9133" t="s">
        <v>303</v>
      </c>
      <c r="I9133" t="s">
        <v>170</v>
      </c>
      <c r="J9133">
        <v>58.416503593445</v>
      </c>
      <c r="L9133" s="47"/>
      <c r="M9133" s="47"/>
    </row>
    <row r="9134" spans="1:13" x14ac:dyDescent="0.4">
      <c r="A9134" t="str">
        <f t="shared" si="142"/>
        <v>26_4A_F_6_180_5_HH800_Core</v>
      </c>
      <c r="B9134">
        <v>26</v>
      </c>
      <c r="C9134" t="s">
        <v>168</v>
      </c>
      <c r="D9134" t="s">
        <v>169</v>
      </c>
      <c r="E9134">
        <v>6</v>
      </c>
      <c r="F9134">
        <v>180</v>
      </c>
      <c r="G9134">
        <v>5</v>
      </c>
      <c r="H9134" t="s">
        <v>303</v>
      </c>
      <c r="I9134" t="s">
        <v>170</v>
      </c>
      <c r="J9134">
        <v>1.6036095266012473</v>
      </c>
      <c r="L9134" s="47"/>
      <c r="M9134" s="47"/>
    </row>
    <row r="9135" spans="1:13" x14ac:dyDescent="0.4">
      <c r="A9135" t="str">
        <f t="shared" si="142"/>
        <v>36_4A_M_3_90_5_HH800_Core</v>
      </c>
      <c r="B9135">
        <v>36</v>
      </c>
      <c r="C9135" t="s">
        <v>168</v>
      </c>
      <c r="D9135" t="s">
        <v>174</v>
      </c>
      <c r="E9135">
        <v>3</v>
      </c>
      <c r="F9135">
        <v>90</v>
      </c>
      <c r="G9135">
        <v>5</v>
      </c>
      <c r="H9135" t="s">
        <v>303</v>
      </c>
      <c r="I9135" t="s">
        <v>170</v>
      </c>
      <c r="J9135">
        <v>1.668825699340176</v>
      </c>
      <c r="L9135" s="47"/>
      <c r="M9135" s="47"/>
    </row>
    <row r="9136" spans="1:13" x14ac:dyDescent="0.4">
      <c r="A9136" t="str">
        <f t="shared" si="142"/>
        <v>48_2A_M_3_365_5_HH800_Core</v>
      </c>
      <c r="B9136">
        <v>48</v>
      </c>
      <c r="C9136" t="s">
        <v>176</v>
      </c>
      <c r="D9136" t="s">
        <v>174</v>
      </c>
      <c r="E9136">
        <v>3</v>
      </c>
      <c r="F9136">
        <v>365</v>
      </c>
      <c r="G9136">
        <v>5</v>
      </c>
      <c r="H9136" t="s">
        <v>303</v>
      </c>
      <c r="I9136" t="s">
        <v>170</v>
      </c>
      <c r="J9136">
        <v>3.7031176934721781</v>
      </c>
      <c r="L9136" s="47"/>
      <c r="M9136" s="47"/>
    </row>
    <row r="9137" spans="1:13" x14ac:dyDescent="0.4">
      <c r="A9137" t="str">
        <f t="shared" si="142"/>
        <v>31_2A_F_6_365_5_HH800_Core</v>
      </c>
      <c r="B9137">
        <v>31</v>
      </c>
      <c r="C9137" t="s">
        <v>176</v>
      </c>
      <c r="D9137" t="s">
        <v>169</v>
      </c>
      <c r="E9137">
        <v>6</v>
      </c>
      <c r="F9137">
        <v>365</v>
      </c>
      <c r="G9137">
        <v>5</v>
      </c>
      <c r="H9137" t="s">
        <v>303</v>
      </c>
      <c r="I9137" t="s">
        <v>170</v>
      </c>
      <c r="J9137">
        <v>4.3345562451832675</v>
      </c>
      <c r="L9137" s="47"/>
      <c r="M9137" s="47"/>
    </row>
    <row r="9138" spans="1:13" x14ac:dyDescent="0.4">
      <c r="A9138" t="str">
        <f t="shared" si="142"/>
        <v>40_4A_M_0_180_5_HH800_Core</v>
      </c>
      <c r="B9138">
        <v>40</v>
      </c>
      <c r="C9138" t="s">
        <v>168</v>
      </c>
      <c r="D9138" t="s">
        <v>174</v>
      </c>
      <c r="E9138">
        <v>0</v>
      </c>
      <c r="F9138">
        <v>180</v>
      </c>
      <c r="G9138">
        <v>5</v>
      </c>
      <c r="H9138" t="s">
        <v>303</v>
      </c>
      <c r="I9138" t="s">
        <v>170</v>
      </c>
      <c r="J9138">
        <v>19.171886808784812</v>
      </c>
      <c r="L9138" s="47"/>
      <c r="M9138" s="47"/>
    </row>
    <row r="9139" spans="1:13" x14ac:dyDescent="0.4">
      <c r="A9139" t="str">
        <f t="shared" si="142"/>
        <v>40_4M_M_0_180_5_HH800_Core</v>
      </c>
      <c r="B9139">
        <v>40</v>
      </c>
      <c r="C9139" t="s">
        <v>173</v>
      </c>
      <c r="D9139" t="s">
        <v>174</v>
      </c>
      <c r="E9139">
        <v>0</v>
      </c>
      <c r="F9139">
        <v>180</v>
      </c>
      <c r="G9139">
        <v>5</v>
      </c>
      <c r="H9139" t="s">
        <v>303</v>
      </c>
      <c r="I9139" t="s">
        <v>170</v>
      </c>
      <c r="J9139">
        <v>18.160376893421805</v>
      </c>
      <c r="L9139" s="47"/>
      <c r="M9139" s="47"/>
    </row>
    <row r="9140" spans="1:13" x14ac:dyDescent="0.4">
      <c r="A9140" t="str">
        <f t="shared" si="142"/>
        <v>61_2A_M_0_180_2_HH800_Core</v>
      </c>
      <c r="B9140">
        <v>61</v>
      </c>
      <c r="C9140" t="s">
        <v>176</v>
      </c>
      <c r="D9140" t="s">
        <v>174</v>
      </c>
      <c r="E9140">
        <v>0</v>
      </c>
      <c r="F9140">
        <v>180</v>
      </c>
      <c r="G9140">
        <v>2</v>
      </c>
      <c r="H9140" t="s">
        <v>303</v>
      </c>
      <c r="I9140" t="s">
        <v>170</v>
      </c>
      <c r="J9140">
        <v>72.087573575181324</v>
      </c>
      <c r="L9140" s="47"/>
      <c r="M9140" s="47"/>
    </row>
    <row r="9141" spans="1:13" x14ac:dyDescent="0.4">
      <c r="A9141" t="str">
        <f t="shared" si="142"/>
        <v>63_2A_F_0_365_5_HH800_Core</v>
      </c>
      <c r="B9141">
        <v>63</v>
      </c>
      <c r="C9141" t="s">
        <v>176</v>
      </c>
      <c r="D9141" t="s">
        <v>169</v>
      </c>
      <c r="E9141">
        <v>0</v>
      </c>
      <c r="F9141">
        <v>365</v>
      </c>
      <c r="G9141">
        <v>5</v>
      </c>
      <c r="H9141" t="s">
        <v>303</v>
      </c>
      <c r="I9141" t="s">
        <v>170</v>
      </c>
      <c r="J9141">
        <v>81.110681360642332</v>
      </c>
      <c r="L9141" s="47"/>
      <c r="M9141" s="47"/>
    </row>
    <row r="9142" spans="1:13" x14ac:dyDescent="0.4">
      <c r="A9142" t="str">
        <f t="shared" si="142"/>
        <v>41_2A_M_0_180_5_HH800_Core</v>
      </c>
      <c r="B9142">
        <v>41</v>
      </c>
      <c r="C9142" t="s">
        <v>176</v>
      </c>
      <c r="D9142" t="s">
        <v>174</v>
      </c>
      <c r="E9142">
        <v>0</v>
      </c>
      <c r="F9142">
        <v>180</v>
      </c>
      <c r="G9142">
        <v>5</v>
      </c>
      <c r="H9142" t="s">
        <v>303</v>
      </c>
      <c r="I9142" t="s">
        <v>170</v>
      </c>
      <c r="J9142">
        <v>36.349427680289423</v>
      </c>
      <c r="L9142" s="47"/>
      <c r="M9142" s="47"/>
    </row>
    <row r="9143" spans="1:13" x14ac:dyDescent="0.4">
      <c r="A9143" t="str">
        <f t="shared" si="142"/>
        <v>56_2A_M_0_90_5_HH800_Core</v>
      </c>
      <c r="B9143">
        <v>56</v>
      </c>
      <c r="C9143" t="s">
        <v>176</v>
      </c>
      <c r="D9143" t="s">
        <v>174</v>
      </c>
      <c r="E9143">
        <v>0</v>
      </c>
      <c r="F9143">
        <v>90</v>
      </c>
      <c r="G9143">
        <v>5</v>
      </c>
      <c r="H9143" t="s">
        <v>303</v>
      </c>
      <c r="I9143" t="s">
        <v>170</v>
      </c>
      <c r="J9143">
        <v>92.851868464134739</v>
      </c>
      <c r="L9143" s="47"/>
      <c r="M9143" s="47"/>
    </row>
    <row r="9144" spans="1:13" x14ac:dyDescent="0.4">
      <c r="A9144" t="str">
        <f t="shared" si="142"/>
        <v>49_2A_M_0_90_2_HH800_Core</v>
      </c>
      <c r="B9144">
        <v>49</v>
      </c>
      <c r="C9144" t="s">
        <v>176</v>
      </c>
      <c r="D9144" t="s">
        <v>174</v>
      </c>
      <c r="E9144">
        <v>0</v>
      </c>
      <c r="F9144">
        <v>90</v>
      </c>
      <c r="G9144">
        <v>2</v>
      </c>
      <c r="H9144" t="s">
        <v>303</v>
      </c>
      <c r="I9144" t="s">
        <v>170</v>
      </c>
      <c r="J9144">
        <v>36.853823772752605</v>
      </c>
      <c r="L9144" s="47"/>
      <c r="M9144" s="47"/>
    </row>
    <row r="9145" spans="1:13" x14ac:dyDescent="0.4">
      <c r="A9145" t="str">
        <f t="shared" si="142"/>
        <v>63_2A_M_6_180_5_HH800_Core</v>
      </c>
      <c r="B9145">
        <v>63</v>
      </c>
      <c r="C9145" t="s">
        <v>176</v>
      </c>
      <c r="D9145" t="s">
        <v>174</v>
      </c>
      <c r="E9145">
        <v>6</v>
      </c>
      <c r="F9145">
        <v>180</v>
      </c>
      <c r="G9145">
        <v>5</v>
      </c>
      <c r="H9145" t="s">
        <v>303</v>
      </c>
      <c r="I9145" t="s">
        <v>170</v>
      </c>
      <c r="J9145">
        <v>8.4520613858368332</v>
      </c>
      <c r="L9145" s="47"/>
      <c r="M9145" s="47"/>
    </row>
    <row r="9146" spans="1:13" x14ac:dyDescent="0.4">
      <c r="A9146" t="str">
        <f t="shared" si="142"/>
        <v>26_2A_F_0_90_5_HH800_Core</v>
      </c>
      <c r="B9146">
        <v>26</v>
      </c>
      <c r="C9146" t="s">
        <v>176</v>
      </c>
      <c r="D9146" t="s">
        <v>169</v>
      </c>
      <c r="E9146">
        <v>0</v>
      </c>
      <c r="F9146">
        <v>90</v>
      </c>
      <c r="G9146">
        <v>5</v>
      </c>
      <c r="H9146" t="s">
        <v>303</v>
      </c>
      <c r="I9146" t="s">
        <v>170</v>
      </c>
      <c r="J9146">
        <v>38.112496783870647</v>
      </c>
      <c r="L9146" s="47"/>
      <c r="M9146" s="47"/>
    </row>
    <row r="9147" spans="1:13" x14ac:dyDescent="0.4">
      <c r="A9147" t="str">
        <f t="shared" si="142"/>
        <v>58_4A_M_3_90_5_HH800_Core</v>
      </c>
      <c r="B9147">
        <v>58</v>
      </c>
      <c r="C9147" t="s">
        <v>168</v>
      </c>
      <c r="D9147" t="s">
        <v>174</v>
      </c>
      <c r="E9147">
        <v>3</v>
      </c>
      <c r="F9147">
        <v>90</v>
      </c>
      <c r="G9147">
        <v>5</v>
      </c>
      <c r="H9147" t="s">
        <v>303</v>
      </c>
      <c r="I9147" t="s">
        <v>170</v>
      </c>
      <c r="J9147">
        <v>2.9607141806791315</v>
      </c>
      <c r="L9147" s="47"/>
      <c r="M9147" s="47"/>
    </row>
    <row r="9148" spans="1:13" x14ac:dyDescent="0.4">
      <c r="A9148" t="str">
        <f t="shared" si="142"/>
        <v>60_2A_F_0_90_5_HH800_Core</v>
      </c>
      <c r="B9148">
        <v>60</v>
      </c>
      <c r="C9148" t="s">
        <v>176</v>
      </c>
      <c r="D9148" t="s">
        <v>169</v>
      </c>
      <c r="E9148">
        <v>0</v>
      </c>
      <c r="F9148">
        <v>90</v>
      </c>
      <c r="G9148">
        <v>5</v>
      </c>
      <c r="H9148" t="s">
        <v>303</v>
      </c>
      <c r="I9148" t="s">
        <v>170</v>
      </c>
      <c r="J9148">
        <v>103.21986339608209</v>
      </c>
      <c r="L9148" s="47"/>
      <c r="M9148" s="47"/>
    </row>
    <row r="9149" spans="1:13" x14ac:dyDescent="0.4">
      <c r="A9149" t="str">
        <f t="shared" si="142"/>
        <v>64_2A_M_6_365_5_HH800_Core</v>
      </c>
      <c r="B9149">
        <v>64</v>
      </c>
      <c r="C9149" t="s">
        <v>176</v>
      </c>
      <c r="D9149" t="s">
        <v>174</v>
      </c>
      <c r="E9149">
        <v>6</v>
      </c>
      <c r="F9149">
        <v>365</v>
      </c>
      <c r="G9149">
        <v>5</v>
      </c>
      <c r="H9149" t="s">
        <v>303</v>
      </c>
      <c r="I9149" t="s">
        <v>170</v>
      </c>
      <c r="J9149">
        <v>7.9400524581822012</v>
      </c>
      <c r="L9149" s="47"/>
      <c r="M9149" s="47"/>
    </row>
    <row r="9150" spans="1:13" x14ac:dyDescent="0.4">
      <c r="A9150" t="str">
        <f t="shared" si="142"/>
        <v>53_2A_M_0_90_2_HH800_Core</v>
      </c>
      <c r="B9150">
        <v>53</v>
      </c>
      <c r="C9150" t="s">
        <v>176</v>
      </c>
      <c r="D9150" t="s">
        <v>174</v>
      </c>
      <c r="E9150">
        <v>0</v>
      </c>
      <c r="F9150">
        <v>90</v>
      </c>
      <c r="G9150">
        <v>2</v>
      </c>
      <c r="H9150" t="s">
        <v>303</v>
      </c>
      <c r="I9150" t="s">
        <v>170</v>
      </c>
      <c r="J9150">
        <v>44.797192849679028</v>
      </c>
      <c r="L9150" s="47"/>
      <c r="M9150" s="47"/>
    </row>
    <row r="9151" spans="1:13" x14ac:dyDescent="0.4">
      <c r="A9151" t="str">
        <f t="shared" si="142"/>
        <v>64_2A_F_3_90_5_HH800_Core</v>
      </c>
      <c r="B9151">
        <v>64</v>
      </c>
      <c r="C9151" t="s">
        <v>176</v>
      </c>
      <c r="D9151" t="s">
        <v>169</v>
      </c>
      <c r="E9151">
        <v>3</v>
      </c>
      <c r="F9151">
        <v>90</v>
      </c>
      <c r="G9151">
        <v>5</v>
      </c>
      <c r="H9151" t="s">
        <v>303</v>
      </c>
      <c r="I9151" t="s">
        <v>170</v>
      </c>
      <c r="J9151">
        <v>4.6812386679726261</v>
      </c>
      <c r="L9151" s="47"/>
      <c r="M9151" s="47"/>
    </row>
    <row r="9152" spans="1:13" x14ac:dyDescent="0.4">
      <c r="A9152" t="str">
        <f t="shared" si="142"/>
        <v>61_2A_F_0_365_5_HH800_Core</v>
      </c>
      <c r="B9152">
        <v>61</v>
      </c>
      <c r="C9152" t="s">
        <v>176</v>
      </c>
      <c r="D9152" t="s">
        <v>169</v>
      </c>
      <c r="E9152">
        <v>0</v>
      </c>
      <c r="F9152">
        <v>365</v>
      </c>
      <c r="G9152">
        <v>5</v>
      </c>
      <c r="H9152" t="s">
        <v>303</v>
      </c>
      <c r="I9152" t="s">
        <v>170</v>
      </c>
      <c r="J9152">
        <v>80.10798203002237</v>
      </c>
      <c r="L9152" s="47"/>
      <c r="M9152" s="47"/>
    </row>
    <row r="9153" spans="1:13" x14ac:dyDescent="0.4">
      <c r="A9153" t="str">
        <f t="shared" si="142"/>
        <v>64_4A_M_0_90_5_HH800_Core</v>
      </c>
      <c r="B9153">
        <v>64</v>
      </c>
      <c r="C9153" t="s">
        <v>168</v>
      </c>
      <c r="D9153" t="s">
        <v>174</v>
      </c>
      <c r="E9153">
        <v>0</v>
      </c>
      <c r="F9153">
        <v>90</v>
      </c>
      <c r="G9153">
        <v>5</v>
      </c>
      <c r="H9153" t="s">
        <v>303</v>
      </c>
      <c r="I9153" t="s">
        <v>170</v>
      </c>
      <c r="J9153">
        <v>61.939989268774376</v>
      </c>
      <c r="L9153" s="47"/>
      <c r="M9153" s="47"/>
    </row>
    <row r="9154" spans="1:13" x14ac:dyDescent="0.4">
      <c r="A9154" t="str">
        <f t="shared" si="142"/>
        <v>63_4A_F_3_90_5_HH800_Core</v>
      </c>
      <c r="B9154">
        <v>63</v>
      </c>
      <c r="C9154" t="s">
        <v>168</v>
      </c>
      <c r="D9154" t="s">
        <v>169</v>
      </c>
      <c r="E9154">
        <v>3</v>
      </c>
      <c r="F9154">
        <v>90</v>
      </c>
      <c r="G9154">
        <v>5</v>
      </c>
      <c r="H9154" t="s">
        <v>303</v>
      </c>
      <c r="I9154" t="s">
        <v>170</v>
      </c>
      <c r="J9154">
        <v>2.8155348175613688</v>
      </c>
      <c r="L9154" s="47"/>
      <c r="M9154" s="47"/>
    </row>
    <row r="9155" spans="1:13" x14ac:dyDescent="0.4">
      <c r="A9155" t="str">
        <f t="shared" ref="A9155:A9218" si="143">B9155&amp;"_"&amp;C9155&amp;"_"&amp;D9155&amp;"_"&amp;E9155&amp;"_"&amp;F9155&amp;"_"&amp;G9155&amp;"_"&amp;H9155&amp;"_"&amp;I9155</f>
        <v>53_2A_M_0_180_5_HH800_Core</v>
      </c>
      <c r="B9155">
        <v>53</v>
      </c>
      <c r="C9155" t="s">
        <v>176</v>
      </c>
      <c r="D9155" t="s">
        <v>174</v>
      </c>
      <c r="E9155">
        <v>0</v>
      </c>
      <c r="F9155">
        <v>180</v>
      </c>
      <c r="G9155">
        <v>5</v>
      </c>
      <c r="H9155" t="s">
        <v>303</v>
      </c>
      <c r="I9155" t="s">
        <v>170</v>
      </c>
      <c r="J9155">
        <v>70.591455962243714</v>
      </c>
      <c r="L9155" s="47"/>
      <c r="M9155" s="47"/>
    </row>
    <row r="9156" spans="1:13" x14ac:dyDescent="0.4">
      <c r="A9156" t="str">
        <f t="shared" si="143"/>
        <v>63_2A_M_0_90_2_HH800_Core</v>
      </c>
      <c r="B9156">
        <v>63</v>
      </c>
      <c r="C9156" t="s">
        <v>176</v>
      </c>
      <c r="D9156" t="s">
        <v>174</v>
      </c>
      <c r="E9156">
        <v>0</v>
      </c>
      <c r="F9156">
        <v>90</v>
      </c>
      <c r="G9156">
        <v>2</v>
      </c>
      <c r="H9156" t="s">
        <v>303</v>
      </c>
      <c r="I9156" t="s">
        <v>170</v>
      </c>
      <c r="J9156">
        <v>95.935272530264655</v>
      </c>
      <c r="L9156" s="47"/>
      <c r="M9156" s="47"/>
    </row>
    <row r="9157" spans="1:13" x14ac:dyDescent="0.4">
      <c r="A9157" t="str">
        <f t="shared" si="143"/>
        <v>47_4A_M_0_180_5_HH800_Core</v>
      </c>
      <c r="B9157">
        <v>47</v>
      </c>
      <c r="C9157" t="s">
        <v>168</v>
      </c>
      <c r="D9157" t="s">
        <v>174</v>
      </c>
      <c r="E9157">
        <v>0</v>
      </c>
      <c r="F9157">
        <v>180</v>
      </c>
      <c r="G9157">
        <v>5</v>
      </c>
      <c r="H9157" t="s">
        <v>303</v>
      </c>
      <c r="I9157" t="s">
        <v>170</v>
      </c>
      <c r="J9157">
        <v>26.917528577543447</v>
      </c>
      <c r="L9157" s="47"/>
      <c r="M9157" s="47"/>
    </row>
    <row r="9158" spans="1:13" x14ac:dyDescent="0.4">
      <c r="A9158" t="str">
        <f t="shared" si="143"/>
        <v>27_2A_F_0_365_5_HH800_Core</v>
      </c>
      <c r="B9158">
        <v>27</v>
      </c>
      <c r="C9158" t="s">
        <v>176</v>
      </c>
      <c r="D9158" t="s">
        <v>169</v>
      </c>
      <c r="E9158">
        <v>0</v>
      </c>
      <c r="F9158">
        <v>365</v>
      </c>
      <c r="G9158">
        <v>5</v>
      </c>
      <c r="H9158" t="s">
        <v>303</v>
      </c>
      <c r="I9158" t="s">
        <v>170</v>
      </c>
      <c r="J9158">
        <v>27.990290690910999</v>
      </c>
      <c r="L9158" s="47"/>
      <c r="M9158" s="47"/>
    </row>
    <row r="9159" spans="1:13" x14ac:dyDescent="0.4">
      <c r="A9159" t="str">
        <f t="shared" si="143"/>
        <v>31_2A_M_0_90_5_HH800_Core</v>
      </c>
      <c r="B9159">
        <v>31</v>
      </c>
      <c r="C9159" t="s">
        <v>176</v>
      </c>
      <c r="D9159" t="s">
        <v>174</v>
      </c>
      <c r="E9159">
        <v>0</v>
      </c>
      <c r="F9159">
        <v>90</v>
      </c>
      <c r="G9159">
        <v>5</v>
      </c>
      <c r="H9159" t="s">
        <v>303</v>
      </c>
      <c r="I9159" t="s">
        <v>170</v>
      </c>
      <c r="J9159">
        <v>28.851760947430872</v>
      </c>
      <c r="L9159" s="47"/>
      <c r="M9159" s="47"/>
    </row>
    <row r="9160" spans="1:13" x14ac:dyDescent="0.4">
      <c r="A9160" t="str">
        <f t="shared" si="143"/>
        <v>62_2A_M_0_60_2_HH800_Core</v>
      </c>
      <c r="B9160">
        <v>62</v>
      </c>
      <c r="C9160" t="s">
        <v>176</v>
      </c>
      <c r="D9160" t="s">
        <v>174</v>
      </c>
      <c r="E9160">
        <v>0</v>
      </c>
      <c r="F9160">
        <v>60</v>
      </c>
      <c r="G9160">
        <v>2</v>
      </c>
      <c r="H9160" t="s">
        <v>303</v>
      </c>
      <c r="I9160" t="s">
        <v>170</v>
      </c>
      <c r="J9160">
        <v>121.0500284641393</v>
      </c>
      <c r="L9160" s="47"/>
      <c r="M9160" s="47"/>
    </row>
    <row r="9161" spans="1:13" x14ac:dyDescent="0.4">
      <c r="A9161" t="str">
        <f t="shared" si="143"/>
        <v>62_4A_M_0_90_5_HH800_Core</v>
      </c>
      <c r="B9161">
        <v>62</v>
      </c>
      <c r="C9161" t="s">
        <v>168</v>
      </c>
      <c r="D9161" t="s">
        <v>174</v>
      </c>
      <c r="E9161">
        <v>0</v>
      </c>
      <c r="F9161">
        <v>90</v>
      </c>
      <c r="G9161">
        <v>5</v>
      </c>
      <c r="H9161" t="s">
        <v>303</v>
      </c>
      <c r="I9161" t="s">
        <v>170</v>
      </c>
      <c r="J9161">
        <v>57.799725570028215</v>
      </c>
      <c r="L9161" s="47"/>
      <c r="M9161" s="47"/>
    </row>
    <row r="9162" spans="1:13" x14ac:dyDescent="0.4">
      <c r="A9162" t="str">
        <f t="shared" si="143"/>
        <v>60_2A_M_0_60_2_HH800_Core</v>
      </c>
      <c r="B9162">
        <v>60</v>
      </c>
      <c r="C9162" t="s">
        <v>176</v>
      </c>
      <c r="D9162" t="s">
        <v>174</v>
      </c>
      <c r="E9162">
        <v>0</v>
      </c>
      <c r="F9162">
        <v>60</v>
      </c>
      <c r="G9162">
        <v>2</v>
      </c>
      <c r="H9162" t="s">
        <v>303</v>
      </c>
      <c r="I9162" t="s">
        <v>170</v>
      </c>
      <c r="J9162">
        <v>100.1550227600717</v>
      </c>
      <c r="L9162" s="47"/>
      <c r="M9162" s="47"/>
    </row>
    <row r="9163" spans="1:13" x14ac:dyDescent="0.4">
      <c r="A9163" t="str">
        <f t="shared" si="143"/>
        <v>60_2A_F_3_90_5_HH800_Core</v>
      </c>
      <c r="B9163">
        <v>60</v>
      </c>
      <c r="C9163" t="s">
        <v>176</v>
      </c>
      <c r="D9163" t="s">
        <v>169</v>
      </c>
      <c r="E9163">
        <v>3</v>
      </c>
      <c r="F9163">
        <v>90</v>
      </c>
      <c r="G9163">
        <v>5</v>
      </c>
      <c r="H9163" t="s">
        <v>303</v>
      </c>
      <c r="I9163" t="s">
        <v>170</v>
      </c>
      <c r="J9163">
        <v>4.0758102195392452</v>
      </c>
      <c r="L9163" s="47"/>
      <c r="M9163" s="47"/>
    </row>
    <row r="9164" spans="1:13" x14ac:dyDescent="0.4">
      <c r="A9164" t="str">
        <f t="shared" si="143"/>
        <v>58_4A_M_0_90_2_HH800_Core</v>
      </c>
      <c r="B9164">
        <v>58</v>
      </c>
      <c r="C9164" t="s">
        <v>168</v>
      </c>
      <c r="D9164" t="s">
        <v>174</v>
      </c>
      <c r="E9164">
        <v>0</v>
      </c>
      <c r="F9164">
        <v>90</v>
      </c>
      <c r="G9164">
        <v>2</v>
      </c>
      <c r="H9164" t="s">
        <v>303</v>
      </c>
      <c r="I9164" t="s">
        <v>170</v>
      </c>
      <c r="J9164">
        <v>40.136313503460293</v>
      </c>
      <c r="L9164" s="47"/>
      <c r="M9164" s="47"/>
    </row>
    <row r="9165" spans="1:13" x14ac:dyDescent="0.4">
      <c r="A9165" t="str">
        <f t="shared" si="143"/>
        <v>62_4A_M_0_365_5_HH800_Core</v>
      </c>
      <c r="B9165">
        <v>62</v>
      </c>
      <c r="C9165" t="s">
        <v>168</v>
      </c>
      <c r="D9165" t="s">
        <v>174</v>
      </c>
      <c r="E9165">
        <v>0</v>
      </c>
      <c r="F9165">
        <v>365</v>
      </c>
      <c r="G9165">
        <v>5</v>
      </c>
      <c r="H9165" t="s">
        <v>303</v>
      </c>
      <c r="I9165" t="s">
        <v>170</v>
      </c>
      <c r="J9165">
        <v>46.772798507610723</v>
      </c>
      <c r="L9165" s="47"/>
      <c r="M9165" s="47"/>
    </row>
    <row r="9166" spans="1:13" x14ac:dyDescent="0.4">
      <c r="A9166" t="str">
        <f t="shared" si="143"/>
        <v>54_4A_M_3_180_5_HH800_Core</v>
      </c>
      <c r="B9166">
        <v>54</v>
      </c>
      <c r="C9166" t="s">
        <v>168</v>
      </c>
      <c r="D9166" t="s">
        <v>174</v>
      </c>
      <c r="E9166">
        <v>3</v>
      </c>
      <c r="F9166">
        <v>180</v>
      </c>
      <c r="G9166">
        <v>5</v>
      </c>
      <c r="H9166" t="s">
        <v>303</v>
      </c>
      <c r="I9166" t="s">
        <v>170</v>
      </c>
      <c r="J9166">
        <v>2.9709777052042554</v>
      </c>
      <c r="L9166" s="47"/>
      <c r="M9166" s="47"/>
    </row>
    <row r="9167" spans="1:13" x14ac:dyDescent="0.4">
      <c r="A9167" t="str">
        <f t="shared" si="143"/>
        <v>39_2A_F_0_180_5_HH800_Core</v>
      </c>
      <c r="B9167">
        <v>39</v>
      </c>
      <c r="C9167" t="s">
        <v>176</v>
      </c>
      <c r="D9167" t="s">
        <v>169</v>
      </c>
      <c r="E9167">
        <v>0</v>
      </c>
      <c r="F9167">
        <v>180</v>
      </c>
      <c r="G9167">
        <v>5</v>
      </c>
      <c r="H9167" t="s">
        <v>303</v>
      </c>
      <c r="I9167" t="s">
        <v>170</v>
      </c>
      <c r="J9167">
        <v>43.3530955609234</v>
      </c>
      <c r="L9167" s="47"/>
      <c r="M9167" s="47"/>
    </row>
    <row r="9168" spans="1:13" x14ac:dyDescent="0.4">
      <c r="A9168" t="str">
        <f t="shared" si="143"/>
        <v>55_2A_F_0_180_2_HH800_Core</v>
      </c>
      <c r="B9168">
        <v>55</v>
      </c>
      <c r="C9168" t="s">
        <v>176</v>
      </c>
      <c r="D9168" t="s">
        <v>169</v>
      </c>
      <c r="E9168">
        <v>0</v>
      </c>
      <c r="F9168">
        <v>180</v>
      </c>
      <c r="G9168">
        <v>2</v>
      </c>
      <c r="H9168" t="s">
        <v>303</v>
      </c>
      <c r="I9168" t="s">
        <v>170</v>
      </c>
      <c r="J9168">
        <v>44.535381855397503</v>
      </c>
      <c r="L9168" s="47"/>
      <c r="M9168" s="47"/>
    </row>
    <row r="9169" spans="1:13" x14ac:dyDescent="0.4">
      <c r="A9169" t="str">
        <f t="shared" si="143"/>
        <v>45_2A_F_0_365_5_HH800_Core</v>
      </c>
      <c r="B9169">
        <v>45</v>
      </c>
      <c r="C9169" t="s">
        <v>176</v>
      </c>
      <c r="D9169" t="s">
        <v>169</v>
      </c>
      <c r="E9169">
        <v>0</v>
      </c>
      <c r="F9169">
        <v>365</v>
      </c>
      <c r="G9169">
        <v>5</v>
      </c>
      <c r="H9169" t="s">
        <v>303</v>
      </c>
      <c r="I9169" t="s">
        <v>170</v>
      </c>
      <c r="J9169">
        <v>50.515633000349567</v>
      </c>
      <c r="L9169" s="47"/>
      <c r="M9169" s="47"/>
    </row>
    <row r="9170" spans="1:13" x14ac:dyDescent="0.4">
      <c r="A9170" t="str">
        <f t="shared" si="143"/>
        <v>62_4A_M_0_90_2_HH800_Core</v>
      </c>
      <c r="B9170">
        <v>62</v>
      </c>
      <c r="C9170" t="s">
        <v>168</v>
      </c>
      <c r="D9170" t="s">
        <v>174</v>
      </c>
      <c r="E9170">
        <v>0</v>
      </c>
      <c r="F9170">
        <v>90</v>
      </c>
      <c r="G9170">
        <v>2</v>
      </c>
      <c r="H9170" t="s">
        <v>303</v>
      </c>
      <c r="I9170" t="s">
        <v>170</v>
      </c>
      <c r="J9170">
        <v>56.530370250410662</v>
      </c>
      <c r="L9170" s="47"/>
      <c r="M9170" s="47"/>
    </row>
    <row r="9171" spans="1:13" x14ac:dyDescent="0.4">
      <c r="A9171" t="str">
        <f t="shared" si="143"/>
        <v>44_2A_F_3_180_5_HH800_Core</v>
      </c>
      <c r="B9171">
        <v>44</v>
      </c>
      <c r="C9171" t="s">
        <v>176</v>
      </c>
      <c r="D9171" t="s">
        <v>169</v>
      </c>
      <c r="E9171">
        <v>3</v>
      </c>
      <c r="F9171">
        <v>180</v>
      </c>
      <c r="G9171">
        <v>5</v>
      </c>
      <c r="H9171" t="s">
        <v>303</v>
      </c>
      <c r="I9171" t="s">
        <v>170</v>
      </c>
      <c r="J9171">
        <v>3.5266613293028706</v>
      </c>
      <c r="L9171" s="47"/>
      <c r="M9171" s="47"/>
    </row>
    <row r="9172" spans="1:13" x14ac:dyDescent="0.4">
      <c r="A9172" t="str">
        <f t="shared" si="143"/>
        <v>64_4A_M_6_180_5_HH800_Core</v>
      </c>
      <c r="B9172">
        <v>64</v>
      </c>
      <c r="C9172" t="s">
        <v>168</v>
      </c>
      <c r="D9172" t="s">
        <v>174</v>
      </c>
      <c r="E9172">
        <v>6</v>
      </c>
      <c r="F9172">
        <v>180</v>
      </c>
      <c r="G9172">
        <v>5</v>
      </c>
      <c r="H9172" t="s">
        <v>303</v>
      </c>
      <c r="I9172" t="s">
        <v>170</v>
      </c>
      <c r="J9172">
        <v>5.0823218991256569</v>
      </c>
      <c r="L9172" s="47"/>
      <c r="M9172" s="47"/>
    </row>
    <row r="9173" spans="1:13" x14ac:dyDescent="0.4">
      <c r="A9173" t="str">
        <f t="shared" si="143"/>
        <v>48_2A_F_0_90_5_HH800_Core</v>
      </c>
      <c r="B9173">
        <v>48</v>
      </c>
      <c r="C9173" t="s">
        <v>176</v>
      </c>
      <c r="D9173" t="s">
        <v>169</v>
      </c>
      <c r="E9173">
        <v>0</v>
      </c>
      <c r="F9173">
        <v>90</v>
      </c>
      <c r="G9173">
        <v>5</v>
      </c>
      <c r="H9173" t="s">
        <v>303</v>
      </c>
      <c r="I9173" t="s">
        <v>170</v>
      </c>
      <c r="J9173">
        <v>71.424753995318738</v>
      </c>
      <c r="L9173" s="47"/>
      <c r="M9173" s="47"/>
    </row>
    <row r="9174" spans="1:13" x14ac:dyDescent="0.4">
      <c r="A9174" t="str">
        <f t="shared" si="143"/>
        <v>64_2A_F_0_180_5_HH800_Core</v>
      </c>
      <c r="B9174">
        <v>64</v>
      </c>
      <c r="C9174" t="s">
        <v>176</v>
      </c>
      <c r="D9174" t="s">
        <v>169</v>
      </c>
      <c r="E9174">
        <v>0</v>
      </c>
      <c r="F9174">
        <v>180</v>
      </c>
      <c r="G9174">
        <v>5</v>
      </c>
      <c r="H9174" t="s">
        <v>303</v>
      </c>
      <c r="I9174" t="s">
        <v>170</v>
      </c>
      <c r="J9174">
        <v>92.105443782508232</v>
      </c>
      <c r="L9174" s="47"/>
      <c r="M9174" s="47"/>
    </row>
    <row r="9175" spans="1:13" x14ac:dyDescent="0.4">
      <c r="A9175" t="str">
        <f t="shared" si="143"/>
        <v>64_4A_M_0_60_5_HH800_Core</v>
      </c>
      <c r="B9175">
        <v>64</v>
      </c>
      <c r="C9175" t="s">
        <v>168</v>
      </c>
      <c r="D9175" t="s">
        <v>174</v>
      </c>
      <c r="E9175">
        <v>0</v>
      </c>
      <c r="F9175">
        <v>60</v>
      </c>
      <c r="G9175">
        <v>5</v>
      </c>
      <c r="H9175" t="s">
        <v>303</v>
      </c>
      <c r="I9175" t="s">
        <v>170</v>
      </c>
      <c r="J9175">
        <v>83.936352187226802</v>
      </c>
      <c r="L9175" s="47"/>
      <c r="M9175" s="47"/>
    </row>
    <row r="9176" spans="1:13" x14ac:dyDescent="0.4">
      <c r="A9176" t="str">
        <f t="shared" si="143"/>
        <v>59_2A_F_0_90_5_HH800_Core</v>
      </c>
      <c r="B9176">
        <v>59</v>
      </c>
      <c r="C9176" t="s">
        <v>176</v>
      </c>
      <c r="D9176" t="s">
        <v>169</v>
      </c>
      <c r="E9176">
        <v>0</v>
      </c>
      <c r="F9176">
        <v>90</v>
      </c>
      <c r="G9176">
        <v>5</v>
      </c>
      <c r="H9176" t="s">
        <v>303</v>
      </c>
      <c r="I9176" t="s">
        <v>170</v>
      </c>
      <c r="J9176">
        <v>98.357992140796142</v>
      </c>
      <c r="L9176" s="47"/>
      <c r="M9176" s="47"/>
    </row>
    <row r="9177" spans="1:13" x14ac:dyDescent="0.4">
      <c r="A9177" t="str">
        <f t="shared" si="143"/>
        <v>58_4A_M_3_60_5_HH800_Core</v>
      </c>
      <c r="B9177">
        <v>58</v>
      </c>
      <c r="C9177" t="s">
        <v>168</v>
      </c>
      <c r="D9177" t="s">
        <v>174</v>
      </c>
      <c r="E9177">
        <v>3</v>
      </c>
      <c r="F9177">
        <v>60</v>
      </c>
      <c r="G9177">
        <v>5</v>
      </c>
      <c r="H9177" t="s">
        <v>303</v>
      </c>
      <c r="I9177" t="s">
        <v>170</v>
      </c>
      <c r="J9177">
        <v>2.8319318915298695</v>
      </c>
      <c r="L9177" s="47"/>
      <c r="M9177" s="47"/>
    </row>
    <row r="9178" spans="1:13" x14ac:dyDescent="0.4">
      <c r="A9178" t="str">
        <f t="shared" si="143"/>
        <v>59_4A_F_0_90_5_HH800_Core</v>
      </c>
      <c r="B9178">
        <v>59</v>
      </c>
      <c r="C9178" t="s">
        <v>168</v>
      </c>
      <c r="D9178" t="s">
        <v>169</v>
      </c>
      <c r="E9178">
        <v>0</v>
      </c>
      <c r="F9178">
        <v>90</v>
      </c>
      <c r="G9178">
        <v>5</v>
      </c>
      <c r="H9178" t="s">
        <v>303</v>
      </c>
      <c r="I9178" t="s">
        <v>170</v>
      </c>
      <c r="J9178">
        <v>68.217774555424455</v>
      </c>
      <c r="L9178" s="47"/>
      <c r="M9178" s="47"/>
    </row>
    <row r="9179" spans="1:13" x14ac:dyDescent="0.4">
      <c r="A9179" t="str">
        <f t="shared" si="143"/>
        <v>49_2A_F_0_90_5_HH800_Core</v>
      </c>
      <c r="B9179">
        <v>49</v>
      </c>
      <c r="C9179" t="s">
        <v>176</v>
      </c>
      <c r="D9179" t="s">
        <v>169</v>
      </c>
      <c r="E9179">
        <v>0</v>
      </c>
      <c r="F9179">
        <v>90</v>
      </c>
      <c r="G9179">
        <v>5</v>
      </c>
      <c r="H9179" t="s">
        <v>303</v>
      </c>
      <c r="I9179" t="s">
        <v>170</v>
      </c>
      <c r="J9179">
        <v>73.025718348113685</v>
      </c>
      <c r="L9179" s="47"/>
      <c r="M9179" s="47"/>
    </row>
    <row r="9180" spans="1:13" x14ac:dyDescent="0.4">
      <c r="A9180" t="str">
        <f t="shared" si="143"/>
        <v>55_4A_M_0_365_5_HH800_Core</v>
      </c>
      <c r="B9180">
        <v>55</v>
      </c>
      <c r="C9180" t="s">
        <v>168</v>
      </c>
      <c r="D9180" t="s">
        <v>174</v>
      </c>
      <c r="E9180">
        <v>0</v>
      </c>
      <c r="F9180">
        <v>365</v>
      </c>
      <c r="G9180">
        <v>5</v>
      </c>
      <c r="H9180" t="s">
        <v>303</v>
      </c>
      <c r="I9180" t="s">
        <v>170</v>
      </c>
      <c r="J9180">
        <v>40.986587330908812</v>
      </c>
      <c r="L9180" s="47"/>
      <c r="M9180" s="47"/>
    </row>
    <row r="9181" spans="1:13" x14ac:dyDescent="0.4">
      <c r="A9181" t="str">
        <f t="shared" si="143"/>
        <v>42_4A_M_0_60_2_HH800_Core</v>
      </c>
      <c r="B9181">
        <v>42</v>
      </c>
      <c r="C9181" t="s">
        <v>168</v>
      </c>
      <c r="D9181" t="s">
        <v>174</v>
      </c>
      <c r="E9181">
        <v>0</v>
      </c>
      <c r="F9181">
        <v>60</v>
      </c>
      <c r="G9181">
        <v>2</v>
      </c>
      <c r="H9181" t="s">
        <v>303</v>
      </c>
      <c r="I9181" t="s">
        <v>170</v>
      </c>
      <c r="J9181">
        <v>25.334457529445885</v>
      </c>
      <c r="L9181" s="47"/>
      <c r="M9181" s="47"/>
    </row>
    <row r="9182" spans="1:13" x14ac:dyDescent="0.4">
      <c r="A9182" t="str">
        <f t="shared" si="143"/>
        <v>36_2A_F_3_365_5_HH800_Core</v>
      </c>
      <c r="B9182">
        <v>36</v>
      </c>
      <c r="C9182" t="s">
        <v>176</v>
      </c>
      <c r="D9182" t="s">
        <v>169</v>
      </c>
      <c r="E9182">
        <v>3</v>
      </c>
      <c r="F9182">
        <v>365</v>
      </c>
      <c r="G9182">
        <v>5</v>
      </c>
      <c r="H9182" t="s">
        <v>303</v>
      </c>
      <c r="I9182" t="s">
        <v>170</v>
      </c>
      <c r="J9182">
        <v>2.1371920924064538</v>
      </c>
      <c r="L9182" s="47"/>
      <c r="M9182" s="47"/>
    </row>
    <row r="9183" spans="1:13" x14ac:dyDescent="0.4">
      <c r="A9183" t="str">
        <f t="shared" si="143"/>
        <v>45_2A_M_0_180_2_HH800_Core</v>
      </c>
      <c r="B9183">
        <v>45</v>
      </c>
      <c r="C9183" t="s">
        <v>176</v>
      </c>
      <c r="D9183" t="s">
        <v>174</v>
      </c>
      <c r="E9183">
        <v>0</v>
      </c>
      <c r="F9183">
        <v>180</v>
      </c>
      <c r="G9183">
        <v>2</v>
      </c>
      <c r="H9183" t="s">
        <v>303</v>
      </c>
      <c r="I9183" t="s">
        <v>170</v>
      </c>
      <c r="J9183">
        <v>26.011459693661536</v>
      </c>
      <c r="L9183" s="47"/>
      <c r="M9183" s="47"/>
    </row>
    <row r="9184" spans="1:13" x14ac:dyDescent="0.4">
      <c r="A9184" t="str">
        <f t="shared" si="143"/>
        <v>42_2A_F_0_180_5_HH800_Core</v>
      </c>
      <c r="B9184">
        <v>42</v>
      </c>
      <c r="C9184" t="s">
        <v>176</v>
      </c>
      <c r="D9184" t="s">
        <v>169</v>
      </c>
      <c r="E9184">
        <v>0</v>
      </c>
      <c r="F9184">
        <v>180</v>
      </c>
      <c r="G9184">
        <v>5</v>
      </c>
      <c r="H9184" t="s">
        <v>303</v>
      </c>
      <c r="I9184" t="s">
        <v>170</v>
      </c>
      <c r="J9184">
        <v>50.111150851725213</v>
      </c>
      <c r="L9184" s="47"/>
      <c r="M9184" s="47"/>
    </row>
    <row r="9185" spans="1:13" x14ac:dyDescent="0.4">
      <c r="A9185" t="str">
        <f t="shared" si="143"/>
        <v>49_4A_M_0_90_2_HH800_Core</v>
      </c>
      <c r="B9185">
        <v>49</v>
      </c>
      <c r="C9185" t="s">
        <v>168</v>
      </c>
      <c r="D9185" t="s">
        <v>174</v>
      </c>
      <c r="E9185">
        <v>0</v>
      </c>
      <c r="F9185">
        <v>90</v>
      </c>
      <c r="G9185">
        <v>2</v>
      </c>
      <c r="H9185" t="s">
        <v>303</v>
      </c>
      <c r="I9185" t="s">
        <v>170</v>
      </c>
      <c r="J9185">
        <v>21.362439108830642</v>
      </c>
      <c r="L9185" s="47"/>
      <c r="M9185" s="47"/>
    </row>
    <row r="9186" spans="1:13" x14ac:dyDescent="0.4">
      <c r="A9186" t="str">
        <f t="shared" si="143"/>
        <v>32_4M_M_3_180_5_HH800_Core</v>
      </c>
      <c r="B9186">
        <v>32</v>
      </c>
      <c r="C9186" t="s">
        <v>173</v>
      </c>
      <c r="D9186" t="s">
        <v>174</v>
      </c>
      <c r="E9186">
        <v>3</v>
      </c>
      <c r="F9186">
        <v>180</v>
      </c>
      <c r="G9186">
        <v>5</v>
      </c>
      <c r="H9186" t="s">
        <v>303</v>
      </c>
      <c r="I9186" t="s">
        <v>170</v>
      </c>
      <c r="J9186">
        <v>1.2668787557605212</v>
      </c>
      <c r="L9186" s="47"/>
      <c r="M9186" s="47"/>
    </row>
    <row r="9187" spans="1:13" x14ac:dyDescent="0.4">
      <c r="A9187" t="str">
        <f t="shared" si="143"/>
        <v>53_4A_F_0_90_2_HH800_Core</v>
      </c>
      <c r="B9187">
        <v>53</v>
      </c>
      <c r="C9187" t="s">
        <v>168</v>
      </c>
      <c r="D9187" t="s">
        <v>169</v>
      </c>
      <c r="E9187">
        <v>0</v>
      </c>
      <c r="F9187">
        <v>90</v>
      </c>
      <c r="G9187">
        <v>2</v>
      </c>
      <c r="H9187" t="s">
        <v>303</v>
      </c>
      <c r="I9187" t="s">
        <v>170</v>
      </c>
      <c r="J9187">
        <v>30.200027332511855</v>
      </c>
      <c r="L9187" s="47"/>
      <c r="M9187" s="47"/>
    </row>
    <row r="9188" spans="1:13" x14ac:dyDescent="0.4">
      <c r="A9188" t="str">
        <f t="shared" si="143"/>
        <v>55_2A_M_0_90_2_HH800_Core</v>
      </c>
      <c r="B9188">
        <v>55</v>
      </c>
      <c r="C9188" t="s">
        <v>176</v>
      </c>
      <c r="D9188" t="s">
        <v>174</v>
      </c>
      <c r="E9188">
        <v>0</v>
      </c>
      <c r="F9188">
        <v>90</v>
      </c>
      <c r="G9188">
        <v>2</v>
      </c>
      <c r="H9188" t="s">
        <v>303</v>
      </c>
      <c r="I9188" t="s">
        <v>170</v>
      </c>
      <c r="J9188">
        <v>48.997164906013126</v>
      </c>
      <c r="L9188" s="47"/>
      <c r="M9188" s="47"/>
    </row>
    <row r="9189" spans="1:13" x14ac:dyDescent="0.4">
      <c r="A9189" t="str">
        <f t="shared" si="143"/>
        <v>31_2A_M_0_90_2_HH800_Core</v>
      </c>
      <c r="B9189">
        <v>31</v>
      </c>
      <c r="C9189" t="s">
        <v>176</v>
      </c>
      <c r="D9189" t="s">
        <v>174</v>
      </c>
      <c r="E9189">
        <v>0</v>
      </c>
      <c r="F9189">
        <v>90</v>
      </c>
      <c r="G9189">
        <v>2</v>
      </c>
      <c r="H9189" t="s">
        <v>303</v>
      </c>
      <c r="I9189" t="s">
        <v>170</v>
      </c>
      <c r="J9189">
        <v>21.015490835793006</v>
      </c>
      <c r="L9189" s="47"/>
      <c r="M9189" s="47"/>
    </row>
    <row r="9190" spans="1:13" x14ac:dyDescent="0.4">
      <c r="A9190" t="str">
        <f t="shared" si="143"/>
        <v>31_2A_F_6_90_5_HH800_Core</v>
      </c>
      <c r="B9190">
        <v>31</v>
      </c>
      <c r="C9190" t="s">
        <v>176</v>
      </c>
      <c r="D9190" t="s">
        <v>169</v>
      </c>
      <c r="E9190">
        <v>6</v>
      </c>
      <c r="F9190">
        <v>90</v>
      </c>
      <c r="G9190">
        <v>5</v>
      </c>
      <c r="H9190" t="s">
        <v>303</v>
      </c>
      <c r="I9190" t="s">
        <v>170</v>
      </c>
      <c r="J9190">
        <v>4.2144305611711301</v>
      </c>
      <c r="L9190" s="47"/>
      <c r="M9190" s="47"/>
    </row>
    <row r="9191" spans="1:13" x14ac:dyDescent="0.4">
      <c r="A9191" t="str">
        <f t="shared" si="143"/>
        <v>28_2A_M_0_180_2_HH800_Core</v>
      </c>
      <c r="B9191">
        <v>28</v>
      </c>
      <c r="C9191" t="s">
        <v>176</v>
      </c>
      <c r="D9191" t="s">
        <v>174</v>
      </c>
      <c r="E9191">
        <v>0</v>
      </c>
      <c r="F9191">
        <v>180</v>
      </c>
      <c r="G9191">
        <v>2</v>
      </c>
      <c r="H9191" t="s">
        <v>303</v>
      </c>
      <c r="I9191" t="s">
        <v>170</v>
      </c>
      <c r="J9191">
        <v>16.065179279038794</v>
      </c>
      <c r="L9191" s="47"/>
      <c r="M9191" s="47"/>
    </row>
    <row r="9192" spans="1:13" x14ac:dyDescent="0.4">
      <c r="A9192" t="str">
        <f t="shared" si="143"/>
        <v>61_4A_F_0_60_2_HH800_Core</v>
      </c>
      <c r="B9192">
        <v>61</v>
      </c>
      <c r="C9192" t="s">
        <v>168</v>
      </c>
      <c r="D9192" t="s">
        <v>169</v>
      </c>
      <c r="E9192">
        <v>0</v>
      </c>
      <c r="F9192">
        <v>60</v>
      </c>
      <c r="G9192">
        <v>2</v>
      </c>
      <c r="H9192" t="s">
        <v>303</v>
      </c>
      <c r="I9192" t="s">
        <v>170</v>
      </c>
      <c r="J9192">
        <v>73.123734557652355</v>
      </c>
      <c r="L9192" s="47"/>
      <c r="M9192" s="47"/>
    </row>
    <row r="9193" spans="1:13" x14ac:dyDescent="0.4">
      <c r="A9193" t="str">
        <f t="shared" si="143"/>
        <v>54_4A_F_3_180_5_HH800_Core</v>
      </c>
      <c r="B9193">
        <v>54</v>
      </c>
      <c r="C9193" t="s">
        <v>168</v>
      </c>
      <c r="D9193" t="s">
        <v>169</v>
      </c>
      <c r="E9193">
        <v>3</v>
      </c>
      <c r="F9193">
        <v>180</v>
      </c>
      <c r="G9193">
        <v>5</v>
      </c>
      <c r="H9193" t="s">
        <v>303</v>
      </c>
      <c r="I9193" t="s">
        <v>170</v>
      </c>
      <c r="J9193">
        <v>3.1502450604695125</v>
      </c>
      <c r="L9193" s="47"/>
      <c r="M9193" s="47"/>
    </row>
    <row r="9194" spans="1:13" x14ac:dyDescent="0.4">
      <c r="A9194" t="str">
        <f t="shared" si="143"/>
        <v>37_4A_F_0_60_2_HH800_Core</v>
      </c>
      <c r="B9194">
        <v>37</v>
      </c>
      <c r="C9194" t="s">
        <v>168</v>
      </c>
      <c r="D9194" t="s">
        <v>169</v>
      </c>
      <c r="E9194">
        <v>0</v>
      </c>
      <c r="F9194">
        <v>60</v>
      </c>
      <c r="G9194">
        <v>2</v>
      </c>
      <c r="H9194" t="s">
        <v>303</v>
      </c>
      <c r="I9194" t="s">
        <v>170</v>
      </c>
      <c r="J9194">
        <v>28.046615551737755</v>
      </c>
      <c r="L9194" s="47"/>
      <c r="M9194" s="47"/>
    </row>
    <row r="9195" spans="1:13" x14ac:dyDescent="0.4">
      <c r="A9195" t="str">
        <f t="shared" si="143"/>
        <v>33_4A_M_0_60_2_HH800_Core</v>
      </c>
      <c r="B9195">
        <v>33</v>
      </c>
      <c r="C9195" t="s">
        <v>168</v>
      </c>
      <c r="D9195" t="s">
        <v>174</v>
      </c>
      <c r="E9195">
        <v>0</v>
      </c>
      <c r="F9195">
        <v>60</v>
      </c>
      <c r="G9195">
        <v>2</v>
      </c>
      <c r="H9195" t="s">
        <v>303</v>
      </c>
      <c r="I9195" t="s">
        <v>170</v>
      </c>
      <c r="J9195">
        <v>17.572812618704546</v>
      </c>
      <c r="L9195" s="47"/>
      <c r="M9195" s="47"/>
    </row>
    <row r="9196" spans="1:13" x14ac:dyDescent="0.4">
      <c r="A9196" t="str">
        <f t="shared" si="143"/>
        <v>60_2A_F_6_90_5_HH800_Core</v>
      </c>
      <c r="B9196">
        <v>60</v>
      </c>
      <c r="C9196" t="s">
        <v>176</v>
      </c>
      <c r="D9196" t="s">
        <v>169</v>
      </c>
      <c r="E9196">
        <v>6</v>
      </c>
      <c r="F9196">
        <v>90</v>
      </c>
      <c r="G9196">
        <v>5</v>
      </c>
      <c r="H9196" t="s">
        <v>303</v>
      </c>
      <c r="I9196" t="s">
        <v>170</v>
      </c>
      <c r="J9196">
        <v>7.5127669641504013</v>
      </c>
      <c r="L9196" s="47"/>
      <c r="M9196" s="47"/>
    </row>
    <row r="9197" spans="1:13" x14ac:dyDescent="0.4">
      <c r="A9197" t="str">
        <f t="shared" si="143"/>
        <v>64_2A_F_0_90_2_HH800_Core</v>
      </c>
      <c r="B9197">
        <v>64</v>
      </c>
      <c r="C9197" t="s">
        <v>176</v>
      </c>
      <c r="D9197" t="s">
        <v>169</v>
      </c>
      <c r="E9197">
        <v>0</v>
      </c>
      <c r="F9197">
        <v>90</v>
      </c>
      <c r="G9197">
        <v>2</v>
      </c>
      <c r="H9197" t="s">
        <v>303</v>
      </c>
      <c r="I9197" t="s">
        <v>170</v>
      </c>
      <c r="J9197">
        <v>98.754026955250424</v>
      </c>
      <c r="L9197" s="47"/>
      <c r="M9197" s="47"/>
    </row>
    <row r="9198" spans="1:13" x14ac:dyDescent="0.4">
      <c r="A9198" t="str">
        <f t="shared" si="143"/>
        <v>59_4A_M_0_60_5_HH800_Core</v>
      </c>
      <c r="B9198">
        <v>59</v>
      </c>
      <c r="C9198" t="s">
        <v>168</v>
      </c>
      <c r="D9198" t="s">
        <v>174</v>
      </c>
      <c r="E9198">
        <v>0</v>
      </c>
      <c r="F9198">
        <v>60</v>
      </c>
      <c r="G9198">
        <v>5</v>
      </c>
      <c r="H9198" t="s">
        <v>303</v>
      </c>
      <c r="I9198" t="s">
        <v>170</v>
      </c>
      <c r="J9198">
        <v>75.674526091937892</v>
      </c>
      <c r="L9198" s="47"/>
      <c r="M9198" s="47"/>
    </row>
    <row r="9199" spans="1:13" x14ac:dyDescent="0.4">
      <c r="A9199" t="str">
        <f t="shared" si="143"/>
        <v>64_4A_F_0_90_5_HH800_Core</v>
      </c>
      <c r="B9199">
        <v>64</v>
      </c>
      <c r="C9199" t="s">
        <v>168</v>
      </c>
      <c r="D9199" t="s">
        <v>169</v>
      </c>
      <c r="E9199">
        <v>0</v>
      </c>
      <c r="F9199">
        <v>90</v>
      </c>
      <c r="G9199">
        <v>5</v>
      </c>
      <c r="H9199" t="s">
        <v>303</v>
      </c>
      <c r="I9199" t="s">
        <v>170</v>
      </c>
      <c r="J9199">
        <v>72.256016251044798</v>
      </c>
      <c r="L9199" s="47"/>
      <c r="M9199" s="47"/>
    </row>
    <row r="9200" spans="1:13" x14ac:dyDescent="0.4">
      <c r="A9200" t="str">
        <f t="shared" si="143"/>
        <v>41_2A_F_0_90_5_HH800_Core</v>
      </c>
      <c r="B9200">
        <v>41</v>
      </c>
      <c r="C9200" t="s">
        <v>176</v>
      </c>
      <c r="D9200" t="s">
        <v>169</v>
      </c>
      <c r="E9200">
        <v>0</v>
      </c>
      <c r="F9200">
        <v>90</v>
      </c>
      <c r="G9200">
        <v>5</v>
      </c>
      <c r="H9200" t="s">
        <v>303</v>
      </c>
      <c r="I9200" t="s">
        <v>170</v>
      </c>
      <c r="J9200">
        <v>56.529496752149321</v>
      </c>
      <c r="L9200" s="47"/>
      <c r="M9200" s="47"/>
    </row>
    <row r="9201" spans="1:13" x14ac:dyDescent="0.4">
      <c r="A9201" t="str">
        <f t="shared" si="143"/>
        <v>48_2A_M_0_365_5_HH800_Core</v>
      </c>
      <c r="B9201">
        <v>48</v>
      </c>
      <c r="C9201" t="s">
        <v>176</v>
      </c>
      <c r="D9201" t="s">
        <v>174</v>
      </c>
      <c r="E9201">
        <v>0</v>
      </c>
      <c r="F9201">
        <v>365</v>
      </c>
      <c r="G9201">
        <v>5</v>
      </c>
      <c r="H9201" t="s">
        <v>303</v>
      </c>
      <c r="I9201" t="s">
        <v>170</v>
      </c>
      <c r="J9201">
        <v>48.067029257054109</v>
      </c>
      <c r="L9201" s="47"/>
      <c r="M9201" s="47"/>
    </row>
    <row r="9202" spans="1:13" x14ac:dyDescent="0.4">
      <c r="A9202" t="str">
        <f t="shared" si="143"/>
        <v>62_4A_F_0_180_2_HH800_Core</v>
      </c>
      <c r="B9202">
        <v>62</v>
      </c>
      <c r="C9202" t="s">
        <v>168</v>
      </c>
      <c r="D9202" t="s">
        <v>169</v>
      </c>
      <c r="E9202">
        <v>0</v>
      </c>
      <c r="F9202">
        <v>180</v>
      </c>
      <c r="G9202">
        <v>2</v>
      </c>
      <c r="H9202" t="s">
        <v>303</v>
      </c>
      <c r="I9202" t="s">
        <v>170</v>
      </c>
      <c r="J9202">
        <v>50.227051937561519</v>
      </c>
      <c r="L9202" s="47"/>
      <c r="M9202" s="47"/>
    </row>
    <row r="9203" spans="1:13" x14ac:dyDescent="0.4">
      <c r="A9203" t="str">
        <f t="shared" si="143"/>
        <v>51_2A_F_0_90_2_HH800_Core</v>
      </c>
      <c r="B9203">
        <v>51</v>
      </c>
      <c r="C9203" t="s">
        <v>176</v>
      </c>
      <c r="D9203" t="s">
        <v>169</v>
      </c>
      <c r="E9203">
        <v>0</v>
      </c>
      <c r="F9203">
        <v>90</v>
      </c>
      <c r="G9203">
        <v>2</v>
      </c>
      <c r="H9203" t="s">
        <v>303</v>
      </c>
      <c r="I9203" t="s">
        <v>170</v>
      </c>
      <c r="J9203">
        <v>46.194146096361607</v>
      </c>
      <c r="L9203" s="47"/>
      <c r="M9203" s="47"/>
    </row>
    <row r="9204" spans="1:13" x14ac:dyDescent="0.4">
      <c r="A9204" t="str">
        <f t="shared" si="143"/>
        <v>37_2A_F_3_180_5_HH800_Core</v>
      </c>
      <c r="B9204">
        <v>37</v>
      </c>
      <c r="C9204" t="s">
        <v>176</v>
      </c>
      <c r="D9204" t="s">
        <v>169</v>
      </c>
      <c r="E9204">
        <v>3</v>
      </c>
      <c r="F9204">
        <v>180</v>
      </c>
      <c r="G9204">
        <v>5</v>
      </c>
      <c r="H9204" t="s">
        <v>303</v>
      </c>
      <c r="I9204" t="s">
        <v>170</v>
      </c>
      <c r="J9204">
        <v>2.2649325269767342</v>
      </c>
      <c r="L9204" s="47"/>
      <c r="M9204" s="47"/>
    </row>
    <row r="9205" spans="1:13" x14ac:dyDescent="0.4">
      <c r="A9205" t="str">
        <f t="shared" si="143"/>
        <v>60_2A_M_0_180_5_HH800_Core</v>
      </c>
      <c r="B9205">
        <v>60</v>
      </c>
      <c r="C9205" t="s">
        <v>176</v>
      </c>
      <c r="D9205" t="s">
        <v>174</v>
      </c>
      <c r="E9205">
        <v>0</v>
      </c>
      <c r="F9205">
        <v>180</v>
      </c>
      <c r="G9205">
        <v>5</v>
      </c>
      <c r="H9205" t="s">
        <v>303</v>
      </c>
      <c r="I9205" t="s">
        <v>170</v>
      </c>
      <c r="J9205">
        <v>101.86898234455003</v>
      </c>
      <c r="L9205" s="47"/>
      <c r="M9205" s="47"/>
    </row>
    <row r="9206" spans="1:13" x14ac:dyDescent="0.4">
      <c r="A9206" t="str">
        <f t="shared" si="143"/>
        <v>47_2A_F_0_90_5_HH800_Core</v>
      </c>
      <c r="B9206">
        <v>47</v>
      </c>
      <c r="C9206" t="s">
        <v>176</v>
      </c>
      <c r="D9206" t="s">
        <v>169</v>
      </c>
      <c r="E9206">
        <v>0</v>
      </c>
      <c r="F9206">
        <v>90</v>
      </c>
      <c r="G9206">
        <v>5</v>
      </c>
      <c r="H9206" t="s">
        <v>303</v>
      </c>
      <c r="I9206" t="s">
        <v>170</v>
      </c>
      <c r="J9206">
        <v>70.564067122048314</v>
      </c>
      <c r="L9206" s="47"/>
      <c r="M9206" s="47"/>
    </row>
    <row r="9207" spans="1:13" x14ac:dyDescent="0.4">
      <c r="A9207" t="str">
        <f t="shared" si="143"/>
        <v>50_4M_F_6_365_5_HH800_Core</v>
      </c>
      <c r="B9207">
        <v>50</v>
      </c>
      <c r="C9207" t="s">
        <v>173</v>
      </c>
      <c r="D9207" t="s">
        <v>169</v>
      </c>
      <c r="E9207">
        <v>6</v>
      </c>
      <c r="F9207">
        <v>365</v>
      </c>
      <c r="G9207">
        <v>5</v>
      </c>
      <c r="H9207" t="s">
        <v>303</v>
      </c>
      <c r="I9207" t="s">
        <v>170</v>
      </c>
      <c r="J9207">
        <v>4.0377425980558614</v>
      </c>
      <c r="L9207" s="47"/>
      <c r="M9207" s="47"/>
    </row>
    <row r="9208" spans="1:13" x14ac:dyDescent="0.4">
      <c r="A9208" t="str">
        <f t="shared" si="143"/>
        <v>62_2A_F_0_90_5_HH800_Core</v>
      </c>
      <c r="B9208">
        <v>62</v>
      </c>
      <c r="C9208" t="s">
        <v>176</v>
      </c>
      <c r="D9208" t="s">
        <v>169</v>
      </c>
      <c r="E9208">
        <v>0</v>
      </c>
      <c r="F9208">
        <v>90</v>
      </c>
      <c r="G9208">
        <v>5</v>
      </c>
      <c r="H9208" t="s">
        <v>303</v>
      </c>
      <c r="I9208" t="s">
        <v>170</v>
      </c>
      <c r="J9208">
        <v>105.18532416899522</v>
      </c>
      <c r="L9208" s="47"/>
      <c r="M9208" s="47"/>
    </row>
    <row r="9209" spans="1:13" x14ac:dyDescent="0.4">
      <c r="A9209" t="str">
        <f t="shared" si="143"/>
        <v>49_4A_F_0_180_5_HH800_Core</v>
      </c>
      <c r="B9209">
        <v>49</v>
      </c>
      <c r="C9209" t="s">
        <v>168</v>
      </c>
      <c r="D9209" t="s">
        <v>169</v>
      </c>
      <c r="E9209">
        <v>0</v>
      </c>
      <c r="F9209">
        <v>180</v>
      </c>
      <c r="G9209">
        <v>5</v>
      </c>
      <c r="H9209" t="s">
        <v>303</v>
      </c>
      <c r="I9209" t="s">
        <v>170</v>
      </c>
      <c r="J9209">
        <v>36.647311413985086</v>
      </c>
      <c r="L9209" s="47"/>
      <c r="M9209" s="47"/>
    </row>
    <row r="9210" spans="1:13" x14ac:dyDescent="0.4">
      <c r="A9210" t="str">
        <f t="shared" si="143"/>
        <v>42_2A_F_6_90_5_HH800_Core</v>
      </c>
      <c r="B9210">
        <v>42</v>
      </c>
      <c r="C9210" t="s">
        <v>176</v>
      </c>
      <c r="D9210" t="s">
        <v>169</v>
      </c>
      <c r="E9210">
        <v>6</v>
      </c>
      <c r="F9210">
        <v>90</v>
      </c>
      <c r="G9210">
        <v>5</v>
      </c>
      <c r="H9210" t="s">
        <v>303</v>
      </c>
      <c r="I9210" t="s">
        <v>170</v>
      </c>
      <c r="J9210">
        <v>5.6672440577287855</v>
      </c>
      <c r="L9210" s="47"/>
      <c r="M9210" s="47"/>
    </row>
    <row r="9211" spans="1:13" x14ac:dyDescent="0.4">
      <c r="A9211" t="str">
        <f t="shared" si="143"/>
        <v>32_4M_F_3_60_5_HH800_Core</v>
      </c>
      <c r="B9211">
        <v>32</v>
      </c>
      <c r="C9211" t="s">
        <v>173</v>
      </c>
      <c r="D9211" t="s">
        <v>169</v>
      </c>
      <c r="E9211">
        <v>3</v>
      </c>
      <c r="F9211">
        <v>60</v>
      </c>
      <c r="G9211">
        <v>5</v>
      </c>
      <c r="H9211" t="s">
        <v>303</v>
      </c>
      <c r="I9211" t="s">
        <v>170</v>
      </c>
      <c r="J9211">
        <v>1.5273970270074821</v>
      </c>
      <c r="L9211" s="47"/>
      <c r="M9211" s="47"/>
    </row>
    <row r="9212" spans="1:13" x14ac:dyDescent="0.4">
      <c r="A9212" t="str">
        <f t="shared" si="143"/>
        <v>61_4A_M_3_60_5_HH800_Core</v>
      </c>
      <c r="B9212">
        <v>61</v>
      </c>
      <c r="C9212" t="s">
        <v>168</v>
      </c>
      <c r="D9212" t="s">
        <v>174</v>
      </c>
      <c r="E9212">
        <v>3</v>
      </c>
      <c r="F9212">
        <v>60</v>
      </c>
      <c r="G9212">
        <v>5</v>
      </c>
      <c r="H9212" t="s">
        <v>303</v>
      </c>
      <c r="I9212" t="s">
        <v>170</v>
      </c>
      <c r="J9212">
        <v>3.0129360323363481</v>
      </c>
      <c r="L9212" s="47"/>
      <c r="M9212" s="47"/>
    </row>
    <row r="9213" spans="1:13" x14ac:dyDescent="0.4">
      <c r="A9213" t="str">
        <f t="shared" si="143"/>
        <v>28_2A_M_3_90_5_HH800_Core</v>
      </c>
      <c r="B9213">
        <v>28</v>
      </c>
      <c r="C9213" t="s">
        <v>176</v>
      </c>
      <c r="D9213" t="s">
        <v>174</v>
      </c>
      <c r="E9213">
        <v>3</v>
      </c>
      <c r="F9213">
        <v>90</v>
      </c>
      <c r="G9213">
        <v>5</v>
      </c>
      <c r="H9213" t="s">
        <v>303</v>
      </c>
      <c r="I9213" t="s">
        <v>170</v>
      </c>
      <c r="J9213">
        <v>1.5487637606630238</v>
      </c>
      <c r="L9213" s="47"/>
      <c r="M9213" s="47"/>
    </row>
    <row r="9214" spans="1:13" x14ac:dyDescent="0.4">
      <c r="A9214" t="str">
        <f t="shared" si="143"/>
        <v>33_2A_M_6_180_5_HH800_Core</v>
      </c>
      <c r="B9214">
        <v>33</v>
      </c>
      <c r="C9214" t="s">
        <v>176</v>
      </c>
      <c r="D9214" t="s">
        <v>174</v>
      </c>
      <c r="E9214">
        <v>6</v>
      </c>
      <c r="F9214">
        <v>180</v>
      </c>
      <c r="G9214">
        <v>5</v>
      </c>
      <c r="H9214" t="s">
        <v>303</v>
      </c>
      <c r="I9214" t="s">
        <v>170</v>
      </c>
      <c r="J9214">
        <v>3.2311663438846914</v>
      </c>
      <c r="L9214" s="47"/>
      <c r="M9214" s="47"/>
    </row>
    <row r="9215" spans="1:13" x14ac:dyDescent="0.4">
      <c r="A9215" t="str">
        <f t="shared" si="143"/>
        <v>52_2A_F_3_90_5_HH800_Core</v>
      </c>
      <c r="B9215">
        <v>52</v>
      </c>
      <c r="C9215" t="s">
        <v>176</v>
      </c>
      <c r="D9215" t="s">
        <v>169</v>
      </c>
      <c r="E9215">
        <v>3</v>
      </c>
      <c r="F9215">
        <v>90</v>
      </c>
      <c r="G9215">
        <v>5</v>
      </c>
      <c r="H9215" t="s">
        <v>303</v>
      </c>
      <c r="I9215" t="s">
        <v>170</v>
      </c>
      <c r="J9215">
        <v>3.820320368518038</v>
      </c>
      <c r="L9215" s="47"/>
      <c r="M9215" s="47"/>
    </row>
    <row r="9216" spans="1:13" x14ac:dyDescent="0.4">
      <c r="A9216" t="str">
        <f t="shared" si="143"/>
        <v>44_2A_F_3_365_5_HH800_Core</v>
      </c>
      <c r="B9216">
        <v>44</v>
      </c>
      <c r="C9216" t="s">
        <v>176</v>
      </c>
      <c r="D9216" t="s">
        <v>169</v>
      </c>
      <c r="E9216">
        <v>3</v>
      </c>
      <c r="F9216">
        <v>365</v>
      </c>
      <c r="G9216">
        <v>5</v>
      </c>
      <c r="H9216" t="s">
        <v>303</v>
      </c>
      <c r="I9216" t="s">
        <v>170</v>
      </c>
      <c r="J9216">
        <v>4.0625387318945982</v>
      </c>
      <c r="L9216" s="47"/>
      <c r="M9216" s="47"/>
    </row>
    <row r="9217" spans="1:13" x14ac:dyDescent="0.4">
      <c r="A9217" t="str">
        <f t="shared" si="143"/>
        <v>25_2A_M_0_180_5_HH800_Core</v>
      </c>
      <c r="B9217">
        <v>25</v>
      </c>
      <c r="C9217" t="s">
        <v>176</v>
      </c>
      <c r="D9217" t="s">
        <v>174</v>
      </c>
      <c r="E9217">
        <v>0</v>
      </c>
      <c r="F9217">
        <v>180</v>
      </c>
      <c r="G9217">
        <v>5</v>
      </c>
      <c r="H9217" t="s">
        <v>303</v>
      </c>
      <c r="I9217" t="s">
        <v>170</v>
      </c>
      <c r="J9217">
        <v>23.49701611142164</v>
      </c>
      <c r="L9217" s="47"/>
      <c r="M9217" s="47"/>
    </row>
    <row r="9218" spans="1:13" x14ac:dyDescent="0.4">
      <c r="A9218" t="str">
        <f t="shared" si="143"/>
        <v>60_4A_M_6_60_5_HH800_Core</v>
      </c>
      <c r="B9218">
        <v>60</v>
      </c>
      <c r="C9218" t="s">
        <v>168</v>
      </c>
      <c r="D9218" t="s">
        <v>174</v>
      </c>
      <c r="E9218">
        <v>6</v>
      </c>
      <c r="F9218">
        <v>60</v>
      </c>
      <c r="G9218">
        <v>5</v>
      </c>
      <c r="H9218" t="s">
        <v>303</v>
      </c>
      <c r="I9218" t="s">
        <v>170</v>
      </c>
      <c r="J9218">
        <v>4.6007176698081826</v>
      </c>
      <c r="L9218" s="47"/>
      <c r="M9218" s="47"/>
    </row>
    <row r="9219" spans="1:13" x14ac:dyDescent="0.4">
      <c r="A9219" t="str">
        <f t="shared" ref="A9219:A9282" si="144">B9219&amp;"_"&amp;C9219&amp;"_"&amp;D9219&amp;"_"&amp;E9219&amp;"_"&amp;F9219&amp;"_"&amp;G9219&amp;"_"&amp;H9219&amp;"_"&amp;I9219</f>
        <v>54_2A_M_0_180_2_HH800_Core</v>
      </c>
      <c r="B9219">
        <v>54</v>
      </c>
      <c r="C9219" t="s">
        <v>176</v>
      </c>
      <c r="D9219" t="s">
        <v>174</v>
      </c>
      <c r="E9219">
        <v>0</v>
      </c>
      <c r="F9219">
        <v>180</v>
      </c>
      <c r="G9219">
        <v>2</v>
      </c>
      <c r="H9219" t="s">
        <v>303</v>
      </c>
      <c r="I9219" t="s">
        <v>170</v>
      </c>
      <c r="J9219">
        <v>40.754797674122131</v>
      </c>
      <c r="L9219" s="47"/>
      <c r="M9219" s="47"/>
    </row>
    <row r="9220" spans="1:13" x14ac:dyDescent="0.4">
      <c r="A9220" t="str">
        <f t="shared" si="144"/>
        <v>60_4A_F_0_180_2_HH800_Core</v>
      </c>
      <c r="B9220">
        <v>60</v>
      </c>
      <c r="C9220" t="s">
        <v>168</v>
      </c>
      <c r="D9220" t="s">
        <v>169</v>
      </c>
      <c r="E9220">
        <v>0</v>
      </c>
      <c r="F9220">
        <v>180</v>
      </c>
      <c r="G9220">
        <v>2</v>
      </c>
      <c r="H9220" t="s">
        <v>303</v>
      </c>
      <c r="I9220" t="s">
        <v>170</v>
      </c>
      <c r="J9220">
        <v>43.66840985104222</v>
      </c>
      <c r="L9220" s="47"/>
      <c r="M9220" s="47"/>
    </row>
    <row r="9221" spans="1:13" x14ac:dyDescent="0.4">
      <c r="A9221" t="str">
        <f t="shared" si="144"/>
        <v>45_4A_M_0_365_5_HH800_Core</v>
      </c>
      <c r="B9221">
        <v>45</v>
      </c>
      <c r="C9221" t="s">
        <v>168</v>
      </c>
      <c r="D9221" t="s">
        <v>174</v>
      </c>
      <c r="E9221">
        <v>0</v>
      </c>
      <c r="F9221">
        <v>365</v>
      </c>
      <c r="G9221">
        <v>5</v>
      </c>
      <c r="H9221" t="s">
        <v>303</v>
      </c>
      <c r="I9221" t="s">
        <v>170</v>
      </c>
      <c r="J9221">
        <v>21.273241430796823</v>
      </c>
      <c r="L9221" s="47"/>
      <c r="M9221" s="47"/>
    </row>
    <row r="9222" spans="1:13" x14ac:dyDescent="0.4">
      <c r="A9222" t="str">
        <f t="shared" si="144"/>
        <v>38_2A_M_6_90_5_HH800_Core</v>
      </c>
      <c r="B9222">
        <v>38</v>
      </c>
      <c r="C9222" t="s">
        <v>176</v>
      </c>
      <c r="D9222" t="s">
        <v>174</v>
      </c>
      <c r="E9222">
        <v>6</v>
      </c>
      <c r="F9222">
        <v>90</v>
      </c>
      <c r="G9222">
        <v>5</v>
      </c>
      <c r="H9222" t="s">
        <v>303</v>
      </c>
      <c r="I9222" t="s">
        <v>170</v>
      </c>
      <c r="J9222">
        <v>4.0976264614488453</v>
      </c>
      <c r="L9222" s="47"/>
      <c r="M9222" s="47"/>
    </row>
    <row r="9223" spans="1:13" x14ac:dyDescent="0.4">
      <c r="A9223" t="str">
        <f t="shared" si="144"/>
        <v>46_2A_M_3_90_5_HH800_Core</v>
      </c>
      <c r="B9223">
        <v>46</v>
      </c>
      <c r="C9223" t="s">
        <v>176</v>
      </c>
      <c r="D9223" t="s">
        <v>174</v>
      </c>
      <c r="E9223">
        <v>3</v>
      </c>
      <c r="F9223">
        <v>90</v>
      </c>
      <c r="G9223">
        <v>5</v>
      </c>
      <c r="H9223" t="s">
        <v>303</v>
      </c>
      <c r="I9223" t="s">
        <v>170</v>
      </c>
      <c r="J9223">
        <v>3.3517085673678046</v>
      </c>
      <c r="L9223" s="47"/>
      <c r="M9223" s="47"/>
    </row>
    <row r="9224" spans="1:13" x14ac:dyDescent="0.4">
      <c r="A9224" t="str">
        <f t="shared" si="144"/>
        <v>43_2A_M_6_90_5_HH800_Core</v>
      </c>
      <c r="B9224">
        <v>43</v>
      </c>
      <c r="C9224" t="s">
        <v>176</v>
      </c>
      <c r="D9224" t="s">
        <v>174</v>
      </c>
      <c r="E9224">
        <v>6</v>
      </c>
      <c r="F9224">
        <v>90</v>
      </c>
      <c r="G9224">
        <v>5</v>
      </c>
      <c r="H9224" t="s">
        <v>303</v>
      </c>
      <c r="I9224" t="s">
        <v>170</v>
      </c>
      <c r="J9224">
        <v>4.4590022177442714</v>
      </c>
      <c r="L9224" s="47"/>
      <c r="M9224" s="47"/>
    </row>
    <row r="9225" spans="1:13" x14ac:dyDescent="0.4">
      <c r="A9225" t="str">
        <f t="shared" si="144"/>
        <v>43_2A_F_6_365_5_HH800_Core</v>
      </c>
      <c r="B9225">
        <v>43</v>
      </c>
      <c r="C9225" t="s">
        <v>176</v>
      </c>
      <c r="D9225" t="s">
        <v>169</v>
      </c>
      <c r="E9225">
        <v>6</v>
      </c>
      <c r="F9225">
        <v>365</v>
      </c>
      <c r="G9225">
        <v>5</v>
      </c>
      <c r="H9225" t="s">
        <v>303</v>
      </c>
      <c r="I9225" t="s">
        <v>170</v>
      </c>
      <c r="J9225">
        <v>6.2333951997960844</v>
      </c>
      <c r="L9225" s="47"/>
      <c r="M9225" s="47"/>
    </row>
    <row r="9226" spans="1:13" x14ac:dyDescent="0.4">
      <c r="A9226" t="str">
        <f t="shared" si="144"/>
        <v>63_4A_F_0_90_5_HH800_Core</v>
      </c>
      <c r="B9226">
        <v>63</v>
      </c>
      <c r="C9226" t="s">
        <v>168</v>
      </c>
      <c r="D9226" t="s">
        <v>169</v>
      </c>
      <c r="E9226">
        <v>0</v>
      </c>
      <c r="F9226">
        <v>90</v>
      </c>
      <c r="G9226">
        <v>5</v>
      </c>
      <c r="H9226" t="s">
        <v>303</v>
      </c>
      <c r="I9226" t="s">
        <v>170</v>
      </c>
      <c r="J9226">
        <v>72.364767783440954</v>
      </c>
      <c r="L9226" s="47"/>
      <c r="M9226" s="47"/>
    </row>
    <row r="9227" spans="1:13" x14ac:dyDescent="0.4">
      <c r="A9227" t="str">
        <f t="shared" si="144"/>
        <v>58_4A_M_3_180_5_HH800_Core</v>
      </c>
      <c r="B9227">
        <v>58</v>
      </c>
      <c r="C9227" t="s">
        <v>168</v>
      </c>
      <c r="D9227" t="s">
        <v>174</v>
      </c>
      <c r="E9227">
        <v>3</v>
      </c>
      <c r="F9227">
        <v>180</v>
      </c>
      <c r="G9227">
        <v>5</v>
      </c>
      <c r="H9227" t="s">
        <v>303</v>
      </c>
      <c r="I9227" t="s">
        <v>170</v>
      </c>
      <c r="J9227">
        <v>2.8289201896928353</v>
      </c>
      <c r="L9227" s="47"/>
      <c r="M9227" s="47"/>
    </row>
    <row r="9228" spans="1:13" x14ac:dyDescent="0.4">
      <c r="A9228" t="str">
        <f t="shared" si="144"/>
        <v>25_4A_F_6_90_5_HH800_Core</v>
      </c>
      <c r="B9228">
        <v>25</v>
      </c>
      <c r="C9228" t="s">
        <v>168</v>
      </c>
      <c r="D9228" t="s">
        <v>169</v>
      </c>
      <c r="E9228">
        <v>6</v>
      </c>
      <c r="F9228">
        <v>90</v>
      </c>
      <c r="G9228">
        <v>5</v>
      </c>
      <c r="H9228" t="s">
        <v>303</v>
      </c>
      <c r="I9228" t="s">
        <v>170</v>
      </c>
      <c r="J9228">
        <v>2.050245198121015</v>
      </c>
      <c r="L9228" s="47"/>
      <c r="M9228" s="47"/>
    </row>
    <row r="9229" spans="1:13" x14ac:dyDescent="0.4">
      <c r="A9229" t="str">
        <f t="shared" si="144"/>
        <v>33_4M_F_0_90_2_HH800_Core</v>
      </c>
      <c r="B9229">
        <v>33</v>
      </c>
      <c r="C9229" t="s">
        <v>173</v>
      </c>
      <c r="D9229" t="s">
        <v>169</v>
      </c>
      <c r="E9229">
        <v>0</v>
      </c>
      <c r="F9229">
        <v>90</v>
      </c>
      <c r="G9229">
        <v>2</v>
      </c>
      <c r="H9229" t="s">
        <v>303</v>
      </c>
      <c r="I9229" t="s">
        <v>170</v>
      </c>
      <c r="J9229">
        <v>16.120517922844645</v>
      </c>
      <c r="L9229" s="47"/>
      <c r="M9229" s="47"/>
    </row>
    <row r="9230" spans="1:13" x14ac:dyDescent="0.4">
      <c r="A9230" t="str">
        <f t="shared" si="144"/>
        <v>33_4A_F_0_90_2_HH800_Core</v>
      </c>
      <c r="B9230">
        <v>33</v>
      </c>
      <c r="C9230" t="s">
        <v>168</v>
      </c>
      <c r="D9230" t="s">
        <v>169</v>
      </c>
      <c r="E9230">
        <v>0</v>
      </c>
      <c r="F9230">
        <v>90</v>
      </c>
      <c r="G9230">
        <v>2</v>
      </c>
      <c r="H9230" t="s">
        <v>303</v>
      </c>
      <c r="I9230" t="s">
        <v>170</v>
      </c>
      <c r="J9230">
        <v>17.268009813404671</v>
      </c>
      <c r="L9230" s="47"/>
      <c r="M9230" s="47"/>
    </row>
    <row r="9231" spans="1:13" x14ac:dyDescent="0.4">
      <c r="A9231" t="str">
        <f t="shared" si="144"/>
        <v>39_4A_F_0_180_2_HH800_Core</v>
      </c>
      <c r="B9231">
        <v>39</v>
      </c>
      <c r="C9231" t="s">
        <v>168</v>
      </c>
      <c r="D9231" t="s">
        <v>169</v>
      </c>
      <c r="E9231">
        <v>0</v>
      </c>
      <c r="F9231">
        <v>180</v>
      </c>
      <c r="G9231">
        <v>2</v>
      </c>
      <c r="H9231" t="s">
        <v>303</v>
      </c>
      <c r="I9231" t="s">
        <v>170</v>
      </c>
      <c r="J9231">
        <v>16.557906134353008</v>
      </c>
      <c r="L9231" s="47"/>
      <c r="M9231" s="47"/>
    </row>
    <row r="9232" spans="1:13" x14ac:dyDescent="0.4">
      <c r="A9232" t="str">
        <f t="shared" si="144"/>
        <v>53_2A_M_6_180_5_HH800_Core</v>
      </c>
      <c r="B9232">
        <v>53</v>
      </c>
      <c r="C9232" t="s">
        <v>176</v>
      </c>
      <c r="D9232" t="s">
        <v>174</v>
      </c>
      <c r="E9232">
        <v>6</v>
      </c>
      <c r="F9232">
        <v>180</v>
      </c>
      <c r="G9232">
        <v>5</v>
      </c>
      <c r="H9232" t="s">
        <v>303</v>
      </c>
      <c r="I9232" t="s">
        <v>170</v>
      </c>
      <c r="J9232">
        <v>7.200190408343639</v>
      </c>
      <c r="L9232" s="47"/>
      <c r="M9232" s="47"/>
    </row>
    <row r="9233" spans="1:13" x14ac:dyDescent="0.4">
      <c r="A9233" t="str">
        <f t="shared" si="144"/>
        <v>53_2A_F_0_365_5_HH800_Core</v>
      </c>
      <c r="B9233">
        <v>53</v>
      </c>
      <c r="C9233" t="s">
        <v>176</v>
      </c>
      <c r="D9233" t="s">
        <v>169</v>
      </c>
      <c r="E9233">
        <v>0</v>
      </c>
      <c r="F9233">
        <v>365</v>
      </c>
      <c r="G9233">
        <v>5</v>
      </c>
      <c r="H9233" t="s">
        <v>303</v>
      </c>
      <c r="I9233" t="s">
        <v>170</v>
      </c>
      <c r="J9233">
        <v>60.173256064491127</v>
      </c>
      <c r="L9233" s="47"/>
      <c r="M9233" s="47"/>
    </row>
    <row r="9234" spans="1:13" x14ac:dyDescent="0.4">
      <c r="A9234" t="str">
        <f t="shared" si="144"/>
        <v>46_2A_F_6_90_5_HH800_Core</v>
      </c>
      <c r="B9234">
        <v>46</v>
      </c>
      <c r="C9234" t="s">
        <v>176</v>
      </c>
      <c r="D9234" t="s">
        <v>169</v>
      </c>
      <c r="E9234">
        <v>6</v>
      </c>
      <c r="F9234">
        <v>90</v>
      </c>
      <c r="G9234">
        <v>5</v>
      </c>
      <c r="H9234" t="s">
        <v>303</v>
      </c>
      <c r="I9234" t="s">
        <v>170</v>
      </c>
      <c r="J9234">
        <v>6.7812694993942904</v>
      </c>
      <c r="L9234" s="47"/>
      <c r="M9234" s="47"/>
    </row>
    <row r="9235" spans="1:13" x14ac:dyDescent="0.4">
      <c r="A9235" t="str">
        <f t="shared" si="144"/>
        <v>50_2A_M_6_365_5_HH800_Core</v>
      </c>
      <c r="B9235">
        <v>50</v>
      </c>
      <c r="C9235" t="s">
        <v>176</v>
      </c>
      <c r="D9235" t="s">
        <v>174</v>
      </c>
      <c r="E9235">
        <v>6</v>
      </c>
      <c r="F9235">
        <v>365</v>
      </c>
      <c r="G9235">
        <v>5</v>
      </c>
      <c r="H9235" t="s">
        <v>303</v>
      </c>
      <c r="I9235" t="s">
        <v>170</v>
      </c>
      <c r="J9235">
        <v>5.9486686855632094</v>
      </c>
      <c r="L9235" s="47"/>
      <c r="M9235" s="47"/>
    </row>
    <row r="9236" spans="1:13" x14ac:dyDescent="0.4">
      <c r="A9236" t="str">
        <f t="shared" si="144"/>
        <v>55_4A_M_0_180_5_HH800_Core</v>
      </c>
      <c r="B9236">
        <v>55</v>
      </c>
      <c r="C9236" t="s">
        <v>168</v>
      </c>
      <c r="D9236" t="s">
        <v>174</v>
      </c>
      <c r="E9236">
        <v>0</v>
      </c>
      <c r="F9236">
        <v>180</v>
      </c>
      <c r="G9236">
        <v>5</v>
      </c>
      <c r="H9236" t="s">
        <v>303</v>
      </c>
      <c r="I9236" t="s">
        <v>170</v>
      </c>
      <c r="J9236">
        <v>45.853473255158072</v>
      </c>
      <c r="L9236" s="47"/>
      <c r="M9236" s="47"/>
    </row>
    <row r="9237" spans="1:13" x14ac:dyDescent="0.4">
      <c r="A9237" t="str">
        <f t="shared" si="144"/>
        <v>64_2A_M_0_90_5_HH800_Core</v>
      </c>
      <c r="B9237">
        <v>64</v>
      </c>
      <c r="C9237" t="s">
        <v>176</v>
      </c>
      <c r="D9237" t="s">
        <v>174</v>
      </c>
      <c r="E9237">
        <v>0</v>
      </c>
      <c r="F9237">
        <v>90</v>
      </c>
      <c r="G9237">
        <v>5</v>
      </c>
      <c r="H9237" t="s">
        <v>303</v>
      </c>
      <c r="I9237" t="s">
        <v>170</v>
      </c>
      <c r="J9237">
        <v>115.32735002590579</v>
      </c>
      <c r="L9237" s="47"/>
      <c r="M9237" s="47"/>
    </row>
    <row r="9238" spans="1:13" x14ac:dyDescent="0.4">
      <c r="A9238" t="str">
        <f t="shared" si="144"/>
        <v>47_2A_M_6_180_5_HH800_Core</v>
      </c>
      <c r="B9238">
        <v>47</v>
      </c>
      <c r="C9238" t="s">
        <v>176</v>
      </c>
      <c r="D9238" t="s">
        <v>174</v>
      </c>
      <c r="E9238">
        <v>6</v>
      </c>
      <c r="F9238">
        <v>180</v>
      </c>
      <c r="G9238">
        <v>5</v>
      </c>
      <c r="H9238" t="s">
        <v>303</v>
      </c>
      <c r="I9238" t="s">
        <v>170</v>
      </c>
      <c r="J9238">
        <v>5.2923913313020616</v>
      </c>
      <c r="L9238" s="47"/>
      <c r="M9238" s="47"/>
    </row>
    <row r="9239" spans="1:13" x14ac:dyDescent="0.4">
      <c r="A9239" t="str">
        <f t="shared" si="144"/>
        <v>51_4A_F_0_90_2_HH800_Core</v>
      </c>
      <c r="B9239">
        <v>51</v>
      </c>
      <c r="C9239" t="s">
        <v>168</v>
      </c>
      <c r="D9239" t="s">
        <v>169</v>
      </c>
      <c r="E9239">
        <v>0</v>
      </c>
      <c r="F9239">
        <v>90</v>
      </c>
      <c r="G9239">
        <v>2</v>
      </c>
      <c r="H9239" t="s">
        <v>303</v>
      </c>
      <c r="I9239" t="s">
        <v>170</v>
      </c>
      <c r="J9239">
        <v>28.426034215840616</v>
      </c>
      <c r="L9239" s="47"/>
      <c r="M9239" s="47"/>
    </row>
    <row r="9240" spans="1:13" x14ac:dyDescent="0.4">
      <c r="A9240" t="str">
        <f t="shared" si="144"/>
        <v>59_2A_F_0_365_5_HH800_Core</v>
      </c>
      <c r="B9240">
        <v>59</v>
      </c>
      <c r="C9240" t="s">
        <v>176</v>
      </c>
      <c r="D9240" t="s">
        <v>169</v>
      </c>
      <c r="E9240">
        <v>0</v>
      </c>
      <c r="F9240">
        <v>365</v>
      </c>
      <c r="G9240">
        <v>5</v>
      </c>
      <c r="H9240" t="s">
        <v>303</v>
      </c>
      <c r="I9240" t="s">
        <v>170</v>
      </c>
      <c r="J9240">
        <v>76.46935777432941</v>
      </c>
      <c r="L9240" s="47"/>
      <c r="M9240" s="47"/>
    </row>
    <row r="9241" spans="1:13" x14ac:dyDescent="0.4">
      <c r="A9241" t="str">
        <f t="shared" si="144"/>
        <v>56_4A_F_6_180_5_HH800_Core</v>
      </c>
      <c r="B9241">
        <v>56</v>
      </c>
      <c r="C9241" t="s">
        <v>168</v>
      </c>
      <c r="D9241" t="s">
        <v>169</v>
      </c>
      <c r="E9241">
        <v>6</v>
      </c>
      <c r="F9241">
        <v>180</v>
      </c>
      <c r="G9241">
        <v>5</v>
      </c>
      <c r="H9241" t="s">
        <v>303</v>
      </c>
      <c r="I9241" t="s">
        <v>170</v>
      </c>
      <c r="J9241">
        <v>4.4816426083206196</v>
      </c>
      <c r="L9241" s="47"/>
      <c r="M9241" s="47"/>
    </row>
    <row r="9242" spans="1:13" x14ac:dyDescent="0.4">
      <c r="A9242" t="str">
        <f t="shared" si="144"/>
        <v>64_2A_F_3_180_5_HH800_Core</v>
      </c>
      <c r="B9242">
        <v>64</v>
      </c>
      <c r="C9242" t="s">
        <v>176</v>
      </c>
      <c r="D9242" t="s">
        <v>169</v>
      </c>
      <c r="E9242">
        <v>3</v>
      </c>
      <c r="F9242">
        <v>180</v>
      </c>
      <c r="G9242">
        <v>5</v>
      </c>
      <c r="H9242" t="s">
        <v>303</v>
      </c>
      <c r="I9242" t="s">
        <v>170</v>
      </c>
      <c r="J9242">
        <v>4.1054530142916379</v>
      </c>
      <c r="L9242" s="47"/>
      <c r="M9242" s="47"/>
    </row>
    <row r="9243" spans="1:13" x14ac:dyDescent="0.4">
      <c r="A9243" t="str">
        <f t="shared" si="144"/>
        <v>43_2A_F_0_90_2_HH800_Core</v>
      </c>
      <c r="B9243">
        <v>43</v>
      </c>
      <c r="C9243" t="s">
        <v>176</v>
      </c>
      <c r="D9243" t="s">
        <v>169</v>
      </c>
      <c r="E9243">
        <v>0</v>
      </c>
      <c r="F9243">
        <v>90</v>
      </c>
      <c r="G9243">
        <v>2</v>
      </c>
      <c r="H9243" t="s">
        <v>303</v>
      </c>
      <c r="I9243" t="s">
        <v>170</v>
      </c>
      <c r="J9243">
        <v>38.666515016223812</v>
      </c>
      <c r="L9243" s="47"/>
      <c r="M9243" s="47"/>
    </row>
    <row r="9244" spans="1:13" x14ac:dyDescent="0.4">
      <c r="A9244" t="str">
        <f t="shared" si="144"/>
        <v>52_2A_M_0_180_2_HH800_Core</v>
      </c>
      <c r="B9244">
        <v>52</v>
      </c>
      <c r="C9244" t="s">
        <v>176</v>
      </c>
      <c r="D9244" t="s">
        <v>174</v>
      </c>
      <c r="E9244">
        <v>0</v>
      </c>
      <c r="F9244">
        <v>180</v>
      </c>
      <c r="G9244">
        <v>2</v>
      </c>
      <c r="H9244" t="s">
        <v>303</v>
      </c>
      <c r="I9244" t="s">
        <v>170</v>
      </c>
      <c r="J9244">
        <v>37.17559598942475</v>
      </c>
      <c r="L9244" s="47"/>
      <c r="M9244" s="47"/>
    </row>
    <row r="9245" spans="1:13" x14ac:dyDescent="0.4">
      <c r="A9245" t="str">
        <f t="shared" si="144"/>
        <v>46_4A_M_0_180_5_HH800_Core</v>
      </c>
      <c r="B9245">
        <v>46</v>
      </c>
      <c r="C9245" t="s">
        <v>168</v>
      </c>
      <c r="D9245" t="s">
        <v>174</v>
      </c>
      <c r="E9245">
        <v>0</v>
      </c>
      <c r="F9245">
        <v>180</v>
      </c>
      <c r="G9245">
        <v>5</v>
      </c>
      <c r="H9245" t="s">
        <v>303</v>
      </c>
      <c r="I9245" t="s">
        <v>170</v>
      </c>
      <c r="J9245">
        <v>25.233405175176088</v>
      </c>
      <c r="L9245" s="47"/>
      <c r="M9245" s="47"/>
    </row>
    <row r="9246" spans="1:13" x14ac:dyDescent="0.4">
      <c r="A9246" t="str">
        <f t="shared" si="144"/>
        <v>61_2A_F_3_90_5_HH800_Core</v>
      </c>
      <c r="B9246">
        <v>61</v>
      </c>
      <c r="C9246" t="s">
        <v>176</v>
      </c>
      <c r="D9246" t="s">
        <v>169</v>
      </c>
      <c r="E9246">
        <v>3</v>
      </c>
      <c r="F9246">
        <v>90</v>
      </c>
      <c r="G9246">
        <v>5</v>
      </c>
      <c r="H9246" t="s">
        <v>303</v>
      </c>
      <c r="I9246" t="s">
        <v>170</v>
      </c>
      <c r="J9246">
        <v>4.1390193364099419</v>
      </c>
      <c r="L9246" s="47"/>
      <c r="M9246" s="47"/>
    </row>
    <row r="9247" spans="1:13" x14ac:dyDescent="0.4">
      <c r="A9247" t="str">
        <f t="shared" si="144"/>
        <v>64_2A_M_0_90_2_HH800_Core</v>
      </c>
      <c r="B9247">
        <v>64</v>
      </c>
      <c r="C9247" t="s">
        <v>176</v>
      </c>
      <c r="D9247" t="s">
        <v>174</v>
      </c>
      <c r="E9247">
        <v>0</v>
      </c>
      <c r="F9247">
        <v>90</v>
      </c>
      <c r="G9247">
        <v>2</v>
      </c>
      <c r="H9247" t="s">
        <v>303</v>
      </c>
      <c r="I9247" t="s">
        <v>170</v>
      </c>
      <c r="J9247">
        <v>105.40570479742306</v>
      </c>
      <c r="L9247" s="47"/>
      <c r="M9247" s="47"/>
    </row>
    <row r="9248" spans="1:13" x14ac:dyDescent="0.4">
      <c r="A9248" t="str">
        <f t="shared" si="144"/>
        <v>64_4A_F_0_365_5_HH800_Core</v>
      </c>
      <c r="B9248">
        <v>64</v>
      </c>
      <c r="C9248" t="s">
        <v>168</v>
      </c>
      <c r="D9248" t="s">
        <v>169</v>
      </c>
      <c r="E9248">
        <v>0</v>
      </c>
      <c r="F9248">
        <v>365</v>
      </c>
      <c r="G9248">
        <v>5</v>
      </c>
      <c r="H9248" t="s">
        <v>303</v>
      </c>
      <c r="I9248" t="s">
        <v>170</v>
      </c>
      <c r="J9248">
        <v>51.79340930994595</v>
      </c>
      <c r="L9248" s="47"/>
      <c r="M9248" s="47"/>
    </row>
    <row r="9249" spans="1:13" x14ac:dyDescent="0.4">
      <c r="A9249" t="str">
        <f t="shared" si="144"/>
        <v>51_2A_M_6_180_5_HH800_Core</v>
      </c>
      <c r="B9249">
        <v>51</v>
      </c>
      <c r="C9249" t="s">
        <v>176</v>
      </c>
      <c r="D9249" t="s">
        <v>174</v>
      </c>
      <c r="E9249">
        <v>6</v>
      </c>
      <c r="F9249">
        <v>180</v>
      </c>
      <c r="G9249">
        <v>5</v>
      </c>
      <c r="H9249" t="s">
        <v>303</v>
      </c>
      <c r="I9249" t="s">
        <v>170</v>
      </c>
      <c r="J9249">
        <v>6.2242009711549118</v>
      </c>
      <c r="L9249" s="47"/>
      <c r="M9249" s="47"/>
    </row>
    <row r="9250" spans="1:13" x14ac:dyDescent="0.4">
      <c r="A9250" t="str">
        <f t="shared" si="144"/>
        <v>60_2A_F_0_180_2_HH800_Core</v>
      </c>
      <c r="B9250">
        <v>60</v>
      </c>
      <c r="C9250" t="s">
        <v>176</v>
      </c>
      <c r="D9250" t="s">
        <v>169</v>
      </c>
      <c r="E9250">
        <v>0</v>
      </c>
      <c r="F9250">
        <v>180</v>
      </c>
      <c r="G9250">
        <v>2</v>
      </c>
      <c r="H9250" t="s">
        <v>303</v>
      </c>
      <c r="I9250" t="s">
        <v>170</v>
      </c>
      <c r="J9250">
        <v>66.203164300487373</v>
      </c>
      <c r="L9250" s="47"/>
      <c r="M9250" s="47"/>
    </row>
    <row r="9251" spans="1:13" x14ac:dyDescent="0.4">
      <c r="A9251" t="str">
        <f t="shared" si="144"/>
        <v>50_2A_M_0_90_5_HH800_Core</v>
      </c>
      <c r="B9251">
        <v>50</v>
      </c>
      <c r="C9251" t="s">
        <v>176</v>
      </c>
      <c r="D9251" t="s">
        <v>174</v>
      </c>
      <c r="E9251">
        <v>0</v>
      </c>
      <c r="F9251">
        <v>90</v>
      </c>
      <c r="G9251">
        <v>5</v>
      </c>
      <c r="H9251" t="s">
        <v>303</v>
      </c>
      <c r="I9251" t="s">
        <v>170</v>
      </c>
      <c r="J9251">
        <v>66.288535624285871</v>
      </c>
      <c r="L9251" s="47"/>
      <c r="M9251" s="47"/>
    </row>
    <row r="9252" spans="1:13" x14ac:dyDescent="0.4">
      <c r="A9252" t="str">
        <f t="shared" si="144"/>
        <v>56_4A_F_0_90_2_HH800_Core</v>
      </c>
      <c r="B9252">
        <v>56</v>
      </c>
      <c r="C9252" t="s">
        <v>168</v>
      </c>
      <c r="D9252" t="s">
        <v>169</v>
      </c>
      <c r="E9252">
        <v>0</v>
      </c>
      <c r="F9252">
        <v>90</v>
      </c>
      <c r="G9252">
        <v>2</v>
      </c>
      <c r="H9252" t="s">
        <v>303</v>
      </c>
      <c r="I9252" t="s">
        <v>170</v>
      </c>
      <c r="J9252">
        <v>34.805962905548334</v>
      </c>
      <c r="L9252" s="47"/>
      <c r="M9252" s="47"/>
    </row>
    <row r="9253" spans="1:13" x14ac:dyDescent="0.4">
      <c r="A9253" t="str">
        <f t="shared" si="144"/>
        <v>55_4A_F_3_365_5_HH800_Core</v>
      </c>
      <c r="B9253">
        <v>55</v>
      </c>
      <c r="C9253" t="s">
        <v>168</v>
      </c>
      <c r="D9253" t="s">
        <v>169</v>
      </c>
      <c r="E9253">
        <v>3</v>
      </c>
      <c r="F9253">
        <v>365</v>
      </c>
      <c r="G9253">
        <v>5</v>
      </c>
      <c r="H9253" t="s">
        <v>303</v>
      </c>
      <c r="I9253" t="s">
        <v>170</v>
      </c>
      <c r="J9253">
        <v>2.6023821690275399</v>
      </c>
      <c r="L9253" s="47"/>
      <c r="M9253" s="47"/>
    </row>
    <row r="9254" spans="1:13" x14ac:dyDescent="0.4">
      <c r="A9254" t="str">
        <f t="shared" si="144"/>
        <v>30_2A_F_0_60_2_HH800_Core</v>
      </c>
      <c r="B9254">
        <v>30</v>
      </c>
      <c r="C9254" t="s">
        <v>176</v>
      </c>
      <c r="D9254" t="s">
        <v>169</v>
      </c>
      <c r="E9254">
        <v>0</v>
      </c>
      <c r="F9254">
        <v>60</v>
      </c>
      <c r="G9254">
        <v>2</v>
      </c>
      <c r="H9254" t="s">
        <v>303</v>
      </c>
      <c r="I9254" t="s">
        <v>170</v>
      </c>
      <c r="J9254">
        <v>43.426277973124854</v>
      </c>
      <c r="L9254" s="47"/>
      <c r="M9254" s="47"/>
    </row>
    <row r="9255" spans="1:13" x14ac:dyDescent="0.4">
      <c r="A9255" t="str">
        <f t="shared" si="144"/>
        <v>31_2A_F_0_60_2_HH800_Core</v>
      </c>
      <c r="B9255">
        <v>31</v>
      </c>
      <c r="C9255" t="s">
        <v>176</v>
      </c>
      <c r="D9255" t="s">
        <v>169</v>
      </c>
      <c r="E9255">
        <v>0</v>
      </c>
      <c r="F9255">
        <v>60</v>
      </c>
      <c r="G9255">
        <v>2</v>
      </c>
      <c r="H9255" t="s">
        <v>303</v>
      </c>
      <c r="I9255" t="s">
        <v>170</v>
      </c>
      <c r="J9255">
        <v>43.403200973554128</v>
      </c>
      <c r="L9255" s="47"/>
      <c r="M9255" s="47"/>
    </row>
    <row r="9256" spans="1:13" x14ac:dyDescent="0.4">
      <c r="A9256" t="str">
        <f t="shared" si="144"/>
        <v>32_2A_F_0_60_2_HH800_Core</v>
      </c>
      <c r="B9256">
        <v>32</v>
      </c>
      <c r="C9256" t="s">
        <v>176</v>
      </c>
      <c r="D9256" t="s">
        <v>169</v>
      </c>
      <c r="E9256">
        <v>0</v>
      </c>
      <c r="F9256">
        <v>60</v>
      </c>
      <c r="G9256">
        <v>2</v>
      </c>
      <c r="H9256" t="s">
        <v>303</v>
      </c>
      <c r="I9256" t="s">
        <v>170</v>
      </c>
      <c r="J9256">
        <v>43.435161880437313</v>
      </c>
      <c r="L9256" s="47"/>
      <c r="M9256" s="47"/>
    </row>
    <row r="9257" spans="1:13" x14ac:dyDescent="0.4">
      <c r="A9257" t="str">
        <f t="shared" si="144"/>
        <v>33_2A_F_0_60_2_HH800_Core</v>
      </c>
      <c r="B9257">
        <v>33</v>
      </c>
      <c r="C9257" t="s">
        <v>176</v>
      </c>
      <c r="D9257" t="s">
        <v>169</v>
      </c>
      <c r="E9257">
        <v>0</v>
      </c>
      <c r="F9257">
        <v>60</v>
      </c>
      <c r="G9257">
        <v>2</v>
      </c>
      <c r="H9257" t="s">
        <v>303</v>
      </c>
      <c r="I9257" t="s">
        <v>170</v>
      </c>
      <c r="J9257">
        <v>43.546993275375776</v>
      </c>
      <c r="L9257" s="47"/>
      <c r="M9257" s="47"/>
    </row>
    <row r="9258" spans="1:13" x14ac:dyDescent="0.4">
      <c r="A9258" t="str">
        <f t="shared" si="144"/>
        <v>34_2A_F_0_60_2_HH800_Core</v>
      </c>
      <c r="B9258">
        <v>34</v>
      </c>
      <c r="C9258" t="s">
        <v>176</v>
      </c>
      <c r="D9258" t="s">
        <v>169</v>
      </c>
      <c r="E9258">
        <v>0</v>
      </c>
      <c r="F9258">
        <v>60</v>
      </c>
      <c r="G9258">
        <v>2</v>
      </c>
      <c r="H9258" t="s">
        <v>303</v>
      </c>
      <c r="I9258" t="s">
        <v>170</v>
      </c>
      <c r="J9258">
        <v>43.490900829980383</v>
      </c>
      <c r="L9258" s="47"/>
      <c r="M9258" s="47"/>
    </row>
    <row r="9259" spans="1:13" x14ac:dyDescent="0.4">
      <c r="A9259" t="str">
        <f t="shared" si="144"/>
        <v>35_2A_F_0_60_2_HH800_Core</v>
      </c>
      <c r="B9259">
        <v>35</v>
      </c>
      <c r="C9259" t="s">
        <v>176</v>
      </c>
      <c r="D9259" t="s">
        <v>169</v>
      </c>
      <c r="E9259">
        <v>0</v>
      </c>
      <c r="F9259">
        <v>60</v>
      </c>
      <c r="G9259">
        <v>2</v>
      </c>
      <c r="H9259" t="s">
        <v>303</v>
      </c>
      <c r="I9259" t="s">
        <v>170</v>
      </c>
      <c r="J9259">
        <v>42.955925209372886</v>
      </c>
      <c r="L9259" s="47"/>
      <c r="M9259" s="47"/>
    </row>
    <row r="9260" spans="1:13" x14ac:dyDescent="0.4">
      <c r="A9260" t="str">
        <f t="shared" si="144"/>
        <v>51_4A_F_0_365_5_HH800_Core</v>
      </c>
      <c r="B9260">
        <v>51</v>
      </c>
      <c r="C9260" t="s">
        <v>168</v>
      </c>
      <c r="D9260" t="s">
        <v>169</v>
      </c>
      <c r="E9260">
        <v>0</v>
      </c>
      <c r="F9260">
        <v>365</v>
      </c>
      <c r="G9260">
        <v>5</v>
      </c>
      <c r="H9260" t="s">
        <v>303</v>
      </c>
      <c r="I9260" t="s">
        <v>170</v>
      </c>
      <c r="J9260">
        <v>34.941363538897136</v>
      </c>
      <c r="L9260" s="47"/>
      <c r="M9260" s="47"/>
    </row>
    <row r="9261" spans="1:13" x14ac:dyDescent="0.4">
      <c r="A9261" t="str">
        <f t="shared" si="144"/>
        <v>56_2A_F_0_90_2_HH800_Core</v>
      </c>
      <c r="B9261">
        <v>56</v>
      </c>
      <c r="C9261" t="s">
        <v>176</v>
      </c>
      <c r="D9261" t="s">
        <v>169</v>
      </c>
      <c r="E9261">
        <v>0</v>
      </c>
      <c r="F9261">
        <v>90</v>
      </c>
      <c r="G9261">
        <v>2</v>
      </c>
      <c r="H9261" t="s">
        <v>303</v>
      </c>
      <c r="I9261" t="s">
        <v>170</v>
      </c>
      <c r="J9261">
        <v>53.072299798953559</v>
      </c>
      <c r="L9261" s="47"/>
      <c r="M9261" s="47"/>
    </row>
    <row r="9262" spans="1:13" x14ac:dyDescent="0.4">
      <c r="A9262" t="str">
        <f t="shared" si="144"/>
        <v>58_2A_M_6_365_5_HH800_Core</v>
      </c>
      <c r="B9262">
        <v>58</v>
      </c>
      <c r="C9262" t="s">
        <v>176</v>
      </c>
      <c r="D9262" t="s">
        <v>174</v>
      </c>
      <c r="E9262">
        <v>6</v>
      </c>
      <c r="F9262">
        <v>365</v>
      </c>
      <c r="G9262">
        <v>5</v>
      </c>
      <c r="H9262" t="s">
        <v>303</v>
      </c>
      <c r="I9262" t="s">
        <v>170</v>
      </c>
      <c r="J9262">
        <v>7.441495962100535</v>
      </c>
      <c r="L9262" s="47"/>
      <c r="M9262" s="47"/>
    </row>
    <row r="9263" spans="1:13" x14ac:dyDescent="0.4">
      <c r="A9263" t="str">
        <f t="shared" si="144"/>
        <v>55_4A_M_6_90_5_HH800_Core</v>
      </c>
      <c r="B9263">
        <v>55</v>
      </c>
      <c r="C9263" t="s">
        <v>168</v>
      </c>
      <c r="D9263" t="s">
        <v>174</v>
      </c>
      <c r="E9263">
        <v>6</v>
      </c>
      <c r="F9263">
        <v>90</v>
      </c>
      <c r="G9263">
        <v>5</v>
      </c>
      <c r="H9263" t="s">
        <v>303</v>
      </c>
      <c r="I9263" t="s">
        <v>170</v>
      </c>
      <c r="J9263">
        <v>4.288999666105048</v>
      </c>
      <c r="L9263" s="47"/>
      <c r="M9263" s="47"/>
    </row>
    <row r="9264" spans="1:13" x14ac:dyDescent="0.4">
      <c r="A9264" t="str">
        <f t="shared" si="144"/>
        <v>28_2A_M_0_365_5_HH800_Core</v>
      </c>
      <c r="B9264">
        <v>28</v>
      </c>
      <c r="C9264" t="s">
        <v>176</v>
      </c>
      <c r="D9264" t="s">
        <v>174</v>
      </c>
      <c r="E9264">
        <v>0</v>
      </c>
      <c r="F9264">
        <v>365</v>
      </c>
      <c r="G9264">
        <v>5</v>
      </c>
      <c r="H9264" t="s">
        <v>303</v>
      </c>
      <c r="I9264" t="s">
        <v>170</v>
      </c>
      <c r="J9264">
        <v>20.667888844630429</v>
      </c>
      <c r="L9264" s="47"/>
      <c r="M9264" s="47"/>
    </row>
    <row r="9265" spans="1:13" x14ac:dyDescent="0.4">
      <c r="A9265" t="str">
        <f t="shared" si="144"/>
        <v>39_2A_M_0_180_2_HH800_Core</v>
      </c>
      <c r="B9265">
        <v>39</v>
      </c>
      <c r="C9265" t="s">
        <v>176</v>
      </c>
      <c r="D9265" t="s">
        <v>174</v>
      </c>
      <c r="E9265">
        <v>0</v>
      </c>
      <c r="F9265">
        <v>180</v>
      </c>
      <c r="G9265">
        <v>2</v>
      </c>
      <c r="H9265" t="s">
        <v>303</v>
      </c>
      <c r="I9265" t="s">
        <v>170</v>
      </c>
      <c r="J9265">
        <v>20.232002401555029</v>
      </c>
      <c r="L9265" s="47"/>
      <c r="M9265" s="47"/>
    </row>
    <row r="9266" spans="1:13" x14ac:dyDescent="0.4">
      <c r="A9266" t="str">
        <f t="shared" si="144"/>
        <v>50_2A_F_6_180_5_HH800_Core</v>
      </c>
      <c r="B9266">
        <v>50</v>
      </c>
      <c r="C9266" t="s">
        <v>176</v>
      </c>
      <c r="D9266" t="s">
        <v>169</v>
      </c>
      <c r="E9266">
        <v>6</v>
      </c>
      <c r="F9266">
        <v>180</v>
      </c>
      <c r="G9266">
        <v>5</v>
      </c>
      <c r="H9266" t="s">
        <v>303</v>
      </c>
      <c r="I9266" t="s">
        <v>170</v>
      </c>
      <c r="J9266">
        <v>6.9300285196154601</v>
      </c>
      <c r="L9266" s="47"/>
      <c r="M9266" s="47"/>
    </row>
    <row r="9267" spans="1:13" x14ac:dyDescent="0.4">
      <c r="A9267" t="str">
        <f t="shared" si="144"/>
        <v>59_2A_F_3_90_5_HH800_Core</v>
      </c>
      <c r="B9267">
        <v>59</v>
      </c>
      <c r="C9267" t="s">
        <v>176</v>
      </c>
      <c r="D9267" t="s">
        <v>169</v>
      </c>
      <c r="E9267">
        <v>3</v>
      </c>
      <c r="F9267">
        <v>90</v>
      </c>
      <c r="G9267">
        <v>5</v>
      </c>
      <c r="H9267" t="s">
        <v>303</v>
      </c>
      <c r="I9267" t="s">
        <v>170</v>
      </c>
      <c r="J9267">
        <v>4.1080683986541304</v>
      </c>
      <c r="L9267" s="47"/>
      <c r="M9267" s="47"/>
    </row>
    <row r="9268" spans="1:13" x14ac:dyDescent="0.4">
      <c r="A9268" t="str">
        <f t="shared" si="144"/>
        <v>42_2A_M_6_90_5_HH800_Core</v>
      </c>
      <c r="B9268">
        <v>42</v>
      </c>
      <c r="C9268" t="s">
        <v>176</v>
      </c>
      <c r="D9268" t="s">
        <v>174</v>
      </c>
      <c r="E9268">
        <v>6</v>
      </c>
      <c r="F9268">
        <v>90</v>
      </c>
      <c r="G9268">
        <v>5</v>
      </c>
      <c r="H9268" t="s">
        <v>303</v>
      </c>
      <c r="I9268" t="s">
        <v>170</v>
      </c>
      <c r="J9268">
        <v>4.2319063487226725</v>
      </c>
      <c r="L9268" s="47"/>
      <c r="M9268" s="47"/>
    </row>
    <row r="9269" spans="1:13" x14ac:dyDescent="0.4">
      <c r="A9269" t="str">
        <f t="shared" si="144"/>
        <v>64_2A_M_0_60_5_HH800_Core</v>
      </c>
      <c r="B9269">
        <v>64</v>
      </c>
      <c r="C9269" t="s">
        <v>176</v>
      </c>
      <c r="D9269" t="s">
        <v>174</v>
      </c>
      <c r="E9269">
        <v>0</v>
      </c>
      <c r="F9269">
        <v>60</v>
      </c>
      <c r="G9269">
        <v>5</v>
      </c>
      <c r="H9269" t="s">
        <v>303</v>
      </c>
      <c r="I9269" t="s">
        <v>170</v>
      </c>
      <c r="J9269">
        <v>145.69487430976534</v>
      </c>
      <c r="L9269" s="47"/>
      <c r="M9269" s="47"/>
    </row>
    <row r="9270" spans="1:13" x14ac:dyDescent="0.4">
      <c r="A9270" t="str">
        <f t="shared" si="144"/>
        <v>38_2A_F_3_365_5_HH800_Core</v>
      </c>
      <c r="B9270">
        <v>38</v>
      </c>
      <c r="C9270" t="s">
        <v>176</v>
      </c>
      <c r="D9270" t="s">
        <v>169</v>
      </c>
      <c r="E9270">
        <v>3</v>
      </c>
      <c r="F9270">
        <v>365</v>
      </c>
      <c r="G9270">
        <v>5</v>
      </c>
      <c r="H9270" t="s">
        <v>303</v>
      </c>
      <c r="I9270" t="s">
        <v>170</v>
      </c>
      <c r="J9270">
        <v>3.1565865911442716</v>
      </c>
      <c r="L9270" s="47"/>
      <c r="M9270" s="47"/>
    </row>
    <row r="9271" spans="1:13" x14ac:dyDescent="0.4">
      <c r="A9271" t="str">
        <f t="shared" si="144"/>
        <v>46_4M_F_0_180_2_HH800_Core</v>
      </c>
      <c r="B9271">
        <v>46</v>
      </c>
      <c r="C9271" t="s">
        <v>173</v>
      </c>
      <c r="D9271" t="s">
        <v>169</v>
      </c>
      <c r="E9271">
        <v>0</v>
      </c>
      <c r="F9271">
        <v>180</v>
      </c>
      <c r="G9271">
        <v>2</v>
      </c>
      <c r="H9271" t="s">
        <v>303</v>
      </c>
      <c r="I9271" t="s">
        <v>170</v>
      </c>
      <c r="J9271">
        <v>19.227217624828398</v>
      </c>
      <c r="L9271" s="47"/>
      <c r="M9271" s="47"/>
    </row>
    <row r="9272" spans="1:13" x14ac:dyDescent="0.4">
      <c r="A9272" t="str">
        <f t="shared" si="144"/>
        <v>46_4A_F_0_180_2_HH800_Core</v>
      </c>
      <c r="B9272">
        <v>46</v>
      </c>
      <c r="C9272" t="s">
        <v>168</v>
      </c>
      <c r="D9272" t="s">
        <v>169</v>
      </c>
      <c r="E9272">
        <v>0</v>
      </c>
      <c r="F9272">
        <v>180</v>
      </c>
      <c r="G9272">
        <v>2</v>
      </c>
      <c r="H9272" t="s">
        <v>303</v>
      </c>
      <c r="I9272" t="s">
        <v>170</v>
      </c>
      <c r="J9272">
        <v>20.896158875174351</v>
      </c>
      <c r="L9272" s="47"/>
      <c r="M9272" s="47"/>
    </row>
    <row r="9273" spans="1:13" x14ac:dyDescent="0.4">
      <c r="A9273" t="str">
        <f t="shared" si="144"/>
        <v>52_2A_M_6_365_5_HH800_Core</v>
      </c>
      <c r="B9273">
        <v>52</v>
      </c>
      <c r="C9273" t="s">
        <v>176</v>
      </c>
      <c r="D9273" t="s">
        <v>174</v>
      </c>
      <c r="E9273">
        <v>6</v>
      </c>
      <c r="F9273">
        <v>365</v>
      </c>
      <c r="G9273">
        <v>5</v>
      </c>
      <c r="H9273" t="s">
        <v>303</v>
      </c>
      <c r="I9273" t="s">
        <v>170</v>
      </c>
      <c r="J9273">
        <v>6.5924822202443671</v>
      </c>
      <c r="L9273" s="47"/>
      <c r="M9273" s="47"/>
    </row>
    <row r="9274" spans="1:13" x14ac:dyDescent="0.4">
      <c r="A9274" t="str">
        <f t="shared" si="144"/>
        <v>64_2A_M_0_60_2_HH800_Core</v>
      </c>
      <c r="B9274">
        <v>64</v>
      </c>
      <c r="C9274" t="s">
        <v>176</v>
      </c>
      <c r="D9274" t="s">
        <v>174</v>
      </c>
      <c r="E9274">
        <v>0</v>
      </c>
      <c r="F9274">
        <v>60</v>
      </c>
      <c r="G9274">
        <v>2</v>
      </c>
      <c r="H9274" t="s">
        <v>303</v>
      </c>
      <c r="I9274" t="s">
        <v>170</v>
      </c>
      <c r="J9274">
        <v>140.78920293129823</v>
      </c>
      <c r="L9274" s="47"/>
      <c r="M9274" s="47"/>
    </row>
    <row r="9275" spans="1:13" x14ac:dyDescent="0.4">
      <c r="A9275" t="str">
        <f t="shared" si="144"/>
        <v>40_4M_M_3_180_5_HH800_Core</v>
      </c>
      <c r="B9275">
        <v>40</v>
      </c>
      <c r="C9275" t="s">
        <v>173</v>
      </c>
      <c r="D9275" t="s">
        <v>174</v>
      </c>
      <c r="E9275">
        <v>3</v>
      </c>
      <c r="F9275">
        <v>180</v>
      </c>
      <c r="G9275">
        <v>5</v>
      </c>
      <c r="H9275" t="s">
        <v>303</v>
      </c>
      <c r="I9275" t="s">
        <v>170</v>
      </c>
      <c r="J9275">
        <v>1.4643960215466421</v>
      </c>
      <c r="L9275" s="47"/>
      <c r="M9275" s="47"/>
    </row>
    <row r="9276" spans="1:13" x14ac:dyDescent="0.4">
      <c r="A9276" t="str">
        <f t="shared" si="144"/>
        <v>48_2A_F_0_180_2_HH800_Core</v>
      </c>
      <c r="B9276">
        <v>48</v>
      </c>
      <c r="C9276" t="s">
        <v>176</v>
      </c>
      <c r="D9276" t="s">
        <v>169</v>
      </c>
      <c r="E9276">
        <v>0</v>
      </c>
      <c r="F9276">
        <v>180</v>
      </c>
      <c r="G9276">
        <v>2</v>
      </c>
      <c r="H9276" t="s">
        <v>303</v>
      </c>
      <c r="I9276" t="s">
        <v>170</v>
      </c>
      <c r="J9276">
        <v>36.269134353831831</v>
      </c>
      <c r="L9276" s="47"/>
      <c r="M9276" s="47"/>
    </row>
    <row r="9277" spans="1:13" x14ac:dyDescent="0.4">
      <c r="A9277" t="str">
        <f t="shared" si="144"/>
        <v>64_2A_M_0_180_2_HH800_Core</v>
      </c>
      <c r="B9277">
        <v>64</v>
      </c>
      <c r="C9277" t="s">
        <v>176</v>
      </c>
      <c r="D9277" t="s">
        <v>174</v>
      </c>
      <c r="E9277">
        <v>0</v>
      </c>
      <c r="F9277">
        <v>180</v>
      </c>
      <c r="G9277">
        <v>2</v>
      </c>
      <c r="H9277" t="s">
        <v>303</v>
      </c>
      <c r="I9277" t="s">
        <v>170</v>
      </c>
      <c r="J9277">
        <v>89.092219483085742</v>
      </c>
      <c r="L9277" s="47"/>
      <c r="M9277" s="47"/>
    </row>
    <row r="9278" spans="1:13" x14ac:dyDescent="0.4">
      <c r="A9278" t="str">
        <f t="shared" si="144"/>
        <v>48_2A_M_0_90_2_HH800_Core</v>
      </c>
      <c r="B9278">
        <v>48</v>
      </c>
      <c r="C9278" t="s">
        <v>176</v>
      </c>
      <c r="D9278" t="s">
        <v>174</v>
      </c>
      <c r="E9278">
        <v>0</v>
      </c>
      <c r="F9278">
        <v>90</v>
      </c>
      <c r="G9278">
        <v>2</v>
      </c>
      <c r="H9278" t="s">
        <v>303</v>
      </c>
      <c r="I9278" t="s">
        <v>170</v>
      </c>
      <c r="J9278">
        <v>36.064618644953391</v>
      </c>
      <c r="L9278" s="47"/>
      <c r="M9278" s="47"/>
    </row>
    <row r="9279" spans="1:13" x14ac:dyDescent="0.4">
      <c r="A9279" t="str">
        <f t="shared" si="144"/>
        <v>46_4A_M_6_180_5_HH800_Core</v>
      </c>
      <c r="B9279">
        <v>46</v>
      </c>
      <c r="C9279" t="s">
        <v>168</v>
      </c>
      <c r="D9279" t="s">
        <v>174</v>
      </c>
      <c r="E9279">
        <v>6</v>
      </c>
      <c r="F9279">
        <v>180</v>
      </c>
      <c r="G9279">
        <v>5</v>
      </c>
      <c r="H9279" t="s">
        <v>303</v>
      </c>
      <c r="I9279" t="s">
        <v>170</v>
      </c>
      <c r="J9279">
        <v>2.759696936674962</v>
      </c>
      <c r="L9279" s="47"/>
      <c r="M9279" s="47"/>
    </row>
    <row r="9280" spans="1:13" x14ac:dyDescent="0.4">
      <c r="A9280" t="str">
        <f t="shared" si="144"/>
        <v>60_4A_M_0_90_5_HH800_Core</v>
      </c>
      <c r="B9280">
        <v>60</v>
      </c>
      <c r="C9280" t="s">
        <v>168</v>
      </c>
      <c r="D9280" t="s">
        <v>174</v>
      </c>
      <c r="E9280">
        <v>0</v>
      </c>
      <c r="F9280">
        <v>90</v>
      </c>
      <c r="G9280">
        <v>5</v>
      </c>
      <c r="H9280" t="s">
        <v>303</v>
      </c>
      <c r="I9280" t="s">
        <v>170</v>
      </c>
      <c r="J9280">
        <v>55.167863095399703</v>
      </c>
      <c r="L9280" s="47"/>
      <c r="M9280" s="47"/>
    </row>
    <row r="9281" spans="1:13" x14ac:dyDescent="0.4">
      <c r="A9281" t="str">
        <f t="shared" si="144"/>
        <v>51_2A_M_0_90_5_HH800_Core</v>
      </c>
      <c r="B9281">
        <v>51</v>
      </c>
      <c r="C9281" t="s">
        <v>176</v>
      </c>
      <c r="D9281" t="s">
        <v>174</v>
      </c>
      <c r="E9281">
        <v>0</v>
      </c>
      <c r="F9281">
        <v>90</v>
      </c>
      <c r="G9281">
        <v>5</v>
      </c>
      <c r="H9281" t="s">
        <v>303</v>
      </c>
      <c r="I9281" t="s">
        <v>170</v>
      </c>
      <c r="J9281">
        <v>69.388168917857385</v>
      </c>
      <c r="L9281" s="47"/>
      <c r="M9281" s="47"/>
    </row>
    <row r="9282" spans="1:13" x14ac:dyDescent="0.4">
      <c r="A9282" t="str">
        <f t="shared" si="144"/>
        <v>37_4M_F_0_90_2_HH800_Core</v>
      </c>
      <c r="B9282">
        <v>37</v>
      </c>
      <c r="C9282" t="s">
        <v>173</v>
      </c>
      <c r="D9282" t="s">
        <v>169</v>
      </c>
      <c r="E9282">
        <v>0</v>
      </c>
      <c r="F9282">
        <v>90</v>
      </c>
      <c r="G9282">
        <v>2</v>
      </c>
      <c r="H9282" t="s">
        <v>303</v>
      </c>
      <c r="I9282" t="s">
        <v>170</v>
      </c>
      <c r="J9282">
        <v>17.762606379385488</v>
      </c>
      <c r="L9282" s="47"/>
      <c r="M9282" s="47"/>
    </row>
    <row r="9283" spans="1:13" x14ac:dyDescent="0.4">
      <c r="A9283" t="str">
        <f t="shared" ref="A9283:A9346" si="145">B9283&amp;"_"&amp;C9283&amp;"_"&amp;D9283&amp;"_"&amp;E9283&amp;"_"&amp;F9283&amp;"_"&amp;G9283&amp;"_"&amp;H9283&amp;"_"&amp;I9283</f>
        <v>25_4M_F_0_60_2_HH800_Core</v>
      </c>
      <c r="B9283">
        <v>25</v>
      </c>
      <c r="C9283" t="s">
        <v>173</v>
      </c>
      <c r="D9283" t="s">
        <v>169</v>
      </c>
      <c r="E9283">
        <v>0</v>
      </c>
      <c r="F9283">
        <v>60</v>
      </c>
      <c r="G9283">
        <v>2</v>
      </c>
      <c r="H9283" t="s">
        <v>303</v>
      </c>
      <c r="I9283" t="s">
        <v>170</v>
      </c>
      <c r="J9283">
        <v>18.012076405728106</v>
      </c>
      <c r="L9283" s="47"/>
      <c r="M9283" s="47"/>
    </row>
    <row r="9284" spans="1:13" x14ac:dyDescent="0.4">
      <c r="A9284" t="str">
        <f t="shared" si="145"/>
        <v>37_4A_M_3_90_5_HH800_Core</v>
      </c>
      <c r="B9284">
        <v>37</v>
      </c>
      <c r="C9284" t="s">
        <v>168</v>
      </c>
      <c r="D9284" t="s">
        <v>174</v>
      </c>
      <c r="E9284">
        <v>3</v>
      </c>
      <c r="F9284">
        <v>90</v>
      </c>
      <c r="G9284">
        <v>5</v>
      </c>
      <c r="H9284" t="s">
        <v>303</v>
      </c>
      <c r="I9284" t="s">
        <v>170</v>
      </c>
      <c r="J9284">
        <v>1.8166464980563939</v>
      </c>
      <c r="L9284" s="47"/>
      <c r="M9284" s="47"/>
    </row>
    <row r="9285" spans="1:13" x14ac:dyDescent="0.4">
      <c r="A9285" t="str">
        <f t="shared" si="145"/>
        <v>28_2A_F_0_180_5_HH800_Core</v>
      </c>
      <c r="B9285">
        <v>28</v>
      </c>
      <c r="C9285" t="s">
        <v>176</v>
      </c>
      <c r="D9285" t="s">
        <v>169</v>
      </c>
      <c r="E9285">
        <v>0</v>
      </c>
      <c r="F9285">
        <v>180</v>
      </c>
      <c r="G9285">
        <v>5</v>
      </c>
      <c r="H9285" t="s">
        <v>303</v>
      </c>
      <c r="I9285" t="s">
        <v>170</v>
      </c>
      <c r="J9285">
        <v>33.723450122707071</v>
      </c>
      <c r="L9285" s="47"/>
      <c r="M9285" s="47"/>
    </row>
    <row r="9286" spans="1:13" x14ac:dyDescent="0.4">
      <c r="A9286" t="str">
        <f t="shared" si="145"/>
        <v>36_4A_F_0_90_2_HH800_Core</v>
      </c>
      <c r="B9286">
        <v>36</v>
      </c>
      <c r="C9286" t="s">
        <v>168</v>
      </c>
      <c r="D9286" t="s">
        <v>169</v>
      </c>
      <c r="E9286">
        <v>0</v>
      </c>
      <c r="F9286">
        <v>90</v>
      </c>
      <c r="G9286">
        <v>2</v>
      </c>
      <c r="H9286" t="s">
        <v>303</v>
      </c>
      <c r="I9286" t="s">
        <v>170</v>
      </c>
      <c r="J9286">
        <v>18.477060618616932</v>
      </c>
      <c r="L9286" s="47"/>
      <c r="M9286" s="47"/>
    </row>
    <row r="9287" spans="1:13" x14ac:dyDescent="0.4">
      <c r="A9287" t="str">
        <f t="shared" si="145"/>
        <v>51_2A_F_6_90_5_HH800_Core</v>
      </c>
      <c r="B9287">
        <v>51</v>
      </c>
      <c r="C9287" t="s">
        <v>176</v>
      </c>
      <c r="D9287" t="s">
        <v>169</v>
      </c>
      <c r="E9287">
        <v>6</v>
      </c>
      <c r="F9287">
        <v>90</v>
      </c>
      <c r="G9287">
        <v>5</v>
      </c>
      <c r="H9287" t="s">
        <v>303</v>
      </c>
      <c r="I9287" t="s">
        <v>170</v>
      </c>
      <c r="J9287">
        <v>6.7791625170966414</v>
      </c>
      <c r="L9287" s="47"/>
      <c r="M9287" s="47"/>
    </row>
    <row r="9288" spans="1:13" x14ac:dyDescent="0.4">
      <c r="A9288" t="str">
        <f t="shared" si="145"/>
        <v>43_4A_M_0_60_2_HH800_Core</v>
      </c>
      <c r="B9288">
        <v>43</v>
      </c>
      <c r="C9288" t="s">
        <v>168</v>
      </c>
      <c r="D9288" t="s">
        <v>174</v>
      </c>
      <c r="E9288">
        <v>0</v>
      </c>
      <c r="F9288">
        <v>60</v>
      </c>
      <c r="G9288">
        <v>2</v>
      </c>
      <c r="H9288" t="s">
        <v>303</v>
      </c>
      <c r="I9288" t="s">
        <v>170</v>
      </c>
      <c r="J9288">
        <v>26.50393299998084</v>
      </c>
      <c r="L9288" s="47"/>
      <c r="M9288" s="47"/>
    </row>
    <row r="9289" spans="1:13" x14ac:dyDescent="0.4">
      <c r="A9289" t="str">
        <f t="shared" si="145"/>
        <v>50_2A_M_3_365_5_HH800_Core</v>
      </c>
      <c r="B9289">
        <v>50</v>
      </c>
      <c r="C9289" t="s">
        <v>176</v>
      </c>
      <c r="D9289" t="s">
        <v>174</v>
      </c>
      <c r="E9289">
        <v>3</v>
      </c>
      <c r="F9289">
        <v>365</v>
      </c>
      <c r="G9289">
        <v>5</v>
      </c>
      <c r="H9289" t="s">
        <v>303</v>
      </c>
      <c r="I9289" t="s">
        <v>170</v>
      </c>
      <c r="J9289">
        <v>3.7182929070439457</v>
      </c>
      <c r="L9289" s="47"/>
      <c r="M9289" s="47"/>
    </row>
    <row r="9290" spans="1:13" x14ac:dyDescent="0.4">
      <c r="A9290" t="str">
        <f t="shared" si="145"/>
        <v>63_4A_F_0_60_2_HH800_Core</v>
      </c>
      <c r="B9290">
        <v>63</v>
      </c>
      <c r="C9290" t="s">
        <v>168</v>
      </c>
      <c r="D9290" t="s">
        <v>169</v>
      </c>
      <c r="E9290">
        <v>0</v>
      </c>
      <c r="F9290">
        <v>60</v>
      </c>
      <c r="G9290">
        <v>2</v>
      </c>
      <c r="H9290" t="s">
        <v>303</v>
      </c>
      <c r="I9290" t="s">
        <v>170</v>
      </c>
      <c r="J9290">
        <v>85.195847860708994</v>
      </c>
      <c r="L9290" s="47"/>
      <c r="M9290" s="47"/>
    </row>
    <row r="9291" spans="1:13" x14ac:dyDescent="0.4">
      <c r="A9291" t="str">
        <f t="shared" si="145"/>
        <v>41_2A_F_0_180_5_HH800_Core</v>
      </c>
      <c r="B9291">
        <v>41</v>
      </c>
      <c r="C9291" t="s">
        <v>176</v>
      </c>
      <c r="D9291" t="s">
        <v>169</v>
      </c>
      <c r="E9291">
        <v>0</v>
      </c>
      <c r="F9291">
        <v>180</v>
      </c>
      <c r="G9291">
        <v>5</v>
      </c>
      <c r="H9291" t="s">
        <v>303</v>
      </c>
      <c r="I9291" t="s">
        <v>170</v>
      </c>
      <c r="J9291">
        <v>47.867702139478737</v>
      </c>
      <c r="L9291" s="47"/>
      <c r="M9291" s="47"/>
    </row>
    <row r="9292" spans="1:13" x14ac:dyDescent="0.4">
      <c r="A9292" t="str">
        <f t="shared" si="145"/>
        <v>63_2A_M_0_60_5_HH800_Core</v>
      </c>
      <c r="B9292">
        <v>63</v>
      </c>
      <c r="C9292" t="s">
        <v>176</v>
      </c>
      <c r="D9292" t="s">
        <v>174</v>
      </c>
      <c r="E9292">
        <v>0</v>
      </c>
      <c r="F9292">
        <v>60</v>
      </c>
      <c r="G9292">
        <v>5</v>
      </c>
      <c r="H9292" t="s">
        <v>303</v>
      </c>
      <c r="I9292" t="s">
        <v>170</v>
      </c>
      <c r="J9292">
        <v>141.9805985656366</v>
      </c>
      <c r="L9292" s="47"/>
      <c r="M9292" s="47"/>
    </row>
    <row r="9293" spans="1:13" x14ac:dyDescent="0.4">
      <c r="A9293" t="str">
        <f t="shared" si="145"/>
        <v>46_2A_F_3_365_5_HH800_Core</v>
      </c>
      <c r="B9293">
        <v>46</v>
      </c>
      <c r="C9293" t="s">
        <v>176</v>
      </c>
      <c r="D9293" t="s">
        <v>169</v>
      </c>
      <c r="E9293">
        <v>3</v>
      </c>
      <c r="F9293">
        <v>365</v>
      </c>
      <c r="G9293">
        <v>5</v>
      </c>
      <c r="H9293" t="s">
        <v>303</v>
      </c>
      <c r="I9293" t="s">
        <v>170</v>
      </c>
      <c r="J9293">
        <v>4.1110181518192919</v>
      </c>
      <c r="L9293" s="47"/>
      <c r="M9293" s="47"/>
    </row>
    <row r="9294" spans="1:13" x14ac:dyDescent="0.4">
      <c r="A9294" t="str">
        <f t="shared" si="145"/>
        <v>50_4A_F_6_180_5_HH800_Core</v>
      </c>
      <c r="B9294">
        <v>50</v>
      </c>
      <c r="C9294" t="s">
        <v>168</v>
      </c>
      <c r="D9294" t="s">
        <v>169</v>
      </c>
      <c r="E9294">
        <v>6</v>
      </c>
      <c r="F9294">
        <v>180</v>
      </c>
      <c r="G9294">
        <v>5</v>
      </c>
      <c r="H9294" t="s">
        <v>303</v>
      </c>
      <c r="I9294" t="s">
        <v>170</v>
      </c>
      <c r="J9294">
        <v>3.9914587323578843</v>
      </c>
      <c r="L9294" s="47"/>
      <c r="M9294" s="47"/>
    </row>
    <row r="9295" spans="1:13" x14ac:dyDescent="0.4">
      <c r="A9295" t="str">
        <f t="shared" si="145"/>
        <v>27_2A_F_6_365_5_HH800_Core</v>
      </c>
      <c r="B9295">
        <v>27</v>
      </c>
      <c r="C9295" t="s">
        <v>176</v>
      </c>
      <c r="D9295" t="s">
        <v>169</v>
      </c>
      <c r="E9295">
        <v>6</v>
      </c>
      <c r="F9295">
        <v>365</v>
      </c>
      <c r="G9295">
        <v>5</v>
      </c>
      <c r="H9295" t="s">
        <v>303</v>
      </c>
      <c r="I9295" t="s">
        <v>170</v>
      </c>
      <c r="J9295">
        <v>3.8901833674346022</v>
      </c>
      <c r="L9295" s="47"/>
      <c r="M9295" s="47"/>
    </row>
    <row r="9296" spans="1:13" x14ac:dyDescent="0.4">
      <c r="A9296" t="str">
        <f t="shared" si="145"/>
        <v>61_2A_M_3_180_5_HH800_Core</v>
      </c>
      <c r="B9296">
        <v>61</v>
      </c>
      <c r="C9296" t="s">
        <v>176</v>
      </c>
      <c r="D9296" t="s">
        <v>174</v>
      </c>
      <c r="E9296">
        <v>3</v>
      </c>
      <c r="F9296">
        <v>180</v>
      </c>
      <c r="G9296">
        <v>5</v>
      </c>
      <c r="H9296" t="s">
        <v>303</v>
      </c>
      <c r="I9296" t="s">
        <v>170</v>
      </c>
      <c r="J9296">
        <v>4.353099613063363</v>
      </c>
      <c r="L9296" s="47"/>
      <c r="M9296" s="47"/>
    </row>
    <row r="9297" spans="1:13" x14ac:dyDescent="0.4">
      <c r="A9297" t="str">
        <f t="shared" si="145"/>
        <v>64_4A_M_6_365_5_HH800_Core</v>
      </c>
      <c r="B9297">
        <v>64</v>
      </c>
      <c r="C9297" t="s">
        <v>168</v>
      </c>
      <c r="D9297" t="s">
        <v>174</v>
      </c>
      <c r="E9297">
        <v>6</v>
      </c>
      <c r="F9297">
        <v>365</v>
      </c>
      <c r="G9297">
        <v>5</v>
      </c>
      <c r="H9297" t="s">
        <v>303</v>
      </c>
      <c r="I9297" t="s">
        <v>170</v>
      </c>
      <c r="J9297">
        <v>4.6137899223374532</v>
      </c>
      <c r="L9297" s="47"/>
      <c r="M9297" s="47"/>
    </row>
    <row r="9298" spans="1:13" x14ac:dyDescent="0.4">
      <c r="A9298" t="str">
        <f t="shared" si="145"/>
        <v>60_4A_M_0_90_2_HH800_Core</v>
      </c>
      <c r="B9298">
        <v>60</v>
      </c>
      <c r="C9298" t="s">
        <v>168</v>
      </c>
      <c r="D9298" t="s">
        <v>174</v>
      </c>
      <c r="E9298">
        <v>0</v>
      </c>
      <c r="F9298">
        <v>90</v>
      </c>
      <c r="G9298">
        <v>2</v>
      </c>
      <c r="H9298" t="s">
        <v>303</v>
      </c>
      <c r="I9298" t="s">
        <v>170</v>
      </c>
      <c r="J9298">
        <v>48.695914836008384</v>
      </c>
      <c r="L9298" s="47"/>
      <c r="M9298" s="47"/>
    </row>
    <row r="9299" spans="1:13" x14ac:dyDescent="0.4">
      <c r="A9299" t="str">
        <f t="shared" si="145"/>
        <v>43_2A_M_0_90_2_HH800_Core</v>
      </c>
      <c r="B9299">
        <v>43</v>
      </c>
      <c r="C9299" t="s">
        <v>176</v>
      </c>
      <c r="D9299" t="s">
        <v>174</v>
      </c>
      <c r="E9299">
        <v>0</v>
      </c>
      <c r="F9299">
        <v>90</v>
      </c>
      <c r="G9299">
        <v>2</v>
      </c>
      <c r="H9299" t="s">
        <v>303</v>
      </c>
      <c r="I9299" t="s">
        <v>170</v>
      </c>
      <c r="J9299">
        <v>29.861110317727071</v>
      </c>
      <c r="L9299" s="47"/>
      <c r="M9299" s="47"/>
    </row>
    <row r="9300" spans="1:13" x14ac:dyDescent="0.4">
      <c r="A9300" t="str">
        <f t="shared" si="145"/>
        <v>43_2A_M_0_365_5_HH800_Core</v>
      </c>
      <c r="B9300">
        <v>43</v>
      </c>
      <c r="C9300" t="s">
        <v>176</v>
      </c>
      <c r="D9300" t="s">
        <v>174</v>
      </c>
      <c r="E9300">
        <v>0</v>
      </c>
      <c r="F9300">
        <v>365</v>
      </c>
      <c r="G9300">
        <v>5</v>
      </c>
      <c r="H9300" t="s">
        <v>303</v>
      </c>
      <c r="I9300" t="s">
        <v>170</v>
      </c>
      <c r="J9300">
        <v>36.025476156689002</v>
      </c>
      <c r="L9300" s="47"/>
      <c r="M9300" s="47"/>
    </row>
    <row r="9301" spans="1:13" x14ac:dyDescent="0.4">
      <c r="A9301" t="str">
        <f t="shared" si="145"/>
        <v>59_2A_M_3_365_5_HH800_Core</v>
      </c>
      <c r="B9301">
        <v>59</v>
      </c>
      <c r="C9301" t="s">
        <v>176</v>
      </c>
      <c r="D9301" t="s">
        <v>174</v>
      </c>
      <c r="E9301">
        <v>3</v>
      </c>
      <c r="F9301">
        <v>365</v>
      </c>
      <c r="G9301">
        <v>5</v>
      </c>
      <c r="H9301" t="s">
        <v>303</v>
      </c>
      <c r="I9301" t="s">
        <v>170</v>
      </c>
      <c r="J9301">
        <v>4.4536937486880293</v>
      </c>
      <c r="L9301" s="47"/>
      <c r="M9301" s="47"/>
    </row>
    <row r="9302" spans="1:13" x14ac:dyDescent="0.4">
      <c r="A9302" t="str">
        <f t="shared" si="145"/>
        <v>41_2A_F_0_180_2_HH800_Core</v>
      </c>
      <c r="B9302">
        <v>41</v>
      </c>
      <c r="C9302" t="s">
        <v>176</v>
      </c>
      <c r="D9302" t="s">
        <v>169</v>
      </c>
      <c r="E9302">
        <v>0</v>
      </c>
      <c r="F9302">
        <v>180</v>
      </c>
      <c r="G9302">
        <v>2</v>
      </c>
      <c r="H9302" t="s">
        <v>303</v>
      </c>
      <c r="I9302" t="s">
        <v>170</v>
      </c>
      <c r="J9302">
        <v>29.466089968096359</v>
      </c>
      <c r="L9302" s="47"/>
      <c r="M9302" s="47"/>
    </row>
    <row r="9303" spans="1:13" x14ac:dyDescent="0.4">
      <c r="A9303" t="str">
        <f t="shared" si="145"/>
        <v>57_4A_M_0_60_2_HH800_Core</v>
      </c>
      <c r="B9303">
        <v>57</v>
      </c>
      <c r="C9303" t="s">
        <v>168</v>
      </c>
      <c r="D9303" t="s">
        <v>174</v>
      </c>
      <c r="E9303">
        <v>0</v>
      </c>
      <c r="F9303">
        <v>60</v>
      </c>
      <c r="G9303">
        <v>2</v>
      </c>
      <c r="H9303" t="s">
        <v>303</v>
      </c>
      <c r="I9303" t="s">
        <v>170</v>
      </c>
      <c r="J9303">
        <v>52.670412270451969</v>
      </c>
      <c r="L9303" s="47"/>
      <c r="M9303" s="47"/>
    </row>
    <row r="9304" spans="1:13" x14ac:dyDescent="0.4">
      <c r="A9304" t="str">
        <f t="shared" si="145"/>
        <v>30_2A_F_3_90_5_HH800_Core</v>
      </c>
      <c r="B9304">
        <v>30</v>
      </c>
      <c r="C9304" t="s">
        <v>176</v>
      </c>
      <c r="D9304" t="s">
        <v>169</v>
      </c>
      <c r="E9304">
        <v>3</v>
      </c>
      <c r="F9304">
        <v>90</v>
      </c>
      <c r="G9304">
        <v>5</v>
      </c>
      <c r="H9304" t="s">
        <v>303</v>
      </c>
      <c r="I9304" t="s">
        <v>170</v>
      </c>
      <c r="J9304">
        <v>2.7060497144066251</v>
      </c>
      <c r="L9304" s="47"/>
      <c r="M9304" s="47"/>
    </row>
    <row r="9305" spans="1:13" x14ac:dyDescent="0.4">
      <c r="A9305" t="str">
        <f t="shared" si="145"/>
        <v>27_2A_F_0_90_2_HH800_Core</v>
      </c>
      <c r="B9305">
        <v>27</v>
      </c>
      <c r="C9305" t="s">
        <v>176</v>
      </c>
      <c r="D9305" t="s">
        <v>169</v>
      </c>
      <c r="E9305">
        <v>0</v>
      </c>
      <c r="F9305">
        <v>90</v>
      </c>
      <c r="G9305">
        <v>2</v>
      </c>
      <c r="H9305" t="s">
        <v>303</v>
      </c>
      <c r="I9305" t="s">
        <v>170</v>
      </c>
      <c r="J9305">
        <v>28.877214748061171</v>
      </c>
      <c r="L9305" s="47"/>
      <c r="M9305" s="47"/>
    </row>
    <row r="9306" spans="1:13" x14ac:dyDescent="0.4">
      <c r="A9306" t="str">
        <f t="shared" si="145"/>
        <v>60_4A_M_3_180_5_HH800_Core</v>
      </c>
      <c r="B9306">
        <v>60</v>
      </c>
      <c r="C9306" t="s">
        <v>168</v>
      </c>
      <c r="D9306" t="s">
        <v>174</v>
      </c>
      <c r="E9306">
        <v>3</v>
      </c>
      <c r="F9306">
        <v>180</v>
      </c>
      <c r="G9306">
        <v>5</v>
      </c>
      <c r="H9306" t="s">
        <v>303</v>
      </c>
      <c r="I9306" t="s">
        <v>170</v>
      </c>
      <c r="J9306">
        <v>2.2669653976712576</v>
      </c>
      <c r="L9306" s="47"/>
      <c r="M9306" s="47"/>
    </row>
    <row r="9307" spans="1:13" x14ac:dyDescent="0.4">
      <c r="A9307" t="str">
        <f t="shared" si="145"/>
        <v>33_4A_M_6_180_5_HH800_Core</v>
      </c>
      <c r="B9307">
        <v>33</v>
      </c>
      <c r="C9307" t="s">
        <v>168</v>
      </c>
      <c r="D9307" t="s">
        <v>174</v>
      </c>
      <c r="E9307">
        <v>6</v>
      </c>
      <c r="F9307">
        <v>180</v>
      </c>
      <c r="G9307">
        <v>5</v>
      </c>
      <c r="H9307" t="s">
        <v>303</v>
      </c>
      <c r="I9307" t="s">
        <v>170</v>
      </c>
      <c r="J9307">
        <v>1.5690635204233678</v>
      </c>
      <c r="L9307" s="47"/>
      <c r="M9307" s="47"/>
    </row>
    <row r="9308" spans="1:13" x14ac:dyDescent="0.4">
      <c r="A9308" t="str">
        <f t="shared" si="145"/>
        <v>62_2A_M_6_180_5_HH800_Core</v>
      </c>
      <c r="B9308">
        <v>62</v>
      </c>
      <c r="C9308" t="s">
        <v>176</v>
      </c>
      <c r="D9308" t="s">
        <v>174</v>
      </c>
      <c r="E9308">
        <v>6</v>
      </c>
      <c r="F9308">
        <v>180</v>
      </c>
      <c r="G9308">
        <v>5</v>
      </c>
      <c r="H9308" t="s">
        <v>303</v>
      </c>
      <c r="I9308" t="s">
        <v>170</v>
      </c>
      <c r="J9308">
        <v>8.3561191867993827</v>
      </c>
      <c r="L9308" s="47"/>
      <c r="M9308" s="47"/>
    </row>
    <row r="9309" spans="1:13" x14ac:dyDescent="0.4">
      <c r="A9309" t="str">
        <f t="shared" si="145"/>
        <v>54_2A_F_6_180_5_HH800_Core</v>
      </c>
      <c r="B9309">
        <v>54</v>
      </c>
      <c r="C9309" t="s">
        <v>176</v>
      </c>
      <c r="D9309" t="s">
        <v>169</v>
      </c>
      <c r="E9309">
        <v>6</v>
      </c>
      <c r="F9309">
        <v>180</v>
      </c>
      <c r="G9309">
        <v>5</v>
      </c>
      <c r="H9309" t="s">
        <v>303</v>
      </c>
      <c r="I9309" t="s">
        <v>170</v>
      </c>
      <c r="J9309">
        <v>7.0616417896436161</v>
      </c>
      <c r="L9309" s="47"/>
      <c r="M9309" s="47"/>
    </row>
    <row r="9310" spans="1:13" x14ac:dyDescent="0.4">
      <c r="A9310" t="str">
        <f t="shared" si="145"/>
        <v>51_4A_F_3_365_5_HH800_Core</v>
      </c>
      <c r="B9310">
        <v>51</v>
      </c>
      <c r="C9310" t="s">
        <v>168</v>
      </c>
      <c r="D9310" t="s">
        <v>169</v>
      </c>
      <c r="E9310">
        <v>3</v>
      </c>
      <c r="F9310">
        <v>365</v>
      </c>
      <c r="G9310">
        <v>5</v>
      </c>
      <c r="H9310" t="s">
        <v>303</v>
      </c>
      <c r="I9310" t="s">
        <v>170</v>
      </c>
      <c r="J9310">
        <v>2.833294266386134</v>
      </c>
      <c r="L9310" s="47"/>
      <c r="M9310" s="47"/>
    </row>
    <row r="9311" spans="1:13" x14ac:dyDescent="0.4">
      <c r="A9311" t="str">
        <f t="shared" si="145"/>
        <v>59_2A_F_0_180_2_HH800_Core</v>
      </c>
      <c r="B9311">
        <v>59</v>
      </c>
      <c r="C9311" t="s">
        <v>176</v>
      </c>
      <c r="D9311" t="s">
        <v>169</v>
      </c>
      <c r="E9311">
        <v>0</v>
      </c>
      <c r="F9311">
        <v>180</v>
      </c>
      <c r="G9311">
        <v>2</v>
      </c>
      <c r="H9311" t="s">
        <v>303</v>
      </c>
      <c r="I9311" t="s">
        <v>170</v>
      </c>
      <c r="J9311">
        <v>60.604313556935807</v>
      </c>
      <c r="L9311" s="47"/>
      <c r="M9311" s="47"/>
    </row>
    <row r="9312" spans="1:13" x14ac:dyDescent="0.4">
      <c r="A9312" t="str">
        <f t="shared" si="145"/>
        <v>31_4A_M_0_90_5_HH800_Core</v>
      </c>
      <c r="B9312">
        <v>31</v>
      </c>
      <c r="C9312" t="s">
        <v>168</v>
      </c>
      <c r="D9312" t="s">
        <v>174</v>
      </c>
      <c r="E9312">
        <v>0</v>
      </c>
      <c r="F9312">
        <v>90</v>
      </c>
      <c r="G9312">
        <v>5</v>
      </c>
      <c r="H9312" t="s">
        <v>303</v>
      </c>
      <c r="I9312" t="s">
        <v>170</v>
      </c>
      <c r="J9312">
        <v>14.091177304663422</v>
      </c>
      <c r="L9312" s="47"/>
      <c r="M9312" s="47"/>
    </row>
    <row r="9313" spans="1:13" x14ac:dyDescent="0.4">
      <c r="A9313" t="str">
        <f t="shared" si="145"/>
        <v>64_2A_M_6_90_5_HH800_Core</v>
      </c>
      <c r="B9313">
        <v>64</v>
      </c>
      <c r="C9313" t="s">
        <v>176</v>
      </c>
      <c r="D9313" t="s">
        <v>174</v>
      </c>
      <c r="E9313">
        <v>6</v>
      </c>
      <c r="F9313">
        <v>90</v>
      </c>
      <c r="G9313">
        <v>5</v>
      </c>
      <c r="H9313" t="s">
        <v>303</v>
      </c>
      <c r="I9313" t="s">
        <v>170</v>
      </c>
      <c r="J9313">
        <v>8.694637323606214</v>
      </c>
      <c r="L9313" s="47"/>
      <c r="M9313" s="47"/>
    </row>
    <row r="9314" spans="1:13" x14ac:dyDescent="0.4">
      <c r="A9314" t="str">
        <f t="shared" si="145"/>
        <v>43_2A_F_0_365_5_HH800_Core</v>
      </c>
      <c r="B9314">
        <v>43</v>
      </c>
      <c r="C9314" t="s">
        <v>176</v>
      </c>
      <c r="D9314" t="s">
        <v>169</v>
      </c>
      <c r="E9314">
        <v>0</v>
      </c>
      <c r="F9314">
        <v>365</v>
      </c>
      <c r="G9314">
        <v>5</v>
      </c>
      <c r="H9314" t="s">
        <v>303</v>
      </c>
      <c r="I9314" t="s">
        <v>170</v>
      </c>
      <c r="J9314">
        <v>45.866965980873488</v>
      </c>
      <c r="L9314" s="47"/>
      <c r="M9314" s="47"/>
    </row>
    <row r="9315" spans="1:13" x14ac:dyDescent="0.4">
      <c r="A9315" t="str">
        <f t="shared" si="145"/>
        <v>25_2A_F_6_90_5_HH800_Core</v>
      </c>
      <c r="B9315">
        <v>25</v>
      </c>
      <c r="C9315" t="s">
        <v>176</v>
      </c>
      <c r="D9315" t="s">
        <v>169</v>
      </c>
      <c r="E9315">
        <v>6</v>
      </c>
      <c r="F9315">
        <v>90</v>
      </c>
      <c r="G9315">
        <v>5</v>
      </c>
      <c r="H9315" t="s">
        <v>303</v>
      </c>
      <c r="I9315" t="s">
        <v>170</v>
      </c>
      <c r="J9315">
        <v>3.6540782722242877</v>
      </c>
      <c r="L9315" s="47"/>
      <c r="M9315" s="47"/>
    </row>
    <row r="9316" spans="1:13" x14ac:dyDescent="0.4">
      <c r="A9316" t="str">
        <f t="shared" si="145"/>
        <v>60_2A_M_0_90_2_HH800_Core</v>
      </c>
      <c r="B9316">
        <v>60</v>
      </c>
      <c r="C9316" t="s">
        <v>176</v>
      </c>
      <c r="D9316" t="s">
        <v>174</v>
      </c>
      <c r="E9316">
        <v>0</v>
      </c>
      <c r="F9316">
        <v>90</v>
      </c>
      <c r="G9316">
        <v>2</v>
      </c>
      <c r="H9316" t="s">
        <v>303</v>
      </c>
      <c r="I9316" t="s">
        <v>170</v>
      </c>
      <c r="J9316">
        <v>71.645350927111039</v>
      </c>
      <c r="L9316" s="47"/>
      <c r="M9316" s="47"/>
    </row>
    <row r="9317" spans="1:13" x14ac:dyDescent="0.4">
      <c r="A9317" t="str">
        <f t="shared" si="145"/>
        <v>58_2A_M_0_365_5_HH800_Core</v>
      </c>
      <c r="B9317">
        <v>58</v>
      </c>
      <c r="C9317" t="s">
        <v>176</v>
      </c>
      <c r="D9317" t="s">
        <v>174</v>
      </c>
      <c r="E9317">
        <v>0</v>
      </c>
      <c r="F9317">
        <v>365</v>
      </c>
      <c r="G9317">
        <v>5</v>
      </c>
      <c r="H9317" t="s">
        <v>303</v>
      </c>
      <c r="I9317" t="s">
        <v>170</v>
      </c>
      <c r="J9317">
        <v>82.008916680346928</v>
      </c>
      <c r="L9317" s="47"/>
      <c r="M9317" s="47"/>
    </row>
    <row r="9318" spans="1:13" x14ac:dyDescent="0.4">
      <c r="A9318" t="str">
        <f t="shared" si="145"/>
        <v>33_2A_M_0_180_5_HH800_Core</v>
      </c>
      <c r="B9318">
        <v>33</v>
      </c>
      <c r="C9318" t="s">
        <v>176</v>
      </c>
      <c r="D9318" t="s">
        <v>174</v>
      </c>
      <c r="E9318">
        <v>0</v>
      </c>
      <c r="F9318">
        <v>180</v>
      </c>
      <c r="G9318">
        <v>5</v>
      </c>
      <c r="H9318" t="s">
        <v>303</v>
      </c>
      <c r="I9318" t="s">
        <v>170</v>
      </c>
      <c r="J9318">
        <v>25.756563974094902</v>
      </c>
      <c r="L9318" s="47"/>
      <c r="M9318" s="47"/>
    </row>
    <row r="9319" spans="1:13" x14ac:dyDescent="0.4">
      <c r="A9319" t="str">
        <f t="shared" si="145"/>
        <v>50_4A_F_0_90_2_HH800_Core</v>
      </c>
      <c r="B9319">
        <v>50</v>
      </c>
      <c r="C9319" t="s">
        <v>168</v>
      </c>
      <c r="D9319" t="s">
        <v>169</v>
      </c>
      <c r="E9319">
        <v>0</v>
      </c>
      <c r="F9319">
        <v>90</v>
      </c>
      <c r="G9319">
        <v>2</v>
      </c>
      <c r="H9319" t="s">
        <v>303</v>
      </c>
      <c r="I9319" t="s">
        <v>170</v>
      </c>
      <c r="J9319">
        <v>27.625328674747664</v>
      </c>
      <c r="L9319" s="47"/>
      <c r="M9319" s="47"/>
    </row>
    <row r="9320" spans="1:13" x14ac:dyDescent="0.4">
      <c r="A9320" t="str">
        <f t="shared" si="145"/>
        <v>37_2A_M_0_180_2_HH800_Core</v>
      </c>
      <c r="B9320">
        <v>37</v>
      </c>
      <c r="C9320" t="s">
        <v>176</v>
      </c>
      <c r="D9320" t="s">
        <v>174</v>
      </c>
      <c r="E9320">
        <v>0</v>
      </c>
      <c r="F9320">
        <v>180</v>
      </c>
      <c r="G9320">
        <v>2</v>
      </c>
      <c r="H9320" t="s">
        <v>303</v>
      </c>
      <c r="I9320" t="s">
        <v>170</v>
      </c>
      <c r="J9320">
        <v>18.611564472196665</v>
      </c>
      <c r="L9320" s="47"/>
      <c r="M9320" s="47"/>
    </row>
    <row r="9321" spans="1:13" x14ac:dyDescent="0.4">
      <c r="A9321" t="str">
        <f t="shared" si="145"/>
        <v>37_2M_M_0_180_2_HH800_Core</v>
      </c>
      <c r="B9321">
        <v>37</v>
      </c>
      <c r="C9321" t="s">
        <v>175</v>
      </c>
      <c r="D9321" t="s">
        <v>174</v>
      </c>
      <c r="E9321">
        <v>0</v>
      </c>
      <c r="F9321">
        <v>180</v>
      </c>
      <c r="G9321">
        <v>2</v>
      </c>
      <c r="H9321" t="s">
        <v>303</v>
      </c>
      <c r="I9321" t="s">
        <v>170</v>
      </c>
      <c r="J9321">
        <v>16.795767510149187</v>
      </c>
      <c r="L9321" s="47"/>
      <c r="M9321" s="47"/>
    </row>
    <row r="9322" spans="1:13" x14ac:dyDescent="0.4">
      <c r="A9322" t="str">
        <f t="shared" si="145"/>
        <v>55_4A_F_6_180_5_HH800_Core</v>
      </c>
      <c r="B9322">
        <v>55</v>
      </c>
      <c r="C9322" t="s">
        <v>168</v>
      </c>
      <c r="D9322" t="s">
        <v>169</v>
      </c>
      <c r="E9322">
        <v>6</v>
      </c>
      <c r="F9322">
        <v>180</v>
      </c>
      <c r="G9322">
        <v>5</v>
      </c>
      <c r="H9322" t="s">
        <v>303</v>
      </c>
      <c r="I9322" t="s">
        <v>170</v>
      </c>
      <c r="J9322">
        <v>4.2697933668710268</v>
      </c>
      <c r="L9322" s="47"/>
      <c r="M9322" s="47"/>
    </row>
    <row r="9323" spans="1:13" x14ac:dyDescent="0.4">
      <c r="A9323" t="str">
        <f t="shared" si="145"/>
        <v>64_2A_M_6_60_5_HH800_Core</v>
      </c>
      <c r="B9323">
        <v>64</v>
      </c>
      <c r="C9323" t="s">
        <v>176</v>
      </c>
      <c r="D9323" t="s">
        <v>174</v>
      </c>
      <c r="E9323">
        <v>6</v>
      </c>
      <c r="F9323">
        <v>60</v>
      </c>
      <c r="G9323">
        <v>5</v>
      </c>
      <c r="H9323" t="s">
        <v>303</v>
      </c>
      <c r="I9323" t="s">
        <v>170</v>
      </c>
      <c r="J9323">
        <v>7.9817801634792183</v>
      </c>
      <c r="L9323" s="47"/>
      <c r="M9323" s="47"/>
    </row>
    <row r="9324" spans="1:13" x14ac:dyDescent="0.4">
      <c r="A9324" t="str">
        <f t="shared" si="145"/>
        <v>25_2A_F_0_180_5_HH800_Core</v>
      </c>
      <c r="B9324">
        <v>25</v>
      </c>
      <c r="C9324" t="s">
        <v>176</v>
      </c>
      <c r="D9324" t="s">
        <v>169</v>
      </c>
      <c r="E9324">
        <v>0</v>
      </c>
      <c r="F9324">
        <v>180</v>
      </c>
      <c r="G9324">
        <v>5</v>
      </c>
      <c r="H9324" t="s">
        <v>303</v>
      </c>
      <c r="I9324" t="s">
        <v>170</v>
      </c>
      <c r="J9324">
        <v>30.788101998801974</v>
      </c>
      <c r="L9324" s="47"/>
      <c r="M9324" s="47"/>
    </row>
    <row r="9325" spans="1:13" x14ac:dyDescent="0.4">
      <c r="A9325" t="str">
        <f t="shared" si="145"/>
        <v>53_2A_F_0_180_5_HH800_Core</v>
      </c>
      <c r="B9325">
        <v>53</v>
      </c>
      <c r="C9325" t="s">
        <v>176</v>
      </c>
      <c r="D9325" t="s">
        <v>169</v>
      </c>
      <c r="E9325">
        <v>0</v>
      </c>
      <c r="F9325">
        <v>180</v>
      </c>
      <c r="G9325">
        <v>5</v>
      </c>
      <c r="H9325" t="s">
        <v>303</v>
      </c>
      <c r="I9325" t="s">
        <v>170</v>
      </c>
      <c r="J9325">
        <v>68.211728744404965</v>
      </c>
      <c r="L9325" s="47"/>
      <c r="M9325" s="47"/>
    </row>
    <row r="9326" spans="1:13" x14ac:dyDescent="0.4">
      <c r="A9326" t="str">
        <f t="shared" si="145"/>
        <v>62_2A_F_3_90_5_HH800_Core</v>
      </c>
      <c r="B9326">
        <v>62</v>
      </c>
      <c r="C9326" t="s">
        <v>176</v>
      </c>
      <c r="D9326" t="s">
        <v>169</v>
      </c>
      <c r="E9326">
        <v>3</v>
      </c>
      <c r="F9326">
        <v>90</v>
      </c>
      <c r="G9326">
        <v>5</v>
      </c>
      <c r="H9326" t="s">
        <v>303</v>
      </c>
      <c r="I9326" t="s">
        <v>170</v>
      </c>
      <c r="J9326">
        <v>4.8540923805234284</v>
      </c>
      <c r="L9326" s="47"/>
      <c r="M9326" s="47"/>
    </row>
    <row r="9327" spans="1:13" x14ac:dyDescent="0.4">
      <c r="A9327" t="str">
        <f t="shared" si="145"/>
        <v>63_2A_M_0_90_5_HH800_Core</v>
      </c>
      <c r="B9327">
        <v>63</v>
      </c>
      <c r="C9327" t="s">
        <v>176</v>
      </c>
      <c r="D9327" t="s">
        <v>174</v>
      </c>
      <c r="E9327">
        <v>0</v>
      </c>
      <c r="F9327">
        <v>90</v>
      </c>
      <c r="G9327">
        <v>5</v>
      </c>
      <c r="H9327" t="s">
        <v>303</v>
      </c>
      <c r="I9327" t="s">
        <v>170</v>
      </c>
      <c r="J9327">
        <v>115.43556742759758</v>
      </c>
      <c r="L9327" s="47"/>
      <c r="M9327" s="47"/>
    </row>
    <row r="9328" spans="1:13" x14ac:dyDescent="0.4">
      <c r="A9328" t="str">
        <f t="shared" si="145"/>
        <v>36_2A_F_6_180_5_HH800_Core</v>
      </c>
      <c r="B9328">
        <v>36</v>
      </c>
      <c r="C9328" t="s">
        <v>176</v>
      </c>
      <c r="D9328" t="s">
        <v>169</v>
      </c>
      <c r="E9328">
        <v>6</v>
      </c>
      <c r="F9328">
        <v>180</v>
      </c>
      <c r="G9328">
        <v>5</v>
      </c>
      <c r="H9328" t="s">
        <v>303</v>
      </c>
      <c r="I9328" t="s">
        <v>170</v>
      </c>
      <c r="J9328">
        <v>4.5379941507069672</v>
      </c>
      <c r="L9328" s="47"/>
      <c r="M9328" s="47"/>
    </row>
    <row r="9329" spans="1:13" x14ac:dyDescent="0.4">
      <c r="A9329" t="str">
        <f t="shared" si="145"/>
        <v>47_2A_F_6_180_5_HH800_Core</v>
      </c>
      <c r="B9329">
        <v>47</v>
      </c>
      <c r="C9329" t="s">
        <v>176</v>
      </c>
      <c r="D9329" t="s">
        <v>169</v>
      </c>
      <c r="E9329">
        <v>6</v>
      </c>
      <c r="F9329">
        <v>180</v>
      </c>
      <c r="G9329">
        <v>5</v>
      </c>
      <c r="H9329" t="s">
        <v>303</v>
      </c>
      <c r="I9329" t="s">
        <v>170</v>
      </c>
      <c r="J9329">
        <v>7.0473958275951682</v>
      </c>
      <c r="L9329" s="47"/>
      <c r="M9329" s="47"/>
    </row>
    <row r="9330" spans="1:13" x14ac:dyDescent="0.4">
      <c r="A9330" t="str">
        <f t="shared" si="145"/>
        <v>61_4A_F_0_90_5_HH800_Core</v>
      </c>
      <c r="B9330">
        <v>61</v>
      </c>
      <c r="C9330" t="s">
        <v>168</v>
      </c>
      <c r="D9330" t="s">
        <v>169</v>
      </c>
      <c r="E9330">
        <v>0</v>
      </c>
      <c r="F9330">
        <v>90</v>
      </c>
      <c r="G9330">
        <v>5</v>
      </c>
      <c r="H9330" t="s">
        <v>303</v>
      </c>
      <c r="I9330" t="s">
        <v>170</v>
      </c>
      <c r="J9330">
        <v>71.559206469249844</v>
      </c>
      <c r="L9330" s="47"/>
      <c r="M9330" s="47"/>
    </row>
    <row r="9331" spans="1:13" x14ac:dyDescent="0.4">
      <c r="A9331" t="str">
        <f t="shared" si="145"/>
        <v>30_2A_F_0_180_5_HH800_Core</v>
      </c>
      <c r="B9331">
        <v>30</v>
      </c>
      <c r="C9331" t="s">
        <v>176</v>
      </c>
      <c r="D9331" t="s">
        <v>169</v>
      </c>
      <c r="E9331">
        <v>0</v>
      </c>
      <c r="F9331">
        <v>180</v>
      </c>
      <c r="G9331">
        <v>5</v>
      </c>
      <c r="H9331" t="s">
        <v>303</v>
      </c>
      <c r="I9331" t="s">
        <v>170</v>
      </c>
      <c r="J9331">
        <v>35.3372044521399</v>
      </c>
      <c r="L9331" s="47"/>
      <c r="M9331" s="47"/>
    </row>
    <row r="9332" spans="1:13" x14ac:dyDescent="0.4">
      <c r="A9332" t="str">
        <f t="shared" si="145"/>
        <v>38_4A_M_0_90_5_HH800_Core</v>
      </c>
      <c r="B9332">
        <v>38</v>
      </c>
      <c r="C9332" t="s">
        <v>168</v>
      </c>
      <c r="D9332" t="s">
        <v>174</v>
      </c>
      <c r="E9332">
        <v>0</v>
      </c>
      <c r="F9332">
        <v>90</v>
      </c>
      <c r="G9332">
        <v>5</v>
      </c>
      <c r="H9332" t="s">
        <v>303</v>
      </c>
      <c r="I9332" t="s">
        <v>170</v>
      </c>
      <c r="J9332">
        <v>18.546103884953702</v>
      </c>
      <c r="L9332" s="47"/>
      <c r="M9332" s="47"/>
    </row>
    <row r="9333" spans="1:13" x14ac:dyDescent="0.4">
      <c r="A9333" t="str">
        <f t="shared" si="145"/>
        <v>57_2A_F_0_365_5_HH800_Core</v>
      </c>
      <c r="B9333">
        <v>57</v>
      </c>
      <c r="C9333" t="s">
        <v>176</v>
      </c>
      <c r="D9333" t="s">
        <v>169</v>
      </c>
      <c r="E9333">
        <v>0</v>
      </c>
      <c r="F9333">
        <v>365</v>
      </c>
      <c r="G9333">
        <v>5</v>
      </c>
      <c r="H9333" t="s">
        <v>303</v>
      </c>
      <c r="I9333" t="s">
        <v>170</v>
      </c>
      <c r="J9333">
        <v>69.186459920448712</v>
      </c>
      <c r="L9333" s="47"/>
      <c r="M9333" s="47"/>
    </row>
    <row r="9334" spans="1:13" x14ac:dyDescent="0.4">
      <c r="A9334" t="str">
        <f t="shared" si="145"/>
        <v>61_4A_F_6_90_5_HH800_Core</v>
      </c>
      <c r="B9334">
        <v>61</v>
      </c>
      <c r="C9334" t="s">
        <v>168</v>
      </c>
      <c r="D9334" t="s">
        <v>169</v>
      </c>
      <c r="E9334">
        <v>6</v>
      </c>
      <c r="F9334">
        <v>90</v>
      </c>
      <c r="G9334">
        <v>5</v>
      </c>
      <c r="H9334" t="s">
        <v>303</v>
      </c>
      <c r="I9334" t="s">
        <v>170</v>
      </c>
      <c r="J9334">
        <v>4.5269293528691845</v>
      </c>
      <c r="L9334" s="47"/>
      <c r="M9334" s="47"/>
    </row>
    <row r="9335" spans="1:13" x14ac:dyDescent="0.4">
      <c r="A9335" t="str">
        <f t="shared" si="145"/>
        <v>50_2A_F_0_180_5_HH800_Core</v>
      </c>
      <c r="B9335">
        <v>50</v>
      </c>
      <c r="C9335" t="s">
        <v>176</v>
      </c>
      <c r="D9335" t="s">
        <v>169</v>
      </c>
      <c r="E9335">
        <v>0</v>
      </c>
      <c r="F9335">
        <v>180</v>
      </c>
      <c r="G9335">
        <v>5</v>
      </c>
      <c r="H9335" t="s">
        <v>303</v>
      </c>
      <c r="I9335" t="s">
        <v>170</v>
      </c>
      <c r="J9335">
        <v>63.335130352842839</v>
      </c>
      <c r="L9335" s="47"/>
      <c r="M9335" s="47"/>
    </row>
    <row r="9336" spans="1:13" x14ac:dyDescent="0.4">
      <c r="A9336" t="str">
        <f t="shared" si="145"/>
        <v>62_4A_F_3_90_5_HH800_Core</v>
      </c>
      <c r="B9336">
        <v>62</v>
      </c>
      <c r="C9336" t="s">
        <v>168</v>
      </c>
      <c r="D9336" t="s">
        <v>169</v>
      </c>
      <c r="E9336">
        <v>3</v>
      </c>
      <c r="F9336">
        <v>90</v>
      </c>
      <c r="G9336">
        <v>5</v>
      </c>
      <c r="H9336" t="s">
        <v>303</v>
      </c>
      <c r="I9336" t="s">
        <v>170</v>
      </c>
      <c r="J9336">
        <v>3.1490402231344916</v>
      </c>
      <c r="L9336" s="47"/>
      <c r="M9336" s="47"/>
    </row>
    <row r="9337" spans="1:13" x14ac:dyDescent="0.4">
      <c r="A9337" t="str">
        <f t="shared" si="145"/>
        <v>45_4A_F_3_365_5_HH800_Core</v>
      </c>
      <c r="B9337">
        <v>45</v>
      </c>
      <c r="C9337" t="s">
        <v>168</v>
      </c>
      <c r="D9337" t="s">
        <v>169</v>
      </c>
      <c r="E9337">
        <v>3</v>
      </c>
      <c r="F9337">
        <v>365</v>
      </c>
      <c r="G9337">
        <v>5</v>
      </c>
      <c r="H9337" t="s">
        <v>303</v>
      </c>
      <c r="I9337" t="s">
        <v>170</v>
      </c>
      <c r="J9337">
        <v>2.5089013826383386</v>
      </c>
      <c r="L9337" s="47"/>
      <c r="M9337" s="47"/>
    </row>
    <row r="9338" spans="1:13" x14ac:dyDescent="0.4">
      <c r="A9338" t="str">
        <f t="shared" si="145"/>
        <v>30_2A_F_6_365_5_HH800_Core</v>
      </c>
      <c r="B9338">
        <v>30</v>
      </c>
      <c r="C9338" t="s">
        <v>176</v>
      </c>
      <c r="D9338" t="s">
        <v>169</v>
      </c>
      <c r="E9338">
        <v>6</v>
      </c>
      <c r="F9338">
        <v>365</v>
      </c>
      <c r="G9338">
        <v>5</v>
      </c>
      <c r="H9338" t="s">
        <v>303</v>
      </c>
      <c r="I9338" t="s">
        <v>170</v>
      </c>
      <c r="J9338">
        <v>4.2517634419465544</v>
      </c>
      <c r="L9338" s="47"/>
      <c r="M9338" s="47"/>
    </row>
    <row r="9339" spans="1:13" x14ac:dyDescent="0.4">
      <c r="A9339" t="str">
        <f t="shared" si="145"/>
        <v>50_4A_M_0_90_5_HH800_Core</v>
      </c>
      <c r="B9339">
        <v>50</v>
      </c>
      <c r="C9339" t="s">
        <v>168</v>
      </c>
      <c r="D9339" t="s">
        <v>174</v>
      </c>
      <c r="E9339">
        <v>0</v>
      </c>
      <c r="F9339">
        <v>90</v>
      </c>
      <c r="G9339">
        <v>5</v>
      </c>
      <c r="H9339" t="s">
        <v>303</v>
      </c>
      <c r="I9339" t="s">
        <v>170</v>
      </c>
      <c r="J9339">
        <v>36.042372201957228</v>
      </c>
      <c r="L9339" s="47"/>
      <c r="M9339" s="47"/>
    </row>
    <row r="9340" spans="1:13" x14ac:dyDescent="0.4">
      <c r="A9340" t="str">
        <f t="shared" si="145"/>
        <v>41_2A_M_3_90_5_HH800_Core</v>
      </c>
      <c r="B9340">
        <v>41</v>
      </c>
      <c r="C9340" t="s">
        <v>176</v>
      </c>
      <c r="D9340" t="s">
        <v>174</v>
      </c>
      <c r="E9340">
        <v>3</v>
      </c>
      <c r="F9340">
        <v>90</v>
      </c>
      <c r="G9340">
        <v>5</v>
      </c>
      <c r="H9340" t="s">
        <v>303</v>
      </c>
      <c r="I9340" t="s">
        <v>170</v>
      </c>
      <c r="J9340">
        <v>2.6417790517394844</v>
      </c>
      <c r="L9340" s="47"/>
      <c r="M9340" s="47"/>
    </row>
    <row r="9341" spans="1:13" x14ac:dyDescent="0.4">
      <c r="A9341" t="str">
        <f t="shared" si="145"/>
        <v>61_4A_M_0_90_2_HH800_Core</v>
      </c>
      <c r="B9341">
        <v>61</v>
      </c>
      <c r="C9341" t="s">
        <v>168</v>
      </c>
      <c r="D9341" t="s">
        <v>174</v>
      </c>
      <c r="E9341">
        <v>0</v>
      </c>
      <c r="F9341">
        <v>90</v>
      </c>
      <c r="G9341">
        <v>2</v>
      </c>
      <c r="H9341" t="s">
        <v>303</v>
      </c>
      <c r="I9341" t="s">
        <v>170</v>
      </c>
      <c r="J9341">
        <v>53.108447837097835</v>
      </c>
      <c r="L9341" s="47"/>
      <c r="M9341" s="47"/>
    </row>
    <row r="9342" spans="1:13" x14ac:dyDescent="0.4">
      <c r="A9342" t="str">
        <f t="shared" si="145"/>
        <v>47_4A_M_6_180_5_HH800_Core</v>
      </c>
      <c r="B9342">
        <v>47</v>
      </c>
      <c r="C9342" t="s">
        <v>168</v>
      </c>
      <c r="D9342" t="s">
        <v>174</v>
      </c>
      <c r="E9342">
        <v>6</v>
      </c>
      <c r="F9342">
        <v>180</v>
      </c>
      <c r="G9342">
        <v>5</v>
      </c>
      <c r="H9342" t="s">
        <v>303</v>
      </c>
      <c r="I9342" t="s">
        <v>170</v>
      </c>
      <c r="J9342">
        <v>3.3941852985841665</v>
      </c>
      <c r="L9342" s="47"/>
      <c r="M9342" s="47"/>
    </row>
    <row r="9343" spans="1:13" x14ac:dyDescent="0.4">
      <c r="A9343" t="str">
        <f t="shared" si="145"/>
        <v>60_4A_M_3_365_5_HH800_Core</v>
      </c>
      <c r="B9343">
        <v>60</v>
      </c>
      <c r="C9343" t="s">
        <v>168</v>
      </c>
      <c r="D9343" t="s">
        <v>174</v>
      </c>
      <c r="E9343">
        <v>3</v>
      </c>
      <c r="F9343">
        <v>365</v>
      </c>
      <c r="G9343">
        <v>5</v>
      </c>
      <c r="H9343" t="s">
        <v>303</v>
      </c>
      <c r="I9343" t="s">
        <v>170</v>
      </c>
      <c r="J9343">
        <v>2.6509564488313582</v>
      </c>
      <c r="L9343" s="47"/>
      <c r="M9343" s="47"/>
    </row>
    <row r="9344" spans="1:13" x14ac:dyDescent="0.4">
      <c r="A9344" t="str">
        <f t="shared" si="145"/>
        <v>27_2A_F_0_180_5_HH800_Core</v>
      </c>
      <c r="B9344">
        <v>27</v>
      </c>
      <c r="C9344" t="s">
        <v>176</v>
      </c>
      <c r="D9344" t="s">
        <v>169</v>
      </c>
      <c r="E9344">
        <v>0</v>
      </c>
      <c r="F9344">
        <v>180</v>
      </c>
      <c r="G9344">
        <v>5</v>
      </c>
      <c r="H9344" t="s">
        <v>303</v>
      </c>
      <c r="I9344" t="s">
        <v>170</v>
      </c>
      <c r="J9344">
        <v>32.846681680721041</v>
      </c>
      <c r="L9344" s="47"/>
      <c r="M9344" s="47"/>
    </row>
    <row r="9345" spans="1:13" x14ac:dyDescent="0.4">
      <c r="A9345" t="str">
        <f t="shared" si="145"/>
        <v>33_2A_F_3_180_5_HH800_Core</v>
      </c>
      <c r="B9345">
        <v>33</v>
      </c>
      <c r="C9345" t="s">
        <v>176</v>
      </c>
      <c r="D9345" t="s">
        <v>169</v>
      </c>
      <c r="E9345">
        <v>3</v>
      </c>
      <c r="F9345">
        <v>180</v>
      </c>
      <c r="G9345">
        <v>5</v>
      </c>
      <c r="H9345" t="s">
        <v>303</v>
      </c>
      <c r="I9345" t="s">
        <v>170</v>
      </c>
      <c r="J9345">
        <v>2.7966824836472792</v>
      </c>
      <c r="L9345" s="47"/>
      <c r="M9345" s="47"/>
    </row>
    <row r="9346" spans="1:13" x14ac:dyDescent="0.4">
      <c r="A9346" t="str">
        <f t="shared" si="145"/>
        <v>34_2A_F_3_180_5_HH800_Core</v>
      </c>
      <c r="B9346">
        <v>34</v>
      </c>
      <c r="C9346" t="s">
        <v>176</v>
      </c>
      <c r="D9346" t="s">
        <v>169</v>
      </c>
      <c r="E9346">
        <v>3</v>
      </c>
      <c r="F9346">
        <v>180</v>
      </c>
      <c r="G9346">
        <v>5</v>
      </c>
      <c r="H9346" t="s">
        <v>303</v>
      </c>
      <c r="I9346" t="s">
        <v>170</v>
      </c>
      <c r="J9346">
        <v>2.7047201823388902</v>
      </c>
      <c r="L9346" s="47"/>
      <c r="M9346" s="47"/>
    </row>
    <row r="9347" spans="1:13" x14ac:dyDescent="0.4">
      <c r="A9347" t="str">
        <f t="shared" ref="A9347:A9410" si="146">B9347&amp;"_"&amp;C9347&amp;"_"&amp;D9347&amp;"_"&amp;E9347&amp;"_"&amp;F9347&amp;"_"&amp;G9347&amp;"_"&amp;H9347&amp;"_"&amp;I9347</f>
        <v>35_2A_F_3_180_5_HH800_Core</v>
      </c>
      <c r="B9347">
        <v>35</v>
      </c>
      <c r="C9347" t="s">
        <v>176</v>
      </c>
      <c r="D9347" t="s">
        <v>169</v>
      </c>
      <c r="E9347">
        <v>3</v>
      </c>
      <c r="F9347">
        <v>180</v>
      </c>
      <c r="G9347">
        <v>5</v>
      </c>
      <c r="H9347" t="s">
        <v>303</v>
      </c>
      <c r="I9347" t="s">
        <v>170</v>
      </c>
      <c r="J9347">
        <v>2.5437995790642143</v>
      </c>
      <c r="L9347" s="47"/>
      <c r="M9347" s="47"/>
    </row>
    <row r="9348" spans="1:13" x14ac:dyDescent="0.4">
      <c r="A9348" t="str">
        <f t="shared" si="146"/>
        <v>42_4A_M_0_90_5_HH800_Core</v>
      </c>
      <c r="B9348">
        <v>42</v>
      </c>
      <c r="C9348" t="s">
        <v>168</v>
      </c>
      <c r="D9348" t="s">
        <v>174</v>
      </c>
      <c r="E9348">
        <v>0</v>
      </c>
      <c r="F9348">
        <v>90</v>
      </c>
      <c r="G9348">
        <v>5</v>
      </c>
      <c r="H9348" t="s">
        <v>303</v>
      </c>
      <c r="I9348" t="s">
        <v>170</v>
      </c>
      <c r="J9348">
        <v>23.104738340519361</v>
      </c>
      <c r="L9348" s="47"/>
      <c r="M9348" s="47"/>
    </row>
    <row r="9349" spans="1:13" x14ac:dyDescent="0.4">
      <c r="A9349" t="str">
        <f t="shared" si="146"/>
        <v>57_2A_M_0_60_2_HH800_Core</v>
      </c>
      <c r="B9349">
        <v>57</v>
      </c>
      <c r="C9349" t="s">
        <v>176</v>
      </c>
      <c r="D9349" t="s">
        <v>174</v>
      </c>
      <c r="E9349">
        <v>0</v>
      </c>
      <c r="F9349">
        <v>60</v>
      </c>
      <c r="G9349">
        <v>2</v>
      </c>
      <c r="H9349" t="s">
        <v>303</v>
      </c>
      <c r="I9349" t="s">
        <v>170</v>
      </c>
      <c r="J9349">
        <v>80.371014459563511</v>
      </c>
      <c r="L9349" s="47"/>
      <c r="M9349" s="47"/>
    </row>
    <row r="9350" spans="1:13" x14ac:dyDescent="0.4">
      <c r="A9350" t="str">
        <f t="shared" si="146"/>
        <v>54_2A_F_0_180_5_HH800_Core</v>
      </c>
      <c r="B9350">
        <v>54</v>
      </c>
      <c r="C9350" t="s">
        <v>176</v>
      </c>
      <c r="D9350" t="s">
        <v>169</v>
      </c>
      <c r="E9350">
        <v>0</v>
      </c>
      <c r="F9350">
        <v>180</v>
      </c>
      <c r="G9350">
        <v>5</v>
      </c>
      <c r="H9350" t="s">
        <v>303</v>
      </c>
      <c r="I9350" t="s">
        <v>170</v>
      </c>
      <c r="J9350">
        <v>68.711758852683715</v>
      </c>
      <c r="L9350" s="47"/>
      <c r="M9350" s="47"/>
    </row>
    <row r="9351" spans="1:13" x14ac:dyDescent="0.4">
      <c r="A9351" t="str">
        <f t="shared" si="146"/>
        <v>41_2A_F_0_60_2_HH800_Core</v>
      </c>
      <c r="B9351">
        <v>41</v>
      </c>
      <c r="C9351" t="s">
        <v>176</v>
      </c>
      <c r="D9351" t="s">
        <v>169</v>
      </c>
      <c r="E9351">
        <v>0</v>
      </c>
      <c r="F9351">
        <v>60</v>
      </c>
      <c r="G9351">
        <v>2</v>
      </c>
      <c r="H9351" t="s">
        <v>303</v>
      </c>
      <c r="I9351" t="s">
        <v>170</v>
      </c>
      <c r="J9351">
        <v>52.838163446174548</v>
      </c>
      <c r="L9351" s="47"/>
      <c r="M9351" s="47"/>
    </row>
    <row r="9352" spans="1:13" x14ac:dyDescent="0.4">
      <c r="A9352" t="str">
        <f t="shared" si="146"/>
        <v>64_2A_F_0_365_5_HH800_Core</v>
      </c>
      <c r="B9352">
        <v>64</v>
      </c>
      <c r="C9352" t="s">
        <v>176</v>
      </c>
      <c r="D9352" t="s">
        <v>169</v>
      </c>
      <c r="E9352">
        <v>0</v>
      </c>
      <c r="F9352">
        <v>365</v>
      </c>
      <c r="G9352">
        <v>5</v>
      </c>
      <c r="H9352" t="s">
        <v>303</v>
      </c>
      <c r="I9352" t="s">
        <v>170</v>
      </c>
      <c r="J9352">
        <v>81.586044498936317</v>
      </c>
      <c r="L9352" s="47"/>
      <c r="M9352" s="47"/>
    </row>
    <row r="9353" spans="1:13" x14ac:dyDescent="0.4">
      <c r="A9353" t="str">
        <f t="shared" si="146"/>
        <v>39_2A_F_0_90_5_HH800_Core</v>
      </c>
      <c r="B9353">
        <v>39</v>
      </c>
      <c r="C9353" t="s">
        <v>176</v>
      </c>
      <c r="D9353" t="s">
        <v>169</v>
      </c>
      <c r="E9353">
        <v>0</v>
      </c>
      <c r="F9353">
        <v>90</v>
      </c>
      <c r="G9353">
        <v>5</v>
      </c>
      <c r="H9353" t="s">
        <v>303</v>
      </c>
      <c r="I9353" t="s">
        <v>170</v>
      </c>
      <c r="J9353">
        <v>51.236475451872394</v>
      </c>
      <c r="L9353" s="47"/>
      <c r="M9353" s="47"/>
    </row>
    <row r="9354" spans="1:13" x14ac:dyDescent="0.4">
      <c r="A9354" t="str">
        <f t="shared" si="146"/>
        <v>57_2A_M_0_90_2_HH800_Core</v>
      </c>
      <c r="B9354">
        <v>57</v>
      </c>
      <c r="C9354" t="s">
        <v>176</v>
      </c>
      <c r="D9354" t="s">
        <v>174</v>
      </c>
      <c r="E9354">
        <v>0</v>
      </c>
      <c r="F9354">
        <v>90</v>
      </c>
      <c r="G9354">
        <v>2</v>
      </c>
      <c r="H9354" t="s">
        <v>303</v>
      </c>
      <c r="I9354" t="s">
        <v>170</v>
      </c>
      <c r="J9354">
        <v>55.904366720053837</v>
      </c>
      <c r="L9354" s="47"/>
      <c r="M9354" s="47"/>
    </row>
    <row r="9355" spans="1:13" x14ac:dyDescent="0.4">
      <c r="A9355" t="str">
        <f t="shared" si="146"/>
        <v>59_4A_M_3_90_5_HH800_Core</v>
      </c>
      <c r="B9355">
        <v>59</v>
      </c>
      <c r="C9355" t="s">
        <v>168</v>
      </c>
      <c r="D9355" t="s">
        <v>174</v>
      </c>
      <c r="E9355">
        <v>3</v>
      </c>
      <c r="F9355">
        <v>90</v>
      </c>
      <c r="G9355">
        <v>5</v>
      </c>
      <c r="H9355" t="s">
        <v>303</v>
      </c>
      <c r="I9355" t="s">
        <v>170</v>
      </c>
      <c r="J9355">
        <v>2.6874115469148179</v>
      </c>
      <c r="L9355" s="47"/>
      <c r="M9355" s="47"/>
    </row>
    <row r="9356" spans="1:13" x14ac:dyDescent="0.4">
      <c r="A9356" t="str">
        <f t="shared" si="146"/>
        <v>48_2A_F_3_90_5_HH800_Core</v>
      </c>
      <c r="B9356">
        <v>48</v>
      </c>
      <c r="C9356" t="s">
        <v>176</v>
      </c>
      <c r="D9356" t="s">
        <v>169</v>
      </c>
      <c r="E9356">
        <v>3</v>
      </c>
      <c r="F9356">
        <v>90</v>
      </c>
      <c r="G9356">
        <v>5</v>
      </c>
      <c r="H9356" t="s">
        <v>303</v>
      </c>
      <c r="I9356" t="s">
        <v>170</v>
      </c>
      <c r="J9356">
        <v>4.3156111263760453</v>
      </c>
      <c r="L9356" s="47"/>
      <c r="M9356" s="47"/>
    </row>
    <row r="9357" spans="1:13" x14ac:dyDescent="0.4">
      <c r="A9357" t="str">
        <f t="shared" si="146"/>
        <v>40_2A_F_0_365_5_HH800_Core</v>
      </c>
      <c r="B9357">
        <v>40</v>
      </c>
      <c r="C9357" t="s">
        <v>176</v>
      </c>
      <c r="D9357" t="s">
        <v>169</v>
      </c>
      <c r="E9357">
        <v>0</v>
      </c>
      <c r="F9357">
        <v>365</v>
      </c>
      <c r="G9357">
        <v>5</v>
      </c>
      <c r="H9357" t="s">
        <v>303</v>
      </c>
      <c r="I9357" t="s">
        <v>170</v>
      </c>
      <c r="J9357">
        <v>40.803375018714384</v>
      </c>
      <c r="L9357" s="47"/>
      <c r="M9357" s="47"/>
    </row>
    <row r="9358" spans="1:13" x14ac:dyDescent="0.4">
      <c r="A9358" t="str">
        <f t="shared" si="146"/>
        <v>36_2A_M_0_365_5_HH800_Core</v>
      </c>
      <c r="B9358">
        <v>36</v>
      </c>
      <c r="C9358" t="s">
        <v>176</v>
      </c>
      <c r="D9358" t="s">
        <v>174</v>
      </c>
      <c r="E9358">
        <v>0</v>
      </c>
      <c r="F9358">
        <v>365</v>
      </c>
      <c r="G9358">
        <v>5</v>
      </c>
      <c r="H9358" t="s">
        <v>303</v>
      </c>
      <c r="I9358" t="s">
        <v>170</v>
      </c>
      <c r="J9358">
        <v>25.754638370499183</v>
      </c>
      <c r="L9358" s="47"/>
      <c r="M9358" s="47"/>
    </row>
    <row r="9359" spans="1:13" x14ac:dyDescent="0.4">
      <c r="A9359" t="str">
        <f t="shared" si="146"/>
        <v>43_2A_F_3_180_5_HH800_Core</v>
      </c>
      <c r="B9359">
        <v>43</v>
      </c>
      <c r="C9359" t="s">
        <v>176</v>
      </c>
      <c r="D9359" t="s">
        <v>169</v>
      </c>
      <c r="E9359">
        <v>3</v>
      </c>
      <c r="F9359">
        <v>180</v>
      </c>
      <c r="G9359">
        <v>5</v>
      </c>
      <c r="H9359" t="s">
        <v>303</v>
      </c>
      <c r="I9359" t="s">
        <v>170</v>
      </c>
      <c r="J9359">
        <v>3.7245466728546424</v>
      </c>
      <c r="L9359" s="47"/>
      <c r="M9359" s="47"/>
    </row>
    <row r="9360" spans="1:13" x14ac:dyDescent="0.4">
      <c r="A9360" t="str">
        <f t="shared" si="146"/>
        <v>64_4A_F_0_90_2_HH800_Core</v>
      </c>
      <c r="B9360">
        <v>64</v>
      </c>
      <c r="C9360" t="s">
        <v>168</v>
      </c>
      <c r="D9360" t="s">
        <v>169</v>
      </c>
      <c r="E9360">
        <v>0</v>
      </c>
      <c r="F9360">
        <v>90</v>
      </c>
      <c r="G9360">
        <v>2</v>
      </c>
      <c r="H9360" t="s">
        <v>303</v>
      </c>
      <c r="I9360" t="s">
        <v>170</v>
      </c>
      <c r="J9360">
        <v>66.856863430558008</v>
      </c>
      <c r="L9360" s="47"/>
      <c r="M9360" s="47"/>
    </row>
    <row r="9361" spans="1:13" x14ac:dyDescent="0.4">
      <c r="A9361" t="str">
        <f t="shared" si="146"/>
        <v>38_2A_M_3_365_5_HH800_Core</v>
      </c>
      <c r="B9361">
        <v>38</v>
      </c>
      <c r="C9361" t="s">
        <v>176</v>
      </c>
      <c r="D9361" t="s">
        <v>174</v>
      </c>
      <c r="E9361">
        <v>3</v>
      </c>
      <c r="F9361">
        <v>365</v>
      </c>
      <c r="G9361">
        <v>5</v>
      </c>
      <c r="H9361" t="s">
        <v>303</v>
      </c>
      <c r="I9361" t="s">
        <v>170</v>
      </c>
      <c r="J9361">
        <v>2.5133708970268378</v>
      </c>
      <c r="L9361" s="47"/>
      <c r="M9361" s="47"/>
    </row>
    <row r="9362" spans="1:13" x14ac:dyDescent="0.4">
      <c r="A9362" t="str">
        <f t="shared" si="146"/>
        <v>58_2A_M_3_365_5_HH800_Core</v>
      </c>
      <c r="B9362">
        <v>58</v>
      </c>
      <c r="C9362" t="s">
        <v>176</v>
      </c>
      <c r="D9362" t="s">
        <v>174</v>
      </c>
      <c r="E9362">
        <v>3</v>
      </c>
      <c r="F9362">
        <v>365</v>
      </c>
      <c r="G9362">
        <v>5</v>
      </c>
      <c r="H9362" t="s">
        <v>303</v>
      </c>
      <c r="I9362" t="s">
        <v>170</v>
      </c>
      <c r="J9362">
        <v>4.7531084219804729</v>
      </c>
      <c r="L9362" s="47"/>
      <c r="M9362" s="47"/>
    </row>
    <row r="9363" spans="1:13" x14ac:dyDescent="0.4">
      <c r="A9363" t="str">
        <f t="shared" si="146"/>
        <v>31_2A_M_6_365_5_HH800_Core</v>
      </c>
      <c r="B9363">
        <v>31</v>
      </c>
      <c r="C9363" t="s">
        <v>176</v>
      </c>
      <c r="D9363" t="s">
        <v>174</v>
      </c>
      <c r="E9363">
        <v>6</v>
      </c>
      <c r="F9363">
        <v>365</v>
      </c>
      <c r="G9363">
        <v>5</v>
      </c>
      <c r="H9363" t="s">
        <v>303</v>
      </c>
      <c r="I9363" t="s">
        <v>170</v>
      </c>
      <c r="J9363">
        <v>3.1822616810913513</v>
      </c>
      <c r="L9363" s="47"/>
      <c r="M9363" s="47"/>
    </row>
    <row r="9364" spans="1:13" x14ac:dyDescent="0.4">
      <c r="A9364" t="str">
        <f t="shared" si="146"/>
        <v>60_4A_F_0_180_5_HH800_Core</v>
      </c>
      <c r="B9364">
        <v>60</v>
      </c>
      <c r="C9364" t="s">
        <v>168</v>
      </c>
      <c r="D9364" t="s">
        <v>169</v>
      </c>
      <c r="E9364">
        <v>0</v>
      </c>
      <c r="F9364">
        <v>180</v>
      </c>
      <c r="G9364">
        <v>5</v>
      </c>
      <c r="H9364" t="s">
        <v>303</v>
      </c>
      <c r="I9364" t="s">
        <v>170</v>
      </c>
      <c r="J9364">
        <v>57.710484899466593</v>
      </c>
      <c r="L9364" s="47"/>
      <c r="M9364" s="47"/>
    </row>
    <row r="9365" spans="1:13" x14ac:dyDescent="0.4">
      <c r="A9365" t="str">
        <f t="shared" si="146"/>
        <v>36_4A_M_6_365_5_HH800_Core</v>
      </c>
      <c r="B9365">
        <v>36</v>
      </c>
      <c r="C9365" t="s">
        <v>168</v>
      </c>
      <c r="D9365" t="s">
        <v>174</v>
      </c>
      <c r="E9365">
        <v>6</v>
      </c>
      <c r="F9365">
        <v>365</v>
      </c>
      <c r="G9365">
        <v>5</v>
      </c>
      <c r="H9365" t="s">
        <v>303</v>
      </c>
      <c r="I9365" t="s">
        <v>170</v>
      </c>
      <c r="J9365">
        <v>2.0906411083540446</v>
      </c>
      <c r="L9365" s="47"/>
      <c r="M9365" s="47"/>
    </row>
    <row r="9366" spans="1:13" x14ac:dyDescent="0.4">
      <c r="A9366" t="str">
        <f t="shared" si="146"/>
        <v>37_2A_F_3_365_5_HH800_Core</v>
      </c>
      <c r="B9366">
        <v>37</v>
      </c>
      <c r="C9366" t="s">
        <v>176</v>
      </c>
      <c r="D9366" t="s">
        <v>169</v>
      </c>
      <c r="E9366">
        <v>3</v>
      </c>
      <c r="F9366">
        <v>365</v>
      </c>
      <c r="G9366">
        <v>5</v>
      </c>
      <c r="H9366" t="s">
        <v>303</v>
      </c>
      <c r="I9366" t="s">
        <v>170</v>
      </c>
      <c r="J9366">
        <v>2.8362808528413597</v>
      </c>
      <c r="L9366" s="47"/>
      <c r="M9366" s="47"/>
    </row>
    <row r="9367" spans="1:13" x14ac:dyDescent="0.4">
      <c r="A9367" t="str">
        <f t="shared" si="146"/>
        <v>62_4A_M_0_60_2_HH800_Core</v>
      </c>
      <c r="B9367">
        <v>62</v>
      </c>
      <c r="C9367" t="s">
        <v>168</v>
      </c>
      <c r="D9367" t="s">
        <v>174</v>
      </c>
      <c r="E9367">
        <v>0</v>
      </c>
      <c r="F9367">
        <v>60</v>
      </c>
      <c r="G9367">
        <v>2</v>
      </c>
      <c r="H9367" t="s">
        <v>303</v>
      </c>
      <c r="I9367" t="s">
        <v>170</v>
      </c>
      <c r="J9367">
        <v>76.708992721762741</v>
      </c>
      <c r="L9367" s="47"/>
      <c r="M9367" s="47"/>
    </row>
    <row r="9368" spans="1:13" x14ac:dyDescent="0.4">
      <c r="A9368" t="str">
        <f t="shared" si="146"/>
        <v>56_4A_M_0_180_5_HH800_Core</v>
      </c>
      <c r="B9368">
        <v>56</v>
      </c>
      <c r="C9368" t="s">
        <v>168</v>
      </c>
      <c r="D9368" t="s">
        <v>174</v>
      </c>
      <c r="E9368">
        <v>0</v>
      </c>
      <c r="F9368">
        <v>180</v>
      </c>
      <c r="G9368">
        <v>5</v>
      </c>
      <c r="H9368" t="s">
        <v>303</v>
      </c>
      <c r="I9368" t="s">
        <v>170</v>
      </c>
      <c r="J9368">
        <v>47.614638422153995</v>
      </c>
      <c r="L9368" s="47"/>
      <c r="M9368" s="47"/>
    </row>
    <row r="9369" spans="1:13" x14ac:dyDescent="0.4">
      <c r="A9369" t="str">
        <f t="shared" si="146"/>
        <v>27_4A_M_0_90_2_HH800_Core</v>
      </c>
      <c r="B9369">
        <v>27</v>
      </c>
      <c r="C9369" t="s">
        <v>168</v>
      </c>
      <c r="D9369" t="s">
        <v>174</v>
      </c>
      <c r="E9369">
        <v>0</v>
      </c>
      <c r="F9369">
        <v>90</v>
      </c>
      <c r="G9369">
        <v>2</v>
      </c>
      <c r="H9369" t="s">
        <v>303</v>
      </c>
      <c r="I9369" t="s">
        <v>170</v>
      </c>
      <c r="J9369">
        <v>10.393121905151299</v>
      </c>
      <c r="L9369" s="47"/>
      <c r="M9369" s="47"/>
    </row>
    <row r="9370" spans="1:13" x14ac:dyDescent="0.4">
      <c r="A9370" t="str">
        <f t="shared" si="146"/>
        <v>53_4A_M_0_90_5_HH800_Core</v>
      </c>
      <c r="B9370">
        <v>53</v>
      </c>
      <c r="C9370" t="s">
        <v>168</v>
      </c>
      <c r="D9370" t="s">
        <v>174</v>
      </c>
      <c r="E9370">
        <v>0</v>
      </c>
      <c r="F9370">
        <v>90</v>
      </c>
      <c r="G9370">
        <v>5</v>
      </c>
      <c r="H9370" t="s">
        <v>303</v>
      </c>
      <c r="I9370" t="s">
        <v>170</v>
      </c>
      <c r="J9370">
        <v>43.169609209200175</v>
      </c>
      <c r="L9370" s="47"/>
      <c r="M9370" s="47"/>
    </row>
    <row r="9371" spans="1:13" x14ac:dyDescent="0.4">
      <c r="A9371" t="str">
        <f t="shared" si="146"/>
        <v>45_2A_M_0_90_2_HH800_Core</v>
      </c>
      <c r="B9371">
        <v>45</v>
      </c>
      <c r="C9371" t="s">
        <v>176</v>
      </c>
      <c r="D9371" t="s">
        <v>174</v>
      </c>
      <c r="E9371">
        <v>0</v>
      </c>
      <c r="F9371">
        <v>90</v>
      </c>
      <c r="G9371">
        <v>2</v>
      </c>
      <c r="H9371" t="s">
        <v>303</v>
      </c>
      <c r="I9371" t="s">
        <v>170</v>
      </c>
      <c r="J9371">
        <v>32.064251415572031</v>
      </c>
      <c r="L9371" s="47"/>
      <c r="M9371" s="47"/>
    </row>
    <row r="9372" spans="1:13" x14ac:dyDescent="0.4">
      <c r="A9372" t="str">
        <f t="shared" si="146"/>
        <v>38_4M_F_6_365_5_HH800_Core</v>
      </c>
      <c r="B9372">
        <v>38</v>
      </c>
      <c r="C9372" t="s">
        <v>173</v>
      </c>
      <c r="D9372" t="s">
        <v>169</v>
      </c>
      <c r="E9372">
        <v>6</v>
      </c>
      <c r="F9372">
        <v>365</v>
      </c>
      <c r="G9372">
        <v>5</v>
      </c>
      <c r="H9372" t="s">
        <v>303</v>
      </c>
      <c r="I9372" t="s">
        <v>170</v>
      </c>
      <c r="J9372">
        <v>2.4399397553736173</v>
      </c>
      <c r="L9372" s="47"/>
      <c r="M9372" s="47"/>
    </row>
    <row r="9373" spans="1:13" x14ac:dyDescent="0.4">
      <c r="A9373" t="str">
        <f t="shared" si="146"/>
        <v>38_4A_F_6_365_5_HH800_Core</v>
      </c>
      <c r="B9373">
        <v>38</v>
      </c>
      <c r="C9373" t="s">
        <v>168</v>
      </c>
      <c r="D9373" t="s">
        <v>169</v>
      </c>
      <c r="E9373">
        <v>6</v>
      </c>
      <c r="F9373">
        <v>365</v>
      </c>
      <c r="G9373">
        <v>5</v>
      </c>
      <c r="H9373" t="s">
        <v>303</v>
      </c>
      <c r="I9373" t="s">
        <v>170</v>
      </c>
      <c r="J9373">
        <v>2.9951105719699695</v>
      </c>
      <c r="L9373" s="47"/>
      <c r="M9373" s="47"/>
    </row>
    <row r="9374" spans="1:13" x14ac:dyDescent="0.4">
      <c r="A9374" t="str">
        <f t="shared" si="146"/>
        <v>51_4A_F_6_365_5_HH800_Core</v>
      </c>
      <c r="B9374">
        <v>51</v>
      </c>
      <c r="C9374" t="s">
        <v>168</v>
      </c>
      <c r="D9374" t="s">
        <v>169</v>
      </c>
      <c r="E9374">
        <v>6</v>
      </c>
      <c r="F9374">
        <v>365</v>
      </c>
      <c r="G9374">
        <v>5</v>
      </c>
      <c r="H9374" t="s">
        <v>303</v>
      </c>
      <c r="I9374" t="s">
        <v>170</v>
      </c>
      <c r="J9374">
        <v>4.018241609117486</v>
      </c>
      <c r="L9374" s="47"/>
      <c r="M9374" s="47"/>
    </row>
    <row r="9375" spans="1:13" x14ac:dyDescent="0.4">
      <c r="A9375" t="str">
        <f t="shared" si="146"/>
        <v>35_4A_F_0_180_2_HH800_Core</v>
      </c>
      <c r="B9375">
        <v>35</v>
      </c>
      <c r="C9375" t="s">
        <v>168</v>
      </c>
      <c r="D9375" t="s">
        <v>169</v>
      </c>
      <c r="E9375">
        <v>0</v>
      </c>
      <c r="F9375">
        <v>180</v>
      </c>
      <c r="G9375">
        <v>2</v>
      </c>
      <c r="H9375" t="s">
        <v>303</v>
      </c>
      <c r="I9375" t="s">
        <v>170</v>
      </c>
      <c r="J9375">
        <v>14.731888528193725</v>
      </c>
      <c r="L9375" s="47"/>
      <c r="M9375" s="47"/>
    </row>
    <row r="9376" spans="1:13" x14ac:dyDescent="0.4">
      <c r="A9376" t="str">
        <f t="shared" si="146"/>
        <v>35_4M_F_0_180_2_HH800_Core</v>
      </c>
      <c r="B9376">
        <v>35</v>
      </c>
      <c r="C9376" t="s">
        <v>173</v>
      </c>
      <c r="D9376" t="s">
        <v>169</v>
      </c>
      <c r="E9376">
        <v>0</v>
      </c>
      <c r="F9376">
        <v>180</v>
      </c>
      <c r="G9376">
        <v>2</v>
      </c>
      <c r="H9376" t="s">
        <v>303</v>
      </c>
      <c r="I9376" t="s">
        <v>170</v>
      </c>
      <c r="J9376">
        <v>13.954700310027617</v>
      </c>
      <c r="L9376" s="47"/>
      <c r="M9376" s="47"/>
    </row>
    <row r="9377" spans="1:13" x14ac:dyDescent="0.4">
      <c r="A9377" t="str">
        <f t="shared" si="146"/>
        <v>63_4A_M_6_60_5_HH800_Core</v>
      </c>
      <c r="B9377">
        <v>63</v>
      </c>
      <c r="C9377" t="s">
        <v>168</v>
      </c>
      <c r="D9377" t="s">
        <v>174</v>
      </c>
      <c r="E9377">
        <v>6</v>
      </c>
      <c r="F9377">
        <v>60</v>
      </c>
      <c r="G9377">
        <v>5</v>
      </c>
      <c r="H9377" t="s">
        <v>303</v>
      </c>
      <c r="I9377" t="s">
        <v>170</v>
      </c>
      <c r="J9377">
        <v>4.8811002370242793</v>
      </c>
      <c r="L9377" s="47"/>
      <c r="M9377" s="47"/>
    </row>
    <row r="9378" spans="1:13" x14ac:dyDescent="0.4">
      <c r="A9378" t="str">
        <f t="shared" si="146"/>
        <v>43_4A_M_0_180_2_HH800_Core</v>
      </c>
      <c r="B9378">
        <v>43</v>
      </c>
      <c r="C9378" t="s">
        <v>168</v>
      </c>
      <c r="D9378" t="s">
        <v>174</v>
      </c>
      <c r="E9378">
        <v>0</v>
      </c>
      <c r="F9378">
        <v>180</v>
      </c>
      <c r="G9378">
        <v>2</v>
      </c>
      <c r="H9378" t="s">
        <v>303</v>
      </c>
      <c r="I9378" t="s">
        <v>170</v>
      </c>
      <c r="J9378">
        <v>14.483877804689911</v>
      </c>
      <c r="L9378" s="47"/>
      <c r="M9378" s="47"/>
    </row>
    <row r="9379" spans="1:13" x14ac:dyDescent="0.4">
      <c r="A9379" t="str">
        <f t="shared" si="146"/>
        <v>43_4M_M_0_180_2_HH800_Core</v>
      </c>
      <c r="B9379">
        <v>43</v>
      </c>
      <c r="C9379" t="s">
        <v>173</v>
      </c>
      <c r="D9379" t="s">
        <v>174</v>
      </c>
      <c r="E9379">
        <v>0</v>
      </c>
      <c r="F9379">
        <v>180</v>
      </c>
      <c r="G9379">
        <v>2</v>
      </c>
      <c r="H9379" t="s">
        <v>303</v>
      </c>
      <c r="I9379" t="s">
        <v>170</v>
      </c>
      <c r="J9379">
        <v>13.534256733380195</v>
      </c>
      <c r="L9379" s="47"/>
      <c r="M9379" s="47"/>
    </row>
    <row r="9380" spans="1:13" x14ac:dyDescent="0.4">
      <c r="A9380" t="str">
        <f t="shared" si="146"/>
        <v>27_2M_M_3_365_5_HH800_Core</v>
      </c>
      <c r="B9380">
        <v>27</v>
      </c>
      <c r="C9380" t="s">
        <v>175</v>
      </c>
      <c r="D9380" t="s">
        <v>174</v>
      </c>
      <c r="E9380">
        <v>3</v>
      </c>
      <c r="F9380">
        <v>365</v>
      </c>
      <c r="G9380">
        <v>5</v>
      </c>
      <c r="H9380" t="s">
        <v>303</v>
      </c>
      <c r="I9380" t="s">
        <v>170</v>
      </c>
      <c r="J9380">
        <v>1.4273959883941276</v>
      </c>
      <c r="L9380" s="47"/>
      <c r="M9380" s="47"/>
    </row>
    <row r="9381" spans="1:13" x14ac:dyDescent="0.4">
      <c r="A9381" t="str">
        <f t="shared" si="146"/>
        <v>42_2A_M_0_365_5_HH800_Core</v>
      </c>
      <c r="B9381">
        <v>42</v>
      </c>
      <c r="C9381" t="s">
        <v>176</v>
      </c>
      <c r="D9381" t="s">
        <v>174</v>
      </c>
      <c r="E9381">
        <v>0</v>
      </c>
      <c r="F9381">
        <v>365</v>
      </c>
      <c r="G9381">
        <v>5</v>
      </c>
      <c r="H9381" t="s">
        <v>303</v>
      </c>
      <c r="I9381" t="s">
        <v>170</v>
      </c>
      <c r="J9381">
        <v>34.518740313961558</v>
      </c>
      <c r="L9381" s="47"/>
      <c r="M9381" s="47"/>
    </row>
    <row r="9382" spans="1:13" x14ac:dyDescent="0.4">
      <c r="A9382" t="str">
        <f t="shared" si="146"/>
        <v>27_2A_M_3_365_5_HH800_Core</v>
      </c>
      <c r="B9382">
        <v>27</v>
      </c>
      <c r="C9382" t="s">
        <v>176</v>
      </c>
      <c r="D9382" t="s">
        <v>174</v>
      </c>
      <c r="E9382">
        <v>3</v>
      </c>
      <c r="F9382">
        <v>365</v>
      </c>
      <c r="G9382">
        <v>5</v>
      </c>
      <c r="H9382" t="s">
        <v>303</v>
      </c>
      <c r="I9382" t="s">
        <v>170</v>
      </c>
      <c r="J9382">
        <v>2.2376380256419286</v>
      </c>
      <c r="L9382" s="47"/>
      <c r="M9382" s="47"/>
    </row>
    <row r="9383" spans="1:13" x14ac:dyDescent="0.4">
      <c r="A9383" t="str">
        <f t="shared" si="146"/>
        <v>50_2A_M_6_90_5_HH800_Core</v>
      </c>
      <c r="B9383">
        <v>50</v>
      </c>
      <c r="C9383" t="s">
        <v>176</v>
      </c>
      <c r="D9383" t="s">
        <v>174</v>
      </c>
      <c r="E9383">
        <v>6</v>
      </c>
      <c r="F9383">
        <v>90</v>
      </c>
      <c r="G9383">
        <v>5</v>
      </c>
      <c r="H9383" t="s">
        <v>303</v>
      </c>
      <c r="I9383" t="s">
        <v>170</v>
      </c>
      <c r="J9383">
        <v>6.0186115886555935</v>
      </c>
      <c r="L9383" s="47"/>
      <c r="M9383" s="47"/>
    </row>
    <row r="9384" spans="1:13" x14ac:dyDescent="0.4">
      <c r="A9384" t="str">
        <f t="shared" si="146"/>
        <v>62_2A_M_0_90_5_HH800_Core</v>
      </c>
      <c r="B9384">
        <v>62</v>
      </c>
      <c r="C9384" t="s">
        <v>176</v>
      </c>
      <c r="D9384" t="s">
        <v>174</v>
      </c>
      <c r="E9384">
        <v>0</v>
      </c>
      <c r="F9384">
        <v>90</v>
      </c>
      <c r="G9384">
        <v>5</v>
      </c>
      <c r="H9384" t="s">
        <v>303</v>
      </c>
      <c r="I9384" t="s">
        <v>170</v>
      </c>
      <c r="J9384">
        <v>114.52133058563219</v>
      </c>
      <c r="L9384" s="47"/>
      <c r="M9384" s="47"/>
    </row>
    <row r="9385" spans="1:13" x14ac:dyDescent="0.4">
      <c r="A9385" t="str">
        <f t="shared" si="146"/>
        <v>42_2A_F_3_90_5_HH800_Core</v>
      </c>
      <c r="B9385">
        <v>42</v>
      </c>
      <c r="C9385" t="s">
        <v>176</v>
      </c>
      <c r="D9385" t="s">
        <v>169</v>
      </c>
      <c r="E9385">
        <v>3</v>
      </c>
      <c r="F9385">
        <v>90</v>
      </c>
      <c r="G9385">
        <v>5</v>
      </c>
      <c r="H9385" t="s">
        <v>303</v>
      </c>
      <c r="I9385" t="s">
        <v>170</v>
      </c>
      <c r="J9385">
        <v>3.6754988397379247</v>
      </c>
      <c r="L9385" s="47"/>
      <c r="M9385" s="47"/>
    </row>
    <row r="9386" spans="1:13" x14ac:dyDescent="0.4">
      <c r="A9386" t="str">
        <f t="shared" si="146"/>
        <v>58_2A_M_6_90_5_HH800_Core</v>
      </c>
      <c r="B9386">
        <v>58</v>
      </c>
      <c r="C9386" t="s">
        <v>176</v>
      </c>
      <c r="D9386" t="s">
        <v>174</v>
      </c>
      <c r="E9386">
        <v>6</v>
      </c>
      <c r="F9386">
        <v>90</v>
      </c>
      <c r="G9386">
        <v>5</v>
      </c>
      <c r="H9386" t="s">
        <v>303</v>
      </c>
      <c r="I9386" t="s">
        <v>170</v>
      </c>
      <c r="J9386">
        <v>7.4537108518315218</v>
      </c>
      <c r="L9386" s="47"/>
      <c r="M9386" s="47"/>
    </row>
    <row r="9387" spans="1:13" x14ac:dyDescent="0.4">
      <c r="A9387" t="str">
        <f t="shared" si="146"/>
        <v>29_2A_M_3_90_5_HH800_Core</v>
      </c>
      <c r="B9387">
        <v>29</v>
      </c>
      <c r="C9387" t="s">
        <v>176</v>
      </c>
      <c r="D9387" t="s">
        <v>174</v>
      </c>
      <c r="E9387">
        <v>3</v>
      </c>
      <c r="F9387">
        <v>90</v>
      </c>
      <c r="G9387">
        <v>5</v>
      </c>
      <c r="H9387" t="s">
        <v>303</v>
      </c>
      <c r="I9387" t="s">
        <v>170</v>
      </c>
      <c r="J9387">
        <v>1.9859410612652559</v>
      </c>
      <c r="L9387" s="47"/>
      <c r="M9387" s="47"/>
    </row>
    <row r="9388" spans="1:13" x14ac:dyDescent="0.4">
      <c r="A9388" t="str">
        <f t="shared" si="146"/>
        <v>31_2A_M_0_60_2_HH800_Core</v>
      </c>
      <c r="B9388">
        <v>31</v>
      </c>
      <c r="C9388" t="s">
        <v>176</v>
      </c>
      <c r="D9388" t="s">
        <v>174</v>
      </c>
      <c r="E9388">
        <v>0</v>
      </c>
      <c r="F9388">
        <v>60</v>
      </c>
      <c r="G9388">
        <v>2</v>
      </c>
      <c r="H9388" t="s">
        <v>303</v>
      </c>
      <c r="I9388" t="s">
        <v>170</v>
      </c>
      <c r="J9388">
        <v>29.282425494532632</v>
      </c>
      <c r="L9388" s="47"/>
      <c r="M9388" s="47"/>
    </row>
    <row r="9389" spans="1:13" x14ac:dyDescent="0.4">
      <c r="A9389" t="str">
        <f t="shared" si="146"/>
        <v>39_4A_F_0_60_2_HH800_Core</v>
      </c>
      <c r="B9389">
        <v>39</v>
      </c>
      <c r="C9389" t="s">
        <v>168</v>
      </c>
      <c r="D9389" t="s">
        <v>169</v>
      </c>
      <c r="E9389">
        <v>0</v>
      </c>
      <c r="F9389">
        <v>60</v>
      </c>
      <c r="G9389">
        <v>2</v>
      </c>
      <c r="H9389" t="s">
        <v>303</v>
      </c>
      <c r="I9389" t="s">
        <v>170</v>
      </c>
      <c r="J9389">
        <v>31.138221924576595</v>
      </c>
      <c r="L9389" s="47"/>
      <c r="M9389" s="47"/>
    </row>
    <row r="9390" spans="1:13" x14ac:dyDescent="0.4">
      <c r="A9390" t="str">
        <f t="shared" si="146"/>
        <v>62_4A_M_6_60_5_HH800_Core</v>
      </c>
      <c r="B9390">
        <v>62</v>
      </c>
      <c r="C9390" t="s">
        <v>168</v>
      </c>
      <c r="D9390" t="s">
        <v>174</v>
      </c>
      <c r="E9390">
        <v>6</v>
      </c>
      <c r="F9390">
        <v>60</v>
      </c>
      <c r="G9390">
        <v>5</v>
      </c>
      <c r="H9390" t="s">
        <v>303</v>
      </c>
      <c r="I9390" t="s">
        <v>170</v>
      </c>
      <c r="J9390">
        <v>4.462712462843446</v>
      </c>
      <c r="L9390" s="47"/>
      <c r="M9390" s="47"/>
    </row>
    <row r="9391" spans="1:13" x14ac:dyDescent="0.4">
      <c r="A9391" t="str">
        <f t="shared" si="146"/>
        <v>47_2A_M_3_180_5_HH800_Core</v>
      </c>
      <c r="B9391">
        <v>47</v>
      </c>
      <c r="C9391" t="s">
        <v>176</v>
      </c>
      <c r="D9391" t="s">
        <v>174</v>
      </c>
      <c r="E9391">
        <v>3</v>
      </c>
      <c r="F9391">
        <v>180</v>
      </c>
      <c r="G9391">
        <v>5</v>
      </c>
      <c r="H9391" t="s">
        <v>303</v>
      </c>
      <c r="I9391" t="s">
        <v>170</v>
      </c>
      <c r="J9391">
        <v>3.6542159003959296</v>
      </c>
      <c r="L9391" s="47"/>
      <c r="M9391" s="47"/>
    </row>
    <row r="9392" spans="1:13" x14ac:dyDescent="0.4">
      <c r="A9392" t="str">
        <f t="shared" si="146"/>
        <v>57_4A_M_3_365_5_HH800_Core</v>
      </c>
      <c r="B9392">
        <v>57</v>
      </c>
      <c r="C9392" t="s">
        <v>168</v>
      </c>
      <c r="D9392" t="s">
        <v>174</v>
      </c>
      <c r="E9392">
        <v>3</v>
      </c>
      <c r="F9392">
        <v>365</v>
      </c>
      <c r="G9392">
        <v>5</v>
      </c>
      <c r="H9392" t="s">
        <v>303</v>
      </c>
      <c r="I9392" t="s">
        <v>170</v>
      </c>
      <c r="J9392">
        <v>2.4453165581379901</v>
      </c>
      <c r="L9392" s="47"/>
      <c r="M9392" s="47"/>
    </row>
    <row r="9393" spans="1:13" x14ac:dyDescent="0.4">
      <c r="A9393" t="str">
        <f t="shared" si="146"/>
        <v>29_2A_F_6_90_5_HH800_Core</v>
      </c>
      <c r="B9393">
        <v>29</v>
      </c>
      <c r="C9393" t="s">
        <v>176</v>
      </c>
      <c r="D9393" t="s">
        <v>169</v>
      </c>
      <c r="E9393">
        <v>6</v>
      </c>
      <c r="F9393">
        <v>90</v>
      </c>
      <c r="G9393">
        <v>5</v>
      </c>
      <c r="H9393" t="s">
        <v>303</v>
      </c>
      <c r="I9393" t="s">
        <v>170</v>
      </c>
      <c r="J9393">
        <v>4.0811830186681535</v>
      </c>
      <c r="L9393" s="47"/>
      <c r="M9393" s="47"/>
    </row>
    <row r="9394" spans="1:13" x14ac:dyDescent="0.4">
      <c r="A9394" t="str">
        <f t="shared" si="146"/>
        <v>48_2A_F_0_90_2_HH800_Core</v>
      </c>
      <c r="B9394">
        <v>48</v>
      </c>
      <c r="C9394" t="s">
        <v>176</v>
      </c>
      <c r="D9394" t="s">
        <v>169</v>
      </c>
      <c r="E9394">
        <v>0</v>
      </c>
      <c r="F9394">
        <v>90</v>
      </c>
      <c r="G9394">
        <v>2</v>
      </c>
      <c r="H9394" t="s">
        <v>303</v>
      </c>
      <c r="I9394" t="s">
        <v>170</v>
      </c>
      <c r="J9394">
        <v>42.71467607588913</v>
      </c>
      <c r="L9394" s="47"/>
      <c r="M9394" s="47"/>
    </row>
    <row r="9395" spans="1:13" x14ac:dyDescent="0.4">
      <c r="A9395" t="str">
        <f t="shared" si="146"/>
        <v>62_2A_F_6_180_5_HH800_Core</v>
      </c>
      <c r="B9395">
        <v>62</v>
      </c>
      <c r="C9395" t="s">
        <v>176</v>
      </c>
      <c r="D9395" t="s">
        <v>169</v>
      </c>
      <c r="E9395">
        <v>6</v>
      </c>
      <c r="F9395">
        <v>180</v>
      </c>
      <c r="G9395">
        <v>5</v>
      </c>
      <c r="H9395" t="s">
        <v>303</v>
      </c>
      <c r="I9395" t="s">
        <v>170</v>
      </c>
      <c r="J9395">
        <v>7.2546876902305124</v>
      </c>
      <c r="L9395" s="47"/>
      <c r="M9395" s="47"/>
    </row>
    <row r="9396" spans="1:13" x14ac:dyDescent="0.4">
      <c r="A9396" t="str">
        <f t="shared" si="146"/>
        <v>44_2A_F_0_180_5_HH800_Core</v>
      </c>
      <c r="B9396">
        <v>44</v>
      </c>
      <c r="C9396" t="s">
        <v>176</v>
      </c>
      <c r="D9396" t="s">
        <v>169</v>
      </c>
      <c r="E9396">
        <v>0</v>
      </c>
      <c r="F9396">
        <v>180</v>
      </c>
      <c r="G9396">
        <v>5</v>
      </c>
      <c r="H9396" t="s">
        <v>303</v>
      </c>
      <c r="I9396" t="s">
        <v>170</v>
      </c>
      <c r="J9396">
        <v>54.542690412599093</v>
      </c>
      <c r="L9396" s="47"/>
      <c r="M9396" s="47"/>
    </row>
    <row r="9397" spans="1:13" x14ac:dyDescent="0.4">
      <c r="A9397" t="str">
        <f t="shared" si="146"/>
        <v>63_2A_F_0_60_2_HH800_Core</v>
      </c>
      <c r="B9397">
        <v>63</v>
      </c>
      <c r="C9397" t="s">
        <v>176</v>
      </c>
      <c r="D9397" t="s">
        <v>169</v>
      </c>
      <c r="E9397">
        <v>0</v>
      </c>
      <c r="F9397">
        <v>60</v>
      </c>
      <c r="G9397">
        <v>2</v>
      </c>
      <c r="H9397" t="s">
        <v>303</v>
      </c>
      <c r="I9397" t="s">
        <v>170</v>
      </c>
      <c r="J9397">
        <v>122.62835347035966</v>
      </c>
      <c r="L9397" s="47"/>
      <c r="M9397" s="47"/>
    </row>
    <row r="9398" spans="1:13" x14ac:dyDescent="0.4">
      <c r="A9398" t="str">
        <f t="shared" si="146"/>
        <v>25_4A_F_6_180_5_HH800_Core</v>
      </c>
      <c r="B9398">
        <v>25</v>
      </c>
      <c r="C9398" t="s">
        <v>168</v>
      </c>
      <c r="D9398" t="s">
        <v>169</v>
      </c>
      <c r="E9398">
        <v>6</v>
      </c>
      <c r="F9398">
        <v>180</v>
      </c>
      <c r="G9398">
        <v>5</v>
      </c>
      <c r="H9398" t="s">
        <v>303</v>
      </c>
      <c r="I9398" t="s">
        <v>170</v>
      </c>
      <c r="J9398">
        <v>1.4832998003799229</v>
      </c>
      <c r="L9398" s="47"/>
      <c r="M9398" s="47"/>
    </row>
    <row r="9399" spans="1:13" x14ac:dyDescent="0.4">
      <c r="A9399" t="str">
        <f t="shared" si="146"/>
        <v>48_4A_F_0_60_2_HH800_Core</v>
      </c>
      <c r="B9399">
        <v>48</v>
      </c>
      <c r="C9399" t="s">
        <v>168</v>
      </c>
      <c r="D9399" t="s">
        <v>169</v>
      </c>
      <c r="E9399">
        <v>0</v>
      </c>
      <c r="F9399">
        <v>60</v>
      </c>
      <c r="G9399">
        <v>2</v>
      </c>
      <c r="H9399" t="s">
        <v>303</v>
      </c>
      <c r="I9399" t="s">
        <v>170</v>
      </c>
      <c r="J9399">
        <v>40.845245828929855</v>
      </c>
      <c r="L9399" s="47"/>
      <c r="M9399" s="47"/>
    </row>
    <row r="9400" spans="1:13" x14ac:dyDescent="0.4">
      <c r="A9400" t="str">
        <f t="shared" si="146"/>
        <v>61_2A_F_6_365_5_HH800_Core</v>
      </c>
      <c r="B9400">
        <v>61</v>
      </c>
      <c r="C9400" t="s">
        <v>176</v>
      </c>
      <c r="D9400" t="s">
        <v>169</v>
      </c>
      <c r="E9400">
        <v>6</v>
      </c>
      <c r="F9400">
        <v>365</v>
      </c>
      <c r="G9400">
        <v>5</v>
      </c>
      <c r="H9400" t="s">
        <v>303</v>
      </c>
      <c r="I9400" t="s">
        <v>170</v>
      </c>
      <c r="J9400">
        <v>7.1603060370562162</v>
      </c>
      <c r="L9400" s="47"/>
      <c r="M9400" s="47"/>
    </row>
    <row r="9401" spans="1:13" x14ac:dyDescent="0.4">
      <c r="A9401" t="str">
        <f t="shared" si="146"/>
        <v>60_2A_F_0_180_5_HH800_Core</v>
      </c>
      <c r="B9401">
        <v>60</v>
      </c>
      <c r="C9401" t="s">
        <v>176</v>
      </c>
      <c r="D9401" t="s">
        <v>169</v>
      </c>
      <c r="E9401">
        <v>0</v>
      </c>
      <c r="F9401">
        <v>180</v>
      </c>
      <c r="G9401">
        <v>5</v>
      </c>
      <c r="H9401" t="s">
        <v>303</v>
      </c>
      <c r="I9401" t="s">
        <v>170</v>
      </c>
      <c r="J9401">
        <v>90.095701245154373</v>
      </c>
      <c r="L9401" s="47"/>
      <c r="M9401" s="47"/>
    </row>
    <row r="9402" spans="1:13" x14ac:dyDescent="0.4">
      <c r="A9402" t="str">
        <f t="shared" si="146"/>
        <v>51_2A_F_6_365_5_HH800_Core</v>
      </c>
      <c r="B9402">
        <v>51</v>
      </c>
      <c r="C9402" t="s">
        <v>176</v>
      </c>
      <c r="D9402" t="s">
        <v>169</v>
      </c>
      <c r="E9402">
        <v>6</v>
      </c>
      <c r="F9402">
        <v>365</v>
      </c>
      <c r="G9402">
        <v>5</v>
      </c>
      <c r="H9402" t="s">
        <v>303</v>
      </c>
      <c r="I9402" t="s">
        <v>170</v>
      </c>
      <c r="J9402">
        <v>7.2947161926544544</v>
      </c>
      <c r="L9402" s="47"/>
      <c r="M9402" s="47"/>
    </row>
    <row r="9403" spans="1:13" x14ac:dyDescent="0.4">
      <c r="A9403" t="str">
        <f t="shared" si="146"/>
        <v>48_4A_M_0_90_5_HH800_Core</v>
      </c>
      <c r="B9403">
        <v>48</v>
      </c>
      <c r="C9403" t="s">
        <v>168</v>
      </c>
      <c r="D9403" t="s">
        <v>174</v>
      </c>
      <c r="E9403">
        <v>0</v>
      </c>
      <c r="F9403">
        <v>90</v>
      </c>
      <c r="G9403">
        <v>5</v>
      </c>
      <c r="H9403" t="s">
        <v>303</v>
      </c>
      <c r="I9403" t="s">
        <v>170</v>
      </c>
      <c r="J9403">
        <v>32.558487194786935</v>
      </c>
      <c r="L9403" s="47"/>
      <c r="M9403" s="47"/>
    </row>
    <row r="9404" spans="1:13" x14ac:dyDescent="0.4">
      <c r="A9404" t="str">
        <f t="shared" si="146"/>
        <v>38_2A_F_0_60_2_HH800_Core</v>
      </c>
      <c r="B9404">
        <v>38</v>
      </c>
      <c r="C9404" t="s">
        <v>176</v>
      </c>
      <c r="D9404" t="s">
        <v>169</v>
      </c>
      <c r="E9404">
        <v>0</v>
      </c>
      <c r="F9404">
        <v>60</v>
      </c>
      <c r="G9404">
        <v>2</v>
      </c>
      <c r="H9404" t="s">
        <v>303</v>
      </c>
      <c r="I9404" t="s">
        <v>170</v>
      </c>
      <c r="J9404">
        <v>47.929353396875932</v>
      </c>
      <c r="L9404" s="47"/>
      <c r="M9404" s="47"/>
    </row>
    <row r="9405" spans="1:13" x14ac:dyDescent="0.4">
      <c r="A9405" t="str">
        <f t="shared" si="146"/>
        <v>63_2A_M_0_180_5_HH800_Core</v>
      </c>
      <c r="B9405">
        <v>63</v>
      </c>
      <c r="C9405" t="s">
        <v>176</v>
      </c>
      <c r="D9405" t="s">
        <v>174</v>
      </c>
      <c r="E9405">
        <v>0</v>
      </c>
      <c r="F9405">
        <v>180</v>
      </c>
      <c r="G9405">
        <v>5</v>
      </c>
      <c r="H9405" t="s">
        <v>303</v>
      </c>
      <c r="I9405" t="s">
        <v>170</v>
      </c>
      <c r="J9405">
        <v>102.86897639264127</v>
      </c>
      <c r="L9405" s="47"/>
      <c r="M9405" s="47"/>
    </row>
    <row r="9406" spans="1:13" x14ac:dyDescent="0.4">
      <c r="A9406" t="str">
        <f t="shared" si="146"/>
        <v>26_4A_M_3_180_5_HH800_Core</v>
      </c>
      <c r="B9406">
        <v>26</v>
      </c>
      <c r="C9406" t="s">
        <v>168</v>
      </c>
      <c r="D9406" t="s">
        <v>174</v>
      </c>
      <c r="E9406">
        <v>3</v>
      </c>
      <c r="F9406">
        <v>180</v>
      </c>
      <c r="G9406">
        <v>5</v>
      </c>
      <c r="H9406" t="s">
        <v>303</v>
      </c>
      <c r="I9406" t="s">
        <v>170</v>
      </c>
      <c r="J9406">
        <v>0.81211615008828897</v>
      </c>
      <c r="L9406" s="47"/>
      <c r="M9406" s="47"/>
    </row>
    <row r="9407" spans="1:13" x14ac:dyDescent="0.4">
      <c r="A9407" t="str">
        <f t="shared" si="146"/>
        <v>28_4A_M_0_180_5_HH800_Core</v>
      </c>
      <c r="B9407">
        <v>28</v>
      </c>
      <c r="C9407" t="s">
        <v>168</v>
      </c>
      <c r="D9407" t="s">
        <v>174</v>
      </c>
      <c r="E9407">
        <v>0</v>
      </c>
      <c r="F9407">
        <v>180</v>
      </c>
      <c r="G9407">
        <v>5</v>
      </c>
      <c r="H9407" t="s">
        <v>303</v>
      </c>
      <c r="I9407" t="s">
        <v>170</v>
      </c>
      <c r="J9407">
        <v>12.134381719233321</v>
      </c>
      <c r="L9407" s="47"/>
      <c r="M9407" s="47"/>
    </row>
    <row r="9408" spans="1:13" x14ac:dyDescent="0.4">
      <c r="A9408" t="str">
        <f t="shared" si="146"/>
        <v>28_4M_M_0_180_5_HH800_Core</v>
      </c>
      <c r="B9408">
        <v>28</v>
      </c>
      <c r="C9408" t="s">
        <v>173</v>
      </c>
      <c r="D9408" t="s">
        <v>174</v>
      </c>
      <c r="E9408">
        <v>0</v>
      </c>
      <c r="F9408">
        <v>180</v>
      </c>
      <c r="G9408">
        <v>5</v>
      </c>
      <c r="H9408" t="s">
        <v>303</v>
      </c>
      <c r="I9408" t="s">
        <v>170</v>
      </c>
      <c r="J9408">
        <v>11.975156506257555</v>
      </c>
      <c r="L9408" s="47"/>
      <c r="M9408" s="47"/>
    </row>
    <row r="9409" spans="1:13" x14ac:dyDescent="0.4">
      <c r="A9409" t="str">
        <f t="shared" si="146"/>
        <v>60_2A_F_3_180_5_HH800_Core</v>
      </c>
      <c r="B9409">
        <v>60</v>
      </c>
      <c r="C9409" t="s">
        <v>176</v>
      </c>
      <c r="D9409" t="s">
        <v>169</v>
      </c>
      <c r="E9409">
        <v>3</v>
      </c>
      <c r="F9409">
        <v>180</v>
      </c>
      <c r="G9409">
        <v>5</v>
      </c>
      <c r="H9409" t="s">
        <v>303</v>
      </c>
      <c r="I9409" t="s">
        <v>170</v>
      </c>
      <c r="J9409">
        <v>4.7659631887584872</v>
      </c>
      <c r="L9409" s="47"/>
      <c r="M9409" s="47"/>
    </row>
    <row r="9410" spans="1:13" x14ac:dyDescent="0.4">
      <c r="A9410" t="str">
        <f t="shared" si="146"/>
        <v>60_2A_F_0_90_2_HH800_Core</v>
      </c>
      <c r="B9410">
        <v>60</v>
      </c>
      <c r="C9410" t="s">
        <v>176</v>
      </c>
      <c r="D9410" t="s">
        <v>169</v>
      </c>
      <c r="E9410">
        <v>0</v>
      </c>
      <c r="F9410">
        <v>90</v>
      </c>
      <c r="G9410">
        <v>2</v>
      </c>
      <c r="H9410" t="s">
        <v>303</v>
      </c>
      <c r="I9410" t="s">
        <v>170</v>
      </c>
      <c r="J9410">
        <v>72.079584502451894</v>
      </c>
      <c r="L9410" s="47"/>
      <c r="M9410" s="47"/>
    </row>
    <row r="9411" spans="1:13" x14ac:dyDescent="0.4">
      <c r="A9411" t="str">
        <f t="shared" ref="A9411:A9474" si="147">B9411&amp;"_"&amp;C9411&amp;"_"&amp;D9411&amp;"_"&amp;E9411&amp;"_"&amp;F9411&amp;"_"&amp;G9411&amp;"_"&amp;H9411&amp;"_"&amp;I9411</f>
        <v>29_2A_F_3_180_5_HH800_Core</v>
      </c>
      <c r="B9411">
        <v>29</v>
      </c>
      <c r="C9411" t="s">
        <v>176</v>
      </c>
      <c r="D9411" t="s">
        <v>169</v>
      </c>
      <c r="E9411">
        <v>3</v>
      </c>
      <c r="F9411">
        <v>180</v>
      </c>
      <c r="G9411">
        <v>5</v>
      </c>
      <c r="H9411" t="s">
        <v>303</v>
      </c>
      <c r="I9411" t="s">
        <v>170</v>
      </c>
      <c r="J9411">
        <v>2.6963400741123582</v>
      </c>
      <c r="L9411" s="47"/>
      <c r="M9411" s="47"/>
    </row>
    <row r="9412" spans="1:13" x14ac:dyDescent="0.4">
      <c r="A9412" t="str">
        <f t="shared" si="147"/>
        <v>26_2A_F_3_365_5_HH800_Core</v>
      </c>
      <c r="B9412">
        <v>26</v>
      </c>
      <c r="C9412" t="s">
        <v>176</v>
      </c>
      <c r="D9412" t="s">
        <v>169</v>
      </c>
      <c r="E9412">
        <v>3</v>
      </c>
      <c r="F9412">
        <v>365</v>
      </c>
      <c r="G9412">
        <v>5</v>
      </c>
      <c r="H9412" t="s">
        <v>303</v>
      </c>
      <c r="I9412" t="s">
        <v>170</v>
      </c>
      <c r="J9412">
        <v>2.3018726564594814</v>
      </c>
      <c r="L9412" s="47"/>
      <c r="M9412" s="47"/>
    </row>
    <row r="9413" spans="1:13" x14ac:dyDescent="0.4">
      <c r="A9413" t="str">
        <f t="shared" si="147"/>
        <v>44_4A_F_0_180_5_HH800_Core</v>
      </c>
      <c r="B9413">
        <v>44</v>
      </c>
      <c r="C9413" t="s">
        <v>168</v>
      </c>
      <c r="D9413" t="s">
        <v>169</v>
      </c>
      <c r="E9413">
        <v>0</v>
      </c>
      <c r="F9413">
        <v>180</v>
      </c>
      <c r="G9413">
        <v>5</v>
      </c>
      <c r="H9413" t="s">
        <v>303</v>
      </c>
      <c r="I9413" t="s">
        <v>170</v>
      </c>
      <c r="J9413">
        <v>30.713004158448463</v>
      </c>
      <c r="L9413" s="47"/>
      <c r="M9413" s="47"/>
    </row>
    <row r="9414" spans="1:13" x14ac:dyDescent="0.4">
      <c r="A9414" t="str">
        <f t="shared" si="147"/>
        <v>28_2A_F_0_90_5_HH800_Core</v>
      </c>
      <c r="B9414">
        <v>28</v>
      </c>
      <c r="C9414" t="s">
        <v>176</v>
      </c>
      <c r="D9414" t="s">
        <v>169</v>
      </c>
      <c r="E9414">
        <v>0</v>
      </c>
      <c r="F9414">
        <v>90</v>
      </c>
      <c r="G9414">
        <v>5</v>
      </c>
      <c r="H9414" t="s">
        <v>303</v>
      </c>
      <c r="I9414" t="s">
        <v>170</v>
      </c>
      <c r="J9414">
        <v>39.560826641277899</v>
      </c>
      <c r="L9414" s="47"/>
      <c r="M9414" s="47"/>
    </row>
    <row r="9415" spans="1:13" x14ac:dyDescent="0.4">
      <c r="A9415" t="str">
        <f t="shared" si="147"/>
        <v>64_2A_F_3_365_5_HH800_Core</v>
      </c>
      <c r="B9415">
        <v>64</v>
      </c>
      <c r="C9415" t="s">
        <v>176</v>
      </c>
      <c r="D9415" t="s">
        <v>169</v>
      </c>
      <c r="E9415">
        <v>3</v>
      </c>
      <c r="F9415">
        <v>365</v>
      </c>
      <c r="G9415">
        <v>5</v>
      </c>
      <c r="H9415" t="s">
        <v>303</v>
      </c>
      <c r="I9415" t="s">
        <v>170</v>
      </c>
      <c r="J9415">
        <v>4.9363261068734143</v>
      </c>
      <c r="L9415" s="47"/>
      <c r="M9415" s="47"/>
    </row>
    <row r="9416" spans="1:13" x14ac:dyDescent="0.4">
      <c r="A9416" t="str">
        <f t="shared" si="147"/>
        <v>49_4A_F_0_60_2_HH800_Core</v>
      </c>
      <c r="B9416">
        <v>49</v>
      </c>
      <c r="C9416" t="s">
        <v>168</v>
      </c>
      <c r="D9416" t="s">
        <v>169</v>
      </c>
      <c r="E9416">
        <v>0</v>
      </c>
      <c r="F9416">
        <v>60</v>
      </c>
      <c r="G9416">
        <v>2</v>
      </c>
      <c r="H9416" t="s">
        <v>303</v>
      </c>
      <c r="I9416" t="s">
        <v>170</v>
      </c>
      <c r="J9416">
        <v>41.121307403826606</v>
      </c>
      <c r="L9416" s="47"/>
      <c r="M9416" s="47"/>
    </row>
    <row r="9417" spans="1:13" x14ac:dyDescent="0.4">
      <c r="A9417" t="str">
        <f t="shared" si="147"/>
        <v>52_2A_M_0_365_5_HH800_Core</v>
      </c>
      <c r="B9417">
        <v>52</v>
      </c>
      <c r="C9417" t="s">
        <v>176</v>
      </c>
      <c r="D9417" t="s">
        <v>174</v>
      </c>
      <c r="E9417">
        <v>0</v>
      </c>
      <c r="F9417">
        <v>365</v>
      </c>
      <c r="G9417">
        <v>5</v>
      </c>
      <c r="H9417" t="s">
        <v>303</v>
      </c>
      <c r="I9417" t="s">
        <v>170</v>
      </c>
      <c r="J9417">
        <v>60.271835543549145</v>
      </c>
      <c r="L9417" s="47"/>
      <c r="M9417" s="47"/>
    </row>
    <row r="9418" spans="1:13" x14ac:dyDescent="0.4">
      <c r="A9418" t="str">
        <f t="shared" si="147"/>
        <v>45_2A_M_0_180_5_HH800_Core</v>
      </c>
      <c r="B9418">
        <v>45</v>
      </c>
      <c r="C9418" t="s">
        <v>176</v>
      </c>
      <c r="D9418" t="s">
        <v>174</v>
      </c>
      <c r="E9418">
        <v>0</v>
      </c>
      <c r="F9418">
        <v>180</v>
      </c>
      <c r="G9418">
        <v>5</v>
      </c>
      <c r="H9418" t="s">
        <v>303</v>
      </c>
      <c r="I9418" t="s">
        <v>170</v>
      </c>
      <c r="J9418">
        <v>44.784362445511995</v>
      </c>
      <c r="L9418" s="47"/>
      <c r="M9418" s="47"/>
    </row>
    <row r="9419" spans="1:13" x14ac:dyDescent="0.4">
      <c r="A9419" t="str">
        <f t="shared" si="147"/>
        <v>50_2A_M_3_90_5_HH800_Core</v>
      </c>
      <c r="B9419">
        <v>50</v>
      </c>
      <c r="C9419" t="s">
        <v>176</v>
      </c>
      <c r="D9419" t="s">
        <v>174</v>
      </c>
      <c r="E9419">
        <v>3</v>
      </c>
      <c r="F9419">
        <v>90</v>
      </c>
      <c r="G9419">
        <v>5</v>
      </c>
      <c r="H9419" t="s">
        <v>303</v>
      </c>
      <c r="I9419" t="s">
        <v>170</v>
      </c>
      <c r="J9419">
        <v>3.237552922418339</v>
      </c>
      <c r="L9419" s="47"/>
      <c r="M9419" s="47"/>
    </row>
    <row r="9420" spans="1:13" x14ac:dyDescent="0.4">
      <c r="A9420" t="str">
        <f t="shared" si="147"/>
        <v>58_2A_M_0_90_5_HH800_Core</v>
      </c>
      <c r="B9420">
        <v>58</v>
      </c>
      <c r="C9420" t="s">
        <v>176</v>
      </c>
      <c r="D9420" t="s">
        <v>174</v>
      </c>
      <c r="E9420">
        <v>0</v>
      </c>
      <c r="F9420">
        <v>90</v>
      </c>
      <c r="G9420">
        <v>5</v>
      </c>
      <c r="H9420" t="s">
        <v>303</v>
      </c>
      <c r="I9420" t="s">
        <v>170</v>
      </c>
      <c r="J9420">
        <v>102.77697896791803</v>
      </c>
      <c r="L9420" s="47"/>
      <c r="M9420" s="47"/>
    </row>
    <row r="9421" spans="1:13" x14ac:dyDescent="0.4">
      <c r="A9421" t="str">
        <f t="shared" si="147"/>
        <v>37_4A_F_6_90_5_HH800_Core</v>
      </c>
      <c r="B9421">
        <v>37</v>
      </c>
      <c r="C9421" t="s">
        <v>168</v>
      </c>
      <c r="D9421" t="s">
        <v>169</v>
      </c>
      <c r="E9421">
        <v>6</v>
      </c>
      <c r="F9421">
        <v>90</v>
      </c>
      <c r="G9421">
        <v>5</v>
      </c>
      <c r="H9421" t="s">
        <v>303</v>
      </c>
      <c r="I9421" t="s">
        <v>170</v>
      </c>
      <c r="J9421">
        <v>2.9564892845956829</v>
      </c>
      <c r="L9421" s="47"/>
      <c r="M9421" s="47"/>
    </row>
    <row r="9422" spans="1:13" x14ac:dyDescent="0.4">
      <c r="A9422" t="str">
        <f t="shared" si="147"/>
        <v>54_2A_M_0_90_5_HH800_Core</v>
      </c>
      <c r="B9422">
        <v>54</v>
      </c>
      <c r="C9422" t="s">
        <v>176</v>
      </c>
      <c r="D9422" t="s">
        <v>174</v>
      </c>
      <c r="E9422">
        <v>0</v>
      </c>
      <c r="F9422">
        <v>90</v>
      </c>
      <c r="G9422">
        <v>5</v>
      </c>
      <c r="H9422" t="s">
        <v>303</v>
      </c>
      <c r="I9422" t="s">
        <v>170</v>
      </c>
      <c r="J9422">
        <v>82.575304281555773</v>
      </c>
      <c r="L9422" s="47"/>
      <c r="M9422" s="47"/>
    </row>
    <row r="9423" spans="1:13" x14ac:dyDescent="0.4">
      <c r="A9423" t="str">
        <f t="shared" si="147"/>
        <v>50_2A_M_0_180_5_HH800_Core</v>
      </c>
      <c r="B9423">
        <v>50</v>
      </c>
      <c r="C9423" t="s">
        <v>176</v>
      </c>
      <c r="D9423" t="s">
        <v>174</v>
      </c>
      <c r="E9423">
        <v>0</v>
      </c>
      <c r="F9423">
        <v>180</v>
      </c>
      <c r="G9423">
        <v>5</v>
      </c>
      <c r="H9423" t="s">
        <v>303</v>
      </c>
      <c r="I9423" t="s">
        <v>170</v>
      </c>
      <c r="J9423">
        <v>58.889278055091083</v>
      </c>
      <c r="L9423" s="47"/>
      <c r="M9423" s="47"/>
    </row>
    <row r="9424" spans="1:13" x14ac:dyDescent="0.4">
      <c r="A9424" t="str">
        <f t="shared" si="147"/>
        <v>44_2A_M_6_365_5_HH800_Core</v>
      </c>
      <c r="B9424">
        <v>44</v>
      </c>
      <c r="C9424" t="s">
        <v>176</v>
      </c>
      <c r="D9424" t="s">
        <v>174</v>
      </c>
      <c r="E9424">
        <v>6</v>
      </c>
      <c r="F9424">
        <v>365</v>
      </c>
      <c r="G9424">
        <v>5</v>
      </c>
      <c r="H9424" t="s">
        <v>303</v>
      </c>
      <c r="I9424" t="s">
        <v>170</v>
      </c>
      <c r="J9424">
        <v>4.9762712027619909</v>
      </c>
      <c r="L9424" s="47"/>
      <c r="M9424" s="47"/>
    </row>
    <row r="9425" spans="1:13" x14ac:dyDescent="0.4">
      <c r="A9425" t="str">
        <f t="shared" si="147"/>
        <v>64_4A_M_0_60_2_HH800_Core</v>
      </c>
      <c r="B9425">
        <v>64</v>
      </c>
      <c r="C9425" t="s">
        <v>168</v>
      </c>
      <c r="D9425" t="s">
        <v>174</v>
      </c>
      <c r="E9425">
        <v>0</v>
      </c>
      <c r="F9425">
        <v>60</v>
      </c>
      <c r="G9425">
        <v>2</v>
      </c>
      <c r="H9425" t="s">
        <v>303</v>
      </c>
      <c r="I9425" t="s">
        <v>170</v>
      </c>
      <c r="J9425">
        <v>81.549847909807696</v>
      </c>
      <c r="L9425" s="47"/>
      <c r="M9425" s="47"/>
    </row>
    <row r="9426" spans="1:13" x14ac:dyDescent="0.4">
      <c r="A9426" t="str">
        <f t="shared" si="147"/>
        <v>27_2A_F_6_180_5_HH800_Core</v>
      </c>
      <c r="B9426">
        <v>27</v>
      </c>
      <c r="C9426" t="s">
        <v>176</v>
      </c>
      <c r="D9426" t="s">
        <v>169</v>
      </c>
      <c r="E9426">
        <v>6</v>
      </c>
      <c r="F9426">
        <v>180</v>
      </c>
      <c r="G9426">
        <v>5</v>
      </c>
      <c r="H9426" t="s">
        <v>303</v>
      </c>
      <c r="I9426" t="s">
        <v>170</v>
      </c>
      <c r="J9426">
        <v>3.442614519500907</v>
      </c>
      <c r="L9426" s="47"/>
      <c r="M9426" s="47"/>
    </row>
    <row r="9427" spans="1:13" x14ac:dyDescent="0.4">
      <c r="A9427" t="str">
        <f t="shared" si="147"/>
        <v>25_2A_F_0_60_2_HH800_Core</v>
      </c>
      <c r="B9427">
        <v>25</v>
      </c>
      <c r="C9427" t="s">
        <v>176</v>
      </c>
      <c r="D9427" t="s">
        <v>169</v>
      </c>
      <c r="E9427">
        <v>0</v>
      </c>
      <c r="F9427">
        <v>60</v>
      </c>
      <c r="G9427">
        <v>2</v>
      </c>
      <c r="H9427" t="s">
        <v>303</v>
      </c>
      <c r="I9427" t="s">
        <v>170</v>
      </c>
      <c r="J9427">
        <v>38.865754003291961</v>
      </c>
      <c r="L9427" s="47"/>
      <c r="M9427" s="47"/>
    </row>
    <row r="9428" spans="1:13" x14ac:dyDescent="0.4">
      <c r="A9428" t="str">
        <f t="shared" si="147"/>
        <v>28_2A_F_0_365_5_HH800_Core</v>
      </c>
      <c r="B9428">
        <v>28</v>
      </c>
      <c r="C9428" t="s">
        <v>176</v>
      </c>
      <c r="D9428" t="s">
        <v>169</v>
      </c>
      <c r="E9428">
        <v>0</v>
      </c>
      <c r="F9428">
        <v>365</v>
      </c>
      <c r="G9428">
        <v>5</v>
      </c>
      <c r="H9428" t="s">
        <v>303</v>
      </c>
      <c r="I9428" t="s">
        <v>170</v>
      </c>
      <c r="J9428">
        <v>29.230980164919529</v>
      </c>
      <c r="L9428" s="47"/>
      <c r="M9428" s="47"/>
    </row>
    <row r="9429" spans="1:13" x14ac:dyDescent="0.4">
      <c r="A9429" t="str">
        <f t="shared" si="147"/>
        <v>60_2A_F_6_180_5_HH800_Core</v>
      </c>
      <c r="B9429">
        <v>60</v>
      </c>
      <c r="C9429" t="s">
        <v>176</v>
      </c>
      <c r="D9429" t="s">
        <v>169</v>
      </c>
      <c r="E9429">
        <v>6</v>
      </c>
      <c r="F9429">
        <v>180</v>
      </c>
      <c r="G9429">
        <v>5</v>
      </c>
      <c r="H9429" t="s">
        <v>303</v>
      </c>
      <c r="I9429" t="s">
        <v>170</v>
      </c>
      <c r="J9429">
        <v>7.4199410922116424</v>
      </c>
      <c r="L9429" s="47"/>
      <c r="M9429" s="47"/>
    </row>
    <row r="9430" spans="1:13" x14ac:dyDescent="0.4">
      <c r="A9430" t="str">
        <f t="shared" si="147"/>
        <v>57_2A_F_6_365_5_HH800_Core</v>
      </c>
      <c r="B9430">
        <v>57</v>
      </c>
      <c r="C9430" t="s">
        <v>176</v>
      </c>
      <c r="D9430" t="s">
        <v>169</v>
      </c>
      <c r="E9430">
        <v>6</v>
      </c>
      <c r="F9430">
        <v>365</v>
      </c>
      <c r="G9430">
        <v>5</v>
      </c>
      <c r="H9430" t="s">
        <v>303</v>
      </c>
      <c r="I9430" t="s">
        <v>170</v>
      </c>
      <c r="J9430">
        <v>7.669708070800243</v>
      </c>
      <c r="L9430" s="47"/>
      <c r="M9430" s="47"/>
    </row>
    <row r="9431" spans="1:13" x14ac:dyDescent="0.4">
      <c r="A9431" t="str">
        <f t="shared" si="147"/>
        <v>53_2A_F_0_180_2_HH800_Core</v>
      </c>
      <c r="B9431">
        <v>53</v>
      </c>
      <c r="C9431" t="s">
        <v>176</v>
      </c>
      <c r="D9431" t="s">
        <v>169</v>
      </c>
      <c r="E9431">
        <v>0</v>
      </c>
      <c r="F9431">
        <v>180</v>
      </c>
      <c r="G9431">
        <v>2</v>
      </c>
      <c r="H9431" t="s">
        <v>303</v>
      </c>
      <c r="I9431" t="s">
        <v>170</v>
      </c>
      <c r="J9431">
        <v>41.950077722295823</v>
      </c>
      <c r="L9431" s="47"/>
      <c r="M9431" s="47"/>
    </row>
    <row r="9432" spans="1:13" x14ac:dyDescent="0.4">
      <c r="A9432" t="str">
        <f t="shared" si="147"/>
        <v>54_2A_F_3_180_5_HH800_Core</v>
      </c>
      <c r="B9432">
        <v>54</v>
      </c>
      <c r="C9432" t="s">
        <v>176</v>
      </c>
      <c r="D9432" t="s">
        <v>169</v>
      </c>
      <c r="E9432">
        <v>3</v>
      </c>
      <c r="F9432">
        <v>180</v>
      </c>
      <c r="G9432">
        <v>5</v>
      </c>
      <c r="H9432" t="s">
        <v>303</v>
      </c>
      <c r="I9432" t="s">
        <v>170</v>
      </c>
      <c r="J9432">
        <v>4.1237807078133084</v>
      </c>
      <c r="L9432" s="47"/>
      <c r="M9432" s="47"/>
    </row>
    <row r="9433" spans="1:13" x14ac:dyDescent="0.4">
      <c r="A9433" t="str">
        <f t="shared" si="147"/>
        <v>56_4A_M_0_90_5_HH800_Core</v>
      </c>
      <c r="B9433">
        <v>56</v>
      </c>
      <c r="C9433" t="s">
        <v>168</v>
      </c>
      <c r="D9433" t="s">
        <v>174</v>
      </c>
      <c r="E9433">
        <v>0</v>
      </c>
      <c r="F9433">
        <v>90</v>
      </c>
      <c r="G9433">
        <v>5</v>
      </c>
      <c r="H9433" t="s">
        <v>303</v>
      </c>
      <c r="I9433" t="s">
        <v>170</v>
      </c>
      <c r="J9433">
        <v>51.405102803886621</v>
      </c>
      <c r="L9433" s="47"/>
      <c r="M9433" s="47"/>
    </row>
    <row r="9434" spans="1:13" x14ac:dyDescent="0.4">
      <c r="A9434" t="str">
        <f t="shared" si="147"/>
        <v>25_2A_M_6_180_5_HH800_Core</v>
      </c>
      <c r="B9434">
        <v>25</v>
      </c>
      <c r="C9434" t="s">
        <v>176</v>
      </c>
      <c r="D9434" t="s">
        <v>174</v>
      </c>
      <c r="E9434">
        <v>6</v>
      </c>
      <c r="F9434">
        <v>180</v>
      </c>
      <c r="G9434">
        <v>5</v>
      </c>
      <c r="H9434" t="s">
        <v>303</v>
      </c>
      <c r="I9434" t="s">
        <v>170</v>
      </c>
      <c r="J9434">
        <v>2.6342903736347898</v>
      </c>
      <c r="L9434" s="47"/>
      <c r="M9434" s="47"/>
    </row>
    <row r="9435" spans="1:13" x14ac:dyDescent="0.4">
      <c r="A9435" t="str">
        <f t="shared" si="147"/>
        <v>44_2A_M_6_180_5_HH800_Core</v>
      </c>
      <c r="B9435">
        <v>44</v>
      </c>
      <c r="C9435" t="s">
        <v>176</v>
      </c>
      <c r="D9435" t="s">
        <v>174</v>
      </c>
      <c r="E9435">
        <v>6</v>
      </c>
      <c r="F9435">
        <v>180</v>
      </c>
      <c r="G9435">
        <v>5</v>
      </c>
      <c r="H9435" t="s">
        <v>303</v>
      </c>
      <c r="I9435" t="s">
        <v>170</v>
      </c>
      <c r="J9435">
        <v>5.3336486852374358</v>
      </c>
      <c r="L9435" s="47"/>
      <c r="M9435" s="47"/>
    </row>
    <row r="9436" spans="1:13" x14ac:dyDescent="0.4">
      <c r="A9436" t="str">
        <f t="shared" si="147"/>
        <v>63_2A_M_0_60_2_HH800_Core</v>
      </c>
      <c r="B9436">
        <v>63</v>
      </c>
      <c r="C9436" t="s">
        <v>176</v>
      </c>
      <c r="D9436" t="s">
        <v>174</v>
      </c>
      <c r="E9436">
        <v>0</v>
      </c>
      <c r="F9436">
        <v>60</v>
      </c>
      <c r="G9436">
        <v>2</v>
      </c>
      <c r="H9436" t="s">
        <v>303</v>
      </c>
      <c r="I9436" t="s">
        <v>170</v>
      </c>
      <c r="J9436">
        <v>133.37169798806812</v>
      </c>
      <c r="L9436" s="47"/>
      <c r="M9436" s="47"/>
    </row>
    <row r="9437" spans="1:13" x14ac:dyDescent="0.4">
      <c r="A9437" t="str">
        <f t="shared" si="147"/>
        <v>62_2A_F_0_365_5_HH800_Core</v>
      </c>
      <c r="B9437">
        <v>62</v>
      </c>
      <c r="C9437" t="s">
        <v>176</v>
      </c>
      <c r="D9437" t="s">
        <v>169</v>
      </c>
      <c r="E9437">
        <v>0</v>
      </c>
      <c r="F9437">
        <v>365</v>
      </c>
      <c r="G9437">
        <v>5</v>
      </c>
      <c r="H9437" t="s">
        <v>303</v>
      </c>
      <c r="I9437" t="s">
        <v>170</v>
      </c>
      <c r="J9437">
        <v>80.671685341346162</v>
      </c>
      <c r="L9437" s="47"/>
      <c r="M9437" s="47"/>
    </row>
    <row r="9438" spans="1:13" x14ac:dyDescent="0.4">
      <c r="A9438" t="str">
        <f t="shared" si="147"/>
        <v>64_4A_F_0_180_5_HH800_Core</v>
      </c>
      <c r="B9438">
        <v>64</v>
      </c>
      <c r="C9438" t="s">
        <v>168</v>
      </c>
      <c r="D9438" t="s">
        <v>169</v>
      </c>
      <c r="E9438">
        <v>0</v>
      </c>
      <c r="F9438">
        <v>180</v>
      </c>
      <c r="G9438">
        <v>5</v>
      </c>
      <c r="H9438" t="s">
        <v>303</v>
      </c>
      <c r="I9438" t="s">
        <v>170</v>
      </c>
      <c r="J9438">
        <v>59.367280094462579</v>
      </c>
      <c r="L9438" s="47"/>
      <c r="M9438" s="47"/>
    </row>
    <row r="9439" spans="1:13" x14ac:dyDescent="0.4">
      <c r="A9439" t="str">
        <f t="shared" si="147"/>
        <v>47_2A_M_0_365_5_HH800_Core</v>
      </c>
      <c r="B9439">
        <v>47</v>
      </c>
      <c r="C9439" t="s">
        <v>176</v>
      </c>
      <c r="D9439" t="s">
        <v>174</v>
      </c>
      <c r="E9439">
        <v>0</v>
      </c>
      <c r="F9439">
        <v>365</v>
      </c>
      <c r="G9439">
        <v>5</v>
      </c>
      <c r="H9439" t="s">
        <v>303</v>
      </c>
      <c r="I9439" t="s">
        <v>170</v>
      </c>
      <c r="J9439">
        <v>45.335863132044807</v>
      </c>
      <c r="L9439" s="47"/>
      <c r="M9439" s="47"/>
    </row>
    <row r="9440" spans="1:13" x14ac:dyDescent="0.4">
      <c r="A9440" t="str">
        <f t="shared" si="147"/>
        <v>52_2A_F_0_180_5_HH800_Core</v>
      </c>
      <c r="B9440">
        <v>52</v>
      </c>
      <c r="C9440" t="s">
        <v>176</v>
      </c>
      <c r="D9440" t="s">
        <v>169</v>
      </c>
      <c r="E9440">
        <v>0</v>
      </c>
      <c r="F9440">
        <v>180</v>
      </c>
      <c r="G9440">
        <v>5</v>
      </c>
      <c r="H9440" t="s">
        <v>303</v>
      </c>
      <c r="I9440" t="s">
        <v>170</v>
      </c>
      <c r="J9440">
        <v>66.127129623650731</v>
      </c>
      <c r="L9440" s="47"/>
      <c r="M9440" s="47"/>
    </row>
    <row r="9441" spans="1:13" x14ac:dyDescent="0.4">
      <c r="A9441" t="str">
        <f t="shared" si="147"/>
        <v>58_2A_M_0_90_2_HH800_Core</v>
      </c>
      <c r="B9441">
        <v>58</v>
      </c>
      <c r="C9441" t="s">
        <v>176</v>
      </c>
      <c r="D9441" t="s">
        <v>174</v>
      </c>
      <c r="E9441">
        <v>0</v>
      </c>
      <c r="F9441">
        <v>90</v>
      </c>
      <c r="G9441">
        <v>2</v>
      </c>
      <c r="H9441" t="s">
        <v>303</v>
      </c>
      <c r="I9441" t="s">
        <v>170</v>
      </c>
      <c r="J9441">
        <v>59.883075187533798</v>
      </c>
      <c r="L9441" s="47"/>
      <c r="M9441" s="47"/>
    </row>
    <row r="9442" spans="1:13" x14ac:dyDescent="0.4">
      <c r="A9442" t="str">
        <f t="shared" si="147"/>
        <v>43_2A_F_6_180_5_HH800_Core</v>
      </c>
      <c r="B9442">
        <v>43</v>
      </c>
      <c r="C9442" t="s">
        <v>176</v>
      </c>
      <c r="D9442" t="s">
        <v>169</v>
      </c>
      <c r="E9442">
        <v>6</v>
      </c>
      <c r="F9442">
        <v>180</v>
      </c>
      <c r="G9442">
        <v>5</v>
      </c>
      <c r="H9442" t="s">
        <v>303</v>
      </c>
      <c r="I9442" t="s">
        <v>170</v>
      </c>
      <c r="J9442">
        <v>6.1863645759524246</v>
      </c>
      <c r="L9442" s="47"/>
      <c r="M9442" s="47"/>
    </row>
    <row r="9443" spans="1:13" x14ac:dyDescent="0.4">
      <c r="A9443" t="str">
        <f t="shared" si="147"/>
        <v>48_4A_M_6_90_5_HH800_Core</v>
      </c>
      <c r="B9443">
        <v>48</v>
      </c>
      <c r="C9443" t="s">
        <v>168</v>
      </c>
      <c r="D9443" t="s">
        <v>174</v>
      </c>
      <c r="E9443">
        <v>6</v>
      </c>
      <c r="F9443">
        <v>90</v>
      </c>
      <c r="G9443">
        <v>5</v>
      </c>
      <c r="H9443" t="s">
        <v>303</v>
      </c>
      <c r="I9443" t="s">
        <v>170</v>
      </c>
      <c r="J9443">
        <v>3.7620844301841863</v>
      </c>
      <c r="L9443" s="47"/>
      <c r="M9443" s="47"/>
    </row>
    <row r="9444" spans="1:13" x14ac:dyDescent="0.4">
      <c r="A9444" t="str">
        <f t="shared" si="147"/>
        <v>41_2A_F_3_365_5_HH800_Core</v>
      </c>
      <c r="B9444">
        <v>41</v>
      </c>
      <c r="C9444" t="s">
        <v>176</v>
      </c>
      <c r="D9444" t="s">
        <v>169</v>
      </c>
      <c r="E9444">
        <v>3</v>
      </c>
      <c r="F9444">
        <v>365</v>
      </c>
      <c r="G9444">
        <v>5</v>
      </c>
      <c r="H9444" t="s">
        <v>303</v>
      </c>
      <c r="I9444" t="s">
        <v>170</v>
      </c>
      <c r="J9444">
        <v>3.1366605582482494</v>
      </c>
      <c r="L9444" s="47"/>
      <c r="M9444" s="47"/>
    </row>
    <row r="9445" spans="1:13" x14ac:dyDescent="0.4">
      <c r="A9445" t="str">
        <f t="shared" si="147"/>
        <v>55_4A_M_0_90_2_HH800_Core</v>
      </c>
      <c r="B9445">
        <v>55</v>
      </c>
      <c r="C9445" t="s">
        <v>168</v>
      </c>
      <c r="D9445" t="s">
        <v>174</v>
      </c>
      <c r="E9445">
        <v>0</v>
      </c>
      <c r="F9445">
        <v>90</v>
      </c>
      <c r="G9445">
        <v>2</v>
      </c>
      <c r="H9445" t="s">
        <v>303</v>
      </c>
      <c r="I9445" t="s">
        <v>170</v>
      </c>
      <c r="J9445">
        <v>31.809308601182135</v>
      </c>
      <c r="L9445" s="47"/>
      <c r="M9445" s="47"/>
    </row>
    <row r="9446" spans="1:13" x14ac:dyDescent="0.4">
      <c r="A9446" t="str">
        <f t="shared" si="147"/>
        <v>33_2A_M_3_365_5_HH800_Core</v>
      </c>
      <c r="B9446">
        <v>33</v>
      </c>
      <c r="C9446" t="s">
        <v>176</v>
      </c>
      <c r="D9446" t="s">
        <v>174</v>
      </c>
      <c r="E9446">
        <v>3</v>
      </c>
      <c r="F9446">
        <v>365</v>
      </c>
      <c r="G9446">
        <v>5</v>
      </c>
      <c r="H9446" t="s">
        <v>303</v>
      </c>
      <c r="I9446" t="s">
        <v>170</v>
      </c>
      <c r="J9446">
        <v>2.3503290735821483</v>
      </c>
      <c r="L9446" s="47"/>
      <c r="M9446" s="47"/>
    </row>
    <row r="9447" spans="1:13" x14ac:dyDescent="0.4">
      <c r="A9447" t="str">
        <f t="shared" si="147"/>
        <v>33_2M_M_3_365_5_HH800_Core</v>
      </c>
      <c r="B9447">
        <v>33</v>
      </c>
      <c r="C9447" t="s">
        <v>175</v>
      </c>
      <c r="D9447" t="s">
        <v>174</v>
      </c>
      <c r="E9447">
        <v>3</v>
      </c>
      <c r="F9447">
        <v>365</v>
      </c>
      <c r="G9447">
        <v>5</v>
      </c>
      <c r="H9447" t="s">
        <v>303</v>
      </c>
      <c r="I9447" t="s">
        <v>170</v>
      </c>
      <c r="J9447">
        <v>1.7750641969902548</v>
      </c>
      <c r="L9447" s="47"/>
      <c r="M9447" s="47"/>
    </row>
    <row r="9448" spans="1:13" x14ac:dyDescent="0.4">
      <c r="A9448" t="str">
        <f t="shared" si="147"/>
        <v>58_2A_M_3_90_5_HH800_Core</v>
      </c>
      <c r="B9448">
        <v>58</v>
      </c>
      <c r="C9448" t="s">
        <v>176</v>
      </c>
      <c r="D9448" t="s">
        <v>174</v>
      </c>
      <c r="E9448">
        <v>3</v>
      </c>
      <c r="F9448">
        <v>90</v>
      </c>
      <c r="G9448">
        <v>5</v>
      </c>
      <c r="H9448" t="s">
        <v>303</v>
      </c>
      <c r="I9448" t="s">
        <v>170</v>
      </c>
      <c r="J9448">
        <v>4.7218309286337066</v>
      </c>
      <c r="L9448" s="47"/>
      <c r="M9448" s="47"/>
    </row>
    <row r="9449" spans="1:13" x14ac:dyDescent="0.4">
      <c r="A9449" t="str">
        <f t="shared" si="147"/>
        <v>55_4A_M_0_60_2_HH800_Core</v>
      </c>
      <c r="B9449">
        <v>55</v>
      </c>
      <c r="C9449" t="s">
        <v>168</v>
      </c>
      <c r="D9449" t="s">
        <v>174</v>
      </c>
      <c r="E9449">
        <v>0</v>
      </c>
      <c r="F9449">
        <v>60</v>
      </c>
      <c r="G9449">
        <v>2</v>
      </c>
      <c r="H9449" t="s">
        <v>303</v>
      </c>
      <c r="I9449" t="s">
        <v>170</v>
      </c>
      <c r="J9449">
        <v>46.993717848056896</v>
      </c>
      <c r="L9449" s="47"/>
      <c r="M9449" s="47"/>
    </row>
    <row r="9450" spans="1:13" x14ac:dyDescent="0.4">
      <c r="A9450" t="str">
        <f t="shared" si="147"/>
        <v>57_4A_M_3_180_5_HH800_Core</v>
      </c>
      <c r="B9450">
        <v>57</v>
      </c>
      <c r="C9450" t="s">
        <v>168</v>
      </c>
      <c r="D9450" t="s">
        <v>174</v>
      </c>
      <c r="E9450">
        <v>3</v>
      </c>
      <c r="F9450">
        <v>180</v>
      </c>
      <c r="G9450">
        <v>5</v>
      </c>
      <c r="H9450" t="s">
        <v>303</v>
      </c>
      <c r="I9450" t="s">
        <v>170</v>
      </c>
      <c r="J9450">
        <v>2.9487944712757903</v>
      </c>
      <c r="L9450" s="47"/>
      <c r="M9450" s="47"/>
    </row>
    <row r="9451" spans="1:13" x14ac:dyDescent="0.4">
      <c r="A9451" t="str">
        <f t="shared" si="147"/>
        <v>52_2A_F_0_90_2_HH800_Core</v>
      </c>
      <c r="B9451">
        <v>52</v>
      </c>
      <c r="C9451" t="s">
        <v>176</v>
      </c>
      <c r="D9451" t="s">
        <v>169</v>
      </c>
      <c r="E9451">
        <v>0</v>
      </c>
      <c r="F9451">
        <v>90</v>
      </c>
      <c r="G9451">
        <v>2</v>
      </c>
      <c r="H9451" t="s">
        <v>303</v>
      </c>
      <c r="I9451" t="s">
        <v>170</v>
      </c>
      <c r="J9451">
        <v>46.526633670376981</v>
      </c>
      <c r="L9451" s="47"/>
      <c r="M9451" s="47"/>
    </row>
    <row r="9452" spans="1:13" x14ac:dyDescent="0.4">
      <c r="A9452" t="str">
        <f t="shared" si="147"/>
        <v>54_2A_M_6_180_5_HH800_Core</v>
      </c>
      <c r="B9452">
        <v>54</v>
      </c>
      <c r="C9452" t="s">
        <v>176</v>
      </c>
      <c r="D9452" t="s">
        <v>174</v>
      </c>
      <c r="E9452">
        <v>6</v>
      </c>
      <c r="F9452">
        <v>180</v>
      </c>
      <c r="G9452">
        <v>5</v>
      </c>
      <c r="H9452" t="s">
        <v>303</v>
      </c>
      <c r="I9452" t="s">
        <v>170</v>
      </c>
      <c r="J9452">
        <v>7.581238164740677</v>
      </c>
      <c r="L9452" s="47"/>
      <c r="M9452" s="47"/>
    </row>
    <row r="9453" spans="1:13" x14ac:dyDescent="0.4">
      <c r="A9453" t="str">
        <f t="shared" si="147"/>
        <v>40_2A_M_0_90_5_HH800_Core</v>
      </c>
      <c r="B9453">
        <v>40</v>
      </c>
      <c r="C9453" t="s">
        <v>176</v>
      </c>
      <c r="D9453" t="s">
        <v>174</v>
      </c>
      <c r="E9453">
        <v>0</v>
      </c>
      <c r="F9453">
        <v>90</v>
      </c>
      <c r="G9453">
        <v>5</v>
      </c>
      <c r="H9453" t="s">
        <v>303</v>
      </c>
      <c r="I9453" t="s">
        <v>170</v>
      </c>
      <c r="J9453">
        <v>40.444564850342118</v>
      </c>
      <c r="L9453" s="47"/>
      <c r="M9453" s="47"/>
    </row>
    <row r="9454" spans="1:13" x14ac:dyDescent="0.4">
      <c r="A9454" t="str">
        <f t="shared" si="147"/>
        <v>62_4A_F_3_180_5_HH800_Core</v>
      </c>
      <c r="B9454">
        <v>62</v>
      </c>
      <c r="C9454" t="s">
        <v>168</v>
      </c>
      <c r="D9454" t="s">
        <v>169</v>
      </c>
      <c r="E9454">
        <v>3</v>
      </c>
      <c r="F9454">
        <v>180</v>
      </c>
      <c r="G9454">
        <v>5</v>
      </c>
      <c r="H9454" t="s">
        <v>303</v>
      </c>
      <c r="I9454" t="s">
        <v>170</v>
      </c>
      <c r="J9454">
        <v>2.2415612248650998</v>
      </c>
      <c r="L9454" s="47"/>
      <c r="M9454" s="47"/>
    </row>
    <row r="9455" spans="1:13" x14ac:dyDescent="0.4">
      <c r="A9455" t="str">
        <f t="shared" si="147"/>
        <v>54_2A_F_0_180_2_HH800_Core</v>
      </c>
      <c r="B9455">
        <v>54</v>
      </c>
      <c r="C9455" t="s">
        <v>176</v>
      </c>
      <c r="D9455" t="s">
        <v>169</v>
      </c>
      <c r="E9455">
        <v>0</v>
      </c>
      <c r="F9455">
        <v>180</v>
      </c>
      <c r="G9455">
        <v>2</v>
      </c>
      <c r="H9455" t="s">
        <v>303</v>
      </c>
      <c r="I9455" t="s">
        <v>170</v>
      </c>
      <c r="J9455">
        <v>42.936666694611681</v>
      </c>
      <c r="L9455" s="47"/>
      <c r="M9455" s="47"/>
    </row>
    <row r="9456" spans="1:13" x14ac:dyDescent="0.4">
      <c r="A9456" t="str">
        <f t="shared" si="147"/>
        <v>59_4A_M_0_180_5_HH800_Core</v>
      </c>
      <c r="B9456">
        <v>59</v>
      </c>
      <c r="C9456" t="s">
        <v>168</v>
      </c>
      <c r="D9456" t="s">
        <v>174</v>
      </c>
      <c r="E9456">
        <v>0</v>
      </c>
      <c r="F9456">
        <v>180</v>
      </c>
      <c r="G9456">
        <v>5</v>
      </c>
      <c r="H9456" t="s">
        <v>303</v>
      </c>
      <c r="I9456" t="s">
        <v>170</v>
      </c>
      <c r="J9456">
        <v>51.441227979373956</v>
      </c>
      <c r="L9456" s="47"/>
      <c r="M9456" s="47"/>
    </row>
    <row r="9457" spans="1:13" x14ac:dyDescent="0.4">
      <c r="A9457" t="str">
        <f t="shared" si="147"/>
        <v>58_2A_M_6_180_5_HH800_Core</v>
      </c>
      <c r="B9457">
        <v>58</v>
      </c>
      <c r="C9457" t="s">
        <v>176</v>
      </c>
      <c r="D9457" t="s">
        <v>174</v>
      </c>
      <c r="E9457">
        <v>6</v>
      </c>
      <c r="F9457">
        <v>180</v>
      </c>
      <c r="G9457">
        <v>5</v>
      </c>
      <c r="H9457" t="s">
        <v>303</v>
      </c>
      <c r="I9457" t="s">
        <v>170</v>
      </c>
      <c r="J9457">
        <v>7.8250414133472823</v>
      </c>
      <c r="L9457" s="47"/>
      <c r="M9457" s="47"/>
    </row>
    <row r="9458" spans="1:13" x14ac:dyDescent="0.4">
      <c r="A9458" t="str">
        <f t="shared" si="147"/>
        <v>37_2A_F_0_180_5_HH800_Core</v>
      </c>
      <c r="B9458">
        <v>37</v>
      </c>
      <c r="C9458" t="s">
        <v>176</v>
      </c>
      <c r="D9458" t="s">
        <v>169</v>
      </c>
      <c r="E9458">
        <v>0</v>
      </c>
      <c r="F9458">
        <v>180</v>
      </c>
      <c r="G9458">
        <v>5</v>
      </c>
      <c r="H9458" t="s">
        <v>303</v>
      </c>
      <c r="I9458" t="s">
        <v>170</v>
      </c>
      <c r="J9458">
        <v>39.832977201112371</v>
      </c>
      <c r="L9458" s="47"/>
      <c r="M9458" s="47"/>
    </row>
    <row r="9459" spans="1:13" x14ac:dyDescent="0.4">
      <c r="A9459" t="str">
        <f t="shared" si="147"/>
        <v>46_4A_F_0_180_5_HH800_Core</v>
      </c>
      <c r="B9459">
        <v>46</v>
      </c>
      <c r="C9459" t="s">
        <v>168</v>
      </c>
      <c r="D9459" t="s">
        <v>169</v>
      </c>
      <c r="E9459">
        <v>0</v>
      </c>
      <c r="F9459">
        <v>180</v>
      </c>
      <c r="G9459">
        <v>5</v>
      </c>
      <c r="H9459" t="s">
        <v>303</v>
      </c>
      <c r="I9459" t="s">
        <v>170</v>
      </c>
      <c r="J9459">
        <v>33.620116727455901</v>
      </c>
      <c r="L9459" s="47"/>
      <c r="M9459" s="47"/>
    </row>
    <row r="9460" spans="1:13" x14ac:dyDescent="0.4">
      <c r="A9460" t="str">
        <f t="shared" si="147"/>
        <v>39_2A_F_6_180_5_HH800_Core</v>
      </c>
      <c r="B9460">
        <v>39</v>
      </c>
      <c r="C9460" t="s">
        <v>176</v>
      </c>
      <c r="D9460" t="s">
        <v>169</v>
      </c>
      <c r="E9460">
        <v>6</v>
      </c>
      <c r="F9460">
        <v>180</v>
      </c>
      <c r="G9460">
        <v>5</v>
      </c>
      <c r="H9460" t="s">
        <v>303</v>
      </c>
      <c r="I9460" t="s">
        <v>170</v>
      </c>
      <c r="J9460">
        <v>4.5320025496991274</v>
      </c>
      <c r="L9460" s="47"/>
      <c r="M9460" s="47"/>
    </row>
    <row r="9461" spans="1:13" x14ac:dyDescent="0.4">
      <c r="A9461" t="str">
        <f t="shared" si="147"/>
        <v>44_2A_F_0_365_5_HH800_Core</v>
      </c>
      <c r="B9461">
        <v>44</v>
      </c>
      <c r="C9461" t="s">
        <v>176</v>
      </c>
      <c r="D9461" t="s">
        <v>169</v>
      </c>
      <c r="E9461">
        <v>0</v>
      </c>
      <c r="F9461">
        <v>365</v>
      </c>
      <c r="G9461">
        <v>5</v>
      </c>
      <c r="H9461" t="s">
        <v>303</v>
      </c>
      <c r="I9461" t="s">
        <v>170</v>
      </c>
      <c r="J9461">
        <v>48.500252140732698</v>
      </c>
      <c r="L9461" s="47"/>
      <c r="M9461" s="47"/>
    </row>
    <row r="9462" spans="1:13" x14ac:dyDescent="0.4">
      <c r="A9462" t="str">
        <f t="shared" si="147"/>
        <v>56_4A_M_3_180_5_HH800_Core</v>
      </c>
      <c r="B9462">
        <v>56</v>
      </c>
      <c r="C9462" t="s">
        <v>168</v>
      </c>
      <c r="D9462" t="s">
        <v>174</v>
      </c>
      <c r="E9462">
        <v>3</v>
      </c>
      <c r="F9462">
        <v>180</v>
      </c>
      <c r="G9462">
        <v>5</v>
      </c>
      <c r="H9462" t="s">
        <v>303</v>
      </c>
      <c r="I9462" t="s">
        <v>170</v>
      </c>
      <c r="J9462">
        <v>2.4129288287719919</v>
      </c>
      <c r="L9462" s="47"/>
      <c r="M9462" s="47"/>
    </row>
    <row r="9463" spans="1:13" x14ac:dyDescent="0.4">
      <c r="A9463" t="str">
        <f t="shared" si="147"/>
        <v>50_2A_F_6_90_5_HH800_Core</v>
      </c>
      <c r="B9463">
        <v>50</v>
      </c>
      <c r="C9463" t="s">
        <v>176</v>
      </c>
      <c r="D9463" t="s">
        <v>169</v>
      </c>
      <c r="E9463">
        <v>6</v>
      </c>
      <c r="F9463">
        <v>90</v>
      </c>
      <c r="G9463">
        <v>5</v>
      </c>
      <c r="H9463" t="s">
        <v>303</v>
      </c>
      <c r="I9463" t="s">
        <v>170</v>
      </c>
      <c r="J9463">
        <v>6.8481041056275194</v>
      </c>
      <c r="L9463" s="47"/>
      <c r="M9463" s="47"/>
    </row>
    <row r="9464" spans="1:13" x14ac:dyDescent="0.4">
      <c r="A9464" t="str">
        <f t="shared" si="147"/>
        <v>46_2A_F_0_60_2_HH800_Core</v>
      </c>
      <c r="B9464">
        <v>46</v>
      </c>
      <c r="C9464" t="s">
        <v>176</v>
      </c>
      <c r="D9464" t="s">
        <v>169</v>
      </c>
      <c r="E9464">
        <v>0</v>
      </c>
      <c r="F9464">
        <v>60</v>
      </c>
      <c r="G9464">
        <v>2</v>
      </c>
      <c r="H9464" t="s">
        <v>303</v>
      </c>
      <c r="I9464" t="s">
        <v>170</v>
      </c>
      <c r="J9464">
        <v>61.130471431826308</v>
      </c>
      <c r="L9464" s="47"/>
      <c r="M9464" s="47"/>
    </row>
    <row r="9465" spans="1:13" x14ac:dyDescent="0.4">
      <c r="A9465" t="str">
        <f t="shared" si="147"/>
        <v>61_4A_M_6_60_5_HH800_Core</v>
      </c>
      <c r="B9465">
        <v>61</v>
      </c>
      <c r="C9465" t="s">
        <v>168</v>
      </c>
      <c r="D9465" t="s">
        <v>174</v>
      </c>
      <c r="E9465">
        <v>6</v>
      </c>
      <c r="F9465">
        <v>60</v>
      </c>
      <c r="G9465">
        <v>5</v>
      </c>
      <c r="H9465" t="s">
        <v>303</v>
      </c>
      <c r="I9465" t="s">
        <v>170</v>
      </c>
      <c r="J9465">
        <v>4.5356858341958839</v>
      </c>
      <c r="L9465" s="47"/>
      <c r="M9465" s="47"/>
    </row>
    <row r="9466" spans="1:13" x14ac:dyDescent="0.4">
      <c r="A9466" t="str">
        <f t="shared" si="147"/>
        <v>32_2A_M_0_180_5_HH800_Core</v>
      </c>
      <c r="B9466">
        <v>32</v>
      </c>
      <c r="C9466" t="s">
        <v>176</v>
      </c>
      <c r="D9466" t="s">
        <v>174</v>
      </c>
      <c r="E9466">
        <v>0</v>
      </c>
      <c r="F9466">
        <v>180</v>
      </c>
      <c r="G9466">
        <v>5</v>
      </c>
      <c r="H9466" t="s">
        <v>303</v>
      </c>
      <c r="I9466" t="s">
        <v>170</v>
      </c>
      <c r="J9466">
        <v>24.86589993002907</v>
      </c>
      <c r="L9466" s="47"/>
      <c r="M9466" s="47"/>
    </row>
    <row r="9467" spans="1:13" x14ac:dyDescent="0.4">
      <c r="A9467" t="str">
        <f t="shared" si="147"/>
        <v>61_4A_M_6_90_5_HH800_Core</v>
      </c>
      <c r="B9467">
        <v>61</v>
      </c>
      <c r="C9467" t="s">
        <v>168</v>
      </c>
      <c r="D9467" t="s">
        <v>174</v>
      </c>
      <c r="E9467">
        <v>6</v>
      </c>
      <c r="F9467">
        <v>90</v>
      </c>
      <c r="G9467">
        <v>5</v>
      </c>
      <c r="H9467" t="s">
        <v>303</v>
      </c>
      <c r="I9467" t="s">
        <v>170</v>
      </c>
      <c r="J9467">
        <v>4.1936073411012211</v>
      </c>
      <c r="L9467" s="47"/>
      <c r="M9467" s="47"/>
    </row>
    <row r="9468" spans="1:13" x14ac:dyDescent="0.4">
      <c r="A9468" t="str">
        <f t="shared" si="147"/>
        <v>44_4M_F_6_90_5_HH800_Core</v>
      </c>
      <c r="B9468">
        <v>44</v>
      </c>
      <c r="C9468" t="s">
        <v>173</v>
      </c>
      <c r="D9468" t="s">
        <v>169</v>
      </c>
      <c r="E9468">
        <v>6</v>
      </c>
      <c r="F9468">
        <v>90</v>
      </c>
      <c r="G9468">
        <v>5</v>
      </c>
      <c r="H9468" t="s">
        <v>303</v>
      </c>
      <c r="I9468" t="s">
        <v>170</v>
      </c>
      <c r="J9468">
        <v>3.1469796803402494</v>
      </c>
      <c r="L9468" s="47"/>
      <c r="M9468" s="47"/>
    </row>
    <row r="9469" spans="1:13" x14ac:dyDescent="0.4">
      <c r="A9469" t="str">
        <f t="shared" si="147"/>
        <v>64_4A_M_0_180_5_HH800_Core</v>
      </c>
      <c r="B9469">
        <v>64</v>
      </c>
      <c r="C9469" t="s">
        <v>168</v>
      </c>
      <c r="D9469" t="s">
        <v>174</v>
      </c>
      <c r="E9469">
        <v>0</v>
      </c>
      <c r="F9469">
        <v>180</v>
      </c>
      <c r="G9469">
        <v>5</v>
      </c>
      <c r="H9469" t="s">
        <v>303</v>
      </c>
      <c r="I9469" t="s">
        <v>170</v>
      </c>
      <c r="J9469">
        <v>56.258211389340005</v>
      </c>
      <c r="L9469" s="47"/>
      <c r="M9469" s="47"/>
    </row>
    <row r="9470" spans="1:13" x14ac:dyDescent="0.4">
      <c r="A9470" t="str">
        <f t="shared" si="147"/>
        <v>60_2A_M_0_180_2_HH800_Core</v>
      </c>
      <c r="B9470">
        <v>60</v>
      </c>
      <c r="C9470" t="s">
        <v>176</v>
      </c>
      <c r="D9470" t="s">
        <v>174</v>
      </c>
      <c r="E9470">
        <v>0</v>
      </c>
      <c r="F9470">
        <v>180</v>
      </c>
      <c r="G9470">
        <v>2</v>
      </c>
      <c r="H9470" t="s">
        <v>303</v>
      </c>
      <c r="I9470" t="s">
        <v>170</v>
      </c>
      <c r="J9470">
        <v>65.640292401305743</v>
      </c>
      <c r="L9470" s="47"/>
      <c r="M9470" s="47"/>
    </row>
    <row r="9471" spans="1:13" x14ac:dyDescent="0.4">
      <c r="A9471" t="str">
        <f t="shared" si="147"/>
        <v>41_4A_M_3_90_5_HH800_Core</v>
      </c>
      <c r="B9471">
        <v>41</v>
      </c>
      <c r="C9471" t="s">
        <v>168</v>
      </c>
      <c r="D9471" t="s">
        <v>174</v>
      </c>
      <c r="E9471">
        <v>3</v>
      </c>
      <c r="F9471">
        <v>90</v>
      </c>
      <c r="G9471">
        <v>5</v>
      </c>
      <c r="H9471" t="s">
        <v>303</v>
      </c>
      <c r="I9471" t="s">
        <v>170</v>
      </c>
      <c r="J9471">
        <v>2.0503468947299073</v>
      </c>
      <c r="L9471" s="47"/>
      <c r="M9471" s="47"/>
    </row>
    <row r="9472" spans="1:13" x14ac:dyDescent="0.4">
      <c r="A9472" t="str">
        <f t="shared" si="147"/>
        <v>51_2A_M_3_90_5_HH800_Core</v>
      </c>
      <c r="B9472">
        <v>51</v>
      </c>
      <c r="C9472" t="s">
        <v>176</v>
      </c>
      <c r="D9472" t="s">
        <v>174</v>
      </c>
      <c r="E9472">
        <v>3</v>
      </c>
      <c r="F9472">
        <v>90</v>
      </c>
      <c r="G9472">
        <v>5</v>
      </c>
      <c r="H9472" t="s">
        <v>303</v>
      </c>
      <c r="I9472" t="s">
        <v>170</v>
      </c>
      <c r="J9472">
        <v>3.4822544702097877</v>
      </c>
      <c r="L9472" s="47"/>
      <c r="M9472" s="47"/>
    </row>
    <row r="9473" spans="1:13" x14ac:dyDescent="0.4">
      <c r="A9473" t="str">
        <f t="shared" si="147"/>
        <v>40_2A_F_0_90_2_HH800_Core</v>
      </c>
      <c r="B9473">
        <v>40</v>
      </c>
      <c r="C9473" t="s">
        <v>176</v>
      </c>
      <c r="D9473" t="s">
        <v>169</v>
      </c>
      <c r="E9473">
        <v>0</v>
      </c>
      <c r="F9473">
        <v>90</v>
      </c>
      <c r="G9473">
        <v>2</v>
      </c>
      <c r="H9473" t="s">
        <v>303</v>
      </c>
      <c r="I9473" t="s">
        <v>170</v>
      </c>
      <c r="J9473">
        <v>34.740223127091753</v>
      </c>
      <c r="L9473" s="47"/>
      <c r="M9473" s="47"/>
    </row>
    <row r="9474" spans="1:13" x14ac:dyDescent="0.4">
      <c r="A9474" t="str">
        <f t="shared" si="147"/>
        <v>46_2A_F_6_180_5_HH800_Core</v>
      </c>
      <c r="B9474">
        <v>46</v>
      </c>
      <c r="C9474" t="s">
        <v>176</v>
      </c>
      <c r="D9474" t="s">
        <v>169</v>
      </c>
      <c r="E9474">
        <v>6</v>
      </c>
      <c r="F9474">
        <v>180</v>
      </c>
      <c r="G9474">
        <v>5</v>
      </c>
      <c r="H9474" t="s">
        <v>303</v>
      </c>
      <c r="I9474" t="s">
        <v>170</v>
      </c>
      <c r="J9474">
        <v>5.9276068534482089</v>
      </c>
      <c r="L9474" s="47"/>
      <c r="M9474" s="47"/>
    </row>
    <row r="9475" spans="1:13" x14ac:dyDescent="0.4">
      <c r="A9475" t="str">
        <f t="shared" ref="A9475:A9538" si="148">B9475&amp;"_"&amp;C9475&amp;"_"&amp;D9475&amp;"_"&amp;E9475&amp;"_"&amp;F9475&amp;"_"&amp;G9475&amp;"_"&amp;H9475&amp;"_"&amp;I9475</f>
        <v>56_4A_F_3_365_5_HH800_Core</v>
      </c>
      <c r="B9475">
        <v>56</v>
      </c>
      <c r="C9475" t="s">
        <v>168</v>
      </c>
      <c r="D9475" t="s">
        <v>169</v>
      </c>
      <c r="E9475">
        <v>3</v>
      </c>
      <c r="F9475">
        <v>365</v>
      </c>
      <c r="G9475">
        <v>5</v>
      </c>
      <c r="H9475" t="s">
        <v>303</v>
      </c>
      <c r="I9475" t="s">
        <v>170</v>
      </c>
      <c r="J9475">
        <v>3.1169621311347595</v>
      </c>
      <c r="L9475" s="47"/>
      <c r="M9475" s="47"/>
    </row>
    <row r="9476" spans="1:13" x14ac:dyDescent="0.4">
      <c r="A9476" t="str">
        <f t="shared" si="148"/>
        <v>64_4A_F_6_90_5_HH800_Core</v>
      </c>
      <c r="B9476">
        <v>64</v>
      </c>
      <c r="C9476" t="s">
        <v>168</v>
      </c>
      <c r="D9476" t="s">
        <v>169</v>
      </c>
      <c r="E9476">
        <v>6</v>
      </c>
      <c r="F9476">
        <v>90</v>
      </c>
      <c r="G9476">
        <v>5</v>
      </c>
      <c r="H9476" t="s">
        <v>303</v>
      </c>
      <c r="I9476" t="s">
        <v>170</v>
      </c>
      <c r="J9476">
        <v>4.8406358646287808</v>
      </c>
      <c r="L9476" s="47"/>
      <c r="M9476" s="47"/>
    </row>
    <row r="9477" spans="1:13" x14ac:dyDescent="0.4">
      <c r="A9477" t="str">
        <f t="shared" si="148"/>
        <v>44_4M_F_6_365_5_HH800_Core</v>
      </c>
      <c r="B9477">
        <v>44</v>
      </c>
      <c r="C9477" t="s">
        <v>173</v>
      </c>
      <c r="D9477" t="s">
        <v>169</v>
      </c>
      <c r="E9477">
        <v>6</v>
      </c>
      <c r="F9477">
        <v>365</v>
      </c>
      <c r="G9477">
        <v>5</v>
      </c>
      <c r="H9477" t="s">
        <v>303</v>
      </c>
      <c r="I9477" t="s">
        <v>170</v>
      </c>
      <c r="J9477">
        <v>3.854166252189418</v>
      </c>
      <c r="L9477" s="47"/>
      <c r="M9477" s="47"/>
    </row>
    <row r="9478" spans="1:13" x14ac:dyDescent="0.4">
      <c r="A9478" t="str">
        <f t="shared" si="148"/>
        <v>29_2A_M_0_365_5_HH800_Core</v>
      </c>
      <c r="B9478">
        <v>29</v>
      </c>
      <c r="C9478" t="s">
        <v>176</v>
      </c>
      <c r="D9478" t="s">
        <v>174</v>
      </c>
      <c r="E9478">
        <v>0</v>
      </c>
      <c r="F9478">
        <v>365</v>
      </c>
      <c r="G9478">
        <v>5</v>
      </c>
      <c r="H9478" t="s">
        <v>303</v>
      </c>
      <c r="I9478" t="s">
        <v>170</v>
      </c>
      <c r="J9478">
        <v>20.882030251234024</v>
      </c>
      <c r="L9478" s="47"/>
      <c r="M9478" s="47"/>
    </row>
    <row r="9479" spans="1:13" x14ac:dyDescent="0.4">
      <c r="A9479" t="str">
        <f t="shared" si="148"/>
        <v>48_2A_F_6_180_5_HH800_Core</v>
      </c>
      <c r="B9479">
        <v>48</v>
      </c>
      <c r="C9479" t="s">
        <v>176</v>
      </c>
      <c r="D9479" t="s">
        <v>169</v>
      </c>
      <c r="E9479">
        <v>6</v>
      </c>
      <c r="F9479">
        <v>180</v>
      </c>
      <c r="G9479">
        <v>5</v>
      </c>
      <c r="H9479" t="s">
        <v>303</v>
      </c>
      <c r="I9479" t="s">
        <v>170</v>
      </c>
      <c r="J9479">
        <v>7.1394092216425067</v>
      </c>
      <c r="L9479" s="47"/>
      <c r="M9479" s="47"/>
    </row>
    <row r="9480" spans="1:13" x14ac:dyDescent="0.4">
      <c r="A9480" t="str">
        <f t="shared" si="148"/>
        <v>64_2A_M_0_180_5_HH800_Core</v>
      </c>
      <c r="B9480">
        <v>64</v>
      </c>
      <c r="C9480" t="s">
        <v>176</v>
      </c>
      <c r="D9480" t="s">
        <v>174</v>
      </c>
      <c r="E9480">
        <v>0</v>
      </c>
      <c r="F9480">
        <v>180</v>
      </c>
      <c r="G9480">
        <v>5</v>
      </c>
      <c r="H9480" t="s">
        <v>303</v>
      </c>
      <c r="I9480" t="s">
        <v>170</v>
      </c>
      <c r="J9480">
        <v>103.64014791707828</v>
      </c>
      <c r="L9480" s="47"/>
      <c r="M9480" s="47"/>
    </row>
    <row r="9481" spans="1:13" x14ac:dyDescent="0.4">
      <c r="A9481" t="str">
        <f t="shared" si="148"/>
        <v>39_2A_M_0_90_2_HH800_Core</v>
      </c>
      <c r="B9481">
        <v>39</v>
      </c>
      <c r="C9481" t="s">
        <v>176</v>
      </c>
      <c r="D9481" t="s">
        <v>174</v>
      </c>
      <c r="E9481">
        <v>0</v>
      </c>
      <c r="F9481">
        <v>90</v>
      </c>
      <c r="G9481">
        <v>2</v>
      </c>
      <c r="H9481" t="s">
        <v>303</v>
      </c>
      <c r="I9481" t="s">
        <v>170</v>
      </c>
      <c r="J9481">
        <v>25.759842212102363</v>
      </c>
      <c r="L9481" s="47"/>
      <c r="M9481" s="47"/>
    </row>
    <row r="9482" spans="1:13" x14ac:dyDescent="0.4">
      <c r="A9482" t="str">
        <f t="shared" si="148"/>
        <v>49_2A_M_6_90_5_HH800_Core</v>
      </c>
      <c r="B9482">
        <v>49</v>
      </c>
      <c r="C9482" t="s">
        <v>176</v>
      </c>
      <c r="D9482" t="s">
        <v>174</v>
      </c>
      <c r="E9482">
        <v>6</v>
      </c>
      <c r="F9482">
        <v>90</v>
      </c>
      <c r="G9482">
        <v>5</v>
      </c>
      <c r="H9482" t="s">
        <v>303</v>
      </c>
      <c r="I9482" t="s">
        <v>170</v>
      </c>
      <c r="J9482">
        <v>5.6094005396678055</v>
      </c>
      <c r="L9482" s="47"/>
      <c r="M9482" s="47"/>
    </row>
    <row r="9483" spans="1:13" x14ac:dyDescent="0.4">
      <c r="A9483" t="str">
        <f t="shared" si="148"/>
        <v>51_4A_M_6_180_5_HH800_Core</v>
      </c>
      <c r="B9483">
        <v>51</v>
      </c>
      <c r="C9483" t="s">
        <v>168</v>
      </c>
      <c r="D9483" t="s">
        <v>174</v>
      </c>
      <c r="E9483">
        <v>6</v>
      </c>
      <c r="F9483">
        <v>180</v>
      </c>
      <c r="G9483">
        <v>5</v>
      </c>
      <c r="H9483" t="s">
        <v>303</v>
      </c>
      <c r="I9483" t="s">
        <v>170</v>
      </c>
      <c r="J9483">
        <v>3.6982250095616096</v>
      </c>
      <c r="L9483" s="47"/>
      <c r="M9483" s="47"/>
    </row>
    <row r="9484" spans="1:13" x14ac:dyDescent="0.4">
      <c r="A9484" t="str">
        <f t="shared" si="148"/>
        <v>36_2A_F_3_180_5_HH800_Core</v>
      </c>
      <c r="B9484">
        <v>36</v>
      </c>
      <c r="C9484" t="s">
        <v>176</v>
      </c>
      <c r="D9484" t="s">
        <v>169</v>
      </c>
      <c r="E9484">
        <v>3</v>
      </c>
      <c r="F9484">
        <v>180</v>
      </c>
      <c r="G9484">
        <v>5</v>
      </c>
      <c r="H9484" t="s">
        <v>303</v>
      </c>
      <c r="I9484" t="s">
        <v>170</v>
      </c>
      <c r="J9484">
        <v>2.4511097889680893</v>
      </c>
      <c r="L9484" s="47"/>
      <c r="M9484" s="47"/>
    </row>
    <row r="9485" spans="1:13" x14ac:dyDescent="0.4">
      <c r="A9485" t="str">
        <f t="shared" si="148"/>
        <v>41_2A_M_6_180_5_HH800_Core</v>
      </c>
      <c r="B9485">
        <v>41</v>
      </c>
      <c r="C9485" t="s">
        <v>176</v>
      </c>
      <c r="D9485" t="s">
        <v>174</v>
      </c>
      <c r="E9485">
        <v>6</v>
      </c>
      <c r="F9485">
        <v>180</v>
      </c>
      <c r="G9485">
        <v>5</v>
      </c>
      <c r="H9485" t="s">
        <v>303</v>
      </c>
      <c r="I9485" t="s">
        <v>170</v>
      </c>
      <c r="J9485">
        <v>4.4726449434770101</v>
      </c>
      <c r="L9485" s="47"/>
      <c r="M9485" s="47"/>
    </row>
    <row r="9486" spans="1:13" x14ac:dyDescent="0.4">
      <c r="A9486" t="str">
        <f t="shared" si="148"/>
        <v>55_4A_M_0_90_5_HH800_Core</v>
      </c>
      <c r="B9486">
        <v>55</v>
      </c>
      <c r="C9486" t="s">
        <v>168</v>
      </c>
      <c r="D9486" t="s">
        <v>174</v>
      </c>
      <c r="E9486">
        <v>0</v>
      </c>
      <c r="F9486">
        <v>90</v>
      </c>
      <c r="G9486">
        <v>5</v>
      </c>
      <c r="H9486" t="s">
        <v>303</v>
      </c>
      <c r="I9486" t="s">
        <v>170</v>
      </c>
      <c r="J9486">
        <v>50.735023457601805</v>
      </c>
      <c r="L9486" s="47"/>
      <c r="M9486" s="47"/>
    </row>
    <row r="9487" spans="1:13" x14ac:dyDescent="0.4">
      <c r="A9487" t="str">
        <f t="shared" si="148"/>
        <v>61_2A_M_0_90_2_HH800_Core</v>
      </c>
      <c r="B9487">
        <v>61</v>
      </c>
      <c r="C9487" t="s">
        <v>176</v>
      </c>
      <c r="D9487" t="s">
        <v>174</v>
      </c>
      <c r="E9487">
        <v>0</v>
      </c>
      <c r="F9487">
        <v>90</v>
      </c>
      <c r="G9487">
        <v>2</v>
      </c>
      <c r="H9487" t="s">
        <v>303</v>
      </c>
      <c r="I9487" t="s">
        <v>170</v>
      </c>
      <c r="J9487">
        <v>78.54848739571365</v>
      </c>
      <c r="L9487" s="47"/>
      <c r="M9487" s="47"/>
    </row>
    <row r="9488" spans="1:13" x14ac:dyDescent="0.4">
      <c r="A9488" t="str">
        <f t="shared" si="148"/>
        <v>30_2A_F_3_180_5_HH800_Core</v>
      </c>
      <c r="B9488">
        <v>30</v>
      </c>
      <c r="C9488" t="s">
        <v>176</v>
      </c>
      <c r="D9488" t="s">
        <v>169</v>
      </c>
      <c r="E9488">
        <v>3</v>
      </c>
      <c r="F9488">
        <v>180</v>
      </c>
      <c r="G9488">
        <v>5</v>
      </c>
      <c r="H9488" t="s">
        <v>303</v>
      </c>
      <c r="I9488" t="s">
        <v>170</v>
      </c>
      <c r="J9488">
        <v>2.8526927444265269</v>
      </c>
      <c r="L9488" s="47"/>
      <c r="M9488" s="47"/>
    </row>
    <row r="9489" spans="1:13" x14ac:dyDescent="0.4">
      <c r="A9489" t="str">
        <f t="shared" si="148"/>
        <v>56_4A_M_0_90_2_HH800_Core</v>
      </c>
      <c r="B9489">
        <v>56</v>
      </c>
      <c r="C9489" t="s">
        <v>168</v>
      </c>
      <c r="D9489" t="s">
        <v>174</v>
      </c>
      <c r="E9489">
        <v>0</v>
      </c>
      <c r="F9489">
        <v>90</v>
      </c>
      <c r="G9489">
        <v>2</v>
      </c>
      <c r="H9489" t="s">
        <v>303</v>
      </c>
      <c r="I9489" t="s">
        <v>170</v>
      </c>
      <c r="J9489">
        <v>34.008091635447641</v>
      </c>
      <c r="L9489" s="47"/>
      <c r="M9489" s="47"/>
    </row>
    <row r="9490" spans="1:13" x14ac:dyDescent="0.4">
      <c r="A9490" t="str">
        <f t="shared" si="148"/>
        <v>62_4A_F_6_90_5_HH800_Core</v>
      </c>
      <c r="B9490">
        <v>62</v>
      </c>
      <c r="C9490" t="s">
        <v>168</v>
      </c>
      <c r="D9490" t="s">
        <v>169</v>
      </c>
      <c r="E9490">
        <v>6</v>
      </c>
      <c r="F9490">
        <v>90</v>
      </c>
      <c r="G9490">
        <v>5</v>
      </c>
      <c r="H9490" t="s">
        <v>303</v>
      </c>
      <c r="I9490" t="s">
        <v>170</v>
      </c>
      <c r="J9490">
        <v>4.5396739779702893</v>
      </c>
      <c r="L9490" s="47"/>
      <c r="M9490" s="47"/>
    </row>
    <row r="9491" spans="1:13" x14ac:dyDescent="0.4">
      <c r="A9491" t="str">
        <f t="shared" si="148"/>
        <v>63_2A_M_3_60_5_HH800_Core</v>
      </c>
      <c r="B9491">
        <v>63</v>
      </c>
      <c r="C9491" t="s">
        <v>176</v>
      </c>
      <c r="D9491" t="s">
        <v>174</v>
      </c>
      <c r="E9491">
        <v>3</v>
      </c>
      <c r="F9491">
        <v>60</v>
      </c>
      <c r="G9491">
        <v>5</v>
      </c>
      <c r="H9491" t="s">
        <v>303</v>
      </c>
      <c r="I9491" t="s">
        <v>170</v>
      </c>
      <c r="J9491">
        <v>5.096823183246066</v>
      </c>
      <c r="L9491" s="47"/>
      <c r="M9491" s="47"/>
    </row>
    <row r="9492" spans="1:13" x14ac:dyDescent="0.4">
      <c r="A9492" t="str">
        <f t="shared" si="148"/>
        <v>25_2A_F_0_90_5_HH800_Core</v>
      </c>
      <c r="B9492">
        <v>25</v>
      </c>
      <c r="C9492" t="s">
        <v>176</v>
      </c>
      <c r="D9492" t="s">
        <v>169</v>
      </c>
      <c r="E9492">
        <v>0</v>
      </c>
      <c r="F9492">
        <v>90</v>
      </c>
      <c r="G9492">
        <v>5</v>
      </c>
      <c r="H9492" t="s">
        <v>303</v>
      </c>
      <c r="I9492" t="s">
        <v>170</v>
      </c>
      <c r="J9492">
        <v>36.841419852292439</v>
      </c>
      <c r="L9492" s="47"/>
      <c r="M9492" s="47"/>
    </row>
    <row r="9493" spans="1:13" x14ac:dyDescent="0.4">
      <c r="A9493" t="str">
        <f t="shared" si="148"/>
        <v>44_2A_F_3_90_5_HH800_Core</v>
      </c>
      <c r="B9493">
        <v>44</v>
      </c>
      <c r="C9493" t="s">
        <v>176</v>
      </c>
      <c r="D9493" t="s">
        <v>169</v>
      </c>
      <c r="E9493">
        <v>3</v>
      </c>
      <c r="F9493">
        <v>90</v>
      </c>
      <c r="G9493">
        <v>5</v>
      </c>
      <c r="H9493" t="s">
        <v>303</v>
      </c>
      <c r="I9493" t="s">
        <v>170</v>
      </c>
      <c r="J9493">
        <v>3.985065784997265</v>
      </c>
      <c r="L9493" s="47"/>
      <c r="M9493" s="47"/>
    </row>
    <row r="9494" spans="1:13" x14ac:dyDescent="0.4">
      <c r="A9494" t="str">
        <f t="shared" si="148"/>
        <v>30_4A_M_0_60_2_HH800_Core</v>
      </c>
      <c r="B9494">
        <v>30</v>
      </c>
      <c r="C9494" t="s">
        <v>168</v>
      </c>
      <c r="D9494" t="s">
        <v>174</v>
      </c>
      <c r="E9494">
        <v>0</v>
      </c>
      <c r="F9494">
        <v>60</v>
      </c>
      <c r="G9494">
        <v>2</v>
      </c>
      <c r="H9494" t="s">
        <v>303</v>
      </c>
      <c r="I9494" t="s">
        <v>170</v>
      </c>
      <c r="J9494">
        <v>15.683000646380474</v>
      </c>
      <c r="L9494" s="47"/>
      <c r="M9494" s="47"/>
    </row>
    <row r="9495" spans="1:13" x14ac:dyDescent="0.4">
      <c r="A9495" t="str">
        <f t="shared" si="148"/>
        <v>50_2A_F_3_180_5_HH800_Core</v>
      </c>
      <c r="B9495">
        <v>50</v>
      </c>
      <c r="C9495" t="s">
        <v>176</v>
      </c>
      <c r="D9495" t="s">
        <v>169</v>
      </c>
      <c r="E9495">
        <v>3</v>
      </c>
      <c r="F9495">
        <v>180</v>
      </c>
      <c r="G9495">
        <v>5</v>
      </c>
      <c r="H9495" t="s">
        <v>303</v>
      </c>
      <c r="I9495" t="s">
        <v>170</v>
      </c>
      <c r="J9495">
        <v>3.853529416947191</v>
      </c>
      <c r="L9495" s="47"/>
      <c r="M9495" s="47"/>
    </row>
    <row r="9496" spans="1:13" x14ac:dyDescent="0.4">
      <c r="A9496" t="str">
        <f t="shared" si="148"/>
        <v>42_4A_M_6_90_5_HH800_Core</v>
      </c>
      <c r="B9496">
        <v>42</v>
      </c>
      <c r="C9496" t="s">
        <v>168</v>
      </c>
      <c r="D9496" t="s">
        <v>174</v>
      </c>
      <c r="E9496">
        <v>6</v>
      </c>
      <c r="F9496">
        <v>90</v>
      </c>
      <c r="G9496">
        <v>5</v>
      </c>
      <c r="H9496" t="s">
        <v>303</v>
      </c>
      <c r="I9496" t="s">
        <v>170</v>
      </c>
      <c r="J9496">
        <v>2.5090948962048545</v>
      </c>
      <c r="L9496" s="47"/>
      <c r="M9496" s="47"/>
    </row>
    <row r="9497" spans="1:13" x14ac:dyDescent="0.4">
      <c r="A9497" t="str">
        <f t="shared" si="148"/>
        <v>62_2A_F_6_90_5_HH800_Core</v>
      </c>
      <c r="B9497">
        <v>62</v>
      </c>
      <c r="C9497" t="s">
        <v>176</v>
      </c>
      <c r="D9497" t="s">
        <v>169</v>
      </c>
      <c r="E9497">
        <v>6</v>
      </c>
      <c r="F9497">
        <v>90</v>
      </c>
      <c r="G9497">
        <v>5</v>
      </c>
      <c r="H9497" t="s">
        <v>303</v>
      </c>
      <c r="I9497" t="s">
        <v>170</v>
      </c>
      <c r="J9497">
        <v>7.2965028280129474</v>
      </c>
      <c r="L9497" s="47"/>
      <c r="M9497" s="47"/>
    </row>
    <row r="9498" spans="1:13" x14ac:dyDescent="0.4">
      <c r="A9498" t="str">
        <f t="shared" si="148"/>
        <v>26_2A_F_0_180_2_HH800_Core</v>
      </c>
      <c r="B9498">
        <v>26</v>
      </c>
      <c r="C9498" t="s">
        <v>176</v>
      </c>
      <c r="D9498" t="s">
        <v>169</v>
      </c>
      <c r="E9498">
        <v>0</v>
      </c>
      <c r="F9498">
        <v>180</v>
      </c>
      <c r="G9498">
        <v>2</v>
      </c>
      <c r="H9498" t="s">
        <v>303</v>
      </c>
      <c r="I9498" t="s">
        <v>170</v>
      </c>
      <c r="J9498">
        <v>21.851377489134904</v>
      </c>
      <c r="L9498" s="47"/>
      <c r="M9498" s="47"/>
    </row>
    <row r="9499" spans="1:13" x14ac:dyDescent="0.4">
      <c r="A9499" t="str">
        <f t="shared" si="148"/>
        <v>59_4A_M_0_365_5_HH800_Core</v>
      </c>
      <c r="B9499">
        <v>59</v>
      </c>
      <c r="C9499" t="s">
        <v>168</v>
      </c>
      <c r="D9499" t="s">
        <v>174</v>
      </c>
      <c r="E9499">
        <v>0</v>
      </c>
      <c r="F9499">
        <v>365</v>
      </c>
      <c r="G9499">
        <v>5</v>
      </c>
      <c r="H9499" t="s">
        <v>303</v>
      </c>
      <c r="I9499" t="s">
        <v>170</v>
      </c>
      <c r="J9499">
        <v>45.240558846844181</v>
      </c>
      <c r="L9499" s="47"/>
      <c r="M9499" s="47"/>
    </row>
    <row r="9500" spans="1:13" x14ac:dyDescent="0.4">
      <c r="A9500" t="str">
        <f t="shared" si="148"/>
        <v>58_2A_M_0_180_5_HH800_Core</v>
      </c>
      <c r="B9500">
        <v>58</v>
      </c>
      <c r="C9500" t="s">
        <v>176</v>
      </c>
      <c r="D9500" t="s">
        <v>174</v>
      </c>
      <c r="E9500">
        <v>0</v>
      </c>
      <c r="F9500">
        <v>180</v>
      </c>
      <c r="G9500">
        <v>5</v>
      </c>
      <c r="H9500" t="s">
        <v>303</v>
      </c>
      <c r="I9500" t="s">
        <v>170</v>
      </c>
      <c r="J9500">
        <v>92.953614672388909</v>
      </c>
      <c r="L9500" s="47"/>
      <c r="M9500" s="47"/>
    </row>
    <row r="9501" spans="1:13" x14ac:dyDescent="0.4">
      <c r="A9501" t="str">
        <f t="shared" si="148"/>
        <v>52_4A_F_0_180_5_HH800_Core</v>
      </c>
      <c r="B9501">
        <v>52</v>
      </c>
      <c r="C9501" t="s">
        <v>168</v>
      </c>
      <c r="D9501" t="s">
        <v>169</v>
      </c>
      <c r="E9501">
        <v>0</v>
      </c>
      <c r="F9501">
        <v>180</v>
      </c>
      <c r="G9501">
        <v>5</v>
      </c>
      <c r="H9501" t="s">
        <v>303</v>
      </c>
      <c r="I9501" t="s">
        <v>170</v>
      </c>
      <c r="J9501">
        <v>40.249381870183512</v>
      </c>
      <c r="L9501" s="47"/>
      <c r="M9501" s="47"/>
    </row>
    <row r="9502" spans="1:13" x14ac:dyDescent="0.4">
      <c r="A9502" t="str">
        <f t="shared" si="148"/>
        <v>61_4A_M_6_365_5_HH800_Core</v>
      </c>
      <c r="B9502">
        <v>61</v>
      </c>
      <c r="C9502" t="s">
        <v>168</v>
      </c>
      <c r="D9502" t="s">
        <v>174</v>
      </c>
      <c r="E9502">
        <v>6</v>
      </c>
      <c r="F9502">
        <v>365</v>
      </c>
      <c r="G9502">
        <v>5</v>
      </c>
      <c r="H9502" t="s">
        <v>303</v>
      </c>
      <c r="I9502" t="s">
        <v>170</v>
      </c>
      <c r="J9502">
        <v>4.939615441174678</v>
      </c>
      <c r="L9502" s="47"/>
      <c r="M9502" s="47"/>
    </row>
    <row r="9503" spans="1:13" x14ac:dyDescent="0.4">
      <c r="A9503" t="str">
        <f t="shared" si="148"/>
        <v>34_2A_F_6_365_5_HH800_Core</v>
      </c>
      <c r="B9503">
        <v>34</v>
      </c>
      <c r="C9503" t="s">
        <v>176</v>
      </c>
      <c r="D9503" t="s">
        <v>169</v>
      </c>
      <c r="E9503">
        <v>6</v>
      </c>
      <c r="F9503">
        <v>365</v>
      </c>
      <c r="G9503">
        <v>5</v>
      </c>
      <c r="H9503" t="s">
        <v>303</v>
      </c>
      <c r="I9503" t="s">
        <v>170</v>
      </c>
      <c r="J9503">
        <v>3.6000849915847666</v>
      </c>
      <c r="L9503" s="47"/>
      <c r="M9503" s="47"/>
    </row>
    <row r="9504" spans="1:13" x14ac:dyDescent="0.4">
      <c r="A9504" t="str">
        <f t="shared" si="148"/>
        <v>35_2A_F_6_365_5_HH800_Core</v>
      </c>
      <c r="B9504">
        <v>35</v>
      </c>
      <c r="C9504" t="s">
        <v>176</v>
      </c>
      <c r="D9504" t="s">
        <v>169</v>
      </c>
      <c r="E9504">
        <v>6</v>
      </c>
      <c r="F9504">
        <v>365</v>
      </c>
      <c r="G9504">
        <v>5</v>
      </c>
      <c r="H9504" t="s">
        <v>303</v>
      </c>
      <c r="I9504" t="s">
        <v>170</v>
      </c>
      <c r="J9504">
        <v>3.7217166740775944</v>
      </c>
      <c r="L9504" s="47"/>
      <c r="M9504" s="47"/>
    </row>
    <row r="9505" spans="1:13" x14ac:dyDescent="0.4">
      <c r="A9505" t="str">
        <f t="shared" si="148"/>
        <v>54_2A_F_0_90_2_HH800_Core</v>
      </c>
      <c r="B9505">
        <v>54</v>
      </c>
      <c r="C9505" t="s">
        <v>176</v>
      </c>
      <c r="D9505" t="s">
        <v>169</v>
      </c>
      <c r="E9505">
        <v>0</v>
      </c>
      <c r="F9505">
        <v>90</v>
      </c>
      <c r="G9505">
        <v>2</v>
      </c>
      <c r="H9505" t="s">
        <v>303</v>
      </c>
      <c r="I9505" t="s">
        <v>170</v>
      </c>
      <c r="J9505">
        <v>48.959542789880871</v>
      </c>
      <c r="L9505" s="47"/>
      <c r="M9505" s="47"/>
    </row>
    <row r="9506" spans="1:13" x14ac:dyDescent="0.4">
      <c r="A9506" t="str">
        <f t="shared" si="148"/>
        <v>62_2A_M_6_90_5_HH800_Core</v>
      </c>
      <c r="B9506">
        <v>62</v>
      </c>
      <c r="C9506" t="s">
        <v>176</v>
      </c>
      <c r="D9506" t="s">
        <v>174</v>
      </c>
      <c r="E9506">
        <v>6</v>
      </c>
      <c r="F9506">
        <v>90</v>
      </c>
      <c r="G9506">
        <v>5</v>
      </c>
      <c r="H9506" t="s">
        <v>303</v>
      </c>
      <c r="I9506" t="s">
        <v>170</v>
      </c>
      <c r="J9506">
        <v>7.7251163554940039</v>
      </c>
      <c r="L9506" s="47"/>
      <c r="M9506" s="47"/>
    </row>
    <row r="9507" spans="1:13" x14ac:dyDescent="0.4">
      <c r="A9507" t="str">
        <f t="shared" si="148"/>
        <v>32_2A_F_0_180_2_HH800_Core</v>
      </c>
      <c r="B9507">
        <v>32</v>
      </c>
      <c r="C9507" t="s">
        <v>176</v>
      </c>
      <c r="D9507" t="s">
        <v>169</v>
      </c>
      <c r="E9507">
        <v>0</v>
      </c>
      <c r="F9507">
        <v>180</v>
      </c>
      <c r="G9507">
        <v>2</v>
      </c>
      <c r="H9507" t="s">
        <v>303</v>
      </c>
      <c r="I9507" t="s">
        <v>170</v>
      </c>
      <c r="J9507">
        <v>23.448942739860932</v>
      </c>
      <c r="L9507" s="47"/>
      <c r="M9507" s="47"/>
    </row>
    <row r="9508" spans="1:13" x14ac:dyDescent="0.4">
      <c r="A9508" t="str">
        <f t="shared" si="148"/>
        <v>33_2A_F_0_180_2_HH800_Core</v>
      </c>
      <c r="B9508">
        <v>33</v>
      </c>
      <c r="C9508" t="s">
        <v>176</v>
      </c>
      <c r="D9508" t="s">
        <v>169</v>
      </c>
      <c r="E9508">
        <v>0</v>
      </c>
      <c r="F9508">
        <v>180</v>
      </c>
      <c r="G9508">
        <v>2</v>
      </c>
      <c r="H9508" t="s">
        <v>303</v>
      </c>
      <c r="I9508" t="s">
        <v>170</v>
      </c>
      <c r="J9508">
        <v>23.509858596160125</v>
      </c>
      <c r="L9508" s="47"/>
      <c r="M9508" s="47"/>
    </row>
    <row r="9509" spans="1:13" x14ac:dyDescent="0.4">
      <c r="A9509" t="str">
        <f t="shared" si="148"/>
        <v>34_2A_F_0_180_2_HH800_Core</v>
      </c>
      <c r="B9509">
        <v>34</v>
      </c>
      <c r="C9509" t="s">
        <v>176</v>
      </c>
      <c r="D9509" t="s">
        <v>169</v>
      </c>
      <c r="E9509">
        <v>0</v>
      </c>
      <c r="F9509">
        <v>180</v>
      </c>
      <c r="G9509">
        <v>2</v>
      </c>
      <c r="H9509" t="s">
        <v>303</v>
      </c>
      <c r="I9509" t="s">
        <v>170</v>
      </c>
      <c r="J9509">
        <v>24.014035090228393</v>
      </c>
      <c r="L9509" s="47"/>
      <c r="M9509" s="47"/>
    </row>
    <row r="9510" spans="1:13" x14ac:dyDescent="0.4">
      <c r="A9510" t="str">
        <f t="shared" si="148"/>
        <v>35_2A_F_0_180_2_HH800_Core</v>
      </c>
      <c r="B9510">
        <v>35</v>
      </c>
      <c r="C9510" t="s">
        <v>176</v>
      </c>
      <c r="D9510" t="s">
        <v>169</v>
      </c>
      <c r="E9510">
        <v>0</v>
      </c>
      <c r="F9510">
        <v>180</v>
      </c>
      <c r="G9510">
        <v>2</v>
      </c>
      <c r="H9510" t="s">
        <v>303</v>
      </c>
      <c r="I9510" t="s">
        <v>170</v>
      </c>
      <c r="J9510">
        <v>23.776238682687016</v>
      </c>
      <c r="L9510" s="47"/>
      <c r="M9510" s="47"/>
    </row>
    <row r="9511" spans="1:13" x14ac:dyDescent="0.4">
      <c r="A9511" t="str">
        <f t="shared" si="148"/>
        <v>26_2A_F_0_90_2_HH800_Core</v>
      </c>
      <c r="B9511">
        <v>26</v>
      </c>
      <c r="C9511" t="s">
        <v>176</v>
      </c>
      <c r="D9511" t="s">
        <v>169</v>
      </c>
      <c r="E9511">
        <v>0</v>
      </c>
      <c r="F9511">
        <v>90</v>
      </c>
      <c r="G9511">
        <v>2</v>
      </c>
      <c r="H9511" t="s">
        <v>303</v>
      </c>
      <c r="I9511" t="s">
        <v>170</v>
      </c>
      <c r="J9511">
        <v>27.716212590139094</v>
      </c>
      <c r="L9511" s="47"/>
      <c r="M9511" s="47"/>
    </row>
    <row r="9512" spans="1:13" x14ac:dyDescent="0.4">
      <c r="A9512" t="str">
        <f t="shared" si="148"/>
        <v>59_4A_M_0_90_2_HH800_Core</v>
      </c>
      <c r="B9512">
        <v>59</v>
      </c>
      <c r="C9512" t="s">
        <v>168</v>
      </c>
      <c r="D9512" t="s">
        <v>174</v>
      </c>
      <c r="E9512">
        <v>0</v>
      </c>
      <c r="F9512">
        <v>90</v>
      </c>
      <c r="G9512">
        <v>2</v>
      </c>
      <c r="H9512" t="s">
        <v>303</v>
      </c>
      <c r="I9512" t="s">
        <v>170</v>
      </c>
      <c r="J9512">
        <v>44.420295020769288</v>
      </c>
      <c r="L9512" s="47"/>
      <c r="M9512" s="47"/>
    </row>
    <row r="9513" spans="1:13" x14ac:dyDescent="0.4">
      <c r="A9513" t="str">
        <f t="shared" si="148"/>
        <v>56_4A_M_3_90_5_HH800_Core</v>
      </c>
      <c r="B9513">
        <v>56</v>
      </c>
      <c r="C9513" t="s">
        <v>168</v>
      </c>
      <c r="D9513" t="s">
        <v>174</v>
      </c>
      <c r="E9513">
        <v>3</v>
      </c>
      <c r="F9513">
        <v>90</v>
      </c>
      <c r="G9513">
        <v>5</v>
      </c>
      <c r="H9513" t="s">
        <v>303</v>
      </c>
      <c r="I9513" t="s">
        <v>170</v>
      </c>
      <c r="J9513">
        <v>2.4955413770834798</v>
      </c>
      <c r="L9513" s="47"/>
      <c r="M9513" s="47"/>
    </row>
    <row r="9514" spans="1:13" x14ac:dyDescent="0.4">
      <c r="A9514" t="str">
        <f t="shared" si="148"/>
        <v>39_2A_F_3_180_5_HH800_Core</v>
      </c>
      <c r="B9514">
        <v>39</v>
      </c>
      <c r="C9514" t="s">
        <v>176</v>
      </c>
      <c r="D9514" t="s">
        <v>169</v>
      </c>
      <c r="E9514">
        <v>3</v>
      </c>
      <c r="F9514">
        <v>180</v>
      </c>
      <c r="G9514">
        <v>5</v>
      </c>
      <c r="H9514" t="s">
        <v>303</v>
      </c>
      <c r="I9514" t="s">
        <v>170</v>
      </c>
      <c r="J9514">
        <v>2.4665471882148857</v>
      </c>
      <c r="L9514" s="47"/>
      <c r="M9514" s="47"/>
    </row>
    <row r="9515" spans="1:13" x14ac:dyDescent="0.4">
      <c r="A9515" t="str">
        <f t="shared" si="148"/>
        <v>64_2A_M_3_60_5_HH800_Core</v>
      </c>
      <c r="B9515">
        <v>64</v>
      </c>
      <c r="C9515" t="s">
        <v>176</v>
      </c>
      <c r="D9515" t="s">
        <v>174</v>
      </c>
      <c r="E9515">
        <v>3</v>
      </c>
      <c r="F9515">
        <v>60</v>
      </c>
      <c r="G9515">
        <v>5</v>
      </c>
      <c r="H9515" t="s">
        <v>303</v>
      </c>
      <c r="I9515" t="s">
        <v>170</v>
      </c>
      <c r="J9515">
        <v>4.568758303467801</v>
      </c>
      <c r="L9515" s="47"/>
      <c r="M9515" s="47"/>
    </row>
    <row r="9516" spans="1:13" x14ac:dyDescent="0.4">
      <c r="A9516" t="str">
        <f t="shared" si="148"/>
        <v>31_2A_F_0_90_2_HH800_Core</v>
      </c>
      <c r="B9516">
        <v>31</v>
      </c>
      <c r="C9516" t="s">
        <v>176</v>
      </c>
      <c r="D9516" t="s">
        <v>169</v>
      </c>
      <c r="E9516">
        <v>0</v>
      </c>
      <c r="F9516">
        <v>90</v>
      </c>
      <c r="G9516">
        <v>2</v>
      </c>
      <c r="H9516" t="s">
        <v>303</v>
      </c>
      <c r="I9516" t="s">
        <v>170</v>
      </c>
      <c r="J9516">
        <v>29.664189995825531</v>
      </c>
      <c r="L9516" s="47"/>
      <c r="M9516" s="47"/>
    </row>
    <row r="9517" spans="1:13" x14ac:dyDescent="0.4">
      <c r="A9517" t="str">
        <f t="shared" si="148"/>
        <v>32_2A_F_0_90_2_HH800_Core</v>
      </c>
      <c r="B9517">
        <v>32</v>
      </c>
      <c r="C9517" t="s">
        <v>176</v>
      </c>
      <c r="D9517" t="s">
        <v>169</v>
      </c>
      <c r="E9517">
        <v>0</v>
      </c>
      <c r="F9517">
        <v>90</v>
      </c>
      <c r="G9517">
        <v>2</v>
      </c>
      <c r="H9517" t="s">
        <v>303</v>
      </c>
      <c r="I9517" t="s">
        <v>170</v>
      </c>
      <c r="J9517">
        <v>29.702485208602919</v>
      </c>
      <c r="L9517" s="47"/>
      <c r="M9517" s="47"/>
    </row>
    <row r="9518" spans="1:13" x14ac:dyDescent="0.4">
      <c r="A9518" t="str">
        <f t="shared" si="148"/>
        <v>33_2A_F_0_90_2_HH800_Core</v>
      </c>
      <c r="B9518">
        <v>33</v>
      </c>
      <c r="C9518" t="s">
        <v>176</v>
      </c>
      <c r="D9518" t="s">
        <v>169</v>
      </c>
      <c r="E9518">
        <v>0</v>
      </c>
      <c r="F9518">
        <v>90</v>
      </c>
      <c r="G9518">
        <v>2</v>
      </c>
      <c r="H9518" t="s">
        <v>303</v>
      </c>
      <c r="I9518" t="s">
        <v>170</v>
      </c>
      <c r="J9518">
        <v>30.127163015615821</v>
      </c>
      <c r="L9518" s="47"/>
      <c r="M9518" s="47"/>
    </row>
    <row r="9519" spans="1:13" x14ac:dyDescent="0.4">
      <c r="A9519" t="str">
        <f t="shared" si="148"/>
        <v>34_2A_F_0_90_2_HH800_Core</v>
      </c>
      <c r="B9519">
        <v>34</v>
      </c>
      <c r="C9519" t="s">
        <v>176</v>
      </c>
      <c r="D9519" t="s">
        <v>169</v>
      </c>
      <c r="E9519">
        <v>0</v>
      </c>
      <c r="F9519">
        <v>90</v>
      </c>
      <c r="G9519">
        <v>2</v>
      </c>
      <c r="H9519" t="s">
        <v>303</v>
      </c>
      <c r="I9519" t="s">
        <v>170</v>
      </c>
      <c r="J9519">
        <v>29.830885512798492</v>
      </c>
      <c r="L9519" s="47"/>
      <c r="M9519" s="47"/>
    </row>
    <row r="9520" spans="1:13" x14ac:dyDescent="0.4">
      <c r="A9520" t="str">
        <f t="shared" si="148"/>
        <v>35_2A_F_0_90_2_HH800_Core</v>
      </c>
      <c r="B9520">
        <v>35</v>
      </c>
      <c r="C9520" t="s">
        <v>176</v>
      </c>
      <c r="D9520" t="s">
        <v>169</v>
      </c>
      <c r="E9520">
        <v>0</v>
      </c>
      <c r="F9520">
        <v>90</v>
      </c>
      <c r="G9520">
        <v>2</v>
      </c>
      <c r="H9520" t="s">
        <v>303</v>
      </c>
      <c r="I9520" t="s">
        <v>170</v>
      </c>
      <c r="J9520">
        <v>30.422918362592053</v>
      </c>
      <c r="L9520" s="47"/>
      <c r="M9520" s="47"/>
    </row>
    <row r="9521" spans="1:13" x14ac:dyDescent="0.4">
      <c r="A9521" t="str">
        <f t="shared" si="148"/>
        <v>29_2A_F_0_180_2_HH800_Core</v>
      </c>
      <c r="B9521">
        <v>29</v>
      </c>
      <c r="C9521" t="s">
        <v>176</v>
      </c>
      <c r="D9521" t="s">
        <v>169</v>
      </c>
      <c r="E9521">
        <v>0</v>
      </c>
      <c r="F9521">
        <v>180</v>
      </c>
      <c r="G9521">
        <v>2</v>
      </c>
      <c r="H9521" t="s">
        <v>303</v>
      </c>
      <c r="I9521" t="s">
        <v>170</v>
      </c>
      <c r="J9521">
        <v>23.231319145217299</v>
      </c>
      <c r="L9521" s="47"/>
      <c r="M9521" s="47"/>
    </row>
    <row r="9522" spans="1:13" x14ac:dyDescent="0.4">
      <c r="A9522" t="str">
        <f t="shared" si="148"/>
        <v>62_4A_F_0_90_2_HH800_Core</v>
      </c>
      <c r="B9522">
        <v>62</v>
      </c>
      <c r="C9522" t="s">
        <v>168</v>
      </c>
      <c r="D9522" t="s">
        <v>169</v>
      </c>
      <c r="E9522">
        <v>0</v>
      </c>
      <c r="F9522">
        <v>90</v>
      </c>
      <c r="G9522">
        <v>2</v>
      </c>
      <c r="H9522" t="s">
        <v>303</v>
      </c>
      <c r="I9522" t="s">
        <v>170</v>
      </c>
      <c r="J9522">
        <v>57.241322306700376</v>
      </c>
      <c r="L9522" s="47"/>
      <c r="M9522" s="47"/>
    </row>
    <row r="9523" spans="1:13" x14ac:dyDescent="0.4">
      <c r="A9523" t="str">
        <f t="shared" si="148"/>
        <v>50_2A_F_0_90_5_HH800_Core</v>
      </c>
      <c r="B9523">
        <v>50</v>
      </c>
      <c r="C9523" t="s">
        <v>176</v>
      </c>
      <c r="D9523" t="s">
        <v>169</v>
      </c>
      <c r="E9523">
        <v>0</v>
      </c>
      <c r="F9523">
        <v>90</v>
      </c>
      <c r="G9523">
        <v>5</v>
      </c>
      <c r="H9523" t="s">
        <v>303</v>
      </c>
      <c r="I9523" t="s">
        <v>170</v>
      </c>
      <c r="J9523">
        <v>74.612568894535713</v>
      </c>
      <c r="L9523" s="47"/>
      <c r="M9523" s="47"/>
    </row>
    <row r="9524" spans="1:13" x14ac:dyDescent="0.4">
      <c r="A9524" t="str">
        <f t="shared" si="148"/>
        <v>43_2A_F_0_180_5_HH800_Core</v>
      </c>
      <c r="B9524">
        <v>43</v>
      </c>
      <c r="C9524" t="s">
        <v>176</v>
      </c>
      <c r="D9524" t="s">
        <v>169</v>
      </c>
      <c r="E9524">
        <v>0</v>
      </c>
      <c r="F9524">
        <v>180</v>
      </c>
      <c r="G9524">
        <v>5</v>
      </c>
      <c r="H9524" t="s">
        <v>303</v>
      </c>
      <c r="I9524" t="s">
        <v>170</v>
      </c>
      <c r="J9524">
        <v>51.795223397350547</v>
      </c>
      <c r="L9524" s="47"/>
      <c r="M9524" s="47"/>
    </row>
    <row r="9525" spans="1:13" x14ac:dyDescent="0.4">
      <c r="A9525" t="str">
        <f t="shared" si="148"/>
        <v>53_4A_F_0_365_5_HH800_Core</v>
      </c>
      <c r="B9525">
        <v>53</v>
      </c>
      <c r="C9525" t="s">
        <v>168</v>
      </c>
      <c r="D9525" t="s">
        <v>169</v>
      </c>
      <c r="E9525">
        <v>0</v>
      </c>
      <c r="F9525">
        <v>365</v>
      </c>
      <c r="G9525">
        <v>5</v>
      </c>
      <c r="H9525" t="s">
        <v>303</v>
      </c>
      <c r="I9525" t="s">
        <v>170</v>
      </c>
      <c r="J9525">
        <v>38.539871752281421</v>
      </c>
      <c r="L9525" s="47"/>
      <c r="M9525" s="47"/>
    </row>
    <row r="9526" spans="1:13" x14ac:dyDescent="0.4">
      <c r="A9526" t="str">
        <f t="shared" si="148"/>
        <v>45_4A_F_0_60_2_HH800_Core</v>
      </c>
      <c r="B9526">
        <v>45</v>
      </c>
      <c r="C9526" t="s">
        <v>168</v>
      </c>
      <c r="D9526" t="s">
        <v>169</v>
      </c>
      <c r="E9526">
        <v>0</v>
      </c>
      <c r="F9526">
        <v>60</v>
      </c>
      <c r="G9526">
        <v>2</v>
      </c>
      <c r="H9526" t="s">
        <v>303</v>
      </c>
      <c r="I9526" t="s">
        <v>170</v>
      </c>
      <c r="J9526">
        <v>38.704415570902434</v>
      </c>
      <c r="L9526" s="47"/>
      <c r="M9526" s="47"/>
    </row>
    <row r="9527" spans="1:13" x14ac:dyDescent="0.4">
      <c r="A9527" t="str">
        <f t="shared" si="148"/>
        <v>50_2A_M_6_180_5_HH800_Core</v>
      </c>
      <c r="B9527">
        <v>50</v>
      </c>
      <c r="C9527" t="s">
        <v>176</v>
      </c>
      <c r="D9527" t="s">
        <v>174</v>
      </c>
      <c r="E9527">
        <v>6</v>
      </c>
      <c r="F9527">
        <v>180</v>
      </c>
      <c r="G9527">
        <v>5</v>
      </c>
      <c r="H9527" t="s">
        <v>303</v>
      </c>
      <c r="I9527" t="s">
        <v>170</v>
      </c>
      <c r="J9527">
        <v>5.7538801266499577</v>
      </c>
      <c r="L9527" s="47"/>
      <c r="M9527" s="47"/>
    </row>
    <row r="9528" spans="1:13" x14ac:dyDescent="0.4">
      <c r="A9528" t="str">
        <f t="shared" si="148"/>
        <v>64_2A_M_3_365_5_HH800_Core</v>
      </c>
      <c r="B9528">
        <v>64</v>
      </c>
      <c r="C9528" t="s">
        <v>176</v>
      </c>
      <c r="D9528" t="s">
        <v>174</v>
      </c>
      <c r="E9528">
        <v>3</v>
      </c>
      <c r="F9528">
        <v>365</v>
      </c>
      <c r="G9528">
        <v>5</v>
      </c>
      <c r="H9528" t="s">
        <v>303</v>
      </c>
      <c r="I9528" t="s">
        <v>170</v>
      </c>
      <c r="J9528">
        <v>4.8868815543550435</v>
      </c>
      <c r="L9528" s="47"/>
      <c r="M9528" s="47"/>
    </row>
    <row r="9529" spans="1:13" x14ac:dyDescent="0.4">
      <c r="A9529" t="str">
        <f t="shared" si="148"/>
        <v>58_4A_M_6_60_5_HH800_Core</v>
      </c>
      <c r="B9529">
        <v>58</v>
      </c>
      <c r="C9529" t="s">
        <v>168</v>
      </c>
      <c r="D9529" t="s">
        <v>174</v>
      </c>
      <c r="E9529">
        <v>6</v>
      </c>
      <c r="F9529">
        <v>60</v>
      </c>
      <c r="G9529">
        <v>5</v>
      </c>
      <c r="H9529" t="s">
        <v>303</v>
      </c>
      <c r="I9529" t="s">
        <v>170</v>
      </c>
      <c r="J9529">
        <v>4.626530600813596</v>
      </c>
      <c r="L9529" s="47"/>
      <c r="M9529" s="47"/>
    </row>
    <row r="9530" spans="1:13" x14ac:dyDescent="0.4">
      <c r="A9530" t="str">
        <f t="shared" si="148"/>
        <v>59_4A_M_3_60_5_HH800_Core</v>
      </c>
      <c r="B9530">
        <v>59</v>
      </c>
      <c r="C9530" t="s">
        <v>168</v>
      </c>
      <c r="D9530" t="s">
        <v>174</v>
      </c>
      <c r="E9530">
        <v>3</v>
      </c>
      <c r="F9530">
        <v>60</v>
      </c>
      <c r="G9530">
        <v>5</v>
      </c>
      <c r="H9530" t="s">
        <v>303</v>
      </c>
      <c r="I9530" t="s">
        <v>170</v>
      </c>
      <c r="J9530">
        <v>3.0939566754740477</v>
      </c>
      <c r="L9530" s="47"/>
      <c r="M9530" s="47"/>
    </row>
    <row r="9531" spans="1:13" x14ac:dyDescent="0.4">
      <c r="A9531" t="str">
        <f t="shared" si="148"/>
        <v>59_4A_F_6_180_5_HH800_Core</v>
      </c>
      <c r="B9531">
        <v>59</v>
      </c>
      <c r="C9531" t="s">
        <v>168</v>
      </c>
      <c r="D9531" t="s">
        <v>169</v>
      </c>
      <c r="E9531">
        <v>6</v>
      </c>
      <c r="F9531">
        <v>180</v>
      </c>
      <c r="G9531">
        <v>5</v>
      </c>
      <c r="H9531" t="s">
        <v>303</v>
      </c>
      <c r="I9531" t="s">
        <v>170</v>
      </c>
      <c r="J9531">
        <v>4.644097324208567</v>
      </c>
      <c r="L9531" s="47"/>
      <c r="M9531" s="47"/>
    </row>
    <row r="9532" spans="1:13" x14ac:dyDescent="0.4">
      <c r="A9532" t="str">
        <f t="shared" si="148"/>
        <v>63_4A_M_6_90_5_HH800_Core</v>
      </c>
      <c r="B9532">
        <v>63</v>
      </c>
      <c r="C9532" t="s">
        <v>168</v>
      </c>
      <c r="D9532" t="s">
        <v>174</v>
      </c>
      <c r="E9532">
        <v>6</v>
      </c>
      <c r="F9532">
        <v>90</v>
      </c>
      <c r="G9532">
        <v>5</v>
      </c>
      <c r="H9532" t="s">
        <v>303</v>
      </c>
      <c r="I9532" t="s">
        <v>170</v>
      </c>
      <c r="J9532">
        <v>4.8207849889724335</v>
      </c>
      <c r="L9532" s="47"/>
      <c r="M9532" s="47"/>
    </row>
    <row r="9533" spans="1:13" x14ac:dyDescent="0.4">
      <c r="A9533" t="str">
        <f t="shared" si="148"/>
        <v>64_2A_M_6_180_5_HH800_Core</v>
      </c>
      <c r="B9533">
        <v>64</v>
      </c>
      <c r="C9533" t="s">
        <v>176</v>
      </c>
      <c r="D9533" t="s">
        <v>174</v>
      </c>
      <c r="E9533">
        <v>6</v>
      </c>
      <c r="F9533">
        <v>180</v>
      </c>
      <c r="G9533">
        <v>5</v>
      </c>
      <c r="H9533" t="s">
        <v>303</v>
      </c>
      <c r="I9533" t="s">
        <v>170</v>
      </c>
      <c r="J9533">
        <v>7.9951568913240205</v>
      </c>
      <c r="L9533" s="47"/>
      <c r="M9533" s="47"/>
    </row>
    <row r="9534" spans="1:13" x14ac:dyDescent="0.4">
      <c r="A9534" t="str">
        <f t="shared" si="148"/>
        <v>59_4A_F_6_90_5_HH800_Core</v>
      </c>
      <c r="B9534">
        <v>59</v>
      </c>
      <c r="C9534" t="s">
        <v>168</v>
      </c>
      <c r="D9534" t="s">
        <v>169</v>
      </c>
      <c r="E9534">
        <v>6</v>
      </c>
      <c r="F9534">
        <v>90</v>
      </c>
      <c r="G9534">
        <v>5</v>
      </c>
      <c r="H9534" t="s">
        <v>303</v>
      </c>
      <c r="I9534" t="s">
        <v>170</v>
      </c>
      <c r="J9534">
        <v>4.4278030252085161</v>
      </c>
      <c r="L9534" s="47"/>
      <c r="M9534" s="47"/>
    </row>
    <row r="9535" spans="1:13" x14ac:dyDescent="0.4">
      <c r="A9535" t="str">
        <f t="shared" si="148"/>
        <v>58_2A_M_3_180_5_HH800_Core</v>
      </c>
      <c r="B9535">
        <v>58</v>
      </c>
      <c r="C9535" t="s">
        <v>176</v>
      </c>
      <c r="D9535" t="s">
        <v>174</v>
      </c>
      <c r="E9535">
        <v>3</v>
      </c>
      <c r="F9535">
        <v>180</v>
      </c>
      <c r="G9535">
        <v>5</v>
      </c>
      <c r="H9535" t="s">
        <v>303</v>
      </c>
      <c r="I9535" t="s">
        <v>170</v>
      </c>
      <c r="J9535">
        <v>4.6956369675632583</v>
      </c>
      <c r="L9535" s="47"/>
      <c r="M9535" s="47"/>
    </row>
    <row r="9536" spans="1:13" x14ac:dyDescent="0.4">
      <c r="A9536" t="str">
        <f t="shared" si="148"/>
        <v>47_2A_F_3_180_5_HH800_Core</v>
      </c>
      <c r="B9536">
        <v>47</v>
      </c>
      <c r="C9536" t="s">
        <v>176</v>
      </c>
      <c r="D9536" t="s">
        <v>169</v>
      </c>
      <c r="E9536">
        <v>3</v>
      </c>
      <c r="F9536">
        <v>180</v>
      </c>
      <c r="G9536">
        <v>5</v>
      </c>
      <c r="H9536" t="s">
        <v>303</v>
      </c>
      <c r="I9536" t="s">
        <v>170</v>
      </c>
      <c r="J9536">
        <v>3.4889753574143811</v>
      </c>
      <c r="L9536" s="47"/>
      <c r="M9536" s="47"/>
    </row>
    <row r="9537" spans="1:13" x14ac:dyDescent="0.4">
      <c r="A9537" t="str">
        <f t="shared" si="148"/>
        <v>38_4M_F_3_365_5_HH800_Core</v>
      </c>
      <c r="B9537">
        <v>38</v>
      </c>
      <c r="C9537" t="s">
        <v>173</v>
      </c>
      <c r="D9537" t="s">
        <v>169</v>
      </c>
      <c r="E9537">
        <v>3</v>
      </c>
      <c r="F9537">
        <v>365</v>
      </c>
      <c r="G9537">
        <v>5</v>
      </c>
      <c r="H9537" t="s">
        <v>303</v>
      </c>
      <c r="I9537" t="s">
        <v>170</v>
      </c>
      <c r="J9537">
        <v>1.9270946993806597</v>
      </c>
      <c r="L9537" s="47"/>
      <c r="M9537" s="47"/>
    </row>
    <row r="9538" spans="1:13" x14ac:dyDescent="0.4">
      <c r="A9538" t="str">
        <f t="shared" si="148"/>
        <v>38_4A_F_3_365_5_HH800_Core</v>
      </c>
      <c r="B9538">
        <v>38</v>
      </c>
      <c r="C9538" t="s">
        <v>168</v>
      </c>
      <c r="D9538" t="s">
        <v>169</v>
      </c>
      <c r="E9538">
        <v>3</v>
      </c>
      <c r="F9538">
        <v>365</v>
      </c>
      <c r="G9538">
        <v>5</v>
      </c>
      <c r="H9538" t="s">
        <v>303</v>
      </c>
      <c r="I9538" t="s">
        <v>170</v>
      </c>
      <c r="J9538">
        <v>1.6485642661535249</v>
      </c>
      <c r="L9538" s="47"/>
      <c r="M9538" s="47"/>
    </row>
    <row r="9539" spans="1:13" x14ac:dyDescent="0.4">
      <c r="A9539" t="str">
        <f t="shared" ref="A9539:A9602" si="149">B9539&amp;"_"&amp;C9539&amp;"_"&amp;D9539&amp;"_"&amp;E9539&amp;"_"&amp;F9539&amp;"_"&amp;G9539&amp;"_"&amp;H9539&amp;"_"&amp;I9539</f>
        <v>27_4A_M_0_180_5_HH800_Core</v>
      </c>
      <c r="B9539">
        <v>27</v>
      </c>
      <c r="C9539" t="s">
        <v>168</v>
      </c>
      <c r="D9539" t="s">
        <v>174</v>
      </c>
      <c r="E9539">
        <v>0</v>
      </c>
      <c r="F9539">
        <v>180</v>
      </c>
      <c r="G9539">
        <v>5</v>
      </c>
      <c r="H9539" t="s">
        <v>303</v>
      </c>
      <c r="I9539" t="s">
        <v>170</v>
      </c>
      <c r="J9539">
        <v>11.804871160635837</v>
      </c>
      <c r="L9539" s="47"/>
      <c r="M9539" s="47"/>
    </row>
    <row r="9540" spans="1:13" x14ac:dyDescent="0.4">
      <c r="A9540" t="str">
        <f t="shared" si="149"/>
        <v>44_4A_M_0_180_5_HH800_Core</v>
      </c>
      <c r="B9540">
        <v>44</v>
      </c>
      <c r="C9540" t="s">
        <v>168</v>
      </c>
      <c r="D9540" t="s">
        <v>174</v>
      </c>
      <c r="E9540">
        <v>0</v>
      </c>
      <c r="F9540">
        <v>180</v>
      </c>
      <c r="G9540">
        <v>5</v>
      </c>
      <c r="H9540" t="s">
        <v>303</v>
      </c>
      <c r="I9540" t="s">
        <v>170</v>
      </c>
      <c r="J9540">
        <v>23.157010461893396</v>
      </c>
      <c r="L9540" s="47"/>
      <c r="M9540" s="47"/>
    </row>
    <row r="9541" spans="1:13" x14ac:dyDescent="0.4">
      <c r="A9541" t="str">
        <f t="shared" si="149"/>
        <v>57_4A_F_0_365_5_HH800_Core</v>
      </c>
      <c r="B9541">
        <v>57</v>
      </c>
      <c r="C9541" t="s">
        <v>168</v>
      </c>
      <c r="D9541" t="s">
        <v>169</v>
      </c>
      <c r="E9541">
        <v>0</v>
      </c>
      <c r="F9541">
        <v>365</v>
      </c>
      <c r="G9541">
        <v>5</v>
      </c>
      <c r="H9541" t="s">
        <v>303</v>
      </c>
      <c r="I9541" t="s">
        <v>170</v>
      </c>
      <c r="J9541">
        <v>46.195358715448229</v>
      </c>
      <c r="L9541" s="47"/>
      <c r="M9541" s="47"/>
    </row>
    <row r="9542" spans="1:13" x14ac:dyDescent="0.4">
      <c r="A9542" t="str">
        <f t="shared" si="149"/>
        <v>53_2A_M_0_180_2_HH800_Core</v>
      </c>
      <c r="B9542">
        <v>53</v>
      </c>
      <c r="C9542" t="s">
        <v>176</v>
      </c>
      <c r="D9542" t="s">
        <v>174</v>
      </c>
      <c r="E9542">
        <v>0</v>
      </c>
      <c r="F9542">
        <v>180</v>
      </c>
      <c r="G9542">
        <v>2</v>
      </c>
      <c r="H9542" t="s">
        <v>303</v>
      </c>
      <c r="I9542" t="s">
        <v>170</v>
      </c>
      <c r="J9542">
        <v>38.775180386271131</v>
      </c>
      <c r="L9542" s="47"/>
      <c r="M9542" s="47"/>
    </row>
    <row r="9543" spans="1:13" x14ac:dyDescent="0.4">
      <c r="A9543" t="str">
        <f t="shared" si="149"/>
        <v>29_2A_M_6_90_5_HH800_Core</v>
      </c>
      <c r="B9543">
        <v>29</v>
      </c>
      <c r="C9543" t="s">
        <v>176</v>
      </c>
      <c r="D9543" t="s">
        <v>174</v>
      </c>
      <c r="E9543">
        <v>6</v>
      </c>
      <c r="F9543">
        <v>90</v>
      </c>
      <c r="G9543">
        <v>5</v>
      </c>
      <c r="H9543" t="s">
        <v>303</v>
      </c>
      <c r="I9543" t="s">
        <v>170</v>
      </c>
      <c r="J9543">
        <v>3.1301074875429502</v>
      </c>
      <c r="L9543" s="47"/>
      <c r="M9543" s="47"/>
    </row>
    <row r="9544" spans="1:13" x14ac:dyDescent="0.4">
      <c r="A9544" t="str">
        <f t="shared" si="149"/>
        <v>57_4A_M_3_90_5_HH800_Core</v>
      </c>
      <c r="B9544">
        <v>57</v>
      </c>
      <c r="C9544" t="s">
        <v>168</v>
      </c>
      <c r="D9544" t="s">
        <v>174</v>
      </c>
      <c r="E9544">
        <v>3</v>
      </c>
      <c r="F9544">
        <v>90</v>
      </c>
      <c r="G9544">
        <v>5</v>
      </c>
      <c r="H9544" t="s">
        <v>303</v>
      </c>
      <c r="I9544" t="s">
        <v>170</v>
      </c>
      <c r="J9544">
        <v>2.6926075105235134</v>
      </c>
      <c r="L9544" s="47"/>
      <c r="M9544" s="47"/>
    </row>
    <row r="9545" spans="1:13" x14ac:dyDescent="0.4">
      <c r="A9545" t="str">
        <f t="shared" si="149"/>
        <v>59_2A_M_0_90_2_HH800_Core</v>
      </c>
      <c r="B9545">
        <v>59</v>
      </c>
      <c r="C9545" t="s">
        <v>176</v>
      </c>
      <c r="D9545" t="s">
        <v>174</v>
      </c>
      <c r="E9545">
        <v>0</v>
      </c>
      <c r="F9545">
        <v>90</v>
      </c>
      <c r="G9545">
        <v>2</v>
      </c>
      <c r="H9545" t="s">
        <v>303</v>
      </c>
      <c r="I9545" t="s">
        <v>170</v>
      </c>
      <c r="J9545">
        <v>65.317072218255305</v>
      </c>
      <c r="L9545" s="47"/>
      <c r="M9545" s="47"/>
    </row>
    <row r="9546" spans="1:13" x14ac:dyDescent="0.4">
      <c r="A9546" t="str">
        <f t="shared" si="149"/>
        <v>52_2A_M_6_90_5_HH800_Core</v>
      </c>
      <c r="B9546">
        <v>52</v>
      </c>
      <c r="C9546" t="s">
        <v>176</v>
      </c>
      <c r="D9546" t="s">
        <v>174</v>
      </c>
      <c r="E9546">
        <v>6</v>
      </c>
      <c r="F9546">
        <v>90</v>
      </c>
      <c r="G9546">
        <v>5</v>
      </c>
      <c r="H9546" t="s">
        <v>303</v>
      </c>
      <c r="I9546" t="s">
        <v>170</v>
      </c>
      <c r="J9546">
        <v>7.1211303142957103</v>
      </c>
      <c r="L9546" s="47"/>
      <c r="M9546" s="47"/>
    </row>
    <row r="9547" spans="1:13" x14ac:dyDescent="0.4">
      <c r="A9547" t="str">
        <f t="shared" si="149"/>
        <v>61_2A_F_0_180_2_HH800_Core</v>
      </c>
      <c r="B9547">
        <v>61</v>
      </c>
      <c r="C9547" t="s">
        <v>176</v>
      </c>
      <c r="D9547" t="s">
        <v>169</v>
      </c>
      <c r="E9547">
        <v>0</v>
      </c>
      <c r="F9547">
        <v>180</v>
      </c>
      <c r="G9547">
        <v>2</v>
      </c>
      <c r="H9547" t="s">
        <v>303</v>
      </c>
      <c r="I9547" t="s">
        <v>170</v>
      </c>
      <c r="J9547">
        <v>71.392389832893841</v>
      </c>
      <c r="L9547" s="47"/>
      <c r="M9547" s="47"/>
    </row>
    <row r="9548" spans="1:13" x14ac:dyDescent="0.4">
      <c r="A9548" t="str">
        <f t="shared" si="149"/>
        <v>34_2A_M_0_365_5_HH800_Core</v>
      </c>
      <c r="B9548">
        <v>34</v>
      </c>
      <c r="C9548" t="s">
        <v>176</v>
      </c>
      <c r="D9548" t="s">
        <v>174</v>
      </c>
      <c r="E9548">
        <v>0</v>
      </c>
      <c r="F9548">
        <v>365</v>
      </c>
      <c r="G9548">
        <v>5</v>
      </c>
      <c r="H9548" t="s">
        <v>303</v>
      </c>
      <c r="I9548" t="s">
        <v>170</v>
      </c>
      <c r="J9548">
        <v>22.757115450020027</v>
      </c>
      <c r="L9548" s="47"/>
      <c r="M9548" s="47"/>
    </row>
    <row r="9549" spans="1:13" x14ac:dyDescent="0.4">
      <c r="A9549" t="str">
        <f t="shared" si="149"/>
        <v>46_2A_F_0_90_2_HH800_Core</v>
      </c>
      <c r="B9549">
        <v>46</v>
      </c>
      <c r="C9549" t="s">
        <v>176</v>
      </c>
      <c r="D9549" t="s">
        <v>169</v>
      </c>
      <c r="E9549">
        <v>0</v>
      </c>
      <c r="F9549">
        <v>90</v>
      </c>
      <c r="G9549">
        <v>2</v>
      </c>
      <c r="H9549" t="s">
        <v>303</v>
      </c>
      <c r="I9549" t="s">
        <v>170</v>
      </c>
      <c r="J9549">
        <v>41.247834813850176</v>
      </c>
      <c r="L9549" s="47"/>
      <c r="M9549" s="47"/>
    </row>
    <row r="9550" spans="1:13" x14ac:dyDescent="0.4">
      <c r="A9550" t="str">
        <f t="shared" si="149"/>
        <v>58_4A_M_0_60_5_HH800_Core</v>
      </c>
      <c r="B9550">
        <v>58</v>
      </c>
      <c r="C9550" t="s">
        <v>168</v>
      </c>
      <c r="D9550" t="s">
        <v>174</v>
      </c>
      <c r="E9550">
        <v>0</v>
      </c>
      <c r="F9550">
        <v>60</v>
      </c>
      <c r="G9550">
        <v>5</v>
      </c>
      <c r="H9550" t="s">
        <v>303</v>
      </c>
      <c r="I9550" t="s">
        <v>170</v>
      </c>
      <c r="J9550">
        <v>73.553692683569722</v>
      </c>
      <c r="L9550" s="47"/>
      <c r="M9550" s="47"/>
    </row>
    <row r="9551" spans="1:13" x14ac:dyDescent="0.4">
      <c r="A9551" t="str">
        <f t="shared" si="149"/>
        <v>53_4A_M_3_365_5_HH800_Core</v>
      </c>
      <c r="B9551">
        <v>53</v>
      </c>
      <c r="C9551" t="s">
        <v>168</v>
      </c>
      <c r="D9551" t="s">
        <v>174</v>
      </c>
      <c r="E9551">
        <v>3</v>
      </c>
      <c r="F9551">
        <v>365</v>
      </c>
      <c r="G9551">
        <v>5</v>
      </c>
      <c r="H9551" t="s">
        <v>303</v>
      </c>
      <c r="I9551" t="s">
        <v>170</v>
      </c>
      <c r="J9551">
        <v>2.8615128018711604</v>
      </c>
      <c r="L9551" s="47"/>
      <c r="M9551" s="47"/>
    </row>
    <row r="9552" spans="1:13" x14ac:dyDescent="0.4">
      <c r="A9552" t="str">
        <f t="shared" si="149"/>
        <v>33_2A_F_6_90_5_HH800_Core</v>
      </c>
      <c r="B9552">
        <v>33</v>
      </c>
      <c r="C9552" t="s">
        <v>176</v>
      </c>
      <c r="D9552" t="s">
        <v>169</v>
      </c>
      <c r="E9552">
        <v>6</v>
      </c>
      <c r="F9552">
        <v>90</v>
      </c>
      <c r="G9552">
        <v>5</v>
      </c>
      <c r="H9552" t="s">
        <v>303</v>
      </c>
      <c r="I9552" t="s">
        <v>170</v>
      </c>
      <c r="J9552">
        <v>3.6466641614564406</v>
      </c>
      <c r="L9552" s="47"/>
      <c r="M9552" s="47"/>
    </row>
    <row r="9553" spans="1:13" x14ac:dyDescent="0.4">
      <c r="A9553" t="str">
        <f t="shared" si="149"/>
        <v>34_2A_F_6_90_5_HH800_Core</v>
      </c>
      <c r="B9553">
        <v>34</v>
      </c>
      <c r="C9553" t="s">
        <v>176</v>
      </c>
      <c r="D9553" t="s">
        <v>169</v>
      </c>
      <c r="E9553">
        <v>6</v>
      </c>
      <c r="F9553">
        <v>90</v>
      </c>
      <c r="G9553">
        <v>5</v>
      </c>
      <c r="H9553" t="s">
        <v>303</v>
      </c>
      <c r="I9553" t="s">
        <v>170</v>
      </c>
      <c r="J9553">
        <v>3.7791803341348515</v>
      </c>
      <c r="L9553" s="47"/>
      <c r="M9553" s="47"/>
    </row>
    <row r="9554" spans="1:13" x14ac:dyDescent="0.4">
      <c r="A9554" t="str">
        <f t="shared" si="149"/>
        <v>35_2A_F_6_90_5_HH800_Core</v>
      </c>
      <c r="B9554">
        <v>35</v>
      </c>
      <c r="C9554" t="s">
        <v>176</v>
      </c>
      <c r="D9554" t="s">
        <v>169</v>
      </c>
      <c r="E9554">
        <v>6</v>
      </c>
      <c r="F9554">
        <v>90</v>
      </c>
      <c r="G9554">
        <v>5</v>
      </c>
      <c r="H9554" t="s">
        <v>303</v>
      </c>
      <c r="I9554" t="s">
        <v>170</v>
      </c>
      <c r="J9554">
        <v>4.221232799944584</v>
      </c>
      <c r="L9554" s="47"/>
      <c r="M9554" s="47"/>
    </row>
    <row r="9555" spans="1:13" x14ac:dyDescent="0.4">
      <c r="A9555" t="str">
        <f t="shared" si="149"/>
        <v>63_4A_M_0_60_5_HH800_Core</v>
      </c>
      <c r="B9555">
        <v>63</v>
      </c>
      <c r="C9555" t="s">
        <v>168</v>
      </c>
      <c r="D9555" t="s">
        <v>174</v>
      </c>
      <c r="E9555">
        <v>0</v>
      </c>
      <c r="F9555">
        <v>60</v>
      </c>
      <c r="G9555">
        <v>5</v>
      </c>
      <c r="H9555" t="s">
        <v>303</v>
      </c>
      <c r="I9555" t="s">
        <v>170</v>
      </c>
      <c r="J9555">
        <v>80.778329781115147</v>
      </c>
      <c r="L9555" s="47"/>
      <c r="M9555" s="47"/>
    </row>
    <row r="9556" spans="1:13" x14ac:dyDescent="0.4">
      <c r="A9556" t="str">
        <f t="shared" si="149"/>
        <v>47_4A_F_0_365_5_HH800_Core</v>
      </c>
      <c r="B9556">
        <v>47</v>
      </c>
      <c r="C9556" t="s">
        <v>168</v>
      </c>
      <c r="D9556" t="s">
        <v>169</v>
      </c>
      <c r="E9556">
        <v>0</v>
      </c>
      <c r="F9556">
        <v>365</v>
      </c>
      <c r="G9556">
        <v>5</v>
      </c>
      <c r="H9556" t="s">
        <v>303</v>
      </c>
      <c r="I9556" t="s">
        <v>170</v>
      </c>
      <c r="J9556">
        <v>30.271942734216363</v>
      </c>
      <c r="L9556" s="47"/>
      <c r="M9556" s="47"/>
    </row>
    <row r="9557" spans="1:13" x14ac:dyDescent="0.4">
      <c r="A9557" t="str">
        <f t="shared" si="149"/>
        <v>53_4A_M_3_180_5_HH800_Core</v>
      </c>
      <c r="B9557">
        <v>53</v>
      </c>
      <c r="C9557" t="s">
        <v>168</v>
      </c>
      <c r="D9557" t="s">
        <v>174</v>
      </c>
      <c r="E9557">
        <v>3</v>
      </c>
      <c r="F9557">
        <v>180</v>
      </c>
      <c r="G9557">
        <v>5</v>
      </c>
      <c r="H9557" t="s">
        <v>303</v>
      </c>
      <c r="I9557" t="s">
        <v>170</v>
      </c>
      <c r="J9557">
        <v>2.6687155751875329</v>
      </c>
      <c r="L9557" s="47"/>
      <c r="M9557" s="47"/>
    </row>
    <row r="9558" spans="1:13" x14ac:dyDescent="0.4">
      <c r="A9558" t="str">
        <f t="shared" si="149"/>
        <v>30_2A_F_0_365_5_HH800_Core</v>
      </c>
      <c r="B9558">
        <v>30</v>
      </c>
      <c r="C9558" t="s">
        <v>176</v>
      </c>
      <c r="D9558" t="s">
        <v>169</v>
      </c>
      <c r="E9558">
        <v>0</v>
      </c>
      <c r="F9558">
        <v>365</v>
      </c>
      <c r="G9558">
        <v>5</v>
      </c>
      <c r="H9558" t="s">
        <v>303</v>
      </c>
      <c r="I9558" t="s">
        <v>170</v>
      </c>
      <c r="J9558">
        <v>30.378133962007237</v>
      </c>
      <c r="L9558" s="47"/>
      <c r="M9558" s="47"/>
    </row>
    <row r="9559" spans="1:13" x14ac:dyDescent="0.4">
      <c r="A9559" t="str">
        <f t="shared" si="149"/>
        <v>56_4A_M_0_365_5_HH800_Core</v>
      </c>
      <c r="B9559">
        <v>56</v>
      </c>
      <c r="C9559" t="s">
        <v>168</v>
      </c>
      <c r="D9559" t="s">
        <v>174</v>
      </c>
      <c r="E9559">
        <v>0</v>
      </c>
      <c r="F9559">
        <v>365</v>
      </c>
      <c r="G9559">
        <v>5</v>
      </c>
      <c r="H9559" t="s">
        <v>303</v>
      </c>
      <c r="I9559" t="s">
        <v>170</v>
      </c>
      <c r="J9559">
        <v>41.582213159975481</v>
      </c>
      <c r="L9559" s="47"/>
      <c r="M9559" s="47"/>
    </row>
    <row r="9560" spans="1:13" x14ac:dyDescent="0.4">
      <c r="A9560" t="str">
        <f t="shared" si="149"/>
        <v>41_2A_M_0_365_5_HH800_Core</v>
      </c>
      <c r="B9560">
        <v>41</v>
      </c>
      <c r="C9560" t="s">
        <v>176</v>
      </c>
      <c r="D9560" t="s">
        <v>174</v>
      </c>
      <c r="E9560">
        <v>0</v>
      </c>
      <c r="F9560">
        <v>365</v>
      </c>
      <c r="G9560">
        <v>5</v>
      </c>
      <c r="H9560" t="s">
        <v>303</v>
      </c>
      <c r="I9560" t="s">
        <v>170</v>
      </c>
      <c r="J9560">
        <v>32.378425271225076</v>
      </c>
      <c r="L9560" s="47"/>
      <c r="M9560" s="47"/>
    </row>
    <row r="9561" spans="1:13" x14ac:dyDescent="0.4">
      <c r="A9561" t="str">
        <f t="shared" si="149"/>
        <v>43_4A_M_3_90_5_HH800_Core</v>
      </c>
      <c r="B9561">
        <v>43</v>
      </c>
      <c r="C9561" t="s">
        <v>168</v>
      </c>
      <c r="D9561" t="s">
        <v>174</v>
      </c>
      <c r="E9561">
        <v>3</v>
      </c>
      <c r="F9561">
        <v>90</v>
      </c>
      <c r="G9561">
        <v>5</v>
      </c>
      <c r="H9561" t="s">
        <v>303</v>
      </c>
      <c r="I9561" t="s">
        <v>170</v>
      </c>
      <c r="J9561">
        <v>2.0609711318619484</v>
      </c>
      <c r="L9561" s="47"/>
      <c r="M9561" s="47"/>
    </row>
    <row r="9562" spans="1:13" x14ac:dyDescent="0.4">
      <c r="A9562" t="str">
        <f t="shared" si="149"/>
        <v>39_4M_F_6_180_5_HH800_Core</v>
      </c>
      <c r="B9562">
        <v>39</v>
      </c>
      <c r="C9562" t="s">
        <v>173</v>
      </c>
      <c r="D9562" t="s">
        <v>169</v>
      </c>
      <c r="E9562">
        <v>6</v>
      </c>
      <c r="F9562">
        <v>180</v>
      </c>
      <c r="G9562">
        <v>5</v>
      </c>
      <c r="H9562" t="s">
        <v>303</v>
      </c>
      <c r="I9562" t="s">
        <v>170</v>
      </c>
      <c r="J9562">
        <v>3.2898772441000905</v>
      </c>
      <c r="L9562" s="47"/>
      <c r="M9562" s="47"/>
    </row>
    <row r="9563" spans="1:13" x14ac:dyDescent="0.4">
      <c r="A9563" t="str">
        <f t="shared" si="149"/>
        <v>40_4A_F_3_180_5_HH800_Core</v>
      </c>
      <c r="B9563">
        <v>40</v>
      </c>
      <c r="C9563" t="s">
        <v>168</v>
      </c>
      <c r="D9563" t="s">
        <v>169</v>
      </c>
      <c r="E9563">
        <v>3</v>
      </c>
      <c r="F9563">
        <v>180</v>
      </c>
      <c r="G9563">
        <v>5</v>
      </c>
      <c r="H9563" t="s">
        <v>303</v>
      </c>
      <c r="I9563" t="s">
        <v>170</v>
      </c>
      <c r="J9563">
        <v>2.1967924194248556</v>
      </c>
      <c r="L9563" s="47"/>
      <c r="M9563" s="47"/>
    </row>
    <row r="9564" spans="1:13" x14ac:dyDescent="0.4">
      <c r="A9564" t="str">
        <f t="shared" si="149"/>
        <v>56_2A_M_6_180_5_HH800_Core</v>
      </c>
      <c r="B9564">
        <v>56</v>
      </c>
      <c r="C9564" t="s">
        <v>176</v>
      </c>
      <c r="D9564" t="s">
        <v>174</v>
      </c>
      <c r="E9564">
        <v>6</v>
      </c>
      <c r="F9564">
        <v>180</v>
      </c>
      <c r="G9564">
        <v>5</v>
      </c>
      <c r="H9564" t="s">
        <v>303</v>
      </c>
      <c r="I9564" t="s">
        <v>170</v>
      </c>
      <c r="J9564">
        <v>7.3175243109619643</v>
      </c>
      <c r="L9564" s="47"/>
      <c r="M9564" s="47"/>
    </row>
    <row r="9565" spans="1:13" x14ac:dyDescent="0.4">
      <c r="A9565" t="str">
        <f t="shared" si="149"/>
        <v>42_2A_F_0_180_2_HH800_Core</v>
      </c>
      <c r="B9565">
        <v>42</v>
      </c>
      <c r="C9565" t="s">
        <v>176</v>
      </c>
      <c r="D9565" t="s">
        <v>169</v>
      </c>
      <c r="E9565">
        <v>0</v>
      </c>
      <c r="F9565">
        <v>180</v>
      </c>
      <c r="G9565">
        <v>2</v>
      </c>
      <c r="H9565" t="s">
        <v>303</v>
      </c>
      <c r="I9565" t="s">
        <v>170</v>
      </c>
      <c r="J9565">
        <v>30.279908234025314</v>
      </c>
      <c r="L9565" s="47"/>
      <c r="M9565" s="47"/>
    </row>
    <row r="9566" spans="1:13" x14ac:dyDescent="0.4">
      <c r="A9566" t="str">
        <f t="shared" si="149"/>
        <v>51_4A_M_0_180_5_HH800_Core</v>
      </c>
      <c r="B9566">
        <v>51</v>
      </c>
      <c r="C9566" t="s">
        <v>168</v>
      </c>
      <c r="D9566" t="s">
        <v>174</v>
      </c>
      <c r="E9566">
        <v>0</v>
      </c>
      <c r="F9566">
        <v>180</v>
      </c>
      <c r="G9566">
        <v>5</v>
      </c>
      <c r="H9566" t="s">
        <v>303</v>
      </c>
      <c r="I9566" t="s">
        <v>170</v>
      </c>
      <c r="J9566">
        <v>33.868592800830768</v>
      </c>
      <c r="L9566" s="47"/>
      <c r="M9566" s="47"/>
    </row>
    <row r="9567" spans="1:13" x14ac:dyDescent="0.4">
      <c r="A9567" t="str">
        <f t="shared" si="149"/>
        <v>39_2A_F_6_90_5_HH800_Core</v>
      </c>
      <c r="B9567">
        <v>39</v>
      </c>
      <c r="C9567" t="s">
        <v>176</v>
      </c>
      <c r="D9567" t="s">
        <v>169</v>
      </c>
      <c r="E9567">
        <v>6</v>
      </c>
      <c r="F9567">
        <v>90</v>
      </c>
      <c r="G9567">
        <v>5</v>
      </c>
      <c r="H9567" t="s">
        <v>303</v>
      </c>
      <c r="I9567" t="s">
        <v>170</v>
      </c>
      <c r="J9567">
        <v>4.8990593879733364</v>
      </c>
      <c r="L9567" s="47"/>
      <c r="M9567" s="47"/>
    </row>
    <row r="9568" spans="1:13" x14ac:dyDescent="0.4">
      <c r="A9568" t="str">
        <f t="shared" si="149"/>
        <v>50_2A_F_6_365_5_HH800_Core</v>
      </c>
      <c r="B9568">
        <v>50</v>
      </c>
      <c r="C9568" t="s">
        <v>176</v>
      </c>
      <c r="D9568" t="s">
        <v>169</v>
      </c>
      <c r="E9568">
        <v>6</v>
      </c>
      <c r="F9568">
        <v>365</v>
      </c>
      <c r="G9568">
        <v>5</v>
      </c>
      <c r="H9568" t="s">
        <v>303</v>
      </c>
      <c r="I9568" t="s">
        <v>170</v>
      </c>
      <c r="J9568">
        <v>7.3019237098894738</v>
      </c>
      <c r="L9568" s="47"/>
      <c r="M9568" s="47"/>
    </row>
    <row r="9569" spans="1:13" x14ac:dyDescent="0.4">
      <c r="A9569" t="str">
        <f t="shared" si="149"/>
        <v>62_2A_F_3_365_5_HH800_Core</v>
      </c>
      <c r="B9569">
        <v>62</v>
      </c>
      <c r="C9569" t="s">
        <v>176</v>
      </c>
      <c r="D9569" t="s">
        <v>169</v>
      </c>
      <c r="E9569">
        <v>3</v>
      </c>
      <c r="F9569">
        <v>365</v>
      </c>
      <c r="G9569">
        <v>5</v>
      </c>
      <c r="H9569" t="s">
        <v>303</v>
      </c>
      <c r="I9569" t="s">
        <v>170</v>
      </c>
      <c r="J9569">
        <v>4.8538163732294972</v>
      </c>
      <c r="L9569" s="47"/>
      <c r="M9569" s="47"/>
    </row>
    <row r="9570" spans="1:13" x14ac:dyDescent="0.4">
      <c r="A9570" t="str">
        <f t="shared" si="149"/>
        <v>64_2A_M_3_90_5_HH800_Core</v>
      </c>
      <c r="B9570">
        <v>64</v>
      </c>
      <c r="C9570" t="s">
        <v>176</v>
      </c>
      <c r="D9570" t="s">
        <v>174</v>
      </c>
      <c r="E9570">
        <v>3</v>
      </c>
      <c r="F9570">
        <v>90</v>
      </c>
      <c r="G9570">
        <v>5</v>
      </c>
      <c r="H9570" t="s">
        <v>303</v>
      </c>
      <c r="I9570" t="s">
        <v>170</v>
      </c>
      <c r="J9570">
        <v>4.9060059190635448</v>
      </c>
      <c r="L9570" s="47"/>
      <c r="M9570" s="47"/>
    </row>
    <row r="9571" spans="1:13" x14ac:dyDescent="0.4">
      <c r="A9571" t="str">
        <f t="shared" si="149"/>
        <v>50_2A_M_3_180_5_HH800_Core</v>
      </c>
      <c r="B9571">
        <v>50</v>
      </c>
      <c r="C9571" t="s">
        <v>176</v>
      </c>
      <c r="D9571" t="s">
        <v>174</v>
      </c>
      <c r="E9571">
        <v>3</v>
      </c>
      <c r="F9571">
        <v>180</v>
      </c>
      <c r="G9571">
        <v>5</v>
      </c>
      <c r="H9571" t="s">
        <v>303</v>
      </c>
      <c r="I9571" t="s">
        <v>170</v>
      </c>
      <c r="J9571">
        <v>3.2826566238364192</v>
      </c>
      <c r="L9571" s="47"/>
      <c r="M9571" s="47"/>
    </row>
    <row r="9572" spans="1:13" x14ac:dyDescent="0.4">
      <c r="A9572" t="str">
        <f t="shared" si="149"/>
        <v>56_4A_F_0_365_5_HH800_Core</v>
      </c>
      <c r="B9572">
        <v>56</v>
      </c>
      <c r="C9572" t="s">
        <v>168</v>
      </c>
      <c r="D9572" t="s">
        <v>169</v>
      </c>
      <c r="E9572">
        <v>0</v>
      </c>
      <c r="F9572">
        <v>365</v>
      </c>
      <c r="G9572">
        <v>5</v>
      </c>
      <c r="H9572" t="s">
        <v>303</v>
      </c>
      <c r="I9572" t="s">
        <v>170</v>
      </c>
      <c r="J9572">
        <v>44.90191371247262</v>
      </c>
      <c r="L9572" s="47"/>
      <c r="M9572" s="47"/>
    </row>
    <row r="9573" spans="1:13" x14ac:dyDescent="0.4">
      <c r="A9573" t="str">
        <f t="shared" si="149"/>
        <v>61_2A_F_0_180_5_HH800_Core</v>
      </c>
      <c r="B9573">
        <v>61</v>
      </c>
      <c r="C9573" t="s">
        <v>176</v>
      </c>
      <c r="D9573" t="s">
        <v>169</v>
      </c>
      <c r="E9573">
        <v>0</v>
      </c>
      <c r="F9573">
        <v>180</v>
      </c>
      <c r="G9573">
        <v>5</v>
      </c>
      <c r="H9573" t="s">
        <v>303</v>
      </c>
      <c r="I9573" t="s">
        <v>170</v>
      </c>
      <c r="J9573">
        <v>91.480901893590826</v>
      </c>
      <c r="L9573" s="47"/>
      <c r="M9573" s="47"/>
    </row>
    <row r="9574" spans="1:13" x14ac:dyDescent="0.4">
      <c r="A9574" t="str">
        <f t="shared" si="149"/>
        <v>56_2A_M_3_180_5_HH800_Core</v>
      </c>
      <c r="B9574">
        <v>56</v>
      </c>
      <c r="C9574" t="s">
        <v>176</v>
      </c>
      <c r="D9574" t="s">
        <v>174</v>
      </c>
      <c r="E9574">
        <v>3</v>
      </c>
      <c r="F9574">
        <v>180</v>
      </c>
      <c r="G9574">
        <v>5</v>
      </c>
      <c r="H9574" t="s">
        <v>303</v>
      </c>
      <c r="I9574" t="s">
        <v>170</v>
      </c>
      <c r="J9574">
        <v>3.9452208246097364</v>
      </c>
      <c r="L9574" s="47"/>
      <c r="M9574" s="47"/>
    </row>
    <row r="9575" spans="1:13" x14ac:dyDescent="0.4">
      <c r="A9575" t="str">
        <f t="shared" si="149"/>
        <v>26_4M_F_3_90_5_HH800_Core</v>
      </c>
      <c r="B9575">
        <v>26</v>
      </c>
      <c r="C9575" t="s">
        <v>173</v>
      </c>
      <c r="D9575" t="s">
        <v>169</v>
      </c>
      <c r="E9575">
        <v>3</v>
      </c>
      <c r="F9575">
        <v>90</v>
      </c>
      <c r="G9575">
        <v>5</v>
      </c>
      <c r="H9575" t="s">
        <v>303</v>
      </c>
      <c r="I9575" t="s">
        <v>170</v>
      </c>
      <c r="J9575">
        <v>1.7732462218168124</v>
      </c>
      <c r="L9575" s="47"/>
      <c r="M9575" s="47"/>
    </row>
    <row r="9576" spans="1:13" x14ac:dyDescent="0.4">
      <c r="A9576" t="str">
        <f t="shared" si="149"/>
        <v>40_2A_F_0_60_2_HH800_Core</v>
      </c>
      <c r="B9576">
        <v>40</v>
      </c>
      <c r="C9576" t="s">
        <v>176</v>
      </c>
      <c r="D9576" t="s">
        <v>169</v>
      </c>
      <c r="E9576">
        <v>0</v>
      </c>
      <c r="F9576">
        <v>60</v>
      </c>
      <c r="G9576">
        <v>2</v>
      </c>
      <c r="H9576" t="s">
        <v>303</v>
      </c>
      <c r="I9576" t="s">
        <v>170</v>
      </c>
      <c r="J9576">
        <v>51.339194390260609</v>
      </c>
      <c r="L9576" s="47"/>
      <c r="M9576" s="47"/>
    </row>
    <row r="9577" spans="1:13" x14ac:dyDescent="0.4">
      <c r="A9577" t="str">
        <f t="shared" si="149"/>
        <v>39_2A_M_6_90_5_HH800_Core</v>
      </c>
      <c r="B9577">
        <v>39</v>
      </c>
      <c r="C9577" t="s">
        <v>176</v>
      </c>
      <c r="D9577" t="s">
        <v>174</v>
      </c>
      <c r="E9577">
        <v>6</v>
      </c>
      <c r="F9577">
        <v>90</v>
      </c>
      <c r="G9577">
        <v>5</v>
      </c>
      <c r="H9577" t="s">
        <v>303</v>
      </c>
      <c r="I9577" t="s">
        <v>170</v>
      </c>
      <c r="J9577">
        <v>3.6449364420078885</v>
      </c>
      <c r="L9577" s="47"/>
      <c r="M9577" s="47"/>
    </row>
    <row r="9578" spans="1:13" x14ac:dyDescent="0.4">
      <c r="A9578" t="str">
        <f t="shared" si="149"/>
        <v>54_4A_M_0_180_5_HH800_Core</v>
      </c>
      <c r="B9578">
        <v>54</v>
      </c>
      <c r="C9578" t="s">
        <v>168</v>
      </c>
      <c r="D9578" t="s">
        <v>174</v>
      </c>
      <c r="E9578">
        <v>0</v>
      </c>
      <c r="F9578">
        <v>180</v>
      </c>
      <c r="G9578">
        <v>5</v>
      </c>
      <c r="H9578" t="s">
        <v>303</v>
      </c>
      <c r="I9578" t="s">
        <v>170</v>
      </c>
      <c r="J9578">
        <v>41.896635183303168</v>
      </c>
      <c r="L9578" s="47"/>
      <c r="M9578" s="47"/>
    </row>
    <row r="9579" spans="1:13" x14ac:dyDescent="0.4">
      <c r="A9579" t="str">
        <f t="shared" si="149"/>
        <v>63_2A_M_3_90_5_HH800_Core</v>
      </c>
      <c r="B9579">
        <v>63</v>
      </c>
      <c r="C9579" t="s">
        <v>176</v>
      </c>
      <c r="D9579" t="s">
        <v>174</v>
      </c>
      <c r="E9579">
        <v>3</v>
      </c>
      <c r="F9579">
        <v>90</v>
      </c>
      <c r="G9579">
        <v>5</v>
      </c>
      <c r="H9579" t="s">
        <v>303</v>
      </c>
      <c r="I9579" t="s">
        <v>170</v>
      </c>
      <c r="J9579">
        <v>5.2019253164914394</v>
      </c>
      <c r="L9579" s="47"/>
      <c r="M9579" s="47"/>
    </row>
    <row r="9580" spans="1:13" x14ac:dyDescent="0.4">
      <c r="A9580" t="str">
        <f t="shared" si="149"/>
        <v>31_4A_F_6_180_5_HH800_Core</v>
      </c>
      <c r="B9580">
        <v>31</v>
      </c>
      <c r="C9580" t="s">
        <v>168</v>
      </c>
      <c r="D9580" t="s">
        <v>169</v>
      </c>
      <c r="E9580">
        <v>6</v>
      </c>
      <c r="F9580">
        <v>180</v>
      </c>
      <c r="G9580">
        <v>5</v>
      </c>
      <c r="H9580" t="s">
        <v>303</v>
      </c>
      <c r="I9580" t="s">
        <v>170</v>
      </c>
      <c r="J9580">
        <v>2.429604538437629</v>
      </c>
      <c r="L9580" s="47"/>
      <c r="M9580" s="47"/>
    </row>
    <row r="9581" spans="1:13" x14ac:dyDescent="0.4">
      <c r="A9581" t="str">
        <f t="shared" si="149"/>
        <v>52_2A_F_3_365_5_HH800_Core</v>
      </c>
      <c r="B9581">
        <v>52</v>
      </c>
      <c r="C9581" t="s">
        <v>176</v>
      </c>
      <c r="D9581" t="s">
        <v>169</v>
      </c>
      <c r="E9581">
        <v>3</v>
      </c>
      <c r="F9581">
        <v>365</v>
      </c>
      <c r="G9581">
        <v>5</v>
      </c>
      <c r="H9581" t="s">
        <v>303</v>
      </c>
      <c r="I9581" t="s">
        <v>170</v>
      </c>
      <c r="J9581">
        <v>4.3363989561077236</v>
      </c>
      <c r="L9581" s="47"/>
      <c r="M9581" s="47"/>
    </row>
    <row r="9582" spans="1:13" x14ac:dyDescent="0.4">
      <c r="A9582" t="str">
        <f t="shared" si="149"/>
        <v>28_2A_M_6_90_5_HH800_Core</v>
      </c>
      <c r="B9582">
        <v>28</v>
      </c>
      <c r="C9582" t="s">
        <v>176</v>
      </c>
      <c r="D9582" t="s">
        <v>174</v>
      </c>
      <c r="E9582">
        <v>6</v>
      </c>
      <c r="F9582">
        <v>90</v>
      </c>
      <c r="G9582">
        <v>5</v>
      </c>
      <c r="H9582" t="s">
        <v>303</v>
      </c>
      <c r="I9582" t="s">
        <v>170</v>
      </c>
      <c r="J9582">
        <v>3.2395155007807457</v>
      </c>
      <c r="L9582" s="47"/>
      <c r="M9582" s="47"/>
    </row>
    <row r="9583" spans="1:13" x14ac:dyDescent="0.4">
      <c r="A9583" t="str">
        <f t="shared" si="149"/>
        <v>48_2A_F_6_365_5_HH800_Core</v>
      </c>
      <c r="B9583">
        <v>48</v>
      </c>
      <c r="C9583" t="s">
        <v>176</v>
      </c>
      <c r="D9583" t="s">
        <v>169</v>
      </c>
      <c r="E9583">
        <v>6</v>
      </c>
      <c r="F9583">
        <v>365</v>
      </c>
      <c r="G9583">
        <v>5</v>
      </c>
      <c r="H9583" t="s">
        <v>303</v>
      </c>
      <c r="I9583" t="s">
        <v>170</v>
      </c>
      <c r="J9583">
        <v>6.9374573219731062</v>
      </c>
      <c r="L9583" s="47"/>
      <c r="M9583" s="47"/>
    </row>
    <row r="9584" spans="1:13" x14ac:dyDescent="0.4">
      <c r="A9584" t="str">
        <f t="shared" si="149"/>
        <v>63_4A_F_6_180_5_HH800_Core</v>
      </c>
      <c r="B9584">
        <v>63</v>
      </c>
      <c r="C9584" t="s">
        <v>168</v>
      </c>
      <c r="D9584" t="s">
        <v>169</v>
      </c>
      <c r="E9584">
        <v>6</v>
      </c>
      <c r="F9584">
        <v>180</v>
      </c>
      <c r="G9584">
        <v>5</v>
      </c>
      <c r="H9584" t="s">
        <v>303</v>
      </c>
      <c r="I9584" t="s">
        <v>170</v>
      </c>
      <c r="J9584">
        <v>4.1520684517437241</v>
      </c>
      <c r="L9584" s="47"/>
      <c r="M9584" s="47"/>
    </row>
    <row r="9585" spans="1:13" x14ac:dyDescent="0.4">
      <c r="A9585" t="str">
        <f t="shared" si="149"/>
        <v>61_4A_F_3_180_5_HH800_Core</v>
      </c>
      <c r="B9585">
        <v>61</v>
      </c>
      <c r="C9585" t="s">
        <v>168</v>
      </c>
      <c r="D9585" t="s">
        <v>169</v>
      </c>
      <c r="E9585">
        <v>3</v>
      </c>
      <c r="F9585">
        <v>180</v>
      </c>
      <c r="G9585">
        <v>5</v>
      </c>
      <c r="H9585" t="s">
        <v>303</v>
      </c>
      <c r="I9585" t="s">
        <v>170</v>
      </c>
      <c r="J9585">
        <v>2.3964825139252457</v>
      </c>
      <c r="L9585" s="47"/>
      <c r="M9585" s="47"/>
    </row>
    <row r="9586" spans="1:13" x14ac:dyDescent="0.4">
      <c r="A9586" t="str">
        <f t="shared" si="149"/>
        <v>58_4A_M_6_90_5_HH800_Core</v>
      </c>
      <c r="B9586">
        <v>58</v>
      </c>
      <c r="C9586" t="s">
        <v>168</v>
      </c>
      <c r="D9586" t="s">
        <v>174</v>
      </c>
      <c r="E9586">
        <v>6</v>
      </c>
      <c r="F9586">
        <v>90</v>
      </c>
      <c r="G9586">
        <v>5</v>
      </c>
      <c r="H9586" t="s">
        <v>303</v>
      </c>
      <c r="I9586" t="s">
        <v>170</v>
      </c>
      <c r="J9586">
        <v>4.4275436072749779</v>
      </c>
      <c r="L9586" s="47"/>
      <c r="M9586" s="47"/>
    </row>
    <row r="9587" spans="1:13" x14ac:dyDescent="0.4">
      <c r="A9587" t="str">
        <f t="shared" si="149"/>
        <v>51_4A_M_3_90_5_HH800_Core</v>
      </c>
      <c r="B9587">
        <v>51</v>
      </c>
      <c r="C9587" t="s">
        <v>168</v>
      </c>
      <c r="D9587" t="s">
        <v>174</v>
      </c>
      <c r="E9587">
        <v>3</v>
      </c>
      <c r="F9587">
        <v>90</v>
      </c>
      <c r="G9587">
        <v>5</v>
      </c>
      <c r="H9587" t="s">
        <v>303</v>
      </c>
      <c r="I9587" t="s">
        <v>170</v>
      </c>
      <c r="J9587">
        <v>2.0470652081867495</v>
      </c>
      <c r="L9587" s="47"/>
      <c r="M9587" s="47"/>
    </row>
    <row r="9588" spans="1:13" x14ac:dyDescent="0.4">
      <c r="A9588" t="str">
        <f t="shared" si="149"/>
        <v>36_2A_M_0_180_2_HH800_Core</v>
      </c>
      <c r="B9588">
        <v>36</v>
      </c>
      <c r="C9588" t="s">
        <v>176</v>
      </c>
      <c r="D9588" t="s">
        <v>174</v>
      </c>
      <c r="E9588">
        <v>0</v>
      </c>
      <c r="F9588">
        <v>180</v>
      </c>
      <c r="G9588">
        <v>2</v>
      </c>
      <c r="H9588" t="s">
        <v>303</v>
      </c>
      <c r="I9588" t="s">
        <v>170</v>
      </c>
      <c r="J9588">
        <v>18.729879749799945</v>
      </c>
      <c r="L9588" s="47"/>
      <c r="M9588" s="47"/>
    </row>
    <row r="9589" spans="1:13" x14ac:dyDescent="0.4">
      <c r="A9589" t="str">
        <f t="shared" si="149"/>
        <v>30_4A_F_0_365_5_HH800_Core</v>
      </c>
      <c r="B9589">
        <v>30</v>
      </c>
      <c r="C9589" t="s">
        <v>168</v>
      </c>
      <c r="D9589" t="s">
        <v>169</v>
      </c>
      <c r="E9589">
        <v>0</v>
      </c>
      <c r="F9589">
        <v>365</v>
      </c>
      <c r="G9589">
        <v>5</v>
      </c>
      <c r="H9589" t="s">
        <v>303</v>
      </c>
      <c r="I9589" t="s">
        <v>170</v>
      </c>
      <c r="J9589">
        <v>16.944895636393682</v>
      </c>
      <c r="L9589" s="47"/>
      <c r="M9589" s="47"/>
    </row>
    <row r="9590" spans="1:13" x14ac:dyDescent="0.4">
      <c r="A9590" t="str">
        <f t="shared" si="149"/>
        <v>58_2A_M_0_60_2_HH800_Core</v>
      </c>
      <c r="B9590">
        <v>58</v>
      </c>
      <c r="C9590" t="s">
        <v>176</v>
      </c>
      <c r="D9590" t="s">
        <v>174</v>
      </c>
      <c r="E9590">
        <v>0</v>
      </c>
      <c r="F9590">
        <v>60</v>
      </c>
      <c r="G9590">
        <v>2</v>
      </c>
      <c r="H9590" t="s">
        <v>303</v>
      </c>
      <c r="I9590" t="s">
        <v>170</v>
      </c>
      <c r="J9590">
        <v>85.907060207870003</v>
      </c>
      <c r="L9590" s="47"/>
      <c r="M9590" s="47"/>
    </row>
    <row r="9591" spans="1:13" x14ac:dyDescent="0.4">
      <c r="A9591" t="str">
        <f t="shared" si="149"/>
        <v>62_4A_M_6_180_5_HH800_Core</v>
      </c>
      <c r="B9591">
        <v>62</v>
      </c>
      <c r="C9591" t="s">
        <v>168</v>
      </c>
      <c r="D9591" t="s">
        <v>174</v>
      </c>
      <c r="E9591">
        <v>6</v>
      </c>
      <c r="F9591">
        <v>180</v>
      </c>
      <c r="G9591">
        <v>5</v>
      </c>
      <c r="H9591" t="s">
        <v>303</v>
      </c>
      <c r="I9591" t="s">
        <v>170</v>
      </c>
      <c r="J9591">
        <v>4.5635237170239886</v>
      </c>
      <c r="L9591" s="47"/>
      <c r="M9591" s="47"/>
    </row>
    <row r="9592" spans="1:13" x14ac:dyDescent="0.4">
      <c r="A9592" t="str">
        <f t="shared" si="149"/>
        <v>26_2A_F_6_365_5_HH800_Core</v>
      </c>
      <c r="B9592">
        <v>26</v>
      </c>
      <c r="C9592" t="s">
        <v>176</v>
      </c>
      <c r="D9592" t="s">
        <v>169</v>
      </c>
      <c r="E9592">
        <v>6</v>
      </c>
      <c r="F9592">
        <v>365</v>
      </c>
      <c r="G9592">
        <v>5</v>
      </c>
      <c r="H9592" t="s">
        <v>303</v>
      </c>
      <c r="I9592" t="s">
        <v>170</v>
      </c>
      <c r="J9592">
        <v>3.4194923708906146</v>
      </c>
      <c r="L9592" s="47"/>
      <c r="M9592" s="47"/>
    </row>
    <row r="9593" spans="1:13" x14ac:dyDescent="0.4">
      <c r="A9593" t="str">
        <f t="shared" si="149"/>
        <v>42_4A_F_3_180_5_HH800_Core</v>
      </c>
      <c r="B9593">
        <v>42</v>
      </c>
      <c r="C9593" t="s">
        <v>168</v>
      </c>
      <c r="D9593" t="s">
        <v>169</v>
      </c>
      <c r="E9593">
        <v>3</v>
      </c>
      <c r="F9593">
        <v>180</v>
      </c>
      <c r="G9593">
        <v>5</v>
      </c>
      <c r="H9593" t="s">
        <v>303</v>
      </c>
      <c r="I9593" t="s">
        <v>170</v>
      </c>
      <c r="J9593">
        <v>2.0932307897916855</v>
      </c>
      <c r="L9593" s="47"/>
      <c r="M9593" s="47"/>
    </row>
    <row r="9594" spans="1:13" x14ac:dyDescent="0.4">
      <c r="A9594" t="str">
        <f t="shared" si="149"/>
        <v>55_4A_M_3_365_5_HH800_Core</v>
      </c>
      <c r="B9594">
        <v>55</v>
      </c>
      <c r="C9594" t="s">
        <v>168</v>
      </c>
      <c r="D9594" t="s">
        <v>174</v>
      </c>
      <c r="E9594">
        <v>3</v>
      </c>
      <c r="F9594">
        <v>365</v>
      </c>
      <c r="G9594">
        <v>5</v>
      </c>
      <c r="H9594" t="s">
        <v>303</v>
      </c>
      <c r="I9594" t="s">
        <v>170</v>
      </c>
      <c r="J9594">
        <v>3.2276161972436532</v>
      </c>
      <c r="L9594" s="47"/>
      <c r="M9594" s="47"/>
    </row>
    <row r="9595" spans="1:13" x14ac:dyDescent="0.4">
      <c r="A9595" t="str">
        <f t="shared" si="149"/>
        <v>60_4A_M_0_180_2_HH800_Core</v>
      </c>
      <c r="B9595">
        <v>60</v>
      </c>
      <c r="C9595" t="s">
        <v>168</v>
      </c>
      <c r="D9595" t="s">
        <v>174</v>
      </c>
      <c r="E9595">
        <v>0</v>
      </c>
      <c r="F9595">
        <v>180</v>
      </c>
      <c r="G9595">
        <v>2</v>
      </c>
      <c r="H9595" t="s">
        <v>303</v>
      </c>
      <c r="I9595" t="s">
        <v>170</v>
      </c>
      <c r="J9595">
        <v>42.665848913200847</v>
      </c>
      <c r="L9595" s="47"/>
      <c r="M9595" s="47"/>
    </row>
    <row r="9596" spans="1:13" x14ac:dyDescent="0.4">
      <c r="A9596" t="str">
        <f t="shared" si="149"/>
        <v>26_2A_F_3_180_5_HH800_Core</v>
      </c>
      <c r="B9596">
        <v>26</v>
      </c>
      <c r="C9596" t="s">
        <v>176</v>
      </c>
      <c r="D9596" t="s">
        <v>169</v>
      </c>
      <c r="E9596">
        <v>3</v>
      </c>
      <c r="F9596">
        <v>180</v>
      </c>
      <c r="G9596">
        <v>5</v>
      </c>
      <c r="H9596" t="s">
        <v>303</v>
      </c>
      <c r="I9596" t="s">
        <v>170</v>
      </c>
      <c r="J9596">
        <v>2.6308601611361437</v>
      </c>
      <c r="L9596" s="47"/>
      <c r="M9596" s="47"/>
    </row>
    <row r="9597" spans="1:13" x14ac:dyDescent="0.4">
      <c r="A9597" t="str">
        <f t="shared" si="149"/>
        <v>46_2A_M_6_90_5_HH800_Core</v>
      </c>
      <c r="B9597">
        <v>46</v>
      </c>
      <c r="C9597" t="s">
        <v>176</v>
      </c>
      <c r="D9597" t="s">
        <v>174</v>
      </c>
      <c r="E9597">
        <v>6</v>
      </c>
      <c r="F9597">
        <v>90</v>
      </c>
      <c r="G9597">
        <v>5</v>
      </c>
      <c r="H9597" t="s">
        <v>303</v>
      </c>
      <c r="I9597" t="s">
        <v>170</v>
      </c>
      <c r="J9597">
        <v>5.3172572387965609</v>
      </c>
      <c r="L9597" s="47"/>
      <c r="M9597" s="47"/>
    </row>
    <row r="9598" spans="1:13" x14ac:dyDescent="0.4">
      <c r="A9598" t="str">
        <f t="shared" si="149"/>
        <v>54_4A_M_0_180_2_HH800_Core</v>
      </c>
      <c r="B9598">
        <v>54</v>
      </c>
      <c r="C9598" t="s">
        <v>168</v>
      </c>
      <c r="D9598" t="s">
        <v>174</v>
      </c>
      <c r="E9598">
        <v>0</v>
      </c>
      <c r="F9598">
        <v>180</v>
      </c>
      <c r="G9598">
        <v>2</v>
      </c>
      <c r="H9598" t="s">
        <v>303</v>
      </c>
      <c r="I9598" t="s">
        <v>170</v>
      </c>
      <c r="J9598">
        <v>26.485333726069538</v>
      </c>
      <c r="L9598" s="47"/>
      <c r="M9598" s="47"/>
    </row>
    <row r="9599" spans="1:13" x14ac:dyDescent="0.4">
      <c r="A9599" t="str">
        <f t="shared" si="149"/>
        <v>57_4A_M_0_365_5_HH800_Core</v>
      </c>
      <c r="B9599">
        <v>57</v>
      </c>
      <c r="C9599" t="s">
        <v>168</v>
      </c>
      <c r="D9599" t="s">
        <v>174</v>
      </c>
      <c r="E9599">
        <v>0</v>
      </c>
      <c r="F9599">
        <v>365</v>
      </c>
      <c r="G9599">
        <v>5</v>
      </c>
      <c r="H9599" t="s">
        <v>303</v>
      </c>
      <c r="I9599" t="s">
        <v>170</v>
      </c>
      <c r="J9599">
        <v>42.955338399742928</v>
      </c>
      <c r="L9599" s="47"/>
      <c r="M9599" s="47"/>
    </row>
    <row r="9600" spans="1:13" x14ac:dyDescent="0.4">
      <c r="A9600" t="str">
        <f t="shared" si="149"/>
        <v>55_4A_M_3_180_5_HH800_Core</v>
      </c>
      <c r="B9600">
        <v>55</v>
      </c>
      <c r="C9600" t="s">
        <v>168</v>
      </c>
      <c r="D9600" t="s">
        <v>174</v>
      </c>
      <c r="E9600">
        <v>3</v>
      </c>
      <c r="F9600">
        <v>180</v>
      </c>
      <c r="G9600">
        <v>5</v>
      </c>
      <c r="H9600" t="s">
        <v>303</v>
      </c>
      <c r="I9600" t="s">
        <v>170</v>
      </c>
      <c r="J9600">
        <v>2.4450910752671966</v>
      </c>
      <c r="L9600" s="47"/>
      <c r="M9600" s="47"/>
    </row>
    <row r="9601" spans="1:13" x14ac:dyDescent="0.4">
      <c r="A9601" t="str">
        <f t="shared" si="149"/>
        <v>57_2A_M_6_365_5_HH800_Core</v>
      </c>
      <c r="B9601">
        <v>57</v>
      </c>
      <c r="C9601" t="s">
        <v>176</v>
      </c>
      <c r="D9601" t="s">
        <v>174</v>
      </c>
      <c r="E9601">
        <v>6</v>
      </c>
      <c r="F9601">
        <v>365</v>
      </c>
      <c r="G9601">
        <v>5</v>
      </c>
      <c r="H9601" t="s">
        <v>303</v>
      </c>
      <c r="I9601" t="s">
        <v>170</v>
      </c>
      <c r="J9601">
        <v>7.2403736593215431</v>
      </c>
      <c r="L9601" s="47"/>
      <c r="M9601" s="47"/>
    </row>
    <row r="9602" spans="1:13" x14ac:dyDescent="0.4">
      <c r="A9602" t="str">
        <f t="shared" si="149"/>
        <v>60_4A_M_6_90_5_HH800_Core</v>
      </c>
      <c r="B9602">
        <v>60</v>
      </c>
      <c r="C9602" t="s">
        <v>168</v>
      </c>
      <c r="D9602" t="s">
        <v>174</v>
      </c>
      <c r="E9602">
        <v>6</v>
      </c>
      <c r="F9602">
        <v>90</v>
      </c>
      <c r="G9602">
        <v>5</v>
      </c>
      <c r="H9602" t="s">
        <v>303</v>
      </c>
      <c r="I9602" t="s">
        <v>170</v>
      </c>
      <c r="J9602">
        <v>4.3395223045878408</v>
      </c>
      <c r="L9602" s="47"/>
      <c r="M9602" s="47"/>
    </row>
    <row r="9603" spans="1:13" x14ac:dyDescent="0.4">
      <c r="A9603" t="str">
        <f t="shared" ref="A9603:A9666" si="150">B9603&amp;"_"&amp;C9603&amp;"_"&amp;D9603&amp;"_"&amp;E9603&amp;"_"&amp;F9603&amp;"_"&amp;G9603&amp;"_"&amp;H9603&amp;"_"&amp;I9603</f>
        <v>59_2A_M_0_180_5_HH800_Core</v>
      </c>
      <c r="B9603">
        <v>59</v>
      </c>
      <c r="C9603" t="s">
        <v>176</v>
      </c>
      <c r="D9603" t="s">
        <v>174</v>
      </c>
      <c r="E9603">
        <v>0</v>
      </c>
      <c r="F9603">
        <v>180</v>
      </c>
      <c r="G9603">
        <v>5</v>
      </c>
      <c r="H9603" t="s">
        <v>303</v>
      </c>
      <c r="I9603" t="s">
        <v>170</v>
      </c>
      <c r="J9603">
        <v>96.873509460736742</v>
      </c>
      <c r="L9603" s="47"/>
      <c r="M9603" s="47"/>
    </row>
    <row r="9604" spans="1:13" x14ac:dyDescent="0.4">
      <c r="A9604" t="str">
        <f t="shared" si="150"/>
        <v>39_2A_F_3_90_5_HH800_Core</v>
      </c>
      <c r="B9604">
        <v>39</v>
      </c>
      <c r="C9604" t="s">
        <v>176</v>
      </c>
      <c r="D9604" t="s">
        <v>169</v>
      </c>
      <c r="E9604">
        <v>3</v>
      </c>
      <c r="F9604">
        <v>90</v>
      </c>
      <c r="G9604">
        <v>5</v>
      </c>
      <c r="H9604" t="s">
        <v>303</v>
      </c>
      <c r="I9604" t="s">
        <v>170</v>
      </c>
      <c r="J9604">
        <v>3.348515862155812</v>
      </c>
      <c r="L9604" s="47"/>
      <c r="M9604" s="47"/>
    </row>
    <row r="9605" spans="1:13" x14ac:dyDescent="0.4">
      <c r="A9605" t="str">
        <f t="shared" si="150"/>
        <v>29_4A_F_0_365_5_HH800_Core</v>
      </c>
      <c r="B9605">
        <v>29</v>
      </c>
      <c r="C9605" t="s">
        <v>168</v>
      </c>
      <c r="D9605" t="s">
        <v>169</v>
      </c>
      <c r="E9605">
        <v>0</v>
      </c>
      <c r="F9605">
        <v>365</v>
      </c>
      <c r="G9605">
        <v>5</v>
      </c>
      <c r="H9605" t="s">
        <v>303</v>
      </c>
      <c r="I9605" t="s">
        <v>170</v>
      </c>
      <c r="J9605">
        <v>16.866009894712729</v>
      </c>
      <c r="L9605" s="47"/>
      <c r="M9605" s="47"/>
    </row>
    <row r="9606" spans="1:13" x14ac:dyDescent="0.4">
      <c r="A9606" t="str">
        <f t="shared" si="150"/>
        <v>29_4M_F_0_365_5_HH800_Core</v>
      </c>
      <c r="B9606">
        <v>29</v>
      </c>
      <c r="C9606" t="s">
        <v>173</v>
      </c>
      <c r="D9606" t="s">
        <v>169</v>
      </c>
      <c r="E9606">
        <v>0</v>
      </c>
      <c r="F9606">
        <v>365</v>
      </c>
      <c r="G9606">
        <v>5</v>
      </c>
      <c r="H9606" t="s">
        <v>303</v>
      </c>
      <c r="I9606" t="s">
        <v>170</v>
      </c>
      <c r="J9606">
        <v>15.927076160917661</v>
      </c>
      <c r="L9606" s="47"/>
      <c r="M9606" s="47"/>
    </row>
    <row r="9607" spans="1:13" x14ac:dyDescent="0.4">
      <c r="A9607" t="str">
        <f t="shared" si="150"/>
        <v>45_2A_M_6_180_5_HH800_Core</v>
      </c>
      <c r="B9607">
        <v>45</v>
      </c>
      <c r="C9607" t="s">
        <v>176</v>
      </c>
      <c r="D9607" t="s">
        <v>174</v>
      </c>
      <c r="E9607">
        <v>6</v>
      </c>
      <c r="F9607">
        <v>180</v>
      </c>
      <c r="G9607">
        <v>5</v>
      </c>
      <c r="H9607" t="s">
        <v>303</v>
      </c>
      <c r="I9607" t="s">
        <v>170</v>
      </c>
      <c r="J9607">
        <v>4.6820477807034946</v>
      </c>
      <c r="L9607" s="47"/>
      <c r="M9607" s="47"/>
    </row>
    <row r="9608" spans="1:13" x14ac:dyDescent="0.4">
      <c r="A9608" t="str">
        <f t="shared" si="150"/>
        <v>58_4A_F_0_180_2_HH800_Core</v>
      </c>
      <c r="B9608">
        <v>58</v>
      </c>
      <c r="C9608" t="s">
        <v>168</v>
      </c>
      <c r="D9608" t="s">
        <v>169</v>
      </c>
      <c r="E9608">
        <v>0</v>
      </c>
      <c r="F9608">
        <v>180</v>
      </c>
      <c r="G9608">
        <v>2</v>
      </c>
      <c r="H9608" t="s">
        <v>303</v>
      </c>
      <c r="I9608" t="s">
        <v>170</v>
      </c>
      <c r="J9608">
        <v>36.194491705822635</v>
      </c>
      <c r="L9608" s="47"/>
      <c r="M9608" s="47"/>
    </row>
    <row r="9609" spans="1:13" x14ac:dyDescent="0.4">
      <c r="A9609" t="str">
        <f t="shared" si="150"/>
        <v>39_2A_M_6_365_5_HH800_Core</v>
      </c>
      <c r="B9609">
        <v>39</v>
      </c>
      <c r="C9609" t="s">
        <v>176</v>
      </c>
      <c r="D9609" t="s">
        <v>174</v>
      </c>
      <c r="E9609">
        <v>6</v>
      </c>
      <c r="F9609">
        <v>365</v>
      </c>
      <c r="G9609">
        <v>5</v>
      </c>
      <c r="H9609" t="s">
        <v>303</v>
      </c>
      <c r="I9609" t="s">
        <v>170</v>
      </c>
      <c r="J9609">
        <v>3.533800017464567</v>
      </c>
      <c r="L9609" s="47"/>
      <c r="M9609" s="47"/>
    </row>
    <row r="9610" spans="1:13" x14ac:dyDescent="0.4">
      <c r="A9610" t="str">
        <f t="shared" si="150"/>
        <v>63_4A_M_3_60_5_HH800_Core</v>
      </c>
      <c r="B9610">
        <v>63</v>
      </c>
      <c r="C9610" t="s">
        <v>168</v>
      </c>
      <c r="D9610" t="s">
        <v>174</v>
      </c>
      <c r="E9610">
        <v>3</v>
      </c>
      <c r="F9610">
        <v>60</v>
      </c>
      <c r="G9610">
        <v>5</v>
      </c>
      <c r="H9610" t="s">
        <v>303</v>
      </c>
      <c r="I9610" t="s">
        <v>170</v>
      </c>
      <c r="J9610">
        <v>3.4008191528360072</v>
      </c>
      <c r="L9610" s="47"/>
      <c r="M9610" s="47"/>
    </row>
    <row r="9611" spans="1:13" x14ac:dyDescent="0.4">
      <c r="A9611" t="str">
        <f t="shared" si="150"/>
        <v>47_4A_F_6_180_5_HH800_Core</v>
      </c>
      <c r="B9611">
        <v>47</v>
      </c>
      <c r="C9611" t="s">
        <v>168</v>
      </c>
      <c r="D9611" t="s">
        <v>169</v>
      </c>
      <c r="E9611">
        <v>6</v>
      </c>
      <c r="F9611">
        <v>180</v>
      </c>
      <c r="G9611">
        <v>5</v>
      </c>
      <c r="H9611" t="s">
        <v>303</v>
      </c>
      <c r="I9611" t="s">
        <v>170</v>
      </c>
      <c r="J9611">
        <v>3.8087976819550073</v>
      </c>
      <c r="L9611" s="47"/>
      <c r="M9611" s="47"/>
    </row>
    <row r="9612" spans="1:13" x14ac:dyDescent="0.4">
      <c r="A9612" t="str">
        <f t="shared" si="150"/>
        <v>62_2A_M_0_180_2_HH800_Core</v>
      </c>
      <c r="B9612">
        <v>62</v>
      </c>
      <c r="C9612" t="s">
        <v>176</v>
      </c>
      <c r="D9612" t="s">
        <v>174</v>
      </c>
      <c r="E9612">
        <v>0</v>
      </c>
      <c r="F9612">
        <v>180</v>
      </c>
      <c r="G9612">
        <v>2</v>
      </c>
      <c r="H9612" t="s">
        <v>303</v>
      </c>
      <c r="I9612" t="s">
        <v>170</v>
      </c>
      <c r="J9612">
        <v>78.721676382161959</v>
      </c>
      <c r="L9612" s="47"/>
      <c r="M9612" s="47"/>
    </row>
    <row r="9613" spans="1:13" x14ac:dyDescent="0.4">
      <c r="A9613" t="str">
        <f t="shared" si="150"/>
        <v>64_4A_M_0_365_5_HH800_Core</v>
      </c>
      <c r="B9613">
        <v>64</v>
      </c>
      <c r="C9613" t="s">
        <v>168</v>
      </c>
      <c r="D9613" t="s">
        <v>174</v>
      </c>
      <c r="E9613">
        <v>0</v>
      </c>
      <c r="F9613">
        <v>365</v>
      </c>
      <c r="G9613">
        <v>5</v>
      </c>
      <c r="H9613" t="s">
        <v>303</v>
      </c>
      <c r="I9613" t="s">
        <v>170</v>
      </c>
      <c r="J9613">
        <v>47.512820464272437</v>
      </c>
      <c r="L9613" s="47"/>
      <c r="M9613" s="47"/>
    </row>
    <row r="9614" spans="1:13" x14ac:dyDescent="0.4">
      <c r="A9614" t="str">
        <f t="shared" si="150"/>
        <v>42_4A_F_0_90_2_HH800_Core</v>
      </c>
      <c r="B9614">
        <v>42</v>
      </c>
      <c r="C9614" t="s">
        <v>168</v>
      </c>
      <c r="D9614" t="s">
        <v>169</v>
      </c>
      <c r="E9614">
        <v>0</v>
      </c>
      <c r="F9614">
        <v>90</v>
      </c>
      <c r="G9614">
        <v>2</v>
      </c>
      <c r="H9614" t="s">
        <v>303</v>
      </c>
      <c r="I9614" t="s">
        <v>170</v>
      </c>
      <c r="J9614">
        <v>21.588762181938108</v>
      </c>
      <c r="L9614" s="47"/>
      <c r="M9614" s="47"/>
    </row>
    <row r="9615" spans="1:13" x14ac:dyDescent="0.4">
      <c r="A9615" t="str">
        <f t="shared" si="150"/>
        <v>34_2A_F_0_365_5_HH800_Core</v>
      </c>
      <c r="B9615">
        <v>34</v>
      </c>
      <c r="C9615" t="s">
        <v>176</v>
      </c>
      <c r="D9615" t="s">
        <v>169</v>
      </c>
      <c r="E9615">
        <v>0</v>
      </c>
      <c r="F9615">
        <v>365</v>
      </c>
      <c r="G9615">
        <v>5</v>
      </c>
      <c r="H9615" t="s">
        <v>303</v>
      </c>
      <c r="I9615" t="s">
        <v>170</v>
      </c>
      <c r="J9615">
        <v>32.014128447008375</v>
      </c>
      <c r="L9615" s="47"/>
      <c r="M9615" s="47"/>
    </row>
    <row r="9616" spans="1:13" x14ac:dyDescent="0.4">
      <c r="A9616" t="str">
        <f t="shared" si="150"/>
        <v>35_2A_F_0_365_5_HH800_Core</v>
      </c>
      <c r="B9616">
        <v>35</v>
      </c>
      <c r="C9616" t="s">
        <v>176</v>
      </c>
      <c r="D9616" t="s">
        <v>169</v>
      </c>
      <c r="E9616">
        <v>0</v>
      </c>
      <c r="F9616">
        <v>365</v>
      </c>
      <c r="G9616">
        <v>5</v>
      </c>
      <c r="H9616" t="s">
        <v>303</v>
      </c>
      <c r="I9616" t="s">
        <v>170</v>
      </c>
      <c r="J9616">
        <v>31.690905758610789</v>
      </c>
      <c r="L9616" s="47"/>
      <c r="M9616" s="47"/>
    </row>
    <row r="9617" spans="1:13" x14ac:dyDescent="0.4">
      <c r="A9617" t="str">
        <f t="shared" si="150"/>
        <v>32_4M_F_6_60_5_HH800_Core</v>
      </c>
      <c r="B9617">
        <v>32</v>
      </c>
      <c r="C9617" t="s">
        <v>173</v>
      </c>
      <c r="D9617" t="s">
        <v>169</v>
      </c>
      <c r="E9617">
        <v>6</v>
      </c>
      <c r="F9617">
        <v>60</v>
      </c>
      <c r="G9617">
        <v>5</v>
      </c>
      <c r="H9617" t="s">
        <v>303</v>
      </c>
      <c r="I9617" t="s">
        <v>170</v>
      </c>
      <c r="J9617">
        <v>2.2111172024104717</v>
      </c>
      <c r="L9617" s="47"/>
      <c r="M9617" s="47"/>
    </row>
    <row r="9618" spans="1:13" x14ac:dyDescent="0.4">
      <c r="A9618" t="str">
        <f t="shared" si="150"/>
        <v>37_2A_F_0_365_5_HH800_Core</v>
      </c>
      <c r="B9618">
        <v>37</v>
      </c>
      <c r="C9618" t="s">
        <v>176</v>
      </c>
      <c r="D9618" t="s">
        <v>169</v>
      </c>
      <c r="E9618">
        <v>0</v>
      </c>
      <c r="F9618">
        <v>365</v>
      </c>
      <c r="G9618">
        <v>5</v>
      </c>
      <c r="H9618" t="s">
        <v>303</v>
      </c>
      <c r="I9618" t="s">
        <v>170</v>
      </c>
      <c r="J9618">
        <v>35.658653335748518</v>
      </c>
      <c r="L9618" s="47"/>
      <c r="M9618" s="47"/>
    </row>
    <row r="9619" spans="1:13" x14ac:dyDescent="0.4">
      <c r="A9619" t="str">
        <f t="shared" si="150"/>
        <v>39_2A_M_0_90_5_HH800_Core</v>
      </c>
      <c r="B9619">
        <v>39</v>
      </c>
      <c r="C9619" t="s">
        <v>176</v>
      </c>
      <c r="D9619" t="s">
        <v>174</v>
      </c>
      <c r="E9619">
        <v>0</v>
      </c>
      <c r="F9619">
        <v>90</v>
      </c>
      <c r="G9619">
        <v>5</v>
      </c>
      <c r="H9619" t="s">
        <v>303</v>
      </c>
      <c r="I9619" t="s">
        <v>170</v>
      </c>
      <c r="J9619">
        <v>38.856619229220094</v>
      </c>
      <c r="L9619" s="47"/>
      <c r="M9619" s="47"/>
    </row>
    <row r="9620" spans="1:13" x14ac:dyDescent="0.4">
      <c r="A9620" t="str">
        <f t="shared" si="150"/>
        <v>43_2A_F_0_60_2_HH800_Core</v>
      </c>
      <c r="B9620">
        <v>43</v>
      </c>
      <c r="C9620" t="s">
        <v>176</v>
      </c>
      <c r="D9620" t="s">
        <v>169</v>
      </c>
      <c r="E9620">
        <v>0</v>
      </c>
      <c r="F9620">
        <v>60</v>
      </c>
      <c r="G9620">
        <v>2</v>
      </c>
      <c r="H9620" t="s">
        <v>303</v>
      </c>
      <c r="I9620" t="s">
        <v>170</v>
      </c>
      <c r="J9620">
        <v>56.516926637518878</v>
      </c>
      <c r="L9620" s="47"/>
      <c r="M9620" s="47"/>
    </row>
    <row r="9621" spans="1:13" x14ac:dyDescent="0.4">
      <c r="A9621" t="str">
        <f t="shared" si="150"/>
        <v>44_2A_F_6_180_5_HH800_Core</v>
      </c>
      <c r="B9621">
        <v>44</v>
      </c>
      <c r="C9621" t="s">
        <v>176</v>
      </c>
      <c r="D9621" t="s">
        <v>169</v>
      </c>
      <c r="E9621">
        <v>6</v>
      </c>
      <c r="F9621">
        <v>180</v>
      </c>
      <c r="G9621">
        <v>5</v>
      </c>
      <c r="H9621" t="s">
        <v>303</v>
      </c>
      <c r="I9621" t="s">
        <v>170</v>
      </c>
      <c r="J9621">
        <v>6.1054893813490771</v>
      </c>
      <c r="L9621" s="47"/>
      <c r="M9621" s="47"/>
    </row>
    <row r="9622" spans="1:13" x14ac:dyDescent="0.4">
      <c r="A9622" t="str">
        <f t="shared" si="150"/>
        <v>58_4A_M_0_90_5_HH800_Core</v>
      </c>
      <c r="B9622">
        <v>58</v>
      </c>
      <c r="C9622" t="s">
        <v>168</v>
      </c>
      <c r="D9622" t="s">
        <v>174</v>
      </c>
      <c r="E9622">
        <v>0</v>
      </c>
      <c r="F9622">
        <v>90</v>
      </c>
      <c r="G9622">
        <v>5</v>
      </c>
      <c r="H9622" t="s">
        <v>303</v>
      </c>
      <c r="I9622" t="s">
        <v>170</v>
      </c>
      <c r="J9622">
        <v>53.622454811562562</v>
      </c>
      <c r="L9622" s="47"/>
      <c r="M9622" s="47"/>
    </row>
    <row r="9623" spans="1:13" x14ac:dyDescent="0.4">
      <c r="A9623" t="str">
        <f t="shared" si="150"/>
        <v>31_2A_F_3_180_5_HH800_Core</v>
      </c>
      <c r="B9623">
        <v>31</v>
      </c>
      <c r="C9623" t="s">
        <v>176</v>
      </c>
      <c r="D9623" t="s">
        <v>169</v>
      </c>
      <c r="E9623">
        <v>3</v>
      </c>
      <c r="F9623">
        <v>180</v>
      </c>
      <c r="G9623">
        <v>5</v>
      </c>
      <c r="H9623" t="s">
        <v>303</v>
      </c>
      <c r="I9623" t="s">
        <v>170</v>
      </c>
      <c r="J9623">
        <v>2.7080659803528073</v>
      </c>
      <c r="L9623" s="47"/>
      <c r="M9623" s="47"/>
    </row>
    <row r="9624" spans="1:13" x14ac:dyDescent="0.4">
      <c r="A9624" t="str">
        <f t="shared" si="150"/>
        <v>64_4A_F_6_365_5_HH800_Core</v>
      </c>
      <c r="B9624">
        <v>64</v>
      </c>
      <c r="C9624" t="s">
        <v>168</v>
      </c>
      <c r="D9624" t="s">
        <v>169</v>
      </c>
      <c r="E9624">
        <v>6</v>
      </c>
      <c r="F9624">
        <v>365</v>
      </c>
      <c r="G9624">
        <v>5</v>
      </c>
      <c r="H9624" t="s">
        <v>303</v>
      </c>
      <c r="I9624" t="s">
        <v>170</v>
      </c>
      <c r="J9624">
        <v>4.7192695761818673</v>
      </c>
      <c r="L9624" s="47"/>
      <c r="M9624" s="47"/>
    </row>
    <row r="9625" spans="1:13" x14ac:dyDescent="0.4">
      <c r="A9625" t="str">
        <f t="shared" si="150"/>
        <v>56_2A_M_0_180_5_HH800_Core</v>
      </c>
      <c r="B9625">
        <v>56</v>
      </c>
      <c r="C9625" t="s">
        <v>176</v>
      </c>
      <c r="D9625" t="s">
        <v>174</v>
      </c>
      <c r="E9625">
        <v>0</v>
      </c>
      <c r="F9625">
        <v>180</v>
      </c>
      <c r="G9625">
        <v>5</v>
      </c>
      <c r="H9625" t="s">
        <v>303</v>
      </c>
      <c r="I9625" t="s">
        <v>170</v>
      </c>
      <c r="J9625">
        <v>84.253024765537248</v>
      </c>
      <c r="L9625" s="47"/>
      <c r="M9625" s="47"/>
    </row>
    <row r="9626" spans="1:13" x14ac:dyDescent="0.4">
      <c r="A9626" t="str">
        <f t="shared" si="150"/>
        <v>62_4A_F_0_60_2_HH800_Core</v>
      </c>
      <c r="B9626">
        <v>62</v>
      </c>
      <c r="C9626" t="s">
        <v>168</v>
      </c>
      <c r="D9626" t="s">
        <v>169</v>
      </c>
      <c r="E9626">
        <v>0</v>
      </c>
      <c r="F9626">
        <v>60</v>
      </c>
      <c r="G9626">
        <v>2</v>
      </c>
      <c r="H9626" t="s">
        <v>303</v>
      </c>
      <c r="I9626" t="s">
        <v>170</v>
      </c>
      <c r="J9626">
        <v>78.877417924066904</v>
      </c>
      <c r="L9626" s="47"/>
      <c r="M9626" s="47"/>
    </row>
    <row r="9627" spans="1:13" x14ac:dyDescent="0.4">
      <c r="A9627" t="str">
        <f t="shared" si="150"/>
        <v>27_4A_M_0_365_5_HH800_Core</v>
      </c>
      <c r="B9627">
        <v>27</v>
      </c>
      <c r="C9627" t="s">
        <v>168</v>
      </c>
      <c r="D9627" t="s">
        <v>174</v>
      </c>
      <c r="E9627">
        <v>0</v>
      </c>
      <c r="F9627">
        <v>365</v>
      </c>
      <c r="G9627">
        <v>5</v>
      </c>
      <c r="H9627" t="s">
        <v>303</v>
      </c>
      <c r="I9627" t="s">
        <v>170</v>
      </c>
      <c r="J9627">
        <v>10.286372785338152</v>
      </c>
      <c r="L9627" s="47"/>
      <c r="M9627" s="47"/>
    </row>
    <row r="9628" spans="1:13" x14ac:dyDescent="0.4">
      <c r="A9628" t="str">
        <f t="shared" si="150"/>
        <v>27_4M_M_0_365_5_HH800_Core</v>
      </c>
      <c r="B9628">
        <v>27</v>
      </c>
      <c r="C9628" t="s">
        <v>173</v>
      </c>
      <c r="D9628" t="s">
        <v>174</v>
      </c>
      <c r="E9628">
        <v>0</v>
      </c>
      <c r="F9628">
        <v>365</v>
      </c>
      <c r="G9628">
        <v>5</v>
      </c>
      <c r="H9628" t="s">
        <v>303</v>
      </c>
      <c r="I9628" t="s">
        <v>170</v>
      </c>
      <c r="J9628">
        <v>9.7214884248931543</v>
      </c>
      <c r="L9628" s="47"/>
      <c r="M9628" s="47"/>
    </row>
    <row r="9629" spans="1:13" x14ac:dyDescent="0.4">
      <c r="A9629" t="str">
        <f t="shared" si="150"/>
        <v>32_2A_F_0_90_5_HH800_Core</v>
      </c>
      <c r="B9629">
        <v>32</v>
      </c>
      <c r="C9629" t="s">
        <v>176</v>
      </c>
      <c r="D9629" t="s">
        <v>169</v>
      </c>
      <c r="E9629">
        <v>0</v>
      </c>
      <c r="F9629">
        <v>90</v>
      </c>
      <c r="G9629">
        <v>5</v>
      </c>
      <c r="H9629" t="s">
        <v>303</v>
      </c>
      <c r="I9629" t="s">
        <v>170</v>
      </c>
      <c r="J9629">
        <v>41.437088960646491</v>
      </c>
      <c r="L9629" s="47"/>
      <c r="M9629" s="47"/>
    </row>
    <row r="9630" spans="1:13" x14ac:dyDescent="0.4">
      <c r="A9630" t="str">
        <f t="shared" si="150"/>
        <v>33_2A_F_0_90_5_HH800_Core</v>
      </c>
      <c r="B9630">
        <v>33</v>
      </c>
      <c r="C9630" t="s">
        <v>176</v>
      </c>
      <c r="D9630" t="s">
        <v>169</v>
      </c>
      <c r="E9630">
        <v>0</v>
      </c>
      <c r="F9630">
        <v>90</v>
      </c>
      <c r="G9630">
        <v>5</v>
      </c>
      <c r="H9630" t="s">
        <v>303</v>
      </c>
      <c r="I9630" t="s">
        <v>170</v>
      </c>
      <c r="J9630">
        <v>42.075672239324504</v>
      </c>
      <c r="L9630" s="47"/>
      <c r="M9630" s="47"/>
    </row>
    <row r="9631" spans="1:13" x14ac:dyDescent="0.4">
      <c r="A9631" t="str">
        <f t="shared" si="150"/>
        <v>34_2A_F_0_90_5_HH800_Core</v>
      </c>
      <c r="B9631">
        <v>34</v>
      </c>
      <c r="C9631" t="s">
        <v>176</v>
      </c>
      <c r="D9631" t="s">
        <v>169</v>
      </c>
      <c r="E9631">
        <v>0</v>
      </c>
      <c r="F9631">
        <v>90</v>
      </c>
      <c r="G9631">
        <v>5</v>
      </c>
      <c r="H9631" t="s">
        <v>303</v>
      </c>
      <c r="I9631" t="s">
        <v>170</v>
      </c>
      <c r="J9631">
        <v>41.866948423970925</v>
      </c>
      <c r="L9631" s="47"/>
      <c r="M9631" s="47"/>
    </row>
    <row r="9632" spans="1:13" x14ac:dyDescent="0.4">
      <c r="A9632" t="str">
        <f t="shared" si="150"/>
        <v>35_2A_F_0_90_5_HH800_Core</v>
      </c>
      <c r="B9632">
        <v>35</v>
      </c>
      <c r="C9632" t="s">
        <v>176</v>
      </c>
      <c r="D9632" t="s">
        <v>169</v>
      </c>
      <c r="E9632">
        <v>0</v>
      </c>
      <c r="F9632">
        <v>90</v>
      </c>
      <c r="G9632">
        <v>5</v>
      </c>
      <c r="H9632" t="s">
        <v>303</v>
      </c>
      <c r="I9632" t="s">
        <v>170</v>
      </c>
      <c r="J9632">
        <v>41.662596495590698</v>
      </c>
      <c r="L9632" s="47"/>
      <c r="M9632" s="47"/>
    </row>
    <row r="9633" spans="1:13" x14ac:dyDescent="0.4">
      <c r="A9633" t="str">
        <f t="shared" si="150"/>
        <v>47_2A_F_6_90_5_HH800_Core</v>
      </c>
      <c r="B9633">
        <v>47</v>
      </c>
      <c r="C9633" t="s">
        <v>176</v>
      </c>
      <c r="D9633" t="s">
        <v>169</v>
      </c>
      <c r="E9633">
        <v>6</v>
      </c>
      <c r="F9633">
        <v>90</v>
      </c>
      <c r="G9633">
        <v>5</v>
      </c>
      <c r="H9633" t="s">
        <v>303</v>
      </c>
      <c r="I9633" t="s">
        <v>170</v>
      </c>
      <c r="J9633">
        <v>6.45301264461441</v>
      </c>
      <c r="L9633" s="47"/>
      <c r="M9633" s="47"/>
    </row>
    <row r="9634" spans="1:13" x14ac:dyDescent="0.4">
      <c r="A9634" t="str">
        <f t="shared" si="150"/>
        <v>63_4A_F_3_180_5_HH800_Core</v>
      </c>
      <c r="B9634">
        <v>63</v>
      </c>
      <c r="C9634" t="s">
        <v>168</v>
      </c>
      <c r="D9634" t="s">
        <v>169</v>
      </c>
      <c r="E9634">
        <v>3</v>
      </c>
      <c r="F9634">
        <v>180</v>
      </c>
      <c r="G9634">
        <v>5</v>
      </c>
      <c r="H9634" t="s">
        <v>303</v>
      </c>
      <c r="I9634" t="s">
        <v>170</v>
      </c>
      <c r="J9634">
        <v>3.0721090911857334</v>
      </c>
      <c r="L9634" s="47"/>
      <c r="M9634" s="47"/>
    </row>
    <row r="9635" spans="1:13" x14ac:dyDescent="0.4">
      <c r="A9635" t="str">
        <f t="shared" si="150"/>
        <v>56_4A_M_3_365_5_HH800_Core</v>
      </c>
      <c r="B9635">
        <v>56</v>
      </c>
      <c r="C9635" t="s">
        <v>168</v>
      </c>
      <c r="D9635" t="s">
        <v>174</v>
      </c>
      <c r="E9635">
        <v>3</v>
      </c>
      <c r="F9635">
        <v>365</v>
      </c>
      <c r="G9635">
        <v>5</v>
      </c>
      <c r="H9635" t="s">
        <v>303</v>
      </c>
      <c r="I9635" t="s">
        <v>170</v>
      </c>
      <c r="J9635">
        <v>2.4428983084615954</v>
      </c>
      <c r="L9635" s="47"/>
      <c r="M9635" s="47"/>
    </row>
    <row r="9636" spans="1:13" x14ac:dyDescent="0.4">
      <c r="A9636" t="str">
        <f t="shared" si="150"/>
        <v>35_2A_M_3_365_5_HH800_Core</v>
      </c>
      <c r="B9636">
        <v>35</v>
      </c>
      <c r="C9636" t="s">
        <v>176</v>
      </c>
      <c r="D9636" t="s">
        <v>174</v>
      </c>
      <c r="E9636">
        <v>3</v>
      </c>
      <c r="F9636">
        <v>365</v>
      </c>
      <c r="G9636">
        <v>5</v>
      </c>
      <c r="H9636" t="s">
        <v>303</v>
      </c>
      <c r="I9636" t="s">
        <v>170</v>
      </c>
      <c r="J9636">
        <v>1.9689141064726527</v>
      </c>
      <c r="L9636" s="47"/>
      <c r="M9636" s="47"/>
    </row>
    <row r="9637" spans="1:13" x14ac:dyDescent="0.4">
      <c r="A9637" t="str">
        <f t="shared" si="150"/>
        <v>57_4A_M_0_180_5_HH800_Core</v>
      </c>
      <c r="B9637">
        <v>57</v>
      </c>
      <c r="C9637" t="s">
        <v>168</v>
      </c>
      <c r="D9637" t="s">
        <v>174</v>
      </c>
      <c r="E9637">
        <v>0</v>
      </c>
      <c r="F9637">
        <v>180</v>
      </c>
      <c r="G9637">
        <v>5</v>
      </c>
      <c r="H9637" t="s">
        <v>303</v>
      </c>
      <c r="I9637" t="s">
        <v>170</v>
      </c>
      <c r="J9637">
        <v>48.756015306395312</v>
      </c>
      <c r="L9637" s="47"/>
      <c r="M9637" s="47"/>
    </row>
    <row r="9638" spans="1:13" x14ac:dyDescent="0.4">
      <c r="A9638" t="str">
        <f t="shared" si="150"/>
        <v>47_4A_M_3_90_5_HH800_Core</v>
      </c>
      <c r="B9638">
        <v>47</v>
      </c>
      <c r="C9638" t="s">
        <v>168</v>
      </c>
      <c r="D9638" t="s">
        <v>174</v>
      </c>
      <c r="E9638">
        <v>3</v>
      </c>
      <c r="F9638">
        <v>90</v>
      </c>
      <c r="G9638">
        <v>5</v>
      </c>
      <c r="H9638" t="s">
        <v>303</v>
      </c>
      <c r="I9638" t="s">
        <v>170</v>
      </c>
      <c r="J9638">
        <v>1.8507034892787462</v>
      </c>
      <c r="L9638" s="47"/>
      <c r="M9638" s="47"/>
    </row>
    <row r="9639" spans="1:13" x14ac:dyDescent="0.4">
      <c r="A9639" t="str">
        <f t="shared" si="150"/>
        <v>50_2A_F_0_365_5_HH800_Core</v>
      </c>
      <c r="B9639">
        <v>50</v>
      </c>
      <c r="C9639" t="s">
        <v>176</v>
      </c>
      <c r="D9639" t="s">
        <v>169</v>
      </c>
      <c r="E9639">
        <v>0</v>
      </c>
      <c r="F9639">
        <v>365</v>
      </c>
      <c r="G9639">
        <v>5</v>
      </c>
      <c r="H9639" t="s">
        <v>303</v>
      </c>
      <c r="I9639" t="s">
        <v>170</v>
      </c>
      <c r="J9639">
        <v>56.346152818241308</v>
      </c>
      <c r="L9639" s="47"/>
      <c r="M9639" s="47"/>
    </row>
    <row r="9640" spans="1:13" x14ac:dyDescent="0.4">
      <c r="A9640" t="str">
        <f t="shared" si="150"/>
        <v>40_2A_M_0_180_5_HH800_Core</v>
      </c>
      <c r="B9640">
        <v>40</v>
      </c>
      <c r="C9640" t="s">
        <v>176</v>
      </c>
      <c r="D9640" t="s">
        <v>174</v>
      </c>
      <c r="E9640">
        <v>0</v>
      </c>
      <c r="F9640">
        <v>180</v>
      </c>
      <c r="G9640">
        <v>5</v>
      </c>
      <c r="H9640" t="s">
        <v>303</v>
      </c>
      <c r="I9640" t="s">
        <v>170</v>
      </c>
      <c r="J9640">
        <v>34.694291995211103</v>
      </c>
      <c r="L9640" s="47"/>
      <c r="M9640" s="47"/>
    </row>
    <row r="9641" spans="1:13" x14ac:dyDescent="0.4">
      <c r="A9641" t="str">
        <f t="shared" si="150"/>
        <v>50_2A_F_3_90_5_HH800_Core</v>
      </c>
      <c r="B9641">
        <v>50</v>
      </c>
      <c r="C9641" t="s">
        <v>176</v>
      </c>
      <c r="D9641" t="s">
        <v>169</v>
      </c>
      <c r="E9641">
        <v>3</v>
      </c>
      <c r="F9641">
        <v>90</v>
      </c>
      <c r="G9641">
        <v>5</v>
      </c>
      <c r="H9641" t="s">
        <v>303</v>
      </c>
      <c r="I9641" t="s">
        <v>170</v>
      </c>
      <c r="J9641">
        <v>4.1123823129706194</v>
      </c>
      <c r="L9641" s="47"/>
      <c r="M9641" s="47"/>
    </row>
    <row r="9642" spans="1:13" x14ac:dyDescent="0.4">
      <c r="A9642" t="str">
        <f t="shared" si="150"/>
        <v>46_2A_F_6_365_5_HH800_Core</v>
      </c>
      <c r="B9642">
        <v>46</v>
      </c>
      <c r="C9642" t="s">
        <v>176</v>
      </c>
      <c r="D9642" t="s">
        <v>169</v>
      </c>
      <c r="E9642">
        <v>6</v>
      </c>
      <c r="F9642">
        <v>365</v>
      </c>
      <c r="G9642">
        <v>5</v>
      </c>
      <c r="H9642" t="s">
        <v>303</v>
      </c>
      <c r="I9642" t="s">
        <v>170</v>
      </c>
      <c r="J9642">
        <v>6.4398507888823584</v>
      </c>
      <c r="L9642" s="47"/>
      <c r="M9642" s="47"/>
    </row>
    <row r="9643" spans="1:13" x14ac:dyDescent="0.4">
      <c r="A9643" t="str">
        <f t="shared" si="150"/>
        <v>59_2A_M_6_180_5_HH800_Core</v>
      </c>
      <c r="B9643">
        <v>59</v>
      </c>
      <c r="C9643" t="s">
        <v>176</v>
      </c>
      <c r="D9643" t="s">
        <v>174</v>
      </c>
      <c r="E9643">
        <v>6</v>
      </c>
      <c r="F9643">
        <v>180</v>
      </c>
      <c r="G9643">
        <v>5</v>
      </c>
      <c r="H9643" t="s">
        <v>303</v>
      </c>
      <c r="I9643" t="s">
        <v>170</v>
      </c>
      <c r="J9643">
        <v>7.5099758639629828</v>
      </c>
      <c r="L9643" s="47"/>
      <c r="M9643" s="47"/>
    </row>
    <row r="9644" spans="1:13" x14ac:dyDescent="0.4">
      <c r="A9644" t="str">
        <f t="shared" si="150"/>
        <v>57_2A_M_3_365_5_HH800_Core</v>
      </c>
      <c r="B9644">
        <v>57</v>
      </c>
      <c r="C9644" t="s">
        <v>176</v>
      </c>
      <c r="D9644" t="s">
        <v>174</v>
      </c>
      <c r="E9644">
        <v>3</v>
      </c>
      <c r="F9644">
        <v>365</v>
      </c>
      <c r="G9644">
        <v>5</v>
      </c>
      <c r="H9644" t="s">
        <v>303</v>
      </c>
      <c r="I9644" t="s">
        <v>170</v>
      </c>
      <c r="J9644">
        <v>3.9366599443078369</v>
      </c>
      <c r="L9644" s="47"/>
      <c r="M9644" s="47"/>
    </row>
    <row r="9645" spans="1:13" x14ac:dyDescent="0.4">
      <c r="A9645" t="str">
        <f t="shared" si="150"/>
        <v>52_2A_M_0_90_5_HH800_Core</v>
      </c>
      <c r="B9645">
        <v>52</v>
      </c>
      <c r="C9645" t="s">
        <v>176</v>
      </c>
      <c r="D9645" t="s">
        <v>174</v>
      </c>
      <c r="E9645">
        <v>0</v>
      </c>
      <c r="F9645">
        <v>90</v>
      </c>
      <c r="G9645">
        <v>5</v>
      </c>
      <c r="H9645" t="s">
        <v>303</v>
      </c>
      <c r="I9645" t="s">
        <v>170</v>
      </c>
      <c r="J9645">
        <v>74.042675573866575</v>
      </c>
      <c r="L9645" s="47"/>
      <c r="M9645" s="47"/>
    </row>
    <row r="9646" spans="1:13" x14ac:dyDescent="0.4">
      <c r="A9646" t="str">
        <f t="shared" si="150"/>
        <v>37_2A_M_0_365_5_HH800_Core</v>
      </c>
      <c r="B9646">
        <v>37</v>
      </c>
      <c r="C9646" t="s">
        <v>176</v>
      </c>
      <c r="D9646" t="s">
        <v>174</v>
      </c>
      <c r="E9646">
        <v>0</v>
      </c>
      <c r="F9646">
        <v>365</v>
      </c>
      <c r="G9646">
        <v>5</v>
      </c>
      <c r="H9646" t="s">
        <v>303</v>
      </c>
      <c r="I9646" t="s">
        <v>170</v>
      </c>
      <c r="J9646">
        <v>26.47520400931058</v>
      </c>
      <c r="L9646" s="47"/>
      <c r="M9646" s="47"/>
    </row>
    <row r="9647" spans="1:13" x14ac:dyDescent="0.4">
      <c r="A9647" t="str">
        <f t="shared" si="150"/>
        <v>53_4A_F_6_365_5_HH800_Core</v>
      </c>
      <c r="B9647">
        <v>53</v>
      </c>
      <c r="C9647" t="s">
        <v>168</v>
      </c>
      <c r="D9647" t="s">
        <v>169</v>
      </c>
      <c r="E9647">
        <v>6</v>
      </c>
      <c r="F9647">
        <v>365</v>
      </c>
      <c r="G9647">
        <v>5</v>
      </c>
      <c r="H9647" t="s">
        <v>303</v>
      </c>
      <c r="I9647" t="s">
        <v>170</v>
      </c>
      <c r="J9647">
        <v>4.7636093220071398</v>
      </c>
      <c r="L9647" s="47"/>
      <c r="M9647" s="47"/>
    </row>
    <row r="9648" spans="1:13" x14ac:dyDescent="0.4">
      <c r="A9648" t="str">
        <f t="shared" si="150"/>
        <v>62_4A_F_6_180_5_HH800_Core</v>
      </c>
      <c r="B9648">
        <v>62</v>
      </c>
      <c r="C9648" t="s">
        <v>168</v>
      </c>
      <c r="D9648" t="s">
        <v>169</v>
      </c>
      <c r="E9648">
        <v>6</v>
      </c>
      <c r="F9648">
        <v>180</v>
      </c>
      <c r="G9648">
        <v>5</v>
      </c>
      <c r="H9648" t="s">
        <v>303</v>
      </c>
      <c r="I9648" t="s">
        <v>170</v>
      </c>
      <c r="J9648">
        <v>4.614633883774804</v>
      </c>
      <c r="L9648" s="47"/>
      <c r="M9648" s="47"/>
    </row>
    <row r="9649" spans="1:13" x14ac:dyDescent="0.4">
      <c r="A9649" t="str">
        <f t="shared" si="150"/>
        <v>57_2A_M_0_365_5_HH800_Core</v>
      </c>
      <c r="B9649">
        <v>57</v>
      </c>
      <c r="C9649" t="s">
        <v>176</v>
      </c>
      <c r="D9649" t="s">
        <v>174</v>
      </c>
      <c r="E9649">
        <v>0</v>
      </c>
      <c r="F9649">
        <v>365</v>
      </c>
      <c r="G9649">
        <v>5</v>
      </c>
      <c r="H9649" t="s">
        <v>303</v>
      </c>
      <c r="I9649" t="s">
        <v>170</v>
      </c>
      <c r="J9649">
        <v>78.959937332722077</v>
      </c>
      <c r="L9649" s="47"/>
      <c r="M9649" s="47"/>
    </row>
    <row r="9650" spans="1:13" x14ac:dyDescent="0.4">
      <c r="A9650" t="str">
        <f t="shared" si="150"/>
        <v>38_2A_M_0_365_5_HH800_Core</v>
      </c>
      <c r="B9650">
        <v>38</v>
      </c>
      <c r="C9650" t="s">
        <v>176</v>
      </c>
      <c r="D9650" t="s">
        <v>174</v>
      </c>
      <c r="E9650">
        <v>0</v>
      </c>
      <c r="F9650">
        <v>365</v>
      </c>
      <c r="G9650">
        <v>5</v>
      </c>
      <c r="H9650" t="s">
        <v>303</v>
      </c>
      <c r="I9650" t="s">
        <v>170</v>
      </c>
      <c r="J9650">
        <v>27.249131370517286</v>
      </c>
      <c r="L9650" s="47"/>
      <c r="M9650" s="47"/>
    </row>
    <row r="9651" spans="1:13" x14ac:dyDescent="0.4">
      <c r="A9651" t="str">
        <f t="shared" si="150"/>
        <v>61_2A_F_3_365_5_HH800_Core</v>
      </c>
      <c r="B9651">
        <v>61</v>
      </c>
      <c r="C9651" t="s">
        <v>176</v>
      </c>
      <c r="D9651" t="s">
        <v>169</v>
      </c>
      <c r="E9651">
        <v>3</v>
      </c>
      <c r="F9651">
        <v>365</v>
      </c>
      <c r="G9651">
        <v>5</v>
      </c>
      <c r="H9651" t="s">
        <v>303</v>
      </c>
      <c r="I9651" t="s">
        <v>170</v>
      </c>
      <c r="J9651">
        <v>4.1992851654512631</v>
      </c>
      <c r="L9651" s="47"/>
      <c r="M9651" s="47"/>
    </row>
    <row r="9652" spans="1:13" x14ac:dyDescent="0.4">
      <c r="A9652" t="str">
        <f t="shared" si="150"/>
        <v>55_4A_F_0_180_5_HH800_Core</v>
      </c>
      <c r="B9652">
        <v>55</v>
      </c>
      <c r="C9652" t="s">
        <v>168</v>
      </c>
      <c r="D9652" t="s">
        <v>169</v>
      </c>
      <c r="E9652">
        <v>0</v>
      </c>
      <c r="F9652">
        <v>180</v>
      </c>
      <c r="G9652">
        <v>5</v>
      </c>
      <c r="H9652" t="s">
        <v>303</v>
      </c>
      <c r="I9652" t="s">
        <v>170</v>
      </c>
      <c r="J9652">
        <v>48.210900119376731</v>
      </c>
      <c r="L9652" s="47"/>
      <c r="M9652" s="47"/>
    </row>
    <row r="9653" spans="1:13" x14ac:dyDescent="0.4">
      <c r="A9653" t="str">
        <f t="shared" si="150"/>
        <v>44_2A_F_0_90_5_HH800_Core</v>
      </c>
      <c r="B9653">
        <v>44</v>
      </c>
      <c r="C9653" t="s">
        <v>176</v>
      </c>
      <c r="D9653" t="s">
        <v>169</v>
      </c>
      <c r="E9653">
        <v>0</v>
      </c>
      <c r="F9653">
        <v>90</v>
      </c>
      <c r="G9653">
        <v>5</v>
      </c>
      <c r="H9653" t="s">
        <v>303</v>
      </c>
      <c r="I9653" t="s">
        <v>170</v>
      </c>
      <c r="J9653">
        <v>64.573130866296253</v>
      </c>
      <c r="L9653" s="47"/>
      <c r="M9653" s="47"/>
    </row>
    <row r="9654" spans="1:13" x14ac:dyDescent="0.4">
      <c r="A9654" t="str">
        <f t="shared" si="150"/>
        <v>44_2A_M_3_180_5_HH800_Core</v>
      </c>
      <c r="B9654">
        <v>44</v>
      </c>
      <c r="C9654" t="s">
        <v>176</v>
      </c>
      <c r="D9654" t="s">
        <v>174</v>
      </c>
      <c r="E9654">
        <v>3</v>
      </c>
      <c r="F9654">
        <v>180</v>
      </c>
      <c r="G9654">
        <v>5</v>
      </c>
      <c r="H9654" t="s">
        <v>303</v>
      </c>
      <c r="I9654" t="s">
        <v>170</v>
      </c>
      <c r="J9654">
        <v>3.0575630810448198</v>
      </c>
      <c r="L9654" s="47"/>
      <c r="M9654" s="47"/>
    </row>
    <row r="9655" spans="1:13" x14ac:dyDescent="0.4">
      <c r="A9655" t="str">
        <f t="shared" si="150"/>
        <v>32_2A_F_6_90_5_HH800_Core</v>
      </c>
      <c r="B9655">
        <v>32</v>
      </c>
      <c r="C9655" t="s">
        <v>176</v>
      </c>
      <c r="D9655" t="s">
        <v>169</v>
      </c>
      <c r="E9655">
        <v>6</v>
      </c>
      <c r="F9655">
        <v>90</v>
      </c>
      <c r="G9655">
        <v>5</v>
      </c>
      <c r="H9655" t="s">
        <v>303</v>
      </c>
      <c r="I9655" t="s">
        <v>170</v>
      </c>
      <c r="J9655">
        <v>4.2031586496342985</v>
      </c>
      <c r="L9655" s="47"/>
      <c r="M9655" s="47"/>
    </row>
    <row r="9656" spans="1:13" x14ac:dyDescent="0.4">
      <c r="A9656" t="str">
        <f t="shared" si="150"/>
        <v>42_2A_M_0_90_5_HH800_Core</v>
      </c>
      <c r="B9656">
        <v>42</v>
      </c>
      <c r="C9656" t="s">
        <v>176</v>
      </c>
      <c r="D9656" t="s">
        <v>174</v>
      </c>
      <c r="E9656">
        <v>0</v>
      </c>
      <c r="F9656">
        <v>90</v>
      </c>
      <c r="G9656">
        <v>5</v>
      </c>
      <c r="H9656" t="s">
        <v>303</v>
      </c>
      <c r="I9656" t="s">
        <v>170</v>
      </c>
      <c r="J9656">
        <v>44.90910703475685</v>
      </c>
      <c r="L9656" s="47"/>
      <c r="M9656" s="47"/>
    </row>
    <row r="9657" spans="1:13" x14ac:dyDescent="0.4">
      <c r="A9657" t="str">
        <f t="shared" si="150"/>
        <v>47_2A_M_0_90_2_HH800_Core</v>
      </c>
      <c r="B9657">
        <v>47</v>
      </c>
      <c r="C9657" t="s">
        <v>176</v>
      </c>
      <c r="D9657" t="s">
        <v>174</v>
      </c>
      <c r="E9657">
        <v>0</v>
      </c>
      <c r="F9657">
        <v>90</v>
      </c>
      <c r="G9657">
        <v>2</v>
      </c>
      <c r="H9657" t="s">
        <v>303</v>
      </c>
      <c r="I9657" t="s">
        <v>170</v>
      </c>
      <c r="J9657">
        <v>34.727067397420221</v>
      </c>
      <c r="L9657" s="47"/>
      <c r="M9657" s="47"/>
    </row>
    <row r="9658" spans="1:13" x14ac:dyDescent="0.4">
      <c r="A9658" t="str">
        <f t="shared" si="150"/>
        <v>52_4A_M_6_365_5_HH800_Core</v>
      </c>
      <c r="B9658">
        <v>52</v>
      </c>
      <c r="C9658" t="s">
        <v>168</v>
      </c>
      <c r="D9658" t="s">
        <v>174</v>
      </c>
      <c r="E9658">
        <v>6</v>
      </c>
      <c r="F9658">
        <v>365</v>
      </c>
      <c r="G9658">
        <v>5</v>
      </c>
      <c r="H9658" t="s">
        <v>303</v>
      </c>
      <c r="I9658" t="s">
        <v>170</v>
      </c>
      <c r="J9658">
        <v>3.6159797779797453</v>
      </c>
      <c r="L9658" s="47"/>
      <c r="M9658" s="47"/>
    </row>
    <row r="9659" spans="1:13" x14ac:dyDescent="0.4">
      <c r="A9659" t="str">
        <f t="shared" si="150"/>
        <v>42_2A_F_0_90_5_HH800_Core</v>
      </c>
      <c r="B9659">
        <v>42</v>
      </c>
      <c r="C9659" t="s">
        <v>176</v>
      </c>
      <c r="D9659" t="s">
        <v>169</v>
      </c>
      <c r="E9659">
        <v>0</v>
      </c>
      <c r="F9659">
        <v>90</v>
      </c>
      <c r="G9659">
        <v>5</v>
      </c>
      <c r="H9659" t="s">
        <v>303</v>
      </c>
      <c r="I9659" t="s">
        <v>170</v>
      </c>
      <c r="J9659">
        <v>58.71669553179246</v>
      </c>
      <c r="L9659" s="47"/>
      <c r="M9659" s="47"/>
    </row>
    <row r="9660" spans="1:13" x14ac:dyDescent="0.4">
      <c r="A9660" t="str">
        <f t="shared" si="150"/>
        <v>44_2A_M_0_180_5_HH800_Core</v>
      </c>
      <c r="B9660">
        <v>44</v>
      </c>
      <c r="C9660" t="s">
        <v>176</v>
      </c>
      <c r="D9660" t="s">
        <v>174</v>
      </c>
      <c r="E9660">
        <v>0</v>
      </c>
      <c r="F9660">
        <v>180</v>
      </c>
      <c r="G9660">
        <v>5</v>
      </c>
      <c r="H9660" t="s">
        <v>303</v>
      </c>
      <c r="I9660" t="s">
        <v>170</v>
      </c>
      <c r="J9660">
        <v>42.326977629235571</v>
      </c>
      <c r="L9660" s="47"/>
      <c r="M9660" s="47"/>
    </row>
    <row r="9661" spans="1:13" x14ac:dyDescent="0.4">
      <c r="A9661" t="str">
        <f t="shared" si="150"/>
        <v>44_2A_M_0_180_2_HH800_Core</v>
      </c>
      <c r="B9661">
        <v>44</v>
      </c>
      <c r="C9661" t="s">
        <v>176</v>
      </c>
      <c r="D9661" t="s">
        <v>174</v>
      </c>
      <c r="E9661">
        <v>0</v>
      </c>
      <c r="F9661">
        <v>180</v>
      </c>
      <c r="G9661">
        <v>2</v>
      </c>
      <c r="H9661" t="s">
        <v>303</v>
      </c>
      <c r="I9661" t="s">
        <v>170</v>
      </c>
      <c r="J9661">
        <v>25.216793559893119</v>
      </c>
      <c r="L9661" s="47"/>
      <c r="M9661" s="47"/>
    </row>
    <row r="9662" spans="1:13" x14ac:dyDescent="0.4">
      <c r="A9662" t="str">
        <f t="shared" si="150"/>
        <v>43_4A_F_0_60_2_HH800_Core</v>
      </c>
      <c r="B9662">
        <v>43</v>
      </c>
      <c r="C9662" t="s">
        <v>168</v>
      </c>
      <c r="D9662" t="s">
        <v>169</v>
      </c>
      <c r="E9662">
        <v>0</v>
      </c>
      <c r="F9662">
        <v>60</v>
      </c>
      <c r="G9662">
        <v>2</v>
      </c>
      <c r="H9662" t="s">
        <v>303</v>
      </c>
      <c r="I9662" t="s">
        <v>170</v>
      </c>
      <c r="J9662">
        <v>35.75577195476361</v>
      </c>
      <c r="L9662" s="47"/>
      <c r="M9662" s="47"/>
    </row>
    <row r="9663" spans="1:13" x14ac:dyDescent="0.4">
      <c r="A9663" t="str">
        <f t="shared" si="150"/>
        <v>44_2A_M_3_365_5_HH800_Core</v>
      </c>
      <c r="B9663">
        <v>44</v>
      </c>
      <c r="C9663" t="s">
        <v>176</v>
      </c>
      <c r="D9663" t="s">
        <v>174</v>
      </c>
      <c r="E9663">
        <v>3</v>
      </c>
      <c r="F9663">
        <v>365</v>
      </c>
      <c r="G9663">
        <v>5</v>
      </c>
      <c r="H9663" t="s">
        <v>303</v>
      </c>
      <c r="I9663" t="s">
        <v>170</v>
      </c>
      <c r="J9663">
        <v>3.44878547898018</v>
      </c>
      <c r="L9663" s="47"/>
      <c r="M9663" s="47"/>
    </row>
    <row r="9664" spans="1:13" x14ac:dyDescent="0.4">
      <c r="A9664" t="str">
        <f t="shared" si="150"/>
        <v>41_2A_M_0_90_2_HH800_Core</v>
      </c>
      <c r="B9664">
        <v>41</v>
      </c>
      <c r="C9664" t="s">
        <v>176</v>
      </c>
      <c r="D9664" t="s">
        <v>174</v>
      </c>
      <c r="E9664">
        <v>0</v>
      </c>
      <c r="F9664">
        <v>90</v>
      </c>
      <c r="G9664">
        <v>2</v>
      </c>
      <c r="H9664" t="s">
        <v>303</v>
      </c>
      <c r="I9664" t="s">
        <v>170</v>
      </c>
      <c r="J9664">
        <v>27.967585313137345</v>
      </c>
      <c r="L9664" s="47"/>
      <c r="M9664" s="47"/>
    </row>
    <row r="9665" spans="1:13" x14ac:dyDescent="0.4">
      <c r="A9665" t="str">
        <f t="shared" si="150"/>
        <v>48_2A_F_6_90_5_HH800_Core</v>
      </c>
      <c r="B9665">
        <v>48</v>
      </c>
      <c r="C9665" t="s">
        <v>176</v>
      </c>
      <c r="D9665" t="s">
        <v>169</v>
      </c>
      <c r="E9665">
        <v>6</v>
      </c>
      <c r="F9665">
        <v>90</v>
      </c>
      <c r="G9665">
        <v>5</v>
      </c>
      <c r="H9665" t="s">
        <v>303</v>
      </c>
      <c r="I9665" t="s">
        <v>170</v>
      </c>
      <c r="J9665">
        <v>6.9974782043323769</v>
      </c>
      <c r="L9665" s="47"/>
      <c r="M9665" s="47"/>
    </row>
    <row r="9666" spans="1:13" x14ac:dyDescent="0.4">
      <c r="A9666" t="str">
        <f t="shared" si="150"/>
        <v>39_2A_M_0_365_5_HH800_Core</v>
      </c>
      <c r="B9666">
        <v>39</v>
      </c>
      <c r="C9666" t="s">
        <v>176</v>
      </c>
      <c r="D9666" t="s">
        <v>174</v>
      </c>
      <c r="E9666">
        <v>0</v>
      </c>
      <c r="F9666">
        <v>365</v>
      </c>
      <c r="G9666">
        <v>5</v>
      </c>
      <c r="H9666" t="s">
        <v>303</v>
      </c>
      <c r="I9666" t="s">
        <v>170</v>
      </c>
      <c r="J9666">
        <v>29.120940895524807</v>
      </c>
      <c r="L9666" s="47"/>
      <c r="M9666" s="47"/>
    </row>
    <row r="9667" spans="1:13" x14ac:dyDescent="0.4">
      <c r="A9667" t="str">
        <f t="shared" ref="A9667:A9730" si="151">B9667&amp;"_"&amp;C9667&amp;"_"&amp;D9667&amp;"_"&amp;E9667&amp;"_"&amp;F9667&amp;"_"&amp;G9667&amp;"_"&amp;H9667&amp;"_"&amp;I9667</f>
        <v>38_2A_M_6_180_5_HH800_Core</v>
      </c>
      <c r="B9667">
        <v>38</v>
      </c>
      <c r="C9667" t="s">
        <v>176</v>
      </c>
      <c r="D9667" t="s">
        <v>174</v>
      </c>
      <c r="E9667">
        <v>6</v>
      </c>
      <c r="F9667">
        <v>180</v>
      </c>
      <c r="G9667">
        <v>5</v>
      </c>
      <c r="H9667" t="s">
        <v>303</v>
      </c>
      <c r="I9667" t="s">
        <v>170</v>
      </c>
      <c r="J9667">
        <v>4.0101166912233541</v>
      </c>
      <c r="L9667" s="47"/>
      <c r="M9667" s="47"/>
    </row>
    <row r="9668" spans="1:13" x14ac:dyDescent="0.4">
      <c r="A9668" t="str">
        <f t="shared" si="151"/>
        <v>33_4M_F_3_365_5_HH800_Core</v>
      </c>
      <c r="B9668">
        <v>33</v>
      </c>
      <c r="C9668" t="s">
        <v>173</v>
      </c>
      <c r="D9668" t="s">
        <v>169</v>
      </c>
      <c r="E9668">
        <v>3</v>
      </c>
      <c r="F9668">
        <v>365</v>
      </c>
      <c r="G9668">
        <v>5</v>
      </c>
      <c r="H9668" t="s">
        <v>303</v>
      </c>
      <c r="I9668" t="s">
        <v>170</v>
      </c>
      <c r="J9668">
        <v>1.3875998464112778</v>
      </c>
      <c r="L9668" s="47"/>
      <c r="M9668" s="47"/>
    </row>
    <row r="9669" spans="1:13" x14ac:dyDescent="0.4">
      <c r="A9669" t="str">
        <f t="shared" si="151"/>
        <v>44_2A_M_0_365_5_HH800_Core</v>
      </c>
      <c r="B9669">
        <v>44</v>
      </c>
      <c r="C9669" t="s">
        <v>176</v>
      </c>
      <c r="D9669" t="s">
        <v>174</v>
      </c>
      <c r="E9669">
        <v>0</v>
      </c>
      <c r="F9669">
        <v>365</v>
      </c>
      <c r="G9669">
        <v>5</v>
      </c>
      <c r="H9669" t="s">
        <v>303</v>
      </c>
      <c r="I9669" t="s">
        <v>170</v>
      </c>
      <c r="J9669">
        <v>38.434445353148014</v>
      </c>
      <c r="L9669" s="47"/>
      <c r="M9669" s="47"/>
    </row>
    <row r="9670" spans="1:13" x14ac:dyDescent="0.4">
      <c r="A9670" t="str">
        <f t="shared" si="151"/>
        <v>49_4A_M_3_90_5_HH800_Core</v>
      </c>
      <c r="B9670">
        <v>49</v>
      </c>
      <c r="C9670" t="s">
        <v>168</v>
      </c>
      <c r="D9670" t="s">
        <v>174</v>
      </c>
      <c r="E9670">
        <v>3</v>
      </c>
      <c r="F9670">
        <v>90</v>
      </c>
      <c r="G9670">
        <v>5</v>
      </c>
      <c r="H9670" t="s">
        <v>303</v>
      </c>
      <c r="I9670" t="s">
        <v>170</v>
      </c>
      <c r="J9670">
        <v>2.2861537059691734</v>
      </c>
      <c r="L9670" s="47"/>
      <c r="M9670" s="47"/>
    </row>
    <row r="9671" spans="1:13" x14ac:dyDescent="0.4">
      <c r="A9671" t="str">
        <f t="shared" si="151"/>
        <v>49_2A_F_6_180_5_HH800_Core</v>
      </c>
      <c r="B9671">
        <v>49</v>
      </c>
      <c r="C9671" t="s">
        <v>176</v>
      </c>
      <c r="D9671" t="s">
        <v>169</v>
      </c>
      <c r="E9671">
        <v>6</v>
      </c>
      <c r="F9671">
        <v>180</v>
      </c>
      <c r="G9671">
        <v>5</v>
      </c>
      <c r="H9671" t="s">
        <v>303</v>
      </c>
      <c r="I9671" t="s">
        <v>170</v>
      </c>
      <c r="J9671">
        <v>7.2803684361717318</v>
      </c>
      <c r="L9671" s="47"/>
      <c r="M9671" s="47"/>
    </row>
    <row r="9672" spans="1:13" x14ac:dyDescent="0.4">
      <c r="A9672" t="str">
        <f t="shared" si="151"/>
        <v>48_4A_F_0_90_2_HH800_Core</v>
      </c>
      <c r="B9672">
        <v>48</v>
      </c>
      <c r="C9672" t="s">
        <v>168</v>
      </c>
      <c r="D9672" t="s">
        <v>169</v>
      </c>
      <c r="E9672">
        <v>0</v>
      </c>
      <c r="F9672">
        <v>90</v>
      </c>
      <c r="G9672">
        <v>2</v>
      </c>
      <c r="H9672" t="s">
        <v>303</v>
      </c>
      <c r="I9672" t="s">
        <v>170</v>
      </c>
      <c r="J9672">
        <v>25.142239398752551</v>
      </c>
      <c r="L9672" s="47"/>
      <c r="M9672" s="47"/>
    </row>
    <row r="9673" spans="1:13" x14ac:dyDescent="0.4">
      <c r="A9673" t="str">
        <f t="shared" si="151"/>
        <v>62_4A_M_6_90_5_HH800_Core</v>
      </c>
      <c r="B9673">
        <v>62</v>
      </c>
      <c r="C9673" t="s">
        <v>168</v>
      </c>
      <c r="D9673" t="s">
        <v>174</v>
      </c>
      <c r="E9673">
        <v>6</v>
      </c>
      <c r="F9673">
        <v>90</v>
      </c>
      <c r="G9673">
        <v>5</v>
      </c>
      <c r="H9673" t="s">
        <v>303</v>
      </c>
      <c r="I9673" t="s">
        <v>170</v>
      </c>
      <c r="J9673">
        <v>4.9125479606829892</v>
      </c>
      <c r="L9673" s="47"/>
      <c r="M9673" s="47"/>
    </row>
    <row r="9674" spans="1:13" x14ac:dyDescent="0.4">
      <c r="A9674" t="str">
        <f t="shared" si="151"/>
        <v>54_2A_M_3_90_5_HH800_Core</v>
      </c>
      <c r="B9674">
        <v>54</v>
      </c>
      <c r="C9674" t="s">
        <v>176</v>
      </c>
      <c r="D9674" t="s">
        <v>174</v>
      </c>
      <c r="E9674">
        <v>3</v>
      </c>
      <c r="F9674">
        <v>90</v>
      </c>
      <c r="G9674">
        <v>5</v>
      </c>
      <c r="H9674" t="s">
        <v>303</v>
      </c>
      <c r="I9674" t="s">
        <v>170</v>
      </c>
      <c r="J9674">
        <v>4.6974300644350375</v>
      </c>
      <c r="L9674" s="47"/>
      <c r="M9674" s="47"/>
    </row>
    <row r="9675" spans="1:13" x14ac:dyDescent="0.4">
      <c r="A9675" t="str">
        <f t="shared" si="151"/>
        <v>63_2A_M_3_180_5_HH800_Core</v>
      </c>
      <c r="B9675">
        <v>63</v>
      </c>
      <c r="C9675" t="s">
        <v>176</v>
      </c>
      <c r="D9675" t="s">
        <v>174</v>
      </c>
      <c r="E9675">
        <v>3</v>
      </c>
      <c r="F9675">
        <v>180</v>
      </c>
      <c r="G9675">
        <v>5</v>
      </c>
      <c r="H9675" t="s">
        <v>303</v>
      </c>
      <c r="I9675" t="s">
        <v>170</v>
      </c>
      <c r="J9675">
        <v>4.4628947474995009</v>
      </c>
      <c r="L9675" s="47"/>
      <c r="M9675" s="47"/>
    </row>
    <row r="9676" spans="1:13" x14ac:dyDescent="0.4">
      <c r="A9676" t="str">
        <f t="shared" si="151"/>
        <v>44_2A_F_6_365_5_HH800_Core</v>
      </c>
      <c r="B9676">
        <v>44</v>
      </c>
      <c r="C9676" t="s">
        <v>176</v>
      </c>
      <c r="D9676" t="s">
        <v>169</v>
      </c>
      <c r="E9676">
        <v>6</v>
      </c>
      <c r="F9676">
        <v>365</v>
      </c>
      <c r="G9676">
        <v>5</v>
      </c>
      <c r="H9676" t="s">
        <v>303</v>
      </c>
      <c r="I9676" t="s">
        <v>170</v>
      </c>
      <c r="J9676">
        <v>6.2924971388404369</v>
      </c>
      <c r="L9676" s="47"/>
      <c r="M9676" s="47"/>
    </row>
    <row r="9677" spans="1:13" x14ac:dyDescent="0.4">
      <c r="A9677" t="str">
        <f t="shared" si="151"/>
        <v>56_2A_F_0_365_5_HH800_Core</v>
      </c>
      <c r="B9677">
        <v>56</v>
      </c>
      <c r="C9677" t="s">
        <v>176</v>
      </c>
      <c r="D9677" t="s">
        <v>169</v>
      </c>
      <c r="E9677">
        <v>0</v>
      </c>
      <c r="F9677">
        <v>365</v>
      </c>
      <c r="G9677">
        <v>5</v>
      </c>
      <c r="H9677" t="s">
        <v>303</v>
      </c>
      <c r="I9677" t="s">
        <v>170</v>
      </c>
      <c r="J9677">
        <v>65.075165131322635</v>
      </c>
      <c r="L9677" s="47"/>
      <c r="M9677" s="47"/>
    </row>
    <row r="9678" spans="1:13" x14ac:dyDescent="0.4">
      <c r="A9678" t="str">
        <f t="shared" si="151"/>
        <v>57_4A_M_0_90_5_HH800_Core</v>
      </c>
      <c r="B9678">
        <v>57</v>
      </c>
      <c r="C9678" t="s">
        <v>168</v>
      </c>
      <c r="D9678" t="s">
        <v>174</v>
      </c>
      <c r="E9678">
        <v>0</v>
      </c>
      <c r="F9678">
        <v>90</v>
      </c>
      <c r="G9678">
        <v>5</v>
      </c>
      <c r="H9678" t="s">
        <v>303</v>
      </c>
      <c r="I9678" t="s">
        <v>170</v>
      </c>
      <c r="J9678">
        <v>52.538734558231788</v>
      </c>
      <c r="L9678" s="47"/>
      <c r="M9678" s="47"/>
    </row>
    <row r="9679" spans="1:13" x14ac:dyDescent="0.4">
      <c r="A9679" t="str">
        <f t="shared" si="151"/>
        <v>61_2A_F_6_180_5_HH800_Core</v>
      </c>
      <c r="B9679">
        <v>61</v>
      </c>
      <c r="C9679" t="s">
        <v>176</v>
      </c>
      <c r="D9679" t="s">
        <v>169</v>
      </c>
      <c r="E9679">
        <v>6</v>
      </c>
      <c r="F9679">
        <v>180</v>
      </c>
      <c r="G9679">
        <v>5</v>
      </c>
      <c r="H9679" t="s">
        <v>303</v>
      </c>
      <c r="I9679" t="s">
        <v>170</v>
      </c>
      <c r="J9679">
        <v>7.2261858763931652</v>
      </c>
      <c r="L9679" s="47"/>
      <c r="M9679" s="47"/>
    </row>
    <row r="9680" spans="1:13" x14ac:dyDescent="0.4">
      <c r="A9680" t="str">
        <f t="shared" si="151"/>
        <v>34_2A_M_0_90_5_HH800_Core</v>
      </c>
      <c r="B9680">
        <v>34</v>
      </c>
      <c r="C9680" t="s">
        <v>176</v>
      </c>
      <c r="D9680" t="s">
        <v>174</v>
      </c>
      <c r="E9680">
        <v>0</v>
      </c>
      <c r="F9680">
        <v>90</v>
      </c>
      <c r="G9680">
        <v>5</v>
      </c>
      <c r="H9680" t="s">
        <v>303</v>
      </c>
      <c r="I9680" t="s">
        <v>170</v>
      </c>
      <c r="J9680">
        <v>29.572155103345189</v>
      </c>
      <c r="L9680" s="47"/>
      <c r="M9680" s="47"/>
    </row>
    <row r="9681" spans="1:13" x14ac:dyDescent="0.4">
      <c r="A9681" t="str">
        <f t="shared" si="151"/>
        <v>32_2A_M_6_90_5_HH800_Core</v>
      </c>
      <c r="B9681">
        <v>32</v>
      </c>
      <c r="C9681" t="s">
        <v>176</v>
      </c>
      <c r="D9681" t="s">
        <v>174</v>
      </c>
      <c r="E9681">
        <v>6</v>
      </c>
      <c r="F9681">
        <v>90</v>
      </c>
      <c r="G9681">
        <v>5</v>
      </c>
      <c r="H9681" t="s">
        <v>303</v>
      </c>
      <c r="I9681" t="s">
        <v>170</v>
      </c>
      <c r="J9681">
        <v>3.3273017574346189</v>
      </c>
      <c r="L9681" s="47"/>
      <c r="M9681" s="47"/>
    </row>
    <row r="9682" spans="1:13" x14ac:dyDescent="0.4">
      <c r="A9682" t="str">
        <f t="shared" si="151"/>
        <v>30_2A_F_3_365_5_HH800_Core</v>
      </c>
      <c r="B9682">
        <v>30</v>
      </c>
      <c r="C9682" t="s">
        <v>176</v>
      </c>
      <c r="D9682" t="s">
        <v>169</v>
      </c>
      <c r="E9682">
        <v>3</v>
      </c>
      <c r="F9682">
        <v>365</v>
      </c>
      <c r="G9682">
        <v>5</v>
      </c>
      <c r="H9682" t="s">
        <v>303</v>
      </c>
      <c r="I9682" t="s">
        <v>170</v>
      </c>
      <c r="J9682">
        <v>2.5166584261552059</v>
      </c>
      <c r="L9682" s="47"/>
      <c r="M9682" s="47"/>
    </row>
    <row r="9683" spans="1:13" x14ac:dyDescent="0.4">
      <c r="A9683" t="str">
        <f t="shared" si="151"/>
        <v>61_4A_M_0_60_2_HH800_Core</v>
      </c>
      <c r="B9683">
        <v>61</v>
      </c>
      <c r="C9683" t="s">
        <v>168</v>
      </c>
      <c r="D9683" t="s">
        <v>174</v>
      </c>
      <c r="E9683">
        <v>0</v>
      </c>
      <c r="F9683">
        <v>60</v>
      </c>
      <c r="G9683">
        <v>2</v>
      </c>
      <c r="H9683" t="s">
        <v>303</v>
      </c>
      <c r="I9683" t="s">
        <v>170</v>
      </c>
      <c r="J9683">
        <v>75.756205740816611</v>
      </c>
      <c r="L9683" s="47"/>
      <c r="M9683" s="47"/>
    </row>
    <row r="9684" spans="1:13" x14ac:dyDescent="0.4">
      <c r="A9684" t="str">
        <f t="shared" si="151"/>
        <v>43_2A_M_6_365_5_HH800_Core</v>
      </c>
      <c r="B9684">
        <v>43</v>
      </c>
      <c r="C9684" t="s">
        <v>176</v>
      </c>
      <c r="D9684" t="s">
        <v>174</v>
      </c>
      <c r="E9684">
        <v>6</v>
      </c>
      <c r="F9684">
        <v>365</v>
      </c>
      <c r="G9684">
        <v>5</v>
      </c>
      <c r="H9684" t="s">
        <v>303</v>
      </c>
      <c r="I9684" t="s">
        <v>170</v>
      </c>
      <c r="J9684">
        <v>4.4389311514561465</v>
      </c>
      <c r="L9684" s="47"/>
      <c r="M9684" s="47"/>
    </row>
    <row r="9685" spans="1:13" x14ac:dyDescent="0.4">
      <c r="A9685" t="str">
        <f t="shared" si="151"/>
        <v>35_2A_M_6_365_5_HH800_Core</v>
      </c>
      <c r="B9685">
        <v>35</v>
      </c>
      <c r="C9685" t="s">
        <v>176</v>
      </c>
      <c r="D9685" t="s">
        <v>174</v>
      </c>
      <c r="E9685">
        <v>6</v>
      </c>
      <c r="F9685">
        <v>365</v>
      </c>
      <c r="G9685">
        <v>5</v>
      </c>
      <c r="H9685" t="s">
        <v>303</v>
      </c>
      <c r="I9685" t="s">
        <v>170</v>
      </c>
      <c r="J9685">
        <v>3.4165456280879143</v>
      </c>
      <c r="L9685" s="47"/>
      <c r="M9685" s="47"/>
    </row>
    <row r="9686" spans="1:13" x14ac:dyDescent="0.4">
      <c r="A9686" t="str">
        <f t="shared" si="151"/>
        <v>29_4A_F_0_90_2_HH800_Core</v>
      </c>
      <c r="B9686">
        <v>29</v>
      </c>
      <c r="C9686" t="s">
        <v>168</v>
      </c>
      <c r="D9686" t="s">
        <v>169</v>
      </c>
      <c r="E9686">
        <v>0</v>
      </c>
      <c r="F9686">
        <v>90</v>
      </c>
      <c r="G9686">
        <v>2</v>
      </c>
      <c r="H9686" t="s">
        <v>303</v>
      </c>
      <c r="I9686" t="s">
        <v>170</v>
      </c>
      <c r="J9686">
        <v>15.550030128473251</v>
      </c>
      <c r="L9686" s="47"/>
      <c r="M9686" s="47"/>
    </row>
    <row r="9687" spans="1:13" x14ac:dyDescent="0.4">
      <c r="A9687" t="str">
        <f t="shared" si="151"/>
        <v>40_4A_F_3_90_5_HH800_Core</v>
      </c>
      <c r="B9687">
        <v>40</v>
      </c>
      <c r="C9687" t="s">
        <v>168</v>
      </c>
      <c r="D9687" t="s">
        <v>169</v>
      </c>
      <c r="E9687">
        <v>3</v>
      </c>
      <c r="F9687">
        <v>90</v>
      </c>
      <c r="G9687">
        <v>5</v>
      </c>
      <c r="H9687" t="s">
        <v>303</v>
      </c>
      <c r="I9687" t="s">
        <v>170</v>
      </c>
      <c r="J9687">
        <v>2.4526435744187007</v>
      </c>
      <c r="L9687" s="47"/>
      <c r="M9687" s="47"/>
    </row>
    <row r="9688" spans="1:13" x14ac:dyDescent="0.4">
      <c r="A9688" t="str">
        <f t="shared" si="151"/>
        <v>47_2A_M_0_180_5_HH800_Core</v>
      </c>
      <c r="B9688">
        <v>47</v>
      </c>
      <c r="C9688" t="s">
        <v>176</v>
      </c>
      <c r="D9688" t="s">
        <v>174</v>
      </c>
      <c r="E9688">
        <v>0</v>
      </c>
      <c r="F9688">
        <v>180</v>
      </c>
      <c r="G9688">
        <v>5</v>
      </c>
      <c r="H9688" t="s">
        <v>303</v>
      </c>
      <c r="I9688" t="s">
        <v>170</v>
      </c>
      <c r="J9688">
        <v>50.299523378305558</v>
      </c>
      <c r="L9688" s="47"/>
      <c r="M9688" s="47"/>
    </row>
    <row r="9689" spans="1:13" x14ac:dyDescent="0.4">
      <c r="A9689" t="str">
        <f t="shared" si="151"/>
        <v>58_4A_M_6_180_5_HH800_Core</v>
      </c>
      <c r="B9689">
        <v>58</v>
      </c>
      <c r="C9689" t="s">
        <v>168</v>
      </c>
      <c r="D9689" t="s">
        <v>174</v>
      </c>
      <c r="E9689">
        <v>6</v>
      </c>
      <c r="F9689">
        <v>180</v>
      </c>
      <c r="G9689">
        <v>5</v>
      </c>
      <c r="H9689" t="s">
        <v>303</v>
      </c>
      <c r="I9689" t="s">
        <v>170</v>
      </c>
      <c r="J9689">
        <v>4.8053401397273046</v>
      </c>
      <c r="L9689" s="47"/>
      <c r="M9689" s="47"/>
    </row>
    <row r="9690" spans="1:13" x14ac:dyDescent="0.4">
      <c r="A9690" t="str">
        <f t="shared" si="151"/>
        <v>27_2A_F_0_90_5_HH800_Core</v>
      </c>
      <c r="B9690">
        <v>27</v>
      </c>
      <c r="C9690" t="s">
        <v>176</v>
      </c>
      <c r="D9690" t="s">
        <v>169</v>
      </c>
      <c r="E9690">
        <v>0</v>
      </c>
      <c r="F9690">
        <v>90</v>
      </c>
      <c r="G9690">
        <v>5</v>
      </c>
      <c r="H9690" t="s">
        <v>303</v>
      </c>
      <c r="I9690" t="s">
        <v>170</v>
      </c>
      <c r="J9690">
        <v>38.915797572536114</v>
      </c>
      <c r="L9690" s="47"/>
      <c r="M9690" s="47"/>
    </row>
    <row r="9691" spans="1:13" x14ac:dyDescent="0.4">
      <c r="A9691" t="str">
        <f t="shared" si="151"/>
        <v>49_2A_F_3_180_5_HH800_Core</v>
      </c>
      <c r="B9691">
        <v>49</v>
      </c>
      <c r="C9691" t="s">
        <v>176</v>
      </c>
      <c r="D9691" t="s">
        <v>169</v>
      </c>
      <c r="E9691">
        <v>3</v>
      </c>
      <c r="F9691">
        <v>180</v>
      </c>
      <c r="G9691">
        <v>5</v>
      </c>
      <c r="H9691" t="s">
        <v>303</v>
      </c>
      <c r="I9691" t="s">
        <v>170</v>
      </c>
      <c r="J9691">
        <v>4.5393158828298965</v>
      </c>
      <c r="L9691" s="47"/>
      <c r="M9691" s="47"/>
    </row>
    <row r="9692" spans="1:13" x14ac:dyDescent="0.4">
      <c r="A9692" t="str">
        <f t="shared" si="151"/>
        <v>64_4A_F_6_180_5_HH800_Core</v>
      </c>
      <c r="B9692">
        <v>64</v>
      </c>
      <c r="C9692" t="s">
        <v>168</v>
      </c>
      <c r="D9692" t="s">
        <v>169</v>
      </c>
      <c r="E9692">
        <v>6</v>
      </c>
      <c r="F9692">
        <v>180</v>
      </c>
      <c r="G9692">
        <v>5</v>
      </c>
      <c r="H9692" t="s">
        <v>303</v>
      </c>
      <c r="I9692" t="s">
        <v>170</v>
      </c>
      <c r="J9692">
        <v>4.5581614622522135</v>
      </c>
      <c r="L9692" s="47"/>
      <c r="M9692" s="47"/>
    </row>
    <row r="9693" spans="1:13" x14ac:dyDescent="0.4">
      <c r="A9693" t="str">
        <f t="shared" si="151"/>
        <v>26_2A_F_0_365_5_HH800_Core</v>
      </c>
      <c r="B9693">
        <v>26</v>
      </c>
      <c r="C9693" t="s">
        <v>176</v>
      </c>
      <c r="D9693" t="s">
        <v>169</v>
      </c>
      <c r="E9693">
        <v>0</v>
      </c>
      <c r="F9693">
        <v>365</v>
      </c>
      <c r="G9693">
        <v>5</v>
      </c>
      <c r="H9693" t="s">
        <v>303</v>
      </c>
      <c r="I9693" t="s">
        <v>170</v>
      </c>
      <c r="J9693">
        <v>27.216188421419393</v>
      </c>
      <c r="L9693" s="47"/>
      <c r="M9693" s="47"/>
    </row>
    <row r="9694" spans="1:13" x14ac:dyDescent="0.4">
      <c r="A9694" t="str">
        <f t="shared" si="151"/>
        <v>27_2M_M_3_180_5_HH800_Core</v>
      </c>
      <c r="B9694">
        <v>27</v>
      </c>
      <c r="C9694" t="s">
        <v>175</v>
      </c>
      <c r="D9694" t="s">
        <v>174</v>
      </c>
      <c r="E9694">
        <v>3</v>
      </c>
      <c r="F9694">
        <v>180</v>
      </c>
      <c r="G9694">
        <v>5</v>
      </c>
      <c r="H9694" t="s">
        <v>303</v>
      </c>
      <c r="I9694" t="s">
        <v>170</v>
      </c>
      <c r="J9694">
        <v>1.4979751387546887</v>
      </c>
      <c r="L9694" s="47"/>
      <c r="M9694" s="47"/>
    </row>
    <row r="9695" spans="1:13" x14ac:dyDescent="0.4">
      <c r="A9695" t="str">
        <f t="shared" si="151"/>
        <v>27_2A_M_3_180_5_HH800_Core</v>
      </c>
      <c r="B9695">
        <v>27</v>
      </c>
      <c r="C9695" t="s">
        <v>176</v>
      </c>
      <c r="D9695" t="s">
        <v>174</v>
      </c>
      <c r="E9695">
        <v>3</v>
      </c>
      <c r="F9695">
        <v>180</v>
      </c>
      <c r="G9695">
        <v>5</v>
      </c>
      <c r="H9695" t="s">
        <v>303</v>
      </c>
      <c r="I9695" t="s">
        <v>170</v>
      </c>
      <c r="J9695">
        <v>1.7957722862528493</v>
      </c>
      <c r="L9695" s="47"/>
      <c r="M9695" s="47"/>
    </row>
    <row r="9696" spans="1:13" x14ac:dyDescent="0.4">
      <c r="A9696" t="str">
        <f t="shared" si="151"/>
        <v>57_4A_F_3_365_5_HH800_Core</v>
      </c>
      <c r="B9696">
        <v>57</v>
      </c>
      <c r="C9696" t="s">
        <v>168</v>
      </c>
      <c r="D9696" t="s">
        <v>169</v>
      </c>
      <c r="E9696">
        <v>3</v>
      </c>
      <c r="F9696">
        <v>365</v>
      </c>
      <c r="G9696">
        <v>5</v>
      </c>
      <c r="H9696" t="s">
        <v>303</v>
      </c>
      <c r="I9696" t="s">
        <v>170</v>
      </c>
      <c r="J9696">
        <v>2.2435914501124161</v>
      </c>
      <c r="L9696" s="47"/>
      <c r="M9696" s="47"/>
    </row>
    <row r="9697" spans="1:13" x14ac:dyDescent="0.4">
      <c r="A9697" t="str">
        <f t="shared" si="151"/>
        <v>49_2A_M_3_90_5_HH800_Core</v>
      </c>
      <c r="B9697">
        <v>49</v>
      </c>
      <c r="C9697" t="s">
        <v>176</v>
      </c>
      <c r="D9697" t="s">
        <v>174</v>
      </c>
      <c r="E9697">
        <v>3</v>
      </c>
      <c r="F9697">
        <v>90</v>
      </c>
      <c r="G9697">
        <v>5</v>
      </c>
      <c r="H9697" t="s">
        <v>303</v>
      </c>
      <c r="I9697" t="s">
        <v>170</v>
      </c>
      <c r="J9697">
        <v>4.0482027989805314</v>
      </c>
      <c r="L9697" s="47"/>
      <c r="M9697" s="47"/>
    </row>
    <row r="9698" spans="1:13" x14ac:dyDescent="0.4">
      <c r="A9698" t="str">
        <f t="shared" si="151"/>
        <v>33_4M_F_6_365_5_HH800_Core</v>
      </c>
      <c r="B9698">
        <v>33</v>
      </c>
      <c r="C9698" t="s">
        <v>173</v>
      </c>
      <c r="D9698" t="s">
        <v>169</v>
      </c>
      <c r="E9698">
        <v>6</v>
      </c>
      <c r="F9698">
        <v>365</v>
      </c>
      <c r="G9698">
        <v>5</v>
      </c>
      <c r="H9698" t="s">
        <v>303</v>
      </c>
      <c r="I9698" t="s">
        <v>170</v>
      </c>
      <c r="J9698">
        <v>2.5939627027840828</v>
      </c>
      <c r="L9698" s="47"/>
      <c r="M9698" s="47"/>
    </row>
    <row r="9699" spans="1:13" x14ac:dyDescent="0.4">
      <c r="A9699" t="str">
        <f t="shared" si="151"/>
        <v>36_2A_F_0_365_5_HH800_Core</v>
      </c>
      <c r="B9699">
        <v>36</v>
      </c>
      <c r="C9699" t="s">
        <v>176</v>
      </c>
      <c r="D9699" t="s">
        <v>169</v>
      </c>
      <c r="E9699">
        <v>0</v>
      </c>
      <c r="F9699">
        <v>365</v>
      </c>
      <c r="G9699">
        <v>5</v>
      </c>
      <c r="H9699" t="s">
        <v>303</v>
      </c>
      <c r="I9699" t="s">
        <v>170</v>
      </c>
      <c r="J9699">
        <v>33.635595634357777</v>
      </c>
      <c r="L9699" s="47"/>
      <c r="M9699" s="47"/>
    </row>
    <row r="9700" spans="1:13" x14ac:dyDescent="0.4">
      <c r="A9700" t="str">
        <f t="shared" si="151"/>
        <v>39_4M_M_6_365_5_HH800_Core</v>
      </c>
      <c r="B9700">
        <v>39</v>
      </c>
      <c r="C9700" t="s">
        <v>173</v>
      </c>
      <c r="D9700" t="s">
        <v>174</v>
      </c>
      <c r="E9700">
        <v>6</v>
      </c>
      <c r="F9700">
        <v>365</v>
      </c>
      <c r="G9700">
        <v>5</v>
      </c>
      <c r="H9700" t="s">
        <v>303</v>
      </c>
      <c r="I9700" t="s">
        <v>170</v>
      </c>
      <c r="J9700">
        <v>2.1727655023844816</v>
      </c>
      <c r="L9700" s="47"/>
      <c r="M9700" s="47"/>
    </row>
    <row r="9701" spans="1:13" x14ac:dyDescent="0.4">
      <c r="A9701" t="str">
        <f t="shared" si="151"/>
        <v>28_4A_F_0_90_2_HH800_Core</v>
      </c>
      <c r="B9701">
        <v>28</v>
      </c>
      <c r="C9701" t="s">
        <v>168</v>
      </c>
      <c r="D9701" t="s">
        <v>169</v>
      </c>
      <c r="E9701">
        <v>0</v>
      </c>
      <c r="F9701">
        <v>90</v>
      </c>
      <c r="G9701">
        <v>2</v>
      </c>
      <c r="H9701" t="s">
        <v>303</v>
      </c>
      <c r="I9701" t="s">
        <v>170</v>
      </c>
      <c r="J9701">
        <v>15.12849959155723</v>
      </c>
      <c r="L9701" s="47"/>
      <c r="M9701" s="47"/>
    </row>
    <row r="9702" spans="1:13" x14ac:dyDescent="0.4">
      <c r="A9702" t="str">
        <f t="shared" si="151"/>
        <v>54_4A_M_0_90_2_HH800_Core</v>
      </c>
      <c r="B9702">
        <v>54</v>
      </c>
      <c r="C9702" t="s">
        <v>168</v>
      </c>
      <c r="D9702" t="s">
        <v>174</v>
      </c>
      <c r="E9702">
        <v>0</v>
      </c>
      <c r="F9702">
        <v>90</v>
      </c>
      <c r="G9702">
        <v>2</v>
      </c>
      <c r="H9702" t="s">
        <v>303</v>
      </c>
      <c r="I9702" t="s">
        <v>170</v>
      </c>
      <c r="J9702">
        <v>29.64734845983601</v>
      </c>
      <c r="L9702" s="47"/>
      <c r="M9702" s="47"/>
    </row>
    <row r="9703" spans="1:13" x14ac:dyDescent="0.4">
      <c r="A9703" t="str">
        <f t="shared" si="151"/>
        <v>28_4M_F_0_90_2_HH800_Core</v>
      </c>
      <c r="B9703">
        <v>28</v>
      </c>
      <c r="C9703" t="s">
        <v>173</v>
      </c>
      <c r="D9703" t="s">
        <v>169</v>
      </c>
      <c r="E9703">
        <v>0</v>
      </c>
      <c r="F9703">
        <v>90</v>
      </c>
      <c r="G9703">
        <v>2</v>
      </c>
      <c r="H9703" t="s">
        <v>303</v>
      </c>
      <c r="I9703" t="s">
        <v>170</v>
      </c>
      <c r="J9703">
        <v>14.448904649581758</v>
      </c>
      <c r="L9703" s="47"/>
      <c r="M9703" s="47"/>
    </row>
    <row r="9704" spans="1:13" x14ac:dyDescent="0.4">
      <c r="A9704" t="str">
        <f t="shared" si="151"/>
        <v>54_2A_M_0_180_5_HH800_Core</v>
      </c>
      <c r="B9704">
        <v>54</v>
      </c>
      <c r="C9704" t="s">
        <v>176</v>
      </c>
      <c r="D9704" t="s">
        <v>174</v>
      </c>
      <c r="E9704">
        <v>0</v>
      </c>
      <c r="F9704">
        <v>180</v>
      </c>
      <c r="G9704">
        <v>5</v>
      </c>
      <c r="H9704" t="s">
        <v>303</v>
      </c>
      <c r="I9704" t="s">
        <v>170</v>
      </c>
      <c r="J9704">
        <v>74.375864673903806</v>
      </c>
      <c r="L9704" s="47"/>
      <c r="M9704" s="47"/>
    </row>
    <row r="9705" spans="1:13" x14ac:dyDescent="0.4">
      <c r="A9705" t="str">
        <f t="shared" si="151"/>
        <v>40_4M_M_0_180_2_HH800_Core</v>
      </c>
      <c r="B9705">
        <v>40</v>
      </c>
      <c r="C9705" t="s">
        <v>173</v>
      </c>
      <c r="D9705" t="s">
        <v>174</v>
      </c>
      <c r="E9705">
        <v>0</v>
      </c>
      <c r="F9705">
        <v>180</v>
      </c>
      <c r="G9705">
        <v>2</v>
      </c>
      <c r="H9705" t="s">
        <v>303</v>
      </c>
      <c r="I9705" t="s">
        <v>170</v>
      </c>
      <c r="J9705">
        <v>11.500474114868878</v>
      </c>
      <c r="L9705" s="47"/>
      <c r="M9705" s="47"/>
    </row>
    <row r="9706" spans="1:13" x14ac:dyDescent="0.4">
      <c r="A9706" t="str">
        <f t="shared" si="151"/>
        <v>31_2A_M_3_365_5_HH800_Core</v>
      </c>
      <c r="B9706">
        <v>31</v>
      </c>
      <c r="C9706" t="s">
        <v>176</v>
      </c>
      <c r="D9706" t="s">
        <v>174</v>
      </c>
      <c r="E9706">
        <v>3</v>
      </c>
      <c r="F9706">
        <v>365</v>
      </c>
      <c r="G9706">
        <v>5</v>
      </c>
      <c r="H9706" t="s">
        <v>303</v>
      </c>
      <c r="I9706" t="s">
        <v>170</v>
      </c>
      <c r="J9706">
        <v>2.0360009877205618</v>
      </c>
      <c r="L9706" s="47"/>
      <c r="M9706" s="47"/>
    </row>
    <row r="9707" spans="1:13" x14ac:dyDescent="0.4">
      <c r="A9707" t="str">
        <f t="shared" si="151"/>
        <v>40_4A_M_0_180_2_HH800_Core</v>
      </c>
      <c r="B9707">
        <v>40</v>
      </c>
      <c r="C9707" t="s">
        <v>168</v>
      </c>
      <c r="D9707" t="s">
        <v>174</v>
      </c>
      <c r="E9707">
        <v>0</v>
      </c>
      <c r="F9707">
        <v>180</v>
      </c>
      <c r="G9707">
        <v>2</v>
      </c>
      <c r="H9707" t="s">
        <v>303</v>
      </c>
      <c r="I9707" t="s">
        <v>170</v>
      </c>
      <c r="J9707">
        <v>12.435623639560223</v>
      </c>
      <c r="L9707" s="47"/>
      <c r="M9707" s="47"/>
    </row>
    <row r="9708" spans="1:13" x14ac:dyDescent="0.4">
      <c r="A9708" t="str">
        <f t="shared" si="151"/>
        <v>49_2A_M_0_90_5_HH800_Core</v>
      </c>
      <c r="B9708">
        <v>49</v>
      </c>
      <c r="C9708" t="s">
        <v>176</v>
      </c>
      <c r="D9708" t="s">
        <v>174</v>
      </c>
      <c r="E9708">
        <v>0</v>
      </c>
      <c r="F9708">
        <v>90</v>
      </c>
      <c r="G9708">
        <v>5</v>
      </c>
      <c r="H9708" t="s">
        <v>303</v>
      </c>
      <c r="I9708" t="s">
        <v>170</v>
      </c>
      <c r="J9708">
        <v>63.038142544076798</v>
      </c>
      <c r="L9708" s="47"/>
      <c r="M9708" s="47"/>
    </row>
    <row r="9709" spans="1:13" x14ac:dyDescent="0.4">
      <c r="A9709" t="str">
        <f t="shared" si="151"/>
        <v>51_2A_M_0_180_5_HH800_Core</v>
      </c>
      <c r="B9709">
        <v>51</v>
      </c>
      <c r="C9709" t="s">
        <v>176</v>
      </c>
      <c r="D9709" t="s">
        <v>174</v>
      </c>
      <c r="E9709">
        <v>0</v>
      </c>
      <c r="F9709">
        <v>180</v>
      </c>
      <c r="G9709">
        <v>5</v>
      </c>
      <c r="H9709" t="s">
        <v>303</v>
      </c>
      <c r="I9709" t="s">
        <v>170</v>
      </c>
      <c r="J9709">
        <v>63.257806281458429</v>
      </c>
      <c r="L9709" s="47"/>
      <c r="M9709" s="47"/>
    </row>
    <row r="9710" spans="1:13" x14ac:dyDescent="0.4">
      <c r="A9710" t="str">
        <f t="shared" si="151"/>
        <v>63_4A_F_0_180_5_HH800_Core</v>
      </c>
      <c r="B9710">
        <v>63</v>
      </c>
      <c r="C9710" t="s">
        <v>168</v>
      </c>
      <c r="D9710" t="s">
        <v>169</v>
      </c>
      <c r="E9710">
        <v>0</v>
      </c>
      <c r="F9710">
        <v>180</v>
      </c>
      <c r="G9710">
        <v>5</v>
      </c>
      <c r="H9710" t="s">
        <v>303</v>
      </c>
      <c r="I9710" t="s">
        <v>170</v>
      </c>
      <c r="J9710">
        <v>58.614881349035713</v>
      </c>
      <c r="L9710" s="47"/>
      <c r="M9710" s="47"/>
    </row>
    <row r="9711" spans="1:13" x14ac:dyDescent="0.4">
      <c r="A9711" t="str">
        <f t="shared" si="151"/>
        <v>52_4A_M_3_180_5_HH800_Core</v>
      </c>
      <c r="B9711">
        <v>52</v>
      </c>
      <c r="C9711" t="s">
        <v>168</v>
      </c>
      <c r="D9711" t="s">
        <v>174</v>
      </c>
      <c r="E9711">
        <v>3</v>
      </c>
      <c r="F9711">
        <v>180</v>
      </c>
      <c r="G9711">
        <v>5</v>
      </c>
      <c r="H9711" t="s">
        <v>303</v>
      </c>
      <c r="I9711" t="s">
        <v>170</v>
      </c>
      <c r="J9711">
        <v>2.5381946647037812</v>
      </c>
      <c r="L9711" s="47"/>
      <c r="M9711" s="47"/>
    </row>
    <row r="9712" spans="1:13" x14ac:dyDescent="0.4">
      <c r="A9712" t="str">
        <f t="shared" si="151"/>
        <v>26_2A_F_6_180_5_HH800_Core</v>
      </c>
      <c r="B9712">
        <v>26</v>
      </c>
      <c r="C9712" t="s">
        <v>176</v>
      </c>
      <c r="D9712" t="s">
        <v>169</v>
      </c>
      <c r="E9712">
        <v>6</v>
      </c>
      <c r="F9712">
        <v>180</v>
      </c>
      <c r="G9712">
        <v>5</v>
      </c>
      <c r="H9712" t="s">
        <v>303</v>
      </c>
      <c r="I9712" t="s">
        <v>170</v>
      </c>
      <c r="J9712">
        <v>3.1852606819268434</v>
      </c>
      <c r="L9712" s="47"/>
      <c r="M9712" s="47"/>
    </row>
    <row r="9713" spans="1:13" x14ac:dyDescent="0.4">
      <c r="A9713" t="str">
        <f t="shared" si="151"/>
        <v>29_4A_F_0_180_5_HH800_Core</v>
      </c>
      <c r="B9713">
        <v>29</v>
      </c>
      <c r="C9713" t="s">
        <v>168</v>
      </c>
      <c r="D9713" t="s">
        <v>169</v>
      </c>
      <c r="E9713">
        <v>0</v>
      </c>
      <c r="F9713">
        <v>180</v>
      </c>
      <c r="G9713">
        <v>5</v>
      </c>
      <c r="H9713" t="s">
        <v>303</v>
      </c>
      <c r="I9713" t="s">
        <v>170</v>
      </c>
      <c r="J9713">
        <v>19.013858233714021</v>
      </c>
      <c r="L9713" s="47"/>
      <c r="M9713" s="47"/>
    </row>
    <row r="9714" spans="1:13" x14ac:dyDescent="0.4">
      <c r="A9714" t="str">
        <f t="shared" si="151"/>
        <v>54_2A_F_6_365_5_HH800_Core</v>
      </c>
      <c r="B9714">
        <v>54</v>
      </c>
      <c r="C9714" t="s">
        <v>176</v>
      </c>
      <c r="D9714" t="s">
        <v>169</v>
      </c>
      <c r="E9714">
        <v>6</v>
      </c>
      <c r="F9714">
        <v>365</v>
      </c>
      <c r="G9714">
        <v>5</v>
      </c>
      <c r="H9714" t="s">
        <v>303</v>
      </c>
      <c r="I9714" t="s">
        <v>170</v>
      </c>
      <c r="J9714">
        <v>7.4227545957677252</v>
      </c>
      <c r="L9714" s="47"/>
      <c r="M9714" s="47"/>
    </row>
    <row r="9715" spans="1:13" x14ac:dyDescent="0.4">
      <c r="A9715" t="str">
        <f t="shared" si="151"/>
        <v>25_4A_F_3_90_5_HH800_Core</v>
      </c>
      <c r="B9715">
        <v>25</v>
      </c>
      <c r="C9715" t="s">
        <v>168</v>
      </c>
      <c r="D9715" t="s">
        <v>169</v>
      </c>
      <c r="E9715">
        <v>3</v>
      </c>
      <c r="F9715">
        <v>90</v>
      </c>
      <c r="G9715">
        <v>5</v>
      </c>
      <c r="H9715" t="s">
        <v>303</v>
      </c>
      <c r="I9715" t="s">
        <v>170</v>
      </c>
      <c r="J9715">
        <v>0.89126350736263604</v>
      </c>
      <c r="L9715" s="47"/>
      <c r="M9715" s="47"/>
    </row>
    <row r="9716" spans="1:13" x14ac:dyDescent="0.4">
      <c r="A9716" t="str">
        <f t="shared" si="151"/>
        <v>60_4A_M_0_180_5_HH800_Core</v>
      </c>
      <c r="B9716">
        <v>60</v>
      </c>
      <c r="C9716" t="s">
        <v>168</v>
      </c>
      <c r="D9716" t="s">
        <v>174</v>
      </c>
      <c r="E9716">
        <v>0</v>
      </c>
      <c r="F9716">
        <v>180</v>
      </c>
      <c r="G9716">
        <v>5</v>
      </c>
      <c r="H9716" t="s">
        <v>303</v>
      </c>
      <c r="I9716" t="s">
        <v>170</v>
      </c>
      <c r="J9716">
        <v>52.798820509788719</v>
      </c>
      <c r="L9716" s="47"/>
      <c r="M9716" s="47"/>
    </row>
    <row r="9717" spans="1:13" x14ac:dyDescent="0.4">
      <c r="A9717" t="str">
        <f t="shared" si="151"/>
        <v>40_4A_F_3_365_5_HH800_Core</v>
      </c>
      <c r="B9717">
        <v>40</v>
      </c>
      <c r="C9717" t="s">
        <v>168</v>
      </c>
      <c r="D9717" t="s">
        <v>169</v>
      </c>
      <c r="E9717">
        <v>3</v>
      </c>
      <c r="F9717">
        <v>365</v>
      </c>
      <c r="G9717">
        <v>5</v>
      </c>
      <c r="H9717" t="s">
        <v>303</v>
      </c>
      <c r="I9717" t="s">
        <v>170</v>
      </c>
      <c r="J9717">
        <v>2.4237306555582778</v>
      </c>
      <c r="L9717" s="47"/>
      <c r="M9717" s="47"/>
    </row>
    <row r="9718" spans="1:13" x14ac:dyDescent="0.4">
      <c r="A9718" t="str">
        <f t="shared" si="151"/>
        <v>41_2A_F_3_90_5_HH800_Core</v>
      </c>
      <c r="B9718">
        <v>41</v>
      </c>
      <c r="C9718" t="s">
        <v>176</v>
      </c>
      <c r="D9718" t="s">
        <v>169</v>
      </c>
      <c r="E9718">
        <v>3</v>
      </c>
      <c r="F9718">
        <v>90</v>
      </c>
      <c r="G9718">
        <v>5</v>
      </c>
      <c r="H9718" t="s">
        <v>303</v>
      </c>
      <c r="I9718" t="s">
        <v>170</v>
      </c>
      <c r="J9718">
        <v>3.1091372553289087</v>
      </c>
      <c r="L9718" s="47"/>
      <c r="M9718" s="47"/>
    </row>
    <row r="9719" spans="1:13" x14ac:dyDescent="0.4">
      <c r="A9719" t="str">
        <f t="shared" si="151"/>
        <v>26_4A_M_0_180_2_HH800_Core</v>
      </c>
      <c r="B9719">
        <v>26</v>
      </c>
      <c r="C9719" t="s">
        <v>168</v>
      </c>
      <c r="D9719" t="s">
        <v>174</v>
      </c>
      <c r="E9719">
        <v>0</v>
      </c>
      <c r="F9719">
        <v>180</v>
      </c>
      <c r="G9719">
        <v>2</v>
      </c>
      <c r="H9719" t="s">
        <v>303</v>
      </c>
      <c r="I9719" t="s">
        <v>170</v>
      </c>
      <c r="J9719">
        <v>8.6452282358272292</v>
      </c>
      <c r="L9719" s="47"/>
      <c r="M9719" s="47"/>
    </row>
    <row r="9720" spans="1:13" x14ac:dyDescent="0.4">
      <c r="A9720" t="str">
        <f t="shared" si="151"/>
        <v>26_4M_M_0_180_2_HH800_Core</v>
      </c>
      <c r="B9720">
        <v>26</v>
      </c>
      <c r="C9720" t="s">
        <v>173</v>
      </c>
      <c r="D9720" t="s">
        <v>174</v>
      </c>
      <c r="E9720">
        <v>0</v>
      </c>
      <c r="F9720">
        <v>180</v>
      </c>
      <c r="G9720">
        <v>2</v>
      </c>
      <c r="H9720" t="s">
        <v>303</v>
      </c>
      <c r="I9720" t="s">
        <v>170</v>
      </c>
      <c r="J9720">
        <v>7.8002918559948089</v>
      </c>
      <c r="L9720" s="47"/>
      <c r="M9720" s="47"/>
    </row>
    <row r="9721" spans="1:13" x14ac:dyDescent="0.4">
      <c r="A9721" t="str">
        <f t="shared" si="151"/>
        <v>27_2A_F_6_90_5_HH800_Core</v>
      </c>
      <c r="B9721">
        <v>27</v>
      </c>
      <c r="C9721" t="s">
        <v>176</v>
      </c>
      <c r="D9721" t="s">
        <v>169</v>
      </c>
      <c r="E9721">
        <v>6</v>
      </c>
      <c r="F9721">
        <v>90</v>
      </c>
      <c r="G9721">
        <v>5</v>
      </c>
      <c r="H9721" t="s">
        <v>303</v>
      </c>
      <c r="I9721" t="s">
        <v>170</v>
      </c>
      <c r="J9721">
        <v>3.8471033338832936</v>
      </c>
      <c r="L9721" s="47"/>
      <c r="M9721" s="47"/>
    </row>
    <row r="9722" spans="1:13" x14ac:dyDescent="0.4">
      <c r="A9722" t="str">
        <f t="shared" si="151"/>
        <v>46_2A_M_0_90_5_HH800_Core</v>
      </c>
      <c r="B9722">
        <v>46</v>
      </c>
      <c r="C9722" t="s">
        <v>176</v>
      </c>
      <c r="D9722" t="s">
        <v>174</v>
      </c>
      <c r="E9722">
        <v>0</v>
      </c>
      <c r="F9722">
        <v>90</v>
      </c>
      <c r="G9722">
        <v>5</v>
      </c>
      <c r="H9722" t="s">
        <v>303</v>
      </c>
      <c r="I9722" t="s">
        <v>170</v>
      </c>
      <c r="J9722">
        <v>54.990180224222172</v>
      </c>
      <c r="L9722" s="47"/>
      <c r="M9722" s="47"/>
    </row>
    <row r="9723" spans="1:13" x14ac:dyDescent="0.4">
      <c r="A9723" t="str">
        <f t="shared" si="151"/>
        <v>52_4A_M_0_180_5_HH800_Core</v>
      </c>
      <c r="B9723">
        <v>52</v>
      </c>
      <c r="C9723" t="s">
        <v>168</v>
      </c>
      <c r="D9723" t="s">
        <v>174</v>
      </c>
      <c r="E9723">
        <v>0</v>
      </c>
      <c r="F9723">
        <v>180</v>
      </c>
      <c r="G9723">
        <v>5</v>
      </c>
      <c r="H9723" t="s">
        <v>303</v>
      </c>
      <c r="I9723" t="s">
        <v>170</v>
      </c>
      <c r="J9723">
        <v>36.874067168325752</v>
      </c>
      <c r="L9723" s="47"/>
      <c r="M9723" s="47"/>
    </row>
    <row r="9724" spans="1:13" x14ac:dyDescent="0.4">
      <c r="A9724" t="str">
        <f t="shared" si="151"/>
        <v>63_4A_M_0_90_5_HH800_Core</v>
      </c>
      <c r="B9724">
        <v>63</v>
      </c>
      <c r="C9724" t="s">
        <v>168</v>
      </c>
      <c r="D9724" t="s">
        <v>174</v>
      </c>
      <c r="E9724">
        <v>0</v>
      </c>
      <c r="F9724">
        <v>90</v>
      </c>
      <c r="G9724">
        <v>5</v>
      </c>
      <c r="H9724" t="s">
        <v>303</v>
      </c>
      <c r="I9724" t="s">
        <v>170</v>
      </c>
      <c r="J9724">
        <v>60.320544434745756</v>
      </c>
      <c r="L9724" s="47"/>
      <c r="M9724" s="47"/>
    </row>
    <row r="9725" spans="1:13" x14ac:dyDescent="0.4">
      <c r="A9725" t="str">
        <f t="shared" si="151"/>
        <v>59_2A_F_0_90_2_HH800_Core</v>
      </c>
      <c r="B9725">
        <v>59</v>
      </c>
      <c r="C9725" t="s">
        <v>176</v>
      </c>
      <c r="D9725" t="s">
        <v>169</v>
      </c>
      <c r="E9725">
        <v>0</v>
      </c>
      <c r="F9725">
        <v>90</v>
      </c>
      <c r="G9725">
        <v>2</v>
      </c>
      <c r="H9725" t="s">
        <v>303</v>
      </c>
      <c r="I9725" t="s">
        <v>170</v>
      </c>
      <c r="J9725">
        <v>67.252050438208812</v>
      </c>
      <c r="L9725" s="47"/>
      <c r="M9725" s="47"/>
    </row>
    <row r="9726" spans="1:13" x14ac:dyDescent="0.4">
      <c r="A9726" t="str">
        <f t="shared" si="151"/>
        <v>44_4M_M_6_365_5_HH800_Core</v>
      </c>
      <c r="B9726">
        <v>44</v>
      </c>
      <c r="C9726" t="s">
        <v>173</v>
      </c>
      <c r="D9726" t="s">
        <v>174</v>
      </c>
      <c r="E9726">
        <v>6</v>
      </c>
      <c r="F9726">
        <v>365</v>
      </c>
      <c r="G9726">
        <v>5</v>
      </c>
      <c r="H9726" t="s">
        <v>303</v>
      </c>
      <c r="I9726" t="s">
        <v>170</v>
      </c>
      <c r="J9726">
        <v>2.3290326620689639</v>
      </c>
      <c r="L9726" s="47"/>
      <c r="M9726" s="47"/>
    </row>
    <row r="9727" spans="1:13" x14ac:dyDescent="0.4">
      <c r="A9727" t="str">
        <f t="shared" si="151"/>
        <v>58_4A_M_0_180_5_HH800_Core</v>
      </c>
      <c r="B9727">
        <v>58</v>
      </c>
      <c r="C9727" t="s">
        <v>168</v>
      </c>
      <c r="D9727" t="s">
        <v>174</v>
      </c>
      <c r="E9727">
        <v>0</v>
      </c>
      <c r="F9727">
        <v>180</v>
      </c>
      <c r="G9727">
        <v>5</v>
      </c>
      <c r="H9727" t="s">
        <v>303</v>
      </c>
      <c r="I9727" t="s">
        <v>170</v>
      </c>
      <c r="J9727">
        <v>50.47064613099387</v>
      </c>
      <c r="L9727" s="47"/>
      <c r="M9727" s="47"/>
    </row>
    <row r="9728" spans="1:13" x14ac:dyDescent="0.4">
      <c r="A9728" t="str">
        <f t="shared" si="151"/>
        <v>49_2A_F_0_180_2_HH800_Core</v>
      </c>
      <c r="B9728">
        <v>49</v>
      </c>
      <c r="C9728" t="s">
        <v>176</v>
      </c>
      <c r="D9728" t="s">
        <v>169</v>
      </c>
      <c r="E9728">
        <v>0</v>
      </c>
      <c r="F9728">
        <v>180</v>
      </c>
      <c r="G9728">
        <v>2</v>
      </c>
      <c r="H9728" t="s">
        <v>303</v>
      </c>
      <c r="I9728" t="s">
        <v>170</v>
      </c>
      <c r="J9728">
        <v>37.068720816115572</v>
      </c>
      <c r="L9728" s="47"/>
      <c r="M9728" s="47"/>
    </row>
    <row r="9729" spans="1:13" x14ac:dyDescent="0.4">
      <c r="A9729" t="str">
        <f t="shared" si="151"/>
        <v>55_4A_M_3_90_5_HH800_Core</v>
      </c>
      <c r="B9729">
        <v>55</v>
      </c>
      <c r="C9729" t="s">
        <v>168</v>
      </c>
      <c r="D9729" t="s">
        <v>174</v>
      </c>
      <c r="E9729">
        <v>3</v>
      </c>
      <c r="F9729">
        <v>90</v>
      </c>
      <c r="G9729">
        <v>5</v>
      </c>
      <c r="H9729" t="s">
        <v>303</v>
      </c>
      <c r="I9729" t="s">
        <v>170</v>
      </c>
      <c r="J9729">
        <v>2.5456360384212502</v>
      </c>
      <c r="L9729" s="47"/>
      <c r="M9729" s="47"/>
    </row>
    <row r="9730" spans="1:13" x14ac:dyDescent="0.4">
      <c r="A9730" t="str">
        <f t="shared" si="151"/>
        <v>39_2A_F_0_180_2_HH800_Core</v>
      </c>
      <c r="B9730">
        <v>39</v>
      </c>
      <c r="C9730" t="s">
        <v>176</v>
      </c>
      <c r="D9730" t="s">
        <v>169</v>
      </c>
      <c r="E9730">
        <v>0</v>
      </c>
      <c r="F9730">
        <v>180</v>
      </c>
      <c r="G9730">
        <v>2</v>
      </c>
      <c r="H9730" t="s">
        <v>303</v>
      </c>
      <c r="I9730" t="s">
        <v>170</v>
      </c>
      <c r="J9730">
        <v>27.278089848713126</v>
      </c>
      <c r="L9730" s="47"/>
      <c r="M9730" s="47"/>
    </row>
    <row r="9731" spans="1:13" x14ac:dyDescent="0.4">
      <c r="A9731" t="str">
        <f t="shared" ref="A9731:A9794" si="152">B9731&amp;"_"&amp;C9731&amp;"_"&amp;D9731&amp;"_"&amp;E9731&amp;"_"&amp;F9731&amp;"_"&amp;G9731&amp;"_"&amp;H9731&amp;"_"&amp;I9731</f>
        <v>62_2A_F_6_365_5_HH800_Core</v>
      </c>
      <c r="B9731">
        <v>62</v>
      </c>
      <c r="C9731" t="s">
        <v>176</v>
      </c>
      <c r="D9731" t="s">
        <v>169</v>
      </c>
      <c r="E9731">
        <v>6</v>
      </c>
      <c r="F9731">
        <v>365</v>
      </c>
      <c r="G9731">
        <v>5</v>
      </c>
      <c r="H9731" t="s">
        <v>303</v>
      </c>
      <c r="I9731" t="s">
        <v>170</v>
      </c>
      <c r="J9731">
        <v>7.0430652032139349</v>
      </c>
      <c r="L9731" s="47"/>
      <c r="M9731" s="47"/>
    </row>
    <row r="9732" spans="1:13" x14ac:dyDescent="0.4">
      <c r="A9732" t="str">
        <f t="shared" si="152"/>
        <v>37_4A_F_0_90_5_HH800_Core</v>
      </c>
      <c r="B9732">
        <v>37</v>
      </c>
      <c r="C9732" t="s">
        <v>168</v>
      </c>
      <c r="D9732" t="s">
        <v>169</v>
      </c>
      <c r="E9732">
        <v>0</v>
      </c>
      <c r="F9732">
        <v>90</v>
      </c>
      <c r="G9732">
        <v>5</v>
      </c>
      <c r="H9732" t="s">
        <v>303</v>
      </c>
      <c r="I9732" t="s">
        <v>170</v>
      </c>
      <c r="J9732">
        <v>26.106617404054951</v>
      </c>
      <c r="L9732" s="47"/>
      <c r="M9732" s="47"/>
    </row>
    <row r="9733" spans="1:13" x14ac:dyDescent="0.4">
      <c r="A9733" t="str">
        <f t="shared" si="152"/>
        <v>35_4A_F_0_90_2_HH800_Core</v>
      </c>
      <c r="B9733">
        <v>35</v>
      </c>
      <c r="C9733" t="s">
        <v>168</v>
      </c>
      <c r="D9733" t="s">
        <v>169</v>
      </c>
      <c r="E9733">
        <v>0</v>
      </c>
      <c r="F9733">
        <v>90</v>
      </c>
      <c r="G9733">
        <v>2</v>
      </c>
      <c r="H9733" t="s">
        <v>303</v>
      </c>
      <c r="I9733" t="s">
        <v>170</v>
      </c>
      <c r="J9733">
        <v>17.26183766665012</v>
      </c>
      <c r="L9733" s="47"/>
      <c r="M9733" s="47"/>
    </row>
    <row r="9734" spans="1:13" x14ac:dyDescent="0.4">
      <c r="A9734" t="str">
        <f t="shared" si="152"/>
        <v>35_4M_F_0_90_2_HH800_Core</v>
      </c>
      <c r="B9734">
        <v>35</v>
      </c>
      <c r="C9734" t="s">
        <v>173</v>
      </c>
      <c r="D9734" t="s">
        <v>169</v>
      </c>
      <c r="E9734">
        <v>0</v>
      </c>
      <c r="F9734">
        <v>90</v>
      </c>
      <c r="G9734">
        <v>2</v>
      </c>
      <c r="H9734" t="s">
        <v>303</v>
      </c>
      <c r="I9734" t="s">
        <v>170</v>
      </c>
      <c r="J9734">
        <v>16.57073106325555</v>
      </c>
      <c r="L9734" s="47"/>
      <c r="M9734" s="47"/>
    </row>
    <row r="9735" spans="1:13" x14ac:dyDescent="0.4">
      <c r="A9735" t="str">
        <f t="shared" si="152"/>
        <v>34_4A_F_0_180_5_HH800_Core</v>
      </c>
      <c r="B9735">
        <v>34</v>
      </c>
      <c r="C9735" t="s">
        <v>168</v>
      </c>
      <c r="D9735" t="s">
        <v>169</v>
      </c>
      <c r="E9735">
        <v>0</v>
      </c>
      <c r="F9735">
        <v>180</v>
      </c>
      <c r="G9735">
        <v>5</v>
      </c>
      <c r="H9735" t="s">
        <v>303</v>
      </c>
      <c r="I9735" t="s">
        <v>170</v>
      </c>
      <c r="J9735">
        <v>21.518800873047017</v>
      </c>
      <c r="L9735" s="47"/>
      <c r="M9735" s="47"/>
    </row>
    <row r="9736" spans="1:13" x14ac:dyDescent="0.4">
      <c r="A9736" t="str">
        <f t="shared" si="152"/>
        <v>59_2A_M_3_180_5_HH800_Core</v>
      </c>
      <c r="B9736">
        <v>59</v>
      </c>
      <c r="C9736" t="s">
        <v>176</v>
      </c>
      <c r="D9736" t="s">
        <v>174</v>
      </c>
      <c r="E9736">
        <v>3</v>
      </c>
      <c r="F9736">
        <v>180</v>
      </c>
      <c r="G9736">
        <v>5</v>
      </c>
      <c r="H9736" t="s">
        <v>303</v>
      </c>
      <c r="I9736" t="s">
        <v>170</v>
      </c>
      <c r="J9736">
        <v>4.7121482284891902</v>
      </c>
      <c r="L9736" s="47"/>
      <c r="M9736" s="47"/>
    </row>
    <row r="9737" spans="1:13" x14ac:dyDescent="0.4">
      <c r="A9737" t="str">
        <f t="shared" si="152"/>
        <v>42_2A_M_0_180_2_HH800_Core</v>
      </c>
      <c r="B9737">
        <v>42</v>
      </c>
      <c r="C9737" t="s">
        <v>176</v>
      </c>
      <c r="D9737" t="s">
        <v>174</v>
      </c>
      <c r="E9737">
        <v>0</v>
      </c>
      <c r="F9737">
        <v>180</v>
      </c>
      <c r="G9737">
        <v>2</v>
      </c>
      <c r="H9737" t="s">
        <v>303</v>
      </c>
      <c r="I9737" t="s">
        <v>170</v>
      </c>
      <c r="J9737">
        <v>23.562466361984285</v>
      </c>
      <c r="L9737" s="47"/>
      <c r="M9737" s="47"/>
    </row>
    <row r="9738" spans="1:13" x14ac:dyDescent="0.4">
      <c r="A9738" t="str">
        <f t="shared" si="152"/>
        <v>47_2A_F_0_365_5_HH800_Core</v>
      </c>
      <c r="B9738">
        <v>47</v>
      </c>
      <c r="C9738" t="s">
        <v>176</v>
      </c>
      <c r="D9738" t="s">
        <v>169</v>
      </c>
      <c r="E9738">
        <v>0</v>
      </c>
      <c r="F9738">
        <v>365</v>
      </c>
      <c r="G9738">
        <v>5</v>
      </c>
      <c r="H9738" t="s">
        <v>303</v>
      </c>
      <c r="I9738" t="s">
        <v>170</v>
      </c>
      <c r="J9738">
        <v>52.984505993326913</v>
      </c>
      <c r="L9738" s="47"/>
      <c r="M9738" s="47"/>
    </row>
    <row r="9739" spans="1:13" x14ac:dyDescent="0.4">
      <c r="A9739" t="str">
        <f t="shared" si="152"/>
        <v>29_2A_F_6_365_5_HH800_Core</v>
      </c>
      <c r="B9739">
        <v>29</v>
      </c>
      <c r="C9739" t="s">
        <v>176</v>
      </c>
      <c r="D9739" t="s">
        <v>169</v>
      </c>
      <c r="E9739">
        <v>6</v>
      </c>
      <c r="F9739">
        <v>365</v>
      </c>
      <c r="G9739">
        <v>5</v>
      </c>
      <c r="H9739" t="s">
        <v>303</v>
      </c>
      <c r="I9739" t="s">
        <v>170</v>
      </c>
      <c r="J9739">
        <v>4.1416637232707938</v>
      </c>
      <c r="L9739" s="47"/>
      <c r="M9739" s="47"/>
    </row>
    <row r="9740" spans="1:13" x14ac:dyDescent="0.4">
      <c r="A9740" t="str">
        <f t="shared" si="152"/>
        <v>47_4A_M_0_90_5_HH800_Core</v>
      </c>
      <c r="B9740">
        <v>47</v>
      </c>
      <c r="C9740" t="s">
        <v>168</v>
      </c>
      <c r="D9740" t="s">
        <v>174</v>
      </c>
      <c r="E9740">
        <v>0</v>
      </c>
      <c r="F9740">
        <v>90</v>
      </c>
      <c r="G9740">
        <v>5</v>
      </c>
      <c r="H9740" t="s">
        <v>303</v>
      </c>
      <c r="I9740" t="s">
        <v>170</v>
      </c>
      <c r="J9740">
        <v>30.275672506973148</v>
      </c>
      <c r="L9740" s="47"/>
      <c r="M9740" s="47"/>
    </row>
    <row r="9741" spans="1:13" x14ac:dyDescent="0.4">
      <c r="A9741" t="str">
        <f t="shared" si="152"/>
        <v>50_2A_F_3_365_5_HH800_Core</v>
      </c>
      <c r="B9741">
        <v>50</v>
      </c>
      <c r="C9741" t="s">
        <v>176</v>
      </c>
      <c r="D9741" t="s">
        <v>169</v>
      </c>
      <c r="E9741">
        <v>3</v>
      </c>
      <c r="F9741">
        <v>365</v>
      </c>
      <c r="G9741">
        <v>5</v>
      </c>
      <c r="H9741" t="s">
        <v>303</v>
      </c>
      <c r="I9741" t="s">
        <v>170</v>
      </c>
      <c r="J9741">
        <v>3.7025696832570896</v>
      </c>
      <c r="L9741" s="47"/>
      <c r="M9741" s="47"/>
    </row>
    <row r="9742" spans="1:13" x14ac:dyDescent="0.4">
      <c r="A9742" t="str">
        <f t="shared" si="152"/>
        <v>39_2A_F_0_90_2_HH800_Core</v>
      </c>
      <c r="B9742">
        <v>39</v>
      </c>
      <c r="C9742" t="s">
        <v>176</v>
      </c>
      <c r="D9742" t="s">
        <v>169</v>
      </c>
      <c r="E9742">
        <v>0</v>
      </c>
      <c r="F9742">
        <v>90</v>
      </c>
      <c r="G9742">
        <v>2</v>
      </c>
      <c r="H9742" t="s">
        <v>303</v>
      </c>
      <c r="I9742" t="s">
        <v>170</v>
      </c>
      <c r="J9742">
        <v>34.084259710318072</v>
      </c>
      <c r="L9742" s="47"/>
      <c r="M9742" s="47"/>
    </row>
    <row r="9743" spans="1:13" x14ac:dyDescent="0.4">
      <c r="A9743" t="str">
        <f t="shared" si="152"/>
        <v>61_4A_F_3_90_5_HH800_Core</v>
      </c>
      <c r="B9743">
        <v>61</v>
      </c>
      <c r="C9743" t="s">
        <v>168</v>
      </c>
      <c r="D9743" t="s">
        <v>169</v>
      </c>
      <c r="E9743">
        <v>3</v>
      </c>
      <c r="F9743">
        <v>90</v>
      </c>
      <c r="G9743">
        <v>5</v>
      </c>
      <c r="H9743" t="s">
        <v>303</v>
      </c>
      <c r="I9743" t="s">
        <v>170</v>
      </c>
      <c r="J9743">
        <v>2.4637849886125971</v>
      </c>
      <c r="L9743" s="47"/>
      <c r="M9743" s="47"/>
    </row>
    <row r="9744" spans="1:13" x14ac:dyDescent="0.4">
      <c r="A9744" t="str">
        <f t="shared" si="152"/>
        <v>47_2A_F_3_90_5_HH800_Core</v>
      </c>
      <c r="B9744">
        <v>47</v>
      </c>
      <c r="C9744" t="s">
        <v>176</v>
      </c>
      <c r="D9744" t="s">
        <v>169</v>
      </c>
      <c r="E9744">
        <v>3</v>
      </c>
      <c r="F9744">
        <v>90</v>
      </c>
      <c r="G9744">
        <v>5</v>
      </c>
      <c r="H9744" t="s">
        <v>303</v>
      </c>
      <c r="I9744" t="s">
        <v>170</v>
      </c>
      <c r="J9744">
        <v>3.6620684883493118</v>
      </c>
      <c r="L9744" s="47"/>
      <c r="M9744" s="47"/>
    </row>
    <row r="9745" spans="1:13" x14ac:dyDescent="0.4">
      <c r="A9745" t="str">
        <f t="shared" si="152"/>
        <v>32_4M_F_3_90_5_HH800_Core</v>
      </c>
      <c r="B9745">
        <v>32</v>
      </c>
      <c r="C9745" t="s">
        <v>173</v>
      </c>
      <c r="D9745" t="s">
        <v>169</v>
      </c>
      <c r="E9745">
        <v>3</v>
      </c>
      <c r="F9745">
        <v>90</v>
      </c>
      <c r="G9745">
        <v>5</v>
      </c>
      <c r="H9745" t="s">
        <v>303</v>
      </c>
      <c r="I9745" t="s">
        <v>170</v>
      </c>
      <c r="J9745">
        <v>1.8920879860205009</v>
      </c>
      <c r="L9745" s="47"/>
      <c r="M9745" s="47"/>
    </row>
    <row r="9746" spans="1:13" x14ac:dyDescent="0.4">
      <c r="A9746" t="str">
        <f t="shared" si="152"/>
        <v>64_2A_M_3_180_5_HH800_Core</v>
      </c>
      <c r="B9746">
        <v>64</v>
      </c>
      <c r="C9746" t="s">
        <v>176</v>
      </c>
      <c r="D9746" t="s">
        <v>174</v>
      </c>
      <c r="E9746">
        <v>3</v>
      </c>
      <c r="F9746">
        <v>180</v>
      </c>
      <c r="G9746">
        <v>5</v>
      </c>
      <c r="H9746" t="s">
        <v>303</v>
      </c>
      <c r="I9746" t="s">
        <v>170</v>
      </c>
      <c r="J9746">
        <v>5.2802631373951794</v>
      </c>
      <c r="L9746" s="47"/>
      <c r="M9746" s="47"/>
    </row>
    <row r="9747" spans="1:13" x14ac:dyDescent="0.4">
      <c r="A9747" t="str">
        <f t="shared" si="152"/>
        <v>59_4A_F_0_365_5_HH800_Core</v>
      </c>
      <c r="B9747">
        <v>59</v>
      </c>
      <c r="C9747" t="s">
        <v>168</v>
      </c>
      <c r="D9747" t="s">
        <v>169</v>
      </c>
      <c r="E9747">
        <v>0</v>
      </c>
      <c r="F9747">
        <v>365</v>
      </c>
      <c r="G9747">
        <v>5</v>
      </c>
      <c r="H9747" t="s">
        <v>303</v>
      </c>
      <c r="I9747" t="s">
        <v>170</v>
      </c>
      <c r="J9747">
        <v>49.571533423335133</v>
      </c>
      <c r="L9747" s="47"/>
      <c r="M9747" s="47"/>
    </row>
    <row r="9748" spans="1:13" x14ac:dyDescent="0.4">
      <c r="A9748" t="str">
        <f t="shared" si="152"/>
        <v>39_2A_M_3_90_5_HH800_Core</v>
      </c>
      <c r="B9748">
        <v>39</v>
      </c>
      <c r="C9748" t="s">
        <v>176</v>
      </c>
      <c r="D9748" t="s">
        <v>174</v>
      </c>
      <c r="E9748">
        <v>3</v>
      </c>
      <c r="F9748">
        <v>90</v>
      </c>
      <c r="G9748">
        <v>5</v>
      </c>
      <c r="H9748" t="s">
        <v>303</v>
      </c>
      <c r="I9748" t="s">
        <v>170</v>
      </c>
      <c r="J9748">
        <v>2.5409635494738709</v>
      </c>
      <c r="L9748" s="47"/>
      <c r="M9748" s="47"/>
    </row>
    <row r="9749" spans="1:13" x14ac:dyDescent="0.4">
      <c r="A9749" t="str">
        <f t="shared" si="152"/>
        <v>25_2A_M_3_365_5_HH800_Core</v>
      </c>
      <c r="B9749">
        <v>25</v>
      </c>
      <c r="C9749" t="s">
        <v>176</v>
      </c>
      <c r="D9749" t="s">
        <v>174</v>
      </c>
      <c r="E9749">
        <v>3</v>
      </c>
      <c r="F9749">
        <v>365</v>
      </c>
      <c r="G9749">
        <v>5</v>
      </c>
      <c r="H9749" t="s">
        <v>303</v>
      </c>
      <c r="I9749" t="s">
        <v>170</v>
      </c>
      <c r="J9749">
        <v>1.2801577516659211</v>
      </c>
      <c r="L9749" s="47"/>
      <c r="M9749" s="47"/>
    </row>
    <row r="9750" spans="1:13" x14ac:dyDescent="0.4">
      <c r="A9750" t="str">
        <f t="shared" si="152"/>
        <v>27_2A_F_3_365_5_HH800_Core</v>
      </c>
      <c r="B9750">
        <v>27</v>
      </c>
      <c r="C9750" t="s">
        <v>176</v>
      </c>
      <c r="D9750" t="s">
        <v>169</v>
      </c>
      <c r="E9750">
        <v>3</v>
      </c>
      <c r="F9750">
        <v>365</v>
      </c>
      <c r="G9750">
        <v>5</v>
      </c>
      <c r="H9750" t="s">
        <v>303</v>
      </c>
      <c r="I9750" t="s">
        <v>170</v>
      </c>
      <c r="J9750">
        <v>2.0902735690575156</v>
      </c>
      <c r="L9750" s="47"/>
      <c r="M9750" s="47"/>
    </row>
    <row r="9751" spans="1:13" x14ac:dyDescent="0.4">
      <c r="A9751" t="str">
        <f t="shared" si="152"/>
        <v>41_4M_M_3_365_5_HH800_Core</v>
      </c>
      <c r="B9751">
        <v>41</v>
      </c>
      <c r="C9751" t="s">
        <v>173</v>
      </c>
      <c r="D9751" t="s">
        <v>174</v>
      </c>
      <c r="E9751">
        <v>3</v>
      </c>
      <c r="F9751">
        <v>365</v>
      </c>
      <c r="G9751">
        <v>5</v>
      </c>
      <c r="H9751" t="s">
        <v>303</v>
      </c>
      <c r="I9751" t="s">
        <v>170</v>
      </c>
      <c r="J9751">
        <v>1.4676475990578712</v>
      </c>
      <c r="L9751" s="47"/>
      <c r="M9751" s="47"/>
    </row>
    <row r="9752" spans="1:13" x14ac:dyDescent="0.4">
      <c r="A9752" t="str">
        <f t="shared" si="152"/>
        <v>41_4A_M_3_365_5_HH800_Core</v>
      </c>
      <c r="B9752">
        <v>41</v>
      </c>
      <c r="C9752" t="s">
        <v>168</v>
      </c>
      <c r="D9752" t="s">
        <v>174</v>
      </c>
      <c r="E9752">
        <v>3</v>
      </c>
      <c r="F9752">
        <v>365</v>
      </c>
      <c r="G9752">
        <v>5</v>
      </c>
      <c r="H9752" t="s">
        <v>303</v>
      </c>
      <c r="I9752" t="s">
        <v>170</v>
      </c>
      <c r="J9752">
        <v>1.4743539711167819</v>
      </c>
      <c r="L9752" s="47"/>
      <c r="M9752" s="47"/>
    </row>
    <row r="9753" spans="1:13" x14ac:dyDescent="0.4">
      <c r="A9753" t="str">
        <f t="shared" si="152"/>
        <v>32_2M_M_3_365_5_HH800_Core</v>
      </c>
      <c r="B9753">
        <v>32</v>
      </c>
      <c r="C9753" t="s">
        <v>175</v>
      </c>
      <c r="D9753" t="s">
        <v>174</v>
      </c>
      <c r="E9753">
        <v>3</v>
      </c>
      <c r="F9753">
        <v>365</v>
      </c>
      <c r="G9753">
        <v>5</v>
      </c>
      <c r="H9753" t="s">
        <v>303</v>
      </c>
      <c r="I9753" t="s">
        <v>170</v>
      </c>
      <c r="J9753">
        <v>1.9718539152912502</v>
      </c>
      <c r="L9753" s="47"/>
      <c r="M9753" s="47"/>
    </row>
    <row r="9754" spans="1:13" x14ac:dyDescent="0.4">
      <c r="A9754" t="str">
        <f t="shared" si="152"/>
        <v>32_2A_M_3_365_5_HH800_Core</v>
      </c>
      <c r="B9754">
        <v>32</v>
      </c>
      <c r="C9754" t="s">
        <v>176</v>
      </c>
      <c r="D9754" t="s">
        <v>174</v>
      </c>
      <c r="E9754">
        <v>3</v>
      </c>
      <c r="F9754">
        <v>365</v>
      </c>
      <c r="G9754">
        <v>5</v>
      </c>
      <c r="H9754" t="s">
        <v>303</v>
      </c>
      <c r="I9754" t="s">
        <v>170</v>
      </c>
      <c r="J9754">
        <v>1.490695747070935</v>
      </c>
      <c r="L9754" s="47"/>
      <c r="M9754" s="47"/>
    </row>
    <row r="9755" spans="1:13" x14ac:dyDescent="0.4">
      <c r="A9755" t="str">
        <f t="shared" si="152"/>
        <v>53_4A_M_3_90_5_HH800_Core</v>
      </c>
      <c r="B9755">
        <v>53</v>
      </c>
      <c r="C9755" t="s">
        <v>168</v>
      </c>
      <c r="D9755" t="s">
        <v>174</v>
      </c>
      <c r="E9755">
        <v>3</v>
      </c>
      <c r="F9755">
        <v>90</v>
      </c>
      <c r="G9755">
        <v>5</v>
      </c>
      <c r="H9755" t="s">
        <v>303</v>
      </c>
      <c r="I9755" t="s">
        <v>170</v>
      </c>
      <c r="J9755">
        <v>2.5187909118021845</v>
      </c>
      <c r="L9755" s="47"/>
      <c r="M9755" s="47"/>
    </row>
    <row r="9756" spans="1:13" x14ac:dyDescent="0.4">
      <c r="A9756" t="str">
        <f t="shared" si="152"/>
        <v>52_2A_F_3_180_5_HH800_Core</v>
      </c>
      <c r="B9756">
        <v>52</v>
      </c>
      <c r="C9756" t="s">
        <v>176</v>
      </c>
      <c r="D9756" t="s">
        <v>169</v>
      </c>
      <c r="E9756">
        <v>3</v>
      </c>
      <c r="F9756">
        <v>180</v>
      </c>
      <c r="G9756">
        <v>5</v>
      </c>
      <c r="H9756" t="s">
        <v>303</v>
      </c>
      <c r="I9756" t="s">
        <v>170</v>
      </c>
      <c r="J9756">
        <v>4.1971878430960787</v>
      </c>
      <c r="L9756" s="47"/>
      <c r="M9756" s="47"/>
    </row>
    <row r="9757" spans="1:13" x14ac:dyDescent="0.4">
      <c r="A9757" t="str">
        <f t="shared" si="152"/>
        <v>52_2A_F_0_180_2_HH800_Core</v>
      </c>
      <c r="B9757">
        <v>52</v>
      </c>
      <c r="C9757" t="s">
        <v>176</v>
      </c>
      <c r="D9757" t="s">
        <v>169</v>
      </c>
      <c r="E9757">
        <v>0</v>
      </c>
      <c r="F9757">
        <v>180</v>
      </c>
      <c r="G9757">
        <v>2</v>
      </c>
      <c r="H9757" t="s">
        <v>303</v>
      </c>
      <c r="I9757" t="s">
        <v>170</v>
      </c>
      <c r="J9757">
        <v>40.430566780181245</v>
      </c>
      <c r="L9757" s="47"/>
      <c r="M9757" s="47"/>
    </row>
    <row r="9758" spans="1:13" x14ac:dyDescent="0.4">
      <c r="A9758" t="str">
        <f t="shared" si="152"/>
        <v>35_2A_M_0_365_5_HH800_Core</v>
      </c>
      <c r="B9758">
        <v>35</v>
      </c>
      <c r="C9758" t="s">
        <v>176</v>
      </c>
      <c r="D9758" t="s">
        <v>174</v>
      </c>
      <c r="E9758">
        <v>0</v>
      </c>
      <c r="F9758">
        <v>365</v>
      </c>
      <c r="G9758">
        <v>5</v>
      </c>
      <c r="H9758" t="s">
        <v>303</v>
      </c>
      <c r="I9758" t="s">
        <v>170</v>
      </c>
      <c r="J9758">
        <v>24.542548276586444</v>
      </c>
      <c r="L9758" s="47"/>
      <c r="M9758" s="47"/>
    </row>
    <row r="9759" spans="1:13" x14ac:dyDescent="0.4">
      <c r="A9759" t="str">
        <f t="shared" si="152"/>
        <v>58_4A_F_0_180_5_HH800_Core</v>
      </c>
      <c r="B9759">
        <v>58</v>
      </c>
      <c r="C9759" t="s">
        <v>168</v>
      </c>
      <c r="D9759" t="s">
        <v>169</v>
      </c>
      <c r="E9759">
        <v>0</v>
      </c>
      <c r="F9759">
        <v>180</v>
      </c>
      <c r="G9759">
        <v>5</v>
      </c>
      <c r="H9759" t="s">
        <v>303</v>
      </c>
      <c r="I9759" t="s">
        <v>170</v>
      </c>
      <c r="J9759">
        <v>53.802858878016686</v>
      </c>
      <c r="L9759" s="47"/>
      <c r="M9759" s="47"/>
    </row>
    <row r="9760" spans="1:13" x14ac:dyDescent="0.4">
      <c r="A9760" t="str">
        <f t="shared" si="152"/>
        <v>50_4A_F_0_365_5_HH800_Core</v>
      </c>
      <c r="B9760">
        <v>50</v>
      </c>
      <c r="C9760" t="s">
        <v>168</v>
      </c>
      <c r="D9760" t="s">
        <v>169</v>
      </c>
      <c r="E9760">
        <v>0</v>
      </c>
      <c r="F9760">
        <v>365</v>
      </c>
      <c r="G9760">
        <v>5</v>
      </c>
      <c r="H9760" t="s">
        <v>303</v>
      </c>
      <c r="I9760" t="s">
        <v>170</v>
      </c>
      <c r="J9760">
        <v>33.988712907438369</v>
      </c>
      <c r="L9760" s="47"/>
      <c r="M9760" s="47"/>
    </row>
    <row r="9761" spans="1:13" x14ac:dyDescent="0.4">
      <c r="A9761" t="str">
        <f t="shared" si="152"/>
        <v>44_2A_F_6_90_5_HH800_Core</v>
      </c>
      <c r="B9761">
        <v>44</v>
      </c>
      <c r="C9761" t="s">
        <v>176</v>
      </c>
      <c r="D9761" t="s">
        <v>169</v>
      </c>
      <c r="E9761">
        <v>6</v>
      </c>
      <c r="F9761">
        <v>90</v>
      </c>
      <c r="G9761">
        <v>5</v>
      </c>
      <c r="H9761" t="s">
        <v>303</v>
      </c>
      <c r="I9761" t="s">
        <v>170</v>
      </c>
      <c r="J9761">
        <v>5.9107920960355003</v>
      </c>
      <c r="L9761" s="47"/>
      <c r="M9761" s="47"/>
    </row>
    <row r="9762" spans="1:13" x14ac:dyDescent="0.4">
      <c r="A9762" t="str">
        <f t="shared" si="152"/>
        <v>54_2A_F_0_365_5_HH800_Core</v>
      </c>
      <c r="B9762">
        <v>54</v>
      </c>
      <c r="C9762" t="s">
        <v>176</v>
      </c>
      <c r="D9762" t="s">
        <v>169</v>
      </c>
      <c r="E9762">
        <v>0</v>
      </c>
      <c r="F9762">
        <v>365</v>
      </c>
      <c r="G9762">
        <v>5</v>
      </c>
      <c r="H9762" t="s">
        <v>303</v>
      </c>
      <c r="I9762" t="s">
        <v>170</v>
      </c>
      <c r="J9762">
        <v>61.521425518124808</v>
      </c>
      <c r="L9762" s="47"/>
      <c r="M9762" s="47"/>
    </row>
    <row r="9763" spans="1:13" x14ac:dyDescent="0.4">
      <c r="A9763" t="str">
        <f t="shared" si="152"/>
        <v>33_4M_F_3_180_5_HH800_Core</v>
      </c>
      <c r="B9763">
        <v>33</v>
      </c>
      <c r="C9763" t="s">
        <v>173</v>
      </c>
      <c r="D9763" t="s">
        <v>169</v>
      </c>
      <c r="E9763">
        <v>3</v>
      </c>
      <c r="F9763">
        <v>180</v>
      </c>
      <c r="G9763">
        <v>5</v>
      </c>
      <c r="H9763" t="s">
        <v>303</v>
      </c>
      <c r="I9763" t="s">
        <v>170</v>
      </c>
      <c r="J9763">
        <v>1.29940924278431</v>
      </c>
      <c r="L9763" s="47"/>
      <c r="M9763" s="47"/>
    </row>
    <row r="9764" spans="1:13" x14ac:dyDescent="0.4">
      <c r="A9764" t="str">
        <f t="shared" si="152"/>
        <v>60_4A_M_0_365_5_HH800_Core</v>
      </c>
      <c r="B9764">
        <v>60</v>
      </c>
      <c r="C9764" t="s">
        <v>168</v>
      </c>
      <c r="D9764" t="s">
        <v>174</v>
      </c>
      <c r="E9764">
        <v>0</v>
      </c>
      <c r="F9764">
        <v>365</v>
      </c>
      <c r="G9764">
        <v>5</v>
      </c>
      <c r="H9764" t="s">
        <v>303</v>
      </c>
      <c r="I9764" t="s">
        <v>170</v>
      </c>
      <c r="J9764">
        <v>46.535849473451712</v>
      </c>
      <c r="L9764" s="47"/>
      <c r="M9764" s="47"/>
    </row>
    <row r="9765" spans="1:13" x14ac:dyDescent="0.4">
      <c r="A9765" t="str">
        <f t="shared" si="152"/>
        <v>30_4A_F_3_365_5_HH800_Core</v>
      </c>
      <c r="B9765">
        <v>30</v>
      </c>
      <c r="C9765" t="s">
        <v>168</v>
      </c>
      <c r="D9765" t="s">
        <v>169</v>
      </c>
      <c r="E9765">
        <v>3</v>
      </c>
      <c r="F9765">
        <v>365</v>
      </c>
      <c r="G9765">
        <v>5</v>
      </c>
      <c r="H9765" t="s">
        <v>303</v>
      </c>
      <c r="I9765" t="s">
        <v>170</v>
      </c>
      <c r="J9765">
        <v>1.5861024714997256</v>
      </c>
      <c r="L9765" s="47"/>
      <c r="M9765" s="47"/>
    </row>
    <row r="9766" spans="1:13" x14ac:dyDescent="0.4">
      <c r="A9766" t="str">
        <f t="shared" si="152"/>
        <v>41_2A_M_6_365_5_HH800_Core</v>
      </c>
      <c r="B9766">
        <v>41</v>
      </c>
      <c r="C9766" t="s">
        <v>176</v>
      </c>
      <c r="D9766" t="s">
        <v>174</v>
      </c>
      <c r="E9766">
        <v>6</v>
      </c>
      <c r="F9766">
        <v>365</v>
      </c>
      <c r="G9766">
        <v>5</v>
      </c>
      <c r="H9766" t="s">
        <v>303</v>
      </c>
      <c r="I9766" t="s">
        <v>170</v>
      </c>
      <c r="J9766">
        <v>3.887114587381781</v>
      </c>
      <c r="L9766" s="47"/>
      <c r="M9766" s="47"/>
    </row>
    <row r="9767" spans="1:13" x14ac:dyDescent="0.4">
      <c r="A9767" t="str">
        <f t="shared" si="152"/>
        <v>57_4A_M_6_365_5_HH800_Core</v>
      </c>
      <c r="B9767">
        <v>57</v>
      </c>
      <c r="C9767" t="s">
        <v>168</v>
      </c>
      <c r="D9767" t="s">
        <v>174</v>
      </c>
      <c r="E9767">
        <v>6</v>
      </c>
      <c r="F9767">
        <v>365</v>
      </c>
      <c r="G9767">
        <v>5</v>
      </c>
      <c r="H9767" t="s">
        <v>303</v>
      </c>
      <c r="I9767" t="s">
        <v>170</v>
      </c>
      <c r="J9767">
        <v>4.0691974264121864</v>
      </c>
      <c r="L9767" s="47"/>
      <c r="M9767" s="47"/>
    </row>
    <row r="9768" spans="1:13" x14ac:dyDescent="0.4">
      <c r="A9768" t="str">
        <f t="shared" si="152"/>
        <v>55_4A_F_0_90_2_HH800_Core</v>
      </c>
      <c r="B9768">
        <v>55</v>
      </c>
      <c r="C9768" t="s">
        <v>168</v>
      </c>
      <c r="D9768" t="s">
        <v>169</v>
      </c>
      <c r="E9768">
        <v>0</v>
      </c>
      <c r="F9768">
        <v>90</v>
      </c>
      <c r="G9768">
        <v>2</v>
      </c>
      <c r="H9768" t="s">
        <v>303</v>
      </c>
      <c r="I9768" t="s">
        <v>170</v>
      </c>
      <c r="J9768">
        <v>33.081726619184828</v>
      </c>
      <c r="L9768" s="47"/>
      <c r="M9768" s="47"/>
    </row>
    <row r="9769" spans="1:13" x14ac:dyDescent="0.4">
      <c r="A9769" t="str">
        <f t="shared" si="152"/>
        <v>40_2A_M_0_180_2_HH800_Core</v>
      </c>
      <c r="B9769">
        <v>40</v>
      </c>
      <c r="C9769" t="s">
        <v>176</v>
      </c>
      <c r="D9769" t="s">
        <v>174</v>
      </c>
      <c r="E9769">
        <v>0</v>
      </c>
      <c r="F9769">
        <v>180</v>
      </c>
      <c r="G9769">
        <v>2</v>
      </c>
      <c r="H9769" t="s">
        <v>303</v>
      </c>
      <c r="I9769" t="s">
        <v>170</v>
      </c>
      <c r="J9769">
        <v>21.625886788484326</v>
      </c>
      <c r="L9769" s="47"/>
      <c r="M9769" s="47"/>
    </row>
    <row r="9770" spans="1:13" x14ac:dyDescent="0.4">
      <c r="A9770" t="str">
        <f t="shared" si="152"/>
        <v>63_4A_M_3_90_5_HH800_Core</v>
      </c>
      <c r="B9770">
        <v>63</v>
      </c>
      <c r="C9770" t="s">
        <v>168</v>
      </c>
      <c r="D9770" t="s">
        <v>174</v>
      </c>
      <c r="E9770">
        <v>3</v>
      </c>
      <c r="F9770">
        <v>90</v>
      </c>
      <c r="G9770">
        <v>5</v>
      </c>
      <c r="H9770" t="s">
        <v>303</v>
      </c>
      <c r="I9770" t="s">
        <v>170</v>
      </c>
      <c r="J9770">
        <v>2.8167901622524187</v>
      </c>
      <c r="L9770" s="47"/>
      <c r="M9770" s="47"/>
    </row>
    <row r="9771" spans="1:13" x14ac:dyDescent="0.4">
      <c r="A9771" t="str">
        <f t="shared" si="152"/>
        <v>61_4A_M_0_180_5_HH800_Core</v>
      </c>
      <c r="B9771">
        <v>61</v>
      </c>
      <c r="C9771" t="s">
        <v>168</v>
      </c>
      <c r="D9771" t="s">
        <v>174</v>
      </c>
      <c r="E9771">
        <v>0</v>
      </c>
      <c r="F9771">
        <v>180</v>
      </c>
      <c r="G9771">
        <v>5</v>
      </c>
      <c r="H9771" t="s">
        <v>303</v>
      </c>
      <c r="I9771" t="s">
        <v>170</v>
      </c>
      <c r="J9771">
        <v>53.480127772492608</v>
      </c>
      <c r="L9771" s="47"/>
      <c r="M9771" s="47"/>
    </row>
    <row r="9772" spans="1:13" x14ac:dyDescent="0.4">
      <c r="A9772" t="str">
        <f t="shared" si="152"/>
        <v>57_4A_M_6_180_5_HH800_Core</v>
      </c>
      <c r="B9772">
        <v>57</v>
      </c>
      <c r="C9772" t="s">
        <v>168</v>
      </c>
      <c r="D9772" t="s">
        <v>174</v>
      </c>
      <c r="E9772">
        <v>6</v>
      </c>
      <c r="F9772">
        <v>180</v>
      </c>
      <c r="G9772">
        <v>5</v>
      </c>
      <c r="H9772" t="s">
        <v>303</v>
      </c>
      <c r="I9772" t="s">
        <v>170</v>
      </c>
      <c r="J9772">
        <v>4.1857781174718101</v>
      </c>
      <c r="L9772" s="47"/>
      <c r="M9772" s="47"/>
    </row>
    <row r="9773" spans="1:13" x14ac:dyDescent="0.4">
      <c r="A9773" t="str">
        <f t="shared" si="152"/>
        <v>31_2A_F_0_180_5_HH800_Core</v>
      </c>
      <c r="B9773">
        <v>31</v>
      </c>
      <c r="C9773" t="s">
        <v>176</v>
      </c>
      <c r="D9773" t="s">
        <v>169</v>
      </c>
      <c r="E9773">
        <v>0</v>
      </c>
      <c r="F9773">
        <v>180</v>
      </c>
      <c r="G9773">
        <v>5</v>
      </c>
      <c r="H9773" t="s">
        <v>303</v>
      </c>
      <c r="I9773" t="s">
        <v>170</v>
      </c>
      <c r="J9773">
        <v>35.569023726088545</v>
      </c>
      <c r="L9773" s="47"/>
      <c r="M9773" s="47"/>
    </row>
    <row r="9774" spans="1:13" x14ac:dyDescent="0.4">
      <c r="A9774" t="str">
        <f t="shared" si="152"/>
        <v>34_4A_F_0_90_5_HH800_Core</v>
      </c>
      <c r="B9774">
        <v>34</v>
      </c>
      <c r="C9774" t="s">
        <v>168</v>
      </c>
      <c r="D9774" t="s">
        <v>169</v>
      </c>
      <c r="E9774">
        <v>0</v>
      </c>
      <c r="F9774">
        <v>90</v>
      </c>
      <c r="G9774">
        <v>5</v>
      </c>
      <c r="H9774" t="s">
        <v>303</v>
      </c>
      <c r="I9774" t="s">
        <v>170</v>
      </c>
      <c r="J9774">
        <v>23.737081476073886</v>
      </c>
      <c r="L9774" s="47"/>
      <c r="M9774" s="47"/>
    </row>
    <row r="9775" spans="1:13" x14ac:dyDescent="0.4">
      <c r="A9775" t="str">
        <f t="shared" si="152"/>
        <v>53_4A_M_0_90_2_HH800_Core</v>
      </c>
      <c r="B9775">
        <v>53</v>
      </c>
      <c r="C9775" t="s">
        <v>168</v>
      </c>
      <c r="D9775" t="s">
        <v>174</v>
      </c>
      <c r="E9775">
        <v>0</v>
      </c>
      <c r="F9775">
        <v>90</v>
      </c>
      <c r="G9775">
        <v>2</v>
      </c>
      <c r="H9775" t="s">
        <v>303</v>
      </c>
      <c r="I9775" t="s">
        <v>170</v>
      </c>
      <c r="J9775">
        <v>28.105109445933486</v>
      </c>
      <c r="L9775" s="47"/>
      <c r="M9775" s="47"/>
    </row>
    <row r="9776" spans="1:13" x14ac:dyDescent="0.4">
      <c r="A9776" t="str">
        <f t="shared" si="152"/>
        <v>60_4A_F_3_90_5_HH800_Core</v>
      </c>
      <c r="B9776">
        <v>60</v>
      </c>
      <c r="C9776" t="s">
        <v>168</v>
      </c>
      <c r="D9776" t="s">
        <v>169</v>
      </c>
      <c r="E9776">
        <v>3</v>
      </c>
      <c r="F9776">
        <v>90</v>
      </c>
      <c r="G9776">
        <v>5</v>
      </c>
      <c r="H9776" t="s">
        <v>303</v>
      </c>
      <c r="I9776" t="s">
        <v>170</v>
      </c>
      <c r="J9776">
        <v>3.0756533075360926</v>
      </c>
      <c r="L9776" s="47"/>
      <c r="M9776" s="47"/>
    </row>
    <row r="9777" spans="1:13" x14ac:dyDescent="0.4">
      <c r="A9777" t="str">
        <f t="shared" si="152"/>
        <v>37_4A_F_3_365_5_HH800_Core</v>
      </c>
      <c r="B9777">
        <v>37</v>
      </c>
      <c r="C9777" t="s">
        <v>168</v>
      </c>
      <c r="D9777" t="s">
        <v>169</v>
      </c>
      <c r="E9777">
        <v>3</v>
      </c>
      <c r="F9777">
        <v>365</v>
      </c>
      <c r="G9777">
        <v>5</v>
      </c>
      <c r="H9777" t="s">
        <v>303</v>
      </c>
      <c r="I9777" t="s">
        <v>170</v>
      </c>
      <c r="J9777">
        <v>1.5422536128654429</v>
      </c>
      <c r="L9777" s="47"/>
      <c r="M9777" s="47"/>
    </row>
    <row r="9778" spans="1:13" x14ac:dyDescent="0.4">
      <c r="A9778" t="str">
        <f t="shared" si="152"/>
        <v>47_2A_F_0_180_2_HH800_Core</v>
      </c>
      <c r="B9778">
        <v>47</v>
      </c>
      <c r="C9778" t="s">
        <v>176</v>
      </c>
      <c r="D9778" t="s">
        <v>169</v>
      </c>
      <c r="E9778">
        <v>0</v>
      </c>
      <c r="F9778">
        <v>180</v>
      </c>
      <c r="G9778">
        <v>2</v>
      </c>
      <c r="H9778" t="s">
        <v>303</v>
      </c>
      <c r="I9778" t="s">
        <v>170</v>
      </c>
      <c r="J9778">
        <v>35.000684613524065</v>
      </c>
      <c r="L9778" s="47"/>
      <c r="M9778" s="47"/>
    </row>
    <row r="9779" spans="1:13" x14ac:dyDescent="0.4">
      <c r="A9779" t="str">
        <f t="shared" si="152"/>
        <v>32_2A_M_0_180_2_HH800_Core</v>
      </c>
      <c r="B9779">
        <v>32</v>
      </c>
      <c r="C9779" t="s">
        <v>176</v>
      </c>
      <c r="D9779" t="s">
        <v>174</v>
      </c>
      <c r="E9779">
        <v>0</v>
      </c>
      <c r="F9779">
        <v>180</v>
      </c>
      <c r="G9779">
        <v>2</v>
      </c>
      <c r="H9779" t="s">
        <v>303</v>
      </c>
      <c r="I9779" t="s">
        <v>170</v>
      </c>
      <c r="J9779">
        <v>16.610327776500618</v>
      </c>
      <c r="L9779" s="47"/>
      <c r="M9779" s="47"/>
    </row>
    <row r="9780" spans="1:13" x14ac:dyDescent="0.4">
      <c r="A9780" t="str">
        <f t="shared" si="152"/>
        <v>41_4A_F_0_180_2_HH800_Core</v>
      </c>
      <c r="B9780">
        <v>41</v>
      </c>
      <c r="C9780" t="s">
        <v>168</v>
      </c>
      <c r="D9780" t="s">
        <v>169</v>
      </c>
      <c r="E9780">
        <v>0</v>
      </c>
      <c r="F9780">
        <v>180</v>
      </c>
      <c r="G9780">
        <v>2</v>
      </c>
      <c r="H9780" t="s">
        <v>303</v>
      </c>
      <c r="I9780" t="s">
        <v>170</v>
      </c>
      <c r="J9780">
        <v>17.601175011880031</v>
      </c>
      <c r="L9780" s="47"/>
      <c r="M9780" s="47"/>
    </row>
    <row r="9781" spans="1:13" x14ac:dyDescent="0.4">
      <c r="A9781" t="str">
        <f t="shared" si="152"/>
        <v>26_4A_F_0_180_2_HH800_Core</v>
      </c>
      <c r="B9781">
        <v>26</v>
      </c>
      <c r="C9781" t="s">
        <v>168</v>
      </c>
      <c r="D9781" t="s">
        <v>169</v>
      </c>
      <c r="E9781">
        <v>0</v>
      </c>
      <c r="F9781">
        <v>180</v>
      </c>
      <c r="G9781">
        <v>2</v>
      </c>
      <c r="H9781" t="s">
        <v>303</v>
      </c>
      <c r="I9781" t="s">
        <v>170</v>
      </c>
      <c r="J9781">
        <v>11.809114312257769</v>
      </c>
      <c r="L9781" s="47"/>
      <c r="M9781" s="47"/>
    </row>
    <row r="9782" spans="1:13" x14ac:dyDescent="0.4">
      <c r="A9782" t="str">
        <f t="shared" si="152"/>
        <v>45_2A_M_0_90_5_HH800_Core</v>
      </c>
      <c r="B9782">
        <v>45</v>
      </c>
      <c r="C9782" t="s">
        <v>176</v>
      </c>
      <c r="D9782" t="s">
        <v>174</v>
      </c>
      <c r="E9782">
        <v>0</v>
      </c>
      <c r="F9782">
        <v>90</v>
      </c>
      <c r="G9782">
        <v>5</v>
      </c>
      <c r="H9782" t="s">
        <v>303</v>
      </c>
      <c r="I9782" t="s">
        <v>170</v>
      </c>
      <c r="J9782">
        <v>52.715022851657629</v>
      </c>
      <c r="L9782" s="47"/>
      <c r="M9782" s="47"/>
    </row>
    <row r="9783" spans="1:13" x14ac:dyDescent="0.4">
      <c r="A9783" t="str">
        <f t="shared" si="152"/>
        <v>33_4M_F_6_180_5_HH800_Core</v>
      </c>
      <c r="B9783">
        <v>33</v>
      </c>
      <c r="C9783" t="s">
        <v>173</v>
      </c>
      <c r="D9783" t="s">
        <v>169</v>
      </c>
      <c r="E9783">
        <v>6</v>
      </c>
      <c r="F9783">
        <v>180</v>
      </c>
      <c r="G9783">
        <v>5</v>
      </c>
      <c r="H9783" t="s">
        <v>303</v>
      </c>
      <c r="I9783" t="s">
        <v>170</v>
      </c>
      <c r="J9783">
        <v>2.8159402046845599</v>
      </c>
      <c r="L9783" s="47"/>
      <c r="M9783" s="47"/>
    </row>
    <row r="9784" spans="1:13" x14ac:dyDescent="0.4">
      <c r="A9784" t="str">
        <f t="shared" si="152"/>
        <v>50_4A_M_0_90_2_HH800_Core</v>
      </c>
      <c r="B9784">
        <v>50</v>
      </c>
      <c r="C9784" t="s">
        <v>168</v>
      </c>
      <c r="D9784" t="s">
        <v>174</v>
      </c>
      <c r="E9784">
        <v>0</v>
      </c>
      <c r="F9784">
        <v>90</v>
      </c>
      <c r="G9784">
        <v>2</v>
      </c>
      <c r="H9784" t="s">
        <v>303</v>
      </c>
      <c r="I9784" t="s">
        <v>170</v>
      </c>
      <c r="J9784">
        <v>22.868456255346302</v>
      </c>
      <c r="L9784" s="47"/>
      <c r="M9784" s="47"/>
    </row>
    <row r="9785" spans="1:13" x14ac:dyDescent="0.4">
      <c r="A9785" t="str">
        <f t="shared" si="152"/>
        <v>27_2A_F_3_180_5_HH800_Core</v>
      </c>
      <c r="B9785">
        <v>27</v>
      </c>
      <c r="C9785" t="s">
        <v>176</v>
      </c>
      <c r="D9785" t="s">
        <v>169</v>
      </c>
      <c r="E9785">
        <v>3</v>
      </c>
      <c r="F9785">
        <v>180</v>
      </c>
      <c r="G9785">
        <v>5</v>
      </c>
      <c r="H9785" t="s">
        <v>303</v>
      </c>
      <c r="I9785" t="s">
        <v>170</v>
      </c>
      <c r="J9785">
        <v>1.828944581124633</v>
      </c>
      <c r="L9785" s="47"/>
      <c r="M9785" s="47"/>
    </row>
    <row r="9786" spans="1:13" x14ac:dyDescent="0.4">
      <c r="A9786" t="str">
        <f t="shared" si="152"/>
        <v>51_2A_M_0_180_2_HH800_Core</v>
      </c>
      <c r="B9786">
        <v>51</v>
      </c>
      <c r="C9786" t="s">
        <v>176</v>
      </c>
      <c r="D9786" t="s">
        <v>174</v>
      </c>
      <c r="E9786">
        <v>0</v>
      </c>
      <c r="F9786">
        <v>180</v>
      </c>
      <c r="G9786">
        <v>2</v>
      </c>
      <c r="H9786" t="s">
        <v>303</v>
      </c>
      <c r="I9786" t="s">
        <v>170</v>
      </c>
      <c r="J9786">
        <v>34.944446726834954</v>
      </c>
      <c r="L9786" s="47"/>
      <c r="M9786" s="47"/>
    </row>
    <row r="9787" spans="1:13" x14ac:dyDescent="0.4">
      <c r="A9787" t="str">
        <f t="shared" si="152"/>
        <v>41_2A_M_0_180_2_HH800_Core</v>
      </c>
      <c r="B9787">
        <v>41</v>
      </c>
      <c r="C9787" t="s">
        <v>176</v>
      </c>
      <c r="D9787" t="s">
        <v>174</v>
      </c>
      <c r="E9787">
        <v>0</v>
      </c>
      <c r="F9787">
        <v>180</v>
      </c>
      <c r="G9787">
        <v>2</v>
      </c>
      <c r="H9787" t="s">
        <v>303</v>
      </c>
      <c r="I9787" t="s">
        <v>170</v>
      </c>
      <c r="J9787">
        <v>21.963520892142274</v>
      </c>
      <c r="L9787" s="47"/>
      <c r="M9787" s="47"/>
    </row>
    <row r="9788" spans="1:13" x14ac:dyDescent="0.4">
      <c r="A9788" t="str">
        <f t="shared" si="152"/>
        <v>47_4A_M_6_90_5_HH800_Core</v>
      </c>
      <c r="B9788">
        <v>47</v>
      </c>
      <c r="C9788" t="s">
        <v>168</v>
      </c>
      <c r="D9788" t="s">
        <v>174</v>
      </c>
      <c r="E9788">
        <v>6</v>
      </c>
      <c r="F9788">
        <v>90</v>
      </c>
      <c r="G9788">
        <v>5</v>
      </c>
      <c r="H9788" t="s">
        <v>303</v>
      </c>
      <c r="I9788" t="s">
        <v>170</v>
      </c>
      <c r="J9788">
        <v>3.1947318827633873</v>
      </c>
      <c r="L9788" s="47"/>
      <c r="M9788" s="47"/>
    </row>
    <row r="9789" spans="1:13" x14ac:dyDescent="0.4">
      <c r="A9789" t="str">
        <f t="shared" si="152"/>
        <v>50_2A_F_0_180_2_HH800_Core</v>
      </c>
      <c r="B9789">
        <v>50</v>
      </c>
      <c r="C9789" t="s">
        <v>176</v>
      </c>
      <c r="D9789" t="s">
        <v>169</v>
      </c>
      <c r="E9789">
        <v>0</v>
      </c>
      <c r="F9789">
        <v>180</v>
      </c>
      <c r="G9789">
        <v>2</v>
      </c>
      <c r="H9789" t="s">
        <v>303</v>
      </c>
      <c r="I9789" t="s">
        <v>170</v>
      </c>
      <c r="J9789">
        <v>38.553858574596099</v>
      </c>
      <c r="L9789" s="47"/>
      <c r="M9789" s="47"/>
    </row>
    <row r="9790" spans="1:13" x14ac:dyDescent="0.4">
      <c r="A9790" t="str">
        <f t="shared" si="152"/>
        <v>26_2A_F_0_180_5_HH800_Core</v>
      </c>
      <c r="B9790">
        <v>26</v>
      </c>
      <c r="C9790" t="s">
        <v>176</v>
      </c>
      <c r="D9790" t="s">
        <v>169</v>
      </c>
      <c r="E9790">
        <v>0</v>
      </c>
      <c r="F9790">
        <v>180</v>
      </c>
      <c r="G9790">
        <v>5</v>
      </c>
      <c r="H9790" t="s">
        <v>303</v>
      </c>
      <c r="I9790" t="s">
        <v>170</v>
      </c>
      <c r="J9790">
        <v>32.593627695420508</v>
      </c>
      <c r="L9790" s="47"/>
      <c r="M9790" s="47"/>
    </row>
    <row r="9791" spans="1:13" x14ac:dyDescent="0.4">
      <c r="A9791" t="str">
        <f t="shared" si="152"/>
        <v>43_4A_F_6_365_5_HH800_Core</v>
      </c>
      <c r="B9791">
        <v>43</v>
      </c>
      <c r="C9791" t="s">
        <v>168</v>
      </c>
      <c r="D9791" t="s">
        <v>169</v>
      </c>
      <c r="E9791">
        <v>6</v>
      </c>
      <c r="F9791">
        <v>365</v>
      </c>
      <c r="G9791">
        <v>5</v>
      </c>
      <c r="H9791" t="s">
        <v>303</v>
      </c>
      <c r="I9791" t="s">
        <v>170</v>
      </c>
      <c r="J9791">
        <v>3.781098299599182</v>
      </c>
      <c r="L9791" s="47"/>
      <c r="M9791" s="47"/>
    </row>
    <row r="9792" spans="1:13" x14ac:dyDescent="0.4">
      <c r="A9792" t="str">
        <f t="shared" si="152"/>
        <v>32_4A_M_3_365_5_HH800_Core</v>
      </c>
      <c r="B9792">
        <v>32</v>
      </c>
      <c r="C9792" t="s">
        <v>168</v>
      </c>
      <c r="D9792" t="s">
        <v>174</v>
      </c>
      <c r="E9792">
        <v>3</v>
      </c>
      <c r="F9792">
        <v>365</v>
      </c>
      <c r="G9792">
        <v>5</v>
      </c>
      <c r="H9792" t="s">
        <v>303</v>
      </c>
      <c r="I9792" t="s">
        <v>170</v>
      </c>
      <c r="J9792">
        <v>1.096358654539656</v>
      </c>
      <c r="L9792" s="47"/>
      <c r="M9792" s="47"/>
    </row>
    <row r="9793" spans="1:13" x14ac:dyDescent="0.4">
      <c r="A9793" t="str">
        <f t="shared" si="152"/>
        <v>32_4M_M_3_365_5_HH800_Core</v>
      </c>
      <c r="B9793">
        <v>32</v>
      </c>
      <c r="C9793" t="s">
        <v>173</v>
      </c>
      <c r="D9793" t="s">
        <v>174</v>
      </c>
      <c r="E9793">
        <v>3</v>
      </c>
      <c r="F9793">
        <v>365</v>
      </c>
      <c r="G9793">
        <v>5</v>
      </c>
      <c r="H9793" t="s">
        <v>303</v>
      </c>
      <c r="I9793" t="s">
        <v>170</v>
      </c>
      <c r="J9793">
        <v>1.5917353999841879</v>
      </c>
      <c r="L9793" s="47"/>
      <c r="M9793" s="47"/>
    </row>
    <row r="9794" spans="1:13" x14ac:dyDescent="0.4">
      <c r="A9794" t="str">
        <f t="shared" si="152"/>
        <v>57_4A_M_6_90_5_HH800_Core</v>
      </c>
      <c r="B9794">
        <v>57</v>
      </c>
      <c r="C9794" t="s">
        <v>168</v>
      </c>
      <c r="D9794" t="s">
        <v>174</v>
      </c>
      <c r="E9794">
        <v>6</v>
      </c>
      <c r="F9794">
        <v>90</v>
      </c>
      <c r="G9794">
        <v>5</v>
      </c>
      <c r="H9794" t="s">
        <v>303</v>
      </c>
      <c r="I9794" t="s">
        <v>170</v>
      </c>
      <c r="J9794">
        <v>4.9250395028674641</v>
      </c>
      <c r="L9794" s="47"/>
      <c r="M9794" s="47"/>
    </row>
    <row r="9795" spans="1:13" x14ac:dyDescent="0.4">
      <c r="A9795" t="str">
        <f t="shared" ref="A9795:A9858" si="153">B9795&amp;"_"&amp;C9795&amp;"_"&amp;D9795&amp;"_"&amp;E9795&amp;"_"&amp;F9795&amp;"_"&amp;G9795&amp;"_"&amp;H9795&amp;"_"&amp;I9795</f>
        <v>43_2A_M_3_90_5_HH800_Core</v>
      </c>
      <c r="B9795">
        <v>43</v>
      </c>
      <c r="C9795" t="s">
        <v>176</v>
      </c>
      <c r="D9795" t="s">
        <v>174</v>
      </c>
      <c r="E9795">
        <v>3</v>
      </c>
      <c r="F9795">
        <v>90</v>
      </c>
      <c r="G9795">
        <v>5</v>
      </c>
      <c r="H9795" t="s">
        <v>303</v>
      </c>
      <c r="I9795" t="s">
        <v>170</v>
      </c>
      <c r="J9795">
        <v>2.3707237524473519</v>
      </c>
      <c r="L9795" s="47"/>
      <c r="M9795" s="47"/>
    </row>
    <row r="9796" spans="1:13" x14ac:dyDescent="0.4">
      <c r="A9796" t="str">
        <f t="shared" si="153"/>
        <v>28_4A_F_0_180_5_HH800_Core</v>
      </c>
      <c r="B9796">
        <v>28</v>
      </c>
      <c r="C9796" t="s">
        <v>168</v>
      </c>
      <c r="D9796" t="s">
        <v>169</v>
      </c>
      <c r="E9796">
        <v>0</v>
      </c>
      <c r="F9796">
        <v>180</v>
      </c>
      <c r="G9796">
        <v>5</v>
      </c>
      <c r="H9796" t="s">
        <v>303</v>
      </c>
      <c r="I9796" t="s">
        <v>170</v>
      </c>
      <c r="J9796">
        <v>18.077562163166295</v>
      </c>
      <c r="L9796" s="47"/>
      <c r="M9796" s="47"/>
    </row>
    <row r="9797" spans="1:13" x14ac:dyDescent="0.4">
      <c r="A9797" t="str">
        <f t="shared" si="153"/>
        <v>55_4A_F_3_180_5_HH800_Core</v>
      </c>
      <c r="B9797">
        <v>55</v>
      </c>
      <c r="C9797" t="s">
        <v>168</v>
      </c>
      <c r="D9797" t="s">
        <v>169</v>
      </c>
      <c r="E9797">
        <v>3</v>
      </c>
      <c r="F9797">
        <v>180</v>
      </c>
      <c r="G9797">
        <v>5</v>
      </c>
      <c r="H9797" t="s">
        <v>303</v>
      </c>
      <c r="I9797" t="s">
        <v>170</v>
      </c>
      <c r="J9797">
        <v>2.9467181520530348</v>
      </c>
      <c r="L9797" s="47"/>
      <c r="M9797" s="47"/>
    </row>
    <row r="9798" spans="1:13" x14ac:dyDescent="0.4">
      <c r="A9798" t="str">
        <f t="shared" si="153"/>
        <v>54_2A_F_3_365_5_HH800_Core</v>
      </c>
      <c r="B9798">
        <v>54</v>
      </c>
      <c r="C9798" t="s">
        <v>176</v>
      </c>
      <c r="D9798" t="s">
        <v>169</v>
      </c>
      <c r="E9798">
        <v>3</v>
      </c>
      <c r="F9798">
        <v>365</v>
      </c>
      <c r="G9798">
        <v>5</v>
      </c>
      <c r="H9798" t="s">
        <v>303</v>
      </c>
      <c r="I9798" t="s">
        <v>170</v>
      </c>
      <c r="J9798">
        <v>4.0072964614671553</v>
      </c>
      <c r="L9798" s="47"/>
      <c r="M9798" s="47"/>
    </row>
    <row r="9799" spans="1:13" x14ac:dyDescent="0.4">
      <c r="A9799" t="str">
        <f t="shared" si="153"/>
        <v>34_2A_M_3_365_5_HH800_Core</v>
      </c>
      <c r="B9799">
        <v>34</v>
      </c>
      <c r="C9799" t="s">
        <v>176</v>
      </c>
      <c r="D9799" t="s">
        <v>174</v>
      </c>
      <c r="E9799">
        <v>3</v>
      </c>
      <c r="F9799">
        <v>365</v>
      </c>
      <c r="G9799">
        <v>5</v>
      </c>
      <c r="H9799" t="s">
        <v>303</v>
      </c>
      <c r="I9799" t="s">
        <v>170</v>
      </c>
      <c r="J9799">
        <v>2.3517994001366587</v>
      </c>
      <c r="L9799" s="47"/>
      <c r="M9799" s="47"/>
    </row>
    <row r="9800" spans="1:13" x14ac:dyDescent="0.4">
      <c r="A9800" t="str">
        <f t="shared" si="153"/>
        <v>40_4A_F_0_60_2_HH800_Core</v>
      </c>
      <c r="B9800">
        <v>40</v>
      </c>
      <c r="C9800" t="s">
        <v>168</v>
      </c>
      <c r="D9800" t="s">
        <v>169</v>
      </c>
      <c r="E9800">
        <v>0</v>
      </c>
      <c r="F9800">
        <v>60</v>
      </c>
      <c r="G9800">
        <v>2</v>
      </c>
      <c r="H9800" t="s">
        <v>303</v>
      </c>
      <c r="I9800" t="s">
        <v>170</v>
      </c>
      <c r="J9800">
        <v>31.725297634120015</v>
      </c>
      <c r="L9800" s="47"/>
      <c r="M9800" s="47"/>
    </row>
    <row r="9801" spans="1:13" x14ac:dyDescent="0.4">
      <c r="A9801" t="str">
        <f t="shared" si="153"/>
        <v>40_2A_M_3_90_5_HH800_Core</v>
      </c>
      <c r="B9801">
        <v>40</v>
      </c>
      <c r="C9801" t="s">
        <v>176</v>
      </c>
      <c r="D9801" t="s">
        <v>174</v>
      </c>
      <c r="E9801">
        <v>3</v>
      </c>
      <c r="F9801">
        <v>90</v>
      </c>
      <c r="G9801">
        <v>5</v>
      </c>
      <c r="H9801" t="s">
        <v>303</v>
      </c>
      <c r="I9801" t="s">
        <v>170</v>
      </c>
      <c r="J9801">
        <v>2.235725745291063</v>
      </c>
      <c r="L9801" s="47"/>
      <c r="M9801" s="47"/>
    </row>
    <row r="9802" spans="1:13" x14ac:dyDescent="0.4">
      <c r="A9802" t="str">
        <f t="shared" si="153"/>
        <v>52_4A_F_6_365_5_HH800_Core</v>
      </c>
      <c r="B9802">
        <v>52</v>
      </c>
      <c r="C9802" t="s">
        <v>168</v>
      </c>
      <c r="D9802" t="s">
        <v>169</v>
      </c>
      <c r="E9802">
        <v>6</v>
      </c>
      <c r="F9802">
        <v>365</v>
      </c>
      <c r="G9802">
        <v>5</v>
      </c>
      <c r="H9802" t="s">
        <v>303</v>
      </c>
      <c r="I9802" t="s">
        <v>170</v>
      </c>
      <c r="J9802">
        <v>4.6151622847726159</v>
      </c>
      <c r="L9802" s="47"/>
      <c r="M9802" s="47"/>
    </row>
    <row r="9803" spans="1:13" x14ac:dyDescent="0.4">
      <c r="A9803" t="str">
        <f t="shared" si="153"/>
        <v>45_2A_M_0_365_5_HH800_Core</v>
      </c>
      <c r="B9803">
        <v>45</v>
      </c>
      <c r="C9803" t="s">
        <v>176</v>
      </c>
      <c r="D9803" t="s">
        <v>174</v>
      </c>
      <c r="E9803">
        <v>0</v>
      </c>
      <c r="F9803">
        <v>365</v>
      </c>
      <c r="G9803">
        <v>5</v>
      </c>
      <c r="H9803" t="s">
        <v>303</v>
      </c>
      <c r="I9803" t="s">
        <v>170</v>
      </c>
      <c r="J9803">
        <v>40.85052544444239</v>
      </c>
      <c r="L9803" s="47"/>
      <c r="M9803" s="47"/>
    </row>
    <row r="9804" spans="1:13" x14ac:dyDescent="0.4">
      <c r="A9804" t="str">
        <f t="shared" si="153"/>
        <v>43_2A_M_0_180_5_HH800_Core</v>
      </c>
      <c r="B9804">
        <v>43</v>
      </c>
      <c r="C9804" t="s">
        <v>176</v>
      </c>
      <c r="D9804" t="s">
        <v>174</v>
      </c>
      <c r="E9804">
        <v>0</v>
      </c>
      <c r="F9804">
        <v>180</v>
      </c>
      <c r="G9804">
        <v>5</v>
      </c>
      <c r="H9804" t="s">
        <v>303</v>
      </c>
      <c r="I9804" t="s">
        <v>170</v>
      </c>
      <c r="J9804">
        <v>40.787957651256356</v>
      </c>
      <c r="L9804" s="47"/>
      <c r="M9804" s="47"/>
    </row>
    <row r="9805" spans="1:13" x14ac:dyDescent="0.4">
      <c r="A9805" t="str">
        <f t="shared" si="153"/>
        <v>53_4A_M_6_180_5_HH800_Core</v>
      </c>
      <c r="B9805">
        <v>53</v>
      </c>
      <c r="C9805" t="s">
        <v>168</v>
      </c>
      <c r="D9805" t="s">
        <v>174</v>
      </c>
      <c r="E9805">
        <v>6</v>
      </c>
      <c r="F9805">
        <v>180</v>
      </c>
      <c r="G9805">
        <v>5</v>
      </c>
      <c r="H9805" t="s">
        <v>303</v>
      </c>
      <c r="I9805" t="s">
        <v>170</v>
      </c>
      <c r="J9805">
        <v>4.4987752467458604</v>
      </c>
      <c r="L9805" s="47"/>
      <c r="M9805" s="47"/>
    </row>
    <row r="9806" spans="1:13" x14ac:dyDescent="0.4">
      <c r="A9806" t="str">
        <f t="shared" si="153"/>
        <v>59_4A_M_3_180_5_HH800_Core</v>
      </c>
      <c r="B9806">
        <v>59</v>
      </c>
      <c r="C9806" t="s">
        <v>168</v>
      </c>
      <c r="D9806" t="s">
        <v>174</v>
      </c>
      <c r="E9806">
        <v>3</v>
      </c>
      <c r="F9806">
        <v>180</v>
      </c>
      <c r="G9806">
        <v>5</v>
      </c>
      <c r="H9806" t="s">
        <v>303</v>
      </c>
      <c r="I9806" t="s">
        <v>170</v>
      </c>
      <c r="J9806">
        <v>2.7273635735426032</v>
      </c>
      <c r="L9806" s="47"/>
      <c r="M9806" s="47"/>
    </row>
    <row r="9807" spans="1:13" x14ac:dyDescent="0.4">
      <c r="A9807" t="str">
        <f t="shared" si="153"/>
        <v>51_2A_M_3_180_5_HH800_Core</v>
      </c>
      <c r="B9807">
        <v>51</v>
      </c>
      <c r="C9807" t="s">
        <v>176</v>
      </c>
      <c r="D9807" t="s">
        <v>174</v>
      </c>
      <c r="E9807">
        <v>3</v>
      </c>
      <c r="F9807">
        <v>180</v>
      </c>
      <c r="G9807">
        <v>5</v>
      </c>
      <c r="H9807" t="s">
        <v>303</v>
      </c>
      <c r="I9807" t="s">
        <v>170</v>
      </c>
      <c r="J9807">
        <v>4.2269403791545663</v>
      </c>
      <c r="L9807" s="47"/>
      <c r="M9807" s="47"/>
    </row>
    <row r="9808" spans="1:13" x14ac:dyDescent="0.4">
      <c r="A9808" t="str">
        <f t="shared" si="153"/>
        <v>59_4A_F_0_60_2_HH800_Core</v>
      </c>
      <c r="B9808">
        <v>59</v>
      </c>
      <c r="C9808" t="s">
        <v>168</v>
      </c>
      <c r="D9808" t="s">
        <v>169</v>
      </c>
      <c r="E9808">
        <v>0</v>
      </c>
      <c r="F9808">
        <v>60</v>
      </c>
      <c r="G9808">
        <v>2</v>
      </c>
      <c r="H9808" t="s">
        <v>303</v>
      </c>
      <c r="I9808" t="s">
        <v>170</v>
      </c>
      <c r="J9808">
        <v>62.38409085210521</v>
      </c>
      <c r="L9808" s="47"/>
      <c r="M9808" s="47"/>
    </row>
    <row r="9809" spans="1:13" x14ac:dyDescent="0.4">
      <c r="A9809" t="str">
        <f t="shared" si="153"/>
        <v>56_4A_F_6_365_5_HH800_Core</v>
      </c>
      <c r="B9809">
        <v>56</v>
      </c>
      <c r="C9809" t="s">
        <v>168</v>
      </c>
      <c r="D9809" t="s">
        <v>169</v>
      </c>
      <c r="E9809">
        <v>6</v>
      </c>
      <c r="F9809">
        <v>365</v>
      </c>
      <c r="G9809">
        <v>5</v>
      </c>
      <c r="H9809" t="s">
        <v>303</v>
      </c>
      <c r="I9809" t="s">
        <v>170</v>
      </c>
      <c r="J9809">
        <v>4.2987499741307067</v>
      </c>
      <c r="L9809" s="47"/>
      <c r="M9809" s="47"/>
    </row>
    <row r="9810" spans="1:13" x14ac:dyDescent="0.4">
      <c r="A9810" t="str">
        <f t="shared" si="153"/>
        <v>41_2A_F_3_180_5_HH800_Core</v>
      </c>
      <c r="B9810">
        <v>41</v>
      </c>
      <c r="C9810" t="s">
        <v>176</v>
      </c>
      <c r="D9810" t="s">
        <v>169</v>
      </c>
      <c r="E9810">
        <v>3</v>
      </c>
      <c r="F9810">
        <v>180</v>
      </c>
      <c r="G9810">
        <v>5</v>
      </c>
      <c r="H9810" t="s">
        <v>303</v>
      </c>
      <c r="I9810" t="s">
        <v>170</v>
      </c>
      <c r="J9810">
        <v>3.3502683541232541</v>
      </c>
      <c r="L9810" s="47"/>
      <c r="M9810" s="47"/>
    </row>
    <row r="9811" spans="1:13" x14ac:dyDescent="0.4">
      <c r="A9811" t="str">
        <f t="shared" si="153"/>
        <v>36_2A_M_3_365_5_HH800_Core</v>
      </c>
      <c r="B9811">
        <v>36</v>
      </c>
      <c r="C9811" t="s">
        <v>176</v>
      </c>
      <c r="D9811" t="s">
        <v>174</v>
      </c>
      <c r="E9811">
        <v>3</v>
      </c>
      <c r="F9811">
        <v>365</v>
      </c>
      <c r="G9811">
        <v>5</v>
      </c>
      <c r="H9811" t="s">
        <v>303</v>
      </c>
      <c r="I9811" t="s">
        <v>170</v>
      </c>
      <c r="J9811">
        <v>1.5843268212618846</v>
      </c>
      <c r="L9811" s="47"/>
      <c r="M9811" s="47"/>
    </row>
    <row r="9812" spans="1:13" x14ac:dyDescent="0.4">
      <c r="A9812" t="str">
        <f t="shared" si="153"/>
        <v>52_4A_F_0_90_2_HH800_Core</v>
      </c>
      <c r="B9812">
        <v>52</v>
      </c>
      <c r="C9812" t="s">
        <v>168</v>
      </c>
      <c r="D9812" t="s">
        <v>169</v>
      </c>
      <c r="E9812">
        <v>0</v>
      </c>
      <c r="F9812">
        <v>90</v>
      </c>
      <c r="G9812">
        <v>2</v>
      </c>
      <c r="H9812" t="s">
        <v>303</v>
      </c>
      <c r="I9812" t="s">
        <v>170</v>
      </c>
      <c r="J9812">
        <v>29.436282276981967</v>
      </c>
      <c r="L9812" s="47"/>
      <c r="M9812" s="47"/>
    </row>
    <row r="9813" spans="1:13" x14ac:dyDescent="0.4">
      <c r="A9813" t="str">
        <f t="shared" si="153"/>
        <v>33_4A_M_0_90_5_HH800_Core</v>
      </c>
      <c r="B9813">
        <v>33</v>
      </c>
      <c r="C9813" t="s">
        <v>168</v>
      </c>
      <c r="D9813" t="s">
        <v>174</v>
      </c>
      <c r="E9813">
        <v>0</v>
      </c>
      <c r="F9813">
        <v>90</v>
      </c>
      <c r="G9813">
        <v>5</v>
      </c>
      <c r="H9813" t="s">
        <v>303</v>
      </c>
      <c r="I9813" t="s">
        <v>170</v>
      </c>
      <c r="J9813">
        <v>15.385720717762151</v>
      </c>
      <c r="L9813" s="47"/>
      <c r="M9813" s="47"/>
    </row>
    <row r="9814" spans="1:13" x14ac:dyDescent="0.4">
      <c r="A9814" t="str">
        <f t="shared" si="153"/>
        <v>39_2A_M_3_365_5_HH800_Core</v>
      </c>
      <c r="B9814">
        <v>39</v>
      </c>
      <c r="C9814" t="s">
        <v>176</v>
      </c>
      <c r="D9814" t="s">
        <v>174</v>
      </c>
      <c r="E9814">
        <v>3</v>
      </c>
      <c r="F9814">
        <v>365</v>
      </c>
      <c r="G9814">
        <v>5</v>
      </c>
      <c r="H9814" t="s">
        <v>303</v>
      </c>
      <c r="I9814" t="s">
        <v>170</v>
      </c>
      <c r="J9814">
        <v>2.0006094532063381</v>
      </c>
      <c r="L9814" s="47"/>
      <c r="M9814" s="47"/>
    </row>
    <row r="9815" spans="1:13" x14ac:dyDescent="0.4">
      <c r="A9815" t="str">
        <f t="shared" si="153"/>
        <v>25_4A_F_3_180_5_HH800_Core</v>
      </c>
      <c r="B9815">
        <v>25</v>
      </c>
      <c r="C9815" t="s">
        <v>168</v>
      </c>
      <c r="D9815" t="s">
        <v>169</v>
      </c>
      <c r="E9815">
        <v>3</v>
      </c>
      <c r="F9815">
        <v>180</v>
      </c>
      <c r="G9815">
        <v>5</v>
      </c>
      <c r="H9815" t="s">
        <v>303</v>
      </c>
      <c r="I9815" t="s">
        <v>170</v>
      </c>
      <c r="J9815">
        <v>1.1863580339083906</v>
      </c>
      <c r="L9815" s="47"/>
      <c r="M9815" s="47"/>
    </row>
    <row r="9816" spans="1:13" x14ac:dyDescent="0.4">
      <c r="A9816" t="str">
        <f t="shared" si="153"/>
        <v>47_2A_F_0_90_2_HH800_Core</v>
      </c>
      <c r="B9816">
        <v>47</v>
      </c>
      <c r="C9816" t="s">
        <v>176</v>
      </c>
      <c r="D9816" t="s">
        <v>169</v>
      </c>
      <c r="E9816">
        <v>0</v>
      </c>
      <c r="F9816">
        <v>90</v>
      </c>
      <c r="G9816">
        <v>2</v>
      </c>
      <c r="H9816" t="s">
        <v>303</v>
      </c>
      <c r="I9816" t="s">
        <v>170</v>
      </c>
      <c r="J9816">
        <v>42.282585900030178</v>
      </c>
      <c r="L9816" s="47"/>
      <c r="M9816" s="47"/>
    </row>
    <row r="9817" spans="1:13" x14ac:dyDescent="0.4">
      <c r="A9817" t="str">
        <f t="shared" si="153"/>
        <v>61_2A_F_3_180_5_HH800_Core</v>
      </c>
      <c r="B9817">
        <v>61</v>
      </c>
      <c r="C9817" t="s">
        <v>176</v>
      </c>
      <c r="D9817" t="s">
        <v>169</v>
      </c>
      <c r="E9817">
        <v>3</v>
      </c>
      <c r="F9817">
        <v>180</v>
      </c>
      <c r="G9817">
        <v>5</v>
      </c>
      <c r="H9817" t="s">
        <v>303</v>
      </c>
      <c r="I9817" t="s">
        <v>170</v>
      </c>
      <c r="J9817">
        <v>4.7089337012372061</v>
      </c>
      <c r="L9817" s="47"/>
      <c r="M9817" s="47"/>
    </row>
    <row r="9818" spans="1:13" x14ac:dyDescent="0.4">
      <c r="A9818" t="str">
        <f t="shared" si="153"/>
        <v>53_4A_M_6_365_5_HH800_Core</v>
      </c>
      <c r="B9818">
        <v>53</v>
      </c>
      <c r="C9818" t="s">
        <v>168</v>
      </c>
      <c r="D9818" t="s">
        <v>174</v>
      </c>
      <c r="E9818">
        <v>6</v>
      </c>
      <c r="F9818">
        <v>365</v>
      </c>
      <c r="G9818">
        <v>5</v>
      </c>
      <c r="H9818" t="s">
        <v>303</v>
      </c>
      <c r="I9818" t="s">
        <v>170</v>
      </c>
      <c r="J9818">
        <v>4.4720883902558333</v>
      </c>
      <c r="L9818" s="47"/>
      <c r="M9818" s="47"/>
    </row>
    <row r="9819" spans="1:13" x14ac:dyDescent="0.4">
      <c r="A9819" t="str">
        <f t="shared" si="153"/>
        <v>56_2A_M_0_180_2_HH800_Core</v>
      </c>
      <c r="B9819">
        <v>56</v>
      </c>
      <c r="C9819" t="s">
        <v>176</v>
      </c>
      <c r="D9819" t="s">
        <v>174</v>
      </c>
      <c r="E9819">
        <v>0</v>
      </c>
      <c r="F9819">
        <v>180</v>
      </c>
      <c r="G9819">
        <v>2</v>
      </c>
      <c r="H9819" t="s">
        <v>303</v>
      </c>
      <c r="I9819" t="s">
        <v>170</v>
      </c>
      <c r="J9819">
        <v>46.199700958832281</v>
      </c>
      <c r="L9819" s="47"/>
      <c r="M9819" s="47"/>
    </row>
    <row r="9820" spans="1:13" x14ac:dyDescent="0.4">
      <c r="A9820" t="str">
        <f t="shared" si="153"/>
        <v>44_4A_M_0_90_2_HH800_Core</v>
      </c>
      <c r="B9820">
        <v>44</v>
      </c>
      <c r="C9820" t="s">
        <v>168</v>
      </c>
      <c r="D9820" t="s">
        <v>174</v>
      </c>
      <c r="E9820">
        <v>0</v>
      </c>
      <c r="F9820">
        <v>90</v>
      </c>
      <c r="G9820">
        <v>2</v>
      </c>
      <c r="H9820" t="s">
        <v>303</v>
      </c>
      <c r="I9820" t="s">
        <v>170</v>
      </c>
      <c r="J9820">
        <v>16.731817809090341</v>
      </c>
      <c r="L9820" s="47"/>
      <c r="M9820" s="47"/>
    </row>
    <row r="9821" spans="1:13" x14ac:dyDescent="0.4">
      <c r="A9821" t="str">
        <f t="shared" si="153"/>
        <v>29_2A_M_0_60_2_HH800_Core</v>
      </c>
      <c r="B9821">
        <v>29</v>
      </c>
      <c r="C9821" t="s">
        <v>176</v>
      </c>
      <c r="D9821" t="s">
        <v>174</v>
      </c>
      <c r="E9821">
        <v>0</v>
      </c>
      <c r="F9821">
        <v>60</v>
      </c>
      <c r="G9821">
        <v>2</v>
      </c>
      <c r="H9821" t="s">
        <v>303</v>
      </c>
      <c r="I9821" t="s">
        <v>170</v>
      </c>
      <c r="J9821">
        <v>28.346111004286893</v>
      </c>
      <c r="L9821" s="47"/>
      <c r="M9821" s="47"/>
    </row>
    <row r="9822" spans="1:13" x14ac:dyDescent="0.4">
      <c r="A9822" t="str">
        <f t="shared" si="153"/>
        <v>36_2A_F_0_180_5_HH800_Core</v>
      </c>
      <c r="B9822">
        <v>36</v>
      </c>
      <c r="C9822" t="s">
        <v>176</v>
      </c>
      <c r="D9822" t="s">
        <v>169</v>
      </c>
      <c r="E9822">
        <v>0</v>
      </c>
      <c r="F9822">
        <v>180</v>
      </c>
      <c r="G9822">
        <v>5</v>
      </c>
      <c r="H9822" t="s">
        <v>303</v>
      </c>
      <c r="I9822" t="s">
        <v>170</v>
      </c>
      <c r="J9822">
        <v>38.672498908662085</v>
      </c>
      <c r="L9822" s="47"/>
      <c r="M9822" s="47"/>
    </row>
    <row r="9823" spans="1:13" x14ac:dyDescent="0.4">
      <c r="A9823" t="str">
        <f t="shared" si="153"/>
        <v>33_2A_M_6_90_5_HH800_Core</v>
      </c>
      <c r="B9823">
        <v>33</v>
      </c>
      <c r="C9823" t="s">
        <v>176</v>
      </c>
      <c r="D9823" t="s">
        <v>174</v>
      </c>
      <c r="E9823">
        <v>6</v>
      </c>
      <c r="F9823">
        <v>90</v>
      </c>
      <c r="G9823">
        <v>5</v>
      </c>
      <c r="H9823" t="s">
        <v>303</v>
      </c>
      <c r="I9823" t="s">
        <v>170</v>
      </c>
      <c r="J9823">
        <v>3.0043813720475607</v>
      </c>
      <c r="L9823" s="47"/>
      <c r="M9823" s="47"/>
    </row>
    <row r="9824" spans="1:13" x14ac:dyDescent="0.4">
      <c r="A9824" t="str">
        <f t="shared" si="153"/>
        <v>34_4A_F_0_90_2_HH800_Core</v>
      </c>
      <c r="B9824">
        <v>34</v>
      </c>
      <c r="C9824" t="s">
        <v>168</v>
      </c>
      <c r="D9824" t="s">
        <v>169</v>
      </c>
      <c r="E9824">
        <v>0</v>
      </c>
      <c r="F9824">
        <v>90</v>
      </c>
      <c r="G9824">
        <v>2</v>
      </c>
      <c r="H9824" t="s">
        <v>303</v>
      </c>
      <c r="I9824" t="s">
        <v>170</v>
      </c>
      <c r="J9824">
        <v>17.247010283932653</v>
      </c>
      <c r="L9824" s="47"/>
      <c r="M9824" s="47"/>
    </row>
    <row r="9825" spans="1:13" x14ac:dyDescent="0.4">
      <c r="A9825" t="str">
        <f t="shared" si="153"/>
        <v>55_4A_M_0_180_2_HH800_Core</v>
      </c>
      <c r="B9825">
        <v>55</v>
      </c>
      <c r="C9825" t="s">
        <v>168</v>
      </c>
      <c r="D9825" t="s">
        <v>174</v>
      </c>
      <c r="E9825">
        <v>0</v>
      </c>
      <c r="F9825">
        <v>180</v>
      </c>
      <c r="G9825">
        <v>2</v>
      </c>
      <c r="H9825" t="s">
        <v>303</v>
      </c>
      <c r="I9825" t="s">
        <v>170</v>
      </c>
      <c r="J9825">
        <v>27.61690815332825</v>
      </c>
      <c r="L9825" s="47"/>
      <c r="M9825" s="47"/>
    </row>
    <row r="9826" spans="1:13" x14ac:dyDescent="0.4">
      <c r="A9826" t="str">
        <f t="shared" si="153"/>
        <v>58_4A_F_6_180_5_HH800_Core</v>
      </c>
      <c r="B9826">
        <v>58</v>
      </c>
      <c r="C9826" t="s">
        <v>168</v>
      </c>
      <c r="D9826" t="s">
        <v>169</v>
      </c>
      <c r="E9826">
        <v>6</v>
      </c>
      <c r="F9826">
        <v>180</v>
      </c>
      <c r="G9826">
        <v>5</v>
      </c>
      <c r="H9826" t="s">
        <v>303</v>
      </c>
      <c r="I9826" t="s">
        <v>170</v>
      </c>
      <c r="J9826">
        <v>4.8666327226610147</v>
      </c>
      <c r="L9826" s="47"/>
      <c r="M9826" s="47"/>
    </row>
    <row r="9827" spans="1:13" x14ac:dyDescent="0.4">
      <c r="A9827" t="str">
        <f t="shared" si="153"/>
        <v>49_2A_F_0_180_5_HH800_Core</v>
      </c>
      <c r="B9827">
        <v>49</v>
      </c>
      <c r="C9827" t="s">
        <v>176</v>
      </c>
      <c r="D9827" t="s">
        <v>169</v>
      </c>
      <c r="E9827">
        <v>0</v>
      </c>
      <c r="F9827">
        <v>180</v>
      </c>
      <c r="G9827">
        <v>5</v>
      </c>
      <c r="H9827" t="s">
        <v>303</v>
      </c>
      <c r="I9827" t="s">
        <v>170</v>
      </c>
      <c r="J9827">
        <v>62.59678659151156</v>
      </c>
      <c r="L9827" s="47"/>
      <c r="M9827" s="47"/>
    </row>
    <row r="9828" spans="1:13" x14ac:dyDescent="0.4">
      <c r="A9828" t="str">
        <f t="shared" si="153"/>
        <v>27_2A_M_3_90_5_HH800_Core</v>
      </c>
      <c r="B9828">
        <v>27</v>
      </c>
      <c r="C9828" t="s">
        <v>176</v>
      </c>
      <c r="D9828" t="s">
        <v>174</v>
      </c>
      <c r="E9828">
        <v>3</v>
      </c>
      <c r="F9828">
        <v>90</v>
      </c>
      <c r="G9828">
        <v>5</v>
      </c>
      <c r="H9828" t="s">
        <v>303</v>
      </c>
      <c r="I9828" t="s">
        <v>170</v>
      </c>
      <c r="J9828">
        <v>2.0983183060102437</v>
      </c>
      <c r="L9828" s="47"/>
      <c r="M9828" s="47"/>
    </row>
    <row r="9829" spans="1:13" x14ac:dyDescent="0.4">
      <c r="A9829" t="str">
        <f t="shared" si="153"/>
        <v>62_4A_M_6_365_5_HH800_Core</v>
      </c>
      <c r="B9829">
        <v>62</v>
      </c>
      <c r="C9829" t="s">
        <v>168</v>
      </c>
      <c r="D9829" t="s">
        <v>174</v>
      </c>
      <c r="E9829">
        <v>6</v>
      </c>
      <c r="F9829">
        <v>365</v>
      </c>
      <c r="G9829">
        <v>5</v>
      </c>
      <c r="H9829" t="s">
        <v>303</v>
      </c>
      <c r="I9829" t="s">
        <v>170</v>
      </c>
      <c r="J9829">
        <v>5.1276565671074952</v>
      </c>
      <c r="L9829" s="47"/>
      <c r="M9829" s="47"/>
    </row>
    <row r="9830" spans="1:13" x14ac:dyDescent="0.4">
      <c r="A9830" t="str">
        <f t="shared" si="153"/>
        <v>53_4A_F_0_180_2_HH800_Core</v>
      </c>
      <c r="B9830">
        <v>53</v>
      </c>
      <c r="C9830" t="s">
        <v>168</v>
      </c>
      <c r="D9830" t="s">
        <v>169</v>
      </c>
      <c r="E9830">
        <v>0</v>
      </c>
      <c r="F9830">
        <v>180</v>
      </c>
      <c r="G9830">
        <v>2</v>
      </c>
      <c r="H9830" t="s">
        <v>303</v>
      </c>
      <c r="I9830" t="s">
        <v>170</v>
      </c>
      <c r="J9830">
        <v>26.856705386080368</v>
      </c>
      <c r="L9830" s="47"/>
      <c r="M9830" s="47"/>
    </row>
    <row r="9831" spans="1:13" x14ac:dyDescent="0.4">
      <c r="A9831" t="str">
        <f t="shared" si="153"/>
        <v>29_2A_M_3_365_5_HH800_Core</v>
      </c>
      <c r="B9831">
        <v>29</v>
      </c>
      <c r="C9831" t="s">
        <v>176</v>
      </c>
      <c r="D9831" t="s">
        <v>174</v>
      </c>
      <c r="E9831">
        <v>3</v>
      </c>
      <c r="F9831">
        <v>365</v>
      </c>
      <c r="G9831">
        <v>5</v>
      </c>
      <c r="H9831" t="s">
        <v>303</v>
      </c>
      <c r="I9831" t="s">
        <v>170</v>
      </c>
      <c r="J9831">
        <v>1.4698589705344798</v>
      </c>
      <c r="L9831" s="47"/>
      <c r="M9831" s="47"/>
    </row>
    <row r="9832" spans="1:13" x14ac:dyDescent="0.4">
      <c r="A9832" t="str">
        <f t="shared" si="153"/>
        <v>33_4M_M_0_365_5_HH800_Core</v>
      </c>
      <c r="B9832">
        <v>33</v>
      </c>
      <c r="C9832" t="s">
        <v>173</v>
      </c>
      <c r="D9832" t="s">
        <v>174</v>
      </c>
      <c r="E9832">
        <v>0</v>
      </c>
      <c r="F9832">
        <v>365</v>
      </c>
      <c r="G9832">
        <v>5</v>
      </c>
      <c r="H9832" t="s">
        <v>303</v>
      </c>
      <c r="I9832" t="s">
        <v>170</v>
      </c>
      <c r="J9832">
        <v>12.091587773199826</v>
      </c>
      <c r="L9832" s="47"/>
      <c r="M9832" s="47"/>
    </row>
    <row r="9833" spans="1:13" x14ac:dyDescent="0.4">
      <c r="A9833" t="str">
        <f t="shared" si="153"/>
        <v>33_4A_M_0_365_5_HH800_Core</v>
      </c>
      <c r="B9833">
        <v>33</v>
      </c>
      <c r="C9833" t="s">
        <v>168</v>
      </c>
      <c r="D9833" t="s">
        <v>174</v>
      </c>
      <c r="E9833">
        <v>0</v>
      </c>
      <c r="F9833">
        <v>365</v>
      </c>
      <c r="G9833">
        <v>5</v>
      </c>
      <c r="H9833" t="s">
        <v>303</v>
      </c>
      <c r="I9833" t="s">
        <v>170</v>
      </c>
      <c r="J9833">
        <v>12.599141252087895</v>
      </c>
      <c r="L9833" s="47"/>
      <c r="M9833" s="47"/>
    </row>
    <row r="9834" spans="1:13" x14ac:dyDescent="0.4">
      <c r="A9834" t="str">
        <f t="shared" si="153"/>
        <v>34_2A_M_3_90_5_HH800_Core</v>
      </c>
      <c r="B9834">
        <v>34</v>
      </c>
      <c r="C9834" t="s">
        <v>176</v>
      </c>
      <c r="D9834" t="s">
        <v>174</v>
      </c>
      <c r="E9834">
        <v>3</v>
      </c>
      <c r="F9834">
        <v>90</v>
      </c>
      <c r="G9834">
        <v>5</v>
      </c>
      <c r="H9834" t="s">
        <v>303</v>
      </c>
      <c r="I9834" t="s">
        <v>170</v>
      </c>
      <c r="J9834">
        <v>1.6200521159612173</v>
      </c>
      <c r="L9834" s="47"/>
      <c r="M9834" s="47"/>
    </row>
    <row r="9835" spans="1:13" x14ac:dyDescent="0.4">
      <c r="A9835" t="str">
        <f t="shared" si="153"/>
        <v>37_4A_M_6_180_5_HH800_Core</v>
      </c>
      <c r="B9835">
        <v>37</v>
      </c>
      <c r="C9835" t="s">
        <v>168</v>
      </c>
      <c r="D9835" t="s">
        <v>174</v>
      </c>
      <c r="E9835">
        <v>6</v>
      </c>
      <c r="F9835">
        <v>180</v>
      </c>
      <c r="G9835">
        <v>5</v>
      </c>
      <c r="H9835" t="s">
        <v>303</v>
      </c>
      <c r="I9835" t="s">
        <v>170</v>
      </c>
      <c r="J9835">
        <v>1.7309509031615598</v>
      </c>
      <c r="L9835" s="47"/>
      <c r="M9835" s="47"/>
    </row>
    <row r="9836" spans="1:13" x14ac:dyDescent="0.4">
      <c r="A9836" t="str">
        <f t="shared" si="153"/>
        <v>41_2A_M_3_180_5_HH800_Core</v>
      </c>
      <c r="B9836">
        <v>41</v>
      </c>
      <c r="C9836" t="s">
        <v>176</v>
      </c>
      <c r="D9836" t="s">
        <v>174</v>
      </c>
      <c r="E9836">
        <v>3</v>
      </c>
      <c r="F9836">
        <v>180</v>
      </c>
      <c r="G9836">
        <v>5</v>
      </c>
      <c r="H9836" t="s">
        <v>303</v>
      </c>
      <c r="I9836" t="s">
        <v>170</v>
      </c>
      <c r="J9836">
        <v>2.3220896798319859</v>
      </c>
      <c r="L9836" s="47"/>
      <c r="M9836" s="47"/>
    </row>
    <row r="9837" spans="1:13" x14ac:dyDescent="0.4">
      <c r="A9837" t="str">
        <f t="shared" si="153"/>
        <v>45_2A_M_6_90_5_HH800_Core</v>
      </c>
      <c r="B9837">
        <v>45</v>
      </c>
      <c r="C9837" t="s">
        <v>176</v>
      </c>
      <c r="D9837" t="s">
        <v>174</v>
      </c>
      <c r="E9837">
        <v>6</v>
      </c>
      <c r="F9837">
        <v>90</v>
      </c>
      <c r="G9837">
        <v>5</v>
      </c>
      <c r="H9837" t="s">
        <v>303</v>
      </c>
      <c r="I9837" t="s">
        <v>170</v>
      </c>
      <c r="J9837">
        <v>5.0598853539780375</v>
      </c>
      <c r="L9837" s="47"/>
      <c r="M9837" s="47"/>
    </row>
    <row r="9838" spans="1:13" x14ac:dyDescent="0.4">
      <c r="A9838" t="str">
        <f t="shared" si="153"/>
        <v>61_4A_M_3_180_5_HH800_Core</v>
      </c>
      <c r="B9838">
        <v>61</v>
      </c>
      <c r="C9838" t="s">
        <v>168</v>
      </c>
      <c r="D9838" t="s">
        <v>174</v>
      </c>
      <c r="E9838">
        <v>3</v>
      </c>
      <c r="F9838">
        <v>180</v>
      </c>
      <c r="G9838">
        <v>5</v>
      </c>
      <c r="H9838" t="s">
        <v>303</v>
      </c>
      <c r="I9838" t="s">
        <v>170</v>
      </c>
      <c r="J9838">
        <v>3.2669014177716313</v>
      </c>
      <c r="L9838" s="47"/>
      <c r="M9838" s="47"/>
    </row>
    <row r="9839" spans="1:13" x14ac:dyDescent="0.4">
      <c r="A9839" t="str">
        <f t="shared" si="153"/>
        <v>38_2A_F_0_90_2_HH800_Core</v>
      </c>
      <c r="B9839">
        <v>38</v>
      </c>
      <c r="C9839" t="s">
        <v>176</v>
      </c>
      <c r="D9839" t="s">
        <v>169</v>
      </c>
      <c r="E9839">
        <v>0</v>
      </c>
      <c r="F9839">
        <v>90</v>
      </c>
      <c r="G9839">
        <v>2</v>
      </c>
      <c r="H9839" t="s">
        <v>303</v>
      </c>
      <c r="I9839" t="s">
        <v>170</v>
      </c>
      <c r="J9839">
        <v>33.287481863337057</v>
      </c>
      <c r="L9839" s="47"/>
      <c r="M9839" s="47"/>
    </row>
    <row r="9840" spans="1:13" x14ac:dyDescent="0.4">
      <c r="A9840" t="str">
        <f t="shared" si="153"/>
        <v>46_2A_M_0_90_2_HH800_Core</v>
      </c>
      <c r="B9840">
        <v>46</v>
      </c>
      <c r="C9840" t="s">
        <v>176</v>
      </c>
      <c r="D9840" t="s">
        <v>174</v>
      </c>
      <c r="E9840">
        <v>0</v>
      </c>
      <c r="F9840">
        <v>90</v>
      </c>
      <c r="G9840">
        <v>2</v>
      </c>
      <c r="H9840" t="s">
        <v>303</v>
      </c>
      <c r="I9840" t="s">
        <v>170</v>
      </c>
      <c r="J9840">
        <v>32.706738271506161</v>
      </c>
      <c r="L9840" s="47"/>
      <c r="M9840" s="47"/>
    </row>
    <row r="9841" spans="1:13" x14ac:dyDescent="0.4">
      <c r="A9841" t="str">
        <f t="shared" si="153"/>
        <v>28_2A_M_0_180_5_HH800_Core</v>
      </c>
      <c r="B9841">
        <v>28</v>
      </c>
      <c r="C9841" t="s">
        <v>176</v>
      </c>
      <c r="D9841" t="s">
        <v>174</v>
      </c>
      <c r="E9841">
        <v>0</v>
      </c>
      <c r="F9841">
        <v>180</v>
      </c>
      <c r="G9841">
        <v>5</v>
      </c>
      <c r="H9841" t="s">
        <v>303</v>
      </c>
      <c r="I9841" t="s">
        <v>170</v>
      </c>
      <c r="J9841">
        <v>23.87330009856743</v>
      </c>
      <c r="L9841" s="47"/>
      <c r="M9841" s="47"/>
    </row>
    <row r="9842" spans="1:13" x14ac:dyDescent="0.4">
      <c r="A9842" t="str">
        <f t="shared" si="153"/>
        <v>29_2A_F_0_90_2_HH800_Core</v>
      </c>
      <c r="B9842">
        <v>29</v>
      </c>
      <c r="C9842" t="s">
        <v>176</v>
      </c>
      <c r="D9842" t="s">
        <v>169</v>
      </c>
      <c r="E9842">
        <v>0</v>
      </c>
      <c r="F9842">
        <v>90</v>
      </c>
      <c r="G9842">
        <v>2</v>
      </c>
      <c r="H9842" t="s">
        <v>303</v>
      </c>
      <c r="I9842" t="s">
        <v>170</v>
      </c>
      <c r="J9842">
        <v>30.056400222086477</v>
      </c>
      <c r="L9842" s="47"/>
      <c r="M9842" s="47"/>
    </row>
    <row r="9843" spans="1:13" x14ac:dyDescent="0.4">
      <c r="A9843" t="str">
        <f t="shared" si="153"/>
        <v>51_4A_M_6_90_5_HH800_Core</v>
      </c>
      <c r="B9843">
        <v>51</v>
      </c>
      <c r="C9843" t="s">
        <v>168</v>
      </c>
      <c r="D9843" t="s">
        <v>174</v>
      </c>
      <c r="E9843">
        <v>6</v>
      </c>
      <c r="F9843">
        <v>90</v>
      </c>
      <c r="G9843">
        <v>5</v>
      </c>
      <c r="H9843" t="s">
        <v>303</v>
      </c>
      <c r="I9843" t="s">
        <v>170</v>
      </c>
      <c r="J9843">
        <v>3.6558009567111482</v>
      </c>
      <c r="L9843" s="47"/>
      <c r="M9843" s="47"/>
    </row>
    <row r="9844" spans="1:13" x14ac:dyDescent="0.4">
      <c r="A9844" t="str">
        <f t="shared" si="153"/>
        <v>59_4A_M_3_365_5_HH800_Core</v>
      </c>
      <c r="B9844">
        <v>59</v>
      </c>
      <c r="C9844" t="s">
        <v>168</v>
      </c>
      <c r="D9844" t="s">
        <v>174</v>
      </c>
      <c r="E9844">
        <v>3</v>
      </c>
      <c r="F9844">
        <v>365</v>
      </c>
      <c r="G9844">
        <v>5</v>
      </c>
      <c r="H9844" t="s">
        <v>303</v>
      </c>
      <c r="I9844" t="s">
        <v>170</v>
      </c>
      <c r="J9844">
        <v>2.2524307783265307</v>
      </c>
      <c r="L9844" s="47"/>
      <c r="M9844" s="47"/>
    </row>
    <row r="9845" spans="1:13" x14ac:dyDescent="0.4">
      <c r="A9845" t="str">
        <f t="shared" si="153"/>
        <v>38_4A_M_3_365_5_HH800_Core</v>
      </c>
      <c r="B9845">
        <v>38</v>
      </c>
      <c r="C9845" t="s">
        <v>168</v>
      </c>
      <c r="D9845" t="s">
        <v>174</v>
      </c>
      <c r="E9845">
        <v>3</v>
      </c>
      <c r="F9845">
        <v>365</v>
      </c>
      <c r="G9845">
        <v>5</v>
      </c>
      <c r="H9845" t="s">
        <v>303</v>
      </c>
      <c r="I9845" t="s">
        <v>170</v>
      </c>
      <c r="J9845">
        <v>0.97789256838412841</v>
      </c>
      <c r="L9845" s="47"/>
      <c r="M9845" s="47"/>
    </row>
    <row r="9846" spans="1:13" x14ac:dyDescent="0.4">
      <c r="A9846" t="str">
        <f t="shared" si="153"/>
        <v>40_2A_M_0_365_5_HH800_Core</v>
      </c>
      <c r="B9846">
        <v>40</v>
      </c>
      <c r="C9846" t="s">
        <v>176</v>
      </c>
      <c r="D9846" t="s">
        <v>174</v>
      </c>
      <c r="E9846">
        <v>0</v>
      </c>
      <c r="F9846">
        <v>365</v>
      </c>
      <c r="G9846">
        <v>5</v>
      </c>
      <c r="H9846" t="s">
        <v>303</v>
      </c>
      <c r="I9846" t="s">
        <v>170</v>
      </c>
      <c r="J9846">
        <v>31.357875455989454</v>
      </c>
      <c r="L9846" s="47"/>
      <c r="M9846" s="47"/>
    </row>
    <row r="9847" spans="1:13" x14ac:dyDescent="0.4">
      <c r="A9847" t="str">
        <f t="shared" si="153"/>
        <v>30_2A_M_6_180_5_HH800_Core</v>
      </c>
      <c r="B9847">
        <v>30</v>
      </c>
      <c r="C9847" t="s">
        <v>176</v>
      </c>
      <c r="D9847" t="s">
        <v>174</v>
      </c>
      <c r="E9847">
        <v>6</v>
      </c>
      <c r="F9847">
        <v>180</v>
      </c>
      <c r="G9847">
        <v>5</v>
      </c>
      <c r="H9847" t="s">
        <v>303</v>
      </c>
      <c r="I9847" t="s">
        <v>170</v>
      </c>
      <c r="J9847">
        <v>3.0936267002722011</v>
      </c>
      <c r="L9847" s="47"/>
      <c r="M9847" s="47"/>
    </row>
    <row r="9848" spans="1:13" x14ac:dyDescent="0.4">
      <c r="A9848" t="str">
        <f t="shared" si="153"/>
        <v>28_2A_M_0_60_2_HH800_Core</v>
      </c>
      <c r="B9848">
        <v>28</v>
      </c>
      <c r="C9848" t="s">
        <v>176</v>
      </c>
      <c r="D9848" t="s">
        <v>174</v>
      </c>
      <c r="E9848">
        <v>0</v>
      </c>
      <c r="F9848">
        <v>60</v>
      </c>
      <c r="G9848">
        <v>2</v>
      </c>
      <c r="H9848" t="s">
        <v>303</v>
      </c>
      <c r="I9848" t="s">
        <v>170</v>
      </c>
      <c r="J9848">
        <v>28.635228367262322</v>
      </c>
      <c r="L9848" s="47"/>
      <c r="M9848" s="47"/>
    </row>
    <row r="9849" spans="1:13" x14ac:dyDescent="0.4">
      <c r="A9849" t="str">
        <f t="shared" si="153"/>
        <v>43_4A_M_0_90_5_HH800_Core</v>
      </c>
      <c r="B9849">
        <v>43</v>
      </c>
      <c r="C9849" t="s">
        <v>168</v>
      </c>
      <c r="D9849" t="s">
        <v>174</v>
      </c>
      <c r="E9849">
        <v>0</v>
      </c>
      <c r="F9849">
        <v>90</v>
      </c>
      <c r="G9849">
        <v>5</v>
      </c>
      <c r="H9849" t="s">
        <v>303</v>
      </c>
      <c r="I9849" t="s">
        <v>170</v>
      </c>
      <c r="J9849">
        <v>25.050628488811867</v>
      </c>
      <c r="L9849" s="47"/>
      <c r="M9849" s="47"/>
    </row>
    <row r="9850" spans="1:13" x14ac:dyDescent="0.4">
      <c r="A9850" t="str">
        <f t="shared" si="153"/>
        <v>38_4A_F_0_90_2_HH800_Core</v>
      </c>
      <c r="B9850">
        <v>38</v>
      </c>
      <c r="C9850" t="s">
        <v>168</v>
      </c>
      <c r="D9850" t="s">
        <v>169</v>
      </c>
      <c r="E9850">
        <v>0</v>
      </c>
      <c r="F9850">
        <v>90</v>
      </c>
      <c r="G9850">
        <v>2</v>
      </c>
      <c r="H9850" t="s">
        <v>303</v>
      </c>
      <c r="I9850" t="s">
        <v>170</v>
      </c>
      <c r="J9850">
        <v>19.503439948781885</v>
      </c>
      <c r="L9850" s="47"/>
      <c r="M9850" s="47"/>
    </row>
    <row r="9851" spans="1:13" x14ac:dyDescent="0.4">
      <c r="A9851" t="str">
        <f t="shared" si="153"/>
        <v>46_4A_F_0_60_2_HH800_Core</v>
      </c>
      <c r="B9851">
        <v>46</v>
      </c>
      <c r="C9851" t="s">
        <v>168</v>
      </c>
      <c r="D9851" t="s">
        <v>169</v>
      </c>
      <c r="E9851">
        <v>0</v>
      </c>
      <c r="F9851">
        <v>60</v>
      </c>
      <c r="G9851">
        <v>2</v>
      </c>
      <c r="H9851" t="s">
        <v>303</v>
      </c>
      <c r="I9851" t="s">
        <v>170</v>
      </c>
      <c r="J9851">
        <v>38.66939436537286</v>
      </c>
      <c r="L9851" s="47"/>
      <c r="M9851" s="47"/>
    </row>
    <row r="9852" spans="1:13" x14ac:dyDescent="0.4">
      <c r="A9852" t="str">
        <f t="shared" si="153"/>
        <v>54_2A_M_3_180_5_HH800_Core</v>
      </c>
      <c r="B9852">
        <v>54</v>
      </c>
      <c r="C9852" t="s">
        <v>176</v>
      </c>
      <c r="D9852" t="s">
        <v>174</v>
      </c>
      <c r="E9852">
        <v>3</v>
      </c>
      <c r="F9852">
        <v>180</v>
      </c>
      <c r="G9852">
        <v>5</v>
      </c>
      <c r="H9852" t="s">
        <v>303</v>
      </c>
      <c r="I9852" t="s">
        <v>170</v>
      </c>
      <c r="J9852">
        <v>4.4491021313039845</v>
      </c>
      <c r="L9852" s="47"/>
      <c r="M9852" s="47"/>
    </row>
    <row r="9853" spans="1:13" x14ac:dyDescent="0.4">
      <c r="A9853" t="str">
        <f t="shared" si="153"/>
        <v>32_2A_M_6_180_5_HH800_Core</v>
      </c>
      <c r="B9853">
        <v>32</v>
      </c>
      <c r="C9853" t="s">
        <v>176</v>
      </c>
      <c r="D9853" t="s">
        <v>174</v>
      </c>
      <c r="E9853">
        <v>6</v>
      </c>
      <c r="F9853">
        <v>180</v>
      </c>
      <c r="G9853">
        <v>5</v>
      </c>
      <c r="H9853" t="s">
        <v>303</v>
      </c>
      <c r="I9853" t="s">
        <v>170</v>
      </c>
      <c r="J9853">
        <v>3.4096542921847774</v>
      </c>
      <c r="L9853" s="47"/>
      <c r="M9853" s="47"/>
    </row>
    <row r="9854" spans="1:13" x14ac:dyDescent="0.4">
      <c r="A9854" t="str">
        <f t="shared" si="153"/>
        <v>29_4A_M_6_90_5_HH800_Core</v>
      </c>
      <c r="B9854">
        <v>29</v>
      </c>
      <c r="C9854" t="s">
        <v>168</v>
      </c>
      <c r="D9854" t="s">
        <v>174</v>
      </c>
      <c r="E9854">
        <v>6</v>
      </c>
      <c r="F9854">
        <v>90</v>
      </c>
      <c r="G9854">
        <v>5</v>
      </c>
      <c r="H9854" t="s">
        <v>303</v>
      </c>
      <c r="I9854" t="s">
        <v>170</v>
      </c>
      <c r="J9854">
        <v>1.8207712634560203</v>
      </c>
      <c r="L9854" s="47"/>
      <c r="M9854" s="47"/>
    </row>
    <row r="9855" spans="1:13" x14ac:dyDescent="0.4">
      <c r="A9855" t="str">
        <f t="shared" si="153"/>
        <v>29_4M_M_6_90_5_HH800_Core</v>
      </c>
      <c r="B9855">
        <v>29</v>
      </c>
      <c r="C9855" t="s">
        <v>173</v>
      </c>
      <c r="D9855" t="s">
        <v>174</v>
      </c>
      <c r="E9855">
        <v>6</v>
      </c>
      <c r="F9855">
        <v>90</v>
      </c>
      <c r="G9855">
        <v>5</v>
      </c>
      <c r="H9855" t="s">
        <v>303</v>
      </c>
      <c r="I9855" t="s">
        <v>170</v>
      </c>
      <c r="J9855">
        <v>1.517940394628198</v>
      </c>
      <c r="L9855" s="47"/>
      <c r="M9855" s="47"/>
    </row>
    <row r="9856" spans="1:13" x14ac:dyDescent="0.4">
      <c r="A9856" t="str">
        <f t="shared" si="153"/>
        <v>25_2A_M_3_90_5_HH800_Core</v>
      </c>
      <c r="B9856">
        <v>25</v>
      </c>
      <c r="C9856" t="s">
        <v>176</v>
      </c>
      <c r="D9856" t="s">
        <v>174</v>
      </c>
      <c r="E9856">
        <v>3</v>
      </c>
      <c r="F9856">
        <v>90</v>
      </c>
      <c r="G9856">
        <v>5</v>
      </c>
      <c r="H9856" t="s">
        <v>303</v>
      </c>
      <c r="I9856" t="s">
        <v>170</v>
      </c>
      <c r="J9856">
        <v>1.9035879355575647</v>
      </c>
      <c r="L9856" s="47"/>
      <c r="M9856" s="47"/>
    </row>
    <row r="9857" spans="1:13" x14ac:dyDescent="0.4">
      <c r="A9857" t="str">
        <f t="shared" si="153"/>
        <v>57_2A_F_0_90_2_HH800_Core</v>
      </c>
      <c r="B9857">
        <v>57</v>
      </c>
      <c r="C9857" t="s">
        <v>176</v>
      </c>
      <c r="D9857" t="s">
        <v>169</v>
      </c>
      <c r="E9857">
        <v>0</v>
      </c>
      <c r="F9857">
        <v>90</v>
      </c>
      <c r="G9857">
        <v>2</v>
      </c>
      <c r="H9857" t="s">
        <v>303</v>
      </c>
      <c r="I9857" t="s">
        <v>170</v>
      </c>
      <c r="J9857">
        <v>57.006737553944838</v>
      </c>
      <c r="L9857" s="47"/>
      <c r="M9857" s="47"/>
    </row>
    <row r="9858" spans="1:13" x14ac:dyDescent="0.4">
      <c r="A9858" t="str">
        <f t="shared" si="153"/>
        <v>25_4A_M_0_180_2_HH800_Core</v>
      </c>
      <c r="B9858">
        <v>25</v>
      </c>
      <c r="C9858" t="s">
        <v>168</v>
      </c>
      <c r="D9858" t="s">
        <v>174</v>
      </c>
      <c r="E9858">
        <v>0</v>
      </c>
      <c r="F9858">
        <v>180</v>
      </c>
      <c r="G9858">
        <v>2</v>
      </c>
      <c r="H9858" t="s">
        <v>303</v>
      </c>
      <c r="I9858" t="s">
        <v>170</v>
      </c>
      <c r="J9858">
        <v>7.8791743657514068</v>
      </c>
      <c r="L9858" s="47"/>
      <c r="M9858" s="47"/>
    </row>
    <row r="9859" spans="1:13" x14ac:dyDescent="0.4">
      <c r="A9859" t="str">
        <f t="shared" ref="A9859:A9922" si="154">B9859&amp;"_"&amp;C9859&amp;"_"&amp;D9859&amp;"_"&amp;E9859&amp;"_"&amp;F9859&amp;"_"&amp;G9859&amp;"_"&amp;H9859&amp;"_"&amp;I9859</f>
        <v>48_2A_M_0_180_2_HH800_Core</v>
      </c>
      <c r="B9859">
        <v>48</v>
      </c>
      <c r="C9859" t="s">
        <v>176</v>
      </c>
      <c r="D9859" t="s">
        <v>174</v>
      </c>
      <c r="E9859">
        <v>0</v>
      </c>
      <c r="F9859">
        <v>180</v>
      </c>
      <c r="G9859">
        <v>2</v>
      </c>
      <c r="H9859" t="s">
        <v>303</v>
      </c>
      <c r="I9859" t="s">
        <v>170</v>
      </c>
      <c r="J9859">
        <v>30.003601805829931</v>
      </c>
      <c r="L9859" s="47"/>
      <c r="M9859" s="47"/>
    </row>
    <row r="9860" spans="1:13" x14ac:dyDescent="0.4">
      <c r="A9860" t="str">
        <f t="shared" si="154"/>
        <v>36_2A_F_0_60_2_HH800_Core</v>
      </c>
      <c r="B9860">
        <v>36</v>
      </c>
      <c r="C9860" t="s">
        <v>176</v>
      </c>
      <c r="D9860" t="s">
        <v>169</v>
      </c>
      <c r="E9860">
        <v>0</v>
      </c>
      <c r="F9860">
        <v>60</v>
      </c>
      <c r="G9860">
        <v>2</v>
      </c>
      <c r="H9860" t="s">
        <v>303</v>
      </c>
      <c r="I9860" t="s">
        <v>170</v>
      </c>
      <c r="J9860">
        <v>44.783731553723243</v>
      </c>
      <c r="L9860" s="47"/>
      <c r="M9860" s="47"/>
    </row>
    <row r="9861" spans="1:13" x14ac:dyDescent="0.4">
      <c r="A9861" t="str">
        <f t="shared" si="154"/>
        <v>37_2A_M_3_180_5_HH800_Core</v>
      </c>
      <c r="B9861">
        <v>37</v>
      </c>
      <c r="C9861" t="s">
        <v>176</v>
      </c>
      <c r="D9861" t="s">
        <v>174</v>
      </c>
      <c r="E9861">
        <v>3</v>
      </c>
      <c r="F9861">
        <v>180</v>
      </c>
      <c r="G9861">
        <v>5</v>
      </c>
      <c r="H9861" t="s">
        <v>303</v>
      </c>
      <c r="I9861" t="s">
        <v>170</v>
      </c>
      <c r="J9861">
        <v>2.3505218937472865</v>
      </c>
      <c r="L9861" s="47"/>
      <c r="M9861" s="47"/>
    </row>
    <row r="9862" spans="1:13" x14ac:dyDescent="0.4">
      <c r="A9862" t="str">
        <f t="shared" si="154"/>
        <v>49_2A_M_0_180_2_HH800_Core</v>
      </c>
      <c r="B9862">
        <v>49</v>
      </c>
      <c r="C9862" t="s">
        <v>176</v>
      </c>
      <c r="D9862" t="s">
        <v>174</v>
      </c>
      <c r="E9862">
        <v>0</v>
      </c>
      <c r="F9862">
        <v>180</v>
      </c>
      <c r="G9862">
        <v>2</v>
      </c>
      <c r="H9862" t="s">
        <v>303</v>
      </c>
      <c r="I9862" t="s">
        <v>170</v>
      </c>
      <c r="J9862">
        <v>31.79027216598212</v>
      </c>
      <c r="L9862" s="47"/>
      <c r="M9862" s="47"/>
    </row>
    <row r="9863" spans="1:13" x14ac:dyDescent="0.4">
      <c r="A9863" t="str">
        <f t="shared" si="154"/>
        <v>41_4M_M_3_180_5_HH800_Core</v>
      </c>
      <c r="B9863">
        <v>41</v>
      </c>
      <c r="C9863" t="s">
        <v>173</v>
      </c>
      <c r="D9863" t="s">
        <v>174</v>
      </c>
      <c r="E9863">
        <v>3</v>
      </c>
      <c r="F9863">
        <v>180</v>
      </c>
      <c r="G9863">
        <v>5</v>
      </c>
      <c r="H9863" t="s">
        <v>303</v>
      </c>
      <c r="I9863" t="s">
        <v>170</v>
      </c>
      <c r="J9863">
        <v>1.6689521336404767</v>
      </c>
      <c r="L9863" s="47"/>
      <c r="M9863" s="47"/>
    </row>
    <row r="9864" spans="1:13" x14ac:dyDescent="0.4">
      <c r="A9864" t="str">
        <f t="shared" si="154"/>
        <v>49_4A_M_0_90_5_HH800_Core</v>
      </c>
      <c r="B9864">
        <v>49</v>
      </c>
      <c r="C9864" t="s">
        <v>168</v>
      </c>
      <c r="D9864" t="s">
        <v>174</v>
      </c>
      <c r="E9864">
        <v>0</v>
      </c>
      <c r="F9864">
        <v>90</v>
      </c>
      <c r="G9864">
        <v>5</v>
      </c>
      <c r="H9864" t="s">
        <v>303</v>
      </c>
      <c r="I9864" t="s">
        <v>170</v>
      </c>
      <c r="J9864">
        <v>34.264190389445929</v>
      </c>
      <c r="L9864" s="47"/>
      <c r="M9864" s="47"/>
    </row>
    <row r="9865" spans="1:13" x14ac:dyDescent="0.4">
      <c r="A9865" t="str">
        <f t="shared" si="154"/>
        <v>45_2A_M_6_365_5_HH800_Core</v>
      </c>
      <c r="B9865">
        <v>45</v>
      </c>
      <c r="C9865" t="s">
        <v>176</v>
      </c>
      <c r="D9865" t="s">
        <v>174</v>
      </c>
      <c r="E9865">
        <v>6</v>
      </c>
      <c r="F9865">
        <v>365</v>
      </c>
      <c r="G9865">
        <v>5</v>
      </c>
      <c r="H9865" t="s">
        <v>303</v>
      </c>
      <c r="I9865" t="s">
        <v>170</v>
      </c>
      <c r="J9865">
        <v>4.6714321712874902</v>
      </c>
      <c r="L9865" s="47"/>
      <c r="M9865" s="47"/>
    </row>
    <row r="9866" spans="1:13" x14ac:dyDescent="0.4">
      <c r="A9866" t="str">
        <f t="shared" si="154"/>
        <v>30_2A_M_3_180_5_HH800_Core</v>
      </c>
      <c r="B9866">
        <v>30</v>
      </c>
      <c r="C9866" t="s">
        <v>176</v>
      </c>
      <c r="D9866" t="s">
        <v>174</v>
      </c>
      <c r="E9866">
        <v>3</v>
      </c>
      <c r="F9866">
        <v>180</v>
      </c>
      <c r="G9866">
        <v>5</v>
      </c>
      <c r="H9866" t="s">
        <v>303</v>
      </c>
      <c r="I9866" t="s">
        <v>170</v>
      </c>
      <c r="J9866">
        <v>1.5410722336999512</v>
      </c>
      <c r="L9866" s="47"/>
      <c r="M9866" s="47"/>
    </row>
    <row r="9867" spans="1:13" x14ac:dyDescent="0.4">
      <c r="A9867" t="str">
        <f t="shared" si="154"/>
        <v>33_2A_M_0_90_5_HH800_Core</v>
      </c>
      <c r="B9867">
        <v>33</v>
      </c>
      <c r="C9867" t="s">
        <v>176</v>
      </c>
      <c r="D9867" t="s">
        <v>174</v>
      </c>
      <c r="E9867">
        <v>0</v>
      </c>
      <c r="F9867">
        <v>90</v>
      </c>
      <c r="G9867">
        <v>5</v>
      </c>
      <c r="H9867" t="s">
        <v>303</v>
      </c>
      <c r="I9867" t="s">
        <v>170</v>
      </c>
      <c r="J9867">
        <v>29.90802729733138</v>
      </c>
      <c r="L9867" s="47"/>
      <c r="M9867" s="47"/>
    </row>
    <row r="9868" spans="1:13" x14ac:dyDescent="0.4">
      <c r="A9868" t="str">
        <f t="shared" si="154"/>
        <v>25_4A_F_0_90_5_HH800_Core</v>
      </c>
      <c r="B9868">
        <v>25</v>
      </c>
      <c r="C9868" t="s">
        <v>168</v>
      </c>
      <c r="D9868" t="s">
        <v>169</v>
      </c>
      <c r="E9868">
        <v>0</v>
      </c>
      <c r="F9868">
        <v>90</v>
      </c>
      <c r="G9868">
        <v>5</v>
      </c>
      <c r="H9868" t="s">
        <v>303</v>
      </c>
      <c r="I9868" t="s">
        <v>170</v>
      </c>
      <c r="J9868">
        <v>16.366899103544775</v>
      </c>
      <c r="L9868" s="47"/>
      <c r="M9868" s="47"/>
    </row>
    <row r="9869" spans="1:13" x14ac:dyDescent="0.4">
      <c r="A9869" t="str">
        <f t="shared" si="154"/>
        <v>38_4A_M_0_60_2_HH800_Core</v>
      </c>
      <c r="B9869">
        <v>38</v>
      </c>
      <c r="C9869" t="s">
        <v>168</v>
      </c>
      <c r="D9869" t="s">
        <v>174</v>
      </c>
      <c r="E9869">
        <v>0</v>
      </c>
      <c r="F9869">
        <v>60</v>
      </c>
      <c r="G9869">
        <v>2</v>
      </c>
      <c r="H9869" t="s">
        <v>303</v>
      </c>
      <c r="I9869" t="s">
        <v>170</v>
      </c>
      <c r="J9869">
        <v>21.617160903863887</v>
      </c>
      <c r="L9869" s="47"/>
      <c r="M9869" s="47"/>
    </row>
    <row r="9870" spans="1:13" x14ac:dyDescent="0.4">
      <c r="A9870" t="str">
        <f t="shared" si="154"/>
        <v>41_4A_M_6_90_5_HH800_Core</v>
      </c>
      <c r="B9870">
        <v>41</v>
      </c>
      <c r="C9870" t="s">
        <v>168</v>
      </c>
      <c r="D9870" t="s">
        <v>174</v>
      </c>
      <c r="E9870">
        <v>6</v>
      </c>
      <c r="F9870">
        <v>90</v>
      </c>
      <c r="G9870">
        <v>5</v>
      </c>
      <c r="H9870" t="s">
        <v>303</v>
      </c>
      <c r="I9870" t="s">
        <v>170</v>
      </c>
      <c r="J9870">
        <v>2.3015614681637171</v>
      </c>
      <c r="L9870" s="47"/>
      <c r="M9870" s="47"/>
    </row>
    <row r="9871" spans="1:13" x14ac:dyDescent="0.4">
      <c r="A9871" t="str">
        <f t="shared" si="154"/>
        <v>30_2A_M_0_180_5_HH800_Core</v>
      </c>
      <c r="B9871">
        <v>30</v>
      </c>
      <c r="C9871" t="s">
        <v>176</v>
      </c>
      <c r="D9871" t="s">
        <v>174</v>
      </c>
      <c r="E9871">
        <v>0</v>
      </c>
      <c r="F9871">
        <v>180</v>
      </c>
      <c r="G9871">
        <v>5</v>
      </c>
      <c r="H9871" t="s">
        <v>303</v>
      </c>
      <c r="I9871" t="s">
        <v>170</v>
      </c>
      <c r="J9871">
        <v>24.807376379501733</v>
      </c>
      <c r="L9871" s="47"/>
      <c r="M9871" s="47"/>
    </row>
    <row r="9872" spans="1:13" x14ac:dyDescent="0.4">
      <c r="A9872" t="str">
        <f t="shared" si="154"/>
        <v>42_4A_F_0_60_2_HH800_Core</v>
      </c>
      <c r="B9872">
        <v>42</v>
      </c>
      <c r="C9872" t="s">
        <v>168</v>
      </c>
      <c r="D9872" t="s">
        <v>169</v>
      </c>
      <c r="E9872">
        <v>0</v>
      </c>
      <c r="F9872">
        <v>60</v>
      </c>
      <c r="G9872">
        <v>2</v>
      </c>
      <c r="H9872" t="s">
        <v>303</v>
      </c>
      <c r="I9872" t="s">
        <v>170</v>
      </c>
      <c r="J9872">
        <v>34.530925919579587</v>
      </c>
      <c r="L9872" s="47"/>
      <c r="M9872" s="47"/>
    </row>
    <row r="9873" spans="1:13" x14ac:dyDescent="0.4">
      <c r="A9873" t="str">
        <f t="shared" si="154"/>
        <v>52_4A_M_6_90_5_HH800_Core</v>
      </c>
      <c r="B9873">
        <v>52</v>
      </c>
      <c r="C9873" t="s">
        <v>168</v>
      </c>
      <c r="D9873" t="s">
        <v>174</v>
      </c>
      <c r="E9873">
        <v>6</v>
      </c>
      <c r="F9873">
        <v>90</v>
      </c>
      <c r="G9873">
        <v>5</v>
      </c>
      <c r="H9873" t="s">
        <v>303</v>
      </c>
      <c r="I9873" t="s">
        <v>170</v>
      </c>
      <c r="J9873">
        <v>3.897367476557581</v>
      </c>
      <c r="L9873" s="47"/>
      <c r="M9873" s="47"/>
    </row>
    <row r="9874" spans="1:13" x14ac:dyDescent="0.4">
      <c r="A9874" t="str">
        <f t="shared" si="154"/>
        <v>40_2A_M_6_90_5_HH800_Core</v>
      </c>
      <c r="B9874">
        <v>40</v>
      </c>
      <c r="C9874" t="s">
        <v>176</v>
      </c>
      <c r="D9874" t="s">
        <v>174</v>
      </c>
      <c r="E9874">
        <v>6</v>
      </c>
      <c r="F9874">
        <v>90</v>
      </c>
      <c r="G9874">
        <v>5</v>
      </c>
      <c r="H9874" t="s">
        <v>303</v>
      </c>
      <c r="I9874" t="s">
        <v>170</v>
      </c>
      <c r="J9874">
        <v>3.6983484278913425</v>
      </c>
      <c r="L9874" s="47"/>
      <c r="M9874" s="47"/>
    </row>
    <row r="9875" spans="1:13" x14ac:dyDescent="0.4">
      <c r="A9875" t="str">
        <f t="shared" si="154"/>
        <v>60_4A_M_6_180_5_HH800_Core</v>
      </c>
      <c r="B9875">
        <v>60</v>
      </c>
      <c r="C9875" t="s">
        <v>168</v>
      </c>
      <c r="D9875" t="s">
        <v>174</v>
      </c>
      <c r="E9875">
        <v>6</v>
      </c>
      <c r="F9875">
        <v>180</v>
      </c>
      <c r="G9875">
        <v>5</v>
      </c>
      <c r="H9875" t="s">
        <v>303</v>
      </c>
      <c r="I9875" t="s">
        <v>170</v>
      </c>
      <c r="J9875">
        <v>4.0520628764496287</v>
      </c>
      <c r="L9875" s="47"/>
      <c r="M9875" s="47"/>
    </row>
    <row r="9876" spans="1:13" x14ac:dyDescent="0.4">
      <c r="A9876" t="str">
        <f t="shared" si="154"/>
        <v>37_2A_M_6_180_5_HH800_Core</v>
      </c>
      <c r="B9876">
        <v>37</v>
      </c>
      <c r="C9876" t="s">
        <v>176</v>
      </c>
      <c r="D9876" t="s">
        <v>174</v>
      </c>
      <c r="E9876">
        <v>6</v>
      </c>
      <c r="F9876">
        <v>180</v>
      </c>
      <c r="G9876">
        <v>5</v>
      </c>
      <c r="H9876" t="s">
        <v>303</v>
      </c>
      <c r="I9876" t="s">
        <v>170</v>
      </c>
      <c r="J9876">
        <v>3.5636124090689263</v>
      </c>
      <c r="L9876" s="47"/>
      <c r="M9876" s="47"/>
    </row>
    <row r="9877" spans="1:13" x14ac:dyDescent="0.4">
      <c r="A9877" t="str">
        <f t="shared" si="154"/>
        <v>34_4A_M_0_180_2_HH800_Core</v>
      </c>
      <c r="B9877">
        <v>34</v>
      </c>
      <c r="C9877" t="s">
        <v>168</v>
      </c>
      <c r="D9877" t="s">
        <v>174</v>
      </c>
      <c r="E9877">
        <v>0</v>
      </c>
      <c r="F9877">
        <v>180</v>
      </c>
      <c r="G9877">
        <v>2</v>
      </c>
      <c r="H9877" t="s">
        <v>303</v>
      </c>
      <c r="I9877" t="s">
        <v>170</v>
      </c>
      <c r="J9877">
        <v>9.5978541374267365</v>
      </c>
      <c r="L9877" s="47"/>
      <c r="M9877" s="47"/>
    </row>
    <row r="9878" spans="1:13" x14ac:dyDescent="0.4">
      <c r="A9878" t="str">
        <f t="shared" si="154"/>
        <v>36_2A_M_6_180_5_HH800_Core</v>
      </c>
      <c r="B9878">
        <v>36</v>
      </c>
      <c r="C9878" t="s">
        <v>176</v>
      </c>
      <c r="D9878" t="s">
        <v>174</v>
      </c>
      <c r="E9878">
        <v>6</v>
      </c>
      <c r="F9878">
        <v>180</v>
      </c>
      <c r="G9878">
        <v>5</v>
      </c>
      <c r="H9878" t="s">
        <v>303</v>
      </c>
      <c r="I9878" t="s">
        <v>170</v>
      </c>
      <c r="J9878">
        <v>3.6794848363015538</v>
      </c>
      <c r="L9878" s="47"/>
      <c r="M9878" s="47"/>
    </row>
    <row r="9879" spans="1:13" x14ac:dyDescent="0.4">
      <c r="A9879" t="str">
        <f t="shared" si="154"/>
        <v>29_4A_M_6_180_5_HH800_Core</v>
      </c>
      <c r="B9879">
        <v>29</v>
      </c>
      <c r="C9879" t="s">
        <v>168</v>
      </c>
      <c r="D9879" t="s">
        <v>174</v>
      </c>
      <c r="E9879">
        <v>6</v>
      </c>
      <c r="F9879">
        <v>180</v>
      </c>
      <c r="G9879">
        <v>5</v>
      </c>
      <c r="H9879" t="s">
        <v>303</v>
      </c>
      <c r="I9879" t="s">
        <v>170</v>
      </c>
      <c r="J9879">
        <v>1.9945957723614569</v>
      </c>
      <c r="L9879" s="47"/>
      <c r="M9879" s="47"/>
    </row>
    <row r="9880" spans="1:13" x14ac:dyDescent="0.4">
      <c r="A9880" t="str">
        <f t="shared" si="154"/>
        <v>29_4M_M_6_180_5_HH800_Core</v>
      </c>
      <c r="B9880">
        <v>29</v>
      </c>
      <c r="C9880" t="s">
        <v>173</v>
      </c>
      <c r="D9880" t="s">
        <v>174</v>
      </c>
      <c r="E9880">
        <v>6</v>
      </c>
      <c r="F9880">
        <v>180</v>
      </c>
      <c r="G9880">
        <v>5</v>
      </c>
      <c r="H9880" t="s">
        <v>303</v>
      </c>
      <c r="I9880" t="s">
        <v>170</v>
      </c>
      <c r="J9880">
        <v>2.0642828773346711</v>
      </c>
      <c r="L9880" s="47"/>
      <c r="M9880" s="47"/>
    </row>
    <row r="9881" spans="1:13" x14ac:dyDescent="0.4">
      <c r="A9881" t="str">
        <f t="shared" si="154"/>
        <v>51_4A_M_0_90_5_HH800_Core</v>
      </c>
      <c r="B9881">
        <v>51</v>
      </c>
      <c r="C9881" t="s">
        <v>168</v>
      </c>
      <c r="D9881" t="s">
        <v>174</v>
      </c>
      <c r="E9881">
        <v>0</v>
      </c>
      <c r="F9881">
        <v>90</v>
      </c>
      <c r="G9881">
        <v>5</v>
      </c>
      <c r="H9881" t="s">
        <v>303</v>
      </c>
      <c r="I9881" t="s">
        <v>170</v>
      </c>
      <c r="J9881">
        <v>38.492843845056477</v>
      </c>
      <c r="L9881" s="47"/>
      <c r="M9881" s="47"/>
    </row>
    <row r="9882" spans="1:13" x14ac:dyDescent="0.4">
      <c r="A9882" t="str">
        <f t="shared" si="154"/>
        <v>39_4A_F_3_90_5_HH800_Core</v>
      </c>
      <c r="B9882">
        <v>39</v>
      </c>
      <c r="C9882" t="s">
        <v>168</v>
      </c>
      <c r="D9882" t="s">
        <v>169</v>
      </c>
      <c r="E9882">
        <v>3</v>
      </c>
      <c r="F9882">
        <v>90</v>
      </c>
      <c r="G9882">
        <v>5</v>
      </c>
      <c r="H9882" t="s">
        <v>303</v>
      </c>
      <c r="I9882" t="s">
        <v>170</v>
      </c>
      <c r="J9882">
        <v>2.051053952310002</v>
      </c>
      <c r="L9882" s="47"/>
      <c r="M9882" s="47"/>
    </row>
    <row r="9883" spans="1:13" x14ac:dyDescent="0.4">
      <c r="A9883" t="str">
        <f t="shared" si="154"/>
        <v>45_4A_F_6_180_5_HH800_Core</v>
      </c>
      <c r="B9883">
        <v>45</v>
      </c>
      <c r="C9883" t="s">
        <v>168</v>
      </c>
      <c r="D9883" t="s">
        <v>169</v>
      </c>
      <c r="E9883">
        <v>6</v>
      </c>
      <c r="F9883">
        <v>180</v>
      </c>
      <c r="G9883">
        <v>5</v>
      </c>
      <c r="H9883" t="s">
        <v>303</v>
      </c>
      <c r="I9883" t="s">
        <v>170</v>
      </c>
      <c r="J9883">
        <v>3.4916890448537088</v>
      </c>
      <c r="L9883" s="47"/>
      <c r="M9883" s="47"/>
    </row>
    <row r="9884" spans="1:13" x14ac:dyDescent="0.4">
      <c r="A9884" t="str">
        <f t="shared" si="154"/>
        <v>60_4A_F_3_365_5_HH800_Core</v>
      </c>
      <c r="B9884">
        <v>60</v>
      </c>
      <c r="C9884" t="s">
        <v>168</v>
      </c>
      <c r="D9884" t="s">
        <v>169</v>
      </c>
      <c r="E9884">
        <v>3</v>
      </c>
      <c r="F9884">
        <v>365</v>
      </c>
      <c r="G9884">
        <v>5</v>
      </c>
      <c r="H9884" t="s">
        <v>303</v>
      </c>
      <c r="I9884" t="s">
        <v>170</v>
      </c>
      <c r="J9884">
        <v>2.9220224297219826</v>
      </c>
      <c r="L9884" s="47"/>
      <c r="M9884" s="47"/>
    </row>
    <row r="9885" spans="1:13" x14ac:dyDescent="0.4">
      <c r="A9885" t="str">
        <f t="shared" si="154"/>
        <v>28_2A_F_0_90_2_HH800_Core</v>
      </c>
      <c r="B9885">
        <v>28</v>
      </c>
      <c r="C9885" t="s">
        <v>176</v>
      </c>
      <c r="D9885" t="s">
        <v>169</v>
      </c>
      <c r="E9885">
        <v>0</v>
      </c>
      <c r="F9885">
        <v>90</v>
      </c>
      <c r="G9885">
        <v>2</v>
      </c>
      <c r="H9885" t="s">
        <v>303</v>
      </c>
      <c r="I9885" t="s">
        <v>170</v>
      </c>
      <c r="J9885">
        <v>29.270300589981336</v>
      </c>
      <c r="L9885" s="47"/>
      <c r="M9885" s="47"/>
    </row>
    <row r="9886" spans="1:13" x14ac:dyDescent="0.4">
      <c r="A9886" t="str">
        <f t="shared" si="154"/>
        <v>31_4M_M_3_180_67_HH800_Core</v>
      </c>
      <c r="B9886">
        <v>31</v>
      </c>
      <c r="C9886" t="s">
        <v>173</v>
      </c>
      <c r="D9886" t="s">
        <v>174</v>
      </c>
      <c r="E9886">
        <v>3</v>
      </c>
      <c r="F9886">
        <v>180</v>
      </c>
      <c r="G9886">
        <v>67</v>
      </c>
      <c r="H9886" t="s">
        <v>303</v>
      </c>
      <c r="I9886" t="s">
        <v>170</v>
      </c>
      <c r="J9886">
        <v>5.7274477194294908</v>
      </c>
      <c r="L9886" s="47"/>
      <c r="M9886" s="47"/>
    </row>
    <row r="9887" spans="1:13" x14ac:dyDescent="0.4">
      <c r="A9887" t="str">
        <f t="shared" si="154"/>
        <v>29_2A_M_6_365_5_HH800_Core</v>
      </c>
      <c r="B9887">
        <v>29</v>
      </c>
      <c r="C9887" t="s">
        <v>176</v>
      </c>
      <c r="D9887" t="s">
        <v>174</v>
      </c>
      <c r="E9887">
        <v>6</v>
      </c>
      <c r="F9887">
        <v>365</v>
      </c>
      <c r="G9887">
        <v>5</v>
      </c>
      <c r="H9887" t="s">
        <v>303</v>
      </c>
      <c r="I9887" t="s">
        <v>170</v>
      </c>
      <c r="J9887">
        <v>3.1454758709120885</v>
      </c>
      <c r="L9887" s="47"/>
      <c r="M9887" s="47"/>
    </row>
    <row r="9888" spans="1:13" x14ac:dyDescent="0.4">
      <c r="A9888" t="str">
        <f t="shared" si="154"/>
        <v>53_4A_M_6_90_5_HH800_Core</v>
      </c>
      <c r="B9888">
        <v>53</v>
      </c>
      <c r="C9888" t="s">
        <v>168</v>
      </c>
      <c r="D9888" t="s">
        <v>174</v>
      </c>
      <c r="E9888">
        <v>6</v>
      </c>
      <c r="F9888">
        <v>90</v>
      </c>
      <c r="G9888">
        <v>5</v>
      </c>
      <c r="H9888" t="s">
        <v>303</v>
      </c>
      <c r="I9888" t="s">
        <v>170</v>
      </c>
      <c r="J9888">
        <v>4.7159595187459526</v>
      </c>
      <c r="L9888" s="47"/>
      <c r="M9888" s="47"/>
    </row>
    <row r="9889" spans="1:13" x14ac:dyDescent="0.4">
      <c r="A9889" t="str">
        <f t="shared" si="154"/>
        <v>40_4A_M_6_90_5_HH800_Core</v>
      </c>
      <c r="B9889">
        <v>40</v>
      </c>
      <c r="C9889" t="s">
        <v>168</v>
      </c>
      <c r="D9889" t="s">
        <v>174</v>
      </c>
      <c r="E9889">
        <v>6</v>
      </c>
      <c r="F9889">
        <v>90</v>
      </c>
      <c r="G9889">
        <v>5</v>
      </c>
      <c r="H9889" t="s">
        <v>303</v>
      </c>
      <c r="I9889" t="s">
        <v>170</v>
      </c>
      <c r="J9889">
        <v>2.7397346266173197</v>
      </c>
      <c r="L9889" s="47"/>
      <c r="M9889" s="47"/>
    </row>
    <row r="9890" spans="1:13" x14ac:dyDescent="0.4">
      <c r="A9890" t="str">
        <f t="shared" si="154"/>
        <v>52_4A_F_6_180_5_HH800_Core</v>
      </c>
      <c r="B9890">
        <v>52</v>
      </c>
      <c r="C9890" t="s">
        <v>168</v>
      </c>
      <c r="D9890" t="s">
        <v>169</v>
      </c>
      <c r="E9890">
        <v>6</v>
      </c>
      <c r="F9890">
        <v>180</v>
      </c>
      <c r="G9890">
        <v>5</v>
      </c>
      <c r="H9890" t="s">
        <v>303</v>
      </c>
      <c r="I9890" t="s">
        <v>170</v>
      </c>
      <c r="J9890">
        <v>4.8179310842798211</v>
      </c>
      <c r="L9890" s="47"/>
      <c r="M9890" s="47"/>
    </row>
    <row r="9891" spans="1:13" x14ac:dyDescent="0.4">
      <c r="A9891" t="str">
        <f t="shared" si="154"/>
        <v>33_2A_M_3_180_5_HH800_Core</v>
      </c>
      <c r="B9891">
        <v>33</v>
      </c>
      <c r="C9891" t="s">
        <v>176</v>
      </c>
      <c r="D9891" t="s">
        <v>174</v>
      </c>
      <c r="E9891">
        <v>3</v>
      </c>
      <c r="F9891">
        <v>180</v>
      </c>
      <c r="G9891">
        <v>5</v>
      </c>
      <c r="H9891" t="s">
        <v>303</v>
      </c>
      <c r="I9891" t="s">
        <v>170</v>
      </c>
      <c r="J9891">
        <v>1.7052029754518023</v>
      </c>
      <c r="L9891" s="47"/>
      <c r="M9891" s="47"/>
    </row>
    <row r="9892" spans="1:13" x14ac:dyDescent="0.4">
      <c r="A9892" t="str">
        <f t="shared" si="154"/>
        <v>27_2A_F_3_90_5_HH800_Core</v>
      </c>
      <c r="B9892">
        <v>27</v>
      </c>
      <c r="C9892" t="s">
        <v>176</v>
      </c>
      <c r="D9892" t="s">
        <v>169</v>
      </c>
      <c r="E9892">
        <v>3</v>
      </c>
      <c r="F9892">
        <v>90</v>
      </c>
      <c r="G9892">
        <v>5</v>
      </c>
      <c r="H9892" t="s">
        <v>303</v>
      </c>
      <c r="I9892" t="s">
        <v>170</v>
      </c>
      <c r="J9892">
        <v>2.5552259214511679</v>
      </c>
      <c r="L9892" s="47"/>
      <c r="M9892" s="47"/>
    </row>
    <row r="9893" spans="1:13" x14ac:dyDescent="0.4">
      <c r="A9893" t="str">
        <f t="shared" si="154"/>
        <v>40_2A_M_3_180_5_HH800_Core</v>
      </c>
      <c r="B9893">
        <v>40</v>
      </c>
      <c r="C9893" t="s">
        <v>176</v>
      </c>
      <c r="D9893" t="s">
        <v>174</v>
      </c>
      <c r="E9893">
        <v>3</v>
      </c>
      <c r="F9893">
        <v>180</v>
      </c>
      <c r="G9893">
        <v>5</v>
      </c>
      <c r="H9893" t="s">
        <v>303</v>
      </c>
      <c r="I9893" t="s">
        <v>170</v>
      </c>
      <c r="J9893">
        <v>2.4459789103447913</v>
      </c>
      <c r="L9893" s="47"/>
      <c r="M9893" s="47"/>
    </row>
    <row r="9894" spans="1:13" x14ac:dyDescent="0.4">
      <c r="A9894" t="str">
        <f t="shared" si="154"/>
        <v>42_4A_F_0_365_5_HH800_Core</v>
      </c>
      <c r="B9894">
        <v>42</v>
      </c>
      <c r="C9894" t="s">
        <v>168</v>
      </c>
      <c r="D9894" t="s">
        <v>169</v>
      </c>
      <c r="E9894">
        <v>0</v>
      </c>
      <c r="F9894">
        <v>365</v>
      </c>
      <c r="G9894">
        <v>5</v>
      </c>
      <c r="H9894" t="s">
        <v>303</v>
      </c>
      <c r="I9894" t="s">
        <v>170</v>
      </c>
      <c r="J9894">
        <v>25.531933176564788</v>
      </c>
      <c r="L9894" s="47"/>
      <c r="M9894" s="47"/>
    </row>
    <row r="9895" spans="1:13" x14ac:dyDescent="0.4">
      <c r="A9895" t="str">
        <f t="shared" si="154"/>
        <v>29_4M_F_6_365_5_HH800_Core</v>
      </c>
      <c r="B9895">
        <v>29</v>
      </c>
      <c r="C9895" t="s">
        <v>173</v>
      </c>
      <c r="D9895" t="s">
        <v>169</v>
      </c>
      <c r="E9895">
        <v>6</v>
      </c>
      <c r="F9895">
        <v>365</v>
      </c>
      <c r="G9895">
        <v>5</v>
      </c>
      <c r="H9895" t="s">
        <v>303</v>
      </c>
      <c r="I9895" t="s">
        <v>170</v>
      </c>
      <c r="J9895">
        <v>2.1865505750757954</v>
      </c>
      <c r="L9895" s="47"/>
      <c r="M9895" s="47"/>
    </row>
    <row r="9896" spans="1:13" x14ac:dyDescent="0.4">
      <c r="A9896" t="str">
        <f t="shared" si="154"/>
        <v>38_2A_M_0_90_2_HH800_Core</v>
      </c>
      <c r="B9896">
        <v>38</v>
      </c>
      <c r="C9896" t="s">
        <v>176</v>
      </c>
      <c r="D9896" t="s">
        <v>174</v>
      </c>
      <c r="E9896">
        <v>0</v>
      </c>
      <c r="F9896">
        <v>90</v>
      </c>
      <c r="G9896">
        <v>2</v>
      </c>
      <c r="H9896" t="s">
        <v>303</v>
      </c>
      <c r="I9896" t="s">
        <v>170</v>
      </c>
      <c r="J9896">
        <v>25.305119064173958</v>
      </c>
      <c r="L9896" s="47"/>
      <c r="M9896" s="47"/>
    </row>
    <row r="9897" spans="1:13" x14ac:dyDescent="0.4">
      <c r="A9897" t="str">
        <f t="shared" si="154"/>
        <v>28_4M_F_3_365_5_HH800_Core</v>
      </c>
      <c r="B9897">
        <v>28</v>
      </c>
      <c r="C9897" t="s">
        <v>173</v>
      </c>
      <c r="D9897" t="s">
        <v>169</v>
      </c>
      <c r="E9897">
        <v>3</v>
      </c>
      <c r="F9897">
        <v>365</v>
      </c>
      <c r="G9897">
        <v>5</v>
      </c>
      <c r="H9897" t="s">
        <v>303</v>
      </c>
      <c r="I9897" t="s">
        <v>170</v>
      </c>
      <c r="J9897">
        <v>0.9927162015226807</v>
      </c>
      <c r="L9897" s="47"/>
      <c r="M9897" s="47"/>
    </row>
    <row r="9898" spans="1:13" x14ac:dyDescent="0.4">
      <c r="A9898" t="str">
        <f t="shared" si="154"/>
        <v>59_4A_F_6_365_5_HH800_Core</v>
      </c>
      <c r="B9898">
        <v>59</v>
      </c>
      <c r="C9898" t="s">
        <v>168</v>
      </c>
      <c r="D9898" t="s">
        <v>169</v>
      </c>
      <c r="E9898">
        <v>6</v>
      </c>
      <c r="F9898">
        <v>365</v>
      </c>
      <c r="G9898">
        <v>5</v>
      </c>
      <c r="H9898" t="s">
        <v>303</v>
      </c>
      <c r="I9898" t="s">
        <v>170</v>
      </c>
      <c r="J9898">
        <v>4.4453191887836709</v>
      </c>
      <c r="L9898" s="47"/>
      <c r="M9898" s="47"/>
    </row>
    <row r="9899" spans="1:13" x14ac:dyDescent="0.4">
      <c r="A9899" t="str">
        <f t="shared" si="154"/>
        <v>28_4A_F_3_365_5_HH800_Core</v>
      </c>
      <c r="B9899">
        <v>28</v>
      </c>
      <c r="C9899" t="s">
        <v>168</v>
      </c>
      <c r="D9899" t="s">
        <v>169</v>
      </c>
      <c r="E9899">
        <v>3</v>
      </c>
      <c r="F9899">
        <v>365</v>
      </c>
      <c r="G9899">
        <v>5</v>
      </c>
      <c r="H9899" t="s">
        <v>303</v>
      </c>
      <c r="I9899" t="s">
        <v>170</v>
      </c>
      <c r="J9899">
        <v>1.6538681211635253</v>
      </c>
      <c r="L9899" s="47"/>
      <c r="M9899" s="47"/>
    </row>
    <row r="9900" spans="1:13" x14ac:dyDescent="0.4">
      <c r="A9900" t="str">
        <f t="shared" si="154"/>
        <v>31_2A_F_0_180_2_HH800_Core</v>
      </c>
      <c r="B9900">
        <v>31</v>
      </c>
      <c r="C9900" t="s">
        <v>176</v>
      </c>
      <c r="D9900" t="s">
        <v>169</v>
      </c>
      <c r="E9900">
        <v>0</v>
      </c>
      <c r="F9900">
        <v>180</v>
      </c>
      <c r="G9900">
        <v>2</v>
      </c>
      <c r="H9900" t="s">
        <v>303</v>
      </c>
      <c r="I9900" t="s">
        <v>170</v>
      </c>
      <c r="J9900">
        <v>23.311680346220875</v>
      </c>
      <c r="L9900" s="47"/>
      <c r="M9900" s="47"/>
    </row>
    <row r="9901" spans="1:13" x14ac:dyDescent="0.4">
      <c r="A9901" t="str">
        <f t="shared" si="154"/>
        <v>45_4A_F_0_180_5_HH800_Core</v>
      </c>
      <c r="B9901">
        <v>45</v>
      </c>
      <c r="C9901" t="s">
        <v>168</v>
      </c>
      <c r="D9901" t="s">
        <v>169</v>
      </c>
      <c r="E9901">
        <v>0</v>
      </c>
      <c r="F9901">
        <v>180</v>
      </c>
      <c r="G9901">
        <v>5</v>
      </c>
      <c r="H9901" t="s">
        <v>303</v>
      </c>
      <c r="I9901" t="s">
        <v>170</v>
      </c>
      <c r="J9901">
        <v>32.165379052205047</v>
      </c>
      <c r="L9901" s="47"/>
      <c r="M9901" s="47"/>
    </row>
    <row r="9902" spans="1:13" x14ac:dyDescent="0.4">
      <c r="A9902" t="str">
        <f t="shared" si="154"/>
        <v>33_2A_F_3_90_5_HH800_Core</v>
      </c>
      <c r="B9902">
        <v>33</v>
      </c>
      <c r="C9902" t="s">
        <v>176</v>
      </c>
      <c r="D9902" t="s">
        <v>169</v>
      </c>
      <c r="E9902">
        <v>3</v>
      </c>
      <c r="F9902">
        <v>90</v>
      </c>
      <c r="G9902">
        <v>5</v>
      </c>
      <c r="H9902" t="s">
        <v>303</v>
      </c>
      <c r="I9902" t="s">
        <v>170</v>
      </c>
      <c r="J9902">
        <v>2.0078528785297789</v>
      </c>
      <c r="L9902" s="47"/>
      <c r="M9902" s="47"/>
    </row>
    <row r="9903" spans="1:13" x14ac:dyDescent="0.4">
      <c r="A9903" t="str">
        <f t="shared" si="154"/>
        <v>34_2A_F_3_90_5_HH800_Core</v>
      </c>
      <c r="B9903">
        <v>34</v>
      </c>
      <c r="C9903" t="s">
        <v>176</v>
      </c>
      <c r="D9903" t="s">
        <v>169</v>
      </c>
      <c r="E9903">
        <v>3</v>
      </c>
      <c r="F9903">
        <v>90</v>
      </c>
      <c r="G9903">
        <v>5</v>
      </c>
      <c r="H9903" t="s">
        <v>303</v>
      </c>
      <c r="I9903" t="s">
        <v>170</v>
      </c>
      <c r="J9903">
        <v>2.4024089003266664</v>
      </c>
      <c r="L9903" s="47"/>
      <c r="M9903" s="47"/>
    </row>
    <row r="9904" spans="1:13" x14ac:dyDescent="0.4">
      <c r="A9904" t="str">
        <f t="shared" si="154"/>
        <v>35_2A_F_3_90_5_HH800_Core</v>
      </c>
      <c r="B9904">
        <v>35</v>
      </c>
      <c r="C9904" t="s">
        <v>176</v>
      </c>
      <c r="D9904" t="s">
        <v>169</v>
      </c>
      <c r="E9904">
        <v>3</v>
      </c>
      <c r="F9904">
        <v>90</v>
      </c>
      <c r="G9904">
        <v>5</v>
      </c>
      <c r="H9904" t="s">
        <v>303</v>
      </c>
      <c r="I9904" t="s">
        <v>170</v>
      </c>
      <c r="J9904">
        <v>2.0871610989103093</v>
      </c>
      <c r="L9904" s="47"/>
      <c r="M9904" s="47"/>
    </row>
    <row r="9905" spans="1:13" x14ac:dyDescent="0.4">
      <c r="A9905" t="str">
        <f t="shared" si="154"/>
        <v>43_2A_M_6_180_5_HH800_Core</v>
      </c>
      <c r="B9905">
        <v>43</v>
      </c>
      <c r="C9905" t="s">
        <v>176</v>
      </c>
      <c r="D9905" t="s">
        <v>174</v>
      </c>
      <c r="E9905">
        <v>6</v>
      </c>
      <c r="F9905">
        <v>180</v>
      </c>
      <c r="G9905">
        <v>5</v>
      </c>
      <c r="H9905" t="s">
        <v>303</v>
      </c>
      <c r="I9905" t="s">
        <v>170</v>
      </c>
      <c r="J9905">
        <v>5.0748739734753405</v>
      </c>
      <c r="L9905" s="47"/>
      <c r="M9905" s="47"/>
    </row>
    <row r="9906" spans="1:13" x14ac:dyDescent="0.4">
      <c r="A9906" t="str">
        <f t="shared" si="154"/>
        <v>61_4A_M_0_180_2_HH800_Core</v>
      </c>
      <c r="B9906">
        <v>61</v>
      </c>
      <c r="C9906" t="s">
        <v>168</v>
      </c>
      <c r="D9906" t="s">
        <v>174</v>
      </c>
      <c r="E9906">
        <v>0</v>
      </c>
      <c r="F9906">
        <v>180</v>
      </c>
      <c r="G9906">
        <v>2</v>
      </c>
      <c r="H9906" t="s">
        <v>303</v>
      </c>
      <c r="I9906" t="s">
        <v>170</v>
      </c>
      <c r="J9906">
        <v>47.446605134174938</v>
      </c>
      <c r="L9906" s="47"/>
      <c r="M9906" s="47"/>
    </row>
    <row r="9907" spans="1:13" x14ac:dyDescent="0.4">
      <c r="A9907" t="str">
        <f t="shared" si="154"/>
        <v>39_4A_M_0_180_5_HH800_Core</v>
      </c>
      <c r="B9907">
        <v>39</v>
      </c>
      <c r="C9907" t="s">
        <v>168</v>
      </c>
      <c r="D9907" t="s">
        <v>174</v>
      </c>
      <c r="E9907">
        <v>0</v>
      </c>
      <c r="F9907">
        <v>180</v>
      </c>
      <c r="G9907">
        <v>5</v>
      </c>
      <c r="H9907" t="s">
        <v>303</v>
      </c>
      <c r="I9907" t="s">
        <v>170</v>
      </c>
      <c r="J9907">
        <v>17.701288521261667</v>
      </c>
      <c r="L9907" s="47"/>
      <c r="M9907" s="47"/>
    </row>
    <row r="9908" spans="1:13" x14ac:dyDescent="0.4">
      <c r="A9908" t="str">
        <f t="shared" si="154"/>
        <v>38_4A_M_3_180_5_HH800_Core</v>
      </c>
      <c r="B9908">
        <v>38</v>
      </c>
      <c r="C9908" t="s">
        <v>168</v>
      </c>
      <c r="D9908" t="s">
        <v>174</v>
      </c>
      <c r="E9908">
        <v>3</v>
      </c>
      <c r="F9908">
        <v>180</v>
      </c>
      <c r="G9908">
        <v>5</v>
      </c>
      <c r="H9908" t="s">
        <v>303</v>
      </c>
      <c r="I9908" t="s">
        <v>170</v>
      </c>
      <c r="J9908">
        <v>1.1587503307045428</v>
      </c>
      <c r="L9908" s="47"/>
      <c r="M9908" s="47"/>
    </row>
    <row r="9909" spans="1:13" x14ac:dyDescent="0.4">
      <c r="A9909" t="str">
        <f t="shared" si="154"/>
        <v>30_4M_F_6_90_5_HH800_Core</v>
      </c>
      <c r="B9909">
        <v>30</v>
      </c>
      <c r="C9909" t="s">
        <v>173</v>
      </c>
      <c r="D9909" t="s">
        <v>169</v>
      </c>
      <c r="E9909">
        <v>6</v>
      </c>
      <c r="F9909">
        <v>90</v>
      </c>
      <c r="G9909">
        <v>5</v>
      </c>
      <c r="H9909" t="s">
        <v>303</v>
      </c>
      <c r="I9909" t="s">
        <v>170</v>
      </c>
      <c r="J9909">
        <v>2.7663324952406056</v>
      </c>
      <c r="L9909" s="47"/>
      <c r="M9909" s="47"/>
    </row>
    <row r="9910" spans="1:13" x14ac:dyDescent="0.4">
      <c r="A9910" t="str">
        <f t="shared" si="154"/>
        <v>30_4A_F_6_90_5_HH800_Core</v>
      </c>
      <c r="B9910">
        <v>30</v>
      </c>
      <c r="C9910" t="s">
        <v>168</v>
      </c>
      <c r="D9910" t="s">
        <v>169</v>
      </c>
      <c r="E9910">
        <v>6</v>
      </c>
      <c r="F9910">
        <v>90</v>
      </c>
      <c r="G9910">
        <v>5</v>
      </c>
      <c r="H9910" t="s">
        <v>303</v>
      </c>
      <c r="I9910" t="s">
        <v>170</v>
      </c>
      <c r="J9910">
        <v>2.4207980627994083</v>
      </c>
      <c r="L9910" s="47"/>
      <c r="M9910" s="47"/>
    </row>
    <row r="9911" spans="1:13" x14ac:dyDescent="0.4">
      <c r="A9911" t="str">
        <f t="shared" si="154"/>
        <v>39_4M_M_3_365_5_HH800_Core</v>
      </c>
      <c r="B9911">
        <v>39</v>
      </c>
      <c r="C9911" t="s">
        <v>173</v>
      </c>
      <c r="D9911" t="s">
        <v>174</v>
      </c>
      <c r="E9911">
        <v>3</v>
      </c>
      <c r="F9911">
        <v>365</v>
      </c>
      <c r="G9911">
        <v>5</v>
      </c>
      <c r="H9911" t="s">
        <v>303</v>
      </c>
      <c r="I9911" t="s">
        <v>170</v>
      </c>
      <c r="J9911">
        <v>1.486774742856352</v>
      </c>
      <c r="L9911" s="47"/>
      <c r="M9911" s="47"/>
    </row>
    <row r="9912" spans="1:13" x14ac:dyDescent="0.4">
      <c r="A9912" t="str">
        <f t="shared" si="154"/>
        <v>60_4A_M_6_365_5_HH800_Core</v>
      </c>
      <c r="B9912">
        <v>60</v>
      </c>
      <c r="C9912" t="s">
        <v>168</v>
      </c>
      <c r="D9912" t="s">
        <v>174</v>
      </c>
      <c r="E9912">
        <v>6</v>
      </c>
      <c r="F9912">
        <v>365</v>
      </c>
      <c r="G9912">
        <v>5</v>
      </c>
      <c r="H9912" t="s">
        <v>303</v>
      </c>
      <c r="I9912" t="s">
        <v>170</v>
      </c>
      <c r="J9912">
        <v>4.7352664545313852</v>
      </c>
      <c r="L9912" s="47"/>
      <c r="M9912" s="47"/>
    </row>
    <row r="9913" spans="1:13" x14ac:dyDescent="0.4">
      <c r="A9913" t="str">
        <f t="shared" si="154"/>
        <v>39_4M_F_3_180_5_HH800_Core</v>
      </c>
      <c r="B9913">
        <v>39</v>
      </c>
      <c r="C9913" t="s">
        <v>173</v>
      </c>
      <c r="D9913" t="s">
        <v>169</v>
      </c>
      <c r="E9913">
        <v>3</v>
      </c>
      <c r="F9913">
        <v>180</v>
      </c>
      <c r="G9913">
        <v>5</v>
      </c>
      <c r="H9913" t="s">
        <v>303</v>
      </c>
      <c r="I9913" t="s">
        <v>170</v>
      </c>
      <c r="J9913">
        <v>2.2829698712977247</v>
      </c>
      <c r="L9913" s="47"/>
      <c r="M9913" s="47"/>
    </row>
    <row r="9914" spans="1:13" x14ac:dyDescent="0.4">
      <c r="A9914" t="str">
        <f t="shared" si="154"/>
        <v>45_4A_M_6_180_5_HH800_Core</v>
      </c>
      <c r="B9914">
        <v>45</v>
      </c>
      <c r="C9914" t="s">
        <v>168</v>
      </c>
      <c r="D9914" t="s">
        <v>174</v>
      </c>
      <c r="E9914">
        <v>6</v>
      </c>
      <c r="F9914">
        <v>180</v>
      </c>
      <c r="G9914">
        <v>5</v>
      </c>
      <c r="H9914" t="s">
        <v>303</v>
      </c>
      <c r="I9914" t="s">
        <v>170</v>
      </c>
      <c r="J9914">
        <v>3.1974175465287322</v>
      </c>
      <c r="L9914" s="47"/>
      <c r="M9914" s="47"/>
    </row>
    <row r="9915" spans="1:13" x14ac:dyDescent="0.4">
      <c r="A9915" t="str">
        <f t="shared" si="154"/>
        <v>39_4A_F_3_180_5_HH800_Core</v>
      </c>
      <c r="B9915">
        <v>39</v>
      </c>
      <c r="C9915" t="s">
        <v>168</v>
      </c>
      <c r="D9915" t="s">
        <v>169</v>
      </c>
      <c r="E9915">
        <v>3</v>
      </c>
      <c r="F9915">
        <v>180</v>
      </c>
      <c r="G9915">
        <v>5</v>
      </c>
      <c r="H9915" t="s">
        <v>303</v>
      </c>
      <c r="I9915" t="s">
        <v>170</v>
      </c>
      <c r="J9915">
        <v>1.5335152865659207</v>
      </c>
      <c r="L9915" s="47"/>
      <c r="M9915" s="47"/>
    </row>
    <row r="9916" spans="1:13" x14ac:dyDescent="0.4">
      <c r="A9916" t="str">
        <f t="shared" si="154"/>
        <v>31_2A_M_0_365_5_HH800_Core</v>
      </c>
      <c r="B9916">
        <v>31</v>
      </c>
      <c r="C9916" t="s">
        <v>176</v>
      </c>
      <c r="D9916" t="s">
        <v>174</v>
      </c>
      <c r="E9916">
        <v>0</v>
      </c>
      <c r="F9916">
        <v>365</v>
      </c>
      <c r="G9916">
        <v>5</v>
      </c>
      <c r="H9916" t="s">
        <v>303</v>
      </c>
      <c r="I9916" t="s">
        <v>170</v>
      </c>
      <c r="J9916">
        <v>21.469100933390408</v>
      </c>
      <c r="L9916" s="47"/>
      <c r="M9916" s="47"/>
    </row>
    <row r="9917" spans="1:13" x14ac:dyDescent="0.4">
      <c r="A9917" t="str">
        <f t="shared" si="154"/>
        <v>28_4A_M_0_90_5_HH800_Core</v>
      </c>
      <c r="B9917">
        <v>28</v>
      </c>
      <c r="C9917" t="s">
        <v>168</v>
      </c>
      <c r="D9917" t="s">
        <v>174</v>
      </c>
      <c r="E9917">
        <v>0</v>
      </c>
      <c r="F9917">
        <v>90</v>
      </c>
      <c r="G9917">
        <v>5</v>
      </c>
      <c r="H9917" t="s">
        <v>303</v>
      </c>
      <c r="I9917" t="s">
        <v>170</v>
      </c>
      <c r="J9917">
        <v>13.088803603016485</v>
      </c>
      <c r="L9917" s="47"/>
      <c r="M9917" s="47"/>
    </row>
    <row r="9918" spans="1:13" x14ac:dyDescent="0.4">
      <c r="A9918" t="str">
        <f t="shared" si="154"/>
        <v>47_2A_F_6_365_5_HH800_Core</v>
      </c>
      <c r="B9918">
        <v>47</v>
      </c>
      <c r="C9918" t="s">
        <v>176</v>
      </c>
      <c r="D9918" t="s">
        <v>169</v>
      </c>
      <c r="E9918">
        <v>6</v>
      </c>
      <c r="F9918">
        <v>365</v>
      </c>
      <c r="G9918">
        <v>5</v>
      </c>
      <c r="H9918" t="s">
        <v>303</v>
      </c>
      <c r="I9918" t="s">
        <v>170</v>
      </c>
      <c r="J9918">
        <v>6.8615801935936869</v>
      </c>
      <c r="L9918" s="47"/>
      <c r="M9918" s="47"/>
    </row>
    <row r="9919" spans="1:13" x14ac:dyDescent="0.4">
      <c r="A9919" t="str">
        <f t="shared" si="154"/>
        <v>38_2A_M_6_365_5_HH800_Core</v>
      </c>
      <c r="B9919">
        <v>38</v>
      </c>
      <c r="C9919" t="s">
        <v>176</v>
      </c>
      <c r="D9919" t="s">
        <v>174</v>
      </c>
      <c r="E9919">
        <v>6</v>
      </c>
      <c r="F9919">
        <v>365</v>
      </c>
      <c r="G9919">
        <v>5</v>
      </c>
      <c r="H9919" t="s">
        <v>303</v>
      </c>
      <c r="I9919" t="s">
        <v>170</v>
      </c>
      <c r="J9919">
        <v>3.9314643266322271</v>
      </c>
      <c r="L9919" s="47"/>
      <c r="M9919" s="47"/>
    </row>
    <row r="9920" spans="1:13" x14ac:dyDescent="0.4">
      <c r="A9920" t="str">
        <f t="shared" si="154"/>
        <v>36_2A_M_0_90_2_HH800_Core</v>
      </c>
      <c r="B9920">
        <v>36</v>
      </c>
      <c r="C9920" t="s">
        <v>176</v>
      </c>
      <c r="D9920" t="s">
        <v>174</v>
      </c>
      <c r="E9920">
        <v>0</v>
      </c>
      <c r="F9920">
        <v>90</v>
      </c>
      <c r="G9920">
        <v>2</v>
      </c>
      <c r="H9920" t="s">
        <v>303</v>
      </c>
      <c r="I9920" t="s">
        <v>170</v>
      </c>
      <c r="J9920">
        <v>23.356057335063806</v>
      </c>
      <c r="L9920" s="47"/>
      <c r="M9920" s="47"/>
    </row>
    <row r="9921" spans="1:13" x14ac:dyDescent="0.4">
      <c r="A9921" t="str">
        <f t="shared" si="154"/>
        <v>48_4A_M_0_60_2_HH800_Core</v>
      </c>
      <c r="B9921">
        <v>48</v>
      </c>
      <c r="C9921" t="s">
        <v>168</v>
      </c>
      <c r="D9921" t="s">
        <v>174</v>
      </c>
      <c r="E9921">
        <v>0</v>
      </c>
      <c r="F9921">
        <v>60</v>
      </c>
      <c r="G9921">
        <v>2</v>
      </c>
      <c r="H9921" t="s">
        <v>303</v>
      </c>
      <c r="I9921" t="s">
        <v>170</v>
      </c>
      <c r="J9921">
        <v>32.480461541798888</v>
      </c>
      <c r="L9921" s="47"/>
      <c r="M9921" s="47"/>
    </row>
    <row r="9922" spans="1:13" x14ac:dyDescent="0.4">
      <c r="A9922" t="str">
        <f t="shared" si="154"/>
        <v>47_4A_F_0_90_2_HH800_Core</v>
      </c>
      <c r="B9922">
        <v>47</v>
      </c>
      <c r="C9922" t="s">
        <v>168</v>
      </c>
      <c r="D9922" t="s">
        <v>169</v>
      </c>
      <c r="E9922">
        <v>0</v>
      </c>
      <c r="F9922">
        <v>90</v>
      </c>
      <c r="G9922">
        <v>2</v>
      </c>
      <c r="H9922" t="s">
        <v>303</v>
      </c>
      <c r="I9922" t="s">
        <v>170</v>
      </c>
      <c r="J9922">
        <v>24.997749620763585</v>
      </c>
      <c r="L9922" s="47"/>
      <c r="M9922" s="47"/>
    </row>
    <row r="9923" spans="1:13" x14ac:dyDescent="0.4">
      <c r="A9923" t="str">
        <f t="shared" ref="A9923:A9986" si="155">B9923&amp;"_"&amp;C9923&amp;"_"&amp;D9923&amp;"_"&amp;E9923&amp;"_"&amp;F9923&amp;"_"&amp;G9923&amp;"_"&amp;H9923&amp;"_"&amp;I9923</f>
        <v>29_2A_F_0_180_5_HH800_Core</v>
      </c>
      <c r="B9923">
        <v>29</v>
      </c>
      <c r="C9923" t="s">
        <v>176</v>
      </c>
      <c r="D9923" t="s">
        <v>169</v>
      </c>
      <c r="E9923">
        <v>0</v>
      </c>
      <c r="F9923">
        <v>180</v>
      </c>
      <c r="G9923">
        <v>5</v>
      </c>
      <c r="H9923" t="s">
        <v>303</v>
      </c>
      <c r="I9923" t="s">
        <v>170</v>
      </c>
      <c r="J9923">
        <v>34.91741596829678</v>
      </c>
      <c r="L9923" s="47"/>
      <c r="M9923" s="47"/>
    </row>
    <row r="9924" spans="1:13" x14ac:dyDescent="0.4">
      <c r="A9924" t="str">
        <f t="shared" si="155"/>
        <v>36_4A_F_6_90_5_HH800_Core</v>
      </c>
      <c r="B9924">
        <v>36</v>
      </c>
      <c r="C9924" t="s">
        <v>168</v>
      </c>
      <c r="D9924" t="s">
        <v>169</v>
      </c>
      <c r="E9924">
        <v>6</v>
      </c>
      <c r="F9924">
        <v>90</v>
      </c>
      <c r="G9924">
        <v>5</v>
      </c>
      <c r="H9924" t="s">
        <v>303</v>
      </c>
      <c r="I9924" t="s">
        <v>170</v>
      </c>
      <c r="J9924">
        <v>2.5656828171448192</v>
      </c>
      <c r="L9924" s="47"/>
      <c r="M9924" s="47"/>
    </row>
    <row r="9925" spans="1:13" x14ac:dyDescent="0.4">
      <c r="A9925" t="str">
        <f t="shared" si="155"/>
        <v>46_2A_M_0_180_2_HH800_Core</v>
      </c>
      <c r="B9925">
        <v>46</v>
      </c>
      <c r="C9925" t="s">
        <v>176</v>
      </c>
      <c r="D9925" t="s">
        <v>174</v>
      </c>
      <c r="E9925">
        <v>0</v>
      </c>
      <c r="F9925">
        <v>180</v>
      </c>
      <c r="G9925">
        <v>2</v>
      </c>
      <c r="H9925" t="s">
        <v>303</v>
      </c>
      <c r="I9925" t="s">
        <v>170</v>
      </c>
      <c r="J9925">
        <v>27.043523864304184</v>
      </c>
      <c r="L9925" s="47"/>
      <c r="M9925" s="47"/>
    </row>
    <row r="9926" spans="1:13" x14ac:dyDescent="0.4">
      <c r="A9926" t="str">
        <f t="shared" si="155"/>
        <v>32_4M_F_6_90_5_HH800_Core</v>
      </c>
      <c r="B9926">
        <v>32</v>
      </c>
      <c r="C9926" t="s">
        <v>173</v>
      </c>
      <c r="D9926" t="s">
        <v>169</v>
      </c>
      <c r="E9926">
        <v>6</v>
      </c>
      <c r="F9926">
        <v>90</v>
      </c>
      <c r="G9926">
        <v>5</v>
      </c>
      <c r="H9926" t="s">
        <v>303</v>
      </c>
      <c r="I9926" t="s">
        <v>170</v>
      </c>
      <c r="J9926">
        <v>2.021863360485864</v>
      </c>
      <c r="L9926" s="47"/>
      <c r="M9926" s="47"/>
    </row>
    <row r="9927" spans="1:13" x14ac:dyDescent="0.4">
      <c r="A9927" t="str">
        <f t="shared" si="155"/>
        <v>49_4A_M_6_90_5_HH800_Core</v>
      </c>
      <c r="B9927">
        <v>49</v>
      </c>
      <c r="C9927" t="s">
        <v>168</v>
      </c>
      <c r="D9927" t="s">
        <v>174</v>
      </c>
      <c r="E9927">
        <v>6</v>
      </c>
      <c r="F9927">
        <v>90</v>
      </c>
      <c r="G9927">
        <v>5</v>
      </c>
      <c r="H9927" t="s">
        <v>303</v>
      </c>
      <c r="I9927" t="s">
        <v>170</v>
      </c>
      <c r="J9927">
        <v>4.0220687286805834</v>
      </c>
      <c r="L9927" s="47"/>
      <c r="M9927" s="47"/>
    </row>
    <row r="9928" spans="1:13" x14ac:dyDescent="0.4">
      <c r="A9928" t="str">
        <f t="shared" si="155"/>
        <v>36_4A_M_0_180_5_HH800_Core</v>
      </c>
      <c r="B9928">
        <v>36</v>
      </c>
      <c r="C9928" t="s">
        <v>168</v>
      </c>
      <c r="D9928" t="s">
        <v>174</v>
      </c>
      <c r="E9928">
        <v>0</v>
      </c>
      <c r="F9928">
        <v>180</v>
      </c>
      <c r="G9928">
        <v>5</v>
      </c>
      <c r="H9928" t="s">
        <v>303</v>
      </c>
      <c r="I9928" t="s">
        <v>170</v>
      </c>
      <c r="J9928">
        <v>14.936047952942868</v>
      </c>
      <c r="L9928" s="47"/>
      <c r="M9928" s="47"/>
    </row>
    <row r="9929" spans="1:13" x14ac:dyDescent="0.4">
      <c r="A9929" t="str">
        <f t="shared" si="155"/>
        <v>25_4A_F_0_180_5_HH800_Core</v>
      </c>
      <c r="B9929">
        <v>25</v>
      </c>
      <c r="C9929" t="s">
        <v>168</v>
      </c>
      <c r="D9929" t="s">
        <v>169</v>
      </c>
      <c r="E9929">
        <v>0</v>
      </c>
      <c r="F9929">
        <v>180</v>
      </c>
      <c r="G9929">
        <v>5</v>
      </c>
      <c r="H9929" t="s">
        <v>303</v>
      </c>
      <c r="I9929" t="s">
        <v>170</v>
      </c>
      <c r="J9929">
        <v>15.082158535494655</v>
      </c>
      <c r="L9929" s="47"/>
      <c r="M9929" s="47"/>
    </row>
    <row r="9930" spans="1:13" x14ac:dyDescent="0.4">
      <c r="A9930" t="str">
        <f t="shared" si="155"/>
        <v>50_4A_F_3_365_5_HH800_Core</v>
      </c>
      <c r="B9930">
        <v>50</v>
      </c>
      <c r="C9930" t="s">
        <v>168</v>
      </c>
      <c r="D9930" t="s">
        <v>169</v>
      </c>
      <c r="E9930">
        <v>3</v>
      </c>
      <c r="F9930">
        <v>365</v>
      </c>
      <c r="G9930">
        <v>5</v>
      </c>
      <c r="H9930" t="s">
        <v>303</v>
      </c>
      <c r="I9930" t="s">
        <v>170</v>
      </c>
      <c r="J9930">
        <v>3.0373138472555796</v>
      </c>
      <c r="L9930" s="47"/>
      <c r="M9930" s="47"/>
    </row>
    <row r="9931" spans="1:13" x14ac:dyDescent="0.4">
      <c r="A9931" t="str">
        <f t="shared" si="155"/>
        <v>40_4A_F_6_180_5_HH800_Core</v>
      </c>
      <c r="B9931">
        <v>40</v>
      </c>
      <c r="C9931" t="s">
        <v>168</v>
      </c>
      <c r="D9931" t="s">
        <v>169</v>
      </c>
      <c r="E9931">
        <v>6</v>
      </c>
      <c r="F9931">
        <v>180</v>
      </c>
      <c r="G9931">
        <v>5</v>
      </c>
      <c r="H9931" t="s">
        <v>303</v>
      </c>
      <c r="I9931" t="s">
        <v>170</v>
      </c>
      <c r="J9931">
        <v>3.286268388195452</v>
      </c>
      <c r="L9931" s="47"/>
      <c r="M9931" s="47"/>
    </row>
    <row r="9932" spans="1:13" x14ac:dyDescent="0.4">
      <c r="A9932" t="str">
        <f t="shared" si="155"/>
        <v>60_4A_F_3_180_5_HH800_Core</v>
      </c>
      <c r="B9932">
        <v>60</v>
      </c>
      <c r="C9932" t="s">
        <v>168</v>
      </c>
      <c r="D9932" t="s">
        <v>169</v>
      </c>
      <c r="E9932">
        <v>3</v>
      </c>
      <c r="F9932">
        <v>180</v>
      </c>
      <c r="G9932">
        <v>5</v>
      </c>
      <c r="H9932" t="s">
        <v>303</v>
      </c>
      <c r="I9932" t="s">
        <v>170</v>
      </c>
      <c r="J9932">
        <v>2.9220743868861323</v>
      </c>
      <c r="L9932" s="47"/>
      <c r="M9932" s="47"/>
    </row>
    <row r="9933" spans="1:13" x14ac:dyDescent="0.4">
      <c r="A9933" t="str">
        <f t="shared" si="155"/>
        <v>56_4A_F_0_180_2_HH800_Core</v>
      </c>
      <c r="B9933">
        <v>56</v>
      </c>
      <c r="C9933" t="s">
        <v>168</v>
      </c>
      <c r="D9933" t="s">
        <v>169</v>
      </c>
      <c r="E9933">
        <v>0</v>
      </c>
      <c r="F9933">
        <v>180</v>
      </c>
      <c r="G9933">
        <v>2</v>
      </c>
      <c r="H9933" t="s">
        <v>303</v>
      </c>
      <c r="I9933" t="s">
        <v>170</v>
      </c>
      <c r="J9933">
        <v>30.460491222454532</v>
      </c>
      <c r="L9933" s="47"/>
      <c r="M9933" s="47"/>
    </row>
    <row r="9934" spans="1:13" x14ac:dyDescent="0.4">
      <c r="A9934" t="str">
        <f t="shared" si="155"/>
        <v>57_4A_F_0_180_2_HH800_Core</v>
      </c>
      <c r="B9934">
        <v>57</v>
      </c>
      <c r="C9934" t="s">
        <v>168</v>
      </c>
      <c r="D9934" t="s">
        <v>169</v>
      </c>
      <c r="E9934">
        <v>0</v>
      </c>
      <c r="F9934">
        <v>180</v>
      </c>
      <c r="G9934">
        <v>2</v>
      </c>
      <c r="H9934" t="s">
        <v>303</v>
      </c>
      <c r="I9934" t="s">
        <v>170</v>
      </c>
      <c r="J9934">
        <v>33.345405798096785</v>
      </c>
      <c r="L9934" s="47"/>
      <c r="M9934" s="47"/>
    </row>
    <row r="9935" spans="1:13" x14ac:dyDescent="0.4">
      <c r="A9935" t="str">
        <f t="shared" si="155"/>
        <v>42_4A_F_6_365_5_HH800_Core</v>
      </c>
      <c r="B9935">
        <v>42</v>
      </c>
      <c r="C9935" t="s">
        <v>168</v>
      </c>
      <c r="D9935" t="s">
        <v>169</v>
      </c>
      <c r="E9935">
        <v>6</v>
      </c>
      <c r="F9935">
        <v>365</v>
      </c>
      <c r="G9935">
        <v>5</v>
      </c>
      <c r="H9935" t="s">
        <v>303</v>
      </c>
      <c r="I9935" t="s">
        <v>170</v>
      </c>
      <c r="J9935">
        <v>3.371668480806493</v>
      </c>
      <c r="L9935" s="47"/>
      <c r="M9935" s="47"/>
    </row>
    <row r="9936" spans="1:13" x14ac:dyDescent="0.4">
      <c r="A9936" t="str">
        <f t="shared" si="155"/>
        <v>34_2A_F_3_365_5_HH800_Core</v>
      </c>
      <c r="B9936">
        <v>34</v>
      </c>
      <c r="C9936" t="s">
        <v>176</v>
      </c>
      <c r="D9936" t="s">
        <v>169</v>
      </c>
      <c r="E9936">
        <v>3</v>
      </c>
      <c r="F9936">
        <v>365</v>
      </c>
      <c r="G9936">
        <v>5</v>
      </c>
      <c r="H9936" t="s">
        <v>303</v>
      </c>
      <c r="I9936" t="s">
        <v>170</v>
      </c>
      <c r="J9936">
        <v>2.9407904594133729</v>
      </c>
      <c r="L9936" s="47"/>
      <c r="M9936" s="47"/>
    </row>
    <row r="9937" spans="1:13" x14ac:dyDescent="0.4">
      <c r="A9937" t="str">
        <f t="shared" si="155"/>
        <v>35_2A_F_3_365_5_HH800_Core</v>
      </c>
      <c r="B9937">
        <v>35</v>
      </c>
      <c r="C9937" t="s">
        <v>176</v>
      </c>
      <c r="D9937" t="s">
        <v>169</v>
      </c>
      <c r="E9937">
        <v>3</v>
      </c>
      <c r="F9937">
        <v>365</v>
      </c>
      <c r="G9937">
        <v>5</v>
      </c>
      <c r="H9937" t="s">
        <v>303</v>
      </c>
      <c r="I9937" t="s">
        <v>170</v>
      </c>
      <c r="J9937">
        <v>2.0685249658633995</v>
      </c>
      <c r="L9937" s="47"/>
      <c r="M9937" s="47"/>
    </row>
    <row r="9938" spans="1:13" x14ac:dyDescent="0.4">
      <c r="A9938" t="str">
        <f t="shared" si="155"/>
        <v>28_4M_F_6_365_5_HH800_Core</v>
      </c>
      <c r="B9938">
        <v>28</v>
      </c>
      <c r="C9938" t="s">
        <v>173</v>
      </c>
      <c r="D9938" t="s">
        <v>169</v>
      </c>
      <c r="E9938">
        <v>6</v>
      </c>
      <c r="F9938">
        <v>365</v>
      </c>
      <c r="G9938">
        <v>5</v>
      </c>
      <c r="H9938" t="s">
        <v>303</v>
      </c>
      <c r="I9938" t="s">
        <v>170</v>
      </c>
      <c r="J9938">
        <v>1.9114203597008128</v>
      </c>
      <c r="L9938" s="47"/>
      <c r="M9938" s="47"/>
    </row>
    <row r="9939" spans="1:13" x14ac:dyDescent="0.4">
      <c r="A9939" t="str">
        <f t="shared" si="155"/>
        <v>36_4A_F_6_180_5_HH800_Core</v>
      </c>
      <c r="B9939">
        <v>36</v>
      </c>
      <c r="C9939" t="s">
        <v>168</v>
      </c>
      <c r="D9939" t="s">
        <v>169</v>
      </c>
      <c r="E9939">
        <v>6</v>
      </c>
      <c r="F9939">
        <v>180</v>
      </c>
      <c r="G9939">
        <v>5</v>
      </c>
      <c r="H9939" t="s">
        <v>303</v>
      </c>
      <c r="I9939" t="s">
        <v>170</v>
      </c>
      <c r="J9939">
        <v>2.8491086884540553</v>
      </c>
      <c r="L9939" s="47"/>
      <c r="M9939" s="47"/>
    </row>
    <row r="9940" spans="1:13" x14ac:dyDescent="0.4">
      <c r="A9940" t="str">
        <f t="shared" si="155"/>
        <v>35_1M_F_0_60_2_HH800_Core</v>
      </c>
      <c r="B9940">
        <v>35</v>
      </c>
      <c r="C9940" t="s">
        <v>177</v>
      </c>
      <c r="D9940" t="s">
        <v>169</v>
      </c>
      <c r="E9940">
        <v>0</v>
      </c>
      <c r="F9940">
        <v>60</v>
      </c>
      <c r="G9940">
        <v>2</v>
      </c>
      <c r="H9940" t="s">
        <v>303</v>
      </c>
      <c r="I9940" t="s">
        <v>170</v>
      </c>
      <c r="J9940">
        <v>54.842160131331276</v>
      </c>
      <c r="L9940" s="47"/>
      <c r="M9940" s="47"/>
    </row>
    <row r="9941" spans="1:13" x14ac:dyDescent="0.4">
      <c r="A9941" t="str">
        <f t="shared" si="155"/>
        <v>61_4A_M_6_180_5_HH800_Core</v>
      </c>
      <c r="B9941">
        <v>61</v>
      </c>
      <c r="C9941" t="s">
        <v>168</v>
      </c>
      <c r="D9941" t="s">
        <v>174</v>
      </c>
      <c r="E9941">
        <v>6</v>
      </c>
      <c r="F9941">
        <v>180</v>
      </c>
      <c r="G9941">
        <v>5</v>
      </c>
      <c r="H9941" t="s">
        <v>303</v>
      </c>
      <c r="I9941" t="s">
        <v>170</v>
      </c>
      <c r="J9941">
        <v>4.3347196261494076</v>
      </c>
      <c r="L9941" s="47"/>
      <c r="M9941" s="47"/>
    </row>
    <row r="9942" spans="1:13" x14ac:dyDescent="0.4">
      <c r="A9942" t="str">
        <f t="shared" si="155"/>
        <v>40_4A_M_0_365_5_HH800_Core</v>
      </c>
      <c r="B9942">
        <v>40</v>
      </c>
      <c r="C9942" t="s">
        <v>168</v>
      </c>
      <c r="D9942" t="s">
        <v>174</v>
      </c>
      <c r="E9942">
        <v>0</v>
      </c>
      <c r="F9942">
        <v>365</v>
      </c>
      <c r="G9942">
        <v>5</v>
      </c>
      <c r="H9942" t="s">
        <v>303</v>
      </c>
      <c r="I9942" t="s">
        <v>170</v>
      </c>
      <c r="J9942">
        <v>16.743420654333505</v>
      </c>
      <c r="L9942" s="47"/>
      <c r="M9942" s="47"/>
    </row>
    <row r="9943" spans="1:13" x14ac:dyDescent="0.4">
      <c r="A9943" t="str">
        <f t="shared" si="155"/>
        <v>58_4A_M_0_180_2_HH800_Core</v>
      </c>
      <c r="B9943">
        <v>58</v>
      </c>
      <c r="C9943" t="s">
        <v>168</v>
      </c>
      <c r="D9943" t="s">
        <v>174</v>
      </c>
      <c r="E9943">
        <v>0</v>
      </c>
      <c r="F9943">
        <v>180</v>
      </c>
      <c r="G9943">
        <v>2</v>
      </c>
      <c r="H9943" t="s">
        <v>303</v>
      </c>
      <c r="I9943" t="s">
        <v>170</v>
      </c>
      <c r="J9943">
        <v>35.289573523218337</v>
      </c>
      <c r="L9943" s="47"/>
      <c r="M9943" s="47"/>
    </row>
    <row r="9944" spans="1:13" x14ac:dyDescent="0.4">
      <c r="A9944" t="str">
        <f t="shared" si="155"/>
        <v>46_2A_F_0_180_2_HH800_Core</v>
      </c>
      <c r="B9944">
        <v>46</v>
      </c>
      <c r="C9944" t="s">
        <v>176</v>
      </c>
      <c r="D9944" t="s">
        <v>169</v>
      </c>
      <c r="E9944">
        <v>0</v>
      </c>
      <c r="F9944">
        <v>180</v>
      </c>
      <c r="G9944">
        <v>2</v>
      </c>
      <c r="H9944" t="s">
        <v>303</v>
      </c>
      <c r="I9944" t="s">
        <v>170</v>
      </c>
      <c r="J9944">
        <v>34.354105861723937</v>
      </c>
      <c r="L9944" s="47"/>
      <c r="M9944" s="47"/>
    </row>
    <row r="9945" spans="1:13" x14ac:dyDescent="0.4">
      <c r="A9945" t="str">
        <f t="shared" si="155"/>
        <v>40_2A_M_6_180_5_HH800_Core</v>
      </c>
      <c r="B9945">
        <v>40</v>
      </c>
      <c r="C9945" t="s">
        <v>176</v>
      </c>
      <c r="D9945" t="s">
        <v>174</v>
      </c>
      <c r="E9945">
        <v>6</v>
      </c>
      <c r="F9945">
        <v>180</v>
      </c>
      <c r="G9945">
        <v>5</v>
      </c>
      <c r="H9945" t="s">
        <v>303</v>
      </c>
      <c r="I9945" t="s">
        <v>170</v>
      </c>
      <c r="J9945">
        <v>4.1853297955318052</v>
      </c>
      <c r="L9945" s="47"/>
      <c r="M9945" s="47"/>
    </row>
    <row r="9946" spans="1:13" x14ac:dyDescent="0.4">
      <c r="A9946" t="str">
        <f t="shared" si="155"/>
        <v>47_4A_F_0_180_2_HH800_Core</v>
      </c>
      <c r="B9946">
        <v>47</v>
      </c>
      <c r="C9946" t="s">
        <v>168</v>
      </c>
      <c r="D9946" t="s">
        <v>169</v>
      </c>
      <c r="E9946">
        <v>0</v>
      </c>
      <c r="F9946">
        <v>180</v>
      </c>
      <c r="G9946">
        <v>2</v>
      </c>
      <c r="H9946" t="s">
        <v>303</v>
      </c>
      <c r="I9946" t="s">
        <v>170</v>
      </c>
      <c r="J9946">
        <v>21.036173866810032</v>
      </c>
      <c r="L9946" s="47"/>
      <c r="M9946" s="47"/>
    </row>
    <row r="9947" spans="1:13" x14ac:dyDescent="0.4">
      <c r="A9947" t="str">
        <f t="shared" si="155"/>
        <v>40_4A_F_6_90_5_HH800_Core</v>
      </c>
      <c r="B9947">
        <v>40</v>
      </c>
      <c r="C9947" t="s">
        <v>168</v>
      </c>
      <c r="D9947" t="s">
        <v>169</v>
      </c>
      <c r="E9947">
        <v>6</v>
      </c>
      <c r="F9947">
        <v>90</v>
      </c>
      <c r="G9947">
        <v>5</v>
      </c>
      <c r="H9947" t="s">
        <v>303</v>
      </c>
      <c r="I9947" t="s">
        <v>170</v>
      </c>
      <c r="J9947">
        <v>2.7314047993104449</v>
      </c>
      <c r="L9947" s="47"/>
      <c r="M9947" s="47"/>
    </row>
    <row r="9948" spans="1:13" x14ac:dyDescent="0.4">
      <c r="A9948" t="str">
        <f t="shared" si="155"/>
        <v>35_2A_M_3_90_5_HH800_Core</v>
      </c>
      <c r="B9948">
        <v>35</v>
      </c>
      <c r="C9948" t="s">
        <v>176</v>
      </c>
      <c r="D9948" t="s">
        <v>174</v>
      </c>
      <c r="E9948">
        <v>3</v>
      </c>
      <c r="F9948">
        <v>90</v>
      </c>
      <c r="G9948">
        <v>5</v>
      </c>
      <c r="H9948" t="s">
        <v>303</v>
      </c>
      <c r="I9948" t="s">
        <v>170</v>
      </c>
      <c r="J9948">
        <v>2.2696398835366565</v>
      </c>
      <c r="L9948" s="47"/>
      <c r="M9948" s="47"/>
    </row>
    <row r="9949" spans="1:13" x14ac:dyDescent="0.4">
      <c r="A9949" t="str">
        <f t="shared" si="155"/>
        <v>47_4A_F_6_365_5_HH800_Core</v>
      </c>
      <c r="B9949">
        <v>47</v>
      </c>
      <c r="C9949" t="s">
        <v>168</v>
      </c>
      <c r="D9949" t="s">
        <v>169</v>
      </c>
      <c r="E9949">
        <v>6</v>
      </c>
      <c r="F9949">
        <v>365</v>
      </c>
      <c r="G9949">
        <v>5</v>
      </c>
      <c r="H9949" t="s">
        <v>303</v>
      </c>
      <c r="I9949" t="s">
        <v>170</v>
      </c>
      <c r="J9949">
        <v>4.4596500940303798</v>
      </c>
      <c r="L9949" s="47"/>
      <c r="M9949" s="47"/>
    </row>
    <row r="9950" spans="1:13" x14ac:dyDescent="0.4">
      <c r="A9950" t="str">
        <f t="shared" si="155"/>
        <v>31_2A_F_6_180_5_HH800_Core</v>
      </c>
      <c r="B9950">
        <v>31</v>
      </c>
      <c r="C9950" t="s">
        <v>176</v>
      </c>
      <c r="D9950" t="s">
        <v>169</v>
      </c>
      <c r="E9950">
        <v>6</v>
      </c>
      <c r="F9950">
        <v>180</v>
      </c>
      <c r="G9950">
        <v>5</v>
      </c>
      <c r="H9950" t="s">
        <v>303</v>
      </c>
      <c r="I9950" t="s">
        <v>170</v>
      </c>
      <c r="J9950">
        <v>3.9117555313513188</v>
      </c>
      <c r="L9950" s="47"/>
      <c r="M9950" s="47"/>
    </row>
    <row r="9951" spans="1:13" x14ac:dyDescent="0.4">
      <c r="A9951" t="str">
        <f t="shared" si="155"/>
        <v>40_4A_M_0_60_2_HH800_Core</v>
      </c>
      <c r="B9951">
        <v>40</v>
      </c>
      <c r="C9951" t="s">
        <v>168</v>
      </c>
      <c r="D9951" t="s">
        <v>174</v>
      </c>
      <c r="E9951">
        <v>0</v>
      </c>
      <c r="F9951">
        <v>60</v>
      </c>
      <c r="G9951">
        <v>2</v>
      </c>
      <c r="H9951" t="s">
        <v>303</v>
      </c>
      <c r="I9951" t="s">
        <v>170</v>
      </c>
      <c r="J9951">
        <v>22.744837010025556</v>
      </c>
      <c r="L9951" s="47"/>
      <c r="M9951" s="47"/>
    </row>
    <row r="9952" spans="1:13" x14ac:dyDescent="0.4">
      <c r="A9952" t="str">
        <f t="shared" si="155"/>
        <v>45_4A_M_0_90_2_HH800_Core</v>
      </c>
      <c r="B9952">
        <v>45</v>
      </c>
      <c r="C9952" t="s">
        <v>168</v>
      </c>
      <c r="D9952" t="s">
        <v>174</v>
      </c>
      <c r="E9952">
        <v>0</v>
      </c>
      <c r="F9952">
        <v>90</v>
      </c>
      <c r="G9952">
        <v>2</v>
      </c>
      <c r="H9952" t="s">
        <v>303</v>
      </c>
      <c r="I9952" t="s">
        <v>170</v>
      </c>
      <c r="J9952">
        <v>17.116095212263659</v>
      </c>
      <c r="L9952" s="47"/>
      <c r="M9952" s="47"/>
    </row>
    <row r="9953" spans="1:13" x14ac:dyDescent="0.4">
      <c r="A9953" t="str">
        <f t="shared" si="155"/>
        <v>41_2A_M_3_365_5_HH800_Core</v>
      </c>
      <c r="B9953">
        <v>41</v>
      </c>
      <c r="C9953" t="s">
        <v>176</v>
      </c>
      <c r="D9953" t="s">
        <v>174</v>
      </c>
      <c r="E9953">
        <v>3</v>
      </c>
      <c r="F9953">
        <v>365</v>
      </c>
      <c r="G9953">
        <v>5</v>
      </c>
      <c r="H9953" t="s">
        <v>303</v>
      </c>
      <c r="I9953" t="s">
        <v>170</v>
      </c>
      <c r="J9953">
        <v>2.2727416935057891</v>
      </c>
      <c r="L9953" s="47"/>
      <c r="M9953" s="47"/>
    </row>
    <row r="9954" spans="1:13" x14ac:dyDescent="0.4">
      <c r="A9954" t="str">
        <f t="shared" si="155"/>
        <v>44_4A_M_0_60_2_HH800_Core</v>
      </c>
      <c r="B9954">
        <v>44</v>
      </c>
      <c r="C9954" t="s">
        <v>168</v>
      </c>
      <c r="D9954" t="s">
        <v>174</v>
      </c>
      <c r="E9954">
        <v>0</v>
      </c>
      <c r="F9954">
        <v>60</v>
      </c>
      <c r="G9954">
        <v>2</v>
      </c>
      <c r="H9954" t="s">
        <v>303</v>
      </c>
      <c r="I9954" t="s">
        <v>170</v>
      </c>
      <c r="J9954">
        <v>28.037793717635459</v>
      </c>
      <c r="L9954" s="47"/>
      <c r="M9954" s="47"/>
    </row>
    <row r="9955" spans="1:13" x14ac:dyDescent="0.4">
      <c r="A9955" t="str">
        <f t="shared" si="155"/>
        <v>32_4M_F_3_180_5_HH800_Core</v>
      </c>
      <c r="B9955">
        <v>32</v>
      </c>
      <c r="C9955" t="s">
        <v>173</v>
      </c>
      <c r="D9955" t="s">
        <v>169</v>
      </c>
      <c r="E9955">
        <v>3</v>
      </c>
      <c r="F9955">
        <v>180</v>
      </c>
      <c r="G9955">
        <v>5</v>
      </c>
      <c r="H9955" t="s">
        <v>303</v>
      </c>
      <c r="I9955" t="s">
        <v>170</v>
      </c>
      <c r="J9955">
        <v>1.5599921851887495</v>
      </c>
      <c r="L9955" s="47"/>
      <c r="M9955" s="47"/>
    </row>
    <row r="9956" spans="1:13" x14ac:dyDescent="0.4">
      <c r="A9956" t="str">
        <f t="shared" si="155"/>
        <v>35_2A_M_6_90_5_HH800_Core</v>
      </c>
      <c r="B9956">
        <v>35</v>
      </c>
      <c r="C9956" t="s">
        <v>176</v>
      </c>
      <c r="D9956" t="s">
        <v>174</v>
      </c>
      <c r="E9956">
        <v>6</v>
      </c>
      <c r="F9956">
        <v>90</v>
      </c>
      <c r="G9956">
        <v>5</v>
      </c>
      <c r="H9956" t="s">
        <v>303</v>
      </c>
      <c r="I9956" t="s">
        <v>170</v>
      </c>
      <c r="J9956">
        <v>3.2154855885270401</v>
      </c>
      <c r="L9956" s="47"/>
      <c r="M9956" s="47"/>
    </row>
    <row r="9957" spans="1:13" x14ac:dyDescent="0.4">
      <c r="A9957" t="str">
        <f t="shared" si="155"/>
        <v>43_4M_M_0_180_67_HH800_Core</v>
      </c>
      <c r="B9957">
        <v>43</v>
      </c>
      <c r="C9957" t="s">
        <v>173</v>
      </c>
      <c r="D9957" t="s">
        <v>174</v>
      </c>
      <c r="E9957">
        <v>0</v>
      </c>
      <c r="F9957">
        <v>180</v>
      </c>
      <c r="G9957">
        <v>67</v>
      </c>
      <c r="H9957" t="s">
        <v>303</v>
      </c>
      <c r="I9957" t="s">
        <v>170</v>
      </c>
      <c r="J9957">
        <v>34.971512463163691</v>
      </c>
      <c r="L9957" s="47"/>
      <c r="M9957" s="47"/>
    </row>
    <row r="9958" spans="1:13" x14ac:dyDescent="0.4">
      <c r="A9958" t="str">
        <f t="shared" si="155"/>
        <v>32_4A_F_0_180_2_HH800_Core</v>
      </c>
      <c r="B9958">
        <v>32</v>
      </c>
      <c r="C9958" t="s">
        <v>168</v>
      </c>
      <c r="D9958" t="s">
        <v>169</v>
      </c>
      <c r="E9958">
        <v>0</v>
      </c>
      <c r="F9958">
        <v>180</v>
      </c>
      <c r="G9958">
        <v>2</v>
      </c>
      <c r="H9958" t="s">
        <v>303</v>
      </c>
      <c r="I9958" t="s">
        <v>170</v>
      </c>
      <c r="J9958">
        <v>14.004885545103987</v>
      </c>
      <c r="L9958" s="47"/>
      <c r="M9958" s="47"/>
    </row>
    <row r="9959" spans="1:13" x14ac:dyDescent="0.4">
      <c r="A9959" t="str">
        <f t="shared" si="155"/>
        <v>38_2A_F_0_180_2_HH800_Core</v>
      </c>
      <c r="B9959">
        <v>38</v>
      </c>
      <c r="C9959" t="s">
        <v>176</v>
      </c>
      <c r="D9959" t="s">
        <v>169</v>
      </c>
      <c r="E9959">
        <v>0</v>
      </c>
      <c r="F9959">
        <v>180</v>
      </c>
      <c r="G9959">
        <v>2</v>
      </c>
      <c r="H9959" t="s">
        <v>303</v>
      </c>
      <c r="I9959" t="s">
        <v>170</v>
      </c>
      <c r="J9959">
        <v>26.191353961298141</v>
      </c>
      <c r="L9959" s="47"/>
      <c r="M9959" s="47"/>
    </row>
    <row r="9960" spans="1:13" x14ac:dyDescent="0.4">
      <c r="A9960" t="str">
        <f t="shared" si="155"/>
        <v>55_4A_F_0_180_2_HH800_Core</v>
      </c>
      <c r="B9960">
        <v>55</v>
      </c>
      <c r="C9960" t="s">
        <v>168</v>
      </c>
      <c r="D9960" t="s">
        <v>169</v>
      </c>
      <c r="E9960">
        <v>0</v>
      </c>
      <c r="F9960">
        <v>180</v>
      </c>
      <c r="G9960">
        <v>2</v>
      </c>
      <c r="H9960" t="s">
        <v>303</v>
      </c>
      <c r="I9960" t="s">
        <v>170</v>
      </c>
      <c r="J9960">
        <v>28.5356593214544</v>
      </c>
      <c r="L9960" s="47"/>
      <c r="M9960" s="47"/>
    </row>
    <row r="9961" spans="1:13" x14ac:dyDescent="0.4">
      <c r="A9961" t="str">
        <f t="shared" si="155"/>
        <v>45_4A_M_0_60_2_HH800_Core</v>
      </c>
      <c r="B9961">
        <v>45</v>
      </c>
      <c r="C9961" t="s">
        <v>168</v>
      </c>
      <c r="D9961" t="s">
        <v>174</v>
      </c>
      <c r="E9961">
        <v>0</v>
      </c>
      <c r="F9961">
        <v>60</v>
      </c>
      <c r="G9961">
        <v>2</v>
      </c>
      <c r="H9961" t="s">
        <v>303</v>
      </c>
      <c r="I9961" t="s">
        <v>170</v>
      </c>
      <c r="J9961">
        <v>28.76179438862167</v>
      </c>
      <c r="L9961" s="47"/>
      <c r="M9961" s="47"/>
    </row>
    <row r="9962" spans="1:13" x14ac:dyDescent="0.4">
      <c r="A9962" t="str">
        <f t="shared" si="155"/>
        <v>33_4A_M_3_90_5_HH800_Core</v>
      </c>
      <c r="B9962">
        <v>33</v>
      </c>
      <c r="C9962" t="s">
        <v>168</v>
      </c>
      <c r="D9962" t="s">
        <v>174</v>
      </c>
      <c r="E9962">
        <v>3</v>
      </c>
      <c r="F9962">
        <v>90</v>
      </c>
      <c r="G9962">
        <v>5</v>
      </c>
      <c r="H9962" t="s">
        <v>303</v>
      </c>
      <c r="I9962" t="s">
        <v>170</v>
      </c>
      <c r="J9962">
        <v>0.99218655366375719</v>
      </c>
      <c r="L9962" s="47"/>
      <c r="M9962" s="47"/>
    </row>
    <row r="9963" spans="1:13" x14ac:dyDescent="0.4">
      <c r="A9963" t="str">
        <f t="shared" si="155"/>
        <v>36_4A_M_0_90_5_HH800_Core</v>
      </c>
      <c r="B9963">
        <v>36</v>
      </c>
      <c r="C9963" t="s">
        <v>168</v>
      </c>
      <c r="D9963" t="s">
        <v>174</v>
      </c>
      <c r="E9963">
        <v>0</v>
      </c>
      <c r="F9963">
        <v>90</v>
      </c>
      <c r="G9963">
        <v>5</v>
      </c>
      <c r="H9963" t="s">
        <v>303</v>
      </c>
      <c r="I9963" t="s">
        <v>170</v>
      </c>
      <c r="J9963">
        <v>17.089594995200915</v>
      </c>
      <c r="L9963" s="47"/>
      <c r="M9963" s="47"/>
    </row>
    <row r="9964" spans="1:13" x14ac:dyDescent="0.4">
      <c r="A9964" t="str">
        <f t="shared" si="155"/>
        <v>38_4A_F_0_90_5_HH800_Core</v>
      </c>
      <c r="B9964">
        <v>38</v>
      </c>
      <c r="C9964" t="s">
        <v>168</v>
      </c>
      <c r="D9964" t="s">
        <v>169</v>
      </c>
      <c r="E9964">
        <v>0</v>
      </c>
      <c r="F9964">
        <v>90</v>
      </c>
      <c r="G9964">
        <v>5</v>
      </c>
      <c r="H9964" t="s">
        <v>303</v>
      </c>
      <c r="I9964" t="s">
        <v>170</v>
      </c>
      <c r="J9964">
        <v>26.911616528794962</v>
      </c>
      <c r="L9964" s="47"/>
      <c r="M9964" s="47"/>
    </row>
    <row r="9965" spans="1:13" x14ac:dyDescent="0.4">
      <c r="A9965" t="str">
        <f t="shared" si="155"/>
        <v>30_4A_F_0_90_67_HH800_Core</v>
      </c>
      <c r="B9965">
        <v>30</v>
      </c>
      <c r="C9965" t="s">
        <v>168</v>
      </c>
      <c r="D9965" t="s">
        <v>169</v>
      </c>
      <c r="E9965">
        <v>0</v>
      </c>
      <c r="F9965">
        <v>90</v>
      </c>
      <c r="G9965">
        <v>67</v>
      </c>
      <c r="H9965" t="s">
        <v>303</v>
      </c>
      <c r="I9965" t="s">
        <v>170</v>
      </c>
      <c r="J9965">
        <v>48.184796691566419</v>
      </c>
      <c r="L9965" s="47"/>
      <c r="M9965" s="47"/>
    </row>
    <row r="9966" spans="1:13" x14ac:dyDescent="0.4">
      <c r="A9966" t="str">
        <f t="shared" si="155"/>
        <v>28_2A_M_0_90_5_HH800_Core</v>
      </c>
      <c r="B9966">
        <v>28</v>
      </c>
      <c r="C9966" t="s">
        <v>176</v>
      </c>
      <c r="D9966" t="s">
        <v>174</v>
      </c>
      <c r="E9966">
        <v>0</v>
      </c>
      <c r="F9966">
        <v>90</v>
      </c>
      <c r="G9966">
        <v>5</v>
      </c>
      <c r="H9966" t="s">
        <v>303</v>
      </c>
      <c r="I9966" t="s">
        <v>170</v>
      </c>
      <c r="J9966">
        <v>27.70131086516529</v>
      </c>
      <c r="L9966" s="47"/>
      <c r="M9966" s="47"/>
    </row>
    <row r="9967" spans="1:13" x14ac:dyDescent="0.4">
      <c r="A9967" t="str">
        <f t="shared" si="155"/>
        <v>36_2A_M_0_180_5_HH800_Core</v>
      </c>
      <c r="B9967">
        <v>36</v>
      </c>
      <c r="C9967" t="s">
        <v>176</v>
      </c>
      <c r="D9967" t="s">
        <v>174</v>
      </c>
      <c r="E9967">
        <v>0</v>
      </c>
      <c r="F9967">
        <v>180</v>
      </c>
      <c r="G9967">
        <v>5</v>
      </c>
      <c r="H9967" t="s">
        <v>303</v>
      </c>
      <c r="I9967" t="s">
        <v>170</v>
      </c>
      <c r="J9967">
        <v>28.32525356376237</v>
      </c>
      <c r="L9967" s="47"/>
      <c r="M9967" s="47"/>
    </row>
    <row r="9968" spans="1:13" x14ac:dyDescent="0.4">
      <c r="A9968" t="str">
        <f t="shared" si="155"/>
        <v>47_2A_F_3_365_5_HH800_Core</v>
      </c>
      <c r="B9968">
        <v>47</v>
      </c>
      <c r="C9968" t="s">
        <v>176</v>
      </c>
      <c r="D9968" t="s">
        <v>169</v>
      </c>
      <c r="E9968">
        <v>3</v>
      </c>
      <c r="F9968">
        <v>365</v>
      </c>
      <c r="G9968">
        <v>5</v>
      </c>
      <c r="H9968" t="s">
        <v>303</v>
      </c>
      <c r="I9968" t="s">
        <v>170</v>
      </c>
      <c r="J9968">
        <v>4.0073733935331299</v>
      </c>
      <c r="L9968" s="47"/>
      <c r="M9968" s="47"/>
    </row>
    <row r="9969" spans="1:13" x14ac:dyDescent="0.4">
      <c r="A9969" t="str">
        <f t="shared" si="155"/>
        <v>25_2A_M_0_365_5_HH800_Core</v>
      </c>
      <c r="B9969">
        <v>25</v>
      </c>
      <c r="C9969" t="s">
        <v>176</v>
      </c>
      <c r="D9969" t="s">
        <v>174</v>
      </c>
      <c r="E9969">
        <v>0</v>
      </c>
      <c r="F9969">
        <v>365</v>
      </c>
      <c r="G9969">
        <v>5</v>
      </c>
      <c r="H9969" t="s">
        <v>303</v>
      </c>
      <c r="I9969" t="s">
        <v>170</v>
      </c>
      <c r="J9969">
        <v>20.634001419685436</v>
      </c>
      <c r="L9969" s="47"/>
      <c r="M9969" s="47"/>
    </row>
    <row r="9970" spans="1:13" x14ac:dyDescent="0.4">
      <c r="A9970" t="str">
        <f t="shared" si="155"/>
        <v>51_4A_M_0_180_2_HH800_Core</v>
      </c>
      <c r="B9970">
        <v>51</v>
      </c>
      <c r="C9970" t="s">
        <v>168</v>
      </c>
      <c r="D9970" t="s">
        <v>174</v>
      </c>
      <c r="E9970">
        <v>0</v>
      </c>
      <c r="F9970">
        <v>180</v>
      </c>
      <c r="G9970">
        <v>2</v>
      </c>
      <c r="H9970" t="s">
        <v>303</v>
      </c>
      <c r="I9970" t="s">
        <v>170</v>
      </c>
      <c r="J9970">
        <v>21.584902846938697</v>
      </c>
      <c r="L9970" s="47"/>
      <c r="M9970" s="47"/>
    </row>
    <row r="9971" spans="1:13" x14ac:dyDescent="0.4">
      <c r="A9971" t="str">
        <f t="shared" si="155"/>
        <v>33_2A_M_0_60_2_HH800_Core</v>
      </c>
      <c r="B9971">
        <v>33</v>
      </c>
      <c r="C9971" t="s">
        <v>176</v>
      </c>
      <c r="D9971" t="s">
        <v>174</v>
      </c>
      <c r="E9971">
        <v>0</v>
      </c>
      <c r="F9971">
        <v>60</v>
      </c>
      <c r="G9971">
        <v>2</v>
      </c>
      <c r="H9971" t="s">
        <v>303</v>
      </c>
      <c r="I9971" t="s">
        <v>170</v>
      </c>
      <c r="J9971">
        <v>30.044257928385605</v>
      </c>
      <c r="L9971" s="47"/>
      <c r="M9971" s="47"/>
    </row>
    <row r="9972" spans="1:13" x14ac:dyDescent="0.4">
      <c r="A9972" t="str">
        <f t="shared" si="155"/>
        <v>41_4A_M_0_90_5_HH800_Core</v>
      </c>
      <c r="B9972">
        <v>41</v>
      </c>
      <c r="C9972" t="s">
        <v>168</v>
      </c>
      <c r="D9972" t="s">
        <v>174</v>
      </c>
      <c r="E9972">
        <v>0</v>
      </c>
      <c r="F9972">
        <v>90</v>
      </c>
      <c r="G9972">
        <v>5</v>
      </c>
      <c r="H9972" t="s">
        <v>303</v>
      </c>
      <c r="I9972" t="s">
        <v>170</v>
      </c>
      <c r="J9972">
        <v>21.97578777998638</v>
      </c>
      <c r="L9972" s="47"/>
      <c r="M9972" s="47"/>
    </row>
    <row r="9973" spans="1:13" x14ac:dyDescent="0.4">
      <c r="A9973" t="str">
        <f t="shared" si="155"/>
        <v>50_4A_M_0_365_5_HH800_Core</v>
      </c>
      <c r="B9973">
        <v>50</v>
      </c>
      <c r="C9973" t="s">
        <v>168</v>
      </c>
      <c r="D9973" t="s">
        <v>174</v>
      </c>
      <c r="E9973">
        <v>0</v>
      </c>
      <c r="F9973">
        <v>365</v>
      </c>
      <c r="G9973">
        <v>5</v>
      </c>
      <c r="H9973" t="s">
        <v>303</v>
      </c>
      <c r="I9973" t="s">
        <v>170</v>
      </c>
      <c r="J9973">
        <v>28.551310570353614</v>
      </c>
      <c r="L9973" s="47"/>
      <c r="M9973" s="47"/>
    </row>
    <row r="9974" spans="1:13" x14ac:dyDescent="0.4">
      <c r="A9974" t="str">
        <f t="shared" si="155"/>
        <v>43_4A_F_0_180_2_HH800_Core</v>
      </c>
      <c r="B9974">
        <v>43</v>
      </c>
      <c r="C9974" t="s">
        <v>168</v>
      </c>
      <c r="D9974" t="s">
        <v>169</v>
      </c>
      <c r="E9974">
        <v>0</v>
      </c>
      <c r="F9974">
        <v>180</v>
      </c>
      <c r="G9974">
        <v>2</v>
      </c>
      <c r="H9974" t="s">
        <v>303</v>
      </c>
      <c r="I9974" t="s">
        <v>170</v>
      </c>
      <c r="J9974">
        <v>18.566729176005062</v>
      </c>
      <c r="L9974" s="47"/>
      <c r="M9974" s="47"/>
    </row>
    <row r="9975" spans="1:13" x14ac:dyDescent="0.4">
      <c r="A9975" t="str">
        <f t="shared" si="155"/>
        <v>39_4A_F_3_365_5_HH800_Core</v>
      </c>
      <c r="B9975">
        <v>39</v>
      </c>
      <c r="C9975" t="s">
        <v>168</v>
      </c>
      <c r="D9975" t="s">
        <v>169</v>
      </c>
      <c r="E9975">
        <v>3</v>
      </c>
      <c r="F9975">
        <v>365</v>
      </c>
      <c r="G9975">
        <v>5</v>
      </c>
      <c r="H9975" t="s">
        <v>303</v>
      </c>
      <c r="I9975" t="s">
        <v>170</v>
      </c>
      <c r="J9975">
        <v>1.9792179857017231</v>
      </c>
      <c r="L9975" s="47"/>
      <c r="M9975" s="47"/>
    </row>
    <row r="9976" spans="1:13" x14ac:dyDescent="0.4">
      <c r="A9976" t="str">
        <f t="shared" si="155"/>
        <v>28_4A_M_0_365_5_HH800_Core</v>
      </c>
      <c r="B9976">
        <v>28</v>
      </c>
      <c r="C9976" t="s">
        <v>168</v>
      </c>
      <c r="D9976" t="s">
        <v>174</v>
      </c>
      <c r="E9976">
        <v>0</v>
      </c>
      <c r="F9976">
        <v>365</v>
      </c>
      <c r="G9976">
        <v>5</v>
      </c>
      <c r="H9976" t="s">
        <v>303</v>
      </c>
      <c r="I9976" t="s">
        <v>170</v>
      </c>
      <c r="J9976">
        <v>11.368578685197686</v>
      </c>
      <c r="L9976" s="47"/>
      <c r="M9976" s="47"/>
    </row>
    <row r="9977" spans="1:13" x14ac:dyDescent="0.4">
      <c r="A9977" t="str">
        <f t="shared" si="155"/>
        <v>25_2A_M_0_180_2_HH800_Core</v>
      </c>
      <c r="B9977">
        <v>25</v>
      </c>
      <c r="C9977" t="s">
        <v>176</v>
      </c>
      <c r="D9977" t="s">
        <v>174</v>
      </c>
      <c r="E9977">
        <v>0</v>
      </c>
      <c r="F9977">
        <v>180</v>
      </c>
      <c r="G9977">
        <v>2</v>
      </c>
      <c r="H9977" t="s">
        <v>303</v>
      </c>
      <c r="I9977" t="s">
        <v>170</v>
      </c>
      <c r="J9977">
        <v>15.97025021241153</v>
      </c>
      <c r="L9977" s="47"/>
      <c r="M9977" s="47"/>
    </row>
    <row r="9978" spans="1:13" x14ac:dyDescent="0.4">
      <c r="A9978" t="str">
        <f t="shared" si="155"/>
        <v>26_2A_M_0_180_2_HH800_Core</v>
      </c>
      <c r="B9978">
        <v>26</v>
      </c>
      <c r="C9978" t="s">
        <v>176</v>
      </c>
      <c r="D9978" t="s">
        <v>174</v>
      </c>
      <c r="E9978">
        <v>0</v>
      </c>
      <c r="F9978">
        <v>180</v>
      </c>
      <c r="G9978">
        <v>2</v>
      </c>
      <c r="H9978" t="s">
        <v>303</v>
      </c>
      <c r="I9978" t="s">
        <v>170</v>
      </c>
      <c r="J9978">
        <v>16.225327323946612</v>
      </c>
      <c r="L9978" s="47"/>
      <c r="M9978" s="47"/>
    </row>
    <row r="9979" spans="1:13" x14ac:dyDescent="0.4">
      <c r="A9979" t="str">
        <f t="shared" si="155"/>
        <v>32_2A_M_0_60_2_HH800_Core</v>
      </c>
      <c r="B9979">
        <v>32</v>
      </c>
      <c r="C9979" t="s">
        <v>176</v>
      </c>
      <c r="D9979" t="s">
        <v>174</v>
      </c>
      <c r="E9979">
        <v>0</v>
      </c>
      <c r="F9979">
        <v>60</v>
      </c>
      <c r="G9979">
        <v>2</v>
      </c>
      <c r="H9979" t="s">
        <v>303</v>
      </c>
      <c r="I9979" t="s">
        <v>170</v>
      </c>
      <c r="J9979">
        <v>29.721108615510772</v>
      </c>
      <c r="L9979" s="47"/>
      <c r="M9979" s="47"/>
    </row>
    <row r="9980" spans="1:13" x14ac:dyDescent="0.4">
      <c r="A9980" t="str">
        <f t="shared" si="155"/>
        <v>47_4A_M_0_60_2_HH800_Core</v>
      </c>
      <c r="B9980">
        <v>47</v>
      </c>
      <c r="C9980" t="s">
        <v>168</v>
      </c>
      <c r="D9980" t="s">
        <v>174</v>
      </c>
      <c r="E9980">
        <v>0</v>
      </c>
      <c r="F9980">
        <v>60</v>
      </c>
      <c r="G9980">
        <v>2</v>
      </c>
      <c r="H9980" t="s">
        <v>303</v>
      </c>
      <c r="I9980" t="s">
        <v>170</v>
      </c>
      <c r="J9980">
        <v>31.23630316584396</v>
      </c>
      <c r="L9980" s="47"/>
      <c r="M9980" s="47"/>
    </row>
    <row r="9981" spans="1:13" x14ac:dyDescent="0.4">
      <c r="A9981" t="str">
        <f t="shared" si="155"/>
        <v>40_4A_M_0_90_2_HH800_Core</v>
      </c>
      <c r="B9981">
        <v>40</v>
      </c>
      <c r="C9981" t="s">
        <v>168</v>
      </c>
      <c r="D9981" t="s">
        <v>174</v>
      </c>
      <c r="E9981">
        <v>0</v>
      </c>
      <c r="F9981">
        <v>90</v>
      </c>
      <c r="G9981">
        <v>2</v>
      </c>
      <c r="H9981" t="s">
        <v>303</v>
      </c>
      <c r="I9981" t="s">
        <v>170</v>
      </c>
      <c r="J9981">
        <v>14.094098452854364</v>
      </c>
      <c r="L9981" s="47"/>
      <c r="M9981" s="47"/>
    </row>
    <row r="9982" spans="1:13" x14ac:dyDescent="0.4">
      <c r="A9982" t="str">
        <f t="shared" si="155"/>
        <v>43_2A_M_3_365_5_HH800_Core</v>
      </c>
      <c r="B9982">
        <v>43</v>
      </c>
      <c r="C9982" t="s">
        <v>176</v>
      </c>
      <c r="D9982" t="s">
        <v>174</v>
      </c>
      <c r="E9982">
        <v>3</v>
      </c>
      <c r="F9982">
        <v>365</v>
      </c>
      <c r="G9982">
        <v>5</v>
      </c>
      <c r="H9982" t="s">
        <v>303</v>
      </c>
      <c r="I9982" t="s">
        <v>170</v>
      </c>
      <c r="J9982">
        <v>2.7194158020667172</v>
      </c>
      <c r="L9982" s="47"/>
      <c r="M9982" s="47"/>
    </row>
    <row r="9983" spans="1:13" x14ac:dyDescent="0.4">
      <c r="A9983" t="str">
        <f t="shared" si="155"/>
        <v>40_2A_M_3_365_5_HH800_Core</v>
      </c>
      <c r="B9983">
        <v>40</v>
      </c>
      <c r="C9983" t="s">
        <v>176</v>
      </c>
      <c r="D9983" t="s">
        <v>174</v>
      </c>
      <c r="E9983">
        <v>3</v>
      </c>
      <c r="F9983">
        <v>365</v>
      </c>
      <c r="G9983">
        <v>5</v>
      </c>
      <c r="H9983" t="s">
        <v>303</v>
      </c>
      <c r="I9983" t="s">
        <v>170</v>
      </c>
      <c r="J9983">
        <v>2.099970252184975</v>
      </c>
      <c r="L9983" s="47"/>
      <c r="M9983" s="47"/>
    </row>
    <row r="9984" spans="1:13" x14ac:dyDescent="0.4">
      <c r="A9984" t="str">
        <f t="shared" si="155"/>
        <v>25_2A_M_0_90_5_HH800_Core</v>
      </c>
      <c r="B9984">
        <v>25</v>
      </c>
      <c r="C9984" t="s">
        <v>176</v>
      </c>
      <c r="D9984" t="s">
        <v>174</v>
      </c>
      <c r="E9984">
        <v>0</v>
      </c>
      <c r="F9984">
        <v>90</v>
      </c>
      <c r="G9984">
        <v>5</v>
      </c>
      <c r="H9984" t="s">
        <v>303</v>
      </c>
      <c r="I9984" t="s">
        <v>170</v>
      </c>
      <c r="J9984">
        <v>27.004620984308492</v>
      </c>
      <c r="L9984" s="47"/>
      <c r="M9984" s="47"/>
    </row>
    <row r="9985" spans="1:13" x14ac:dyDescent="0.4">
      <c r="A9985" t="str">
        <f t="shared" si="155"/>
        <v>38_4A_F_6_90_5_HH800_Core</v>
      </c>
      <c r="B9985">
        <v>38</v>
      </c>
      <c r="C9985" t="s">
        <v>168</v>
      </c>
      <c r="D9985" t="s">
        <v>169</v>
      </c>
      <c r="E9985">
        <v>6</v>
      </c>
      <c r="F9985">
        <v>90</v>
      </c>
      <c r="G9985">
        <v>5</v>
      </c>
      <c r="H9985" t="s">
        <v>303</v>
      </c>
      <c r="I9985" t="s">
        <v>170</v>
      </c>
      <c r="J9985">
        <v>3.3979267785201976</v>
      </c>
      <c r="L9985" s="47"/>
      <c r="M9985" s="47"/>
    </row>
    <row r="9986" spans="1:13" x14ac:dyDescent="0.4">
      <c r="A9986" t="str">
        <f t="shared" si="155"/>
        <v>41_4A_M_6_365_5_HH800_Core</v>
      </c>
      <c r="B9986">
        <v>41</v>
      </c>
      <c r="C9986" t="s">
        <v>168</v>
      </c>
      <c r="D9986" t="s">
        <v>174</v>
      </c>
      <c r="E9986">
        <v>6</v>
      </c>
      <c r="F9986">
        <v>365</v>
      </c>
      <c r="G9986">
        <v>5</v>
      </c>
      <c r="H9986" t="s">
        <v>303</v>
      </c>
      <c r="I9986" t="s">
        <v>170</v>
      </c>
      <c r="J9986">
        <v>2.3757873858729321</v>
      </c>
      <c r="L9986" s="47"/>
      <c r="M9986" s="47"/>
    </row>
    <row r="9987" spans="1:13" x14ac:dyDescent="0.4">
      <c r="A9987" t="str">
        <f t="shared" ref="A9987:A10050" si="156">B9987&amp;"_"&amp;C9987&amp;"_"&amp;D9987&amp;"_"&amp;E9987&amp;"_"&amp;F9987&amp;"_"&amp;G9987&amp;"_"&amp;H9987&amp;"_"&amp;I9987</f>
        <v>29_4A_F_0_60_2_HH800_Core</v>
      </c>
      <c r="B9987">
        <v>29</v>
      </c>
      <c r="C9987" t="s">
        <v>168</v>
      </c>
      <c r="D9987" t="s">
        <v>169</v>
      </c>
      <c r="E9987">
        <v>0</v>
      </c>
      <c r="F9987">
        <v>60</v>
      </c>
      <c r="G9987">
        <v>2</v>
      </c>
      <c r="H9987" t="s">
        <v>303</v>
      </c>
      <c r="I9987" t="s">
        <v>170</v>
      </c>
      <c r="J9987">
        <v>23.304204114811643</v>
      </c>
      <c r="L9987" s="47"/>
      <c r="M9987" s="47"/>
    </row>
    <row r="9988" spans="1:13" x14ac:dyDescent="0.4">
      <c r="A9988" t="str">
        <f t="shared" si="156"/>
        <v>29_2A_M_0_180_2_HH800_Core</v>
      </c>
      <c r="B9988">
        <v>29</v>
      </c>
      <c r="C9988" t="s">
        <v>176</v>
      </c>
      <c r="D9988" t="s">
        <v>174</v>
      </c>
      <c r="E9988">
        <v>0</v>
      </c>
      <c r="F9988">
        <v>180</v>
      </c>
      <c r="G9988">
        <v>2</v>
      </c>
      <c r="H9988" t="s">
        <v>303</v>
      </c>
      <c r="I9988" t="s">
        <v>170</v>
      </c>
      <c r="J9988">
        <v>16.394807252601623</v>
      </c>
      <c r="L9988" s="47"/>
      <c r="M9988" s="47"/>
    </row>
    <row r="9989" spans="1:13" x14ac:dyDescent="0.4">
      <c r="A9989" t="str">
        <f t="shared" si="156"/>
        <v>46_4A_M_0_90_2_HH800_Core</v>
      </c>
      <c r="B9989">
        <v>46</v>
      </c>
      <c r="C9989" t="s">
        <v>168</v>
      </c>
      <c r="D9989" t="s">
        <v>174</v>
      </c>
      <c r="E9989">
        <v>0</v>
      </c>
      <c r="F9989">
        <v>90</v>
      </c>
      <c r="G9989">
        <v>2</v>
      </c>
      <c r="H9989" t="s">
        <v>303</v>
      </c>
      <c r="I9989" t="s">
        <v>170</v>
      </c>
      <c r="J9989">
        <v>18.32403562766811</v>
      </c>
      <c r="L9989" s="47"/>
      <c r="M9989" s="47"/>
    </row>
    <row r="9990" spans="1:13" x14ac:dyDescent="0.4">
      <c r="A9990" t="str">
        <f t="shared" si="156"/>
        <v>35_2A_M_0_90_5_HH800_Core</v>
      </c>
      <c r="B9990">
        <v>35</v>
      </c>
      <c r="C9990" t="s">
        <v>176</v>
      </c>
      <c r="D9990" t="s">
        <v>174</v>
      </c>
      <c r="E9990">
        <v>0</v>
      </c>
      <c r="F9990">
        <v>90</v>
      </c>
      <c r="G9990">
        <v>5</v>
      </c>
      <c r="H9990" t="s">
        <v>303</v>
      </c>
      <c r="I9990" t="s">
        <v>170</v>
      </c>
      <c r="J9990">
        <v>30.345656301898618</v>
      </c>
      <c r="L9990" s="47"/>
      <c r="M9990" s="47"/>
    </row>
    <row r="9991" spans="1:13" x14ac:dyDescent="0.4">
      <c r="A9991" t="str">
        <f t="shared" si="156"/>
        <v>40_4A_F_6_365_5_HH800_Core</v>
      </c>
      <c r="B9991">
        <v>40</v>
      </c>
      <c r="C9991" t="s">
        <v>168</v>
      </c>
      <c r="D9991" t="s">
        <v>169</v>
      </c>
      <c r="E9991">
        <v>6</v>
      </c>
      <c r="F9991">
        <v>365</v>
      </c>
      <c r="G9991">
        <v>5</v>
      </c>
      <c r="H9991" t="s">
        <v>303</v>
      </c>
      <c r="I9991" t="s">
        <v>170</v>
      </c>
      <c r="J9991">
        <v>3.6372031405835354</v>
      </c>
      <c r="L9991" s="47"/>
      <c r="M9991" s="47"/>
    </row>
    <row r="9992" spans="1:13" x14ac:dyDescent="0.4">
      <c r="A9992" t="str">
        <f t="shared" si="156"/>
        <v>36_4A_F_0_60_2_HH800_Core</v>
      </c>
      <c r="B9992">
        <v>36</v>
      </c>
      <c r="C9992" t="s">
        <v>168</v>
      </c>
      <c r="D9992" t="s">
        <v>169</v>
      </c>
      <c r="E9992">
        <v>0</v>
      </c>
      <c r="F9992">
        <v>60</v>
      </c>
      <c r="G9992">
        <v>2</v>
      </c>
      <c r="H9992" t="s">
        <v>303</v>
      </c>
      <c r="I9992" t="s">
        <v>170</v>
      </c>
      <c r="J9992">
        <v>27.695087244926622</v>
      </c>
      <c r="L9992" s="47"/>
      <c r="M9992" s="47"/>
    </row>
    <row r="9993" spans="1:13" x14ac:dyDescent="0.4">
      <c r="A9993" t="str">
        <f t="shared" si="156"/>
        <v>25_2A_M_6_365_5_HH800_Core</v>
      </c>
      <c r="B9993">
        <v>25</v>
      </c>
      <c r="C9993" t="s">
        <v>176</v>
      </c>
      <c r="D9993" t="s">
        <v>174</v>
      </c>
      <c r="E9993">
        <v>6</v>
      </c>
      <c r="F9993">
        <v>365</v>
      </c>
      <c r="G9993">
        <v>5</v>
      </c>
      <c r="H9993" t="s">
        <v>303</v>
      </c>
      <c r="I9993" t="s">
        <v>170</v>
      </c>
      <c r="J9993">
        <v>2.2986864770121729</v>
      </c>
      <c r="L9993" s="47"/>
      <c r="M9993" s="47"/>
    </row>
    <row r="9994" spans="1:13" x14ac:dyDescent="0.4">
      <c r="A9994" t="str">
        <f t="shared" si="156"/>
        <v>41_4A_F_0_90_2_HH800_Core</v>
      </c>
      <c r="B9994">
        <v>41</v>
      </c>
      <c r="C9994" t="s">
        <v>168</v>
      </c>
      <c r="D9994" t="s">
        <v>169</v>
      </c>
      <c r="E9994">
        <v>0</v>
      </c>
      <c r="F9994">
        <v>90</v>
      </c>
      <c r="G9994">
        <v>2</v>
      </c>
      <c r="H9994" t="s">
        <v>303</v>
      </c>
      <c r="I9994" t="s">
        <v>170</v>
      </c>
      <c r="J9994">
        <v>20.664282976026914</v>
      </c>
      <c r="L9994" s="47"/>
      <c r="M9994" s="47"/>
    </row>
    <row r="9995" spans="1:13" x14ac:dyDescent="0.4">
      <c r="A9995" t="str">
        <f t="shared" si="156"/>
        <v>34_4A_F_6_90_5_HH800_Core</v>
      </c>
      <c r="B9995">
        <v>34</v>
      </c>
      <c r="C9995" t="s">
        <v>168</v>
      </c>
      <c r="D9995" t="s">
        <v>169</v>
      </c>
      <c r="E9995">
        <v>6</v>
      </c>
      <c r="F9995">
        <v>90</v>
      </c>
      <c r="G9995">
        <v>5</v>
      </c>
      <c r="H9995" t="s">
        <v>303</v>
      </c>
      <c r="I9995" t="s">
        <v>170</v>
      </c>
      <c r="J9995">
        <v>2.8615372979765388</v>
      </c>
      <c r="L9995" s="47"/>
      <c r="M9995" s="47"/>
    </row>
    <row r="9996" spans="1:13" x14ac:dyDescent="0.4">
      <c r="A9996" t="str">
        <f t="shared" si="156"/>
        <v>45_4A_M_3_180_5_HH800_Core</v>
      </c>
      <c r="B9996">
        <v>45</v>
      </c>
      <c r="C9996" t="s">
        <v>168</v>
      </c>
      <c r="D9996" t="s">
        <v>174</v>
      </c>
      <c r="E9996">
        <v>3</v>
      </c>
      <c r="F9996">
        <v>180</v>
      </c>
      <c r="G9996">
        <v>5</v>
      </c>
      <c r="H9996" t="s">
        <v>303</v>
      </c>
      <c r="I9996" t="s">
        <v>170</v>
      </c>
      <c r="J9996">
        <v>2.2795152753451506</v>
      </c>
      <c r="L9996" s="47"/>
      <c r="M9996" s="47"/>
    </row>
    <row r="9997" spans="1:13" x14ac:dyDescent="0.4">
      <c r="A9997" t="str">
        <f t="shared" si="156"/>
        <v>25_2A_M_6_90_5_HH800_Core</v>
      </c>
      <c r="B9997">
        <v>25</v>
      </c>
      <c r="C9997" t="s">
        <v>176</v>
      </c>
      <c r="D9997" t="s">
        <v>174</v>
      </c>
      <c r="E9997">
        <v>6</v>
      </c>
      <c r="F9997">
        <v>90</v>
      </c>
      <c r="G9997">
        <v>5</v>
      </c>
      <c r="H9997" t="s">
        <v>303</v>
      </c>
      <c r="I9997" t="s">
        <v>170</v>
      </c>
      <c r="J9997">
        <v>2.3308624404393359</v>
      </c>
      <c r="L9997" s="47"/>
      <c r="M9997" s="47"/>
    </row>
    <row r="9998" spans="1:13" x14ac:dyDescent="0.4">
      <c r="A9998" t="str">
        <f t="shared" si="156"/>
        <v>33_4M_M_3_365_5_HH800_Core</v>
      </c>
      <c r="B9998">
        <v>33</v>
      </c>
      <c r="C9998" t="s">
        <v>173</v>
      </c>
      <c r="D9998" t="s">
        <v>174</v>
      </c>
      <c r="E9998">
        <v>3</v>
      </c>
      <c r="F9998">
        <v>365</v>
      </c>
      <c r="G9998">
        <v>5</v>
      </c>
      <c r="H9998" t="s">
        <v>303</v>
      </c>
      <c r="I9998" t="s">
        <v>170</v>
      </c>
      <c r="J9998">
        <v>1.042900526907248</v>
      </c>
      <c r="L9998" s="47"/>
      <c r="M9998" s="47"/>
    </row>
    <row r="9999" spans="1:13" x14ac:dyDescent="0.4">
      <c r="A9999" t="str">
        <f t="shared" si="156"/>
        <v>33_4A_M_3_365_5_HH800_Core</v>
      </c>
      <c r="B9999">
        <v>33</v>
      </c>
      <c r="C9999" t="s">
        <v>168</v>
      </c>
      <c r="D9999" t="s">
        <v>174</v>
      </c>
      <c r="E9999">
        <v>3</v>
      </c>
      <c r="F9999">
        <v>365</v>
      </c>
      <c r="G9999">
        <v>5</v>
      </c>
      <c r="H9999" t="s">
        <v>303</v>
      </c>
      <c r="I9999" t="s">
        <v>170</v>
      </c>
      <c r="J9999">
        <v>1.0291512887596372</v>
      </c>
      <c r="L9999" s="47"/>
      <c r="M9999" s="47"/>
    </row>
    <row r="10000" spans="1:13" x14ac:dyDescent="0.4">
      <c r="A10000" t="str">
        <f t="shared" si="156"/>
        <v>34_4A_F_6_180_5_HH800_Core</v>
      </c>
      <c r="B10000">
        <v>34</v>
      </c>
      <c r="C10000" t="s">
        <v>168</v>
      </c>
      <c r="D10000" t="s">
        <v>169</v>
      </c>
      <c r="E10000">
        <v>6</v>
      </c>
      <c r="F10000">
        <v>180</v>
      </c>
      <c r="G10000">
        <v>5</v>
      </c>
      <c r="H10000" t="s">
        <v>303</v>
      </c>
      <c r="I10000" t="s">
        <v>170</v>
      </c>
      <c r="J10000">
        <v>2.1440461411821272</v>
      </c>
      <c r="L10000" s="47"/>
      <c r="M10000" s="47"/>
    </row>
    <row r="10001" spans="1:13" x14ac:dyDescent="0.4">
      <c r="A10001" t="str">
        <f t="shared" si="156"/>
        <v>29_4M_F_3_365_5_HH800_Core</v>
      </c>
      <c r="B10001">
        <v>29</v>
      </c>
      <c r="C10001" t="s">
        <v>173</v>
      </c>
      <c r="D10001" t="s">
        <v>169</v>
      </c>
      <c r="E10001">
        <v>3</v>
      </c>
      <c r="F10001">
        <v>365</v>
      </c>
      <c r="G10001">
        <v>5</v>
      </c>
      <c r="H10001" t="s">
        <v>303</v>
      </c>
      <c r="I10001" t="s">
        <v>170</v>
      </c>
      <c r="J10001">
        <v>1.9057520621327053</v>
      </c>
      <c r="L10001" s="47"/>
      <c r="M10001" s="47"/>
    </row>
    <row r="10002" spans="1:13" x14ac:dyDescent="0.4">
      <c r="A10002" t="str">
        <f t="shared" si="156"/>
        <v>48_4A_M_0_180_2_HH800_Core</v>
      </c>
      <c r="B10002">
        <v>48</v>
      </c>
      <c r="C10002" t="s">
        <v>168</v>
      </c>
      <c r="D10002" t="s">
        <v>174</v>
      </c>
      <c r="E10002">
        <v>0</v>
      </c>
      <c r="F10002">
        <v>180</v>
      </c>
      <c r="G10002">
        <v>2</v>
      </c>
      <c r="H10002" t="s">
        <v>303</v>
      </c>
      <c r="I10002" t="s">
        <v>170</v>
      </c>
      <c r="J10002">
        <v>18.273136019346222</v>
      </c>
      <c r="L10002" s="47"/>
      <c r="M10002" s="47"/>
    </row>
    <row r="10003" spans="1:13" x14ac:dyDescent="0.4">
      <c r="A10003" t="str">
        <f t="shared" si="156"/>
        <v>38_4A_M_6_365_5_HH800_Core</v>
      </c>
      <c r="B10003">
        <v>38</v>
      </c>
      <c r="C10003" t="s">
        <v>168</v>
      </c>
      <c r="D10003" t="s">
        <v>174</v>
      </c>
      <c r="E10003">
        <v>6</v>
      </c>
      <c r="F10003">
        <v>365</v>
      </c>
      <c r="G10003">
        <v>5</v>
      </c>
      <c r="H10003" t="s">
        <v>303</v>
      </c>
      <c r="I10003" t="s">
        <v>170</v>
      </c>
      <c r="J10003">
        <v>2.6581518632147709</v>
      </c>
      <c r="L10003" s="47"/>
      <c r="M10003" s="47"/>
    </row>
    <row r="10004" spans="1:13" x14ac:dyDescent="0.4">
      <c r="A10004" t="str">
        <f t="shared" si="156"/>
        <v>45_4A_F_6_365_5_HH800_Core</v>
      </c>
      <c r="B10004">
        <v>45</v>
      </c>
      <c r="C10004" t="s">
        <v>168</v>
      </c>
      <c r="D10004" t="s">
        <v>169</v>
      </c>
      <c r="E10004">
        <v>6</v>
      </c>
      <c r="F10004">
        <v>365</v>
      </c>
      <c r="G10004">
        <v>5</v>
      </c>
      <c r="H10004" t="s">
        <v>303</v>
      </c>
      <c r="I10004" t="s">
        <v>170</v>
      </c>
      <c r="J10004">
        <v>3.6645090879350333</v>
      </c>
      <c r="L10004" s="47"/>
      <c r="M10004" s="47"/>
    </row>
    <row r="10005" spans="1:13" x14ac:dyDescent="0.4">
      <c r="A10005" t="str">
        <f t="shared" si="156"/>
        <v>40_4A_M_6_180_5_HH800_Core</v>
      </c>
      <c r="B10005">
        <v>40</v>
      </c>
      <c r="C10005" t="s">
        <v>168</v>
      </c>
      <c r="D10005" t="s">
        <v>174</v>
      </c>
      <c r="E10005">
        <v>6</v>
      </c>
      <c r="F10005">
        <v>180</v>
      </c>
      <c r="G10005">
        <v>5</v>
      </c>
      <c r="H10005" t="s">
        <v>303</v>
      </c>
      <c r="I10005" t="s">
        <v>170</v>
      </c>
      <c r="J10005">
        <v>2.4005038668511292</v>
      </c>
      <c r="L10005" s="47"/>
      <c r="M10005" s="47"/>
    </row>
    <row r="10006" spans="1:13" x14ac:dyDescent="0.4">
      <c r="A10006" t="str">
        <f t="shared" si="156"/>
        <v>35_4A_F_0_365_5_HH800_Core</v>
      </c>
      <c r="B10006">
        <v>35</v>
      </c>
      <c r="C10006" t="s">
        <v>168</v>
      </c>
      <c r="D10006" t="s">
        <v>169</v>
      </c>
      <c r="E10006">
        <v>0</v>
      </c>
      <c r="F10006">
        <v>365</v>
      </c>
      <c r="G10006">
        <v>5</v>
      </c>
      <c r="H10006" t="s">
        <v>303</v>
      </c>
      <c r="I10006" t="s">
        <v>170</v>
      </c>
      <c r="J10006">
        <v>18.651630921690099</v>
      </c>
      <c r="L10006" s="47"/>
      <c r="M10006" s="47"/>
    </row>
    <row r="10007" spans="1:13" x14ac:dyDescent="0.4">
      <c r="A10007" t="str">
        <f t="shared" si="156"/>
        <v>37_2A_M_0_90_2_HH800_Core</v>
      </c>
      <c r="B10007">
        <v>37</v>
      </c>
      <c r="C10007" t="s">
        <v>176</v>
      </c>
      <c r="D10007" t="s">
        <v>174</v>
      </c>
      <c r="E10007">
        <v>0</v>
      </c>
      <c r="F10007">
        <v>90</v>
      </c>
      <c r="G10007">
        <v>2</v>
      </c>
      <c r="H10007" t="s">
        <v>303</v>
      </c>
      <c r="I10007" t="s">
        <v>170</v>
      </c>
      <c r="J10007">
        <v>23.849552094139813</v>
      </c>
      <c r="L10007" s="47"/>
      <c r="M10007" s="47"/>
    </row>
    <row r="10008" spans="1:13" x14ac:dyDescent="0.4">
      <c r="A10008" t="str">
        <f t="shared" si="156"/>
        <v>34_4A_F_3_90_5_HH800_Core</v>
      </c>
      <c r="B10008">
        <v>34</v>
      </c>
      <c r="C10008" t="s">
        <v>168</v>
      </c>
      <c r="D10008" t="s">
        <v>169</v>
      </c>
      <c r="E10008">
        <v>3</v>
      </c>
      <c r="F10008">
        <v>90</v>
      </c>
      <c r="G10008">
        <v>5</v>
      </c>
      <c r="H10008" t="s">
        <v>303</v>
      </c>
      <c r="I10008" t="s">
        <v>170</v>
      </c>
      <c r="J10008">
        <v>1.5534184574718983</v>
      </c>
      <c r="L10008" s="47"/>
      <c r="M10008" s="47"/>
    </row>
    <row r="10009" spans="1:13" x14ac:dyDescent="0.4">
      <c r="A10009" t="str">
        <f t="shared" si="156"/>
        <v>38_4A_F_3_90_5_HH800_Core</v>
      </c>
      <c r="B10009">
        <v>38</v>
      </c>
      <c r="C10009" t="s">
        <v>168</v>
      </c>
      <c r="D10009" t="s">
        <v>169</v>
      </c>
      <c r="E10009">
        <v>3</v>
      </c>
      <c r="F10009">
        <v>90</v>
      </c>
      <c r="G10009">
        <v>5</v>
      </c>
      <c r="H10009" t="s">
        <v>303</v>
      </c>
      <c r="I10009" t="s">
        <v>170</v>
      </c>
      <c r="J10009">
        <v>1.4061550645598153</v>
      </c>
      <c r="L10009" s="47"/>
      <c r="M10009" s="47"/>
    </row>
    <row r="10010" spans="1:13" x14ac:dyDescent="0.4">
      <c r="A10010" t="str">
        <f t="shared" si="156"/>
        <v>45_4A_F_0_90_2_HH800_Core</v>
      </c>
      <c r="B10010">
        <v>45</v>
      </c>
      <c r="C10010" t="s">
        <v>168</v>
      </c>
      <c r="D10010" t="s">
        <v>169</v>
      </c>
      <c r="E10010">
        <v>0</v>
      </c>
      <c r="F10010">
        <v>90</v>
      </c>
      <c r="G10010">
        <v>2</v>
      </c>
      <c r="H10010" t="s">
        <v>303</v>
      </c>
      <c r="I10010" t="s">
        <v>170</v>
      </c>
      <c r="J10010">
        <v>22.979983216343175</v>
      </c>
      <c r="L10010" s="47"/>
      <c r="M10010" s="47"/>
    </row>
    <row r="10011" spans="1:13" x14ac:dyDescent="0.4">
      <c r="A10011" t="str">
        <f t="shared" si="156"/>
        <v>36_4A_F_3_365_5_HH800_Core</v>
      </c>
      <c r="B10011">
        <v>36</v>
      </c>
      <c r="C10011" t="s">
        <v>168</v>
      </c>
      <c r="D10011" t="s">
        <v>169</v>
      </c>
      <c r="E10011">
        <v>3</v>
      </c>
      <c r="F10011">
        <v>365</v>
      </c>
      <c r="G10011">
        <v>5</v>
      </c>
      <c r="H10011" t="s">
        <v>303</v>
      </c>
      <c r="I10011" t="s">
        <v>170</v>
      </c>
      <c r="J10011">
        <v>1.9922818741715083</v>
      </c>
      <c r="L10011" s="47"/>
      <c r="M10011" s="47"/>
    </row>
    <row r="10012" spans="1:13" x14ac:dyDescent="0.4">
      <c r="A10012" t="str">
        <f t="shared" si="156"/>
        <v>26_4M_M_0_90_2_HH800_Core</v>
      </c>
      <c r="B10012">
        <v>26</v>
      </c>
      <c r="C10012" t="s">
        <v>173</v>
      </c>
      <c r="D10012" t="s">
        <v>174</v>
      </c>
      <c r="E10012">
        <v>0</v>
      </c>
      <c r="F10012">
        <v>90</v>
      </c>
      <c r="G10012">
        <v>2</v>
      </c>
      <c r="H10012" t="s">
        <v>303</v>
      </c>
      <c r="I10012" t="s">
        <v>170</v>
      </c>
      <c r="J10012">
        <v>9.6099683162924041</v>
      </c>
      <c r="L10012" s="47"/>
      <c r="M10012" s="47"/>
    </row>
    <row r="10013" spans="1:13" x14ac:dyDescent="0.4">
      <c r="A10013" t="str">
        <f t="shared" si="156"/>
        <v>50_4A_F_6_365_5_HH800_Core</v>
      </c>
      <c r="B10013">
        <v>50</v>
      </c>
      <c r="C10013" t="s">
        <v>168</v>
      </c>
      <c r="D10013" t="s">
        <v>169</v>
      </c>
      <c r="E10013">
        <v>6</v>
      </c>
      <c r="F10013">
        <v>365</v>
      </c>
      <c r="G10013">
        <v>5</v>
      </c>
      <c r="H10013" t="s">
        <v>303</v>
      </c>
      <c r="I10013" t="s">
        <v>170</v>
      </c>
      <c r="J10013">
        <v>3.8252708751865461</v>
      </c>
      <c r="L10013" s="47"/>
      <c r="M10013" s="47"/>
    </row>
    <row r="10014" spans="1:13" x14ac:dyDescent="0.4">
      <c r="A10014" t="str">
        <f t="shared" si="156"/>
        <v>33_2A_M_3_90_5_HH800_Core</v>
      </c>
      <c r="B10014">
        <v>33</v>
      </c>
      <c r="C10014" t="s">
        <v>176</v>
      </c>
      <c r="D10014" t="s">
        <v>174</v>
      </c>
      <c r="E10014">
        <v>3</v>
      </c>
      <c r="F10014">
        <v>90</v>
      </c>
      <c r="G10014">
        <v>5</v>
      </c>
      <c r="H10014" t="s">
        <v>303</v>
      </c>
      <c r="I10014" t="s">
        <v>170</v>
      </c>
      <c r="J10014">
        <v>1.9724719799200376</v>
      </c>
      <c r="L10014" s="47"/>
      <c r="M10014" s="47"/>
    </row>
    <row r="10015" spans="1:13" x14ac:dyDescent="0.4">
      <c r="A10015" t="str">
        <f t="shared" si="156"/>
        <v>34_4A_F_3_180_5_HH800_Core</v>
      </c>
      <c r="B10015">
        <v>34</v>
      </c>
      <c r="C10015" t="s">
        <v>168</v>
      </c>
      <c r="D10015" t="s">
        <v>169</v>
      </c>
      <c r="E10015">
        <v>3</v>
      </c>
      <c r="F10015">
        <v>180</v>
      </c>
      <c r="G10015">
        <v>5</v>
      </c>
      <c r="H10015" t="s">
        <v>303</v>
      </c>
      <c r="I10015" t="s">
        <v>170</v>
      </c>
      <c r="J10015">
        <v>1.555943153054915</v>
      </c>
      <c r="L10015" s="47"/>
      <c r="M10015" s="47"/>
    </row>
    <row r="10016" spans="1:13" x14ac:dyDescent="0.4">
      <c r="A10016" t="str">
        <f t="shared" si="156"/>
        <v>40_2A_M_6_365_5_HH800_Core</v>
      </c>
      <c r="B10016">
        <v>40</v>
      </c>
      <c r="C10016" t="s">
        <v>176</v>
      </c>
      <c r="D10016" t="s">
        <v>174</v>
      </c>
      <c r="E10016">
        <v>6</v>
      </c>
      <c r="F10016">
        <v>365</v>
      </c>
      <c r="G10016">
        <v>5</v>
      </c>
      <c r="H10016" t="s">
        <v>303</v>
      </c>
      <c r="I10016" t="s">
        <v>170</v>
      </c>
      <c r="J10016">
        <v>4.522798657894306</v>
      </c>
      <c r="L10016" s="47"/>
      <c r="M10016" s="47"/>
    </row>
    <row r="10017" spans="1:13" x14ac:dyDescent="0.4">
      <c r="A10017" t="str">
        <f t="shared" si="156"/>
        <v>45_4A_M_0_180_5_HH800_Core</v>
      </c>
      <c r="B10017">
        <v>45</v>
      </c>
      <c r="C10017" t="s">
        <v>168</v>
      </c>
      <c r="D10017" t="s">
        <v>174</v>
      </c>
      <c r="E10017">
        <v>0</v>
      </c>
      <c r="F10017">
        <v>180</v>
      </c>
      <c r="G10017">
        <v>5</v>
      </c>
      <c r="H10017" t="s">
        <v>303</v>
      </c>
      <c r="I10017" t="s">
        <v>170</v>
      </c>
      <c r="J10017">
        <v>24.275366710525301</v>
      </c>
      <c r="L10017" s="47"/>
      <c r="M10017" s="47"/>
    </row>
    <row r="10018" spans="1:13" x14ac:dyDescent="0.4">
      <c r="A10018" t="str">
        <f t="shared" si="156"/>
        <v>29_4A_F_6_180_70_HH800_Core</v>
      </c>
      <c r="B10018">
        <v>29</v>
      </c>
      <c r="C10018" t="s">
        <v>168</v>
      </c>
      <c r="D10018" t="s">
        <v>169</v>
      </c>
      <c r="E10018">
        <v>6</v>
      </c>
      <c r="F10018">
        <v>180</v>
      </c>
      <c r="G10018">
        <v>70</v>
      </c>
      <c r="H10018" t="s">
        <v>303</v>
      </c>
      <c r="I10018" t="s">
        <v>170</v>
      </c>
      <c r="J10018">
        <v>22.896937410567173</v>
      </c>
      <c r="L10018" s="47"/>
      <c r="M10018" s="47"/>
    </row>
    <row r="10019" spans="1:13" x14ac:dyDescent="0.4">
      <c r="A10019" t="str">
        <f t="shared" si="156"/>
        <v>32_2A_M_0_365_5_HH800_Core</v>
      </c>
      <c r="B10019">
        <v>32</v>
      </c>
      <c r="C10019" t="s">
        <v>176</v>
      </c>
      <c r="D10019" t="s">
        <v>174</v>
      </c>
      <c r="E10019">
        <v>0</v>
      </c>
      <c r="F10019">
        <v>365</v>
      </c>
      <c r="G10019">
        <v>5</v>
      </c>
      <c r="H10019" t="s">
        <v>303</v>
      </c>
      <c r="I10019" t="s">
        <v>170</v>
      </c>
      <c r="J10019">
        <v>21.770128432836174</v>
      </c>
      <c r="L10019" s="47"/>
      <c r="M10019" s="47"/>
    </row>
    <row r="10020" spans="1:13" x14ac:dyDescent="0.4">
      <c r="A10020" t="str">
        <f t="shared" si="156"/>
        <v>38_4A_M_6_180_5_HH800_Core</v>
      </c>
      <c r="B10020">
        <v>38</v>
      </c>
      <c r="C10020" t="s">
        <v>168</v>
      </c>
      <c r="D10020" t="s">
        <v>174</v>
      </c>
      <c r="E10020">
        <v>6</v>
      </c>
      <c r="F10020">
        <v>180</v>
      </c>
      <c r="G10020">
        <v>5</v>
      </c>
      <c r="H10020" t="s">
        <v>303</v>
      </c>
      <c r="I10020" t="s">
        <v>170</v>
      </c>
      <c r="J10020">
        <v>1.9060528362556546</v>
      </c>
      <c r="L10020" s="47"/>
      <c r="M10020" s="47"/>
    </row>
    <row r="10021" spans="1:13" x14ac:dyDescent="0.4">
      <c r="A10021" t="str">
        <f t="shared" si="156"/>
        <v>52_4A_M_6_180_5_HH800_Core</v>
      </c>
      <c r="B10021">
        <v>52</v>
      </c>
      <c r="C10021" t="s">
        <v>168</v>
      </c>
      <c r="D10021" t="s">
        <v>174</v>
      </c>
      <c r="E10021">
        <v>6</v>
      </c>
      <c r="F10021">
        <v>180</v>
      </c>
      <c r="G10021">
        <v>5</v>
      </c>
      <c r="H10021" t="s">
        <v>303</v>
      </c>
      <c r="I10021" t="s">
        <v>170</v>
      </c>
      <c r="J10021">
        <v>3.8050311649673745</v>
      </c>
      <c r="L10021" s="47"/>
      <c r="M10021" s="47"/>
    </row>
    <row r="10022" spans="1:13" x14ac:dyDescent="0.4">
      <c r="A10022" t="str">
        <f t="shared" si="156"/>
        <v>37_2A_M_0_180_5_HH800_Core</v>
      </c>
      <c r="B10022">
        <v>37</v>
      </c>
      <c r="C10022" t="s">
        <v>176</v>
      </c>
      <c r="D10022" t="s">
        <v>174</v>
      </c>
      <c r="E10022">
        <v>0</v>
      </c>
      <c r="F10022">
        <v>180</v>
      </c>
      <c r="G10022">
        <v>5</v>
      </c>
      <c r="H10022" t="s">
        <v>303</v>
      </c>
      <c r="I10022" t="s">
        <v>170</v>
      </c>
      <c r="J10022">
        <v>29.915662732619726</v>
      </c>
      <c r="L10022" s="47"/>
      <c r="M10022" s="47"/>
    </row>
    <row r="10023" spans="1:13" x14ac:dyDescent="0.4">
      <c r="A10023" t="str">
        <f t="shared" si="156"/>
        <v>35_4A_F_0_90_5_HH800_Core</v>
      </c>
      <c r="B10023">
        <v>35</v>
      </c>
      <c r="C10023" t="s">
        <v>168</v>
      </c>
      <c r="D10023" t="s">
        <v>169</v>
      </c>
      <c r="E10023">
        <v>0</v>
      </c>
      <c r="F10023">
        <v>90</v>
      </c>
      <c r="G10023">
        <v>5</v>
      </c>
      <c r="H10023" t="s">
        <v>303</v>
      </c>
      <c r="I10023" t="s">
        <v>170</v>
      </c>
      <c r="J10023">
        <v>24.029714433806543</v>
      </c>
      <c r="L10023" s="47"/>
      <c r="M10023" s="47"/>
    </row>
    <row r="10024" spans="1:13" x14ac:dyDescent="0.4">
      <c r="A10024" t="str">
        <f t="shared" si="156"/>
        <v>45_4A_F_0_365_5_HH800_Core</v>
      </c>
      <c r="B10024">
        <v>45</v>
      </c>
      <c r="C10024" t="s">
        <v>168</v>
      </c>
      <c r="D10024" t="s">
        <v>169</v>
      </c>
      <c r="E10024">
        <v>0</v>
      </c>
      <c r="F10024">
        <v>365</v>
      </c>
      <c r="G10024">
        <v>5</v>
      </c>
      <c r="H10024" t="s">
        <v>303</v>
      </c>
      <c r="I10024" t="s">
        <v>170</v>
      </c>
      <c r="J10024">
        <v>28.869326948881579</v>
      </c>
      <c r="L10024" s="47"/>
      <c r="M10024" s="47"/>
    </row>
    <row r="10025" spans="1:13" x14ac:dyDescent="0.4">
      <c r="A10025" t="str">
        <f t="shared" si="156"/>
        <v>28_4M_F_3_90_5_HH800_Core</v>
      </c>
      <c r="B10025">
        <v>28</v>
      </c>
      <c r="C10025" t="s">
        <v>173</v>
      </c>
      <c r="D10025" t="s">
        <v>169</v>
      </c>
      <c r="E10025">
        <v>3</v>
      </c>
      <c r="F10025">
        <v>90</v>
      </c>
      <c r="G10025">
        <v>5</v>
      </c>
      <c r="H10025" t="s">
        <v>303</v>
      </c>
      <c r="I10025" t="s">
        <v>170</v>
      </c>
      <c r="J10025">
        <v>1.1158465701722804</v>
      </c>
      <c r="L10025" s="47"/>
      <c r="M10025" s="47"/>
    </row>
    <row r="10026" spans="1:13" x14ac:dyDescent="0.4">
      <c r="A10026" t="str">
        <f t="shared" si="156"/>
        <v>39_4A_F_0_90_2_HH800_Core</v>
      </c>
      <c r="B10026">
        <v>39</v>
      </c>
      <c r="C10026" t="s">
        <v>168</v>
      </c>
      <c r="D10026" t="s">
        <v>169</v>
      </c>
      <c r="E10026">
        <v>0</v>
      </c>
      <c r="F10026">
        <v>90</v>
      </c>
      <c r="G10026">
        <v>2</v>
      </c>
      <c r="H10026" t="s">
        <v>303</v>
      </c>
      <c r="I10026" t="s">
        <v>170</v>
      </c>
      <c r="J10026">
        <v>19.654140089424665</v>
      </c>
      <c r="L10026" s="47"/>
      <c r="M10026" s="47"/>
    </row>
    <row r="10027" spans="1:13" x14ac:dyDescent="0.4">
      <c r="A10027" t="str">
        <f t="shared" si="156"/>
        <v>31_4A_F_3_365_5_HH800_Core</v>
      </c>
      <c r="B10027">
        <v>31</v>
      </c>
      <c r="C10027" t="s">
        <v>168</v>
      </c>
      <c r="D10027" t="s">
        <v>169</v>
      </c>
      <c r="E10027">
        <v>3</v>
      </c>
      <c r="F10027">
        <v>365</v>
      </c>
      <c r="G10027">
        <v>5</v>
      </c>
      <c r="H10027" t="s">
        <v>303</v>
      </c>
      <c r="I10027" t="s">
        <v>170</v>
      </c>
      <c r="J10027">
        <v>2.0379247587374816</v>
      </c>
      <c r="L10027" s="47"/>
      <c r="M10027" s="47"/>
    </row>
    <row r="10028" spans="1:13" x14ac:dyDescent="0.4">
      <c r="A10028" t="str">
        <f t="shared" si="156"/>
        <v>48_4A_F_0_180_2_HH800_Core</v>
      </c>
      <c r="B10028">
        <v>48</v>
      </c>
      <c r="C10028" t="s">
        <v>168</v>
      </c>
      <c r="D10028" t="s">
        <v>169</v>
      </c>
      <c r="E10028">
        <v>0</v>
      </c>
      <c r="F10028">
        <v>180</v>
      </c>
      <c r="G10028">
        <v>2</v>
      </c>
      <c r="H10028" t="s">
        <v>303</v>
      </c>
      <c r="I10028" t="s">
        <v>170</v>
      </c>
      <c r="J10028">
        <v>22.443518652853896</v>
      </c>
      <c r="L10028" s="47"/>
      <c r="M10028" s="47"/>
    </row>
    <row r="10029" spans="1:13" x14ac:dyDescent="0.4">
      <c r="A10029" t="str">
        <f t="shared" si="156"/>
        <v>38_4A_F_0_180_2_HH800_Core</v>
      </c>
      <c r="B10029">
        <v>38</v>
      </c>
      <c r="C10029" t="s">
        <v>168</v>
      </c>
      <c r="D10029" t="s">
        <v>169</v>
      </c>
      <c r="E10029">
        <v>0</v>
      </c>
      <c r="F10029">
        <v>180</v>
      </c>
      <c r="G10029">
        <v>2</v>
      </c>
      <c r="H10029" t="s">
        <v>303</v>
      </c>
      <c r="I10029" t="s">
        <v>170</v>
      </c>
      <c r="J10029">
        <v>15.775359245930057</v>
      </c>
      <c r="L10029" s="47"/>
      <c r="M10029" s="47"/>
    </row>
    <row r="10030" spans="1:13" x14ac:dyDescent="0.4">
      <c r="A10030" t="str">
        <f t="shared" si="156"/>
        <v>30_4A_M_6_90_5_HH800_Core</v>
      </c>
      <c r="B10030">
        <v>30</v>
      </c>
      <c r="C10030" t="s">
        <v>168</v>
      </c>
      <c r="D10030" t="s">
        <v>174</v>
      </c>
      <c r="E10030">
        <v>6</v>
      </c>
      <c r="F10030">
        <v>90</v>
      </c>
      <c r="G10030">
        <v>5</v>
      </c>
      <c r="H10030" t="s">
        <v>303</v>
      </c>
      <c r="I10030" t="s">
        <v>170</v>
      </c>
      <c r="J10030">
        <v>1.245407935087768</v>
      </c>
      <c r="L10030" s="47"/>
      <c r="M10030" s="47"/>
    </row>
    <row r="10031" spans="1:13" x14ac:dyDescent="0.4">
      <c r="A10031" t="str">
        <f t="shared" si="156"/>
        <v>35_4A_M_6_365_5_HH800_Core</v>
      </c>
      <c r="B10031">
        <v>35</v>
      </c>
      <c r="C10031" t="s">
        <v>168</v>
      </c>
      <c r="D10031" t="s">
        <v>174</v>
      </c>
      <c r="E10031">
        <v>6</v>
      </c>
      <c r="F10031">
        <v>365</v>
      </c>
      <c r="G10031">
        <v>5</v>
      </c>
      <c r="H10031" t="s">
        <v>303</v>
      </c>
      <c r="I10031" t="s">
        <v>170</v>
      </c>
      <c r="J10031">
        <v>2.2418484973642054</v>
      </c>
      <c r="L10031" s="47"/>
      <c r="M10031" s="47"/>
    </row>
    <row r="10032" spans="1:13" x14ac:dyDescent="0.4">
      <c r="A10032" t="str">
        <f t="shared" si="156"/>
        <v>37_4A_F_3_90_5_HH800_Core</v>
      </c>
      <c r="B10032">
        <v>37</v>
      </c>
      <c r="C10032" t="s">
        <v>168</v>
      </c>
      <c r="D10032" t="s">
        <v>169</v>
      </c>
      <c r="E10032">
        <v>3</v>
      </c>
      <c r="F10032">
        <v>90</v>
      </c>
      <c r="G10032">
        <v>5</v>
      </c>
      <c r="H10032" t="s">
        <v>303</v>
      </c>
      <c r="I10032" t="s">
        <v>170</v>
      </c>
      <c r="J10032">
        <v>1.4771224374473235</v>
      </c>
      <c r="L10032" s="47"/>
      <c r="M10032" s="47"/>
    </row>
    <row r="10033" spans="1:13" x14ac:dyDescent="0.4">
      <c r="A10033" t="str">
        <f t="shared" si="156"/>
        <v>38_4A_M_0_90_2_HH800_Core</v>
      </c>
      <c r="B10033">
        <v>38</v>
      </c>
      <c r="C10033" t="s">
        <v>168</v>
      </c>
      <c r="D10033" t="s">
        <v>174</v>
      </c>
      <c r="E10033">
        <v>0</v>
      </c>
      <c r="F10033">
        <v>90</v>
      </c>
      <c r="G10033">
        <v>2</v>
      </c>
      <c r="H10033" t="s">
        <v>303</v>
      </c>
      <c r="I10033" t="s">
        <v>170</v>
      </c>
      <c r="J10033">
        <v>13.749000991268364</v>
      </c>
      <c r="L10033" s="47"/>
      <c r="M10033" s="47"/>
    </row>
    <row r="10034" spans="1:13" x14ac:dyDescent="0.4">
      <c r="A10034" t="str">
        <f t="shared" si="156"/>
        <v>63_2A_M_0_365_67_HH800_Core</v>
      </c>
      <c r="B10034">
        <v>63</v>
      </c>
      <c r="C10034" t="s">
        <v>176</v>
      </c>
      <c r="D10034" t="s">
        <v>174</v>
      </c>
      <c r="E10034">
        <v>0</v>
      </c>
      <c r="F10034">
        <v>365</v>
      </c>
      <c r="G10034">
        <v>67</v>
      </c>
      <c r="H10034" t="s">
        <v>303</v>
      </c>
      <c r="I10034" t="s">
        <v>170</v>
      </c>
      <c r="J10034">
        <v>108.16791381531195</v>
      </c>
      <c r="L10034" s="47"/>
      <c r="M10034" s="47"/>
    </row>
    <row r="10035" spans="1:13" x14ac:dyDescent="0.4">
      <c r="A10035" t="str">
        <f t="shared" si="156"/>
        <v>32_4M_F_6_180_5_HH800_Core</v>
      </c>
      <c r="B10035">
        <v>32</v>
      </c>
      <c r="C10035" t="s">
        <v>173</v>
      </c>
      <c r="D10035" t="s">
        <v>169</v>
      </c>
      <c r="E10035">
        <v>6</v>
      </c>
      <c r="F10035">
        <v>180</v>
      </c>
      <c r="G10035">
        <v>5</v>
      </c>
      <c r="H10035" t="s">
        <v>303</v>
      </c>
      <c r="I10035" t="s">
        <v>170</v>
      </c>
      <c r="J10035">
        <v>2.124508583712196</v>
      </c>
      <c r="L10035" s="47"/>
      <c r="M10035" s="47"/>
    </row>
    <row r="10036" spans="1:13" x14ac:dyDescent="0.4">
      <c r="A10036" t="str">
        <f t="shared" si="156"/>
        <v>36_2A_M_3_180_5_HH800_Core</v>
      </c>
      <c r="B10036">
        <v>36</v>
      </c>
      <c r="C10036" t="s">
        <v>176</v>
      </c>
      <c r="D10036" t="s">
        <v>174</v>
      </c>
      <c r="E10036">
        <v>3</v>
      </c>
      <c r="F10036">
        <v>180</v>
      </c>
      <c r="G10036">
        <v>5</v>
      </c>
      <c r="H10036" t="s">
        <v>303</v>
      </c>
      <c r="I10036" t="s">
        <v>170</v>
      </c>
      <c r="J10036">
        <v>1.5930006788421847</v>
      </c>
      <c r="L10036" s="47"/>
      <c r="M10036" s="47"/>
    </row>
    <row r="10037" spans="1:13" x14ac:dyDescent="0.4">
      <c r="A10037" t="str">
        <f t="shared" si="156"/>
        <v>28_4A_F_6_90_5_HH800_Core</v>
      </c>
      <c r="B10037">
        <v>28</v>
      </c>
      <c r="C10037" t="s">
        <v>168</v>
      </c>
      <c r="D10037" t="s">
        <v>169</v>
      </c>
      <c r="E10037">
        <v>6</v>
      </c>
      <c r="F10037">
        <v>90</v>
      </c>
      <c r="G10037">
        <v>5</v>
      </c>
      <c r="H10037" t="s">
        <v>303</v>
      </c>
      <c r="I10037" t="s">
        <v>170</v>
      </c>
      <c r="J10037">
        <v>1.9624800421620709</v>
      </c>
      <c r="L10037" s="47"/>
      <c r="M10037" s="47"/>
    </row>
    <row r="10038" spans="1:13" x14ac:dyDescent="0.4">
      <c r="A10038" t="str">
        <f t="shared" si="156"/>
        <v>28_4M_F_6_90_5_HH800_Core</v>
      </c>
      <c r="B10038">
        <v>28</v>
      </c>
      <c r="C10038" t="s">
        <v>173</v>
      </c>
      <c r="D10038" t="s">
        <v>169</v>
      </c>
      <c r="E10038">
        <v>6</v>
      </c>
      <c r="F10038">
        <v>90</v>
      </c>
      <c r="G10038">
        <v>5</v>
      </c>
      <c r="H10038" t="s">
        <v>303</v>
      </c>
      <c r="I10038" t="s">
        <v>170</v>
      </c>
      <c r="J10038">
        <v>2.4161796944280503</v>
      </c>
      <c r="L10038" s="47"/>
      <c r="M10038" s="47"/>
    </row>
    <row r="10039" spans="1:13" x14ac:dyDescent="0.4">
      <c r="A10039" t="str">
        <f t="shared" si="156"/>
        <v>29_2A_F_6_180_5_HH800_Core</v>
      </c>
      <c r="B10039">
        <v>29</v>
      </c>
      <c r="C10039" t="s">
        <v>176</v>
      </c>
      <c r="D10039" t="s">
        <v>169</v>
      </c>
      <c r="E10039">
        <v>6</v>
      </c>
      <c r="F10039">
        <v>180</v>
      </c>
      <c r="G10039">
        <v>5</v>
      </c>
      <c r="H10039" t="s">
        <v>303</v>
      </c>
      <c r="I10039" t="s">
        <v>170</v>
      </c>
      <c r="J10039">
        <v>4.0756797453581308</v>
      </c>
      <c r="L10039" s="47"/>
      <c r="M10039" s="47"/>
    </row>
    <row r="10040" spans="1:13" x14ac:dyDescent="0.4">
      <c r="A10040" t="str">
        <f t="shared" si="156"/>
        <v>43_2A_M_3_180_5_HH800_Core</v>
      </c>
      <c r="B10040">
        <v>43</v>
      </c>
      <c r="C10040" t="s">
        <v>176</v>
      </c>
      <c r="D10040" t="s">
        <v>174</v>
      </c>
      <c r="E10040">
        <v>3</v>
      </c>
      <c r="F10040">
        <v>180</v>
      </c>
      <c r="G10040">
        <v>5</v>
      </c>
      <c r="H10040" t="s">
        <v>303</v>
      </c>
      <c r="I10040" t="s">
        <v>170</v>
      </c>
      <c r="J10040">
        <v>3.0632533832532669</v>
      </c>
      <c r="L10040" s="47"/>
      <c r="M10040" s="47"/>
    </row>
    <row r="10041" spans="1:13" x14ac:dyDescent="0.4">
      <c r="A10041" t="str">
        <f t="shared" si="156"/>
        <v>26_4A_F_0_90_2_HH800_Core</v>
      </c>
      <c r="B10041">
        <v>26</v>
      </c>
      <c r="C10041" t="s">
        <v>168</v>
      </c>
      <c r="D10041" t="s">
        <v>169</v>
      </c>
      <c r="E10041">
        <v>0</v>
      </c>
      <c r="F10041">
        <v>90</v>
      </c>
      <c r="G10041">
        <v>2</v>
      </c>
      <c r="H10041" t="s">
        <v>303</v>
      </c>
      <c r="I10041" t="s">
        <v>170</v>
      </c>
      <c r="J10041">
        <v>13.710346009320567</v>
      </c>
      <c r="L10041" s="47"/>
      <c r="M10041" s="47"/>
    </row>
    <row r="10042" spans="1:13" x14ac:dyDescent="0.4">
      <c r="A10042" t="str">
        <f t="shared" si="156"/>
        <v>36_4A_F_0_365_5_HH800_Core</v>
      </c>
      <c r="B10042">
        <v>36</v>
      </c>
      <c r="C10042" t="s">
        <v>168</v>
      </c>
      <c r="D10042" t="s">
        <v>169</v>
      </c>
      <c r="E10042">
        <v>0</v>
      </c>
      <c r="F10042">
        <v>365</v>
      </c>
      <c r="G10042">
        <v>5</v>
      </c>
      <c r="H10042" t="s">
        <v>303</v>
      </c>
      <c r="I10042" t="s">
        <v>170</v>
      </c>
      <c r="J10042">
        <v>20.432738655619801</v>
      </c>
      <c r="L10042" s="47"/>
      <c r="M10042" s="47"/>
    </row>
    <row r="10043" spans="1:13" x14ac:dyDescent="0.4">
      <c r="A10043" t="str">
        <f t="shared" si="156"/>
        <v>27_4M_F_0_180_2_HH800_Core</v>
      </c>
      <c r="B10043">
        <v>27</v>
      </c>
      <c r="C10043" t="s">
        <v>173</v>
      </c>
      <c r="D10043" t="s">
        <v>169</v>
      </c>
      <c r="E10043">
        <v>0</v>
      </c>
      <c r="F10043">
        <v>180</v>
      </c>
      <c r="G10043">
        <v>2</v>
      </c>
      <c r="H10043" t="s">
        <v>303</v>
      </c>
      <c r="I10043" t="s">
        <v>170</v>
      </c>
      <c r="J10043">
        <v>11.554036449439684</v>
      </c>
      <c r="L10043" s="47"/>
      <c r="M10043" s="47"/>
    </row>
    <row r="10044" spans="1:13" x14ac:dyDescent="0.4">
      <c r="A10044" t="str">
        <f t="shared" si="156"/>
        <v>27_4A_F_0_180_2_HH800_Core</v>
      </c>
      <c r="B10044">
        <v>27</v>
      </c>
      <c r="C10044" t="s">
        <v>168</v>
      </c>
      <c r="D10044" t="s">
        <v>169</v>
      </c>
      <c r="E10044">
        <v>0</v>
      </c>
      <c r="F10044">
        <v>180</v>
      </c>
      <c r="G10044">
        <v>2</v>
      </c>
      <c r="H10044" t="s">
        <v>303</v>
      </c>
      <c r="I10044" t="s">
        <v>170</v>
      </c>
      <c r="J10044">
        <v>11.464700002397093</v>
      </c>
      <c r="L10044" s="47"/>
      <c r="M10044" s="47"/>
    </row>
    <row r="10045" spans="1:13" x14ac:dyDescent="0.4">
      <c r="A10045" t="str">
        <f t="shared" si="156"/>
        <v>30_4A_M_0_90_5_HH800_Core</v>
      </c>
      <c r="B10045">
        <v>30</v>
      </c>
      <c r="C10045" t="s">
        <v>168</v>
      </c>
      <c r="D10045" t="s">
        <v>174</v>
      </c>
      <c r="E10045">
        <v>0</v>
      </c>
      <c r="F10045">
        <v>90</v>
      </c>
      <c r="G10045">
        <v>5</v>
      </c>
      <c r="H10045" t="s">
        <v>303</v>
      </c>
      <c r="I10045" t="s">
        <v>170</v>
      </c>
      <c r="J10045">
        <v>14.585638409082062</v>
      </c>
      <c r="L10045" s="47"/>
      <c r="M10045" s="47"/>
    </row>
    <row r="10046" spans="1:13" x14ac:dyDescent="0.4">
      <c r="A10046" t="str">
        <f t="shared" si="156"/>
        <v>38_4A_M_0_365_5_HH800_Core</v>
      </c>
      <c r="B10046">
        <v>38</v>
      </c>
      <c r="C10046" t="s">
        <v>168</v>
      </c>
      <c r="D10046" t="s">
        <v>174</v>
      </c>
      <c r="E10046">
        <v>0</v>
      </c>
      <c r="F10046">
        <v>365</v>
      </c>
      <c r="G10046">
        <v>5</v>
      </c>
      <c r="H10046" t="s">
        <v>303</v>
      </c>
      <c r="I10046" t="s">
        <v>170</v>
      </c>
      <c r="J10046">
        <v>15.162736502032507</v>
      </c>
      <c r="L10046" s="47"/>
      <c r="M10046" s="47"/>
    </row>
    <row r="10047" spans="1:13" x14ac:dyDescent="0.4">
      <c r="A10047" t="str">
        <f t="shared" si="156"/>
        <v>42_4A_F_3_365_5_HH800_Core</v>
      </c>
      <c r="B10047">
        <v>42</v>
      </c>
      <c r="C10047" t="s">
        <v>168</v>
      </c>
      <c r="D10047" t="s">
        <v>169</v>
      </c>
      <c r="E10047">
        <v>3</v>
      </c>
      <c r="F10047">
        <v>365</v>
      </c>
      <c r="G10047">
        <v>5</v>
      </c>
      <c r="H10047" t="s">
        <v>303</v>
      </c>
      <c r="I10047" t="s">
        <v>170</v>
      </c>
      <c r="J10047">
        <v>2.0599919938141111</v>
      </c>
      <c r="L10047" s="47"/>
      <c r="M10047" s="47"/>
    </row>
    <row r="10048" spans="1:13" x14ac:dyDescent="0.4">
      <c r="A10048" t="str">
        <f t="shared" si="156"/>
        <v>36_4A_M_6_180_5_HH800_Core</v>
      </c>
      <c r="B10048">
        <v>36</v>
      </c>
      <c r="C10048" t="s">
        <v>168</v>
      </c>
      <c r="D10048" t="s">
        <v>174</v>
      </c>
      <c r="E10048">
        <v>6</v>
      </c>
      <c r="F10048">
        <v>180</v>
      </c>
      <c r="G10048">
        <v>5</v>
      </c>
      <c r="H10048" t="s">
        <v>303</v>
      </c>
      <c r="I10048" t="s">
        <v>170</v>
      </c>
      <c r="J10048">
        <v>1.9965523074629741</v>
      </c>
      <c r="L10048" s="47"/>
      <c r="M10048" s="47"/>
    </row>
    <row r="10049" spans="1:13" x14ac:dyDescent="0.4">
      <c r="A10049" t="str">
        <f t="shared" si="156"/>
        <v>32_4A_M_6_365_5_HH800_Core</v>
      </c>
      <c r="B10049">
        <v>32</v>
      </c>
      <c r="C10049" t="s">
        <v>168</v>
      </c>
      <c r="D10049" t="s">
        <v>174</v>
      </c>
      <c r="E10049">
        <v>6</v>
      </c>
      <c r="F10049">
        <v>365</v>
      </c>
      <c r="G10049">
        <v>5</v>
      </c>
      <c r="H10049" t="s">
        <v>303</v>
      </c>
      <c r="I10049" t="s">
        <v>170</v>
      </c>
      <c r="J10049">
        <v>1.7103315894027937</v>
      </c>
      <c r="L10049" s="47"/>
      <c r="M10049" s="47"/>
    </row>
    <row r="10050" spans="1:13" x14ac:dyDescent="0.4">
      <c r="A10050" t="str">
        <f t="shared" si="156"/>
        <v>42_4A_M_0_180_2_HH800_Core</v>
      </c>
      <c r="B10050">
        <v>42</v>
      </c>
      <c r="C10050" t="s">
        <v>168</v>
      </c>
      <c r="D10050" t="s">
        <v>174</v>
      </c>
      <c r="E10050">
        <v>0</v>
      </c>
      <c r="F10050">
        <v>180</v>
      </c>
      <c r="G10050">
        <v>2</v>
      </c>
      <c r="H10050" t="s">
        <v>303</v>
      </c>
      <c r="I10050" t="s">
        <v>170</v>
      </c>
      <c r="J10050">
        <v>13.883544880116762</v>
      </c>
      <c r="L10050" s="47"/>
      <c r="M10050" s="47"/>
    </row>
    <row r="10051" spans="1:13" x14ac:dyDescent="0.4">
      <c r="A10051" t="str">
        <f t="shared" ref="A10051:A10114" si="157">B10051&amp;"_"&amp;C10051&amp;"_"&amp;D10051&amp;"_"&amp;E10051&amp;"_"&amp;F10051&amp;"_"&amp;G10051&amp;"_"&amp;H10051&amp;"_"&amp;I10051</f>
        <v>25_4M_M_0_365_5_HH800_Core</v>
      </c>
      <c r="B10051">
        <v>25</v>
      </c>
      <c r="C10051" t="s">
        <v>173</v>
      </c>
      <c r="D10051" t="s">
        <v>174</v>
      </c>
      <c r="E10051">
        <v>0</v>
      </c>
      <c r="F10051">
        <v>365</v>
      </c>
      <c r="G10051">
        <v>5</v>
      </c>
      <c r="H10051" t="s">
        <v>303</v>
      </c>
      <c r="I10051" t="s">
        <v>170</v>
      </c>
      <c r="J10051">
        <v>9.6534881158635848</v>
      </c>
      <c r="L10051" s="47"/>
      <c r="M10051" s="47"/>
    </row>
    <row r="10052" spans="1:13" x14ac:dyDescent="0.4">
      <c r="A10052" t="str">
        <f t="shared" si="157"/>
        <v>41_4A_M_0_365_5_HH800_Core</v>
      </c>
      <c r="B10052">
        <v>41</v>
      </c>
      <c r="C10052" t="s">
        <v>168</v>
      </c>
      <c r="D10052" t="s">
        <v>174</v>
      </c>
      <c r="E10052">
        <v>0</v>
      </c>
      <c r="F10052">
        <v>365</v>
      </c>
      <c r="G10052">
        <v>5</v>
      </c>
      <c r="H10052" t="s">
        <v>303</v>
      </c>
      <c r="I10052" t="s">
        <v>170</v>
      </c>
      <c r="J10052">
        <v>18.311762253875948</v>
      </c>
      <c r="L10052" s="47"/>
      <c r="M10052" s="47"/>
    </row>
    <row r="10053" spans="1:13" x14ac:dyDescent="0.4">
      <c r="A10053" t="str">
        <f t="shared" si="157"/>
        <v>27_4A_M_3_90_5_HH800_Core</v>
      </c>
      <c r="B10053">
        <v>27</v>
      </c>
      <c r="C10053" t="s">
        <v>168</v>
      </c>
      <c r="D10053" t="s">
        <v>174</v>
      </c>
      <c r="E10053">
        <v>3</v>
      </c>
      <c r="F10053">
        <v>90</v>
      </c>
      <c r="G10053">
        <v>5</v>
      </c>
      <c r="H10053" t="s">
        <v>303</v>
      </c>
      <c r="I10053" t="s">
        <v>170</v>
      </c>
      <c r="J10053">
        <v>1.5558003171276806</v>
      </c>
      <c r="L10053" s="47"/>
      <c r="M10053" s="47"/>
    </row>
    <row r="10054" spans="1:13" x14ac:dyDescent="0.4">
      <c r="A10054" t="str">
        <f t="shared" si="157"/>
        <v>38_4A_M_0_180_5_HH800_Core</v>
      </c>
      <c r="B10054">
        <v>38</v>
      </c>
      <c r="C10054" t="s">
        <v>168</v>
      </c>
      <c r="D10054" t="s">
        <v>174</v>
      </c>
      <c r="E10054">
        <v>0</v>
      </c>
      <c r="F10054">
        <v>180</v>
      </c>
      <c r="G10054">
        <v>5</v>
      </c>
      <c r="H10054" t="s">
        <v>303</v>
      </c>
      <c r="I10054" t="s">
        <v>170</v>
      </c>
      <c r="J10054">
        <v>17.311134156122204</v>
      </c>
      <c r="L10054" s="47"/>
      <c r="M10054" s="47"/>
    </row>
    <row r="10055" spans="1:13" x14ac:dyDescent="0.4">
      <c r="A10055" t="str">
        <f t="shared" si="157"/>
        <v>31_4A_F_0_180_2_HH800_Core</v>
      </c>
      <c r="B10055">
        <v>31</v>
      </c>
      <c r="C10055" t="s">
        <v>168</v>
      </c>
      <c r="D10055" t="s">
        <v>169</v>
      </c>
      <c r="E10055">
        <v>0</v>
      </c>
      <c r="F10055">
        <v>180</v>
      </c>
      <c r="G10055">
        <v>2</v>
      </c>
      <c r="H10055" t="s">
        <v>303</v>
      </c>
      <c r="I10055" t="s">
        <v>170</v>
      </c>
      <c r="J10055">
        <v>13.856923090957308</v>
      </c>
      <c r="L10055" s="47"/>
      <c r="M10055" s="47"/>
    </row>
    <row r="10056" spans="1:13" x14ac:dyDescent="0.4">
      <c r="A10056" t="str">
        <f t="shared" si="157"/>
        <v>35_4A_M_3_365_5_HH800_Core</v>
      </c>
      <c r="B10056">
        <v>35</v>
      </c>
      <c r="C10056" t="s">
        <v>168</v>
      </c>
      <c r="D10056" t="s">
        <v>174</v>
      </c>
      <c r="E10056">
        <v>3</v>
      </c>
      <c r="F10056">
        <v>365</v>
      </c>
      <c r="G10056">
        <v>5</v>
      </c>
      <c r="H10056" t="s">
        <v>303</v>
      </c>
      <c r="I10056" t="s">
        <v>170</v>
      </c>
      <c r="J10056">
        <v>1.681466228973159</v>
      </c>
      <c r="L10056" s="47"/>
      <c r="M10056" s="47"/>
    </row>
    <row r="10057" spans="1:13" x14ac:dyDescent="0.4">
      <c r="A10057" t="str">
        <f t="shared" si="157"/>
        <v>30_4A_F_0_90_5_HH800_Core</v>
      </c>
      <c r="B10057">
        <v>30</v>
      </c>
      <c r="C10057" t="s">
        <v>168</v>
      </c>
      <c r="D10057" t="s">
        <v>169</v>
      </c>
      <c r="E10057">
        <v>0</v>
      </c>
      <c r="F10057">
        <v>90</v>
      </c>
      <c r="G10057">
        <v>5</v>
      </c>
      <c r="H10057" t="s">
        <v>303</v>
      </c>
      <c r="I10057" t="s">
        <v>170</v>
      </c>
      <c r="J10057">
        <v>21.696985820576742</v>
      </c>
      <c r="L10057" s="47"/>
      <c r="M10057" s="47"/>
    </row>
    <row r="10058" spans="1:13" x14ac:dyDescent="0.4">
      <c r="A10058" t="str">
        <f t="shared" si="157"/>
        <v>29_4A_M_0_90_2_HH800_Core</v>
      </c>
      <c r="B10058">
        <v>29</v>
      </c>
      <c r="C10058" t="s">
        <v>168</v>
      </c>
      <c r="D10058" t="s">
        <v>174</v>
      </c>
      <c r="E10058">
        <v>0</v>
      </c>
      <c r="F10058">
        <v>90</v>
      </c>
      <c r="G10058">
        <v>2</v>
      </c>
      <c r="H10058" t="s">
        <v>303</v>
      </c>
      <c r="I10058" t="s">
        <v>170</v>
      </c>
      <c r="J10058">
        <v>10.753355086415429</v>
      </c>
      <c r="L10058" s="47"/>
      <c r="M10058" s="47"/>
    </row>
    <row r="10059" spans="1:13" x14ac:dyDescent="0.4">
      <c r="A10059" t="str">
        <f t="shared" si="157"/>
        <v>29_4M_M_0_90_2_HH800_Core</v>
      </c>
      <c r="B10059">
        <v>29</v>
      </c>
      <c r="C10059" t="s">
        <v>173</v>
      </c>
      <c r="D10059" t="s">
        <v>174</v>
      </c>
      <c r="E10059">
        <v>0</v>
      </c>
      <c r="F10059">
        <v>90</v>
      </c>
      <c r="G10059">
        <v>2</v>
      </c>
      <c r="H10059" t="s">
        <v>303</v>
      </c>
      <c r="I10059" t="s">
        <v>170</v>
      </c>
      <c r="J10059">
        <v>10.310878214416363</v>
      </c>
      <c r="L10059" s="47"/>
      <c r="M10059" s="47"/>
    </row>
    <row r="10060" spans="1:13" x14ac:dyDescent="0.4">
      <c r="A10060" t="str">
        <f t="shared" si="157"/>
        <v>36_4A_M_6_90_5_HH800_Core</v>
      </c>
      <c r="B10060">
        <v>36</v>
      </c>
      <c r="C10060" t="s">
        <v>168</v>
      </c>
      <c r="D10060" t="s">
        <v>174</v>
      </c>
      <c r="E10060">
        <v>6</v>
      </c>
      <c r="F10060">
        <v>90</v>
      </c>
      <c r="G10060">
        <v>5</v>
      </c>
      <c r="H10060" t="s">
        <v>303</v>
      </c>
      <c r="I10060" t="s">
        <v>170</v>
      </c>
      <c r="J10060">
        <v>2.4341314007389987</v>
      </c>
      <c r="L10060" s="47"/>
      <c r="M10060" s="47"/>
    </row>
    <row r="10061" spans="1:13" x14ac:dyDescent="0.4">
      <c r="A10061" t="str">
        <f t="shared" si="157"/>
        <v>25_4A_M_0_60_2_HH800_Core</v>
      </c>
      <c r="B10061">
        <v>25</v>
      </c>
      <c r="C10061" t="s">
        <v>168</v>
      </c>
      <c r="D10061" t="s">
        <v>174</v>
      </c>
      <c r="E10061">
        <v>0</v>
      </c>
      <c r="F10061">
        <v>60</v>
      </c>
      <c r="G10061">
        <v>2</v>
      </c>
      <c r="H10061" t="s">
        <v>303</v>
      </c>
      <c r="I10061" t="s">
        <v>170</v>
      </c>
      <c r="J10061">
        <v>13.968013520041112</v>
      </c>
      <c r="L10061" s="47"/>
      <c r="M10061" s="47"/>
    </row>
    <row r="10062" spans="1:13" x14ac:dyDescent="0.4">
      <c r="A10062" t="str">
        <f t="shared" si="157"/>
        <v>39_4A_M_0_180_2_HH800_Core</v>
      </c>
      <c r="B10062">
        <v>39</v>
      </c>
      <c r="C10062" t="s">
        <v>168</v>
      </c>
      <c r="D10062" t="s">
        <v>174</v>
      </c>
      <c r="E10062">
        <v>0</v>
      </c>
      <c r="F10062">
        <v>180</v>
      </c>
      <c r="G10062">
        <v>2</v>
      </c>
      <c r="H10062" t="s">
        <v>303</v>
      </c>
      <c r="I10062" t="s">
        <v>170</v>
      </c>
      <c r="J10062">
        <v>12.262888254599012</v>
      </c>
      <c r="L10062" s="47"/>
      <c r="M10062" s="47"/>
    </row>
    <row r="10063" spans="1:13" x14ac:dyDescent="0.4">
      <c r="A10063" t="str">
        <f t="shared" si="157"/>
        <v>32_2A_M_6_365_5_HH800_Core</v>
      </c>
      <c r="B10063">
        <v>32</v>
      </c>
      <c r="C10063" t="s">
        <v>176</v>
      </c>
      <c r="D10063" t="s">
        <v>174</v>
      </c>
      <c r="E10063">
        <v>6</v>
      </c>
      <c r="F10063">
        <v>365</v>
      </c>
      <c r="G10063">
        <v>5</v>
      </c>
      <c r="H10063" t="s">
        <v>303</v>
      </c>
      <c r="I10063" t="s">
        <v>170</v>
      </c>
      <c r="J10063">
        <v>3.3681185048323141</v>
      </c>
      <c r="L10063" s="47"/>
      <c r="M10063" s="47"/>
    </row>
    <row r="10064" spans="1:13" x14ac:dyDescent="0.4">
      <c r="A10064" t="str">
        <f t="shared" si="157"/>
        <v>31_4A_F_0_365_5_HH800_Core</v>
      </c>
      <c r="B10064">
        <v>31</v>
      </c>
      <c r="C10064" t="s">
        <v>168</v>
      </c>
      <c r="D10064" t="s">
        <v>169</v>
      </c>
      <c r="E10064">
        <v>0</v>
      </c>
      <c r="F10064">
        <v>365</v>
      </c>
      <c r="G10064">
        <v>5</v>
      </c>
      <c r="H10064" t="s">
        <v>303</v>
      </c>
      <c r="I10064" t="s">
        <v>170</v>
      </c>
      <c r="J10064">
        <v>17.744880252025112</v>
      </c>
      <c r="L10064" s="47"/>
      <c r="M10064" s="47"/>
    </row>
    <row r="10065" spans="1:13" x14ac:dyDescent="0.4">
      <c r="A10065" t="str">
        <f t="shared" si="157"/>
        <v>31_4A_M_0_90_2_HH800_Core</v>
      </c>
      <c r="B10065">
        <v>31</v>
      </c>
      <c r="C10065" t="s">
        <v>168</v>
      </c>
      <c r="D10065" t="s">
        <v>174</v>
      </c>
      <c r="E10065">
        <v>0</v>
      </c>
      <c r="F10065">
        <v>90</v>
      </c>
      <c r="G10065">
        <v>2</v>
      </c>
      <c r="H10065" t="s">
        <v>303</v>
      </c>
      <c r="I10065" t="s">
        <v>170</v>
      </c>
      <c r="J10065">
        <v>10.781506647572611</v>
      </c>
      <c r="L10065" s="47"/>
      <c r="M10065" s="47"/>
    </row>
    <row r="10066" spans="1:13" x14ac:dyDescent="0.4">
      <c r="A10066" t="str">
        <f t="shared" si="157"/>
        <v>31_4M_M_0_90_2_HH800_Core</v>
      </c>
      <c r="B10066">
        <v>31</v>
      </c>
      <c r="C10066" t="s">
        <v>173</v>
      </c>
      <c r="D10066" t="s">
        <v>174</v>
      </c>
      <c r="E10066">
        <v>0</v>
      </c>
      <c r="F10066">
        <v>90</v>
      </c>
      <c r="G10066">
        <v>2</v>
      </c>
      <c r="H10066" t="s">
        <v>303</v>
      </c>
      <c r="I10066" t="s">
        <v>170</v>
      </c>
      <c r="J10066">
        <v>10.055197119195078</v>
      </c>
      <c r="L10066" s="47"/>
      <c r="M10066" s="47"/>
    </row>
    <row r="10067" spans="1:13" x14ac:dyDescent="0.4">
      <c r="A10067" t="str">
        <f t="shared" si="157"/>
        <v>30_4A_F_3_90_5_HH800_Core</v>
      </c>
      <c r="B10067">
        <v>30</v>
      </c>
      <c r="C10067" t="s">
        <v>168</v>
      </c>
      <c r="D10067" t="s">
        <v>169</v>
      </c>
      <c r="E10067">
        <v>3</v>
      </c>
      <c r="F10067">
        <v>90</v>
      </c>
      <c r="G10067">
        <v>5</v>
      </c>
      <c r="H10067" t="s">
        <v>303</v>
      </c>
      <c r="I10067" t="s">
        <v>170</v>
      </c>
      <c r="J10067">
        <v>2.0161182304538894</v>
      </c>
      <c r="L10067" s="47"/>
      <c r="M10067" s="47"/>
    </row>
    <row r="10068" spans="1:13" x14ac:dyDescent="0.4">
      <c r="A10068" t="str">
        <f t="shared" si="157"/>
        <v>30_4A_M_3_180_5_HH800_Core</v>
      </c>
      <c r="B10068">
        <v>30</v>
      </c>
      <c r="C10068" t="s">
        <v>168</v>
      </c>
      <c r="D10068" t="s">
        <v>174</v>
      </c>
      <c r="E10068">
        <v>3</v>
      </c>
      <c r="F10068">
        <v>180</v>
      </c>
      <c r="G10068">
        <v>5</v>
      </c>
      <c r="H10068" t="s">
        <v>303</v>
      </c>
      <c r="I10068" t="s">
        <v>170</v>
      </c>
      <c r="J10068">
        <v>1.2945354757925096</v>
      </c>
      <c r="L10068" s="47"/>
      <c r="M10068" s="47"/>
    </row>
    <row r="10069" spans="1:13" x14ac:dyDescent="0.4">
      <c r="A10069" t="str">
        <f t="shared" si="157"/>
        <v>36_4A_M_0_90_2_HH800_Core</v>
      </c>
      <c r="B10069">
        <v>36</v>
      </c>
      <c r="C10069" t="s">
        <v>168</v>
      </c>
      <c r="D10069" t="s">
        <v>174</v>
      </c>
      <c r="E10069">
        <v>0</v>
      </c>
      <c r="F10069">
        <v>90</v>
      </c>
      <c r="G10069">
        <v>2</v>
      </c>
      <c r="H10069" t="s">
        <v>303</v>
      </c>
      <c r="I10069" t="s">
        <v>170</v>
      </c>
      <c r="J10069">
        <v>12.645868853406828</v>
      </c>
      <c r="L10069" s="47"/>
      <c r="M10069" s="47"/>
    </row>
    <row r="10070" spans="1:13" x14ac:dyDescent="0.4">
      <c r="A10070" t="str">
        <f t="shared" si="157"/>
        <v>28_4A_F_0_365_5_HH800_Core</v>
      </c>
      <c r="B10070">
        <v>28</v>
      </c>
      <c r="C10070" t="s">
        <v>168</v>
      </c>
      <c r="D10070" t="s">
        <v>169</v>
      </c>
      <c r="E10070">
        <v>0</v>
      </c>
      <c r="F10070">
        <v>365</v>
      </c>
      <c r="G10070">
        <v>5</v>
      </c>
      <c r="H10070" t="s">
        <v>303</v>
      </c>
      <c r="I10070" t="s">
        <v>170</v>
      </c>
      <c r="J10070">
        <v>15.778846097405488</v>
      </c>
      <c r="L10070" s="47"/>
      <c r="M10070" s="47"/>
    </row>
    <row r="10071" spans="1:13" x14ac:dyDescent="0.4">
      <c r="A10071" t="str">
        <f t="shared" si="157"/>
        <v>37_4A_M_0_180_5_HH800_Core</v>
      </c>
      <c r="B10071">
        <v>37</v>
      </c>
      <c r="C10071" t="s">
        <v>168</v>
      </c>
      <c r="D10071" t="s">
        <v>174</v>
      </c>
      <c r="E10071">
        <v>0</v>
      </c>
      <c r="F10071">
        <v>180</v>
      </c>
      <c r="G10071">
        <v>5</v>
      </c>
      <c r="H10071" t="s">
        <v>303</v>
      </c>
      <c r="I10071" t="s">
        <v>170</v>
      </c>
      <c r="J10071">
        <v>16.128662192010587</v>
      </c>
      <c r="L10071" s="47"/>
      <c r="M10071" s="47"/>
    </row>
    <row r="10072" spans="1:13" x14ac:dyDescent="0.4">
      <c r="A10072" t="str">
        <f t="shared" si="157"/>
        <v>40_4A_F_0_180_2_HH800_Core</v>
      </c>
      <c r="B10072">
        <v>40</v>
      </c>
      <c r="C10072" t="s">
        <v>168</v>
      </c>
      <c r="D10072" t="s">
        <v>169</v>
      </c>
      <c r="E10072">
        <v>0</v>
      </c>
      <c r="F10072">
        <v>180</v>
      </c>
      <c r="G10072">
        <v>2</v>
      </c>
      <c r="H10072" t="s">
        <v>303</v>
      </c>
      <c r="I10072" t="s">
        <v>170</v>
      </c>
      <c r="J10072">
        <v>16.987279912037799</v>
      </c>
      <c r="L10072" s="47"/>
      <c r="M10072" s="47"/>
    </row>
    <row r="10073" spans="1:13" x14ac:dyDescent="0.4">
      <c r="A10073" t="str">
        <f t="shared" si="157"/>
        <v>35_4A_F_6_90_5_HH800_Core</v>
      </c>
      <c r="B10073">
        <v>35</v>
      </c>
      <c r="C10073" t="s">
        <v>168</v>
      </c>
      <c r="D10073" t="s">
        <v>169</v>
      </c>
      <c r="E10073">
        <v>6</v>
      </c>
      <c r="F10073">
        <v>90</v>
      </c>
      <c r="G10073">
        <v>5</v>
      </c>
      <c r="H10073" t="s">
        <v>303</v>
      </c>
      <c r="I10073" t="s">
        <v>170</v>
      </c>
      <c r="J10073">
        <v>2.1603516153510673</v>
      </c>
      <c r="L10073" s="47"/>
      <c r="M10073" s="47"/>
    </row>
    <row r="10074" spans="1:13" x14ac:dyDescent="0.4">
      <c r="A10074" t="str">
        <f t="shared" si="157"/>
        <v>35_4A_F_6_365_5_HH800_Core</v>
      </c>
      <c r="B10074">
        <v>35</v>
      </c>
      <c r="C10074" t="s">
        <v>168</v>
      </c>
      <c r="D10074" t="s">
        <v>169</v>
      </c>
      <c r="E10074">
        <v>6</v>
      </c>
      <c r="F10074">
        <v>365</v>
      </c>
      <c r="G10074">
        <v>5</v>
      </c>
      <c r="H10074" t="s">
        <v>303</v>
      </c>
      <c r="I10074" t="s">
        <v>170</v>
      </c>
      <c r="J10074">
        <v>2.6144930320716915</v>
      </c>
      <c r="L10074" s="47"/>
      <c r="M10074" s="47"/>
    </row>
    <row r="10075" spans="1:13" x14ac:dyDescent="0.4">
      <c r="A10075" t="str">
        <f t="shared" si="157"/>
        <v>33_4A_M_0_90_2_HH800_Core</v>
      </c>
      <c r="B10075">
        <v>33</v>
      </c>
      <c r="C10075" t="s">
        <v>168</v>
      </c>
      <c r="D10075" t="s">
        <v>174</v>
      </c>
      <c r="E10075">
        <v>0</v>
      </c>
      <c r="F10075">
        <v>90</v>
      </c>
      <c r="G10075">
        <v>2</v>
      </c>
      <c r="H10075" t="s">
        <v>303</v>
      </c>
      <c r="I10075" t="s">
        <v>170</v>
      </c>
      <c r="J10075">
        <v>11.479369776729946</v>
      </c>
      <c r="L10075" s="47"/>
      <c r="M10075" s="47"/>
    </row>
    <row r="10076" spans="1:13" x14ac:dyDescent="0.4">
      <c r="A10076" t="str">
        <f t="shared" si="157"/>
        <v>45_4A_M_0_180_2_HH800_Core</v>
      </c>
      <c r="B10076">
        <v>45</v>
      </c>
      <c r="C10076" t="s">
        <v>168</v>
      </c>
      <c r="D10076" t="s">
        <v>174</v>
      </c>
      <c r="E10076">
        <v>0</v>
      </c>
      <c r="F10076">
        <v>180</v>
      </c>
      <c r="G10076">
        <v>2</v>
      </c>
      <c r="H10076" t="s">
        <v>303</v>
      </c>
      <c r="I10076" t="s">
        <v>170</v>
      </c>
      <c r="J10076">
        <v>14.818717308925718</v>
      </c>
      <c r="L10076" s="47"/>
      <c r="M10076" s="47"/>
    </row>
    <row r="10077" spans="1:13" x14ac:dyDescent="0.4">
      <c r="A10077" t="str">
        <f t="shared" si="157"/>
        <v>26_4A_M_0_60_2_HH800_Core</v>
      </c>
      <c r="B10077">
        <v>26</v>
      </c>
      <c r="C10077" t="s">
        <v>168</v>
      </c>
      <c r="D10077" t="s">
        <v>174</v>
      </c>
      <c r="E10077">
        <v>0</v>
      </c>
      <c r="F10077">
        <v>60</v>
      </c>
      <c r="G10077">
        <v>2</v>
      </c>
      <c r="H10077" t="s">
        <v>303</v>
      </c>
      <c r="I10077" t="s">
        <v>170</v>
      </c>
      <c r="J10077">
        <v>14.129501557252615</v>
      </c>
      <c r="L10077" s="47"/>
      <c r="M10077" s="47"/>
    </row>
    <row r="10078" spans="1:13" x14ac:dyDescent="0.4">
      <c r="A10078" t="str">
        <f t="shared" si="157"/>
        <v>29_4M_M_3_90_5_HH800_Core</v>
      </c>
      <c r="B10078">
        <v>29</v>
      </c>
      <c r="C10078" t="s">
        <v>173</v>
      </c>
      <c r="D10078" t="s">
        <v>174</v>
      </c>
      <c r="E10078">
        <v>3</v>
      </c>
      <c r="F10078">
        <v>90</v>
      </c>
      <c r="G10078">
        <v>5</v>
      </c>
      <c r="H10078" t="s">
        <v>303</v>
      </c>
      <c r="I10078" t="s">
        <v>170</v>
      </c>
      <c r="J10078">
        <v>1.2455473124264289</v>
      </c>
      <c r="L10078" s="47"/>
      <c r="M10078" s="47"/>
    </row>
    <row r="10079" spans="1:13" x14ac:dyDescent="0.4">
      <c r="A10079" t="str">
        <f t="shared" si="157"/>
        <v>48_4A_F_6_90_65_HH800_Core</v>
      </c>
      <c r="B10079">
        <v>48</v>
      </c>
      <c r="C10079" t="s">
        <v>168</v>
      </c>
      <c r="D10079" t="s">
        <v>169</v>
      </c>
      <c r="E10079">
        <v>6</v>
      </c>
      <c r="F10079">
        <v>90</v>
      </c>
      <c r="G10079">
        <v>65</v>
      </c>
      <c r="H10079" t="s">
        <v>303</v>
      </c>
      <c r="I10079" t="s">
        <v>170</v>
      </c>
      <c r="J10079">
        <v>15.337491300925821</v>
      </c>
      <c r="L10079" s="47"/>
      <c r="M10079" s="47"/>
    </row>
    <row r="10080" spans="1:13" x14ac:dyDescent="0.4">
      <c r="A10080" t="str">
        <f t="shared" si="157"/>
        <v>35_4A_F_3_90_5_HH800_Core</v>
      </c>
      <c r="B10080">
        <v>35</v>
      </c>
      <c r="C10080" t="s">
        <v>168</v>
      </c>
      <c r="D10080" t="s">
        <v>169</v>
      </c>
      <c r="E10080">
        <v>3</v>
      </c>
      <c r="F10080">
        <v>90</v>
      </c>
      <c r="G10080">
        <v>5</v>
      </c>
      <c r="H10080" t="s">
        <v>303</v>
      </c>
      <c r="I10080" t="s">
        <v>170</v>
      </c>
      <c r="J10080">
        <v>1.528973068987012</v>
      </c>
      <c r="L10080" s="47"/>
      <c r="M10080" s="47"/>
    </row>
    <row r="10081" spans="1:13" x14ac:dyDescent="0.4">
      <c r="A10081" t="str">
        <f t="shared" si="157"/>
        <v>33_4A_M_0_180_2_HH800_Core</v>
      </c>
      <c r="B10081">
        <v>33</v>
      </c>
      <c r="C10081" t="s">
        <v>168</v>
      </c>
      <c r="D10081" t="s">
        <v>174</v>
      </c>
      <c r="E10081">
        <v>0</v>
      </c>
      <c r="F10081">
        <v>180</v>
      </c>
      <c r="G10081">
        <v>2</v>
      </c>
      <c r="H10081" t="s">
        <v>303</v>
      </c>
      <c r="I10081" t="s">
        <v>170</v>
      </c>
      <c r="J10081">
        <v>9.2870440532770626</v>
      </c>
      <c r="L10081" s="47"/>
      <c r="M10081" s="47"/>
    </row>
    <row r="10082" spans="1:13" x14ac:dyDescent="0.4">
      <c r="A10082" t="str">
        <f t="shared" si="157"/>
        <v>33_4M_M_0_180_2_HH800_Core</v>
      </c>
      <c r="B10082">
        <v>33</v>
      </c>
      <c r="C10082" t="s">
        <v>173</v>
      </c>
      <c r="D10082" t="s">
        <v>174</v>
      </c>
      <c r="E10082">
        <v>0</v>
      </c>
      <c r="F10082">
        <v>180</v>
      </c>
      <c r="G10082">
        <v>2</v>
      </c>
      <c r="H10082" t="s">
        <v>303</v>
      </c>
      <c r="I10082" t="s">
        <v>170</v>
      </c>
      <c r="J10082">
        <v>8.7096770386253777</v>
      </c>
      <c r="L10082" s="47"/>
      <c r="M10082" s="47"/>
    </row>
    <row r="10083" spans="1:13" x14ac:dyDescent="0.4">
      <c r="A10083" t="str">
        <f t="shared" si="157"/>
        <v>32_4A_M_0_90_5_HH800_Core</v>
      </c>
      <c r="B10083">
        <v>32</v>
      </c>
      <c r="C10083" t="s">
        <v>168</v>
      </c>
      <c r="D10083" t="s">
        <v>174</v>
      </c>
      <c r="E10083">
        <v>0</v>
      </c>
      <c r="F10083">
        <v>90</v>
      </c>
      <c r="G10083">
        <v>5</v>
      </c>
      <c r="H10083" t="s">
        <v>303</v>
      </c>
      <c r="I10083" t="s">
        <v>170</v>
      </c>
      <c r="J10083">
        <v>15.029603389532559</v>
      </c>
      <c r="L10083" s="47"/>
      <c r="M10083" s="47"/>
    </row>
    <row r="10084" spans="1:13" x14ac:dyDescent="0.4">
      <c r="A10084" t="str">
        <f t="shared" si="157"/>
        <v>35_4A_F_3_365_5_HH800_Core</v>
      </c>
      <c r="B10084">
        <v>35</v>
      </c>
      <c r="C10084" t="s">
        <v>168</v>
      </c>
      <c r="D10084" t="s">
        <v>169</v>
      </c>
      <c r="E10084">
        <v>3</v>
      </c>
      <c r="F10084">
        <v>365</v>
      </c>
      <c r="G10084">
        <v>5</v>
      </c>
      <c r="H10084" t="s">
        <v>303</v>
      </c>
      <c r="I10084" t="s">
        <v>170</v>
      </c>
      <c r="J10084">
        <v>1.5856264112919805</v>
      </c>
      <c r="L10084" s="47"/>
      <c r="M10084" s="47"/>
    </row>
    <row r="10085" spans="1:13" x14ac:dyDescent="0.4">
      <c r="A10085" t="str">
        <f t="shared" si="157"/>
        <v>25_4M_M_6_365_5_HH800_Core</v>
      </c>
      <c r="B10085">
        <v>25</v>
      </c>
      <c r="C10085" t="s">
        <v>173</v>
      </c>
      <c r="D10085" t="s">
        <v>174</v>
      </c>
      <c r="E10085">
        <v>6</v>
      </c>
      <c r="F10085">
        <v>365</v>
      </c>
      <c r="G10085">
        <v>5</v>
      </c>
      <c r="H10085" t="s">
        <v>303</v>
      </c>
      <c r="I10085" t="s">
        <v>170</v>
      </c>
      <c r="J10085">
        <v>1.9924372809573927</v>
      </c>
      <c r="L10085" s="47"/>
      <c r="M10085" s="47"/>
    </row>
    <row r="10086" spans="1:13" x14ac:dyDescent="0.4">
      <c r="A10086" t="str">
        <f t="shared" si="157"/>
        <v>29_4M_M_0_365_5_HH800_Core</v>
      </c>
      <c r="B10086">
        <v>29</v>
      </c>
      <c r="C10086" t="s">
        <v>173</v>
      </c>
      <c r="D10086" t="s">
        <v>174</v>
      </c>
      <c r="E10086">
        <v>0</v>
      </c>
      <c r="F10086">
        <v>365</v>
      </c>
      <c r="G10086">
        <v>5</v>
      </c>
      <c r="H10086" t="s">
        <v>303</v>
      </c>
      <c r="I10086" t="s">
        <v>170</v>
      </c>
      <c r="J10086">
        <v>10.224391838961337</v>
      </c>
      <c r="L10086" s="47"/>
      <c r="M10086" s="47"/>
    </row>
    <row r="10087" spans="1:13" x14ac:dyDescent="0.4">
      <c r="A10087" t="str">
        <f t="shared" si="157"/>
        <v>37_4A_M_3_180_5_HH800_Core</v>
      </c>
      <c r="B10087">
        <v>37</v>
      </c>
      <c r="C10087" t="s">
        <v>168</v>
      </c>
      <c r="D10087" t="s">
        <v>174</v>
      </c>
      <c r="E10087">
        <v>3</v>
      </c>
      <c r="F10087">
        <v>180</v>
      </c>
      <c r="G10087">
        <v>5</v>
      </c>
      <c r="H10087" t="s">
        <v>303</v>
      </c>
      <c r="I10087" t="s">
        <v>170</v>
      </c>
      <c r="J10087">
        <v>1.8873300936524369</v>
      </c>
      <c r="L10087" s="47"/>
      <c r="M10087" s="47"/>
    </row>
    <row r="10088" spans="1:13" x14ac:dyDescent="0.4">
      <c r="A10088" t="str">
        <f t="shared" si="157"/>
        <v>31_4A_F_6_365_5_HH800_Core</v>
      </c>
      <c r="B10088">
        <v>31</v>
      </c>
      <c r="C10088" t="s">
        <v>168</v>
      </c>
      <c r="D10088" t="s">
        <v>169</v>
      </c>
      <c r="E10088">
        <v>6</v>
      </c>
      <c r="F10088">
        <v>365</v>
      </c>
      <c r="G10088">
        <v>5</v>
      </c>
      <c r="H10088" t="s">
        <v>303</v>
      </c>
      <c r="I10088" t="s">
        <v>170</v>
      </c>
      <c r="J10088">
        <v>2.0498556027128938</v>
      </c>
      <c r="L10088" s="47"/>
      <c r="M10088" s="47"/>
    </row>
    <row r="10089" spans="1:13" x14ac:dyDescent="0.4">
      <c r="A10089" t="str">
        <f t="shared" si="157"/>
        <v>35_4A_M_0_365_5_HH800_Core</v>
      </c>
      <c r="B10089">
        <v>35</v>
      </c>
      <c r="C10089" t="s">
        <v>168</v>
      </c>
      <c r="D10089" t="s">
        <v>174</v>
      </c>
      <c r="E10089">
        <v>0</v>
      </c>
      <c r="F10089">
        <v>365</v>
      </c>
      <c r="G10089">
        <v>5</v>
      </c>
      <c r="H10089" t="s">
        <v>303</v>
      </c>
      <c r="I10089" t="s">
        <v>170</v>
      </c>
      <c r="J10089">
        <v>13.309348107372312</v>
      </c>
      <c r="L10089" s="47"/>
      <c r="M10089" s="47"/>
    </row>
    <row r="10090" spans="1:13" x14ac:dyDescent="0.4">
      <c r="A10090" t="str">
        <f t="shared" si="157"/>
        <v>27_4A_M_0_90_5_HH800_Core</v>
      </c>
      <c r="B10090">
        <v>27</v>
      </c>
      <c r="C10090" t="s">
        <v>168</v>
      </c>
      <c r="D10090" t="s">
        <v>174</v>
      </c>
      <c r="E10090">
        <v>0</v>
      </c>
      <c r="F10090">
        <v>90</v>
      </c>
      <c r="G10090">
        <v>5</v>
      </c>
      <c r="H10090" t="s">
        <v>303</v>
      </c>
      <c r="I10090" t="s">
        <v>170</v>
      </c>
      <c r="J10090">
        <v>12.97426483874378</v>
      </c>
      <c r="L10090" s="47"/>
      <c r="M10090" s="47"/>
    </row>
    <row r="10091" spans="1:13" x14ac:dyDescent="0.4">
      <c r="A10091" t="str">
        <f t="shared" si="157"/>
        <v>34_4A_F_0_180_2_HH800_Core</v>
      </c>
      <c r="B10091">
        <v>34</v>
      </c>
      <c r="C10091" t="s">
        <v>168</v>
      </c>
      <c r="D10091" t="s">
        <v>169</v>
      </c>
      <c r="E10091">
        <v>0</v>
      </c>
      <c r="F10091">
        <v>180</v>
      </c>
      <c r="G10091">
        <v>2</v>
      </c>
      <c r="H10091" t="s">
        <v>303</v>
      </c>
      <c r="I10091" t="s">
        <v>170</v>
      </c>
      <c r="J10091">
        <v>14.546257206157282</v>
      </c>
      <c r="L10091" s="47"/>
      <c r="M10091" s="47"/>
    </row>
    <row r="10092" spans="1:13" x14ac:dyDescent="0.4">
      <c r="A10092" t="str">
        <f t="shared" si="157"/>
        <v>27_4A_M_0_60_2_HH800_Core</v>
      </c>
      <c r="B10092">
        <v>27</v>
      </c>
      <c r="C10092" t="s">
        <v>168</v>
      </c>
      <c r="D10092" t="s">
        <v>174</v>
      </c>
      <c r="E10092">
        <v>0</v>
      </c>
      <c r="F10092">
        <v>60</v>
      </c>
      <c r="G10092">
        <v>2</v>
      </c>
      <c r="H10092" t="s">
        <v>303</v>
      </c>
      <c r="I10092" t="s">
        <v>170</v>
      </c>
      <c r="J10092">
        <v>14.711337196685699</v>
      </c>
      <c r="L10092" s="47"/>
      <c r="M10092" s="47"/>
    </row>
    <row r="10093" spans="1:13" x14ac:dyDescent="0.4">
      <c r="A10093" t="str">
        <f t="shared" si="157"/>
        <v>29_4M_M_3_180_5_HH800_Core</v>
      </c>
      <c r="B10093">
        <v>29</v>
      </c>
      <c r="C10093" t="s">
        <v>173</v>
      </c>
      <c r="D10093" t="s">
        <v>174</v>
      </c>
      <c r="E10093">
        <v>3</v>
      </c>
      <c r="F10093">
        <v>180</v>
      </c>
      <c r="G10093">
        <v>5</v>
      </c>
      <c r="H10093" t="s">
        <v>303</v>
      </c>
      <c r="I10093" t="s">
        <v>170</v>
      </c>
      <c r="J10093">
        <v>1.2149885722195544</v>
      </c>
      <c r="L10093" s="47"/>
      <c r="M10093" s="47"/>
    </row>
    <row r="10094" spans="1:13" x14ac:dyDescent="0.4">
      <c r="A10094" t="str">
        <f t="shared" si="157"/>
        <v>27_4M_M_0_90_65_HH800_Core</v>
      </c>
      <c r="B10094">
        <v>27</v>
      </c>
      <c r="C10094" t="s">
        <v>173</v>
      </c>
      <c r="D10094" t="s">
        <v>174</v>
      </c>
      <c r="E10094">
        <v>0</v>
      </c>
      <c r="F10094">
        <v>90</v>
      </c>
      <c r="G10094">
        <v>65</v>
      </c>
      <c r="H10094" t="s">
        <v>303</v>
      </c>
      <c r="I10094" t="s">
        <v>170</v>
      </c>
      <c r="J10094">
        <v>21.942616946423421</v>
      </c>
      <c r="L10094" s="47"/>
      <c r="M10094" s="47"/>
    </row>
    <row r="10095" spans="1:13" x14ac:dyDescent="0.4">
      <c r="A10095" t="str">
        <f t="shared" si="157"/>
        <v>25_4M_M_3_365_5_HH800_Core</v>
      </c>
      <c r="B10095">
        <v>25</v>
      </c>
      <c r="C10095" t="s">
        <v>173</v>
      </c>
      <c r="D10095" t="s">
        <v>174</v>
      </c>
      <c r="E10095">
        <v>3</v>
      </c>
      <c r="F10095">
        <v>365</v>
      </c>
      <c r="G10095">
        <v>5</v>
      </c>
      <c r="H10095" t="s">
        <v>303</v>
      </c>
      <c r="I10095" t="s">
        <v>170</v>
      </c>
      <c r="J10095">
        <v>0.7025317570792915</v>
      </c>
      <c r="L10095" s="47"/>
      <c r="M10095" s="47"/>
    </row>
    <row r="10096" spans="1:13" x14ac:dyDescent="0.4">
      <c r="A10096" t="str">
        <f t="shared" si="157"/>
        <v>42_4A_F_0_180_2_HH800_Core</v>
      </c>
      <c r="B10096">
        <v>42</v>
      </c>
      <c r="C10096" t="s">
        <v>168</v>
      </c>
      <c r="D10096" t="s">
        <v>169</v>
      </c>
      <c r="E10096">
        <v>0</v>
      </c>
      <c r="F10096">
        <v>180</v>
      </c>
      <c r="G10096">
        <v>2</v>
      </c>
      <c r="H10096" t="s">
        <v>303</v>
      </c>
      <c r="I10096" t="s">
        <v>170</v>
      </c>
      <c r="J10096">
        <v>18.650466355293354</v>
      </c>
      <c r="L10096" s="47"/>
      <c r="M10096" s="47"/>
    </row>
    <row r="10097" spans="1:13" x14ac:dyDescent="0.4">
      <c r="A10097" t="str">
        <f t="shared" si="157"/>
        <v>40_4A_M_6_365_5_HH800_Core</v>
      </c>
      <c r="B10097">
        <v>40</v>
      </c>
      <c r="C10097" t="s">
        <v>168</v>
      </c>
      <c r="D10097" t="s">
        <v>174</v>
      </c>
      <c r="E10097">
        <v>6</v>
      </c>
      <c r="F10097">
        <v>365</v>
      </c>
      <c r="G10097">
        <v>5</v>
      </c>
      <c r="H10097" t="s">
        <v>303</v>
      </c>
      <c r="I10097" t="s">
        <v>170</v>
      </c>
      <c r="J10097">
        <v>2.3475720046159916</v>
      </c>
      <c r="L10097" s="47"/>
      <c r="M10097" s="47"/>
    </row>
    <row r="10098" spans="1:13" x14ac:dyDescent="0.4">
      <c r="A10098" t="str">
        <f t="shared" si="157"/>
        <v>28_4A_F_6_180_5_HH800_Core</v>
      </c>
      <c r="B10098">
        <v>28</v>
      </c>
      <c r="C10098" t="s">
        <v>168</v>
      </c>
      <c r="D10098" t="s">
        <v>169</v>
      </c>
      <c r="E10098">
        <v>6</v>
      </c>
      <c r="F10098">
        <v>180</v>
      </c>
      <c r="G10098">
        <v>5</v>
      </c>
      <c r="H10098" t="s">
        <v>303</v>
      </c>
      <c r="I10098" t="s">
        <v>170</v>
      </c>
      <c r="J10098">
        <v>2.2722968223618443</v>
      </c>
      <c r="L10098" s="47"/>
      <c r="M10098" s="47"/>
    </row>
    <row r="10099" spans="1:13" x14ac:dyDescent="0.4">
      <c r="A10099" t="str">
        <f t="shared" si="157"/>
        <v>31_4A_F_0_90_2_HH800_Core</v>
      </c>
      <c r="B10099">
        <v>31</v>
      </c>
      <c r="C10099" t="s">
        <v>168</v>
      </c>
      <c r="D10099" t="s">
        <v>169</v>
      </c>
      <c r="E10099">
        <v>0</v>
      </c>
      <c r="F10099">
        <v>90</v>
      </c>
      <c r="G10099">
        <v>2</v>
      </c>
      <c r="H10099" t="s">
        <v>303</v>
      </c>
      <c r="I10099" t="s">
        <v>170</v>
      </c>
      <c r="J10099">
        <v>16.412336254583639</v>
      </c>
      <c r="L10099" s="47"/>
      <c r="M10099" s="47"/>
    </row>
    <row r="10100" spans="1:13" x14ac:dyDescent="0.4">
      <c r="A10100" t="str">
        <f t="shared" si="157"/>
        <v>33_4A_M_0_180_5_HH800_Core</v>
      </c>
      <c r="B10100">
        <v>33</v>
      </c>
      <c r="C10100" t="s">
        <v>168</v>
      </c>
      <c r="D10100" t="s">
        <v>174</v>
      </c>
      <c r="E10100">
        <v>0</v>
      </c>
      <c r="F10100">
        <v>180</v>
      </c>
      <c r="G10100">
        <v>5</v>
      </c>
      <c r="H10100" t="s">
        <v>303</v>
      </c>
      <c r="I10100" t="s">
        <v>170</v>
      </c>
      <c r="J10100">
        <v>14.179829322331171</v>
      </c>
      <c r="L10100" s="47"/>
      <c r="M10100" s="47"/>
    </row>
    <row r="10101" spans="1:13" x14ac:dyDescent="0.4">
      <c r="A10101" t="str">
        <f t="shared" si="157"/>
        <v>30_4A_M_6_365_5_HH800_Core</v>
      </c>
      <c r="B10101">
        <v>30</v>
      </c>
      <c r="C10101" t="s">
        <v>168</v>
      </c>
      <c r="D10101" t="s">
        <v>174</v>
      </c>
      <c r="E10101">
        <v>6</v>
      </c>
      <c r="F10101">
        <v>365</v>
      </c>
      <c r="G10101">
        <v>5</v>
      </c>
      <c r="H10101" t="s">
        <v>303</v>
      </c>
      <c r="I10101" t="s">
        <v>170</v>
      </c>
      <c r="J10101">
        <v>1.8460885016885897</v>
      </c>
      <c r="L10101" s="47"/>
      <c r="M10101" s="47"/>
    </row>
    <row r="10102" spans="1:13" x14ac:dyDescent="0.4">
      <c r="A10102" t="str">
        <f t="shared" si="157"/>
        <v>36_4A_F_6_365_5_HH800_Core</v>
      </c>
      <c r="B10102">
        <v>36</v>
      </c>
      <c r="C10102" t="s">
        <v>168</v>
      </c>
      <c r="D10102" t="s">
        <v>169</v>
      </c>
      <c r="E10102">
        <v>6</v>
      </c>
      <c r="F10102">
        <v>365</v>
      </c>
      <c r="G10102">
        <v>5</v>
      </c>
      <c r="H10102" t="s">
        <v>303</v>
      </c>
      <c r="I10102" t="s">
        <v>170</v>
      </c>
      <c r="J10102">
        <v>2.3469679507067283</v>
      </c>
      <c r="L10102" s="47"/>
      <c r="M10102" s="47"/>
    </row>
    <row r="10103" spans="1:13" x14ac:dyDescent="0.4">
      <c r="A10103" t="str">
        <f t="shared" si="157"/>
        <v>33_4A_F_0_180_2_HH800_Core</v>
      </c>
      <c r="B10103">
        <v>33</v>
      </c>
      <c r="C10103" t="s">
        <v>168</v>
      </c>
      <c r="D10103" t="s">
        <v>169</v>
      </c>
      <c r="E10103">
        <v>0</v>
      </c>
      <c r="F10103">
        <v>180</v>
      </c>
      <c r="G10103">
        <v>2</v>
      </c>
      <c r="H10103" t="s">
        <v>303</v>
      </c>
      <c r="I10103" t="s">
        <v>170</v>
      </c>
      <c r="J10103">
        <v>14.300230129185977</v>
      </c>
      <c r="L10103" s="47"/>
      <c r="M10103" s="47"/>
    </row>
    <row r="10104" spans="1:13" x14ac:dyDescent="0.4">
      <c r="A10104" t="str">
        <f t="shared" si="157"/>
        <v>32_4A_M_0_180_5_HH800_Core</v>
      </c>
      <c r="B10104">
        <v>32</v>
      </c>
      <c r="C10104" t="s">
        <v>168</v>
      </c>
      <c r="D10104" t="s">
        <v>174</v>
      </c>
      <c r="E10104">
        <v>0</v>
      </c>
      <c r="F10104">
        <v>180</v>
      </c>
      <c r="G10104">
        <v>5</v>
      </c>
      <c r="H10104" t="s">
        <v>303</v>
      </c>
      <c r="I10104" t="s">
        <v>170</v>
      </c>
      <c r="J10104">
        <v>13.245620426884551</v>
      </c>
      <c r="L10104" s="47"/>
      <c r="M10104" s="47"/>
    </row>
    <row r="10105" spans="1:13" x14ac:dyDescent="0.4">
      <c r="A10105" t="str">
        <f t="shared" si="157"/>
        <v>32_4A_M_3_90_5_HH800_Core</v>
      </c>
      <c r="B10105">
        <v>32</v>
      </c>
      <c r="C10105" t="s">
        <v>168</v>
      </c>
      <c r="D10105" t="s">
        <v>174</v>
      </c>
      <c r="E10105">
        <v>3</v>
      </c>
      <c r="F10105">
        <v>90</v>
      </c>
      <c r="G10105">
        <v>5</v>
      </c>
      <c r="H10105" t="s">
        <v>303</v>
      </c>
      <c r="I10105" t="s">
        <v>170</v>
      </c>
      <c r="J10105">
        <v>1.316945793972143</v>
      </c>
      <c r="L10105" s="47"/>
      <c r="M10105" s="47"/>
    </row>
    <row r="10106" spans="1:13" x14ac:dyDescent="0.4">
      <c r="A10106" t="str">
        <f t="shared" si="157"/>
        <v>30_4A_M_0_365_5_HH800_Core</v>
      </c>
      <c r="B10106">
        <v>30</v>
      </c>
      <c r="C10106" t="s">
        <v>168</v>
      </c>
      <c r="D10106" t="s">
        <v>174</v>
      </c>
      <c r="E10106">
        <v>0</v>
      </c>
      <c r="F10106">
        <v>365</v>
      </c>
      <c r="G10106">
        <v>5</v>
      </c>
      <c r="H10106" t="s">
        <v>303</v>
      </c>
      <c r="I10106" t="s">
        <v>170</v>
      </c>
      <c r="J10106">
        <v>11.571745973035146</v>
      </c>
      <c r="L10106" s="47"/>
      <c r="M10106" s="47"/>
    </row>
    <row r="10107" spans="1:13" x14ac:dyDescent="0.4">
      <c r="A10107" t="str">
        <f t="shared" si="157"/>
        <v>33_4A_M_3_180_5_HH800_Core</v>
      </c>
      <c r="B10107">
        <v>33</v>
      </c>
      <c r="C10107" t="s">
        <v>168</v>
      </c>
      <c r="D10107" t="s">
        <v>174</v>
      </c>
      <c r="E10107">
        <v>3</v>
      </c>
      <c r="F10107">
        <v>180</v>
      </c>
      <c r="G10107">
        <v>5</v>
      </c>
      <c r="H10107" t="s">
        <v>303</v>
      </c>
      <c r="I10107" t="s">
        <v>170</v>
      </c>
      <c r="J10107">
        <v>1.5871486478506052</v>
      </c>
      <c r="L10107" s="47"/>
      <c r="M10107" s="47"/>
    </row>
    <row r="10108" spans="1:13" x14ac:dyDescent="0.4">
      <c r="A10108" t="str">
        <f t="shared" si="157"/>
        <v>29_4M_M_6_365_5_HH800_Core</v>
      </c>
      <c r="B10108">
        <v>29</v>
      </c>
      <c r="C10108" t="s">
        <v>173</v>
      </c>
      <c r="D10108" t="s">
        <v>174</v>
      </c>
      <c r="E10108">
        <v>6</v>
      </c>
      <c r="F10108">
        <v>365</v>
      </c>
      <c r="G10108">
        <v>5</v>
      </c>
      <c r="H10108" t="s">
        <v>303</v>
      </c>
      <c r="I10108" t="s">
        <v>170</v>
      </c>
      <c r="J10108">
        <v>1.9534025128587491</v>
      </c>
      <c r="L10108" s="47"/>
      <c r="M10108" s="47"/>
    </row>
    <row r="10109" spans="1:13" x14ac:dyDescent="0.4">
      <c r="A10109" t="str">
        <f t="shared" si="157"/>
        <v>27_4A_M_6_180_5_HH800_Core</v>
      </c>
      <c r="B10109">
        <v>27</v>
      </c>
      <c r="C10109" t="s">
        <v>168</v>
      </c>
      <c r="D10109" t="s">
        <v>174</v>
      </c>
      <c r="E10109">
        <v>6</v>
      </c>
      <c r="F10109">
        <v>180</v>
      </c>
      <c r="G10109">
        <v>5</v>
      </c>
      <c r="H10109" t="s">
        <v>303</v>
      </c>
      <c r="I10109" t="s">
        <v>170</v>
      </c>
      <c r="J10109">
        <v>1.6168401312992344</v>
      </c>
      <c r="L10109" s="47"/>
      <c r="M10109" s="47"/>
    </row>
    <row r="10110" spans="1:13" x14ac:dyDescent="0.4">
      <c r="A10110" t="str">
        <f t="shared" si="157"/>
        <v>37_4A_F_0_180_2_HH800_Core</v>
      </c>
      <c r="B10110">
        <v>37</v>
      </c>
      <c r="C10110" t="s">
        <v>168</v>
      </c>
      <c r="D10110" t="s">
        <v>169</v>
      </c>
      <c r="E10110">
        <v>0</v>
      </c>
      <c r="F10110">
        <v>180</v>
      </c>
      <c r="G10110">
        <v>2</v>
      </c>
      <c r="H10110" t="s">
        <v>303</v>
      </c>
      <c r="I10110" t="s">
        <v>170</v>
      </c>
      <c r="J10110">
        <v>15.576712935352653</v>
      </c>
      <c r="L10110" s="47"/>
      <c r="M10110" s="47"/>
    </row>
    <row r="10111" spans="1:13" x14ac:dyDescent="0.4">
      <c r="A10111" t="str">
        <f t="shared" si="157"/>
        <v>26_4A_M_6_365_5_HH800_Core</v>
      </c>
      <c r="B10111">
        <v>26</v>
      </c>
      <c r="C10111" t="s">
        <v>168</v>
      </c>
      <c r="D10111" t="s">
        <v>174</v>
      </c>
      <c r="E10111">
        <v>6</v>
      </c>
      <c r="F10111">
        <v>365</v>
      </c>
      <c r="G10111">
        <v>5</v>
      </c>
      <c r="H10111" t="s">
        <v>303</v>
      </c>
      <c r="I10111" t="s">
        <v>170</v>
      </c>
      <c r="J10111">
        <v>1.3314234568502268</v>
      </c>
      <c r="L10111" s="47"/>
      <c r="M10111" s="47"/>
    </row>
    <row r="10112" spans="1:13" x14ac:dyDescent="0.4">
      <c r="A10112" t="str">
        <f t="shared" si="157"/>
        <v>39_2A_F_3_90_70_HH800_Core</v>
      </c>
      <c r="B10112">
        <v>39</v>
      </c>
      <c r="C10112" t="s">
        <v>176</v>
      </c>
      <c r="D10112" t="s">
        <v>169</v>
      </c>
      <c r="E10112">
        <v>3</v>
      </c>
      <c r="F10112">
        <v>90</v>
      </c>
      <c r="G10112">
        <v>70</v>
      </c>
      <c r="H10112" t="s">
        <v>303</v>
      </c>
      <c r="I10112" t="s">
        <v>170</v>
      </c>
      <c r="J10112">
        <v>20.590028833854248</v>
      </c>
      <c r="L10112" s="47"/>
      <c r="M10112" s="47"/>
    </row>
    <row r="10113" spans="1:13" x14ac:dyDescent="0.4">
      <c r="A10113" t="str">
        <f t="shared" si="157"/>
        <v>30_4A_M_3_90_5_HH800_Core</v>
      </c>
      <c r="B10113">
        <v>30</v>
      </c>
      <c r="C10113" t="s">
        <v>168</v>
      </c>
      <c r="D10113" t="s">
        <v>174</v>
      </c>
      <c r="E10113">
        <v>3</v>
      </c>
      <c r="F10113">
        <v>90</v>
      </c>
      <c r="G10113">
        <v>5</v>
      </c>
      <c r="H10113" t="s">
        <v>303</v>
      </c>
      <c r="I10113" t="s">
        <v>170</v>
      </c>
      <c r="J10113">
        <v>1.2751216437742334</v>
      </c>
      <c r="L10113" s="47"/>
      <c r="M10113" s="47"/>
    </row>
    <row r="10114" spans="1:13" x14ac:dyDescent="0.4">
      <c r="A10114" t="str">
        <f t="shared" si="157"/>
        <v>27_4A_M_6_365_5_HH800_Core</v>
      </c>
      <c r="B10114">
        <v>27</v>
      </c>
      <c r="C10114" t="s">
        <v>168</v>
      </c>
      <c r="D10114" t="s">
        <v>174</v>
      </c>
      <c r="E10114">
        <v>6</v>
      </c>
      <c r="F10114">
        <v>365</v>
      </c>
      <c r="G10114">
        <v>5</v>
      </c>
      <c r="H10114" t="s">
        <v>303</v>
      </c>
      <c r="I10114" t="s">
        <v>170</v>
      </c>
      <c r="J10114">
        <v>1.8765013796970798</v>
      </c>
      <c r="L10114" s="47"/>
      <c r="M10114" s="47"/>
    </row>
    <row r="10115" spans="1:13" x14ac:dyDescent="0.4">
      <c r="A10115" t="str">
        <f t="shared" ref="A10115:A10178" si="158">B10115&amp;"_"&amp;C10115&amp;"_"&amp;D10115&amp;"_"&amp;E10115&amp;"_"&amp;F10115&amp;"_"&amp;G10115&amp;"_"&amp;H10115&amp;"_"&amp;I10115</f>
        <v>29_4A_M_0_180_2_HH800_Core</v>
      </c>
      <c r="B10115">
        <v>29</v>
      </c>
      <c r="C10115" t="s">
        <v>168</v>
      </c>
      <c r="D10115" t="s">
        <v>174</v>
      </c>
      <c r="E10115">
        <v>0</v>
      </c>
      <c r="F10115">
        <v>180</v>
      </c>
      <c r="G10115">
        <v>2</v>
      </c>
      <c r="H10115" t="s">
        <v>303</v>
      </c>
      <c r="I10115" t="s">
        <v>170</v>
      </c>
      <c r="J10115">
        <v>8.6902932111489779</v>
      </c>
      <c r="L10115" s="47"/>
      <c r="M10115" s="47"/>
    </row>
    <row r="10116" spans="1:13" x14ac:dyDescent="0.4">
      <c r="A10116" t="str">
        <f t="shared" si="158"/>
        <v>59_2A_F_6_90_70_HH800_Core</v>
      </c>
      <c r="B10116">
        <v>59</v>
      </c>
      <c r="C10116" t="s">
        <v>176</v>
      </c>
      <c r="D10116" t="s">
        <v>169</v>
      </c>
      <c r="E10116">
        <v>6</v>
      </c>
      <c r="F10116">
        <v>90</v>
      </c>
      <c r="G10116">
        <v>70</v>
      </c>
      <c r="H10116" t="s">
        <v>303</v>
      </c>
      <c r="I10116" t="s">
        <v>170</v>
      </c>
      <c r="J10116">
        <v>27.625587608223753</v>
      </c>
      <c r="L10116" s="47"/>
      <c r="M10116" s="47"/>
    </row>
    <row r="10117" spans="1:13" x14ac:dyDescent="0.4">
      <c r="A10117" t="str">
        <f t="shared" si="158"/>
        <v>28_4A_M_3_180_5_HH800_Core</v>
      </c>
      <c r="B10117">
        <v>28</v>
      </c>
      <c r="C10117" t="s">
        <v>168</v>
      </c>
      <c r="D10117" t="s">
        <v>174</v>
      </c>
      <c r="E10117">
        <v>3</v>
      </c>
      <c r="F10117">
        <v>180</v>
      </c>
      <c r="G10117">
        <v>5</v>
      </c>
      <c r="H10117" t="s">
        <v>303</v>
      </c>
      <c r="I10117" t="s">
        <v>170</v>
      </c>
      <c r="J10117">
        <v>1.5940212139898777</v>
      </c>
      <c r="L10117" s="47"/>
      <c r="M10117" s="47"/>
    </row>
    <row r="10118" spans="1:13" x14ac:dyDescent="0.4">
      <c r="A10118" t="str">
        <f t="shared" si="158"/>
        <v>32_4A_M_3_180_5_HH800_Core</v>
      </c>
      <c r="B10118">
        <v>32</v>
      </c>
      <c r="C10118" t="s">
        <v>168</v>
      </c>
      <c r="D10118" t="s">
        <v>174</v>
      </c>
      <c r="E10118">
        <v>3</v>
      </c>
      <c r="F10118">
        <v>180</v>
      </c>
      <c r="G10118">
        <v>5</v>
      </c>
      <c r="H10118" t="s">
        <v>303</v>
      </c>
      <c r="I10118" t="s">
        <v>170</v>
      </c>
      <c r="J10118">
        <v>1.1339875304712503</v>
      </c>
      <c r="L10118" s="47"/>
      <c r="M10118" s="47"/>
    </row>
    <row r="10119" spans="1:13" x14ac:dyDescent="0.4">
      <c r="A10119" t="str">
        <f t="shared" si="158"/>
        <v>59_1A_F_0_180_2_HH800_Core</v>
      </c>
      <c r="B10119">
        <v>59</v>
      </c>
      <c r="C10119" t="s">
        <v>178</v>
      </c>
      <c r="D10119" t="s">
        <v>169</v>
      </c>
      <c r="E10119">
        <v>0</v>
      </c>
      <c r="F10119">
        <v>180</v>
      </c>
      <c r="G10119">
        <v>2</v>
      </c>
      <c r="H10119" t="s">
        <v>303</v>
      </c>
      <c r="I10119" t="s">
        <v>170</v>
      </c>
      <c r="J10119">
        <v>85.583948181623697</v>
      </c>
      <c r="L10119" s="47"/>
      <c r="M10119" s="47"/>
    </row>
    <row r="10120" spans="1:13" x14ac:dyDescent="0.4">
      <c r="A10120" t="str">
        <f t="shared" si="158"/>
        <v>32_4A_M_6_90_5_HH800_Core</v>
      </c>
      <c r="B10120">
        <v>32</v>
      </c>
      <c r="C10120" t="s">
        <v>168</v>
      </c>
      <c r="D10120" t="s">
        <v>174</v>
      </c>
      <c r="E10120">
        <v>6</v>
      </c>
      <c r="F10120">
        <v>90</v>
      </c>
      <c r="G10120">
        <v>5</v>
      </c>
      <c r="H10120" t="s">
        <v>303</v>
      </c>
      <c r="I10120" t="s">
        <v>170</v>
      </c>
      <c r="J10120">
        <v>1.5036478697713509</v>
      </c>
      <c r="L10120" s="47"/>
      <c r="M10120" s="47"/>
    </row>
    <row r="10121" spans="1:13" x14ac:dyDescent="0.4">
      <c r="A10121" t="str">
        <f t="shared" si="158"/>
        <v>26_4A_M_0_365_5_HH800_Core</v>
      </c>
      <c r="B10121">
        <v>26</v>
      </c>
      <c r="C10121" t="s">
        <v>168</v>
      </c>
      <c r="D10121" t="s">
        <v>174</v>
      </c>
      <c r="E10121">
        <v>0</v>
      </c>
      <c r="F10121">
        <v>365</v>
      </c>
      <c r="G10121">
        <v>5</v>
      </c>
      <c r="H10121" t="s">
        <v>303</v>
      </c>
      <c r="I10121" t="s">
        <v>170</v>
      </c>
      <c r="J10121">
        <v>10.665236124319673</v>
      </c>
      <c r="L10121" s="47"/>
      <c r="M10121" s="47"/>
    </row>
    <row r="10122" spans="1:13" x14ac:dyDescent="0.4">
      <c r="A10122" t="str">
        <f t="shared" si="158"/>
        <v>26_4A_M_3_365_5_HH800_Core</v>
      </c>
      <c r="B10122">
        <v>26</v>
      </c>
      <c r="C10122" t="s">
        <v>168</v>
      </c>
      <c r="D10122" t="s">
        <v>174</v>
      </c>
      <c r="E10122">
        <v>3</v>
      </c>
      <c r="F10122">
        <v>365</v>
      </c>
      <c r="G10122">
        <v>5</v>
      </c>
      <c r="H10122" t="s">
        <v>303</v>
      </c>
      <c r="I10122" t="s">
        <v>170</v>
      </c>
      <c r="J10122">
        <v>0.67311194914847772</v>
      </c>
      <c r="L10122" s="47"/>
      <c r="M10122" s="47"/>
    </row>
    <row r="10123" spans="1:13" x14ac:dyDescent="0.4">
      <c r="A10123" t="str">
        <f t="shared" si="158"/>
        <v>28_4A_F_6_365_5_HH800_Core</v>
      </c>
      <c r="B10123">
        <v>28</v>
      </c>
      <c r="C10123" t="s">
        <v>168</v>
      </c>
      <c r="D10123" t="s">
        <v>169</v>
      </c>
      <c r="E10123">
        <v>6</v>
      </c>
      <c r="F10123">
        <v>365</v>
      </c>
      <c r="G10123">
        <v>5</v>
      </c>
      <c r="H10123" t="s">
        <v>303</v>
      </c>
      <c r="I10123" t="s">
        <v>170</v>
      </c>
      <c r="J10123">
        <v>2.3172942921919266</v>
      </c>
      <c r="L10123" s="47"/>
      <c r="M10123" s="47"/>
    </row>
    <row r="10124" spans="1:13" x14ac:dyDescent="0.4">
      <c r="A10124" t="str">
        <f t="shared" si="158"/>
        <v>31_1M_F_0_60_2_HH800_Core</v>
      </c>
      <c r="B10124">
        <v>31</v>
      </c>
      <c r="C10124" t="s">
        <v>177</v>
      </c>
      <c r="D10124" t="s">
        <v>169</v>
      </c>
      <c r="E10124">
        <v>0</v>
      </c>
      <c r="F10124">
        <v>60</v>
      </c>
      <c r="G10124">
        <v>2</v>
      </c>
      <c r="H10124" t="s">
        <v>303</v>
      </c>
      <c r="I10124" t="s">
        <v>170</v>
      </c>
      <c r="J10124">
        <v>54.012685137866711</v>
      </c>
      <c r="L10124" s="47"/>
      <c r="M10124" s="47"/>
    </row>
    <row r="10125" spans="1:13" x14ac:dyDescent="0.4">
      <c r="A10125" t="str">
        <f t="shared" si="158"/>
        <v>28_4A_M_3_90_5_HH800_Core</v>
      </c>
      <c r="B10125">
        <v>28</v>
      </c>
      <c r="C10125" t="s">
        <v>168</v>
      </c>
      <c r="D10125" t="s">
        <v>174</v>
      </c>
      <c r="E10125">
        <v>3</v>
      </c>
      <c r="F10125">
        <v>90</v>
      </c>
      <c r="G10125">
        <v>5</v>
      </c>
      <c r="H10125" t="s">
        <v>303</v>
      </c>
      <c r="I10125" t="s">
        <v>170</v>
      </c>
      <c r="J10125">
        <v>0.84126378045844086</v>
      </c>
      <c r="L10125" s="47"/>
      <c r="M10125" s="47"/>
    </row>
    <row r="10126" spans="1:13" x14ac:dyDescent="0.4">
      <c r="A10126" t="str">
        <f t="shared" si="158"/>
        <v>63_1M_M_0_60_65_HH800_Core</v>
      </c>
      <c r="B10126">
        <v>63</v>
      </c>
      <c r="C10126" t="s">
        <v>177</v>
      </c>
      <c r="D10126" t="s">
        <v>174</v>
      </c>
      <c r="E10126">
        <v>0</v>
      </c>
      <c r="F10126">
        <v>60</v>
      </c>
      <c r="G10126">
        <v>65</v>
      </c>
      <c r="H10126" t="s">
        <v>303</v>
      </c>
      <c r="I10126" t="s">
        <v>170</v>
      </c>
      <c r="J10126">
        <v>270.68681404368772</v>
      </c>
      <c r="L10126" s="47"/>
      <c r="M10126" s="47"/>
    </row>
    <row r="10127" spans="1:13" x14ac:dyDescent="0.4">
      <c r="A10127" t="str">
        <f t="shared" si="158"/>
        <v>32_4A_M_6_180_5_HH800_Core</v>
      </c>
      <c r="B10127">
        <v>32</v>
      </c>
      <c r="C10127" t="s">
        <v>168</v>
      </c>
      <c r="D10127" t="s">
        <v>174</v>
      </c>
      <c r="E10127">
        <v>6</v>
      </c>
      <c r="F10127">
        <v>180</v>
      </c>
      <c r="G10127">
        <v>5</v>
      </c>
      <c r="H10127" t="s">
        <v>303</v>
      </c>
      <c r="I10127" t="s">
        <v>170</v>
      </c>
      <c r="J10127">
        <v>1.4395184030467627</v>
      </c>
      <c r="L10127" s="47"/>
      <c r="M10127" s="47"/>
    </row>
    <row r="10128" spans="1:13" x14ac:dyDescent="0.4">
      <c r="A10128" t="str">
        <f t="shared" si="158"/>
        <v>27_4A_M_6_90_5_HH800_Core</v>
      </c>
      <c r="B10128">
        <v>27</v>
      </c>
      <c r="C10128" t="s">
        <v>168</v>
      </c>
      <c r="D10128" t="s">
        <v>174</v>
      </c>
      <c r="E10128">
        <v>6</v>
      </c>
      <c r="F10128">
        <v>90</v>
      </c>
      <c r="G10128">
        <v>5</v>
      </c>
      <c r="H10128" t="s">
        <v>303</v>
      </c>
      <c r="I10128" t="s">
        <v>170</v>
      </c>
      <c r="J10128">
        <v>1.4867383245360084</v>
      </c>
      <c r="L10128" s="47"/>
      <c r="M10128" s="47"/>
    </row>
    <row r="10129" spans="1:13" x14ac:dyDescent="0.4">
      <c r="A10129" t="str">
        <f t="shared" si="158"/>
        <v>28_4A_M_0_180_2_HH800_Core</v>
      </c>
      <c r="B10129">
        <v>28</v>
      </c>
      <c r="C10129" t="s">
        <v>168</v>
      </c>
      <c r="D10129" t="s">
        <v>174</v>
      </c>
      <c r="E10129">
        <v>0</v>
      </c>
      <c r="F10129">
        <v>180</v>
      </c>
      <c r="G10129">
        <v>2</v>
      </c>
      <c r="H10129" t="s">
        <v>303</v>
      </c>
      <c r="I10129" t="s">
        <v>170</v>
      </c>
      <c r="J10129">
        <v>8.7750208395828171</v>
      </c>
      <c r="L10129" s="47"/>
      <c r="M10129" s="47"/>
    </row>
    <row r="10130" spans="1:13" x14ac:dyDescent="0.4">
      <c r="A10130" t="str">
        <f t="shared" si="158"/>
        <v>29_4M_M_3_365_5_HH800_Core</v>
      </c>
      <c r="B10130">
        <v>29</v>
      </c>
      <c r="C10130" t="s">
        <v>173</v>
      </c>
      <c r="D10130" t="s">
        <v>174</v>
      </c>
      <c r="E10130">
        <v>3</v>
      </c>
      <c r="F10130">
        <v>365</v>
      </c>
      <c r="G10130">
        <v>5</v>
      </c>
      <c r="H10130" t="s">
        <v>303</v>
      </c>
      <c r="I10130" t="s">
        <v>170</v>
      </c>
      <c r="J10130">
        <v>1.3473201107949639</v>
      </c>
      <c r="L10130" s="47"/>
      <c r="M10130" s="47"/>
    </row>
    <row r="10131" spans="1:13" x14ac:dyDescent="0.4">
      <c r="A10131" t="str">
        <f t="shared" si="158"/>
        <v>58_2A_F_6_90_67_HH800_Core</v>
      </c>
      <c r="B10131">
        <v>58</v>
      </c>
      <c r="C10131" t="s">
        <v>176</v>
      </c>
      <c r="D10131" t="s">
        <v>169</v>
      </c>
      <c r="E10131">
        <v>6</v>
      </c>
      <c r="F10131">
        <v>90</v>
      </c>
      <c r="G10131">
        <v>67</v>
      </c>
      <c r="H10131" t="s">
        <v>303</v>
      </c>
      <c r="I10131" t="s">
        <v>170</v>
      </c>
      <c r="J10131">
        <v>14.979371578318508</v>
      </c>
      <c r="L10131" s="47"/>
      <c r="M10131" s="47"/>
    </row>
    <row r="10132" spans="1:13" x14ac:dyDescent="0.4">
      <c r="A10132" t="str">
        <f t="shared" si="158"/>
        <v>64_2A_F_3_180_65_HH800_Core</v>
      </c>
      <c r="B10132">
        <v>64</v>
      </c>
      <c r="C10132" t="s">
        <v>176</v>
      </c>
      <c r="D10132" t="s">
        <v>169</v>
      </c>
      <c r="E10132">
        <v>3</v>
      </c>
      <c r="F10132">
        <v>180</v>
      </c>
      <c r="G10132">
        <v>65</v>
      </c>
      <c r="H10132" t="s">
        <v>303</v>
      </c>
      <c r="I10132" t="s">
        <v>170</v>
      </c>
      <c r="J10132">
        <v>4.3338406418154571</v>
      </c>
      <c r="L10132" s="47"/>
      <c r="M10132" s="47"/>
    </row>
    <row r="10133" spans="1:13" x14ac:dyDescent="0.4">
      <c r="A10133" t="str">
        <f t="shared" si="158"/>
        <v>47_2A_F_6_90_67_HH800_Core</v>
      </c>
      <c r="B10133">
        <v>47</v>
      </c>
      <c r="C10133" t="s">
        <v>176</v>
      </c>
      <c r="D10133" t="s">
        <v>169</v>
      </c>
      <c r="E10133">
        <v>6</v>
      </c>
      <c r="F10133">
        <v>90</v>
      </c>
      <c r="G10133">
        <v>67</v>
      </c>
      <c r="H10133" t="s">
        <v>303</v>
      </c>
      <c r="I10133" t="s">
        <v>170</v>
      </c>
      <c r="J10133">
        <v>28.987446765257928</v>
      </c>
      <c r="L10133" s="47"/>
      <c r="M10133" s="47"/>
    </row>
    <row r="10134" spans="1:13" x14ac:dyDescent="0.4">
      <c r="A10134" t="str">
        <f t="shared" si="158"/>
        <v>30_4A_M_3_365_5_HH800_Core</v>
      </c>
      <c r="B10134">
        <v>30</v>
      </c>
      <c r="C10134" t="s">
        <v>168</v>
      </c>
      <c r="D10134" t="s">
        <v>174</v>
      </c>
      <c r="E10134">
        <v>3</v>
      </c>
      <c r="F10134">
        <v>365</v>
      </c>
      <c r="G10134">
        <v>5</v>
      </c>
      <c r="H10134" t="s">
        <v>303</v>
      </c>
      <c r="I10134" t="s">
        <v>170</v>
      </c>
      <c r="J10134">
        <v>1.3096759813379948</v>
      </c>
      <c r="L10134" s="47"/>
      <c r="M10134" s="47"/>
    </row>
    <row r="10135" spans="1:13" x14ac:dyDescent="0.4">
      <c r="A10135" t="str">
        <f t="shared" si="158"/>
        <v>28_4A_M_3_365_5_HH800_Core</v>
      </c>
      <c r="B10135">
        <v>28</v>
      </c>
      <c r="C10135" t="s">
        <v>168</v>
      </c>
      <c r="D10135" t="s">
        <v>174</v>
      </c>
      <c r="E10135">
        <v>3</v>
      </c>
      <c r="F10135">
        <v>365</v>
      </c>
      <c r="G10135">
        <v>5</v>
      </c>
      <c r="H10135" t="s">
        <v>303</v>
      </c>
      <c r="I10135" t="s">
        <v>170</v>
      </c>
      <c r="J10135">
        <v>0.74433409848362164</v>
      </c>
      <c r="L10135" s="47"/>
      <c r="M10135" s="47"/>
    </row>
    <row r="10136" spans="1:13" x14ac:dyDescent="0.4">
      <c r="A10136" t="str">
        <f t="shared" si="158"/>
        <v>62_4M_M_6_60_70_HH800_Core</v>
      </c>
      <c r="B10136">
        <v>62</v>
      </c>
      <c r="C10136" t="s">
        <v>173</v>
      </c>
      <c r="D10136" t="s">
        <v>174</v>
      </c>
      <c r="E10136">
        <v>6</v>
      </c>
      <c r="F10136">
        <v>60</v>
      </c>
      <c r="G10136">
        <v>70</v>
      </c>
      <c r="H10136" t="s">
        <v>303</v>
      </c>
      <c r="I10136" t="s">
        <v>170</v>
      </c>
      <c r="J10136">
        <v>14.123237855325632</v>
      </c>
      <c r="L10136" s="47"/>
      <c r="M10136" s="47"/>
    </row>
    <row r="10137" spans="1:13" x14ac:dyDescent="0.4">
      <c r="A10137" t="str">
        <f t="shared" si="158"/>
        <v>46_4M_F_0_90_67_HH800_Core</v>
      </c>
      <c r="B10137">
        <v>46</v>
      </c>
      <c r="C10137" t="s">
        <v>173</v>
      </c>
      <c r="D10137" t="s">
        <v>169</v>
      </c>
      <c r="E10137">
        <v>0</v>
      </c>
      <c r="F10137">
        <v>90</v>
      </c>
      <c r="G10137">
        <v>67</v>
      </c>
      <c r="H10137" t="s">
        <v>303</v>
      </c>
      <c r="I10137" t="s">
        <v>170</v>
      </c>
      <c r="J10137">
        <v>83.220758105670953</v>
      </c>
      <c r="L10137" s="47"/>
      <c r="M10137" s="47"/>
    </row>
    <row r="10138" spans="1:13" x14ac:dyDescent="0.4">
      <c r="A10138" t="str">
        <f t="shared" si="158"/>
        <v>64_1M_F_0_180_2_HH800_Core</v>
      </c>
      <c r="B10138">
        <v>64</v>
      </c>
      <c r="C10138" t="s">
        <v>177</v>
      </c>
      <c r="D10138" t="s">
        <v>169</v>
      </c>
      <c r="E10138">
        <v>0</v>
      </c>
      <c r="F10138">
        <v>180</v>
      </c>
      <c r="G10138">
        <v>2</v>
      </c>
      <c r="H10138" t="s">
        <v>303</v>
      </c>
      <c r="I10138" t="s">
        <v>170</v>
      </c>
      <c r="J10138">
        <v>103.71653977667161</v>
      </c>
      <c r="L10138" s="47"/>
      <c r="M10138" s="47"/>
    </row>
    <row r="10139" spans="1:13" x14ac:dyDescent="0.4">
      <c r="A10139" t="str">
        <f t="shared" si="158"/>
        <v>35_4M_M_6_180_65_HH800_Core</v>
      </c>
      <c r="B10139">
        <v>35</v>
      </c>
      <c r="C10139" t="s">
        <v>173</v>
      </c>
      <c r="D10139" t="s">
        <v>174</v>
      </c>
      <c r="E10139">
        <v>6</v>
      </c>
      <c r="F10139">
        <v>180</v>
      </c>
      <c r="G10139">
        <v>65</v>
      </c>
      <c r="H10139" t="s">
        <v>303</v>
      </c>
      <c r="I10139" t="s">
        <v>170</v>
      </c>
      <c r="J10139">
        <v>8.744295137638467</v>
      </c>
      <c r="L10139" s="47"/>
      <c r="M10139" s="47"/>
    </row>
    <row r="10140" spans="1:13" x14ac:dyDescent="0.4">
      <c r="A10140" t="str">
        <f t="shared" si="158"/>
        <v>51_4A_F_6_90_65_HH800_Core</v>
      </c>
      <c r="B10140">
        <v>51</v>
      </c>
      <c r="C10140" t="s">
        <v>168</v>
      </c>
      <c r="D10140" t="s">
        <v>169</v>
      </c>
      <c r="E10140">
        <v>6</v>
      </c>
      <c r="F10140">
        <v>90</v>
      </c>
      <c r="G10140">
        <v>65</v>
      </c>
      <c r="H10140" t="s">
        <v>303</v>
      </c>
      <c r="I10140" t="s">
        <v>170</v>
      </c>
      <c r="J10140">
        <v>12.464777395618714</v>
      </c>
      <c r="L10140" s="47"/>
      <c r="M10140" s="47"/>
    </row>
    <row r="10141" spans="1:13" x14ac:dyDescent="0.4">
      <c r="A10141" t="str">
        <f t="shared" si="158"/>
        <v>37_2M_F_6_90_67_HH800_Core</v>
      </c>
      <c r="B10141">
        <v>37</v>
      </c>
      <c r="C10141" t="s">
        <v>175</v>
      </c>
      <c r="D10141" t="s">
        <v>169</v>
      </c>
      <c r="E10141">
        <v>6</v>
      </c>
      <c r="F10141">
        <v>90</v>
      </c>
      <c r="G10141">
        <v>67</v>
      </c>
      <c r="H10141" t="s">
        <v>303</v>
      </c>
      <c r="I10141" t="s">
        <v>170</v>
      </c>
      <c r="J10141">
        <v>47.16420517602365</v>
      </c>
      <c r="L10141" s="47"/>
      <c r="M10141" s="47"/>
    </row>
    <row r="10142" spans="1:13" x14ac:dyDescent="0.4">
      <c r="A10142" t="str">
        <f t="shared" si="158"/>
        <v>60_4M_M_3_180_65_HH800_Core</v>
      </c>
      <c r="B10142">
        <v>60</v>
      </c>
      <c r="C10142" t="s">
        <v>173</v>
      </c>
      <c r="D10142" t="s">
        <v>174</v>
      </c>
      <c r="E10142">
        <v>3</v>
      </c>
      <c r="F10142">
        <v>180</v>
      </c>
      <c r="G10142">
        <v>65</v>
      </c>
      <c r="H10142" t="s">
        <v>303</v>
      </c>
      <c r="I10142" t="s">
        <v>170</v>
      </c>
      <c r="J10142">
        <v>2.583116663878064</v>
      </c>
      <c r="L10142" s="47"/>
      <c r="M10142" s="47"/>
    </row>
    <row r="10143" spans="1:13" x14ac:dyDescent="0.4">
      <c r="A10143" t="str">
        <f t="shared" si="158"/>
        <v>60_4M_M_6_365_65_HH800_Core</v>
      </c>
      <c r="B10143">
        <v>60</v>
      </c>
      <c r="C10143" t="s">
        <v>173</v>
      </c>
      <c r="D10143" t="s">
        <v>174</v>
      </c>
      <c r="E10143">
        <v>6</v>
      </c>
      <c r="F10143">
        <v>365</v>
      </c>
      <c r="G10143">
        <v>65</v>
      </c>
      <c r="H10143" t="s">
        <v>303</v>
      </c>
      <c r="I10143" t="s">
        <v>170</v>
      </c>
      <c r="J10143">
        <v>4.5662475051946672</v>
      </c>
      <c r="L10143" s="47"/>
      <c r="M10143" s="47"/>
    </row>
    <row r="10144" spans="1:13" x14ac:dyDescent="0.4">
      <c r="A10144" t="str">
        <f t="shared" si="158"/>
        <v>45_2A_F_6_90_67_HH800_Core</v>
      </c>
      <c r="B10144">
        <v>45</v>
      </c>
      <c r="C10144" t="s">
        <v>176</v>
      </c>
      <c r="D10144" t="s">
        <v>169</v>
      </c>
      <c r="E10144">
        <v>6</v>
      </c>
      <c r="F10144">
        <v>90</v>
      </c>
      <c r="G10144">
        <v>67</v>
      </c>
      <c r="H10144" t="s">
        <v>303</v>
      </c>
      <c r="I10144" t="s">
        <v>170</v>
      </c>
      <c r="J10144">
        <v>29.987148120789286</v>
      </c>
      <c r="L10144" s="47"/>
      <c r="M10144" s="47"/>
    </row>
    <row r="10145" spans="1:13" x14ac:dyDescent="0.4">
      <c r="A10145" t="str">
        <f t="shared" si="158"/>
        <v>49_4M_M_6_180_70_HH800_Core</v>
      </c>
      <c r="B10145">
        <v>49</v>
      </c>
      <c r="C10145" t="s">
        <v>173</v>
      </c>
      <c r="D10145" t="s">
        <v>174</v>
      </c>
      <c r="E10145">
        <v>6</v>
      </c>
      <c r="F10145">
        <v>180</v>
      </c>
      <c r="G10145">
        <v>70</v>
      </c>
      <c r="H10145" t="s">
        <v>303</v>
      </c>
      <c r="I10145" t="s">
        <v>170</v>
      </c>
      <c r="J10145">
        <v>17.45611243166443</v>
      </c>
      <c r="L10145" s="47"/>
      <c r="M10145" s="47"/>
    </row>
    <row r="10146" spans="1:13" x14ac:dyDescent="0.4">
      <c r="A10146" t="str">
        <f t="shared" si="158"/>
        <v>61_4M_M_3_180_65_HH800_Core</v>
      </c>
      <c r="B10146">
        <v>61</v>
      </c>
      <c r="C10146" t="s">
        <v>173</v>
      </c>
      <c r="D10146" t="s">
        <v>174</v>
      </c>
      <c r="E10146">
        <v>3</v>
      </c>
      <c r="F10146">
        <v>180</v>
      </c>
      <c r="G10146">
        <v>65</v>
      </c>
      <c r="H10146" t="s">
        <v>303</v>
      </c>
      <c r="I10146" t="s">
        <v>170</v>
      </c>
      <c r="J10146">
        <v>2.735604958009064</v>
      </c>
      <c r="L10146" s="47"/>
      <c r="M10146" s="47"/>
    </row>
    <row r="10147" spans="1:13" x14ac:dyDescent="0.4">
      <c r="A10147" t="str">
        <f t="shared" si="158"/>
        <v>64_2M_F_0_365_65_HH800_Core</v>
      </c>
      <c r="B10147">
        <v>64</v>
      </c>
      <c r="C10147" t="s">
        <v>175</v>
      </c>
      <c r="D10147" t="s">
        <v>169</v>
      </c>
      <c r="E10147">
        <v>0</v>
      </c>
      <c r="F10147">
        <v>365</v>
      </c>
      <c r="G10147">
        <v>65</v>
      </c>
      <c r="H10147" t="s">
        <v>303</v>
      </c>
      <c r="I10147" t="s">
        <v>170</v>
      </c>
      <c r="J10147">
        <v>94.548222060615643</v>
      </c>
      <c r="L10147" s="47"/>
      <c r="M10147" s="47"/>
    </row>
    <row r="10148" spans="1:13" x14ac:dyDescent="0.4">
      <c r="A10148" t="str">
        <f t="shared" si="158"/>
        <v>46_2A_F_6_90_67_HH800_Core</v>
      </c>
      <c r="B10148">
        <v>46</v>
      </c>
      <c r="C10148" t="s">
        <v>176</v>
      </c>
      <c r="D10148" t="s">
        <v>169</v>
      </c>
      <c r="E10148">
        <v>6</v>
      </c>
      <c r="F10148">
        <v>90</v>
      </c>
      <c r="G10148">
        <v>67</v>
      </c>
      <c r="H10148" t="s">
        <v>303</v>
      </c>
      <c r="I10148" t="s">
        <v>170</v>
      </c>
      <c r="J10148">
        <v>29.812108364015216</v>
      </c>
      <c r="L10148" s="47"/>
      <c r="M10148" s="47"/>
    </row>
    <row r="10149" spans="1:13" x14ac:dyDescent="0.4">
      <c r="A10149" t="str">
        <f t="shared" si="158"/>
        <v>60_4A_M_6_365_65_HH800_Core</v>
      </c>
      <c r="B10149">
        <v>60</v>
      </c>
      <c r="C10149" t="s">
        <v>168</v>
      </c>
      <c r="D10149" t="s">
        <v>174</v>
      </c>
      <c r="E10149">
        <v>6</v>
      </c>
      <c r="F10149">
        <v>365</v>
      </c>
      <c r="G10149">
        <v>65</v>
      </c>
      <c r="H10149" t="s">
        <v>303</v>
      </c>
      <c r="I10149" t="s">
        <v>170</v>
      </c>
      <c r="J10149">
        <v>4.2016755840738824</v>
      </c>
      <c r="L10149" s="47"/>
      <c r="M10149" s="47"/>
    </row>
    <row r="10150" spans="1:13" x14ac:dyDescent="0.4">
      <c r="A10150" t="str">
        <f t="shared" si="158"/>
        <v>63_1M_F_0_180_2_HH800_Core</v>
      </c>
      <c r="B10150">
        <v>63</v>
      </c>
      <c r="C10150" t="s">
        <v>177</v>
      </c>
      <c r="D10150" t="s">
        <v>169</v>
      </c>
      <c r="E10150">
        <v>0</v>
      </c>
      <c r="F10150">
        <v>180</v>
      </c>
      <c r="G10150">
        <v>2</v>
      </c>
      <c r="H10150" t="s">
        <v>303</v>
      </c>
      <c r="I10150" t="s">
        <v>170</v>
      </c>
      <c r="J10150">
        <v>101.88293020213403</v>
      </c>
      <c r="L10150" s="47"/>
      <c r="M10150" s="47"/>
    </row>
    <row r="10151" spans="1:13" x14ac:dyDescent="0.4">
      <c r="A10151" t="str">
        <f t="shared" si="158"/>
        <v>61_2M_M_3_180_67_HH800_Core</v>
      </c>
      <c r="B10151">
        <v>61</v>
      </c>
      <c r="C10151" t="s">
        <v>175</v>
      </c>
      <c r="D10151" t="s">
        <v>174</v>
      </c>
      <c r="E10151">
        <v>3</v>
      </c>
      <c r="F10151">
        <v>180</v>
      </c>
      <c r="G10151">
        <v>67</v>
      </c>
      <c r="H10151" t="s">
        <v>303</v>
      </c>
      <c r="I10151" t="s">
        <v>170</v>
      </c>
      <c r="J10151">
        <v>6.6430315749839322</v>
      </c>
      <c r="L10151" s="47"/>
      <c r="M10151" s="47"/>
    </row>
    <row r="10152" spans="1:13" x14ac:dyDescent="0.4">
      <c r="A10152" t="str">
        <f t="shared" si="158"/>
        <v>27_4M_M_3_90_65_HH800_Core</v>
      </c>
      <c r="B10152">
        <v>27</v>
      </c>
      <c r="C10152" t="s">
        <v>173</v>
      </c>
      <c r="D10152" t="s">
        <v>174</v>
      </c>
      <c r="E10152">
        <v>3</v>
      </c>
      <c r="F10152">
        <v>90</v>
      </c>
      <c r="G10152">
        <v>65</v>
      </c>
      <c r="H10152" t="s">
        <v>303</v>
      </c>
      <c r="I10152" t="s">
        <v>170</v>
      </c>
      <c r="J10152">
        <v>5.4115374957881874</v>
      </c>
      <c r="L10152" s="47"/>
      <c r="M10152" s="47"/>
    </row>
    <row r="10153" spans="1:13" x14ac:dyDescent="0.4">
      <c r="A10153" t="str">
        <f t="shared" si="158"/>
        <v>56_4A_F_3_90_65_HH800_Core</v>
      </c>
      <c r="B10153">
        <v>56</v>
      </c>
      <c r="C10153" t="s">
        <v>168</v>
      </c>
      <c r="D10153" t="s">
        <v>169</v>
      </c>
      <c r="E10153">
        <v>3</v>
      </c>
      <c r="F10153">
        <v>90</v>
      </c>
      <c r="G10153">
        <v>65</v>
      </c>
      <c r="H10153" t="s">
        <v>303</v>
      </c>
      <c r="I10153" t="s">
        <v>170</v>
      </c>
      <c r="J10153">
        <v>4.4251570484112728</v>
      </c>
      <c r="L10153" s="47"/>
      <c r="M10153" s="47"/>
    </row>
    <row r="10154" spans="1:13" x14ac:dyDescent="0.4">
      <c r="A10154" t="str">
        <f t="shared" si="158"/>
        <v>36_4M_M_6_180_65_HH800_Core</v>
      </c>
      <c r="B10154">
        <v>36</v>
      </c>
      <c r="C10154" t="s">
        <v>173</v>
      </c>
      <c r="D10154" t="s">
        <v>174</v>
      </c>
      <c r="E10154">
        <v>6</v>
      </c>
      <c r="F10154">
        <v>180</v>
      </c>
      <c r="G10154">
        <v>65</v>
      </c>
      <c r="H10154" t="s">
        <v>303</v>
      </c>
      <c r="I10154" t="s">
        <v>170</v>
      </c>
      <c r="J10154">
        <v>8.9919513806375004</v>
      </c>
      <c r="L10154" s="47"/>
      <c r="M10154" s="47"/>
    </row>
    <row r="10155" spans="1:13" x14ac:dyDescent="0.4">
      <c r="A10155" t="str">
        <f t="shared" si="158"/>
        <v>60_2A_M_3_90_65_HH800_Core</v>
      </c>
      <c r="B10155">
        <v>60</v>
      </c>
      <c r="C10155" t="s">
        <v>176</v>
      </c>
      <c r="D10155" t="s">
        <v>174</v>
      </c>
      <c r="E10155">
        <v>3</v>
      </c>
      <c r="F10155">
        <v>90</v>
      </c>
      <c r="G10155">
        <v>65</v>
      </c>
      <c r="H10155" t="s">
        <v>303</v>
      </c>
      <c r="I10155" t="s">
        <v>170</v>
      </c>
      <c r="J10155">
        <v>4.332937687930654</v>
      </c>
      <c r="L10155" s="47"/>
      <c r="M10155" s="47"/>
    </row>
    <row r="10156" spans="1:13" x14ac:dyDescent="0.4">
      <c r="A10156" t="str">
        <f t="shared" si="158"/>
        <v>37_4M_M_6_180_65_HH800_Core</v>
      </c>
      <c r="B10156">
        <v>37</v>
      </c>
      <c r="C10156" t="s">
        <v>173</v>
      </c>
      <c r="D10156" t="s">
        <v>174</v>
      </c>
      <c r="E10156">
        <v>6</v>
      </c>
      <c r="F10156">
        <v>180</v>
      </c>
      <c r="G10156">
        <v>65</v>
      </c>
      <c r="H10156" t="s">
        <v>303</v>
      </c>
      <c r="I10156" t="s">
        <v>170</v>
      </c>
      <c r="J10156">
        <v>8.7546937795051676</v>
      </c>
      <c r="L10156" s="47"/>
      <c r="M10156" s="47"/>
    </row>
    <row r="10157" spans="1:13" x14ac:dyDescent="0.4">
      <c r="A10157" t="str">
        <f t="shared" si="158"/>
        <v>62_1A_M_0_180_2_HH800_Core</v>
      </c>
      <c r="B10157">
        <v>62</v>
      </c>
      <c r="C10157" t="s">
        <v>178</v>
      </c>
      <c r="D10157" t="s">
        <v>174</v>
      </c>
      <c r="E10157">
        <v>0</v>
      </c>
      <c r="F10157">
        <v>180</v>
      </c>
      <c r="G10157">
        <v>2</v>
      </c>
      <c r="H10157" t="s">
        <v>303</v>
      </c>
      <c r="I10157" t="s">
        <v>170</v>
      </c>
      <c r="J10157">
        <v>113.81445618895283</v>
      </c>
      <c r="L10157" s="47"/>
      <c r="M10157" s="47"/>
    </row>
    <row r="10158" spans="1:13" x14ac:dyDescent="0.4">
      <c r="A10158" t="str">
        <f t="shared" si="158"/>
        <v>38_4M_M_6_180_65_HH800_Core</v>
      </c>
      <c r="B10158">
        <v>38</v>
      </c>
      <c r="C10158" t="s">
        <v>173</v>
      </c>
      <c r="D10158" t="s">
        <v>174</v>
      </c>
      <c r="E10158">
        <v>6</v>
      </c>
      <c r="F10158">
        <v>180</v>
      </c>
      <c r="G10158">
        <v>65</v>
      </c>
      <c r="H10158" t="s">
        <v>303</v>
      </c>
      <c r="I10158" t="s">
        <v>170</v>
      </c>
      <c r="J10158">
        <v>9.5923911981299366</v>
      </c>
      <c r="L10158" s="47"/>
      <c r="M10158" s="47"/>
    </row>
    <row r="10159" spans="1:13" x14ac:dyDescent="0.4">
      <c r="A10159" t="str">
        <f t="shared" si="158"/>
        <v>44_4M_M_6_180_67_HH800_Core</v>
      </c>
      <c r="B10159">
        <v>44</v>
      </c>
      <c r="C10159" t="s">
        <v>173</v>
      </c>
      <c r="D10159" t="s">
        <v>174</v>
      </c>
      <c r="E10159">
        <v>6</v>
      </c>
      <c r="F10159">
        <v>180</v>
      </c>
      <c r="G10159">
        <v>67</v>
      </c>
      <c r="H10159" t="s">
        <v>303</v>
      </c>
      <c r="I10159" t="s">
        <v>170</v>
      </c>
      <c r="J10159">
        <v>12.410808139856837</v>
      </c>
      <c r="L10159" s="47"/>
      <c r="M10159" s="47"/>
    </row>
    <row r="10160" spans="1:13" x14ac:dyDescent="0.4">
      <c r="A10160" t="str">
        <f t="shared" si="158"/>
        <v>40_1M_F_0_60_2_HH800_Core</v>
      </c>
      <c r="B10160">
        <v>40</v>
      </c>
      <c r="C10160" t="s">
        <v>177</v>
      </c>
      <c r="D10160" t="s">
        <v>169</v>
      </c>
      <c r="E10160">
        <v>0</v>
      </c>
      <c r="F10160">
        <v>60</v>
      </c>
      <c r="G10160">
        <v>2</v>
      </c>
      <c r="H10160" t="s">
        <v>303</v>
      </c>
      <c r="I10160" t="s">
        <v>170</v>
      </c>
      <c r="J10160">
        <v>63.443819237527407</v>
      </c>
      <c r="L10160" s="47"/>
      <c r="M10160" s="47"/>
    </row>
    <row r="10161" spans="1:13" x14ac:dyDescent="0.4">
      <c r="A10161" t="str">
        <f t="shared" si="158"/>
        <v>39_4M_M_6_180_65_HH800_Core</v>
      </c>
      <c r="B10161">
        <v>39</v>
      </c>
      <c r="C10161" t="s">
        <v>173</v>
      </c>
      <c r="D10161" t="s">
        <v>174</v>
      </c>
      <c r="E10161">
        <v>6</v>
      </c>
      <c r="F10161">
        <v>180</v>
      </c>
      <c r="G10161">
        <v>65</v>
      </c>
      <c r="H10161" t="s">
        <v>303</v>
      </c>
      <c r="I10161" t="s">
        <v>170</v>
      </c>
      <c r="J10161">
        <v>9.3011246147796509</v>
      </c>
      <c r="L10161" s="47"/>
      <c r="M10161" s="47"/>
    </row>
    <row r="10162" spans="1:13" x14ac:dyDescent="0.4">
      <c r="A10162" t="str">
        <f t="shared" si="158"/>
        <v>61_2A_M_3_180_67_HH800_Core</v>
      </c>
      <c r="B10162">
        <v>61</v>
      </c>
      <c r="C10162" t="s">
        <v>176</v>
      </c>
      <c r="D10162" t="s">
        <v>174</v>
      </c>
      <c r="E10162">
        <v>3</v>
      </c>
      <c r="F10162">
        <v>180</v>
      </c>
      <c r="G10162">
        <v>67</v>
      </c>
      <c r="H10162" t="s">
        <v>303</v>
      </c>
      <c r="I10162" t="s">
        <v>170</v>
      </c>
      <c r="J10162">
        <v>7.6436809257405844</v>
      </c>
      <c r="L10162" s="47"/>
      <c r="M10162" s="47"/>
    </row>
    <row r="10163" spans="1:13" x14ac:dyDescent="0.4">
      <c r="A10163" t="str">
        <f t="shared" si="158"/>
        <v>25_2A_F_6_90_70_HH800_Core</v>
      </c>
      <c r="B10163">
        <v>25</v>
      </c>
      <c r="C10163" t="s">
        <v>176</v>
      </c>
      <c r="D10163" t="s">
        <v>169</v>
      </c>
      <c r="E10163">
        <v>6</v>
      </c>
      <c r="F10163">
        <v>90</v>
      </c>
      <c r="G10163">
        <v>70</v>
      </c>
      <c r="H10163" t="s">
        <v>303</v>
      </c>
      <c r="I10163" t="s">
        <v>170</v>
      </c>
      <c r="J10163">
        <v>39.979753206450582</v>
      </c>
      <c r="L10163" s="47"/>
      <c r="M10163" s="47"/>
    </row>
    <row r="10164" spans="1:13" x14ac:dyDescent="0.4">
      <c r="A10164" t="str">
        <f t="shared" si="158"/>
        <v>41_4M_F_0_90_70_HH800_Core</v>
      </c>
      <c r="B10164">
        <v>41</v>
      </c>
      <c r="C10164" t="s">
        <v>173</v>
      </c>
      <c r="D10164" t="s">
        <v>169</v>
      </c>
      <c r="E10164">
        <v>0</v>
      </c>
      <c r="F10164">
        <v>90</v>
      </c>
      <c r="G10164">
        <v>70</v>
      </c>
      <c r="H10164" t="s">
        <v>303</v>
      </c>
      <c r="I10164" t="s">
        <v>170</v>
      </c>
      <c r="J10164">
        <v>84.481794469359215</v>
      </c>
      <c r="L10164" s="47"/>
      <c r="M10164" s="47"/>
    </row>
    <row r="10165" spans="1:13" x14ac:dyDescent="0.4">
      <c r="A10165" t="str">
        <f t="shared" si="158"/>
        <v>51_1M_F_0_90_65_HH800_Core</v>
      </c>
      <c r="B10165">
        <v>51</v>
      </c>
      <c r="C10165" t="s">
        <v>177</v>
      </c>
      <c r="D10165" t="s">
        <v>169</v>
      </c>
      <c r="E10165">
        <v>0</v>
      </c>
      <c r="F10165">
        <v>90</v>
      </c>
      <c r="G10165">
        <v>65</v>
      </c>
      <c r="H10165" t="s">
        <v>303</v>
      </c>
      <c r="I10165" t="s">
        <v>170</v>
      </c>
      <c r="J10165">
        <v>211.63671152665606</v>
      </c>
      <c r="L10165" s="47"/>
      <c r="M10165" s="47"/>
    </row>
    <row r="10166" spans="1:13" x14ac:dyDescent="0.4">
      <c r="A10166" t="str">
        <f t="shared" si="158"/>
        <v>61_1M_F_0_365_65_HH800_Core</v>
      </c>
      <c r="B10166">
        <v>61</v>
      </c>
      <c r="C10166" t="s">
        <v>177</v>
      </c>
      <c r="D10166" t="s">
        <v>169</v>
      </c>
      <c r="E10166">
        <v>0</v>
      </c>
      <c r="F10166">
        <v>365</v>
      </c>
      <c r="G10166">
        <v>65</v>
      </c>
      <c r="H10166" t="s">
        <v>303</v>
      </c>
      <c r="I10166" t="s">
        <v>170</v>
      </c>
      <c r="J10166">
        <v>140.12950602522898</v>
      </c>
      <c r="L10166" s="47"/>
      <c r="M10166" s="47"/>
    </row>
    <row r="10167" spans="1:13" x14ac:dyDescent="0.4">
      <c r="A10167" t="str">
        <f t="shared" si="158"/>
        <v>46_1A_M_0_60_65_HH800_Core</v>
      </c>
      <c r="B10167">
        <v>46</v>
      </c>
      <c r="C10167" t="s">
        <v>178</v>
      </c>
      <c r="D10167" t="s">
        <v>174</v>
      </c>
      <c r="E10167">
        <v>0</v>
      </c>
      <c r="F10167">
        <v>60</v>
      </c>
      <c r="G10167">
        <v>65</v>
      </c>
      <c r="H10167" t="s">
        <v>303</v>
      </c>
      <c r="I10167" t="s">
        <v>170</v>
      </c>
      <c r="J10167">
        <v>194.01866959679884</v>
      </c>
      <c r="L10167" s="47"/>
      <c r="M10167" s="47"/>
    </row>
    <row r="10168" spans="1:13" x14ac:dyDescent="0.4">
      <c r="A10168" t="str">
        <f t="shared" si="158"/>
        <v>25_4M_M_6_90_65_HH800_Core</v>
      </c>
      <c r="B10168">
        <v>25</v>
      </c>
      <c r="C10168" t="s">
        <v>173</v>
      </c>
      <c r="D10168" t="s">
        <v>174</v>
      </c>
      <c r="E10168">
        <v>6</v>
      </c>
      <c r="F10168">
        <v>90</v>
      </c>
      <c r="G10168">
        <v>65</v>
      </c>
      <c r="H10168" t="s">
        <v>303</v>
      </c>
      <c r="I10168" t="s">
        <v>170</v>
      </c>
      <c r="J10168">
        <v>10.281986822411254</v>
      </c>
      <c r="L10168" s="47"/>
      <c r="M10168" s="47"/>
    </row>
    <row r="10169" spans="1:13" x14ac:dyDescent="0.4">
      <c r="A10169" t="str">
        <f t="shared" si="158"/>
        <v>53_1M_F_0_90_2_HH800_Core</v>
      </c>
      <c r="B10169">
        <v>53</v>
      </c>
      <c r="C10169" t="s">
        <v>177</v>
      </c>
      <c r="D10169" t="s">
        <v>169</v>
      </c>
      <c r="E10169">
        <v>0</v>
      </c>
      <c r="F10169">
        <v>90</v>
      </c>
      <c r="G10169">
        <v>2</v>
      </c>
      <c r="H10169" t="s">
        <v>303</v>
      </c>
      <c r="I10169" t="s">
        <v>170</v>
      </c>
      <c r="J10169">
        <v>86.151382416840804</v>
      </c>
      <c r="L10169" s="47"/>
      <c r="M10169" s="47"/>
    </row>
    <row r="10170" spans="1:13" x14ac:dyDescent="0.4">
      <c r="A10170" t="str">
        <f t="shared" si="158"/>
        <v>58_4M_F_0_90_67_HH800_Core</v>
      </c>
      <c r="B10170">
        <v>58</v>
      </c>
      <c r="C10170" t="s">
        <v>173</v>
      </c>
      <c r="D10170" t="s">
        <v>169</v>
      </c>
      <c r="E10170">
        <v>0</v>
      </c>
      <c r="F10170">
        <v>90</v>
      </c>
      <c r="G10170">
        <v>67</v>
      </c>
      <c r="H10170" t="s">
        <v>303</v>
      </c>
      <c r="I10170" t="s">
        <v>170</v>
      </c>
      <c r="J10170">
        <v>109.05686018079696</v>
      </c>
      <c r="L10170" s="47"/>
      <c r="M10170" s="47"/>
    </row>
    <row r="10171" spans="1:13" x14ac:dyDescent="0.4">
      <c r="A10171" t="str">
        <f t="shared" si="158"/>
        <v>57_2A_F_0_90_65_HH800_Core</v>
      </c>
      <c r="B10171">
        <v>57</v>
      </c>
      <c r="C10171" t="s">
        <v>176</v>
      </c>
      <c r="D10171" t="s">
        <v>169</v>
      </c>
      <c r="E10171">
        <v>0</v>
      </c>
      <c r="F10171">
        <v>90</v>
      </c>
      <c r="G10171">
        <v>65</v>
      </c>
      <c r="H10171" t="s">
        <v>303</v>
      </c>
      <c r="I10171" t="s">
        <v>170</v>
      </c>
      <c r="J10171">
        <v>101.43710753330207</v>
      </c>
      <c r="L10171" s="47"/>
      <c r="M10171" s="47"/>
    </row>
    <row r="10172" spans="1:13" x14ac:dyDescent="0.4">
      <c r="A10172" t="str">
        <f t="shared" si="158"/>
        <v>27_1M_M_0_60_67_HH800_Core</v>
      </c>
      <c r="B10172">
        <v>27</v>
      </c>
      <c r="C10172" t="s">
        <v>177</v>
      </c>
      <c r="D10172" t="s">
        <v>174</v>
      </c>
      <c r="E10172">
        <v>0</v>
      </c>
      <c r="F10172">
        <v>60</v>
      </c>
      <c r="G10172">
        <v>67</v>
      </c>
      <c r="H10172" t="s">
        <v>303</v>
      </c>
      <c r="I10172" t="s">
        <v>170</v>
      </c>
      <c r="J10172">
        <v>151.97938198812523</v>
      </c>
      <c r="L10172" s="47"/>
      <c r="M10172" s="47"/>
    </row>
    <row r="10173" spans="1:13" x14ac:dyDescent="0.4">
      <c r="A10173" t="str">
        <f t="shared" si="158"/>
        <v>64_2M_M_3_180_65_HH800_Core</v>
      </c>
      <c r="B10173">
        <v>64</v>
      </c>
      <c r="C10173" t="s">
        <v>175</v>
      </c>
      <c r="D10173" t="s">
        <v>174</v>
      </c>
      <c r="E10173">
        <v>3</v>
      </c>
      <c r="F10173">
        <v>180</v>
      </c>
      <c r="G10173">
        <v>65</v>
      </c>
      <c r="H10173" t="s">
        <v>303</v>
      </c>
      <c r="I10173" t="s">
        <v>170</v>
      </c>
      <c r="J10173">
        <v>4.9081333139286496</v>
      </c>
      <c r="L10173" s="47"/>
      <c r="M10173" s="47"/>
    </row>
    <row r="10174" spans="1:13" x14ac:dyDescent="0.4">
      <c r="A10174" t="str">
        <f t="shared" si="158"/>
        <v>61_4M_F_3_90_70_HH800_Core</v>
      </c>
      <c r="B10174">
        <v>61</v>
      </c>
      <c r="C10174" t="s">
        <v>173</v>
      </c>
      <c r="D10174" t="s">
        <v>169</v>
      </c>
      <c r="E10174">
        <v>3</v>
      </c>
      <c r="F10174">
        <v>90</v>
      </c>
      <c r="G10174">
        <v>70</v>
      </c>
      <c r="H10174" t="s">
        <v>303</v>
      </c>
      <c r="I10174" t="s">
        <v>170</v>
      </c>
      <c r="J10174">
        <v>8.4376637673558328</v>
      </c>
      <c r="L10174" s="47"/>
      <c r="M10174" s="47"/>
    </row>
    <row r="10175" spans="1:13" x14ac:dyDescent="0.4">
      <c r="A10175" t="str">
        <f t="shared" si="158"/>
        <v>64_2A_M_3_180_65_HH800_Core</v>
      </c>
      <c r="B10175">
        <v>64</v>
      </c>
      <c r="C10175" t="s">
        <v>176</v>
      </c>
      <c r="D10175" t="s">
        <v>174</v>
      </c>
      <c r="E10175">
        <v>3</v>
      </c>
      <c r="F10175">
        <v>180</v>
      </c>
      <c r="G10175">
        <v>65</v>
      </c>
      <c r="H10175" t="s">
        <v>303</v>
      </c>
      <c r="I10175" t="s">
        <v>170</v>
      </c>
      <c r="J10175">
        <v>4.5588584560435228</v>
      </c>
      <c r="L10175" s="47"/>
      <c r="M10175" s="47"/>
    </row>
    <row r="10176" spans="1:13" x14ac:dyDescent="0.4">
      <c r="A10176" t="str">
        <f t="shared" si="158"/>
        <v>57_4A_F_6_90_70_HH800_Core</v>
      </c>
      <c r="B10176">
        <v>57</v>
      </c>
      <c r="C10176" t="s">
        <v>168</v>
      </c>
      <c r="D10176" t="s">
        <v>169</v>
      </c>
      <c r="E10176">
        <v>6</v>
      </c>
      <c r="F10176">
        <v>90</v>
      </c>
      <c r="G10176">
        <v>70</v>
      </c>
      <c r="H10176" t="s">
        <v>303</v>
      </c>
      <c r="I10176" t="s">
        <v>170</v>
      </c>
      <c r="J10176">
        <v>19.601508076134529</v>
      </c>
      <c r="L10176" s="47"/>
      <c r="M10176" s="47"/>
    </row>
    <row r="10177" spans="1:13" x14ac:dyDescent="0.4">
      <c r="A10177" t="str">
        <f t="shared" si="158"/>
        <v>52_2M_F_0_180_70_HH800_Core</v>
      </c>
      <c r="B10177">
        <v>52</v>
      </c>
      <c r="C10177" t="s">
        <v>175</v>
      </c>
      <c r="D10177" t="s">
        <v>169</v>
      </c>
      <c r="E10177">
        <v>0</v>
      </c>
      <c r="F10177">
        <v>180</v>
      </c>
      <c r="G10177">
        <v>70</v>
      </c>
      <c r="H10177" t="s">
        <v>303</v>
      </c>
      <c r="I10177" t="s">
        <v>170</v>
      </c>
      <c r="J10177">
        <v>159.76181537126982</v>
      </c>
      <c r="L10177" s="47"/>
      <c r="M10177" s="47"/>
    </row>
    <row r="10178" spans="1:13" x14ac:dyDescent="0.4">
      <c r="A10178" t="str">
        <f t="shared" si="158"/>
        <v>30_4A_M_3_90_65_HH800_Core</v>
      </c>
      <c r="B10178">
        <v>30</v>
      </c>
      <c r="C10178" t="s">
        <v>168</v>
      </c>
      <c r="D10178" t="s">
        <v>174</v>
      </c>
      <c r="E10178">
        <v>3</v>
      </c>
      <c r="F10178">
        <v>90</v>
      </c>
      <c r="G10178">
        <v>65</v>
      </c>
      <c r="H10178" t="s">
        <v>303</v>
      </c>
      <c r="I10178" t="s">
        <v>170</v>
      </c>
      <c r="J10178">
        <v>6.5656692828041479</v>
      </c>
      <c r="L10178" s="47"/>
      <c r="M10178" s="47"/>
    </row>
    <row r="10179" spans="1:13" x14ac:dyDescent="0.4">
      <c r="A10179" t="str">
        <f t="shared" ref="A10179:A10242" si="159">B10179&amp;"_"&amp;C10179&amp;"_"&amp;D10179&amp;"_"&amp;E10179&amp;"_"&amp;F10179&amp;"_"&amp;G10179&amp;"_"&amp;H10179&amp;"_"&amp;I10179</f>
        <v>48_4M_M_3_180_70_HH800_Core</v>
      </c>
      <c r="B10179">
        <v>48</v>
      </c>
      <c r="C10179" t="s">
        <v>173</v>
      </c>
      <c r="D10179" t="s">
        <v>174</v>
      </c>
      <c r="E10179">
        <v>3</v>
      </c>
      <c r="F10179">
        <v>180</v>
      </c>
      <c r="G10179">
        <v>70</v>
      </c>
      <c r="H10179" t="s">
        <v>303</v>
      </c>
      <c r="I10179" t="s">
        <v>170</v>
      </c>
      <c r="J10179">
        <v>9.0285199057908923</v>
      </c>
      <c r="L10179" s="47"/>
      <c r="M10179" s="47"/>
    </row>
    <row r="10180" spans="1:13" x14ac:dyDescent="0.4">
      <c r="A10180" t="str">
        <f t="shared" si="159"/>
        <v>29_4M_F_6_90_65_HH800_Core</v>
      </c>
      <c r="B10180">
        <v>29</v>
      </c>
      <c r="C10180" t="s">
        <v>173</v>
      </c>
      <c r="D10180" t="s">
        <v>169</v>
      </c>
      <c r="E10180">
        <v>6</v>
      </c>
      <c r="F10180">
        <v>90</v>
      </c>
      <c r="G10180">
        <v>65</v>
      </c>
      <c r="H10180" t="s">
        <v>303</v>
      </c>
      <c r="I10180" t="s">
        <v>170</v>
      </c>
      <c r="J10180">
        <v>20.33036191314195</v>
      </c>
      <c r="L10180" s="47"/>
      <c r="M10180" s="47"/>
    </row>
    <row r="10181" spans="1:13" x14ac:dyDescent="0.4">
      <c r="A10181" t="str">
        <f t="shared" si="159"/>
        <v>46_1M_F_0_90_70_HH800_Core</v>
      </c>
      <c r="B10181">
        <v>46</v>
      </c>
      <c r="C10181" t="s">
        <v>177</v>
      </c>
      <c r="D10181" t="s">
        <v>169</v>
      </c>
      <c r="E10181">
        <v>0</v>
      </c>
      <c r="F10181">
        <v>90</v>
      </c>
      <c r="G10181">
        <v>70</v>
      </c>
      <c r="H10181" t="s">
        <v>303</v>
      </c>
      <c r="I10181" t="s">
        <v>170</v>
      </c>
      <c r="J10181">
        <v>235.28111684749626</v>
      </c>
      <c r="L10181" s="47"/>
      <c r="M10181" s="47"/>
    </row>
    <row r="10182" spans="1:13" x14ac:dyDescent="0.4">
      <c r="A10182" t="str">
        <f t="shared" si="159"/>
        <v>26_4A_M_3_90_65_HH800_Core</v>
      </c>
      <c r="B10182">
        <v>26</v>
      </c>
      <c r="C10182" t="s">
        <v>168</v>
      </c>
      <c r="D10182" t="s">
        <v>174</v>
      </c>
      <c r="E10182">
        <v>3</v>
      </c>
      <c r="F10182">
        <v>90</v>
      </c>
      <c r="G10182">
        <v>65</v>
      </c>
      <c r="H10182" t="s">
        <v>303</v>
      </c>
      <c r="I10182" t="s">
        <v>170</v>
      </c>
      <c r="J10182">
        <v>6.9744008840446892</v>
      </c>
      <c r="L10182" s="47"/>
      <c r="M10182" s="47"/>
    </row>
    <row r="10183" spans="1:13" x14ac:dyDescent="0.4">
      <c r="A10183" t="str">
        <f t="shared" si="159"/>
        <v>30_2A_F_6_90_70_HH800_Core</v>
      </c>
      <c r="B10183">
        <v>30</v>
      </c>
      <c r="C10183" t="s">
        <v>176</v>
      </c>
      <c r="D10183" t="s">
        <v>169</v>
      </c>
      <c r="E10183">
        <v>6</v>
      </c>
      <c r="F10183">
        <v>90</v>
      </c>
      <c r="G10183">
        <v>70</v>
      </c>
      <c r="H10183" t="s">
        <v>303</v>
      </c>
      <c r="I10183" t="s">
        <v>170</v>
      </c>
      <c r="J10183">
        <v>43.661869110923334</v>
      </c>
      <c r="L10183" s="47"/>
      <c r="M10183" s="47"/>
    </row>
    <row r="10184" spans="1:13" x14ac:dyDescent="0.4">
      <c r="A10184" t="str">
        <f t="shared" si="159"/>
        <v>62_2M_M_0_180_67_HH800_Core</v>
      </c>
      <c r="B10184">
        <v>62</v>
      </c>
      <c r="C10184" t="s">
        <v>175</v>
      </c>
      <c r="D10184" t="s">
        <v>174</v>
      </c>
      <c r="E10184">
        <v>0</v>
      </c>
      <c r="F10184">
        <v>180</v>
      </c>
      <c r="G10184">
        <v>67</v>
      </c>
      <c r="H10184" t="s">
        <v>303</v>
      </c>
      <c r="I10184" t="s">
        <v>170</v>
      </c>
      <c r="J10184">
        <v>108.46807931236778</v>
      </c>
      <c r="L10184" s="47"/>
      <c r="M10184" s="47"/>
    </row>
    <row r="10185" spans="1:13" x14ac:dyDescent="0.4">
      <c r="A10185" t="str">
        <f t="shared" si="159"/>
        <v>59_4M_F_0_90_70_HH800_Core</v>
      </c>
      <c r="B10185">
        <v>59</v>
      </c>
      <c r="C10185" t="s">
        <v>173</v>
      </c>
      <c r="D10185" t="s">
        <v>169</v>
      </c>
      <c r="E10185">
        <v>0</v>
      </c>
      <c r="F10185">
        <v>90</v>
      </c>
      <c r="G10185">
        <v>70</v>
      </c>
      <c r="H10185" t="s">
        <v>303</v>
      </c>
      <c r="I10185" t="s">
        <v>170</v>
      </c>
      <c r="J10185">
        <v>141.85784565408397</v>
      </c>
      <c r="L10185" s="47"/>
      <c r="M10185" s="47"/>
    </row>
    <row r="10186" spans="1:13" x14ac:dyDescent="0.4">
      <c r="A10186" t="str">
        <f t="shared" si="159"/>
        <v>62_2A_M_0_180_67_HH800_Core</v>
      </c>
      <c r="B10186">
        <v>62</v>
      </c>
      <c r="C10186" t="s">
        <v>176</v>
      </c>
      <c r="D10186" t="s">
        <v>174</v>
      </c>
      <c r="E10186">
        <v>0</v>
      </c>
      <c r="F10186">
        <v>180</v>
      </c>
      <c r="G10186">
        <v>67</v>
      </c>
      <c r="H10186" t="s">
        <v>303</v>
      </c>
      <c r="I10186" t="s">
        <v>170</v>
      </c>
      <c r="J10186">
        <v>121.95594347481523</v>
      </c>
      <c r="L10186" s="47"/>
      <c r="M10186" s="47"/>
    </row>
    <row r="10187" spans="1:13" x14ac:dyDescent="0.4">
      <c r="A10187" t="str">
        <f t="shared" si="159"/>
        <v>40_2A_F_6_90_67_HH800_Core</v>
      </c>
      <c r="B10187">
        <v>40</v>
      </c>
      <c r="C10187" t="s">
        <v>176</v>
      </c>
      <c r="D10187" t="s">
        <v>169</v>
      </c>
      <c r="E10187">
        <v>6</v>
      </c>
      <c r="F10187">
        <v>90</v>
      </c>
      <c r="G10187">
        <v>67</v>
      </c>
      <c r="H10187" t="s">
        <v>303</v>
      </c>
      <c r="I10187" t="s">
        <v>170</v>
      </c>
      <c r="J10187">
        <v>33.540133143695691</v>
      </c>
      <c r="L10187" s="47"/>
      <c r="M10187" s="47"/>
    </row>
    <row r="10188" spans="1:13" x14ac:dyDescent="0.4">
      <c r="A10188" t="str">
        <f t="shared" si="159"/>
        <v>32_4A_F_0_90_67_HH800_Core</v>
      </c>
      <c r="B10188">
        <v>32</v>
      </c>
      <c r="C10188" t="s">
        <v>168</v>
      </c>
      <c r="D10188" t="s">
        <v>169</v>
      </c>
      <c r="E10188">
        <v>0</v>
      </c>
      <c r="F10188">
        <v>90</v>
      </c>
      <c r="G10188">
        <v>67</v>
      </c>
      <c r="H10188" t="s">
        <v>303</v>
      </c>
      <c r="I10188" t="s">
        <v>170</v>
      </c>
      <c r="J10188">
        <v>51.518597925641245</v>
      </c>
      <c r="L10188" s="47"/>
      <c r="M10188" s="47"/>
    </row>
    <row r="10189" spans="1:13" x14ac:dyDescent="0.4">
      <c r="A10189" t="str">
        <f t="shared" si="159"/>
        <v>43_2A_F_3_90_67_HH800_Core</v>
      </c>
      <c r="B10189">
        <v>43</v>
      </c>
      <c r="C10189" t="s">
        <v>176</v>
      </c>
      <c r="D10189" t="s">
        <v>169</v>
      </c>
      <c r="E10189">
        <v>3</v>
      </c>
      <c r="F10189">
        <v>90</v>
      </c>
      <c r="G10189">
        <v>67</v>
      </c>
      <c r="H10189" t="s">
        <v>303</v>
      </c>
      <c r="I10189" t="s">
        <v>170</v>
      </c>
      <c r="J10189">
        <v>17.070100929602365</v>
      </c>
      <c r="L10189" s="47"/>
      <c r="M10189" s="47"/>
    </row>
    <row r="10190" spans="1:13" x14ac:dyDescent="0.4">
      <c r="A10190" t="str">
        <f t="shared" si="159"/>
        <v>49_2A_F_3_90_67_HH800_Core</v>
      </c>
      <c r="B10190">
        <v>49</v>
      </c>
      <c r="C10190" t="s">
        <v>176</v>
      </c>
      <c r="D10190" t="s">
        <v>169</v>
      </c>
      <c r="E10190">
        <v>3</v>
      </c>
      <c r="F10190">
        <v>90</v>
      </c>
      <c r="G10190">
        <v>67</v>
      </c>
      <c r="H10190" t="s">
        <v>303</v>
      </c>
      <c r="I10190" t="s">
        <v>170</v>
      </c>
      <c r="J10190">
        <v>14.62839336867223</v>
      </c>
      <c r="L10190" s="47"/>
      <c r="M10190" s="47"/>
    </row>
    <row r="10191" spans="1:13" x14ac:dyDescent="0.4">
      <c r="A10191" t="str">
        <f t="shared" si="159"/>
        <v>42_1A_M_0_180_2_HH800_Core</v>
      </c>
      <c r="B10191">
        <v>42</v>
      </c>
      <c r="C10191" t="s">
        <v>178</v>
      </c>
      <c r="D10191" t="s">
        <v>174</v>
      </c>
      <c r="E10191">
        <v>0</v>
      </c>
      <c r="F10191">
        <v>180</v>
      </c>
      <c r="G10191">
        <v>2</v>
      </c>
      <c r="H10191" t="s">
        <v>303</v>
      </c>
      <c r="I10191" t="s">
        <v>170</v>
      </c>
      <c r="J10191">
        <v>32.692421554186971</v>
      </c>
      <c r="L10191" s="47"/>
      <c r="M10191" s="47"/>
    </row>
    <row r="10192" spans="1:13" x14ac:dyDescent="0.4">
      <c r="A10192" t="str">
        <f t="shared" si="159"/>
        <v>64_1A_M_0_60_5_HH800_Core</v>
      </c>
      <c r="B10192">
        <v>64</v>
      </c>
      <c r="C10192" t="s">
        <v>178</v>
      </c>
      <c r="D10192" t="s">
        <v>174</v>
      </c>
      <c r="E10192">
        <v>0</v>
      </c>
      <c r="F10192">
        <v>60</v>
      </c>
      <c r="G10192">
        <v>5</v>
      </c>
      <c r="H10192" t="s">
        <v>303</v>
      </c>
      <c r="I10192" t="s">
        <v>170</v>
      </c>
      <c r="J10192">
        <v>247.70598495429192</v>
      </c>
      <c r="L10192" s="47"/>
      <c r="M10192" s="47"/>
    </row>
    <row r="10193" spans="1:13" x14ac:dyDescent="0.4">
      <c r="A10193" t="str">
        <f t="shared" si="159"/>
        <v>34_1M_F_0_60_2_HH800_Core</v>
      </c>
      <c r="B10193">
        <v>34</v>
      </c>
      <c r="C10193" t="s">
        <v>177</v>
      </c>
      <c r="D10193" t="s">
        <v>169</v>
      </c>
      <c r="E10193">
        <v>0</v>
      </c>
      <c r="F10193">
        <v>60</v>
      </c>
      <c r="G10193">
        <v>2</v>
      </c>
      <c r="H10193" t="s">
        <v>303</v>
      </c>
      <c r="I10193" t="s">
        <v>170</v>
      </c>
      <c r="J10193">
        <v>54.489022869385664</v>
      </c>
      <c r="L10193" s="47"/>
      <c r="M10193" s="47"/>
    </row>
    <row r="10194" spans="1:13" x14ac:dyDescent="0.4">
      <c r="A10194" t="str">
        <f t="shared" si="159"/>
        <v>46_1A_M_0_180_2_HH800_Core</v>
      </c>
      <c r="B10194">
        <v>46</v>
      </c>
      <c r="C10194" t="s">
        <v>178</v>
      </c>
      <c r="D10194" t="s">
        <v>174</v>
      </c>
      <c r="E10194">
        <v>0</v>
      </c>
      <c r="F10194">
        <v>180</v>
      </c>
      <c r="G10194">
        <v>2</v>
      </c>
      <c r="H10194" t="s">
        <v>303</v>
      </c>
      <c r="I10194" t="s">
        <v>170</v>
      </c>
      <c r="J10194">
        <v>39.006433302429215</v>
      </c>
      <c r="L10194" s="47"/>
      <c r="M10194" s="47"/>
    </row>
    <row r="10195" spans="1:13" x14ac:dyDescent="0.4">
      <c r="A10195" t="str">
        <f t="shared" si="159"/>
        <v>56_2A_F_0_90_65_HH800_Core</v>
      </c>
      <c r="B10195">
        <v>56</v>
      </c>
      <c r="C10195" t="s">
        <v>176</v>
      </c>
      <c r="D10195" t="s">
        <v>169</v>
      </c>
      <c r="E10195">
        <v>0</v>
      </c>
      <c r="F10195">
        <v>90</v>
      </c>
      <c r="G10195">
        <v>65</v>
      </c>
      <c r="H10195" t="s">
        <v>303</v>
      </c>
      <c r="I10195" t="s">
        <v>170</v>
      </c>
      <c r="J10195">
        <v>101.15906865874064</v>
      </c>
      <c r="L10195" s="47"/>
      <c r="M10195" s="47"/>
    </row>
    <row r="10196" spans="1:13" x14ac:dyDescent="0.4">
      <c r="A10196" t="str">
        <f t="shared" si="159"/>
        <v>29_4A_M_3_90_65_HH800_Core</v>
      </c>
      <c r="B10196">
        <v>29</v>
      </c>
      <c r="C10196" t="s">
        <v>168</v>
      </c>
      <c r="D10196" t="s">
        <v>174</v>
      </c>
      <c r="E10196">
        <v>3</v>
      </c>
      <c r="F10196">
        <v>90</v>
      </c>
      <c r="G10196">
        <v>65</v>
      </c>
      <c r="H10196" t="s">
        <v>303</v>
      </c>
      <c r="I10196" t="s">
        <v>170</v>
      </c>
      <c r="J10196">
        <v>6.4845502330144154</v>
      </c>
      <c r="L10196" s="47"/>
      <c r="M10196" s="47"/>
    </row>
    <row r="10197" spans="1:13" x14ac:dyDescent="0.4">
      <c r="A10197" t="str">
        <f t="shared" si="159"/>
        <v>37_4A_F_6_180_70_HH800_Core</v>
      </c>
      <c r="B10197">
        <v>37</v>
      </c>
      <c r="C10197" t="s">
        <v>168</v>
      </c>
      <c r="D10197" t="s">
        <v>169</v>
      </c>
      <c r="E10197">
        <v>6</v>
      </c>
      <c r="F10197">
        <v>180</v>
      </c>
      <c r="G10197">
        <v>70</v>
      </c>
      <c r="H10197" t="s">
        <v>303</v>
      </c>
      <c r="I10197" t="s">
        <v>170</v>
      </c>
      <c r="J10197">
        <v>24.672554555400666</v>
      </c>
      <c r="L10197" s="47"/>
      <c r="M10197" s="47"/>
    </row>
    <row r="10198" spans="1:13" x14ac:dyDescent="0.4">
      <c r="A10198" t="str">
        <f t="shared" si="159"/>
        <v>26_2A_F_6_180_70_HH800_Core</v>
      </c>
      <c r="B10198">
        <v>26</v>
      </c>
      <c r="C10198" t="s">
        <v>176</v>
      </c>
      <c r="D10198" t="s">
        <v>169</v>
      </c>
      <c r="E10198">
        <v>6</v>
      </c>
      <c r="F10198">
        <v>180</v>
      </c>
      <c r="G10198">
        <v>70</v>
      </c>
      <c r="H10198" t="s">
        <v>303</v>
      </c>
      <c r="I10198" t="s">
        <v>170</v>
      </c>
      <c r="J10198">
        <v>40.37685877274226</v>
      </c>
      <c r="L10198" s="47"/>
      <c r="M10198" s="47"/>
    </row>
    <row r="10199" spans="1:13" x14ac:dyDescent="0.4">
      <c r="A10199" t="str">
        <f t="shared" si="159"/>
        <v>56_4A_F_6_90_70_HH800_Core</v>
      </c>
      <c r="B10199">
        <v>56</v>
      </c>
      <c r="C10199" t="s">
        <v>168</v>
      </c>
      <c r="D10199" t="s">
        <v>169</v>
      </c>
      <c r="E10199">
        <v>6</v>
      </c>
      <c r="F10199">
        <v>90</v>
      </c>
      <c r="G10199">
        <v>70</v>
      </c>
      <c r="H10199" t="s">
        <v>303</v>
      </c>
      <c r="I10199" t="s">
        <v>170</v>
      </c>
      <c r="J10199">
        <v>20.914008546726674</v>
      </c>
      <c r="L10199" s="47"/>
      <c r="M10199" s="47"/>
    </row>
    <row r="10200" spans="1:13" x14ac:dyDescent="0.4">
      <c r="A10200" t="str">
        <f t="shared" si="159"/>
        <v>32_4A_F_3_90_67_HH800_Core</v>
      </c>
      <c r="B10200">
        <v>32</v>
      </c>
      <c r="C10200" t="s">
        <v>168</v>
      </c>
      <c r="D10200" t="s">
        <v>169</v>
      </c>
      <c r="E10200">
        <v>3</v>
      </c>
      <c r="F10200">
        <v>90</v>
      </c>
      <c r="G10200">
        <v>67</v>
      </c>
      <c r="H10200" t="s">
        <v>303</v>
      </c>
      <c r="I10200" t="s">
        <v>170</v>
      </c>
      <c r="J10200">
        <v>11.224273533799966</v>
      </c>
      <c r="L10200" s="47"/>
      <c r="M10200" s="47"/>
    </row>
    <row r="10201" spans="1:13" x14ac:dyDescent="0.4">
      <c r="A10201" t="str">
        <f t="shared" si="159"/>
        <v>61_2M_M_0_90_65_HH800_Core</v>
      </c>
      <c r="B10201">
        <v>61</v>
      </c>
      <c r="C10201" t="s">
        <v>175</v>
      </c>
      <c r="D10201" t="s">
        <v>174</v>
      </c>
      <c r="E10201">
        <v>0</v>
      </c>
      <c r="F10201">
        <v>90</v>
      </c>
      <c r="G10201">
        <v>65</v>
      </c>
      <c r="H10201" t="s">
        <v>303</v>
      </c>
      <c r="I10201" t="s">
        <v>170</v>
      </c>
      <c r="J10201">
        <v>119.83625719319583</v>
      </c>
      <c r="L10201" s="47"/>
      <c r="M10201" s="47"/>
    </row>
    <row r="10202" spans="1:13" x14ac:dyDescent="0.4">
      <c r="A10202" t="str">
        <f t="shared" si="159"/>
        <v>37_4A_F_0_90_67_HH800_Core</v>
      </c>
      <c r="B10202">
        <v>37</v>
      </c>
      <c r="C10202" t="s">
        <v>168</v>
      </c>
      <c r="D10202" t="s">
        <v>169</v>
      </c>
      <c r="E10202">
        <v>0</v>
      </c>
      <c r="F10202">
        <v>90</v>
      </c>
      <c r="G10202">
        <v>67</v>
      </c>
      <c r="H10202" t="s">
        <v>303</v>
      </c>
      <c r="I10202" t="s">
        <v>170</v>
      </c>
      <c r="J10202">
        <v>58.834483099182243</v>
      </c>
      <c r="L10202" s="47"/>
      <c r="M10202" s="47"/>
    </row>
    <row r="10203" spans="1:13" x14ac:dyDescent="0.4">
      <c r="A10203" t="str">
        <f t="shared" si="159"/>
        <v>28_4A_M_3_90_65_HH800_Core</v>
      </c>
      <c r="B10203">
        <v>28</v>
      </c>
      <c r="C10203" t="s">
        <v>168</v>
      </c>
      <c r="D10203" t="s">
        <v>174</v>
      </c>
      <c r="E10203">
        <v>3</v>
      </c>
      <c r="F10203">
        <v>90</v>
      </c>
      <c r="G10203">
        <v>65</v>
      </c>
      <c r="H10203" t="s">
        <v>303</v>
      </c>
      <c r="I10203" t="s">
        <v>170</v>
      </c>
      <c r="J10203">
        <v>6.3100522614220598</v>
      </c>
      <c r="L10203" s="47"/>
      <c r="M10203" s="47"/>
    </row>
    <row r="10204" spans="1:13" x14ac:dyDescent="0.4">
      <c r="A10204" t="str">
        <f t="shared" si="159"/>
        <v>49_4M_M_0_90_65_HH800_Core</v>
      </c>
      <c r="B10204">
        <v>49</v>
      </c>
      <c r="C10204" t="s">
        <v>173</v>
      </c>
      <c r="D10204" t="s">
        <v>174</v>
      </c>
      <c r="E10204">
        <v>0</v>
      </c>
      <c r="F10204">
        <v>90</v>
      </c>
      <c r="G10204">
        <v>65</v>
      </c>
      <c r="H10204" t="s">
        <v>303</v>
      </c>
      <c r="I10204" t="s">
        <v>170</v>
      </c>
      <c r="J10204">
        <v>52.594855948220577</v>
      </c>
      <c r="L10204" s="47"/>
      <c r="M10204" s="47"/>
    </row>
    <row r="10205" spans="1:13" x14ac:dyDescent="0.4">
      <c r="A10205" t="str">
        <f t="shared" si="159"/>
        <v>32_1M_M_0_60_65_HH800_Core</v>
      </c>
      <c r="B10205">
        <v>32</v>
      </c>
      <c r="C10205" t="s">
        <v>177</v>
      </c>
      <c r="D10205" t="s">
        <v>174</v>
      </c>
      <c r="E10205">
        <v>0</v>
      </c>
      <c r="F10205">
        <v>60</v>
      </c>
      <c r="G10205">
        <v>65</v>
      </c>
      <c r="H10205" t="s">
        <v>303</v>
      </c>
      <c r="I10205" t="s">
        <v>170</v>
      </c>
      <c r="J10205">
        <v>165.46350670494971</v>
      </c>
      <c r="L10205" s="47"/>
      <c r="M10205" s="47"/>
    </row>
    <row r="10206" spans="1:13" x14ac:dyDescent="0.4">
      <c r="A10206" t="str">
        <f t="shared" si="159"/>
        <v>49_4M_M_3_90_65_HH800_Core</v>
      </c>
      <c r="B10206">
        <v>49</v>
      </c>
      <c r="C10206" t="s">
        <v>173</v>
      </c>
      <c r="D10206" t="s">
        <v>174</v>
      </c>
      <c r="E10206">
        <v>3</v>
      </c>
      <c r="F10206">
        <v>90</v>
      </c>
      <c r="G10206">
        <v>65</v>
      </c>
      <c r="H10206" t="s">
        <v>303</v>
      </c>
      <c r="I10206" t="s">
        <v>170</v>
      </c>
      <c r="J10206">
        <v>7.390642959319119</v>
      </c>
      <c r="L10206" s="47"/>
      <c r="M10206" s="47"/>
    </row>
    <row r="10207" spans="1:13" x14ac:dyDescent="0.4">
      <c r="A10207" t="str">
        <f t="shared" si="159"/>
        <v>35_2M_F_3_90_70_HH800_Core</v>
      </c>
      <c r="B10207">
        <v>35</v>
      </c>
      <c r="C10207" t="s">
        <v>175</v>
      </c>
      <c r="D10207" t="s">
        <v>169</v>
      </c>
      <c r="E10207">
        <v>3</v>
      </c>
      <c r="F10207">
        <v>90</v>
      </c>
      <c r="G10207">
        <v>70</v>
      </c>
      <c r="H10207" t="s">
        <v>303</v>
      </c>
      <c r="I10207" t="s">
        <v>170</v>
      </c>
      <c r="J10207">
        <v>26.570801261871186</v>
      </c>
      <c r="L10207" s="47"/>
      <c r="M10207" s="47"/>
    </row>
    <row r="10208" spans="1:13" x14ac:dyDescent="0.4">
      <c r="A10208" t="str">
        <f t="shared" si="159"/>
        <v>29_4M_M_0_180_67_HH800_Core</v>
      </c>
      <c r="B10208">
        <v>29</v>
      </c>
      <c r="C10208" t="s">
        <v>173</v>
      </c>
      <c r="D10208" t="s">
        <v>174</v>
      </c>
      <c r="E10208">
        <v>0</v>
      </c>
      <c r="F10208">
        <v>180</v>
      </c>
      <c r="G10208">
        <v>67</v>
      </c>
      <c r="H10208" t="s">
        <v>303</v>
      </c>
      <c r="I10208" t="s">
        <v>170</v>
      </c>
      <c r="J10208">
        <v>19.849656761215943</v>
      </c>
      <c r="L10208" s="47"/>
      <c r="M10208" s="47"/>
    </row>
    <row r="10209" spans="1:13" x14ac:dyDescent="0.4">
      <c r="A10209" t="str">
        <f t="shared" si="159"/>
        <v>40_4M_F_0_90_70_HH800_Core</v>
      </c>
      <c r="B10209">
        <v>40</v>
      </c>
      <c r="C10209" t="s">
        <v>173</v>
      </c>
      <c r="D10209" t="s">
        <v>169</v>
      </c>
      <c r="E10209">
        <v>0</v>
      </c>
      <c r="F10209">
        <v>90</v>
      </c>
      <c r="G10209">
        <v>70</v>
      </c>
      <c r="H10209" t="s">
        <v>303</v>
      </c>
      <c r="I10209" t="s">
        <v>170</v>
      </c>
      <c r="J10209">
        <v>81.979264422267121</v>
      </c>
      <c r="L10209" s="47"/>
      <c r="M10209" s="47"/>
    </row>
    <row r="10210" spans="1:13" x14ac:dyDescent="0.4">
      <c r="A10210" t="str">
        <f t="shared" si="159"/>
        <v>48_4M_M_0_180_70_HH800_Core</v>
      </c>
      <c r="B10210">
        <v>48</v>
      </c>
      <c r="C10210" t="s">
        <v>173</v>
      </c>
      <c r="D10210" t="s">
        <v>174</v>
      </c>
      <c r="E10210">
        <v>0</v>
      </c>
      <c r="F10210">
        <v>180</v>
      </c>
      <c r="G10210">
        <v>70</v>
      </c>
      <c r="H10210" t="s">
        <v>303</v>
      </c>
      <c r="I10210" t="s">
        <v>170</v>
      </c>
      <c r="J10210">
        <v>51.557083516279796</v>
      </c>
      <c r="L10210" s="47"/>
      <c r="M10210" s="47"/>
    </row>
    <row r="10211" spans="1:13" x14ac:dyDescent="0.4">
      <c r="A10211" t="str">
        <f t="shared" si="159"/>
        <v>60_4A_F_6_90_67_HH800_Core</v>
      </c>
      <c r="B10211">
        <v>60</v>
      </c>
      <c r="C10211" t="s">
        <v>168</v>
      </c>
      <c r="D10211" t="s">
        <v>169</v>
      </c>
      <c r="E10211">
        <v>6</v>
      </c>
      <c r="F10211">
        <v>90</v>
      </c>
      <c r="G10211">
        <v>67</v>
      </c>
      <c r="H10211" t="s">
        <v>303</v>
      </c>
      <c r="I10211" t="s">
        <v>170</v>
      </c>
      <c r="J10211">
        <v>7.4143393531601509</v>
      </c>
      <c r="L10211" s="47"/>
      <c r="M10211" s="47"/>
    </row>
    <row r="10212" spans="1:13" x14ac:dyDescent="0.4">
      <c r="A10212" t="str">
        <f t="shared" si="159"/>
        <v>31_1M_M_0_60_65_HH800_Core</v>
      </c>
      <c r="B10212">
        <v>31</v>
      </c>
      <c r="C10212" t="s">
        <v>177</v>
      </c>
      <c r="D10212" t="s">
        <v>174</v>
      </c>
      <c r="E10212">
        <v>0</v>
      </c>
      <c r="F10212">
        <v>60</v>
      </c>
      <c r="G10212">
        <v>65</v>
      </c>
      <c r="H10212" t="s">
        <v>303</v>
      </c>
      <c r="I10212" t="s">
        <v>170</v>
      </c>
      <c r="J10212">
        <v>161.46082909992859</v>
      </c>
      <c r="L10212" s="47"/>
      <c r="M10212" s="47"/>
    </row>
    <row r="10213" spans="1:13" x14ac:dyDescent="0.4">
      <c r="A10213" t="str">
        <f t="shared" si="159"/>
        <v>48_2A_F_0_90_67_HH800_Core</v>
      </c>
      <c r="B10213">
        <v>48</v>
      </c>
      <c r="C10213" t="s">
        <v>176</v>
      </c>
      <c r="D10213" t="s">
        <v>169</v>
      </c>
      <c r="E10213">
        <v>0</v>
      </c>
      <c r="F10213">
        <v>90</v>
      </c>
      <c r="G10213">
        <v>67</v>
      </c>
      <c r="H10213" t="s">
        <v>303</v>
      </c>
      <c r="I10213" t="s">
        <v>170</v>
      </c>
      <c r="J10213">
        <v>104.94710921127189</v>
      </c>
      <c r="L10213" s="47"/>
      <c r="M10213" s="47"/>
    </row>
    <row r="10214" spans="1:13" x14ac:dyDescent="0.4">
      <c r="A10214" t="str">
        <f t="shared" si="159"/>
        <v>32_1M_F_0_60_2_HH800_Core</v>
      </c>
      <c r="B10214">
        <v>32</v>
      </c>
      <c r="C10214" t="s">
        <v>177</v>
      </c>
      <c r="D10214" t="s">
        <v>169</v>
      </c>
      <c r="E10214">
        <v>0</v>
      </c>
      <c r="F10214">
        <v>60</v>
      </c>
      <c r="G10214">
        <v>2</v>
      </c>
      <c r="H10214" t="s">
        <v>303</v>
      </c>
      <c r="I10214" t="s">
        <v>170</v>
      </c>
      <c r="J10214">
        <v>54.626262034801535</v>
      </c>
      <c r="L10214" s="47"/>
      <c r="M10214" s="47"/>
    </row>
    <row r="10215" spans="1:13" x14ac:dyDescent="0.4">
      <c r="A10215" t="str">
        <f t="shared" si="159"/>
        <v>63_2M_M_0_90_67_HH800_Core</v>
      </c>
      <c r="B10215">
        <v>63</v>
      </c>
      <c r="C10215" t="s">
        <v>175</v>
      </c>
      <c r="D10215" t="s">
        <v>174</v>
      </c>
      <c r="E10215">
        <v>0</v>
      </c>
      <c r="F10215">
        <v>90</v>
      </c>
      <c r="G10215">
        <v>67</v>
      </c>
      <c r="H10215" t="s">
        <v>303</v>
      </c>
      <c r="I10215" t="s">
        <v>170</v>
      </c>
      <c r="J10215">
        <v>146.44407842905338</v>
      </c>
      <c r="L10215" s="47"/>
      <c r="M10215" s="47"/>
    </row>
    <row r="10216" spans="1:13" x14ac:dyDescent="0.4">
      <c r="A10216" t="str">
        <f t="shared" si="159"/>
        <v>52_4M_M_3_90_67_HH800_Core</v>
      </c>
      <c r="B10216">
        <v>52</v>
      </c>
      <c r="C10216" t="s">
        <v>173</v>
      </c>
      <c r="D10216" t="s">
        <v>174</v>
      </c>
      <c r="E10216">
        <v>3</v>
      </c>
      <c r="F10216">
        <v>90</v>
      </c>
      <c r="G10216">
        <v>67</v>
      </c>
      <c r="H10216" t="s">
        <v>303</v>
      </c>
      <c r="I10216" t="s">
        <v>170</v>
      </c>
      <c r="J10216">
        <v>8.0547765593624749</v>
      </c>
      <c r="L10216" s="47"/>
      <c r="M10216" s="47"/>
    </row>
    <row r="10217" spans="1:13" x14ac:dyDescent="0.4">
      <c r="A10217" t="str">
        <f t="shared" si="159"/>
        <v>62_1A_F_0_180_65_HH800_Core</v>
      </c>
      <c r="B10217">
        <v>62</v>
      </c>
      <c r="C10217" t="s">
        <v>178</v>
      </c>
      <c r="D10217" t="s">
        <v>169</v>
      </c>
      <c r="E10217">
        <v>0</v>
      </c>
      <c r="F10217">
        <v>180</v>
      </c>
      <c r="G10217">
        <v>65</v>
      </c>
      <c r="H10217" t="s">
        <v>303</v>
      </c>
      <c r="I10217" t="s">
        <v>170</v>
      </c>
      <c r="J10217">
        <v>139.12170326401741</v>
      </c>
      <c r="L10217" s="47"/>
      <c r="M10217" s="47"/>
    </row>
    <row r="10218" spans="1:13" x14ac:dyDescent="0.4">
      <c r="A10218" t="str">
        <f t="shared" si="159"/>
        <v>38_4M_F_6_90_67_HH800_Core</v>
      </c>
      <c r="B10218">
        <v>38</v>
      </c>
      <c r="C10218" t="s">
        <v>173</v>
      </c>
      <c r="D10218" t="s">
        <v>169</v>
      </c>
      <c r="E10218">
        <v>6</v>
      </c>
      <c r="F10218">
        <v>90</v>
      </c>
      <c r="G10218">
        <v>67</v>
      </c>
      <c r="H10218" t="s">
        <v>303</v>
      </c>
      <c r="I10218" t="s">
        <v>170</v>
      </c>
      <c r="J10218">
        <v>24.4760801593624</v>
      </c>
      <c r="L10218" s="47"/>
      <c r="M10218" s="47"/>
    </row>
    <row r="10219" spans="1:13" x14ac:dyDescent="0.4">
      <c r="A10219" t="str">
        <f t="shared" si="159"/>
        <v>64_2A_F_3_90_65_HH800_Core</v>
      </c>
      <c r="B10219">
        <v>64</v>
      </c>
      <c r="C10219" t="s">
        <v>176</v>
      </c>
      <c r="D10219" t="s">
        <v>169</v>
      </c>
      <c r="E10219">
        <v>3</v>
      </c>
      <c r="F10219">
        <v>90</v>
      </c>
      <c r="G10219">
        <v>65</v>
      </c>
      <c r="H10219" t="s">
        <v>303</v>
      </c>
      <c r="I10219" t="s">
        <v>170</v>
      </c>
      <c r="J10219">
        <v>4.0995212124367644</v>
      </c>
      <c r="L10219" s="47"/>
      <c r="M10219" s="47"/>
    </row>
    <row r="10220" spans="1:13" x14ac:dyDescent="0.4">
      <c r="A10220" t="str">
        <f t="shared" si="159"/>
        <v>27_4A_M_3_90_65_HH800_Core</v>
      </c>
      <c r="B10220">
        <v>27</v>
      </c>
      <c r="C10220" t="s">
        <v>168</v>
      </c>
      <c r="D10220" t="s">
        <v>174</v>
      </c>
      <c r="E10220">
        <v>3</v>
      </c>
      <c r="F10220">
        <v>90</v>
      </c>
      <c r="G10220">
        <v>65</v>
      </c>
      <c r="H10220" t="s">
        <v>303</v>
      </c>
      <c r="I10220" t="s">
        <v>170</v>
      </c>
      <c r="J10220">
        <v>6.6053100503540358</v>
      </c>
      <c r="L10220" s="47"/>
      <c r="M10220" s="47"/>
    </row>
    <row r="10221" spans="1:13" x14ac:dyDescent="0.4">
      <c r="A10221" t="str">
        <f t="shared" si="159"/>
        <v>52_4M_M_0_90_67_HH800_Core</v>
      </c>
      <c r="B10221">
        <v>52</v>
      </c>
      <c r="C10221" t="s">
        <v>173</v>
      </c>
      <c r="D10221" t="s">
        <v>174</v>
      </c>
      <c r="E10221">
        <v>0</v>
      </c>
      <c r="F10221">
        <v>90</v>
      </c>
      <c r="G10221">
        <v>67</v>
      </c>
      <c r="H10221" t="s">
        <v>303</v>
      </c>
      <c r="I10221" t="s">
        <v>170</v>
      </c>
      <c r="J10221">
        <v>66.114900063709882</v>
      </c>
      <c r="L10221" s="47"/>
      <c r="M10221" s="47"/>
    </row>
    <row r="10222" spans="1:13" x14ac:dyDescent="0.4">
      <c r="A10222" t="str">
        <f t="shared" si="159"/>
        <v>35_1A_M_0_180_2_HH800_Core</v>
      </c>
      <c r="B10222">
        <v>35</v>
      </c>
      <c r="C10222" t="s">
        <v>178</v>
      </c>
      <c r="D10222" t="s">
        <v>174</v>
      </c>
      <c r="E10222">
        <v>0</v>
      </c>
      <c r="F10222">
        <v>180</v>
      </c>
      <c r="G10222">
        <v>2</v>
      </c>
      <c r="H10222" t="s">
        <v>303</v>
      </c>
      <c r="I10222" t="s">
        <v>170</v>
      </c>
      <c r="J10222">
        <v>25.329726261264991</v>
      </c>
      <c r="L10222" s="47"/>
      <c r="M10222" s="47"/>
    </row>
    <row r="10223" spans="1:13" x14ac:dyDescent="0.4">
      <c r="A10223" t="str">
        <f t="shared" si="159"/>
        <v>33_4A_F_6_180_70_HH800_Core</v>
      </c>
      <c r="B10223">
        <v>33</v>
      </c>
      <c r="C10223" t="s">
        <v>168</v>
      </c>
      <c r="D10223" t="s">
        <v>169</v>
      </c>
      <c r="E10223">
        <v>6</v>
      </c>
      <c r="F10223">
        <v>180</v>
      </c>
      <c r="G10223">
        <v>70</v>
      </c>
      <c r="H10223" t="s">
        <v>303</v>
      </c>
      <c r="I10223" t="s">
        <v>170</v>
      </c>
      <c r="J10223">
        <v>23.868280648057194</v>
      </c>
      <c r="L10223" s="47"/>
      <c r="M10223" s="47"/>
    </row>
    <row r="10224" spans="1:13" x14ac:dyDescent="0.4">
      <c r="A10224" t="str">
        <f t="shared" si="159"/>
        <v>39_4M_M_0_180_65_HH800_Core</v>
      </c>
      <c r="B10224">
        <v>39</v>
      </c>
      <c r="C10224" t="s">
        <v>173</v>
      </c>
      <c r="D10224" t="s">
        <v>174</v>
      </c>
      <c r="E10224">
        <v>0</v>
      </c>
      <c r="F10224">
        <v>180</v>
      </c>
      <c r="G10224">
        <v>65</v>
      </c>
      <c r="H10224" t="s">
        <v>303</v>
      </c>
      <c r="I10224" t="s">
        <v>170</v>
      </c>
      <c r="J10224">
        <v>25.951214581433479</v>
      </c>
      <c r="L10224" s="47"/>
      <c r="M10224" s="47"/>
    </row>
    <row r="10225" spans="1:13" x14ac:dyDescent="0.4">
      <c r="A10225" t="str">
        <f t="shared" si="159"/>
        <v>46_1M_F_0_60_5_HH800_Core</v>
      </c>
      <c r="B10225">
        <v>46</v>
      </c>
      <c r="C10225" t="s">
        <v>177</v>
      </c>
      <c r="D10225" t="s">
        <v>169</v>
      </c>
      <c r="E10225">
        <v>0</v>
      </c>
      <c r="F10225">
        <v>60</v>
      </c>
      <c r="G10225">
        <v>5</v>
      </c>
      <c r="H10225" t="s">
        <v>303</v>
      </c>
      <c r="I10225" t="s">
        <v>170</v>
      </c>
      <c r="J10225">
        <v>133.7040896200003</v>
      </c>
      <c r="L10225" s="47"/>
      <c r="M10225" s="47"/>
    </row>
    <row r="10226" spans="1:13" x14ac:dyDescent="0.4">
      <c r="A10226" t="str">
        <f t="shared" si="159"/>
        <v>64_4A_F_6_180_70_HH800_Core</v>
      </c>
      <c r="B10226">
        <v>64</v>
      </c>
      <c r="C10226" t="s">
        <v>168</v>
      </c>
      <c r="D10226" t="s">
        <v>169</v>
      </c>
      <c r="E10226">
        <v>6</v>
      </c>
      <c r="F10226">
        <v>180</v>
      </c>
      <c r="G10226">
        <v>70</v>
      </c>
      <c r="H10226" t="s">
        <v>303</v>
      </c>
      <c r="I10226" t="s">
        <v>170</v>
      </c>
      <c r="J10226">
        <v>12.617042811141467</v>
      </c>
      <c r="L10226" s="47"/>
      <c r="M10226" s="47"/>
    </row>
    <row r="10227" spans="1:13" x14ac:dyDescent="0.4">
      <c r="A10227" t="str">
        <f t="shared" si="159"/>
        <v>42_4M_F_6_90_67_HH800_Core</v>
      </c>
      <c r="B10227">
        <v>42</v>
      </c>
      <c r="C10227" t="s">
        <v>173</v>
      </c>
      <c r="D10227" t="s">
        <v>169</v>
      </c>
      <c r="E10227">
        <v>6</v>
      </c>
      <c r="F10227">
        <v>90</v>
      </c>
      <c r="G10227">
        <v>67</v>
      </c>
      <c r="H10227" t="s">
        <v>303</v>
      </c>
      <c r="I10227" t="s">
        <v>170</v>
      </c>
      <c r="J10227">
        <v>23.515999726261725</v>
      </c>
      <c r="L10227" s="47"/>
      <c r="M10227" s="47"/>
    </row>
    <row r="10228" spans="1:13" x14ac:dyDescent="0.4">
      <c r="A10228" t="str">
        <f t="shared" si="159"/>
        <v>59_2M_M_6_90_67_HH800_Core</v>
      </c>
      <c r="B10228">
        <v>59</v>
      </c>
      <c r="C10228" t="s">
        <v>175</v>
      </c>
      <c r="D10228" t="s">
        <v>174</v>
      </c>
      <c r="E10228">
        <v>6</v>
      </c>
      <c r="F10228">
        <v>90</v>
      </c>
      <c r="G10228">
        <v>67</v>
      </c>
      <c r="H10228" t="s">
        <v>303</v>
      </c>
      <c r="I10228" t="s">
        <v>170</v>
      </c>
      <c r="J10228">
        <v>14.7754114256759</v>
      </c>
      <c r="L10228" s="47"/>
      <c r="M10228" s="47"/>
    </row>
    <row r="10229" spans="1:13" x14ac:dyDescent="0.4">
      <c r="A10229" t="str">
        <f t="shared" si="159"/>
        <v>37_1M_M_0_60_67_HH800_Core</v>
      </c>
      <c r="B10229">
        <v>37</v>
      </c>
      <c r="C10229" t="s">
        <v>177</v>
      </c>
      <c r="D10229" t="s">
        <v>174</v>
      </c>
      <c r="E10229">
        <v>0</v>
      </c>
      <c r="F10229">
        <v>60</v>
      </c>
      <c r="G10229">
        <v>67</v>
      </c>
      <c r="H10229" t="s">
        <v>303</v>
      </c>
      <c r="I10229" t="s">
        <v>170</v>
      </c>
      <c r="J10229">
        <v>208.8255884434133</v>
      </c>
      <c r="L10229" s="47"/>
      <c r="M10229" s="47"/>
    </row>
    <row r="10230" spans="1:13" x14ac:dyDescent="0.4">
      <c r="A10230" t="str">
        <f t="shared" si="159"/>
        <v>61_2A_F_0_180_65_HH800_Core</v>
      </c>
      <c r="B10230">
        <v>61</v>
      </c>
      <c r="C10230" t="s">
        <v>176</v>
      </c>
      <c r="D10230" t="s">
        <v>169</v>
      </c>
      <c r="E10230">
        <v>0</v>
      </c>
      <c r="F10230">
        <v>180</v>
      </c>
      <c r="G10230">
        <v>65</v>
      </c>
      <c r="H10230" t="s">
        <v>303</v>
      </c>
      <c r="I10230" t="s">
        <v>170</v>
      </c>
      <c r="J10230">
        <v>90.994067598859871</v>
      </c>
      <c r="L10230" s="47"/>
      <c r="M10230" s="47"/>
    </row>
    <row r="10231" spans="1:13" x14ac:dyDescent="0.4">
      <c r="A10231" t="str">
        <f t="shared" si="159"/>
        <v>35_1M_F_0_60_67_HH800_Core</v>
      </c>
      <c r="B10231">
        <v>35</v>
      </c>
      <c r="C10231" t="s">
        <v>177</v>
      </c>
      <c r="D10231" t="s">
        <v>169</v>
      </c>
      <c r="E10231">
        <v>0</v>
      </c>
      <c r="F10231">
        <v>60</v>
      </c>
      <c r="G10231">
        <v>67</v>
      </c>
      <c r="H10231" t="s">
        <v>303</v>
      </c>
      <c r="I10231" t="s">
        <v>170</v>
      </c>
      <c r="J10231">
        <v>243.93200352384179</v>
      </c>
      <c r="L10231" s="47"/>
      <c r="M10231" s="47"/>
    </row>
    <row r="10232" spans="1:13" x14ac:dyDescent="0.4">
      <c r="A10232" t="str">
        <f t="shared" si="159"/>
        <v>44_2A_F_0_90_67_HH800_Core</v>
      </c>
      <c r="B10232">
        <v>44</v>
      </c>
      <c r="C10232" t="s">
        <v>176</v>
      </c>
      <c r="D10232" t="s">
        <v>169</v>
      </c>
      <c r="E10232">
        <v>0</v>
      </c>
      <c r="F10232">
        <v>90</v>
      </c>
      <c r="G10232">
        <v>67</v>
      </c>
      <c r="H10232" t="s">
        <v>303</v>
      </c>
      <c r="I10232" t="s">
        <v>170</v>
      </c>
      <c r="J10232">
        <v>97.155552083544137</v>
      </c>
      <c r="L10232" s="47"/>
      <c r="M10232" s="47"/>
    </row>
    <row r="10233" spans="1:13" x14ac:dyDescent="0.4">
      <c r="A10233" t="str">
        <f t="shared" si="159"/>
        <v>50_2M_F_0_180_70_HH800_Core</v>
      </c>
      <c r="B10233">
        <v>50</v>
      </c>
      <c r="C10233" t="s">
        <v>175</v>
      </c>
      <c r="D10233" t="s">
        <v>169</v>
      </c>
      <c r="E10233">
        <v>0</v>
      </c>
      <c r="F10233">
        <v>180</v>
      </c>
      <c r="G10233">
        <v>70</v>
      </c>
      <c r="H10233" t="s">
        <v>303</v>
      </c>
      <c r="I10233" t="s">
        <v>170</v>
      </c>
      <c r="J10233">
        <v>148.43045738784716</v>
      </c>
      <c r="L10233" s="47"/>
      <c r="M10233" s="47"/>
    </row>
    <row r="10234" spans="1:13" x14ac:dyDescent="0.4">
      <c r="A10234" t="str">
        <f t="shared" si="159"/>
        <v>30_1M_M_0_60_65_HH800_Core</v>
      </c>
      <c r="B10234">
        <v>30</v>
      </c>
      <c r="C10234" t="s">
        <v>177</v>
      </c>
      <c r="D10234" t="s">
        <v>174</v>
      </c>
      <c r="E10234">
        <v>0</v>
      </c>
      <c r="F10234">
        <v>60</v>
      </c>
      <c r="G10234">
        <v>65</v>
      </c>
      <c r="H10234" t="s">
        <v>303</v>
      </c>
      <c r="I10234" t="s">
        <v>170</v>
      </c>
      <c r="J10234">
        <v>157.37360238772186</v>
      </c>
      <c r="L10234" s="47"/>
      <c r="M10234" s="47"/>
    </row>
    <row r="10235" spans="1:13" x14ac:dyDescent="0.4">
      <c r="A10235" t="str">
        <f t="shared" si="159"/>
        <v>25_1A_F_0_60_5_HH800_Core</v>
      </c>
      <c r="B10235">
        <v>25</v>
      </c>
      <c r="C10235" t="s">
        <v>178</v>
      </c>
      <c r="D10235" t="s">
        <v>169</v>
      </c>
      <c r="E10235">
        <v>0</v>
      </c>
      <c r="F10235">
        <v>60</v>
      </c>
      <c r="G10235">
        <v>5</v>
      </c>
      <c r="H10235" t="s">
        <v>303</v>
      </c>
      <c r="I10235" t="s">
        <v>170</v>
      </c>
      <c r="J10235">
        <v>72.300203053068969</v>
      </c>
      <c r="L10235" s="47"/>
      <c r="M10235" s="47"/>
    </row>
    <row r="10236" spans="1:13" x14ac:dyDescent="0.4">
      <c r="A10236" t="str">
        <f t="shared" si="159"/>
        <v>31_4A_F_0_90_67_HH800_Core</v>
      </c>
      <c r="B10236">
        <v>31</v>
      </c>
      <c r="C10236" t="s">
        <v>168</v>
      </c>
      <c r="D10236" t="s">
        <v>169</v>
      </c>
      <c r="E10236">
        <v>0</v>
      </c>
      <c r="F10236">
        <v>90</v>
      </c>
      <c r="G10236">
        <v>67</v>
      </c>
      <c r="H10236" t="s">
        <v>303</v>
      </c>
      <c r="I10236" t="s">
        <v>170</v>
      </c>
      <c r="J10236">
        <v>49.627898294890365</v>
      </c>
      <c r="L10236" s="47"/>
      <c r="M10236" s="47"/>
    </row>
    <row r="10237" spans="1:13" x14ac:dyDescent="0.4">
      <c r="A10237" t="str">
        <f t="shared" si="159"/>
        <v>29_4A_F_3_90_67_HH800_Core</v>
      </c>
      <c r="B10237">
        <v>29</v>
      </c>
      <c r="C10237" t="s">
        <v>168</v>
      </c>
      <c r="D10237" t="s">
        <v>169</v>
      </c>
      <c r="E10237">
        <v>3</v>
      </c>
      <c r="F10237">
        <v>90</v>
      </c>
      <c r="G10237">
        <v>67</v>
      </c>
      <c r="H10237" t="s">
        <v>303</v>
      </c>
      <c r="I10237" t="s">
        <v>170</v>
      </c>
      <c r="J10237">
        <v>11.242948241620184</v>
      </c>
      <c r="L10237" s="47"/>
      <c r="M10237" s="47"/>
    </row>
    <row r="10238" spans="1:13" x14ac:dyDescent="0.4">
      <c r="A10238" t="str">
        <f t="shared" si="159"/>
        <v>35_4M_F_0_90_67_HH800_Core</v>
      </c>
      <c r="B10238">
        <v>35</v>
      </c>
      <c r="C10238" t="s">
        <v>173</v>
      </c>
      <c r="D10238" t="s">
        <v>169</v>
      </c>
      <c r="E10238">
        <v>0</v>
      </c>
      <c r="F10238">
        <v>90</v>
      </c>
      <c r="G10238">
        <v>67</v>
      </c>
      <c r="H10238" t="s">
        <v>303</v>
      </c>
      <c r="I10238" t="s">
        <v>170</v>
      </c>
      <c r="J10238">
        <v>59.111559513295191</v>
      </c>
      <c r="L10238" s="47"/>
      <c r="M10238" s="47"/>
    </row>
    <row r="10239" spans="1:13" x14ac:dyDescent="0.4">
      <c r="A10239" t="str">
        <f t="shared" si="159"/>
        <v>64_2A_F_3_180_70_HH800_Core</v>
      </c>
      <c r="B10239">
        <v>64</v>
      </c>
      <c r="C10239" t="s">
        <v>176</v>
      </c>
      <c r="D10239" t="s">
        <v>169</v>
      </c>
      <c r="E10239">
        <v>3</v>
      </c>
      <c r="F10239">
        <v>180</v>
      </c>
      <c r="G10239">
        <v>70</v>
      </c>
      <c r="H10239" t="s">
        <v>303</v>
      </c>
      <c r="I10239" t="s">
        <v>170</v>
      </c>
      <c r="J10239">
        <v>13.001688397569151</v>
      </c>
      <c r="L10239" s="47"/>
      <c r="M10239" s="47"/>
    </row>
    <row r="10240" spans="1:13" x14ac:dyDescent="0.4">
      <c r="A10240" t="str">
        <f t="shared" si="159"/>
        <v>36_2M_F_6_90_67_HH800_Core</v>
      </c>
      <c r="B10240">
        <v>36</v>
      </c>
      <c r="C10240" t="s">
        <v>175</v>
      </c>
      <c r="D10240" t="s">
        <v>169</v>
      </c>
      <c r="E10240">
        <v>6</v>
      </c>
      <c r="F10240">
        <v>90</v>
      </c>
      <c r="G10240">
        <v>67</v>
      </c>
      <c r="H10240" t="s">
        <v>303</v>
      </c>
      <c r="I10240" t="s">
        <v>170</v>
      </c>
      <c r="J10240">
        <v>46.337872752294295</v>
      </c>
      <c r="L10240" s="47"/>
      <c r="M10240" s="47"/>
    </row>
    <row r="10241" spans="1:13" x14ac:dyDescent="0.4">
      <c r="A10241" t="str">
        <f t="shared" si="159"/>
        <v>33_1M_M_0_90_2_HH800_Core</v>
      </c>
      <c r="B10241">
        <v>33</v>
      </c>
      <c r="C10241" t="s">
        <v>177</v>
      </c>
      <c r="D10241" t="s">
        <v>174</v>
      </c>
      <c r="E10241">
        <v>0</v>
      </c>
      <c r="F10241">
        <v>90</v>
      </c>
      <c r="G10241">
        <v>2</v>
      </c>
      <c r="H10241" t="s">
        <v>303</v>
      </c>
      <c r="I10241" t="s">
        <v>170</v>
      </c>
      <c r="J10241">
        <v>28.06825042081309</v>
      </c>
      <c r="L10241" s="47"/>
      <c r="M10241" s="47"/>
    </row>
    <row r="10242" spans="1:13" x14ac:dyDescent="0.4">
      <c r="A10242" t="str">
        <f t="shared" si="159"/>
        <v>40_1M_F_0_60_65_HH800_Core</v>
      </c>
      <c r="B10242">
        <v>40</v>
      </c>
      <c r="C10242" t="s">
        <v>177</v>
      </c>
      <c r="D10242" t="s">
        <v>169</v>
      </c>
      <c r="E10242">
        <v>0</v>
      </c>
      <c r="F10242">
        <v>60</v>
      </c>
      <c r="G10242">
        <v>65</v>
      </c>
      <c r="H10242" t="s">
        <v>303</v>
      </c>
      <c r="I10242" t="s">
        <v>170</v>
      </c>
      <c r="J10242">
        <v>264.64378071844271</v>
      </c>
      <c r="L10242" s="47"/>
      <c r="M10242" s="47"/>
    </row>
    <row r="10243" spans="1:13" x14ac:dyDescent="0.4">
      <c r="A10243" t="str">
        <f t="shared" ref="A10243:A10306" si="160">B10243&amp;"_"&amp;C10243&amp;"_"&amp;D10243&amp;"_"&amp;E10243&amp;"_"&amp;F10243&amp;"_"&amp;G10243&amp;"_"&amp;H10243&amp;"_"&amp;I10243</f>
        <v>57_4M_M_0_60_65_HH800_Core</v>
      </c>
      <c r="B10243">
        <v>57</v>
      </c>
      <c r="C10243" t="s">
        <v>173</v>
      </c>
      <c r="D10243" t="s">
        <v>174</v>
      </c>
      <c r="E10243">
        <v>0</v>
      </c>
      <c r="F10243">
        <v>60</v>
      </c>
      <c r="G10243">
        <v>65</v>
      </c>
      <c r="H10243" t="s">
        <v>303</v>
      </c>
      <c r="I10243" t="s">
        <v>170</v>
      </c>
      <c r="J10243">
        <v>76.262752306437207</v>
      </c>
      <c r="L10243" s="47"/>
      <c r="M10243" s="47"/>
    </row>
    <row r="10244" spans="1:13" x14ac:dyDescent="0.4">
      <c r="A10244" t="str">
        <f t="shared" si="160"/>
        <v>33_1M_F_0_60_2_HH800_Core</v>
      </c>
      <c r="B10244">
        <v>33</v>
      </c>
      <c r="C10244" t="s">
        <v>177</v>
      </c>
      <c r="D10244" t="s">
        <v>169</v>
      </c>
      <c r="E10244">
        <v>0</v>
      </c>
      <c r="F10244">
        <v>60</v>
      </c>
      <c r="G10244">
        <v>2</v>
      </c>
      <c r="H10244" t="s">
        <v>303</v>
      </c>
      <c r="I10244" t="s">
        <v>170</v>
      </c>
      <c r="J10244">
        <v>54.879522335437557</v>
      </c>
      <c r="L10244" s="47"/>
      <c r="M10244" s="47"/>
    </row>
    <row r="10245" spans="1:13" x14ac:dyDescent="0.4">
      <c r="A10245" t="str">
        <f t="shared" si="160"/>
        <v>58_2M_M_6_365_65_HH800_Core</v>
      </c>
      <c r="B10245">
        <v>58</v>
      </c>
      <c r="C10245" t="s">
        <v>175</v>
      </c>
      <c r="D10245" t="s">
        <v>174</v>
      </c>
      <c r="E10245">
        <v>6</v>
      </c>
      <c r="F10245">
        <v>365</v>
      </c>
      <c r="G10245">
        <v>65</v>
      </c>
      <c r="H10245" t="s">
        <v>303</v>
      </c>
      <c r="I10245" t="s">
        <v>170</v>
      </c>
      <c r="J10245">
        <v>8.1589946146273977</v>
      </c>
      <c r="L10245" s="47"/>
      <c r="M10245" s="47"/>
    </row>
    <row r="10246" spans="1:13" x14ac:dyDescent="0.4">
      <c r="A10246" t="str">
        <f t="shared" si="160"/>
        <v>26_4M_F_6_180_70_HH800_Core</v>
      </c>
      <c r="B10246">
        <v>26</v>
      </c>
      <c r="C10246" t="s">
        <v>173</v>
      </c>
      <c r="D10246" t="s">
        <v>169</v>
      </c>
      <c r="E10246">
        <v>6</v>
      </c>
      <c r="F10246">
        <v>180</v>
      </c>
      <c r="G10246">
        <v>70</v>
      </c>
      <c r="H10246" t="s">
        <v>303</v>
      </c>
      <c r="I10246" t="s">
        <v>170</v>
      </c>
      <c r="J10246">
        <v>18.330078963322809</v>
      </c>
      <c r="L10246" s="47"/>
      <c r="M10246" s="47"/>
    </row>
    <row r="10247" spans="1:13" x14ac:dyDescent="0.4">
      <c r="A10247" t="str">
        <f t="shared" si="160"/>
        <v>62_2A_F_3_365_65_HH800_Core</v>
      </c>
      <c r="B10247">
        <v>62</v>
      </c>
      <c r="C10247" t="s">
        <v>176</v>
      </c>
      <c r="D10247" t="s">
        <v>169</v>
      </c>
      <c r="E10247">
        <v>3</v>
      </c>
      <c r="F10247">
        <v>365</v>
      </c>
      <c r="G10247">
        <v>65</v>
      </c>
      <c r="H10247" t="s">
        <v>303</v>
      </c>
      <c r="I10247" t="s">
        <v>170</v>
      </c>
      <c r="J10247">
        <v>4.1492553259159655</v>
      </c>
      <c r="L10247" s="47"/>
      <c r="M10247" s="47"/>
    </row>
    <row r="10248" spans="1:13" x14ac:dyDescent="0.4">
      <c r="A10248" t="str">
        <f t="shared" si="160"/>
        <v>62_2M_F_3_365_67_HH800_Core</v>
      </c>
      <c r="B10248">
        <v>62</v>
      </c>
      <c r="C10248" t="s">
        <v>175</v>
      </c>
      <c r="D10248" t="s">
        <v>169</v>
      </c>
      <c r="E10248">
        <v>3</v>
      </c>
      <c r="F10248">
        <v>365</v>
      </c>
      <c r="G10248">
        <v>67</v>
      </c>
      <c r="H10248" t="s">
        <v>303</v>
      </c>
      <c r="I10248" t="s">
        <v>170</v>
      </c>
      <c r="J10248">
        <v>6.2580101803214392</v>
      </c>
      <c r="L10248" s="47"/>
      <c r="M10248" s="47"/>
    </row>
    <row r="10249" spans="1:13" x14ac:dyDescent="0.4">
      <c r="A10249" t="str">
        <f t="shared" si="160"/>
        <v>30_4M_M_0_180_67_HH800_Core</v>
      </c>
      <c r="B10249">
        <v>30</v>
      </c>
      <c r="C10249" t="s">
        <v>173</v>
      </c>
      <c r="D10249" t="s">
        <v>174</v>
      </c>
      <c r="E10249">
        <v>0</v>
      </c>
      <c r="F10249">
        <v>180</v>
      </c>
      <c r="G10249">
        <v>67</v>
      </c>
      <c r="H10249" t="s">
        <v>303</v>
      </c>
      <c r="I10249" t="s">
        <v>170</v>
      </c>
      <c r="J10249">
        <v>20.117225606013701</v>
      </c>
      <c r="L10249" s="47"/>
      <c r="M10249" s="47"/>
    </row>
    <row r="10250" spans="1:13" x14ac:dyDescent="0.4">
      <c r="A10250" t="str">
        <f t="shared" si="160"/>
        <v>58_2A_M_6_365_65_HH800_Core</v>
      </c>
      <c r="B10250">
        <v>58</v>
      </c>
      <c r="C10250" t="s">
        <v>176</v>
      </c>
      <c r="D10250" t="s">
        <v>174</v>
      </c>
      <c r="E10250">
        <v>6</v>
      </c>
      <c r="F10250">
        <v>365</v>
      </c>
      <c r="G10250">
        <v>65</v>
      </c>
      <c r="H10250" t="s">
        <v>303</v>
      </c>
      <c r="I10250" t="s">
        <v>170</v>
      </c>
      <c r="J10250">
        <v>8.1452582648319911</v>
      </c>
      <c r="L10250" s="47"/>
      <c r="M10250" s="47"/>
    </row>
    <row r="10251" spans="1:13" x14ac:dyDescent="0.4">
      <c r="A10251" t="str">
        <f t="shared" si="160"/>
        <v>37_4A_M_0_90_67_HH800_Core</v>
      </c>
      <c r="B10251">
        <v>37</v>
      </c>
      <c r="C10251" t="s">
        <v>168</v>
      </c>
      <c r="D10251" t="s">
        <v>174</v>
      </c>
      <c r="E10251">
        <v>0</v>
      </c>
      <c r="F10251">
        <v>90</v>
      </c>
      <c r="G10251">
        <v>67</v>
      </c>
      <c r="H10251" t="s">
        <v>303</v>
      </c>
      <c r="I10251" t="s">
        <v>170</v>
      </c>
      <c r="J10251">
        <v>33.923024697119686</v>
      </c>
      <c r="L10251" s="47"/>
      <c r="M10251" s="47"/>
    </row>
    <row r="10252" spans="1:13" x14ac:dyDescent="0.4">
      <c r="A10252" t="str">
        <f t="shared" si="160"/>
        <v>41_4M_M_6_180_65_HH800_Core</v>
      </c>
      <c r="B10252">
        <v>41</v>
      </c>
      <c r="C10252" t="s">
        <v>173</v>
      </c>
      <c r="D10252" t="s">
        <v>174</v>
      </c>
      <c r="E10252">
        <v>6</v>
      </c>
      <c r="F10252">
        <v>180</v>
      </c>
      <c r="G10252">
        <v>65</v>
      </c>
      <c r="H10252" t="s">
        <v>303</v>
      </c>
      <c r="I10252" t="s">
        <v>170</v>
      </c>
      <c r="J10252">
        <v>9.0791041866387658</v>
      </c>
      <c r="L10252" s="47"/>
      <c r="M10252" s="47"/>
    </row>
    <row r="10253" spans="1:13" x14ac:dyDescent="0.4">
      <c r="A10253" t="str">
        <f t="shared" si="160"/>
        <v>63_2A_F_0_90_70_HH800_Core</v>
      </c>
      <c r="B10253">
        <v>63</v>
      </c>
      <c r="C10253" t="s">
        <v>176</v>
      </c>
      <c r="D10253" t="s">
        <v>169</v>
      </c>
      <c r="E10253">
        <v>0</v>
      </c>
      <c r="F10253">
        <v>90</v>
      </c>
      <c r="G10253">
        <v>70</v>
      </c>
      <c r="H10253" t="s">
        <v>303</v>
      </c>
      <c r="I10253" t="s">
        <v>170</v>
      </c>
      <c r="J10253">
        <v>172.59545653254102</v>
      </c>
      <c r="L10253" s="47"/>
      <c r="M10253" s="47"/>
    </row>
    <row r="10254" spans="1:13" x14ac:dyDescent="0.4">
      <c r="A10254" t="str">
        <f t="shared" si="160"/>
        <v>45_4M_F_3_90_67_HH800_Core</v>
      </c>
      <c r="B10254">
        <v>45</v>
      </c>
      <c r="C10254" t="s">
        <v>173</v>
      </c>
      <c r="D10254" t="s">
        <v>169</v>
      </c>
      <c r="E10254">
        <v>3</v>
      </c>
      <c r="F10254">
        <v>90</v>
      </c>
      <c r="G10254">
        <v>67</v>
      </c>
      <c r="H10254" t="s">
        <v>303</v>
      </c>
      <c r="I10254" t="s">
        <v>170</v>
      </c>
      <c r="J10254">
        <v>12.124789256392177</v>
      </c>
      <c r="L10254" s="47"/>
      <c r="M10254" s="47"/>
    </row>
    <row r="10255" spans="1:13" x14ac:dyDescent="0.4">
      <c r="A10255" t="str">
        <f t="shared" si="160"/>
        <v>62_2A_F_3_180_67_HH800_Core</v>
      </c>
      <c r="B10255">
        <v>62</v>
      </c>
      <c r="C10255" t="s">
        <v>176</v>
      </c>
      <c r="D10255" t="s">
        <v>169</v>
      </c>
      <c r="E10255">
        <v>3</v>
      </c>
      <c r="F10255">
        <v>180</v>
      </c>
      <c r="G10255">
        <v>67</v>
      </c>
      <c r="H10255" t="s">
        <v>303</v>
      </c>
      <c r="I10255" t="s">
        <v>170</v>
      </c>
      <c r="J10255">
        <v>6.9368422615572802</v>
      </c>
      <c r="L10255" s="47"/>
      <c r="M10255" s="47"/>
    </row>
    <row r="10256" spans="1:13" x14ac:dyDescent="0.4">
      <c r="A10256" t="str">
        <f t="shared" si="160"/>
        <v>39_2M_F_3_90_67_HH800_Core</v>
      </c>
      <c r="B10256">
        <v>39</v>
      </c>
      <c r="C10256" t="s">
        <v>175</v>
      </c>
      <c r="D10256" t="s">
        <v>169</v>
      </c>
      <c r="E10256">
        <v>3</v>
      </c>
      <c r="F10256">
        <v>90</v>
      </c>
      <c r="G10256">
        <v>67</v>
      </c>
      <c r="H10256" t="s">
        <v>303</v>
      </c>
      <c r="I10256" t="s">
        <v>170</v>
      </c>
      <c r="J10256">
        <v>24.086777328851326</v>
      </c>
      <c r="L10256" s="47"/>
      <c r="M10256" s="47"/>
    </row>
    <row r="10257" spans="1:13" x14ac:dyDescent="0.4">
      <c r="A10257" t="str">
        <f t="shared" si="160"/>
        <v>60_2A_F_0_90_65_HH800_Core</v>
      </c>
      <c r="B10257">
        <v>60</v>
      </c>
      <c r="C10257" t="s">
        <v>176</v>
      </c>
      <c r="D10257" t="s">
        <v>169</v>
      </c>
      <c r="E10257">
        <v>0</v>
      </c>
      <c r="F10257">
        <v>90</v>
      </c>
      <c r="G10257">
        <v>65</v>
      </c>
      <c r="H10257" t="s">
        <v>303</v>
      </c>
      <c r="I10257" t="s">
        <v>170</v>
      </c>
      <c r="J10257">
        <v>102.53912623693179</v>
      </c>
      <c r="L10257" s="47"/>
      <c r="M10257" s="47"/>
    </row>
    <row r="10258" spans="1:13" x14ac:dyDescent="0.4">
      <c r="A10258" t="str">
        <f t="shared" si="160"/>
        <v>40_4A_M_3_90_70_HH800_Core</v>
      </c>
      <c r="B10258">
        <v>40</v>
      </c>
      <c r="C10258" t="s">
        <v>168</v>
      </c>
      <c r="D10258" t="s">
        <v>174</v>
      </c>
      <c r="E10258">
        <v>3</v>
      </c>
      <c r="F10258">
        <v>90</v>
      </c>
      <c r="G10258">
        <v>70</v>
      </c>
      <c r="H10258" t="s">
        <v>303</v>
      </c>
      <c r="I10258" t="s">
        <v>170</v>
      </c>
      <c r="J10258">
        <v>10.241120949636914</v>
      </c>
      <c r="L10258" s="47"/>
      <c r="M10258" s="47"/>
    </row>
    <row r="10259" spans="1:13" x14ac:dyDescent="0.4">
      <c r="A10259" t="str">
        <f t="shared" si="160"/>
        <v>58_4M_F_3_365_65_HH800_Core</v>
      </c>
      <c r="B10259">
        <v>58</v>
      </c>
      <c r="C10259" t="s">
        <v>173</v>
      </c>
      <c r="D10259" t="s">
        <v>169</v>
      </c>
      <c r="E10259">
        <v>3</v>
      </c>
      <c r="F10259">
        <v>365</v>
      </c>
      <c r="G10259">
        <v>65</v>
      </c>
      <c r="H10259" t="s">
        <v>303</v>
      </c>
      <c r="I10259" t="s">
        <v>170</v>
      </c>
      <c r="J10259">
        <v>2.794523140354257</v>
      </c>
      <c r="L10259" s="47"/>
      <c r="M10259" s="47"/>
    </row>
    <row r="10260" spans="1:13" x14ac:dyDescent="0.4">
      <c r="A10260" t="str">
        <f t="shared" si="160"/>
        <v>43_4M_M_3_180_67_HH800_Core</v>
      </c>
      <c r="B10260">
        <v>43</v>
      </c>
      <c r="C10260" t="s">
        <v>173</v>
      </c>
      <c r="D10260" t="s">
        <v>174</v>
      </c>
      <c r="E10260">
        <v>3</v>
      </c>
      <c r="F10260">
        <v>180</v>
      </c>
      <c r="G10260">
        <v>67</v>
      </c>
      <c r="H10260" t="s">
        <v>303</v>
      </c>
      <c r="I10260" t="s">
        <v>170</v>
      </c>
      <c r="J10260">
        <v>6.2818721369207733</v>
      </c>
      <c r="L10260" s="47"/>
      <c r="M10260" s="47"/>
    </row>
    <row r="10261" spans="1:13" x14ac:dyDescent="0.4">
      <c r="A10261" t="str">
        <f t="shared" si="160"/>
        <v>59_4A_F_6_90_67_HH800_Core</v>
      </c>
      <c r="B10261">
        <v>59</v>
      </c>
      <c r="C10261" t="s">
        <v>168</v>
      </c>
      <c r="D10261" t="s">
        <v>169</v>
      </c>
      <c r="E10261">
        <v>6</v>
      </c>
      <c r="F10261">
        <v>90</v>
      </c>
      <c r="G10261">
        <v>67</v>
      </c>
      <c r="H10261" t="s">
        <v>303</v>
      </c>
      <c r="I10261" t="s">
        <v>170</v>
      </c>
      <c r="J10261">
        <v>8.2035649091110159</v>
      </c>
      <c r="L10261" s="47"/>
      <c r="M10261" s="47"/>
    </row>
    <row r="10262" spans="1:13" x14ac:dyDescent="0.4">
      <c r="A10262" t="str">
        <f t="shared" si="160"/>
        <v>64_1M_F_0_180_5_HH800_Core</v>
      </c>
      <c r="B10262">
        <v>64</v>
      </c>
      <c r="C10262" t="s">
        <v>177</v>
      </c>
      <c r="D10262" t="s">
        <v>169</v>
      </c>
      <c r="E10262">
        <v>0</v>
      </c>
      <c r="F10262">
        <v>180</v>
      </c>
      <c r="G10262">
        <v>5</v>
      </c>
      <c r="H10262" t="s">
        <v>303</v>
      </c>
      <c r="I10262" t="s">
        <v>170</v>
      </c>
      <c r="J10262">
        <v>174.5851480493543</v>
      </c>
      <c r="L10262" s="47"/>
      <c r="M10262" s="47"/>
    </row>
    <row r="10263" spans="1:13" x14ac:dyDescent="0.4">
      <c r="A10263" t="str">
        <f t="shared" si="160"/>
        <v>39_4A_M_6_90_67_HH800_Core</v>
      </c>
      <c r="B10263">
        <v>39</v>
      </c>
      <c r="C10263" t="s">
        <v>168</v>
      </c>
      <c r="D10263" t="s">
        <v>174</v>
      </c>
      <c r="E10263">
        <v>6</v>
      </c>
      <c r="F10263">
        <v>90</v>
      </c>
      <c r="G10263">
        <v>67</v>
      </c>
      <c r="H10263" t="s">
        <v>303</v>
      </c>
      <c r="I10263" t="s">
        <v>170</v>
      </c>
      <c r="J10263">
        <v>14.742162030282511</v>
      </c>
      <c r="L10263" s="47"/>
      <c r="M10263" s="47"/>
    </row>
    <row r="10264" spans="1:13" x14ac:dyDescent="0.4">
      <c r="A10264" t="str">
        <f t="shared" si="160"/>
        <v>42_2A_F_0_90_67_HH800_Core</v>
      </c>
      <c r="B10264">
        <v>42</v>
      </c>
      <c r="C10264" t="s">
        <v>176</v>
      </c>
      <c r="D10264" t="s">
        <v>169</v>
      </c>
      <c r="E10264">
        <v>0</v>
      </c>
      <c r="F10264">
        <v>90</v>
      </c>
      <c r="G10264">
        <v>67</v>
      </c>
      <c r="H10264" t="s">
        <v>303</v>
      </c>
      <c r="I10264" t="s">
        <v>170</v>
      </c>
      <c r="J10264">
        <v>93.245285907535845</v>
      </c>
      <c r="L10264" s="47"/>
      <c r="M10264" s="47"/>
    </row>
    <row r="10265" spans="1:13" x14ac:dyDescent="0.4">
      <c r="A10265" t="str">
        <f t="shared" si="160"/>
        <v>62_4A_F_0_90_65_HH800_Core</v>
      </c>
      <c r="B10265">
        <v>62</v>
      </c>
      <c r="C10265" t="s">
        <v>168</v>
      </c>
      <c r="D10265" t="s">
        <v>169</v>
      </c>
      <c r="E10265">
        <v>0</v>
      </c>
      <c r="F10265">
        <v>90</v>
      </c>
      <c r="G10265">
        <v>65</v>
      </c>
      <c r="H10265" t="s">
        <v>303</v>
      </c>
      <c r="I10265" t="s">
        <v>170</v>
      </c>
      <c r="J10265">
        <v>71.909191795609715</v>
      </c>
      <c r="L10265" s="47"/>
      <c r="M10265" s="47"/>
    </row>
    <row r="10266" spans="1:13" x14ac:dyDescent="0.4">
      <c r="A10266" t="str">
        <f t="shared" si="160"/>
        <v>49_4M_F_3_90_65_HH800_Core</v>
      </c>
      <c r="B10266">
        <v>49</v>
      </c>
      <c r="C10266" t="s">
        <v>173</v>
      </c>
      <c r="D10266" t="s">
        <v>169</v>
      </c>
      <c r="E10266">
        <v>3</v>
      </c>
      <c r="F10266">
        <v>90</v>
      </c>
      <c r="G10266">
        <v>65</v>
      </c>
      <c r="H10266" t="s">
        <v>303</v>
      </c>
      <c r="I10266" t="s">
        <v>170</v>
      </c>
      <c r="J10266">
        <v>8.8337528766614426</v>
      </c>
      <c r="L10266" s="47"/>
      <c r="M10266" s="47"/>
    </row>
    <row r="10267" spans="1:13" x14ac:dyDescent="0.4">
      <c r="A10267" t="str">
        <f t="shared" si="160"/>
        <v>63_1M_F_0_180_5_HH800_Core</v>
      </c>
      <c r="B10267">
        <v>63</v>
      </c>
      <c r="C10267" t="s">
        <v>177</v>
      </c>
      <c r="D10267" t="s">
        <v>169</v>
      </c>
      <c r="E10267">
        <v>0</v>
      </c>
      <c r="F10267">
        <v>180</v>
      </c>
      <c r="G10267">
        <v>5</v>
      </c>
      <c r="H10267" t="s">
        <v>303</v>
      </c>
      <c r="I10267" t="s">
        <v>170</v>
      </c>
      <c r="J10267">
        <v>173.28384976288481</v>
      </c>
      <c r="L10267" s="47"/>
      <c r="M10267" s="47"/>
    </row>
    <row r="10268" spans="1:13" x14ac:dyDescent="0.4">
      <c r="A10268" t="str">
        <f t="shared" si="160"/>
        <v>49_4M_F_0_90_65_HH800_Core</v>
      </c>
      <c r="B10268">
        <v>49</v>
      </c>
      <c r="C10268" t="s">
        <v>173</v>
      </c>
      <c r="D10268" t="s">
        <v>169</v>
      </c>
      <c r="E10268">
        <v>0</v>
      </c>
      <c r="F10268">
        <v>90</v>
      </c>
      <c r="G10268">
        <v>65</v>
      </c>
      <c r="H10268" t="s">
        <v>303</v>
      </c>
      <c r="I10268" t="s">
        <v>170</v>
      </c>
      <c r="J10268">
        <v>78.02495098042705</v>
      </c>
      <c r="L10268" s="47"/>
      <c r="M10268" s="47"/>
    </row>
    <row r="10269" spans="1:13" x14ac:dyDescent="0.4">
      <c r="A10269" t="str">
        <f t="shared" si="160"/>
        <v>64_4M_F_6_365_70_HH800_Core</v>
      </c>
      <c r="B10269">
        <v>64</v>
      </c>
      <c r="C10269" t="s">
        <v>173</v>
      </c>
      <c r="D10269" t="s">
        <v>169</v>
      </c>
      <c r="E10269">
        <v>6</v>
      </c>
      <c r="F10269">
        <v>365</v>
      </c>
      <c r="G10269">
        <v>70</v>
      </c>
      <c r="H10269" t="s">
        <v>303</v>
      </c>
      <c r="I10269" t="s">
        <v>170</v>
      </c>
      <c r="J10269">
        <v>11.424575363988948</v>
      </c>
      <c r="L10269" s="47"/>
      <c r="M10269" s="47"/>
    </row>
    <row r="10270" spans="1:13" x14ac:dyDescent="0.4">
      <c r="A10270" t="str">
        <f t="shared" si="160"/>
        <v>58_4A_F_3_365_65_HH800_Core</v>
      </c>
      <c r="B10270">
        <v>58</v>
      </c>
      <c r="C10270" t="s">
        <v>168</v>
      </c>
      <c r="D10270" t="s">
        <v>169</v>
      </c>
      <c r="E10270">
        <v>3</v>
      </c>
      <c r="F10270">
        <v>365</v>
      </c>
      <c r="G10270">
        <v>65</v>
      </c>
      <c r="H10270" t="s">
        <v>303</v>
      </c>
      <c r="I10270" t="s">
        <v>170</v>
      </c>
      <c r="J10270">
        <v>2.5031314545195755</v>
      </c>
      <c r="L10270" s="47"/>
      <c r="M10270" s="47"/>
    </row>
    <row r="10271" spans="1:13" x14ac:dyDescent="0.4">
      <c r="A10271" t="str">
        <f t="shared" si="160"/>
        <v>43_1A_M_0_180_2_HH800_Core</v>
      </c>
      <c r="B10271">
        <v>43</v>
      </c>
      <c r="C10271" t="s">
        <v>178</v>
      </c>
      <c r="D10271" t="s">
        <v>174</v>
      </c>
      <c r="E10271">
        <v>0</v>
      </c>
      <c r="F10271">
        <v>180</v>
      </c>
      <c r="G10271">
        <v>2</v>
      </c>
      <c r="H10271" t="s">
        <v>303</v>
      </c>
      <c r="I10271" t="s">
        <v>170</v>
      </c>
      <c r="J10271">
        <v>33.930222143321828</v>
      </c>
      <c r="L10271" s="47"/>
      <c r="M10271" s="47"/>
    </row>
    <row r="10272" spans="1:13" x14ac:dyDescent="0.4">
      <c r="A10272" t="str">
        <f t="shared" si="160"/>
        <v>35_4A_M_0_90_65_HH800_Core</v>
      </c>
      <c r="B10272">
        <v>35</v>
      </c>
      <c r="C10272" t="s">
        <v>168</v>
      </c>
      <c r="D10272" t="s">
        <v>174</v>
      </c>
      <c r="E10272">
        <v>0</v>
      </c>
      <c r="F10272">
        <v>90</v>
      </c>
      <c r="G10272">
        <v>65</v>
      </c>
      <c r="H10272" t="s">
        <v>303</v>
      </c>
      <c r="I10272" t="s">
        <v>170</v>
      </c>
      <c r="J10272">
        <v>28.715426259745513</v>
      </c>
      <c r="L10272" s="47"/>
      <c r="M10272" s="47"/>
    </row>
    <row r="10273" spans="1:13" x14ac:dyDescent="0.4">
      <c r="A10273" t="str">
        <f t="shared" si="160"/>
        <v>28_2M_F_6_90_70_HH800_Core</v>
      </c>
      <c r="B10273">
        <v>28</v>
      </c>
      <c r="C10273" t="s">
        <v>175</v>
      </c>
      <c r="D10273" t="s">
        <v>169</v>
      </c>
      <c r="E10273">
        <v>6</v>
      </c>
      <c r="F10273">
        <v>90</v>
      </c>
      <c r="G10273">
        <v>70</v>
      </c>
      <c r="H10273" t="s">
        <v>303</v>
      </c>
      <c r="I10273" t="s">
        <v>170</v>
      </c>
      <c r="J10273">
        <v>50.775745440144561</v>
      </c>
      <c r="L10273" s="47"/>
      <c r="M10273" s="47"/>
    </row>
    <row r="10274" spans="1:13" x14ac:dyDescent="0.4">
      <c r="A10274" t="str">
        <f t="shared" si="160"/>
        <v>34_4M_M_6_180_65_HH800_Core</v>
      </c>
      <c r="B10274">
        <v>34</v>
      </c>
      <c r="C10274" t="s">
        <v>173</v>
      </c>
      <c r="D10274" t="s">
        <v>174</v>
      </c>
      <c r="E10274">
        <v>6</v>
      </c>
      <c r="F10274">
        <v>180</v>
      </c>
      <c r="G10274">
        <v>65</v>
      </c>
      <c r="H10274" t="s">
        <v>303</v>
      </c>
      <c r="I10274" t="s">
        <v>170</v>
      </c>
      <c r="J10274">
        <v>8.4708168376017863</v>
      </c>
      <c r="L10274" s="47"/>
      <c r="M10274" s="47"/>
    </row>
    <row r="10275" spans="1:13" x14ac:dyDescent="0.4">
      <c r="A10275" t="str">
        <f t="shared" si="160"/>
        <v>57_1A_M_0_60_67_HH800_Core</v>
      </c>
      <c r="B10275">
        <v>57</v>
      </c>
      <c r="C10275" t="s">
        <v>178</v>
      </c>
      <c r="D10275" t="s">
        <v>174</v>
      </c>
      <c r="E10275">
        <v>0</v>
      </c>
      <c r="F10275">
        <v>60</v>
      </c>
      <c r="G10275">
        <v>67</v>
      </c>
      <c r="H10275" t="s">
        <v>303</v>
      </c>
      <c r="I10275" t="s">
        <v>170</v>
      </c>
      <c r="J10275">
        <v>253.9336491936146</v>
      </c>
      <c r="L10275" s="47"/>
      <c r="M10275" s="47"/>
    </row>
    <row r="10276" spans="1:13" x14ac:dyDescent="0.4">
      <c r="A10276" t="str">
        <f t="shared" si="160"/>
        <v>64_4A_F_6_365_70_HH800_Core</v>
      </c>
      <c r="B10276">
        <v>64</v>
      </c>
      <c r="C10276" t="s">
        <v>168</v>
      </c>
      <c r="D10276" t="s">
        <v>169</v>
      </c>
      <c r="E10276">
        <v>6</v>
      </c>
      <c r="F10276">
        <v>365</v>
      </c>
      <c r="G10276">
        <v>70</v>
      </c>
      <c r="H10276" t="s">
        <v>303</v>
      </c>
      <c r="I10276" t="s">
        <v>170</v>
      </c>
      <c r="J10276">
        <v>12.835541705373155</v>
      </c>
      <c r="L10276" s="47"/>
      <c r="M10276" s="47"/>
    </row>
    <row r="10277" spans="1:13" x14ac:dyDescent="0.4">
      <c r="A10277" t="str">
        <f t="shared" si="160"/>
        <v>62_4M_F_0_365_67_HH800_Core</v>
      </c>
      <c r="B10277">
        <v>62</v>
      </c>
      <c r="C10277" t="s">
        <v>173</v>
      </c>
      <c r="D10277" t="s">
        <v>169</v>
      </c>
      <c r="E10277">
        <v>0</v>
      </c>
      <c r="F10277">
        <v>365</v>
      </c>
      <c r="G10277">
        <v>67</v>
      </c>
      <c r="H10277" t="s">
        <v>303</v>
      </c>
      <c r="I10277" t="s">
        <v>170</v>
      </c>
      <c r="J10277">
        <v>59.066607970798387</v>
      </c>
      <c r="L10277" s="47"/>
      <c r="M10277" s="47"/>
    </row>
    <row r="10278" spans="1:13" x14ac:dyDescent="0.4">
      <c r="A10278" t="str">
        <f t="shared" si="160"/>
        <v>41_2M_F_3_90_65_HH800_Core</v>
      </c>
      <c r="B10278">
        <v>41</v>
      </c>
      <c r="C10278" t="s">
        <v>175</v>
      </c>
      <c r="D10278" t="s">
        <v>169</v>
      </c>
      <c r="E10278">
        <v>3</v>
      </c>
      <c r="F10278">
        <v>90</v>
      </c>
      <c r="G10278">
        <v>65</v>
      </c>
      <c r="H10278" t="s">
        <v>303</v>
      </c>
      <c r="I10278" t="s">
        <v>170</v>
      </c>
      <c r="J10278">
        <v>20.999663695101841</v>
      </c>
      <c r="L10278" s="47"/>
      <c r="M10278" s="47"/>
    </row>
    <row r="10279" spans="1:13" x14ac:dyDescent="0.4">
      <c r="A10279" t="str">
        <f t="shared" si="160"/>
        <v>51_4M_M_3_90_65_HH800_Core</v>
      </c>
      <c r="B10279">
        <v>51</v>
      </c>
      <c r="C10279" t="s">
        <v>173</v>
      </c>
      <c r="D10279" t="s">
        <v>174</v>
      </c>
      <c r="E10279">
        <v>3</v>
      </c>
      <c r="F10279">
        <v>90</v>
      </c>
      <c r="G10279">
        <v>65</v>
      </c>
      <c r="H10279" t="s">
        <v>303</v>
      </c>
      <c r="I10279" t="s">
        <v>170</v>
      </c>
      <c r="J10279">
        <v>6.1981773140307741</v>
      </c>
      <c r="L10279" s="47"/>
      <c r="M10279" s="47"/>
    </row>
    <row r="10280" spans="1:13" x14ac:dyDescent="0.4">
      <c r="A10280" t="str">
        <f t="shared" si="160"/>
        <v>62_4A_F_0_365_67_HH800_Core</v>
      </c>
      <c r="B10280">
        <v>62</v>
      </c>
      <c r="C10280" t="s">
        <v>168</v>
      </c>
      <c r="D10280" t="s">
        <v>169</v>
      </c>
      <c r="E10280">
        <v>0</v>
      </c>
      <c r="F10280">
        <v>365</v>
      </c>
      <c r="G10280">
        <v>67</v>
      </c>
      <c r="H10280" t="s">
        <v>303</v>
      </c>
      <c r="I10280" t="s">
        <v>170</v>
      </c>
      <c r="J10280">
        <v>61.828453908752351</v>
      </c>
      <c r="L10280" s="47"/>
      <c r="M10280" s="47"/>
    </row>
    <row r="10281" spans="1:13" x14ac:dyDescent="0.4">
      <c r="A10281" t="str">
        <f t="shared" si="160"/>
        <v>25_4M_F_0_90_65_HH800_Core</v>
      </c>
      <c r="B10281">
        <v>25</v>
      </c>
      <c r="C10281" t="s">
        <v>173</v>
      </c>
      <c r="D10281" t="s">
        <v>169</v>
      </c>
      <c r="E10281">
        <v>0</v>
      </c>
      <c r="F10281">
        <v>90</v>
      </c>
      <c r="G10281">
        <v>65</v>
      </c>
      <c r="H10281" t="s">
        <v>303</v>
      </c>
      <c r="I10281" t="s">
        <v>170</v>
      </c>
      <c r="J10281">
        <v>36.507725528868619</v>
      </c>
      <c r="L10281" s="47"/>
      <c r="M10281" s="47"/>
    </row>
    <row r="10282" spans="1:13" x14ac:dyDescent="0.4">
      <c r="A10282" t="str">
        <f t="shared" si="160"/>
        <v>59_4M_F_0_90_67_HH800_Core</v>
      </c>
      <c r="B10282">
        <v>59</v>
      </c>
      <c r="C10282" t="s">
        <v>173</v>
      </c>
      <c r="D10282" t="s">
        <v>169</v>
      </c>
      <c r="E10282">
        <v>0</v>
      </c>
      <c r="F10282">
        <v>90</v>
      </c>
      <c r="G10282">
        <v>67</v>
      </c>
      <c r="H10282" t="s">
        <v>303</v>
      </c>
      <c r="I10282" t="s">
        <v>170</v>
      </c>
      <c r="J10282">
        <v>109.85693740852858</v>
      </c>
      <c r="L10282" s="47"/>
      <c r="M10282" s="47"/>
    </row>
    <row r="10283" spans="1:13" x14ac:dyDescent="0.4">
      <c r="A10283" t="str">
        <f t="shared" si="160"/>
        <v>58_4A_F_6_90_70_HH800_Core</v>
      </c>
      <c r="B10283">
        <v>58</v>
      </c>
      <c r="C10283" t="s">
        <v>168</v>
      </c>
      <c r="D10283" t="s">
        <v>169</v>
      </c>
      <c r="E10283">
        <v>6</v>
      </c>
      <c r="F10283">
        <v>90</v>
      </c>
      <c r="G10283">
        <v>70</v>
      </c>
      <c r="H10283" t="s">
        <v>303</v>
      </c>
      <c r="I10283" t="s">
        <v>170</v>
      </c>
      <c r="J10283">
        <v>17.395663151538219</v>
      </c>
      <c r="L10283" s="47"/>
      <c r="M10283" s="47"/>
    </row>
    <row r="10284" spans="1:13" x14ac:dyDescent="0.4">
      <c r="A10284" t="str">
        <f t="shared" si="160"/>
        <v>58_2A_F_0_90_70_HH800_Core</v>
      </c>
      <c r="B10284">
        <v>58</v>
      </c>
      <c r="C10284" t="s">
        <v>176</v>
      </c>
      <c r="D10284" t="s">
        <v>169</v>
      </c>
      <c r="E10284">
        <v>0</v>
      </c>
      <c r="F10284">
        <v>90</v>
      </c>
      <c r="G10284">
        <v>70</v>
      </c>
      <c r="H10284" t="s">
        <v>303</v>
      </c>
      <c r="I10284" t="s">
        <v>170</v>
      </c>
      <c r="J10284">
        <v>151.19224560653049</v>
      </c>
      <c r="L10284" s="47"/>
      <c r="M10284" s="47"/>
    </row>
    <row r="10285" spans="1:13" x14ac:dyDescent="0.4">
      <c r="A10285" t="str">
        <f t="shared" si="160"/>
        <v>27_4M_M_6_180_67_HH800_Core</v>
      </c>
      <c r="B10285">
        <v>27</v>
      </c>
      <c r="C10285" t="s">
        <v>173</v>
      </c>
      <c r="D10285" t="s">
        <v>174</v>
      </c>
      <c r="E10285">
        <v>6</v>
      </c>
      <c r="F10285">
        <v>180</v>
      </c>
      <c r="G10285">
        <v>67</v>
      </c>
      <c r="H10285" t="s">
        <v>303</v>
      </c>
      <c r="I10285" t="s">
        <v>170</v>
      </c>
      <c r="J10285">
        <v>9.6801751682572661</v>
      </c>
      <c r="L10285" s="47"/>
      <c r="M10285" s="47"/>
    </row>
    <row r="10286" spans="1:13" x14ac:dyDescent="0.4">
      <c r="A10286" t="str">
        <f t="shared" si="160"/>
        <v>62_1M_F_0_365_65_HH800_Core</v>
      </c>
      <c r="B10286">
        <v>62</v>
      </c>
      <c r="C10286" t="s">
        <v>177</v>
      </c>
      <c r="D10286" t="s">
        <v>169</v>
      </c>
      <c r="E10286">
        <v>0</v>
      </c>
      <c r="F10286">
        <v>365</v>
      </c>
      <c r="G10286">
        <v>65</v>
      </c>
      <c r="H10286" t="s">
        <v>303</v>
      </c>
      <c r="I10286" t="s">
        <v>170</v>
      </c>
      <c r="J10286">
        <v>140.47448083804082</v>
      </c>
      <c r="L10286" s="47"/>
      <c r="M10286" s="47"/>
    </row>
    <row r="10287" spans="1:13" x14ac:dyDescent="0.4">
      <c r="A10287" t="str">
        <f t="shared" si="160"/>
        <v>39_4A_F_3_90_67_HH800_Core</v>
      </c>
      <c r="B10287">
        <v>39</v>
      </c>
      <c r="C10287" t="s">
        <v>168</v>
      </c>
      <c r="D10287" t="s">
        <v>169</v>
      </c>
      <c r="E10287">
        <v>3</v>
      </c>
      <c r="F10287">
        <v>90</v>
      </c>
      <c r="G10287">
        <v>67</v>
      </c>
      <c r="H10287" t="s">
        <v>303</v>
      </c>
      <c r="I10287" t="s">
        <v>170</v>
      </c>
      <c r="J10287">
        <v>12.078627372363</v>
      </c>
      <c r="L10287" s="47"/>
      <c r="M10287" s="47"/>
    </row>
    <row r="10288" spans="1:13" x14ac:dyDescent="0.4">
      <c r="A10288" t="str">
        <f t="shared" si="160"/>
        <v>62_2M_M_0_365_67_HH800_Core</v>
      </c>
      <c r="B10288">
        <v>62</v>
      </c>
      <c r="C10288" t="s">
        <v>175</v>
      </c>
      <c r="D10288" t="s">
        <v>174</v>
      </c>
      <c r="E10288">
        <v>0</v>
      </c>
      <c r="F10288">
        <v>365</v>
      </c>
      <c r="G10288">
        <v>67</v>
      </c>
      <c r="H10288" t="s">
        <v>303</v>
      </c>
      <c r="I10288" t="s">
        <v>170</v>
      </c>
      <c r="J10288">
        <v>95.681078969329008</v>
      </c>
      <c r="L10288" s="47"/>
      <c r="M10288" s="47"/>
    </row>
    <row r="10289" spans="1:13" x14ac:dyDescent="0.4">
      <c r="A10289" t="str">
        <f t="shared" si="160"/>
        <v>25_4A_M_0_90_65_HH800_Core</v>
      </c>
      <c r="B10289">
        <v>25</v>
      </c>
      <c r="C10289" t="s">
        <v>168</v>
      </c>
      <c r="D10289" t="s">
        <v>174</v>
      </c>
      <c r="E10289">
        <v>0</v>
      </c>
      <c r="F10289">
        <v>90</v>
      </c>
      <c r="G10289">
        <v>65</v>
      </c>
      <c r="H10289" t="s">
        <v>303</v>
      </c>
      <c r="I10289" t="s">
        <v>170</v>
      </c>
      <c r="J10289">
        <v>22.210811438708379</v>
      </c>
      <c r="L10289" s="47"/>
      <c r="M10289" s="47"/>
    </row>
    <row r="10290" spans="1:13" x14ac:dyDescent="0.4">
      <c r="A10290" t="str">
        <f t="shared" si="160"/>
        <v>61_4M_F_6_180_67_HH800_Core</v>
      </c>
      <c r="B10290">
        <v>61</v>
      </c>
      <c r="C10290" t="s">
        <v>173</v>
      </c>
      <c r="D10290" t="s">
        <v>169</v>
      </c>
      <c r="E10290">
        <v>6</v>
      </c>
      <c r="F10290">
        <v>180</v>
      </c>
      <c r="G10290">
        <v>67</v>
      </c>
      <c r="H10290" t="s">
        <v>303</v>
      </c>
      <c r="I10290" t="s">
        <v>170</v>
      </c>
      <c r="J10290">
        <v>7.5513717548763308</v>
      </c>
      <c r="L10290" s="47"/>
      <c r="M10290" s="47"/>
    </row>
    <row r="10291" spans="1:13" x14ac:dyDescent="0.4">
      <c r="A10291" t="str">
        <f t="shared" si="160"/>
        <v>30_4M_M_3_180_67_HH800_Core</v>
      </c>
      <c r="B10291">
        <v>30</v>
      </c>
      <c r="C10291" t="s">
        <v>173</v>
      </c>
      <c r="D10291" t="s">
        <v>174</v>
      </c>
      <c r="E10291">
        <v>3</v>
      </c>
      <c r="F10291">
        <v>180</v>
      </c>
      <c r="G10291">
        <v>67</v>
      </c>
      <c r="H10291" t="s">
        <v>303</v>
      </c>
      <c r="I10291" t="s">
        <v>170</v>
      </c>
      <c r="J10291">
        <v>5.7290919697212734</v>
      </c>
      <c r="L10291" s="47"/>
      <c r="M10291" s="47"/>
    </row>
    <row r="10292" spans="1:13" x14ac:dyDescent="0.4">
      <c r="A10292" t="str">
        <f t="shared" si="160"/>
        <v>53_4A_F_3_90_67_HH800_Core</v>
      </c>
      <c r="B10292">
        <v>53</v>
      </c>
      <c r="C10292" t="s">
        <v>168</v>
      </c>
      <c r="D10292" t="s">
        <v>169</v>
      </c>
      <c r="E10292">
        <v>3</v>
      </c>
      <c r="F10292">
        <v>90</v>
      </c>
      <c r="G10292">
        <v>67</v>
      </c>
      <c r="H10292" t="s">
        <v>303</v>
      </c>
      <c r="I10292" t="s">
        <v>170</v>
      </c>
      <c r="J10292">
        <v>8.4795667056398099</v>
      </c>
      <c r="L10292" s="47"/>
      <c r="M10292" s="47"/>
    </row>
    <row r="10293" spans="1:13" x14ac:dyDescent="0.4">
      <c r="A10293" t="str">
        <f t="shared" si="160"/>
        <v>38_4M_M_0_180_65_HH800_Core</v>
      </c>
      <c r="B10293">
        <v>38</v>
      </c>
      <c r="C10293" t="s">
        <v>173</v>
      </c>
      <c r="D10293" t="s">
        <v>174</v>
      </c>
      <c r="E10293">
        <v>0</v>
      </c>
      <c r="F10293">
        <v>180</v>
      </c>
      <c r="G10293">
        <v>65</v>
      </c>
      <c r="H10293" t="s">
        <v>303</v>
      </c>
      <c r="I10293" t="s">
        <v>170</v>
      </c>
      <c r="J10293">
        <v>25.292226457052607</v>
      </c>
      <c r="L10293" s="47"/>
      <c r="M10293" s="47"/>
    </row>
    <row r="10294" spans="1:13" x14ac:dyDescent="0.4">
      <c r="A10294" t="str">
        <f t="shared" si="160"/>
        <v>52_4A_F_6_90_65_HH800_Core</v>
      </c>
      <c r="B10294">
        <v>52</v>
      </c>
      <c r="C10294" t="s">
        <v>168</v>
      </c>
      <c r="D10294" t="s">
        <v>169</v>
      </c>
      <c r="E10294">
        <v>6</v>
      </c>
      <c r="F10294">
        <v>90</v>
      </c>
      <c r="G10294">
        <v>65</v>
      </c>
      <c r="H10294" t="s">
        <v>303</v>
      </c>
      <c r="I10294" t="s">
        <v>170</v>
      </c>
      <c r="J10294">
        <v>11.415282113220341</v>
      </c>
      <c r="L10294" s="47"/>
      <c r="M10294" s="47"/>
    </row>
    <row r="10295" spans="1:13" x14ac:dyDescent="0.4">
      <c r="A10295" t="str">
        <f t="shared" si="160"/>
        <v>47_2A_F_0_90_67_HH800_Core</v>
      </c>
      <c r="B10295">
        <v>47</v>
      </c>
      <c r="C10295" t="s">
        <v>176</v>
      </c>
      <c r="D10295" t="s">
        <v>169</v>
      </c>
      <c r="E10295">
        <v>0</v>
      </c>
      <c r="F10295">
        <v>90</v>
      </c>
      <c r="G10295">
        <v>67</v>
      </c>
      <c r="H10295" t="s">
        <v>303</v>
      </c>
      <c r="I10295" t="s">
        <v>170</v>
      </c>
      <c r="J10295">
        <v>103.89375449257659</v>
      </c>
      <c r="L10295" s="47"/>
      <c r="M10295" s="47"/>
    </row>
    <row r="10296" spans="1:13" x14ac:dyDescent="0.4">
      <c r="A10296" t="str">
        <f t="shared" si="160"/>
        <v>62_2A_M_0_365_67_HH800_Core</v>
      </c>
      <c r="B10296">
        <v>62</v>
      </c>
      <c r="C10296" t="s">
        <v>176</v>
      </c>
      <c r="D10296" t="s">
        <v>174</v>
      </c>
      <c r="E10296">
        <v>0</v>
      </c>
      <c r="F10296">
        <v>365</v>
      </c>
      <c r="G10296">
        <v>67</v>
      </c>
      <c r="H10296" t="s">
        <v>303</v>
      </c>
      <c r="I10296" t="s">
        <v>170</v>
      </c>
      <c r="J10296">
        <v>107.77725288202762</v>
      </c>
      <c r="L10296" s="47"/>
      <c r="M10296" s="47"/>
    </row>
    <row r="10297" spans="1:13" x14ac:dyDescent="0.4">
      <c r="A10297" t="str">
        <f t="shared" si="160"/>
        <v>26_2A_F_6_90_70_HH800_Core</v>
      </c>
      <c r="B10297">
        <v>26</v>
      </c>
      <c r="C10297" t="s">
        <v>176</v>
      </c>
      <c r="D10297" t="s">
        <v>169</v>
      </c>
      <c r="E10297">
        <v>6</v>
      </c>
      <c r="F10297">
        <v>90</v>
      </c>
      <c r="G10297">
        <v>70</v>
      </c>
      <c r="H10297" t="s">
        <v>303</v>
      </c>
      <c r="I10297" t="s">
        <v>170</v>
      </c>
      <c r="J10297">
        <v>41.084979812760459</v>
      </c>
      <c r="L10297" s="47"/>
      <c r="M10297" s="47"/>
    </row>
    <row r="10298" spans="1:13" x14ac:dyDescent="0.4">
      <c r="A10298" t="str">
        <f t="shared" si="160"/>
        <v>61_4A_F_6_180_67_HH800_Core</v>
      </c>
      <c r="B10298">
        <v>61</v>
      </c>
      <c r="C10298" t="s">
        <v>168</v>
      </c>
      <c r="D10298" t="s">
        <v>169</v>
      </c>
      <c r="E10298">
        <v>6</v>
      </c>
      <c r="F10298">
        <v>180</v>
      </c>
      <c r="G10298">
        <v>67</v>
      </c>
      <c r="H10298" t="s">
        <v>303</v>
      </c>
      <c r="I10298" t="s">
        <v>170</v>
      </c>
      <c r="J10298">
        <v>6.9668342562748888</v>
      </c>
      <c r="L10298" s="47"/>
      <c r="M10298" s="47"/>
    </row>
    <row r="10299" spans="1:13" x14ac:dyDescent="0.4">
      <c r="A10299" t="str">
        <f t="shared" si="160"/>
        <v>48_2A_F_3_90_67_HH800_Core</v>
      </c>
      <c r="B10299">
        <v>48</v>
      </c>
      <c r="C10299" t="s">
        <v>176</v>
      </c>
      <c r="D10299" t="s">
        <v>169</v>
      </c>
      <c r="E10299">
        <v>3</v>
      </c>
      <c r="F10299">
        <v>90</v>
      </c>
      <c r="G10299">
        <v>67</v>
      </c>
      <c r="H10299" t="s">
        <v>303</v>
      </c>
      <c r="I10299" t="s">
        <v>170</v>
      </c>
      <c r="J10299">
        <v>14.851927834928079</v>
      </c>
      <c r="L10299" s="47"/>
      <c r="M10299" s="47"/>
    </row>
    <row r="10300" spans="1:13" x14ac:dyDescent="0.4">
      <c r="A10300" t="str">
        <f t="shared" si="160"/>
        <v>59_4M_M_3_60_70_HH800_Core</v>
      </c>
      <c r="B10300">
        <v>59</v>
      </c>
      <c r="C10300" t="s">
        <v>173</v>
      </c>
      <c r="D10300" t="s">
        <v>174</v>
      </c>
      <c r="E10300">
        <v>3</v>
      </c>
      <c r="F10300">
        <v>60</v>
      </c>
      <c r="G10300">
        <v>70</v>
      </c>
      <c r="H10300" t="s">
        <v>303</v>
      </c>
      <c r="I10300" t="s">
        <v>170</v>
      </c>
      <c r="J10300">
        <v>11.612630099593972</v>
      </c>
      <c r="L10300" s="47"/>
      <c r="M10300" s="47"/>
    </row>
    <row r="10301" spans="1:13" x14ac:dyDescent="0.4">
      <c r="A10301" t="str">
        <f t="shared" si="160"/>
        <v>34_4M_F_6_90_65_HH800_Core</v>
      </c>
      <c r="B10301">
        <v>34</v>
      </c>
      <c r="C10301" t="s">
        <v>173</v>
      </c>
      <c r="D10301" t="s">
        <v>169</v>
      </c>
      <c r="E10301">
        <v>6</v>
      </c>
      <c r="F10301">
        <v>90</v>
      </c>
      <c r="G10301">
        <v>65</v>
      </c>
      <c r="H10301" t="s">
        <v>303</v>
      </c>
      <c r="I10301" t="s">
        <v>170</v>
      </c>
      <c r="J10301">
        <v>20.754015422679903</v>
      </c>
      <c r="L10301" s="47"/>
      <c r="M10301" s="47"/>
    </row>
    <row r="10302" spans="1:13" x14ac:dyDescent="0.4">
      <c r="A10302" t="str">
        <f t="shared" si="160"/>
        <v>42_2A_F_3_90_67_HH800_Core</v>
      </c>
      <c r="B10302">
        <v>42</v>
      </c>
      <c r="C10302" t="s">
        <v>176</v>
      </c>
      <c r="D10302" t="s">
        <v>169</v>
      </c>
      <c r="E10302">
        <v>3</v>
      </c>
      <c r="F10302">
        <v>90</v>
      </c>
      <c r="G10302">
        <v>67</v>
      </c>
      <c r="H10302" t="s">
        <v>303</v>
      </c>
      <c r="I10302" t="s">
        <v>170</v>
      </c>
      <c r="J10302">
        <v>16.708640392072581</v>
      </c>
      <c r="L10302" s="47"/>
      <c r="M10302" s="47"/>
    </row>
    <row r="10303" spans="1:13" x14ac:dyDescent="0.4">
      <c r="A10303" t="str">
        <f t="shared" si="160"/>
        <v>58_4A_F_6_90_67_HH800_Core</v>
      </c>
      <c r="B10303">
        <v>58</v>
      </c>
      <c r="C10303" t="s">
        <v>168</v>
      </c>
      <c r="D10303" t="s">
        <v>169</v>
      </c>
      <c r="E10303">
        <v>6</v>
      </c>
      <c r="F10303">
        <v>90</v>
      </c>
      <c r="G10303">
        <v>67</v>
      </c>
      <c r="H10303" t="s">
        <v>303</v>
      </c>
      <c r="I10303" t="s">
        <v>170</v>
      </c>
      <c r="J10303">
        <v>9.1757338861748838</v>
      </c>
      <c r="L10303" s="47"/>
      <c r="M10303" s="47"/>
    </row>
    <row r="10304" spans="1:13" x14ac:dyDescent="0.4">
      <c r="A10304" t="str">
        <f t="shared" si="160"/>
        <v>35_2M_F_6_90_67_HH800_Core</v>
      </c>
      <c r="B10304">
        <v>35</v>
      </c>
      <c r="C10304" t="s">
        <v>175</v>
      </c>
      <c r="D10304" t="s">
        <v>169</v>
      </c>
      <c r="E10304">
        <v>6</v>
      </c>
      <c r="F10304">
        <v>90</v>
      </c>
      <c r="G10304">
        <v>67</v>
      </c>
      <c r="H10304" t="s">
        <v>303</v>
      </c>
      <c r="I10304" t="s">
        <v>170</v>
      </c>
      <c r="J10304">
        <v>45.614318002044158</v>
      </c>
      <c r="L10304" s="47"/>
      <c r="M10304" s="47"/>
    </row>
    <row r="10305" spans="1:13" x14ac:dyDescent="0.4">
      <c r="A10305" t="str">
        <f t="shared" si="160"/>
        <v>55_2A_F_3_90_65_HH800_Core</v>
      </c>
      <c r="B10305">
        <v>55</v>
      </c>
      <c r="C10305" t="s">
        <v>176</v>
      </c>
      <c r="D10305" t="s">
        <v>169</v>
      </c>
      <c r="E10305">
        <v>3</v>
      </c>
      <c r="F10305">
        <v>90</v>
      </c>
      <c r="G10305">
        <v>65</v>
      </c>
      <c r="H10305" t="s">
        <v>303</v>
      </c>
      <c r="I10305" t="s">
        <v>170</v>
      </c>
      <c r="J10305">
        <v>6.4150955938623593</v>
      </c>
      <c r="L10305" s="47"/>
      <c r="M10305" s="47"/>
    </row>
    <row r="10306" spans="1:13" x14ac:dyDescent="0.4">
      <c r="A10306" t="str">
        <f t="shared" si="160"/>
        <v>42_4A_F_0_90_67_HH800_Core</v>
      </c>
      <c r="B10306">
        <v>42</v>
      </c>
      <c r="C10306" t="s">
        <v>168</v>
      </c>
      <c r="D10306" t="s">
        <v>169</v>
      </c>
      <c r="E10306">
        <v>0</v>
      </c>
      <c r="F10306">
        <v>90</v>
      </c>
      <c r="G10306">
        <v>67</v>
      </c>
      <c r="H10306" t="s">
        <v>303</v>
      </c>
      <c r="I10306" t="s">
        <v>170</v>
      </c>
      <c r="J10306">
        <v>66.701211590501174</v>
      </c>
      <c r="L10306" s="47"/>
      <c r="M10306" s="47"/>
    </row>
    <row r="10307" spans="1:13" x14ac:dyDescent="0.4">
      <c r="A10307" t="str">
        <f t="shared" ref="A10307:A10370" si="161">B10307&amp;"_"&amp;C10307&amp;"_"&amp;D10307&amp;"_"&amp;E10307&amp;"_"&amp;F10307&amp;"_"&amp;G10307&amp;"_"&amp;H10307&amp;"_"&amp;I10307</f>
        <v>57_2M_F_3_365_65_HH800_Core</v>
      </c>
      <c r="B10307">
        <v>57</v>
      </c>
      <c r="C10307" t="s">
        <v>175</v>
      </c>
      <c r="D10307" t="s">
        <v>169</v>
      </c>
      <c r="E10307">
        <v>3</v>
      </c>
      <c r="F10307">
        <v>365</v>
      </c>
      <c r="G10307">
        <v>65</v>
      </c>
      <c r="H10307" t="s">
        <v>303</v>
      </c>
      <c r="I10307" t="s">
        <v>170</v>
      </c>
      <c r="J10307">
        <v>6.1617572719052545</v>
      </c>
      <c r="L10307" s="47"/>
      <c r="M10307" s="47"/>
    </row>
    <row r="10308" spans="1:13" x14ac:dyDescent="0.4">
      <c r="A10308" t="str">
        <f t="shared" si="161"/>
        <v>39_1M_F_0_60_65_HH800_Core</v>
      </c>
      <c r="B10308">
        <v>39</v>
      </c>
      <c r="C10308" t="s">
        <v>177</v>
      </c>
      <c r="D10308" t="s">
        <v>169</v>
      </c>
      <c r="E10308">
        <v>0</v>
      </c>
      <c r="F10308">
        <v>60</v>
      </c>
      <c r="G10308">
        <v>65</v>
      </c>
      <c r="H10308" t="s">
        <v>303</v>
      </c>
      <c r="I10308" t="s">
        <v>170</v>
      </c>
      <c r="J10308">
        <v>261.99795046856866</v>
      </c>
      <c r="L10308" s="47"/>
      <c r="M10308" s="47"/>
    </row>
    <row r="10309" spans="1:13" x14ac:dyDescent="0.4">
      <c r="A10309" t="str">
        <f t="shared" si="161"/>
        <v>36_4A_M_3_90_65_HH800_Core</v>
      </c>
      <c r="B10309">
        <v>36</v>
      </c>
      <c r="C10309" t="s">
        <v>168</v>
      </c>
      <c r="D10309" t="s">
        <v>174</v>
      </c>
      <c r="E10309">
        <v>3</v>
      </c>
      <c r="F10309">
        <v>90</v>
      </c>
      <c r="G10309">
        <v>65</v>
      </c>
      <c r="H10309" t="s">
        <v>303</v>
      </c>
      <c r="I10309" t="s">
        <v>170</v>
      </c>
      <c r="J10309">
        <v>6.97429501614522</v>
      </c>
      <c r="L10309" s="47"/>
      <c r="M10309" s="47"/>
    </row>
    <row r="10310" spans="1:13" x14ac:dyDescent="0.4">
      <c r="A10310" t="str">
        <f t="shared" si="161"/>
        <v>44_2A_F_3_90_67_HH800_Core</v>
      </c>
      <c r="B10310">
        <v>44</v>
      </c>
      <c r="C10310" t="s">
        <v>176</v>
      </c>
      <c r="D10310" t="s">
        <v>169</v>
      </c>
      <c r="E10310">
        <v>3</v>
      </c>
      <c r="F10310">
        <v>90</v>
      </c>
      <c r="G10310">
        <v>67</v>
      </c>
      <c r="H10310" t="s">
        <v>303</v>
      </c>
      <c r="I10310" t="s">
        <v>170</v>
      </c>
      <c r="J10310">
        <v>16.675667699625748</v>
      </c>
      <c r="L10310" s="47"/>
      <c r="M10310" s="47"/>
    </row>
    <row r="10311" spans="1:13" x14ac:dyDescent="0.4">
      <c r="A10311" t="str">
        <f t="shared" si="161"/>
        <v>58_4M_M_0_60_70_HH800_Core</v>
      </c>
      <c r="B10311">
        <v>58</v>
      </c>
      <c r="C10311" t="s">
        <v>173</v>
      </c>
      <c r="D10311" t="s">
        <v>174</v>
      </c>
      <c r="E10311">
        <v>0</v>
      </c>
      <c r="F10311">
        <v>60</v>
      </c>
      <c r="G10311">
        <v>70</v>
      </c>
      <c r="H10311" t="s">
        <v>303</v>
      </c>
      <c r="I10311" t="s">
        <v>170</v>
      </c>
      <c r="J10311">
        <v>115.46653482229107</v>
      </c>
      <c r="L10311" s="47"/>
      <c r="M10311" s="47"/>
    </row>
    <row r="10312" spans="1:13" x14ac:dyDescent="0.4">
      <c r="A10312" t="str">
        <f t="shared" si="161"/>
        <v>33_1M_M_0_60_65_HH800_Core</v>
      </c>
      <c r="B10312">
        <v>33</v>
      </c>
      <c r="C10312" t="s">
        <v>177</v>
      </c>
      <c r="D10312" t="s">
        <v>174</v>
      </c>
      <c r="E10312">
        <v>0</v>
      </c>
      <c r="F10312">
        <v>60</v>
      </c>
      <c r="G10312">
        <v>65</v>
      </c>
      <c r="H10312" t="s">
        <v>303</v>
      </c>
      <c r="I10312" t="s">
        <v>170</v>
      </c>
      <c r="J10312">
        <v>170.62729658079903</v>
      </c>
      <c r="L10312" s="47"/>
      <c r="M10312" s="47"/>
    </row>
    <row r="10313" spans="1:13" x14ac:dyDescent="0.4">
      <c r="A10313" t="str">
        <f t="shared" si="161"/>
        <v>45_4A_F_3_90_65_HH800_Core</v>
      </c>
      <c r="B10313">
        <v>45</v>
      </c>
      <c r="C10313" t="s">
        <v>168</v>
      </c>
      <c r="D10313" t="s">
        <v>169</v>
      </c>
      <c r="E10313">
        <v>3</v>
      </c>
      <c r="F10313">
        <v>90</v>
      </c>
      <c r="G10313">
        <v>65</v>
      </c>
      <c r="H10313" t="s">
        <v>303</v>
      </c>
      <c r="I10313" t="s">
        <v>170</v>
      </c>
      <c r="J10313">
        <v>8.8204892681681972</v>
      </c>
      <c r="L10313" s="47"/>
      <c r="M10313" s="47"/>
    </row>
    <row r="10314" spans="1:13" x14ac:dyDescent="0.4">
      <c r="A10314" t="str">
        <f t="shared" si="161"/>
        <v>38_4A_F_6_180_70_HH800_Core</v>
      </c>
      <c r="B10314">
        <v>38</v>
      </c>
      <c r="C10314" t="s">
        <v>168</v>
      </c>
      <c r="D10314" t="s">
        <v>169</v>
      </c>
      <c r="E10314">
        <v>6</v>
      </c>
      <c r="F10314">
        <v>180</v>
      </c>
      <c r="G10314">
        <v>70</v>
      </c>
      <c r="H10314" t="s">
        <v>303</v>
      </c>
      <c r="I10314" t="s">
        <v>170</v>
      </c>
      <c r="J10314">
        <v>25.082315494087609</v>
      </c>
      <c r="L10314" s="47"/>
      <c r="M10314" s="47"/>
    </row>
    <row r="10315" spans="1:13" x14ac:dyDescent="0.4">
      <c r="A10315" t="str">
        <f t="shared" si="161"/>
        <v>62_1M_F_0_180_5_HH800_Core</v>
      </c>
      <c r="B10315">
        <v>62</v>
      </c>
      <c r="C10315" t="s">
        <v>177</v>
      </c>
      <c r="D10315" t="s">
        <v>169</v>
      </c>
      <c r="E10315">
        <v>0</v>
      </c>
      <c r="F10315">
        <v>180</v>
      </c>
      <c r="G10315">
        <v>5</v>
      </c>
      <c r="H10315" t="s">
        <v>303</v>
      </c>
      <c r="I10315" t="s">
        <v>170</v>
      </c>
      <c r="J10315">
        <v>173.19594141157185</v>
      </c>
      <c r="L10315" s="47"/>
      <c r="M10315" s="47"/>
    </row>
    <row r="10316" spans="1:13" x14ac:dyDescent="0.4">
      <c r="A10316" t="str">
        <f t="shared" si="161"/>
        <v>50_4M_M_6_180_70_HH800_Core</v>
      </c>
      <c r="B10316">
        <v>50</v>
      </c>
      <c r="C10316" t="s">
        <v>173</v>
      </c>
      <c r="D10316" t="s">
        <v>174</v>
      </c>
      <c r="E10316">
        <v>6</v>
      </c>
      <c r="F10316">
        <v>180</v>
      </c>
      <c r="G10316">
        <v>70</v>
      </c>
      <c r="H10316" t="s">
        <v>303</v>
      </c>
      <c r="I10316" t="s">
        <v>170</v>
      </c>
      <c r="J10316">
        <v>16.808360811149605</v>
      </c>
      <c r="L10316" s="47"/>
      <c r="M10316" s="47"/>
    </row>
    <row r="10317" spans="1:13" x14ac:dyDescent="0.4">
      <c r="A10317" t="str">
        <f t="shared" si="161"/>
        <v>30_4A_F_6_180_70_HH800_Core</v>
      </c>
      <c r="B10317">
        <v>30</v>
      </c>
      <c r="C10317" t="s">
        <v>168</v>
      </c>
      <c r="D10317" t="s">
        <v>169</v>
      </c>
      <c r="E10317">
        <v>6</v>
      </c>
      <c r="F10317">
        <v>180</v>
      </c>
      <c r="G10317">
        <v>70</v>
      </c>
      <c r="H10317" t="s">
        <v>303</v>
      </c>
      <c r="I10317" t="s">
        <v>170</v>
      </c>
      <c r="J10317">
        <v>23.8425877069993</v>
      </c>
      <c r="L10317" s="47"/>
      <c r="M10317" s="47"/>
    </row>
    <row r="10318" spans="1:13" x14ac:dyDescent="0.4">
      <c r="A10318" t="str">
        <f t="shared" si="161"/>
        <v>35_4M_F_3_90_67_HH800_Core</v>
      </c>
      <c r="B10318">
        <v>35</v>
      </c>
      <c r="C10318" t="s">
        <v>173</v>
      </c>
      <c r="D10318" t="s">
        <v>169</v>
      </c>
      <c r="E10318">
        <v>3</v>
      </c>
      <c r="F10318">
        <v>90</v>
      </c>
      <c r="G10318">
        <v>67</v>
      </c>
      <c r="H10318" t="s">
        <v>303</v>
      </c>
      <c r="I10318" t="s">
        <v>170</v>
      </c>
      <c r="J10318">
        <v>11.127221738277571</v>
      </c>
      <c r="L10318" s="47"/>
      <c r="M10318" s="47"/>
    </row>
    <row r="10319" spans="1:13" x14ac:dyDescent="0.4">
      <c r="A10319" t="str">
        <f t="shared" si="161"/>
        <v>59_2M_M_0_365_65_HH800_Core</v>
      </c>
      <c r="B10319">
        <v>59</v>
      </c>
      <c r="C10319" t="s">
        <v>175</v>
      </c>
      <c r="D10319" t="s">
        <v>174</v>
      </c>
      <c r="E10319">
        <v>0</v>
      </c>
      <c r="F10319">
        <v>365</v>
      </c>
      <c r="G10319">
        <v>65</v>
      </c>
      <c r="H10319" t="s">
        <v>303</v>
      </c>
      <c r="I10319" t="s">
        <v>170</v>
      </c>
      <c r="J10319">
        <v>79.902473464772854</v>
      </c>
      <c r="L10319" s="47"/>
      <c r="M10319" s="47"/>
    </row>
    <row r="10320" spans="1:13" x14ac:dyDescent="0.4">
      <c r="A10320" t="str">
        <f t="shared" si="161"/>
        <v>51_4M_M_0_90_65_HH800_Core</v>
      </c>
      <c r="B10320">
        <v>51</v>
      </c>
      <c r="C10320" t="s">
        <v>173</v>
      </c>
      <c r="D10320" t="s">
        <v>174</v>
      </c>
      <c r="E10320">
        <v>0</v>
      </c>
      <c r="F10320">
        <v>90</v>
      </c>
      <c r="G10320">
        <v>65</v>
      </c>
      <c r="H10320" t="s">
        <v>303</v>
      </c>
      <c r="I10320" t="s">
        <v>170</v>
      </c>
      <c r="J10320">
        <v>54.572310488538115</v>
      </c>
      <c r="L10320" s="47"/>
      <c r="M10320" s="47"/>
    </row>
    <row r="10321" spans="1:13" x14ac:dyDescent="0.4">
      <c r="A10321" t="str">
        <f t="shared" si="161"/>
        <v>61_1M_F_0_180_67_HH800_Core</v>
      </c>
      <c r="B10321">
        <v>61</v>
      </c>
      <c r="C10321" t="s">
        <v>177</v>
      </c>
      <c r="D10321" t="s">
        <v>169</v>
      </c>
      <c r="E10321">
        <v>0</v>
      </c>
      <c r="F10321">
        <v>180</v>
      </c>
      <c r="G10321">
        <v>67</v>
      </c>
      <c r="H10321" t="s">
        <v>303</v>
      </c>
      <c r="I10321" t="s">
        <v>170</v>
      </c>
      <c r="J10321">
        <v>209.15752610732372</v>
      </c>
      <c r="L10321" s="47"/>
      <c r="M10321" s="47"/>
    </row>
    <row r="10322" spans="1:13" x14ac:dyDescent="0.4">
      <c r="A10322" t="str">
        <f t="shared" si="161"/>
        <v>25_4A_F_0_180_70_HH800_Core</v>
      </c>
      <c r="B10322">
        <v>25</v>
      </c>
      <c r="C10322" t="s">
        <v>168</v>
      </c>
      <c r="D10322" t="s">
        <v>169</v>
      </c>
      <c r="E10322">
        <v>0</v>
      </c>
      <c r="F10322">
        <v>180</v>
      </c>
      <c r="G10322">
        <v>70</v>
      </c>
      <c r="H10322" t="s">
        <v>303</v>
      </c>
      <c r="I10322" t="s">
        <v>170</v>
      </c>
      <c r="J10322">
        <v>34.007139255040599</v>
      </c>
      <c r="L10322" s="47"/>
      <c r="M10322" s="47"/>
    </row>
    <row r="10323" spans="1:13" x14ac:dyDescent="0.4">
      <c r="A10323" t="str">
        <f t="shared" si="161"/>
        <v>29_2A_F_6_90_70_HH800_Core</v>
      </c>
      <c r="B10323">
        <v>29</v>
      </c>
      <c r="C10323" t="s">
        <v>176</v>
      </c>
      <c r="D10323" t="s">
        <v>169</v>
      </c>
      <c r="E10323">
        <v>6</v>
      </c>
      <c r="F10323">
        <v>90</v>
      </c>
      <c r="G10323">
        <v>70</v>
      </c>
      <c r="H10323" t="s">
        <v>303</v>
      </c>
      <c r="I10323" t="s">
        <v>170</v>
      </c>
      <c r="J10323">
        <v>42.875659870242814</v>
      </c>
      <c r="L10323" s="47"/>
      <c r="M10323" s="47"/>
    </row>
    <row r="10324" spans="1:13" x14ac:dyDescent="0.4">
      <c r="A10324" t="str">
        <f t="shared" si="161"/>
        <v>59_2A_M_0_365_65_HH800_Core</v>
      </c>
      <c r="B10324">
        <v>59</v>
      </c>
      <c r="C10324" t="s">
        <v>176</v>
      </c>
      <c r="D10324" t="s">
        <v>174</v>
      </c>
      <c r="E10324">
        <v>0</v>
      </c>
      <c r="F10324">
        <v>365</v>
      </c>
      <c r="G10324">
        <v>65</v>
      </c>
      <c r="H10324" t="s">
        <v>303</v>
      </c>
      <c r="I10324" t="s">
        <v>170</v>
      </c>
      <c r="J10324">
        <v>89.576948000008002</v>
      </c>
      <c r="L10324" s="47"/>
      <c r="M10324" s="47"/>
    </row>
    <row r="10325" spans="1:13" x14ac:dyDescent="0.4">
      <c r="A10325" t="str">
        <f t="shared" si="161"/>
        <v>28_1A_M_0_60_5_HH800_Core</v>
      </c>
      <c r="B10325">
        <v>28</v>
      </c>
      <c r="C10325" t="s">
        <v>178</v>
      </c>
      <c r="D10325" t="s">
        <v>174</v>
      </c>
      <c r="E10325">
        <v>0</v>
      </c>
      <c r="F10325">
        <v>60</v>
      </c>
      <c r="G10325">
        <v>5</v>
      </c>
      <c r="H10325" t="s">
        <v>303</v>
      </c>
      <c r="I10325" t="s">
        <v>170</v>
      </c>
      <c r="J10325">
        <v>60.673386415718007</v>
      </c>
      <c r="L10325" s="47"/>
      <c r="M10325" s="47"/>
    </row>
    <row r="10326" spans="1:13" x14ac:dyDescent="0.4">
      <c r="A10326" t="str">
        <f t="shared" si="161"/>
        <v>59_2A_F_6_90_67_HH800_Core</v>
      </c>
      <c r="B10326">
        <v>59</v>
      </c>
      <c r="C10326" t="s">
        <v>176</v>
      </c>
      <c r="D10326" t="s">
        <v>169</v>
      </c>
      <c r="E10326">
        <v>6</v>
      </c>
      <c r="F10326">
        <v>90</v>
      </c>
      <c r="G10326">
        <v>67</v>
      </c>
      <c r="H10326" t="s">
        <v>303</v>
      </c>
      <c r="I10326" t="s">
        <v>170</v>
      </c>
      <c r="J10326">
        <v>14.313230593407001</v>
      </c>
      <c r="L10326" s="47"/>
      <c r="M10326" s="47"/>
    </row>
    <row r="10327" spans="1:13" x14ac:dyDescent="0.4">
      <c r="A10327" t="str">
        <f t="shared" si="161"/>
        <v>63_2M_M_3_90_65_HH800_Core</v>
      </c>
      <c r="B10327">
        <v>63</v>
      </c>
      <c r="C10327" t="s">
        <v>175</v>
      </c>
      <c r="D10327" t="s">
        <v>174</v>
      </c>
      <c r="E10327">
        <v>3</v>
      </c>
      <c r="F10327">
        <v>90</v>
      </c>
      <c r="G10327">
        <v>65</v>
      </c>
      <c r="H10327" t="s">
        <v>303</v>
      </c>
      <c r="I10327" t="s">
        <v>170</v>
      </c>
      <c r="J10327">
        <v>3.9933111393987319</v>
      </c>
      <c r="L10327" s="47"/>
      <c r="M10327" s="47"/>
    </row>
    <row r="10328" spans="1:13" x14ac:dyDescent="0.4">
      <c r="A10328" t="str">
        <f t="shared" si="161"/>
        <v>30_4M_F_6_90_65_HH800_Core</v>
      </c>
      <c r="B10328">
        <v>30</v>
      </c>
      <c r="C10328" t="s">
        <v>173</v>
      </c>
      <c r="D10328" t="s">
        <v>169</v>
      </c>
      <c r="E10328">
        <v>6</v>
      </c>
      <c r="F10328">
        <v>90</v>
      </c>
      <c r="G10328">
        <v>65</v>
      </c>
      <c r="H10328" t="s">
        <v>303</v>
      </c>
      <c r="I10328" t="s">
        <v>170</v>
      </c>
      <c r="J10328">
        <v>20.869750966570507</v>
      </c>
      <c r="L10328" s="47"/>
      <c r="M10328" s="47"/>
    </row>
    <row r="10329" spans="1:13" x14ac:dyDescent="0.4">
      <c r="A10329" t="str">
        <f t="shared" si="161"/>
        <v>61_1M_M_0_60_70_HH800_Core</v>
      </c>
      <c r="B10329">
        <v>61</v>
      </c>
      <c r="C10329" t="s">
        <v>177</v>
      </c>
      <c r="D10329" t="s">
        <v>174</v>
      </c>
      <c r="E10329">
        <v>0</v>
      </c>
      <c r="F10329">
        <v>60</v>
      </c>
      <c r="G10329">
        <v>70</v>
      </c>
      <c r="H10329" t="s">
        <v>303</v>
      </c>
      <c r="I10329" t="s">
        <v>170</v>
      </c>
      <c r="J10329">
        <v>405.70949016822306</v>
      </c>
      <c r="L10329" s="47"/>
      <c r="M10329" s="47"/>
    </row>
    <row r="10330" spans="1:13" x14ac:dyDescent="0.4">
      <c r="A10330" t="str">
        <f t="shared" si="161"/>
        <v>46_2A_F_0_90_67_HH800_Core</v>
      </c>
      <c r="B10330">
        <v>46</v>
      </c>
      <c r="C10330" t="s">
        <v>176</v>
      </c>
      <c r="D10330" t="s">
        <v>169</v>
      </c>
      <c r="E10330">
        <v>0</v>
      </c>
      <c r="F10330">
        <v>90</v>
      </c>
      <c r="G10330">
        <v>67</v>
      </c>
      <c r="H10330" t="s">
        <v>303</v>
      </c>
      <c r="I10330" t="s">
        <v>170</v>
      </c>
      <c r="J10330">
        <v>101.79972392750219</v>
      </c>
      <c r="L10330" s="47"/>
      <c r="M10330" s="47"/>
    </row>
    <row r="10331" spans="1:13" x14ac:dyDescent="0.4">
      <c r="A10331" t="str">
        <f t="shared" si="161"/>
        <v>31_4A_F_3_90_67_HH800_Core</v>
      </c>
      <c r="B10331">
        <v>31</v>
      </c>
      <c r="C10331" t="s">
        <v>168</v>
      </c>
      <c r="D10331" t="s">
        <v>169</v>
      </c>
      <c r="E10331">
        <v>3</v>
      </c>
      <c r="F10331">
        <v>90</v>
      </c>
      <c r="G10331">
        <v>67</v>
      </c>
      <c r="H10331" t="s">
        <v>303</v>
      </c>
      <c r="I10331" t="s">
        <v>170</v>
      </c>
      <c r="J10331">
        <v>10.836925657346095</v>
      </c>
      <c r="L10331" s="47"/>
      <c r="M10331" s="47"/>
    </row>
    <row r="10332" spans="1:13" x14ac:dyDescent="0.4">
      <c r="A10332" t="str">
        <f t="shared" si="161"/>
        <v>34_1M_F_0_60_67_HH800_Core</v>
      </c>
      <c r="B10332">
        <v>34</v>
      </c>
      <c r="C10332" t="s">
        <v>177</v>
      </c>
      <c r="D10332" t="s">
        <v>169</v>
      </c>
      <c r="E10332">
        <v>0</v>
      </c>
      <c r="F10332">
        <v>60</v>
      </c>
      <c r="G10332">
        <v>67</v>
      </c>
      <c r="H10332" t="s">
        <v>303</v>
      </c>
      <c r="I10332" t="s">
        <v>170</v>
      </c>
      <c r="J10332">
        <v>242.24086857533356</v>
      </c>
      <c r="L10332" s="47"/>
      <c r="M10332" s="47"/>
    </row>
    <row r="10333" spans="1:13" x14ac:dyDescent="0.4">
      <c r="A10333" t="str">
        <f t="shared" si="161"/>
        <v>40_4M_M_0_180_65_HH800_Core</v>
      </c>
      <c r="B10333">
        <v>40</v>
      </c>
      <c r="C10333" t="s">
        <v>173</v>
      </c>
      <c r="D10333" t="s">
        <v>174</v>
      </c>
      <c r="E10333">
        <v>0</v>
      </c>
      <c r="F10333">
        <v>180</v>
      </c>
      <c r="G10333">
        <v>65</v>
      </c>
      <c r="H10333" t="s">
        <v>303</v>
      </c>
      <c r="I10333" t="s">
        <v>170</v>
      </c>
      <c r="J10333">
        <v>27.395774065578031</v>
      </c>
      <c r="L10333" s="47"/>
      <c r="M10333" s="47"/>
    </row>
    <row r="10334" spans="1:13" x14ac:dyDescent="0.4">
      <c r="A10334" t="str">
        <f t="shared" si="161"/>
        <v>64_4M_F_3_180_65_HH800_Core</v>
      </c>
      <c r="B10334">
        <v>64</v>
      </c>
      <c r="C10334" t="s">
        <v>173</v>
      </c>
      <c r="D10334" t="s">
        <v>169</v>
      </c>
      <c r="E10334">
        <v>3</v>
      </c>
      <c r="F10334">
        <v>180</v>
      </c>
      <c r="G10334">
        <v>65</v>
      </c>
      <c r="H10334" t="s">
        <v>303</v>
      </c>
      <c r="I10334" t="s">
        <v>170</v>
      </c>
      <c r="J10334">
        <v>2.481265333432765</v>
      </c>
      <c r="L10334" s="47"/>
      <c r="M10334" s="47"/>
    </row>
    <row r="10335" spans="1:13" x14ac:dyDescent="0.4">
      <c r="A10335" t="str">
        <f t="shared" si="161"/>
        <v>28_1A_F_0_90_2_HH800_Core</v>
      </c>
      <c r="B10335">
        <v>28</v>
      </c>
      <c r="C10335" t="s">
        <v>178</v>
      </c>
      <c r="D10335" t="s">
        <v>169</v>
      </c>
      <c r="E10335">
        <v>0</v>
      </c>
      <c r="F10335">
        <v>90</v>
      </c>
      <c r="G10335">
        <v>2</v>
      </c>
      <c r="H10335" t="s">
        <v>303</v>
      </c>
      <c r="I10335" t="s">
        <v>170</v>
      </c>
      <c r="J10335">
        <v>40.421360905079119</v>
      </c>
      <c r="L10335" s="47"/>
      <c r="M10335" s="47"/>
    </row>
    <row r="10336" spans="1:13" x14ac:dyDescent="0.4">
      <c r="A10336" t="str">
        <f t="shared" si="161"/>
        <v>29_1A_F_0_90_2_HH800_Core</v>
      </c>
      <c r="B10336">
        <v>29</v>
      </c>
      <c r="C10336" t="s">
        <v>178</v>
      </c>
      <c r="D10336" t="s">
        <v>169</v>
      </c>
      <c r="E10336">
        <v>0</v>
      </c>
      <c r="F10336">
        <v>90</v>
      </c>
      <c r="G10336">
        <v>2</v>
      </c>
      <c r="H10336" t="s">
        <v>303</v>
      </c>
      <c r="I10336" t="s">
        <v>170</v>
      </c>
      <c r="J10336">
        <v>41.332617031249491</v>
      </c>
      <c r="L10336" s="47"/>
      <c r="M10336" s="47"/>
    </row>
    <row r="10337" spans="1:13" x14ac:dyDescent="0.4">
      <c r="A10337" t="str">
        <f t="shared" si="161"/>
        <v>61_1M_F_0_180_5_HH800_Core</v>
      </c>
      <c r="B10337">
        <v>61</v>
      </c>
      <c r="C10337" t="s">
        <v>177</v>
      </c>
      <c r="D10337" t="s">
        <v>169</v>
      </c>
      <c r="E10337">
        <v>0</v>
      </c>
      <c r="F10337">
        <v>180</v>
      </c>
      <c r="G10337">
        <v>5</v>
      </c>
      <c r="H10337" t="s">
        <v>303</v>
      </c>
      <c r="I10337" t="s">
        <v>170</v>
      </c>
      <c r="J10337">
        <v>172.12283233910895</v>
      </c>
      <c r="L10337" s="47"/>
      <c r="M10337" s="47"/>
    </row>
    <row r="10338" spans="1:13" x14ac:dyDescent="0.4">
      <c r="A10338" t="str">
        <f t="shared" si="161"/>
        <v>48_1A_M_0_60_67_HH800_Core</v>
      </c>
      <c r="B10338">
        <v>48</v>
      </c>
      <c r="C10338" t="s">
        <v>178</v>
      </c>
      <c r="D10338" t="s">
        <v>174</v>
      </c>
      <c r="E10338">
        <v>0</v>
      </c>
      <c r="F10338">
        <v>60</v>
      </c>
      <c r="G10338">
        <v>67</v>
      </c>
      <c r="H10338" t="s">
        <v>303</v>
      </c>
      <c r="I10338" t="s">
        <v>170</v>
      </c>
      <c r="J10338">
        <v>221.61033646773214</v>
      </c>
      <c r="L10338" s="47"/>
      <c r="M10338" s="47"/>
    </row>
    <row r="10339" spans="1:13" x14ac:dyDescent="0.4">
      <c r="A10339" t="str">
        <f t="shared" si="161"/>
        <v>34_4A_M_0_90_65_HH800_Core</v>
      </c>
      <c r="B10339">
        <v>34</v>
      </c>
      <c r="C10339" t="s">
        <v>168</v>
      </c>
      <c r="D10339" t="s">
        <v>174</v>
      </c>
      <c r="E10339">
        <v>0</v>
      </c>
      <c r="F10339">
        <v>90</v>
      </c>
      <c r="G10339">
        <v>65</v>
      </c>
      <c r="H10339" t="s">
        <v>303</v>
      </c>
      <c r="I10339" t="s">
        <v>170</v>
      </c>
      <c r="J10339">
        <v>28.511951167160618</v>
      </c>
      <c r="L10339" s="47"/>
      <c r="M10339" s="47"/>
    </row>
    <row r="10340" spans="1:13" x14ac:dyDescent="0.4">
      <c r="A10340" t="str">
        <f t="shared" si="161"/>
        <v>37_4M_M_0_180_65_HH800_Core</v>
      </c>
      <c r="B10340">
        <v>37</v>
      </c>
      <c r="C10340" t="s">
        <v>173</v>
      </c>
      <c r="D10340" t="s">
        <v>174</v>
      </c>
      <c r="E10340">
        <v>0</v>
      </c>
      <c r="F10340">
        <v>180</v>
      </c>
      <c r="G10340">
        <v>65</v>
      </c>
      <c r="H10340" t="s">
        <v>303</v>
      </c>
      <c r="I10340" t="s">
        <v>170</v>
      </c>
      <c r="J10340">
        <v>24.062331827484321</v>
      </c>
      <c r="L10340" s="47"/>
      <c r="M10340" s="47"/>
    </row>
    <row r="10341" spans="1:13" x14ac:dyDescent="0.4">
      <c r="A10341" t="str">
        <f t="shared" si="161"/>
        <v>53_2M_F_0_180_70_HH800_Core</v>
      </c>
      <c r="B10341">
        <v>53</v>
      </c>
      <c r="C10341" t="s">
        <v>175</v>
      </c>
      <c r="D10341" t="s">
        <v>169</v>
      </c>
      <c r="E10341">
        <v>0</v>
      </c>
      <c r="F10341">
        <v>180</v>
      </c>
      <c r="G10341">
        <v>70</v>
      </c>
      <c r="H10341" t="s">
        <v>303</v>
      </c>
      <c r="I10341" t="s">
        <v>170</v>
      </c>
      <c r="J10341">
        <v>165.77740208227578</v>
      </c>
      <c r="L10341" s="47"/>
      <c r="M10341" s="47"/>
    </row>
    <row r="10342" spans="1:13" x14ac:dyDescent="0.4">
      <c r="A10342" t="str">
        <f t="shared" si="161"/>
        <v>57_4A_F_6_90_67_HH800_Core</v>
      </c>
      <c r="B10342">
        <v>57</v>
      </c>
      <c r="C10342" t="s">
        <v>168</v>
      </c>
      <c r="D10342" t="s">
        <v>169</v>
      </c>
      <c r="E10342">
        <v>6</v>
      </c>
      <c r="F10342">
        <v>90</v>
      </c>
      <c r="G10342">
        <v>67</v>
      </c>
      <c r="H10342" t="s">
        <v>303</v>
      </c>
      <c r="I10342" t="s">
        <v>170</v>
      </c>
      <c r="J10342">
        <v>10.766786398277368</v>
      </c>
      <c r="L10342" s="47"/>
      <c r="M10342" s="47"/>
    </row>
    <row r="10343" spans="1:13" x14ac:dyDescent="0.4">
      <c r="A10343" t="str">
        <f t="shared" si="161"/>
        <v>64_4A_F_3_180_65_HH800_Core</v>
      </c>
      <c r="B10343">
        <v>64</v>
      </c>
      <c r="C10343" t="s">
        <v>168</v>
      </c>
      <c r="D10343" t="s">
        <v>169</v>
      </c>
      <c r="E10343">
        <v>3</v>
      </c>
      <c r="F10343">
        <v>180</v>
      </c>
      <c r="G10343">
        <v>65</v>
      </c>
      <c r="H10343" t="s">
        <v>303</v>
      </c>
      <c r="I10343" t="s">
        <v>170</v>
      </c>
      <c r="J10343">
        <v>2.6762267772583193</v>
      </c>
      <c r="L10343" s="47"/>
      <c r="M10343" s="47"/>
    </row>
    <row r="10344" spans="1:13" x14ac:dyDescent="0.4">
      <c r="A10344" t="str">
        <f t="shared" si="161"/>
        <v>62_2A_M_6_90_65_HH800_Core</v>
      </c>
      <c r="B10344">
        <v>62</v>
      </c>
      <c r="C10344" t="s">
        <v>176</v>
      </c>
      <c r="D10344" t="s">
        <v>174</v>
      </c>
      <c r="E10344">
        <v>6</v>
      </c>
      <c r="F10344">
        <v>90</v>
      </c>
      <c r="G10344">
        <v>65</v>
      </c>
      <c r="H10344" t="s">
        <v>303</v>
      </c>
      <c r="I10344" t="s">
        <v>170</v>
      </c>
      <c r="J10344">
        <v>7.9287361219757386</v>
      </c>
      <c r="L10344" s="47"/>
      <c r="M10344" s="47"/>
    </row>
    <row r="10345" spans="1:13" x14ac:dyDescent="0.4">
      <c r="A10345" t="str">
        <f t="shared" si="161"/>
        <v>42_1M_M_0_60_70_HH800_Core</v>
      </c>
      <c r="B10345">
        <v>42</v>
      </c>
      <c r="C10345" t="s">
        <v>177</v>
      </c>
      <c r="D10345" t="s">
        <v>174</v>
      </c>
      <c r="E10345">
        <v>0</v>
      </c>
      <c r="F10345">
        <v>60</v>
      </c>
      <c r="G10345">
        <v>70</v>
      </c>
      <c r="H10345" t="s">
        <v>303</v>
      </c>
      <c r="I10345" t="s">
        <v>170</v>
      </c>
      <c r="J10345">
        <v>270.27077514609465</v>
      </c>
      <c r="L10345" s="47"/>
      <c r="M10345" s="47"/>
    </row>
    <row r="10346" spans="1:13" x14ac:dyDescent="0.4">
      <c r="A10346" t="str">
        <f t="shared" si="161"/>
        <v>45_1M_F_0_60_5_HH800_Core</v>
      </c>
      <c r="B10346">
        <v>45</v>
      </c>
      <c r="C10346" t="s">
        <v>177</v>
      </c>
      <c r="D10346" t="s">
        <v>169</v>
      </c>
      <c r="E10346">
        <v>0</v>
      </c>
      <c r="F10346">
        <v>60</v>
      </c>
      <c r="G10346">
        <v>5</v>
      </c>
      <c r="H10346" t="s">
        <v>303</v>
      </c>
      <c r="I10346" t="s">
        <v>170</v>
      </c>
      <c r="J10346">
        <v>126.08301242435127</v>
      </c>
      <c r="L10346" s="47"/>
      <c r="M10346" s="47"/>
    </row>
    <row r="10347" spans="1:13" x14ac:dyDescent="0.4">
      <c r="A10347" t="str">
        <f t="shared" si="161"/>
        <v>44_4M_M_0_180_67_HH800_Core</v>
      </c>
      <c r="B10347">
        <v>44</v>
      </c>
      <c r="C10347" t="s">
        <v>173</v>
      </c>
      <c r="D10347" t="s">
        <v>174</v>
      </c>
      <c r="E10347">
        <v>0</v>
      </c>
      <c r="F10347">
        <v>180</v>
      </c>
      <c r="G10347">
        <v>67</v>
      </c>
      <c r="H10347" t="s">
        <v>303</v>
      </c>
      <c r="I10347" t="s">
        <v>170</v>
      </c>
      <c r="J10347">
        <v>36.685744992013866</v>
      </c>
      <c r="L10347" s="47"/>
      <c r="M10347" s="47"/>
    </row>
    <row r="10348" spans="1:13" x14ac:dyDescent="0.4">
      <c r="A10348" t="str">
        <f t="shared" si="161"/>
        <v>44_4A_F_3_90_65_HH800_Core</v>
      </c>
      <c r="B10348">
        <v>44</v>
      </c>
      <c r="C10348" t="s">
        <v>168</v>
      </c>
      <c r="D10348" t="s">
        <v>169</v>
      </c>
      <c r="E10348">
        <v>3</v>
      </c>
      <c r="F10348">
        <v>90</v>
      </c>
      <c r="G10348">
        <v>65</v>
      </c>
      <c r="H10348" t="s">
        <v>303</v>
      </c>
      <c r="I10348" t="s">
        <v>170</v>
      </c>
      <c r="J10348">
        <v>9.4046082619840359</v>
      </c>
      <c r="L10348" s="47"/>
      <c r="M10348" s="47"/>
    </row>
    <row r="10349" spans="1:13" x14ac:dyDescent="0.4">
      <c r="A10349" t="str">
        <f t="shared" si="161"/>
        <v>56_2M_F_3_180_65_HH800_Core</v>
      </c>
      <c r="B10349">
        <v>56</v>
      </c>
      <c r="C10349" t="s">
        <v>175</v>
      </c>
      <c r="D10349" t="s">
        <v>169</v>
      </c>
      <c r="E10349">
        <v>3</v>
      </c>
      <c r="F10349">
        <v>180</v>
      </c>
      <c r="G10349">
        <v>65</v>
      </c>
      <c r="H10349" t="s">
        <v>303</v>
      </c>
      <c r="I10349" t="s">
        <v>170</v>
      </c>
      <c r="J10349">
        <v>7.6184699119445556</v>
      </c>
      <c r="L10349" s="47"/>
      <c r="M10349" s="47"/>
    </row>
    <row r="10350" spans="1:13" x14ac:dyDescent="0.4">
      <c r="A10350" t="str">
        <f t="shared" si="161"/>
        <v>33_4M_M_6_180_65_HH800_Core</v>
      </c>
      <c r="B10350">
        <v>33</v>
      </c>
      <c r="C10350" t="s">
        <v>173</v>
      </c>
      <c r="D10350" t="s">
        <v>174</v>
      </c>
      <c r="E10350">
        <v>6</v>
      </c>
      <c r="F10350">
        <v>180</v>
      </c>
      <c r="G10350">
        <v>65</v>
      </c>
      <c r="H10350" t="s">
        <v>303</v>
      </c>
      <c r="I10350" t="s">
        <v>170</v>
      </c>
      <c r="J10350">
        <v>8.445309001110898</v>
      </c>
      <c r="L10350" s="47"/>
      <c r="M10350" s="47"/>
    </row>
    <row r="10351" spans="1:13" x14ac:dyDescent="0.4">
      <c r="A10351" t="str">
        <f t="shared" si="161"/>
        <v>62_2M_M_0_90_67_HH800_Core</v>
      </c>
      <c r="B10351">
        <v>62</v>
      </c>
      <c r="C10351" t="s">
        <v>175</v>
      </c>
      <c r="D10351" t="s">
        <v>174</v>
      </c>
      <c r="E10351">
        <v>0</v>
      </c>
      <c r="F10351">
        <v>90</v>
      </c>
      <c r="G10351">
        <v>67</v>
      </c>
      <c r="H10351" t="s">
        <v>303</v>
      </c>
      <c r="I10351" t="s">
        <v>170</v>
      </c>
      <c r="J10351">
        <v>145.97248958194101</v>
      </c>
      <c r="L10351" s="47"/>
      <c r="M10351" s="47"/>
    </row>
    <row r="10352" spans="1:13" x14ac:dyDescent="0.4">
      <c r="A10352" t="str">
        <f t="shared" si="161"/>
        <v>56_2A_F_0_90_67_HH800_Core</v>
      </c>
      <c r="B10352">
        <v>56</v>
      </c>
      <c r="C10352" t="s">
        <v>176</v>
      </c>
      <c r="D10352" t="s">
        <v>169</v>
      </c>
      <c r="E10352">
        <v>0</v>
      </c>
      <c r="F10352">
        <v>90</v>
      </c>
      <c r="G10352">
        <v>67</v>
      </c>
      <c r="H10352" t="s">
        <v>303</v>
      </c>
      <c r="I10352" t="s">
        <v>170</v>
      </c>
      <c r="J10352">
        <v>117.39745629586271</v>
      </c>
      <c r="L10352" s="47"/>
      <c r="M10352" s="47"/>
    </row>
    <row r="10353" spans="1:13" x14ac:dyDescent="0.4">
      <c r="A10353" t="str">
        <f t="shared" si="161"/>
        <v>27_2A_F_6_90_70_HH800_Core</v>
      </c>
      <c r="B10353">
        <v>27</v>
      </c>
      <c r="C10353" t="s">
        <v>176</v>
      </c>
      <c r="D10353" t="s">
        <v>169</v>
      </c>
      <c r="E10353">
        <v>6</v>
      </c>
      <c r="F10353">
        <v>90</v>
      </c>
      <c r="G10353">
        <v>70</v>
      </c>
      <c r="H10353" t="s">
        <v>303</v>
      </c>
      <c r="I10353" t="s">
        <v>170</v>
      </c>
      <c r="J10353">
        <v>41.559118426878548</v>
      </c>
      <c r="L10353" s="47"/>
      <c r="M10353" s="47"/>
    </row>
    <row r="10354" spans="1:13" x14ac:dyDescent="0.4">
      <c r="A10354" t="str">
        <f t="shared" si="161"/>
        <v>46_4A_F_3_90_65_HH800_Core</v>
      </c>
      <c r="B10354">
        <v>46</v>
      </c>
      <c r="C10354" t="s">
        <v>168</v>
      </c>
      <c r="D10354" t="s">
        <v>169</v>
      </c>
      <c r="E10354">
        <v>3</v>
      </c>
      <c r="F10354">
        <v>90</v>
      </c>
      <c r="G10354">
        <v>65</v>
      </c>
      <c r="H10354" t="s">
        <v>303</v>
      </c>
      <c r="I10354" t="s">
        <v>170</v>
      </c>
      <c r="J10354">
        <v>8.4587899237275437</v>
      </c>
      <c r="L10354" s="47"/>
      <c r="M10354" s="47"/>
    </row>
    <row r="10355" spans="1:13" x14ac:dyDescent="0.4">
      <c r="A10355" t="str">
        <f t="shared" si="161"/>
        <v>55_4A_F_3_90_70_HH800_Core</v>
      </c>
      <c r="B10355">
        <v>55</v>
      </c>
      <c r="C10355" t="s">
        <v>168</v>
      </c>
      <c r="D10355" t="s">
        <v>169</v>
      </c>
      <c r="E10355">
        <v>3</v>
      </c>
      <c r="F10355">
        <v>90</v>
      </c>
      <c r="G10355">
        <v>70</v>
      </c>
      <c r="H10355" t="s">
        <v>303</v>
      </c>
      <c r="I10355" t="s">
        <v>170</v>
      </c>
      <c r="J10355">
        <v>11.689981234014819</v>
      </c>
      <c r="L10355" s="47"/>
      <c r="M10355" s="47"/>
    </row>
    <row r="10356" spans="1:13" x14ac:dyDescent="0.4">
      <c r="A10356" t="str">
        <f t="shared" si="161"/>
        <v>32_4A_F_6_180_70_HH800_Core</v>
      </c>
      <c r="B10356">
        <v>32</v>
      </c>
      <c r="C10356" t="s">
        <v>168</v>
      </c>
      <c r="D10356" t="s">
        <v>169</v>
      </c>
      <c r="E10356">
        <v>6</v>
      </c>
      <c r="F10356">
        <v>180</v>
      </c>
      <c r="G10356">
        <v>70</v>
      </c>
      <c r="H10356" t="s">
        <v>303</v>
      </c>
      <c r="I10356" t="s">
        <v>170</v>
      </c>
      <c r="J10356">
        <v>23.381534771920567</v>
      </c>
      <c r="L10356" s="47"/>
      <c r="M10356" s="47"/>
    </row>
    <row r="10357" spans="1:13" x14ac:dyDescent="0.4">
      <c r="A10357" t="str">
        <f t="shared" si="161"/>
        <v>28_2A_F_6_90_70_HH800_Core</v>
      </c>
      <c r="B10357">
        <v>28</v>
      </c>
      <c r="C10357" t="s">
        <v>176</v>
      </c>
      <c r="D10357" t="s">
        <v>169</v>
      </c>
      <c r="E10357">
        <v>6</v>
      </c>
      <c r="F10357">
        <v>90</v>
      </c>
      <c r="G10357">
        <v>70</v>
      </c>
      <c r="H10357" t="s">
        <v>303</v>
      </c>
      <c r="I10357" t="s">
        <v>170</v>
      </c>
      <c r="J10357">
        <v>42.255788197134621</v>
      </c>
      <c r="L10357" s="47"/>
      <c r="M10357" s="47"/>
    </row>
    <row r="10358" spans="1:13" x14ac:dyDescent="0.4">
      <c r="A10358" t="str">
        <f t="shared" si="161"/>
        <v>44_1A_M_0_180_2_HH800_Core</v>
      </c>
      <c r="B10358">
        <v>44</v>
      </c>
      <c r="C10358" t="s">
        <v>178</v>
      </c>
      <c r="D10358" t="s">
        <v>174</v>
      </c>
      <c r="E10358">
        <v>0</v>
      </c>
      <c r="F10358">
        <v>180</v>
      </c>
      <c r="G10358">
        <v>2</v>
      </c>
      <c r="H10358" t="s">
        <v>303</v>
      </c>
      <c r="I10358" t="s">
        <v>170</v>
      </c>
      <c r="J10358">
        <v>35.970616244166543</v>
      </c>
      <c r="L10358" s="47"/>
      <c r="M10358" s="47"/>
    </row>
    <row r="10359" spans="1:13" x14ac:dyDescent="0.4">
      <c r="A10359" t="str">
        <f t="shared" si="161"/>
        <v>62_4M_M_6_60_65_HH800_Core</v>
      </c>
      <c r="B10359">
        <v>62</v>
      </c>
      <c r="C10359" t="s">
        <v>173</v>
      </c>
      <c r="D10359" t="s">
        <v>174</v>
      </c>
      <c r="E10359">
        <v>6</v>
      </c>
      <c r="F10359">
        <v>60</v>
      </c>
      <c r="G10359">
        <v>65</v>
      </c>
      <c r="H10359" t="s">
        <v>303</v>
      </c>
      <c r="I10359" t="s">
        <v>170</v>
      </c>
      <c r="J10359">
        <v>4.2987518209423978</v>
      </c>
      <c r="L10359" s="47"/>
      <c r="M10359" s="47"/>
    </row>
    <row r="10360" spans="1:13" x14ac:dyDescent="0.4">
      <c r="A10360" t="str">
        <f t="shared" si="161"/>
        <v>39_2A_F_0_90_70_HH800_Core</v>
      </c>
      <c r="B10360">
        <v>39</v>
      </c>
      <c r="C10360" t="s">
        <v>176</v>
      </c>
      <c r="D10360" t="s">
        <v>169</v>
      </c>
      <c r="E10360">
        <v>0</v>
      </c>
      <c r="F10360">
        <v>90</v>
      </c>
      <c r="G10360">
        <v>70</v>
      </c>
      <c r="H10360" t="s">
        <v>303</v>
      </c>
      <c r="I10360" t="s">
        <v>170</v>
      </c>
      <c r="J10360">
        <v>98.404655553274495</v>
      </c>
      <c r="L10360" s="47"/>
      <c r="M10360" s="47"/>
    </row>
    <row r="10361" spans="1:13" x14ac:dyDescent="0.4">
      <c r="A10361" t="str">
        <f t="shared" si="161"/>
        <v>56_1A_M_0_60_65_HH800_Core</v>
      </c>
      <c r="B10361">
        <v>56</v>
      </c>
      <c r="C10361" t="s">
        <v>178</v>
      </c>
      <c r="D10361" t="s">
        <v>174</v>
      </c>
      <c r="E10361">
        <v>0</v>
      </c>
      <c r="F10361">
        <v>60</v>
      </c>
      <c r="G10361">
        <v>65</v>
      </c>
      <c r="H10361" t="s">
        <v>303</v>
      </c>
      <c r="I10361" t="s">
        <v>170</v>
      </c>
      <c r="J10361">
        <v>214.60020085647187</v>
      </c>
      <c r="L10361" s="47"/>
      <c r="M10361" s="47"/>
    </row>
    <row r="10362" spans="1:13" x14ac:dyDescent="0.4">
      <c r="A10362" t="str">
        <f t="shared" si="161"/>
        <v>29_4M_M_3_180_67_HH800_Core</v>
      </c>
      <c r="B10362">
        <v>29</v>
      </c>
      <c r="C10362" t="s">
        <v>173</v>
      </c>
      <c r="D10362" t="s">
        <v>174</v>
      </c>
      <c r="E10362">
        <v>3</v>
      </c>
      <c r="F10362">
        <v>180</v>
      </c>
      <c r="G10362">
        <v>67</v>
      </c>
      <c r="H10362" t="s">
        <v>303</v>
      </c>
      <c r="I10362" t="s">
        <v>170</v>
      </c>
      <c r="J10362">
        <v>5.3727369298842431</v>
      </c>
      <c r="L10362" s="47"/>
      <c r="M10362" s="47"/>
    </row>
    <row r="10363" spans="1:13" x14ac:dyDescent="0.4">
      <c r="A10363" t="str">
        <f t="shared" si="161"/>
        <v>49_1M_F_0_90_67_HH800_Core</v>
      </c>
      <c r="B10363">
        <v>49</v>
      </c>
      <c r="C10363" t="s">
        <v>177</v>
      </c>
      <c r="D10363" t="s">
        <v>169</v>
      </c>
      <c r="E10363">
        <v>0</v>
      </c>
      <c r="F10363">
        <v>90</v>
      </c>
      <c r="G10363">
        <v>67</v>
      </c>
      <c r="H10363" t="s">
        <v>303</v>
      </c>
      <c r="I10363" t="s">
        <v>170</v>
      </c>
      <c r="J10363">
        <v>226.55494081922092</v>
      </c>
      <c r="L10363" s="47"/>
      <c r="M10363" s="47"/>
    </row>
    <row r="10364" spans="1:13" x14ac:dyDescent="0.4">
      <c r="A10364" t="str">
        <f t="shared" si="161"/>
        <v>26_1A_M_0_180_2_HH800_Core</v>
      </c>
      <c r="B10364">
        <v>26</v>
      </c>
      <c r="C10364" t="s">
        <v>178</v>
      </c>
      <c r="D10364" t="s">
        <v>174</v>
      </c>
      <c r="E10364">
        <v>0</v>
      </c>
      <c r="F10364">
        <v>180</v>
      </c>
      <c r="G10364">
        <v>2</v>
      </c>
      <c r="H10364" t="s">
        <v>303</v>
      </c>
      <c r="I10364" t="s">
        <v>170</v>
      </c>
      <c r="J10364">
        <v>23.702335945812958</v>
      </c>
      <c r="L10364" s="47"/>
      <c r="M10364" s="47"/>
    </row>
    <row r="10365" spans="1:13" x14ac:dyDescent="0.4">
      <c r="A10365" t="str">
        <f t="shared" si="161"/>
        <v>50_4A_F_3_90_65_HH800_Core</v>
      </c>
      <c r="B10365">
        <v>50</v>
      </c>
      <c r="C10365" t="s">
        <v>168</v>
      </c>
      <c r="D10365" t="s">
        <v>169</v>
      </c>
      <c r="E10365">
        <v>3</v>
      </c>
      <c r="F10365">
        <v>90</v>
      </c>
      <c r="G10365">
        <v>65</v>
      </c>
      <c r="H10365" t="s">
        <v>303</v>
      </c>
      <c r="I10365" t="s">
        <v>170</v>
      </c>
      <c r="J10365">
        <v>7.1126431605684832</v>
      </c>
      <c r="L10365" s="47"/>
      <c r="M10365" s="47"/>
    </row>
    <row r="10366" spans="1:13" x14ac:dyDescent="0.4">
      <c r="A10366" t="str">
        <f t="shared" si="161"/>
        <v>53_4A_F_0_90_67_HH800_Core</v>
      </c>
      <c r="B10366">
        <v>53</v>
      </c>
      <c r="C10366" t="s">
        <v>168</v>
      </c>
      <c r="D10366" t="s">
        <v>169</v>
      </c>
      <c r="E10366">
        <v>0</v>
      </c>
      <c r="F10366">
        <v>90</v>
      </c>
      <c r="G10366">
        <v>67</v>
      </c>
      <c r="H10366" t="s">
        <v>303</v>
      </c>
      <c r="I10366" t="s">
        <v>170</v>
      </c>
      <c r="J10366">
        <v>81.884575079532567</v>
      </c>
      <c r="L10366" s="47"/>
      <c r="M10366" s="47"/>
    </row>
    <row r="10367" spans="1:13" x14ac:dyDescent="0.4">
      <c r="A10367" t="str">
        <f t="shared" si="161"/>
        <v>28_4M_M_0_180_67_HH800_Core</v>
      </c>
      <c r="B10367">
        <v>28</v>
      </c>
      <c r="C10367" t="s">
        <v>173</v>
      </c>
      <c r="D10367" t="s">
        <v>174</v>
      </c>
      <c r="E10367">
        <v>0</v>
      </c>
      <c r="F10367">
        <v>180</v>
      </c>
      <c r="G10367">
        <v>67</v>
      </c>
      <c r="H10367" t="s">
        <v>303</v>
      </c>
      <c r="I10367" t="s">
        <v>170</v>
      </c>
      <c r="J10367">
        <v>18.501524323960776</v>
      </c>
      <c r="L10367" s="47"/>
      <c r="M10367" s="47"/>
    </row>
    <row r="10368" spans="1:13" x14ac:dyDescent="0.4">
      <c r="A10368" t="str">
        <f t="shared" si="161"/>
        <v>45_4M_M_6_180_67_HH800_Core</v>
      </c>
      <c r="B10368">
        <v>45</v>
      </c>
      <c r="C10368" t="s">
        <v>173</v>
      </c>
      <c r="D10368" t="s">
        <v>174</v>
      </c>
      <c r="E10368">
        <v>6</v>
      </c>
      <c r="F10368">
        <v>180</v>
      </c>
      <c r="G10368">
        <v>67</v>
      </c>
      <c r="H10368" t="s">
        <v>303</v>
      </c>
      <c r="I10368" t="s">
        <v>170</v>
      </c>
      <c r="J10368">
        <v>12.427064620795178</v>
      </c>
      <c r="L10368" s="47"/>
      <c r="M10368" s="47"/>
    </row>
    <row r="10369" spans="1:13" x14ac:dyDescent="0.4">
      <c r="A10369" t="str">
        <f t="shared" si="161"/>
        <v>64_4A_M_0_60_65_HH800_Core</v>
      </c>
      <c r="B10369">
        <v>64</v>
      </c>
      <c r="C10369" t="s">
        <v>168</v>
      </c>
      <c r="D10369" t="s">
        <v>174</v>
      </c>
      <c r="E10369">
        <v>0</v>
      </c>
      <c r="F10369">
        <v>60</v>
      </c>
      <c r="G10369">
        <v>65</v>
      </c>
      <c r="H10369" t="s">
        <v>303</v>
      </c>
      <c r="I10369" t="s">
        <v>170</v>
      </c>
      <c r="J10369">
        <v>83.493783589354322</v>
      </c>
      <c r="L10369" s="47"/>
      <c r="M10369" s="47"/>
    </row>
    <row r="10370" spans="1:13" x14ac:dyDescent="0.4">
      <c r="A10370" t="str">
        <f t="shared" si="161"/>
        <v>29_1M_M_0_60_65_HH800_Core</v>
      </c>
      <c r="B10370">
        <v>29</v>
      </c>
      <c r="C10370" t="s">
        <v>177</v>
      </c>
      <c r="D10370" t="s">
        <v>174</v>
      </c>
      <c r="E10370">
        <v>0</v>
      </c>
      <c r="F10370">
        <v>60</v>
      </c>
      <c r="G10370">
        <v>65</v>
      </c>
      <c r="H10370" t="s">
        <v>303</v>
      </c>
      <c r="I10370" t="s">
        <v>170</v>
      </c>
      <c r="J10370">
        <v>152.38021383335675</v>
      </c>
      <c r="L10370" s="47"/>
      <c r="M10370" s="47"/>
    </row>
    <row r="10371" spans="1:13" x14ac:dyDescent="0.4">
      <c r="A10371" t="str">
        <f t="shared" ref="A10371:A10434" si="162">B10371&amp;"_"&amp;C10371&amp;"_"&amp;D10371&amp;"_"&amp;E10371&amp;"_"&amp;F10371&amp;"_"&amp;G10371&amp;"_"&amp;H10371&amp;"_"&amp;I10371</f>
        <v>63_1A_M_0_180_67_HH800_Core</v>
      </c>
      <c r="B10371">
        <v>63</v>
      </c>
      <c r="C10371" t="s">
        <v>178</v>
      </c>
      <c r="D10371" t="s">
        <v>174</v>
      </c>
      <c r="E10371">
        <v>0</v>
      </c>
      <c r="F10371">
        <v>180</v>
      </c>
      <c r="G10371">
        <v>67</v>
      </c>
      <c r="H10371" t="s">
        <v>303</v>
      </c>
      <c r="I10371" t="s">
        <v>170</v>
      </c>
      <c r="J10371">
        <v>207.62511282206876</v>
      </c>
      <c r="L10371" s="47"/>
      <c r="M10371" s="47"/>
    </row>
    <row r="10372" spans="1:13" x14ac:dyDescent="0.4">
      <c r="A10372" t="str">
        <f t="shared" si="162"/>
        <v>47_2A_F_3_90_67_HH800_Core</v>
      </c>
      <c r="B10372">
        <v>47</v>
      </c>
      <c r="C10372" t="s">
        <v>176</v>
      </c>
      <c r="D10372" t="s">
        <v>169</v>
      </c>
      <c r="E10372">
        <v>3</v>
      </c>
      <c r="F10372">
        <v>90</v>
      </c>
      <c r="G10372">
        <v>67</v>
      </c>
      <c r="H10372" t="s">
        <v>303</v>
      </c>
      <c r="I10372" t="s">
        <v>170</v>
      </c>
      <c r="J10372">
        <v>15.392634831903131</v>
      </c>
      <c r="L10372" s="47"/>
      <c r="M10372" s="47"/>
    </row>
    <row r="10373" spans="1:13" x14ac:dyDescent="0.4">
      <c r="A10373" t="str">
        <f t="shared" si="162"/>
        <v>59_1A_F_0_90_67_HH800_Core</v>
      </c>
      <c r="B10373">
        <v>59</v>
      </c>
      <c r="C10373" t="s">
        <v>178</v>
      </c>
      <c r="D10373" t="s">
        <v>169</v>
      </c>
      <c r="E10373">
        <v>0</v>
      </c>
      <c r="F10373">
        <v>90</v>
      </c>
      <c r="G10373">
        <v>67</v>
      </c>
      <c r="H10373" t="s">
        <v>303</v>
      </c>
      <c r="I10373" t="s">
        <v>170</v>
      </c>
      <c r="J10373">
        <v>188.59638260792227</v>
      </c>
      <c r="L10373" s="47"/>
      <c r="M10373" s="47"/>
    </row>
    <row r="10374" spans="1:13" x14ac:dyDescent="0.4">
      <c r="A10374" t="str">
        <f t="shared" si="162"/>
        <v>61_4M_M_6_60_70_HH800_Core</v>
      </c>
      <c r="B10374">
        <v>61</v>
      </c>
      <c r="C10374" t="s">
        <v>173</v>
      </c>
      <c r="D10374" t="s">
        <v>174</v>
      </c>
      <c r="E10374">
        <v>6</v>
      </c>
      <c r="F10374">
        <v>60</v>
      </c>
      <c r="G10374">
        <v>70</v>
      </c>
      <c r="H10374" t="s">
        <v>303</v>
      </c>
      <c r="I10374" t="s">
        <v>170</v>
      </c>
      <c r="J10374">
        <v>15.46497751992545</v>
      </c>
      <c r="L10374" s="47"/>
      <c r="M10374" s="47"/>
    </row>
    <row r="10375" spans="1:13" x14ac:dyDescent="0.4">
      <c r="A10375" t="str">
        <f t="shared" si="162"/>
        <v>62_2A_F_0_180_65_HH800_Core</v>
      </c>
      <c r="B10375">
        <v>62</v>
      </c>
      <c r="C10375" t="s">
        <v>176</v>
      </c>
      <c r="D10375" t="s">
        <v>169</v>
      </c>
      <c r="E10375">
        <v>0</v>
      </c>
      <c r="F10375">
        <v>180</v>
      </c>
      <c r="G10375">
        <v>65</v>
      </c>
      <c r="H10375" t="s">
        <v>303</v>
      </c>
      <c r="I10375" t="s">
        <v>170</v>
      </c>
      <c r="J10375">
        <v>91.55161816149446</v>
      </c>
      <c r="L10375" s="47"/>
      <c r="M10375" s="47"/>
    </row>
    <row r="10376" spans="1:13" x14ac:dyDescent="0.4">
      <c r="A10376" t="str">
        <f t="shared" si="162"/>
        <v>58_2M_M_3_90_65_HH800_Core</v>
      </c>
      <c r="B10376">
        <v>58</v>
      </c>
      <c r="C10376" t="s">
        <v>175</v>
      </c>
      <c r="D10376" t="s">
        <v>174</v>
      </c>
      <c r="E10376">
        <v>3</v>
      </c>
      <c r="F10376">
        <v>90</v>
      </c>
      <c r="G10376">
        <v>65</v>
      </c>
      <c r="H10376" t="s">
        <v>303</v>
      </c>
      <c r="I10376" t="s">
        <v>170</v>
      </c>
      <c r="J10376">
        <v>6.3905019279199848</v>
      </c>
      <c r="L10376" s="47"/>
      <c r="M10376" s="47"/>
    </row>
    <row r="10377" spans="1:13" x14ac:dyDescent="0.4">
      <c r="A10377" t="str">
        <f t="shared" si="162"/>
        <v>62_1A_F_0_180_67_HH800_Core</v>
      </c>
      <c r="B10377">
        <v>62</v>
      </c>
      <c r="C10377" t="s">
        <v>178</v>
      </c>
      <c r="D10377" t="s">
        <v>169</v>
      </c>
      <c r="E10377">
        <v>0</v>
      </c>
      <c r="F10377">
        <v>180</v>
      </c>
      <c r="G10377">
        <v>67</v>
      </c>
      <c r="H10377" t="s">
        <v>303</v>
      </c>
      <c r="I10377" t="s">
        <v>170</v>
      </c>
      <c r="J10377">
        <v>161.70213176900202</v>
      </c>
      <c r="L10377" s="47"/>
      <c r="M10377" s="47"/>
    </row>
    <row r="10378" spans="1:13" x14ac:dyDescent="0.4">
      <c r="A10378" t="str">
        <f t="shared" si="162"/>
        <v>54_4M_M_6_90_70_HH800_Core</v>
      </c>
      <c r="B10378">
        <v>54</v>
      </c>
      <c r="C10378" t="s">
        <v>173</v>
      </c>
      <c r="D10378" t="s">
        <v>174</v>
      </c>
      <c r="E10378">
        <v>6</v>
      </c>
      <c r="F10378">
        <v>90</v>
      </c>
      <c r="G10378">
        <v>70</v>
      </c>
      <c r="H10378" t="s">
        <v>303</v>
      </c>
      <c r="I10378" t="s">
        <v>170</v>
      </c>
      <c r="J10378">
        <v>20.551011353475847</v>
      </c>
      <c r="L10378" s="47"/>
      <c r="M10378" s="47"/>
    </row>
    <row r="10379" spans="1:13" x14ac:dyDescent="0.4">
      <c r="A10379" t="str">
        <f t="shared" si="162"/>
        <v>59_2M_M_0_180_65_HH800_Core</v>
      </c>
      <c r="B10379">
        <v>59</v>
      </c>
      <c r="C10379" t="s">
        <v>175</v>
      </c>
      <c r="D10379" t="s">
        <v>174</v>
      </c>
      <c r="E10379">
        <v>0</v>
      </c>
      <c r="F10379">
        <v>180</v>
      </c>
      <c r="G10379">
        <v>65</v>
      </c>
      <c r="H10379" t="s">
        <v>303</v>
      </c>
      <c r="I10379" t="s">
        <v>170</v>
      </c>
      <c r="J10379">
        <v>90.871278595062449</v>
      </c>
      <c r="L10379" s="47"/>
      <c r="M10379" s="47"/>
    </row>
    <row r="10380" spans="1:13" x14ac:dyDescent="0.4">
      <c r="A10380" t="str">
        <f t="shared" si="162"/>
        <v>62_2A_F_6_90_70_HH800_Core</v>
      </c>
      <c r="B10380">
        <v>62</v>
      </c>
      <c r="C10380" t="s">
        <v>176</v>
      </c>
      <c r="D10380" t="s">
        <v>169</v>
      </c>
      <c r="E10380">
        <v>6</v>
      </c>
      <c r="F10380">
        <v>90</v>
      </c>
      <c r="G10380">
        <v>70</v>
      </c>
      <c r="H10380" t="s">
        <v>303</v>
      </c>
      <c r="I10380" t="s">
        <v>170</v>
      </c>
      <c r="J10380">
        <v>26.453646090488775</v>
      </c>
      <c r="L10380" s="47"/>
      <c r="M10380" s="47"/>
    </row>
    <row r="10381" spans="1:13" x14ac:dyDescent="0.4">
      <c r="A10381" t="str">
        <f t="shared" si="162"/>
        <v>45_2A_F_0_90_67_HH800_Core</v>
      </c>
      <c r="B10381">
        <v>45</v>
      </c>
      <c r="C10381" t="s">
        <v>176</v>
      </c>
      <c r="D10381" t="s">
        <v>169</v>
      </c>
      <c r="E10381">
        <v>0</v>
      </c>
      <c r="F10381">
        <v>90</v>
      </c>
      <c r="G10381">
        <v>67</v>
      </c>
      <c r="H10381" t="s">
        <v>303</v>
      </c>
      <c r="I10381" t="s">
        <v>170</v>
      </c>
      <c r="J10381">
        <v>99.092631288519925</v>
      </c>
      <c r="L10381" s="47"/>
      <c r="M10381" s="47"/>
    </row>
    <row r="10382" spans="1:13" x14ac:dyDescent="0.4">
      <c r="A10382" t="str">
        <f t="shared" si="162"/>
        <v>41_4M_F_6_90_67_HH800_Core</v>
      </c>
      <c r="B10382">
        <v>41</v>
      </c>
      <c r="C10382" t="s">
        <v>173</v>
      </c>
      <c r="D10382" t="s">
        <v>169</v>
      </c>
      <c r="E10382">
        <v>6</v>
      </c>
      <c r="F10382">
        <v>90</v>
      </c>
      <c r="G10382">
        <v>67</v>
      </c>
      <c r="H10382" t="s">
        <v>303</v>
      </c>
      <c r="I10382" t="s">
        <v>170</v>
      </c>
      <c r="J10382">
        <v>23.837401110990584</v>
      </c>
      <c r="L10382" s="47"/>
      <c r="M10382" s="47"/>
    </row>
    <row r="10383" spans="1:13" x14ac:dyDescent="0.4">
      <c r="A10383" t="str">
        <f t="shared" si="162"/>
        <v>60_1M_F_0_180_5_HH800_Core</v>
      </c>
      <c r="B10383">
        <v>60</v>
      </c>
      <c r="C10383" t="s">
        <v>177</v>
      </c>
      <c r="D10383" t="s">
        <v>169</v>
      </c>
      <c r="E10383">
        <v>0</v>
      </c>
      <c r="F10383">
        <v>180</v>
      </c>
      <c r="G10383">
        <v>5</v>
      </c>
      <c r="H10383" t="s">
        <v>303</v>
      </c>
      <c r="I10383" t="s">
        <v>170</v>
      </c>
      <c r="J10383">
        <v>163.36839977066515</v>
      </c>
      <c r="L10383" s="47"/>
      <c r="M10383" s="47"/>
    </row>
    <row r="10384" spans="1:13" x14ac:dyDescent="0.4">
      <c r="A10384" t="str">
        <f t="shared" si="162"/>
        <v>61_2A_F_0_90_65_HH800_Core</v>
      </c>
      <c r="B10384">
        <v>61</v>
      </c>
      <c r="C10384" t="s">
        <v>176</v>
      </c>
      <c r="D10384" t="s">
        <v>169</v>
      </c>
      <c r="E10384">
        <v>0</v>
      </c>
      <c r="F10384">
        <v>90</v>
      </c>
      <c r="G10384">
        <v>65</v>
      </c>
      <c r="H10384" t="s">
        <v>303</v>
      </c>
      <c r="I10384" t="s">
        <v>170</v>
      </c>
      <c r="J10384">
        <v>102.91879589639267</v>
      </c>
      <c r="L10384" s="47"/>
      <c r="M10384" s="47"/>
    </row>
    <row r="10385" spans="1:13" x14ac:dyDescent="0.4">
      <c r="A10385" t="str">
        <f t="shared" si="162"/>
        <v>36_4M_M_0_180_65_HH800_Core</v>
      </c>
      <c r="B10385">
        <v>36</v>
      </c>
      <c r="C10385" t="s">
        <v>173</v>
      </c>
      <c r="D10385" t="s">
        <v>174</v>
      </c>
      <c r="E10385">
        <v>0</v>
      </c>
      <c r="F10385">
        <v>180</v>
      </c>
      <c r="G10385">
        <v>65</v>
      </c>
      <c r="H10385" t="s">
        <v>303</v>
      </c>
      <c r="I10385" t="s">
        <v>170</v>
      </c>
      <c r="J10385">
        <v>22.913470257831897</v>
      </c>
      <c r="L10385" s="47"/>
      <c r="M10385" s="47"/>
    </row>
    <row r="10386" spans="1:13" x14ac:dyDescent="0.4">
      <c r="A10386" t="str">
        <f t="shared" si="162"/>
        <v>60_2M_M_3_90_67_HH800_Core</v>
      </c>
      <c r="B10386">
        <v>60</v>
      </c>
      <c r="C10386" t="s">
        <v>175</v>
      </c>
      <c r="D10386" t="s">
        <v>174</v>
      </c>
      <c r="E10386">
        <v>3</v>
      </c>
      <c r="F10386">
        <v>90</v>
      </c>
      <c r="G10386">
        <v>67</v>
      </c>
      <c r="H10386" t="s">
        <v>303</v>
      </c>
      <c r="I10386" t="s">
        <v>170</v>
      </c>
      <c r="J10386">
        <v>8.2402936617221627</v>
      </c>
      <c r="L10386" s="47"/>
      <c r="M10386" s="47"/>
    </row>
    <row r="10387" spans="1:13" x14ac:dyDescent="0.4">
      <c r="A10387" t="str">
        <f t="shared" si="162"/>
        <v>30_4A_F_3_90_67_HH800_Core</v>
      </c>
      <c r="B10387">
        <v>30</v>
      </c>
      <c r="C10387" t="s">
        <v>168</v>
      </c>
      <c r="D10387" t="s">
        <v>169</v>
      </c>
      <c r="E10387">
        <v>3</v>
      </c>
      <c r="F10387">
        <v>90</v>
      </c>
      <c r="G10387">
        <v>67</v>
      </c>
      <c r="H10387" t="s">
        <v>303</v>
      </c>
      <c r="I10387" t="s">
        <v>170</v>
      </c>
      <c r="J10387">
        <v>11.461004698569031</v>
      </c>
      <c r="L10387" s="47"/>
      <c r="M10387" s="47"/>
    </row>
    <row r="10388" spans="1:13" x14ac:dyDescent="0.4">
      <c r="A10388" t="str">
        <f t="shared" si="162"/>
        <v>34_2M_F_0_90_70_HH800_Core</v>
      </c>
      <c r="B10388">
        <v>34</v>
      </c>
      <c r="C10388" t="s">
        <v>175</v>
      </c>
      <c r="D10388" t="s">
        <v>169</v>
      </c>
      <c r="E10388">
        <v>0</v>
      </c>
      <c r="F10388">
        <v>90</v>
      </c>
      <c r="G10388">
        <v>70</v>
      </c>
      <c r="H10388" t="s">
        <v>303</v>
      </c>
      <c r="I10388" t="s">
        <v>170</v>
      </c>
      <c r="J10388">
        <v>129.54788312876161</v>
      </c>
      <c r="L10388" s="47"/>
      <c r="M10388" s="47"/>
    </row>
    <row r="10389" spans="1:13" x14ac:dyDescent="0.4">
      <c r="A10389" t="str">
        <f t="shared" si="162"/>
        <v>59_2A_M_0_180_65_HH800_Core</v>
      </c>
      <c r="B10389">
        <v>59</v>
      </c>
      <c r="C10389" t="s">
        <v>176</v>
      </c>
      <c r="D10389" t="s">
        <v>174</v>
      </c>
      <c r="E10389">
        <v>0</v>
      </c>
      <c r="F10389">
        <v>180</v>
      </c>
      <c r="G10389">
        <v>65</v>
      </c>
      <c r="H10389" t="s">
        <v>303</v>
      </c>
      <c r="I10389" t="s">
        <v>170</v>
      </c>
      <c r="J10389">
        <v>101.33105511244281</v>
      </c>
      <c r="L10389" s="47"/>
      <c r="M10389" s="47"/>
    </row>
    <row r="10390" spans="1:13" x14ac:dyDescent="0.4">
      <c r="A10390" t="str">
        <f t="shared" si="162"/>
        <v>39_2A_F_6_90_67_HH800_Core</v>
      </c>
      <c r="B10390">
        <v>39</v>
      </c>
      <c r="C10390" t="s">
        <v>176</v>
      </c>
      <c r="D10390" t="s">
        <v>169</v>
      </c>
      <c r="E10390">
        <v>6</v>
      </c>
      <c r="F10390">
        <v>90</v>
      </c>
      <c r="G10390">
        <v>67</v>
      </c>
      <c r="H10390" t="s">
        <v>303</v>
      </c>
      <c r="I10390" t="s">
        <v>170</v>
      </c>
      <c r="J10390">
        <v>35.232154523240695</v>
      </c>
      <c r="L10390" s="47"/>
      <c r="M10390" s="47"/>
    </row>
    <row r="10391" spans="1:13" x14ac:dyDescent="0.4">
      <c r="A10391" t="str">
        <f t="shared" si="162"/>
        <v>60_2M_M_6_180_67_HH800_Core</v>
      </c>
      <c r="B10391">
        <v>60</v>
      </c>
      <c r="C10391" t="s">
        <v>175</v>
      </c>
      <c r="D10391" t="s">
        <v>174</v>
      </c>
      <c r="E10391">
        <v>6</v>
      </c>
      <c r="F10391">
        <v>180</v>
      </c>
      <c r="G10391">
        <v>67</v>
      </c>
      <c r="H10391" t="s">
        <v>303</v>
      </c>
      <c r="I10391" t="s">
        <v>170</v>
      </c>
      <c r="J10391">
        <v>13.047448338604207</v>
      </c>
      <c r="L10391" s="47"/>
      <c r="M10391" s="47"/>
    </row>
    <row r="10392" spans="1:13" x14ac:dyDescent="0.4">
      <c r="A10392" t="str">
        <f t="shared" si="162"/>
        <v>63_1A_F_0_180_65_HH800_Core</v>
      </c>
      <c r="B10392">
        <v>63</v>
      </c>
      <c r="C10392" t="s">
        <v>178</v>
      </c>
      <c r="D10392" t="s">
        <v>169</v>
      </c>
      <c r="E10392">
        <v>0</v>
      </c>
      <c r="F10392">
        <v>180</v>
      </c>
      <c r="G10392">
        <v>65</v>
      </c>
      <c r="H10392" t="s">
        <v>303</v>
      </c>
      <c r="I10392" t="s">
        <v>170</v>
      </c>
      <c r="J10392">
        <v>139.76384463218162</v>
      </c>
      <c r="L10392" s="47"/>
      <c r="M10392" s="47"/>
    </row>
    <row r="10393" spans="1:13" x14ac:dyDescent="0.4">
      <c r="A10393" t="str">
        <f t="shared" si="162"/>
        <v>32_4M_M_6_180_65_HH800_Core</v>
      </c>
      <c r="B10393">
        <v>32</v>
      </c>
      <c r="C10393" t="s">
        <v>173</v>
      </c>
      <c r="D10393" t="s">
        <v>174</v>
      </c>
      <c r="E10393">
        <v>6</v>
      </c>
      <c r="F10393">
        <v>180</v>
      </c>
      <c r="G10393">
        <v>65</v>
      </c>
      <c r="H10393" t="s">
        <v>303</v>
      </c>
      <c r="I10393" t="s">
        <v>170</v>
      </c>
      <c r="J10393">
        <v>8.2764159621786852</v>
      </c>
      <c r="L10393" s="47"/>
      <c r="M10393" s="47"/>
    </row>
    <row r="10394" spans="1:13" x14ac:dyDescent="0.4">
      <c r="A10394" t="str">
        <f t="shared" si="162"/>
        <v>31_4A_F_6_180_70_HH800_Core</v>
      </c>
      <c r="B10394">
        <v>31</v>
      </c>
      <c r="C10394" t="s">
        <v>168</v>
      </c>
      <c r="D10394" t="s">
        <v>169</v>
      </c>
      <c r="E10394">
        <v>6</v>
      </c>
      <c r="F10394">
        <v>180</v>
      </c>
      <c r="G10394">
        <v>70</v>
      </c>
      <c r="H10394" t="s">
        <v>303</v>
      </c>
      <c r="I10394" t="s">
        <v>170</v>
      </c>
      <c r="J10394">
        <v>23.521767109741834</v>
      </c>
      <c r="L10394" s="47"/>
      <c r="M10394" s="47"/>
    </row>
    <row r="10395" spans="1:13" x14ac:dyDescent="0.4">
      <c r="A10395" t="str">
        <f t="shared" si="162"/>
        <v>54_4A_F_6_90_67_HH800_Core</v>
      </c>
      <c r="B10395">
        <v>54</v>
      </c>
      <c r="C10395" t="s">
        <v>168</v>
      </c>
      <c r="D10395" t="s">
        <v>169</v>
      </c>
      <c r="E10395">
        <v>6</v>
      </c>
      <c r="F10395">
        <v>90</v>
      </c>
      <c r="G10395">
        <v>67</v>
      </c>
      <c r="H10395" t="s">
        <v>303</v>
      </c>
      <c r="I10395" t="s">
        <v>170</v>
      </c>
      <c r="J10395">
        <v>14.316568033280092</v>
      </c>
      <c r="L10395" s="47"/>
      <c r="M10395" s="47"/>
    </row>
    <row r="10396" spans="1:13" x14ac:dyDescent="0.4">
      <c r="A10396" t="str">
        <f t="shared" si="162"/>
        <v>60_2A_M_6_180_67_HH800_Core</v>
      </c>
      <c r="B10396">
        <v>60</v>
      </c>
      <c r="C10396" t="s">
        <v>176</v>
      </c>
      <c r="D10396" t="s">
        <v>174</v>
      </c>
      <c r="E10396">
        <v>6</v>
      </c>
      <c r="F10396">
        <v>180</v>
      </c>
      <c r="G10396">
        <v>67</v>
      </c>
      <c r="H10396" t="s">
        <v>303</v>
      </c>
      <c r="I10396" t="s">
        <v>170</v>
      </c>
      <c r="J10396">
        <v>14.863042496465699</v>
      </c>
      <c r="L10396" s="47"/>
      <c r="M10396" s="47"/>
    </row>
    <row r="10397" spans="1:13" x14ac:dyDescent="0.4">
      <c r="A10397" t="str">
        <f t="shared" si="162"/>
        <v>51_4A_F_3_90_65_HH800_Core</v>
      </c>
      <c r="B10397">
        <v>51</v>
      </c>
      <c r="C10397" t="s">
        <v>168</v>
      </c>
      <c r="D10397" t="s">
        <v>169</v>
      </c>
      <c r="E10397">
        <v>3</v>
      </c>
      <c r="F10397">
        <v>90</v>
      </c>
      <c r="G10397">
        <v>65</v>
      </c>
      <c r="H10397" t="s">
        <v>303</v>
      </c>
      <c r="I10397" t="s">
        <v>170</v>
      </c>
      <c r="J10397">
        <v>7.1988040519312548</v>
      </c>
      <c r="L10397" s="47"/>
      <c r="M10397" s="47"/>
    </row>
    <row r="10398" spans="1:13" x14ac:dyDescent="0.4">
      <c r="A10398" t="str">
        <f t="shared" si="162"/>
        <v>45_4M_F_0_90_67_HH800_Core</v>
      </c>
      <c r="B10398">
        <v>45</v>
      </c>
      <c r="C10398" t="s">
        <v>173</v>
      </c>
      <c r="D10398" t="s">
        <v>169</v>
      </c>
      <c r="E10398">
        <v>0</v>
      </c>
      <c r="F10398">
        <v>90</v>
      </c>
      <c r="G10398">
        <v>67</v>
      </c>
      <c r="H10398" t="s">
        <v>303</v>
      </c>
      <c r="I10398" t="s">
        <v>170</v>
      </c>
      <c r="J10398">
        <v>80.112554020121962</v>
      </c>
      <c r="L10398" s="47"/>
      <c r="M10398" s="47"/>
    </row>
    <row r="10399" spans="1:13" x14ac:dyDescent="0.4">
      <c r="A10399" t="str">
        <f t="shared" si="162"/>
        <v>56_4A_F_6_90_67_HH800_Core</v>
      </c>
      <c r="B10399">
        <v>56</v>
      </c>
      <c r="C10399" t="s">
        <v>168</v>
      </c>
      <c r="D10399" t="s">
        <v>169</v>
      </c>
      <c r="E10399">
        <v>6</v>
      </c>
      <c r="F10399">
        <v>90</v>
      </c>
      <c r="G10399">
        <v>67</v>
      </c>
      <c r="H10399" t="s">
        <v>303</v>
      </c>
      <c r="I10399" t="s">
        <v>170</v>
      </c>
      <c r="J10399">
        <v>12.513158026348632</v>
      </c>
      <c r="L10399" s="47"/>
      <c r="M10399" s="47"/>
    </row>
    <row r="10400" spans="1:13" x14ac:dyDescent="0.4">
      <c r="A10400" t="str">
        <f t="shared" si="162"/>
        <v>62_4M_M_0_365_65_HH800_Core</v>
      </c>
      <c r="B10400">
        <v>62</v>
      </c>
      <c r="C10400" t="s">
        <v>173</v>
      </c>
      <c r="D10400" t="s">
        <v>174</v>
      </c>
      <c r="E10400">
        <v>0</v>
      </c>
      <c r="F10400">
        <v>365</v>
      </c>
      <c r="G10400">
        <v>65</v>
      </c>
      <c r="H10400" t="s">
        <v>303</v>
      </c>
      <c r="I10400" t="s">
        <v>170</v>
      </c>
      <c r="J10400">
        <v>45.058664820669129</v>
      </c>
      <c r="L10400" s="47"/>
      <c r="M10400" s="47"/>
    </row>
    <row r="10401" spans="1:13" x14ac:dyDescent="0.4">
      <c r="A10401" t="str">
        <f t="shared" si="162"/>
        <v>57_2A_F_3_90_67_HH800_Core</v>
      </c>
      <c r="B10401">
        <v>57</v>
      </c>
      <c r="C10401" t="s">
        <v>176</v>
      </c>
      <c r="D10401" t="s">
        <v>169</v>
      </c>
      <c r="E10401">
        <v>3</v>
      </c>
      <c r="F10401">
        <v>90</v>
      </c>
      <c r="G10401">
        <v>67</v>
      </c>
      <c r="H10401" t="s">
        <v>303</v>
      </c>
      <c r="I10401" t="s">
        <v>170</v>
      </c>
      <c r="J10401">
        <v>8.8892348108562569</v>
      </c>
      <c r="L10401" s="47"/>
      <c r="M10401" s="47"/>
    </row>
    <row r="10402" spans="1:13" x14ac:dyDescent="0.4">
      <c r="A10402" t="str">
        <f t="shared" si="162"/>
        <v>27_1A_F_0_90_2_HH800_Core</v>
      </c>
      <c r="B10402">
        <v>27</v>
      </c>
      <c r="C10402" t="s">
        <v>178</v>
      </c>
      <c r="D10402" t="s">
        <v>169</v>
      </c>
      <c r="E10402">
        <v>0</v>
      </c>
      <c r="F10402">
        <v>90</v>
      </c>
      <c r="G10402">
        <v>2</v>
      </c>
      <c r="H10402" t="s">
        <v>303</v>
      </c>
      <c r="I10402" t="s">
        <v>170</v>
      </c>
      <c r="J10402">
        <v>40.386056982705355</v>
      </c>
      <c r="L10402" s="47"/>
      <c r="M10402" s="47"/>
    </row>
    <row r="10403" spans="1:13" x14ac:dyDescent="0.4">
      <c r="A10403" t="str">
        <f t="shared" si="162"/>
        <v>25_4M_F_3_90_67_HH800_Core</v>
      </c>
      <c r="B10403">
        <v>25</v>
      </c>
      <c r="C10403" t="s">
        <v>173</v>
      </c>
      <c r="D10403" t="s">
        <v>169</v>
      </c>
      <c r="E10403">
        <v>3</v>
      </c>
      <c r="F10403">
        <v>90</v>
      </c>
      <c r="G10403">
        <v>67</v>
      </c>
      <c r="H10403" t="s">
        <v>303</v>
      </c>
      <c r="I10403" t="s">
        <v>170</v>
      </c>
      <c r="J10403">
        <v>8.7123905631736083</v>
      </c>
      <c r="L10403" s="47"/>
      <c r="M10403" s="47"/>
    </row>
    <row r="10404" spans="1:13" x14ac:dyDescent="0.4">
      <c r="A10404" t="str">
        <f t="shared" si="162"/>
        <v>59_4A_F_6_90_70_HH800_Core</v>
      </c>
      <c r="B10404">
        <v>59</v>
      </c>
      <c r="C10404" t="s">
        <v>168</v>
      </c>
      <c r="D10404" t="s">
        <v>169</v>
      </c>
      <c r="E10404">
        <v>6</v>
      </c>
      <c r="F10404">
        <v>90</v>
      </c>
      <c r="G10404">
        <v>70</v>
      </c>
      <c r="H10404" t="s">
        <v>303</v>
      </c>
      <c r="I10404" t="s">
        <v>170</v>
      </c>
      <c r="J10404">
        <v>16.080217526741997</v>
      </c>
      <c r="L10404" s="47"/>
      <c r="M10404" s="47"/>
    </row>
    <row r="10405" spans="1:13" x14ac:dyDescent="0.4">
      <c r="A10405" t="str">
        <f t="shared" si="162"/>
        <v>39_4M_M_3_180_65_HH800_Core</v>
      </c>
      <c r="B10405">
        <v>39</v>
      </c>
      <c r="C10405" t="s">
        <v>173</v>
      </c>
      <c r="D10405" t="s">
        <v>174</v>
      </c>
      <c r="E10405">
        <v>3</v>
      </c>
      <c r="F10405">
        <v>180</v>
      </c>
      <c r="G10405">
        <v>65</v>
      </c>
      <c r="H10405" t="s">
        <v>303</v>
      </c>
      <c r="I10405" t="s">
        <v>170</v>
      </c>
      <c r="J10405">
        <v>5.0404466913118897</v>
      </c>
      <c r="L10405" s="47"/>
      <c r="M10405" s="47"/>
    </row>
    <row r="10406" spans="1:13" x14ac:dyDescent="0.4">
      <c r="A10406" t="str">
        <f t="shared" si="162"/>
        <v>60_4M_F_0_90_67_HH800_Core</v>
      </c>
      <c r="B10406">
        <v>60</v>
      </c>
      <c r="C10406" t="s">
        <v>173</v>
      </c>
      <c r="D10406" t="s">
        <v>169</v>
      </c>
      <c r="E10406">
        <v>0</v>
      </c>
      <c r="F10406">
        <v>90</v>
      </c>
      <c r="G10406">
        <v>67</v>
      </c>
      <c r="H10406" t="s">
        <v>303</v>
      </c>
      <c r="I10406" t="s">
        <v>170</v>
      </c>
      <c r="J10406">
        <v>109.71125674700531</v>
      </c>
      <c r="L10406" s="47"/>
      <c r="M10406" s="47"/>
    </row>
    <row r="10407" spans="1:13" x14ac:dyDescent="0.4">
      <c r="A10407" t="str">
        <f t="shared" si="162"/>
        <v>64_2A_M_6_90_67_HH800_Core</v>
      </c>
      <c r="B10407">
        <v>64</v>
      </c>
      <c r="C10407" t="s">
        <v>176</v>
      </c>
      <c r="D10407" t="s">
        <v>174</v>
      </c>
      <c r="E10407">
        <v>6</v>
      </c>
      <c r="F10407">
        <v>90</v>
      </c>
      <c r="G10407">
        <v>67</v>
      </c>
      <c r="H10407" t="s">
        <v>303</v>
      </c>
      <c r="I10407" t="s">
        <v>170</v>
      </c>
      <c r="J10407">
        <v>13.148146799564662</v>
      </c>
      <c r="L10407" s="47"/>
      <c r="M10407" s="47"/>
    </row>
    <row r="10408" spans="1:13" x14ac:dyDescent="0.4">
      <c r="A10408" t="str">
        <f t="shared" si="162"/>
        <v>64_2M_M_6_180_70_HH800_Core</v>
      </c>
      <c r="B10408">
        <v>64</v>
      </c>
      <c r="C10408" t="s">
        <v>175</v>
      </c>
      <c r="D10408" t="s">
        <v>174</v>
      </c>
      <c r="E10408">
        <v>6</v>
      </c>
      <c r="F10408">
        <v>180</v>
      </c>
      <c r="G10408">
        <v>70</v>
      </c>
      <c r="H10408" t="s">
        <v>303</v>
      </c>
      <c r="I10408" t="s">
        <v>170</v>
      </c>
      <c r="J10408">
        <v>22.537198076214352</v>
      </c>
      <c r="L10408" s="47"/>
      <c r="M10408" s="47"/>
    </row>
    <row r="10409" spans="1:13" x14ac:dyDescent="0.4">
      <c r="A10409" t="str">
        <f t="shared" si="162"/>
        <v>62_1A_M_0_180_67_HH800_Core</v>
      </c>
      <c r="B10409">
        <v>62</v>
      </c>
      <c r="C10409" t="s">
        <v>178</v>
      </c>
      <c r="D10409" t="s">
        <v>174</v>
      </c>
      <c r="E10409">
        <v>0</v>
      </c>
      <c r="F10409">
        <v>180</v>
      </c>
      <c r="G10409">
        <v>67</v>
      </c>
      <c r="H10409" t="s">
        <v>303</v>
      </c>
      <c r="I10409" t="s">
        <v>170</v>
      </c>
      <c r="J10409">
        <v>206.17228955883058</v>
      </c>
      <c r="L10409" s="47"/>
      <c r="M10409" s="47"/>
    </row>
    <row r="10410" spans="1:13" x14ac:dyDescent="0.4">
      <c r="A10410" t="str">
        <f t="shared" si="162"/>
        <v>39_4A_F_6_180_70_HH800_Core</v>
      </c>
      <c r="B10410">
        <v>39</v>
      </c>
      <c r="C10410" t="s">
        <v>168</v>
      </c>
      <c r="D10410" t="s">
        <v>169</v>
      </c>
      <c r="E10410">
        <v>6</v>
      </c>
      <c r="F10410">
        <v>180</v>
      </c>
      <c r="G10410">
        <v>70</v>
      </c>
      <c r="H10410" t="s">
        <v>303</v>
      </c>
      <c r="I10410" t="s">
        <v>170</v>
      </c>
      <c r="J10410">
        <v>25.425785483198371</v>
      </c>
      <c r="L10410" s="47"/>
      <c r="M10410" s="47"/>
    </row>
    <row r="10411" spans="1:13" x14ac:dyDescent="0.4">
      <c r="A10411" t="str">
        <f t="shared" si="162"/>
        <v>62_4A_M_0_365_65_HH800_Core</v>
      </c>
      <c r="B10411">
        <v>62</v>
      </c>
      <c r="C10411" t="s">
        <v>168</v>
      </c>
      <c r="D10411" t="s">
        <v>174</v>
      </c>
      <c r="E10411">
        <v>0</v>
      </c>
      <c r="F10411">
        <v>365</v>
      </c>
      <c r="G10411">
        <v>65</v>
      </c>
      <c r="H10411" t="s">
        <v>303</v>
      </c>
      <c r="I10411" t="s">
        <v>170</v>
      </c>
      <c r="J10411">
        <v>47.188533947856385</v>
      </c>
      <c r="L10411" s="47"/>
      <c r="M10411" s="47"/>
    </row>
    <row r="10412" spans="1:13" x14ac:dyDescent="0.4">
      <c r="A10412" t="str">
        <f t="shared" si="162"/>
        <v>32_4A_M_0_90_65_HH800_Core</v>
      </c>
      <c r="B10412">
        <v>32</v>
      </c>
      <c r="C10412" t="s">
        <v>168</v>
      </c>
      <c r="D10412" t="s">
        <v>174</v>
      </c>
      <c r="E10412">
        <v>0</v>
      </c>
      <c r="F10412">
        <v>90</v>
      </c>
      <c r="G10412">
        <v>65</v>
      </c>
      <c r="H10412" t="s">
        <v>303</v>
      </c>
      <c r="I10412" t="s">
        <v>170</v>
      </c>
      <c r="J10412">
        <v>26.907035873064167</v>
      </c>
      <c r="L10412" s="47"/>
      <c r="M10412" s="47"/>
    </row>
    <row r="10413" spans="1:13" x14ac:dyDescent="0.4">
      <c r="A10413" t="str">
        <f t="shared" si="162"/>
        <v>46_2A_F_3_90_67_HH800_Core</v>
      </c>
      <c r="B10413">
        <v>46</v>
      </c>
      <c r="C10413" t="s">
        <v>176</v>
      </c>
      <c r="D10413" t="s">
        <v>169</v>
      </c>
      <c r="E10413">
        <v>3</v>
      </c>
      <c r="F10413">
        <v>90</v>
      </c>
      <c r="G10413">
        <v>67</v>
      </c>
      <c r="H10413" t="s">
        <v>303</v>
      </c>
      <c r="I10413" t="s">
        <v>170</v>
      </c>
      <c r="J10413">
        <v>15.489645159238133</v>
      </c>
      <c r="L10413" s="47"/>
      <c r="M10413" s="47"/>
    </row>
    <row r="10414" spans="1:13" x14ac:dyDescent="0.4">
      <c r="A10414" t="str">
        <f t="shared" si="162"/>
        <v>33_4A_M_0_90_65_HH800_Core</v>
      </c>
      <c r="B10414">
        <v>33</v>
      </c>
      <c r="C10414" t="s">
        <v>168</v>
      </c>
      <c r="D10414" t="s">
        <v>174</v>
      </c>
      <c r="E10414">
        <v>0</v>
      </c>
      <c r="F10414">
        <v>90</v>
      </c>
      <c r="G10414">
        <v>65</v>
      </c>
      <c r="H10414" t="s">
        <v>303</v>
      </c>
      <c r="I10414" t="s">
        <v>170</v>
      </c>
      <c r="J10414">
        <v>27.431814420980057</v>
      </c>
      <c r="L10414" s="47"/>
      <c r="M10414" s="47"/>
    </row>
    <row r="10415" spans="1:13" x14ac:dyDescent="0.4">
      <c r="A10415" t="str">
        <f t="shared" si="162"/>
        <v>53_1A_F_0_90_5_HH800_Core</v>
      </c>
      <c r="B10415">
        <v>53</v>
      </c>
      <c r="C10415" t="s">
        <v>178</v>
      </c>
      <c r="D10415" t="s">
        <v>169</v>
      </c>
      <c r="E10415">
        <v>0</v>
      </c>
      <c r="F10415">
        <v>90</v>
      </c>
      <c r="G10415">
        <v>5</v>
      </c>
      <c r="H10415" t="s">
        <v>303</v>
      </c>
      <c r="I10415" t="s">
        <v>170</v>
      </c>
      <c r="J10415">
        <v>112.46526994277298</v>
      </c>
      <c r="L10415" s="47"/>
      <c r="M10415" s="47"/>
    </row>
    <row r="10416" spans="1:13" x14ac:dyDescent="0.4">
      <c r="A10416" t="str">
        <f t="shared" si="162"/>
        <v>56_1A_F_0_90_2_HH800_Core</v>
      </c>
      <c r="B10416">
        <v>56</v>
      </c>
      <c r="C10416" t="s">
        <v>178</v>
      </c>
      <c r="D10416" t="s">
        <v>169</v>
      </c>
      <c r="E10416">
        <v>0</v>
      </c>
      <c r="F10416">
        <v>90</v>
      </c>
      <c r="G10416">
        <v>2</v>
      </c>
      <c r="H10416" t="s">
        <v>303</v>
      </c>
      <c r="I10416" t="s">
        <v>170</v>
      </c>
      <c r="J10416">
        <v>74.156641784394452</v>
      </c>
      <c r="L10416" s="47"/>
      <c r="M10416" s="47"/>
    </row>
    <row r="10417" spans="1:13" x14ac:dyDescent="0.4">
      <c r="A10417" t="str">
        <f t="shared" si="162"/>
        <v>33_4M_F_6_90_65_HH800_Core</v>
      </c>
      <c r="B10417">
        <v>33</v>
      </c>
      <c r="C10417" t="s">
        <v>173</v>
      </c>
      <c r="D10417" t="s">
        <v>169</v>
      </c>
      <c r="E10417">
        <v>6</v>
      </c>
      <c r="F10417">
        <v>90</v>
      </c>
      <c r="G10417">
        <v>65</v>
      </c>
      <c r="H10417" t="s">
        <v>303</v>
      </c>
      <c r="I10417" t="s">
        <v>170</v>
      </c>
      <c r="J10417">
        <v>20.840392598526371</v>
      </c>
      <c r="L10417" s="47"/>
      <c r="M10417" s="47"/>
    </row>
    <row r="10418" spans="1:13" x14ac:dyDescent="0.4">
      <c r="A10418" t="str">
        <f t="shared" si="162"/>
        <v>47_4A_F_3_90_65_HH800_Core</v>
      </c>
      <c r="B10418">
        <v>47</v>
      </c>
      <c r="C10418" t="s">
        <v>168</v>
      </c>
      <c r="D10418" t="s">
        <v>169</v>
      </c>
      <c r="E10418">
        <v>3</v>
      </c>
      <c r="F10418">
        <v>90</v>
      </c>
      <c r="G10418">
        <v>65</v>
      </c>
      <c r="H10418" t="s">
        <v>303</v>
      </c>
      <c r="I10418" t="s">
        <v>170</v>
      </c>
      <c r="J10418">
        <v>8.13271448339726</v>
      </c>
      <c r="L10418" s="47"/>
      <c r="M10418" s="47"/>
    </row>
    <row r="10419" spans="1:13" x14ac:dyDescent="0.4">
      <c r="A10419" t="str">
        <f t="shared" si="162"/>
        <v>60_4M_F_0_90_70_HH800_Core</v>
      </c>
      <c r="B10419">
        <v>60</v>
      </c>
      <c r="C10419" t="s">
        <v>173</v>
      </c>
      <c r="D10419" t="s">
        <v>169</v>
      </c>
      <c r="E10419">
        <v>0</v>
      </c>
      <c r="F10419">
        <v>90</v>
      </c>
      <c r="G10419">
        <v>70</v>
      </c>
      <c r="H10419" t="s">
        <v>303</v>
      </c>
      <c r="I10419" t="s">
        <v>170</v>
      </c>
      <c r="J10419">
        <v>143.04362953430194</v>
      </c>
      <c r="L10419" s="47"/>
      <c r="M10419" s="47"/>
    </row>
    <row r="10420" spans="1:13" x14ac:dyDescent="0.4">
      <c r="A10420" t="str">
        <f t="shared" si="162"/>
        <v>60_4M_M_3_60_65_HH800_Core</v>
      </c>
      <c r="B10420">
        <v>60</v>
      </c>
      <c r="C10420" t="s">
        <v>173</v>
      </c>
      <c r="D10420" t="s">
        <v>174</v>
      </c>
      <c r="E10420">
        <v>3</v>
      </c>
      <c r="F10420">
        <v>60</v>
      </c>
      <c r="G10420">
        <v>65</v>
      </c>
      <c r="H10420" t="s">
        <v>303</v>
      </c>
      <c r="I10420" t="s">
        <v>170</v>
      </c>
      <c r="J10420">
        <v>3.7825121638438559</v>
      </c>
      <c r="L10420" s="47"/>
      <c r="M10420" s="47"/>
    </row>
    <row r="10421" spans="1:13" x14ac:dyDescent="0.4">
      <c r="A10421" t="str">
        <f t="shared" si="162"/>
        <v>61_4A_M_3_180_65_HH800_Core</v>
      </c>
      <c r="B10421">
        <v>61</v>
      </c>
      <c r="C10421" t="s">
        <v>168</v>
      </c>
      <c r="D10421" t="s">
        <v>174</v>
      </c>
      <c r="E10421">
        <v>3</v>
      </c>
      <c r="F10421">
        <v>180</v>
      </c>
      <c r="G10421">
        <v>65</v>
      </c>
      <c r="H10421" t="s">
        <v>303</v>
      </c>
      <c r="I10421" t="s">
        <v>170</v>
      </c>
      <c r="J10421">
        <v>2.4746199757407665</v>
      </c>
      <c r="L10421" s="47"/>
      <c r="M10421" s="47"/>
    </row>
    <row r="10422" spans="1:13" x14ac:dyDescent="0.4">
      <c r="A10422" t="str">
        <f t="shared" si="162"/>
        <v>61_2M_F_6_365_67_HH800_Core</v>
      </c>
      <c r="B10422">
        <v>61</v>
      </c>
      <c r="C10422" t="s">
        <v>175</v>
      </c>
      <c r="D10422" t="s">
        <v>169</v>
      </c>
      <c r="E10422">
        <v>6</v>
      </c>
      <c r="F10422">
        <v>365</v>
      </c>
      <c r="G10422">
        <v>67</v>
      </c>
      <c r="H10422" t="s">
        <v>303</v>
      </c>
      <c r="I10422" t="s">
        <v>170</v>
      </c>
      <c r="J10422">
        <v>11.427772703339789</v>
      </c>
      <c r="L10422" s="47"/>
      <c r="M10422" s="47"/>
    </row>
    <row r="10423" spans="1:13" x14ac:dyDescent="0.4">
      <c r="A10423" t="str">
        <f t="shared" si="162"/>
        <v>60_4A_M_3_180_65_HH800_Core</v>
      </c>
      <c r="B10423">
        <v>60</v>
      </c>
      <c r="C10423" t="s">
        <v>168</v>
      </c>
      <c r="D10423" t="s">
        <v>174</v>
      </c>
      <c r="E10423">
        <v>3</v>
      </c>
      <c r="F10423">
        <v>180</v>
      </c>
      <c r="G10423">
        <v>65</v>
      </c>
      <c r="H10423" t="s">
        <v>303</v>
      </c>
      <c r="I10423" t="s">
        <v>170</v>
      </c>
      <c r="J10423">
        <v>3.1134621918130896</v>
      </c>
      <c r="L10423" s="47"/>
      <c r="M10423" s="47"/>
    </row>
    <row r="10424" spans="1:13" x14ac:dyDescent="0.4">
      <c r="A10424" t="str">
        <f t="shared" si="162"/>
        <v>42_4A_M_6_90_70_HH800_Core</v>
      </c>
      <c r="B10424">
        <v>42</v>
      </c>
      <c r="C10424" t="s">
        <v>168</v>
      </c>
      <c r="D10424" t="s">
        <v>174</v>
      </c>
      <c r="E10424">
        <v>6</v>
      </c>
      <c r="F10424">
        <v>90</v>
      </c>
      <c r="G10424">
        <v>70</v>
      </c>
      <c r="H10424" t="s">
        <v>303</v>
      </c>
      <c r="I10424" t="s">
        <v>170</v>
      </c>
      <c r="J10424">
        <v>18.847744717392139</v>
      </c>
      <c r="L10424" s="47"/>
      <c r="M10424" s="47"/>
    </row>
    <row r="10425" spans="1:13" x14ac:dyDescent="0.4">
      <c r="A10425" t="str">
        <f t="shared" si="162"/>
        <v>40_4M_M_3_180_65_HH800_Core</v>
      </c>
      <c r="B10425">
        <v>40</v>
      </c>
      <c r="C10425" t="s">
        <v>173</v>
      </c>
      <c r="D10425" t="s">
        <v>174</v>
      </c>
      <c r="E10425">
        <v>3</v>
      </c>
      <c r="F10425">
        <v>180</v>
      </c>
      <c r="G10425">
        <v>65</v>
      </c>
      <c r="H10425" t="s">
        <v>303</v>
      </c>
      <c r="I10425" t="s">
        <v>170</v>
      </c>
      <c r="J10425">
        <v>5.736435553110784</v>
      </c>
      <c r="L10425" s="47"/>
      <c r="M10425" s="47"/>
    </row>
    <row r="10426" spans="1:13" x14ac:dyDescent="0.4">
      <c r="A10426" t="str">
        <f t="shared" si="162"/>
        <v>44_4M_F_3_90_67_HH800_Core</v>
      </c>
      <c r="B10426">
        <v>44</v>
      </c>
      <c r="C10426" t="s">
        <v>173</v>
      </c>
      <c r="D10426" t="s">
        <v>169</v>
      </c>
      <c r="E10426">
        <v>3</v>
      </c>
      <c r="F10426">
        <v>90</v>
      </c>
      <c r="G10426">
        <v>67</v>
      </c>
      <c r="H10426" t="s">
        <v>303</v>
      </c>
      <c r="I10426" t="s">
        <v>170</v>
      </c>
      <c r="J10426">
        <v>12.513188112864595</v>
      </c>
      <c r="L10426" s="47"/>
      <c r="M10426" s="47"/>
    </row>
    <row r="10427" spans="1:13" x14ac:dyDescent="0.4">
      <c r="A10427" t="str">
        <f t="shared" si="162"/>
        <v>52_4M_M_6_90_65_HH800_Core</v>
      </c>
      <c r="B10427">
        <v>52</v>
      </c>
      <c r="C10427" t="s">
        <v>173</v>
      </c>
      <c r="D10427" t="s">
        <v>174</v>
      </c>
      <c r="E10427">
        <v>6</v>
      </c>
      <c r="F10427">
        <v>90</v>
      </c>
      <c r="G10427">
        <v>65</v>
      </c>
      <c r="H10427" t="s">
        <v>303</v>
      </c>
      <c r="I10427" t="s">
        <v>170</v>
      </c>
      <c r="J10427">
        <v>10.318403372267149</v>
      </c>
      <c r="L10427" s="47"/>
      <c r="M10427" s="47"/>
    </row>
    <row r="10428" spans="1:13" x14ac:dyDescent="0.4">
      <c r="A10428" t="str">
        <f t="shared" si="162"/>
        <v>49_4A_F_3_90_65_HH800_Core</v>
      </c>
      <c r="B10428">
        <v>49</v>
      </c>
      <c r="C10428" t="s">
        <v>168</v>
      </c>
      <c r="D10428" t="s">
        <v>169</v>
      </c>
      <c r="E10428">
        <v>3</v>
      </c>
      <c r="F10428">
        <v>90</v>
      </c>
      <c r="G10428">
        <v>65</v>
      </c>
      <c r="H10428" t="s">
        <v>303</v>
      </c>
      <c r="I10428" t="s">
        <v>170</v>
      </c>
      <c r="J10428">
        <v>7.360906989781161</v>
      </c>
      <c r="L10428" s="47"/>
      <c r="M10428" s="47"/>
    </row>
    <row r="10429" spans="1:13" x14ac:dyDescent="0.4">
      <c r="A10429" t="str">
        <f t="shared" si="162"/>
        <v>62_4A_M_6_180_65_HH800_Core</v>
      </c>
      <c r="B10429">
        <v>62</v>
      </c>
      <c r="C10429" t="s">
        <v>168</v>
      </c>
      <c r="D10429" t="s">
        <v>174</v>
      </c>
      <c r="E10429">
        <v>6</v>
      </c>
      <c r="F10429">
        <v>180</v>
      </c>
      <c r="G10429">
        <v>65</v>
      </c>
      <c r="H10429" t="s">
        <v>303</v>
      </c>
      <c r="I10429" t="s">
        <v>170</v>
      </c>
      <c r="J10429">
        <v>4.5160278024362377</v>
      </c>
      <c r="L10429" s="47"/>
      <c r="M10429" s="47"/>
    </row>
    <row r="10430" spans="1:13" x14ac:dyDescent="0.4">
      <c r="A10430" t="str">
        <f t="shared" si="162"/>
        <v>58_2A_F_0_180_65_HH800_Core</v>
      </c>
      <c r="B10430">
        <v>58</v>
      </c>
      <c r="C10430" t="s">
        <v>176</v>
      </c>
      <c r="D10430" t="s">
        <v>169</v>
      </c>
      <c r="E10430">
        <v>0</v>
      </c>
      <c r="F10430">
        <v>180</v>
      </c>
      <c r="G10430">
        <v>65</v>
      </c>
      <c r="H10430" t="s">
        <v>303</v>
      </c>
      <c r="I10430" t="s">
        <v>170</v>
      </c>
      <c r="J10430">
        <v>89.835197210844754</v>
      </c>
      <c r="L10430" s="47"/>
      <c r="M10430" s="47"/>
    </row>
    <row r="10431" spans="1:13" x14ac:dyDescent="0.4">
      <c r="A10431" t="str">
        <f t="shared" si="162"/>
        <v>35_4M_M_0_180_65_HH800_Core</v>
      </c>
      <c r="B10431">
        <v>35</v>
      </c>
      <c r="C10431" t="s">
        <v>173</v>
      </c>
      <c r="D10431" t="s">
        <v>174</v>
      </c>
      <c r="E10431">
        <v>0</v>
      </c>
      <c r="F10431">
        <v>180</v>
      </c>
      <c r="G10431">
        <v>65</v>
      </c>
      <c r="H10431" t="s">
        <v>303</v>
      </c>
      <c r="I10431" t="s">
        <v>170</v>
      </c>
      <c r="J10431">
        <v>21.625485722846822</v>
      </c>
      <c r="L10431" s="47"/>
      <c r="M10431" s="47"/>
    </row>
    <row r="10432" spans="1:13" x14ac:dyDescent="0.4">
      <c r="A10432" t="str">
        <f t="shared" si="162"/>
        <v>28_1M_M_0_90_2_HH800_Core</v>
      </c>
      <c r="B10432">
        <v>28</v>
      </c>
      <c r="C10432" t="s">
        <v>177</v>
      </c>
      <c r="D10432" t="s">
        <v>174</v>
      </c>
      <c r="E10432">
        <v>0</v>
      </c>
      <c r="F10432">
        <v>90</v>
      </c>
      <c r="G10432">
        <v>2</v>
      </c>
      <c r="H10432" t="s">
        <v>303</v>
      </c>
      <c r="I10432" t="s">
        <v>170</v>
      </c>
      <c r="J10432">
        <v>27.017344938254396</v>
      </c>
      <c r="L10432" s="47"/>
      <c r="M10432" s="47"/>
    </row>
    <row r="10433" spans="1:13" x14ac:dyDescent="0.4">
      <c r="A10433" t="str">
        <f t="shared" si="162"/>
        <v>64_1M_M_0_60_2_HH800_Core</v>
      </c>
      <c r="B10433">
        <v>64</v>
      </c>
      <c r="C10433" t="s">
        <v>177</v>
      </c>
      <c r="D10433" t="s">
        <v>174</v>
      </c>
      <c r="E10433">
        <v>0</v>
      </c>
      <c r="F10433">
        <v>60</v>
      </c>
      <c r="G10433">
        <v>2</v>
      </c>
      <c r="H10433" t="s">
        <v>303</v>
      </c>
      <c r="I10433" t="s">
        <v>170</v>
      </c>
      <c r="J10433">
        <v>182.08403735186013</v>
      </c>
      <c r="L10433" s="47"/>
      <c r="M10433" s="47"/>
    </row>
    <row r="10434" spans="1:13" x14ac:dyDescent="0.4">
      <c r="A10434" t="str">
        <f t="shared" si="162"/>
        <v>30_1A_F_0_90_2_HH800_Core</v>
      </c>
      <c r="B10434">
        <v>30</v>
      </c>
      <c r="C10434" t="s">
        <v>178</v>
      </c>
      <c r="D10434" t="s">
        <v>169</v>
      </c>
      <c r="E10434">
        <v>0</v>
      </c>
      <c r="F10434">
        <v>90</v>
      </c>
      <c r="G10434">
        <v>2</v>
      </c>
      <c r="H10434" t="s">
        <v>303</v>
      </c>
      <c r="I10434" t="s">
        <v>170</v>
      </c>
      <c r="J10434">
        <v>41.585333556233749</v>
      </c>
      <c r="L10434" s="47"/>
      <c r="M10434" s="47"/>
    </row>
    <row r="10435" spans="1:13" x14ac:dyDescent="0.4">
      <c r="A10435" t="str">
        <f t="shared" ref="A10435:A10498" si="163">B10435&amp;"_"&amp;C10435&amp;"_"&amp;D10435&amp;"_"&amp;E10435&amp;"_"&amp;F10435&amp;"_"&amp;G10435&amp;"_"&amp;H10435&amp;"_"&amp;I10435</f>
        <v>34_1M_M_0_90_2_HH800_Core</v>
      </c>
      <c r="B10435">
        <v>34</v>
      </c>
      <c r="C10435" t="s">
        <v>177</v>
      </c>
      <c r="D10435" t="s">
        <v>174</v>
      </c>
      <c r="E10435">
        <v>0</v>
      </c>
      <c r="F10435">
        <v>90</v>
      </c>
      <c r="G10435">
        <v>2</v>
      </c>
      <c r="H10435" t="s">
        <v>303</v>
      </c>
      <c r="I10435" t="s">
        <v>170</v>
      </c>
      <c r="J10435">
        <v>28.936081169915777</v>
      </c>
      <c r="L10435" s="47"/>
      <c r="M10435" s="47"/>
    </row>
    <row r="10436" spans="1:13" x14ac:dyDescent="0.4">
      <c r="A10436" t="str">
        <f t="shared" si="163"/>
        <v>38_4A_M_3_90_67_HH800_Core</v>
      </c>
      <c r="B10436">
        <v>38</v>
      </c>
      <c r="C10436" t="s">
        <v>168</v>
      </c>
      <c r="D10436" t="s">
        <v>174</v>
      </c>
      <c r="E10436">
        <v>3</v>
      </c>
      <c r="F10436">
        <v>90</v>
      </c>
      <c r="G10436">
        <v>67</v>
      </c>
      <c r="H10436" t="s">
        <v>303</v>
      </c>
      <c r="I10436" t="s">
        <v>170</v>
      </c>
      <c r="J10436">
        <v>8.3355539030549473</v>
      </c>
      <c r="L10436" s="47"/>
      <c r="M10436" s="47"/>
    </row>
    <row r="10437" spans="1:13" x14ac:dyDescent="0.4">
      <c r="A10437" t="str">
        <f t="shared" si="163"/>
        <v>63_2A_F_3_365_65_HH800_Core</v>
      </c>
      <c r="B10437">
        <v>63</v>
      </c>
      <c r="C10437" t="s">
        <v>176</v>
      </c>
      <c r="D10437" t="s">
        <v>169</v>
      </c>
      <c r="E10437">
        <v>3</v>
      </c>
      <c r="F10437">
        <v>365</v>
      </c>
      <c r="G10437">
        <v>65</v>
      </c>
      <c r="H10437" t="s">
        <v>303</v>
      </c>
      <c r="I10437" t="s">
        <v>170</v>
      </c>
      <c r="J10437">
        <v>4.1499135271335525</v>
      </c>
      <c r="L10437" s="47"/>
      <c r="M10437" s="47"/>
    </row>
    <row r="10438" spans="1:13" x14ac:dyDescent="0.4">
      <c r="A10438" t="str">
        <f t="shared" si="163"/>
        <v>26_4A_M_0_90_65_HH800_Core</v>
      </c>
      <c r="B10438">
        <v>26</v>
      </c>
      <c r="C10438" t="s">
        <v>168</v>
      </c>
      <c r="D10438" t="s">
        <v>174</v>
      </c>
      <c r="E10438">
        <v>0</v>
      </c>
      <c r="F10438">
        <v>90</v>
      </c>
      <c r="G10438">
        <v>65</v>
      </c>
      <c r="H10438" t="s">
        <v>303</v>
      </c>
      <c r="I10438" t="s">
        <v>170</v>
      </c>
      <c r="J10438">
        <v>22.778588700610939</v>
      </c>
      <c r="L10438" s="47"/>
      <c r="M10438" s="47"/>
    </row>
    <row r="10439" spans="1:13" x14ac:dyDescent="0.4">
      <c r="A10439" t="str">
        <f t="shared" si="163"/>
        <v>63_1M_F_0_180_70_HH800_Core</v>
      </c>
      <c r="B10439">
        <v>63</v>
      </c>
      <c r="C10439" t="s">
        <v>177</v>
      </c>
      <c r="D10439" t="s">
        <v>169</v>
      </c>
      <c r="E10439">
        <v>0</v>
      </c>
      <c r="F10439">
        <v>180</v>
      </c>
      <c r="G10439">
        <v>70</v>
      </c>
      <c r="H10439" t="s">
        <v>303</v>
      </c>
      <c r="I10439" t="s">
        <v>170</v>
      </c>
      <c r="J10439">
        <v>271.49050953122548</v>
      </c>
      <c r="L10439" s="47"/>
      <c r="M10439" s="47"/>
    </row>
    <row r="10440" spans="1:13" x14ac:dyDescent="0.4">
      <c r="A10440" t="str">
        <f t="shared" si="163"/>
        <v>31_4M_F_6_90_65_HH800_Core</v>
      </c>
      <c r="B10440">
        <v>31</v>
      </c>
      <c r="C10440" t="s">
        <v>173</v>
      </c>
      <c r="D10440" t="s">
        <v>169</v>
      </c>
      <c r="E10440">
        <v>6</v>
      </c>
      <c r="F10440">
        <v>90</v>
      </c>
      <c r="G10440">
        <v>65</v>
      </c>
      <c r="H10440" t="s">
        <v>303</v>
      </c>
      <c r="I10440" t="s">
        <v>170</v>
      </c>
      <c r="J10440">
        <v>20.60962340381348</v>
      </c>
      <c r="L10440" s="47"/>
      <c r="M10440" s="47"/>
    </row>
    <row r="10441" spans="1:13" x14ac:dyDescent="0.4">
      <c r="A10441" t="str">
        <f t="shared" si="163"/>
        <v>27_4M_F_0_90_67_HH800_Core</v>
      </c>
      <c r="B10441">
        <v>27</v>
      </c>
      <c r="C10441" t="s">
        <v>173</v>
      </c>
      <c r="D10441" t="s">
        <v>169</v>
      </c>
      <c r="E10441">
        <v>0</v>
      </c>
      <c r="F10441">
        <v>90</v>
      </c>
      <c r="G10441">
        <v>67</v>
      </c>
      <c r="H10441" t="s">
        <v>303</v>
      </c>
      <c r="I10441" t="s">
        <v>170</v>
      </c>
      <c r="J10441">
        <v>44.751746240674848</v>
      </c>
      <c r="L10441" s="47"/>
      <c r="M10441" s="47"/>
    </row>
    <row r="10442" spans="1:13" x14ac:dyDescent="0.4">
      <c r="A10442" t="str">
        <f t="shared" si="163"/>
        <v>45_2A_F_3_90_67_HH800_Core</v>
      </c>
      <c r="B10442">
        <v>45</v>
      </c>
      <c r="C10442" t="s">
        <v>176</v>
      </c>
      <c r="D10442" t="s">
        <v>169</v>
      </c>
      <c r="E10442">
        <v>3</v>
      </c>
      <c r="F10442">
        <v>90</v>
      </c>
      <c r="G10442">
        <v>67</v>
      </c>
      <c r="H10442" t="s">
        <v>303</v>
      </c>
      <c r="I10442" t="s">
        <v>170</v>
      </c>
      <c r="J10442">
        <v>16.446071766735574</v>
      </c>
      <c r="L10442" s="47"/>
      <c r="M10442" s="47"/>
    </row>
    <row r="10443" spans="1:13" x14ac:dyDescent="0.4">
      <c r="A10443" t="str">
        <f t="shared" si="163"/>
        <v>62_4M_F_0_180_67_HH800_Core</v>
      </c>
      <c r="B10443">
        <v>62</v>
      </c>
      <c r="C10443" t="s">
        <v>173</v>
      </c>
      <c r="D10443" t="s">
        <v>169</v>
      </c>
      <c r="E10443">
        <v>0</v>
      </c>
      <c r="F10443">
        <v>180</v>
      </c>
      <c r="G10443">
        <v>67</v>
      </c>
      <c r="H10443" t="s">
        <v>303</v>
      </c>
      <c r="I10443" t="s">
        <v>170</v>
      </c>
      <c r="J10443">
        <v>69.121416109450919</v>
      </c>
      <c r="L10443" s="47"/>
      <c r="M10443" s="47"/>
    </row>
    <row r="10444" spans="1:13" x14ac:dyDescent="0.4">
      <c r="A10444" t="str">
        <f t="shared" si="163"/>
        <v>43_4A_F_3_90_65_HH800_Core</v>
      </c>
      <c r="B10444">
        <v>43</v>
      </c>
      <c r="C10444" t="s">
        <v>168</v>
      </c>
      <c r="D10444" t="s">
        <v>169</v>
      </c>
      <c r="E10444">
        <v>3</v>
      </c>
      <c r="F10444">
        <v>90</v>
      </c>
      <c r="G10444">
        <v>65</v>
      </c>
      <c r="H10444" t="s">
        <v>303</v>
      </c>
      <c r="I10444" t="s">
        <v>170</v>
      </c>
      <c r="J10444">
        <v>9.618204188496243</v>
      </c>
      <c r="L10444" s="47"/>
      <c r="M10444" s="47"/>
    </row>
    <row r="10445" spans="1:13" x14ac:dyDescent="0.4">
      <c r="A10445" t="str">
        <f t="shared" si="163"/>
        <v>36_4A_F_3_90_65_HH800_Core</v>
      </c>
      <c r="B10445">
        <v>36</v>
      </c>
      <c r="C10445" t="s">
        <v>168</v>
      </c>
      <c r="D10445" t="s">
        <v>169</v>
      </c>
      <c r="E10445">
        <v>3</v>
      </c>
      <c r="F10445">
        <v>90</v>
      </c>
      <c r="G10445">
        <v>65</v>
      </c>
      <c r="H10445" t="s">
        <v>303</v>
      </c>
      <c r="I10445" t="s">
        <v>170</v>
      </c>
      <c r="J10445">
        <v>10.605655639861293</v>
      </c>
      <c r="L10445" s="47"/>
      <c r="M10445" s="47"/>
    </row>
    <row r="10446" spans="1:13" x14ac:dyDescent="0.4">
      <c r="A10446" t="str">
        <f t="shared" si="163"/>
        <v>55_1A_M_0_60_70_HH800_Core</v>
      </c>
      <c r="B10446">
        <v>55</v>
      </c>
      <c r="C10446" t="s">
        <v>178</v>
      </c>
      <c r="D10446" t="s">
        <v>174</v>
      </c>
      <c r="E10446">
        <v>0</v>
      </c>
      <c r="F10446">
        <v>60</v>
      </c>
      <c r="G10446">
        <v>70</v>
      </c>
      <c r="H10446" t="s">
        <v>303</v>
      </c>
      <c r="I10446" t="s">
        <v>170</v>
      </c>
      <c r="J10446">
        <v>304.2472640772275</v>
      </c>
      <c r="L10446" s="47"/>
      <c r="M10446" s="47"/>
    </row>
    <row r="10447" spans="1:13" x14ac:dyDescent="0.4">
      <c r="A10447" t="str">
        <f t="shared" si="163"/>
        <v>59_4M_M_6_90_65_HH800_Core</v>
      </c>
      <c r="B10447">
        <v>59</v>
      </c>
      <c r="C10447" t="s">
        <v>173</v>
      </c>
      <c r="D10447" t="s">
        <v>174</v>
      </c>
      <c r="E10447">
        <v>6</v>
      </c>
      <c r="F10447">
        <v>90</v>
      </c>
      <c r="G10447">
        <v>65</v>
      </c>
      <c r="H10447" t="s">
        <v>303</v>
      </c>
      <c r="I10447" t="s">
        <v>170</v>
      </c>
      <c r="J10447">
        <v>5.0948048671405735</v>
      </c>
      <c r="L10447" s="47"/>
      <c r="M10447" s="47"/>
    </row>
    <row r="10448" spans="1:13" x14ac:dyDescent="0.4">
      <c r="A10448" t="str">
        <f t="shared" si="163"/>
        <v>62_4A_F_0_180_67_HH800_Core</v>
      </c>
      <c r="B10448">
        <v>62</v>
      </c>
      <c r="C10448" t="s">
        <v>168</v>
      </c>
      <c r="D10448" t="s">
        <v>169</v>
      </c>
      <c r="E10448">
        <v>0</v>
      </c>
      <c r="F10448">
        <v>180</v>
      </c>
      <c r="G10448">
        <v>67</v>
      </c>
      <c r="H10448" t="s">
        <v>303</v>
      </c>
      <c r="I10448" t="s">
        <v>170</v>
      </c>
      <c r="J10448">
        <v>69.783194100686217</v>
      </c>
      <c r="L10448" s="47"/>
      <c r="M10448" s="47"/>
    </row>
    <row r="10449" spans="1:13" x14ac:dyDescent="0.4">
      <c r="A10449" t="str">
        <f t="shared" si="163"/>
        <v>38_4M_M_3_180_65_HH800_Core</v>
      </c>
      <c r="B10449">
        <v>38</v>
      </c>
      <c r="C10449" t="s">
        <v>173</v>
      </c>
      <c r="D10449" t="s">
        <v>174</v>
      </c>
      <c r="E10449">
        <v>3</v>
      </c>
      <c r="F10449">
        <v>180</v>
      </c>
      <c r="G10449">
        <v>65</v>
      </c>
      <c r="H10449" t="s">
        <v>303</v>
      </c>
      <c r="I10449" t="s">
        <v>170</v>
      </c>
      <c r="J10449">
        <v>5.0447320069984896</v>
      </c>
      <c r="L10449" s="47"/>
      <c r="M10449" s="47"/>
    </row>
    <row r="10450" spans="1:13" x14ac:dyDescent="0.4">
      <c r="A10450" t="str">
        <f t="shared" si="163"/>
        <v>61_2A_F_6_180_67_HH800_Core</v>
      </c>
      <c r="B10450">
        <v>61</v>
      </c>
      <c r="C10450" t="s">
        <v>176</v>
      </c>
      <c r="D10450" t="s">
        <v>169</v>
      </c>
      <c r="E10450">
        <v>6</v>
      </c>
      <c r="F10450">
        <v>180</v>
      </c>
      <c r="G10450">
        <v>67</v>
      </c>
      <c r="H10450" t="s">
        <v>303</v>
      </c>
      <c r="I10450" t="s">
        <v>170</v>
      </c>
      <c r="J10450">
        <v>12.847169729036688</v>
      </c>
      <c r="L10450" s="47"/>
      <c r="M10450" s="47"/>
    </row>
    <row r="10451" spans="1:13" x14ac:dyDescent="0.4">
      <c r="A10451" t="str">
        <f t="shared" si="163"/>
        <v>32_4M_F_6_90_65_HH800_Core</v>
      </c>
      <c r="B10451">
        <v>32</v>
      </c>
      <c r="C10451" t="s">
        <v>173</v>
      </c>
      <c r="D10451" t="s">
        <v>169</v>
      </c>
      <c r="E10451">
        <v>6</v>
      </c>
      <c r="F10451">
        <v>90</v>
      </c>
      <c r="G10451">
        <v>65</v>
      </c>
      <c r="H10451" t="s">
        <v>303</v>
      </c>
      <c r="I10451" t="s">
        <v>170</v>
      </c>
      <c r="J10451">
        <v>20.706702251339202</v>
      </c>
      <c r="L10451" s="47"/>
      <c r="M10451" s="47"/>
    </row>
    <row r="10452" spans="1:13" x14ac:dyDescent="0.4">
      <c r="A10452" t="str">
        <f t="shared" si="163"/>
        <v>48_4M_F_6_90_65_HH800_Core</v>
      </c>
      <c r="B10452">
        <v>48</v>
      </c>
      <c r="C10452" t="s">
        <v>173</v>
      </c>
      <c r="D10452" t="s">
        <v>169</v>
      </c>
      <c r="E10452">
        <v>6</v>
      </c>
      <c r="F10452">
        <v>90</v>
      </c>
      <c r="G10452">
        <v>65</v>
      </c>
      <c r="H10452" t="s">
        <v>303</v>
      </c>
      <c r="I10452" t="s">
        <v>170</v>
      </c>
      <c r="J10452">
        <v>16.271794731256652</v>
      </c>
      <c r="L10452" s="47"/>
      <c r="M10452" s="47"/>
    </row>
    <row r="10453" spans="1:13" x14ac:dyDescent="0.4">
      <c r="A10453" t="str">
        <f t="shared" si="163"/>
        <v>60_2M_F_6_180_67_HH800_Core</v>
      </c>
      <c r="B10453">
        <v>60</v>
      </c>
      <c r="C10453" t="s">
        <v>175</v>
      </c>
      <c r="D10453" t="s">
        <v>169</v>
      </c>
      <c r="E10453">
        <v>6</v>
      </c>
      <c r="F10453">
        <v>180</v>
      </c>
      <c r="G10453">
        <v>67</v>
      </c>
      <c r="H10453" t="s">
        <v>303</v>
      </c>
      <c r="I10453" t="s">
        <v>170</v>
      </c>
      <c r="J10453">
        <v>12.005124242652501</v>
      </c>
      <c r="L10453" s="47"/>
      <c r="M10453" s="47"/>
    </row>
    <row r="10454" spans="1:13" x14ac:dyDescent="0.4">
      <c r="A10454" t="str">
        <f t="shared" si="163"/>
        <v>40_4A_M_0_90_70_HH800_Core</v>
      </c>
      <c r="B10454">
        <v>40</v>
      </c>
      <c r="C10454" t="s">
        <v>168</v>
      </c>
      <c r="D10454" t="s">
        <v>174</v>
      </c>
      <c r="E10454">
        <v>0</v>
      </c>
      <c r="F10454">
        <v>90</v>
      </c>
      <c r="G10454">
        <v>70</v>
      </c>
      <c r="H10454" t="s">
        <v>303</v>
      </c>
      <c r="I10454" t="s">
        <v>170</v>
      </c>
      <c r="J10454">
        <v>41.712217186425775</v>
      </c>
      <c r="L10454" s="47"/>
      <c r="M10454" s="47"/>
    </row>
    <row r="10455" spans="1:13" x14ac:dyDescent="0.4">
      <c r="A10455" t="str">
        <f t="shared" si="163"/>
        <v>63_4A_F_0_90_65_HH800_Core</v>
      </c>
      <c r="B10455">
        <v>63</v>
      </c>
      <c r="C10455" t="s">
        <v>168</v>
      </c>
      <c r="D10455" t="s">
        <v>169</v>
      </c>
      <c r="E10455">
        <v>0</v>
      </c>
      <c r="F10455">
        <v>90</v>
      </c>
      <c r="G10455">
        <v>65</v>
      </c>
      <c r="H10455" t="s">
        <v>303</v>
      </c>
      <c r="I10455" t="s">
        <v>170</v>
      </c>
      <c r="J10455">
        <v>72.052211201904029</v>
      </c>
      <c r="L10455" s="47"/>
      <c r="M10455" s="47"/>
    </row>
    <row r="10456" spans="1:13" x14ac:dyDescent="0.4">
      <c r="A10456" t="str">
        <f t="shared" si="163"/>
        <v>42_4M_M_6_180_65_HH800_Core</v>
      </c>
      <c r="B10456">
        <v>42</v>
      </c>
      <c r="C10456" t="s">
        <v>173</v>
      </c>
      <c r="D10456" t="s">
        <v>174</v>
      </c>
      <c r="E10456">
        <v>6</v>
      </c>
      <c r="F10456">
        <v>180</v>
      </c>
      <c r="G10456">
        <v>65</v>
      </c>
      <c r="H10456" t="s">
        <v>303</v>
      </c>
      <c r="I10456" t="s">
        <v>170</v>
      </c>
      <c r="J10456">
        <v>9.8089310005504373</v>
      </c>
      <c r="L10456" s="47"/>
      <c r="M10456" s="47"/>
    </row>
    <row r="10457" spans="1:13" x14ac:dyDescent="0.4">
      <c r="A10457" t="str">
        <f t="shared" si="163"/>
        <v>51_4A_F_0_90_65_HH800_Core</v>
      </c>
      <c r="B10457">
        <v>51</v>
      </c>
      <c r="C10457" t="s">
        <v>168</v>
      </c>
      <c r="D10457" t="s">
        <v>169</v>
      </c>
      <c r="E10457">
        <v>0</v>
      </c>
      <c r="F10457">
        <v>90</v>
      </c>
      <c r="G10457">
        <v>65</v>
      </c>
      <c r="H10457" t="s">
        <v>303</v>
      </c>
      <c r="I10457" t="s">
        <v>170</v>
      </c>
      <c r="J10457">
        <v>67.708612987378061</v>
      </c>
      <c r="L10457" s="47"/>
      <c r="M10457" s="47"/>
    </row>
    <row r="10458" spans="1:13" x14ac:dyDescent="0.4">
      <c r="A10458" t="str">
        <f t="shared" si="163"/>
        <v>50_4A_F_0_90_65_HH800_Core</v>
      </c>
      <c r="B10458">
        <v>50</v>
      </c>
      <c r="C10458" t="s">
        <v>168</v>
      </c>
      <c r="D10458" t="s">
        <v>169</v>
      </c>
      <c r="E10458">
        <v>0</v>
      </c>
      <c r="F10458">
        <v>90</v>
      </c>
      <c r="G10458">
        <v>65</v>
      </c>
      <c r="H10458" t="s">
        <v>303</v>
      </c>
      <c r="I10458" t="s">
        <v>170</v>
      </c>
      <c r="J10458">
        <v>67.755397533648477</v>
      </c>
      <c r="L10458" s="47"/>
      <c r="M10458" s="47"/>
    </row>
    <row r="10459" spans="1:13" x14ac:dyDescent="0.4">
      <c r="A10459" t="str">
        <f t="shared" si="163"/>
        <v>26_4M_M_6_180_67_HH800_Core</v>
      </c>
      <c r="B10459">
        <v>26</v>
      </c>
      <c r="C10459" t="s">
        <v>173</v>
      </c>
      <c r="D10459" t="s">
        <v>174</v>
      </c>
      <c r="E10459">
        <v>6</v>
      </c>
      <c r="F10459">
        <v>180</v>
      </c>
      <c r="G10459">
        <v>67</v>
      </c>
      <c r="H10459" t="s">
        <v>303</v>
      </c>
      <c r="I10459" t="s">
        <v>170</v>
      </c>
      <c r="J10459">
        <v>9.4494901821375628</v>
      </c>
      <c r="L10459" s="47"/>
      <c r="M10459" s="47"/>
    </row>
    <row r="10460" spans="1:13" x14ac:dyDescent="0.4">
      <c r="A10460" t="str">
        <f t="shared" si="163"/>
        <v>60_2M_M_3_365_67_HH800_Core</v>
      </c>
      <c r="B10460">
        <v>60</v>
      </c>
      <c r="C10460" t="s">
        <v>175</v>
      </c>
      <c r="D10460" t="s">
        <v>174</v>
      </c>
      <c r="E10460">
        <v>3</v>
      </c>
      <c r="F10460">
        <v>365</v>
      </c>
      <c r="G10460">
        <v>67</v>
      </c>
      <c r="H10460" t="s">
        <v>303</v>
      </c>
      <c r="I10460" t="s">
        <v>170</v>
      </c>
      <c r="J10460">
        <v>7.606940829481367</v>
      </c>
      <c r="L10460" s="47"/>
      <c r="M10460" s="47"/>
    </row>
    <row r="10461" spans="1:13" x14ac:dyDescent="0.4">
      <c r="A10461" t="str">
        <f t="shared" si="163"/>
        <v>44_4M_M_3_180_67_HH800_Core</v>
      </c>
      <c r="B10461">
        <v>44</v>
      </c>
      <c r="C10461" t="s">
        <v>173</v>
      </c>
      <c r="D10461" t="s">
        <v>174</v>
      </c>
      <c r="E10461">
        <v>3</v>
      </c>
      <c r="F10461">
        <v>180</v>
      </c>
      <c r="G10461">
        <v>67</v>
      </c>
      <c r="H10461" t="s">
        <v>303</v>
      </c>
      <c r="I10461" t="s">
        <v>170</v>
      </c>
      <c r="J10461">
        <v>6.3645681276944917</v>
      </c>
      <c r="L10461" s="47"/>
      <c r="M10461" s="47"/>
    </row>
    <row r="10462" spans="1:13" x14ac:dyDescent="0.4">
      <c r="A10462" t="str">
        <f t="shared" si="163"/>
        <v>34_4A_F_3_90_65_HH800_Core</v>
      </c>
      <c r="B10462">
        <v>34</v>
      </c>
      <c r="C10462" t="s">
        <v>168</v>
      </c>
      <c r="D10462" t="s">
        <v>169</v>
      </c>
      <c r="E10462">
        <v>3</v>
      </c>
      <c r="F10462">
        <v>90</v>
      </c>
      <c r="G10462">
        <v>65</v>
      </c>
      <c r="H10462" t="s">
        <v>303</v>
      </c>
      <c r="I10462" t="s">
        <v>170</v>
      </c>
      <c r="J10462">
        <v>10.178317566582813</v>
      </c>
      <c r="L10462" s="47"/>
      <c r="M10462" s="47"/>
    </row>
    <row r="10463" spans="1:13" x14ac:dyDescent="0.4">
      <c r="A10463" t="str">
        <f t="shared" si="163"/>
        <v>63_2M_F_3_180_70_HH800_Core</v>
      </c>
      <c r="B10463">
        <v>63</v>
      </c>
      <c r="C10463" t="s">
        <v>175</v>
      </c>
      <c r="D10463" t="s">
        <v>169</v>
      </c>
      <c r="E10463">
        <v>3</v>
      </c>
      <c r="F10463">
        <v>180</v>
      </c>
      <c r="G10463">
        <v>70</v>
      </c>
      <c r="H10463" t="s">
        <v>303</v>
      </c>
      <c r="I10463" t="s">
        <v>170</v>
      </c>
      <c r="J10463">
        <v>12.663278458200223</v>
      </c>
      <c r="L10463" s="47"/>
      <c r="M10463" s="47"/>
    </row>
    <row r="10464" spans="1:13" x14ac:dyDescent="0.4">
      <c r="A10464" t="str">
        <f t="shared" si="163"/>
        <v>55_4A_F_0_90_70_HH800_Core</v>
      </c>
      <c r="B10464">
        <v>55</v>
      </c>
      <c r="C10464" t="s">
        <v>168</v>
      </c>
      <c r="D10464" t="s">
        <v>169</v>
      </c>
      <c r="E10464">
        <v>0</v>
      </c>
      <c r="F10464">
        <v>90</v>
      </c>
      <c r="G10464">
        <v>70</v>
      </c>
      <c r="H10464" t="s">
        <v>303</v>
      </c>
      <c r="I10464" t="s">
        <v>170</v>
      </c>
      <c r="J10464">
        <v>106.3843115894252</v>
      </c>
      <c r="L10464" s="47"/>
      <c r="M10464" s="47"/>
    </row>
    <row r="10465" spans="1:13" x14ac:dyDescent="0.4">
      <c r="A10465" t="str">
        <f t="shared" si="163"/>
        <v>41_4M_M_0_180_65_HH800_Core</v>
      </c>
      <c r="B10465">
        <v>41</v>
      </c>
      <c r="C10465" t="s">
        <v>173</v>
      </c>
      <c r="D10465" t="s">
        <v>174</v>
      </c>
      <c r="E10465">
        <v>0</v>
      </c>
      <c r="F10465">
        <v>180</v>
      </c>
      <c r="G10465">
        <v>65</v>
      </c>
      <c r="H10465" t="s">
        <v>303</v>
      </c>
      <c r="I10465" t="s">
        <v>170</v>
      </c>
      <c r="J10465">
        <v>28.347087913761275</v>
      </c>
      <c r="L10465" s="47"/>
      <c r="M10465" s="47"/>
    </row>
    <row r="10466" spans="1:13" x14ac:dyDescent="0.4">
      <c r="A10466" t="str">
        <f t="shared" si="163"/>
        <v>59_1A_F_0_180_65_HH800_Core</v>
      </c>
      <c r="B10466">
        <v>59</v>
      </c>
      <c r="C10466" t="s">
        <v>178</v>
      </c>
      <c r="D10466" t="s">
        <v>169</v>
      </c>
      <c r="E10466">
        <v>0</v>
      </c>
      <c r="F10466">
        <v>180</v>
      </c>
      <c r="G10466">
        <v>65</v>
      </c>
      <c r="H10466" t="s">
        <v>303</v>
      </c>
      <c r="I10466" t="s">
        <v>170</v>
      </c>
      <c r="J10466">
        <v>136.55396825171806</v>
      </c>
      <c r="L10466" s="47"/>
      <c r="M10466" s="47"/>
    </row>
    <row r="10467" spans="1:13" x14ac:dyDescent="0.4">
      <c r="A10467" t="str">
        <f t="shared" si="163"/>
        <v>63_2M_F_0_365_67_HH800_Core</v>
      </c>
      <c r="B10467">
        <v>63</v>
      </c>
      <c r="C10467" t="s">
        <v>175</v>
      </c>
      <c r="D10467" t="s">
        <v>169</v>
      </c>
      <c r="E10467">
        <v>0</v>
      </c>
      <c r="F10467">
        <v>365</v>
      </c>
      <c r="G10467">
        <v>67</v>
      </c>
      <c r="H10467" t="s">
        <v>303</v>
      </c>
      <c r="I10467" t="s">
        <v>170</v>
      </c>
      <c r="J10467">
        <v>115.20734052985475</v>
      </c>
      <c r="L10467" s="47"/>
      <c r="M10467" s="47"/>
    </row>
    <row r="10468" spans="1:13" x14ac:dyDescent="0.4">
      <c r="A10468" t="str">
        <f t="shared" si="163"/>
        <v>33_1M_F_0_60_67_HH800_Core</v>
      </c>
      <c r="B10468">
        <v>33</v>
      </c>
      <c r="C10468" t="s">
        <v>177</v>
      </c>
      <c r="D10468" t="s">
        <v>169</v>
      </c>
      <c r="E10468">
        <v>0</v>
      </c>
      <c r="F10468">
        <v>60</v>
      </c>
      <c r="G10468">
        <v>67</v>
      </c>
      <c r="H10468" t="s">
        <v>303</v>
      </c>
      <c r="I10468" t="s">
        <v>170</v>
      </c>
      <c r="J10468">
        <v>241.55965182450944</v>
      </c>
      <c r="L10468" s="47"/>
      <c r="M10468" s="47"/>
    </row>
    <row r="10469" spans="1:13" x14ac:dyDescent="0.4">
      <c r="A10469" t="str">
        <f t="shared" si="163"/>
        <v>60_2A_M_3_365_67_HH800_Core</v>
      </c>
      <c r="B10469">
        <v>60</v>
      </c>
      <c r="C10469" t="s">
        <v>176</v>
      </c>
      <c r="D10469" t="s">
        <v>174</v>
      </c>
      <c r="E10469">
        <v>3</v>
      </c>
      <c r="F10469">
        <v>365</v>
      </c>
      <c r="G10469">
        <v>67</v>
      </c>
      <c r="H10469" t="s">
        <v>303</v>
      </c>
      <c r="I10469" t="s">
        <v>170</v>
      </c>
      <c r="J10469">
        <v>8.0982839399305053</v>
      </c>
      <c r="L10469" s="47"/>
      <c r="M10469" s="47"/>
    </row>
    <row r="10470" spans="1:13" x14ac:dyDescent="0.4">
      <c r="A10470" t="str">
        <f t="shared" si="163"/>
        <v>55_4A_F_6_90_67_HH800_Core</v>
      </c>
      <c r="B10470">
        <v>55</v>
      </c>
      <c r="C10470" t="s">
        <v>168</v>
      </c>
      <c r="D10470" t="s">
        <v>169</v>
      </c>
      <c r="E10470">
        <v>6</v>
      </c>
      <c r="F10470">
        <v>90</v>
      </c>
      <c r="G10470">
        <v>67</v>
      </c>
      <c r="H10470" t="s">
        <v>303</v>
      </c>
      <c r="I10470" t="s">
        <v>170</v>
      </c>
      <c r="J10470">
        <v>13.015461508360724</v>
      </c>
      <c r="L10470" s="47"/>
      <c r="M10470" s="47"/>
    </row>
    <row r="10471" spans="1:13" x14ac:dyDescent="0.4">
      <c r="A10471" t="str">
        <f t="shared" si="163"/>
        <v>63_2A_F_0_180_67_HH800_Core</v>
      </c>
      <c r="B10471">
        <v>63</v>
      </c>
      <c r="C10471" t="s">
        <v>176</v>
      </c>
      <c r="D10471" t="s">
        <v>169</v>
      </c>
      <c r="E10471">
        <v>0</v>
      </c>
      <c r="F10471">
        <v>180</v>
      </c>
      <c r="G10471">
        <v>67</v>
      </c>
      <c r="H10471" t="s">
        <v>303</v>
      </c>
      <c r="I10471" t="s">
        <v>170</v>
      </c>
      <c r="J10471">
        <v>111.51374050079534</v>
      </c>
      <c r="L10471" s="47"/>
      <c r="M10471" s="47"/>
    </row>
    <row r="10472" spans="1:13" x14ac:dyDescent="0.4">
      <c r="A10472" t="str">
        <f t="shared" si="163"/>
        <v>41_2M_M_6_90_70_HH800_Core</v>
      </c>
      <c r="B10472">
        <v>41</v>
      </c>
      <c r="C10472" t="s">
        <v>175</v>
      </c>
      <c r="D10472" t="s">
        <v>174</v>
      </c>
      <c r="E10472">
        <v>6</v>
      </c>
      <c r="F10472">
        <v>90</v>
      </c>
      <c r="G10472">
        <v>70</v>
      </c>
      <c r="H10472" t="s">
        <v>303</v>
      </c>
      <c r="I10472" t="s">
        <v>170</v>
      </c>
      <c r="J10472">
        <v>41.556720910826492</v>
      </c>
      <c r="L10472" s="47"/>
      <c r="M10472" s="47"/>
    </row>
    <row r="10473" spans="1:13" x14ac:dyDescent="0.4">
      <c r="A10473" t="str">
        <f t="shared" si="163"/>
        <v>55_2A_F_0_90_65_HH800_Core</v>
      </c>
      <c r="B10473">
        <v>55</v>
      </c>
      <c r="C10473" t="s">
        <v>176</v>
      </c>
      <c r="D10473" t="s">
        <v>169</v>
      </c>
      <c r="E10473">
        <v>0</v>
      </c>
      <c r="F10473">
        <v>90</v>
      </c>
      <c r="G10473">
        <v>65</v>
      </c>
      <c r="H10473" t="s">
        <v>303</v>
      </c>
      <c r="I10473" t="s">
        <v>170</v>
      </c>
      <c r="J10473">
        <v>100.52005962306026</v>
      </c>
      <c r="L10473" s="47"/>
      <c r="M10473" s="47"/>
    </row>
    <row r="10474" spans="1:13" x14ac:dyDescent="0.4">
      <c r="A10474" t="str">
        <f t="shared" si="163"/>
        <v>59_1A_M_0_60_70_HH800_Core</v>
      </c>
      <c r="B10474">
        <v>59</v>
      </c>
      <c r="C10474" t="s">
        <v>178</v>
      </c>
      <c r="D10474" t="s">
        <v>174</v>
      </c>
      <c r="E10474">
        <v>0</v>
      </c>
      <c r="F10474">
        <v>60</v>
      </c>
      <c r="G10474">
        <v>70</v>
      </c>
      <c r="H10474" t="s">
        <v>303</v>
      </c>
      <c r="I10474" t="s">
        <v>170</v>
      </c>
      <c r="J10474">
        <v>326.16116848728825</v>
      </c>
      <c r="L10474" s="47"/>
      <c r="M10474" s="47"/>
    </row>
    <row r="10475" spans="1:13" x14ac:dyDescent="0.4">
      <c r="A10475" t="str">
        <f t="shared" si="163"/>
        <v>37_4M_M_3_180_65_HH800_Core</v>
      </c>
      <c r="B10475">
        <v>37</v>
      </c>
      <c r="C10475" t="s">
        <v>173</v>
      </c>
      <c r="D10475" t="s">
        <v>174</v>
      </c>
      <c r="E10475">
        <v>3</v>
      </c>
      <c r="F10475">
        <v>180</v>
      </c>
      <c r="G10475">
        <v>65</v>
      </c>
      <c r="H10475" t="s">
        <v>303</v>
      </c>
      <c r="I10475" t="s">
        <v>170</v>
      </c>
      <c r="J10475">
        <v>5.3983781790708072</v>
      </c>
      <c r="L10475" s="47"/>
      <c r="M10475" s="47"/>
    </row>
    <row r="10476" spans="1:13" x14ac:dyDescent="0.4">
      <c r="A10476" t="str">
        <f t="shared" si="163"/>
        <v>61_2M_F_0_180_67_HH800_Core</v>
      </c>
      <c r="B10476">
        <v>61</v>
      </c>
      <c r="C10476" t="s">
        <v>175</v>
      </c>
      <c r="D10476" t="s">
        <v>169</v>
      </c>
      <c r="E10476">
        <v>0</v>
      </c>
      <c r="F10476">
        <v>180</v>
      </c>
      <c r="G10476">
        <v>67</v>
      </c>
      <c r="H10476" t="s">
        <v>303</v>
      </c>
      <c r="I10476" t="s">
        <v>170</v>
      </c>
      <c r="J10476">
        <v>139.63669178007328</v>
      </c>
      <c r="L10476" s="47"/>
      <c r="M10476" s="47"/>
    </row>
    <row r="10477" spans="1:13" x14ac:dyDescent="0.4">
      <c r="A10477" t="str">
        <f t="shared" si="163"/>
        <v>59_4M_M_6_180_65_HH800_Core</v>
      </c>
      <c r="B10477">
        <v>59</v>
      </c>
      <c r="C10477" t="s">
        <v>173</v>
      </c>
      <c r="D10477" t="s">
        <v>174</v>
      </c>
      <c r="E10477">
        <v>6</v>
      </c>
      <c r="F10477">
        <v>180</v>
      </c>
      <c r="G10477">
        <v>65</v>
      </c>
      <c r="H10477" t="s">
        <v>303</v>
      </c>
      <c r="I10477" t="s">
        <v>170</v>
      </c>
      <c r="J10477">
        <v>4.6056859063415727</v>
      </c>
      <c r="L10477" s="47"/>
      <c r="M10477" s="47"/>
    </row>
    <row r="10478" spans="1:13" x14ac:dyDescent="0.4">
      <c r="A10478" t="str">
        <f t="shared" si="163"/>
        <v>61_2A_M_3_90_65_HH800_Core</v>
      </c>
      <c r="B10478">
        <v>61</v>
      </c>
      <c r="C10478" t="s">
        <v>176</v>
      </c>
      <c r="D10478" t="s">
        <v>174</v>
      </c>
      <c r="E10478">
        <v>3</v>
      </c>
      <c r="F10478">
        <v>90</v>
      </c>
      <c r="G10478">
        <v>65</v>
      </c>
      <c r="H10478" t="s">
        <v>303</v>
      </c>
      <c r="I10478" t="s">
        <v>170</v>
      </c>
      <c r="J10478">
        <v>4.6092255627646912</v>
      </c>
      <c r="L10478" s="47"/>
      <c r="M10478" s="47"/>
    </row>
    <row r="10479" spans="1:13" x14ac:dyDescent="0.4">
      <c r="A10479" t="str">
        <f t="shared" si="163"/>
        <v>63_1M_F_0_365_65_HH800_Core</v>
      </c>
      <c r="B10479">
        <v>63</v>
      </c>
      <c r="C10479" t="s">
        <v>177</v>
      </c>
      <c r="D10479" t="s">
        <v>169</v>
      </c>
      <c r="E10479">
        <v>0</v>
      </c>
      <c r="F10479">
        <v>365</v>
      </c>
      <c r="G10479">
        <v>65</v>
      </c>
      <c r="H10479" t="s">
        <v>303</v>
      </c>
      <c r="I10479" t="s">
        <v>170</v>
      </c>
      <c r="J10479">
        <v>141.68934085691365</v>
      </c>
      <c r="L10479" s="47"/>
      <c r="M10479" s="47"/>
    </row>
    <row r="10480" spans="1:13" x14ac:dyDescent="0.4">
      <c r="A10480" t="str">
        <f t="shared" si="163"/>
        <v>40_4A_F_6_180_70_HH800_Core</v>
      </c>
      <c r="B10480">
        <v>40</v>
      </c>
      <c r="C10480" t="s">
        <v>168</v>
      </c>
      <c r="D10480" t="s">
        <v>169</v>
      </c>
      <c r="E10480">
        <v>6</v>
      </c>
      <c r="F10480">
        <v>180</v>
      </c>
      <c r="G10480">
        <v>70</v>
      </c>
      <c r="H10480" t="s">
        <v>303</v>
      </c>
      <c r="I10480" t="s">
        <v>170</v>
      </c>
      <c r="J10480">
        <v>25.368550754734745</v>
      </c>
      <c r="L10480" s="47"/>
      <c r="M10480" s="47"/>
    </row>
    <row r="10481" spans="1:13" x14ac:dyDescent="0.4">
      <c r="A10481" t="str">
        <f t="shared" si="163"/>
        <v>49_2M_F_0_180_70_HH800_Core</v>
      </c>
      <c r="B10481">
        <v>49</v>
      </c>
      <c r="C10481" t="s">
        <v>175</v>
      </c>
      <c r="D10481" t="s">
        <v>169</v>
      </c>
      <c r="E10481">
        <v>0</v>
      </c>
      <c r="F10481">
        <v>180</v>
      </c>
      <c r="G10481">
        <v>70</v>
      </c>
      <c r="H10481" t="s">
        <v>303</v>
      </c>
      <c r="I10481" t="s">
        <v>170</v>
      </c>
      <c r="J10481">
        <v>142.555953232007</v>
      </c>
      <c r="L10481" s="47"/>
      <c r="M10481" s="47"/>
    </row>
    <row r="10482" spans="1:13" x14ac:dyDescent="0.4">
      <c r="A10482" t="str">
        <f t="shared" si="163"/>
        <v>34_1M_M_0_60_65_HH800_Core</v>
      </c>
      <c r="B10482">
        <v>34</v>
      </c>
      <c r="C10482" t="s">
        <v>177</v>
      </c>
      <c r="D10482" t="s">
        <v>174</v>
      </c>
      <c r="E10482">
        <v>0</v>
      </c>
      <c r="F10482">
        <v>60</v>
      </c>
      <c r="G10482">
        <v>65</v>
      </c>
      <c r="H10482" t="s">
        <v>303</v>
      </c>
      <c r="I10482" t="s">
        <v>170</v>
      </c>
      <c r="J10482">
        <v>174.46371609628773</v>
      </c>
      <c r="L10482" s="47"/>
      <c r="M10482" s="47"/>
    </row>
    <row r="10483" spans="1:13" x14ac:dyDescent="0.4">
      <c r="A10483" t="str">
        <f t="shared" si="163"/>
        <v>28_4A_M_0_90_65_HH800_Core</v>
      </c>
      <c r="B10483">
        <v>28</v>
      </c>
      <c r="C10483" t="s">
        <v>168</v>
      </c>
      <c r="D10483" t="s">
        <v>174</v>
      </c>
      <c r="E10483">
        <v>0</v>
      </c>
      <c r="F10483">
        <v>90</v>
      </c>
      <c r="G10483">
        <v>65</v>
      </c>
      <c r="H10483" t="s">
        <v>303</v>
      </c>
      <c r="I10483" t="s">
        <v>170</v>
      </c>
      <c r="J10483">
        <v>23.198502444679434</v>
      </c>
      <c r="L10483" s="47"/>
      <c r="M10483" s="47"/>
    </row>
    <row r="10484" spans="1:13" x14ac:dyDescent="0.4">
      <c r="A10484" t="str">
        <f t="shared" si="163"/>
        <v>45_1A_M_0_180_2_HH800_Core</v>
      </c>
      <c r="B10484">
        <v>45</v>
      </c>
      <c r="C10484" t="s">
        <v>178</v>
      </c>
      <c r="D10484" t="s">
        <v>174</v>
      </c>
      <c r="E10484">
        <v>0</v>
      </c>
      <c r="F10484">
        <v>180</v>
      </c>
      <c r="G10484">
        <v>2</v>
      </c>
      <c r="H10484" t="s">
        <v>303</v>
      </c>
      <c r="I10484" t="s">
        <v>170</v>
      </c>
      <c r="J10484">
        <v>36.983950158936494</v>
      </c>
      <c r="L10484" s="47"/>
      <c r="M10484" s="47"/>
    </row>
    <row r="10485" spans="1:13" x14ac:dyDescent="0.4">
      <c r="A10485" t="str">
        <f t="shared" si="163"/>
        <v>58_1A_F_0_180_2_HH800_Core</v>
      </c>
      <c r="B10485">
        <v>58</v>
      </c>
      <c r="C10485" t="s">
        <v>178</v>
      </c>
      <c r="D10485" t="s">
        <v>169</v>
      </c>
      <c r="E10485">
        <v>0</v>
      </c>
      <c r="F10485">
        <v>180</v>
      </c>
      <c r="G10485">
        <v>2</v>
      </c>
      <c r="H10485" t="s">
        <v>303</v>
      </c>
      <c r="I10485" t="s">
        <v>170</v>
      </c>
      <c r="J10485">
        <v>77.463299645717754</v>
      </c>
      <c r="L10485" s="47"/>
      <c r="M10485" s="47"/>
    </row>
    <row r="10486" spans="1:13" x14ac:dyDescent="0.4">
      <c r="A10486" t="str">
        <f t="shared" si="163"/>
        <v>29_4A_M_0_90_65_HH800_Core</v>
      </c>
      <c r="B10486">
        <v>29</v>
      </c>
      <c r="C10486" t="s">
        <v>168</v>
      </c>
      <c r="D10486" t="s">
        <v>174</v>
      </c>
      <c r="E10486">
        <v>0</v>
      </c>
      <c r="F10486">
        <v>90</v>
      </c>
      <c r="G10486">
        <v>65</v>
      </c>
      <c r="H10486" t="s">
        <v>303</v>
      </c>
      <c r="I10486" t="s">
        <v>170</v>
      </c>
      <c r="J10486">
        <v>24.473073336117704</v>
      </c>
      <c r="L10486" s="47"/>
      <c r="M10486" s="47"/>
    </row>
    <row r="10487" spans="1:13" x14ac:dyDescent="0.4">
      <c r="A10487" t="str">
        <f t="shared" si="163"/>
        <v>27_4A_M_0_90_65_HH800_Core</v>
      </c>
      <c r="B10487">
        <v>27</v>
      </c>
      <c r="C10487" t="s">
        <v>168</v>
      </c>
      <c r="D10487" t="s">
        <v>174</v>
      </c>
      <c r="E10487">
        <v>0</v>
      </c>
      <c r="F10487">
        <v>90</v>
      </c>
      <c r="G10487">
        <v>65</v>
      </c>
      <c r="H10487" t="s">
        <v>303</v>
      </c>
      <c r="I10487" t="s">
        <v>170</v>
      </c>
      <c r="J10487">
        <v>22.911450226231818</v>
      </c>
      <c r="L10487" s="47"/>
      <c r="M10487" s="47"/>
    </row>
    <row r="10488" spans="1:13" x14ac:dyDescent="0.4">
      <c r="A10488" t="str">
        <f t="shared" si="163"/>
        <v>36_4M_M_3_180_65_HH800_Core</v>
      </c>
      <c r="B10488">
        <v>36</v>
      </c>
      <c r="C10488" t="s">
        <v>173</v>
      </c>
      <c r="D10488" t="s">
        <v>174</v>
      </c>
      <c r="E10488">
        <v>3</v>
      </c>
      <c r="F10488">
        <v>180</v>
      </c>
      <c r="G10488">
        <v>65</v>
      </c>
      <c r="H10488" t="s">
        <v>303</v>
      </c>
      <c r="I10488" t="s">
        <v>170</v>
      </c>
      <c r="J10488">
        <v>5.4801699328017657</v>
      </c>
      <c r="L10488" s="47"/>
      <c r="M10488" s="47"/>
    </row>
    <row r="10489" spans="1:13" x14ac:dyDescent="0.4">
      <c r="A10489" t="str">
        <f t="shared" si="163"/>
        <v>41_2A_F_3_90_67_HH800_Core</v>
      </c>
      <c r="B10489">
        <v>41</v>
      </c>
      <c r="C10489" t="s">
        <v>176</v>
      </c>
      <c r="D10489" t="s">
        <v>169</v>
      </c>
      <c r="E10489">
        <v>3</v>
      </c>
      <c r="F10489">
        <v>90</v>
      </c>
      <c r="G10489">
        <v>67</v>
      </c>
      <c r="H10489" t="s">
        <v>303</v>
      </c>
      <c r="I10489" t="s">
        <v>170</v>
      </c>
      <c r="J10489">
        <v>17.005539861379532</v>
      </c>
      <c r="L10489" s="47"/>
      <c r="M10489" s="47"/>
    </row>
    <row r="10490" spans="1:13" x14ac:dyDescent="0.4">
      <c r="A10490" t="str">
        <f t="shared" si="163"/>
        <v>47_1A_M_0_60_65_HH800_Core</v>
      </c>
      <c r="B10490">
        <v>47</v>
      </c>
      <c r="C10490" t="s">
        <v>178</v>
      </c>
      <c r="D10490" t="s">
        <v>174</v>
      </c>
      <c r="E10490">
        <v>0</v>
      </c>
      <c r="F10490">
        <v>60</v>
      </c>
      <c r="G10490">
        <v>65</v>
      </c>
      <c r="H10490" t="s">
        <v>303</v>
      </c>
      <c r="I10490" t="s">
        <v>170</v>
      </c>
      <c r="J10490">
        <v>198.46196959607255</v>
      </c>
      <c r="L10490" s="47"/>
      <c r="M10490" s="47"/>
    </row>
    <row r="10491" spans="1:13" x14ac:dyDescent="0.4">
      <c r="A10491" t="str">
        <f t="shared" si="163"/>
        <v>62_4M_M_3_180_65_HH800_Core</v>
      </c>
      <c r="B10491">
        <v>62</v>
      </c>
      <c r="C10491" t="s">
        <v>173</v>
      </c>
      <c r="D10491" t="s">
        <v>174</v>
      </c>
      <c r="E10491">
        <v>3</v>
      </c>
      <c r="F10491">
        <v>180</v>
      </c>
      <c r="G10491">
        <v>65</v>
      </c>
      <c r="H10491" t="s">
        <v>303</v>
      </c>
      <c r="I10491" t="s">
        <v>170</v>
      </c>
      <c r="J10491">
        <v>2.470920321249519</v>
      </c>
      <c r="L10491" s="47"/>
      <c r="M10491" s="47"/>
    </row>
    <row r="10492" spans="1:13" x14ac:dyDescent="0.4">
      <c r="A10492" t="str">
        <f t="shared" si="163"/>
        <v>64_4M_M_0_60_67_HH800_Core</v>
      </c>
      <c r="B10492">
        <v>64</v>
      </c>
      <c r="C10492" t="s">
        <v>173</v>
      </c>
      <c r="D10492" t="s">
        <v>174</v>
      </c>
      <c r="E10492">
        <v>0</v>
      </c>
      <c r="F10492">
        <v>60</v>
      </c>
      <c r="G10492">
        <v>67</v>
      </c>
      <c r="H10492" t="s">
        <v>303</v>
      </c>
      <c r="I10492" t="s">
        <v>170</v>
      </c>
      <c r="J10492">
        <v>93.601096780424996</v>
      </c>
      <c r="L10492" s="47"/>
      <c r="M10492" s="47"/>
    </row>
    <row r="10493" spans="1:13" x14ac:dyDescent="0.4">
      <c r="A10493" t="str">
        <f t="shared" si="163"/>
        <v>40_2M_M_6_90_70_HH800_Core</v>
      </c>
      <c r="B10493">
        <v>40</v>
      </c>
      <c r="C10493" t="s">
        <v>175</v>
      </c>
      <c r="D10493" t="s">
        <v>174</v>
      </c>
      <c r="E10493">
        <v>6</v>
      </c>
      <c r="F10493">
        <v>90</v>
      </c>
      <c r="G10493">
        <v>70</v>
      </c>
      <c r="H10493" t="s">
        <v>303</v>
      </c>
      <c r="I10493" t="s">
        <v>170</v>
      </c>
      <c r="J10493">
        <v>40.569522899830133</v>
      </c>
      <c r="L10493" s="47"/>
      <c r="M10493" s="47"/>
    </row>
    <row r="10494" spans="1:13" x14ac:dyDescent="0.4">
      <c r="A10494" t="str">
        <f t="shared" si="163"/>
        <v>30_1M_M_0_180_2_HH800_Core</v>
      </c>
      <c r="B10494">
        <v>30</v>
      </c>
      <c r="C10494" t="s">
        <v>177</v>
      </c>
      <c r="D10494" t="s">
        <v>174</v>
      </c>
      <c r="E10494">
        <v>0</v>
      </c>
      <c r="F10494">
        <v>180</v>
      </c>
      <c r="G10494">
        <v>2</v>
      </c>
      <c r="H10494" t="s">
        <v>303</v>
      </c>
      <c r="I10494" t="s">
        <v>170</v>
      </c>
      <c r="J10494">
        <v>21.966061836525867</v>
      </c>
      <c r="L10494" s="47"/>
      <c r="M10494" s="47"/>
    </row>
    <row r="10495" spans="1:13" x14ac:dyDescent="0.4">
      <c r="A10495" t="str">
        <f t="shared" si="163"/>
        <v>34_2M_F_6_90_67_HH800_Core</v>
      </c>
      <c r="B10495">
        <v>34</v>
      </c>
      <c r="C10495" t="s">
        <v>175</v>
      </c>
      <c r="D10495" t="s">
        <v>169</v>
      </c>
      <c r="E10495">
        <v>6</v>
      </c>
      <c r="F10495">
        <v>90</v>
      </c>
      <c r="G10495">
        <v>67</v>
      </c>
      <c r="H10495" t="s">
        <v>303</v>
      </c>
      <c r="I10495" t="s">
        <v>170</v>
      </c>
      <c r="J10495">
        <v>46.370181314957399</v>
      </c>
      <c r="L10495" s="47"/>
      <c r="M10495" s="47"/>
    </row>
    <row r="10496" spans="1:13" x14ac:dyDescent="0.4">
      <c r="A10496" t="str">
        <f t="shared" si="163"/>
        <v>42_2M_M_6_90_70_HH800_Core</v>
      </c>
      <c r="B10496">
        <v>42</v>
      </c>
      <c r="C10496" t="s">
        <v>175</v>
      </c>
      <c r="D10496" t="s">
        <v>174</v>
      </c>
      <c r="E10496">
        <v>6</v>
      </c>
      <c r="F10496">
        <v>90</v>
      </c>
      <c r="G10496">
        <v>70</v>
      </c>
      <c r="H10496" t="s">
        <v>303</v>
      </c>
      <c r="I10496" t="s">
        <v>170</v>
      </c>
      <c r="J10496">
        <v>42.363188692948995</v>
      </c>
      <c r="L10496" s="47"/>
      <c r="M10496" s="47"/>
    </row>
    <row r="10497" spans="1:13" x14ac:dyDescent="0.4">
      <c r="A10497" t="str">
        <f t="shared" si="163"/>
        <v>39_2M_M_6_90_70_HH800_Core</v>
      </c>
      <c r="B10497">
        <v>39</v>
      </c>
      <c r="C10497" t="s">
        <v>175</v>
      </c>
      <c r="D10497" t="s">
        <v>174</v>
      </c>
      <c r="E10497">
        <v>6</v>
      </c>
      <c r="F10497">
        <v>90</v>
      </c>
      <c r="G10497">
        <v>70</v>
      </c>
      <c r="H10497" t="s">
        <v>303</v>
      </c>
      <c r="I10497" t="s">
        <v>170</v>
      </c>
      <c r="J10497">
        <v>39.147144297437748</v>
      </c>
      <c r="L10497" s="47"/>
      <c r="M10497" s="47"/>
    </row>
    <row r="10498" spans="1:13" x14ac:dyDescent="0.4">
      <c r="A10498" t="str">
        <f t="shared" si="163"/>
        <v>51_2M_F_3_180_70_HH800_Core</v>
      </c>
      <c r="B10498">
        <v>51</v>
      </c>
      <c r="C10498" t="s">
        <v>175</v>
      </c>
      <c r="D10498" t="s">
        <v>169</v>
      </c>
      <c r="E10498">
        <v>3</v>
      </c>
      <c r="F10498">
        <v>180</v>
      </c>
      <c r="G10498">
        <v>70</v>
      </c>
      <c r="H10498" t="s">
        <v>303</v>
      </c>
      <c r="I10498" t="s">
        <v>170</v>
      </c>
      <c r="J10498">
        <v>21.416611465957612</v>
      </c>
      <c r="L10498" s="47"/>
      <c r="M10498" s="47"/>
    </row>
    <row r="10499" spans="1:13" x14ac:dyDescent="0.4">
      <c r="A10499" t="str">
        <f t="shared" ref="A10499:A10562" si="164">B10499&amp;"_"&amp;C10499&amp;"_"&amp;D10499&amp;"_"&amp;E10499&amp;"_"&amp;F10499&amp;"_"&amp;G10499&amp;"_"&amp;H10499&amp;"_"&amp;I10499</f>
        <v>58_2A_F_3_365_65_HH800_Core</v>
      </c>
      <c r="B10499">
        <v>58</v>
      </c>
      <c r="C10499" t="s">
        <v>176</v>
      </c>
      <c r="D10499" t="s">
        <v>169</v>
      </c>
      <c r="E10499">
        <v>3</v>
      </c>
      <c r="F10499">
        <v>365</v>
      </c>
      <c r="G10499">
        <v>65</v>
      </c>
      <c r="H10499" t="s">
        <v>303</v>
      </c>
      <c r="I10499" t="s">
        <v>170</v>
      </c>
      <c r="J10499">
        <v>4.978119269060107</v>
      </c>
      <c r="L10499" s="47"/>
      <c r="M10499" s="47"/>
    </row>
    <row r="10500" spans="1:13" x14ac:dyDescent="0.4">
      <c r="A10500" t="str">
        <f t="shared" si="164"/>
        <v>26_4M_M_0_90_65_HH800_Core</v>
      </c>
      <c r="B10500">
        <v>26</v>
      </c>
      <c r="C10500" t="s">
        <v>173</v>
      </c>
      <c r="D10500" t="s">
        <v>174</v>
      </c>
      <c r="E10500">
        <v>0</v>
      </c>
      <c r="F10500">
        <v>90</v>
      </c>
      <c r="G10500">
        <v>65</v>
      </c>
      <c r="H10500" t="s">
        <v>303</v>
      </c>
      <c r="I10500" t="s">
        <v>170</v>
      </c>
      <c r="J10500">
        <v>20.469197437159892</v>
      </c>
      <c r="L10500" s="47"/>
      <c r="M10500" s="47"/>
    </row>
    <row r="10501" spans="1:13" x14ac:dyDescent="0.4">
      <c r="A10501" t="str">
        <f t="shared" si="164"/>
        <v>58_4M_F_3_180_65_HH800_Core</v>
      </c>
      <c r="B10501">
        <v>58</v>
      </c>
      <c r="C10501" t="s">
        <v>173</v>
      </c>
      <c r="D10501" t="s">
        <v>169</v>
      </c>
      <c r="E10501">
        <v>3</v>
      </c>
      <c r="F10501">
        <v>180</v>
      </c>
      <c r="G10501">
        <v>65</v>
      </c>
      <c r="H10501" t="s">
        <v>303</v>
      </c>
      <c r="I10501" t="s">
        <v>170</v>
      </c>
      <c r="J10501">
        <v>3.1497703219706534</v>
      </c>
      <c r="L10501" s="47"/>
      <c r="M10501" s="47"/>
    </row>
    <row r="10502" spans="1:13" x14ac:dyDescent="0.4">
      <c r="A10502" t="str">
        <f t="shared" si="164"/>
        <v>48_4A_F_3_90_65_HH800_Core</v>
      </c>
      <c r="B10502">
        <v>48</v>
      </c>
      <c r="C10502" t="s">
        <v>168</v>
      </c>
      <c r="D10502" t="s">
        <v>169</v>
      </c>
      <c r="E10502">
        <v>3</v>
      </c>
      <c r="F10502">
        <v>90</v>
      </c>
      <c r="G10502">
        <v>65</v>
      </c>
      <c r="H10502" t="s">
        <v>303</v>
      </c>
      <c r="I10502" t="s">
        <v>170</v>
      </c>
      <c r="J10502">
        <v>8.4870289385012256</v>
      </c>
      <c r="L10502" s="47"/>
      <c r="M10502" s="47"/>
    </row>
    <row r="10503" spans="1:13" x14ac:dyDescent="0.4">
      <c r="A10503" t="str">
        <f t="shared" si="164"/>
        <v>38_2A_F_3_90_70_HH800_Core</v>
      </c>
      <c r="B10503">
        <v>38</v>
      </c>
      <c r="C10503" t="s">
        <v>176</v>
      </c>
      <c r="D10503" t="s">
        <v>169</v>
      </c>
      <c r="E10503">
        <v>3</v>
      </c>
      <c r="F10503">
        <v>90</v>
      </c>
      <c r="G10503">
        <v>70</v>
      </c>
      <c r="H10503" t="s">
        <v>303</v>
      </c>
      <c r="I10503" t="s">
        <v>170</v>
      </c>
      <c r="J10503">
        <v>20.306955321500325</v>
      </c>
      <c r="L10503" s="47"/>
      <c r="M10503" s="47"/>
    </row>
    <row r="10504" spans="1:13" x14ac:dyDescent="0.4">
      <c r="A10504" t="str">
        <f t="shared" si="164"/>
        <v>56_4A_F_0_90_65_HH800_Core</v>
      </c>
      <c r="B10504">
        <v>56</v>
      </c>
      <c r="C10504" t="s">
        <v>168</v>
      </c>
      <c r="D10504" t="s">
        <v>169</v>
      </c>
      <c r="E10504">
        <v>0</v>
      </c>
      <c r="F10504">
        <v>90</v>
      </c>
      <c r="G10504">
        <v>65</v>
      </c>
      <c r="H10504" t="s">
        <v>303</v>
      </c>
      <c r="I10504" t="s">
        <v>170</v>
      </c>
      <c r="J10504">
        <v>70.162201179504649</v>
      </c>
      <c r="L10504" s="47"/>
      <c r="M10504" s="47"/>
    </row>
    <row r="10505" spans="1:13" x14ac:dyDescent="0.4">
      <c r="A10505" t="str">
        <f t="shared" si="164"/>
        <v>60_4A_F_6_90_70_HH800_Core</v>
      </c>
      <c r="B10505">
        <v>60</v>
      </c>
      <c r="C10505" t="s">
        <v>168</v>
      </c>
      <c r="D10505" t="s">
        <v>169</v>
      </c>
      <c r="E10505">
        <v>6</v>
      </c>
      <c r="F10505">
        <v>90</v>
      </c>
      <c r="G10505">
        <v>70</v>
      </c>
      <c r="H10505" t="s">
        <v>303</v>
      </c>
      <c r="I10505" t="s">
        <v>170</v>
      </c>
      <c r="J10505">
        <v>15.890463146864777</v>
      </c>
      <c r="L10505" s="47"/>
      <c r="M10505" s="47"/>
    </row>
    <row r="10506" spans="1:13" x14ac:dyDescent="0.4">
      <c r="A10506" t="str">
        <f t="shared" si="164"/>
        <v>57_2A_F_3_180_65_HH800_Core</v>
      </c>
      <c r="B10506">
        <v>57</v>
      </c>
      <c r="C10506" t="s">
        <v>176</v>
      </c>
      <c r="D10506" t="s">
        <v>169</v>
      </c>
      <c r="E10506">
        <v>3</v>
      </c>
      <c r="F10506">
        <v>180</v>
      </c>
      <c r="G10506">
        <v>65</v>
      </c>
      <c r="H10506" t="s">
        <v>303</v>
      </c>
      <c r="I10506" t="s">
        <v>170</v>
      </c>
      <c r="J10506">
        <v>4.9032333693743144</v>
      </c>
      <c r="L10506" s="47"/>
      <c r="M10506" s="47"/>
    </row>
    <row r="10507" spans="1:13" x14ac:dyDescent="0.4">
      <c r="A10507" t="str">
        <f t="shared" si="164"/>
        <v>28_1M_M_0_60_65_HH800_Core</v>
      </c>
      <c r="B10507">
        <v>28</v>
      </c>
      <c r="C10507" t="s">
        <v>177</v>
      </c>
      <c r="D10507" t="s">
        <v>174</v>
      </c>
      <c r="E10507">
        <v>0</v>
      </c>
      <c r="F10507">
        <v>60</v>
      </c>
      <c r="G10507">
        <v>65</v>
      </c>
      <c r="H10507" t="s">
        <v>303</v>
      </c>
      <c r="I10507" t="s">
        <v>170</v>
      </c>
      <c r="J10507">
        <v>147.56580978247351</v>
      </c>
      <c r="L10507" s="47"/>
      <c r="M10507" s="47"/>
    </row>
    <row r="10508" spans="1:13" x14ac:dyDescent="0.4">
      <c r="A10508" t="str">
        <f t="shared" si="164"/>
        <v>58_4A_F_3_180_65_HH800_Core</v>
      </c>
      <c r="B10508">
        <v>58</v>
      </c>
      <c r="C10508" t="s">
        <v>168</v>
      </c>
      <c r="D10508" t="s">
        <v>169</v>
      </c>
      <c r="E10508">
        <v>3</v>
      </c>
      <c r="F10508">
        <v>180</v>
      </c>
      <c r="G10508">
        <v>65</v>
      </c>
      <c r="H10508" t="s">
        <v>303</v>
      </c>
      <c r="I10508" t="s">
        <v>170</v>
      </c>
      <c r="J10508">
        <v>2.9040139037583383</v>
      </c>
      <c r="L10508" s="47"/>
      <c r="M10508" s="47"/>
    </row>
    <row r="10509" spans="1:13" x14ac:dyDescent="0.4">
      <c r="A10509" t="str">
        <f t="shared" si="164"/>
        <v>26_4M_M_3_90_65_HH800_Core</v>
      </c>
      <c r="B10509">
        <v>26</v>
      </c>
      <c r="C10509" t="s">
        <v>173</v>
      </c>
      <c r="D10509" t="s">
        <v>174</v>
      </c>
      <c r="E10509">
        <v>3</v>
      </c>
      <c r="F10509">
        <v>90</v>
      </c>
      <c r="G10509">
        <v>65</v>
      </c>
      <c r="H10509" t="s">
        <v>303</v>
      </c>
      <c r="I10509" t="s">
        <v>170</v>
      </c>
      <c r="J10509">
        <v>5.8997657509476058</v>
      </c>
      <c r="L10509" s="47"/>
      <c r="M10509" s="47"/>
    </row>
    <row r="10510" spans="1:13" x14ac:dyDescent="0.4">
      <c r="A10510" t="str">
        <f t="shared" si="164"/>
        <v>26_1A_F_0_90_2_HH800_Core</v>
      </c>
      <c r="B10510">
        <v>26</v>
      </c>
      <c r="C10510" t="s">
        <v>178</v>
      </c>
      <c r="D10510" t="s">
        <v>169</v>
      </c>
      <c r="E10510">
        <v>0</v>
      </c>
      <c r="F10510">
        <v>90</v>
      </c>
      <c r="G10510">
        <v>2</v>
      </c>
      <c r="H10510" t="s">
        <v>303</v>
      </c>
      <c r="I10510" t="s">
        <v>170</v>
      </c>
      <c r="J10510">
        <v>39.333171179633702</v>
      </c>
      <c r="L10510" s="47"/>
      <c r="M10510" s="47"/>
    </row>
    <row r="10511" spans="1:13" x14ac:dyDescent="0.4">
      <c r="A10511" t="str">
        <f t="shared" si="164"/>
        <v>61_4A_F_0_90_67_HH800_Core</v>
      </c>
      <c r="B10511">
        <v>61</v>
      </c>
      <c r="C10511" t="s">
        <v>168</v>
      </c>
      <c r="D10511" t="s">
        <v>169</v>
      </c>
      <c r="E10511">
        <v>0</v>
      </c>
      <c r="F10511">
        <v>90</v>
      </c>
      <c r="G10511">
        <v>67</v>
      </c>
      <c r="H10511" t="s">
        <v>303</v>
      </c>
      <c r="I10511" t="s">
        <v>170</v>
      </c>
      <c r="J10511">
        <v>85.521526467460319</v>
      </c>
      <c r="L10511" s="47"/>
      <c r="M10511" s="47"/>
    </row>
    <row r="10512" spans="1:13" x14ac:dyDescent="0.4">
      <c r="A10512" t="str">
        <f t="shared" si="164"/>
        <v>59_2A_M_0_90_65_HH800_Core</v>
      </c>
      <c r="B10512">
        <v>59</v>
      </c>
      <c r="C10512" t="s">
        <v>176</v>
      </c>
      <c r="D10512" t="s">
        <v>174</v>
      </c>
      <c r="E10512">
        <v>0</v>
      </c>
      <c r="F10512">
        <v>90</v>
      </c>
      <c r="G10512">
        <v>65</v>
      </c>
      <c r="H10512" t="s">
        <v>303</v>
      </c>
      <c r="I10512" t="s">
        <v>170</v>
      </c>
      <c r="J10512">
        <v>113.22530730758632</v>
      </c>
      <c r="L10512" s="47"/>
      <c r="M10512" s="47"/>
    </row>
    <row r="10513" spans="1:13" x14ac:dyDescent="0.4">
      <c r="A10513" t="str">
        <f t="shared" si="164"/>
        <v>63_4M_M_6_365_65_HH800_Core</v>
      </c>
      <c r="B10513">
        <v>63</v>
      </c>
      <c r="C10513" t="s">
        <v>173</v>
      </c>
      <c r="D10513" t="s">
        <v>174</v>
      </c>
      <c r="E10513">
        <v>6</v>
      </c>
      <c r="F10513">
        <v>365</v>
      </c>
      <c r="G10513">
        <v>65</v>
      </c>
      <c r="H10513" t="s">
        <v>303</v>
      </c>
      <c r="I10513" t="s">
        <v>170</v>
      </c>
      <c r="J10513">
        <v>4.4155161817819053</v>
      </c>
      <c r="L10513" s="47"/>
      <c r="M10513" s="47"/>
    </row>
    <row r="10514" spans="1:13" x14ac:dyDescent="0.4">
      <c r="A10514" t="str">
        <f t="shared" si="164"/>
        <v>35_4M_M_3_180_65_HH800_Core</v>
      </c>
      <c r="B10514">
        <v>35</v>
      </c>
      <c r="C10514" t="s">
        <v>173</v>
      </c>
      <c r="D10514" t="s">
        <v>174</v>
      </c>
      <c r="E10514">
        <v>3</v>
      </c>
      <c r="F10514">
        <v>180</v>
      </c>
      <c r="G10514">
        <v>65</v>
      </c>
      <c r="H10514" t="s">
        <v>303</v>
      </c>
      <c r="I10514" t="s">
        <v>170</v>
      </c>
      <c r="J10514">
        <v>5.119937304387312</v>
      </c>
      <c r="L10514" s="47"/>
      <c r="M10514" s="47"/>
    </row>
    <row r="10515" spans="1:13" x14ac:dyDescent="0.4">
      <c r="A10515" t="str">
        <f t="shared" si="164"/>
        <v>31_4A_M_0_90_65_HH800_Core</v>
      </c>
      <c r="B10515">
        <v>31</v>
      </c>
      <c r="C10515" t="s">
        <v>168</v>
      </c>
      <c r="D10515" t="s">
        <v>174</v>
      </c>
      <c r="E10515">
        <v>0</v>
      </c>
      <c r="F10515">
        <v>90</v>
      </c>
      <c r="G10515">
        <v>65</v>
      </c>
      <c r="H10515" t="s">
        <v>303</v>
      </c>
      <c r="I10515" t="s">
        <v>170</v>
      </c>
      <c r="J10515">
        <v>25.954240746054989</v>
      </c>
      <c r="L10515" s="47"/>
      <c r="M10515" s="47"/>
    </row>
    <row r="10516" spans="1:13" x14ac:dyDescent="0.4">
      <c r="A10516" t="str">
        <f t="shared" si="164"/>
        <v>51_2M_F_6_180_70_HH800_Core</v>
      </c>
      <c r="B10516">
        <v>51</v>
      </c>
      <c r="C10516" t="s">
        <v>175</v>
      </c>
      <c r="D10516" t="s">
        <v>169</v>
      </c>
      <c r="E10516">
        <v>6</v>
      </c>
      <c r="F10516">
        <v>180</v>
      </c>
      <c r="G10516">
        <v>70</v>
      </c>
      <c r="H10516" t="s">
        <v>303</v>
      </c>
      <c r="I10516" t="s">
        <v>170</v>
      </c>
      <c r="J10516">
        <v>41.040979294183252</v>
      </c>
      <c r="L10516" s="47"/>
      <c r="M10516" s="47"/>
    </row>
    <row r="10517" spans="1:13" x14ac:dyDescent="0.4">
      <c r="A10517" t="str">
        <f t="shared" si="164"/>
        <v>34_4A_F_0_90_65_HH800_Core</v>
      </c>
      <c r="B10517">
        <v>34</v>
      </c>
      <c r="C10517" t="s">
        <v>168</v>
      </c>
      <c r="D10517" t="s">
        <v>169</v>
      </c>
      <c r="E10517">
        <v>0</v>
      </c>
      <c r="F10517">
        <v>90</v>
      </c>
      <c r="G10517">
        <v>65</v>
      </c>
      <c r="H10517" t="s">
        <v>303</v>
      </c>
      <c r="I10517" t="s">
        <v>170</v>
      </c>
      <c r="J10517">
        <v>50.24678531601262</v>
      </c>
      <c r="L10517" s="47"/>
      <c r="M10517" s="47"/>
    </row>
    <row r="10518" spans="1:13" x14ac:dyDescent="0.4">
      <c r="A10518" t="str">
        <f t="shared" si="164"/>
        <v>59_2A_F_0_365_65_HH800_Core</v>
      </c>
      <c r="B10518">
        <v>59</v>
      </c>
      <c r="C10518" t="s">
        <v>176</v>
      </c>
      <c r="D10518" t="s">
        <v>169</v>
      </c>
      <c r="E10518">
        <v>0</v>
      </c>
      <c r="F10518">
        <v>365</v>
      </c>
      <c r="G10518">
        <v>65</v>
      </c>
      <c r="H10518" t="s">
        <v>303</v>
      </c>
      <c r="I10518" t="s">
        <v>170</v>
      </c>
      <c r="J10518">
        <v>79.828451630759005</v>
      </c>
      <c r="L10518" s="47"/>
      <c r="M10518" s="47"/>
    </row>
    <row r="10519" spans="1:13" x14ac:dyDescent="0.4">
      <c r="A10519" t="str">
        <f t="shared" si="164"/>
        <v>45_4A_F_0_90_65_HH800_Core</v>
      </c>
      <c r="B10519">
        <v>45</v>
      </c>
      <c r="C10519" t="s">
        <v>168</v>
      </c>
      <c r="D10519" t="s">
        <v>169</v>
      </c>
      <c r="E10519">
        <v>0</v>
      </c>
      <c r="F10519">
        <v>90</v>
      </c>
      <c r="G10519">
        <v>65</v>
      </c>
      <c r="H10519" t="s">
        <v>303</v>
      </c>
      <c r="I10519" t="s">
        <v>170</v>
      </c>
      <c r="J10519">
        <v>63.890730181759238</v>
      </c>
      <c r="L10519" s="47"/>
      <c r="M10519" s="47"/>
    </row>
    <row r="10520" spans="1:13" x14ac:dyDescent="0.4">
      <c r="A10520" t="str">
        <f t="shared" si="164"/>
        <v>28_4M_M_3_180_67_HH800_Core</v>
      </c>
      <c r="B10520">
        <v>28</v>
      </c>
      <c r="C10520" t="s">
        <v>173</v>
      </c>
      <c r="D10520" t="s">
        <v>174</v>
      </c>
      <c r="E10520">
        <v>3</v>
      </c>
      <c r="F10520">
        <v>180</v>
      </c>
      <c r="G10520">
        <v>67</v>
      </c>
      <c r="H10520" t="s">
        <v>303</v>
      </c>
      <c r="I10520" t="s">
        <v>170</v>
      </c>
      <c r="J10520">
        <v>4.9489871768966269</v>
      </c>
      <c r="L10520" s="47"/>
      <c r="M10520" s="47"/>
    </row>
    <row r="10521" spans="1:13" x14ac:dyDescent="0.4">
      <c r="A10521" t="str">
        <f t="shared" si="164"/>
        <v>50_2M_M_6_90_70_HH800_Core</v>
      </c>
      <c r="B10521">
        <v>50</v>
      </c>
      <c r="C10521" t="s">
        <v>175</v>
      </c>
      <c r="D10521" t="s">
        <v>174</v>
      </c>
      <c r="E10521">
        <v>6</v>
      </c>
      <c r="F10521">
        <v>90</v>
      </c>
      <c r="G10521">
        <v>70</v>
      </c>
      <c r="H10521" t="s">
        <v>303</v>
      </c>
      <c r="I10521" t="s">
        <v>170</v>
      </c>
      <c r="J10521">
        <v>44.207077718666589</v>
      </c>
      <c r="L10521" s="47"/>
      <c r="M10521" s="47"/>
    </row>
    <row r="10522" spans="1:13" x14ac:dyDescent="0.4">
      <c r="A10522" t="str">
        <f t="shared" si="164"/>
        <v>53_4M_M_6_90_67_HH800_Core</v>
      </c>
      <c r="B10522">
        <v>53</v>
      </c>
      <c r="C10522" t="s">
        <v>173</v>
      </c>
      <c r="D10522" t="s">
        <v>174</v>
      </c>
      <c r="E10522">
        <v>6</v>
      </c>
      <c r="F10522">
        <v>90</v>
      </c>
      <c r="G10522">
        <v>67</v>
      </c>
      <c r="H10522" t="s">
        <v>303</v>
      </c>
      <c r="I10522" t="s">
        <v>170</v>
      </c>
      <c r="J10522">
        <v>13.91020353628395</v>
      </c>
      <c r="L10522" s="47"/>
      <c r="M10522" s="47"/>
    </row>
    <row r="10523" spans="1:13" x14ac:dyDescent="0.4">
      <c r="A10523" t="str">
        <f t="shared" si="164"/>
        <v>63_4A_M_6_365_65_HH800_Core</v>
      </c>
      <c r="B10523">
        <v>63</v>
      </c>
      <c r="C10523" t="s">
        <v>168</v>
      </c>
      <c r="D10523" t="s">
        <v>174</v>
      </c>
      <c r="E10523">
        <v>6</v>
      </c>
      <c r="F10523">
        <v>365</v>
      </c>
      <c r="G10523">
        <v>65</v>
      </c>
      <c r="H10523" t="s">
        <v>303</v>
      </c>
      <c r="I10523" t="s">
        <v>170</v>
      </c>
      <c r="J10523">
        <v>5.1110674967350338</v>
      </c>
      <c r="L10523" s="47"/>
      <c r="M10523" s="47"/>
    </row>
    <row r="10524" spans="1:13" x14ac:dyDescent="0.4">
      <c r="A10524" t="str">
        <f t="shared" si="164"/>
        <v>40_4M_F_6_90_67_HH800_Core</v>
      </c>
      <c r="B10524">
        <v>40</v>
      </c>
      <c r="C10524" t="s">
        <v>173</v>
      </c>
      <c r="D10524" t="s">
        <v>169</v>
      </c>
      <c r="E10524">
        <v>6</v>
      </c>
      <c r="F10524">
        <v>90</v>
      </c>
      <c r="G10524">
        <v>67</v>
      </c>
      <c r="H10524" t="s">
        <v>303</v>
      </c>
      <c r="I10524" t="s">
        <v>170</v>
      </c>
      <c r="J10524">
        <v>23.858796781949906</v>
      </c>
      <c r="L10524" s="47"/>
      <c r="M10524" s="47"/>
    </row>
    <row r="10525" spans="1:13" x14ac:dyDescent="0.4">
      <c r="A10525" t="str">
        <f t="shared" si="164"/>
        <v>38_1M_M_0_60_67_HH800_Core</v>
      </c>
      <c r="B10525">
        <v>38</v>
      </c>
      <c r="C10525" t="s">
        <v>177</v>
      </c>
      <c r="D10525" t="s">
        <v>174</v>
      </c>
      <c r="E10525">
        <v>0</v>
      </c>
      <c r="F10525">
        <v>60</v>
      </c>
      <c r="G10525">
        <v>67</v>
      </c>
      <c r="H10525" t="s">
        <v>303</v>
      </c>
      <c r="I10525" t="s">
        <v>170</v>
      </c>
      <c r="J10525">
        <v>213.91029087599995</v>
      </c>
      <c r="L10525" s="47"/>
      <c r="M10525" s="47"/>
    </row>
    <row r="10526" spans="1:13" x14ac:dyDescent="0.4">
      <c r="A10526" t="str">
        <f t="shared" si="164"/>
        <v>49_4A_F_0_90_65_HH800_Core</v>
      </c>
      <c r="B10526">
        <v>49</v>
      </c>
      <c r="C10526" t="s">
        <v>168</v>
      </c>
      <c r="D10526" t="s">
        <v>169</v>
      </c>
      <c r="E10526">
        <v>0</v>
      </c>
      <c r="F10526">
        <v>90</v>
      </c>
      <c r="G10526">
        <v>65</v>
      </c>
      <c r="H10526" t="s">
        <v>303</v>
      </c>
      <c r="I10526" t="s">
        <v>170</v>
      </c>
      <c r="J10526">
        <v>67.225378993352862</v>
      </c>
      <c r="L10526" s="47"/>
      <c r="M10526" s="47"/>
    </row>
    <row r="10527" spans="1:13" x14ac:dyDescent="0.4">
      <c r="A10527" t="str">
        <f t="shared" si="164"/>
        <v>25_4M_M_6_180_67_HH800_Core</v>
      </c>
      <c r="B10527">
        <v>25</v>
      </c>
      <c r="C10527" t="s">
        <v>173</v>
      </c>
      <c r="D10527" t="s">
        <v>174</v>
      </c>
      <c r="E10527">
        <v>6</v>
      </c>
      <c r="F10527">
        <v>180</v>
      </c>
      <c r="G10527">
        <v>67</v>
      </c>
      <c r="H10527" t="s">
        <v>303</v>
      </c>
      <c r="I10527" t="s">
        <v>170</v>
      </c>
      <c r="J10527">
        <v>9.043295521666197</v>
      </c>
      <c r="L10527" s="47"/>
      <c r="M10527" s="47"/>
    </row>
    <row r="10528" spans="1:13" x14ac:dyDescent="0.4">
      <c r="A10528" t="str">
        <f t="shared" si="164"/>
        <v>60_2A_F_6_90_67_HH800_Core</v>
      </c>
      <c r="B10528">
        <v>60</v>
      </c>
      <c r="C10528" t="s">
        <v>176</v>
      </c>
      <c r="D10528" t="s">
        <v>169</v>
      </c>
      <c r="E10528">
        <v>6</v>
      </c>
      <c r="F10528">
        <v>90</v>
      </c>
      <c r="G10528">
        <v>67</v>
      </c>
      <c r="H10528" t="s">
        <v>303</v>
      </c>
      <c r="I10528" t="s">
        <v>170</v>
      </c>
      <c r="J10528">
        <v>13.715201389677853</v>
      </c>
      <c r="L10528" s="47"/>
      <c r="M10528" s="47"/>
    </row>
    <row r="10529" spans="1:13" x14ac:dyDescent="0.4">
      <c r="A10529" t="str">
        <f t="shared" si="164"/>
        <v>46_4M_M_6_180_67_HH800_Core</v>
      </c>
      <c r="B10529">
        <v>46</v>
      </c>
      <c r="C10529" t="s">
        <v>173</v>
      </c>
      <c r="D10529" t="s">
        <v>174</v>
      </c>
      <c r="E10529">
        <v>6</v>
      </c>
      <c r="F10529">
        <v>180</v>
      </c>
      <c r="G10529">
        <v>67</v>
      </c>
      <c r="H10529" t="s">
        <v>303</v>
      </c>
      <c r="I10529" t="s">
        <v>170</v>
      </c>
      <c r="J10529">
        <v>12.521715895220449</v>
      </c>
      <c r="L10529" s="47"/>
      <c r="M10529" s="47"/>
    </row>
    <row r="10530" spans="1:13" x14ac:dyDescent="0.4">
      <c r="A10530" t="str">
        <f t="shared" si="164"/>
        <v>62_2A_F_0_90_65_HH800_Core</v>
      </c>
      <c r="B10530">
        <v>62</v>
      </c>
      <c r="C10530" t="s">
        <v>176</v>
      </c>
      <c r="D10530" t="s">
        <v>169</v>
      </c>
      <c r="E10530">
        <v>0</v>
      </c>
      <c r="F10530">
        <v>90</v>
      </c>
      <c r="G10530">
        <v>65</v>
      </c>
      <c r="H10530" t="s">
        <v>303</v>
      </c>
      <c r="I10530" t="s">
        <v>170</v>
      </c>
      <c r="J10530">
        <v>104.92987558105871</v>
      </c>
      <c r="L10530" s="47"/>
      <c r="M10530" s="47"/>
    </row>
    <row r="10531" spans="1:13" x14ac:dyDescent="0.4">
      <c r="A10531" t="str">
        <f t="shared" si="164"/>
        <v>29_4A_F_0_90_65_HH800_Core</v>
      </c>
      <c r="B10531">
        <v>29</v>
      </c>
      <c r="C10531" t="s">
        <v>168</v>
      </c>
      <c r="D10531" t="s">
        <v>169</v>
      </c>
      <c r="E10531">
        <v>0</v>
      </c>
      <c r="F10531">
        <v>90</v>
      </c>
      <c r="G10531">
        <v>65</v>
      </c>
      <c r="H10531" t="s">
        <v>303</v>
      </c>
      <c r="I10531" t="s">
        <v>170</v>
      </c>
      <c r="J10531">
        <v>43.010483928308204</v>
      </c>
      <c r="L10531" s="47"/>
      <c r="M10531" s="47"/>
    </row>
    <row r="10532" spans="1:13" x14ac:dyDescent="0.4">
      <c r="A10532" t="str">
        <f t="shared" si="164"/>
        <v>41_2A_F_0_90_67_HH800_Core</v>
      </c>
      <c r="B10532">
        <v>41</v>
      </c>
      <c r="C10532" t="s">
        <v>176</v>
      </c>
      <c r="D10532" t="s">
        <v>169</v>
      </c>
      <c r="E10532">
        <v>0</v>
      </c>
      <c r="F10532">
        <v>90</v>
      </c>
      <c r="G10532">
        <v>67</v>
      </c>
      <c r="H10532" t="s">
        <v>303</v>
      </c>
      <c r="I10532" t="s">
        <v>170</v>
      </c>
      <c r="J10532">
        <v>91.331999950986329</v>
      </c>
      <c r="L10532" s="47"/>
      <c r="M10532" s="47"/>
    </row>
    <row r="10533" spans="1:13" x14ac:dyDescent="0.4">
      <c r="A10533" t="str">
        <f t="shared" si="164"/>
        <v>46_4A_F_0_90_65_HH800_Core</v>
      </c>
      <c r="B10533">
        <v>46</v>
      </c>
      <c r="C10533" t="s">
        <v>168</v>
      </c>
      <c r="D10533" t="s">
        <v>169</v>
      </c>
      <c r="E10533">
        <v>0</v>
      </c>
      <c r="F10533">
        <v>90</v>
      </c>
      <c r="G10533">
        <v>65</v>
      </c>
      <c r="H10533" t="s">
        <v>303</v>
      </c>
      <c r="I10533" t="s">
        <v>170</v>
      </c>
      <c r="J10533">
        <v>64.994324288943801</v>
      </c>
      <c r="L10533" s="47"/>
      <c r="M10533" s="47"/>
    </row>
    <row r="10534" spans="1:13" x14ac:dyDescent="0.4">
      <c r="A10534" t="str">
        <f t="shared" si="164"/>
        <v>61_4M_F_3_365_67_HH800_Core</v>
      </c>
      <c r="B10534">
        <v>61</v>
      </c>
      <c r="C10534" t="s">
        <v>173</v>
      </c>
      <c r="D10534" t="s">
        <v>169</v>
      </c>
      <c r="E10534">
        <v>3</v>
      </c>
      <c r="F10534">
        <v>365</v>
      </c>
      <c r="G10534">
        <v>67</v>
      </c>
      <c r="H10534" t="s">
        <v>303</v>
      </c>
      <c r="I10534" t="s">
        <v>170</v>
      </c>
      <c r="J10534">
        <v>4.7517756790943206</v>
      </c>
      <c r="L10534" s="47"/>
      <c r="M10534" s="47"/>
    </row>
    <row r="10535" spans="1:13" x14ac:dyDescent="0.4">
      <c r="A10535" t="str">
        <f t="shared" si="164"/>
        <v>49_1A_M_0_60_67_HH800_Core</v>
      </c>
      <c r="B10535">
        <v>49</v>
      </c>
      <c r="C10535" t="s">
        <v>178</v>
      </c>
      <c r="D10535" t="s">
        <v>174</v>
      </c>
      <c r="E10535">
        <v>0</v>
      </c>
      <c r="F10535">
        <v>60</v>
      </c>
      <c r="G10535">
        <v>67</v>
      </c>
      <c r="H10535" t="s">
        <v>303</v>
      </c>
      <c r="I10535" t="s">
        <v>170</v>
      </c>
      <c r="J10535">
        <v>224.77686896643502</v>
      </c>
      <c r="L10535" s="47"/>
      <c r="M10535" s="47"/>
    </row>
    <row r="10536" spans="1:13" x14ac:dyDescent="0.4">
      <c r="A10536" t="str">
        <f t="shared" si="164"/>
        <v>38_2A_F_6_90_67_HH800_Core</v>
      </c>
      <c r="B10536">
        <v>38</v>
      </c>
      <c r="C10536" t="s">
        <v>176</v>
      </c>
      <c r="D10536" t="s">
        <v>169</v>
      </c>
      <c r="E10536">
        <v>6</v>
      </c>
      <c r="F10536">
        <v>90</v>
      </c>
      <c r="G10536">
        <v>67</v>
      </c>
      <c r="H10536" t="s">
        <v>303</v>
      </c>
      <c r="I10536" t="s">
        <v>170</v>
      </c>
      <c r="J10536">
        <v>35.053397103499961</v>
      </c>
      <c r="L10536" s="47"/>
      <c r="M10536" s="47"/>
    </row>
    <row r="10537" spans="1:13" x14ac:dyDescent="0.4">
      <c r="A10537" t="str">
        <f t="shared" si="164"/>
        <v>49_4M_M_3_180_70_HH800_Core</v>
      </c>
      <c r="B10537">
        <v>49</v>
      </c>
      <c r="C10537" t="s">
        <v>173</v>
      </c>
      <c r="D10537" t="s">
        <v>174</v>
      </c>
      <c r="E10537">
        <v>3</v>
      </c>
      <c r="F10537">
        <v>180</v>
      </c>
      <c r="G10537">
        <v>70</v>
      </c>
      <c r="H10537" t="s">
        <v>303</v>
      </c>
      <c r="I10537" t="s">
        <v>170</v>
      </c>
      <c r="J10537">
        <v>9.6739659910599887</v>
      </c>
      <c r="L10537" s="47"/>
      <c r="M10537" s="47"/>
    </row>
    <row r="10538" spans="1:13" x14ac:dyDescent="0.4">
      <c r="A10538" t="str">
        <f t="shared" si="164"/>
        <v>38_1M_F_0_60_65_HH800_Core</v>
      </c>
      <c r="B10538">
        <v>38</v>
      </c>
      <c r="C10538" t="s">
        <v>177</v>
      </c>
      <c r="D10538" t="s">
        <v>169</v>
      </c>
      <c r="E10538">
        <v>0</v>
      </c>
      <c r="F10538">
        <v>60</v>
      </c>
      <c r="G10538">
        <v>65</v>
      </c>
      <c r="H10538" t="s">
        <v>303</v>
      </c>
      <c r="I10538" t="s">
        <v>170</v>
      </c>
      <c r="J10538">
        <v>261.45499811803728</v>
      </c>
      <c r="L10538" s="47"/>
      <c r="M10538" s="47"/>
    </row>
    <row r="10539" spans="1:13" x14ac:dyDescent="0.4">
      <c r="A10539" t="str">
        <f t="shared" si="164"/>
        <v>42_4A_F_3_90_65_HH800_Core</v>
      </c>
      <c r="B10539">
        <v>42</v>
      </c>
      <c r="C10539" t="s">
        <v>168</v>
      </c>
      <c r="D10539" t="s">
        <v>169</v>
      </c>
      <c r="E10539">
        <v>3</v>
      </c>
      <c r="F10539">
        <v>90</v>
      </c>
      <c r="G10539">
        <v>65</v>
      </c>
      <c r="H10539" t="s">
        <v>303</v>
      </c>
      <c r="I10539" t="s">
        <v>170</v>
      </c>
      <c r="J10539">
        <v>10.116028344153555</v>
      </c>
      <c r="L10539" s="47"/>
      <c r="M10539" s="47"/>
    </row>
    <row r="10540" spans="1:13" x14ac:dyDescent="0.4">
      <c r="A10540" t="str">
        <f t="shared" si="164"/>
        <v>40_2M_F_0_90_65_HH800_Core</v>
      </c>
      <c r="B10540">
        <v>40</v>
      </c>
      <c r="C10540" t="s">
        <v>175</v>
      </c>
      <c r="D10540" t="s">
        <v>169</v>
      </c>
      <c r="E10540">
        <v>0</v>
      </c>
      <c r="F10540">
        <v>90</v>
      </c>
      <c r="G10540">
        <v>65</v>
      </c>
      <c r="H10540" t="s">
        <v>303</v>
      </c>
      <c r="I10540" t="s">
        <v>170</v>
      </c>
      <c r="J10540">
        <v>120.86623181100393</v>
      </c>
      <c r="L10540" s="47"/>
      <c r="M10540" s="47"/>
    </row>
    <row r="10541" spans="1:13" x14ac:dyDescent="0.4">
      <c r="A10541" t="str">
        <f t="shared" si="164"/>
        <v>64_1M_M_0_60_65_HH800_Core</v>
      </c>
      <c r="B10541">
        <v>64</v>
      </c>
      <c r="C10541" t="s">
        <v>177</v>
      </c>
      <c r="D10541" t="s">
        <v>174</v>
      </c>
      <c r="E10541">
        <v>0</v>
      </c>
      <c r="F10541">
        <v>60</v>
      </c>
      <c r="G10541">
        <v>65</v>
      </c>
      <c r="H10541" t="s">
        <v>303</v>
      </c>
      <c r="I10541" t="s">
        <v>170</v>
      </c>
      <c r="J10541">
        <v>271.97733549146307</v>
      </c>
      <c r="L10541" s="47"/>
      <c r="M10541" s="47"/>
    </row>
    <row r="10542" spans="1:13" x14ac:dyDescent="0.4">
      <c r="A10542" t="str">
        <f t="shared" si="164"/>
        <v>25_2A_F_6_180_65_HH800_Core</v>
      </c>
      <c r="B10542">
        <v>25</v>
      </c>
      <c r="C10542" t="s">
        <v>176</v>
      </c>
      <c r="D10542" t="s">
        <v>169</v>
      </c>
      <c r="E10542">
        <v>6</v>
      </c>
      <c r="F10542">
        <v>180</v>
      </c>
      <c r="G10542">
        <v>65</v>
      </c>
      <c r="H10542" t="s">
        <v>303</v>
      </c>
      <c r="I10542" t="s">
        <v>170</v>
      </c>
      <c r="J10542">
        <v>30.510744361950138</v>
      </c>
      <c r="L10542" s="47"/>
      <c r="M10542" s="47"/>
    </row>
    <row r="10543" spans="1:13" x14ac:dyDescent="0.4">
      <c r="A10543" t="str">
        <f t="shared" si="164"/>
        <v>61_4A_F_3_365_67_HH800_Core</v>
      </c>
      <c r="B10543">
        <v>61</v>
      </c>
      <c r="C10543" t="s">
        <v>168</v>
      </c>
      <c r="D10543" t="s">
        <v>169</v>
      </c>
      <c r="E10543">
        <v>3</v>
      </c>
      <c r="F10543">
        <v>365</v>
      </c>
      <c r="G10543">
        <v>67</v>
      </c>
      <c r="H10543" t="s">
        <v>303</v>
      </c>
      <c r="I10543" t="s">
        <v>170</v>
      </c>
      <c r="J10543">
        <v>4.7475363241716906</v>
      </c>
      <c r="L10543" s="47"/>
      <c r="M10543" s="47"/>
    </row>
    <row r="10544" spans="1:13" x14ac:dyDescent="0.4">
      <c r="A10544" t="str">
        <f t="shared" si="164"/>
        <v>59_2M_F_6_180_67_HH800_Core</v>
      </c>
      <c r="B10544">
        <v>59</v>
      </c>
      <c r="C10544" t="s">
        <v>175</v>
      </c>
      <c r="D10544" t="s">
        <v>169</v>
      </c>
      <c r="E10544">
        <v>6</v>
      </c>
      <c r="F10544">
        <v>180</v>
      </c>
      <c r="G10544">
        <v>67</v>
      </c>
      <c r="H10544" t="s">
        <v>303</v>
      </c>
      <c r="I10544" t="s">
        <v>170</v>
      </c>
      <c r="J10544">
        <v>13.554288618999319</v>
      </c>
      <c r="L10544" s="47"/>
      <c r="M10544" s="47"/>
    </row>
    <row r="10545" spans="1:13" x14ac:dyDescent="0.4">
      <c r="A10545" t="str">
        <f t="shared" si="164"/>
        <v>52_4A_F_3_90_65_HH800_Core</v>
      </c>
      <c r="B10545">
        <v>52</v>
      </c>
      <c r="C10545" t="s">
        <v>168</v>
      </c>
      <c r="D10545" t="s">
        <v>169</v>
      </c>
      <c r="E10545">
        <v>3</v>
      </c>
      <c r="F10545">
        <v>90</v>
      </c>
      <c r="G10545">
        <v>65</v>
      </c>
      <c r="H10545" t="s">
        <v>303</v>
      </c>
      <c r="I10545" t="s">
        <v>170</v>
      </c>
      <c r="J10545">
        <v>6.7009997919980098</v>
      </c>
      <c r="L10545" s="47"/>
      <c r="M10545" s="47"/>
    </row>
    <row r="10546" spans="1:13" x14ac:dyDescent="0.4">
      <c r="A10546" t="str">
        <f t="shared" si="164"/>
        <v>60_4M_M_3_365_65_HH800_Core</v>
      </c>
      <c r="B10546">
        <v>60</v>
      </c>
      <c r="C10546" t="s">
        <v>173</v>
      </c>
      <c r="D10546" t="s">
        <v>174</v>
      </c>
      <c r="E10546">
        <v>3</v>
      </c>
      <c r="F10546">
        <v>365</v>
      </c>
      <c r="G10546">
        <v>65</v>
      </c>
      <c r="H10546" t="s">
        <v>303</v>
      </c>
      <c r="I10546" t="s">
        <v>170</v>
      </c>
      <c r="J10546">
        <v>2.8523080713987117</v>
      </c>
      <c r="L10546" s="47"/>
      <c r="M10546" s="47"/>
    </row>
    <row r="10547" spans="1:13" x14ac:dyDescent="0.4">
      <c r="A10547" t="str">
        <f t="shared" si="164"/>
        <v>40_2M_F_6_90_65_HH800_Core</v>
      </c>
      <c r="B10547">
        <v>40</v>
      </c>
      <c r="C10547" t="s">
        <v>175</v>
      </c>
      <c r="D10547" t="s">
        <v>169</v>
      </c>
      <c r="E10547">
        <v>6</v>
      </c>
      <c r="F10547">
        <v>90</v>
      </c>
      <c r="G10547">
        <v>65</v>
      </c>
      <c r="H10547" t="s">
        <v>303</v>
      </c>
      <c r="I10547" t="s">
        <v>170</v>
      </c>
      <c r="J10547">
        <v>41.326550729558122</v>
      </c>
      <c r="L10547" s="47"/>
      <c r="M10547" s="47"/>
    </row>
    <row r="10548" spans="1:13" x14ac:dyDescent="0.4">
      <c r="A10548" t="str">
        <f t="shared" si="164"/>
        <v>43_2M_M_6_90_70_HH800_Core</v>
      </c>
      <c r="B10548">
        <v>43</v>
      </c>
      <c r="C10548" t="s">
        <v>175</v>
      </c>
      <c r="D10548" t="s">
        <v>174</v>
      </c>
      <c r="E10548">
        <v>6</v>
      </c>
      <c r="F10548">
        <v>90</v>
      </c>
      <c r="G10548">
        <v>70</v>
      </c>
      <c r="H10548" t="s">
        <v>303</v>
      </c>
      <c r="I10548" t="s">
        <v>170</v>
      </c>
      <c r="J10548">
        <v>42.321413118192517</v>
      </c>
      <c r="L10548" s="47"/>
      <c r="M10548" s="47"/>
    </row>
    <row r="10549" spans="1:13" x14ac:dyDescent="0.4">
      <c r="A10549" t="str">
        <f t="shared" si="164"/>
        <v>60_4A_M_3_365_65_HH800_Core</v>
      </c>
      <c r="B10549">
        <v>60</v>
      </c>
      <c r="C10549" t="s">
        <v>168</v>
      </c>
      <c r="D10549" t="s">
        <v>174</v>
      </c>
      <c r="E10549">
        <v>3</v>
      </c>
      <c r="F10549">
        <v>365</v>
      </c>
      <c r="G10549">
        <v>65</v>
      </c>
      <c r="H10549" t="s">
        <v>303</v>
      </c>
      <c r="I10549" t="s">
        <v>170</v>
      </c>
      <c r="J10549">
        <v>2.6624224978746245</v>
      </c>
      <c r="L10549" s="47"/>
      <c r="M10549" s="47"/>
    </row>
    <row r="10550" spans="1:13" x14ac:dyDescent="0.4">
      <c r="A10550" t="str">
        <f t="shared" si="164"/>
        <v>31_4M_M_6_180_65_HH800_Core</v>
      </c>
      <c r="B10550">
        <v>31</v>
      </c>
      <c r="C10550" t="s">
        <v>173</v>
      </c>
      <c r="D10550" t="s">
        <v>174</v>
      </c>
      <c r="E10550">
        <v>6</v>
      </c>
      <c r="F10550">
        <v>180</v>
      </c>
      <c r="G10550">
        <v>65</v>
      </c>
      <c r="H10550" t="s">
        <v>303</v>
      </c>
      <c r="I10550" t="s">
        <v>170</v>
      </c>
      <c r="J10550">
        <v>8.4827945096274142</v>
      </c>
      <c r="L10550" s="47"/>
      <c r="M10550" s="47"/>
    </row>
    <row r="10551" spans="1:13" x14ac:dyDescent="0.4">
      <c r="A10551" t="str">
        <f t="shared" si="164"/>
        <v>62_2M_M_0_90_65_HH800_Core</v>
      </c>
      <c r="B10551">
        <v>62</v>
      </c>
      <c r="C10551" t="s">
        <v>175</v>
      </c>
      <c r="D10551" t="s">
        <v>174</v>
      </c>
      <c r="E10551">
        <v>0</v>
      </c>
      <c r="F10551">
        <v>90</v>
      </c>
      <c r="G10551">
        <v>65</v>
      </c>
      <c r="H10551" t="s">
        <v>303</v>
      </c>
      <c r="I10551" t="s">
        <v>170</v>
      </c>
      <c r="J10551">
        <v>120.76001527432469</v>
      </c>
      <c r="L10551" s="47"/>
      <c r="M10551" s="47"/>
    </row>
    <row r="10552" spans="1:13" x14ac:dyDescent="0.4">
      <c r="A10552" t="str">
        <f t="shared" si="164"/>
        <v>54_4M_M_0_90_70_HH800_Core</v>
      </c>
      <c r="B10552">
        <v>54</v>
      </c>
      <c r="C10552" t="s">
        <v>173</v>
      </c>
      <c r="D10552" t="s">
        <v>174</v>
      </c>
      <c r="E10552">
        <v>0</v>
      </c>
      <c r="F10552">
        <v>90</v>
      </c>
      <c r="G10552">
        <v>70</v>
      </c>
      <c r="H10552" t="s">
        <v>303</v>
      </c>
      <c r="I10552" t="s">
        <v>170</v>
      </c>
      <c r="J10552">
        <v>87.42119145112018</v>
      </c>
      <c r="L10552" s="47"/>
      <c r="M10552" s="47"/>
    </row>
    <row r="10553" spans="1:13" x14ac:dyDescent="0.4">
      <c r="A10553" t="str">
        <f t="shared" si="164"/>
        <v>58_4M_M_0_60_65_HH800_Core</v>
      </c>
      <c r="B10553">
        <v>58</v>
      </c>
      <c r="C10553" t="s">
        <v>173</v>
      </c>
      <c r="D10553" t="s">
        <v>174</v>
      </c>
      <c r="E10553">
        <v>0</v>
      </c>
      <c r="F10553">
        <v>60</v>
      </c>
      <c r="G10553">
        <v>65</v>
      </c>
      <c r="H10553" t="s">
        <v>303</v>
      </c>
      <c r="I10553" t="s">
        <v>170</v>
      </c>
      <c r="J10553">
        <v>76.889778771880145</v>
      </c>
      <c r="L10553" s="47"/>
      <c r="M10553" s="47"/>
    </row>
    <row r="10554" spans="1:13" x14ac:dyDescent="0.4">
      <c r="A10554" t="str">
        <f t="shared" si="164"/>
        <v>39_4M_F_6_90_67_HH800_Core</v>
      </c>
      <c r="B10554">
        <v>39</v>
      </c>
      <c r="C10554" t="s">
        <v>173</v>
      </c>
      <c r="D10554" t="s">
        <v>169</v>
      </c>
      <c r="E10554">
        <v>6</v>
      </c>
      <c r="F10554">
        <v>90</v>
      </c>
      <c r="G10554">
        <v>67</v>
      </c>
      <c r="H10554" t="s">
        <v>303</v>
      </c>
      <c r="I10554" t="s">
        <v>170</v>
      </c>
      <c r="J10554">
        <v>24.368600055986605</v>
      </c>
      <c r="L10554" s="47"/>
      <c r="M10554" s="47"/>
    </row>
    <row r="10555" spans="1:13" x14ac:dyDescent="0.4">
      <c r="A10555" t="str">
        <f t="shared" si="164"/>
        <v>41_4M_M_3_180_65_HH800_Core</v>
      </c>
      <c r="B10555">
        <v>41</v>
      </c>
      <c r="C10555" t="s">
        <v>173</v>
      </c>
      <c r="D10555" t="s">
        <v>174</v>
      </c>
      <c r="E10555">
        <v>3</v>
      </c>
      <c r="F10555">
        <v>180</v>
      </c>
      <c r="G10555">
        <v>65</v>
      </c>
      <c r="H10555" t="s">
        <v>303</v>
      </c>
      <c r="I10555" t="s">
        <v>170</v>
      </c>
      <c r="J10555">
        <v>5.673398677960904</v>
      </c>
      <c r="L10555" s="47"/>
      <c r="M10555" s="47"/>
    </row>
    <row r="10556" spans="1:13" x14ac:dyDescent="0.4">
      <c r="A10556" t="str">
        <f t="shared" si="164"/>
        <v>38_2M_F_0_90_67_HH800_Core</v>
      </c>
      <c r="B10556">
        <v>38</v>
      </c>
      <c r="C10556" t="s">
        <v>175</v>
      </c>
      <c r="D10556" t="s">
        <v>169</v>
      </c>
      <c r="E10556">
        <v>0</v>
      </c>
      <c r="F10556">
        <v>90</v>
      </c>
      <c r="G10556">
        <v>67</v>
      </c>
      <c r="H10556" t="s">
        <v>303</v>
      </c>
      <c r="I10556" t="s">
        <v>170</v>
      </c>
      <c r="J10556">
        <v>127.3724801850308</v>
      </c>
      <c r="L10556" s="47"/>
      <c r="M10556" s="47"/>
    </row>
    <row r="10557" spans="1:13" x14ac:dyDescent="0.4">
      <c r="A10557" t="str">
        <f t="shared" si="164"/>
        <v>59_1M_M_0_60_67_HH800_Core</v>
      </c>
      <c r="B10557">
        <v>59</v>
      </c>
      <c r="C10557" t="s">
        <v>177</v>
      </c>
      <c r="D10557" t="s">
        <v>174</v>
      </c>
      <c r="E10557">
        <v>0</v>
      </c>
      <c r="F10557">
        <v>60</v>
      </c>
      <c r="G10557">
        <v>67</v>
      </c>
      <c r="H10557" t="s">
        <v>303</v>
      </c>
      <c r="I10557" t="s">
        <v>170</v>
      </c>
      <c r="J10557">
        <v>314.54930765553809</v>
      </c>
      <c r="L10557" s="47"/>
      <c r="M10557" s="47"/>
    </row>
    <row r="10558" spans="1:13" x14ac:dyDescent="0.4">
      <c r="A10558" t="str">
        <f t="shared" si="164"/>
        <v>41_4A_F_0_90_67_HH800_Core</v>
      </c>
      <c r="B10558">
        <v>41</v>
      </c>
      <c r="C10558" t="s">
        <v>168</v>
      </c>
      <c r="D10558" t="s">
        <v>169</v>
      </c>
      <c r="E10558">
        <v>0</v>
      </c>
      <c r="F10558">
        <v>90</v>
      </c>
      <c r="G10558">
        <v>67</v>
      </c>
      <c r="H10558" t="s">
        <v>303</v>
      </c>
      <c r="I10558" t="s">
        <v>170</v>
      </c>
      <c r="J10558">
        <v>65.802111105336522</v>
      </c>
      <c r="L10558" s="47"/>
      <c r="M10558" s="47"/>
    </row>
    <row r="10559" spans="1:13" x14ac:dyDescent="0.4">
      <c r="A10559" t="str">
        <f t="shared" si="164"/>
        <v>58_2M_M_6_180_65_HH800_Core</v>
      </c>
      <c r="B10559">
        <v>58</v>
      </c>
      <c r="C10559" t="s">
        <v>175</v>
      </c>
      <c r="D10559" t="s">
        <v>174</v>
      </c>
      <c r="E10559">
        <v>6</v>
      </c>
      <c r="F10559">
        <v>180</v>
      </c>
      <c r="G10559">
        <v>65</v>
      </c>
      <c r="H10559" t="s">
        <v>303</v>
      </c>
      <c r="I10559" t="s">
        <v>170</v>
      </c>
      <c r="J10559">
        <v>8.068767225842489</v>
      </c>
      <c r="L10559" s="47"/>
      <c r="M10559" s="47"/>
    </row>
    <row r="10560" spans="1:13" x14ac:dyDescent="0.4">
      <c r="A10560" t="str">
        <f t="shared" si="164"/>
        <v>63_1M_F_0_365_67_HH800_Core</v>
      </c>
      <c r="B10560">
        <v>63</v>
      </c>
      <c r="C10560" t="s">
        <v>177</v>
      </c>
      <c r="D10560" t="s">
        <v>169</v>
      </c>
      <c r="E10560">
        <v>0</v>
      </c>
      <c r="F10560">
        <v>365</v>
      </c>
      <c r="G10560">
        <v>67</v>
      </c>
      <c r="H10560" t="s">
        <v>303</v>
      </c>
      <c r="I10560" t="s">
        <v>170</v>
      </c>
      <c r="J10560">
        <v>172.93419863177772</v>
      </c>
      <c r="L10560" s="47"/>
      <c r="M10560" s="47"/>
    </row>
    <row r="10561" spans="1:13" x14ac:dyDescent="0.4">
      <c r="A10561" t="str">
        <f t="shared" si="164"/>
        <v>27_2M_F_6_90_70_HH800_Core</v>
      </c>
      <c r="B10561">
        <v>27</v>
      </c>
      <c r="C10561" t="s">
        <v>175</v>
      </c>
      <c r="D10561" t="s">
        <v>169</v>
      </c>
      <c r="E10561">
        <v>6</v>
      </c>
      <c r="F10561">
        <v>90</v>
      </c>
      <c r="G10561">
        <v>70</v>
      </c>
      <c r="H10561" t="s">
        <v>303</v>
      </c>
      <c r="I10561" t="s">
        <v>170</v>
      </c>
      <c r="J10561">
        <v>50.001098248988683</v>
      </c>
      <c r="L10561" s="47"/>
      <c r="M10561" s="47"/>
    </row>
    <row r="10562" spans="1:13" x14ac:dyDescent="0.4">
      <c r="A10562" t="str">
        <f t="shared" si="164"/>
        <v>38_4A_F_0_90_67_HH800_Core</v>
      </c>
      <c r="B10562">
        <v>38</v>
      </c>
      <c r="C10562" t="s">
        <v>168</v>
      </c>
      <c r="D10562" t="s">
        <v>169</v>
      </c>
      <c r="E10562">
        <v>0</v>
      </c>
      <c r="F10562">
        <v>90</v>
      </c>
      <c r="G10562">
        <v>67</v>
      </c>
      <c r="H10562" t="s">
        <v>303</v>
      </c>
      <c r="I10562" t="s">
        <v>170</v>
      </c>
      <c r="J10562">
        <v>61.447198584290973</v>
      </c>
      <c r="L10562" s="47"/>
      <c r="M10562" s="47"/>
    </row>
    <row r="10563" spans="1:13" x14ac:dyDescent="0.4">
      <c r="A10563" t="str">
        <f t="shared" ref="A10563:A10626" si="165">B10563&amp;"_"&amp;C10563&amp;"_"&amp;D10563&amp;"_"&amp;E10563&amp;"_"&amp;F10563&amp;"_"&amp;G10563&amp;"_"&amp;H10563&amp;"_"&amp;I10563</f>
        <v>58_2A_M_6_180_65_HH800_Core</v>
      </c>
      <c r="B10563">
        <v>58</v>
      </c>
      <c r="C10563" t="s">
        <v>176</v>
      </c>
      <c r="D10563" t="s">
        <v>174</v>
      </c>
      <c r="E10563">
        <v>6</v>
      </c>
      <c r="F10563">
        <v>180</v>
      </c>
      <c r="G10563">
        <v>65</v>
      </c>
      <c r="H10563" t="s">
        <v>303</v>
      </c>
      <c r="I10563" t="s">
        <v>170</v>
      </c>
      <c r="J10563">
        <v>8.2823626519446449</v>
      </c>
      <c r="L10563" s="47"/>
      <c r="M10563" s="47"/>
    </row>
    <row r="10564" spans="1:13" x14ac:dyDescent="0.4">
      <c r="A10564" t="str">
        <f t="shared" si="165"/>
        <v>60_2A_F_6_90_70_HH800_Core</v>
      </c>
      <c r="B10564">
        <v>60</v>
      </c>
      <c r="C10564" t="s">
        <v>176</v>
      </c>
      <c r="D10564" t="s">
        <v>169</v>
      </c>
      <c r="E10564">
        <v>6</v>
      </c>
      <c r="F10564">
        <v>90</v>
      </c>
      <c r="G10564">
        <v>70</v>
      </c>
      <c r="H10564" t="s">
        <v>303</v>
      </c>
      <c r="I10564" t="s">
        <v>170</v>
      </c>
      <c r="J10564">
        <v>27.627938160266307</v>
      </c>
      <c r="L10564" s="47"/>
      <c r="M10564" s="47"/>
    </row>
    <row r="10565" spans="1:13" x14ac:dyDescent="0.4">
      <c r="A10565" t="str">
        <f t="shared" si="165"/>
        <v>61_4M_M_0_180_65_HH800_Core</v>
      </c>
      <c r="B10565">
        <v>61</v>
      </c>
      <c r="C10565" t="s">
        <v>173</v>
      </c>
      <c r="D10565" t="s">
        <v>174</v>
      </c>
      <c r="E10565">
        <v>0</v>
      </c>
      <c r="F10565">
        <v>180</v>
      </c>
      <c r="G10565">
        <v>65</v>
      </c>
      <c r="H10565" t="s">
        <v>303</v>
      </c>
      <c r="I10565" t="s">
        <v>170</v>
      </c>
      <c r="J10565">
        <v>50.489266241362635</v>
      </c>
      <c r="L10565" s="47"/>
      <c r="M10565" s="47"/>
    </row>
    <row r="10566" spans="1:13" x14ac:dyDescent="0.4">
      <c r="A10566" t="str">
        <f t="shared" si="165"/>
        <v>64_4M_F_3_180_70_HH800_Core</v>
      </c>
      <c r="B10566">
        <v>64</v>
      </c>
      <c r="C10566" t="s">
        <v>173</v>
      </c>
      <c r="D10566" t="s">
        <v>169</v>
      </c>
      <c r="E10566">
        <v>3</v>
      </c>
      <c r="F10566">
        <v>180</v>
      </c>
      <c r="G10566">
        <v>70</v>
      </c>
      <c r="H10566" t="s">
        <v>303</v>
      </c>
      <c r="I10566" t="s">
        <v>170</v>
      </c>
      <c r="J10566">
        <v>6.6705829904719698</v>
      </c>
      <c r="L10566" s="47"/>
      <c r="M10566" s="47"/>
    </row>
    <row r="10567" spans="1:13" x14ac:dyDescent="0.4">
      <c r="A10567" t="str">
        <f t="shared" si="165"/>
        <v>53_2A_F_6_90_65_HH800_Core</v>
      </c>
      <c r="B10567">
        <v>53</v>
      </c>
      <c r="C10567" t="s">
        <v>176</v>
      </c>
      <c r="D10567" t="s">
        <v>169</v>
      </c>
      <c r="E10567">
        <v>6</v>
      </c>
      <c r="F10567">
        <v>90</v>
      </c>
      <c r="G10567">
        <v>65</v>
      </c>
      <c r="H10567" t="s">
        <v>303</v>
      </c>
      <c r="I10567" t="s">
        <v>170</v>
      </c>
      <c r="J10567">
        <v>15.087667511721502</v>
      </c>
      <c r="L10567" s="47"/>
      <c r="M10567" s="47"/>
    </row>
    <row r="10568" spans="1:13" x14ac:dyDescent="0.4">
      <c r="A10568" t="str">
        <f t="shared" si="165"/>
        <v>49_4M_M_0_180_70_HH800_Core</v>
      </c>
      <c r="B10568">
        <v>49</v>
      </c>
      <c r="C10568" t="s">
        <v>173</v>
      </c>
      <c r="D10568" t="s">
        <v>174</v>
      </c>
      <c r="E10568">
        <v>0</v>
      </c>
      <c r="F10568">
        <v>180</v>
      </c>
      <c r="G10568">
        <v>70</v>
      </c>
      <c r="H10568" t="s">
        <v>303</v>
      </c>
      <c r="I10568" t="s">
        <v>170</v>
      </c>
      <c r="J10568">
        <v>54.044841176425912</v>
      </c>
      <c r="L10568" s="47"/>
      <c r="M10568" s="47"/>
    </row>
    <row r="10569" spans="1:13" x14ac:dyDescent="0.4">
      <c r="A10569" t="str">
        <f t="shared" si="165"/>
        <v>38_4A_M_6_90_65_HH800_Core</v>
      </c>
      <c r="B10569">
        <v>38</v>
      </c>
      <c r="C10569" t="s">
        <v>168</v>
      </c>
      <c r="D10569" t="s">
        <v>174</v>
      </c>
      <c r="E10569">
        <v>6</v>
      </c>
      <c r="F10569">
        <v>90</v>
      </c>
      <c r="G10569">
        <v>65</v>
      </c>
      <c r="H10569" t="s">
        <v>303</v>
      </c>
      <c r="I10569" t="s">
        <v>170</v>
      </c>
      <c r="J10569">
        <v>12.301751346070786</v>
      </c>
      <c r="L10569" s="47"/>
      <c r="M10569" s="47"/>
    </row>
    <row r="10570" spans="1:13" x14ac:dyDescent="0.4">
      <c r="A10570" t="str">
        <f t="shared" si="165"/>
        <v>63_2A_F_0_180_65_HH800_Core</v>
      </c>
      <c r="B10570">
        <v>63</v>
      </c>
      <c r="C10570" t="s">
        <v>176</v>
      </c>
      <c r="D10570" t="s">
        <v>169</v>
      </c>
      <c r="E10570">
        <v>0</v>
      </c>
      <c r="F10570">
        <v>180</v>
      </c>
      <c r="G10570">
        <v>65</v>
      </c>
      <c r="H10570" t="s">
        <v>303</v>
      </c>
      <c r="I10570" t="s">
        <v>170</v>
      </c>
      <c r="J10570">
        <v>92.343487611535238</v>
      </c>
      <c r="L10570" s="47"/>
      <c r="M10570" s="47"/>
    </row>
    <row r="10571" spans="1:13" x14ac:dyDescent="0.4">
      <c r="A10571" t="str">
        <f t="shared" si="165"/>
        <v>47_2M_M_6_90_70_HH800_Core</v>
      </c>
      <c r="B10571">
        <v>47</v>
      </c>
      <c r="C10571" t="s">
        <v>175</v>
      </c>
      <c r="D10571" t="s">
        <v>174</v>
      </c>
      <c r="E10571">
        <v>6</v>
      </c>
      <c r="F10571">
        <v>90</v>
      </c>
      <c r="G10571">
        <v>70</v>
      </c>
      <c r="H10571" t="s">
        <v>303</v>
      </c>
      <c r="I10571" t="s">
        <v>170</v>
      </c>
      <c r="J10571">
        <v>45.061506265871245</v>
      </c>
      <c r="L10571" s="47"/>
      <c r="M10571" s="47"/>
    </row>
    <row r="10572" spans="1:13" x14ac:dyDescent="0.4">
      <c r="A10572" t="str">
        <f t="shared" si="165"/>
        <v>64_4A_F_3_180_70_HH800_Core</v>
      </c>
      <c r="B10572">
        <v>64</v>
      </c>
      <c r="C10572" t="s">
        <v>168</v>
      </c>
      <c r="D10572" t="s">
        <v>169</v>
      </c>
      <c r="E10572">
        <v>3</v>
      </c>
      <c r="F10572">
        <v>180</v>
      </c>
      <c r="G10572">
        <v>70</v>
      </c>
      <c r="H10572" t="s">
        <v>303</v>
      </c>
      <c r="I10572" t="s">
        <v>170</v>
      </c>
      <c r="J10572">
        <v>7.007027657663178</v>
      </c>
      <c r="L10572" s="47"/>
      <c r="M10572" s="47"/>
    </row>
    <row r="10573" spans="1:13" x14ac:dyDescent="0.4">
      <c r="A10573" t="str">
        <f t="shared" si="165"/>
        <v>63_2A_F_6_365_67_HH800_Core</v>
      </c>
      <c r="B10573">
        <v>63</v>
      </c>
      <c r="C10573" t="s">
        <v>176</v>
      </c>
      <c r="D10573" t="s">
        <v>169</v>
      </c>
      <c r="E10573">
        <v>6</v>
      </c>
      <c r="F10573">
        <v>365</v>
      </c>
      <c r="G10573">
        <v>67</v>
      </c>
      <c r="H10573" t="s">
        <v>303</v>
      </c>
      <c r="I10573" t="s">
        <v>170</v>
      </c>
      <c r="J10573">
        <v>12.149652734949989</v>
      </c>
      <c r="L10573" s="47"/>
      <c r="M10573" s="47"/>
    </row>
    <row r="10574" spans="1:13" x14ac:dyDescent="0.4">
      <c r="A10574" t="str">
        <f t="shared" si="165"/>
        <v>36_4A_M_0_90_65_HH800_Core</v>
      </c>
      <c r="B10574">
        <v>36</v>
      </c>
      <c r="C10574" t="s">
        <v>168</v>
      </c>
      <c r="D10574" t="s">
        <v>174</v>
      </c>
      <c r="E10574">
        <v>0</v>
      </c>
      <c r="F10574">
        <v>90</v>
      </c>
      <c r="G10574">
        <v>65</v>
      </c>
      <c r="H10574" t="s">
        <v>303</v>
      </c>
      <c r="I10574" t="s">
        <v>170</v>
      </c>
      <c r="J10574">
        <v>30.020253009018649</v>
      </c>
      <c r="L10574" s="47"/>
      <c r="M10574" s="47"/>
    </row>
    <row r="10575" spans="1:13" x14ac:dyDescent="0.4">
      <c r="A10575" t="str">
        <f t="shared" si="165"/>
        <v>53_4A_F_6_90_65_HH800_Core</v>
      </c>
      <c r="B10575">
        <v>53</v>
      </c>
      <c r="C10575" t="s">
        <v>168</v>
      </c>
      <c r="D10575" t="s">
        <v>169</v>
      </c>
      <c r="E10575">
        <v>6</v>
      </c>
      <c r="F10575">
        <v>90</v>
      </c>
      <c r="G10575">
        <v>65</v>
      </c>
      <c r="H10575" t="s">
        <v>303</v>
      </c>
      <c r="I10575" t="s">
        <v>170</v>
      </c>
      <c r="J10575">
        <v>10.972505535870706</v>
      </c>
      <c r="L10575" s="47"/>
      <c r="M10575" s="47"/>
    </row>
    <row r="10576" spans="1:13" x14ac:dyDescent="0.4">
      <c r="A10576" t="str">
        <f t="shared" si="165"/>
        <v>59_2M_M_6_365_67_HH800_Core</v>
      </c>
      <c r="B10576">
        <v>59</v>
      </c>
      <c r="C10576" t="s">
        <v>175</v>
      </c>
      <c r="D10576" t="s">
        <v>174</v>
      </c>
      <c r="E10576">
        <v>6</v>
      </c>
      <c r="F10576">
        <v>365</v>
      </c>
      <c r="G10576">
        <v>67</v>
      </c>
      <c r="H10576" t="s">
        <v>303</v>
      </c>
      <c r="I10576" t="s">
        <v>170</v>
      </c>
      <c r="J10576">
        <v>13.983605809539027</v>
      </c>
      <c r="L10576" s="47"/>
      <c r="M10576" s="47"/>
    </row>
    <row r="10577" spans="1:13" x14ac:dyDescent="0.4">
      <c r="A10577" t="str">
        <f t="shared" si="165"/>
        <v>54_2A_F_6_90_65_HH800_Core</v>
      </c>
      <c r="B10577">
        <v>54</v>
      </c>
      <c r="C10577" t="s">
        <v>176</v>
      </c>
      <c r="D10577" t="s">
        <v>169</v>
      </c>
      <c r="E10577">
        <v>6</v>
      </c>
      <c r="F10577">
        <v>90</v>
      </c>
      <c r="G10577">
        <v>65</v>
      </c>
      <c r="H10577" t="s">
        <v>303</v>
      </c>
      <c r="I10577" t="s">
        <v>170</v>
      </c>
      <c r="J10577">
        <v>13.350056477745289</v>
      </c>
      <c r="L10577" s="47"/>
      <c r="M10577" s="47"/>
    </row>
    <row r="10578" spans="1:13" x14ac:dyDescent="0.4">
      <c r="A10578" t="str">
        <f t="shared" si="165"/>
        <v>47_4A_F_0_90_65_HH800_Core</v>
      </c>
      <c r="B10578">
        <v>47</v>
      </c>
      <c r="C10578" t="s">
        <v>168</v>
      </c>
      <c r="D10578" t="s">
        <v>169</v>
      </c>
      <c r="E10578">
        <v>0</v>
      </c>
      <c r="F10578">
        <v>90</v>
      </c>
      <c r="G10578">
        <v>65</v>
      </c>
      <c r="H10578" t="s">
        <v>303</v>
      </c>
      <c r="I10578" t="s">
        <v>170</v>
      </c>
      <c r="J10578">
        <v>65.205389809406554</v>
      </c>
      <c r="L10578" s="47"/>
      <c r="M10578" s="47"/>
    </row>
    <row r="10579" spans="1:13" x14ac:dyDescent="0.4">
      <c r="A10579" t="str">
        <f t="shared" si="165"/>
        <v>63_2A_M_6_90_67_HH800_Core</v>
      </c>
      <c r="B10579">
        <v>63</v>
      </c>
      <c r="C10579" t="s">
        <v>176</v>
      </c>
      <c r="D10579" t="s">
        <v>174</v>
      </c>
      <c r="E10579">
        <v>6</v>
      </c>
      <c r="F10579">
        <v>90</v>
      </c>
      <c r="G10579">
        <v>67</v>
      </c>
      <c r="H10579" t="s">
        <v>303</v>
      </c>
      <c r="I10579" t="s">
        <v>170</v>
      </c>
      <c r="J10579">
        <v>13.648283043650045</v>
      </c>
      <c r="L10579" s="47"/>
      <c r="M10579" s="47"/>
    </row>
    <row r="10580" spans="1:13" x14ac:dyDescent="0.4">
      <c r="A10580" t="str">
        <f t="shared" si="165"/>
        <v>60_4M_M_0_180_65_HH800_Core</v>
      </c>
      <c r="B10580">
        <v>60</v>
      </c>
      <c r="C10580" t="s">
        <v>173</v>
      </c>
      <c r="D10580" t="s">
        <v>174</v>
      </c>
      <c r="E10580">
        <v>0</v>
      </c>
      <c r="F10580">
        <v>180</v>
      </c>
      <c r="G10580">
        <v>65</v>
      </c>
      <c r="H10580" t="s">
        <v>303</v>
      </c>
      <c r="I10580" t="s">
        <v>170</v>
      </c>
      <c r="J10580">
        <v>50.483577439687927</v>
      </c>
      <c r="L10580" s="47"/>
      <c r="M10580" s="47"/>
    </row>
    <row r="10581" spans="1:13" x14ac:dyDescent="0.4">
      <c r="A10581" t="str">
        <f t="shared" si="165"/>
        <v>38_2M_M_6_90_70_HH800_Core</v>
      </c>
      <c r="B10581">
        <v>38</v>
      </c>
      <c r="C10581" t="s">
        <v>175</v>
      </c>
      <c r="D10581" t="s">
        <v>174</v>
      </c>
      <c r="E10581">
        <v>6</v>
      </c>
      <c r="F10581">
        <v>90</v>
      </c>
      <c r="G10581">
        <v>70</v>
      </c>
      <c r="H10581" t="s">
        <v>303</v>
      </c>
      <c r="I10581" t="s">
        <v>170</v>
      </c>
      <c r="J10581">
        <v>38.601795998825814</v>
      </c>
      <c r="L10581" s="47"/>
      <c r="M10581" s="47"/>
    </row>
    <row r="10582" spans="1:13" x14ac:dyDescent="0.4">
      <c r="A10582" t="str">
        <f t="shared" si="165"/>
        <v>41_4A_F_6_180_70_HH800_Core</v>
      </c>
      <c r="B10582">
        <v>41</v>
      </c>
      <c r="C10582" t="s">
        <v>168</v>
      </c>
      <c r="D10582" t="s">
        <v>169</v>
      </c>
      <c r="E10582">
        <v>6</v>
      </c>
      <c r="F10582">
        <v>180</v>
      </c>
      <c r="G10582">
        <v>70</v>
      </c>
      <c r="H10582" t="s">
        <v>303</v>
      </c>
      <c r="I10582" t="s">
        <v>170</v>
      </c>
      <c r="J10582">
        <v>25.244667132687898</v>
      </c>
      <c r="L10582" s="47"/>
      <c r="M10582" s="47"/>
    </row>
    <row r="10583" spans="1:13" x14ac:dyDescent="0.4">
      <c r="A10583" t="str">
        <f t="shared" si="165"/>
        <v>48_2M_M_6_90_70_HH800_Core</v>
      </c>
      <c r="B10583">
        <v>48</v>
      </c>
      <c r="C10583" t="s">
        <v>175</v>
      </c>
      <c r="D10583" t="s">
        <v>174</v>
      </c>
      <c r="E10583">
        <v>6</v>
      </c>
      <c r="F10583">
        <v>90</v>
      </c>
      <c r="G10583">
        <v>70</v>
      </c>
      <c r="H10583" t="s">
        <v>303</v>
      </c>
      <c r="I10583" t="s">
        <v>170</v>
      </c>
      <c r="J10583">
        <v>44.748158210697653</v>
      </c>
      <c r="L10583" s="47"/>
      <c r="M10583" s="47"/>
    </row>
    <row r="10584" spans="1:13" x14ac:dyDescent="0.4">
      <c r="A10584" t="str">
        <f t="shared" si="165"/>
        <v>59_2A_M_6_365_67_HH800_Core</v>
      </c>
      <c r="B10584">
        <v>59</v>
      </c>
      <c r="C10584" t="s">
        <v>176</v>
      </c>
      <c r="D10584" t="s">
        <v>174</v>
      </c>
      <c r="E10584">
        <v>6</v>
      </c>
      <c r="F10584">
        <v>365</v>
      </c>
      <c r="G10584">
        <v>67</v>
      </c>
      <c r="H10584" t="s">
        <v>303</v>
      </c>
      <c r="I10584" t="s">
        <v>170</v>
      </c>
      <c r="J10584">
        <v>15.979679810604024</v>
      </c>
      <c r="L10584" s="47"/>
      <c r="M10584" s="47"/>
    </row>
    <row r="10585" spans="1:13" x14ac:dyDescent="0.4">
      <c r="A10585" t="str">
        <f t="shared" si="165"/>
        <v>30_4A_M_0_90_65_HH800_Core</v>
      </c>
      <c r="B10585">
        <v>30</v>
      </c>
      <c r="C10585" t="s">
        <v>168</v>
      </c>
      <c r="D10585" t="s">
        <v>174</v>
      </c>
      <c r="E10585">
        <v>0</v>
      </c>
      <c r="F10585">
        <v>90</v>
      </c>
      <c r="G10585">
        <v>65</v>
      </c>
      <c r="H10585" t="s">
        <v>303</v>
      </c>
      <c r="I10585" t="s">
        <v>170</v>
      </c>
      <c r="J10585">
        <v>25.253076499022328</v>
      </c>
      <c r="L10585" s="47"/>
      <c r="M10585" s="47"/>
    </row>
    <row r="10586" spans="1:13" x14ac:dyDescent="0.4">
      <c r="A10586" t="str">
        <f t="shared" si="165"/>
        <v>64_2M_F_3_365_70_HH800_Core</v>
      </c>
      <c r="B10586">
        <v>64</v>
      </c>
      <c r="C10586" t="s">
        <v>175</v>
      </c>
      <c r="D10586" t="s">
        <v>169</v>
      </c>
      <c r="E10586">
        <v>3</v>
      </c>
      <c r="F10586">
        <v>365</v>
      </c>
      <c r="G10586">
        <v>70</v>
      </c>
      <c r="H10586" t="s">
        <v>303</v>
      </c>
      <c r="I10586" t="s">
        <v>170</v>
      </c>
      <c r="J10586">
        <v>11.063371162332293</v>
      </c>
      <c r="L10586" s="47"/>
      <c r="M10586" s="47"/>
    </row>
    <row r="10587" spans="1:13" x14ac:dyDescent="0.4">
      <c r="A10587" t="str">
        <f t="shared" si="165"/>
        <v>64_1M_M_0_90_2_HH800_Core</v>
      </c>
      <c r="B10587">
        <v>64</v>
      </c>
      <c r="C10587" t="s">
        <v>177</v>
      </c>
      <c r="D10587" t="s">
        <v>174</v>
      </c>
      <c r="E10587">
        <v>0</v>
      </c>
      <c r="F10587">
        <v>90</v>
      </c>
      <c r="G10587">
        <v>2</v>
      </c>
      <c r="H10587" t="s">
        <v>303</v>
      </c>
      <c r="I10587" t="s">
        <v>170</v>
      </c>
      <c r="J10587">
        <v>135.74352842003367</v>
      </c>
      <c r="L10587" s="47"/>
      <c r="M10587" s="47"/>
    </row>
    <row r="10588" spans="1:13" x14ac:dyDescent="0.4">
      <c r="A10588" t="str">
        <f t="shared" si="165"/>
        <v>63_2M_M_3_90_70_HH800_Core</v>
      </c>
      <c r="B10588">
        <v>63</v>
      </c>
      <c r="C10588" t="s">
        <v>175</v>
      </c>
      <c r="D10588" t="s">
        <v>174</v>
      </c>
      <c r="E10588">
        <v>3</v>
      </c>
      <c r="F10588">
        <v>90</v>
      </c>
      <c r="G10588">
        <v>70</v>
      </c>
      <c r="H10588" t="s">
        <v>303</v>
      </c>
      <c r="I10588" t="s">
        <v>170</v>
      </c>
      <c r="J10588">
        <v>13.595077397072576</v>
      </c>
      <c r="L10588" s="47"/>
      <c r="M10588" s="47"/>
    </row>
    <row r="10589" spans="1:13" x14ac:dyDescent="0.4">
      <c r="A10589" t="str">
        <f t="shared" si="165"/>
        <v>64_1A_F_0_180_65_HH800_Core</v>
      </c>
      <c r="B10589">
        <v>64</v>
      </c>
      <c r="C10589" t="s">
        <v>178</v>
      </c>
      <c r="D10589" t="s">
        <v>169</v>
      </c>
      <c r="E10589">
        <v>0</v>
      </c>
      <c r="F10589">
        <v>180</v>
      </c>
      <c r="G10589">
        <v>65</v>
      </c>
      <c r="H10589" t="s">
        <v>303</v>
      </c>
      <c r="I10589" t="s">
        <v>170</v>
      </c>
      <c r="J10589">
        <v>140.55977077822675</v>
      </c>
      <c r="L10589" s="47"/>
      <c r="M10589" s="47"/>
    </row>
    <row r="10590" spans="1:13" x14ac:dyDescent="0.4">
      <c r="A10590" t="str">
        <f t="shared" si="165"/>
        <v>45_2A_F_6_180_70_HH800_Core</v>
      </c>
      <c r="B10590">
        <v>45</v>
      </c>
      <c r="C10590" t="s">
        <v>176</v>
      </c>
      <c r="D10590" t="s">
        <v>169</v>
      </c>
      <c r="E10590">
        <v>6</v>
      </c>
      <c r="F10590">
        <v>180</v>
      </c>
      <c r="G10590">
        <v>70</v>
      </c>
      <c r="H10590" t="s">
        <v>303</v>
      </c>
      <c r="I10590" t="s">
        <v>170</v>
      </c>
      <c r="J10590">
        <v>37.715600393250227</v>
      </c>
      <c r="L10590" s="47"/>
      <c r="M10590" s="47"/>
    </row>
    <row r="10591" spans="1:13" x14ac:dyDescent="0.4">
      <c r="A10591" t="str">
        <f t="shared" si="165"/>
        <v>61_1M_M_0_90_2_HH800_Core</v>
      </c>
      <c r="B10591">
        <v>61</v>
      </c>
      <c r="C10591" t="s">
        <v>177</v>
      </c>
      <c r="D10591" t="s">
        <v>174</v>
      </c>
      <c r="E10591">
        <v>0</v>
      </c>
      <c r="F10591">
        <v>90</v>
      </c>
      <c r="G10591">
        <v>2</v>
      </c>
      <c r="H10591" t="s">
        <v>303</v>
      </c>
      <c r="I10591" t="s">
        <v>170</v>
      </c>
      <c r="J10591">
        <v>102.6160283547279</v>
      </c>
      <c r="L10591" s="47"/>
      <c r="M10591" s="47"/>
    </row>
    <row r="10592" spans="1:13" x14ac:dyDescent="0.4">
      <c r="A10592" t="str">
        <f t="shared" si="165"/>
        <v>62_1M_M_0_90_2_HH800_Core</v>
      </c>
      <c r="B10592">
        <v>62</v>
      </c>
      <c r="C10592" t="s">
        <v>177</v>
      </c>
      <c r="D10592" t="s">
        <v>174</v>
      </c>
      <c r="E10592">
        <v>0</v>
      </c>
      <c r="F10592">
        <v>90</v>
      </c>
      <c r="G10592">
        <v>2</v>
      </c>
      <c r="H10592" t="s">
        <v>303</v>
      </c>
      <c r="I10592" t="s">
        <v>170</v>
      </c>
      <c r="J10592">
        <v>111.9795900688282</v>
      </c>
      <c r="L10592" s="47"/>
      <c r="M10592" s="47"/>
    </row>
    <row r="10593" spans="1:13" x14ac:dyDescent="0.4">
      <c r="A10593" t="str">
        <f t="shared" si="165"/>
        <v>63_1A_M_0_365_67_HH800_Core</v>
      </c>
      <c r="B10593">
        <v>63</v>
      </c>
      <c r="C10593" t="s">
        <v>178</v>
      </c>
      <c r="D10593" t="s">
        <v>174</v>
      </c>
      <c r="E10593">
        <v>0</v>
      </c>
      <c r="F10593">
        <v>365</v>
      </c>
      <c r="G10593">
        <v>67</v>
      </c>
      <c r="H10593" t="s">
        <v>303</v>
      </c>
      <c r="I10593" t="s">
        <v>170</v>
      </c>
      <c r="J10593">
        <v>182.70864045067643</v>
      </c>
      <c r="L10593" s="47"/>
      <c r="M10593" s="47"/>
    </row>
    <row r="10594" spans="1:13" x14ac:dyDescent="0.4">
      <c r="A10594" t="str">
        <f t="shared" si="165"/>
        <v>34_2M_F_3_90_70_HH800_Core</v>
      </c>
      <c r="B10594">
        <v>34</v>
      </c>
      <c r="C10594" t="s">
        <v>175</v>
      </c>
      <c r="D10594" t="s">
        <v>169</v>
      </c>
      <c r="E10594">
        <v>3</v>
      </c>
      <c r="F10594">
        <v>90</v>
      </c>
      <c r="G10594">
        <v>70</v>
      </c>
      <c r="H10594" t="s">
        <v>303</v>
      </c>
      <c r="I10594" t="s">
        <v>170</v>
      </c>
      <c r="J10594">
        <v>25.975307821448457</v>
      </c>
      <c r="L10594" s="47"/>
      <c r="M10594" s="47"/>
    </row>
    <row r="10595" spans="1:13" x14ac:dyDescent="0.4">
      <c r="A10595" t="str">
        <f t="shared" si="165"/>
        <v>60_1M_M_0_90_2_HH800_Core</v>
      </c>
      <c r="B10595">
        <v>60</v>
      </c>
      <c r="C10595" t="s">
        <v>177</v>
      </c>
      <c r="D10595" t="s">
        <v>174</v>
      </c>
      <c r="E10595">
        <v>0</v>
      </c>
      <c r="F10595">
        <v>90</v>
      </c>
      <c r="G10595">
        <v>2</v>
      </c>
      <c r="H10595" t="s">
        <v>303</v>
      </c>
      <c r="I10595" t="s">
        <v>170</v>
      </c>
      <c r="J10595">
        <v>92.565087655129517</v>
      </c>
      <c r="L10595" s="47"/>
      <c r="M10595" s="47"/>
    </row>
    <row r="10596" spans="1:13" x14ac:dyDescent="0.4">
      <c r="A10596" t="str">
        <f t="shared" si="165"/>
        <v>59_1M_M_0_90_2_HH800_Core</v>
      </c>
      <c r="B10596">
        <v>59</v>
      </c>
      <c r="C10596" t="s">
        <v>177</v>
      </c>
      <c r="D10596" t="s">
        <v>174</v>
      </c>
      <c r="E10596">
        <v>0</v>
      </c>
      <c r="F10596">
        <v>90</v>
      </c>
      <c r="G10596">
        <v>2</v>
      </c>
      <c r="H10596" t="s">
        <v>303</v>
      </c>
      <c r="I10596" t="s">
        <v>170</v>
      </c>
      <c r="J10596">
        <v>84.499271999298315</v>
      </c>
      <c r="L10596" s="47"/>
      <c r="M10596" s="47"/>
    </row>
    <row r="10597" spans="1:13" x14ac:dyDescent="0.4">
      <c r="A10597" t="str">
        <f t="shared" si="165"/>
        <v>63_1M_M_0_90_2_HH800_Core</v>
      </c>
      <c r="B10597">
        <v>63</v>
      </c>
      <c r="C10597" t="s">
        <v>177</v>
      </c>
      <c r="D10597" t="s">
        <v>174</v>
      </c>
      <c r="E10597">
        <v>0</v>
      </c>
      <c r="F10597">
        <v>90</v>
      </c>
      <c r="G10597">
        <v>2</v>
      </c>
      <c r="H10597" t="s">
        <v>303</v>
      </c>
      <c r="I10597" t="s">
        <v>170</v>
      </c>
      <c r="J10597">
        <v>123.90596011570912</v>
      </c>
      <c r="L10597" s="47"/>
      <c r="M10597" s="47"/>
    </row>
    <row r="10598" spans="1:13" x14ac:dyDescent="0.4">
      <c r="A10598" t="str">
        <f t="shared" si="165"/>
        <v>44_2M_M_6_90_70_HH800_Core</v>
      </c>
      <c r="B10598">
        <v>44</v>
      </c>
      <c r="C10598" t="s">
        <v>175</v>
      </c>
      <c r="D10598" t="s">
        <v>174</v>
      </c>
      <c r="E10598">
        <v>6</v>
      </c>
      <c r="F10598">
        <v>90</v>
      </c>
      <c r="G10598">
        <v>70</v>
      </c>
      <c r="H10598" t="s">
        <v>303</v>
      </c>
      <c r="I10598" t="s">
        <v>170</v>
      </c>
      <c r="J10598">
        <v>43.64013294819479</v>
      </c>
      <c r="L10598" s="47"/>
      <c r="M10598" s="47"/>
    </row>
    <row r="10599" spans="1:13" x14ac:dyDescent="0.4">
      <c r="A10599" t="str">
        <f t="shared" si="165"/>
        <v>26_1M_M_0_60_67_HH800_Core</v>
      </c>
      <c r="B10599">
        <v>26</v>
      </c>
      <c r="C10599" t="s">
        <v>177</v>
      </c>
      <c r="D10599" t="s">
        <v>174</v>
      </c>
      <c r="E10599">
        <v>0</v>
      </c>
      <c r="F10599">
        <v>60</v>
      </c>
      <c r="G10599">
        <v>67</v>
      </c>
      <c r="H10599" t="s">
        <v>303</v>
      </c>
      <c r="I10599" t="s">
        <v>170</v>
      </c>
      <c r="J10599">
        <v>145.38171553689747</v>
      </c>
      <c r="L10599" s="47"/>
      <c r="M10599" s="47"/>
    </row>
    <row r="10600" spans="1:13" x14ac:dyDescent="0.4">
      <c r="A10600" t="str">
        <f t="shared" si="165"/>
        <v>43_4M_F_3_90_67_HH800_Core</v>
      </c>
      <c r="B10600">
        <v>43</v>
      </c>
      <c r="C10600" t="s">
        <v>173</v>
      </c>
      <c r="D10600" t="s">
        <v>169</v>
      </c>
      <c r="E10600">
        <v>3</v>
      </c>
      <c r="F10600">
        <v>90</v>
      </c>
      <c r="G10600">
        <v>67</v>
      </c>
      <c r="H10600" t="s">
        <v>303</v>
      </c>
      <c r="I10600" t="s">
        <v>170</v>
      </c>
      <c r="J10600">
        <v>12.183926844912875</v>
      </c>
      <c r="L10600" s="47"/>
      <c r="M10600" s="47"/>
    </row>
    <row r="10601" spans="1:13" x14ac:dyDescent="0.4">
      <c r="A10601" t="str">
        <f t="shared" si="165"/>
        <v>34_4M_M_0_180_65_HH800_Core</v>
      </c>
      <c r="B10601">
        <v>34</v>
      </c>
      <c r="C10601" t="s">
        <v>173</v>
      </c>
      <c r="D10601" t="s">
        <v>174</v>
      </c>
      <c r="E10601">
        <v>0</v>
      </c>
      <c r="F10601">
        <v>180</v>
      </c>
      <c r="G10601">
        <v>65</v>
      </c>
      <c r="H10601" t="s">
        <v>303</v>
      </c>
      <c r="I10601" t="s">
        <v>170</v>
      </c>
      <c r="J10601">
        <v>21.498229556610436</v>
      </c>
      <c r="L10601" s="47"/>
      <c r="M10601" s="47"/>
    </row>
    <row r="10602" spans="1:13" x14ac:dyDescent="0.4">
      <c r="A10602" t="str">
        <f t="shared" si="165"/>
        <v>52_2M_F_3_180_70_HH800_Core</v>
      </c>
      <c r="B10602">
        <v>52</v>
      </c>
      <c r="C10602" t="s">
        <v>175</v>
      </c>
      <c r="D10602" t="s">
        <v>169</v>
      </c>
      <c r="E10602">
        <v>3</v>
      </c>
      <c r="F10602">
        <v>180</v>
      </c>
      <c r="G10602">
        <v>70</v>
      </c>
      <c r="H10602" t="s">
        <v>303</v>
      </c>
      <c r="I10602" t="s">
        <v>170</v>
      </c>
      <c r="J10602">
        <v>21.179774379656337</v>
      </c>
      <c r="L10602" s="47"/>
      <c r="M10602" s="47"/>
    </row>
    <row r="10603" spans="1:13" x14ac:dyDescent="0.4">
      <c r="A10603" t="str">
        <f t="shared" si="165"/>
        <v>56_2M_F_0_180_65_HH800_Core</v>
      </c>
      <c r="B10603">
        <v>56</v>
      </c>
      <c r="C10603" t="s">
        <v>175</v>
      </c>
      <c r="D10603" t="s">
        <v>169</v>
      </c>
      <c r="E10603">
        <v>0</v>
      </c>
      <c r="F10603">
        <v>180</v>
      </c>
      <c r="G10603">
        <v>65</v>
      </c>
      <c r="H10603" t="s">
        <v>303</v>
      </c>
      <c r="I10603" t="s">
        <v>170</v>
      </c>
      <c r="J10603">
        <v>111.61644480790504</v>
      </c>
      <c r="L10603" s="47"/>
      <c r="M10603" s="47"/>
    </row>
    <row r="10604" spans="1:13" x14ac:dyDescent="0.4">
      <c r="A10604" t="str">
        <f t="shared" si="165"/>
        <v>46_2M_M_6_90_70_HH800_Core</v>
      </c>
      <c r="B10604">
        <v>46</v>
      </c>
      <c r="C10604" t="s">
        <v>175</v>
      </c>
      <c r="D10604" t="s">
        <v>174</v>
      </c>
      <c r="E10604">
        <v>6</v>
      </c>
      <c r="F10604">
        <v>90</v>
      </c>
      <c r="G10604">
        <v>70</v>
      </c>
      <c r="H10604" t="s">
        <v>303</v>
      </c>
      <c r="I10604" t="s">
        <v>170</v>
      </c>
      <c r="J10604">
        <v>45.225121755792038</v>
      </c>
      <c r="L10604" s="47"/>
      <c r="M10604" s="47"/>
    </row>
    <row r="10605" spans="1:13" x14ac:dyDescent="0.4">
      <c r="A10605" t="str">
        <f t="shared" si="165"/>
        <v>44_4A_F_0_90_65_HH800_Core</v>
      </c>
      <c r="B10605">
        <v>44</v>
      </c>
      <c r="C10605" t="s">
        <v>168</v>
      </c>
      <c r="D10605" t="s">
        <v>169</v>
      </c>
      <c r="E10605">
        <v>0</v>
      </c>
      <c r="F10605">
        <v>90</v>
      </c>
      <c r="G10605">
        <v>65</v>
      </c>
      <c r="H10605" t="s">
        <v>303</v>
      </c>
      <c r="I10605" t="s">
        <v>170</v>
      </c>
      <c r="J10605">
        <v>62.475053251658444</v>
      </c>
      <c r="L10605" s="47"/>
      <c r="M10605" s="47"/>
    </row>
    <row r="10606" spans="1:13" x14ac:dyDescent="0.4">
      <c r="A10606" t="str">
        <f t="shared" si="165"/>
        <v>37_2A_F_6_90_67_HH800_Core</v>
      </c>
      <c r="B10606">
        <v>37</v>
      </c>
      <c r="C10606" t="s">
        <v>176</v>
      </c>
      <c r="D10606" t="s">
        <v>169</v>
      </c>
      <c r="E10606">
        <v>6</v>
      </c>
      <c r="F10606">
        <v>90</v>
      </c>
      <c r="G10606">
        <v>67</v>
      </c>
      <c r="H10606" t="s">
        <v>303</v>
      </c>
      <c r="I10606" t="s">
        <v>170</v>
      </c>
      <c r="J10606">
        <v>35.463743291473797</v>
      </c>
      <c r="L10606" s="47"/>
      <c r="M10606" s="47"/>
    </row>
    <row r="10607" spans="1:13" x14ac:dyDescent="0.4">
      <c r="A10607" t="str">
        <f t="shared" si="165"/>
        <v>25_1M_F_0_60_67_HH800_Core</v>
      </c>
      <c r="B10607">
        <v>25</v>
      </c>
      <c r="C10607" t="s">
        <v>177</v>
      </c>
      <c r="D10607" t="s">
        <v>169</v>
      </c>
      <c r="E10607">
        <v>0</v>
      </c>
      <c r="F10607">
        <v>60</v>
      </c>
      <c r="G10607">
        <v>67</v>
      </c>
      <c r="H10607" t="s">
        <v>303</v>
      </c>
      <c r="I10607" t="s">
        <v>170</v>
      </c>
      <c r="J10607">
        <v>198.41327684925557</v>
      </c>
      <c r="L10607" s="47"/>
      <c r="M10607" s="47"/>
    </row>
    <row r="10608" spans="1:13" x14ac:dyDescent="0.4">
      <c r="A10608" t="str">
        <f t="shared" si="165"/>
        <v>61_2M_M_0_90_67_HH800_Core</v>
      </c>
      <c r="B10608">
        <v>61</v>
      </c>
      <c r="C10608" t="s">
        <v>175</v>
      </c>
      <c r="D10608" t="s">
        <v>174</v>
      </c>
      <c r="E10608">
        <v>0</v>
      </c>
      <c r="F10608">
        <v>90</v>
      </c>
      <c r="G10608">
        <v>67</v>
      </c>
      <c r="H10608" t="s">
        <v>303</v>
      </c>
      <c r="I10608" t="s">
        <v>170</v>
      </c>
      <c r="J10608">
        <v>145.04765790505689</v>
      </c>
      <c r="L10608" s="47"/>
      <c r="M10608" s="47"/>
    </row>
    <row r="10609" spans="1:13" x14ac:dyDescent="0.4">
      <c r="A10609" t="str">
        <f t="shared" si="165"/>
        <v>61_4A_F_6_90_70_HH800_Core</v>
      </c>
      <c r="B10609">
        <v>61</v>
      </c>
      <c r="C10609" t="s">
        <v>168</v>
      </c>
      <c r="D10609" t="s">
        <v>169</v>
      </c>
      <c r="E10609">
        <v>6</v>
      </c>
      <c r="F10609">
        <v>90</v>
      </c>
      <c r="G10609">
        <v>70</v>
      </c>
      <c r="H10609" t="s">
        <v>303</v>
      </c>
      <c r="I10609" t="s">
        <v>170</v>
      </c>
      <c r="J10609">
        <v>15.097484864447408</v>
      </c>
      <c r="L10609" s="47"/>
      <c r="M10609" s="47"/>
    </row>
    <row r="10610" spans="1:13" x14ac:dyDescent="0.4">
      <c r="A10610" t="str">
        <f t="shared" si="165"/>
        <v>38_4A_M_0_90_67_HH800_Core</v>
      </c>
      <c r="B10610">
        <v>38</v>
      </c>
      <c r="C10610" t="s">
        <v>168</v>
      </c>
      <c r="D10610" t="s">
        <v>174</v>
      </c>
      <c r="E10610">
        <v>0</v>
      </c>
      <c r="F10610">
        <v>90</v>
      </c>
      <c r="G10610">
        <v>67</v>
      </c>
      <c r="H10610" t="s">
        <v>303</v>
      </c>
      <c r="I10610" t="s">
        <v>170</v>
      </c>
      <c r="J10610">
        <v>34.788620021280984</v>
      </c>
      <c r="L10610" s="47"/>
      <c r="M10610" s="47"/>
    </row>
    <row r="10611" spans="1:13" x14ac:dyDescent="0.4">
      <c r="A10611" t="str">
        <f t="shared" si="165"/>
        <v>54_2M_F_0_180_70_HH800_Core</v>
      </c>
      <c r="B10611">
        <v>54</v>
      </c>
      <c r="C10611" t="s">
        <v>175</v>
      </c>
      <c r="D10611" t="s">
        <v>169</v>
      </c>
      <c r="E10611">
        <v>0</v>
      </c>
      <c r="F10611">
        <v>180</v>
      </c>
      <c r="G10611">
        <v>70</v>
      </c>
      <c r="H10611" t="s">
        <v>303</v>
      </c>
      <c r="I10611" t="s">
        <v>170</v>
      </c>
      <c r="J10611">
        <v>169.70479493087794</v>
      </c>
      <c r="L10611" s="47"/>
      <c r="M10611" s="47"/>
    </row>
    <row r="10612" spans="1:13" x14ac:dyDescent="0.4">
      <c r="A10612" t="str">
        <f t="shared" si="165"/>
        <v>54_4M_M_3_90_70_HH800_Core</v>
      </c>
      <c r="B10612">
        <v>54</v>
      </c>
      <c r="C10612" t="s">
        <v>173</v>
      </c>
      <c r="D10612" t="s">
        <v>174</v>
      </c>
      <c r="E10612">
        <v>3</v>
      </c>
      <c r="F10612">
        <v>90</v>
      </c>
      <c r="G10612">
        <v>70</v>
      </c>
      <c r="H10612" t="s">
        <v>303</v>
      </c>
      <c r="I10612" t="s">
        <v>170</v>
      </c>
      <c r="J10612">
        <v>11.883315501731799</v>
      </c>
      <c r="L10612" s="47"/>
      <c r="M10612" s="47"/>
    </row>
    <row r="10613" spans="1:13" x14ac:dyDescent="0.4">
      <c r="A10613" t="str">
        <f t="shared" si="165"/>
        <v>45_4M_M_0_180_67_HH800_Core</v>
      </c>
      <c r="B10613">
        <v>45</v>
      </c>
      <c r="C10613" t="s">
        <v>173</v>
      </c>
      <c r="D10613" t="s">
        <v>174</v>
      </c>
      <c r="E10613">
        <v>0</v>
      </c>
      <c r="F10613">
        <v>180</v>
      </c>
      <c r="G10613">
        <v>67</v>
      </c>
      <c r="H10613" t="s">
        <v>303</v>
      </c>
      <c r="I10613" t="s">
        <v>170</v>
      </c>
      <c r="J10613">
        <v>38.045853759855355</v>
      </c>
      <c r="L10613" s="47"/>
      <c r="M10613" s="47"/>
    </row>
    <row r="10614" spans="1:13" x14ac:dyDescent="0.4">
      <c r="A10614" t="str">
        <f t="shared" si="165"/>
        <v>44_4M_F_0_90_67_HH800_Core</v>
      </c>
      <c r="B10614">
        <v>44</v>
      </c>
      <c r="C10614" t="s">
        <v>173</v>
      </c>
      <c r="D10614" t="s">
        <v>169</v>
      </c>
      <c r="E10614">
        <v>0</v>
      </c>
      <c r="F10614">
        <v>90</v>
      </c>
      <c r="G10614">
        <v>67</v>
      </c>
      <c r="H10614" t="s">
        <v>303</v>
      </c>
      <c r="I10614" t="s">
        <v>170</v>
      </c>
      <c r="J10614">
        <v>78.729749469422941</v>
      </c>
      <c r="L10614" s="47"/>
      <c r="M10614" s="47"/>
    </row>
    <row r="10615" spans="1:13" x14ac:dyDescent="0.4">
      <c r="A10615" t="str">
        <f t="shared" si="165"/>
        <v>52_4A_F_0_90_65_HH800_Core</v>
      </c>
      <c r="B10615">
        <v>52</v>
      </c>
      <c r="C10615" t="s">
        <v>168</v>
      </c>
      <c r="D10615" t="s">
        <v>169</v>
      </c>
      <c r="E10615">
        <v>0</v>
      </c>
      <c r="F10615">
        <v>90</v>
      </c>
      <c r="G10615">
        <v>65</v>
      </c>
      <c r="H10615" t="s">
        <v>303</v>
      </c>
      <c r="I10615" t="s">
        <v>170</v>
      </c>
      <c r="J10615">
        <v>68.193592277962978</v>
      </c>
      <c r="L10615" s="47"/>
      <c r="M10615" s="47"/>
    </row>
    <row r="10616" spans="1:13" x14ac:dyDescent="0.4">
      <c r="A10616" t="str">
        <f t="shared" si="165"/>
        <v>36_4A_F_0_90_65_HH800_Core</v>
      </c>
      <c r="B10616">
        <v>36</v>
      </c>
      <c r="C10616" t="s">
        <v>168</v>
      </c>
      <c r="D10616" t="s">
        <v>169</v>
      </c>
      <c r="E10616">
        <v>0</v>
      </c>
      <c r="F10616">
        <v>90</v>
      </c>
      <c r="G10616">
        <v>65</v>
      </c>
      <c r="H10616" t="s">
        <v>303</v>
      </c>
      <c r="I10616" t="s">
        <v>170</v>
      </c>
      <c r="J10616">
        <v>53.480440001140131</v>
      </c>
      <c r="L10616" s="47"/>
      <c r="M10616" s="47"/>
    </row>
    <row r="10617" spans="1:13" x14ac:dyDescent="0.4">
      <c r="A10617" t="str">
        <f t="shared" si="165"/>
        <v>47_4M_F_6_90_65_HH800_Core</v>
      </c>
      <c r="B10617">
        <v>47</v>
      </c>
      <c r="C10617" t="s">
        <v>173</v>
      </c>
      <c r="D10617" t="s">
        <v>169</v>
      </c>
      <c r="E10617">
        <v>6</v>
      </c>
      <c r="F10617">
        <v>90</v>
      </c>
      <c r="G10617">
        <v>65</v>
      </c>
      <c r="H10617" t="s">
        <v>303</v>
      </c>
      <c r="I10617" t="s">
        <v>170</v>
      </c>
      <c r="J10617">
        <v>16.998398100461078</v>
      </c>
      <c r="L10617" s="47"/>
      <c r="M10617" s="47"/>
    </row>
    <row r="10618" spans="1:13" x14ac:dyDescent="0.4">
      <c r="A10618" t="str">
        <f t="shared" si="165"/>
        <v>34_4M_F_0_90_67_HH800_Core</v>
      </c>
      <c r="B10618">
        <v>34</v>
      </c>
      <c r="C10618" t="s">
        <v>173</v>
      </c>
      <c r="D10618" t="s">
        <v>169</v>
      </c>
      <c r="E10618">
        <v>0</v>
      </c>
      <c r="F10618">
        <v>90</v>
      </c>
      <c r="G10618">
        <v>67</v>
      </c>
      <c r="H10618" t="s">
        <v>303</v>
      </c>
      <c r="I10618" t="s">
        <v>170</v>
      </c>
      <c r="J10618">
        <v>57.613218101869549</v>
      </c>
      <c r="L10618" s="47"/>
      <c r="M10618" s="47"/>
    </row>
    <row r="10619" spans="1:13" x14ac:dyDescent="0.4">
      <c r="A10619" t="str">
        <f t="shared" si="165"/>
        <v>58_2M_M_6_90_67_HH800_Core</v>
      </c>
      <c r="B10619">
        <v>58</v>
      </c>
      <c r="C10619" t="s">
        <v>175</v>
      </c>
      <c r="D10619" t="s">
        <v>174</v>
      </c>
      <c r="E10619">
        <v>6</v>
      </c>
      <c r="F10619">
        <v>90</v>
      </c>
      <c r="G10619">
        <v>67</v>
      </c>
      <c r="H10619" t="s">
        <v>303</v>
      </c>
      <c r="I10619" t="s">
        <v>170</v>
      </c>
      <c r="J10619">
        <v>16.981751075907873</v>
      </c>
      <c r="L10619" s="47"/>
      <c r="M10619" s="47"/>
    </row>
    <row r="10620" spans="1:13" x14ac:dyDescent="0.4">
      <c r="A10620" t="str">
        <f t="shared" si="165"/>
        <v>44_2A_F_6_180_70_HH800_Core</v>
      </c>
      <c r="B10620">
        <v>44</v>
      </c>
      <c r="C10620" t="s">
        <v>176</v>
      </c>
      <c r="D10620" t="s">
        <v>169</v>
      </c>
      <c r="E10620">
        <v>6</v>
      </c>
      <c r="F10620">
        <v>180</v>
      </c>
      <c r="G10620">
        <v>70</v>
      </c>
      <c r="H10620" t="s">
        <v>303</v>
      </c>
      <c r="I10620" t="s">
        <v>170</v>
      </c>
      <c r="J10620">
        <v>37.828871275700841</v>
      </c>
      <c r="L10620" s="47"/>
      <c r="M10620" s="47"/>
    </row>
    <row r="10621" spans="1:13" x14ac:dyDescent="0.4">
      <c r="A10621" t="str">
        <f t="shared" si="165"/>
        <v>56_4A_F_3_90_70_HH800_Core</v>
      </c>
      <c r="B10621">
        <v>56</v>
      </c>
      <c r="C10621" t="s">
        <v>168</v>
      </c>
      <c r="D10621" t="s">
        <v>169</v>
      </c>
      <c r="E10621">
        <v>3</v>
      </c>
      <c r="F10621">
        <v>90</v>
      </c>
      <c r="G10621">
        <v>70</v>
      </c>
      <c r="H10621" t="s">
        <v>303</v>
      </c>
      <c r="I10621" t="s">
        <v>170</v>
      </c>
      <c r="J10621">
        <v>11.391006069512027</v>
      </c>
      <c r="L10621" s="47"/>
      <c r="M10621" s="47"/>
    </row>
    <row r="10622" spans="1:13" x14ac:dyDescent="0.4">
      <c r="A10622" t="str">
        <f t="shared" si="165"/>
        <v>28_4A_F_3_90_65_HH800_Core</v>
      </c>
      <c r="B10622">
        <v>28</v>
      </c>
      <c r="C10622" t="s">
        <v>168</v>
      </c>
      <c r="D10622" t="s">
        <v>169</v>
      </c>
      <c r="E10622">
        <v>3</v>
      </c>
      <c r="F10622">
        <v>90</v>
      </c>
      <c r="G10622">
        <v>65</v>
      </c>
      <c r="H10622" t="s">
        <v>303</v>
      </c>
      <c r="I10622" t="s">
        <v>170</v>
      </c>
      <c r="J10622">
        <v>9.1606378989815163</v>
      </c>
      <c r="L10622" s="47"/>
      <c r="M10622" s="47"/>
    </row>
    <row r="10623" spans="1:13" x14ac:dyDescent="0.4">
      <c r="A10623" t="str">
        <f t="shared" si="165"/>
        <v>32_1M_F_0_60_67_HH800_Core</v>
      </c>
      <c r="B10623">
        <v>32</v>
      </c>
      <c r="C10623" t="s">
        <v>177</v>
      </c>
      <c r="D10623" t="s">
        <v>169</v>
      </c>
      <c r="E10623">
        <v>0</v>
      </c>
      <c r="F10623">
        <v>60</v>
      </c>
      <c r="G10623">
        <v>67</v>
      </c>
      <c r="H10623" t="s">
        <v>303</v>
      </c>
      <c r="I10623" t="s">
        <v>170</v>
      </c>
      <c r="J10623">
        <v>240.24715575824848</v>
      </c>
      <c r="L10623" s="47"/>
      <c r="M10623" s="47"/>
    </row>
    <row r="10624" spans="1:13" x14ac:dyDescent="0.4">
      <c r="A10624" t="str">
        <f t="shared" si="165"/>
        <v>36_2A_F_6_90_67_HH800_Core</v>
      </c>
      <c r="B10624">
        <v>36</v>
      </c>
      <c r="C10624" t="s">
        <v>176</v>
      </c>
      <c r="D10624" t="s">
        <v>169</v>
      </c>
      <c r="E10624">
        <v>6</v>
      </c>
      <c r="F10624">
        <v>90</v>
      </c>
      <c r="G10624">
        <v>67</v>
      </c>
      <c r="H10624" t="s">
        <v>303</v>
      </c>
      <c r="I10624" t="s">
        <v>170</v>
      </c>
      <c r="J10624">
        <v>36.209231692578911</v>
      </c>
      <c r="L10624" s="47"/>
      <c r="M10624" s="47"/>
    </row>
    <row r="10625" spans="1:13" x14ac:dyDescent="0.4">
      <c r="A10625" t="str">
        <f t="shared" si="165"/>
        <v>50_2M_F_6_180_70_HH800_Core</v>
      </c>
      <c r="B10625">
        <v>50</v>
      </c>
      <c r="C10625" t="s">
        <v>175</v>
      </c>
      <c r="D10625" t="s">
        <v>169</v>
      </c>
      <c r="E10625">
        <v>6</v>
      </c>
      <c r="F10625">
        <v>180</v>
      </c>
      <c r="G10625">
        <v>70</v>
      </c>
      <c r="H10625" t="s">
        <v>303</v>
      </c>
      <c r="I10625" t="s">
        <v>170</v>
      </c>
      <c r="J10625">
        <v>41.768491598545033</v>
      </c>
      <c r="L10625" s="47"/>
      <c r="M10625" s="47"/>
    </row>
    <row r="10626" spans="1:13" x14ac:dyDescent="0.4">
      <c r="A10626" t="str">
        <f t="shared" si="165"/>
        <v>62_1A_M_0_365_67_HH800_Core</v>
      </c>
      <c r="B10626">
        <v>62</v>
      </c>
      <c r="C10626" t="s">
        <v>178</v>
      </c>
      <c r="D10626" t="s">
        <v>174</v>
      </c>
      <c r="E10626">
        <v>0</v>
      </c>
      <c r="F10626">
        <v>365</v>
      </c>
      <c r="G10626">
        <v>67</v>
      </c>
      <c r="H10626" t="s">
        <v>303</v>
      </c>
      <c r="I10626" t="s">
        <v>170</v>
      </c>
      <c r="J10626">
        <v>181.8422125378583</v>
      </c>
      <c r="L10626" s="47"/>
      <c r="M10626" s="47"/>
    </row>
    <row r="10627" spans="1:13" x14ac:dyDescent="0.4">
      <c r="A10627" t="str">
        <f t="shared" ref="A10627:A10690" si="166">B10627&amp;"_"&amp;C10627&amp;"_"&amp;D10627&amp;"_"&amp;E10627&amp;"_"&amp;F10627&amp;"_"&amp;G10627&amp;"_"&amp;H10627&amp;"_"&amp;I10627</f>
        <v>42_4M_M_0_180_65_HH800_Core</v>
      </c>
      <c r="B10627">
        <v>42</v>
      </c>
      <c r="C10627" t="s">
        <v>173</v>
      </c>
      <c r="D10627" t="s">
        <v>174</v>
      </c>
      <c r="E10627">
        <v>0</v>
      </c>
      <c r="F10627">
        <v>180</v>
      </c>
      <c r="G10627">
        <v>65</v>
      </c>
      <c r="H10627" t="s">
        <v>303</v>
      </c>
      <c r="I10627" t="s">
        <v>170</v>
      </c>
      <c r="J10627">
        <v>29.815584194082717</v>
      </c>
      <c r="L10627" s="47"/>
      <c r="M10627" s="47"/>
    </row>
    <row r="10628" spans="1:13" x14ac:dyDescent="0.4">
      <c r="A10628" t="str">
        <f t="shared" si="166"/>
        <v>52_2M_F_6_180_70_HH800_Core</v>
      </c>
      <c r="B10628">
        <v>52</v>
      </c>
      <c r="C10628" t="s">
        <v>175</v>
      </c>
      <c r="D10628" t="s">
        <v>169</v>
      </c>
      <c r="E10628">
        <v>6</v>
      </c>
      <c r="F10628">
        <v>180</v>
      </c>
      <c r="G10628">
        <v>70</v>
      </c>
      <c r="H10628" t="s">
        <v>303</v>
      </c>
      <c r="I10628" t="s">
        <v>170</v>
      </c>
      <c r="J10628">
        <v>40.332134481540088</v>
      </c>
      <c r="L10628" s="47"/>
      <c r="M10628" s="47"/>
    </row>
    <row r="10629" spans="1:13" x14ac:dyDescent="0.4">
      <c r="A10629" t="str">
        <f t="shared" si="166"/>
        <v>35_2A_F_6_90_67_HH800_Core</v>
      </c>
      <c r="B10629">
        <v>35</v>
      </c>
      <c r="C10629" t="s">
        <v>176</v>
      </c>
      <c r="D10629" t="s">
        <v>169</v>
      </c>
      <c r="E10629">
        <v>6</v>
      </c>
      <c r="F10629">
        <v>90</v>
      </c>
      <c r="G10629">
        <v>67</v>
      </c>
      <c r="H10629" t="s">
        <v>303</v>
      </c>
      <c r="I10629" t="s">
        <v>170</v>
      </c>
      <c r="J10629">
        <v>36.808609357281249</v>
      </c>
      <c r="L10629" s="47"/>
      <c r="M10629" s="47"/>
    </row>
    <row r="10630" spans="1:13" x14ac:dyDescent="0.4">
      <c r="A10630" t="str">
        <f t="shared" si="166"/>
        <v>59_2A_F_3_90_70_HH800_Core</v>
      </c>
      <c r="B10630">
        <v>59</v>
      </c>
      <c r="C10630" t="s">
        <v>176</v>
      </c>
      <c r="D10630" t="s">
        <v>169</v>
      </c>
      <c r="E10630">
        <v>3</v>
      </c>
      <c r="F10630">
        <v>90</v>
      </c>
      <c r="G10630">
        <v>70</v>
      </c>
      <c r="H10630" t="s">
        <v>303</v>
      </c>
      <c r="I10630" t="s">
        <v>170</v>
      </c>
      <c r="J10630">
        <v>16.121084309408488</v>
      </c>
      <c r="L10630" s="47"/>
      <c r="M10630" s="47"/>
    </row>
    <row r="10631" spans="1:13" x14ac:dyDescent="0.4">
      <c r="A10631" t="str">
        <f t="shared" si="166"/>
        <v>64_2A_F_3_365_65_HH800_Core</v>
      </c>
      <c r="B10631">
        <v>64</v>
      </c>
      <c r="C10631" t="s">
        <v>176</v>
      </c>
      <c r="D10631" t="s">
        <v>169</v>
      </c>
      <c r="E10631">
        <v>3</v>
      </c>
      <c r="F10631">
        <v>365</v>
      </c>
      <c r="G10631">
        <v>65</v>
      </c>
      <c r="H10631" t="s">
        <v>303</v>
      </c>
      <c r="I10631" t="s">
        <v>170</v>
      </c>
      <c r="J10631">
        <v>4.8096137172510378</v>
      </c>
      <c r="L10631" s="47"/>
      <c r="M10631" s="47"/>
    </row>
    <row r="10632" spans="1:13" x14ac:dyDescent="0.4">
      <c r="A10632" t="str">
        <f t="shared" si="166"/>
        <v>46_2A_F_6_180_70_HH800_Core</v>
      </c>
      <c r="B10632">
        <v>46</v>
      </c>
      <c r="C10632" t="s">
        <v>176</v>
      </c>
      <c r="D10632" t="s">
        <v>169</v>
      </c>
      <c r="E10632">
        <v>6</v>
      </c>
      <c r="F10632">
        <v>180</v>
      </c>
      <c r="G10632">
        <v>70</v>
      </c>
      <c r="H10632" t="s">
        <v>303</v>
      </c>
      <c r="I10632" t="s">
        <v>170</v>
      </c>
      <c r="J10632">
        <v>37.662218021390999</v>
      </c>
      <c r="L10632" s="47"/>
      <c r="M10632" s="47"/>
    </row>
    <row r="10633" spans="1:13" x14ac:dyDescent="0.4">
      <c r="A10633" t="str">
        <f t="shared" si="166"/>
        <v>58_2M_F_6_180_67_HH800_Core</v>
      </c>
      <c r="B10633">
        <v>58</v>
      </c>
      <c r="C10633" t="s">
        <v>175</v>
      </c>
      <c r="D10633" t="s">
        <v>169</v>
      </c>
      <c r="E10633">
        <v>6</v>
      </c>
      <c r="F10633">
        <v>180</v>
      </c>
      <c r="G10633">
        <v>67</v>
      </c>
      <c r="H10633" t="s">
        <v>303</v>
      </c>
      <c r="I10633" t="s">
        <v>170</v>
      </c>
      <c r="J10633">
        <v>15.065523235046811</v>
      </c>
      <c r="L10633" s="47"/>
      <c r="M10633" s="47"/>
    </row>
    <row r="10634" spans="1:13" x14ac:dyDescent="0.4">
      <c r="A10634" t="str">
        <f t="shared" si="166"/>
        <v>50_2M_F_3_180_70_HH800_Core</v>
      </c>
      <c r="B10634">
        <v>50</v>
      </c>
      <c r="C10634" t="s">
        <v>175</v>
      </c>
      <c r="D10634" t="s">
        <v>169</v>
      </c>
      <c r="E10634">
        <v>3</v>
      </c>
      <c r="F10634">
        <v>180</v>
      </c>
      <c r="G10634">
        <v>70</v>
      </c>
      <c r="H10634" t="s">
        <v>303</v>
      </c>
      <c r="I10634" t="s">
        <v>170</v>
      </c>
      <c r="J10634">
        <v>21.920585081518549</v>
      </c>
      <c r="L10634" s="47"/>
      <c r="M10634" s="47"/>
    </row>
    <row r="10635" spans="1:13" x14ac:dyDescent="0.4">
      <c r="A10635" t="str">
        <f t="shared" si="166"/>
        <v>48_4A_F_0_90_65_HH800_Core</v>
      </c>
      <c r="B10635">
        <v>48</v>
      </c>
      <c r="C10635" t="s">
        <v>168</v>
      </c>
      <c r="D10635" t="s">
        <v>169</v>
      </c>
      <c r="E10635">
        <v>0</v>
      </c>
      <c r="F10635">
        <v>90</v>
      </c>
      <c r="G10635">
        <v>65</v>
      </c>
      <c r="H10635" t="s">
        <v>303</v>
      </c>
      <c r="I10635" t="s">
        <v>170</v>
      </c>
      <c r="J10635">
        <v>65.88784808703015</v>
      </c>
      <c r="L10635" s="47"/>
      <c r="M10635" s="47"/>
    </row>
    <row r="10636" spans="1:13" x14ac:dyDescent="0.4">
      <c r="A10636" t="str">
        <f t="shared" si="166"/>
        <v>51_1A_M_0_60_67_HH800_Core</v>
      </c>
      <c r="B10636">
        <v>51</v>
      </c>
      <c r="C10636" t="s">
        <v>178</v>
      </c>
      <c r="D10636" t="s">
        <v>174</v>
      </c>
      <c r="E10636">
        <v>0</v>
      </c>
      <c r="F10636">
        <v>60</v>
      </c>
      <c r="G10636">
        <v>67</v>
      </c>
      <c r="H10636" t="s">
        <v>303</v>
      </c>
      <c r="I10636" t="s">
        <v>170</v>
      </c>
      <c r="J10636">
        <v>231.11851401649767</v>
      </c>
      <c r="L10636" s="47"/>
      <c r="M10636" s="47"/>
    </row>
    <row r="10637" spans="1:13" x14ac:dyDescent="0.4">
      <c r="A10637" t="str">
        <f t="shared" si="166"/>
        <v>58_1M_M_0_60_65_HH800_Core</v>
      </c>
      <c r="B10637">
        <v>58</v>
      </c>
      <c r="C10637" t="s">
        <v>177</v>
      </c>
      <c r="D10637" t="s">
        <v>174</v>
      </c>
      <c r="E10637">
        <v>0</v>
      </c>
      <c r="F10637">
        <v>60</v>
      </c>
      <c r="G10637">
        <v>65</v>
      </c>
      <c r="H10637" t="s">
        <v>303</v>
      </c>
      <c r="I10637" t="s">
        <v>170</v>
      </c>
      <c r="J10637">
        <v>262.37976109793283</v>
      </c>
      <c r="L10637" s="47"/>
      <c r="M10637" s="47"/>
    </row>
    <row r="10638" spans="1:13" x14ac:dyDescent="0.4">
      <c r="A10638" t="str">
        <f t="shared" si="166"/>
        <v>52_2A_F_6_90_65_HH800_Core</v>
      </c>
      <c r="B10638">
        <v>52</v>
      </c>
      <c r="C10638" t="s">
        <v>176</v>
      </c>
      <c r="D10638" t="s">
        <v>169</v>
      </c>
      <c r="E10638">
        <v>6</v>
      </c>
      <c r="F10638">
        <v>90</v>
      </c>
      <c r="G10638">
        <v>65</v>
      </c>
      <c r="H10638" t="s">
        <v>303</v>
      </c>
      <c r="I10638" t="s">
        <v>170</v>
      </c>
      <c r="J10638">
        <v>16.127303025952635</v>
      </c>
      <c r="L10638" s="47"/>
      <c r="M10638" s="47"/>
    </row>
    <row r="10639" spans="1:13" x14ac:dyDescent="0.4">
      <c r="A10639" t="str">
        <f t="shared" si="166"/>
        <v>56_1A_M_0_60_67_HH800_Core</v>
      </c>
      <c r="B10639">
        <v>56</v>
      </c>
      <c r="C10639" t="s">
        <v>178</v>
      </c>
      <c r="D10639" t="s">
        <v>174</v>
      </c>
      <c r="E10639">
        <v>0</v>
      </c>
      <c r="F10639">
        <v>60</v>
      </c>
      <c r="G10639">
        <v>67</v>
      </c>
      <c r="H10639" t="s">
        <v>303</v>
      </c>
      <c r="I10639" t="s">
        <v>170</v>
      </c>
      <c r="J10639">
        <v>251.30919353339826</v>
      </c>
      <c r="L10639" s="47"/>
      <c r="M10639" s="47"/>
    </row>
    <row r="10640" spans="1:13" x14ac:dyDescent="0.4">
      <c r="A10640" t="str">
        <f t="shared" si="166"/>
        <v>51_1M_F_0_90_5_HH800_Core</v>
      </c>
      <c r="B10640">
        <v>51</v>
      </c>
      <c r="C10640" t="s">
        <v>177</v>
      </c>
      <c r="D10640" t="s">
        <v>169</v>
      </c>
      <c r="E10640">
        <v>0</v>
      </c>
      <c r="F10640">
        <v>90</v>
      </c>
      <c r="G10640">
        <v>5</v>
      </c>
      <c r="H10640" t="s">
        <v>303</v>
      </c>
      <c r="I10640" t="s">
        <v>170</v>
      </c>
      <c r="J10640">
        <v>141.21650029449677</v>
      </c>
      <c r="L10640" s="47"/>
      <c r="M10640" s="47"/>
    </row>
    <row r="10641" spans="1:13" x14ac:dyDescent="0.4">
      <c r="A10641" t="str">
        <f t="shared" si="166"/>
        <v>64_4A_F_0_90_65_HH800_Core</v>
      </c>
      <c r="B10641">
        <v>64</v>
      </c>
      <c r="C10641" t="s">
        <v>168</v>
      </c>
      <c r="D10641" t="s">
        <v>169</v>
      </c>
      <c r="E10641">
        <v>0</v>
      </c>
      <c r="F10641">
        <v>90</v>
      </c>
      <c r="G10641">
        <v>65</v>
      </c>
      <c r="H10641" t="s">
        <v>303</v>
      </c>
      <c r="I10641" t="s">
        <v>170</v>
      </c>
      <c r="J10641">
        <v>73.099839771914446</v>
      </c>
      <c r="L10641" s="47"/>
      <c r="M10641" s="47"/>
    </row>
    <row r="10642" spans="1:13" x14ac:dyDescent="0.4">
      <c r="A10642" t="str">
        <f t="shared" si="166"/>
        <v>64_1M_F_0_365_5_HH800_Core</v>
      </c>
      <c r="B10642">
        <v>64</v>
      </c>
      <c r="C10642" t="s">
        <v>177</v>
      </c>
      <c r="D10642" t="s">
        <v>169</v>
      </c>
      <c r="E10642">
        <v>0</v>
      </c>
      <c r="F10642">
        <v>365</v>
      </c>
      <c r="G10642">
        <v>5</v>
      </c>
      <c r="H10642" t="s">
        <v>303</v>
      </c>
      <c r="I10642" t="s">
        <v>170</v>
      </c>
      <c r="J10642">
        <v>142.08890154267092</v>
      </c>
      <c r="L10642" s="47"/>
      <c r="M10642" s="47"/>
    </row>
    <row r="10643" spans="1:13" x14ac:dyDescent="0.4">
      <c r="A10643" t="str">
        <f t="shared" si="166"/>
        <v>25_1A_M_0_180_2_HH800_Core</v>
      </c>
      <c r="B10643">
        <v>25</v>
      </c>
      <c r="C10643" t="s">
        <v>178</v>
      </c>
      <c r="D10643" t="s">
        <v>174</v>
      </c>
      <c r="E10643">
        <v>0</v>
      </c>
      <c r="F10643">
        <v>180</v>
      </c>
      <c r="G10643">
        <v>2</v>
      </c>
      <c r="H10643" t="s">
        <v>303</v>
      </c>
      <c r="I10643" t="s">
        <v>170</v>
      </c>
      <c r="J10643">
        <v>24.339975682632961</v>
      </c>
      <c r="L10643" s="47"/>
      <c r="M10643" s="47"/>
    </row>
    <row r="10644" spans="1:13" x14ac:dyDescent="0.4">
      <c r="A10644" t="str">
        <f t="shared" si="166"/>
        <v>61_4M_F_0_90_70_HH800_Core</v>
      </c>
      <c r="B10644">
        <v>61</v>
      </c>
      <c r="C10644" t="s">
        <v>173</v>
      </c>
      <c r="D10644" t="s">
        <v>169</v>
      </c>
      <c r="E10644">
        <v>0</v>
      </c>
      <c r="F10644">
        <v>90</v>
      </c>
      <c r="G10644">
        <v>70</v>
      </c>
      <c r="H10644" t="s">
        <v>303</v>
      </c>
      <c r="I10644" t="s">
        <v>170</v>
      </c>
      <c r="J10644">
        <v>143.4410453482123</v>
      </c>
      <c r="L10644" s="47"/>
      <c r="M10644" s="47"/>
    </row>
    <row r="10645" spans="1:13" x14ac:dyDescent="0.4">
      <c r="A10645" t="str">
        <f t="shared" si="166"/>
        <v>46_2A_F_0_180_70_HH800_Core</v>
      </c>
      <c r="B10645">
        <v>46</v>
      </c>
      <c r="C10645" t="s">
        <v>176</v>
      </c>
      <c r="D10645" t="s">
        <v>169</v>
      </c>
      <c r="E10645">
        <v>0</v>
      </c>
      <c r="F10645">
        <v>180</v>
      </c>
      <c r="G10645">
        <v>70</v>
      </c>
      <c r="H10645" t="s">
        <v>303</v>
      </c>
      <c r="I10645" t="s">
        <v>170</v>
      </c>
      <c r="J10645">
        <v>100.69235361195261</v>
      </c>
      <c r="L10645" s="47"/>
      <c r="M10645" s="47"/>
    </row>
    <row r="10646" spans="1:13" x14ac:dyDescent="0.4">
      <c r="A10646" t="str">
        <f t="shared" si="166"/>
        <v>63_1M_F_0_365_5_HH800_Core</v>
      </c>
      <c r="B10646">
        <v>63</v>
      </c>
      <c r="C10646" t="s">
        <v>177</v>
      </c>
      <c r="D10646" t="s">
        <v>169</v>
      </c>
      <c r="E10646">
        <v>0</v>
      </c>
      <c r="F10646">
        <v>365</v>
      </c>
      <c r="G10646">
        <v>5</v>
      </c>
      <c r="H10646" t="s">
        <v>303</v>
      </c>
      <c r="I10646" t="s">
        <v>170</v>
      </c>
      <c r="J10646">
        <v>141.27799228748782</v>
      </c>
      <c r="L10646" s="47"/>
      <c r="M10646" s="47"/>
    </row>
    <row r="10647" spans="1:13" x14ac:dyDescent="0.4">
      <c r="A10647" t="str">
        <f t="shared" si="166"/>
        <v>45_2M_M_6_90_70_HH800_Core</v>
      </c>
      <c r="B10647">
        <v>45</v>
      </c>
      <c r="C10647" t="s">
        <v>175</v>
      </c>
      <c r="D10647" t="s">
        <v>174</v>
      </c>
      <c r="E10647">
        <v>6</v>
      </c>
      <c r="F10647">
        <v>90</v>
      </c>
      <c r="G10647">
        <v>70</v>
      </c>
      <c r="H10647" t="s">
        <v>303</v>
      </c>
      <c r="I10647" t="s">
        <v>170</v>
      </c>
      <c r="J10647">
        <v>44.531608219544324</v>
      </c>
      <c r="L10647" s="47"/>
      <c r="M10647" s="47"/>
    </row>
    <row r="10648" spans="1:13" x14ac:dyDescent="0.4">
      <c r="A10648" t="str">
        <f t="shared" si="166"/>
        <v>37_2M_M_6_90_70_HH800_Core</v>
      </c>
      <c r="B10648">
        <v>37</v>
      </c>
      <c r="C10648" t="s">
        <v>175</v>
      </c>
      <c r="D10648" t="s">
        <v>174</v>
      </c>
      <c r="E10648">
        <v>6</v>
      </c>
      <c r="F10648">
        <v>90</v>
      </c>
      <c r="G10648">
        <v>70</v>
      </c>
      <c r="H10648" t="s">
        <v>303</v>
      </c>
      <c r="I10648" t="s">
        <v>170</v>
      </c>
      <c r="J10648">
        <v>38.022271132855217</v>
      </c>
      <c r="L10648" s="47"/>
      <c r="M10648" s="47"/>
    </row>
    <row r="10649" spans="1:13" x14ac:dyDescent="0.4">
      <c r="A10649" t="str">
        <f t="shared" si="166"/>
        <v>52_4M_M_3_90_65_HH800_Core</v>
      </c>
      <c r="B10649">
        <v>52</v>
      </c>
      <c r="C10649" t="s">
        <v>173</v>
      </c>
      <c r="D10649" t="s">
        <v>174</v>
      </c>
      <c r="E10649">
        <v>3</v>
      </c>
      <c r="F10649">
        <v>90</v>
      </c>
      <c r="G10649">
        <v>65</v>
      </c>
      <c r="H10649" t="s">
        <v>303</v>
      </c>
      <c r="I10649" t="s">
        <v>170</v>
      </c>
      <c r="J10649">
        <v>6.289826258835661</v>
      </c>
      <c r="L10649" s="47"/>
      <c r="M10649" s="47"/>
    </row>
    <row r="10650" spans="1:13" x14ac:dyDescent="0.4">
      <c r="A10650" t="str">
        <f t="shared" si="166"/>
        <v>52_1A_M_0_60_67_HH800_Core</v>
      </c>
      <c r="B10650">
        <v>52</v>
      </c>
      <c r="C10650" t="s">
        <v>178</v>
      </c>
      <c r="D10650" t="s">
        <v>174</v>
      </c>
      <c r="E10650">
        <v>0</v>
      </c>
      <c r="F10650">
        <v>60</v>
      </c>
      <c r="G10650">
        <v>67</v>
      </c>
      <c r="H10650" t="s">
        <v>303</v>
      </c>
      <c r="I10650" t="s">
        <v>170</v>
      </c>
      <c r="J10650">
        <v>235.8585931383848</v>
      </c>
      <c r="L10650" s="47"/>
      <c r="M10650" s="47"/>
    </row>
    <row r="10651" spans="1:13" x14ac:dyDescent="0.4">
      <c r="A10651" t="str">
        <f t="shared" si="166"/>
        <v>53_4M_M_0_90_67_HH800_Core</v>
      </c>
      <c r="B10651">
        <v>53</v>
      </c>
      <c r="C10651" t="s">
        <v>173</v>
      </c>
      <c r="D10651" t="s">
        <v>174</v>
      </c>
      <c r="E10651">
        <v>0</v>
      </c>
      <c r="F10651">
        <v>90</v>
      </c>
      <c r="G10651">
        <v>67</v>
      </c>
      <c r="H10651" t="s">
        <v>303</v>
      </c>
      <c r="I10651" t="s">
        <v>170</v>
      </c>
      <c r="J10651">
        <v>68.159740648359787</v>
      </c>
      <c r="L10651" s="47"/>
      <c r="M10651" s="47"/>
    </row>
    <row r="10652" spans="1:13" x14ac:dyDescent="0.4">
      <c r="A10652" t="str">
        <f t="shared" si="166"/>
        <v>62_1M_F_0_365_5_HH800_Core</v>
      </c>
      <c r="B10652">
        <v>62</v>
      </c>
      <c r="C10652" t="s">
        <v>177</v>
      </c>
      <c r="D10652" t="s">
        <v>169</v>
      </c>
      <c r="E10652">
        <v>0</v>
      </c>
      <c r="F10652">
        <v>365</v>
      </c>
      <c r="G10652">
        <v>5</v>
      </c>
      <c r="H10652" t="s">
        <v>303</v>
      </c>
      <c r="I10652" t="s">
        <v>170</v>
      </c>
      <c r="J10652">
        <v>140.94613154739608</v>
      </c>
      <c r="L10652" s="47"/>
      <c r="M10652" s="47"/>
    </row>
    <row r="10653" spans="1:13" x14ac:dyDescent="0.4">
      <c r="A10653" t="str">
        <f t="shared" si="166"/>
        <v>64_4M_F_3_365_70_HH800_Core</v>
      </c>
      <c r="B10653">
        <v>64</v>
      </c>
      <c r="C10653" t="s">
        <v>173</v>
      </c>
      <c r="D10653" t="s">
        <v>169</v>
      </c>
      <c r="E10653">
        <v>3</v>
      </c>
      <c r="F10653">
        <v>365</v>
      </c>
      <c r="G10653">
        <v>70</v>
      </c>
      <c r="H10653" t="s">
        <v>303</v>
      </c>
      <c r="I10653" t="s">
        <v>170</v>
      </c>
      <c r="J10653">
        <v>6.7803815224228883</v>
      </c>
      <c r="L10653" s="47"/>
      <c r="M10653" s="47"/>
    </row>
    <row r="10654" spans="1:13" x14ac:dyDescent="0.4">
      <c r="A10654" t="str">
        <f t="shared" si="166"/>
        <v>57_4A_F_3_90_70_HH800_Core</v>
      </c>
      <c r="B10654">
        <v>57</v>
      </c>
      <c r="C10654" t="s">
        <v>168</v>
      </c>
      <c r="D10654" t="s">
        <v>169</v>
      </c>
      <c r="E10654">
        <v>3</v>
      </c>
      <c r="F10654">
        <v>90</v>
      </c>
      <c r="G10654">
        <v>70</v>
      </c>
      <c r="H10654" t="s">
        <v>303</v>
      </c>
      <c r="I10654" t="s">
        <v>170</v>
      </c>
      <c r="J10654">
        <v>10.519367451508634</v>
      </c>
      <c r="L10654" s="47"/>
      <c r="M10654" s="47"/>
    </row>
    <row r="10655" spans="1:13" x14ac:dyDescent="0.4">
      <c r="A10655" t="str">
        <f t="shared" si="166"/>
        <v>54_4A_F_3_90_67_HH800_Core</v>
      </c>
      <c r="B10655">
        <v>54</v>
      </c>
      <c r="C10655" t="s">
        <v>168</v>
      </c>
      <c r="D10655" t="s">
        <v>169</v>
      </c>
      <c r="E10655">
        <v>3</v>
      </c>
      <c r="F10655">
        <v>90</v>
      </c>
      <c r="G10655">
        <v>67</v>
      </c>
      <c r="H10655" t="s">
        <v>303</v>
      </c>
      <c r="I10655" t="s">
        <v>170</v>
      </c>
      <c r="J10655">
        <v>8.0787833434887819</v>
      </c>
      <c r="L10655" s="47"/>
      <c r="M10655" s="47"/>
    </row>
    <row r="10656" spans="1:13" x14ac:dyDescent="0.4">
      <c r="A10656" t="str">
        <f t="shared" si="166"/>
        <v>63_4M_M_0_60_67_HH800_Core</v>
      </c>
      <c r="B10656">
        <v>63</v>
      </c>
      <c r="C10656" t="s">
        <v>173</v>
      </c>
      <c r="D10656" t="s">
        <v>174</v>
      </c>
      <c r="E10656">
        <v>0</v>
      </c>
      <c r="F10656">
        <v>60</v>
      </c>
      <c r="G10656">
        <v>67</v>
      </c>
      <c r="H10656" t="s">
        <v>303</v>
      </c>
      <c r="I10656" t="s">
        <v>170</v>
      </c>
      <c r="J10656">
        <v>92.928811066954879</v>
      </c>
      <c r="L10656" s="47"/>
      <c r="M10656" s="47"/>
    </row>
    <row r="10657" spans="1:13" x14ac:dyDescent="0.4">
      <c r="A10657" t="str">
        <f t="shared" si="166"/>
        <v>31_1A_F_0_90_2_HH800_Core</v>
      </c>
      <c r="B10657">
        <v>31</v>
      </c>
      <c r="C10657" t="s">
        <v>178</v>
      </c>
      <c r="D10657" t="s">
        <v>169</v>
      </c>
      <c r="E10657">
        <v>0</v>
      </c>
      <c r="F10657">
        <v>90</v>
      </c>
      <c r="G10657">
        <v>2</v>
      </c>
      <c r="H10657" t="s">
        <v>303</v>
      </c>
      <c r="I10657" t="s">
        <v>170</v>
      </c>
      <c r="J10657">
        <v>41.774013803137599</v>
      </c>
      <c r="L10657" s="47"/>
      <c r="M10657" s="47"/>
    </row>
    <row r="10658" spans="1:13" x14ac:dyDescent="0.4">
      <c r="A10658" t="str">
        <f t="shared" si="166"/>
        <v>64_4A_F_3_365_70_HH800_Core</v>
      </c>
      <c r="B10658">
        <v>64</v>
      </c>
      <c r="C10658" t="s">
        <v>168</v>
      </c>
      <c r="D10658" t="s">
        <v>169</v>
      </c>
      <c r="E10658">
        <v>3</v>
      </c>
      <c r="F10658">
        <v>365</v>
      </c>
      <c r="G10658">
        <v>70</v>
      </c>
      <c r="H10658" t="s">
        <v>303</v>
      </c>
      <c r="I10658" t="s">
        <v>170</v>
      </c>
      <c r="J10658">
        <v>7.0985890210758562</v>
      </c>
      <c r="L10658" s="47"/>
      <c r="M10658" s="47"/>
    </row>
    <row r="10659" spans="1:13" x14ac:dyDescent="0.4">
      <c r="A10659" t="str">
        <f t="shared" si="166"/>
        <v>61_2M_M_0_365_67_HH800_Core</v>
      </c>
      <c r="B10659">
        <v>61</v>
      </c>
      <c r="C10659" t="s">
        <v>175</v>
      </c>
      <c r="D10659" t="s">
        <v>174</v>
      </c>
      <c r="E10659">
        <v>0</v>
      </c>
      <c r="F10659">
        <v>365</v>
      </c>
      <c r="G10659">
        <v>67</v>
      </c>
      <c r="H10659" t="s">
        <v>303</v>
      </c>
      <c r="I10659" t="s">
        <v>170</v>
      </c>
      <c r="J10659">
        <v>95.640297882427731</v>
      </c>
      <c r="L10659" s="47"/>
      <c r="M10659" s="47"/>
    </row>
    <row r="10660" spans="1:13" x14ac:dyDescent="0.4">
      <c r="A10660" t="str">
        <f t="shared" si="166"/>
        <v>41_4A_M_3_90_70_HH800_Core</v>
      </c>
      <c r="B10660">
        <v>41</v>
      </c>
      <c r="C10660" t="s">
        <v>168</v>
      </c>
      <c r="D10660" t="s">
        <v>174</v>
      </c>
      <c r="E10660">
        <v>3</v>
      </c>
      <c r="F10660">
        <v>90</v>
      </c>
      <c r="G10660">
        <v>70</v>
      </c>
      <c r="H10660" t="s">
        <v>303</v>
      </c>
      <c r="I10660" t="s">
        <v>170</v>
      </c>
      <c r="J10660">
        <v>9.7486787010585161</v>
      </c>
      <c r="L10660" s="47"/>
      <c r="M10660" s="47"/>
    </row>
    <row r="10661" spans="1:13" x14ac:dyDescent="0.4">
      <c r="A10661" t="str">
        <f t="shared" si="166"/>
        <v>36_1M_M_0_90_2_HH800_Core</v>
      </c>
      <c r="B10661">
        <v>36</v>
      </c>
      <c r="C10661" t="s">
        <v>177</v>
      </c>
      <c r="D10661" t="s">
        <v>174</v>
      </c>
      <c r="E10661">
        <v>0</v>
      </c>
      <c r="F10661">
        <v>90</v>
      </c>
      <c r="G10661">
        <v>2</v>
      </c>
      <c r="H10661" t="s">
        <v>303</v>
      </c>
      <c r="I10661" t="s">
        <v>170</v>
      </c>
      <c r="J10661">
        <v>30.364920544566587</v>
      </c>
      <c r="L10661" s="47"/>
      <c r="M10661" s="47"/>
    </row>
    <row r="10662" spans="1:13" x14ac:dyDescent="0.4">
      <c r="A10662" t="str">
        <f t="shared" si="166"/>
        <v>42_2A_F_6_90_65_HH800_Core</v>
      </c>
      <c r="B10662">
        <v>42</v>
      </c>
      <c r="C10662" t="s">
        <v>176</v>
      </c>
      <c r="D10662" t="s">
        <v>169</v>
      </c>
      <c r="E10662">
        <v>6</v>
      </c>
      <c r="F10662">
        <v>90</v>
      </c>
      <c r="G10662">
        <v>65</v>
      </c>
      <c r="H10662" t="s">
        <v>303</v>
      </c>
      <c r="I10662" t="s">
        <v>170</v>
      </c>
      <c r="J10662">
        <v>27.45598809238879</v>
      </c>
      <c r="L10662" s="47"/>
      <c r="M10662" s="47"/>
    </row>
    <row r="10663" spans="1:13" x14ac:dyDescent="0.4">
      <c r="A10663" t="str">
        <f t="shared" si="166"/>
        <v>43_4M_M_6_180_65_HH800_Core</v>
      </c>
      <c r="B10663">
        <v>43</v>
      </c>
      <c r="C10663" t="s">
        <v>173</v>
      </c>
      <c r="D10663" t="s">
        <v>174</v>
      </c>
      <c r="E10663">
        <v>6</v>
      </c>
      <c r="F10663">
        <v>180</v>
      </c>
      <c r="G10663">
        <v>65</v>
      </c>
      <c r="H10663" t="s">
        <v>303</v>
      </c>
      <c r="I10663" t="s">
        <v>170</v>
      </c>
      <c r="J10663">
        <v>9.5628164818574088</v>
      </c>
      <c r="L10663" s="47"/>
      <c r="M10663" s="47"/>
    </row>
    <row r="10664" spans="1:13" x14ac:dyDescent="0.4">
      <c r="A10664" t="str">
        <f t="shared" si="166"/>
        <v>61_2A_M_0_365_67_HH800_Core</v>
      </c>
      <c r="B10664">
        <v>61</v>
      </c>
      <c r="C10664" t="s">
        <v>176</v>
      </c>
      <c r="D10664" t="s">
        <v>174</v>
      </c>
      <c r="E10664">
        <v>0</v>
      </c>
      <c r="F10664">
        <v>365</v>
      </c>
      <c r="G10664">
        <v>67</v>
      </c>
      <c r="H10664" t="s">
        <v>303</v>
      </c>
      <c r="I10664" t="s">
        <v>170</v>
      </c>
      <c r="J10664">
        <v>107.15610543108944</v>
      </c>
      <c r="L10664" s="47"/>
      <c r="M10664" s="47"/>
    </row>
    <row r="10665" spans="1:13" x14ac:dyDescent="0.4">
      <c r="A10665" t="str">
        <f t="shared" si="166"/>
        <v>55_4A_F_6_90_65_HH800_Core</v>
      </c>
      <c r="B10665">
        <v>55</v>
      </c>
      <c r="C10665" t="s">
        <v>168</v>
      </c>
      <c r="D10665" t="s">
        <v>169</v>
      </c>
      <c r="E10665">
        <v>6</v>
      </c>
      <c r="F10665">
        <v>90</v>
      </c>
      <c r="G10665">
        <v>65</v>
      </c>
      <c r="H10665" t="s">
        <v>303</v>
      </c>
      <c r="I10665" t="s">
        <v>170</v>
      </c>
      <c r="J10665">
        <v>8.4784959960557416</v>
      </c>
      <c r="L10665" s="47"/>
      <c r="M10665" s="47"/>
    </row>
    <row r="10666" spans="1:13" x14ac:dyDescent="0.4">
      <c r="A10666" t="str">
        <f t="shared" si="166"/>
        <v>51_2M_M_6_90_70_HH800_Core</v>
      </c>
      <c r="B10666">
        <v>51</v>
      </c>
      <c r="C10666" t="s">
        <v>175</v>
      </c>
      <c r="D10666" t="s">
        <v>174</v>
      </c>
      <c r="E10666">
        <v>6</v>
      </c>
      <c r="F10666">
        <v>90</v>
      </c>
      <c r="G10666">
        <v>70</v>
      </c>
      <c r="H10666" t="s">
        <v>303</v>
      </c>
      <c r="I10666" t="s">
        <v>170</v>
      </c>
      <c r="J10666">
        <v>43.721106945265994</v>
      </c>
      <c r="L10666" s="47"/>
      <c r="M10666" s="47"/>
    </row>
    <row r="10667" spans="1:13" x14ac:dyDescent="0.4">
      <c r="A10667" t="str">
        <f t="shared" si="166"/>
        <v>58_4M_M_6_90_65_HH800_Core</v>
      </c>
      <c r="B10667">
        <v>58</v>
      </c>
      <c r="C10667" t="s">
        <v>173</v>
      </c>
      <c r="D10667" t="s">
        <v>174</v>
      </c>
      <c r="E10667">
        <v>6</v>
      </c>
      <c r="F10667">
        <v>90</v>
      </c>
      <c r="G10667">
        <v>65</v>
      </c>
      <c r="H10667" t="s">
        <v>303</v>
      </c>
      <c r="I10667" t="s">
        <v>170</v>
      </c>
      <c r="J10667">
        <v>5.046923733337735</v>
      </c>
      <c r="L10667" s="47"/>
      <c r="M10667" s="47"/>
    </row>
    <row r="10668" spans="1:13" x14ac:dyDescent="0.4">
      <c r="A10668" t="str">
        <f t="shared" si="166"/>
        <v>47_2A_F_0_180_70_HH800_Core</v>
      </c>
      <c r="B10668">
        <v>47</v>
      </c>
      <c r="C10668" t="s">
        <v>176</v>
      </c>
      <c r="D10668" t="s">
        <v>169</v>
      </c>
      <c r="E10668">
        <v>0</v>
      </c>
      <c r="F10668">
        <v>180</v>
      </c>
      <c r="G10668">
        <v>70</v>
      </c>
      <c r="H10668" t="s">
        <v>303</v>
      </c>
      <c r="I10668" t="s">
        <v>170</v>
      </c>
      <c r="J10668">
        <v>102.91721466779886</v>
      </c>
      <c r="L10668" s="47"/>
      <c r="M10668" s="47"/>
    </row>
    <row r="10669" spans="1:13" x14ac:dyDescent="0.4">
      <c r="A10669" t="str">
        <f t="shared" si="166"/>
        <v>41_4A_F_3_90_65_HH800_Core</v>
      </c>
      <c r="B10669">
        <v>41</v>
      </c>
      <c r="C10669" t="s">
        <v>168</v>
      </c>
      <c r="D10669" t="s">
        <v>169</v>
      </c>
      <c r="E10669">
        <v>3</v>
      </c>
      <c r="F10669">
        <v>90</v>
      </c>
      <c r="G10669">
        <v>65</v>
      </c>
      <c r="H10669" t="s">
        <v>303</v>
      </c>
      <c r="I10669" t="s">
        <v>170</v>
      </c>
      <c r="J10669">
        <v>10.731848266243732</v>
      </c>
      <c r="L10669" s="47"/>
      <c r="M10669" s="47"/>
    </row>
    <row r="10670" spans="1:13" x14ac:dyDescent="0.4">
      <c r="A10670" t="str">
        <f t="shared" si="166"/>
        <v>30_4M_M_6_180_65_HH800_Core</v>
      </c>
      <c r="B10670">
        <v>30</v>
      </c>
      <c r="C10670" t="s">
        <v>173</v>
      </c>
      <c r="D10670" t="s">
        <v>174</v>
      </c>
      <c r="E10670">
        <v>6</v>
      </c>
      <c r="F10670">
        <v>180</v>
      </c>
      <c r="G10670">
        <v>65</v>
      </c>
      <c r="H10670" t="s">
        <v>303</v>
      </c>
      <c r="I10670" t="s">
        <v>170</v>
      </c>
      <c r="J10670">
        <v>8.7211465439067926</v>
      </c>
      <c r="L10670" s="47"/>
      <c r="M10670" s="47"/>
    </row>
    <row r="10671" spans="1:13" x14ac:dyDescent="0.4">
      <c r="A10671" t="str">
        <f t="shared" si="166"/>
        <v>64_1M_F_0_365_65_HH800_Core</v>
      </c>
      <c r="B10671">
        <v>64</v>
      </c>
      <c r="C10671" t="s">
        <v>177</v>
      </c>
      <c r="D10671" t="s">
        <v>169</v>
      </c>
      <c r="E10671">
        <v>0</v>
      </c>
      <c r="F10671">
        <v>365</v>
      </c>
      <c r="G10671">
        <v>65</v>
      </c>
      <c r="H10671" t="s">
        <v>303</v>
      </c>
      <c r="I10671" t="s">
        <v>170</v>
      </c>
      <c r="J10671">
        <v>141.60775033112103</v>
      </c>
      <c r="L10671" s="47"/>
      <c r="M10671" s="47"/>
    </row>
    <row r="10672" spans="1:13" x14ac:dyDescent="0.4">
      <c r="A10672" t="str">
        <f t="shared" si="166"/>
        <v>43_1M_M_0_60_70_HH800_Core</v>
      </c>
      <c r="B10672">
        <v>43</v>
      </c>
      <c r="C10672" t="s">
        <v>177</v>
      </c>
      <c r="D10672" t="s">
        <v>174</v>
      </c>
      <c r="E10672">
        <v>0</v>
      </c>
      <c r="F10672">
        <v>60</v>
      </c>
      <c r="G10672">
        <v>70</v>
      </c>
      <c r="H10672" t="s">
        <v>303</v>
      </c>
      <c r="I10672" t="s">
        <v>170</v>
      </c>
      <c r="J10672">
        <v>278.41444921644086</v>
      </c>
      <c r="L10672" s="47"/>
      <c r="M10672" s="47"/>
    </row>
    <row r="10673" spans="1:13" x14ac:dyDescent="0.4">
      <c r="A10673" t="str">
        <f t="shared" si="166"/>
        <v>34_4M_M_3_180_65_HH800_Core</v>
      </c>
      <c r="B10673">
        <v>34</v>
      </c>
      <c r="C10673" t="s">
        <v>173</v>
      </c>
      <c r="D10673" t="s">
        <v>174</v>
      </c>
      <c r="E10673">
        <v>3</v>
      </c>
      <c r="F10673">
        <v>180</v>
      </c>
      <c r="G10673">
        <v>65</v>
      </c>
      <c r="H10673" t="s">
        <v>303</v>
      </c>
      <c r="I10673" t="s">
        <v>170</v>
      </c>
      <c r="J10673">
        <v>5.2090785846820982</v>
      </c>
      <c r="L10673" s="47"/>
      <c r="M10673" s="47"/>
    </row>
    <row r="10674" spans="1:13" x14ac:dyDescent="0.4">
      <c r="A10674" t="str">
        <f t="shared" si="166"/>
        <v>45_4M_M_3_180_67_HH800_Core</v>
      </c>
      <c r="B10674">
        <v>45</v>
      </c>
      <c r="C10674" t="s">
        <v>173</v>
      </c>
      <c r="D10674" t="s">
        <v>174</v>
      </c>
      <c r="E10674">
        <v>3</v>
      </c>
      <c r="F10674">
        <v>180</v>
      </c>
      <c r="G10674">
        <v>67</v>
      </c>
      <c r="H10674" t="s">
        <v>303</v>
      </c>
      <c r="I10674" t="s">
        <v>170</v>
      </c>
      <c r="J10674">
        <v>6.6458963867640168</v>
      </c>
      <c r="L10674" s="47"/>
      <c r="M10674" s="47"/>
    </row>
    <row r="10675" spans="1:13" x14ac:dyDescent="0.4">
      <c r="A10675" t="str">
        <f t="shared" si="166"/>
        <v>35_1M_M_0_60_65_HH800_Core</v>
      </c>
      <c r="B10675">
        <v>35</v>
      </c>
      <c r="C10675" t="s">
        <v>177</v>
      </c>
      <c r="D10675" t="s">
        <v>174</v>
      </c>
      <c r="E10675">
        <v>0</v>
      </c>
      <c r="F10675">
        <v>60</v>
      </c>
      <c r="G10675">
        <v>65</v>
      </c>
      <c r="H10675" t="s">
        <v>303</v>
      </c>
      <c r="I10675" t="s">
        <v>170</v>
      </c>
      <c r="J10675">
        <v>180.88615400655817</v>
      </c>
      <c r="L10675" s="47"/>
      <c r="M10675" s="47"/>
    </row>
    <row r="10676" spans="1:13" x14ac:dyDescent="0.4">
      <c r="A10676" t="str">
        <f t="shared" si="166"/>
        <v>48_4M_F_3_90_65_HH800_Core</v>
      </c>
      <c r="B10676">
        <v>48</v>
      </c>
      <c r="C10676" t="s">
        <v>173</v>
      </c>
      <c r="D10676" t="s">
        <v>169</v>
      </c>
      <c r="E10676">
        <v>3</v>
      </c>
      <c r="F10676">
        <v>90</v>
      </c>
      <c r="G10676">
        <v>65</v>
      </c>
      <c r="H10676" t="s">
        <v>303</v>
      </c>
      <c r="I10676" t="s">
        <v>170</v>
      </c>
      <c r="J10676">
        <v>8.4265736159719431</v>
      </c>
      <c r="L10676" s="47"/>
      <c r="M10676" s="47"/>
    </row>
    <row r="10677" spans="1:13" x14ac:dyDescent="0.4">
      <c r="A10677" t="str">
        <f t="shared" si="166"/>
        <v>64_2A_F_3_365_67_HH800_Core</v>
      </c>
      <c r="B10677">
        <v>64</v>
      </c>
      <c r="C10677" t="s">
        <v>176</v>
      </c>
      <c r="D10677" t="s">
        <v>169</v>
      </c>
      <c r="E10677">
        <v>3</v>
      </c>
      <c r="F10677">
        <v>365</v>
      </c>
      <c r="G10677">
        <v>67</v>
      </c>
      <c r="H10677" t="s">
        <v>303</v>
      </c>
      <c r="I10677" t="s">
        <v>170</v>
      </c>
      <c r="J10677">
        <v>6.5234522429952069</v>
      </c>
      <c r="L10677" s="47"/>
      <c r="M10677" s="47"/>
    </row>
    <row r="10678" spans="1:13" x14ac:dyDescent="0.4">
      <c r="A10678" t="str">
        <f t="shared" si="166"/>
        <v>48_4M_F_0_90_65_HH800_Core</v>
      </c>
      <c r="B10678">
        <v>48</v>
      </c>
      <c r="C10678" t="s">
        <v>173</v>
      </c>
      <c r="D10678" t="s">
        <v>169</v>
      </c>
      <c r="E10678">
        <v>0</v>
      </c>
      <c r="F10678">
        <v>90</v>
      </c>
      <c r="G10678">
        <v>65</v>
      </c>
      <c r="H10678" t="s">
        <v>303</v>
      </c>
      <c r="I10678" t="s">
        <v>170</v>
      </c>
      <c r="J10678">
        <v>76.443494400986154</v>
      </c>
      <c r="L10678" s="47"/>
      <c r="M10678" s="47"/>
    </row>
    <row r="10679" spans="1:13" x14ac:dyDescent="0.4">
      <c r="A10679" t="str">
        <f t="shared" si="166"/>
        <v>49_2M_M_6_90_70_HH800_Core</v>
      </c>
      <c r="B10679">
        <v>49</v>
      </c>
      <c r="C10679" t="s">
        <v>175</v>
      </c>
      <c r="D10679" t="s">
        <v>174</v>
      </c>
      <c r="E10679">
        <v>6</v>
      </c>
      <c r="F10679">
        <v>90</v>
      </c>
      <c r="G10679">
        <v>70</v>
      </c>
      <c r="H10679" t="s">
        <v>303</v>
      </c>
      <c r="I10679" t="s">
        <v>170</v>
      </c>
      <c r="J10679">
        <v>44.360489870598812</v>
      </c>
      <c r="L10679" s="47"/>
      <c r="M10679" s="47"/>
    </row>
    <row r="10680" spans="1:13" x14ac:dyDescent="0.4">
      <c r="A10680" t="str">
        <f t="shared" si="166"/>
        <v>37_1M_M_0_90_2_HH800_Core</v>
      </c>
      <c r="B10680">
        <v>37</v>
      </c>
      <c r="C10680" t="s">
        <v>177</v>
      </c>
      <c r="D10680" t="s">
        <v>174</v>
      </c>
      <c r="E10680">
        <v>0</v>
      </c>
      <c r="F10680">
        <v>90</v>
      </c>
      <c r="G10680">
        <v>2</v>
      </c>
      <c r="H10680" t="s">
        <v>303</v>
      </c>
      <c r="I10680" t="s">
        <v>170</v>
      </c>
      <c r="J10680">
        <v>31.364182775811091</v>
      </c>
      <c r="L10680" s="47"/>
      <c r="M10680" s="47"/>
    </row>
    <row r="10681" spans="1:13" x14ac:dyDescent="0.4">
      <c r="A10681" t="str">
        <f t="shared" si="166"/>
        <v>58_2A_F_3_90_67_HH800_Core</v>
      </c>
      <c r="B10681">
        <v>58</v>
      </c>
      <c r="C10681" t="s">
        <v>176</v>
      </c>
      <c r="D10681" t="s">
        <v>169</v>
      </c>
      <c r="E10681">
        <v>3</v>
      </c>
      <c r="F10681">
        <v>90</v>
      </c>
      <c r="G10681">
        <v>67</v>
      </c>
      <c r="H10681" t="s">
        <v>303</v>
      </c>
      <c r="I10681" t="s">
        <v>170</v>
      </c>
      <c r="J10681">
        <v>8.5590739228101498</v>
      </c>
      <c r="L10681" s="47"/>
      <c r="M10681" s="47"/>
    </row>
    <row r="10682" spans="1:13" x14ac:dyDescent="0.4">
      <c r="A10682" t="str">
        <f t="shared" si="166"/>
        <v>44_1M_F_0_60_5_HH800_Core</v>
      </c>
      <c r="B10682">
        <v>44</v>
      </c>
      <c r="C10682" t="s">
        <v>177</v>
      </c>
      <c r="D10682" t="s">
        <v>169</v>
      </c>
      <c r="E10682">
        <v>0</v>
      </c>
      <c r="F10682">
        <v>60</v>
      </c>
      <c r="G10682">
        <v>5</v>
      </c>
      <c r="H10682" t="s">
        <v>303</v>
      </c>
      <c r="I10682" t="s">
        <v>170</v>
      </c>
      <c r="J10682">
        <v>121.88845658080582</v>
      </c>
      <c r="L10682" s="47"/>
      <c r="M10682" s="47"/>
    </row>
    <row r="10683" spans="1:13" x14ac:dyDescent="0.4">
      <c r="A10683" t="str">
        <f t="shared" si="166"/>
        <v>64_2A_F_0_180_70_HH800_Core</v>
      </c>
      <c r="B10683">
        <v>64</v>
      </c>
      <c r="C10683" t="s">
        <v>176</v>
      </c>
      <c r="D10683" t="s">
        <v>169</v>
      </c>
      <c r="E10683">
        <v>0</v>
      </c>
      <c r="F10683">
        <v>180</v>
      </c>
      <c r="G10683">
        <v>70</v>
      </c>
      <c r="H10683" t="s">
        <v>303</v>
      </c>
      <c r="I10683" t="s">
        <v>170</v>
      </c>
      <c r="J10683">
        <v>151.0223820485395</v>
      </c>
      <c r="L10683" s="47"/>
      <c r="M10683" s="47"/>
    </row>
    <row r="10684" spans="1:13" x14ac:dyDescent="0.4">
      <c r="A10684" t="str">
        <f t="shared" si="166"/>
        <v>25_1A_F_0_90_2_HH800_Core</v>
      </c>
      <c r="B10684">
        <v>25</v>
      </c>
      <c r="C10684" t="s">
        <v>178</v>
      </c>
      <c r="D10684" t="s">
        <v>169</v>
      </c>
      <c r="E10684">
        <v>0</v>
      </c>
      <c r="F10684">
        <v>90</v>
      </c>
      <c r="G10684">
        <v>2</v>
      </c>
      <c r="H10684" t="s">
        <v>303</v>
      </c>
      <c r="I10684" t="s">
        <v>170</v>
      </c>
      <c r="J10684">
        <v>38.676146090763417</v>
      </c>
      <c r="L10684" s="47"/>
      <c r="M10684" s="47"/>
    </row>
    <row r="10685" spans="1:13" x14ac:dyDescent="0.4">
      <c r="A10685" t="str">
        <f t="shared" si="166"/>
        <v>61_1A_F_0_90_70_HH800_Core</v>
      </c>
      <c r="B10685">
        <v>61</v>
      </c>
      <c r="C10685" t="s">
        <v>178</v>
      </c>
      <c r="D10685" t="s">
        <v>169</v>
      </c>
      <c r="E10685">
        <v>0</v>
      </c>
      <c r="F10685">
        <v>90</v>
      </c>
      <c r="G10685">
        <v>70</v>
      </c>
      <c r="H10685" t="s">
        <v>303</v>
      </c>
      <c r="I10685" t="s">
        <v>170</v>
      </c>
      <c r="J10685">
        <v>249.94650828500156</v>
      </c>
      <c r="L10685" s="47"/>
      <c r="M10685" s="47"/>
    </row>
    <row r="10686" spans="1:13" x14ac:dyDescent="0.4">
      <c r="A10686" t="str">
        <f t="shared" si="166"/>
        <v>45_2A_F_0_180_70_HH800_Core</v>
      </c>
      <c r="B10686">
        <v>45</v>
      </c>
      <c r="C10686" t="s">
        <v>176</v>
      </c>
      <c r="D10686" t="s">
        <v>169</v>
      </c>
      <c r="E10686">
        <v>0</v>
      </c>
      <c r="F10686">
        <v>180</v>
      </c>
      <c r="G10686">
        <v>70</v>
      </c>
      <c r="H10686" t="s">
        <v>303</v>
      </c>
      <c r="I10686" t="s">
        <v>170</v>
      </c>
      <c r="J10686">
        <v>97.950507949351703</v>
      </c>
      <c r="L10686" s="47"/>
      <c r="M10686" s="47"/>
    </row>
    <row r="10687" spans="1:13" x14ac:dyDescent="0.4">
      <c r="A10687" t="str">
        <f t="shared" si="166"/>
        <v>40_4A_M_6_90_67_HH800_Core</v>
      </c>
      <c r="B10687">
        <v>40</v>
      </c>
      <c r="C10687" t="s">
        <v>168</v>
      </c>
      <c r="D10687" t="s">
        <v>174</v>
      </c>
      <c r="E10687">
        <v>6</v>
      </c>
      <c r="F10687">
        <v>90</v>
      </c>
      <c r="G10687">
        <v>67</v>
      </c>
      <c r="H10687" t="s">
        <v>303</v>
      </c>
      <c r="I10687" t="s">
        <v>170</v>
      </c>
      <c r="J10687">
        <v>14.988768241258082</v>
      </c>
      <c r="L10687" s="47"/>
      <c r="M10687" s="47"/>
    </row>
    <row r="10688" spans="1:13" x14ac:dyDescent="0.4">
      <c r="A10688" t="str">
        <f t="shared" si="166"/>
        <v>60_2A_F_0_365_65_HH800_Core</v>
      </c>
      <c r="B10688">
        <v>60</v>
      </c>
      <c r="C10688" t="s">
        <v>176</v>
      </c>
      <c r="D10688" t="s">
        <v>169</v>
      </c>
      <c r="E10688">
        <v>0</v>
      </c>
      <c r="F10688">
        <v>365</v>
      </c>
      <c r="G10688">
        <v>65</v>
      </c>
      <c r="H10688" t="s">
        <v>303</v>
      </c>
      <c r="I10688" t="s">
        <v>170</v>
      </c>
      <c r="J10688">
        <v>79.69572018017756</v>
      </c>
      <c r="L10688" s="47"/>
      <c r="M10688" s="47"/>
    </row>
    <row r="10689" spans="1:13" x14ac:dyDescent="0.4">
      <c r="A10689" t="str">
        <f t="shared" si="166"/>
        <v>50_4M_M_3_180_70_HH800_Core</v>
      </c>
      <c r="B10689">
        <v>50</v>
      </c>
      <c r="C10689" t="s">
        <v>173</v>
      </c>
      <c r="D10689" t="s">
        <v>174</v>
      </c>
      <c r="E10689">
        <v>3</v>
      </c>
      <c r="F10689">
        <v>180</v>
      </c>
      <c r="G10689">
        <v>70</v>
      </c>
      <c r="H10689" t="s">
        <v>303</v>
      </c>
      <c r="I10689" t="s">
        <v>170</v>
      </c>
      <c r="J10689">
        <v>9.1766574885048549</v>
      </c>
      <c r="L10689" s="47"/>
      <c r="M10689" s="47"/>
    </row>
    <row r="10690" spans="1:13" x14ac:dyDescent="0.4">
      <c r="A10690" t="str">
        <f t="shared" si="166"/>
        <v>50_4M_M_0_180_70_HH800_Core</v>
      </c>
      <c r="B10690">
        <v>50</v>
      </c>
      <c r="C10690" t="s">
        <v>173</v>
      </c>
      <c r="D10690" t="s">
        <v>174</v>
      </c>
      <c r="E10690">
        <v>0</v>
      </c>
      <c r="F10690">
        <v>180</v>
      </c>
      <c r="G10690">
        <v>70</v>
      </c>
      <c r="H10690" t="s">
        <v>303</v>
      </c>
      <c r="I10690" t="s">
        <v>170</v>
      </c>
      <c r="J10690">
        <v>55.808769372881166</v>
      </c>
      <c r="L10690" s="47"/>
      <c r="M10690" s="47"/>
    </row>
    <row r="10691" spans="1:13" x14ac:dyDescent="0.4">
      <c r="A10691" t="str">
        <f t="shared" ref="A10691:A10754" si="167">B10691&amp;"_"&amp;C10691&amp;"_"&amp;D10691&amp;"_"&amp;E10691&amp;"_"&amp;F10691&amp;"_"&amp;G10691&amp;"_"&amp;H10691&amp;"_"&amp;I10691</f>
        <v>33_2M_F_6_90_67_HH800_Core</v>
      </c>
      <c r="B10691">
        <v>33</v>
      </c>
      <c r="C10691" t="s">
        <v>175</v>
      </c>
      <c r="D10691" t="s">
        <v>169</v>
      </c>
      <c r="E10691">
        <v>6</v>
      </c>
      <c r="F10691">
        <v>90</v>
      </c>
      <c r="G10691">
        <v>67</v>
      </c>
      <c r="H10691" t="s">
        <v>303</v>
      </c>
      <c r="I10691" t="s">
        <v>170</v>
      </c>
      <c r="J10691">
        <v>46.124264355081209</v>
      </c>
      <c r="L10691" s="47"/>
      <c r="M10691" s="47"/>
    </row>
    <row r="10692" spans="1:13" x14ac:dyDescent="0.4">
      <c r="A10692" t="str">
        <f t="shared" si="167"/>
        <v>53_4M_M_3_90_67_HH800_Core</v>
      </c>
      <c r="B10692">
        <v>53</v>
      </c>
      <c r="C10692" t="s">
        <v>173</v>
      </c>
      <c r="D10692" t="s">
        <v>174</v>
      </c>
      <c r="E10692">
        <v>3</v>
      </c>
      <c r="F10692">
        <v>90</v>
      </c>
      <c r="G10692">
        <v>67</v>
      </c>
      <c r="H10692" t="s">
        <v>303</v>
      </c>
      <c r="I10692" t="s">
        <v>170</v>
      </c>
      <c r="J10692">
        <v>8.0898214613641226</v>
      </c>
      <c r="L10692" s="47"/>
      <c r="M10692" s="47"/>
    </row>
    <row r="10693" spans="1:13" x14ac:dyDescent="0.4">
      <c r="A10693" t="str">
        <f t="shared" si="167"/>
        <v>52_4M_M_0_90_65_HH800_Core</v>
      </c>
      <c r="B10693">
        <v>52</v>
      </c>
      <c r="C10693" t="s">
        <v>173</v>
      </c>
      <c r="D10693" t="s">
        <v>174</v>
      </c>
      <c r="E10693">
        <v>0</v>
      </c>
      <c r="F10693">
        <v>90</v>
      </c>
      <c r="G10693">
        <v>65</v>
      </c>
      <c r="H10693" t="s">
        <v>303</v>
      </c>
      <c r="I10693" t="s">
        <v>170</v>
      </c>
      <c r="J10693">
        <v>55.855242860642079</v>
      </c>
      <c r="L10693" s="47"/>
      <c r="M10693" s="47"/>
    </row>
    <row r="10694" spans="1:13" x14ac:dyDescent="0.4">
      <c r="A10694" t="str">
        <f t="shared" si="167"/>
        <v>28_4M_F_0_90_67_HH800_Core</v>
      </c>
      <c r="B10694">
        <v>28</v>
      </c>
      <c r="C10694" t="s">
        <v>173</v>
      </c>
      <c r="D10694" t="s">
        <v>169</v>
      </c>
      <c r="E10694">
        <v>0</v>
      </c>
      <c r="F10694">
        <v>90</v>
      </c>
      <c r="G10694">
        <v>67</v>
      </c>
      <c r="H10694" t="s">
        <v>303</v>
      </c>
      <c r="I10694" t="s">
        <v>170</v>
      </c>
      <c r="J10694">
        <v>46.486860539804702</v>
      </c>
      <c r="L10694" s="47"/>
      <c r="M10694" s="47"/>
    </row>
    <row r="10695" spans="1:13" x14ac:dyDescent="0.4">
      <c r="A10695" t="str">
        <f t="shared" si="167"/>
        <v>54_4A_F_0_90_67_HH800_Core</v>
      </c>
      <c r="B10695">
        <v>54</v>
      </c>
      <c r="C10695" t="s">
        <v>168</v>
      </c>
      <c r="D10695" t="s">
        <v>169</v>
      </c>
      <c r="E10695">
        <v>0</v>
      </c>
      <c r="F10695">
        <v>90</v>
      </c>
      <c r="G10695">
        <v>67</v>
      </c>
      <c r="H10695" t="s">
        <v>303</v>
      </c>
      <c r="I10695" t="s">
        <v>170</v>
      </c>
      <c r="J10695">
        <v>82.077385108681113</v>
      </c>
      <c r="L10695" s="47"/>
      <c r="M10695" s="47"/>
    </row>
    <row r="10696" spans="1:13" x14ac:dyDescent="0.4">
      <c r="A10696" t="str">
        <f t="shared" si="167"/>
        <v>35_1M_M_0_90_2_HH800_Core</v>
      </c>
      <c r="B10696">
        <v>35</v>
      </c>
      <c r="C10696" t="s">
        <v>177</v>
      </c>
      <c r="D10696" t="s">
        <v>174</v>
      </c>
      <c r="E10696">
        <v>0</v>
      </c>
      <c r="F10696">
        <v>90</v>
      </c>
      <c r="G10696">
        <v>2</v>
      </c>
      <c r="H10696" t="s">
        <v>303</v>
      </c>
      <c r="I10696" t="s">
        <v>170</v>
      </c>
      <c r="J10696">
        <v>28.862704098721462</v>
      </c>
      <c r="L10696" s="47"/>
      <c r="M10696" s="47"/>
    </row>
    <row r="10697" spans="1:13" x14ac:dyDescent="0.4">
      <c r="A10697" t="str">
        <f t="shared" si="167"/>
        <v>60_1M_F_0_180_2_HH800_Core</v>
      </c>
      <c r="B10697">
        <v>60</v>
      </c>
      <c r="C10697" t="s">
        <v>177</v>
      </c>
      <c r="D10697" t="s">
        <v>169</v>
      </c>
      <c r="E10697">
        <v>0</v>
      </c>
      <c r="F10697">
        <v>180</v>
      </c>
      <c r="G10697">
        <v>2</v>
      </c>
      <c r="H10697" t="s">
        <v>303</v>
      </c>
      <c r="I10697" t="s">
        <v>170</v>
      </c>
      <c r="J10697">
        <v>82.588387870872751</v>
      </c>
      <c r="L10697" s="47"/>
      <c r="M10697" s="47"/>
    </row>
    <row r="10698" spans="1:13" x14ac:dyDescent="0.4">
      <c r="A10698" t="str">
        <f t="shared" si="167"/>
        <v>62_1M_F_0_180_2_HH800_Core</v>
      </c>
      <c r="B10698">
        <v>62</v>
      </c>
      <c r="C10698" t="s">
        <v>177</v>
      </c>
      <c r="D10698" t="s">
        <v>169</v>
      </c>
      <c r="E10698">
        <v>0</v>
      </c>
      <c r="F10698">
        <v>180</v>
      </c>
      <c r="G10698">
        <v>2</v>
      </c>
      <c r="H10698" t="s">
        <v>303</v>
      </c>
      <c r="I10698" t="s">
        <v>170</v>
      </c>
      <c r="J10698">
        <v>96.380484165489719</v>
      </c>
      <c r="L10698" s="47"/>
      <c r="M10698" s="47"/>
    </row>
    <row r="10699" spans="1:13" x14ac:dyDescent="0.4">
      <c r="A10699" t="str">
        <f t="shared" si="167"/>
        <v>59_1M_F_0_180_2_HH800_Core</v>
      </c>
      <c r="B10699">
        <v>59</v>
      </c>
      <c r="C10699" t="s">
        <v>177</v>
      </c>
      <c r="D10699" t="s">
        <v>169</v>
      </c>
      <c r="E10699">
        <v>0</v>
      </c>
      <c r="F10699">
        <v>180</v>
      </c>
      <c r="G10699">
        <v>2</v>
      </c>
      <c r="H10699" t="s">
        <v>303</v>
      </c>
      <c r="I10699" t="s">
        <v>170</v>
      </c>
      <c r="J10699">
        <v>75.994844914265187</v>
      </c>
      <c r="L10699" s="47"/>
      <c r="M10699" s="47"/>
    </row>
    <row r="10700" spans="1:13" x14ac:dyDescent="0.4">
      <c r="A10700" t="str">
        <f t="shared" si="167"/>
        <v>47_2A_F_6_180_70_HH800_Core</v>
      </c>
      <c r="B10700">
        <v>47</v>
      </c>
      <c r="C10700" t="s">
        <v>176</v>
      </c>
      <c r="D10700" t="s">
        <v>169</v>
      </c>
      <c r="E10700">
        <v>6</v>
      </c>
      <c r="F10700">
        <v>180</v>
      </c>
      <c r="G10700">
        <v>70</v>
      </c>
      <c r="H10700" t="s">
        <v>303</v>
      </c>
      <c r="I10700" t="s">
        <v>170</v>
      </c>
      <c r="J10700">
        <v>36.932021448793613</v>
      </c>
      <c r="L10700" s="47"/>
      <c r="M10700" s="47"/>
    </row>
    <row r="10701" spans="1:13" x14ac:dyDescent="0.4">
      <c r="A10701" t="str">
        <f t="shared" si="167"/>
        <v>61_1M_F_0_180_2_HH800_Core</v>
      </c>
      <c r="B10701">
        <v>61</v>
      </c>
      <c r="C10701" t="s">
        <v>177</v>
      </c>
      <c r="D10701" t="s">
        <v>169</v>
      </c>
      <c r="E10701">
        <v>0</v>
      </c>
      <c r="F10701">
        <v>180</v>
      </c>
      <c r="G10701">
        <v>2</v>
      </c>
      <c r="H10701" t="s">
        <v>303</v>
      </c>
      <c r="I10701" t="s">
        <v>170</v>
      </c>
      <c r="J10701">
        <v>88.535876984544032</v>
      </c>
      <c r="L10701" s="47"/>
      <c r="M10701" s="47"/>
    </row>
    <row r="10702" spans="1:13" x14ac:dyDescent="0.4">
      <c r="A10702" t="str">
        <f t="shared" si="167"/>
        <v>60_4M_M_3_60_70_HH800_Core</v>
      </c>
      <c r="B10702">
        <v>60</v>
      </c>
      <c r="C10702" t="s">
        <v>173</v>
      </c>
      <c r="D10702" t="s">
        <v>174</v>
      </c>
      <c r="E10702">
        <v>3</v>
      </c>
      <c r="F10702">
        <v>60</v>
      </c>
      <c r="G10702">
        <v>70</v>
      </c>
      <c r="H10702" t="s">
        <v>303</v>
      </c>
      <c r="I10702" t="s">
        <v>170</v>
      </c>
      <c r="J10702">
        <v>10.12542382632223</v>
      </c>
      <c r="L10702" s="47"/>
      <c r="M10702" s="47"/>
    </row>
    <row r="10703" spans="1:13" x14ac:dyDescent="0.4">
      <c r="A10703" t="str">
        <f t="shared" si="167"/>
        <v>33_4M_M_0_180_65_HH800_Core</v>
      </c>
      <c r="B10703">
        <v>33</v>
      </c>
      <c r="C10703" t="s">
        <v>173</v>
      </c>
      <c r="D10703" t="s">
        <v>174</v>
      </c>
      <c r="E10703">
        <v>0</v>
      </c>
      <c r="F10703">
        <v>180</v>
      </c>
      <c r="G10703">
        <v>65</v>
      </c>
      <c r="H10703" t="s">
        <v>303</v>
      </c>
      <c r="I10703" t="s">
        <v>170</v>
      </c>
      <c r="J10703">
        <v>20.267480516866065</v>
      </c>
      <c r="L10703" s="47"/>
      <c r="M10703" s="47"/>
    </row>
    <row r="10704" spans="1:13" x14ac:dyDescent="0.4">
      <c r="A10704" t="str">
        <f t="shared" si="167"/>
        <v>37_4A_M_3_90_65_HH800_Core</v>
      </c>
      <c r="B10704">
        <v>37</v>
      </c>
      <c r="C10704" t="s">
        <v>168</v>
      </c>
      <c r="D10704" t="s">
        <v>174</v>
      </c>
      <c r="E10704">
        <v>3</v>
      </c>
      <c r="F10704">
        <v>90</v>
      </c>
      <c r="G10704">
        <v>65</v>
      </c>
      <c r="H10704" t="s">
        <v>303</v>
      </c>
      <c r="I10704" t="s">
        <v>170</v>
      </c>
      <c r="J10704">
        <v>6.5973070996539436</v>
      </c>
      <c r="L10704" s="47"/>
      <c r="M10704" s="47"/>
    </row>
    <row r="10705" spans="1:13" x14ac:dyDescent="0.4">
      <c r="A10705" t="str">
        <f t="shared" si="167"/>
        <v>37_1M_F_0_60_65_HH800_Core</v>
      </c>
      <c r="B10705">
        <v>37</v>
      </c>
      <c r="C10705" t="s">
        <v>177</v>
      </c>
      <c r="D10705" t="s">
        <v>169</v>
      </c>
      <c r="E10705">
        <v>0</v>
      </c>
      <c r="F10705">
        <v>60</v>
      </c>
      <c r="G10705">
        <v>65</v>
      </c>
      <c r="H10705" t="s">
        <v>303</v>
      </c>
      <c r="I10705" t="s">
        <v>170</v>
      </c>
      <c r="J10705">
        <v>259.44126702737503</v>
      </c>
      <c r="L10705" s="47"/>
      <c r="M10705" s="47"/>
    </row>
    <row r="10706" spans="1:13" x14ac:dyDescent="0.4">
      <c r="A10706" t="str">
        <f t="shared" si="167"/>
        <v>59_2M_M_3_90_67_HH800_Core</v>
      </c>
      <c r="B10706">
        <v>59</v>
      </c>
      <c r="C10706" t="s">
        <v>175</v>
      </c>
      <c r="D10706" t="s">
        <v>174</v>
      </c>
      <c r="E10706">
        <v>3</v>
      </c>
      <c r="F10706">
        <v>90</v>
      </c>
      <c r="G10706">
        <v>67</v>
      </c>
      <c r="H10706" t="s">
        <v>303</v>
      </c>
      <c r="I10706" t="s">
        <v>170</v>
      </c>
      <c r="J10706">
        <v>9.3370355666058433</v>
      </c>
      <c r="L10706" s="47"/>
      <c r="M10706" s="47"/>
    </row>
    <row r="10707" spans="1:13" x14ac:dyDescent="0.4">
      <c r="A10707" t="str">
        <f t="shared" si="167"/>
        <v>36_4M_F_6_90_65_HH800_Core</v>
      </c>
      <c r="B10707">
        <v>36</v>
      </c>
      <c r="C10707" t="s">
        <v>173</v>
      </c>
      <c r="D10707" t="s">
        <v>169</v>
      </c>
      <c r="E10707">
        <v>6</v>
      </c>
      <c r="F10707">
        <v>90</v>
      </c>
      <c r="G10707">
        <v>65</v>
      </c>
      <c r="H10707" t="s">
        <v>303</v>
      </c>
      <c r="I10707" t="s">
        <v>170</v>
      </c>
      <c r="J10707">
        <v>20.610110012251994</v>
      </c>
      <c r="L10707" s="47"/>
      <c r="M10707" s="47"/>
    </row>
    <row r="10708" spans="1:13" x14ac:dyDescent="0.4">
      <c r="A10708" t="str">
        <f t="shared" si="167"/>
        <v>62_2A_M_6_90_67_HH800_Core</v>
      </c>
      <c r="B10708">
        <v>62</v>
      </c>
      <c r="C10708" t="s">
        <v>176</v>
      </c>
      <c r="D10708" t="s">
        <v>174</v>
      </c>
      <c r="E10708">
        <v>6</v>
      </c>
      <c r="F10708">
        <v>90</v>
      </c>
      <c r="G10708">
        <v>67</v>
      </c>
      <c r="H10708" t="s">
        <v>303</v>
      </c>
      <c r="I10708" t="s">
        <v>170</v>
      </c>
      <c r="J10708">
        <v>12.906914357505169</v>
      </c>
      <c r="L10708" s="47"/>
      <c r="M10708" s="47"/>
    </row>
    <row r="10709" spans="1:13" x14ac:dyDescent="0.4">
      <c r="A10709" t="str">
        <f t="shared" si="167"/>
        <v>36_4M_F_3_90_67_HH800_Core</v>
      </c>
      <c r="B10709">
        <v>36</v>
      </c>
      <c r="C10709" t="s">
        <v>173</v>
      </c>
      <c r="D10709" t="s">
        <v>169</v>
      </c>
      <c r="E10709">
        <v>3</v>
      </c>
      <c r="F10709">
        <v>90</v>
      </c>
      <c r="G10709">
        <v>67</v>
      </c>
      <c r="H10709" t="s">
        <v>303</v>
      </c>
      <c r="I10709" t="s">
        <v>170</v>
      </c>
      <c r="J10709">
        <v>11.515333067462647</v>
      </c>
      <c r="L10709" s="47"/>
      <c r="M10709" s="47"/>
    </row>
    <row r="10710" spans="1:13" x14ac:dyDescent="0.4">
      <c r="A10710" t="str">
        <f t="shared" si="167"/>
        <v>38_2A_F_0_90_70_HH800_Core</v>
      </c>
      <c r="B10710">
        <v>38</v>
      </c>
      <c r="C10710" t="s">
        <v>176</v>
      </c>
      <c r="D10710" t="s">
        <v>169</v>
      </c>
      <c r="E10710">
        <v>0</v>
      </c>
      <c r="F10710">
        <v>90</v>
      </c>
      <c r="G10710">
        <v>70</v>
      </c>
      <c r="H10710" t="s">
        <v>303</v>
      </c>
      <c r="I10710" t="s">
        <v>170</v>
      </c>
      <c r="J10710">
        <v>96.288248840691452</v>
      </c>
      <c r="L10710" s="47"/>
      <c r="M10710" s="47"/>
    </row>
    <row r="10711" spans="1:13" x14ac:dyDescent="0.4">
      <c r="A10711" t="str">
        <f t="shared" si="167"/>
        <v>53_1A_M_0_60_67_HH800_Core</v>
      </c>
      <c r="B10711">
        <v>53</v>
      </c>
      <c r="C10711" t="s">
        <v>178</v>
      </c>
      <c r="D10711" t="s">
        <v>174</v>
      </c>
      <c r="E10711">
        <v>0</v>
      </c>
      <c r="F10711">
        <v>60</v>
      </c>
      <c r="G10711">
        <v>67</v>
      </c>
      <c r="H10711" t="s">
        <v>303</v>
      </c>
      <c r="I10711" t="s">
        <v>170</v>
      </c>
      <c r="J10711">
        <v>240.22924838681655</v>
      </c>
      <c r="L10711" s="47"/>
      <c r="M10711" s="47"/>
    </row>
    <row r="10712" spans="1:13" x14ac:dyDescent="0.4">
      <c r="A10712" t="str">
        <f t="shared" si="167"/>
        <v>63_2A_F_0_90_65_HH800_Core</v>
      </c>
      <c r="B10712">
        <v>63</v>
      </c>
      <c r="C10712" t="s">
        <v>176</v>
      </c>
      <c r="D10712" t="s">
        <v>169</v>
      </c>
      <c r="E10712">
        <v>0</v>
      </c>
      <c r="F10712">
        <v>90</v>
      </c>
      <c r="G10712">
        <v>65</v>
      </c>
      <c r="H10712" t="s">
        <v>303</v>
      </c>
      <c r="I10712" t="s">
        <v>170</v>
      </c>
      <c r="J10712">
        <v>106.93487577487547</v>
      </c>
      <c r="L10712" s="47"/>
      <c r="M10712" s="47"/>
    </row>
    <row r="10713" spans="1:13" x14ac:dyDescent="0.4">
      <c r="A10713" t="str">
        <f t="shared" si="167"/>
        <v>42_4A_F_6_180_70_HH800_Core</v>
      </c>
      <c r="B10713">
        <v>42</v>
      </c>
      <c r="C10713" t="s">
        <v>168</v>
      </c>
      <c r="D10713" t="s">
        <v>169</v>
      </c>
      <c r="E10713">
        <v>6</v>
      </c>
      <c r="F10713">
        <v>180</v>
      </c>
      <c r="G10713">
        <v>70</v>
      </c>
      <c r="H10713" t="s">
        <v>303</v>
      </c>
      <c r="I10713" t="s">
        <v>170</v>
      </c>
      <c r="J10713">
        <v>24.773328072876033</v>
      </c>
      <c r="L10713" s="47"/>
      <c r="M10713" s="47"/>
    </row>
    <row r="10714" spans="1:13" x14ac:dyDescent="0.4">
      <c r="A10714" t="str">
        <f t="shared" si="167"/>
        <v>27_4M_M_0_180_67_HH800_Core</v>
      </c>
      <c r="B10714">
        <v>27</v>
      </c>
      <c r="C10714" t="s">
        <v>173</v>
      </c>
      <c r="D10714" t="s">
        <v>174</v>
      </c>
      <c r="E10714">
        <v>0</v>
      </c>
      <c r="F10714">
        <v>180</v>
      </c>
      <c r="G10714">
        <v>67</v>
      </c>
      <c r="H10714" t="s">
        <v>303</v>
      </c>
      <c r="I10714" t="s">
        <v>170</v>
      </c>
      <c r="J10714">
        <v>18.259863398862855</v>
      </c>
      <c r="L10714" s="47"/>
      <c r="M10714" s="47"/>
    </row>
    <row r="10715" spans="1:13" x14ac:dyDescent="0.4">
      <c r="A10715" t="str">
        <f t="shared" si="167"/>
        <v>40_4A_F_3_90_65_HH800_Core</v>
      </c>
      <c r="B10715">
        <v>40</v>
      </c>
      <c r="C10715" t="s">
        <v>168</v>
      </c>
      <c r="D10715" t="s">
        <v>169</v>
      </c>
      <c r="E10715">
        <v>3</v>
      </c>
      <c r="F10715">
        <v>90</v>
      </c>
      <c r="G10715">
        <v>65</v>
      </c>
      <c r="H10715" t="s">
        <v>303</v>
      </c>
      <c r="I10715" t="s">
        <v>170</v>
      </c>
      <c r="J10715">
        <v>10.209266423588605</v>
      </c>
      <c r="L10715" s="47"/>
      <c r="M10715" s="47"/>
    </row>
    <row r="10716" spans="1:13" x14ac:dyDescent="0.4">
      <c r="A10716" t="str">
        <f t="shared" si="167"/>
        <v>38_1M_M_0_90_2_HH800_Core</v>
      </c>
      <c r="B10716">
        <v>38</v>
      </c>
      <c r="C10716" t="s">
        <v>177</v>
      </c>
      <c r="D10716" t="s">
        <v>174</v>
      </c>
      <c r="E10716">
        <v>0</v>
      </c>
      <c r="F10716">
        <v>90</v>
      </c>
      <c r="G10716">
        <v>2</v>
      </c>
      <c r="H10716" t="s">
        <v>303</v>
      </c>
      <c r="I10716" t="s">
        <v>170</v>
      </c>
      <c r="J10716">
        <v>31.705699068389155</v>
      </c>
      <c r="L10716" s="47"/>
      <c r="M10716" s="47"/>
    </row>
    <row r="10717" spans="1:13" x14ac:dyDescent="0.4">
      <c r="A10717" t="str">
        <f t="shared" si="167"/>
        <v>57_2M_F_0_365_65_HH800_Core</v>
      </c>
      <c r="B10717">
        <v>57</v>
      </c>
      <c r="C10717" t="s">
        <v>175</v>
      </c>
      <c r="D10717" t="s">
        <v>169</v>
      </c>
      <c r="E10717">
        <v>0</v>
      </c>
      <c r="F10717">
        <v>365</v>
      </c>
      <c r="G10717">
        <v>65</v>
      </c>
      <c r="H10717" t="s">
        <v>303</v>
      </c>
      <c r="I10717" t="s">
        <v>170</v>
      </c>
      <c r="J10717">
        <v>91.542187344419276</v>
      </c>
      <c r="L10717" s="47"/>
      <c r="M10717" s="47"/>
    </row>
    <row r="10718" spans="1:13" x14ac:dyDescent="0.4">
      <c r="A10718" t="str">
        <f t="shared" si="167"/>
        <v>43_2A_F_6_180_70_HH800_Core</v>
      </c>
      <c r="B10718">
        <v>43</v>
      </c>
      <c r="C10718" t="s">
        <v>176</v>
      </c>
      <c r="D10718" t="s">
        <v>169</v>
      </c>
      <c r="E10718">
        <v>6</v>
      </c>
      <c r="F10718">
        <v>180</v>
      </c>
      <c r="G10718">
        <v>70</v>
      </c>
      <c r="H10718" t="s">
        <v>303</v>
      </c>
      <c r="I10718" t="s">
        <v>170</v>
      </c>
      <c r="J10718">
        <v>37.614440102881844</v>
      </c>
      <c r="L10718" s="47"/>
      <c r="M10718" s="47"/>
    </row>
    <row r="10719" spans="1:13" x14ac:dyDescent="0.4">
      <c r="A10719" t="str">
        <f t="shared" si="167"/>
        <v>57_2M_F_6_180_67_HH800_Core</v>
      </c>
      <c r="B10719">
        <v>57</v>
      </c>
      <c r="C10719" t="s">
        <v>175</v>
      </c>
      <c r="D10719" t="s">
        <v>169</v>
      </c>
      <c r="E10719">
        <v>6</v>
      </c>
      <c r="F10719">
        <v>180</v>
      </c>
      <c r="G10719">
        <v>67</v>
      </c>
      <c r="H10719" t="s">
        <v>303</v>
      </c>
      <c r="I10719" t="s">
        <v>170</v>
      </c>
      <c r="J10719">
        <v>17.479630611709176</v>
      </c>
      <c r="L10719" s="47"/>
      <c r="M10719" s="47"/>
    </row>
    <row r="10720" spans="1:13" x14ac:dyDescent="0.4">
      <c r="A10720" t="str">
        <f t="shared" si="167"/>
        <v>48_2A_F_0_180_70_HH800_Core</v>
      </c>
      <c r="B10720">
        <v>48</v>
      </c>
      <c r="C10720" t="s">
        <v>176</v>
      </c>
      <c r="D10720" t="s">
        <v>169</v>
      </c>
      <c r="E10720">
        <v>0</v>
      </c>
      <c r="F10720">
        <v>180</v>
      </c>
      <c r="G10720">
        <v>70</v>
      </c>
      <c r="H10720" t="s">
        <v>303</v>
      </c>
      <c r="I10720" t="s">
        <v>170</v>
      </c>
      <c r="J10720">
        <v>106.37542502822367</v>
      </c>
      <c r="L10720" s="47"/>
      <c r="M10720" s="47"/>
    </row>
    <row r="10721" spans="1:13" x14ac:dyDescent="0.4">
      <c r="A10721" t="str">
        <f t="shared" si="167"/>
        <v>62_4A_F_3_90_70_HH800_Core</v>
      </c>
      <c r="B10721">
        <v>62</v>
      </c>
      <c r="C10721" t="s">
        <v>168</v>
      </c>
      <c r="D10721" t="s">
        <v>169</v>
      </c>
      <c r="E10721">
        <v>3</v>
      </c>
      <c r="F10721">
        <v>90</v>
      </c>
      <c r="G10721">
        <v>70</v>
      </c>
      <c r="H10721" t="s">
        <v>303</v>
      </c>
      <c r="I10721" t="s">
        <v>170</v>
      </c>
      <c r="J10721">
        <v>8.6959181533122543</v>
      </c>
      <c r="L10721" s="47"/>
      <c r="M10721" s="47"/>
    </row>
    <row r="10722" spans="1:13" x14ac:dyDescent="0.4">
      <c r="A10722" t="str">
        <f t="shared" si="167"/>
        <v>61_1M_F_0_365_5_HH800_Core</v>
      </c>
      <c r="B10722">
        <v>61</v>
      </c>
      <c r="C10722" t="s">
        <v>177</v>
      </c>
      <c r="D10722" t="s">
        <v>169</v>
      </c>
      <c r="E10722">
        <v>0</v>
      </c>
      <c r="F10722">
        <v>365</v>
      </c>
      <c r="G10722">
        <v>5</v>
      </c>
      <c r="H10722" t="s">
        <v>303</v>
      </c>
      <c r="I10722" t="s">
        <v>170</v>
      </c>
      <c r="J10722">
        <v>139.69147027678937</v>
      </c>
      <c r="L10722" s="47"/>
      <c r="M10722" s="47"/>
    </row>
    <row r="10723" spans="1:13" x14ac:dyDescent="0.4">
      <c r="A10723" t="str">
        <f t="shared" si="167"/>
        <v>42_4M_M_3_180_65_HH800_Core</v>
      </c>
      <c r="B10723">
        <v>42</v>
      </c>
      <c r="C10723" t="s">
        <v>173</v>
      </c>
      <c r="D10723" t="s">
        <v>174</v>
      </c>
      <c r="E10723">
        <v>3</v>
      </c>
      <c r="F10723">
        <v>180</v>
      </c>
      <c r="G10723">
        <v>65</v>
      </c>
      <c r="H10723" t="s">
        <v>303</v>
      </c>
      <c r="I10723" t="s">
        <v>170</v>
      </c>
      <c r="J10723">
        <v>5.0768652665094365</v>
      </c>
      <c r="L10723" s="47"/>
      <c r="M10723" s="47"/>
    </row>
    <row r="10724" spans="1:13" x14ac:dyDescent="0.4">
      <c r="A10724" t="str">
        <f t="shared" si="167"/>
        <v>54_2A_F_3_90_65_HH800_Core</v>
      </c>
      <c r="B10724">
        <v>54</v>
      </c>
      <c r="C10724" t="s">
        <v>176</v>
      </c>
      <c r="D10724" t="s">
        <v>169</v>
      </c>
      <c r="E10724">
        <v>3</v>
      </c>
      <c r="F10724">
        <v>90</v>
      </c>
      <c r="G10724">
        <v>65</v>
      </c>
      <c r="H10724" t="s">
        <v>303</v>
      </c>
      <c r="I10724" t="s">
        <v>170</v>
      </c>
      <c r="J10724">
        <v>7.2881079372626276</v>
      </c>
      <c r="L10724" s="47"/>
      <c r="M10724" s="47"/>
    </row>
    <row r="10725" spans="1:13" x14ac:dyDescent="0.4">
      <c r="A10725" t="str">
        <f t="shared" si="167"/>
        <v>50_1M_F_0_90_65_HH800_Core</v>
      </c>
      <c r="B10725">
        <v>50</v>
      </c>
      <c r="C10725" t="s">
        <v>177</v>
      </c>
      <c r="D10725" t="s">
        <v>169</v>
      </c>
      <c r="E10725">
        <v>0</v>
      </c>
      <c r="F10725">
        <v>90</v>
      </c>
      <c r="G10725">
        <v>65</v>
      </c>
      <c r="H10725" t="s">
        <v>303</v>
      </c>
      <c r="I10725" t="s">
        <v>170</v>
      </c>
      <c r="J10725">
        <v>209.75767867738784</v>
      </c>
      <c r="L10725" s="47"/>
      <c r="M10725" s="47"/>
    </row>
    <row r="10726" spans="1:13" x14ac:dyDescent="0.4">
      <c r="A10726" t="str">
        <f t="shared" si="167"/>
        <v>43_4A_F_0_90_65_HH800_Core</v>
      </c>
      <c r="B10726">
        <v>43</v>
      </c>
      <c r="C10726" t="s">
        <v>168</v>
      </c>
      <c r="D10726" t="s">
        <v>169</v>
      </c>
      <c r="E10726">
        <v>0</v>
      </c>
      <c r="F10726">
        <v>90</v>
      </c>
      <c r="G10726">
        <v>65</v>
      </c>
      <c r="H10726" t="s">
        <v>303</v>
      </c>
      <c r="I10726" t="s">
        <v>170</v>
      </c>
      <c r="J10726">
        <v>61.732222400495907</v>
      </c>
      <c r="L10726" s="47"/>
      <c r="M10726" s="47"/>
    </row>
    <row r="10727" spans="1:13" x14ac:dyDescent="0.4">
      <c r="A10727" t="str">
        <f t="shared" si="167"/>
        <v>59_4M_M_0_60_67_HH800_Core</v>
      </c>
      <c r="B10727">
        <v>59</v>
      </c>
      <c r="C10727" t="s">
        <v>173</v>
      </c>
      <c r="D10727" t="s">
        <v>174</v>
      </c>
      <c r="E10727">
        <v>0</v>
      </c>
      <c r="F10727">
        <v>60</v>
      </c>
      <c r="G10727">
        <v>67</v>
      </c>
      <c r="H10727" t="s">
        <v>303</v>
      </c>
      <c r="I10727" t="s">
        <v>170</v>
      </c>
      <c r="J10727">
        <v>91.253824364816111</v>
      </c>
      <c r="L10727" s="47"/>
      <c r="M10727" s="47"/>
    </row>
    <row r="10728" spans="1:13" x14ac:dyDescent="0.4">
      <c r="A10728" t="str">
        <f t="shared" si="167"/>
        <v>36_4M_F_0_90_67_HH800_Core</v>
      </c>
      <c r="B10728">
        <v>36</v>
      </c>
      <c r="C10728" t="s">
        <v>173</v>
      </c>
      <c r="D10728" t="s">
        <v>169</v>
      </c>
      <c r="E10728">
        <v>0</v>
      </c>
      <c r="F10728">
        <v>90</v>
      </c>
      <c r="G10728">
        <v>67</v>
      </c>
      <c r="H10728" t="s">
        <v>303</v>
      </c>
      <c r="I10728" t="s">
        <v>170</v>
      </c>
      <c r="J10728">
        <v>61.967191207432343</v>
      </c>
      <c r="L10728" s="47"/>
      <c r="M10728" s="47"/>
    </row>
    <row r="10729" spans="1:13" x14ac:dyDescent="0.4">
      <c r="A10729" t="str">
        <f t="shared" si="167"/>
        <v>63_4M_M_0_60_70_HH800_Core</v>
      </c>
      <c r="B10729">
        <v>63</v>
      </c>
      <c r="C10729" t="s">
        <v>173</v>
      </c>
      <c r="D10729" t="s">
        <v>174</v>
      </c>
      <c r="E10729">
        <v>0</v>
      </c>
      <c r="F10729">
        <v>60</v>
      </c>
      <c r="G10729">
        <v>70</v>
      </c>
      <c r="H10729" t="s">
        <v>303</v>
      </c>
      <c r="I10729" t="s">
        <v>170</v>
      </c>
      <c r="J10729">
        <v>118.34285678317211</v>
      </c>
      <c r="L10729" s="47"/>
      <c r="M10729" s="47"/>
    </row>
    <row r="10730" spans="1:13" x14ac:dyDescent="0.4">
      <c r="A10730" t="str">
        <f t="shared" si="167"/>
        <v>38_2M_F_3_90_67_HH800_Core</v>
      </c>
      <c r="B10730">
        <v>38</v>
      </c>
      <c r="C10730" t="s">
        <v>175</v>
      </c>
      <c r="D10730" t="s">
        <v>169</v>
      </c>
      <c r="E10730">
        <v>3</v>
      </c>
      <c r="F10730">
        <v>90</v>
      </c>
      <c r="G10730">
        <v>67</v>
      </c>
      <c r="H10730" t="s">
        <v>303</v>
      </c>
      <c r="I10730" t="s">
        <v>170</v>
      </c>
      <c r="J10730">
        <v>24.16863726057144</v>
      </c>
      <c r="L10730" s="47"/>
      <c r="M10730" s="47"/>
    </row>
    <row r="10731" spans="1:13" x14ac:dyDescent="0.4">
      <c r="A10731" t="str">
        <f t="shared" si="167"/>
        <v>61_4M_F_3_180_67_HH800_Core</v>
      </c>
      <c r="B10731">
        <v>61</v>
      </c>
      <c r="C10731" t="s">
        <v>173</v>
      </c>
      <c r="D10731" t="s">
        <v>169</v>
      </c>
      <c r="E10731">
        <v>3</v>
      </c>
      <c r="F10731">
        <v>180</v>
      </c>
      <c r="G10731">
        <v>67</v>
      </c>
      <c r="H10731" t="s">
        <v>303</v>
      </c>
      <c r="I10731" t="s">
        <v>170</v>
      </c>
      <c r="J10731">
        <v>4.6690955025526213</v>
      </c>
      <c r="L10731" s="47"/>
      <c r="M10731" s="47"/>
    </row>
    <row r="10732" spans="1:13" x14ac:dyDescent="0.4">
      <c r="A10732" t="str">
        <f t="shared" si="167"/>
        <v>64_2A_M_6_180_70_HH800_Core</v>
      </c>
      <c r="B10732">
        <v>64</v>
      </c>
      <c r="C10732" t="s">
        <v>176</v>
      </c>
      <c r="D10732" t="s">
        <v>174</v>
      </c>
      <c r="E10732">
        <v>6</v>
      </c>
      <c r="F10732">
        <v>180</v>
      </c>
      <c r="G10732">
        <v>70</v>
      </c>
      <c r="H10732" t="s">
        <v>303</v>
      </c>
      <c r="I10732" t="s">
        <v>170</v>
      </c>
      <c r="J10732">
        <v>25.557514162157101</v>
      </c>
      <c r="L10732" s="47"/>
      <c r="M10732" s="47"/>
    </row>
    <row r="10733" spans="1:13" x14ac:dyDescent="0.4">
      <c r="A10733" t="str">
        <f t="shared" si="167"/>
        <v>64_2M_M_3_90_65_HH800_Core</v>
      </c>
      <c r="B10733">
        <v>64</v>
      </c>
      <c r="C10733" t="s">
        <v>175</v>
      </c>
      <c r="D10733" t="s">
        <v>174</v>
      </c>
      <c r="E10733">
        <v>3</v>
      </c>
      <c r="F10733">
        <v>90</v>
      </c>
      <c r="G10733">
        <v>65</v>
      </c>
      <c r="H10733" t="s">
        <v>303</v>
      </c>
      <c r="I10733" t="s">
        <v>170</v>
      </c>
      <c r="J10733">
        <v>4.3798669191542672</v>
      </c>
      <c r="L10733" s="47"/>
      <c r="M10733" s="47"/>
    </row>
    <row r="10734" spans="1:13" x14ac:dyDescent="0.4">
      <c r="A10734" t="str">
        <f t="shared" si="167"/>
        <v>64_4M_M_6_180_67_HH800_Core</v>
      </c>
      <c r="B10734">
        <v>64</v>
      </c>
      <c r="C10734" t="s">
        <v>173</v>
      </c>
      <c r="D10734" t="s">
        <v>174</v>
      </c>
      <c r="E10734">
        <v>6</v>
      </c>
      <c r="F10734">
        <v>180</v>
      </c>
      <c r="G10734">
        <v>67</v>
      </c>
      <c r="H10734" t="s">
        <v>303</v>
      </c>
      <c r="I10734" t="s">
        <v>170</v>
      </c>
      <c r="J10734">
        <v>7.0739116496049181</v>
      </c>
      <c r="L10734" s="47"/>
      <c r="M10734" s="47"/>
    </row>
    <row r="10735" spans="1:13" x14ac:dyDescent="0.4">
      <c r="A10735" t="str">
        <f t="shared" si="167"/>
        <v>53_2A_F_3_90_65_HH800_Core</v>
      </c>
      <c r="B10735">
        <v>53</v>
      </c>
      <c r="C10735" t="s">
        <v>176</v>
      </c>
      <c r="D10735" t="s">
        <v>169</v>
      </c>
      <c r="E10735">
        <v>3</v>
      </c>
      <c r="F10735">
        <v>90</v>
      </c>
      <c r="G10735">
        <v>65</v>
      </c>
      <c r="H10735" t="s">
        <v>303</v>
      </c>
      <c r="I10735" t="s">
        <v>170</v>
      </c>
      <c r="J10735">
        <v>8.8145046603962864</v>
      </c>
      <c r="L10735" s="47"/>
      <c r="M10735" s="47"/>
    </row>
    <row r="10736" spans="1:13" x14ac:dyDescent="0.4">
      <c r="A10736" t="str">
        <f t="shared" si="167"/>
        <v>32_4M_M_0_180_65_HH800_Core</v>
      </c>
      <c r="B10736">
        <v>32</v>
      </c>
      <c r="C10736" t="s">
        <v>173</v>
      </c>
      <c r="D10736" t="s">
        <v>174</v>
      </c>
      <c r="E10736">
        <v>0</v>
      </c>
      <c r="F10736">
        <v>180</v>
      </c>
      <c r="G10736">
        <v>65</v>
      </c>
      <c r="H10736" t="s">
        <v>303</v>
      </c>
      <c r="I10736" t="s">
        <v>170</v>
      </c>
      <c r="J10736">
        <v>19.672649654413512</v>
      </c>
      <c r="L10736" s="47"/>
      <c r="M10736" s="47"/>
    </row>
    <row r="10737" spans="1:13" x14ac:dyDescent="0.4">
      <c r="A10737" t="str">
        <f t="shared" si="167"/>
        <v>40_2M_F_3_90_65_HH800_Core</v>
      </c>
      <c r="B10737">
        <v>40</v>
      </c>
      <c r="C10737" t="s">
        <v>175</v>
      </c>
      <c r="D10737" t="s">
        <v>169</v>
      </c>
      <c r="E10737">
        <v>3</v>
      </c>
      <c r="F10737">
        <v>90</v>
      </c>
      <c r="G10737">
        <v>65</v>
      </c>
      <c r="H10737" t="s">
        <v>303</v>
      </c>
      <c r="I10737" t="s">
        <v>170</v>
      </c>
      <c r="J10737">
        <v>21.577637509745749</v>
      </c>
      <c r="L10737" s="47"/>
      <c r="M10737" s="47"/>
    </row>
    <row r="10738" spans="1:13" x14ac:dyDescent="0.4">
      <c r="A10738" t="str">
        <f t="shared" si="167"/>
        <v>63_2A_M_6_90_65_HH800_Core</v>
      </c>
      <c r="B10738">
        <v>63</v>
      </c>
      <c r="C10738" t="s">
        <v>176</v>
      </c>
      <c r="D10738" t="s">
        <v>174</v>
      </c>
      <c r="E10738">
        <v>6</v>
      </c>
      <c r="F10738">
        <v>90</v>
      </c>
      <c r="G10738">
        <v>65</v>
      </c>
      <c r="H10738" t="s">
        <v>303</v>
      </c>
      <c r="I10738" t="s">
        <v>170</v>
      </c>
      <c r="J10738">
        <v>8.414631329066264</v>
      </c>
      <c r="L10738" s="47"/>
      <c r="M10738" s="47"/>
    </row>
    <row r="10739" spans="1:13" x14ac:dyDescent="0.4">
      <c r="A10739" t="str">
        <f t="shared" si="167"/>
        <v>48_2M_F_0_180_70_HH800_Core</v>
      </c>
      <c r="B10739">
        <v>48</v>
      </c>
      <c r="C10739" t="s">
        <v>175</v>
      </c>
      <c r="D10739" t="s">
        <v>169</v>
      </c>
      <c r="E10739">
        <v>0</v>
      </c>
      <c r="F10739">
        <v>180</v>
      </c>
      <c r="G10739">
        <v>70</v>
      </c>
      <c r="H10739" t="s">
        <v>303</v>
      </c>
      <c r="I10739" t="s">
        <v>170</v>
      </c>
      <c r="J10739">
        <v>137.71775978286053</v>
      </c>
      <c r="L10739" s="47"/>
      <c r="M10739" s="47"/>
    </row>
    <row r="10740" spans="1:13" x14ac:dyDescent="0.4">
      <c r="A10740" t="str">
        <f t="shared" si="167"/>
        <v>61_4A_F_3_180_67_HH800_Core</v>
      </c>
      <c r="B10740">
        <v>61</v>
      </c>
      <c r="C10740" t="s">
        <v>168</v>
      </c>
      <c r="D10740" t="s">
        <v>169</v>
      </c>
      <c r="E10740">
        <v>3</v>
      </c>
      <c r="F10740">
        <v>180</v>
      </c>
      <c r="G10740">
        <v>67</v>
      </c>
      <c r="H10740" t="s">
        <v>303</v>
      </c>
      <c r="I10740" t="s">
        <v>170</v>
      </c>
      <c r="J10740">
        <v>4.6525775537472516</v>
      </c>
      <c r="L10740" s="47"/>
      <c r="M10740" s="47"/>
    </row>
    <row r="10741" spans="1:13" x14ac:dyDescent="0.4">
      <c r="A10741" t="str">
        <f t="shared" si="167"/>
        <v>58_2M_M_3_365_65_HH800_Core</v>
      </c>
      <c r="B10741">
        <v>58</v>
      </c>
      <c r="C10741" t="s">
        <v>175</v>
      </c>
      <c r="D10741" t="s">
        <v>174</v>
      </c>
      <c r="E10741">
        <v>3</v>
      </c>
      <c r="F10741">
        <v>365</v>
      </c>
      <c r="G10741">
        <v>65</v>
      </c>
      <c r="H10741" t="s">
        <v>303</v>
      </c>
      <c r="I10741" t="s">
        <v>170</v>
      </c>
      <c r="J10741">
        <v>5.0423808037077631</v>
      </c>
      <c r="L10741" s="47"/>
      <c r="M10741" s="47"/>
    </row>
    <row r="10742" spans="1:13" x14ac:dyDescent="0.4">
      <c r="A10742" t="str">
        <f t="shared" si="167"/>
        <v>41_2A_F_6_90_65_HH800_Core</v>
      </c>
      <c r="B10742">
        <v>41</v>
      </c>
      <c r="C10742" t="s">
        <v>176</v>
      </c>
      <c r="D10742" t="s">
        <v>169</v>
      </c>
      <c r="E10742">
        <v>6</v>
      </c>
      <c r="F10742">
        <v>90</v>
      </c>
      <c r="G10742">
        <v>65</v>
      </c>
      <c r="H10742" t="s">
        <v>303</v>
      </c>
      <c r="I10742" t="s">
        <v>170</v>
      </c>
      <c r="J10742">
        <v>28.417060539186647</v>
      </c>
      <c r="L10742" s="47"/>
      <c r="M10742" s="47"/>
    </row>
    <row r="10743" spans="1:13" x14ac:dyDescent="0.4">
      <c r="A10743" t="str">
        <f t="shared" si="167"/>
        <v>51_2A_F_6_90_65_HH800_Core</v>
      </c>
      <c r="B10743">
        <v>51</v>
      </c>
      <c r="C10743" t="s">
        <v>176</v>
      </c>
      <c r="D10743" t="s">
        <v>169</v>
      </c>
      <c r="E10743">
        <v>6</v>
      </c>
      <c r="F10743">
        <v>90</v>
      </c>
      <c r="G10743">
        <v>65</v>
      </c>
      <c r="H10743" t="s">
        <v>303</v>
      </c>
      <c r="I10743" t="s">
        <v>170</v>
      </c>
      <c r="J10743">
        <v>17.582768181511682</v>
      </c>
      <c r="L10743" s="47"/>
      <c r="M10743" s="47"/>
    </row>
    <row r="10744" spans="1:13" x14ac:dyDescent="0.4">
      <c r="A10744" t="str">
        <f t="shared" si="167"/>
        <v>54_2A_F_0_90_65_HH800_Core</v>
      </c>
      <c r="B10744">
        <v>54</v>
      </c>
      <c r="C10744" t="s">
        <v>176</v>
      </c>
      <c r="D10744" t="s">
        <v>169</v>
      </c>
      <c r="E10744">
        <v>0</v>
      </c>
      <c r="F10744">
        <v>90</v>
      </c>
      <c r="G10744">
        <v>65</v>
      </c>
      <c r="H10744" t="s">
        <v>303</v>
      </c>
      <c r="I10744" t="s">
        <v>170</v>
      </c>
      <c r="J10744">
        <v>100.35238964843553</v>
      </c>
      <c r="L10744" s="47"/>
      <c r="M10744" s="47"/>
    </row>
    <row r="10745" spans="1:13" x14ac:dyDescent="0.4">
      <c r="A10745" t="str">
        <f t="shared" si="167"/>
        <v>61_4M_M_3_60_65_HH800_Core</v>
      </c>
      <c r="B10745">
        <v>61</v>
      </c>
      <c r="C10745" t="s">
        <v>173</v>
      </c>
      <c r="D10745" t="s">
        <v>174</v>
      </c>
      <c r="E10745">
        <v>3</v>
      </c>
      <c r="F10745">
        <v>60</v>
      </c>
      <c r="G10745">
        <v>65</v>
      </c>
      <c r="H10745" t="s">
        <v>303</v>
      </c>
      <c r="I10745" t="s">
        <v>170</v>
      </c>
      <c r="J10745">
        <v>3.6212069948880674</v>
      </c>
      <c r="L10745" s="47"/>
      <c r="M10745" s="47"/>
    </row>
    <row r="10746" spans="1:13" x14ac:dyDescent="0.4">
      <c r="A10746" t="str">
        <f t="shared" si="167"/>
        <v>58_2A_M_3_365_65_HH800_Core</v>
      </c>
      <c r="B10746">
        <v>58</v>
      </c>
      <c r="C10746" t="s">
        <v>176</v>
      </c>
      <c r="D10746" t="s">
        <v>174</v>
      </c>
      <c r="E10746">
        <v>3</v>
      </c>
      <c r="F10746">
        <v>365</v>
      </c>
      <c r="G10746">
        <v>65</v>
      </c>
      <c r="H10746" t="s">
        <v>303</v>
      </c>
      <c r="I10746" t="s">
        <v>170</v>
      </c>
      <c r="J10746">
        <v>5.1515426790961101</v>
      </c>
      <c r="L10746" s="47"/>
      <c r="M10746" s="47"/>
    </row>
    <row r="10747" spans="1:13" x14ac:dyDescent="0.4">
      <c r="A10747" t="str">
        <f t="shared" si="167"/>
        <v>53_2M_F_3_180_70_HH800_Core</v>
      </c>
      <c r="B10747">
        <v>53</v>
      </c>
      <c r="C10747" t="s">
        <v>175</v>
      </c>
      <c r="D10747" t="s">
        <v>169</v>
      </c>
      <c r="E10747">
        <v>3</v>
      </c>
      <c r="F10747">
        <v>180</v>
      </c>
      <c r="G10747">
        <v>70</v>
      </c>
      <c r="H10747" t="s">
        <v>303</v>
      </c>
      <c r="I10747" t="s">
        <v>170</v>
      </c>
      <c r="J10747">
        <v>20.357010164516861</v>
      </c>
      <c r="L10747" s="47"/>
      <c r="M10747" s="47"/>
    </row>
    <row r="10748" spans="1:13" x14ac:dyDescent="0.4">
      <c r="A10748" t="str">
        <f t="shared" si="167"/>
        <v>61_2M_M_0_180_67_HH800_Core</v>
      </c>
      <c r="B10748">
        <v>61</v>
      </c>
      <c r="C10748" t="s">
        <v>175</v>
      </c>
      <c r="D10748" t="s">
        <v>174</v>
      </c>
      <c r="E10748">
        <v>0</v>
      </c>
      <c r="F10748">
        <v>180</v>
      </c>
      <c r="G10748">
        <v>67</v>
      </c>
      <c r="H10748" t="s">
        <v>303</v>
      </c>
      <c r="I10748" t="s">
        <v>170</v>
      </c>
      <c r="J10748">
        <v>107.88090728336554</v>
      </c>
      <c r="L10748" s="47"/>
      <c r="M10748" s="47"/>
    </row>
    <row r="10749" spans="1:13" x14ac:dyDescent="0.4">
      <c r="A10749" t="str">
        <f t="shared" si="167"/>
        <v>27_1M_M_0_90_2_HH800_Core</v>
      </c>
      <c r="B10749">
        <v>27</v>
      </c>
      <c r="C10749" t="s">
        <v>177</v>
      </c>
      <c r="D10749" t="s">
        <v>174</v>
      </c>
      <c r="E10749">
        <v>0</v>
      </c>
      <c r="F10749">
        <v>90</v>
      </c>
      <c r="G10749">
        <v>2</v>
      </c>
      <c r="H10749" t="s">
        <v>303</v>
      </c>
      <c r="I10749" t="s">
        <v>170</v>
      </c>
      <c r="J10749">
        <v>26.897189275227003</v>
      </c>
      <c r="L10749" s="47"/>
      <c r="M10749" s="47"/>
    </row>
    <row r="10750" spans="1:13" x14ac:dyDescent="0.4">
      <c r="A10750" t="str">
        <f t="shared" si="167"/>
        <v>49_2A_F_0_180_70_HH800_Core</v>
      </c>
      <c r="B10750">
        <v>49</v>
      </c>
      <c r="C10750" t="s">
        <v>176</v>
      </c>
      <c r="D10750" t="s">
        <v>169</v>
      </c>
      <c r="E10750">
        <v>0</v>
      </c>
      <c r="F10750">
        <v>180</v>
      </c>
      <c r="G10750">
        <v>70</v>
      </c>
      <c r="H10750" t="s">
        <v>303</v>
      </c>
      <c r="I10750" t="s">
        <v>170</v>
      </c>
      <c r="J10750">
        <v>108.43428935475471</v>
      </c>
      <c r="L10750" s="47"/>
      <c r="M10750" s="47"/>
    </row>
    <row r="10751" spans="1:13" x14ac:dyDescent="0.4">
      <c r="A10751" t="str">
        <f t="shared" si="167"/>
        <v>63_4M_M_6_60_65_HH800_Core</v>
      </c>
      <c r="B10751">
        <v>63</v>
      </c>
      <c r="C10751" t="s">
        <v>173</v>
      </c>
      <c r="D10751" t="s">
        <v>174</v>
      </c>
      <c r="E10751">
        <v>6</v>
      </c>
      <c r="F10751">
        <v>60</v>
      </c>
      <c r="G10751">
        <v>65</v>
      </c>
      <c r="H10751" t="s">
        <v>303</v>
      </c>
      <c r="I10751" t="s">
        <v>170</v>
      </c>
      <c r="J10751">
        <v>3.948066782177587</v>
      </c>
      <c r="L10751" s="47"/>
      <c r="M10751" s="47"/>
    </row>
    <row r="10752" spans="1:13" x14ac:dyDescent="0.4">
      <c r="A10752" t="str">
        <f t="shared" si="167"/>
        <v>31_1M_M_0_180_2_HH800_Core</v>
      </c>
      <c r="B10752">
        <v>31</v>
      </c>
      <c r="C10752" t="s">
        <v>177</v>
      </c>
      <c r="D10752" t="s">
        <v>174</v>
      </c>
      <c r="E10752">
        <v>0</v>
      </c>
      <c r="F10752">
        <v>180</v>
      </c>
      <c r="G10752">
        <v>2</v>
      </c>
      <c r="H10752" t="s">
        <v>303</v>
      </c>
      <c r="I10752" t="s">
        <v>170</v>
      </c>
      <c r="J10752">
        <v>21.934825657546067</v>
      </c>
      <c r="L10752" s="47"/>
      <c r="M10752" s="47"/>
    </row>
    <row r="10753" spans="1:13" x14ac:dyDescent="0.4">
      <c r="A10753" t="str">
        <f t="shared" si="167"/>
        <v>61_1A_M_0_180_67_HH800_Core</v>
      </c>
      <c r="B10753">
        <v>61</v>
      </c>
      <c r="C10753" t="s">
        <v>178</v>
      </c>
      <c r="D10753" t="s">
        <v>174</v>
      </c>
      <c r="E10753">
        <v>0</v>
      </c>
      <c r="F10753">
        <v>180</v>
      </c>
      <c r="G10753">
        <v>67</v>
      </c>
      <c r="H10753" t="s">
        <v>303</v>
      </c>
      <c r="I10753" t="s">
        <v>170</v>
      </c>
      <c r="J10753">
        <v>205.25898357420462</v>
      </c>
      <c r="L10753" s="47"/>
      <c r="M10753" s="47"/>
    </row>
    <row r="10754" spans="1:13" x14ac:dyDescent="0.4">
      <c r="A10754" t="str">
        <f t="shared" si="167"/>
        <v>33_2M_F_0_90_70_HH800_Core</v>
      </c>
      <c r="B10754">
        <v>33</v>
      </c>
      <c r="C10754" t="s">
        <v>175</v>
      </c>
      <c r="D10754" t="s">
        <v>169</v>
      </c>
      <c r="E10754">
        <v>0</v>
      </c>
      <c r="F10754">
        <v>90</v>
      </c>
      <c r="G10754">
        <v>70</v>
      </c>
      <c r="H10754" t="s">
        <v>303</v>
      </c>
      <c r="I10754" t="s">
        <v>170</v>
      </c>
      <c r="J10754">
        <v>128.15899116899874</v>
      </c>
      <c r="L10754" s="47"/>
      <c r="M10754" s="47"/>
    </row>
    <row r="10755" spans="1:13" x14ac:dyDescent="0.4">
      <c r="A10755" t="str">
        <f t="shared" ref="A10755:A10818" si="168">B10755&amp;"_"&amp;C10755&amp;"_"&amp;D10755&amp;"_"&amp;E10755&amp;"_"&amp;F10755&amp;"_"&amp;G10755&amp;"_"&amp;H10755&amp;"_"&amp;I10755</f>
        <v>25_4M_F_6_180_67_HH800_Core</v>
      </c>
      <c r="B10755">
        <v>25</v>
      </c>
      <c r="C10755" t="s">
        <v>173</v>
      </c>
      <c r="D10755" t="s">
        <v>169</v>
      </c>
      <c r="E10755">
        <v>6</v>
      </c>
      <c r="F10755">
        <v>180</v>
      </c>
      <c r="G10755">
        <v>67</v>
      </c>
      <c r="H10755" t="s">
        <v>303</v>
      </c>
      <c r="I10755" t="s">
        <v>170</v>
      </c>
      <c r="J10755">
        <v>14.331312400719112</v>
      </c>
      <c r="L10755" s="47"/>
      <c r="M10755" s="47"/>
    </row>
    <row r="10756" spans="1:13" x14ac:dyDescent="0.4">
      <c r="A10756" t="str">
        <f t="shared" si="168"/>
        <v>34_4M_F_3_90_67_HH800_Core</v>
      </c>
      <c r="B10756">
        <v>34</v>
      </c>
      <c r="C10756" t="s">
        <v>173</v>
      </c>
      <c r="D10756" t="s">
        <v>169</v>
      </c>
      <c r="E10756">
        <v>3</v>
      </c>
      <c r="F10756">
        <v>90</v>
      </c>
      <c r="G10756">
        <v>67</v>
      </c>
      <c r="H10756" t="s">
        <v>303</v>
      </c>
      <c r="I10756" t="s">
        <v>170</v>
      </c>
      <c r="J10756">
        <v>11.227427024684768</v>
      </c>
      <c r="L10756" s="47"/>
      <c r="M10756" s="47"/>
    </row>
    <row r="10757" spans="1:13" x14ac:dyDescent="0.4">
      <c r="A10757" t="str">
        <f t="shared" si="168"/>
        <v>51_4M_M_6_180_70_HH800_Core</v>
      </c>
      <c r="B10757">
        <v>51</v>
      </c>
      <c r="C10757" t="s">
        <v>173</v>
      </c>
      <c r="D10757" t="s">
        <v>174</v>
      </c>
      <c r="E10757">
        <v>6</v>
      </c>
      <c r="F10757">
        <v>180</v>
      </c>
      <c r="G10757">
        <v>70</v>
      </c>
      <c r="H10757" t="s">
        <v>303</v>
      </c>
      <c r="I10757" t="s">
        <v>170</v>
      </c>
      <c r="J10757">
        <v>16.425855717978898</v>
      </c>
      <c r="L10757" s="47"/>
      <c r="M10757" s="47"/>
    </row>
    <row r="10758" spans="1:13" x14ac:dyDescent="0.4">
      <c r="A10758" t="str">
        <f t="shared" si="168"/>
        <v>61_2A_M_0_180_67_HH800_Core</v>
      </c>
      <c r="B10758">
        <v>61</v>
      </c>
      <c r="C10758" t="s">
        <v>176</v>
      </c>
      <c r="D10758" t="s">
        <v>174</v>
      </c>
      <c r="E10758">
        <v>0</v>
      </c>
      <c r="F10758">
        <v>180</v>
      </c>
      <c r="G10758">
        <v>67</v>
      </c>
      <c r="H10758" t="s">
        <v>303</v>
      </c>
      <c r="I10758" t="s">
        <v>170</v>
      </c>
      <c r="J10758">
        <v>120.60802194966639</v>
      </c>
      <c r="L10758" s="47"/>
      <c r="M10758" s="47"/>
    </row>
    <row r="10759" spans="1:13" x14ac:dyDescent="0.4">
      <c r="A10759" t="str">
        <f t="shared" si="168"/>
        <v>64_2A_F_0_180_65_HH800_Core</v>
      </c>
      <c r="B10759">
        <v>64</v>
      </c>
      <c r="C10759" t="s">
        <v>176</v>
      </c>
      <c r="D10759" t="s">
        <v>169</v>
      </c>
      <c r="E10759">
        <v>0</v>
      </c>
      <c r="F10759">
        <v>180</v>
      </c>
      <c r="G10759">
        <v>65</v>
      </c>
      <c r="H10759" t="s">
        <v>303</v>
      </c>
      <c r="I10759" t="s">
        <v>170</v>
      </c>
      <c r="J10759">
        <v>92.017386582180123</v>
      </c>
      <c r="L10759" s="47"/>
      <c r="M10759" s="47"/>
    </row>
    <row r="10760" spans="1:13" x14ac:dyDescent="0.4">
      <c r="A10760" t="str">
        <f t="shared" si="168"/>
        <v>60_1M_F_0_365_5_HH800_Core</v>
      </c>
      <c r="B10760">
        <v>60</v>
      </c>
      <c r="C10760" t="s">
        <v>177</v>
      </c>
      <c r="D10760" t="s">
        <v>169</v>
      </c>
      <c r="E10760">
        <v>0</v>
      </c>
      <c r="F10760">
        <v>365</v>
      </c>
      <c r="G10760">
        <v>5</v>
      </c>
      <c r="H10760" t="s">
        <v>303</v>
      </c>
      <c r="I10760" t="s">
        <v>170</v>
      </c>
      <c r="J10760">
        <v>132.22912747393002</v>
      </c>
      <c r="L10760" s="47"/>
      <c r="M10760" s="47"/>
    </row>
    <row r="10761" spans="1:13" x14ac:dyDescent="0.4">
      <c r="A10761" t="str">
        <f t="shared" si="168"/>
        <v>60_4M_M_0_60_67_HH800_Core</v>
      </c>
      <c r="B10761">
        <v>60</v>
      </c>
      <c r="C10761" t="s">
        <v>173</v>
      </c>
      <c r="D10761" t="s">
        <v>174</v>
      </c>
      <c r="E10761">
        <v>0</v>
      </c>
      <c r="F10761">
        <v>60</v>
      </c>
      <c r="G10761">
        <v>67</v>
      </c>
      <c r="H10761" t="s">
        <v>303</v>
      </c>
      <c r="I10761" t="s">
        <v>170</v>
      </c>
      <c r="J10761">
        <v>92.438883158642852</v>
      </c>
      <c r="L10761" s="47"/>
      <c r="M10761" s="47"/>
    </row>
    <row r="10762" spans="1:13" x14ac:dyDescent="0.4">
      <c r="A10762" t="str">
        <f t="shared" si="168"/>
        <v>60_2A_M_0_90_65_HH800_Core</v>
      </c>
      <c r="B10762">
        <v>60</v>
      </c>
      <c r="C10762" t="s">
        <v>176</v>
      </c>
      <c r="D10762" t="s">
        <v>174</v>
      </c>
      <c r="E10762">
        <v>0</v>
      </c>
      <c r="F10762">
        <v>90</v>
      </c>
      <c r="G10762">
        <v>65</v>
      </c>
      <c r="H10762" t="s">
        <v>303</v>
      </c>
      <c r="I10762" t="s">
        <v>170</v>
      </c>
      <c r="J10762">
        <v>113.53742089645264</v>
      </c>
      <c r="L10762" s="47"/>
      <c r="M10762" s="47"/>
    </row>
    <row r="10763" spans="1:13" x14ac:dyDescent="0.4">
      <c r="A10763" t="str">
        <f t="shared" si="168"/>
        <v>36_2M_M_6_90_70_HH800_Core</v>
      </c>
      <c r="B10763">
        <v>36</v>
      </c>
      <c r="C10763" t="s">
        <v>175</v>
      </c>
      <c r="D10763" t="s">
        <v>174</v>
      </c>
      <c r="E10763">
        <v>6</v>
      </c>
      <c r="F10763">
        <v>90</v>
      </c>
      <c r="G10763">
        <v>70</v>
      </c>
      <c r="H10763" t="s">
        <v>303</v>
      </c>
      <c r="I10763" t="s">
        <v>170</v>
      </c>
      <c r="J10763">
        <v>36.312092441570741</v>
      </c>
      <c r="L10763" s="47"/>
      <c r="M10763" s="47"/>
    </row>
    <row r="10764" spans="1:13" x14ac:dyDescent="0.4">
      <c r="A10764" t="str">
        <f t="shared" si="168"/>
        <v>25_4M_M_0_90_65_HH800_Core</v>
      </c>
      <c r="B10764">
        <v>25</v>
      </c>
      <c r="C10764" t="s">
        <v>173</v>
      </c>
      <c r="D10764" t="s">
        <v>174</v>
      </c>
      <c r="E10764">
        <v>0</v>
      </c>
      <c r="F10764">
        <v>90</v>
      </c>
      <c r="G10764">
        <v>65</v>
      </c>
      <c r="H10764" t="s">
        <v>303</v>
      </c>
      <c r="I10764" t="s">
        <v>170</v>
      </c>
      <c r="J10764">
        <v>19.685046582567722</v>
      </c>
      <c r="L10764" s="47"/>
      <c r="M10764" s="47"/>
    </row>
    <row r="10765" spans="1:13" x14ac:dyDescent="0.4">
      <c r="A10765" t="str">
        <f t="shared" si="168"/>
        <v>47_4M_M_6_180_67_HH800_Core</v>
      </c>
      <c r="B10765">
        <v>47</v>
      </c>
      <c r="C10765" t="s">
        <v>173</v>
      </c>
      <c r="D10765" t="s">
        <v>174</v>
      </c>
      <c r="E10765">
        <v>6</v>
      </c>
      <c r="F10765">
        <v>180</v>
      </c>
      <c r="G10765">
        <v>67</v>
      </c>
      <c r="H10765" t="s">
        <v>303</v>
      </c>
      <c r="I10765" t="s">
        <v>170</v>
      </c>
      <c r="J10765">
        <v>12.498316513852151</v>
      </c>
      <c r="L10765" s="47"/>
      <c r="M10765" s="47"/>
    </row>
    <row r="10766" spans="1:13" x14ac:dyDescent="0.4">
      <c r="A10766" t="str">
        <f t="shared" si="168"/>
        <v>62_4A_M_3_180_65_HH800_Core</v>
      </c>
      <c r="B10766">
        <v>62</v>
      </c>
      <c r="C10766" t="s">
        <v>168</v>
      </c>
      <c r="D10766" t="s">
        <v>174</v>
      </c>
      <c r="E10766">
        <v>3</v>
      </c>
      <c r="F10766">
        <v>180</v>
      </c>
      <c r="G10766">
        <v>65</v>
      </c>
      <c r="H10766" t="s">
        <v>303</v>
      </c>
      <c r="I10766" t="s">
        <v>170</v>
      </c>
      <c r="J10766">
        <v>3.301208847903168</v>
      </c>
      <c r="L10766" s="47"/>
      <c r="M10766" s="47"/>
    </row>
    <row r="10767" spans="1:13" x14ac:dyDescent="0.4">
      <c r="A10767" t="str">
        <f t="shared" si="168"/>
        <v>50_1A_M_0_60_67_HH800_Core</v>
      </c>
      <c r="B10767">
        <v>50</v>
      </c>
      <c r="C10767" t="s">
        <v>178</v>
      </c>
      <c r="D10767" t="s">
        <v>174</v>
      </c>
      <c r="E10767">
        <v>0</v>
      </c>
      <c r="F10767">
        <v>60</v>
      </c>
      <c r="G10767">
        <v>67</v>
      </c>
      <c r="H10767" t="s">
        <v>303</v>
      </c>
      <c r="I10767" t="s">
        <v>170</v>
      </c>
      <c r="J10767">
        <v>227.30777195060244</v>
      </c>
      <c r="L10767" s="47"/>
      <c r="M10767" s="47"/>
    </row>
    <row r="10768" spans="1:13" x14ac:dyDescent="0.4">
      <c r="A10768" t="str">
        <f t="shared" si="168"/>
        <v>57_2A_F_0_90_67_HH800_Core</v>
      </c>
      <c r="B10768">
        <v>57</v>
      </c>
      <c r="C10768" t="s">
        <v>176</v>
      </c>
      <c r="D10768" t="s">
        <v>169</v>
      </c>
      <c r="E10768">
        <v>0</v>
      </c>
      <c r="F10768">
        <v>90</v>
      </c>
      <c r="G10768">
        <v>67</v>
      </c>
      <c r="H10768" t="s">
        <v>303</v>
      </c>
      <c r="I10768" t="s">
        <v>170</v>
      </c>
      <c r="J10768">
        <v>121.13800623959024</v>
      </c>
      <c r="L10768" s="47"/>
      <c r="M10768" s="47"/>
    </row>
    <row r="10769" spans="1:13" x14ac:dyDescent="0.4">
      <c r="A10769" t="str">
        <f t="shared" si="168"/>
        <v>40_2A_F_3_90_67_HH800_Core</v>
      </c>
      <c r="B10769">
        <v>40</v>
      </c>
      <c r="C10769" t="s">
        <v>176</v>
      </c>
      <c r="D10769" t="s">
        <v>169</v>
      </c>
      <c r="E10769">
        <v>3</v>
      </c>
      <c r="F10769">
        <v>90</v>
      </c>
      <c r="G10769">
        <v>67</v>
      </c>
      <c r="H10769" t="s">
        <v>303</v>
      </c>
      <c r="I10769" t="s">
        <v>170</v>
      </c>
      <c r="J10769">
        <v>16.996870697039668</v>
      </c>
      <c r="L10769" s="47"/>
      <c r="M10769" s="47"/>
    </row>
    <row r="10770" spans="1:13" x14ac:dyDescent="0.4">
      <c r="A10770" t="str">
        <f t="shared" si="168"/>
        <v>40_4A_F_0_90_67_HH800_Core</v>
      </c>
      <c r="B10770">
        <v>40</v>
      </c>
      <c r="C10770" t="s">
        <v>168</v>
      </c>
      <c r="D10770" t="s">
        <v>169</v>
      </c>
      <c r="E10770">
        <v>0</v>
      </c>
      <c r="F10770">
        <v>90</v>
      </c>
      <c r="G10770">
        <v>67</v>
      </c>
      <c r="H10770" t="s">
        <v>303</v>
      </c>
      <c r="I10770" t="s">
        <v>170</v>
      </c>
      <c r="J10770">
        <v>63.835616995653474</v>
      </c>
      <c r="L10770" s="47"/>
      <c r="M10770" s="47"/>
    </row>
    <row r="10771" spans="1:13" x14ac:dyDescent="0.4">
      <c r="A10771" t="str">
        <f t="shared" si="168"/>
        <v>46_4M_M_0_180_67_HH800_Core</v>
      </c>
      <c r="B10771">
        <v>46</v>
      </c>
      <c r="C10771" t="s">
        <v>173</v>
      </c>
      <c r="D10771" t="s">
        <v>174</v>
      </c>
      <c r="E10771">
        <v>0</v>
      </c>
      <c r="F10771">
        <v>180</v>
      </c>
      <c r="G10771">
        <v>67</v>
      </c>
      <c r="H10771" t="s">
        <v>303</v>
      </c>
      <c r="I10771" t="s">
        <v>170</v>
      </c>
      <c r="J10771">
        <v>39.83282856577874</v>
      </c>
      <c r="L10771" s="47"/>
      <c r="M10771" s="47"/>
    </row>
    <row r="10772" spans="1:13" x14ac:dyDescent="0.4">
      <c r="A10772" t="str">
        <f t="shared" si="168"/>
        <v>59_1M_F_0_365_65_HH800_Core</v>
      </c>
      <c r="B10772">
        <v>59</v>
      </c>
      <c r="C10772" t="s">
        <v>177</v>
      </c>
      <c r="D10772" t="s">
        <v>169</v>
      </c>
      <c r="E10772">
        <v>0</v>
      </c>
      <c r="F10772">
        <v>365</v>
      </c>
      <c r="G10772">
        <v>65</v>
      </c>
      <c r="H10772" t="s">
        <v>303</v>
      </c>
      <c r="I10772" t="s">
        <v>170</v>
      </c>
      <c r="J10772">
        <v>138.25042619799325</v>
      </c>
      <c r="L10772" s="47"/>
      <c r="M10772" s="47"/>
    </row>
    <row r="10773" spans="1:13" x14ac:dyDescent="0.4">
      <c r="A10773" t="str">
        <f t="shared" si="168"/>
        <v>25_4M_M_3_90_65_HH800_Core</v>
      </c>
      <c r="B10773">
        <v>25</v>
      </c>
      <c r="C10773" t="s">
        <v>173</v>
      </c>
      <c r="D10773" t="s">
        <v>174</v>
      </c>
      <c r="E10773">
        <v>3</v>
      </c>
      <c r="F10773">
        <v>90</v>
      </c>
      <c r="G10773">
        <v>65</v>
      </c>
      <c r="H10773" t="s">
        <v>303</v>
      </c>
      <c r="I10773" t="s">
        <v>170</v>
      </c>
      <c r="J10773">
        <v>5.3573312834712201</v>
      </c>
      <c r="L10773" s="47"/>
      <c r="M10773" s="47"/>
    </row>
    <row r="10774" spans="1:13" x14ac:dyDescent="0.4">
      <c r="A10774" t="str">
        <f t="shared" si="168"/>
        <v>34_2A_F_6_90_67_HH800_Core</v>
      </c>
      <c r="B10774">
        <v>34</v>
      </c>
      <c r="C10774" t="s">
        <v>176</v>
      </c>
      <c r="D10774" t="s">
        <v>169</v>
      </c>
      <c r="E10774">
        <v>6</v>
      </c>
      <c r="F10774">
        <v>90</v>
      </c>
      <c r="G10774">
        <v>67</v>
      </c>
      <c r="H10774" t="s">
        <v>303</v>
      </c>
      <c r="I10774" t="s">
        <v>170</v>
      </c>
      <c r="J10774">
        <v>36.800014533834457</v>
      </c>
      <c r="L10774" s="47"/>
      <c r="M10774" s="47"/>
    </row>
    <row r="10775" spans="1:13" x14ac:dyDescent="0.4">
      <c r="A10775" t="str">
        <f t="shared" si="168"/>
        <v>46_4M_F_6_90_65_HH800_Core</v>
      </c>
      <c r="B10775">
        <v>46</v>
      </c>
      <c r="C10775" t="s">
        <v>173</v>
      </c>
      <c r="D10775" t="s">
        <v>169</v>
      </c>
      <c r="E10775">
        <v>6</v>
      </c>
      <c r="F10775">
        <v>90</v>
      </c>
      <c r="G10775">
        <v>65</v>
      </c>
      <c r="H10775" t="s">
        <v>303</v>
      </c>
      <c r="I10775" t="s">
        <v>170</v>
      </c>
      <c r="J10775">
        <v>17.629823064177323</v>
      </c>
      <c r="L10775" s="47"/>
      <c r="M10775" s="47"/>
    </row>
    <row r="10776" spans="1:13" x14ac:dyDescent="0.4">
      <c r="A10776" t="str">
        <f t="shared" si="168"/>
        <v>53_2A_F_0_90_65_HH800_Core</v>
      </c>
      <c r="B10776">
        <v>53</v>
      </c>
      <c r="C10776" t="s">
        <v>176</v>
      </c>
      <c r="D10776" t="s">
        <v>169</v>
      </c>
      <c r="E10776">
        <v>0</v>
      </c>
      <c r="F10776">
        <v>90</v>
      </c>
      <c r="G10776">
        <v>65</v>
      </c>
      <c r="H10776" t="s">
        <v>303</v>
      </c>
      <c r="I10776" t="s">
        <v>170</v>
      </c>
      <c r="J10776">
        <v>99.371939955696945</v>
      </c>
      <c r="L10776" s="47"/>
      <c r="M10776" s="47"/>
    </row>
    <row r="10777" spans="1:13" x14ac:dyDescent="0.4">
      <c r="A10777" t="str">
        <f t="shared" si="168"/>
        <v>60_4M_M_6_90_65_HH800_Core</v>
      </c>
      <c r="B10777">
        <v>60</v>
      </c>
      <c r="C10777" t="s">
        <v>173</v>
      </c>
      <c r="D10777" t="s">
        <v>174</v>
      </c>
      <c r="E10777">
        <v>6</v>
      </c>
      <c r="F10777">
        <v>90</v>
      </c>
      <c r="G10777">
        <v>65</v>
      </c>
      <c r="H10777" t="s">
        <v>303</v>
      </c>
      <c r="I10777" t="s">
        <v>170</v>
      </c>
      <c r="J10777">
        <v>4.4513023661229028</v>
      </c>
      <c r="L10777" s="47"/>
      <c r="M10777" s="47"/>
    </row>
    <row r="10778" spans="1:13" x14ac:dyDescent="0.4">
      <c r="A10778" t="str">
        <f t="shared" si="168"/>
        <v>64_2M_M_0_180_65_HH800_Core</v>
      </c>
      <c r="B10778">
        <v>64</v>
      </c>
      <c r="C10778" t="s">
        <v>175</v>
      </c>
      <c r="D10778" t="s">
        <v>174</v>
      </c>
      <c r="E10778">
        <v>0</v>
      </c>
      <c r="F10778">
        <v>180</v>
      </c>
      <c r="G10778">
        <v>65</v>
      </c>
      <c r="H10778" t="s">
        <v>303</v>
      </c>
      <c r="I10778" t="s">
        <v>170</v>
      </c>
      <c r="J10778">
        <v>92.931191075126037</v>
      </c>
      <c r="L10778" s="47"/>
      <c r="M10778" s="47"/>
    </row>
    <row r="10779" spans="1:13" x14ac:dyDescent="0.4">
      <c r="A10779" t="str">
        <f t="shared" si="168"/>
        <v>64_1M_F_0_365_70_HH800_Core</v>
      </c>
      <c r="B10779">
        <v>64</v>
      </c>
      <c r="C10779" t="s">
        <v>177</v>
      </c>
      <c r="D10779" t="s">
        <v>169</v>
      </c>
      <c r="E10779">
        <v>0</v>
      </c>
      <c r="F10779">
        <v>365</v>
      </c>
      <c r="G10779">
        <v>70</v>
      </c>
      <c r="H10779" t="s">
        <v>303</v>
      </c>
      <c r="I10779" t="s">
        <v>170</v>
      </c>
      <c r="J10779">
        <v>225.96886774696659</v>
      </c>
      <c r="L10779" s="47"/>
      <c r="M10779" s="47"/>
    </row>
    <row r="10780" spans="1:13" x14ac:dyDescent="0.4">
      <c r="A10780" t="str">
        <f t="shared" si="168"/>
        <v>33_4M_M_3_180_65_HH800_Core</v>
      </c>
      <c r="B10780">
        <v>33</v>
      </c>
      <c r="C10780" t="s">
        <v>173</v>
      </c>
      <c r="D10780" t="s">
        <v>174</v>
      </c>
      <c r="E10780">
        <v>3</v>
      </c>
      <c r="F10780">
        <v>180</v>
      </c>
      <c r="G10780">
        <v>65</v>
      </c>
      <c r="H10780" t="s">
        <v>303</v>
      </c>
      <c r="I10780" t="s">
        <v>170</v>
      </c>
      <c r="J10780">
        <v>5.2113120697050066</v>
      </c>
      <c r="L10780" s="47"/>
      <c r="M10780" s="47"/>
    </row>
    <row r="10781" spans="1:13" x14ac:dyDescent="0.4">
      <c r="A10781" t="str">
        <f t="shared" si="168"/>
        <v>61_2A_F_0_90_67_HH800_Core</v>
      </c>
      <c r="B10781">
        <v>61</v>
      </c>
      <c r="C10781" t="s">
        <v>176</v>
      </c>
      <c r="D10781" t="s">
        <v>169</v>
      </c>
      <c r="E10781">
        <v>0</v>
      </c>
      <c r="F10781">
        <v>90</v>
      </c>
      <c r="G10781">
        <v>67</v>
      </c>
      <c r="H10781" t="s">
        <v>303</v>
      </c>
      <c r="I10781" t="s">
        <v>170</v>
      </c>
      <c r="J10781">
        <v>132.7494543148955</v>
      </c>
      <c r="L10781" s="47"/>
      <c r="M10781" s="47"/>
    </row>
    <row r="10782" spans="1:13" x14ac:dyDescent="0.4">
      <c r="A10782" t="str">
        <f t="shared" si="168"/>
        <v>64_2A_M_0_180_65_HH800_Core</v>
      </c>
      <c r="B10782">
        <v>64</v>
      </c>
      <c r="C10782" t="s">
        <v>176</v>
      </c>
      <c r="D10782" t="s">
        <v>174</v>
      </c>
      <c r="E10782">
        <v>0</v>
      </c>
      <c r="F10782">
        <v>180</v>
      </c>
      <c r="G10782">
        <v>65</v>
      </c>
      <c r="H10782" t="s">
        <v>303</v>
      </c>
      <c r="I10782" t="s">
        <v>170</v>
      </c>
      <c r="J10782">
        <v>103.6422050857027</v>
      </c>
      <c r="L10782" s="47"/>
      <c r="M10782" s="47"/>
    </row>
    <row r="10783" spans="1:13" x14ac:dyDescent="0.4">
      <c r="A10783" t="str">
        <f t="shared" si="168"/>
        <v>31_1M_F_0_60_67_HH800_Core</v>
      </c>
      <c r="B10783">
        <v>31</v>
      </c>
      <c r="C10783" t="s">
        <v>177</v>
      </c>
      <c r="D10783" t="s">
        <v>169</v>
      </c>
      <c r="E10783">
        <v>0</v>
      </c>
      <c r="F10783">
        <v>60</v>
      </c>
      <c r="G10783">
        <v>67</v>
      </c>
      <c r="H10783" t="s">
        <v>303</v>
      </c>
      <c r="I10783" t="s">
        <v>170</v>
      </c>
      <c r="J10783">
        <v>236.56058720875731</v>
      </c>
      <c r="L10783" s="47"/>
      <c r="M10783" s="47"/>
    </row>
    <row r="10784" spans="1:13" x14ac:dyDescent="0.4">
      <c r="A10784" t="str">
        <f t="shared" si="168"/>
        <v>33_4A_F_0_90_65_HH800_Core</v>
      </c>
      <c r="B10784">
        <v>33</v>
      </c>
      <c r="C10784" t="s">
        <v>168</v>
      </c>
      <c r="D10784" t="s">
        <v>169</v>
      </c>
      <c r="E10784">
        <v>0</v>
      </c>
      <c r="F10784">
        <v>90</v>
      </c>
      <c r="G10784">
        <v>65</v>
      </c>
      <c r="H10784" t="s">
        <v>303</v>
      </c>
      <c r="I10784" t="s">
        <v>170</v>
      </c>
      <c r="J10784">
        <v>49.399943327464172</v>
      </c>
      <c r="L10784" s="47"/>
      <c r="M10784" s="47"/>
    </row>
    <row r="10785" spans="1:13" x14ac:dyDescent="0.4">
      <c r="A10785" t="str">
        <f t="shared" si="168"/>
        <v>33_4A_F_3_90_65_HH800_Core</v>
      </c>
      <c r="B10785">
        <v>33</v>
      </c>
      <c r="C10785" t="s">
        <v>168</v>
      </c>
      <c r="D10785" t="s">
        <v>169</v>
      </c>
      <c r="E10785">
        <v>3</v>
      </c>
      <c r="F10785">
        <v>90</v>
      </c>
      <c r="G10785">
        <v>65</v>
      </c>
      <c r="H10785" t="s">
        <v>303</v>
      </c>
      <c r="I10785" t="s">
        <v>170</v>
      </c>
      <c r="J10785">
        <v>10.535272661176354</v>
      </c>
      <c r="L10785" s="47"/>
      <c r="M10785" s="47"/>
    </row>
    <row r="10786" spans="1:13" x14ac:dyDescent="0.4">
      <c r="A10786" t="str">
        <f t="shared" si="168"/>
        <v>61_4M_M_0_60_67_HH800_Core</v>
      </c>
      <c r="B10786">
        <v>61</v>
      </c>
      <c r="C10786" t="s">
        <v>173</v>
      </c>
      <c r="D10786" t="s">
        <v>174</v>
      </c>
      <c r="E10786">
        <v>0</v>
      </c>
      <c r="F10786">
        <v>60</v>
      </c>
      <c r="G10786">
        <v>67</v>
      </c>
      <c r="H10786" t="s">
        <v>303</v>
      </c>
      <c r="I10786" t="s">
        <v>170</v>
      </c>
      <c r="J10786">
        <v>92.020492911411239</v>
      </c>
      <c r="L10786" s="47"/>
      <c r="M10786" s="47"/>
    </row>
    <row r="10787" spans="1:13" x14ac:dyDescent="0.4">
      <c r="A10787" t="str">
        <f t="shared" si="168"/>
        <v>45_1M_F_0_90_70_HH800_Core</v>
      </c>
      <c r="B10787">
        <v>45</v>
      </c>
      <c r="C10787" t="s">
        <v>177</v>
      </c>
      <c r="D10787" t="s">
        <v>169</v>
      </c>
      <c r="E10787">
        <v>0</v>
      </c>
      <c r="F10787">
        <v>90</v>
      </c>
      <c r="G10787">
        <v>70</v>
      </c>
      <c r="H10787" t="s">
        <v>303</v>
      </c>
      <c r="I10787" t="s">
        <v>170</v>
      </c>
      <c r="J10787">
        <v>228.92794062606305</v>
      </c>
      <c r="L10787" s="47"/>
      <c r="M10787" s="47"/>
    </row>
    <row r="10788" spans="1:13" x14ac:dyDescent="0.4">
      <c r="A10788" t="str">
        <f t="shared" si="168"/>
        <v>53_2M_F_6_180_70_HH800_Core</v>
      </c>
      <c r="B10788">
        <v>53</v>
      </c>
      <c r="C10788" t="s">
        <v>175</v>
      </c>
      <c r="D10788" t="s">
        <v>169</v>
      </c>
      <c r="E10788">
        <v>6</v>
      </c>
      <c r="F10788">
        <v>180</v>
      </c>
      <c r="G10788">
        <v>70</v>
      </c>
      <c r="H10788" t="s">
        <v>303</v>
      </c>
      <c r="I10788" t="s">
        <v>170</v>
      </c>
      <c r="J10788">
        <v>38.779439576663385</v>
      </c>
      <c r="L10788" s="47"/>
      <c r="M10788" s="47"/>
    </row>
    <row r="10789" spans="1:13" x14ac:dyDescent="0.4">
      <c r="A10789" t="str">
        <f t="shared" si="168"/>
        <v>39_1M_M_0_90_2_HH800_Core</v>
      </c>
      <c r="B10789">
        <v>39</v>
      </c>
      <c r="C10789" t="s">
        <v>177</v>
      </c>
      <c r="D10789" t="s">
        <v>174</v>
      </c>
      <c r="E10789">
        <v>0</v>
      </c>
      <c r="F10789">
        <v>90</v>
      </c>
      <c r="G10789">
        <v>2</v>
      </c>
      <c r="H10789" t="s">
        <v>303</v>
      </c>
      <c r="I10789" t="s">
        <v>170</v>
      </c>
      <c r="J10789">
        <v>33.272696146375509</v>
      </c>
      <c r="L10789" s="47"/>
      <c r="M10789" s="47"/>
    </row>
    <row r="10790" spans="1:13" x14ac:dyDescent="0.4">
      <c r="A10790" t="str">
        <f t="shared" si="168"/>
        <v>60_2M_M_3_180_67_HH800_Core</v>
      </c>
      <c r="B10790">
        <v>60</v>
      </c>
      <c r="C10790" t="s">
        <v>175</v>
      </c>
      <c r="D10790" t="s">
        <v>174</v>
      </c>
      <c r="E10790">
        <v>3</v>
      </c>
      <c r="F10790">
        <v>180</v>
      </c>
      <c r="G10790">
        <v>67</v>
      </c>
      <c r="H10790" t="s">
        <v>303</v>
      </c>
      <c r="I10790" t="s">
        <v>170</v>
      </c>
      <c r="J10790">
        <v>7.9312819488931492</v>
      </c>
      <c r="L10790" s="47"/>
      <c r="M10790" s="47"/>
    </row>
    <row r="10791" spans="1:13" x14ac:dyDescent="0.4">
      <c r="A10791" t="str">
        <f t="shared" si="168"/>
        <v>59_4M_M_6_365_65_HH800_Core</v>
      </c>
      <c r="B10791">
        <v>59</v>
      </c>
      <c r="C10791" t="s">
        <v>173</v>
      </c>
      <c r="D10791" t="s">
        <v>174</v>
      </c>
      <c r="E10791">
        <v>6</v>
      </c>
      <c r="F10791">
        <v>365</v>
      </c>
      <c r="G10791">
        <v>65</v>
      </c>
      <c r="H10791" t="s">
        <v>303</v>
      </c>
      <c r="I10791" t="s">
        <v>170</v>
      </c>
      <c r="J10791">
        <v>4.7019747305565947</v>
      </c>
      <c r="L10791" s="47"/>
      <c r="M10791" s="47"/>
    </row>
    <row r="10792" spans="1:13" x14ac:dyDescent="0.4">
      <c r="A10792" t="str">
        <f t="shared" si="168"/>
        <v>37_4A_F_3_90_65_HH800_Core</v>
      </c>
      <c r="B10792">
        <v>37</v>
      </c>
      <c r="C10792" t="s">
        <v>168</v>
      </c>
      <c r="D10792" t="s">
        <v>169</v>
      </c>
      <c r="E10792">
        <v>3</v>
      </c>
      <c r="F10792">
        <v>90</v>
      </c>
      <c r="G10792">
        <v>65</v>
      </c>
      <c r="H10792" t="s">
        <v>303</v>
      </c>
      <c r="I10792" t="s">
        <v>170</v>
      </c>
      <c r="J10792">
        <v>10.540850855413781</v>
      </c>
      <c r="L10792" s="47"/>
      <c r="M10792" s="47"/>
    </row>
    <row r="10793" spans="1:13" x14ac:dyDescent="0.4">
      <c r="A10793" t="str">
        <f t="shared" si="168"/>
        <v>50_2A_F_0_180_70_HH800_Core</v>
      </c>
      <c r="B10793">
        <v>50</v>
      </c>
      <c r="C10793" t="s">
        <v>176</v>
      </c>
      <c r="D10793" t="s">
        <v>169</v>
      </c>
      <c r="E10793">
        <v>0</v>
      </c>
      <c r="F10793">
        <v>180</v>
      </c>
      <c r="G10793">
        <v>70</v>
      </c>
      <c r="H10793" t="s">
        <v>303</v>
      </c>
      <c r="I10793" t="s">
        <v>170</v>
      </c>
      <c r="J10793">
        <v>110.95128951694238</v>
      </c>
      <c r="L10793" s="47"/>
      <c r="M10793" s="47"/>
    </row>
    <row r="10794" spans="1:13" x14ac:dyDescent="0.4">
      <c r="A10794" t="str">
        <f t="shared" si="168"/>
        <v>60_2A_M_3_180_67_HH800_Core</v>
      </c>
      <c r="B10794">
        <v>60</v>
      </c>
      <c r="C10794" t="s">
        <v>176</v>
      </c>
      <c r="D10794" t="s">
        <v>174</v>
      </c>
      <c r="E10794">
        <v>3</v>
      </c>
      <c r="F10794">
        <v>180</v>
      </c>
      <c r="G10794">
        <v>67</v>
      </c>
      <c r="H10794" t="s">
        <v>303</v>
      </c>
      <c r="I10794" t="s">
        <v>170</v>
      </c>
      <c r="J10794">
        <v>8.4253158986744605</v>
      </c>
      <c r="L10794" s="47"/>
      <c r="M10794" s="47"/>
    </row>
    <row r="10795" spans="1:13" x14ac:dyDescent="0.4">
      <c r="A10795" t="str">
        <f t="shared" si="168"/>
        <v>59_4M_M_0_60_70_HH800_Core</v>
      </c>
      <c r="B10795">
        <v>59</v>
      </c>
      <c r="C10795" t="s">
        <v>173</v>
      </c>
      <c r="D10795" t="s">
        <v>174</v>
      </c>
      <c r="E10795">
        <v>0</v>
      </c>
      <c r="F10795">
        <v>60</v>
      </c>
      <c r="G10795">
        <v>70</v>
      </c>
      <c r="H10795" t="s">
        <v>303</v>
      </c>
      <c r="I10795" t="s">
        <v>170</v>
      </c>
      <c r="J10795">
        <v>115.78801071606206</v>
      </c>
      <c r="L10795" s="47"/>
      <c r="M10795" s="47"/>
    </row>
    <row r="10796" spans="1:13" x14ac:dyDescent="0.4">
      <c r="A10796" t="str">
        <f t="shared" si="168"/>
        <v>53_4A_F_3_90_65_HH800_Core</v>
      </c>
      <c r="B10796">
        <v>53</v>
      </c>
      <c r="C10796" t="s">
        <v>168</v>
      </c>
      <c r="D10796" t="s">
        <v>169</v>
      </c>
      <c r="E10796">
        <v>3</v>
      </c>
      <c r="F10796">
        <v>90</v>
      </c>
      <c r="G10796">
        <v>65</v>
      </c>
      <c r="H10796" t="s">
        <v>303</v>
      </c>
      <c r="I10796" t="s">
        <v>170</v>
      </c>
      <c r="J10796">
        <v>6.2882502639567219</v>
      </c>
      <c r="L10796" s="47"/>
      <c r="M10796" s="47"/>
    </row>
    <row r="10797" spans="1:13" x14ac:dyDescent="0.4">
      <c r="A10797" t="str">
        <f t="shared" si="168"/>
        <v>42_4M_F_3_90_67_HH800_Core</v>
      </c>
      <c r="B10797">
        <v>42</v>
      </c>
      <c r="C10797" t="s">
        <v>173</v>
      </c>
      <c r="D10797" t="s">
        <v>169</v>
      </c>
      <c r="E10797">
        <v>3</v>
      </c>
      <c r="F10797">
        <v>90</v>
      </c>
      <c r="G10797">
        <v>67</v>
      </c>
      <c r="H10797" t="s">
        <v>303</v>
      </c>
      <c r="I10797" t="s">
        <v>170</v>
      </c>
      <c r="J10797">
        <v>12.726268235917219</v>
      </c>
      <c r="L10797" s="47"/>
      <c r="M10797" s="47"/>
    </row>
    <row r="10798" spans="1:13" x14ac:dyDescent="0.4">
      <c r="A10798" t="str">
        <f t="shared" si="168"/>
        <v>59_4A_M_6_365_65_HH800_Core</v>
      </c>
      <c r="B10798">
        <v>59</v>
      </c>
      <c r="C10798" t="s">
        <v>168</v>
      </c>
      <c r="D10798" t="s">
        <v>174</v>
      </c>
      <c r="E10798">
        <v>6</v>
      </c>
      <c r="F10798">
        <v>365</v>
      </c>
      <c r="G10798">
        <v>65</v>
      </c>
      <c r="H10798" t="s">
        <v>303</v>
      </c>
      <c r="I10798" t="s">
        <v>170</v>
      </c>
      <c r="J10798">
        <v>4.6049528835360301</v>
      </c>
      <c r="L10798" s="47"/>
      <c r="M10798" s="47"/>
    </row>
    <row r="10799" spans="1:13" x14ac:dyDescent="0.4">
      <c r="A10799" t="str">
        <f t="shared" si="168"/>
        <v>62_4M_M_0_60_67_HH800_Core</v>
      </c>
      <c r="B10799">
        <v>62</v>
      </c>
      <c r="C10799" t="s">
        <v>173</v>
      </c>
      <c r="D10799" t="s">
        <v>174</v>
      </c>
      <c r="E10799">
        <v>0</v>
      </c>
      <c r="F10799">
        <v>60</v>
      </c>
      <c r="G10799">
        <v>67</v>
      </c>
      <c r="H10799" t="s">
        <v>303</v>
      </c>
      <c r="I10799" t="s">
        <v>170</v>
      </c>
      <c r="J10799">
        <v>92.402570459266158</v>
      </c>
      <c r="L10799" s="47"/>
      <c r="M10799" s="47"/>
    </row>
    <row r="10800" spans="1:13" x14ac:dyDescent="0.4">
      <c r="A10800" t="str">
        <f t="shared" si="168"/>
        <v>56_1A_M_0_60_70_HH800_Core</v>
      </c>
      <c r="B10800">
        <v>56</v>
      </c>
      <c r="C10800" t="s">
        <v>178</v>
      </c>
      <c r="D10800" t="s">
        <v>174</v>
      </c>
      <c r="E10800">
        <v>0</v>
      </c>
      <c r="F10800">
        <v>60</v>
      </c>
      <c r="G10800">
        <v>70</v>
      </c>
      <c r="H10800" t="s">
        <v>303</v>
      </c>
      <c r="I10800" t="s">
        <v>170</v>
      </c>
      <c r="J10800">
        <v>308.79809707383595</v>
      </c>
      <c r="L10800" s="47"/>
      <c r="M10800" s="47"/>
    </row>
    <row r="10801" spans="1:13" x14ac:dyDescent="0.4">
      <c r="A10801" t="str">
        <f t="shared" si="168"/>
        <v>26_2M_F_6_90_70_HH800_Core</v>
      </c>
      <c r="B10801">
        <v>26</v>
      </c>
      <c r="C10801" t="s">
        <v>175</v>
      </c>
      <c r="D10801" t="s">
        <v>169</v>
      </c>
      <c r="E10801">
        <v>6</v>
      </c>
      <c r="F10801">
        <v>90</v>
      </c>
      <c r="G10801">
        <v>70</v>
      </c>
      <c r="H10801" t="s">
        <v>303</v>
      </c>
      <c r="I10801" t="s">
        <v>170</v>
      </c>
      <c r="J10801">
        <v>49.753858466360519</v>
      </c>
      <c r="L10801" s="47"/>
      <c r="M10801" s="47"/>
    </row>
    <row r="10802" spans="1:13" x14ac:dyDescent="0.4">
      <c r="A10802" t="str">
        <f t="shared" si="168"/>
        <v>56_4A_F_0_90_70_HH800_Core</v>
      </c>
      <c r="B10802">
        <v>56</v>
      </c>
      <c r="C10802" t="s">
        <v>168</v>
      </c>
      <c r="D10802" t="s">
        <v>169</v>
      </c>
      <c r="E10802">
        <v>0</v>
      </c>
      <c r="F10802">
        <v>90</v>
      </c>
      <c r="G10802">
        <v>70</v>
      </c>
      <c r="H10802" t="s">
        <v>303</v>
      </c>
      <c r="I10802" t="s">
        <v>170</v>
      </c>
      <c r="J10802">
        <v>107.59348330145166</v>
      </c>
      <c r="L10802" s="47"/>
      <c r="M10802" s="47"/>
    </row>
    <row r="10803" spans="1:13" x14ac:dyDescent="0.4">
      <c r="A10803" t="str">
        <f t="shared" si="168"/>
        <v>61_2A_F_0_365_65_HH800_Core</v>
      </c>
      <c r="B10803">
        <v>61</v>
      </c>
      <c r="C10803" t="s">
        <v>176</v>
      </c>
      <c r="D10803" t="s">
        <v>169</v>
      </c>
      <c r="E10803">
        <v>0</v>
      </c>
      <c r="F10803">
        <v>365</v>
      </c>
      <c r="G10803">
        <v>65</v>
      </c>
      <c r="H10803" t="s">
        <v>303</v>
      </c>
      <c r="I10803" t="s">
        <v>170</v>
      </c>
      <c r="J10803">
        <v>79.954839609492382</v>
      </c>
      <c r="L10803" s="47"/>
      <c r="M10803" s="47"/>
    </row>
    <row r="10804" spans="1:13" x14ac:dyDescent="0.4">
      <c r="A10804" t="str">
        <f t="shared" si="168"/>
        <v>30_4A_F_0_90_65_HH800_Core</v>
      </c>
      <c r="B10804">
        <v>30</v>
      </c>
      <c r="C10804" t="s">
        <v>168</v>
      </c>
      <c r="D10804" t="s">
        <v>169</v>
      </c>
      <c r="E10804">
        <v>0</v>
      </c>
      <c r="F10804">
        <v>90</v>
      </c>
      <c r="G10804">
        <v>65</v>
      </c>
      <c r="H10804" t="s">
        <v>303</v>
      </c>
      <c r="I10804" t="s">
        <v>170</v>
      </c>
      <c r="J10804">
        <v>45.685878433986197</v>
      </c>
      <c r="L10804" s="47"/>
      <c r="M10804" s="47"/>
    </row>
    <row r="10805" spans="1:13" x14ac:dyDescent="0.4">
      <c r="A10805" t="str">
        <f t="shared" si="168"/>
        <v>62_2M_M_6_90_70_HH800_Core</v>
      </c>
      <c r="B10805">
        <v>62</v>
      </c>
      <c r="C10805" t="s">
        <v>175</v>
      </c>
      <c r="D10805" t="s">
        <v>174</v>
      </c>
      <c r="E10805">
        <v>6</v>
      </c>
      <c r="F10805">
        <v>90</v>
      </c>
      <c r="G10805">
        <v>70</v>
      </c>
      <c r="H10805" t="s">
        <v>303</v>
      </c>
      <c r="I10805" t="s">
        <v>170</v>
      </c>
      <c r="J10805">
        <v>24.767748539774551</v>
      </c>
      <c r="L10805" s="47"/>
      <c r="M10805" s="47"/>
    </row>
    <row r="10806" spans="1:13" x14ac:dyDescent="0.4">
      <c r="A10806" t="str">
        <f t="shared" si="168"/>
        <v>29_1M_M_0_180_2_HH800_Core</v>
      </c>
      <c r="B10806">
        <v>29</v>
      </c>
      <c r="C10806" t="s">
        <v>177</v>
      </c>
      <c r="D10806" t="s">
        <v>174</v>
      </c>
      <c r="E10806">
        <v>0</v>
      </c>
      <c r="F10806">
        <v>180</v>
      </c>
      <c r="G10806">
        <v>2</v>
      </c>
      <c r="H10806" t="s">
        <v>303</v>
      </c>
      <c r="I10806" t="s">
        <v>170</v>
      </c>
      <c r="J10806">
        <v>21.476783201175948</v>
      </c>
      <c r="L10806" s="47"/>
      <c r="M10806" s="47"/>
    </row>
    <row r="10807" spans="1:13" x14ac:dyDescent="0.4">
      <c r="A10807" t="str">
        <f t="shared" si="168"/>
        <v>50_2A_F_6_90_65_HH800_Core</v>
      </c>
      <c r="B10807">
        <v>50</v>
      </c>
      <c r="C10807" t="s">
        <v>176</v>
      </c>
      <c r="D10807" t="s">
        <v>169</v>
      </c>
      <c r="E10807">
        <v>6</v>
      </c>
      <c r="F10807">
        <v>90</v>
      </c>
      <c r="G10807">
        <v>65</v>
      </c>
      <c r="H10807" t="s">
        <v>303</v>
      </c>
      <c r="I10807" t="s">
        <v>170</v>
      </c>
      <c r="J10807">
        <v>18.686333372901405</v>
      </c>
      <c r="L10807" s="47"/>
      <c r="M10807" s="47"/>
    </row>
    <row r="10808" spans="1:13" x14ac:dyDescent="0.4">
      <c r="A10808" t="str">
        <f t="shared" si="168"/>
        <v>32_4M_M_3_180_65_HH800_Core</v>
      </c>
      <c r="B10808">
        <v>32</v>
      </c>
      <c r="C10808" t="s">
        <v>173</v>
      </c>
      <c r="D10808" t="s">
        <v>174</v>
      </c>
      <c r="E10808">
        <v>3</v>
      </c>
      <c r="F10808">
        <v>180</v>
      </c>
      <c r="G10808">
        <v>65</v>
      </c>
      <c r="H10808" t="s">
        <v>303</v>
      </c>
      <c r="I10808" t="s">
        <v>170</v>
      </c>
      <c r="J10808">
        <v>5.0540665134059681</v>
      </c>
      <c r="L10808" s="47"/>
      <c r="M10808" s="47"/>
    </row>
    <row r="10809" spans="1:13" x14ac:dyDescent="0.4">
      <c r="A10809" t="str">
        <f t="shared" si="168"/>
        <v>55_4A_F_3_90_67_HH800_Core</v>
      </c>
      <c r="B10809">
        <v>55</v>
      </c>
      <c r="C10809" t="s">
        <v>168</v>
      </c>
      <c r="D10809" t="s">
        <v>169</v>
      </c>
      <c r="E10809">
        <v>3</v>
      </c>
      <c r="F10809">
        <v>90</v>
      </c>
      <c r="G10809">
        <v>67</v>
      </c>
      <c r="H10809" t="s">
        <v>303</v>
      </c>
      <c r="I10809" t="s">
        <v>170</v>
      </c>
      <c r="J10809">
        <v>7.1560475395548186</v>
      </c>
      <c r="L10809" s="47"/>
      <c r="M10809" s="47"/>
    </row>
    <row r="10810" spans="1:13" x14ac:dyDescent="0.4">
      <c r="A10810" t="str">
        <f t="shared" si="168"/>
        <v>56_2M_F_6_180_67_HH800_Core</v>
      </c>
      <c r="B10810">
        <v>56</v>
      </c>
      <c r="C10810" t="s">
        <v>175</v>
      </c>
      <c r="D10810" t="s">
        <v>169</v>
      </c>
      <c r="E10810">
        <v>6</v>
      </c>
      <c r="F10810">
        <v>180</v>
      </c>
      <c r="G10810">
        <v>67</v>
      </c>
      <c r="H10810" t="s">
        <v>303</v>
      </c>
      <c r="I10810" t="s">
        <v>170</v>
      </c>
      <c r="J10810">
        <v>19.703982029804642</v>
      </c>
      <c r="L10810" s="47"/>
      <c r="M10810" s="47"/>
    </row>
    <row r="10811" spans="1:13" x14ac:dyDescent="0.4">
      <c r="A10811" t="str">
        <f t="shared" si="168"/>
        <v>43_4A_M_6_90_70_HH800_Core</v>
      </c>
      <c r="B10811">
        <v>43</v>
      </c>
      <c r="C10811" t="s">
        <v>168</v>
      </c>
      <c r="D10811" t="s">
        <v>174</v>
      </c>
      <c r="E10811">
        <v>6</v>
      </c>
      <c r="F10811">
        <v>90</v>
      </c>
      <c r="G10811">
        <v>70</v>
      </c>
      <c r="H10811" t="s">
        <v>303</v>
      </c>
      <c r="I10811" t="s">
        <v>170</v>
      </c>
      <c r="J10811">
        <v>18.349875901993716</v>
      </c>
      <c r="L10811" s="47"/>
      <c r="M10811" s="47"/>
    </row>
    <row r="10812" spans="1:13" x14ac:dyDescent="0.4">
      <c r="A10812" t="str">
        <f t="shared" si="168"/>
        <v>52_1M_F_0_90_2_HH800_Core</v>
      </c>
      <c r="B10812">
        <v>52</v>
      </c>
      <c r="C10812" t="s">
        <v>177</v>
      </c>
      <c r="D10812" t="s">
        <v>169</v>
      </c>
      <c r="E10812">
        <v>0</v>
      </c>
      <c r="F10812">
        <v>90</v>
      </c>
      <c r="G10812">
        <v>2</v>
      </c>
      <c r="H10812" t="s">
        <v>303</v>
      </c>
      <c r="I10812" t="s">
        <v>170</v>
      </c>
      <c r="J10812">
        <v>80.124731648093103</v>
      </c>
      <c r="L10812" s="47"/>
      <c r="M10812" s="47"/>
    </row>
    <row r="10813" spans="1:13" x14ac:dyDescent="0.4">
      <c r="A10813" t="str">
        <f t="shared" si="168"/>
        <v>28_4A_F_6_180_67_HH800_Core</v>
      </c>
      <c r="B10813">
        <v>28</v>
      </c>
      <c r="C10813" t="s">
        <v>168</v>
      </c>
      <c r="D10813" t="s">
        <v>169</v>
      </c>
      <c r="E10813">
        <v>6</v>
      </c>
      <c r="F10813">
        <v>180</v>
      </c>
      <c r="G10813">
        <v>67</v>
      </c>
      <c r="H10813" t="s">
        <v>303</v>
      </c>
      <c r="I10813" t="s">
        <v>170</v>
      </c>
      <c r="J10813">
        <v>19.061510082748388</v>
      </c>
      <c r="L10813" s="47"/>
      <c r="M10813" s="47"/>
    </row>
    <row r="10814" spans="1:13" x14ac:dyDescent="0.4">
      <c r="A10814" t="str">
        <f t="shared" si="168"/>
        <v>42_1M_M_0_90_2_HH800_Core</v>
      </c>
      <c r="B10814">
        <v>42</v>
      </c>
      <c r="C10814" t="s">
        <v>177</v>
      </c>
      <c r="D10814" t="s">
        <v>174</v>
      </c>
      <c r="E10814">
        <v>0</v>
      </c>
      <c r="F10814">
        <v>90</v>
      </c>
      <c r="G10814">
        <v>2</v>
      </c>
      <c r="H10814" t="s">
        <v>303</v>
      </c>
      <c r="I10814" t="s">
        <v>170</v>
      </c>
      <c r="J10814">
        <v>36.193309621545993</v>
      </c>
      <c r="L10814" s="47"/>
      <c r="M10814" s="47"/>
    </row>
    <row r="10815" spans="1:13" x14ac:dyDescent="0.4">
      <c r="A10815" t="str">
        <f t="shared" si="168"/>
        <v>62_2A_M_3_90_65_HH800_Core</v>
      </c>
      <c r="B10815">
        <v>62</v>
      </c>
      <c r="C10815" t="s">
        <v>176</v>
      </c>
      <c r="D10815" t="s">
        <v>174</v>
      </c>
      <c r="E10815">
        <v>3</v>
      </c>
      <c r="F10815">
        <v>90</v>
      </c>
      <c r="G10815">
        <v>65</v>
      </c>
      <c r="H10815" t="s">
        <v>303</v>
      </c>
      <c r="I10815" t="s">
        <v>170</v>
      </c>
      <c r="J10815">
        <v>4.5265707496273526</v>
      </c>
      <c r="L10815" s="47"/>
      <c r="M10815" s="47"/>
    </row>
    <row r="10816" spans="1:13" x14ac:dyDescent="0.4">
      <c r="A10816" t="str">
        <f t="shared" si="168"/>
        <v>48_2A_F_6_180_70_HH800_Core</v>
      </c>
      <c r="B10816">
        <v>48</v>
      </c>
      <c r="C10816" t="s">
        <v>176</v>
      </c>
      <c r="D10816" t="s">
        <v>169</v>
      </c>
      <c r="E10816">
        <v>6</v>
      </c>
      <c r="F10816">
        <v>180</v>
      </c>
      <c r="G10816">
        <v>70</v>
      </c>
      <c r="H10816" t="s">
        <v>303</v>
      </c>
      <c r="I10816" t="s">
        <v>170</v>
      </c>
      <c r="J10816">
        <v>36.695726636361272</v>
      </c>
      <c r="L10816" s="47"/>
      <c r="M10816" s="47"/>
    </row>
    <row r="10817" spans="1:13" x14ac:dyDescent="0.4">
      <c r="A10817" t="str">
        <f t="shared" si="168"/>
        <v>58_2A_M_6_90_65_HH800_Core</v>
      </c>
      <c r="B10817">
        <v>58</v>
      </c>
      <c r="C10817" t="s">
        <v>176</v>
      </c>
      <c r="D10817" t="s">
        <v>174</v>
      </c>
      <c r="E10817">
        <v>6</v>
      </c>
      <c r="F10817">
        <v>90</v>
      </c>
      <c r="G10817">
        <v>65</v>
      </c>
      <c r="H10817" t="s">
        <v>303</v>
      </c>
      <c r="I10817" t="s">
        <v>170</v>
      </c>
      <c r="J10817">
        <v>8.4520003590048862</v>
      </c>
      <c r="L10817" s="47"/>
      <c r="M10817" s="47"/>
    </row>
    <row r="10818" spans="1:13" x14ac:dyDescent="0.4">
      <c r="A10818" t="str">
        <f t="shared" si="168"/>
        <v>43_4M_M_0_180_65_HH800_Core</v>
      </c>
      <c r="B10818">
        <v>43</v>
      </c>
      <c r="C10818" t="s">
        <v>173</v>
      </c>
      <c r="D10818" t="s">
        <v>174</v>
      </c>
      <c r="E10818">
        <v>0</v>
      </c>
      <c r="F10818">
        <v>180</v>
      </c>
      <c r="G10818">
        <v>65</v>
      </c>
      <c r="H10818" t="s">
        <v>303</v>
      </c>
      <c r="I10818" t="s">
        <v>170</v>
      </c>
      <c r="J10818">
        <v>31.81033165999014</v>
      </c>
      <c r="L10818" s="47"/>
      <c r="M10818" s="47"/>
    </row>
    <row r="10819" spans="1:13" x14ac:dyDescent="0.4">
      <c r="A10819" t="str">
        <f t="shared" ref="A10819:A10882" si="169">B10819&amp;"_"&amp;C10819&amp;"_"&amp;D10819&amp;"_"&amp;E10819&amp;"_"&amp;F10819&amp;"_"&amp;G10819&amp;"_"&amp;H10819&amp;"_"&amp;I10819</f>
        <v>37_2A_F_3_90_70_HH800_Core</v>
      </c>
      <c r="B10819">
        <v>37</v>
      </c>
      <c r="C10819" t="s">
        <v>176</v>
      </c>
      <c r="D10819" t="s">
        <v>169</v>
      </c>
      <c r="E10819">
        <v>3</v>
      </c>
      <c r="F10819">
        <v>90</v>
      </c>
      <c r="G10819">
        <v>70</v>
      </c>
      <c r="H10819" t="s">
        <v>303</v>
      </c>
      <c r="I10819" t="s">
        <v>170</v>
      </c>
      <c r="J10819">
        <v>20.86520290550181</v>
      </c>
      <c r="L10819" s="47"/>
      <c r="M10819" s="47"/>
    </row>
    <row r="10820" spans="1:13" x14ac:dyDescent="0.4">
      <c r="A10820" t="str">
        <f t="shared" si="169"/>
        <v>27_1A_M_0_60_5_HH800_Core</v>
      </c>
      <c r="B10820">
        <v>27</v>
      </c>
      <c r="C10820" t="s">
        <v>178</v>
      </c>
      <c r="D10820" t="s">
        <v>174</v>
      </c>
      <c r="E10820">
        <v>0</v>
      </c>
      <c r="F10820">
        <v>60</v>
      </c>
      <c r="G10820">
        <v>5</v>
      </c>
      <c r="H10820" t="s">
        <v>303</v>
      </c>
      <c r="I10820" t="s">
        <v>170</v>
      </c>
      <c r="J10820">
        <v>59.946757084946633</v>
      </c>
      <c r="L10820" s="47"/>
      <c r="M10820" s="47"/>
    </row>
    <row r="10821" spans="1:13" x14ac:dyDescent="0.4">
      <c r="A10821" t="str">
        <f t="shared" si="169"/>
        <v>56_4A_F_3_90_67_HH800_Core</v>
      </c>
      <c r="B10821">
        <v>56</v>
      </c>
      <c r="C10821" t="s">
        <v>168</v>
      </c>
      <c r="D10821" t="s">
        <v>169</v>
      </c>
      <c r="E10821">
        <v>3</v>
      </c>
      <c r="F10821">
        <v>90</v>
      </c>
      <c r="G10821">
        <v>67</v>
      </c>
      <c r="H10821" t="s">
        <v>303</v>
      </c>
      <c r="I10821" t="s">
        <v>170</v>
      </c>
      <c r="J10821">
        <v>6.9889837644982302</v>
      </c>
      <c r="L10821" s="47"/>
      <c r="M10821" s="47"/>
    </row>
    <row r="10822" spans="1:13" x14ac:dyDescent="0.4">
      <c r="A10822" t="str">
        <f t="shared" si="169"/>
        <v>58_4A_F_3_90_70_HH800_Core</v>
      </c>
      <c r="B10822">
        <v>58</v>
      </c>
      <c r="C10822" t="s">
        <v>168</v>
      </c>
      <c r="D10822" t="s">
        <v>169</v>
      </c>
      <c r="E10822">
        <v>3</v>
      </c>
      <c r="F10822">
        <v>90</v>
      </c>
      <c r="G10822">
        <v>70</v>
      </c>
      <c r="H10822" t="s">
        <v>303</v>
      </c>
      <c r="I10822" t="s">
        <v>170</v>
      </c>
      <c r="J10822">
        <v>9.4602921252601249</v>
      </c>
      <c r="L10822" s="47"/>
      <c r="M10822" s="47"/>
    </row>
    <row r="10823" spans="1:13" x14ac:dyDescent="0.4">
      <c r="A10823" t="str">
        <f t="shared" si="169"/>
        <v>59_4M_M_0_60_65_HH800_Core</v>
      </c>
      <c r="B10823">
        <v>59</v>
      </c>
      <c r="C10823" t="s">
        <v>173</v>
      </c>
      <c r="D10823" t="s">
        <v>174</v>
      </c>
      <c r="E10823">
        <v>0</v>
      </c>
      <c r="F10823">
        <v>60</v>
      </c>
      <c r="G10823">
        <v>65</v>
      </c>
      <c r="H10823" t="s">
        <v>303</v>
      </c>
      <c r="I10823" t="s">
        <v>170</v>
      </c>
      <c r="J10823">
        <v>77.311114552675576</v>
      </c>
      <c r="L10823" s="47"/>
      <c r="M10823" s="47"/>
    </row>
    <row r="10824" spans="1:13" x14ac:dyDescent="0.4">
      <c r="A10824" t="str">
        <f t="shared" si="169"/>
        <v>62_1A_M_0_90_5_HH800_Core</v>
      </c>
      <c r="B10824">
        <v>62</v>
      </c>
      <c r="C10824" t="s">
        <v>178</v>
      </c>
      <c r="D10824" t="s">
        <v>174</v>
      </c>
      <c r="E10824">
        <v>0</v>
      </c>
      <c r="F10824">
        <v>90</v>
      </c>
      <c r="G10824">
        <v>5</v>
      </c>
      <c r="H10824" t="s">
        <v>303</v>
      </c>
      <c r="I10824" t="s">
        <v>170</v>
      </c>
      <c r="J10824">
        <v>195.05355900130013</v>
      </c>
      <c r="L10824" s="47"/>
      <c r="M10824" s="47"/>
    </row>
    <row r="10825" spans="1:13" x14ac:dyDescent="0.4">
      <c r="A10825" t="str">
        <f t="shared" si="169"/>
        <v>41_4A_M_0_90_70_HH800_Core</v>
      </c>
      <c r="B10825">
        <v>41</v>
      </c>
      <c r="C10825" t="s">
        <v>168</v>
      </c>
      <c r="D10825" t="s">
        <v>174</v>
      </c>
      <c r="E10825">
        <v>0</v>
      </c>
      <c r="F10825">
        <v>90</v>
      </c>
      <c r="G10825">
        <v>70</v>
      </c>
      <c r="H10825" t="s">
        <v>303</v>
      </c>
      <c r="I10825" t="s">
        <v>170</v>
      </c>
      <c r="J10825">
        <v>42.840453364035497</v>
      </c>
      <c r="L10825" s="47"/>
      <c r="M10825" s="47"/>
    </row>
    <row r="10826" spans="1:13" x14ac:dyDescent="0.4">
      <c r="A10826" t="str">
        <f t="shared" si="169"/>
        <v>27_4M_M_3_180_67_HH800_Core</v>
      </c>
      <c r="B10826">
        <v>27</v>
      </c>
      <c r="C10826" t="s">
        <v>173</v>
      </c>
      <c r="D10826" t="s">
        <v>174</v>
      </c>
      <c r="E10826">
        <v>3</v>
      </c>
      <c r="F10826">
        <v>180</v>
      </c>
      <c r="G10826">
        <v>67</v>
      </c>
      <c r="H10826" t="s">
        <v>303</v>
      </c>
      <c r="I10826" t="s">
        <v>170</v>
      </c>
      <c r="J10826">
        <v>5.3509886077579738</v>
      </c>
      <c r="L10826" s="47"/>
      <c r="M10826" s="47"/>
    </row>
    <row r="10827" spans="1:13" x14ac:dyDescent="0.4">
      <c r="A10827" t="str">
        <f t="shared" si="169"/>
        <v>57_1A_F_0_180_2_HH800_Core</v>
      </c>
      <c r="B10827">
        <v>57</v>
      </c>
      <c r="C10827" t="s">
        <v>178</v>
      </c>
      <c r="D10827" t="s">
        <v>169</v>
      </c>
      <c r="E10827">
        <v>0</v>
      </c>
      <c r="F10827">
        <v>180</v>
      </c>
      <c r="G10827">
        <v>2</v>
      </c>
      <c r="H10827" t="s">
        <v>303</v>
      </c>
      <c r="I10827" t="s">
        <v>170</v>
      </c>
      <c r="J10827">
        <v>71.161953015511827</v>
      </c>
      <c r="L10827" s="47"/>
      <c r="M10827" s="47"/>
    </row>
    <row r="10828" spans="1:13" x14ac:dyDescent="0.4">
      <c r="A10828" t="str">
        <f t="shared" si="169"/>
        <v>43_1M_M_0_90_2_HH800_Core</v>
      </c>
      <c r="B10828">
        <v>43</v>
      </c>
      <c r="C10828" t="s">
        <v>177</v>
      </c>
      <c r="D10828" t="s">
        <v>174</v>
      </c>
      <c r="E10828">
        <v>0</v>
      </c>
      <c r="F10828">
        <v>90</v>
      </c>
      <c r="G10828">
        <v>2</v>
      </c>
      <c r="H10828" t="s">
        <v>303</v>
      </c>
      <c r="I10828" t="s">
        <v>170</v>
      </c>
      <c r="J10828">
        <v>37.644593394904277</v>
      </c>
      <c r="L10828" s="47"/>
      <c r="M10828" s="47"/>
    </row>
    <row r="10829" spans="1:13" x14ac:dyDescent="0.4">
      <c r="A10829" t="str">
        <f t="shared" si="169"/>
        <v>26_1M_F_0_60_67_HH800_Core</v>
      </c>
      <c r="B10829">
        <v>26</v>
      </c>
      <c r="C10829" t="s">
        <v>177</v>
      </c>
      <c r="D10829" t="s">
        <v>169</v>
      </c>
      <c r="E10829">
        <v>0</v>
      </c>
      <c r="F10829">
        <v>60</v>
      </c>
      <c r="G10829">
        <v>67</v>
      </c>
      <c r="H10829" t="s">
        <v>303</v>
      </c>
      <c r="I10829" t="s">
        <v>170</v>
      </c>
      <c r="J10829">
        <v>205.36714544645429</v>
      </c>
      <c r="L10829" s="47"/>
      <c r="M10829" s="47"/>
    </row>
    <row r="10830" spans="1:13" x14ac:dyDescent="0.4">
      <c r="A10830" t="str">
        <f t="shared" si="169"/>
        <v>52_2A_F_3_90_65_HH800_Core</v>
      </c>
      <c r="B10830">
        <v>52</v>
      </c>
      <c r="C10830" t="s">
        <v>176</v>
      </c>
      <c r="D10830" t="s">
        <v>169</v>
      </c>
      <c r="E10830">
        <v>3</v>
      </c>
      <c r="F10830">
        <v>90</v>
      </c>
      <c r="G10830">
        <v>65</v>
      </c>
      <c r="H10830" t="s">
        <v>303</v>
      </c>
      <c r="I10830" t="s">
        <v>170</v>
      </c>
      <c r="J10830">
        <v>8.618914163644364</v>
      </c>
      <c r="L10830" s="47"/>
      <c r="M10830" s="47"/>
    </row>
    <row r="10831" spans="1:13" x14ac:dyDescent="0.4">
      <c r="A10831" t="str">
        <f t="shared" si="169"/>
        <v>63_2M_F_0_180_70_HH800_Core</v>
      </c>
      <c r="B10831">
        <v>63</v>
      </c>
      <c r="C10831" t="s">
        <v>175</v>
      </c>
      <c r="D10831" t="s">
        <v>169</v>
      </c>
      <c r="E10831">
        <v>0</v>
      </c>
      <c r="F10831">
        <v>180</v>
      </c>
      <c r="G10831">
        <v>70</v>
      </c>
      <c r="H10831" t="s">
        <v>303</v>
      </c>
      <c r="I10831" t="s">
        <v>170</v>
      </c>
      <c r="J10831">
        <v>181.52801798653491</v>
      </c>
      <c r="L10831" s="47"/>
      <c r="M10831" s="47"/>
    </row>
    <row r="10832" spans="1:13" x14ac:dyDescent="0.4">
      <c r="A10832" t="str">
        <f t="shared" si="169"/>
        <v>55_1A_F_0_90_2_HH800_Core</v>
      </c>
      <c r="B10832">
        <v>55</v>
      </c>
      <c r="C10832" t="s">
        <v>178</v>
      </c>
      <c r="D10832" t="s">
        <v>169</v>
      </c>
      <c r="E10832">
        <v>0</v>
      </c>
      <c r="F10832">
        <v>90</v>
      </c>
      <c r="G10832">
        <v>2</v>
      </c>
      <c r="H10832" t="s">
        <v>303</v>
      </c>
      <c r="I10832" t="s">
        <v>170</v>
      </c>
      <c r="J10832">
        <v>70.237768601210476</v>
      </c>
      <c r="L10832" s="47"/>
      <c r="M10832" s="47"/>
    </row>
    <row r="10833" spans="1:13" x14ac:dyDescent="0.4">
      <c r="A10833" t="str">
        <f t="shared" si="169"/>
        <v>41_1M_M_0_90_2_HH800_Core</v>
      </c>
      <c r="B10833">
        <v>41</v>
      </c>
      <c r="C10833" t="s">
        <v>177</v>
      </c>
      <c r="D10833" t="s">
        <v>174</v>
      </c>
      <c r="E10833">
        <v>0</v>
      </c>
      <c r="F10833">
        <v>90</v>
      </c>
      <c r="G10833">
        <v>2</v>
      </c>
      <c r="H10833" t="s">
        <v>303</v>
      </c>
      <c r="I10833" t="s">
        <v>170</v>
      </c>
      <c r="J10833">
        <v>35.226337491645729</v>
      </c>
      <c r="L10833" s="47"/>
      <c r="M10833" s="47"/>
    </row>
    <row r="10834" spans="1:13" x14ac:dyDescent="0.4">
      <c r="A10834" t="str">
        <f t="shared" si="169"/>
        <v>46_4M_M_3_180_67_HH800_Core</v>
      </c>
      <c r="B10834">
        <v>46</v>
      </c>
      <c r="C10834" t="s">
        <v>173</v>
      </c>
      <c r="D10834" t="s">
        <v>174</v>
      </c>
      <c r="E10834">
        <v>3</v>
      </c>
      <c r="F10834">
        <v>180</v>
      </c>
      <c r="G10834">
        <v>67</v>
      </c>
      <c r="H10834" t="s">
        <v>303</v>
      </c>
      <c r="I10834" t="s">
        <v>170</v>
      </c>
      <c r="J10834">
        <v>6.6545229902809719</v>
      </c>
      <c r="L10834" s="47"/>
      <c r="M10834" s="47"/>
    </row>
    <row r="10835" spans="1:13" x14ac:dyDescent="0.4">
      <c r="A10835" t="str">
        <f t="shared" si="169"/>
        <v>61_4A_M_0_180_65_HH800_Core</v>
      </c>
      <c r="B10835">
        <v>61</v>
      </c>
      <c r="C10835" t="s">
        <v>168</v>
      </c>
      <c r="D10835" t="s">
        <v>174</v>
      </c>
      <c r="E10835">
        <v>0</v>
      </c>
      <c r="F10835">
        <v>180</v>
      </c>
      <c r="G10835">
        <v>65</v>
      </c>
      <c r="H10835" t="s">
        <v>303</v>
      </c>
      <c r="I10835" t="s">
        <v>170</v>
      </c>
      <c r="J10835">
        <v>53.800924128013563</v>
      </c>
      <c r="L10835" s="47"/>
      <c r="M10835" s="47"/>
    </row>
    <row r="10836" spans="1:13" x14ac:dyDescent="0.4">
      <c r="A10836" t="str">
        <f t="shared" si="169"/>
        <v>51_1M_M_0_60_5_HH800_Core</v>
      </c>
      <c r="B10836">
        <v>51</v>
      </c>
      <c r="C10836" t="s">
        <v>177</v>
      </c>
      <c r="D10836" t="s">
        <v>174</v>
      </c>
      <c r="E10836">
        <v>0</v>
      </c>
      <c r="F10836">
        <v>60</v>
      </c>
      <c r="G10836">
        <v>5</v>
      </c>
      <c r="H10836" t="s">
        <v>303</v>
      </c>
      <c r="I10836" t="s">
        <v>170</v>
      </c>
      <c r="J10836">
        <v>139.14189229747211</v>
      </c>
      <c r="L10836" s="47"/>
      <c r="M10836" s="47"/>
    </row>
    <row r="10837" spans="1:13" x14ac:dyDescent="0.4">
      <c r="A10837" t="str">
        <f t="shared" si="169"/>
        <v>60_2M_M_0_90_67_HH800_Core</v>
      </c>
      <c r="B10837">
        <v>60</v>
      </c>
      <c r="C10837" t="s">
        <v>175</v>
      </c>
      <c r="D10837" t="s">
        <v>174</v>
      </c>
      <c r="E10837">
        <v>0</v>
      </c>
      <c r="F10837">
        <v>90</v>
      </c>
      <c r="G10837">
        <v>67</v>
      </c>
      <c r="H10837" t="s">
        <v>303</v>
      </c>
      <c r="I10837" t="s">
        <v>170</v>
      </c>
      <c r="J10837">
        <v>143.84752087807209</v>
      </c>
      <c r="L10837" s="47"/>
      <c r="M10837" s="47"/>
    </row>
    <row r="10838" spans="1:13" x14ac:dyDescent="0.4">
      <c r="A10838" t="str">
        <f t="shared" si="169"/>
        <v>39_4A_M_3_90_67_HH800_Core</v>
      </c>
      <c r="B10838">
        <v>39</v>
      </c>
      <c r="C10838" t="s">
        <v>168</v>
      </c>
      <c r="D10838" t="s">
        <v>174</v>
      </c>
      <c r="E10838">
        <v>3</v>
      </c>
      <c r="F10838">
        <v>90</v>
      </c>
      <c r="G10838">
        <v>67</v>
      </c>
      <c r="H10838" t="s">
        <v>303</v>
      </c>
      <c r="I10838" t="s">
        <v>170</v>
      </c>
      <c r="J10838">
        <v>8.2175112051813173</v>
      </c>
      <c r="L10838" s="47"/>
      <c r="M10838" s="47"/>
    </row>
    <row r="10839" spans="1:13" x14ac:dyDescent="0.4">
      <c r="A10839" t="str">
        <f t="shared" si="169"/>
        <v>44_1M_M_0_90_2_HH800_Core</v>
      </c>
      <c r="B10839">
        <v>44</v>
      </c>
      <c r="C10839" t="s">
        <v>177</v>
      </c>
      <c r="D10839" t="s">
        <v>174</v>
      </c>
      <c r="E10839">
        <v>0</v>
      </c>
      <c r="F10839">
        <v>90</v>
      </c>
      <c r="G10839">
        <v>2</v>
      </c>
      <c r="H10839" t="s">
        <v>303</v>
      </c>
      <c r="I10839" t="s">
        <v>170</v>
      </c>
      <c r="J10839">
        <v>39.398243084020997</v>
      </c>
      <c r="L10839" s="47"/>
      <c r="M10839" s="47"/>
    </row>
    <row r="10840" spans="1:13" x14ac:dyDescent="0.4">
      <c r="A10840" t="str">
        <f t="shared" si="169"/>
        <v>48_1A_M_0_60_65_HH800_Core</v>
      </c>
      <c r="B10840">
        <v>48</v>
      </c>
      <c r="C10840" t="s">
        <v>178</v>
      </c>
      <c r="D10840" t="s">
        <v>174</v>
      </c>
      <c r="E10840">
        <v>0</v>
      </c>
      <c r="F10840">
        <v>60</v>
      </c>
      <c r="G10840">
        <v>65</v>
      </c>
      <c r="H10840" t="s">
        <v>303</v>
      </c>
      <c r="I10840" t="s">
        <v>170</v>
      </c>
      <c r="J10840">
        <v>201.91278231242154</v>
      </c>
      <c r="L10840" s="47"/>
      <c r="M10840" s="47"/>
    </row>
    <row r="10841" spans="1:13" x14ac:dyDescent="0.4">
      <c r="A10841" t="str">
        <f t="shared" si="169"/>
        <v>62_2A_F_0_180_67_HH800_Core</v>
      </c>
      <c r="B10841">
        <v>62</v>
      </c>
      <c r="C10841" t="s">
        <v>176</v>
      </c>
      <c r="D10841" t="s">
        <v>169</v>
      </c>
      <c r="E10841">
        <v>0</v>
      </c>
      <c r="F10841">
        <v>180</v>
      </c>
      <c r="G10841">
        <v>67</v>
      </c>
      <c r="H10841" t="s">
        <v>303</v>
      </c>
      <c r="I10841" t="s">
        <v>170</v>
      </c>
      <c r="J10841">
        <v>111.06816332568386</v>
      </c>
      <c r="L10841" s="47"/>
      <c r="M10841" s="47"/>
    </row>
    <row r="10842" spans="1:13" x14ac:dyDescent="0.4">
      <c r="A10842" t="str">
        <f t="shared" si="169"/>
        <v>43_4M_F_0_90_67_HH800_Core</v>
      </c>
      <c r="B10842">
        <v>43</v>
      </c>
      <c r="C10842" t="s">
        <v>173</v>
      </c>
      <c r="D10842" t="s">
        <v>169</v>
      </c>
      <c r="E10842">
        <v>0</v>
      </c>
      <c r="F10842">
        <v>90</v>
      </c>
      <c r="G10842">
        <v>67</v>
      </c>
      <c r="H10842" t="s">
        <v>303</v>
      </c>
      <c r="I10842" t="s">
        <v>170</v>
      </c>
      <c r="J10842">
        <v>76.93035650727137</v>
      </c>
      <c r="L10842" s="47"/>
      <c r="M10842" s="47"/>
    </row>
    <row r="10843" spans="1:13" x14ac:dyDescent="0.4">
      <c r="A10843" t="str">
        <f t="shared" si="169"/>
        <v>39_1M_M_0_60_67_HH800_Core</v>
      </c>
      <c r="B10843">
        <v>39</v>
      </c>
      <c r="C10843" t="s">
        <v>177</v>
      </c>
      <c r="D10843" t="s">
        <v>174</v>
      </c>
      <c r="E10843">
        <v>0</v>
      </c>
      <c r="F10843">
        <v>60</v>
      </c>
      <c r="G10843">
        <v>67</v>
      </c>
      <c r="H10843" t="s">
        <v>303</v>
      </c>
      <c r="I10843" t="s">
        <v>170</v>
      </c>
      <c r="J10843">
        <v>219.36991774800453</v>
      </c>
      <c r="L10843" s="47"/>
      <c r="M10843" s="47"/>
    </row>
    <row r="10844" spans="1:13" x14ac:dyDescent="0.4">
      <c r="A10844" t="str">
        <f t="shared" si="169"/>
        <v>62_2M_F_0_365_67_HH800_Core</v>
      </c>
      <c r="B10844">
        <v>62</v>
      </c>
      <c r="C10844" t="s">
        <v>175</v>
      </c>
      <c r="D10844" t="s">
        <v>169</v>
      </c>
      <c r="E10844">
        <v>0</v>
      </c>
      <c r="F10844">
        <v>365</v>
      </c>
      <c r="G10844">
        <v>67</v>
      </c>
      <c r="H10844" t="s">
        <v>303</v>
      </c>
      <c r="I10844" t="s">
        <v>170</v>
      </c>
      <c r="J10844">
        <v>114.7295756090129</v>
      </c>
      <c r="L10844" s="47"/>
      <c r="M10844" s="47"/>
    </row>
    <row r="10845" spans="1:13" x14ac:dyDescent="0.4">
      <c r="A10845" t="str">
        <f t="shared" si="169"/>
        <v>54_1A_M_0_60_67_HH800_Core</v>
      </c>
      <c r="B10845">
        <v>54</v>
      </c>
      <c r="C10845" t="s">
        <v>178</v>
      </c>
      <c r="D10845" t="s">
        <v>174</v>
      </c>
      <c r="E10845">
        <v>0</v>
      </c>
      <c r="F10845">
        <v>60</v>
      </c>
      <c r="G10845">
        <v>67</v>
      </c>
      <c r="H10845" t="s">
        <v>303</v>
      </c>
      <c r="I10845" t="s">
        <v>170</v>
      </c>
      <c r="J10845">
        <v>244.62697881797899</v>
      </c>
      <c r="L10845" s="47"/>
      <c r="M10845" s="47"/>
    </row>
    <row r="10846" spans="1:13" x14ac:dyDescent="0.4">
      <c r="A10846" t="str">
        <f t="shared" si="169"/>
        <v>63_1M_M_0_90_67_HH800_Core</v>
      </c>
      <c r="B10846">
        <v>63</v>
      </c>
      <c r="C10846" t="s">
        <v>177</v>
      </c>
      <c r="D10846" t="s">
        <v>174</v>
      </c>
      <c r="E10846">
        <v>0</v>
      </c>
      <c r="F10846">
        <v>90</v>
      </c>
      <c r="G10846">
        <v>67</v>
      </c>
      <c r="H10846" t="s">
        <v>303</v>
      </c>
      <c r="I10846" t="s">
        <v>170</v>
      </c>
      <c r="J10846">
        <v>248.9495154036893</v>
      </c>
      <c r="L10846" s="47"/>
      <c r="M10846" s="47"/>
    </row>
    <row r="10847" spans="1:13" x14ac:dyDescent="0.4">
      <c r="A10847" t="str">
        <f t="shared" si="169"/>
        <v>60_4A_M_0_180_65_HH800_Core</v>
      </c>
      <c r="B10847">
        <v>60</v>
      </c>
      <c r="C10847" t="s">
        <v>168</v>
      </c>
      <c r="D10847" t="s">
        <v>174</v>
      </c>
      <c r="E10847">
        <v>0</v>
      </c>
      <c r="F10847">
        <v>180</v>
      </c>
      <c r="G10847">
        <v>65</v>
      </c>
      <c r="H10847" t="s">
        <v>303</v>
      </c>
      <c r="I10847" t="s">
        <v>170</v>
      </c>
      <c r="J10847">
        <v>53.129058786149614</v>
      </c>
      <c r="L10847" s="47"/>
      <c r="M10847" s="47"/>
    </row>
    <row r="10848" spans="1:13" x14ac:dyDescent="0.4">
      <c r="A10848" t="str">
        <f t="shared" si="169"/>
        <v>32_1A_F_0_90_2_HH800_Core</v>
      </c>
      <c r="B10848">
        <v>32</v>
      </c>
      <c r="C10848" t="s">
        <v>178</v>
      </c>
      <c r="D10848" t="s">
        <v>169</v>
      </c>
      <c r="E10848">
        <v>0</v>
      </c>
      <c r="F10848">
        <v>90</v>
      </c>
      <c r="G10848">
        <v>2</v>
      </c>
      <c r="H10848" t="s">
        <v>303</v>
      </c>
      <c r="I10848" t="s">
        <v>170</v>
      </c>
      <c r="J10848">
        <v>41.704218538427533</v>
      </c>
      <c r="L10848" s="47"/>
      <c r="M10848" s="47"/>
    </row>
    <row r="10849" spans="1:13" x14ac:dyDescent="0.4">
      <c r="A10849" t="str">
        <f t="shared" si="169"/>
        <v>57_4A_F_3_90_67_HH800_Core</v>
      </c>
      <c r="B10849">
        <v>57</v>
      </c>
      <c r="C10849" t="s">
        <v>168</v>
      </c>
      <c r="D10849" t="s">
        <v>169</v>
      </c>
      <c r="E10849">
        <v>3</v>
      </c>
      <c r="F10849">
        <v>90</v>
      </c>
      <c r="G10849">
        <v>67</v>
      </c>
      <c r="H10849" t="s">
        <v>303</v>
      </c>
      <c r="I10849" t="s">
        <v>170</v>
      </c>
      <c r="J10849">
        <v>5.8067501476563956</v>
      </c>
      <c r="L10849" s="47"/>
      <c r="M10849" s="47"/>
    </row>
    <row r="10850" spans="1:13" x14ac:dyDescent="0.4">
      <c r="A10850" t="str">
        <f t="shared" si="169"/>
        <v>36_1M_F_0_60_65_HH800_Core</v>
      </c>
      <c r="B10850">
        <v>36</v>
      </c>
      <c r="C10850" t="s">
        <v>177</v>
      </c>
      <c r="D10850" t="s">
        <v>169</v>
      </c>
      <c r="E10850">
        <v>0</v>
      </c>
      <c r="F10850">
        <v>60</v>
      </c>
      <c r="G10850">
        <v>65</v>
      </c>
      <c r="H10850" t="s">
        <v>303</v>
      </c>
      <c r="I10850" t="s">
        <v>170</v>
      </c>
      <c r="J10850">
        <v>248.38070017551374</v>
      </c>
      <c r="L10850" s="47"/>
      <c r="M10850" s="47"/>
    </row>
    <row r="10851" spans="1:13" x14ac:dyDescent="0.4">
      <c r="A10851" t="str">
        <f t="shared" si="169"/>
        <v>46_2A_F_3_180_70_HH800_Core</v>
      </c>
      <c r="B10851">
        <v>46</v>
      </c>
      <c r="C10851" t="s">
        <v>176</v>
      </c>
      <c r="D10851" t="s">
        <v>169</v>
      </c>
      <c r="E10851">
        <v>3</v>
      </c>
      <c r="F10851">
        <v>180</v>
      </c>
      <c r="G10851">
        <v>70</v>
      </c>
      <c r="H10851" t="s">
        <v>303</v>
      </c>
      <c r="I10851" t="s">
        <v>170</v>
      </c>
      <c r="J10851">
        <v>20.015629464407187</v>
      </c>
      <c r="L10851" s="47"/>
      <c r="M10851" s="47"/>
    </row>
    <row r="10852" spans="1:13" x14ac:dyDescent="0.4">
      <c r="A10852" t="str">
        <f t="shared" si="169"/>
        <v>43_2A_F_6_90_65_HH800_Core</v>
      </c>
      <c r="B10852">
        <v>43</v>
      </c>
      <c r="C10852" t="s">
        <v>176</v>
      </c>
      <c r="D10852" t="s">
        <v>169</v>
      </c>
      <c r="E10852">
        <v>6</v>
      </c>
      <c r="F10852">
        <v>90</v>
      </c>
      <c r="G10852">
        <v>65</v>
      </c>
      <c r="H10852" t="s">
        <v>303</v>
      </c>
      <c r="I10852" t="s">
        <v>170</v>
      </c>
      <c r="J10852">
        <v>26.370613967483173</v>
      </c>
      <c r="L10852" s="47"/>
      <c r="M10852" s="47"/>
    </row>
    <row r="10853" spans="1:13" x14ac:dyDescent="0.4">
      <c r="A10853" t="str">
        <f t="shared" si="169"/>
        <v>46_1M_M_0_90_2_HH800_Core</v>
      </c>
      <c r="B10853">
        <v>46</v>
      </c>
      <c r="C10853" t="s">
        <v>177</v>
      </c>
      <c r="D10853" t="s">
        <v>174</v>
      </c>
      <c r="E10853">
        <v>0</v>
      </c>
      <c r="F10853">
        <v>90</v>
      </c>
      <c r="G10853">
        <v>2</v>
      </c>
      <c r="H10853" t="s">
        <v>303</v>
      </c>
      <c r="I10853" t="s">
        <v>170</v>
      </c>
      <c r="J10853">
        <v>41.914695277389825</v>
      </c>
      <c r="L10853" s="47"/>
      <c r="M10853" s="47"/>
    </row>
    <row r="10854" spans="1:13" x14ac:dyDescent="0.4">
      <c r="A10854" t="str">
        <f t="shared" si="169"/>
        <v>62_1A_M_0_365_65_HH800_Core</v>
      </c>
      <c r="B10854">
        <v>62</v>
      </c>
      <c r="C10854" t="s">
        <v>178</v>
      </c>
      <c r="D10854" t="s">
        <v>174</v>
      </c>
      <c r="E10854">
        <v>0</v>
      </c>
      <c r="F10854">
        <v>365</v>
      </c>
      <c r="G10854">
        <v>65</v>
      </c>
      <c r="H10854" t="s">
        <v>303</v>
      </c>
      <c r="I10854" t="s">
        <v>170</v>
      </c>
      <c r="J10854">
        <v>153.23395991912281</v>
      </c>
      <c r="L10854" s="47"/>
      <c r="M10854" s="47"/>
    </row>
    <row r="10855" spans="1:13" x14ac:dyDescent="0.4">
      <c r="A10855" t="str">
        <f t="shared" si="169"/>
        <v>47_1M_M_0_90_2_HH800_Core</v>
      </c>
      <c r="B10855">
        <v>47</v>
      </c>
      <c r="C10855" t="s">
        <v>177</v>
      </c>
      <c r="D10855" t="s">
        <v>174</v>
      </c>
      <c r="E10855">
        <v>0</v>
      </c>
      <c r="F10855">
        <v>90</v>
      </c>
      <c r="G10855">
        <v>2</v>
      </c>
      <c r="H10855" t="s">
        <v>303</v>
      </c>
      <c r="I10855" t="s">
        <v>170</v>
      </c>
      <c r="J10855">
        <v>44.147244347846495</v>
      </c>
      <c r="L10855" s="47"/>
      <c r="M10855" s="47"/>
    </row>
    <row r="10856" spans="1:13" x14ac:dyDescent="0.4">
      <c r="A10856" t="str">
        <f t="shared" si="169"/>
        <v>47_4M_F_3_90_65_HH800_Core</v>
      </c>
      <c r="B10856">
        <v>47</v>
      </c>
      <c r="C10856" t="s">
        <v>173</v>
      </c>
      <c r="D10856" t="s">
        <v>169</v>
      </c>
      <c r="E10856">
        <v>3</v>
      </c>
      <c r="F10856">
        <v>90</v>
      </c>
      <c r="G10856">
        <v>65</v>
      </c>
      <c r="H10856" t="s">
        <v>303</v>
      </c>
      <c r="I10856" t="s">
        <v>170</v>
      </c>
      <c r="J10856">
        <v>9.2211373248406048</v>
      </c>
      <c r="L10856" s="47"/>
      <c r="M10856" s="47"/>
    </row>
    <row r="10857" spans="1:13" x14ac:dyDescent="0.4">
      <c r="A10857" t="str">
        <f t="shared" si="169"/>
        <v>33_4M_F_0_90_67_HH800_Core</v>
      </c>
      <c r="B10857">
        <v>33</v>
      </c>
      <c r="C10857" t="s">
        <v>173</v>
      </c>
      <c r="D10857" t="s">
        <v>169</v>
      </c>
      <c r="E10857">
        <v>0</v>
      </c>
      <c r="F10857">
        <v>90</v>
      </c>
      <c r="G10857">
        <v>67</v>
      </c>
      <c r="H10857" t="s">
        <v>303</v>
      </c>
      <c r="I10857" t="s">
        <v>170</v>
      </c>
      <c r="J10857">
        <v>56.459659865142413</v>
      </c>
      <c r="L10857" s="47"/>
      <c r="M10857" s="47"/>
    </row>
    <row r="10858" spans="1:13" x14ac:dyDescent="0.4">
      <c r="A10858" t="str">
        <f t="shared" si="169"/>
        <v>53_4A_F_0_90_65_HH800_Core</v>
      </c>
      <c r="B10858">
        <v>53</v>
      </c>
      <c r="C10858" t="s">
        <v>168</v>
      </c>
      <c r="D10858" t="s">
        <v>169</v>
      </c>
      <c r="E10858">
        <v>0</v>
      </c>
      <c r="F10858">
        <v>90</v>
      </c>
      <c r="G10858">
        <v>65</v>
      </c>
      <c r="H10858" t="s">
        <v>303</v>
      </c>
      <c r="I10858" t="s">
        <v>170</v>
      </c>
      <c r="J10858">
        <v>69.221245867723837</v>
      </c>
      <c r="L10858" s="47"/>
      <c r="M10858" s="47"/>
    </row>
    <row r="10859" spans="1:13" x14ac:dyDescent="0.4">
      <c r="A10859" t="str">
        <f t="shared" si="169"/>
        <v>62_4M_M_3_60_70_HH800_Core</v>
      </c>
      <c r="B10859">
        <v>62</v>
      </c>
      <c r="C10859" t="s">
        <v>173</v>
      </c>
      <c r="D10859" t="s">
        <v>174</v>
      </c>
      <c r="E10859">
        <v>3</v>
      </c>
      <c r="F10859">
        <v>60</v>
      </c>
      <c r="G10859">
        <v>70</v>
      </c>
      <c r="H10859" t="s">
        <v>303</v>
      </c>
      <c r="I10859" t="s">
        <v>170</v>
      </c>
      <c r="J10859">
        <v>7.7688656148398829</v>
      </c>
      <c r="L10859" s="47"/>
      <c r="M10859" s="47"/>
    </row>
    <row r="10860" spans="1:13" x14ac:dyDescent="0.4">
      <c r="A10860" t="str">
        <f t="shared" si="169"/>
        <v>52_1M_M_0_60_5_HH800_Core</v>
      </c>
      <c r="B10860">
        <v>52</v>
      </c>
      <c r="C10860" t="s">
        <v>177</v>
      </c>
      <c r="D10860" t="s">
        <v>174</v>
      </c>
      <c r="E10860">
        <v>0</v>
      </c>
      <c r="F10860">
        <v>60</v>
      </c>
      <c r="G10860">
        <v>5</v>
      </c>
      <c r="H10860" t="s">
        <v>303</v>
      </c>
      <c r="I10860" t="s">
        <v>170</v>
      </c>
      <c r="J10860">
        <v>146.00062348165415</v>
      </c>
      <c r="L10860" s="47"/>
      <c r="M10860" s="47"/>
    </row>
    <row r="10861" spans="1:13" x14ac:dyDescent="0.4">
      <c r="A10861" t="str">
        <f t="shared" si="169"/>
        <v>26_4M_F_0_90_65_HH800_Core</v>
      </c>
      <c r="B10861">
        <v>26</v>
      </c>
      <c r="C10861" t="s">
        <v>173</v>
      </c>
      <c r="D10861" t="s">
        <v>169</v>
      </c>
      <c r="E10861">
        <v>0</v>
      </c>
      <c r="F10861">
        <v>90</v>
      </c>
      <c r="G10861">
        <v>65</v>
      </c>
      <c r="H10861" t="s">
        <v>303</v>
      </c>
      <c r="I10861" t="s">
        <v>170</v>
      </c>
      <c r="J10861">
        <v>38.307478236763998</v>
      </c>
      <c r="L10861" s="47"/>
      <c r="M10861" s="47"/>
    </row>
    <row r="10862" spans="1:13" x14ac:dyDescent="0.4">
      <c r="A10862" t="str">
        <f t="shared" si="169"/>
        <v>42_2A_F_6_180_70_HH800_Core</v>
      </c>
      <c r="B10862">
        <v>42</v>
      </c>
      <c r="C10862" t="s">
        <v>176</v>
      </c>
      <c r="D10862" t="s">
        <v>169</v>
      </c>
      <c r="E10862">
        <v>6</v>
      </c>
      <c r="F10862">
        <v>180</v>
      </c>
      <c r="G10862">
        <v>70</v>
      </c>
      <c r="H10862" t="s">
        <v>303</v>
      </c>
      <c r="I10862" t="s">
        <v>170</v>
      </c>
      <c r="J10862">
        <v>37.465724572524664</v>
      </c>
      <c r="L10862" s="47"/>
      <c r="M10862" s="47"/>
    </row>
    <row r="10863" spans="1:13" x14ac:dyDescent="0.4">
      <c r="A10863" t="str">
        <f t="shared" si="169"/>
        <v>45_2A_F_3_180_70_HH800_Core</v>
      </c>
      <c r="B10863">
        <v>45</v>
      </c>
      <c r="C10863" t="s">
        <v>176</v>
      </c>
      <c r="D10863" t="s">
        <v>169</v>
      </c>
      <c r="E10863">
        <v>3</v>
      </c>
      <c r="F10863">
        <v>180</v>
      </c>
      <c r="G10863">
        <v>70</v>
      </c>
      <c r="H10863" t="s">
        <v>303</v>
      </c>
      <c r="I10863" t="s">
        <v>170</v>
      </c>
      <c r="J10863">
        <v>19.752623747937218</v>
      </c>
      <c r="L10863" s="47"/>
      <c r="M10863" s="47"/>
    </row>
    <row r="10864" spans="1:13" x14ac:dyDescent="0.4">
      <c r="A10864" t="str">
        <f t="shared" si="169"/>
        <v>51_2A_F_0_180_70_HH800_Core</v>
      </c>
      <c r="B10864">
        <v>51</v>
      </c>
      <c r="C10864" t="s">
        <v>176</v>
      </c>
      <c r="D10864" t="s">
        <v>169</v>
      </c>
      <c r="E10864">
        <v>0</v>
      </c>
      <c r="F10864">
        <v>180</v>
      </c>
      <c r="G10864">
        <v>70</v>
      </c>
      <c r="H10864" t="s">
        <v>303</v>
      </c>
      <c r="I10864" t="s">
        <v>170</v>
      </c>
      <c r="J10864">
        <v>113.71839549349663</v>
      </c>
      <c r="L10864" s="47"/>
      <c r="M10864" s="47"/>
    </row>
    <row r="10865" spans="1:13" x14ac:dyDescent="0.4">
      <c r="A10865" t="str">
        <f t="shared" si="169"/>
        <v>58_1A_F_0_90_67_HH800_Core</v>
      </c>
      <c r="B10865">
        <v>58</v>
      </c>
      <c r="C10865" t="s">
        <v>178</v>
      </c>
      <c r="D10865" t="s">
        <v>169</v>
      </c>
      <c r="E10865">
        <v>0</v>
      </c>
      <c r="F10865">
        <v>90</v>
      </c>
      <c r="G10865">
        <v>67</v>
      </c>
      <c r="H10865" t="s">
        <v>303</v>
      </c>
      <c r="I10865" t="s">
        <v>170</v>
      </c>
      <c r="J10865">
        <v>184.02019444023776</v>
      </c>
      <c r="L10865" s="47"/>
      <c r="M10865" s="47"/>
    </row>
    <row r="10866" spans="1:13" x14ac:dyDescent="0.4">
      <c r="A10866" t="str">
        <f t="shared" si="169"/>
        <v>47_4M_F_0_90_65_HH800_Core</v>
      </c>
      <c r="B10866">
        <v>47</v>
      </c>
      <c r="C10866" t="s">
        <v>173</v>
      </c>
      <c r="D10866" t="s">
        <v>169</v>
      </c>
      <c r="E10866">
        <v>0</v>
      </c>
      <c r="F10866">
        <v>90</v>
      </c>
      <c r="G10866">
        <v>65</v>
      </c>
      <c r="H10866" t="s">
        <v>303</v>
      </c>
      <c r="I10866" t="s">
        <v>170</v>
      </c>
      <c r="J10866">
        <v>74.622149495374245</v>
      </c>
      <c r="L10866" s="47"/>
      <c r="M10866" s="47"/>
    </row>
    <row r="10867" spans="1:13" x14ac:dyDescent="0.4">
      <c r="A10867" t="str">
        <f t="shared" si="169"/>
        <v>42_4A_F_0_90_65_HH800_Core</v>
      </c>
      <c r="B10867">
        <v>42</v>
      </c>
      <c r="C10867" t="s">
        <v>168</v>
      </c>
      <c r="D10867" t="s">
        <v>169</v>
      </c>
      <c r="E10867">
        <v>0</v>
      </c>
      <c r="F10867">
        <v>90</v>
      </c>
      <c r="G10867">
        <v>65</v>
      </c>
      <c r="H10867" t="s">
        <v>303</v>
      </c>
      <c r="I10867" t="s">
        <v>170</v>
      </c>
      <c r="J10867">
        <v>60.619421930607018</v>
      </c>
      <c r="L10867" s="47"/>
      <c r="M10867" s="47"/>
    </row>
    <row r="10868" spans="1:13" x14ac:dyDescent="0.4">
      <c r="A10868" t="str">
        <f t="shared" si="169"/>
        <v>45_1M_M_0_90_2_HH800_Core</v>
      </c>
      <c r="B10868">
        <v>45</v>
      </c>
      <c r="C10868" t="s">
        <v>177</v>
      </c>
      <c r="D10868" t="s">
        <v>174</v>
      </c>
      <c r="E10868">
        <v>0</v>
      </c>
      <c r="F10868">
        <v>90</v>
      </c>
      <c r="G10868">
        <v>2</v>
      </c>
      <c r="H10868" t="s">
        <v>303</v>
      </c>
      <c r="I10868" t="s">
        <v>170</v>
      </c>
      <c r="J10868">
        <v>40.426741065480549</v>
      </c>
      <c r="L10868" s="47"/>
      <c r="M10868" s="47"/>
    </row>
    <row r="10869" spans="1:13" x14ac:dyDescent="0.4">
      <c r="A10869" t="str">
        <f t="shared" si="169"/>
        <v>37_2M_F_0_90_67_HH800_Core</v>
      </c>
      <c r="B10869">
        <v>37</v>
      </c>
      <c r="C10869" t="s">
        <v>175</v>
      </c>
      <c r="D10869" t="s">
        <v>169</v>
      </c>
      <c r="E10869">
        <v>0</v>
      </c>
      <c r="F10869">
        <v>90</v>
      </c>
      <c r="G10869">
        <v>67</v>
      </c>
      <c r="H10869" t="s">
        <v>303</v>
      </c>
      <c r="I10869" t="s">
        <v>170</v>
      </c>
      <c r="J10869">
        <v>126.17817964890992</v>
      </c>
      <c r="L10869" s="47"/>
      <c r="M10869" s="47"/>
    </row>
    <row r="10870" spans="1:13" x14ac:dyDescent="0.4">
      <c r="A10870" t="str">
        <f t="shared" si="169"/>
        <v>54_1A_F_0_90_2_HH800_Core</v>
      </c>
      <c r="B10870">
        <v>54</v>
      </c>
      <c r="C10870" t="s">
        <v>178</v>
      </c>
      <c r="D10870" t="s">
        <v>169</v>
      </c>
      <c r="E10870">
        <v>0</v>
      </c>
      <c r="F10870">
        <v>90</v>
      </c>
      <c r="G10870">
        <v>2</v>
      </c>
      <c r="H10870" t="s">
        <v>303</v>
      </c>
      <c r="I10870" t="s">
        <v>170</v>
      </c>
      <c r="J10870">
        <v>68.680789977592298</v>
      </c>
      <c r="L10870" s="47"/>
      <c r="M10870" s="47"/>
    </row>
    <row r="10871" spans="1:13" x14ac:dyDescent="0.4">
      <c r="A10871" t="str">
        <f t="shared" si="169"/>
        <v>62_1M_M_0_90_67_HH800_Core</v>
      </c>
      <c r="B10871">
        <v>62</v>
      </c>
      <c r="C10871" t="s">
        <v>177</v>
      </c>
      <c r="D10871" t="s">
        <v>174</v>
      </c>
      <c r="E10871">
        <v>0</v>
      </c>
      <c r="F10871">
        <v>90</v>
      </c>
      <c r="G10871">
        <v>67</v>
      </c>
      <c r="H10871" t="s">
        <v>303</v>
      </c>
      <c r="I10871" t="s">
        <v>170</v>
      </c>
      <c r="J10871">
        <v>247.73564836608242</v>
      </c>
      <c r="L10871" s="47"/>
      <c r="M10871" s="47"/>
    </row>
    <row r="10872" spans="1:13" x14ac:dyDescent="0.4">
      <c r="A10872" t="str">
        <f t="shared" si="169"/>
        <v>64_2M_M_3_180_70_HH800_Core</v>
      </c>
      <c r="B10872">
        <v>64</v>
      </c>
      <c r="C10872" t="s">
        <v>175</v>
      </c>
      <c r="D10872" t="s">
        <v>174</v>
      </c>
      <c r="E10872">
        <v>3</v>
      </c>
      <c r="F10872">
        <v>180</v>
      </c>
      <c r="G10872">
        <v>70</v>
      </c>
      <c r="H10872" t="s">
        <v>303</v>
      </c>
      <c r="I10872" t="s">
        <v>170</v>
      </c>
      <c r="J10872">
        <v>12.841550036153146</v>
      </c>
      <c r="L10872" s="47"/>
      <c r="M10872" s="47"/>
    </row>
    <row r="10873" spans="1:13" x14ac:dyDescent="0.4">
      <c r="A10873" t="str">
        <f t="shared" si="169"/>
        <v>44_2A_F_0_180_70_HH800_Core</v>
      </c>
      <c r="B10873">
        <v>44</v>
      </c>
      <c r="C10873" t="s">
        <v>176</v>
      </c>
      <c r="D10873" t="s">
        <v>169</v>
      </c>
      <c r="E10873">
        <v>0</v>
      </c>
      <c r="F10873">
        <v>180</v>
      </c>
      <c r="G10873">
        <v>70</v>
      </c>
      <c r="H10873" t="s">
        <v>303</v>
      </c>
      <c r="I10873" t="s">
        <v>170</v>
      </c>
      <c r="J10873">
        <v>95.580728906557667</v>
      </c>
      <c r="L10873" s="47"/>
      <c r="M10873" s="47"/>
    </row>
    <row r="10874" spans="1:13" x14ac:dyDescent="0.4">
      <c r="A10874" t="str">
        <f t="shared" si="169"/>
        <v>29_4M_M_6_180_65_HH800_Core</v>
      </c>
      <c r="B10874">
        <v>29</v>
      </c>
      <c r="C10874" t="s">
        <v>173</v>
      </c>
      <c r="D10874" t="s">
        <v>174</v>
      </c>
      <c r="E10874">
        <v>6</v>
      </c>
      <c r="F10874">
        <v>180</v>
      </c>
      <c r="G10874">
        <v>65</v>
      </c>
      <c r="H10874" t="s">
        <v>303</v>
      </c>
      <c r="I10874" t="s">
        <v>170</v>
      </c>
      <c r="J10874">
        <v>8.8762780130697347</v>
      </c>
      <c r="L10874" s="47"/>
      <c r="M10874" s="47"/>
    </row>
    <row r="10875" spans="1:13" x14ac:dyDescent="0.4">
      <c r="A10875" t="str">
        <f t="shared" si="169"/>
        <v>30_1M_F_0_60_67_HH800_Core</v>
      </c>
      <c r="B10875">
        <v>30</v>
      </c>
      <c r="C10875" t="s">
        <v>177</v>
      </c>
      <c r="D10875" t="s">
        <v>169</v>
      </c>
      <c r="E10875">
        <v>0</v>
      </c>
      <c r="F10875">
        <v>60</v>
      </c>
      <c r="G10875">
        <v>67</v>
      </c>
      <c r="H10875" t="s">
        <v>303</v>
      </c>
      <c r="I10875" t="s">
        <v>170</v>
      </c>
      <c r="J10875">
        <v>232.41533541392607</v>
      </c>
      <c r="L10875" s="47"/>
      <c r="M10875" s="47"/>
    </row>
    <row r="10876" spans="1:13" x14ac:dyDescent="0.4">
      <c r="A10876" t="str">
        <f t="shared" si="169"/>
        <v>58_1M_M_0_90_2_HH800_Core</v>
      </c>
      <c r="B10876">
        <v>58</v>
      </c>
      <c r="C10876" t="s">
        <v>177</v>
      </c>
      <c r="D10876" t="s">
        <v>174</v>
      </c>
      <c r="E10876">
        <v>0</v>
      </c>
      <c r="F10876">
        <v>90</v>
      </c>
      <c r="G10876">
        <v>2</v>
      </c>
      <c r="H10876" t="s">
        <v>303</v>
      </c>
      <c r="I10876" t="s">
        <v>170</v>
      </c>
      <c r="J10876">
        <v>77.977209471402048</v>
      </c>
      <c r="L10876" s="47"/>
      <c r="M10876" s="47"/>
    </row>
    <row r="10877" spans="1:13" x14ac:dyDescent="0.4">
      <c r="A10877" t="str">
        <f t="shared" si="169"/>
        <v>40_1M_M_0_90_2_HH800_Core</v>
      </c>
      <c r="B10877">
        <v>40</v>
      </c>
      <c r="C10877" t="s">
        <v>177</v>
      </c>
      <c r="D10877" t="s">
        <v>174</v>
      </c>
      <c r="E10877">
        <v>0</v>
      </c>
      <c r="F10877">
        <v>90</v>
      </c>
      <c r="G10877">
        <v>2</v>
      </c>
      <c r="H10877" t="s">
        <v>303</v>
      </c>
      <c r="I10877" t="s">
        <v>170</v>
      </c>
      <c r="J10877">
        <v>33.588107033347242</v>
      </c>
      <c r="L10877" s="47"/>
      <c r="M10877" s="47"/>
    </row>
    <row r="10878" spans="1:13" x14ac:dyDescent="0.4">
      <c r="A10878" t="str">
        <f t="shared" si="169"/>
        <v>27_4A_F_6_180_65_HH800_Core</v>
      </c>
      <c r="B10878">
        <v>27</v>
      </c>
      <c r="C10878" t="s">
        <v>168</v>
      </c>
      <c r="D10878" t="s">
        <v>169</v>
      </c>
      <c r="E10878">
        <v>6</v>
      </c>
      <c r="F10878">
        <v>180</v>
      </c>
      <c r="G10878">
        <v>65</v>
      </c>
      <c r="H10878" t="s">
        <v>303</v>
      </c>
      <c r="I10878" t="s">
        <v>170</v>
      </c>
      <c r="J10878">
        <v>17.368772024016128</v>
      </c>
      <c r="L10878" s="47"/>
      <c r="M10878" s="47"/>
    </row>
    <row r="10879" spans="1:13" x14ac:dyDescent="0.4">
      <c r="A10879" t="str">
        <f t="shared" si="169"/>
        <v>26_4M_F_3_90_67_HH800_Core</v>
      </c>
      <c r="B10879">
        <v>26</v>
      </c>
      <c r="C10879" t="s">
        <v>173</v>
      </c>
      <c r="D10879" t="s">
        <v>169</v>
      </c>
      <c r="E10879">
        <v>3</v>
      </c>
      <c r="F10879">
        <v>90</v>
      </c>
      <c r="G10879">
        <v>67</v>
      </c>
      <c r="H10879" t="s">
        <v>303</v>
      </c>
      <c r="I10879" t="s">
        <v>170</v>
      </c>
      <c r="J10879">
        <v>9.043013696212034</v>
      </c>
      <c r="L10879" s="47"/>
      <c r="M10879" s="47"/>
    </row>
    <row r="10880" spans="1:13" x14ac:dyDescent="0.4">
      <c r="A10880" t="str">
        <f t="shared" si="169"/>
        <v>52_2A_F_0_90_65_HH800_Core</v>
      </c>
      <c r="B10880">
        <v>52</v>
      </c>
      <c r="C10880" t="s">
        <v>176</v>
      </c>
      <c r="D10880" t="s">
        <v>169</v>
      </c>
      <c r="E10880">
        <v>0</v>
      </c>
      <c r="F10880">
        <v>90</v>
      </c>
      <c r="G10880">
        <v>65</v>
      </c>
      <c r="H10880" t="s">
        <v>303</v>
      </c>
      <c r="I10880" t="s">
        <v>170</v>
      </c>
      <c r="J10880">
        <v>98.779236218625101</v>
      </c>
      <c r="L10880" s="47"/>
      <c r="M10880" s="47"/>
    </row>
    <row r="10881" spans="1:13" x14ac:dyDescent="0.4">
      <c r="A10881" t="str">
        <f t="shared" si="169"/>
        <v>53_4M_M_6_90_65_HH800_Core</v>
      </c>
      <c r="B10881">
        <v>53</v>
      </c>
      <c r="C10881" t="s">
        <v>173</v>
      </c>
      <c r="D10881" t="s">
        <v>174</v>
      </c>
      <c r="E10881">
        <v>6</v>
      </c>
      <c r="F10881">
        <v>90</v>
      </c>
      <c r="G10881">
        <v>65</v>
      </c>
      <c r="H10881" t="s">
        <v>303</v>
      </c>
      <c r="I10881" t="s">
        <v>170</v>
      </c>
      <c r="J10881">
        <v>10.151552262757029</v>
      </c>
      <c r="L10881" s="47"/>
      <c r="M10881" s="47"/>
    </row>
    <row r="10882" spans="1:13" x14ac:dyDescent="0.4">
      <c r="A10882" t="str">
        <f t="shared" si="169"/>
        <v>39_4A_F_0_90_67_HH800_Core</v>
      </c>
      <c r="B10882">
        <v>39</v>
      </c>
      <c r="C10882" t="s">
        <v>168</v>
      </c>
      <c r="D10882" t="s">
        <v>169</v>
      </c>
      <c r="E10882">
        <v>0</v>
      </c>
      <c r="F10882">
        <v>90</v>
      </c>
      <c r="G10882">
        <v>67</v>
      </c>
      <c r="H10882" t="s">
        <v>303</v>
      </c>
      <c r="I10882" t="s">
        <v>170</v>
      </c>
      <c r="J10882">
        <v>62.478999307088706</v>
      </c>
      <c r="L10882" s="47"/>
      <c r="M10882" s="47"/>
    </row>
    <row r="10883" spans="1:13" x14ac:dyDescent="0.4">
      <c r="A10883" t="str">
        <f t="shared" ref="A10883:A10946" si="170">B10883&amp;"_"&amp;C10883&amp;"_"&amp;D10883&amp;"_"&amp;E10883&amp;"_"&amp;F10883&amp;"_"&amp;G10883&amp;"_"&amp;H10883&amp;"_"&amp;I10883</f>
        <v>52_2M_M_6_90_70_HH800_Core</v>
      </c>
      <c r="B10883">
        <v>52</v>
      </c>
      <c r="C10883" t="s">
        <v>175</v>
      </c>
      <c r="D10883" t="s">
        <v>174</v>
      </c>
      <c r="E10883">
        <v>6</v>
      </c>
      <c r="F10883">
        <v>90</v>
      </c>
      <c r="G10883">
        <v>70</v>
      </c>
      <c r="H10883" t="s">
        <v>303</v>
      </c>
      <c r="I10883" t="s">
        <v>170</v>
      </c>
      <c r="J10883">
        <v>43.987324769001944</v>
      </c>
      <c r="L10883" s="47"/>
      <c r="M10883" s="47"/>
    </row>
    <row r="10884" spans="1:13" x14ac:dyDescent="0.4">
      <c r="A10884" t="str">
        <f t="shared" si="170"/>
        <v>63_4M_M_3_365_65_HH800_Core</v>
      </c>
      <c r="B10884">
        <v>63</v>
      </c>
      <c r="C10884" t="s">
        <v>173</v>
      </c>
      <c r="D10884" t="s">
        <v>174</v>
      </c>
      <c r="E10884">
        <v>3</v>
      </c>
      <c r="F10884">
        <v>365</v>
      </c>
      <c r="G10884">
        <v>65</v>
      </c>
      <c r="H10884" t="s">
        <v>303</v>
      </c>
      <c r="I10884" t="s">
        <v>170</v>
      </c>
      <c r="J10884">
        <v>2.3461508190828093</v>
      </c>
      <c r="L10884" s="47"/>
      <c r="M10884" s="47"/>
    </row>
    <row r="10885" spans="1:13" x14ac:dyDescent="0.4">
      <c r="A10885" t="str">
        <f t="shared" si="170"/>
        <v>35_2M_M_6_90_70_HH800_Core</v>
      </c>
      <c r="B10885">
        <v>35</v>
      </c>
      <c r="C10885" t="s">
        <v>175</v>
      </c>
      <c r="D10885" t="s">
        <v>174</v>
      </c>
      <c r="E10885">
        <v>6</v>
      </c>
      <c r="F10885">
        <v>90</v>
      </c>
      <c r="G10885">
        <v>70</v>
      </c>
      <c r="H10885" t="s">
        <v>303</v>
      </c>
      <c r="I10885" t="s">
        <v>170</v>
      </c>
      <c r="J10885">
        <v>35.619851673490217</v>
      </c>
      <c r="L10885" s="47"/>
      <c r="M10885" s="47"/>
    </row>
    <row r="10886" spans="1:13" x14ac:dyDescent="0.4">
      <c r="A10886" t="str">
        <f t="shared" si="170"/>
        <v>36_1M_M_0_60_65_HH800_Core</v>
      </c>
      <c r="B10886">
        <v>36</v>
      </c>
      <c r="C10886" t="s">
        <v>177</v>
      </c>
      <c r="D10886" t="s">
        <v>174</v>
      </c>
      <c r="E10886">
        <v>0</v>
      </c>
      <c r="F10886">
        <v>60</v>
      </c>
      <c r="G10886">
        <v>65</v>
      </c>
      <c r="H10886" t="s">
        <v>303</v>
      </c>
      <c r="I10886" t="s">
        <v>170</v>
      </c>
      <c r="J10886">
        <v>185.78401623897557</v>
      </c>
      <c r="L10886" s="47"/>
      <c r="M10886" s="47"/>
    </row>
    <row r="10887" spans="1:13" x14ac:dyDescent="0.4">
      <c r="A10887" t="str">
        <f t="shared" si="170"/>
        <v>63_4A_M_3_365_65_HH800_Core</v>
      </c>
      <c r="B10887">
        <v>63</v>
      </c>
      <c r="C10887" t="s">
        <v>168</v>
      </c>
      <c r="D10887" t="s">
        <v>174</v>
      </c>
      <c r="E10887">
        <v>3</v>
      </c>
      <c r="F10887">
        <v>365</v>
      </c>
      <c r="G10887">
        <v>65</v>
      </c>
      <c r="H10887" t="s">
        <v>303</v>
      </c>
      <c r="I10887" t="s">
        <v>170</v>
      </c>
      <c r="J10887">
        <v>2.8760609981560701</v>
      </c>
      <c r="L10887" s="47"/>
      <c r="M10887" s="47"/>
    </row>
    <row r="10888" spans="1:13" x14ac:dyDescent="0.4">
      <c r="A10888" t="str">
        <f t="shared" si="170"/>
        <v>58_4A_F_3_90_67_HH800_Core</v>
      </c>
      <c r="B10888">
        <v>58</v>
      </c>
      <c r="C10888" t="s">
        <v>168</v>
      </c>
      <c r="D10888" t="s">
        <v>169</v>
      </c>
      <c r="E10888">
        <v>3</v>
      </c>
      <c r="F10888">
        <v>90</v>
      </c>
      <c r="G10888">
        <v>67</v>
      </c>
      <c r="H10888" t="s">
        <v>303</v>
      </c>
      <c r="I10888" t="s">
        <v>170</v>
      </c>
      <c r="J10888">
        <v>5.6402242858186478</v>
      </c>
      <c r="L10888" s="47"/>
      <c r="M10888" s="47"/>
    </row>
    <row r="10889" spans="1:13" x14ac:dyDescent="0.4">
      <c r="A10889" t="str">
        <f t="shared" si="170"/>
        <v>44_4M_M_6_180_65_HH800_Core</v>
      </c>
      <c r="B10889">
        <v>44</v>
      </c>
      <c r="C10889" t="s">
        <v>173</v>
      </c>
      <c r="D10889" t="s">
        <v>174</v>
      </c>
      <c r="E10889">
        <v>6</v>
      </c>
      <c r="F10889">
        <v>180</v>
      </c>
      <c r="G10889">
        <v>65</v>
      </c>
      <c r="H10889" t="s">
        <v>303</v>
      </c>
      <c r="I10889" t="s">
        <v>170</v>
      </c>
      <c r="J10889">
        <v>9.8656107866434759</v>
      </c>
      <c r="L10889" s="47"/>
      <c r="M10889" s="47"/>
    </row>
    <row r="10890" spans="1:13" x14ac:dyDescent="0.4">
      <c r="A10890" t="str">
        <f t="shared" si="170"/>
        <v>64_2A_M_3_90_67_HH800_Core</v>
      </c>
      <c r="B10890">
        <v>64</v>
      </c>
      <c r="C10890" t="s">
        <v>176</v>
      </c>
      <c r="D10890" t="s">
        <v>174</v>
      </c>
      <c r="E10890">
        <v>3</v>
      </c>
      <c r="F10890">
        <v>90</v>
      </c>
      <c r="G10890">
        <v>67</v>
      </c>
      <c r="H10890" t="s">
        <v>303</v>
      </c>
      <c r="I10890" t="s">
        <v>170</v>
      </c>
      <c r="J10890">
        <v>7.9895421393304966</v>
      </c>
      <c r="L10890" s="47"/>
      <c r="M10890" s="47"/>
    </row>
    <row r="10891" spans="1:13" x14ac:dyDescent="0.4">
      <c r="A10891" t="str">
        <f t="shared" si="170"/>
        <v>47_2A_F_3_180_70_HH800_Core</v>
      </c>
      <c r="B10891">
        <v>47</v>
      </c>
      <c r="C10891" t="s">
        <v>176</v>
      </c>
      <c r="D10891" t="s">
        <v>169</v>
      </c>
      <c r="E10891">
        <v>3</v>
      </c>
      <c r="F10891">
        <v>180</v>
      </c>
      <c r="G10891">
        <v>70</v>
      </c>
      <c r="H10891" t="s">
        <v>303</v>
      </c>
      <c r="I10891" t="s">
        <v>170</v>
      </c>
      <c r="J10891">
        <v>19.239107551274408</v>
      </c>
      <c r="L10891" s="47"/>
      <c r="M10891" s="47"/>
    </row>
    <row r="10892" spans="1:13" x14ac:dyDescent="0.4">
      <c r="A10892" t="str">
        <f t="shared" si="170"/>
        <v>39_2M_F_6_90_65_HH800_Core</v>
      </c>
      <c r="B10892">
        <v>39</v>
      </c>
      <c r="C10892" t="s">
        <v>175</v>
      </c>
      <c r="D10892" t="s">
        <v>169</v>
      </c>
      <c r="E10892">
        <v>6</v>
      </c>
      <c r="F10892">
        <v>90</v>
      </c>
      <c r="G10892">
        <v>65</v>
      </c>
      <c r="H10892" t="s">
        <v>303</v>
      </c>
      <c r="I10892" t="s">
        <v>170</v>
      </c>
      <c r="J10892">
        <v>41.776514776309291</v>
      </c>
      <c r="L10892" s="47"/>
      <c r="M10892" s="47"/>
    </row>
    <row r="10893" spans="1:13" x14ac:dyDescent="0.4">
      <c r="A10893" t="str">
        <f t="shared" si="170"/>
        <v>58_4M_F_0_365_65_HH800_Core</v>
      </c>
      <c r="B10893">
        <v>58</v>
      </c>
      <c r="C10893" t="s">
        <v>173</v>
      </c>
      <c r="D10893" t="s">
        <v>169</v>
      </c>
      <c r="E10893">
        <v>0</v>
      </c>
      <c r="F10893">
        <v>365</v>
      </c>
      <c r="G10893">
        <v>65</v>
      </c>
      <c r="H10893" t="s">
        <v>303</v>
      </c>
      <c r="I10893" t="s">
        <v>170</v>
      </c>
      <c r="J10893">
        <v>47.848200338689317</v>
      </c>
      <c r="L10893" s="47"/>
      <c r="M10893" s="47"/>
    </row>
    <row r="10894" spans="1:13" x14ac:dyDescent="0.4">
      <c r="A10894" t="str">
        <f t="shared" si="170"/>
        <v>57_2M_F_6_180_70_HH800_Core</v>
      </c>
      <c r="B10894">
        <v>57</v>
      </c>
      <c r="C10894" t="s">
        <v>175</v>
      </c>
      <c r="D10894" t="s">
        <v>169</v>
      </c>
      <c r="E10894">
        <v>6</v>
      </c>
      <c r="F10894">
        <v>180</v>
      </c>
      <c r="G10894">
        <v>70</v>
      </c>
      <c r="H10894" t="s">
        <v>303</v>
      </c>
      <c r="I10894" t="s">
        <v>170</v>
      </c>
      <c r="J10894">
        <v>30.880933320819921</v>
      </c>
      <c r="L10894" s="47"/>
      <c r="M10894" s="47"/>
    </row>
    <row r="10895" spans="1:13" x14ac:dyDescent="0.4">
      <c r="A10895" t="str">
        <f t="shared" si="170"/>
        <v>62_4M_M_0_180_65_HH800_Core</v>
      </c>
      <c r="B10895">
        <v>62</v>
      </c>
      <c r="C10895" t="s">
        <v>173</v>
      </c>
      <c r="D10895" t="s">
        <v>174</v>
      </c>
      <c r="E10895">
        <v>0</v>
      </c>
      <c r="F10895">
        <v>180</v>
      </c>
      <c r="G10895">
        <v>65</v>
      </c>
      <c r="H10895" t="s">
        <v>303</v>
      </c>
      <c r="I10895" t="s">
        <v>170</v>
      </c>
      <c r="J10895">
        <v>50.557085845980417</v>
      </c>
      <c r="L10895" s="47"/>
      <c r="M10895" s="47"/>
    </row>
    <row r="10896" spans="1:13" x14ac:dyDescent="0.4">
      <c r="A10896" t="str">
        <f t="shared" si="170"/>
        <v>27_2A_F_6_180_70_HH800_Core</v>
      </c>
      <c r="B10896">
        <v>27</v>
      </c>
      <c r="C10896" t="s">
        <v>176</v>
      </c>
      <c r="D10896" t="s">
        <v>169</v>
      </c>
      <c r="E10896">
        <v>6</v>
      </c>
      <c r="F10896">
        <v>180</v>
      </c>
      <c r="G10896">
        <v>70</v>
      </c>
      <c r="H10896" t="s">
        <v>303</v>
      </c>
      <c r="I10896" t="s">
        <v>170</v>
      </c>
      <c r="J10896">
        <v>39.451254232320998</v>
      </c>
      <c r="L10896" s="47"/>
      <c r="M10896" s="47"/>
    </row>
    <row r="10897" spans="1:13" x14ac:dyDescent="0.4">
      <c r="A10897" t="str">
        <f t="shared" si="170"/>
        <v>57_4M_M_6_90_65_HH800_Core</v>
      </c>
      <c r="B10897">
        <v>57</v>
      </c>
      <c r="C10897" t="s">
        <v>173</v>
      </c>
      <c r="D10897" t="s">
        <v>174</v>
      </c>
      <c r="E10897">
        <v>6</v>
      </c>
      <c r="F10897">
        <v>90</v>
      </c>
      <c r="G10897">
        <v>65</v>
      </c>
      <c r="H10897" t="s">
        <v>303</v>
      </c>
      <c r="I10897" t="s">
        <v>170</v>
      </c>
      <c r="J10897">
        <v>6.7770523585867855</v>
      </c>
      <c r="L10897" s="47"/>
      <c r="M10897" s="47"/>
    </row>
    <row r="10898" spans="1:13" x14ac:dyDescent="0.4">
      <c r="A10898" t="str">
        <f t="shared" si="170"/>
        <v>57_4A_F_0_90_70_HH800_Core</v>
      </c>
      <c r="B10898">
        <v>57</v>
      </c>
      <c r="C10898" t="s">
        <v>168</v>
      </c>
      <c r="D10898" t="s">
        <v>169</v>
      </c>
      <c r="E10898">
        <v>0</v>
      </c>
      <c r="F10898">
        <v>90</v>
      </c>
      <c r="G10898">
        <v>70</v>
      </c>
      <c r="H10898" t="s">
        <v>303</v>
      </c>
      <c r="I10898" t="s">
        <v>170</v>
      </c>
      <c r="J10898">
        <v>107.35278296133987</v>
      </c>
      <c r="L10898" s="47"/>
      <c r="M10898" s="47"/>
    </row>
    <row r="10899" spans="1:13" x14ac:dyDescent="0.4">
      <c r="A10899" t="str">
        <f t="shared" si="170"/>
        <v>58_4A_F_0_365_65_HH800_Core</v>
      </c>
      <c r="B10899">
        <v>58</v>
      </c>
      <c r="C10899" t="s">
        <v>168</v>
      </c>
      <c r="D10899" t="s">
        <v>169</v>
      </c>
      <c r="E10899">
        <v>0</v>
      </c>
      <c r="F10899">
        <v>365</v>
      </c>
      <c r="G10899">
        <v>65</v>
      </c>
      <c r="H10899" t="s">
        <v>303</v>
      </c>
      <c r="I10899" t="s">
        <v>170</v>
      </c>
      <c r="J10899">
        <v>50.885483006623453</v>
      </c>
      <c r="L10899" s="47"/>
      <c r="M10899" s="47"/>
    </row>
    <row r="10900" spans="1:13" x14ac:dyDescent="0.4">
      <c r="A10900" t="str">
        <f t="shared" si="170"/>
        <v>54_4A_F_6_90_65_HH800_Core</v>
      </c>
      <c r="B10900">
        <v>54</v>
      </c>
      <c r="C10900" t="s">
        <v>168</v>
      </c>
      <c r="D10900" t="s">
        <v>169</v>
      </c>
      <c r="E10900">
        <v>6</v>
      </c>
      <c r="F10900">
        <v>90</v>
      </c>
      <c r="G10900">
        <v>65</v>
      </c>
      <c r="H10900" t="s">
        <v>303</v>
      </c>
      <c r="I10900" t="s">
        <v>170</v>
      </c>
      <c r="J10900">
        <v>9.6813358579237914</v>
      </c>
      <c r="L10900" s="47"/>
      <c r="M10900" s="47"/>
    </row>
    <row r="10901" spans="1:13" x14ac:dyDescent="0.4">
      <c r="A10901" t="str">
        <f t="shared" si="170"/>
        <v>43_4A_F_6_180_70_HH800_Core</v>
      </c>
      <c r="B10901">
        <v>43</v>
      </c>
      <c r="C10901" t="s">
        <v>168</v>
      </c>
      <c r="D10901" t="s">
        <v>169</v>
      </c>
      <c r="E10901">
        <v>6</v>
      </c>
      <c r="F10901">
        <v>180</v>
      </c>
      <c r="G10901">
        <v>70</v>
      </c>
      <c r="H10901" t="s">
        <v>303</v>
      </c>
      <c r="I10901" t="s">
        <v>170</v>
      </c>
      <c r="J10901">
        <v>24.861644247959365</v>
      </c>
      <c r="L10901" s="47"/>
      <c r="M10901" s="47"/>
    </row>
    <row r="10902" spans="1:13" x14ac:dyDescent="0.4">
      <c r="A10902" t="str">
        <f t="shared" si="170"/>
        <v>58_1M_F_0_180_65_HH800_Core</v>
      </c>
      <c r="B10902">
        <v>58</v>
      </c>
      <c r="C10902" t="s">
        <v>177</v>
      </c>
      <c r="D10902" t="s">
        <v>169</v>
      </c>
      <c r="E10902">
        <v>0</v>
      </c>
      <c r="F10902">
        <v>180</v>
      </c>
      <c r="G10902">
        <v>65</v>
      </c>
      <c r="H10902" t="s">
        <v>303</v>
      </c>
      <c r="I10902" t="s">
        <v>170</v>
      </c>
      <c r="J10902">
        <v>168.94367230317351</v>
      </c>
      <c r="L10902" s="47"/>
      <c r="M10902" s="47"/>
    </row>
    <row r="10903" spans="1:13" x14ac:dyDescent="0.4">
      <c r="A10903" t="str">
        <f t="shared" si="170"/>
        <v>50_1M_M_0_60_5_HH800_Core</v>
      </c>
      <c r="B10903">
        <v>50</v>
      </c>
      <c r="C10903" t="s">
        <v>177</v>
      </c>
      <c r="D10903" t="s">
        <v>174</v>
      </c>
      <c r="E10903">
        <v>0</v>
      </c>
      <c r="F10903">
        <v>60</v>
      </c>
      <c r="G10903">
        <v>5</v>
      </c>
      <c r="H10903" t="s">
        <v>303</v>
      </c>
      <c r="I10903" t="s">
        <v>170</v>
      </c>
      <c r="J10903">
        <v>133.21267946742688</v>
      </c>
      <c r="L10903" s="47"/>
      <c r="M10903" s="47"/>
    </row>
    <row r="10904" spans="1:13" x14ac:dyDescent="0.4">
      <c r="A10904" t="str">
        <f t="shared" si="170"/>
        <v>58_2M_M_0_90_65_HH800_Core</v>
      </c>
      <c r="B10904">
        <v>58</v>
      </c>
      <c r="C10904" t="s">
        <v>175</v>
      </c>
      <c r="D10904" t="s">
        <v>174</v>
      </c>
      <c r="E10904">
        <v>0</v>
      </c>
      <c r="F10904">
        <v>90</v>
      </c>
      <c r="G10904">
        <v>65</v>
      </c>
      <c r="H10904" t="s">
        <v>303</v>
      </c>
      <c r="I10904" t="s">
        <v>170</v>
      </c>
      <c r="J10904">
        <v>118.06435231832208</v>
      </c>
      <c r="L10904" s="47"/>
      <c r="M10904" s="47"/>
    </row>
    <row r="10905" spans="1:13" x14ac:dyDescent="0.4">
      <c r="A10905" t="str">
        <f t="shared" si="170"/>
        <v>49_2M_F_3_180_70_HH800_Core</v>
      </c>
      <c r="B10905">
        <v>49</v>
      </c>
      <c r="C10905" t="s">
        <v>175</v>
      </c>
      <c r="D10905" t="s">
        <v>169</v>
      </c>
      <c r="E10905">
        <v>3</v>
      </c>
      <c r="F10905">
        <v>180</v>
      </c>
      <c r="G10905">
        <v>70</v>
      </c>
      <c r="H10905" t="s">
        <v>303</v>
      </c>
      <c r="I10905" t="s">
        <v>170</v>
      </c>
      <c r="J10905">
        <v>21.263301447199325</v>
      </c>
      <c r="L10905" s="47"/>
      <c r="M10905" s="47"/>
    </row>
    <row r="10906" spans="1:13" x14ac:dyDescent="0.4">
      <c r="A10906" t="str">
        <f t="shared" si="170"/>
        <v>40_2A_F_0_90_67_HH800_Core</v>
      </c>
      <c r="B10906">
        <v>40</v>
      </c>
      <c r="C10906" t="s">
        <v>176</v>
      </c>
      <c r="D10906" t="s">
        <v>169</v>
      </c>
      <c r="E10906">
        <v>0</v>
      </c>
      <c r="F10906">
        <v>90</v>
      </c>
      <c r="G10906">
        <v>67</v>
      </c>
      <c r="H10906" t="s">
        <v>303</v>
      </c>
      <c r="I10906" t="s">
        <v>170</v>
      </c>
      <c r="J10906">
        <v>91.483219704628326</v>
      </c>
      <c r="L10906" s="47"/>
      <c r="M10906" s="47"/>
    </row>
    <row r="10907" spans="1:13" x14ac:dyDescent="0.4">
      <c r="A10907" t="str">
        <f t="shared" si="170"/>
        <v>57_2A_F_0_180_65_HH800_Core</v>
      </c>
      <c r="B10907">
        <v>57</v>
      </c>
      <c r="C10907" t="s">
        <v>176</v>
      </c>
      <c r="D10907" t="s">
        <v>169</v>
      </c>
      <c r="E10907">
        <v>0</v>
      </c>
      <c r="F10907">
        <v>180</v>
      </c>
      <c r="G10907">
        <v>65</v>
      </c>
      <c r="H10907" t="s">
        <v>303</v>
      </c>
      <c r="I10907" t="s">
        <v>170</v>
      </c>
      <c r="J10907">
        <v>88.840684691231559</v>
      </c>
      <c r="L10907" s="47"/>
      <c r="M10907" s="47"/>
    </row>
    <row r="10908" spans="1:13" x14ac:dyDescent="0.4">
      <c r="A10908" t="str">
        <f t="shared" si="170"/>
        <v>64_2A_F_0_90_65_HH800_Core</v>
      </c>
      <c r="B10908">
        <v>64</v>
      </c>
      <c r="C10908" t="s">
        <v>176</v>
      </c>
      <c r="D10908" t="s">
        <v>169</v>
      </c>
      <c r="E10908">
        <v>0</v>
      </c>
      <c r="F10908">
        <v>90</v>
      </c>
      <c r="G10908">
        <v>65</v>
      </c>
      <c r="H10908" t="s">
        <v>303</v>
      </c>
      <c r="I10908" t="s">
        <v>170</v>
      </c>
      <c r="J10908">
        <v>108.62648604329345</v>
      </c>
      <c r="L10908" s="47"/>
      <c r="M10908" s="47"/>
    </row>
    <row r="10909" spans="1:13" x14ac:dyDescent="0.4">
      <c r="A10909" t="str">
        <f t="shared" si="170"/>
        <v>59_4A_M_6_180_65_HH800_Core</v>
      </c>
      <c r="B10909">
        <v>59</v>
      </c>
      <c r="C10909" t="s">
        <v>168</v>
      </c>
      <c r="D10909" t="s">
        <v>174</v>
      </c>
      <c r="E10909">
        <v>6</v>
      </c>
      <c r="F10909">
        <v>180</v>
      </c>
      <c r="G10909">
        <v>65</v>
      </c>
      <c r="H10909" t="s">
        <v>303</v>
      </c>
      <c r="I10909" t="s">
        <v>170</v>
      </c>
      <c r="J10909">
        <v>4.6009888496559421</v>
      </c>
      <c r="L10909" s="47"/>
      <c r="M10909" s="47"/>
    </row>
    <row r="10910" spans="1:13" x14ac:dyDescent="0.4">
      <c r="A10910" t="str">
        <f t="shared" si="170"/>
        <v>63_4M_M_6_180_65_HH800_Core</v>
      </c>
      <c r="B10910">
        <v>63</v>
      </c>
      <c r="C10910" t="s">
        <v>173</v>
      </c>
      <c r="D10910" t="s">
        <v>174</v>
      </c>
      <c r="E10910">
        <v>6</v>
      </c>
      <c r="F10910">
        <v>180</v>
      </c>
      <c r="G10910">
        <v>65</v>
      </c>
      <c r="H10910" t="s">
        <v>303</v>
      </c>
      <c r="I10910" t="s">
        <v>170</v>
      </c>
      <c r="J10910">
        <v>4.1610203385674884</v>
      </c>
      <c r="L10910" s="47"/>
      <c r="M10910" s="47"/>
    </row>
    <row r="10911" spans="1:13" x14ac:dyDescent="0.4">
      <c r="A10911" t="str">
        <f t="shared" si="170"/>
        <v>27_1M_M_0_60_65_HH800_Core</v>
      </c>
      <c r="B10911">
        <v>27</v>
      </c>
      <c r="C10911" t="s">
        <v>177</v>
      </c>
      <c r="D10911" t="s">
        <v>174</v>
      </c>
      <c r="E10911">
        <v>0</v>
      </c>
      <c r="F10911">
        <v>60</v>
      </c>
      <c r="G10911">
        <v>65</v>
      </c>
      <c r="H10911" t="s">
        <v>303</v>
      </c>
      <c r="I10911" t="s">
        <v>170</v>
      </c>
      <c r="J10911">
        <v>141.21951369868233</v>
      </c>
      <c r="L10911" s="47"/>
      <c r="M10911" s="47"/>
    </row>
    <row r="10912" spans="1:13" x14ac:dyDescent="0.4">
      <c r="A10912" t="str">
        <f t="shared" si="170"/>
        <v>53_1A_F_0_90_2_HH800_Core</v>
      </c>
      <c r="B10912">
        <v>53</v>
      </c>
      <c r="C10912" t="s">
        <v>178</v>
      </c>
      <c r="D10912" t="s">
        <v>169</v>
      </c>
      <c r="E10912">
        <v>0</v>
      </c>
      <c r="F10912">
        <v>90</v>
      </c>
      <c r="G10912">
        <v>2</v>
      </c>
      <c r="H10912" t="s">
        <v>303</v>
      </c>
      <c r="I10912" t="s">
        <v>170</v>
      </c>
      <c r="J10912">
        <v>66.384087571569438</v>
      </c>
      <c r="L10912" s="47"/>
      <c r="M10912" s="47"/>
    </row>
    <row r="10913" spans="1:13" x14ac:dyDescent="0.4">
      <c r="A10913" t="str">
        <f t="shared" si="170"/>
        <v>33_2A_F_6_90_67_HH800_Core</v>
      </c>
      <c r="B10913">
        <v>33</v>
      </c>
      <c r="C10913" t="s">
        <v>176</v>
      </c>
      <c r="D10913" t="s">
        <v>169</v>
      </c>
      <c r="E10913">
        <v>6</v>
      </c>
      <c r="F10913">
        <v>90</v>
      </c>
      <c r="G10913">
        <v>67</v>
      </c>
      <c r="H10913" t="s">
        <v>303</v>
      </c>
      <c r="I10913" t="s">
        <v>170</v>
      </c>
      <c r="J10913">
        <v>36.422304180699946</v>
      </c>
      <c r="L10913" s="47"/>
      <c r="M10913" s="47"/>
    </row>
    <row r="10914" spans="1:13" x14ac:dyDescent="0.4">
      <c r="A10914" t="str">
        <f t="shared" si="170"/>
        <v>49_2M_F_6_180_70_HH800_Core</v>
      </c>
      <c r="B10914">
        <v>49</v>
      </c>
      <c r="C10914" t="s">
        <v>175</v>
      </c>
      <c r="D10914" t="s">
        <v>169</v>
      </c>
      <c r="E10914">
        <v>6</v>
      </c>
      <c r="F10914">
        <v>180</v>
      </c>
      <c r="G10914">
        <v>70</v>
      </c>
      <c r="H10914" t="s">
        <v>303</v>
      </c>
      <c r="I10914" t="s">
        <v>170</v>
      </c>
      <c r="J10914">
        <v>41.396214616094746</v>
      </c>
      <c r="L10914" s="47"/>
      <c r="M10914" s="47"/>
    </row>
    <row r="10915" spans="1:13" x14ac:dyDescent="0.4">
      <c r="A10915" t="str">
        <f t="shared" si="170"/>
        <v>32_4A_F_0_90_65_HH800_Core</v>
      </c>
      <c r="B10915">
        <v>32</v>
      </c>
      <c r="C10915" t="s">
        <v>168</v>
      </c>
      <c r="D10915" t="s">
        <v>169</v>
      </c>
      <c r="E10915">
        <v>0</v>
      </c>
      <c r="F10915">
        <v>90</v>
      </c>
      <c r="G10915">
        <v>65</v>
      </c>
      <c r="H10915" t="s">
        <v>303</v>
      </c>
      <c r="I10915" t="s">
        <v>170</v>
      </c>
      <c r="J10915">
        <v>47.624383367970296</v>
      </c>
      <c r="L10915" s="47"/>
      <c r="M10915" s="47"/>
    </row>
    <row r="10916" spans="1:13" x14ac:dyDescent="0.4">
      <c r="A10916" t="str">
        <f t="shared" si="170"/>
        <v>48_1M_M_0_90_2_HH800_Core</v>
      </c>
      <c r="B10916">
        <v>48</v>
      </c>
      <c r="C10916" t="s">
        <v>177</v>
      </c>
      <c r="D10916" t="s">
        <v>174</v>
      </c>
      <c r="E10916">
        <v>0</v>
      </c>
      <c r="F10916">
        <v>90</v>
      </c>
      <c r="G10916">
        <v>2</v>
      </c>
      <c r="H10916" t="s">
        <v>303</v>
      </c>
      <c r="I10916" t="s">
        <v>170</v>
      </c>
      <c r="J10916">
        <v>45.645131905476568</v>
      </c>
      <c r="L10916" s="47"/>
      <c r="M10916" s="47"/>
    </row>
    <row r="10917" spans="1:13" x14ac:dyDescent="0.4">
      <c r="A10917" t="str">
        <f t="shared" si="170"/>
        <v>32_2M_F_6_90_67_HH800_Core</v>
      </c>
      <c r="B10917">
        <v>32</v>
      </c>
      <c r="C10917" t="s">
        <v>175</v>
      </c>
      <c r="D10917" t="s">
        <v>169</v>
      </c>
      <c r="E10917">
        <v>6</v>
      </c>
      <c r="F10917">
        <v>90</v>
      </c>
      <c r="G10917">
        <v>67</v>
      </c>
      <c r="H10917" t="s">
        <v>303</v>
      </c>
      <c r="I10917" t="s">
        <v>170</v>
      </c>
      <c r="J10917">
        <v>46.498308198991516</v>
      </c>
      <c r="L10917" s="47"/>
      <c r="M10917" s="47"/>
    </row>
    <row r="10918" spans="1:13" x14ac:dyDescent="0.4">
      <c r="A10918" t="str">
        <f t="shared" si="170"/>
        <v>28_4M_M_6_180_65_HH800_Core</v>
      </c>
      <c r="B10918">
        <v>28</v>
      </c>
      <c r="C10918" t="s">
        <v>173</v>
      </c>
      <c r="D10918" t="s">
        <v>174</v>
      </c>
      <c r="E10918">
        <v>6</v>
      </c>
      <c r="F10918">
        <v>180</v>
      </c>
      <c r="G10918">
        <v>65</v>
      </c>
      <c r="H10918" t="s">
        <v>303</v>
      </c>
      <c r="I10918" t="s">
        <v>170</v>
      </c>
      <c r="J10918">
        <v>8.6993490850771025</v>
      </c>
      <c r="L10918" s="47"/>
      <c r="M10918" s="47"/>
    </row>
    <row r="10919" spans="1:13" x14ac:dyDescent="0.4">
      <c r="A10919" t="str">
        <f t="shared" si="170"/>
        <v>59_4A_F_3_90_67_HH800_Core</v>
      </c>
      <c r="B10919">
        <v>59</v>
      </c>
      <c r="C10919" t="s">
        <v>168</v>
      </c>
      <c r="D10919" t="s">
        <v>169</v>
      </c>
      <c r="E10919">
        <v>3</v>
      </c>
      <c r="F10919">
        <v>90</v>
      </c>
      <c r="G10919">
        <v>67</v>
      </c>
      <c r="H10919" t="s">
        <v>303</v>
      </c>
      <c r="I10919" t="s">
        <v>170</v>
      </c>
      <c r="J10919">
        <v>5.2978613728340935</v>
      </c>
      <c r="L10919" s="47"/>
      <c r="M10919" s="47"/>
    </row>
    <row r="10920" spans="1:13" x14ac:dyDescent="0.4">
      <c r="A10920" t="str">
        <f t="shared" si="170"/>
        <v>43_4M_M_3_180_65_HH800_Core</v>
      </c>
      <c r="B10920">
        <v>43</v>
      </c>
      <c r="C10920" t="s">
        <v>173</v>
      </c>
      <c r="D10920" t="s">
        <v>174</v>
      </c>
      <c r="E10920">
        <v>3</v>
      </c>
      <c r="F10920">
        <v>180</v>
      </c>
      <c r="G10920">
        <v>65</v>
      </c>
      <c r="H10920" t="s">
        <v>303</v>
      </c>
      <c r="I10920" t="s">
        <v>170</v>
      </c>
      <c r="J10920">
        <v>5.7808400404772016</v>
      </c>
      <c r="L10920" s="47"/>
      <c r="M10920" s="47"/>
    </row>
    <row r="10921" spans="1:13" x14ac:dyDescent="0.4">
      <c r="A10921" t="str">
        <f t="shared" si="170"/>
        <v>59_2M_M_3_365_67_HH800_Core</v>
      </c>
      <c r="B10921">
        <v>59</v>
      </c>
      <c r="C10921" t="s">
        <v>175</v>
      </c>
      <c r="D10921" t="s">
        <v>174</v>
      </c>
      <c r="E10921">
        <v>3</v>
      </c>
      <c r="F10921">
        <v>365</v>
      </c>
      <c r="G10921">
        <v>67</v>
      </c>
      <c r="H10921" t="s">
        <v>303</v>
      </c>
      <c r="I10921" t="s">
        <v>170</v>
      </c>
      <c r="J10921">
        <v>8.0092043559850037</v>
      </c>
      <c r="L10921" s="47"/>
      <c r="M10921" s="47"/>
    </row>
    <row r="10922" spans="1:13" x14ac:dyDescent="0.4">
      <c r="A10922" t="str">
        <f t="shared" si="170"/>
        <v>39_4A_F_3_90_65_HH800_Core</v>
      </c>
      <c r="B10922">
        <v>39</v>
      </c>
      <c r="C10922" t="s">
        <v>168</v>
      </c>
      <c r="D10922" t="s">
        <v>169</v>
      </c>
      <c r="E10922">
        <v>3</v>
      </c>
      <c r="F10922">
        <v>90</v>
      </c>
      <c r="G10922">
        <v>65</v>
      </c>
      <c r="H10922" t="s">
        <v>303</v>
      </c>
      <c r="I10922" t="s">
        <v>170</v>
      </c>
      <c r="J10922">
        <v>10.472305116400982</v>
      </c>
      <c r="L10922" s="47"/>
      <c r="M10922" s="47"/>
    </row>
    <row r="10923" spans="1:13" x14ac:dyDescent="0.4">
      <c r="A10923" t="str">
        <f t="shared" si="170"/>
        <v>45_4M_F_6_90_65_HH800_Core</v>
      </c>
      <c r="B10923">
        <v>45</v>
      </c>
      <c r="C10923" t="s">
        <v>173</v>
      </c>
      <c r="D10923" t="s">
        <v>169</v>
      </c>
      <c r="E10923">
        <v>6</v>
      </c>
      <c r="F10923">
        <v>90</v>
      </c>
      <c r="G10923">
        <v>65</v>
      </c>
      <c r="H10923" t="s">
        <v>303</v>
      </c>
      <c r="I10923" t="s">
        <v>170</v>
      </c>
      <c r="J10923">
        <v>18.381836213723687</v>
      </c>
      <c r="L10923" s="47"/>
      <c r="M10923" s="47"/>
    </row>
    <row r="10924" spans="1:13" x14ac:dyDescent="0.4">
      <c r="A10924" t="str">
        <f t="shared" si="170"/>
        <v>49_2A_F_6_180_70_HH800_Core</v>
      </c>
      <c r="B10924">
        <v>49</v>
      </c>
      <c r="C10924" t="s">
        <v>176</v>
      </c>
      <c r="D10924" t="s">
        <v>169</v>
      </c>
      <c r="E10924">
        <v>6</v>
      </c>
      <c r="F10924">
        <v>180</v>
      </c>
      <c r="G10924">
        <v>70</v>
      </c>
      <c r="H10924" t="s">
        <v>303</v>
      </c>
      <c r="I10924" t="s">
        <v>170</v>
      </c>
      <c r="J10924">
        <v>36.870454145687283</v>
      </c>
      <c r="L10924" s="47"/>
      <c r="M10924" s="47"/>
    </row>
    <row r="10925" spans="1:13" x14ac:dyDescent="0.4">
      <c r="A10925" t="str">
        <f t="shared" si="170"/>
        <v>59_2A_M_3_365_67_HH800_Core</v>
      </c>
      <c r="B10925">
        <v>59</v>
      </c>
      <c r="C10925" t="s">
        <v>176</v>
      </c>
      <c r="D10925" t="s">
        <v>174</v>
      </c>
      <c r="E10925">
        <v>3</v>
      </c>
      <c r="F10925">
        <v>365</v>
      </c>
      <c r="G10925">
        <v>67</v>
      </c>
      <c r="H10925" t="s">
        <v>303</v>
      </c>
      <c r="I10925" t="s">
        <v>170</v>
      </c>
      <c r="J10925">
        <v>8.9407370135555215</v>
      </c>
      <c r="L10925" s="47"/>
      <c r="M10925" s="47"/>
    </row>
    <row r="10926" spans="1:13" x14ac:dyDescent="0.4">
      <c r="A10926" t="str">
        <f t="shared" si="170"/>
        <v>37_4A_M_0_90_65_HH800_Core</v>
      </c>
      <c r="B10926">
        <v>37</v>
      </c>
      <c r="C10926" t="s">
        <v>168</v>
      </c>
      <c r="D10926" t="s">
        <v>174</v>
      </c>
      <c r="E10926">
        <v>0</v>
      </c>
      <c r="F10926">
        <v>90</v>
      </c>
      <c r="G10926">
        <v>65</v>
      </c>
      <c r="H10926" t="s">
        <v>303</v>
      </c>
      <c r="I10926" t="s">
        <v>170</v>
      </c>
      <c r="J10926">
        <v>31.32995309837041</v>
      </c>
      <c r="L10926" s="47"/>
      <c r="M10926" s="47"/>
    </row>
    <row r="10927" spans="1:13" x14ac:dyDescent="0.4">
      <c r="A10927" t="str">
        <f t="shared" si="170"/>
        <v>59_2A_F_0_90_70_HH800_Core</v>
      </c>
      <c r="B10927">
        <v>59</v>
      </c>
      <c r="C10927" t="s">
        <v>176</v>
      </c>
      <c r="D10927" t="s">
        <v>169</v>
      </c>
      <c r="E10927">
        <v>0</v>
      </c>
      <c r="F10927">
        <v>90</v>
      </c>
      <c r="G10927">
        <v>70</v>
      </c>
      <c r="H10927" t="s">
        <v>303</v>
      </c>
      <c r="I10927" t="s">
        <v>170</v>
      </c>
      <c r="J10927">
        <v>158.3736392009487</v>
      </c>
      <c r="L10927" s="47"/>
      <c r="M10927" s="47"/>
    </row>
    <row r="10928" spans="1:13" x14ac:dyDescent="0.4">
      <c r="A10928" t="str">
        <f t="shared" si="170"/>
        <v>63_2M_M_0_90_65_HH800_Core</v>
      </c>
      <c r="B10928">
        <v>63</v>
      </c>
      <c r="C10928" t="s">
        <v>175</v>
      </c>
      <c r="D10928" t="s">
        <v>174</v>
      </c>
      <c r="E10928">
        <v>0</v>
      </c>
      <c r="F10928">
        <v>90</v>
      </c>
      <c r="G10928">
        <v>65</v>
      </c>
      <c r="H10928" t="s">
        <v>303</v>
      </c>
      <c r="I10928" t="s">
        <v>170</v>
      </c>
      <c r="J10928">
        <v>120.72579973956323</v>
      </c>
      <c r="L10928" s="47"/>
      <c r="M10928" s="47"/>
    </row>
    <row r="10929" spans="1:13" x14ac:dyDescent="0.4">
      <c r="A10929" t="str">
        <f t="shared" si="170"/>
        <v>42_2A_F_0_90_65_HH800_Core</v>
      </c>
      <c r="B10929">
        <v>42</v>
      </c>
      <c r="C10929" t="s">
        <v>176</v>
      </c>
      <c r="D10929" t="s">
        <v>169</v>
      </c>
      <c r="E10929">
        <v>0</v>
      </c>
      <c r="F10929">
        <v>90</v>
      </c>
      <c r="G10929">
        <v>65</v>
      </c>
      <c r="H10929" t="s">
        <v>303</v>
      </c>
      <c r="I10929" t="s">
        <v>170</v>
      </c>
      <c r="J10929">
        <v>86.312215556954172</v>
      </c>
      <c r="L10929" s="47"/>
      <c r="M10929" s="47"/>
    </row>
    <row r="10930" spans="1:13" x14ac:dyDescent="0.4">
      <c r="A10930" t="str">
        <f t="shared" si="170"/>
        <v>31_4A_F_0_90_65_HH800_Core</v>
      </c>
      <c r="B10930">
        <v>31</v>
      </c>
      <c r="C10930" t="s">
        <v>168</v>
      </c>
      <c r="D10930" t="s">
        <v>169</v>
      </c>
      <c r="E10930">
        <v>0</v>
      </c>
      <c r="F10930">
        <v>90</v>
      </c>
      <c r="G10930">
        <v>65</v>
      </c>
      <c r="H10930" t="s">
        <v>303</v>
      </c>
      <c r="I10930" t="s">
        <v>170</v>
      </c>
      <c r="J10930">
        <v>46.565251722506609</v>
      </c>
      <c r="L10930" s="47"/>
      <c r="M10930" s="47"/>
    </row>
    <row r="10931" spans="1:13" x14ac:dyDescent="0.4">
      <c r="A10931" t="str">
        <f t="shared" si="170"/>
        <v>60_1M_F_0_180_67_HH800_Core</v>
      </c>
      <c r="B10931">
        <v>60</v>
      </c>
      <c r="C10931" t="s">
        <v>177</v>
      </c>
      <c r="D10931" t="s">
        <v>169</v>
      </c>
      <c r="E10931">
        <v>0</v>
      </c>
      <c r="F10931">
        <v>180</v>
      </c>
      <c r="G10931">
        <v>67</v>
      </c>
      <c r="H10931" t="s">
        <v>303</v>
      </c>
      <c r="I10931" t="s">
        <v>170</v>
      </c>
      <c r="J10931">
        <v>207.60341994165367</v>
      </c>
      <c r="L10931" s="47"/>
      <c r="M10931" s="47"/>
    </row>
    <row r="10932" spans="1:13" x14ac:dyDescent="0.4">
      <c r="A10932" t="str">
        <f t="shared" si="170"/>
        <v>53_1M_M_0_60_5_HH800_Core</v>
      </c>
      <c r="B10932">
        <v>53</v>
      </c>
      <c r="C10932" t="s">
        <v>177</v>
      </c>
      <c r="D10932" t="s">
        <v>174</v>
      </c>
      <c r="E10932">
        <v>0</v>
      </c>
      <c r="F10932">
        <v>60</v>
      </c>
      <c r="G10932">
        <v>5</v>
      </c>
      <c r="H10932" t="s">
        <v>303</v>
      </c>
      <c r="I10932" t="s">
        <v>170</v>
      </c>
      <c r="J10932">
        <v>152.93602012336328</v>
      </c>
      <c r="L10932" s="47"/>
      <c r="M10932" s="47"/>
    </row>
    <row r="10933" spans="1:13" x14ac:dyDescent="0.4">
      <c r="A10933" t="str">
        <f t="shared" si="170"/>
        <v>48_1M_F_0_90_67_HH800_Core</v>
      </c>
      <c r="B10933">
        <v>48</v>
      </c>
      <c r="C10933" t="s">
        <v>177</v>
      </c>
      <c r="D10933" t="s">
        <v>169</v>
      </c>
      <c r="E10933">
        <v>0</v>
      </c>
      <c r="F10933">
        <v>90</v>
      </c>
      <c r="G10933">
        <v>67</v>
      </c>
      <c r="H10933" t="s">
        <v>303</v>
      </c>
      <c r="I10933" t="s">
        <v>170</v>
      </c>
      <c r="J10933">
        <v>223.74485519724698</v>
      </c>
      <c r="L10933" s="47"/>
      <c r="M10933" s="47"/>
    </row>
    <row r="10934" spans="1:13" x14ac:dyDescent="0.4">
      <c r="A10934" t="str">
        <f t="shared" si="170"/>
        <v>52_1A_F_0_90_2_HH800_Core</v>
      </c>
      <c r="B10934">
        <v>52</v>
      </c>
      <c r="C10934" t="s">
        <v>178</v>
      </c>
      <c r="D10934" t="s">
        <v>169</v>
      </c>
      <c r="E10934">
        <v>0</v>
      </c>
      <c r="F10934">
        <v>90</v>
      </c>
      <c r="G10934">
        <v>2</v>
      </c>
      <c r="H10934" t="s">
        <v>303</v>
      </c>
      <c r="I10934" t="s">
        <v>170</v>
      </c>
      <c r="J10934">
        <v>65.458259137524351</v>
      </c>
      <c r="L10934" s="47"/>
      <c r="M10934" s="47"/>
    </row>
    <row r="10935" spans="1:13" x14ac:dyDescent="0.4">
      <c r="A10935" t="str">
        <f t="shared" si="170"/>
        <v>57_1A_F_0_90_65_HH800_Core</v>
      </c>
      <c r="B10935">
        <v>57</v>
      </c>
      <c r="C10935" t="s">
        <v>178</v>
      </c>
      <c r="D10935" t="s">
        <v>169</v>
      </c>
      <c r="E10935">
        <v>0</v>
      </c>
      <c r="F10935">
        <v>90</v>
      </c>
      <c r="G10935">
        <v>65</v>
      </c>
      <c r="H10935" t="s">
        <v>303</v>
      </c>
      <c r="I10935" t="s">
        <v>170</v>
      </c>
      <c r="J10935">
        <v>152.97612097448311</v>
      </c>
      <c r="L10935" s="47"/>
      <c r="M10935" s="47"/>
    </row>
    <row r="10936" spans="1:13" x14ac:dyDescent="0.4">
      <c r="A10936" t="str">
        <f t="shared" si="170"/>
        <v>60_4A_F_3_90_67_HH800_Core</v>
      </c>
      <c r="B10936">
        <v>60</v>
      </c>
      <c r="C10936" t="s">
        <v>168</v>
      </c>
      <c r="D10936" t="s">
        <v>169</v>
      </c>
      <c r="E10936">
        <v>3</v>
      </c>
      <c r="F10936">
        <v>90</v>
      </c>
      <c r="G10936">
        <v>67</v>
      </c>
      <c r="H10936" t="s">
        <v>303</v>
      </c>
      <c r="I10936" t="s">
        <v>170</v>
      </c>
      <c r="J10936">
        <v>4.8922392633935337</v>
      </c>
      <c r="L10936" s="47"/>
      <c r="M10936" s="47"/>
    </row>
    <row r="10937" spans="1:13" x14ac:dyDescent="0.4">
      <c r="A10937" t="str">
        <f t="shared" si="170"/>
        <v>52_2M_F_0_180_67_HH800_Core</v>
      </c>
      <c r="B10937">
        <v>52</v>
      </c>
      <c r="C10937" t="s">
        <v>175</v>
      </c>
      <c r="D10937" t="s">
        <v>169</v>
      </c>
      <c r="E10937">
        <v>0</v>
      </c>
      <c r="F10937">
        <v>180</v>
      </c>
      <c r="G10937">
        <v>67</v>
      </c>
      <c r="H10937" t="s">
        <v>303</v>
      </c>
      <c r="I10937" t="s">
        <v>170</v>
      </c>
      <c r="J10937">
        <v>128.22191333801703</v>
      </c>
      <c r="L10937" s="47"/>
      <c r="M10937" s="47"/>
    </row>
    <row r="10938" spans="1:13" x14ac:dyDescent="0.4">
      <c r="A10938" t="str">
        <f t="shared" si="170"/>
        <v>62_1M_F_0_365_67_HH800_Core</v>
      </c>
      <c r="B10938">
        <v>62</v>
      </c>
      <c r="C10938" t="s">
        <v>177</v>
      </c>
      <c r="D10938" t="s">
        <v>169</v>
      </c>
      <c r="E10938">
        <v>0</v>
      </c>
      <c r="F10938">
        <v>365</v>
      </c>
      <c r="G10938">
        <v>67</v>
      </c>
      <c r="H10938" t="s">
        <v>303</v>
      </c>
      <c r="I10938" t="s">
        <v>170</v>
      </c>
      <c r="J10938">
        <v>171.91877932735775</v>
      </c>
      <c r="L10938" s="47"/>
      <c r="M10938" s="47"/>
    </row>
    <row r="10939" spans="1:13" x14ac:dyDescent="0.4">
      <c r="A10939" t="str">
        <f t="shared" si="170"/>
        <v>60_1A_F_0_365_65_HH800_Core</v>
      </c>
      <c r="B10939">
        <v>60</v>
      </c>
      <c r="C10939" t="s">
        <v>178</v>
      </c>
      <c r="D10939" t="s">
        <v>169</v>
      </c>
      <c r="E10939">
        <v>0</v>
      </c>
      <c r="F10939">
        <v>365</v>
      </c>
      <c r="G10939">
        <v>65</v>
      </c>
      <c r="H10939" t="s">
        <v>303</v>
      </c>
      <c r="I10939" t="s">
        <v>170</v>
      </c>
      <c r="J10939">
        <v>121.56024234886327</v>
      </c>
      <c r="L10939" s="47"/>
      <c r="M10939" s="47"/>
    </row>
    <row r="10940" spans="1:13" x14ac:dyDescent="0.4">
      <c r="A10940" t="str">
        <f t="shared" si="170"/>
        <v>48_1M_M_0_60_70_HH800_Core</v>
      </c>
      <c r="B10940">
        <v>48</v>
      </c>
      <c r="C10940" t="s">
        <v>177</v>
      </c>
      <c r="D10940" t="s">
        <v>174</v>
      </c>
      <c r="E10940">
        <v>0</v>
      </c>
      <c r="F10940">
        <v>60</v>
      </c>
      <c r="G10940">
        <v>70</v>
      </c>
      <c r="H10940" t="s">
        <v>303</v>
      </c>
      <c r="I10940" t="s">
        <v>170</v>
      </c>
      <c r="J10940">
        <v>321.60661770507033</v>
      </c>
      <c r="L10940" s="47"/>
      <c r="M10940" s="47"/>
    </row>
    <row r="10941" spans="1:13" x14ac:dyDescent="0.4">
      <c r="A10941" t="str">
        <f t="shared" si="170"/>
        <v>27_4M_F_6_180_70_HH800_Core</v>
      </c>
      <c r="B10941">
        <v>27</v>
      </c>
      <c r="C10941" t="s">
        <v>173</v>
      </c>
      <c r="D10941" t="s">
        <v>169</v>
      </c>
      <c r="E10941">
        <v>6</v>
      </c>
      <c r="F10941">
        <v>180</v>
      </c>
      <c r="G10941">
        <v>70</v>
      </c>
      <c r="H10941" t="s">
        <v>303</v>
      </c>
      <c r="I10941" t="s">
        <v>170</v>
      </c>
      <c r="J10941">
        <v>18.133925157901363</v>
      </c>
      <c r="L10941" s="47"/>
      <c r="M10941" s="47"/>
    </row>
    <row r="10942" spans="1:13" x14ac:dyDescent="0.4">
      <c r="A10942" t="str">
        <f t="shared" si="170"/>
        <v>51_1A_F_0_90_2_HH800_Core</v>
      </c>
      <c r="B10942">
        <v>51</v>
      </c>
      <c r="C10942" t="s">
        <v>178</v>
      </c>
      <c r="D10942" t="s">
        <v>169</v>
      </c>
      <c r="E10942">
        <v>0</v>
      </c>
      <c r="F10942">
        <v>90</v>
      </c>
      <c r="G10942">
        <v>2</v>
      </c>
      <c r="H10942" t="s">
        <v>303</v>
      </c>
      <c r="I10942" t="s">
        <v>170</v>
      </c>
      <c r="J10942">
        <v>64.344581294167838</v>
      </c>
      <c r="L10942" s="47"/>
      <c r="M10942" s="47"/>
    </row>
    <row r="10943" spans="1:13" x14ac:dyDescent="0.4">
      <c r="A10943" t="str">
        <f t="shared" si="170"/>
        <v>59_2A_F_3_90_67_HH800_Core</v>
      </c>
      <c r="B10943">
        <v>59</v>
      </c>
      <c r="C10943" t="s">
        <v>176</v>
      </c>
      <c r="D10943" t="s">
        <v>169</v>
      </c>
      <c r="E10943">
        <v>3</v>
      </c>
      <c r="F10943">
        <v>90</v>
      </c>
      <c r="G10943">
        <v>67</v>
      </c>
      <c r="H10943" t="s">
        <v>303</v>
      </c>
      <c r="I10943" t="s">
        <v>170</v>
      </c>
      <c r="J10943">
        <v>8.3603250313298965</v>
      </c>
      <c r="L10943" s="47"/>
      <c r="M10943" s="47"/>
    </row>
    <row r="10944" spans="1:13" x14ac:dyDescent="0.4">
      <c r="A10944" t="str">
        <f t="shared" si="170"/>
        <v>55_1A_M_0_60_67_HH800_Core</v>
      </c>
      <c r="B10944">
        <v>55</v>
      </c>
      <c r="C10944" t="s">
        <v>178</v>
      </c>
      <c r="D10944" t="s">
        <v>174</v>
      </c>
      <c r="E10944">
        <v>0</v>
      </c>
      <c r="F10944">
        <v>60</v>
      </c>
      <c r="G10944">
        <v>67</v>
      </c>
      <c r="H10944" t="s">
        <v>303</v>
      </c>
      <c r="I10944" t="s">
        <v>170</v>
      </c>
      <c r="J10944">
        <v>248.87221212376451</v>
      </c>
      <c r="L10944" s="47"/>
      <c r="M10944" s="47"/>
    </row>
    <row r="10945" spans="1:13" x14ac:dyDescent="0.4">
      <c r="A10945" t="str">
        <f t="shared" si="170"/>
        <v>62_2A_F_0_365_65_HH800_Core</v>
      </c>
      <c r="B10945">
        <v>62</v>
      </c>
      <c r="C10945" t="s">
        <v>176</v>
      </c>
      <c r="D10945" t="s">
        <v>169</v>
      </c>
      <c r="E10945">
        <v>0</v>
      </c>
      <c r="F10945">
        <v>365</v>
      </c>
      <c r="G10945">
        <v>65</v>
      </c>
      <c r="H10945" t="s">
        <v>303</v>
      </c>
      <c r="I10945" t="s">
        <v>170</v>
      </c>
      <c r="J10945">
        <v>80.550284640549464</v>
      </c>
      <c r="L10945" s="47"/>
      <c r="M10945" s="47"/>
    </row>
    <row r="10946" spans="1:13" x14ac:dyDescent="0.4">
      <c r="A10946" t="str">
        <f t="shared" si="170"/>
        <v>50_2M_M_3_90_70_HH800_Core</v>
      </c>
      <c r="B10946">
        <v>50</v>
      </c>
      <c r="C10946" t="s">
        <v>175</v>
      </c>
      <c r="D10946" t="s">
        <v>174</v>
      </c>
      <c r="E10946">
        <v>3</v>
      </c>
      <c r="F10946">
        <v>90</v>
      </c>
      <c r="G10946">
        <v>70</v>
      </c>
      <c r="H10946" t="s">
        <v>303</v>
      </c>
      <c r="I10946" t="s">
        <v>170</v>
      </c>
      <c r="J10946">
        <v>23.647596789812511</v>
      </c>
      <c r="L10946" s="47"/>
      <c r="M10946" s="47"/>
    </row>
    <row r="10947" spans="1:13" x14ac:dyDescent="0.4">
      <c r="A10947" t="str">
        <f t="shared" ref="A10947:A11010" si="171">B10947&amp;"_"&amp;C10947&amp;"_"&amp;D10947&amp;"_"&amp;E10947&amp;"_"&amp;F10947&amp;"_"&amp;G10947&amp;"_"&amp;H10947&amp;"_"&amp;I10947</f>
        <v>50_2A_F_6_180_70_HH800_Core</v>
      </c>
      <c r="B10947">
        <v>50</v>
      </c>
      <c r="C10947" t="s">
        <v>176</v>
      </c>
      <c r="D10947" t="s">
        <v>169</v>
      </c>
      <c r="E10947">
        <v>6</v>
      </c>
      <c r="F10947">
        <v>180</v>
      </c>
      <c r="G10947">
        <v>70</v>
      </c>
      <c r="H10947" t="s">
        <v>303</v>
      </c>
      <c r="I10947" t="s">
        <v>170</v>
      </c>
      <c r="J10947">
        <v>35.991740203403339</v>
      </c>
      <c r="L10947" s="47"/>
      <c r="M10947" s="47"/>
    </row>
    <row r="10948" spans="1:13" x14ac:dyDescent="0.4">
      <c r="A10948" t="str">
        <f t="shared" si="171"/>
        <v>63_4M_M_6_180_67_HH800_Core</v>
      </c>
      <c r="B10948">
        <v>63</v>
      </c>
      <c r="C10948" t="s">
        <v>173</v>
      </c>
      <c r="D10948" t="s">
        <v>174</v>
      </c>
      <c r="E10948">
        <v>6</v>
      </c>
      <c r="F10948">
        <v>180</v>
      </c>
      <c r="G10948">
        <v>67</v>
      </c>
      <c r="H10948" t="s">
        <v>303</v>
      </c>
      <c r="I10948" t="s">
        <v>170</v>
      </c>
      <c r="J10948">
        <v>7.428079395204751</v>
      </c>
      <c r="L10948" s="47"/>
      <c r="M10948" s="47"/>
    </row>
    <row r="10949" spans="1:13" x14ac:dyDescent="0.4">
      <c r="A10949" t="str">
        <f t="shared" si="171"/>
        <v>49_1M_M_0_60_70_HH800_Core</v>
      </c>
      <c r="B10949">
        <v>49</v>
      </c>
      <c r="C10949" t="s">
        <v>177</v>
      </c>
      <c r="D10949" t="s">
        <v>174</v>
      </c>
      <c r="E10949">
        <v>0</v>
      </c>
      <c r="F10949">
        <v>60</v>
      </c>
      <c r="G10949">
        <v>70</v>
      </c>
      <c r="H10949" t="s">
        <v>303</v>
      </c>
      <c r="I10949" t="s">
        <v>170</v>
      </c>
      <c r="J10949">
        <v>329.91681014864207</v>
      </c>
      <c r="L10949" s="47"/>
      <c r="M10949" s="47"/>
    </row>
    <row r="10950" spans="1:13" x14ac:dyDescent="0.4">
      <c r="A10950" t="str">
        <f t="shared" si="171"/>
        <v>51_2A_F_3_90_65_HH800_Core</v>
      </c>
      <c r="B10950">
        <v>51</v>
      </c>
      <c r="C10950" t="s">
        <v>176</v>
      </c>
      <c r="D10950" t="s">
        <v>169</v>
      </c>
      <c r="E10950">
        <v>3</v>
      </c>
      <c r="F10950">
        <v>90</v>
      </c>
      <c r="G10950">
        <v>65</v>
      </c>
      <c r="H10950" t="s">
        <v>303</v>
      </c>
      <c r="I10950" t="s">
        <v>170</v>
      </c>
      <c r="J10950">
        <v>10.181772475345472</v>
      </c>
      <c r="L10950" s="47"/>
      <c r="M10950" s="47"/>
    </row>
    <row r="10951" spans="1:13" x14ac:dyDescent="0.4">
      <c r="A10951" t="str">
        <f t="shared" si="171"/>
        <v>39_2M_F_0_90_65_HH800_Core</v>
      </c>
      <c r="B10951">
        <v>39</v>
      </c>
      <c r="C10951" t="s">
        <v>175</v>
      </c>
      <c r="D10951" t="s">
        <v>169</v>
      </c>
      <c r="E10951">
        <v>0</v>
      </c>
      <c r="F10951">
        <v>90</v>
      </c>
      <c r="G10951">
        <v>65</v>
      </c>
      <c r="H10951" t="s">
        <v>303</v>
      </c>
      <c r="I10951" t="s">
        <v>170</v>
      </c>
      <c r="J10951">
        <v>120.97982859657408</v>
      </c>
      <c r="L10951" s="47"/>
      <c r="M10951" s="47"/>
    </row>
    <row r="10952" spans="1:13" x14ac:dyDescent="0.4">
      <c r="A10952" t="str">
        <f t="shared" si="171"/>
        <v>61_2A_F_6_90_70_HH800_Core</v>
      </c>
      <c r="B10952">
        <v>61</v>
      </c>
      <c r="C10952" t="s">
        <v>176</v>
      </c>
      <c r="D10952" t="s">
        <v>169</v>
      </c>
      <c r="E10952">
        <v>6</v>
      </c>
      <c r="F10952">
        <v>90</v>
      </c>
      <c r="G10952">
        <v>70</v>
      </c>
      <c r="H10952" t="s">
        <v>303</v>
      </c>
      <c r="I10952" t="s">
        <v>170</v>
      </c>
      <c r="J10952">
        <v>27.158799182815763</v>
      </c>
      <c r="L10952" s="47"/>
      <c r="M10952" s="47"/>
    </row>
    <row r="10953" spans="1:13" x14ac:dyDescent="0.4">
      <c r="A10953" t="str">
        <f t="shared" si="171"/>
        <v>39_4A_M_0_90_67_HH800_Core</v>
      </c>
      <c r="B10953">
        <v>39</v>
      </c>
      <c r="C10953" t="s">
        <v>168</v>
      </c>
      <c r="D10953" t="s">
        <v>174</v>
      </c>
      <c r="E10953">
        <v>0</v>
      </c>
      <c r="F10953">
        <v>90</v>
      </c>
      <c r="G10953">
        <v>67</v>
      </c>
      <c r="H10953" t="s">
        <v>303</v>
      </c>
      <c r="I10953" t="s">
        <v>170</v>
      </c>
      <c r="J10953">
        <v>36.038274704218743</v>
      </c>
      <c r="L10953" s="47"/>
      <c r="M10953" s="47"/>
    </row>
    <row r="10954" spans="1:13" x14ac:dyDescent="0.4">
      <c r="A10954" t="str">
        <f t="shared" si="171"/>
        <v>63_2M_M_0_90_70_HH800_Core</v>
      </c>
      <c r="B10954">
        <v>63</v>
      </c>
      <c r="C10954" t="s">
        <v>175</v>
      </c>
      <c r="D10954" t="s">
        <v>174</v>
      </c>
      <c r="E10954">
        <v>0</v>
      </c>
      <c r="F10954">
        <v>90</v>
      </c>
      <c r="G10954">
        <v>70</v>
      </c>
      <c r="H10954" t="s">
        <v>303</v>
      </c>
      <c r="I10954" t="s">
        <v>170</v>
      </c>
      <c r="J10954">
        <v>187.46744679576153</v>
      </c>
      <c r="L10954" s="47"/>
      <c r="M10954" s="47"/>
    </row>
    <row r="10955" spans="1:13" x14ac:dyDescent="0.4">
      <c r="A10955" t="str">
        <f t="shared" si="171"/>
        <v>26_4M_M_0_180_67_HH800_Core</v>
      </c>
      <c r="B10955">
        <v>26</v>
      </c>
      <c r="C10955" t="s">
        <v>173</v>
      </c>
      <c r="D10955" t="s">
        <v>174</v>
      </c>
      <c r="E10955">
        <v>0</v>
      </c>
      <c r="F10955">
        <v>180</v>
      </c>
      <c r="G10955">
        <v>67</v>
      </c>
      <c r="H10955" t="s">
        <v>303</v>
      </c>
      <c r="I10955" t="s">
        <v>170</v>
      </c>
      <c r="J10955">
        <v>17.431517878703087</v>
      </c>
      <c r="L10955" s="47"/>
      <c r="M10955" s="47"/>
    </row>
    <row r="10956" spans="1:13" x14ac:dyDescent="0.4">
      <c r="A10956" t="str">
        <f t="shared" si="171"/>
        <v>62_2A_F_6_365_67_HH800_Core</v>
      </c>
      <c r="B10956">
        <v>62</v>
      </c>
      <c r="C10956" t="s">
        <v>176</v>
      </c>
      <c r="D10956" t="s">
        <v>169</v>
      </c>
      <c r="E10956">
        <v>6</v>
      </c>
      <c r="F10956">
        <v>365</v>
      </c>
      <c r="G10956">
        <v>67</v>
      </c>
      <c r="H10956" t="s">
        <v>303</v>
      </c>
      <c r="I10956" t="s">
        <v>170</v>
      </c>
      <c r="J10956">
        <v>12.633231636925121</v>
      </c>
      <c r="L10956" s="47"/>
      <c r="M10956" s="47"/>
    </row>
    <row r="10957" spans="1:13" x14ac:dyDescent="0.4">
      <c r="A10957" t="str">
        <f t="shared" si="171"/>
        <v>50_1M_F_0_90_2_HH800_Core</v>
      </c>
      <c r="B10957">
        <v>50</v>
      </c>
      <c r="C10957" t="s">
        <v>177</v>
      </c>
      <c r="D10957" t="s">
        <v>169</v>
      </c>
      <c r="E10957">
        <v>0</v>
      </c>
      <c r="F10957">
        <v>90</v>
      </c>
      <c r="G10957">
        <v>2</v>
      </c>
      <c r="H10957" t="s">
        <v>303</v>
      </c>
      <c r="I10957" t="s">
        <v>170</v>
      </c>
      <c r="J10957">
        <v>69.624287888552203</v>
      </c>
      <c r="L10957" s="47"/>
      <c r="M10957" s="47"/>
    </row>
    <row r="10958" spans="1:13" x14ac:dyDescent="0.4">
      <c r="A10958" t="str">
        <f t="shared" si="171"/>
        <v>57_1A_M_0_365_5_HH800_Core</v>
      </c>
      <c r="B10958">
        <v>57</v>
      </c>
      <c r="C10958" t="s">
        <v>178</v>
      </c>
      <c r="D10958" t="s">
        <v>174</v>
      </c>
      <c r="E10958">
        <v>0</v>
      </c>
      <c r="F10958">
        <v>365</v>
      </c>
      <c r="G10958">
        <v>5</v>
      </c>
      <c r="H10958" t="s">
        <v>303</v>
      </c>
      <c r="I10958" t="s">
        <v>170</v>
      </c>
      <c r="J10958">
        <v>130.46353478182078</v>
      </c>
      <c r="L10958" s="47"/>
      <c r="M10958" s="47"/>
    </row>
    <row r="10959" spans="1:13" x14ac:dyDescent="0.4">
      <c r="A10959" t="str">
        <f t="shared" si="171"/>
        <v>29_4M_F_0_90_67_HH800_Core</v>
      </c>
      <c r="B10959">
        <v>29</v>
      </c>
      <c r="C10959" t="s">
        <v>173</v>
      </c>
      <c r="D10959" t="s">
        <v>169</v>
      </c>
      <c r="E10959">
        <v>0</v>
      </c>
      <c r="F10959">
        <v>90</v>
      </c>
      <c r="G10959">
        <v>67</v>
      </c>
      <c r="H10959" t="s">
        <v>303</v>
      </c>
      <c r="I10959" t="s">
        <v>170</v>
      </c>
      <c r="J10959">
        <v>48.037460881733494</v>
      </c>
      <c r="L10959" s="47"/>
      <c r="M10959" s="47"/>
    </row>
    <row r="10960" spans="1:13" x14ac:dyDescent="0.4">
      <c r="A10960" t="str">
        <f t="shared" si="171"/>
        <v>64_4M_F_0_180_70_HH800_Core</v>
      </c>
      <c r="B10960">
        <v>64</v>
      </c>
      <c r="C10960" t="s">
        <v>173</v>
      </c>
      <c r="D10960" t="s">
        <v>169</v>
      </c>
      <c r="E10960">
        <v>0</v>
      </c>
      <c r="F10960">
        <v>180</v>
      </c>
      <c r="G10960">
        <v>70</v>
      </c>
      <c r="H10960" t="s">
        <v>303</v>
      </c>
      <c r="I10960" t="s">
        <v>170</v>
      </c>
      <c r="J10960">
        <v>89.924128059798065</v>
      </c>
      <c r="L10960" s="47"/>
      <c r="M10960" s="47"/>
    </row>
    <row r="10961" spans="1:13" x14ac:dyDescent="0.4">
      <c r="A10961" t="str">
        <f t="shared" si="171"/>
        <v>64_2M_M_6_365_70_HH800_Core</v>
      </c>
      <c r="B10961">
        <v>64</v>
      </c>
      <c r="C10961" t="s">
        <v>175</v>
      </c>
      <c r="D10961" t="s">
        <v>174</v>
      </c>
      <c r="E10961">
        <v>6</v>
      </c>
      <c r="F10961">
        <v>365</v>
      </c>
      <c r="G10961">
        <v>70</v>
      </c>
      <c r="H10961" t="s">
        <v>303</v>
      </c>
      <c r="I10961" t="s">
        <v>170</v>
      </c>
      <c r="J10961">
        <v>22.652801079066197</v>
      </c>
      <c r="L10961" s="47"/>
      <c r="M10961" s="47"/>
    </row>
    <row r="10962" spans="1:13" x14ac:dyDescent="0.4">
      <c r="A10962" t="str">
        <f t="shared" si="171"/>
        <v>61_2A_M_6_90_67_HH800_Core</v>
      </c>
      <c r="B10962">
        <v>61</v>
      </c>
      <c r="C10962" t="s">
        <v>176</v>
      </c>
      <c r="D10962" t="s">
        <v>174</v>
      </c>
      <c r="E10962">
        <v>6</v>
      </c>
      <c r="F10962">
        <v>90</v>
      </c>
      <c r="G10962">
        <v>67</v>
      </c>
      <c r="H10962" t="s">
        <v>303</v>
      </c>
      <c r="I10962" t="s">
        <v>170</v>
      </c>
      <c r="J10962">
        <v>12.899489504075406</v>
      </c>
      <c r="L10962" s="47"/>
      <c r="M10962" s="47"/>
    </row>
    <row r="10963" spans="1:13" x14ac:dyDescent="0.4">
      <c r="A10963" t="str">
        <f t="shared" si="171"/>
        <v>27_1M_F_0_60_67_HH800_Core</v>
      </c>
      <c r="B10963">
        <v>27</v>
      </c>
      <c r="C10963" t="s">
        <v>177</v>
      </c>
      <c r="D10963" t="s">
        <v>169</v>
      </c>
      <c r="E10963">
        <v>0</v>
      </c>
      <c r="F10963">
        <v>60</v>
      </c>
      <c r="G10963">
        <v>67</v>
      </c>
      <c r="H10963" t="s">
        <v>303</v>
      </c>
      <c r="I10963" t="s">
        <v>170</v>
      </c>
      <c r="J10963">
        <v>213.010110182522</v>
      </c>
      <c r="L10963" s="47"/>
      <c r="M10963" s="47"/>
    </row>
    <row r="10964" spans="1:13" x14ac:dyDescent="0.4">
      <c r="A10964" t="str">
        <f t="shared" si="171"/>
        <v>29_4A_F_3_90_65_HH800_Core</v>
      </c>
      <c r="B10964">
        <v>29</v>
      </c>
      <c r="C10964" t="s">
        <v>168</v>
      </c>
      <c r="D10964" t="s">
        <v>169</v>
      </c>
      <c r="E10964">
        <v>3</v>
      </c>
      <c r="F10964">
        <v>90</v>
      </c>
      <c r="G10964">
        <v>65</v>
      </c>
      <c r="H10964" t="s">
        <v>303</v>
      </c>
      <c r="I10964" t="s">
        <v>170</v>
      </c>
      <c r="J10964">
        <v>9.7486251489557603</v>
      </c>
      <c r="L10964" s="47"/>
      <c r="M10964" s="47"/>
    </row>
    <row r="10965" spans="1:13" x14ac:dyDescent="0.4">
      <c r="A10965" t="str">
        <f t="shared" si="171"/>
        <v>31_4M_M_0_180_65_HH800_Core</v>
      </c>
      <c r="B10965">
        <v>31</v>
      </c>
      <c r="C10965" t="s">
        <v>173</v>
      </c>
      <c r="D10965" t="s">
        <v>174</v>
      </c>
      <c r="E10965">
        <v>0</v>
      </c>
      <c r="F10965">
        <v>180</v>
      </c>
      <c r="G10965">
        <v>65</v>
      </c>
      <c r="H10965" t="s">
        <v>303</v>
      </c>
      <c r="I10965" t="s">
        <v>170</v>
      </c>
      <c r="J10965">
        <v>18.489103867131735</v>
      </c>
      <c r="L10965" s="47"/>
      <c r="M10965" s="47"/>
    </row>
    <row r="10966" spans="1:13" x14ac:dyDescent="0.4">
      <c r="A10966" t="str">
        <f t="shared" si="171"/>
        <v>64_4M_F_0_180_65_HH800_Core</v>
      </c>
      <c r="B10966">
        <v>64</v>
      </c>
      <c r="C10966" t="s">
        <v>173</v>
      </c>
      <c r="D10966" t="s">
        <v>169</v>
      </c>
      <c r="E10966">
        <v>0</v>
      </c>
      <c r="F10966">
        <v>180</v>
      </c>
      <c r="G10966">
        <v>65</v>
      </c>
      <c r="H10966" t="s">
        <v>303</v>
      </c>
      <c r="I10966" t="s">
        <v>170</v>
      </c>
      <c r="J10966">
        <v>57.651895521124295</v>
      </c>
      <c r="L10966" s="47"/>
      <c r="M10966" s="47"/>
    </row>
    <row r="10967" spans="1:13" x14ac:dyDescent="0.4">
      <c r="A10967" t="str">
        <f t="shared" si="171"/>
        <v>55_1A_M_0_60_65_HH800_Core</v>
      </c>
      <c r="B10967">
        <v>55</v>
      </c>
      <c r="C10967" t="s">
        <v>178</v>
      </c>
      <c r="D10967" t="s">
        <v>174</v>
      </c>
      <c r="E10967">
        <v>0</v>
      </c>
      <c r="F10967">
        <v>60</v>
      </c>
      <c r="G10967">
        <v>65</v>
      </c>
      <c r="H10967" t="s">
        <v>303</v>
      </c>
      <c r="I10967" t="s">
        <v>170</v>
      </c>
      <c r="J10967">
        <v>212.5979046291007</v>
      </c>
      <c r="L10967" s="47"/>
      <c r="M10967" s="47"/>
    </row>
    <row r="10968" spans="1:13" x14ac:dyDescent="0.4">
      <c r="A10968" t="str">
        <f t="shared" si="171"/>
        <v>64_4A_F_0_180_70_HH800_Core</v>
      </c>
      <c r="B10968">
        <v>64</v>
      </c>
      <c r="C10968" t="s">
        <v>168</v>
      </c>
      <c r="D10968" t="s">
        <v>169</v>
      </c>
      <c r="E10968">
        <v>0</v>
      </c>
      <c r="F10968">
        <v>180</v>
      </c>
      <c r="G10968">
        <v>70</v>
      </c>
      <c r="H10968" t="s">
        <v>303</v>
      </c>
      <c r="I10968" t="s">
        <v>170</v>
      </c>
      <c r="J10968">
        <v>90.605523561008553</v>
      </c>
      <c r="L10968" s="47"/>
      <c r="M10968" s="47"/>
    </row>
    <row r="10969" spans="1:13" x14ac:dyDescent="0.4">
      <c r="A10969" t="str">
        <f t="shared" si="171"/>
        <v>64_2A_M_6_365_70_HH800_Core</v>
      </c>
      <c r="B10969">
        <v>64</v>
      </c>
      <c r="C10969" t="s">
        <v>176</v>
      </c>
      <c r="D10969" t="s">
        <v>174</v>
      </c>
      <c r="E10969">
        <v>6</v>
      </c>
      <c r="F10969">
        <v>365</v>
      </c>
      <c r="G10969">
        <v>70</v>
      </c>
      <c r="H10969" t="s">
        <v>303</v>
      </c>
      <c r="I10969" t="s">
        <v>170</v>
      </c>
      <c r="J10969">
        <v>25.083246893539503</v>
      </c>
      <c r="L10969" s="47"/>
      <c r="M10969" s="47"/>
    </row>
    <row r="10970" spans="1:13" x14ac:dyDescent="0.4">
      <c r="A10970" t="str">
        <f t="shared" si="171"/>
        <v>42_2A_F_3_90_65_HH800_Core</v>
      </c>
      <c r="B10970">
        <v>42</v>
      </c>
      <c r="C10970" t="s">
        <v>176</v>
      </c>
      <c r="D10970" t="s">
        <v>169</v>
      </c>
      <c r="E10970">
        <v>3</v>
      </c>
      <c r="F10970">
        <v>90</v>
      </c>
      <c r="G10970">
        <v>65</v>
      </c>
      <c r="H10970" t="s">
        <v>303</v>
      </c>
      <c r="I10970" t="s">
        <v>170</v>
      </c>
      <c r="J10970">
        <v>14.184070997748572</v>
      </c>
      <c r="L10970" s="47"/>
      <c r="M10970" s="47"/>
    </row>
    <row r="10971" spans="1:13" x14ac:dyDescent="0.4">
      <c r="A10971" t="str">
        <f t="shared" si="171"/>
        <v>55_4A_F_0_90_67_HH800_Core</v>
      </c>
      <c r="B10971">
        <v>55</v>
      </c>
      <c r="C10971" t="s">
        <v>168</v>
      </c>
      <c r="D10971" t="s">
        <v>169</v>
      </c>
      <c r="E10971">
        <v>0</v>
      </c>
      <c r="F10971">
        <v>90</v>
      </c>
      <c r="G10971">
        <v>67</v>
      </c>
      <c r="H10971" t="s">
        <v>303</v>
      </c>
      <c r="I10971" t="s">
        <v>170</v>
      </c>
      <c r="J10971">
        <v>82.925825078388129</v>
      </c>
      <c r="L10971" s="47"/>
      <c r="M10971" s="47"/>
    </row>
    <row r="10972" spans="1:13" x14ac:dyDescent="0.4">
      <c r="A10972" t="str">
        <f t="shared" si="171"/>
        <v>61_1A_M_0_365_67_HH800_Core</v>
      </c>
      <c r="B10972">
        <v>61</v>
      </c>
      <c r="C10972" t="s">
        <v>178</v>
      </c>
      <c r="D10972" t="s">
        <v>174</v>
      </c>
      <c r="E10972">
        <v>0</v>
      </c>
      <c r="F10972">
        <v>365</v>
      </c>
      <c r="G10972">
        <v>67</v>
      </c>
      <c r="H10972" t="s">
        <v>303</v>
      </c>
      <c r="I10972" t="s">
        <v>170</v>
      </c>
      <c r="J10972">
        <v>181.34406206073663</v>
      </c>
      <c r="L10972" s="47"/>
      <c r="M10972" s="47"/>
    </row>
    <row r="10973" spans="1:13" x14ac:dyDescent="0.4">
      <c r="A10973" t="str">
        <f t="shared" si="171"/>
        <v>55_2M_F_0_180_70_HH800_Core</v>
      </c>
      <c r="B10973">
        <v>55</v>
      </c>
      <c r="C10973" t="s">
        <v>175</v>
      </c>
      <c r="D10973" t="s">
        <v>169</v>
      </c>
      <c r="E10973">
        <v>0</v>
      </c>
      <c r="F10973">
        <v>180</v>
      </c>
      <c r="G10973">
        <v>70</v>
      </c>
      <c r="H10973" t="s">
        <v>303</v>
      </c>
      <c r="I10973" t="s">
        <v>170</v>
      </c>
      <c r="J10973">
        <v>174.27997209774102</v>
      </c>
      <c r="L10973" s="47"/>
      <c r="M10973" s="47"/>
    </row>
    <row r="10974" spans="1:13" x14ac:dyDescent="0.4">
      <c r="A10974" t="str">
        <f t="shared" si="171"/>
        <v>64_4A_F_0_180_65_HH800_Core</v>
      </c>
      <c r="B10974">
        <v>64</v>
      </c>
      <c r="C10974" t="s">
        <v>168</v>
      </c>
      <c r="D10974" t="s">
        <v>169</v>
      </c>
      <c r="E10974">
        <v>0</v>
      </c>
      <c r="F10974">
        <v>180</v>
      </c>
      <c r="G10974">
        <v>65</v>
      </c>
      <c r="H10974" t="s">
        <v>303</v>
      </c>
      <c r="I10974" t="s">
        <v>170</v>
      </c>
      <c r="J10974">
        <v>59.288446924356599</v>
      </c>
      <c r="L10974" s="47"/>
      <c r="M10974" s="47"/>
    </row>
    <row r="10975" spans="1:13" x14ac:dyDescent="0.4">
      <c r="A10975" t="str">
        <f t="shared" si="171"/>
        <v>63_1M_M_0_60_5_HH800_Core</v>
      </c>
      <c r="B10975">
        <v>63</v>
      </c>
      <c r="C10975" t="s">
        <v>177</v>
      </c>
      <c r="D10975" t="s">
        <v>174</v>
      </c>
      <c r="E10975">
        <v>0</v>
      </c>
      <c r="F10975">
        <v>60</v>
      </c>
      <c r="G10975">
        <v>5</v>
      </c>
      <c r="H10975" t="s">
        <v>303</v>
      </c>
      <c r="I10975" t="s">
        <v>170</v>
      </c>
      <c r="J10975">
        <v>271.11294679587616</v>
      </c>
      <c r="L10975" s="47"/>
      <c r="M10975" s="47"/>
    </row>
    <row r="10976" spans="1:13" x14ac:dyDescent="0.4">
      <c r="A10976" t="str">
        <f t="shared" si="171"/>
        <v>60_1A_F_0_90_70_HH800_Core</v>
      </c>
      <c r="B10976">
        <v>60</v>
      </c>
      <c r="C10976" t="s">
        <v>178</v>
      </c>
      <c r="D10976" t="s">
        <v>169</v>
      </c>
      <c r="E10976">
        <v>0</v>
      </c>
      <c r="F10976">
        <v>90</v>
      </c>
      <c r="G10976">
        <v>70</v>
      </c>
      <c r="H10976" t="s">
        <v>303</v>
      </c>
      <c r="I10976" t="s">
        <v>170</v>
      </c>
      <c r="J10976">
        <v>240.09680677439164</v>
      </c>
      <c r="L10976" s="47"/>
      <c r="M10976" s="47"/>
    </row>
    <row r="10977" spans="1:13" x14ac:dyDescent="0.4">
      <c r="A10977" t="str">
        <f t="shared" si="171"/>
        <v>50_1A_F_0_90_2_HH800_Core</v>
      </c>
      <c r="B10977">
        <v>50</v>
      </c>
      <c r="C10977" t="s">
        <v>178</v>
      </c>
      <c r="D10977" t="s">
        <v>169</v>
      </c>
      <c r="E10977">
        <v>0</v>
      </c>
      <c r="F10977">
        <v>90</v>
      </c>
      <c r="G10977">
        <v>2</v>
      </c>
      <c r="H10977" t="s">
        <v>303</v>
      </c>
      <c r="I10977" t="s">
        <v>170</v>
      </c>
      <c r="J10977">
        <v>62.501754289570414</v>
      </c>
      <c r="L10977" s="47"/>
      <c r="M10977" s="47"/>
    </row>
    <row r="10978" spans="1:13" x14ac:dyDescent="0.4">
      <c r="A10978" t="str">
        <f t="shared" si="171"/>
        <v>55_4A_F_3_90_65_HH800_Core</v>
      </c>
      <c r="B10978">
        <v>55</v>
      </c>
      <c r="C10978" t="s">
        <v>168</v>
      </c>
      <c r="D10978" t="s">
        <v>169</v>
      </c>
      <c r="E10978">
        <v>3</v>
      </c>
      <c r="F10978">
        <v>90</v>
      </c>
      <c r="G10978">
        <v>65</v>
      </c>
      <c r="H10978" t="s">
        <v>303</v>
      </c>
      <c r="I10978" t="s">
        <v>170</v>
      </c>
      <c r="J10978">
        <v>5.4273259697013883</v>
      </c>
      <c r="L10978" s="47"/>
      <c r="M10978" s="47"/>
    </row>
    <row r="10979" spans="1:13" x14ac:dyDescent="0.4">
      <c r="A10979" t="str">
        <f t="shared" si="171"/>
        <v>62_1M_M_0_60_5_HH800_Core</v>
      </c>
      <c r="B10979">
        <v>62</v>
      </c>
      <c r="C10979" t="s">
        <v>177</v>
      </c>
      <c r="D10979" t="s">
        <v>174</v>
      </c>
      <c r="E10979">
        <v>0</v>
      </c>
      <c r="F10979">
        <v>60</v>
      </c>
      <c r="G10979">
        <v>5</v>
      </c>
      <c r="H10979" t="s">
        <v>303</v>
      </c>
      <c r="I10979" t="s">
        <v>170</v>
      </c>
      <c r="J10979">
        <v>269.58544094815488</v>
      </c>
      <c r="L10979" s="47"/>
      <c r="M10979" s="47"/>
    </row>
    <row r="10980" spans="1:13" x14ac:dyDescent="0.4">
      <c r="A10980" t="str">
        <f t="shared" si="171"/>
        <v>48_2A_F_3_180_70_HH800_Core</v>
      </c>
      <c r="B10980">
        <v>48</v>
      </c>
      <c r="C10980" t="s">
        <v>176</v>
      </c>
      <c r="D10980" t="s">
        <v>169</v>
      </c>
      <c r="E10980">
        <v>3</v>
      </c>
      <c r="F10980">
        <v>180</v>
      </c>
      <c r="G10980">
        <v>70</v>
      </c>
      <c r="H10980" t="s">
        <v>303</v>
      </c>
      <c r="I10980" t="s">
        <v>170</v>
      </c>
      <c r="J10980">
        <v>19.735098322771076</v>
      </c>
      <c r="L10980" s="47"/>
      <c r="M10980" s="47"/>
    </row>
    <row r="10981" spans="1:13" x14ac:dyDescent="0.4">
      <c r="A10981" t="str">
        <f t="shared" si="171"/>
        <v>49_1M_F_0_90_2_HH800_Core</v>
      </c>
      <c r="B10981">
        <v>49</v>
      </c>
      <c r="C10981" t="s">
        <v>177</v>
      </c>
      <c r="D10981" t="s">
        <v>169</v>
      </c>
      <c r="E10981">
        <v>0</v>
      </c>
      <c r="F10981">
        <v>90</v>
      </c>
      <c r="G10981">
        <v>2</v>
      </c>
      <c r="H10981" t="s">
        <v>303</v>
      </c>
      <c r="I10981" t="s">
        <v>170</v>
      </c>
      <c r="J10981">
        <v>65.702507413352407</v>
      </c>
      <c r="L10981" s="47"/>
      <c r="M10981" s="47"/>
    </row>
    <row r="10982" spans="1:13" x14ac:dyDescent="0.4">
      <c r="A10982" t="str">
        <f t="shared" si="171"/>
        <v>40_2A_F_6_90_65_HH800_Core</v>
      </c>
      <c r="B10982">
        <v>40</v>
      </c>
      <c r="C10982" t="s">
        <v>176</v>
      </c>
      <c r="D10982" t="s">
        <v>169</v>
      </c>
      <c r="E10982">
        <v>6</v>
      </c>
      <c r="F10982">
        <v>90</v>
      </c>
      <c r="G10982">
        <v>65</v>
      </c>
      <c r="H10982" t="s">
        <v>303</v>
      </c>
      <c r="I10982" t="s">
        <v>170</v>
      </c>
      <c r="J10982">
        <v>29.119632950928132</v>
      </c>
      <c r="L10982" s="47"/>
      <c r="M10982" s="47"/>
    </row>
    <row r="10983" spans="1:13" x14ac:dyDescent="0.4">
      <c r="A10983" t="str">
        <f t="shared" si="171"/>
        <v>64_1M_M_0_60_5_HH800_Core</v>
      </c>
      <c r="B10983">
        <v>64</v>
      </c>
      <c r="C10983" t="s">
        <v>177</v>
      </c>
      <c r="D10983" t="s">
        <v>174</v>
      </c>
      <c r="E10983">
        <v>0</v>
      </c>
      <c r="F10983">
        <v>60</v>
      </c>
      <c r="G10983">
        <v>5</v>
      </c>
      <c r="H10983" t="s">
        <v>303</v>
      </c>
      <c r="I10983" t="s">
        <v>170</v>
      </c>
      <c r="J10983">
        <v>272.33941639750986</v>
      </c>
      <c r="L10983" s="47"/>
      <c r="M10983" s="47"/>
    </row>
    <row r="10984" spans="1:13" x14ac:dyDescent="0.4">
      <c r="A10984" t="str">
        <f t="shared" si="171"/>
        <v>58_1M_F_0_180_2_HH800_Core</v>
      </c>
      <c r="B10984">
        <v>58</v>
      </c>
      <c r="C10984" t="s">
        <v>177</v>
      </c>
      <c r="D10984" t="s">
        <v>169</v>
      </c>
      <c r="E10984">
        <v>0</v>
      </c>
      <c r="F10984">
        <v>180</v>
      </c>
      <c r="G10984">
        <v>2</v>
      </c>
      <c r="H10984" t="s">
        <v>303</v>
      </c>
      <c r="I10984" t="s">
        <v>170</v>
      </c>
      <c r="J10984">
        <v>69.040551065051048</v>
      </c>
      <c r="L10984" s="47"/>
      <c r="M10984" s="47"/>
    </row>
    <row r="10985" spans="1:13" x14ac:dyDescent="0.4">
      <c r="A10985" t="str">
        <f t="shared" si="171"/>
        <v>56_2M_F_6_180_70_HH800_Core</v>
      </c>
      <c r="B10985">
        <v>56</v>
      </c>
      <c r="C10985" t="s">
        <v>175</v>
      </c>
      <c r="D10985" t="s">
        <v>169</v>
      </c>
      <c r="E10985">
        <v>6</v>
      </c>
      <c r="F10985">
        <v>180</v>
      </c>
      <c r="G10985">
        <v>70</v>
      </c>
      <c r="H10985" t="s">
        <v>303</v>
      </c>
      <c r="I10985" t="s">
        <v>170</v>
      </c>
      <c r="J10985">
        <v>34.440556476011182</v>
      </c>
      <c r="L10985" s="47"/>
      <c r="M10985" s="47"/>
    </row>
    <row r="10986" spans="1:13" x14ac:dyDescent="0.4">
      <c r="A10986" t="str">
        <f t="shared" si="171"/>
        <v>44_2A_F_3_180_70_HH800_Core</v>
      </c>
      <c r="B10986">
        <v>44</v>
      </c>
      <c r="C10986" t="s">
        <v>176</v>
      </c>
      <c r="D10986" t="s">
        <v>169</v>
      </c>
      <c r="E10986">
        <v>3</v>
      </c>
      <c r="F10986">
        <v>180</v>
      </c>
      <c r="G10986">
        <v>70</v>
      </c>
      <c r="H10986" t="s">
        <v>303</v>
      </c>
      <c r="I10986" t="s">
        <v>170</v>
      </c>
      <c r="J10986">
        <v>19.75715451408195</v>
      </c>
      <c r="L10986" s="47"/>
      <c r="M10986" s="47"/>
    </row>
    <row r="10987" spans="1:13" x14ac:dyDescent="0.4">
      <c r="A10987" t="str">
        <f t="shared" si="171"/>
        <v>57_1A_M_0_60_70_HH800_Core</v>
      </c>
      <c r="B10987">
        <v>57</v>
      </c>
      <c r="C10987" t="s">
        <v>178</v>
      </c>
      <c r="D10987" t="s">
        <v>174</v>
      </c>
      <c r="E10987">
        <v>0</v>
      </c>
      <c r="F10987">
        <v>60</v>
      </c>
      <c r="G10987">
        <v>70</v>
      </c>
      <c r="H10987" t="s">
        <v>303</v>
      </c>
      <c r="I10987" t="s">
        <v>170</v>
      </c>
      <c r="J10987">
        <v>314.21066775852563</v>
      </c>
      <c r="L10987" s="47"/>
      <c r="M10987" s="47"/>
    </row>
    <row r="10988" spans="1:13" x14ac:dyDescent="0.4">
      <c r="A10988" t="str">
        <f t="shared" si="171"/>
        <v>25_4A_F_3_180_70_HH800_Core</v>
      </c>
      <c r="B10988">
        <v>25</v>
      </c>
      <c r="C10988" t="s">
        <v>168</v>
      </c>
      <c r="D10988" t="s">
        <v>169</v>
      </c>
      <c r="E10988">
        <v>3</v>
      </c>
      <c r="F10988">
        <v>180</v>
      </c>
      <c r="G10988">
        <v>70</v>
      </c>
      <c r="H10988" t="s">
        <v>303</v>
      </c>
      <c r="I10988" t="s">
        <v>170</v>
      </c>
      <c r="J10988">
        <v>8.6315866856931081</v>
      </c>
      <c r="L10988" s="47"/>
      <c r="M10988" s="47"/>
    </row>
    <row r="10989" spans="1:13" x14ac:dyDescent="0.4">
      <c r="A10989" t="str">
        <f t="shared" si="171"/>
        <v>44_1M_M_0_60_70_HH800_Core</v>
      </c>
      <c r="B10989">
        <v>44</v>
      </c>
      <c r="C10989" t="s">
        <v>177</v>
      </c>
      <c r="D10989" t="s">
        <v>174</v>
      </c>
      <c r="E10989">
        <v>0</v>
      </c>
      <c r="F10989">
        <v>60</v>
      </c>
      <c r="G10989">
        <v>70</v>
      </c>
      <c r="H10989" t="s">
        <v>303</v>
      </c>
      <c r="I10989" t="s">
        <v>170</v>
      </c>
      <c r="J10989">
        <v>286.35260084605363</v>
      </c>
      <c r="L10989" s="47"/>
      <c r="M10989" s="47"/>
    </row>
    <row r="10990" spans="1:13" x14ac:dyDescent="0.4">
      <c r="A10990" t="str">
        <f t="shared" si="171"/>
        <v>54_2M_F_3_180_70_HH800_Core</v>
      </c>
      <c r="B10990">
        <v>54</v>
      </c>
      <c r="C10990" t="s">
        <v>175</v>
      </c>
      <c r="D10990" t="s">
        <v>169</v>
      </c>
      <c r="E10990">
        <v>3</v>
      </c>
      <c r="F10990">
        <v>180</v>
      </c>
      <c r="G10990">
        <v>70</v>
      </c>
      <c r="H10990" t="s">
        <v>303</v>
      </c>
      <c r="I10990" t="s">
        <v>170</v>
      </c>
      <c r="J10990">
        <v>20.301808692913475</v>
      </c>
      <c r="L10990" s="47"/>
      <c r="M10990" s="47"/>
    </row>
    <row r="10991" spans="1:13" x14ac:dyDescent="0.4">
      <c r="A10991" t="str">
        <f t="shared" si="171"/>
        <v>47_2M_F_0_180_70_HH800_Core</v>
      </c>
      <c r="B10991">
        <v>47</v>
      </c>
      <c r="C10991" t="s">
        <v>175</v>
      </c>
      <c r="D10991" t="s">
        <v>169</v>
      </c>
      <c r="E10991">
        <v>0</v>
      </c>
      <c r="F10991">
        <v>180</v>
      </c>
      <c r="G10991">
        <v>70</v>
      </c>
      <c r="H10991" t="s">
        <v>303</v>
      </c>
      <c r="I10991" t="s">
        <v>170</v>
      </c>
      <c r="J10991">
        <v>132.40700407851381</v>
      </c>
      <c r="L10991" s="47"/>
      <c r="M10991" s="47"/>
    </row>
    <row r="10992" spans="1:13" x14ac:dyDescent="0.4">
      <c r="A10992" t="str">
        <f t="shared" si="171"/>
        <v>59_4A_F_3_90_70_HH800_Core</v>
      </c>
      <c r="B10992">
        <v>59</v>
      </c>
      <c r="C10992" t="s">
        <v>168</v>
      </c>
      <c r="D10992" t="s">
        <v>169</v>
      </c>
      <c r="E10992">
        <v>3</v>
      </c>
      <c r="F10992">
        <v>90</v>
      </c>
      <c r="G10992">
        <v>70</v>
      </c>
      <c r="H10992" t="s">
        <v>303</v>
      </c>
      <c r="I10992" t="s">
        <v>170</v>
      </c>
      <c r="J10992">
        <v>9.3650010825214984</v>
      </c>
      <c r="L10992" s="47"/>
      <c r="M10992" s="47"/>
    </row>
    <row r="10993" spans="1:13" x14ac:dyDescent="0.4">
      <c r="A10993" t="str">
        <f t="shared" si="171"/>
        <v>56_1A_M_0_365_5_HH800_Core</v>
      </c>
      <c r="B10993">
        <v>56</v>
      </c>
      <c r="C10993" t="s">
        <v>178</v>
      </c>
      <c r="D10993" t="s">
        <v>174</v>
      </c>
      <c r="E10993">
        <v>0</v>
      </c>
      <c r="F10993">
        <v>365</v>
      </c>
      <c r="G10993">
        <v>5</v>
      </c>
      <c r="H10993" t="s">
        <v>303</v>
      </c>
      <c r="I10993" t="s">
        <v>170</v>
      </c>
      <c r="J10993">
        <v>123.586990105307</v>
      </c>
      <c r="L10993" s="47"/>
      <c r="M10993" s="47"/>
    </row>
    <row r="10994" spans="1:13" x14ac:dyDescent="0.4">
      <c r="A10994" t="str">
        <f t="shared" si="171"/>
        <v>60_1M_M_0_60_70_HH800_Core</v>
      </c>
      <c r="B10994">
        <v>60</v>
      </c>
      <c r="C10994" t="s">
        <v>177</v>
      </c>
      <c r="D10994" t="s">
        <v>174</v>
      </c>
      <c r="E10994">
        <v>0</v>
      </c>
      <c r="F10994">
        <v>60</v>
      </c>
      <c r="G10994">
        <v>70</v>
      </c>
      <c r="H10994" t="s">
        <v>303</v>
      </c>
      <c r="I10994" t="s">
        <v>170</v>
      </c>
      <c r="J10994">
        <v>403.5073489179307</v>
      </c>
      <c r="L10994" s="47"/>
      <c r="M10994" s="47"/>
    </row>
    <row r="10995" spans="1:13" x14ac:dyDescent="0.4">
      <c r="A10995" t="str">
        <f t="shared" si="171"/>
        <v>64_2M_F_0_365_70_HH800_Core</v>
      </c>
      <c r="B10995">
        <v>64</v>
      </c>
      <c r="C10995" t="s">
        <v>175</v>
      </c>
      <c r="D10995" t="s">
        <v>169</v>
      </c>
      <c r="E10995">
        <v>0</v>
      </c>
      <c r="F10995">
        <v>365</v>
      </c>
      <c r="G10995">
        <v>70</v>
      </c>
      <c r="H10995" t="s">
        <v>303</v>
      </c>
      <c r="I10995" t="s">
        <v>170</v>
      </c>
      <c r="J10995">
        <v>150.82946338948645</v>
      </c>
      <c r="L10995" s="47"/>
      <c r="M10995" s="47"/>
    </row>
    <row r="10996" spans="1:13" x14ac:dyDescent="0.4">
      <c r="A10996" t="str">
        <f t="shared" si="171"/>
        <v>28_1M_F_0_60_67_HH800_Core</v>
      </c>
      <c r="B10996">
        <v>28</v>
      </c>
      <c r="C10996" t="s">
        <v>177</v>
      </c>
      <c r="D10996" t="s">
        <v>169</v>
      </c>
      <c r="E10996">
        <v>0</v>
      </c>
      <c r="F10996">
        <v>60</v>
      </c>
      <c r="G10996">
        <v>67</v>
      </c>
      <c r="H10996" t="s">
        <v>303</v>
      </c>
      <c r="I10996" t="s">
        <v>170</v>
      </c>
      <c r="J10996">
        <v>220.72654097970556</v>
      </c>
      <c r="L10996" s="47"/>
      <c r="M10996" s="47"/>
    </row>
    <row r="10997" spans="1:13" x14ac:dyDescent="0.4">
      <c r="A10997" t="str">
        <f t="shared" si="171"/>
        <v>51_2M_F_0_180_67_HH800_Core</v>
      </c>
      <c r="B10997">
        <v>51</v>
      </c>
      <c r="C10997" t="s">
        <v>175</v>
      </c>
      <c r="D10997" t="s">
        <v>169</v>
      </c>
      <c r="E10997">
        <v>0</v>
      </c>
      <c r="F10997">
        <v>180</v>
      </c>
      <c r="G10997">
        <v>67</v>
      </c>
      <c r="H10997" t="s">
        <v>303</v>
      </c>
      <c r="I10997" t="s">
        <v>170</v>
      </c>
      <c r="J10997">
        <v>124.60299082302241</v>
      </c>
      <c r="L10997" s="47"/>
      <c r="M10997" s="47"/>
    </row>
    <row r="10998" spans="1:13" x14ac:dyDescent="0.4">
      <c r="A10998" t="str">
        <f t="shared" si="171"/>
        <v>51_1M_F_0_90_2_HH800_Core</v>
      </c>
      <c r="B10998">
        <v>51</v>
      </c>
      <c r="C10998" t="s">
        <v>177</v>
      </c>
      <c r="D10998" t="s">
        <v>169</v>
      </c>
      <c r="E10998">
        <v>0</v>
      </c>
      <c r="F10998">
        <v>90</v>
      </c>
      <c r="G10998">
        <v>2</v>
      </c>
      <c r="H10998" t="s">
        <v>303</v>
      </c>
      <c r="I10998" t="s">
        <v>170</v>
      </c>
      <c r="J10998">
        <v>74.365622018552699</v>
      </c>
      <c r="L10998" s="47"/>
      <c r="M10998" s="47"/>
    </row>
    <row r="10999" spans="1:13" x14ac:dyDescent="0.4">
      <c r="A10999" t="str">
        <f t="shared" si="171"/>
        <v>61_1M_M_0_60_5_HH800_Core</v>
      </c>
      <c r="B10999">
        <v>61</v>
      </c>
      <c r="C10999" t="s">
        <v>177</v>
      </c>
      <c r="D10999" t="s">
        <v>174</v>
      </c>
      <c r="E10999">
        <v>0</v>
      </c>
      <c r="F10999">
        <v>60</v>
      </c>
      <c r="G10999">
        <v>5</v>
      </c>
      <c r="H10999" t="s">
        <v>303</v>
      </c>
      <c r="I10999" t="s">
        <v>170</v>
      </c>
      <c r="J10999">
        <v>268.13246994887692</v>
      </c>
      <c r="L10999" s="47"/>
      <c r="M10999" s="47"/>
    </row>
    <row r="11000" spans="1:13" x14ac:dyDescent="0.4">
      <c r="A11000" t="str">
        <f t="shared" si="171"/>
        <v>32_4A_F_3_90_65_HH800_Core</v>
      </c>
      <c r="B11000">
        <v>32</v>
      </c>
      <c r="C11000" t="s">
        <v>168</v>
      </c>
      <c r="D11000" t="s">
        <v>169</v>
      </c>
      <c r="E11000">
        <v>3</v>
      </c>
      <c r="F11000">
        <v>90</v>
      </c>
      <c r="G11000">
        <v>65</v>
      </c>
      <c r="H11000" t="s">
        <v>303</v>
      </c>
      <c r="I11000" t="s">
        <v>170</v>
      </c>
      <c r="J11000">
        <v>9.7968236016232115</v>
      </c>
      <c r="L11000" s="47"/>
      <c r="M11000" s="47"/>
    </row>
    <row r="11001" spans="1:13" x14ac:dyDescent="0.4">
      <c r="A11001" t="str">
        <f t="shared" si="171"/>
        <v>55_2M_F_6_180_65_HH800_Core</v>
      </c>
      <c r="B11001">
        <v>55</v>
      </c>
      <c r="C11001" t="s">
        <v>175</v>
      </c>
      <c r="D11001" t="s">
        <v>169</v>
      </c>
      <c r="E11001">
        <v>6</v>
      </c>
      <c r="F11001">
        <v>180</v>
      </c>
      <c r="G11001">
        <v>65</v>
      </c>
      <c r="H11001" t="s">
        <v>303</v>
      </c>
      <c r="I11001" t="s">
        <v>170</v>
      </c>
      <c r="J11001">
        <v>14.892371018956341</v>
      </c>
      <c r="L11001" s="47"/>
      <c r="M11001" s="47"/>
    </row>
    <row r="11002" spans="1:13" x14ac:dyDescent="0.4">
      <c r="A11002" t="str">
        <f t="shared" si="171"/>
        <v>35_1M_F_0_60_65_HH800_Core</v>
      </c>
      <c r="B11002">
        <v>35</v>
      </c>
      <c r="C11002" t="s">
        <v>177</v>
      </c>
      <c r="D11002" t="s">
        <v>169</v>
      </c>
      <c r="E11002">
        <v>0</v>
      </c>
      <c r="F11002">
        <v>60</v>
      </c>
      <c r="G11002">
        <v>65</v>
      </c>
      <c r="H11002" t="s">
        <v>303</v>
      </c>
      <c r="I11002" t="s">
        <v>170</v>
      </c>
      <c r="J11002">
        <v>241.00681072522184</v>
      </c>
      <c r="L11002" s="47"/>
      <c r="M11002" s="47"/>
    </row>
    <row r="11003" spans="1:13" x14ac:dyDescent="0.4">
      <c r="A11003" t="str">
        <f t="shared" si="171"/>
        <v>31_4M_M_3_180_65_HH800_Core</v>
      </c>
      <c r="B11003">
        <v>31</v>
      </c>
      <c r="C11003" t="s">
        <v>173</v>
      </c>
      <c r="D11003" t="s">
        <v>174</v>
      </c>
      <c r="E11003">
        <v>3</v>
      </c>
      <c r="F11003">
        <v>180</v>
      </c>
      <c r="G11003">
        <v>65</v>
      </c>
      <c r="H11003" t="s">
        <v>303</v>
      </c>
      <c r="I11003" t="s">
        <v>170</v>
      </c>
      <c r="J11003">
        <v>4.4187372978701367</v>
      </c>
      <c r="L11003" s="47"/>
      <c r="M11003" s="47"/>
    </row>
    <row r="11004" spans="1:13" x14ac:dyDescent="0.4">
      <c r="A11004" t="str">
        <f t="shared" si="171"/>
        <v>51_2A_F_0_90_65_HH800_Core</v>
      </c>
      <c r="B11004">
        <v>51</v>
      </c>
      <c r="C11004" t="s">
        <v>176</v>
      </c>
      <c r="D11004" t="s">
        <v>169</v>
      </c>
      <c r="E11004">
        <v>0</v>
      </c>
      <c r="F11004">
        <v>90</v>
      </c>
      <c r="G11004">
        <v>65</v>
      </c>
      <c r="H11004" t="s">
        <v>303</v>
      </c>
      <c r="I11004" t="s">
        <v>170</v>
      </c>
      <c r="J11004">
        <v>98.978941708638757</v>
      </c>
      <c r="L11004" s="47"/>
      <c r="M11004" s="47"/>
    </row>
    <row r="11005" spans="1:13" x14ac:dyDescent="0.4">
      <c r="A11005" t="str">
        <f t="shared" si="171"/>
        <v>58_2M_M_3_180_65_HH800_Core</v>
      </c>
      <c r="B11005">
        <v>58</v>
      </c>
      <c r="C11005" t="s">
        <v>175</v>
      </c>
      <c r="D11005" t="s">
        <v>174</v>
      </c>
      <c r="E11005">
        <v>3</v>
      </c>
      <c r="F11005">
        <v>180</v>
      </c>
      <c r="G11005">
        <v>65</v>
      </c>
      <c r="H11005" t="s">
        <v>303</v>
      </c>
      <c r="I11005" t="s">
        <v>170</v>
      </c>
      <c r="J11005">
        <v>5.2367198702273718</v>
      </c>
      <c r="L11005" s="47"/>
      <c r="M11005" s="47"/>
    </row>
    <row r="11006" spans="1:13" x14ac:dyDescent="0.4">
      <c r="A11006" t="str">
        <f t="shared" si="171"/>
        <v>64_4M_M_6_90_67_HH800_Core</v>
      </c>
      <c r="B11006">
        <v>64</v>
      </c>
      <c r="C11006" t="s">
        <v>173</v>
      </c>
      <c r="D11006" t="s">
        <v>174</v>
      </c>
      <c r="E11006">
        <v>6</v>
      </c>
      <c r="F11006">
        <v>90</v>
      </c>
      <c r="G11006">
        <v>67</v>
      </c>
      <c r="H11006" t="s">
        <v>303</v>
      </c>
      <c r="I11006" t="s">
        <v>170</v>
      </c>
      <c r="J11006">
        <v>6.7515818160488834</v>
      </c>
      <c r="L11006" s="47"/>
      <c r="M11006" s="47"/>
    </row>
    <row r="11007" spans="1:13" x14ac:dyDescent="0.4">
      <c r="A11007" t="str">
        <f t="shared" si="171"/>
        <v>37_2A_F_0_90_70_HH800_Core</v>
      </c>
      <c r="B11007">
        <v>37</v>
      </c>
      <c r="C11007" t="s">
        <v>176</v>
      </c>
      <c r="D11007" t="s">
        <v>169</v>
      </c>
      <c r="E11007">
        <v>0</v>
      </c>
      <c r="F11007">
        <v>90</v>
      </c>
      <c r="G11007">
        <v>70</v>
      </c>
      <c r="H11007" t="s">
        <v>303</v>
      </c>
      <c r="I11007" t="s">
        <v>170</v>
      </c>
      <c r="J11007">
        <v>95.22760748361884</v>
      </c>
      <c r="L11007" s="47"/>
      <c r="M11007" s="47"/>
    </row>
    <row r="11008" spans="1:13" x14ac:dyDescent="0.4">
      <c r="A11008" t="str">
        <f t="shared" si="171"/>
        <v>60_2M_M_0_365_67_HH800_Core</v>
      </c>
      <c r="B11008">
        <v>60</v>
      </c>
      <c r="C11008" t="s">
        <v>175</v>
      </c>
      <c r="D11008" t="s">
        <v>174</v>
      </c>
      <c r="E11008">
        <v>0</v>
      </c>
      <c r="F11008">
        <v>365</v>
      </c>
      <c r="G11008">
        <v>67</v>
      </c>
      <c r="H11008" t="s">
        <v>303</v>
      </c>
      <c r="I11008" t="s">
        <v>170</v>
      </c>
      <c r="J11008">
        <v>95.086907982437793</v>
      </c>
      <c r="L11008" s="47"/>
      <c r="M11008" s="47"/>
    </row>
    <row r="11009" spans="1:13" x14ac:dyDescent="0.4">
      <c r="A11009" t="str">
        <f t="shared" si="171"/>
        <v>48_1M_F_0_90_2_HH800_Core</v>
      </c>
      <c r="B11009">
        <v>48</v>
      </c>
      <c r="C11009" t="s">
        <v>177</v>
      </c>
      <c r="D11009" t="s">
        <v>169</v>
      </c>
      <c r="E11009">
        <v>0</v>
      </c>
      <c r="F11009">
        <v>90</v>
      </c>
      <c r="G11009">
        <v>2</v>
      </c>
      <c r="H11009" t="s">
        <v>303</v>
      </c>
      <c r="I11009" t="s">
        <v>170</v>
      </c>
      <c r="J11009">
        <v>62.967655164106795</v>
      </c>
      <c r="L11009" s="47"/>
      <c r="M11009" s="47"/>
    </row>
    <row r="11010" spans="1:13" x14ac:dyDescent="0.4">
      <c r="A11010" t="str">
        <f t="shared" si="171"/>
        <v>39_4A_M_6_90_65_HH800_Core</v>
      </c>
      <c r="B11010">
        <v>39</v>
      </c>
      <c r="C11010" t="s">
        <v>168</v>
      </c>
      <c r="D11010" t="s">
        <v>174</v>
      </c>
      <c r="E11010">
        <v>6</v>
      </c>
      <c r="F11010">
        <v>90</v>
      </c>
      <c r="G11010">
        <v>65</v>
      </c>
      <c r="H11010" t="s">
        <v>303</v>
      </c>
      <c r="I11010" t="s">
        <v>170</v>
      </c>
      <c r="J11010">
        <v>12.067869527176725</v>
      </c>
      <c r="L11010" s="47"/>
      <c r="M11010" s="47"/>
    </row>
    <row r="11011" spans="1:13" x14ac:dyDescent="0.4">
      <c r="A11011" t="str">
        <f t="shared" ref="A11011:A11074" si="172">B11011&amp;"_"&amp;C11011&amp;"_"&amp;D11011&amp;"_"&amp;E11011&amp;"_"&amp;F11011&amp;"_"&amp;G11011&amp;"_"&amp;H11011&amp;"_"&amp;I11011</f>
        <v>33_2M_F_3_90_70_HH800_Core</v>
      </c>
      <c r="B11011">
        <v>33</v>
      </c>
      <c r="C11011" t="s">
        <v>175</v>
      </c>
      <c r="D11011" t="s">
        <v>169</v>
      </c>
      <c r="E11011">
        <v>3</v>
      </c>
      <c r="F11011">
        <v>90</v>
      </c>
      <c r="G11011">
        <v>70</v>
      </c>
      <c r="H11011" t="s">
        <v>303</v>
      </c>
      <c r="I11011" t="s">
        <v>170</v>
      </c>
      <c r="J11011">
        <v>26.288409859669002</v>
      </c>
      <c r="L11011" s="47"/>
      <c r="M11011" s="47"/>
    </row>
    <row r="11012" spans="1:13" x14ac:dyDescent="0.4">
      <c r="A11012" t="str">
        <f t="shared" si="172"/>
        <v>47_4M_M_0_180_67_HH800_Core</v>
      </c>
      <c r="B11012">
        <v>47</v>
      </c>
      <c r="C11012" t="s">
        <v>173</v>
      </c>
      <c r="D11012" t="s">
        <v>174</v>
      </c>
      <c r="E11012">
        <v>0</v>
      </c>
      <c r="F11012">
        <v>180</v>
      </c>
      <c r="G11012">
        <v>67</v>
      </c>
      <c r="H11012" t="s">
        <v>303</v>
      </c>
      <c r="I11012" t="s">
        <v>170</v>
      </c>
      <c r="J11012">
        <v>42.296457626793106</v>
      </c>
      <c r="L11012" s="47"/>
      <c r="M11012" s="47"/>
    </row>
    <row r="11013" spans="1:13" x14ac:dyDescent="0.4">
      <c r="A11013" t="str">
        <f t="shared" si="172"/>
        <v>64_1A_M_0_365_67_HH800_Core</v>
      </c>
      <c r="B11013">
        <v>64</v>
      </c>
      <c r="C11013" t="s">
        <v>178</v>
      </c>
      <c r="D11013" t="s">
        <v>174</v>
      </c>
      <c r="E11013">
        <v>0</v>
      </c>
      <c r="F11013">
        <v>365</v>
      </c>
      <c r="G11013">
        <v>67</v>
      </c>
      <c r="H11013" t="s">
        <v>303</v>
      </c>
      <c r="I11013" t="s">
        <v>170</v>
      </c>
      <c r="J11013">
        <v>184.20314652328921</v>
      </c>
      <c r="L11013" s="47"/>
      <c r="M11013" s="47"/>
    </row>
    <row r="11014" spans="1:13" x14ac:dyDescent="0.4">
      <c r="A11014" t="str">
        <f t="shared" si="172"/>
        <v>58_2A_M_3_180_65_HH800_Core</v>
      </c>
      <c r="B11014">
        <v>58</v>
      </c>
      <c r="C11014" t="s">
        <v>176</v>
      </c>
      <c r="D11014" t="s">
        <v>174</v>
      </c>
      <c r="E11014">
        <v>3</v>
      </c>
      <c r="F11014">
        <v>180</v>
      </c>
      <c r="G11014">
        <v>65</v>
      </c>
      <c r="H11014" t="s">
        <v>303</v>
      </c>
      <c r="I11014" t="s">
        <v>170</v>
      </c>
      <c r="J11014">
        <v>4.4742027446312376</v>
      </c>
      <c r="L11014" s="47"/>
      <c r="M11014" s="47"/>
    </row>
    <row r="11015" spans="1:13" x14ac:dyDescent="0.4">
      <c r="A11015" t="str">
        <f t="shared" si="172"/>
        <v>60_2A_M_0_365_67_HH800_Core</v>
      </c>
      <c r="B11015">
        <v>60</v>
      </c>
      <c r="C11015" t="s">
        <v>176</v>
      </c>
      <c r="D11015" t="s">
        <v>174</v>
      </c>
      <c r="E11015">
        <v>0</v>
      </c>
      <c r="F11015">
        <v>365</v>
      </c>
      <c r="G11015">
        <v>67</v>
      </c>
      <c r="H11015" t="s">
        <v>303</v>
      </c>
      <c r="I11015" t="s">
        <v>170</v>
      </c>
      <c r="J11015">
        <v>106.7475043898195</v>
      </c>
      <c r="L11015" s="47"/>
      <c r="M11015" s="47"/>
    </row>
    <row r="11016" spans="1:13" x14ac:dyDescent="0.4">
      <c r="A11016" t="str">
        <f t="shared" si="172"/>
        <v>25_2M_F_6_90_70_HH800_Core</v>
      </c>
      <c r="B11016">
        <v>25</v>
      </c>
      <c r="C11016" t="s">
        <v>175</v>
      </c>
      <c r="D11016" t="s">
        <v>169</v>
      </c>
      <c r="E11016">
        <v>6</v>
      </c>
      <c r="F11016">
        <v>90</v>
      </c>
      <c r="G11016">
        <v>70</v>
      </c>
      <c r="H11016" t="s">
        <v>303</v>
      </c>
      <c r="I11016" t="s">
        <v>170</v>
      </c>
      <c r="J11016">
        <v>50.145208185752622</v>
      </c>
      <c r="L11016" s="47"/>
      <c r="M11016" s="47"/>
    </row>
    <row r="11017" spans="1:13" x14ac:dyDescent="0.4">
      <c r="A11017" t="str">
        <f t="shared" si="172"/>
        <v>49_1A_M_0_60_65_HH800_Core</v>
      </c>
      <c r="B11017">
        <v>49</v>
      </c>
      <c r="C11017" t="s">
        <v>178</v>
      </c>
      <c r="D11017" t="s">
        <v>174</v>
      </c>
      <c r="E11017">
        <v>0</v>
      </c>
      <c r="F11017">
        <v>60</v>
      </c>
      <c r="G11017">
        <v>65</v>
      </c>
      <c r="H11017" t="s">
        <v>303</v>
      </c>
      <c r="I11017" t="s">
        <v>170</v>
      </c>
      <c r="J11017">
        <v>202.37637152067961</v>
      </c>
      <c r="L11017" s="47"/>
      <c r="M11017" s="47"/>
    </row>
    <row r="11018" spans="1:13" x14ac:dyDescent="0.4">
      <c r="A11018" t="str">
        <f t="shared" si="172"/>
        <v>47_1M_F_0_90_2_HH800_Core</v>
      </c>
      <c r="B11018">
        <v>47</v>
      </c>
      <c r="C11018" t="s">
        <v>177</v>
      </c>
      <c r="D11018" t="s">
        <v>169</v>
      </c>
      <c r="E11018">
        <v>0</v>
      </c>
      <c r="F11018">
        <v>90</v>
      </c>
      <c r="G11018">
        <v>2</v>
      </c>
      <c r="H11018" t="s">
        <v>303</v>
      </c>
      <c r="I11018" t="s">
        <v>170</v>
      </c>
      <c r="J11018">
        <v>59.171048939458032</v>
      </c>
      <c r="L11018" s="47"/>
      <c r="M11018" s="47"/>
    </row>
    <row r="11019" spans="1:13" x14ac:dyDescent="0.4">
      <c r="A11019" t="str">
        <f t="shared" si="172"/>
        <v>48_4M_M_6_180_67_HH800_Core</v>
      </c>
      <c r="B11019">
        <v>48</v>
      </c>
      <c r="C11019" t="s">
        <v>173</v>
      </c>
      <c r="D11019" t="s">
        <v>174</v>
      </c>
      <c r="E11019">
        <v>6</v>
      </c>
      <c r="F11019">
        <v>180</v>
      </c>
      <c r="G11019">
        <v>67</v>
      </c>
      <c r="H11019" t="s">
        <v>303</v>
      </c>
      <c r="I11019" t="s">
        <v>170</v>
      </c>
      <c r="J11019">
        <v>11.519635803373609</v>
      </c>
      <c r="L11019" s="47"/>
      <c r="M11019" s="47"/>
    </row>
    <row r="11020" spans="1:13" x14ac:dyDescent="0.4">
      <c r="A11020" t="str">
        <f t="shared" si="172"/>
        <v>57_1A_M_0_180_5_HH800_Core</v>
      </c>
      <c r="B11020">
        <v>57</v>
      </c>
      <c r="C11020" t="s">
        <v>178</v>
      </c>
      <c r="D11020" t="s">
        <v>174</v>
      </c>
      <c r="E11020">
        <v>0</v>
      </c>
      <c r="F11020">
        <v>180</v>
      </c>
      <c r="G11020">
        <v>5</v>
      </c>
      <c r="H11020" t="s">
        <v>303</v>
      </c>
      <c r="I11020" t="s">
        <v>170</v>
      </c>
      <c r="J11020">
        <v>146.79183490221672</v>
      </c>
      <c r="L11020" s="47"/>
      <c r="M11020" s="47"/>
    </row>
    <row r="11021" spans="1:13" x14ac:dyDescent="0.4">
      <c r="A11021" t="str">
        <f t="shared" si="172"/>
        <v>43_1M_F_0_60_5_HH800_Core</v>
      </c>
      <c r="B11021">
        <v>43</v>
      </c>
      <c r="C11021" t="s">
        <v>177</v>
      </c>
      <c r="D11021" t="s">
        <v>169</v>
      </c>
      <c r="E11021">
        <v>0</v>
      </c>
      <c r="F11021">
        <v>60</v>
      </c>
      <c r="G11021">
        <v>5</v>
      </c>
      <c r="H11021" t="s">
        <v>303</v>
      </c>
      <c r="I11021" t="s">
        <v>170</v>
      </c>
      <c r="J11021">
        <v>118.23664530871733</v>
      </c>
      <c r="L11021" s="47"/>
      <c r="M11021" s="47"/>
    </row>
    <row r="11022" spans="1:13" x14ac:dyDescent="0.4">
      <c r="A11022" t="str">
        <f t="shared" si="172"/>
        <v>53_2M_F_0_180_67_HH800_Core</v>
      </c>
      <c r="B11022">
        <v>53</v>
      </c>
      <c r="C11022" t="s">
        <v>175</v>
      </c>
      <c r="D11022" t="s">
        <v>169</v>
      </c>
      <c r="E11022">
        <v>0</v>
      </c>
      <c r="F11022">
        <v>180</v>
      </c>
      <c r="G11022">
        <v>67</v>
      </c>
      <c r="H11022" t="s">
        <v>303</v>
      </c>
      <c r="I11022" t="s">
        <v>170</v>
      </c>
      <c r="J11022">
        <v>130.85413128334972</v>
      </c>
      <c r="L11022" s="47"/>
      <c r="M11022" s="47"/>
    </row>
    <row r="11023" spans="1:13" x14ac:dyDescent="0.4">
      <c r="A11023" t="str">
        <f t="shared" si="172"/>
        <v>41_2M_M_3_90_70_HH800_Core</v>
      </c>
      <c r="B11023">
        <v>41</v>
      </c>
      <c r="C11023" t="s">
        <v>175</v>
      </c>
      <c r="D11023" t="s">
        <v>174</v>
      </c>
      <c r="E11023">
        <v>3</v>
      </c>
      <c r="F11023">
        <v>90</v>
      </c>
      <c r="G11023">
        <v>70</v>
      </c>
      <c r="H11023" t="s">
        <v>303</v>
      </c>
      <c r="I11023" t="s">
        <v>170</v>
      </c>
      <c r="J11023">
        <v>22.353979751809486</v>
      </c>
      <c r="L11023" s="47"/>
      <c r="M11023" s="47"/>
    </row>
    <row r="11024" spans="1:13" x14ac:dyDescent="0.4">
      <c r="A11024" t="str">
        <f t="shared" si="172"/>
        <v>59_4M_M_3_180_65_HH800_Core</v>
      </c>
      <c r="B11024">
        <v>59</v>
      </c>
      <c r="C11024" t="s">
        <v>173</v>
      </c>
      <c r="D11024" t="s">
        <v>174</v>
      </c>
      <c r="E11024">
        <v>3</v>
      </c>
      <c r="F11024">
        <v>180</v>
      </c>
      <c r="G11024">
        <v>65</v>
      </c>
      <c r="H11024" t="s">
        <v>303</v>
      </c>
      <c r="I11024" t="s">
        <v>170</v>
      </c>
      <c r="J11024">
        <v>2.6855326305247367</v>
      </c>
      <c r="L11024" s="47"/>
      <c r="M11024" s="47"/>
    </row>
    <row r="11025" spans="1:13" x14ac:dyDescent="0.4">
      <c r="A11025" t="str">
        <f t="shared" si="172"/>
        <v>44_4M_M_0_180_65_HH800_Core</v>
      </c>
      <c r="B11025">
        <v>44</v>
      </c>
      <c r="C11025" t="s">
        <v>173</v>
      </c>
      <c r="D11025" t="s">
        <v>174</v>
      </c>
      <c r="E11025">
        <v>0</v>
      </c>
      <c r="F11025">
        <v>180</v>
      </c>
      <c r="G11025">
        <v>65</v>
      </c>
      <c r="H11025" t="s">
        <v>303</v>
      </c>
      <c r="I11025" t="s">
        <v>170</v>
      </c>
      <c r="J11025">
        <v>33.089542954066438</v>
      </c>
      <c r="L11025" s="47"/>
      <c r="M11025" s="47"/>
    </row>
    <row r="11026" spans="1:13" x14ac:dyDescent="0.4">
      <c r="A11026" t="str">
        <f t="shared" si="172"/>
        <v>33_1A_F_0_90_2_HH800_Core</v>
      </c>
      <c r="B11026">
        <v>33</v>
      </c>
      <c r="C11026" t="s">
        <v>178</v>
      </c>
      <c r="D11026" t="s">
        <v>169</v>
      </c>
      <c r="E11026">
        <v>0</v>
      </c>
      <c r="F11026">
        <v>90</v>
      </c>
      <c r="G11026">
        <v>2</v>
      </c>
      <c r="H11026" t="s">
        <v>303</v>
      </c>
      <c r="I11026" t="s">
        <v>170</v>
      </c>
      <c r="J11026">
        <v>41.799200148725888</v>
      </c>
      <c r="L11026" s="47"/>
      <c r="M11026" s="47"/>
    </row>
    <row r="11027" spans="1:13" x14ac:dyDescent="0.4">
      <c r="A11027" t="str">
        <f t="shared" si="172"/>
        <v>42_2M_M_3_90_70_HH800_Core</v>
      </c>
      <c r="B11027">
        <v>42</v>
      </c>
      <c r="C11027" t="s">
        <v>175</v>
      </c>
      <c r="D11027" t="s">
        <v>174</v>
      </c>
      <c r="E11027">
        <v>3</v>
      </c>
      <c r="F11027">
        <v>90</v>
      </c>
      <c r="G11027">
        <v>70</v>
      </c>
      <c r="H11027" t="s">
        <v>303</v>
      </c>
      <c r="I11027" t="s">
        <v>170</v>
      </c>
      <c r="J11027">
        <v>22.906862247868794</v>
      </c>
      <c r="L11027" s="47"/>
      <c r="M11027" s="47"/>
    </row>
    <row r="11028" spans="1:13" x14ac:dyDescent="0.4">
      <c r="A11028" t="str">
        <f t="shared" si="172"/>
        <v>59_1A_F_0_180_5_HH800_Core</v>
      </c>
      <c r="B11028">
        <v>59</v>
      </c>
      <c r="C11028" t="s">
        <v>178</v>
      </c>
      <c r="D11028" t="s">
        <v>169</v>
      </c>
      <c r="E11028">
        <v>0</v>
      </c>
      <c r="F11028">
        <v>180</v>
      </c>
      <c r="G11028">
        <v>5</v>
      </c>
      <c r="H11028" t="s">
        <v>303</v>
      </c>
      <c r="I11028" t="s">
        <v>170</v>
      </c>
      <c r="J11028">
        <v>123.4137876188003</v>
      </c>
      <c r="L11028" s="47"/>
      <c r="M11028" s="47"/>
    </row>
    <row r="11029" spans="1:13" x14ac:dyDescent="0.4">
      <c r="A11029" t="str">
        <f t="shared" si="172"/>
        <v>49_1A_F_0_90_2_HH800_Core</v>
      </c>
      <c r="B11029">
        <v>49</v>
      </c>
      <c r="C11029" t="s">
        <v>178</v>
      </c>
      <c r="D11029" t="s">
        <v>169</v>
      </c>
      <c r="E11029">
        <v>0</v>
      </c>
      <c r="F11029">
        <v>90</v>
      </c>
      <c r="G11029">
        <v>2</v>
      </c>
      <c r="H11029" t="s">
        <v>303</v>
      </c>
      <c r="I11029" t="s">
        <v>170</v>
      </c>
      <c r="J11029">
        <v>60.977827076224777</v>
      </c>
      <c r="L11029" s="47"/>
      <c r="M11029" s="47"/>
    </row>
    <row r="11030" spans="1:13" x14ac:dyDescent="0.4">
      <c r="A11030" t="str">
        <f t="shared" si="172"/>
        <v>61_1A_F_0_365_65_HH800_Core</v>
      </c>
      <c r="B11030">
        <v>61</v>
      </c>
      <c r="C11030" t="s">
        <v>178</v>
      </c>
      <c r="D11030" t="s">
        <v>169</v>
      </c>
      <c r="E11030">
        <v>0</v>
      </c>
      <c r="F11030">
        <v>365</v>
      </c>
      <c r="G11030">
        <v>65</v>
      </c>
      <c r="H11030" t="s">
        <v>303</v>
      </c>
      <c r="I11030" t="s">
        <v>170</v>
      </c>
      <c r="J11030">
        <v>122.30723407637166</v>
      </c>
      <c r="L11030" s="47"/>
      <c r="M11030" s="47"/>
    </row>
    <row r="11031" spans="1:13" x14ac:dyDescent="0.4">
      <c r="A11031" t="str">
        <f t="shared" si="172"/>
        <v>58_2M_M_3_90_67_HH800_Core</v>
      </c>
      <c r="B11031">
        <v>58</v>
      </c>
      <c r="C11031" t="s">
        <v>175</v>
      </c>
      <c r="D11031" t="s">
        <v>174</v>
      </c>
      <c r="E11031">
        <v>3</v>
      </c>
      <c r="F11031">
        <v>90</v>
      </c>
      <c r="G11031">
        <v>67</v>
      </c>
      <c r="H11031" t="s">
        <v>303</v>
      </c>
      <c r="I11031" t="s">
        <v>170</v>
      </c>
      <c r="J11031">
        <v>10.517236498955448</v>
      </c>
      <c r="L11031" s="47"/>
      <c r="M11031" s="47"/>
    </row>
    <row r="11032" spans="1:13" x14ac:dyDescent="0.4">
      <c r="A11032" t="str">
        <f t="shared" si="172"/>
        <v>62_2A_F_3_90_70_HH800_Core</v>
      </c>
      <c r="B11032">
        <v>62</v>
      </c>
      <c r="C11032" t="s">
        <v>176</v>
      </c>
      <c r="D11032" t="s">
        <v>169</v>
      </c>
      <c r="E11032">
        <v>3</v>
      </c>
      <c r="F11032">
        <v>90</v>
      </c>
      <c r="G11032">
        <v>70</v>
      </c>
      <c r="H11032" t="s">
        <v>303</v>
      </c>
      <c r="I11032" t="s">
        <v>170</v>
      </c>
      <c r="J11032">
        <v>14.556571240246715</v>
      </c>
      <c r="L11032" s="47"/>
      <c r="M11032" s="47"/>
    </row>
    <row r="11033" spans="1:13" x14ac:dyDescent="0.4">
      <c r="A11033" t="str">
        <f t="shared" si="172"/>
        <v>64_2A_M_3_180_70_HH800_Core</v>
      </c>
      <c r="B11033">
        <v>64</v>
      </c>
      <c r="C11033" t="s">
        <v>176</v>
      </c>
      <c r="D11033" t="s">
        <v>174</v>
      </c>
      <c r="E11033">
        <v>3</v>
      </c>
      <c r="F11033">
        <v>180</v>
      </c>
      <c r="G11033">
        <v>70</v>
      </c>
      <c r="H11033" t="s">
        <v>303</v>
      </c>
      <c r="I11033" t="s">
        <v>170</v>
      </c>
      <c r="J11033">
        <v>14.242442184807528</v>
      </c>
      <c r="L11033" s="47"/>
      <c r="M11033" s="47"/>
    </row>
    <row r="11034" spans="1:13" x14ac:dyDescent="0.4">
      <c r="A11034" t="str">
        <f t="shared" si="172"/>
        <v>42_4A_M_3_90_70_HH800_Core</v>
      </c>
      <c r="B11034">
        <v>42</v>
      </c>
      <c r="C11034" t="s">
        <v>168</v>
      </c>
      <c r="D11034" t="s">
        <v>174</v>
      </c>
      <c r="E11034">
        <v>3</v>
      </c>
      <c r="F11034">
        <v>90</v>
      </c>
      <c r="G11034">
        <v>70</v>
      </c>
      <c r="H11034" t="s">
        <v>303</v>
      </c>
      <c r="I11034" t="s">
        <v>170</v>
      </c>
      <c r="J11034">
        <v>10.198694132843864</v>
      </c>
      <c r="L11034" s="47"/>
      <c r="M11034" s="47"/>
    </row>
    <row r="11035" spans="1:13" x14ac:dyDescent="0.4">
      <c r="A11035" t="str">
        <f t="shared" si="172"/>
        <v>34_2M_M_6_90_70_HH800_Core</v>
      </c>
      <c r="B11035">
        <v>34</v>
      </c>
      <c r="C11035" t="s">
        <v>175</v>
      </c>
      <c r="D11035" t="s">
        <v>174</v>
      </c>
      <c r="E11035">
        <v>6</v>
      </c>
      <c r="F11035">
        <v>90</v>
      </c>
      <c r="G11035">
        <v>70</v>
      </c>
      <c r="H11035" t="s">
        <v>303</v>
      </c>
      <c r="I11035" t="s">
        <v>170</v>
      </c>
      <c r="J11035">
        <v>34.622170085683884</v>
      </c>
      <c r="L11035" s="47"/>
      <c r="M11035" s="47"/>
    </row>
    <row r="11036" spans="1:13" x14ac:dyDescent="0.4">
      <c r="A11036" t="str">
        <f t="shared" si="172"/>
        <v>63_2A_F_6_180_70_HH800_Core</v>
      </c>
      <c r="B11036">
        <v>63</v>
      </c>
      <c r="C11036" t="s">
        <v>176</v>
      </c>
      <c r="D11036" t="s">
        <v>169</v>
      </c>
      <c r="E11036">
        <v>6</v>
      </c>
      <c r="F11036">
        <v>180</v>
      </c>
      <c r="G11036">
        <v>70</v>
      </c>
      <c r="H11036" t="s">
        <v>303</v>
      </c>
      <c r="I11036" t="s">
        <v>170</v>
      </c>
      <c r="J11036">
        <v>24.465771821246616</v>
      </c>
      <c r="L11036" s="47"/>
      <c r="M11036" s="47"/>
    </row>
    <row r="11037" spans="1:13" x14ac:dyDescent="0.4">
      <c r="A11037" t="str">
        <f t="shared" si="172"/>
        <v>47_1M_M_0_60_70_HH800_Core</v>
      </c>
      <c r="B11037">
        <v>47</v>
      </c>
      <c r="C11037" t="s">
        <v>177</v>
      </c>
      <c r="D11037" t="s">
        <v>174</v>
      </c>
      <c r="E11037">
        <v>0</v>
      </c>
      <c r="F11037">
        <v>60</v>
      </c>
      <c r="G11037">
        <v>70</v>
      </c>
      <c r="H11037" t="s">
        <v>303</v>
      </c>
      <c r="I11037" t="s">
        <v>170</v>
      </c>
      <c r="J11037">
        <v>313.01367057150622</v>
      </c>
      <c r="L11037" s="47"/>
      <c r="M11037" s="47"/>
    </row>
    <row r="11038" spans="1:13" x14ac:dyDescent="0.4">
      <c r="A11038" t="str">
        <f t="shared" si="172"/>
        <v>26_2A_F_6_180_67_HH800_Core</v>
      </c>
      <c r="B11038">
        <v>26</v>
      </c>
      <c r="C11038" t="s">
        <v>176</v>
      </c>
      <c r="D11038" t="s">
        <v>169</v>
      </c>
      <c r="E11038">
        <v>6</v>
      </c>
      <c r="F11038">
        <v>180</v>
      </c>
      <c r="G11038">
        <v>67</v>
      </c>
      <c r="H11038" t="s">
        <v>303</v>
      </c>
      <c r="I11038" t="s">
        <v>170</v>
      </c>
      <c r="J11038">
        <v>34.108565480504232</v>
      </c>
      <c r="L11038" s="47"/>
      <c r="M11038" s="47"/>
    </row>
    <row r="11039" spans="1:13" x14ac:dyDescent="0.4">
      <c r="A11039" t="str">
        <f t="shared" si="172"/>
        <v>49_2A_F_6_90_65_HH800_Core</v>
      </c>
      <c r="B11039">
        <v>49</v>
      </c>
      <c r="C11039" t="s">
        <v>176</v>
      </c>
      <c r="D11039" t="s">
        <v>169</v>
      </c>
      <c r="E11039">
        <v>6</v>
      </c>
      <c r="F11039">
        <v>90</v>
      </c>
      <c r="G11039">
        <v>65</v>
      </c>
      <c r="H11039" t="s">
        <v>303</v>
      </c>
      <c r="I11039" t="s">
        <v>170</v>
      </c>
      <c r="J11039">
        <v>20.76207102848738</v>
      </c>
      <c r="L11039" s="47"/>
      <c r="M11039" s="47"/>
    </row>
    <row r="11040" spans="1:13" x14ac:dyDescent="0.4">
      <c r="A11040" t="str">
        <f t="shared" si="172"/>
        <v>37_4M_F_3_90_67_HH800_Core</v>
      </c>
      <c r="B11040">
        <v>37</v>
      </c>
      <c r="C11040" t="s">
        <v>173</v>
      </c>
      <c r="D11040" t="s">
        <v>169</v>
      </c>
      <c r="E11040">
        <v>3</v>
      </c>
      <c r="F11040">
        <v>90</v>
      </c>
      <c r="G11040">
        <v>67</v>
      </c>
      <c r="H11040" t="s">
        <v>303</v>
      </c>
      <c r="I11040" t="s">
        <v>170</v>
      </c>
      <c r="J11040">
        <v>11.864323293308361</v>
      </c>
      <c r="L11040" s="47"/>
      <c r="M11040" s="47"/>
    </row>
    <row r="11041" spans="1:13" x14ac:dyDescent="0.4">
      <c r="A11041" t="str">
        <f t="shared" si="172"/>
        <v>49_1M_M_0_90_2_HH800_Core</v>
      </c>
      <c r="B11041">
        <v>49</v>
      </c>
      <c r="C11041" t="s">
        <v>177</v>
      </c>
      <c r="D11041" t="s">
        <v>174</v>
      </c>
      <c r="E11041">
        <v>0</v>
      </c>
      <c r="F11041">
        <v>90</v>
      </c>
      <c r="G11041">
        <v>2</v>
      </c>
      <c r="H11041" t="s">
        <v>303</v>
      </c>
      <c r="I11041" t="s">
        <v>170</v>
      </c>
      <c r="J11041">
        <v>48.006138382604782</v>
      </c>
      <c r="L11041" s="47"/>
      <c r="M11041" s="47"/>
    </row>
    <row r="11042" spans="1:13" x14ac:dyDescent="0.4">
      <c r="A11042" t="str">
        <f t="shared" si="172"/>
        <v>60_4M_M_0_365_65_HH800_Core</v>
      </c>
      <c r="B11042">
        <v>60</v>
      </c>
      <c r="C11042" t="s">
        <v>173</v>
      </c>
      <c r="D11042" t="s">
        <v>174</v>
      </c>
      <c r="E11042">
        <v>0</v>
      </c>
      <c r="F11042">
        <v>365</v>
      </c>
      <c r="G11042">
        <v>65</v>
      </c>
      <c r="H11042" t="s">
        <v>303</v>
      </c>
      <c r="I11042" t="s">
        <v>170</v>
      </c>
      <c r="J11042">
        <v>44.733713146566181</v>
      </c>
      <c r="L11042" s="47"/>
      <c r="M11042" s="47"/>
    </row>
    <row r="11043" spans="1:13" x14ac:dyDescent="0.4">
      <c r="A11043" t="str">
        <f t="shared" si="172"/>
        <v>41_4M_F_3_90_67_HH800_Core</v>
      </c>
      <c r="B11043">
        <v>41</v>
      </c>
      <c r="C11043" t="s">
        <v>173</v>
      </c>
      <c r="D11043" t="s">
        <v>169</v>
      </c>
      <c r="E11043">
        <v>3</v>
      </c>
      <c r="F11043">
        <v>90</v>
      </c>
      <c r="G11043">
        <v>67</v>
      </c>
      <c r="H11043" t="s">
        <v>303</v>
      </c>
      <c r="I11043" t="s">
        <v>170</v>
      </c>
      <c r="J11043">
        <v>12.746379567046819</v>
      </c>
      <c r="L11043" s="47"/>
      <c r="M11043" s="47"/>
    </row>
    <row r="11044" spans="1:13" x14ac:dyDescent="0.4">
      <c r="A11044" t="str">
        <f t="shared" si="172"/>
        <v>44_2A_F_6_90_65_HH800_Core</v>
      </c>
      <c r="B11044">
        <v>44</v>
      </c>
      <c r="C11044" t="s">
        <v>176</v>
      </c>
      <c r="D11044" t="s">
        <v>169</v>
      </c>
      <c r="E11044">
        <v>6</v>
      </c>
      <c r="F11044">
        <v>90</v>
      </c>
      <c r="G11044">
        <v>65</v>
      </c>
      <c r="H11044" t="s">
        <v>303</v>
      </c>
      <c r="I11044" t="s">
        <v>170</v>
      </c>
      <c r="J11044">
        <v>26.108689225488028</v>
      </c>
      <c r="L11044" s="47"/>
      <c r="M11044" s="47"/>
    </row>
    <row r="11045" spans="1:13" x14ac:dyDescent="0.4">
      <c r="A11045" t="str">
        <f t="shared" si="172"/>
        <v>54_2M_F_6_180_70_HH800_Core</v>
      </c>
      <c r="B11045">
        <v>54</v>
      </c>
      <c r="C11045" t="s">
        <v>175</v>
      </c>
      <c r="D11045" t="s">
        <v>169</v>
      </c>
      <c r="E11045">
        <v>6</v>
      </c>
      <c r="F11045">
        <v>180</v>
      </c>
      <c r="G11045">
        <v>70</v>
      </c>
      <c r="H11045" t="s">
        <v>303</v>
      </c>
      <c r="I11045" t="s">
        <v>170</v>
      </c>
      <c r="J11045">
        <v>37.937157013790674</v>
      </c>
      <c r="L11045" s="47"/>
      <c r="M11045" s="47"/>
    </row>
    <row r="11046" spans="1:13" x14ac:dyDescent="0.4">
      <c r="A11046" t="str">
        <f t="shared" si="172"/>
        <v>60_4A_M_0_365_65_HH800_Core</v>
      </c>
      <c r="B11046">
        <v>60</v>
      </c>
      <c r="C11046" t="s">
        <v>168</v>
      </c>
      <c r="D11046" t="s">
        <v>174</v>
      </c>
      <c r="E11046">
        <v>0</v>
      </c>
      <c r="F11046">
        <v>365</v>
      </c>
      <c r="G11046">
        <v>65</v>
      </c>
      <c r="H11046" t="s">
        <v>303</v>
      </c>
      <c r="I11046" t="s">
        <v>170</v>
      </c>
      <c r="J11046">
        <v>46.521117736538677</v>
      </c>
      <c r="L11046" s="47"/>
      <c r="M11046" s="47"/>
    </row>
    <row r="11047" spans="1:13" x14ac:dyDescent="0.4">
      <c r="A11047" t="str">
        <f t="shared" si="172"/>
        <v>50_1M_M_0_60_70_HH800_Core</v>
      </c>
      <c r="B11047">
        <v>50</v>
      </c>
      <c r="C11047" t="s">
        <v>177</v>
      </c>
      <c r="D11047" t="s">
        <v>174</v>
      </c>
      <c r="E11047">
        <v>0</v>
      </c>
      <c r="F11047">
        <v>60</v>
      </c>
      <c r="G11047">
        <v>70</v>
      </c>
      <c r="H11047" t="s">
        <v>303</v>
      </c>
      <c r="I11047" t="s">
        <v>170</v>
      </c>
      <c r="J11047">
        <v>338.78827662817542</v>
      </c>
      <c r="L11047" s="47"/>
      <c r="M11047" s="47"/>
    </row>
    <row r="11048" spans="1:13" x14ac:dyDescent="0.4">
      <c r="A11048" t="str">
        <f t="shared" si="172"/>
        <v>46_4M_F_3_90_65_HH800_Core</v>
      </c>
      <c r="B11048">
        <v>46</v>
      </c>
      <c r="C11048" t="s">
        <v>173</v>
      </c>
      <c r="D11048" t="s">
        <v>169</v>
      </c>
      <c r="E11048">
        <v>3</v>
      </c>
      <c r="F11048">
        <v>90</v>
      </c>
      <c r="G11048">
        <v>65</v>
      </c>
      <c r="H11048" t="s">
        <v>303</v>
      </c>
      <c r="I11048" t="s">
        <v>170</v>
      </c>
      <c r="J11048">
        <v>9.0583530064290692</v>
      </c>
      <c r="L11048" s="47"/>
      <c r="M11048" s="47"/>
    </row>
    <row r="11049" spans="1:13" x14ac:dyDescent="0.4">
      <c r="A11049" t="str">
        <f t="shared" si="172"/>
        <v>26_1M_M_0_90_2_HH800_Core</v>
      </c>
      <c r="B11049">
        <v>26</v>
      </c>
      <c r="C11049" t="s">
        <v>177</v>
      </c>
      <c r="D11049" t="s">
        <v>174</v>
      </c>
      <c r="E11049">
        <v>0</v>
      </c>
      <c r="F11049">
        <v>90</v>
      </c>
      <c r="G11049">
        <v>2</v>
      </c>
      <c r="H11049" t="s">
        <v>303</v>
      </c>
      <c r="I11049" t="s">
        <v>170</v>
      </c>
      <c r="J11049">
        <v>27.163056447472698</v>
      </c>
      <c r="L11049" s="47"/>
      <c r="M11049" s="47"/>
    </row>
    <row r="11050" spans="1:13" x14ac:dyDescent="0.4">
      <c r="A11050" t="str">
        <f t="shared" si="172"/>
        <v>56_2M_F_0_180_70_HH800_Core</v>
      </c>
      <c r="B11050">
        <v>56</v>
      </c>
      <c r="C11050" t="s">
        <v>175</v>
      </c>
      <c r="D11050" t="s">
        <v>169</v>
      </c>
      <c r="E11050">
        <v>0</v>
      </c>
      <c r="F11050">
        <v>180</v>
      </c>
      <c r="G11050">
        <v>70</v>
      </c>
      <c r="H11050" t="s">
        <v>303</v>
      </c>
      <c r="I11050" t="s">
        <v>170</v>
      </c>
      <c r="J11050">
        <v>175.31114207391249</v>
      </c>
      <c r="L11050" s="47"/>
      <c r="M11050" s="47"/>
    </row>
    <row r="11051" spans="1:13" x14ac:dyDescent="0.4">
      <c r="A11051" t="str">
        <f t="shared" si="172"/>
        <v>52_1A_M_0_60_65_HH800_Core</v>
      </c>
      <c r="B11051">
        <v>52</v>
      </c>
      <c r="C11051" t="s">
        <v>178</v>
      </c>
      <c r="D11051" t="s">
        <v>174</v>
      </c>
      <c r="E11051">
        <v>0</v>
      </c>
      <c r="F11051">
        <v>60</v>
      </c>
      <c r="G11051">
        <v>65</v>
      </c>
      <c r="H11051" t="s">
        <v>303</v>
      </c>
      <c r="I11051" t="s">
        <v>170</v>
      </c>
      <c r="J11051">
        <v>207.58326989880774</v>
      </c>
      <c r="L11051" s="47"/>
      <c r="M11051" s="47"/>
    </row>
    <row r="11052" spans="1:13" x14ac:dyDescent="0.4">
      <c r="A11052" t="str">
        <f t="shared" si="172"/>
        <v>57_2A_F_6_365_65_HH800_Core</v>
      </c>
      <c r="B11052">
        <v>57</v>
      </c>
      <c r="C11052" t="s">
        <v>176</v>
      </c>
      <c r="D11052" t="s">
        <v>169</v>
      </c>
      <c r="E11052">
        <v>6</v>
      </c>
      <c r="F11052">
        <v>365</v>
      </c>
      <c r="G11052">
        <v>65</v>
      </c>
      <c r="H11052" t="s">
        <v>303</v>
      </c>
      <c r="I11052" t="s">
        <v>170</v>
      </c>
      <c r="J11052">
        <v>9.3794045886568345</v>
      </c>
      <c r="L11052" s="47"/>
      <c r="M11052" s="47"/>
    </row>
    <row r="11053" spans="1:13" x14ac:dyDescent="0.4">
      <c r="A11053" t="str">
        <f t="shared" si="172"/>
        <v>44_4M_F_6_90_65_HH800_Core</v>
      </c>
      <c r="B11053">
        <v>44</v>
      </c>
      <c r="C11053" t="s">
        <v>173</v>
      </c>
      <c r="D11053" t="s">
        <v>169</v>
      </c>
      <c r="E11053">
        <v>6</v>
      </c>
      <c r="F11053">
        <v>90</v>
      </c>
      <c r="G11053">
        <v>65</v>
      </c>
      <c r="H11053" t="s">
        <v>303</v>
      </c>
      <c r="I11053" t="s">
        <v>170</v>
      </c>
      <c r="J11053">
        <v>18.338669377754101</v>
      </c>
      <c r="L11053" s="47"/>
      <c r="M11053" s="47"/>
    </row>
    <row r="11054" spans="1:13" x14ac:dyDescent="0.4">
      <c r="A11054" t="str">
        <f t="shared" si="172"/>
        <v>49_2A_F_3_180_70_HH800_Core</v>
      </c>
      <c r="B11054">
        <v>49</v>
      </c>
      <c r="C11054" t="s">
        <v>176</v>
      </c>
      <c r="D11054" t="s">
        <v>169</v>
      </c>
      <c r="E11054">
        <v>3</v>
      </c>
      <c r="F11054">
        <v>180</v>
      </c>
      <c r="G11054">
        <v>70</v>
      </c>
      <c r="H11054" t="s">
        <v>303</v>
      </c>
      <c r="I11054" t="s">
        <v>170</v>
      </c>
      <c r="J11054">
        <v>19.09492340570112</v>
      </c>
      <c r="L11054" s="47"/>
      <c r="M11054" s="47"/>
    </row>
    <row r="11055" spans="1:13" x14ac:dyDescent="0.4">
      <c r="A11055" t="str">
        <f t="shared" si="172"/>
        <v>25_1M_M_0_60_67_HH800_Core</v>
      </c>
      <c r="B11055">
        <v>25</v>
      </c>
      <c r="C11055" t="s">
        <v>177</v>
      </c>
      <c r="D11055" t="s">
        <v>174</v>
      </c>
      <c r="E11055">
        <v>0</v>
      </c>
      <c r="F11055">
        <v>60</v>
      </c>
      <c r="G11055">
        <v>67</v>
      </c>
      <c r="H11055" t="s">
        <v>303</v>
      </c>
      <c r="I11055" t="s">
        <v>170</v>
      </c>
      <c r="J11055">
        <v>138.91957165285817</v>
      </c>
      <c r="L11055" s="47"/>
      <c r="M11055" s="47"/>
    </row>
    <row r="11056" spans="1:13" x14ac:dyDescent="0.4">
      <c r="A11056" t="str">
        <f t="shared" si="172"/>
        <v>53_1A_M_0_60_65_HH800_Core</v>
      </c>
      <c r="B11056">
        <v>53</v>
      </c>
      <c r="C11056" t="s">
        <v>178</v>
      </c>
      <c r="D11056" t="s">
        <v>174</v>
      </c>
      <c r="E11056">
        <v>0</v>
      </c>
      <c r="F11056">
        <v>60</v>
      </c>
      <c r="G11056">
        <v>65</v>
      </c>
      <c r="H11056" t="s">
        <v>303</v>
      </c>
      <c r="I11056" t="s">
        <v>170</v>
      </c>
      <c r="J11056">
        <v>209.09082650497936</v>
      </c>
      <c r="L11056" s="47"/>
      <c r="M11056" s="47"/>
    </row>
    <row r="11057" spans="1:13" x14ac:dyDescent="0.4">
      <c r="A11057" t="str">
        <f t="shared" si="172"/>
        <v>59_4M_M_3_90_65_HH800_Core</v>
      </c>
      <c r="B11057">
        <v>59</v>
      </c>
      <c r="C11057" t="s">
        <v>173</v>
      </c>
      <c r="D11057" t="s">
        <v>174</v>
      </c>
      <c r="E11057">
        <v>3</v>
      </c>
      <c r="F11057">
        <v>90</v>
      </c>
      <c r="G11057">
        <v>65</v>
      </c>
      <c r="H11057" t="s">
        <v>303</v>
      </c>
      <c r="I11057" t="s">
        <v>170</v>
      </c>
      <c r="J11057">
        <v>3.3208974706192054</v>
      </c>
      <c r="L11057" s="47"/>
      <c r="M11057" s="47"/>
    </row>
    <row r="11058" spans="1:13" x14ac:dyDescent="0.4">
      <c r="A11058" t="str">
        <f t="shared" si="172"/>
        <v>47_4M_M_3_180_67_HH800_Core</v>
      </c>
      <c r="B11058">
        <v>47</v>
      </c>
      <c r="C11058" t="s">
        <v>173</v>
      </c>
      <c r="D11058" t="s">
        <v>174</v>
      </c>
      <c r="E11058">
        <v>3</v>
      </c>
      <c r="F11058">
        <v>180</v>
      </c>
      <c r="G11058">
        <v>67</v>
      </c>
      <c r="H11058" t="s">
        <v>303</v>
      </c>
      <c r="I11058" t="s">
        <v>170</v>
      </c>
      <c r="J11058">
        <v>7.1052029677767514</v>
      </c>
      <c r="L11058" s="47"/>
      <c r="M11058" s="47"/>
    </row>
    <row r="11059" spans="1:13" x14ac:dyDescent="0.4">
      <c r="A11059" t="str">
        <f t="shared" si="172"/>
        <v>63_2A_M_3_90_67_HH800_Core</v>
      </c>
      <c r="B11059">
        <v>63</v>
      </c>
      <c r="C11059" t="s">
        <v>176</v>
      </c>
      <c r="D11059" t="s">
        <v>174</v>
      </c>
      <c r="E11059">
        <v>3</v>
      </c>
      <c r="F11059">
        <v>90</v>
      </c>
      <c r="G11059">
        <v>67</v>
      </c>
      <c r="H11059" t="s">
        <v>303</v>
      </c>
      <c r="I11059" t="s">
        <v>170</v>
      </c>
      <c r="J11059">
        <v>7.26711594924073</v>
      </c>
      <c r="L11059" s="47"/>
      <c r="M11059" s="47"/>
    </row>
    <row r="11060" spans="1:13" x14ac:dyDescent="0.4">
      <c r="A11060" t="str">
        <f t="shared" si="172"/>
        <v>56_1A_M_0_180_5_HH800_Core</v>
      </c>
      <c r="B11060">
        <v>56</v>
      </c>
      <c r="C11060" t="s">
        <v>178</v>
      </c>
      <c r="D11060" t="s">
        <v>174</v>
      </c>
      <c r="E11060">
        <v>0</v>
      </c>
      <c r="F11060">
        <v>180</v>
      </c>
      <c r="G11060">
        <v>5</v>
      </c>
      <c r="H11060" t="s">
        <v>303</v>
      </c>
      <c r="I11060" t="s">
        <v>170</v>
      </c>
      <c r="J11060">
        <v>139.01949064941599</v>
      </c>
      <c r="L11060" s="47"/>
      <c r="M11060" s="47"/>
    </row>
    <row r="11061" spans="1:13" x14ac:dyDescent="0.4">
      <c r="A11061" t="str">
        <f t="shared" si="172"/>
        <v>32_2A_F_6_90_67_HH800_Core</v>
      </c>
      <c r="B11061">
        <v>32</v>
      </c>
      <c r="C11061" t="s">
        <v>176</v>
      </c>
      <c r="D11061" t="s">
        <v>169</v>
      </c>
      <c r="E11061">
        <v>6</v>
      </c>
      <c r="F11061">
        <v>90</v>
      </c>
      <c r="G11061">
        <v>67</v>
      </c>
      <c r="H11061" t="s">
        <v>303</v>
      </c>
      <c r="I11061" t="s">
        <v>170</v>
      </c>
      <c r="J11061">
        <v>36.776990314582939</v>
      </c>
      <c r="L11061" s="47"/>
      <c r="M11061" s="47"/>
    </row>
    <row r="11062" spans="1:13" x14ac:dyDescent="0.4">
      <c r="A11062" t="str">
        <f t="shared" si="172"/>
        <v>35_4M_M_6_365_70_HH800_Core</v>
      </c>
      <c r="B11062">
        <v>35</v>
      </c>
      <c r="C11062" t="s">
        <v>173</v>
      </c>
      <c r="D11062" t="s">
        <v>174</v>
      </c>
      <c r="E11062">
        <v>6</v>
      </c>
      <c r="F11062">
        <v>365</v>
      </c>
      <c r="G11062">
        <v>70</v>
      </c>
      <c r="H11062" t="s">
        <v>303</v>
      </c>
      <c r="I11062" t="s">
        <v>170</v>
      </c>
      <c r="J11062">
        <v>10.136071198603783</v>
      </c>
      <c r="L11062" s="47"/>
      <c r="M11062" s="47"/>
    </row>
    <row r="11063" spans="1:13" x14ac:dyDescent="0.4">
      <c r="A11063" t="str">
        <f t="shared" si="172"/>
        <v>50_1M_M_0_90_2_HH800_Core</v>
      </c>
      <c r="B11063">
        <v>50</v>
      </c>
      <c r="C11063" t="s">
        <v>177</v>
      </c>
      <c r="D11063" t="s">
        <v>174</v>
      </c>
      <c r="E11063">
        <v>0</v>
      </c>
      <c r="F11063">
        <v>90</v>
      </c>
      <c r="G11063">
        <v>2</v>
      </c>
      <c r="H11063" t="s">
        <v>303</v>
      </c>
      <c r="I11063" t="s">
        <v>170</v>
      </c>
      <c r="J11063">
        <v>49.780518637153428</v>
      </c>
      <c r="L11063" s="47"/>
      <c r="M11063" s="47"/>
    </row>
    <row r="11064" spans="1:13" x14ac:dyDescent="0.4">
      <c r="A11064" t="str">
        <f t="shared" si="172"/>
        <v>47_2M_M_3_90_70_HH800_Core</v>
      </c>
      <c r="B11064">
        <v>47</v>
      </c>
      <c r="C11064" t="s">
        <v>175</v>
      </c>
      <c r="D11064" t="s">
        <v>174</v>
      </c>
      <c r="E11064">
        <v>3</v>
      </c>
      <c r="F11064">
        <v>90</v>
      </c>
      <c r="G11064">
        <v>70</v>
      </c>
      <c r="H11064" t="s">
        <v>303</v>
      </c>
      <c r="I11064" t="s">
        <v>170</v>
      </c>
      <c r="J11064">
        <v>24.408980980516663</v>
      </c>
      <c r="L11064" s="47"/>
      <c r="M11064" s="47"/>
    </row>
    <row r="11065" spans="1:13" x14ac:dyDescent="0.4">
      <c r="A11065" t="str">
        <f t="shared" si="172"/>
        <v>46_1M_F_0_90_2_HH800_Core</v>
      </c>
      <c r="B11065">
        <v>46</v>
      </c>
      <c r="C11065" t="s">
        <v>177</v>
      </c>
      <c r="D11065" t="s">
        <v>169</v>
      </c>
      <c r="E11065">
        <v>0</v>
      </c>
      <c r="F11065">
        <v>90</v>
      </c>
      <c r="G11065">
        <v>2</v>
      </c>
      <c r="H11065" t="s">
        <v>303</v>
      </c>
      <c r="I11065" t="s">
        <v>170</v>
      </c>
      <c r="J11065">
        <v>55.271199524105157</v>
      </c>
      <c r="L11065" s="47"/>
      <c r="M11065" s="47"/>
    </row>
    <row r="11066" spans="1:13" x14ac:dyDescent="0.4">
      <c r="A11066" t="str">
        <f t="shared" si="172"/>
        <v>60_2M_F_3_180_67_HH800_Core</v>
      </c>
      <c r="B11066">
        <v>60</v>
      </c>
      <c r="C11066" t="s">
        <v>175</v>
      </c>
      <c r="D11066" t="s">
        <v>169</v>
      </c>
      <c r="E11066">
        <v>3</v>
      </c>
      <c r="F11066">
        <v>180</v>
      </c>
      <c r="G11066">
        <v>67</v>
      </c>
      <c r="H11066" t="s">
        <v>303</v>
      </c>
      <c r="I11066" t="s">
        <v>170</v>
      </c>
      <c r="J11066">
        <v>6.6886929835440911</v>
      </c>
      <c r="L11066" s="47"/>
      <c r="M11066" s="47"/>
    </row>
    <row r="11067" spans="1:13" x14ac:dyDescent="0.4">
      <c r="A11067" t="str">
        <f t="shared" si="172"/>
        <v>26_4M_M_3_180_67_HH800_Core</v>
      </c>
      <c r="B11067">
        <v>26</v>
      </c>
      <c r="C11067" t="s">
        <v>173</v>
      </c>
      <c r="D11067" t="s">
        <v>174</v>
      </c>
      <c r="E11067">
        <v>3</v>
      </c>
      <c r="F11067">
        <v>180</v>
      </c>
      <c r="G11067">
        <v>67</v>
      </c>
      <c r="H11067" t="s">
        <v>303</v>
      </c>
      <c r="I11067" t="s">
        <v>170</v>
      </c>
      <c r="J11067">
        <v>4.9853008954952838</v>
      </c>
      <c r="L11067" s="47"/>
      <c r="M11067" s="47"/>
    </row>
    <row r="11068" spans="1:13" x14ac:dyDescent="0.4">
      <c r="A11068" t="str">
        <f t="shared" si="172"/>
        <v>55_1A_M_0_90_5_HH800_Core</v>
      </c>
      <c r="B11068">
        <v>55</v>
      </c>
      <c r="C11068" t="s">
        <v>178</v>
      </c>
      <c r="D11068" t="s">
        <v>174</v>
      </c>
      <c r="E11068">
        <v>0</v>
      </c>
      <c r="F11068">
        <v>90</v>
      </c>
      <c r="G11068">
        <v>5</v>
      </c>
      <c r="H11068" t="s">
        <v>303</v>
      </c>
      <c r="I11068" t="s">
        <v>170</v>
      </c>
      <c r="J11068">
        <v>144.37688818794791</v>
      </c>
      <c r="L11068" s="47"/>
      <c r="M11068" s="47"/>
    </row>
    <row r="11069" spans="1:13" x14ac:dyDescent="0.4">
      <c r="A11069" t="str">
        <f t="shared" si="172"/>
        <v>46_4M_F_0_90_65_HH800_Core</v>
      </c>
      <c r="B11069">
        <v>46</v>
      </c>
      <c r="C11069" t="s">
        <v>173</v>
      </c>
      <c r="D11069" t="s">
        <v>169</v>
      </c>
      <c r="E11069">
        <v>0</v>
      </c>
      <c r="F11069">
        <v>90</v>
      </c>
      <c r="G11069">
        <v>65</v>
      </c>
      <c r="H11069" t="s">
        <v>303</v>
      </c>
      <c r="I11069" t="s">
        <v>170</v>
      </c>
      <c r="J11069">
        <v>72.597669403052294</v>
      </c>
      <c r="L11069" s="47"/>
      <c r="M11069" s="47"/>
    </row>
    <row r="11070" spans="1:13" x14ac:dyDescent="0.4">
      <c r="A11070" t="str">
        <f t="shared" si="172"/>
        <v>50_2A_F_3_90_65_HH800_Core</v>
      </c>
      <c r="B11070">
        <v>50</v>
      </c>
      <c r="C11070" t="s">
        <v>176</v>
      </c>
      <c r="D11070" t="s">
        <v>169</v>
      </c>
      <c r="E11070">
        <v>3</v>
      </c>
      <c r="F11070">
        <v>90</v>
      </c>
      <c r="G11070">
        <v>65</v>
      </c>
      <c r="H11070" t="s">
        <v>303</v>
      </c>
      <c r="I11070" t="s">
        <v>170</v>
      </c>
      <c r="J11070">
        <v>10.418840891705782</v>
      </c>
      <c r="L11070" s="47"/>
      <c r="M11070" s="47"/>
    </row>
    <row r="11071" spans="1:13" x14ac:dyDescent="0.4">
      <c r="A11071" t="str">
        <f t="shared" si="172"/>
        <v>56_2M_F_6_365_65_HH800_Core</v>
      </c>
      <c r="B11071">
        <v>56</v>
      </c>
      <c r="C11071" t="s">
        <v>175</v>
      </c>
      <c r="D11071" t="s">
        <v>169</v>
      </c>
      <c r="E11071">
        <v>6</v>
      </c>
      <c r="F11071">
        <v>365</v>
      </c>
      <c r="G11071">
        <v>65</v>
      </c>
      <c r="H11071" t="s">
        <v>303</v>
      </c>
      <c r="I11071" t="s">
        <v>170</v>
      </c>
      <c r="J11071">
        <v>12.169637618522236</v>
      </c>
      <c r="L11071" s="47"/>
      <c r="M11071" s="47"/>
    </row>
    <row r="11072" spans="1:13" x14ac:dyDescent="0.4">
      <c r="A11072" t="str">
        <f t="shared" si="172"/>
        <v>48_2M_M_3_90_70_HH800_Core</v>
      </c>
      <c r="B11072">
        <v>48</v>
      </c>
      <c r="C11072" t="s">
        <v>175</v>
      </c>
      <c r="D11072" t="s">
        <v>174</v>
      </c>
      <c r="E11072">
        <v>3</v>
      </c>
      <c r="F11072">
        <v>90</v>
      </c>
      <c r="G11072">
        <v>70</v>
      </c>
      <c r="H11072" t="s">
        <v>303</v>
      </c>
      <c r="I11072" t="s">
        <v>170</v>
      </c>
      <c r="J11072">
        <v>23.950886107764831</v>
      </c>
      <c r="L11072" s="47"/>
      <c r="M11072" s="47"/>
    </row>
    <row r="11073" spans="1:13" x14ac:dyDescent="0.4">
      <c r="A11073" t="str">
        <f t="shared" si="172"/>
        <v>32_4M_F_0_90_67_HH800_Core</v>
      </c>
      <c r="B11073">
        <v>32</v>
      </c>
      <c r="C11073" t="s">
        <v>173</v>
      </c>
      <c r="D11073" t="s">
        <v>169</v>
      </c>
      <c r="E11073">
        <v>0</v>
      </c>
      <c r="F11073">
        <v>90</v>
      </c>
      <c r="G11073">
        <v>67</v>
      </c>
      <c r="H11073" t="s">
        <v>303</v>
      </c>
      <c r="I11073" t="s">
        <v>170</v>
      </c>
      <c r="J11073">
        <v>53.875118787283697</v>
      </c>
      <c r="L11073" s="47"/>
      <c r="M11073" s="47"/>
    </row>
    <row r="11074" spans="1:13" x14ac:dyDescent="0.4">
      <c r="A11074" t="str">
        <f t="shared" si="172"/>
        <v>51_2M_M_3_90_70_HH800_Core</v>
      </c>
      <c r="B11074">
        <v>51</v>
      </c>
      <c r="C11074" t="s">
        <v>175</v>
      </c>
      <c r="D11074" t="s">
        <v>174</v>
      </c>
      <c r="E11074">
        <v>3</v>
      </c>
      <c r="F11074">
        <v>90</v>
      </c>
      <c r="G11074">
        <v>70</v>
      </c>
      <c r="H11074" t="s">
        <v>303</v>
      </c>
      <c r="I11074" t="s">
        <v>170</v>
      </c>
      <c r="J11074">
        <v>24.112687719328108</v>
      </c>
      <c r="L11074" s="47"/>
      <c r="M11074" s="47"/>
    </row>
    <row r="11075" spans="1:13" x14ac:dyDescent="0.4">
      <c r="A11075" t="str">
        <f t="shared" ref="A11075:A11138" si="173">B11075&amp;"_"&amp;C11075&amp;"_"&amp;D11075&amp;"_"&amp;E11075&amp;"_"&amp;F11075&amp;"_"&amp;G11075&amp;"_"&amp;H11075&amp;"_"&amp;I11075</f>
        <v>35_4A_F_6_180_67_HH800_Core</v>
      </c>
      <c r="B11075">
        <v>35</v>
      </c>
      <c r="C11075" t="s">
        <v>168</v>
      </c>
      <c r="D11075" t="s">
        <v>169</v>
      </c>
      <c r="E11075">
        <v>6</v>
      </c>
      <c r="F11075">
        <v>180</v>
      </c>
      <c r="G11075">
        <v>67</v>
      </c>
      <c r="H11075" t="s">
        <v>303</v>
      </c>
      <c r="I11075" t="s">
        <v>170</v>
      </c>
      <c r="J11075">
        <v>19.63225771054784</v>
      </c>
      <c r="L11075" s="47"/>
      <c r="M11075" s="47"/>
    </row>
    <row r="11076" spans="1:13" x14ac:dyDescent="0.4">
      <c r="A11076" t="str">
        <f t="shared" si="173"/>
        <v>43_2M_M_3_90_70_HH800_Core</v>
      </c>
      <c r="B11076">
        <v>43</v>
      </c>
      <c r="C11076" t="s">
        <v>175</v>
      </c>
      <c r="D11076" t="s">
        <v>174</v>
      </c>
      <c r="E11076">
        <v>3</v>
      </c>
      <c r="F11076">
        <v>90</v>
      </c>
      <c r="G11076">
        <v>70</v>
      </c>
      <c r="H11076" t="s">
        <v>303</v>
      </c>
      <c r="I11076" t="s">
        <v>170</v>
      </c>
      <c r="J11076">
        <v>22.561327109677247</v>
      </c>
      <c r="L11076" s="47"/>
      <c r="M11076" s="47"/>
    </row>
    <row r="11077" spans="1:13" x14ac:dyDescent="0.4">
      <c r="A11077" t="str">
        <f t="shared" si="173"/>
        <v>52_1A_F_0_90_5_HH800_Core</v>
      </c>
      <c r="B11077">
        <v>52</v>
      </c>
      <c r="C11077" t="s">
        <v>178</v>
      </c>
      <c r="D11077" t="s">
        <v>169</v>
      </c>
      <c r="E11077">
        <v>0</v>
      </c>
      <c r="F11077">
        <v>90</v>
      </c>
      <c r="G11077">
        <v>5</v>
      </c>
      <c r="H11077" t="s">
        <v>303</v>
      </c>
      <c r="I11077" t="s">
        <v>170</v>
      </c>
      <c r="J11077">
        <v>110.94738768207347</v>
      </c>
      <c r="L11077" s="47"/>
      <c r="M11077" s="47"/>
    </row>
    <row r="11078" spans="1:13" x14ac:dyDescent="0.4">
      <c r="A11078" t="str">
        <f t="shared" si="173"/>
        <v>57_4M_F_6_365_65_HH800_Core</v>
      </c>
      <c r="B11078">
        <v>57</v>
      </c>
      <c r="C11078" t="s">
        <v>173</v>
      </c>
      <c r="D11078" t="s">
        <v>169</v>
      </c>
      <c r="E11078">
        <v>6</v>
      </c>
      <c r="F11078">
        <v>365</v>
      </c>
      <c r="G11078">
        <v>65</v>
      </c>
      <c r="H11078" t="s">
        <v>303</v>
      </c>
      <c r="I11078" t="s">
        <v>170</v>
      </c>
      <c r="J11078">
        <v>5.9563709623747112</v>
      </c>
      <c r="L11078" s="47"/>
      <c r="M11078" s="47"/>
    </row>
    <row r="11079" spans="1:13" x14ac:dyDescent="0.4">
      <c r="A11079" t="str">
        <f t="shared" si="173"/>
        <v>44_4A_F_6_180_70_HH800_Core</v>
      </c>
      <c r="B11079">
        <v>44</v>
      </c>
      <c r="C11079" t="s">
        <v>168</v>
      </c>
      <c r="D11079" t="s">
        <v>169</v>
      </c>
      <c r="E11079">
        <v>6</v>
      </c>
      <c r="F11079">
        <v>180</v>
      </c>
      <c r="G11079">
        <v>70</v>
      </c>
      <c r="H11079" t="s">
        <v>303</v>
      </c>
      <c r="I11079" t="s">
        <v>170</v>
      </c>
      <c r="J11079">
        <v>25.585419175409637</v>
      </c>
      <c r="L11079" s="47"/>
      <c r="M11079" s="47"/>
    </row>
    <row r="11080" spans="1:13" x14ac:dyDescent="0.4">
      <c r="A11080" t="str">
        <f t="shared" si="173"/>
        <v>51_4M_M_0_180_70_HH800_Core</v>
      </c>
      <c r="B11080">
        <v>51</v>
      </c>
      <c r="C11080" t="s">
        <v>173</v>
      </c>
      <c r="D11080" t="s">
        <v>174</v>
      </c>
      <c r="E11080">
        <v>0</v>
      </c>
      <c r="F11080">
        <v>180</v>
      </c>
      <c r="G11080">
        <v>70</v>
      </c>
      <c r="H11080" t="s">
        <v>303</v>
      </c>
      <c r="I11080" t="s">
        <v>170</v>
      </c>
      <c r="J11080">
        <v>59.396904413390658</v>
      </c>
      <c r="L11080" s="47"/>
      <c r="M11080" s="47"/>
    </row>
    <row r="11081" spans="1:13" x14ac:dyDescent="0.4">
      <c r="A11081" t="str">
        <f t="shared" si="173"/>
        <v>40_2M_M_3_90_70_HH800_Core</v>
      </c>
      <c r="B11081">
        <v>40</v>
      </c>
      <c r="C11081" t="s">
        <v>175</v>
      </c>
      <c r="D11081" t="s">
        <v>174</v>
      </c>
      <c r="E11081">
        <v>3</v>
      </c>
      <c r="F11081">
        <v>90</v>
      </c>
      <c r="G11081">
        <v>70</v>
      </c>
      <c r="H11081" t="s">
        <v>303</v>
      </c>
      <c r="I11081" t="s">
        <v>170</v>
      </c>
      <c r="J11081">
        <v>21.332905434411416</v>
      </c>
      <c r="L11081" s="47"/>
      <c r="M11081" s="47"/>
    </row>
    <row r="11082" spans="1:13" x14ac:dyDescent="0.4">
      <c r="A11082" t="str">
        <f t="shared" si="173"/>
        <v>39_2M_M_3_90_70_HH800_Core</v>
      </c>
      <c r="B11082">
        <v>39</v>
      </c>
      <c r="C11082" t="s">
        <v>175</v>
      </c>
      <c r="D11082" t="s">
        <v>174</v>
      </c>
      <c r="E11082">
        <v>3</v>
      </c>
      <c r="F11082">
        <v>90</v>
      </c>
      <c r="G11082">
        <v>70</v>
      </c>
      <c r="H11082" t="s">
        <v>303</v>
      </c>
      <c r="I11082" t="s">
        <v>170</v>
      </c>
      <c r="J11082">
        <v>20.598970593718551</v>
      </c>
      <c r="L11082" s="47"/>
      <c r="M11082" s="47"/>
    </row>
    <row r="11083" spans="1:13" x14ac:dyDescent="0.4">
      <c r="A11083" t="str">
        <f t="shared" si="173"/>
        <v>57_4A_F_6_365_65_HH800_Core</v>
      </c>
      <c r="B11083">
        <v>57</v>
      </c>
      <c r="C11083" t="s">
        <v>168</v>
      </c>
      <c r="D11083" t="s">
        <v>169</v>
      </c>
      <c r="E11083">
        <v>6</v>
      </c>
      <c r="F11083">
        <v>365</v>
      </c>
      <c r="G11083">
        <v>65</v>
      </c>
      <c r="H11083" t="s">
        <v>303</v>
      </c>
      <c r="I11083" t="s">
        <v>170</v>
      </c>
      <c r="J11083">
        <v>5.2242291482174421</v>
      </c>
      <c r="L11083" s="47"/>
      <c r="M11083" s="47"/>
    </row>
    <row r="11084" spans="1:13" x14ac:dyDescent="0.4">
      <c r="A11084" t="str">
        <f t="shared" si="173"/>
        <v>48_1M_M_0_60_5_HH800_Core</v>
      </c>
      <c r="B11084">
        <v>48</v>
      </c>
      <c r="C11084" t="s">
        <v>177</v>
      </c>
      <c r="D11084" t="s">
        <v>174</v>
      </c>
      <c r="E11084">
        <v>0</v>
      </c>
      <c r="F11084">
        <v>60</v>
      </c>
      <c r="G11084">
        <v>5</v>
      </c>
      <c r="H11084" t="s">
        <v>303</v>
      </c>
      <c r="I11084" t="s">
        <v>170</v>
      </c>
      <c r="J11084">
        <v>122.2687317178887</v>
      </c>
      <c r="L11084" s="47"/>
      <c r="M11084" s="47"/>
    </row>
    <row r="11085" spans="1:13" x14ac:dyDescent="0.4">
      <c r="A11085" t="str">
        <f t="shared" si="173"/>
        <v>58_4M_F_0_180_65_HH800_Core</v>
      </c>
      <c r="B11085">
        <v>58</v>
      </c>
      <c r="C11085" t="s">
        <v>173</v>
      </c>
      <c r="D11085" t="s">
        <v>169</v>
      </c>
      <c r="E11085">
        <v>0</v>
      </c>
      <c r="F11085">
        <v>180</v>
      </c>
      <c r="G11085">
        <v>65</v>
      </c>
      <c r="H11085" t="s">
        <v>303</v>
      </c>
      <c r="I11085" t="s">
        <v>170</v>
      </c>
      <c r="J11085">
        <v>56.195454288440978</v>
      </c>
      <c r="L11085" s="47"/>
      <c r="M11085" s="47"/>
    </row>
    <row r="11086" spans="1:13" x14ac:dyDescent="0.4">
      <c r="A11086" t="str">
        <f t="shared" si="173"/>
        <v>64_1M_M_0_90_70_HH800_Core</v>
      </c>
      <c r="B11086">
        <v>64</v>
      </c>
      <c r="C11086" t="s">
        <v>177</v>
      </c>
      <c r="D11086" t="s">
        <v>174</v>
      </c>
      <c r="E11086">
        <v>0</v>
      </c>
      <c r="F11086">
        <v>90</v>
      </c>
      <c r="G11086">
        <v>70</v>
      </c>
      <c r="H11086" t="s">
        <v>303</v>
      </c>
      <c r="I11086" t="s">
        <v>170</v>
      </c>
      <c r="J11086">
        <v>320.04653645601968</v>
      </c>
      <c r="L11086" s="47"/>
      <c r="M11086" s="47"/>
    </row>
    <row r="11087" spans="1:13" x14ac:dyDescent="0.4">
      <c r="A11087" t="str">
        <f t="shared" si="173"/>
        <v>29_1M_F_0_60_67_HH800_Core</v>
      </c>
      <c r="B11087">
        <v>29</v>
      </c>
      <c r="C11087" t="s">
        <v>177</v>
      </c>
      <c r="D11087" t="s">
        <v>169</v>
      </c>
      <c r="E11087">
        <v>0</v>
      </c>
      <c r="F11087">
        <v>60</v>
      </c>
      <c r="G11087">
        <v>67</v>
      </c>
      <c r="H11087" t="s">
        <v>303</v>
      </c>
      <c r="I11087" t="s">
        <v>170</v>
      </c>
      <c r="J11087">
        <v>227.09363623106682</v>
      </c>
      <c r="L11087" s="47"/>
      <c r="M11087" s="47"/>
    </row>
    <row r="11088" spans="1:13" x14ac:dyDescent="0.4">
      <c r="A11088" t="str">
        <f t="shared" si="173"/>
        <v>37_4A_F_0_90_65_HH800_Core</v>
      </c>
      <c r="B11088">
        <v>37</v>
      </c>
      <c r="C11088" t="s">
        <v>168</v>
      </c>
      <c r="D11088" t="s">
        <v>169</v>
      </c>
      <c r="E11088">
        <v>0</v>
      </c>
      <c r="F11088">
        <v>90</v>
      </c>
      <c r="G11088">
        <v>65</v>
      </c>
      <c r="H11088" t="s">
        <v>303</v>
      </c>
      <c r="I11088" t="s">
        <v>170</v>
      </c>
      <c r="J11088">
        <v>54.743340979714638</v>
      </c>
      <c r="L11088" s="47"/>
      <c r="M11088" s="47"/>
    </row>
    <row r="11089" spans="1:13" x14ac:dyDescent="0.4">
      <c r="A11089" t="str">
        <f t="shared" si="173"/>
        <v>59_2M_M_0_90_67_HH800_Core</v>
      </c>
      <c r="B11089">
        <v>59</v>
      </c>
      <c r="C11089" t="s">
        <v>175</v>
      </c>
      <c r="D11089" t="s">
        <v>174</v>
      </c>
      <c r="E11089">
        <v>0</v>
      </c>
      <c r="F11089">
        <v>90</v>
      </c>
      <c r="G11089">
        <v>67</v>
      </c>
      <c r="H11089" t="s">
        <v>303</v>
      </c>
      <c r="I11089" t="s">
        <v>170</v>
      </c>
      <c r="J11089">
        <v>143.85568337240255</v>
      </c>
      <c r="L11089" s="47"/>
      <c r="M11089" s="47"/>
    </row>
    <row r="11090" spans="1:13" x14ac:dyDescent="0.4">
      <c r="A11090" t="str">
        <f t="shared" si="173"/>
        <v>60_1M_M_0_60_5_HH800_Core</v>
      </c>
      <c r="B11090">
        <v>60</v>
      </c>
      <c r="C11090" t="s">
        <v>177</v>
      </c>
      <c r="D11090" t="s">
        <v>174</v>
      </c>
      <c r="E11090">
        <v>0</v>
      </c>
      <c r="F11090">
        <v>60</v>
      </c>
      <c r="G11090">
        <v>5</v>
      </c>
      <c r="H11090" t="s">
        <v>303</v>
      </c>
      <c r="I11090" t="s">
        <v>170</v>
      </c>
      <c r="J11090">
        <v>266.63558913408991</v>
      </c>
      <c r="L11090" s="47"/>
      <c r="M11090" s="47"/>
    </row>
    <row r="11091" spans="1:13" x14ac:dyDescent="0.4">
      <c r="A11091" t="str">
        <f t="shared" si="173"/>
        <v>41_2A_F_0_90_65_HH800_Core</v>
      </c>
      <c r="B11091">
        <v>41</v>
      </c>
      <c r="C11091" t="s">
        <v>176</v>
      </c>
      <c r="D11091" t="s">
        <v>169</v>
      </c>
      <c r="E11091">
        <v>0</v>
      </c>
      <c r="F11091">
        <v>90</v>
      </c>
      <c r="G11091">
        <v>65</v>
      </c>
      <c r="H11091" t="s">
        <v>303</v>
      </c>
      <c r="I11091" t="s">
        <v>170</v>
      </c>
      <c r="J11091">
        <v>85.60584873820109</v>
      </c>
      <c r="L11091" s="47"/>
      <c r="M11091" s="47"/>
    </row>
    <row r="11092" spans="1:13" x14ac:dyDescent="0.4">
      <c r="A11092" t="str">
        <f t="shared" si="173"/>
        <v>59_2M_M_6_180_67_HH800_Core</v>
      </c>
      <c r="B11092">
        <v>59</v>
      </c>
      <c r="C11092" t="s">
        <v>175</v>
      </c>
      <c r="D11092" t="s">
        <v>174</v>
      </c>
      <c r="E11092">
        <v>6</v>
      </c>
      <c r="F11092">
        <v>180</v>
      </c>
      <c r="G11092">
        <v>67</v>
      </c>
      <c r="H11092" t="s">
        <v>303</v>
      </c>
      <c r="I11092" t="s">
        <v>170</v>
      </c>
      <c r="J11092">
        <v>13.612966727284189</v>
      </c>
      <c r="L11092" s="47"/>
      <c r="M11092" s="47"/>
    </row>
    <row r="11093" spans="1:13" x14ac:dyDescent="0.4">
      <c r="A11093" t="str">
        <f t="shared" si="173"/>
        <v>41_4A_F_0_90_65_HH800_Core</v>
      </c>
      <c r="B11093">
        <v>41</v>
      </c>
      <c r="C11093" t="s">
        <v>168</v>
      </c>
      <c r="D11093" t="s">
        <v>169</v>
      </c>
      <c r="E11093">
        <v>0</v>
      </c>
      <c r="F11093">
        <v>90</v>
      </c>
      <c r="G11093">
        <v>65</v>
      </c>
      <c r="H11093" t="s">
        <v>303</v>
      </c>
      <c r="I11093" t="s">
        <v>170</v>
      </c>
      <c r="J11093">
        <v>59.607196656122461</v>
      </c>
      <c r="L11093" s="47"/>
      <c r="M11093" s="47"/>
    </row>
    <row r="11094" spans="1:13" x14ac:dyDescent="0.4">
      <c r="A11094" t="str">
        <f t="shared" si="173"/>
        <v>38_4A_F_3_90_65_HH800_Core</v>
      </c>
      <c r="B11094">
        <v>38</v>
      </c>
      <c r="C11094" t="s">
        <v>168</v>
      </c>
      <c r="D11094" t="s">
        <v>169</v>
      </c>
      <c r="E11094">
        <v>3</v>
      </c>
      <c r="F11094">
        <v>90</v>
      </c>
      <c r="G11094">
        <v>65</v>
      </c>
      <c r="H11094" t="s">
        <v>303</v>
      </c>
      <c r="I11094" t="s">
        <v>170</v>
      </c>
      <c r="J11094">
        <v>10.357321489619682</v>
      </c>
      <c r="L11094" s="47"/>
      <c r="M11094" s="47"/>
    </row>
    <row r="11095" spans="1:13" x14ac:dyDescent="0.4">
      <c r="A11095" t="str">
        <f t="shared" si="173"/>
        <v>58_4A_F_0_180_65_HH800_Core</v>
      </c>
      <c r="B11095">
        <v>58</v>
      </c>
      <c r="C11095" t="s">
        <v>168</v>
      </c>
      <c r="D11095" t="s">
        <v>169</v>
      </c>
      <c r="E11095">
        <v>0</v>
      </c>
      <c r="F11095">
        <v>180</v>
      </c>
      <c r="G11095">
        <v>65</v>
      </c>
      <c r="H11095" t="s">
        <v>303</v>
      </c>
      <c r="I11095" t="s">
        <v>170</v>
      </c>
      <c r="J11095">
        <v>57.463650642625645</v>
      </c>
      <c r="L11095" s="47"/>
      <c r="M11095" s="47"/>
    </row>
    <row r="11096" spans="1:13" x14ac:dyDescent="0.4">
      <c r="A11096" t="str">
        <f t="shared" si="173"/>
        <v>59_2M_F_3_180_67_HH800_Core</v>
      </c>
      <c r="B11096">
        <v>59</v>
      </c>
      <c r="C11096" t="s">
        <v>175</v>
      </c>
      <c r="D11096" t="s">
        <v>169</v>
      </c>
      <c r="E11096">
        <v>3</v>
      </c>
      <c r="F11096">
        <v>180</v>
      </c>
      <c r="G11096">
        <v>67</v>
      </c>
      <c r="H11096" t="s">
        <v>303</v>
      </c>
      <c r="I11096" t="s">
        <v>170</v>
      </c>
      <c r="J11096">
        <v>7.8799543492515172</v>
      </c>
      <c r="L11096" s="47"/>
      <c r="M11096" s="47"/>
    </row>
    <row r="11097" spans="1:13" x14ac:dyDescent="0.4">
      <c r="A11097" t="str">
        <f t="shared" si="173"/>
        <v>61_2A_M_0_90_65_HH800_Core</v>
      </c>
      <c r="B11097">
        <v>61</v>
      </c>
      <c r="C11097" t="s">
        <v>176</v>
      </c>
      <c r="D11097" t="s">
        <v>174</v>
      </c>
      <c r="E11097">
        <v>0</v>
      </c>
      <c r="F11097">
        <v>90</v>
      </c>
      <c r="G11097">
        <v>65</v>
      </c>
      <c r="H11097" t="s">
        <v>303</v>
      </c>
      <c r="I11097" t="s">
        <v>170</v>
      </c>
      <c r="J11097">
        <v>113.98911793516312</v>
      </c>
      <c r="L11097" s="47"/>
      <c r="M11097" s="47"/>
    </row>
    <row r="11098" spans="1:13" x14ac:dyDescent="0.4">
      <c r="A11098" t="str">
        <f t="shared" si="173"/>
        <v>51_4M_M_3_180_70_HH800_Core</v>
      </c>
      <c r="B11098">
        <v>51</v>
      </c>
      <c r="C11098" t="s">
        <v>173</v>
      </c>
      <c r="D11098" t="s">
        <v>174</v>
      </c>
      <c r="E11098">
        <v>3</v>
      </c>
      <c r="F11098">
        <v>180</v>
      </c>
      <c r="G11098">
        <v>70</v>
      </c>
      <c r="H11098" t="s">
        <v>303</v>
      </c>
      <c r="I11098" t="s">
        <v>170</v>
      </c>
      <c r="J11098">
        <v>9.6922695026849262</v>
      </c>
      <c r="L11098" s="47"/>
      <c r="M11098" s="47"/>
    </row>
    <row r="11099" spans="1:13" x14ac:dyDescent="0.4">
      <c r="A11099" t="str">
        <f t="shared" si="173"/>
        <v>50_2A_F_3_180_70_HH800_Core</v>
      </c>
      <c r="B11099">
        <v>50</v>
      </c>
      <c r="C11099" t="s">
        <v>176</v>
      </c>
      <c r="D11099" t="s">
        <v>169</v>
      </c>
      <c r="E11099">
        <v>3</v>
      </c>
      <c r="F11099">
        <v>180</v>
      </c>
      <c r="G11099">
        <v>70</v>
      </c>
      <c r="H11099" t="s">
        <v>303</v>
      </c>
      <c r="I11099" t="s">
        <v>170</v>
      </c>
      <c r="J11099">
        <v>19.036899947428136</v>
      </c>
      <c r="L11099" s="47"/>
      <c r="M11099" s="47"/>
    </row>
    <row r="11100" spans="1:13" x14ac:dyDescent="0.4">
      <c r="A11100" t="str">
        <f t="shared" si="173"/>
        <v>57_2M_F_0_180_70_HH800_Core</v>
      </c>
      <c r="B11100">
        <v>57</v>
      </c>
      <c r="C11100" t="s">
        <v>175</v>
      </c>
      <c r="D11100" t="s">
        <v>169</v>
      </c>
      <c r="E11100">
        <v>0</v>
      </c>
      <c r="F11100">
        <v>180</v>
      </c>
      <c r="G11100">
        <v>70</v>
      </c>
      <c r="H11100" t="s">
        <v>303</v>
      </c>
      <c r="I11100" t="s">
        <v>170</v>
      </c>
      <c r="J11100">
        <v>175.91566217064039</v>
      </c>
      <c r="L11100" s="47"/>
      <c r="M11100" s="47"/>
    </row>
    <row r="11101" spans="1:13" x14ac:dyDescent="0.4">
      <c r="A11101" t="str">
        <f t="shared" si="173"/>
        <v>54_4M_M_6_90_67_HH800_Core</v>
      </c>
      <c r="B11101">
        <v>54</v>
      </c>
      <c r="C11101" t="s">
        <v>173</v>
      </c>
      <c r="D11101" t="s">
        <v>174</v>
      </c>
      <c r="E11101">
        <v>6</v>
      </c>
      <c r="F11101">
        <v>90</v>
      </c>
      <c r="G11101">
        <v>67</v>
      </c>
      <c r="H11101" t="s">
        <v>303</v>
      </c>
      <c r="I11101" t="s">
        <v>170</v>
      </c>
      <c r="J11101">
        <v>13.348992183680544</v>
      </c>
      <c r="L11101" s="47"/>
      <c r="M11101" s="47"/>
    </row>
    <row r="11102" spans="1:13" x14ac:dyDescent="0.4">
      <c r="A11102" t="str">
        <f t="shared" si="173"/>
        <v>53_4M_M_3_90_65_HH800_Core</v>
      </c>
      <c r="B11102">
        <v>53</v>
      </c>
      <c r="C11102" t="s">
        <v>173</v>
      </c>
      <c r="D11102" t="s">
        <v>174</v>
      </c>
      <c r="E11102">
        <v>3</v>
      </c>
      <c r="F11102">
        <v>90</v>
      </c>
      <c r="G11102">
        <v>65</v>
      </c>
      <c r="H11102" t="s">
        <v>303</v>
      </c>
      <c r="I11102" t="s">
        <v>170</v>
      </c>
      <c r="J11102">
        <v>6.0090982688398498</v>
      </c>
      <c r="L11102" s="47"/>
      <c r="M11102" s="47"/>
    </row>
    <row r="11103" spans="1:13" x14ac:dyDescent="0.4">
      <c r="A11103" t="str">
        <f t="shared" si="173"/>
        <v>61_2M_M_6_90_70_HH800_Core</v>
      </c>
      <c r="B11103">
        <v>61</v>
      </c>
      <c r="C11103" t="s">
        <v>175</v>
      </c>
      <c r="D11103" t="s">
        <v>174</v>
      </c>
      <c r="E11103">
        <v>6</v>
      </c>
      <c r="F11103">
        <v>90</v>
      </c>
      <c r="G11103">
        <v>70</v>
      </c>
      <c r="H11103" t="s">
        <v>303</v>
      </c>
      <c r="I11103" t="s">
        <v>170</v>
      </c>
      <c r="J11103">
        <v>24.506618887212319</v>
      </c>
      <c r="L11103" s="47"/>
      <c r="M11103" s="47"/>
    </row>
    <row r="11104" spans="1:13" x14ac:dyDescent="0.4">
      <c r="A11104" t="str">
        <f t="shared" si="173"/>
        <v>33_4M_F_3_90_67_HH800_Core</v>
      </c>
      <c r="B11104">
        <v>33</v>
      </c>
      <c r="C11104" t="s">
        <v>173</v>
      </c>
      <c r="D11104" t="s">
        <v>169</v>
      </c>
      <c r="E11104">
        <v>3</v>
      </c>
      <c r="F11104">
        <v>90</v>
      </c>
      <c r="G11104">
        <v>67</v>
      </c>
      <c r="H11104" t="s">
        <v>303</v>
      </c>
      <c r="I11104" t="s">
        <v>170</v>
      </c>
      <c r="J11104">
        <v>11.119520452424835</v>
      </c>
      <c r="L11104" s="47"/>
      <c r="M11104" s="47"/>
    </row>
    <row r="11105" spans="1:13" x14ac:dyDescent="0.4">
      <c r="A11105" t="str">
        <f t="shared" si="173"/>
        <v>37_2M_F_3_90_67_HH800_Core</v>
      </c>
      <c r="B11105">
        <v>37</v>
      </c>
      <c r="C11105" t="s">
        <v>175</v>
      </c>
      <c r="D11105" t="s">
        <v>169</v>
      </c>
      <c r="E11105">
        <v>3</v>
      </c>
      <c r="F11105">
        <v>90</v>
      </c>
      <c r="G11105">
        <v>67</v>
      </c>
      <c r="H11105" t="s">
        <v>303</v>
      </c>
      <c r="I11105" t="s">
        <v>170</v>
      </c>
      <c r="J11105">
        <v>23.619223321445975</v>
      </c>
      <c r="L11105" s="47"/>
      <c r="M11105" s="47"/>
    </row>
    <row r="11106" spans="1:13" x14ac:dyDescent="0.4">
      <c r="A11106" t="str">
        <f t="shared" si="173"/>
        <v>59_2A_M_6_180_67_HH800_Core</v>
      </c>
      <c r="B11106">
        <v>59</v>
      </c>
      <c r="C11106" t="s">
        <v>176</v>
      </c>
      <c r="D11106" t="s">
        <v>174</v>
      </c>
      <c r="E11106">
        <v>6</v>
      </c>
      <c r="F11106">
        <v>180</v>
      </c>
      <c r="G11106">
        <v>67</v>
      </c>
      <c r="H11106" t="s">
        <v>303</v>
      </c>
      <c r="I11106" t="s">
        <v>170</v>
      </c>
      <c r="J11106">
        <v>15.788180128529993</v>
      </c>
      <c r="L11106" s="47"/>
      <c r="M11106" s="47"/>
    </row>
    <row r="11107" spans="1:13" x14ac:dyDescent="0.4">
      <c r="A11107" t="str">
        <f t="shared" si="173"/>
        <v>36_4M_M_6_365_70_HH800_Core</v>
      </c>
      <c r="B11107">
        <v>36</v>
      </c>
      <c r="C11107" t="s">
        <v>173</v>
      </c>
      <c r="D11107" t="s">
        <v>174</v>
      </c>
      <c r="E11107">
        <v>6</v>
      </c>
      <c r="F11107">
        <v>365</v>
      </c>
      <c r="G11107">
        <v>70</v>
      </c>
      <c r="H11107" t="s">
        <v>303</v>
      </c>
      <c r="I11107" t="s">
        <v>170</v>
      </c>
      <c r="J11107">
        <v>10.66576708784056</v>
      </c>
      <c r="L11107" s="47"/>
      <c r="M11107" s="47"/>
    </row>
    <row r="11108" spans="1:13" x14ac:dyDescent="0.4">
      <c r="A11108" t="str">
        <f t="shared" si="173"/>
        <v>45_1M_F_0_90_2_HH800_Core</v>
      </c>
      <c r="B11108">
        <v>45</v>
      </c>
      <c r="C11108" t="s">
        <v>177</v>
      </c>
      <c r="D11108" t="s">
        <v>169</v>
      </c>
      <c r="E11108">
        <v>0</v>
      </c>
      <c r="F11108">
        <v>90</v>
      </c>
      <c r="G11108">
        <v>2</v>
      </c>
      <c r="H11108" t="s">
        <v>303</v>
      </c>
      <c r="I11108" t="s">
        <v>170</v>
      </c>
      <c r="J11108">
        <v>51.573451758916271</v>
      </c>
      <c r="L11108" s="47"/>
      <c r="M11108" s="47"/>
    </row>
    <row r="11109" spans="1:13" x14ac:dyDescent="0.4">
      <c r="A11109" t="str">
        <f t="shared" si="173"/>
        <v>37_4M_M_6_365_70_HH800_Core</v>
      </c>
      <c r="B11109">
        <v>37</v>
      </c>
      <c r="C11109" t="s">
        <v>173</v>
      </c>
      <c r="D11109" t="s">
        <v>174</v>
      </c>
      <c r="E11109">
        <v>6</v>
      </c>
      <c r="F11109">
        <v>365</v>
      </c>
      <c r="G11109">
        <v>70</v>
      </c>
      <c r="H11109" t="s">
        <v>303</v>
      </c>
      <c r="I11109" t="s">
        <v>170</v>
      </c>
      <c r="J11109">
        <v>11.412876462088333</v>
      </c>
      <c r="L11109" s="47"/>
      <c r="M11109" s="47"/>
    </row>
    <row r="11110" spans="1:13" x14ac:dyDescent="0.4">
      <c r="A11110" t="str">
        <f t="shared" si="173"/>
        <v>50_2M_M_0_90_70_HH800_Core</v>
      </c>
      <c r="B11110">
        <v>50</v>
      </c>
      <c r="C11110" t="s">
        <v>175</v>
      </c>
      <c r="D11110" t="s">
        <v>174</v>
      </c>
      <c r="E11110">
        <v>0</v>
      </c>
      <c r="F11110">
        <v>90</v>
      </c>
      <c r="G11110">
        <v>70</v>
      </c>
      <c r="H11110" t="s">
        <v>303</v>
      </c>
      <c r="I11110" t="s">
        <v>170</v>
      </c>
      <c r="J11110">
        <v>153.8050364057282</v>
      </c>
      <c r="L11110" s="47"/>
      <c r="M11110" s="47"/>
    </row>
    <row r="11111" spans="1:13" x14ac:dyDescent="0.4">
      <c r="A11111" t="str">
        <f t="shared" si="173"/>
        <v>58_2A_F_0_365_65_HH800_Core</v>
      </c>
      <c r="B11111">
        <v>58</v>
      </c>
      <c r="C11111" t="s">
        <v>176</v>
      </c>
      <c r="D11111" t="s">
        <v>169</v>
      </c>
      <c r="E11111">
        <v>0</v>
      </c>
      <c r="F11111">
        <v>365</v>
      </c>
      <c r="G11111">
        <v>65</v>
      </c>
      <c r="H11111" t="s">
        <v>303</v>
      </c>
      <c r="I11111" t="s">
        <v>170</v>
      </c>
      <c r="J11111">
        <v>78.62739411719069</v>
      </c>
      <c r="L11111" s="47"/>
      <c r="M11111" s="47"/>
    </row>
    <row r="11112" spans="1:13" x14ac:dyDescent="0.4">
      <c r="A11112" t="str">
        <f t="shared" si="173"/>
        <v>46_2M_M_3_90_70_HH800_Core</v>
      </c>
      <c r="B11112">
        <v>46</v>
      </c>
      <c r="C11112" t="s">
        <v>175</v>
      </c>
      <c r="D11112" t="s">
        <v>174</v>
      </c>
      <c r="E11112">
        <v>3</v>
      </c>
      <c r="F11112">
        <v>90</v>
      </c>
      <c r="G11112">
        <v>70</v>
      </c>
      <c r="H11112" t="s">
        <v>303</v>
      </c>
      <c r="I11112" t="s">
        <v>170</v>
      </c>
      <c r="J11112">
        <v>24.048115793961053</v>
      </c>
      <c r="L11112" s="47"/>
      <c r="M11112" s="47"/>
    </row>
    <row r="11113" spans="1:13" x14ac:dyDescent="0.4">
      <c r="A11113" t="str">
        <f t="shared" si="173"/>
        <v>41_2A_F_3_90_65_HH800_Core</v>
      </c>
      <c r="B11113">
        <v>41</v>
      </c>
      <c r="C11113" t="s">
        <v>176</v>
      </c>
      <c r="D11113" t="s">
        <v>169</v>
      </c>
      <c r="E11113">
        <v>3</v>
      </c>
      <c r="F11113">
        <v>90</v>
      </c>
      <c r="G11113">
        <v>65</v>
      </c>
      <c r="H11113" t="s">
        <v>303</v>
      </c>
      <c r="I11113" t="s">
        <v>170</v>
      </c>
      <c r="J11113">
        <v>14.925244756048793</v>
      </c>
      <c r="L11113" s="47"/>
      <c r="M11113" s="47"/>
    </row>
    <row r="11114" spans="1:13" x14ac:dyDescent="0.4">
      <c r="A11114" t="str">
        <f t="shared" si="173"/>
        <v>51_1A_M_0_60_65_HH800_Core</v>
      </c>
      <c r="B11114">
        <v>51</v>
      </c>
      <c r="C11114" t="s">
        <v>178</v>
      </c>
      <c r="D11114" t="s">
        <v>174</v>
      </c>
      <c r="E11114">
        <v>0</v>
      </c>
      <c r="F11114">
        <v>60</v>
      </c>
      <c r="G11114">
        <v>65</v>
      </c>
      <c r="H11114" t="s">
        <v>303</v>
      </c>
      <c r="I11114" t="s">
        <v>170</v>
      </c>
      <c r="J11114">
        <v>205.65325355460274</v>
      </c>
      <c r="L11114" s="47"/>
      <c r="M11114" s="47"/>
    </row>
    <row r="11115" spans="1:13" x14ac:dyDescent="0.4">
      <c r="A11115" t="str">
        <f t="shared" si="173"/>
        <v>58_2M_F_3_180_67_HH800_Core</v>
      </c>
      <c r="B11115">
        <v>58</v>
      </c>
      <c r="C11115" t="s">
        <v>175</v>
      </c>
      <c r="D11115" t="s">
        <v>169</v>
      </c>
      <c r="E11115">
        <v>3</v>
      </c>
      <c r="F11115">
        <v>180</v>
      </c>
      <c r="G11115">
        <v>67</v>
      </c>
      <c r="H11115" t="s">
        <v>303</v>
      </c>
      <c r="I11115" t="s">
        <v>170</v>
      </c>
      <c r="J11115">
        <v>8.943052067261366</v>
      </c>
      <c r="L11115" s="47"/>
      <c r="M11115" s="47"/>
    </row>
    <row r="11116" spans="1:13" x14ac:dyDescent="0.4">
      <c r="A11116" t="str">
        <f t="shared" si="173"/>
        <v>51_1M_M_0_60_70_HH800_Core</v>
      </c>
      <c r="B11116">
        <v>51</v>
      </c>
      <c r="C11116" t="s">
        <v>177</v>
      </c>
      <c r="D11116" t="s">
        <v>174</v>
      </c>
      <c r="E11116">
        <v>0</v>
      </c>
      <c r="F11116">
        <v>60</v>
      </c>
      <c r="G11116">
        <v>70</v>
      </c>
      <c r="H11116" t="s">
        <v>303</v>
      </c>
      <c r="I11116" t="s">
        <v>170</v>
      </c>
      <c r="J11116">
        <v>350.09794848909934</v>
      </c>
      <c r="L11116" s="47"/>
      <c r="M11116" s="47"/>
    </row>
    <row r="11117" spans="1:13" x14ac:dyDescent="0.4">
      <c r="A11117" t="str">
        <f t="shared" si="173"/>
        <v>55_2M_F_6_180_67_HH800_Core</v>
      </c>
      <c r="B11117">
        <v>55</v>
      </c>
      <c r="C11117" t="s">
        <v>175</v>
      </c>
      <c r="D11117" t="s">
        <v>169</v>
      </c>
      <c r="E11117">
        <v>6</v>
      </c>
      <c r="F11117">
        <v>180</v>
      </c>
      <c r="G11117">
        <v>67</v>
      </c>
      <c r="H11117" t="s">
        <v>303</v>
      </c>
      <c r="I11117" t="s">
        <v>170</v>
      </c>
      <c r="J11117">
        <v>21.646059935874717</v>
      </c>
      <c r="L11117" s="47"/>
      <c r="M11117" s="47"/>
    </row>
    <row r="11118" spans="1:13" x14ac:dyDescent="0.4">
      <c r="A11118" t="str">
        <f t="shared" si="173"/>
        <v>52_2M_F_6_180_67_HH800_Core</v>
      </c>
      <c r="B11118">
        <v>52</v>
      </c>
      <c r="C11118" t="s">
        <v>175</v>
      </c>
      <c r="D11118" t="s">
        <v>169</v>
      </c>
      <c r="E11118">
        <v>6</v>
      </c>
      <c r="F11118">
        <v>180</v>
      </c>
      <c r="G11118">
        <v>67</v>
      </c>
      <c r="H11118" t="s">
        <v>303</v>
      </c>
      <c r="I11118" t="s">
        <v>170</v>
      </c>
      <c r="J11118">
        <v>25.678385119504512</v>
      </c>
      <c r="L11118" s="47"/>
      <c r="M11118" s="47"/>
    </row>
    <row r="11119" spans="1:13" x14ac:dyDescent="0.4">
      <c r="A11119" t="str">
        <f t="shared" si="173"/>
        <v>62_4M_M_3_60_65_HH800_Core</v>
      </c>
      <c r="B11119">
        <v>62</v>
      </c>
      <c r="C11119" t="s">
        <v>173</v>
      </c>
      <c r="D11119" t="s">
        <v>174</v>
      </c>
      <c r="E11119">
        <v>3</v>
      </c>
      <c r="F11119">
        <v>60</v>
      </c>
      <c r="G11119">
        <v>65</v>
      </c>
      <c r="H11119" t="s">
        <v>303</v>
      </c>
      <c r="I11119" t="s">
        <v>170</v>
      </c>
      <c r="J11119">
        <v>3.1582827581932946</v>
      </c>
      <c r="L11119" s="47"/>
      <c r="M11119" s="47"/>
    </row>
    <row r="11120" spans="1:13" x14ac:dyDescent="0.4">
      <c r="A11120" t="str">
        <f t="shared" si="173"/>
        <v>54_1M_M_0_60_5_HH800_Core</v>
      </c>
      <c r="B11120">
        <v>54</v>
      </c>
      <c r="C11120" t="s">
        <v>177</v>
      </c>
      <c r="D11120" t="s">
        <v>174</v>
      </c>
      <c r="E11120">
        <v>0</v>
      </c>
      <c r="F11120">
        <v>60</v>
      </c>
      <c r="G11120">
        <v>5</v>
      </c>
      <c r="H11120" t="s">
        <v>303</v>
      </c>
      <c r="I11120" t="s">
        <v>170</v>
      </c>
      <c r="J11120">
        <v>160.18903320771165</v>
      </c>
      <c r="L11120" s="47"/>
      <c r="M11120" s="47"/>
    </row>
    <row r="11121" spans="1:13" x14ac:dyDescent="0.4">
      <c r="A11121" t="str">
        <f t="shared" si="173"/>
        <v>61_4M_M_3_60_70_HH800_Core</v>
      </c>
      <c r="B11121">
        <v>61</v>
      </c>
      <c r="C11121" t="s">
        <v>173</v>
      </c>
      <c r="D11121" t="s">
        <v>174</v>
      </c>
      <c r="E11121">
        <v>3</v>
      </c>
      <c r="F11121">
        <v>60</v>
      </c>
      <c r="G11121">
        <v>70</v>
      </c>
      <c r="H11121" t="s">
        <v>303</v>
      </c>
      <c r="I11121" t="s">
        <v>170</v>
      </c>
      <c r="J11121">
        <v>9.2819121112747265</v>
      </c>
      <c r="L11121" s="47"/>
      <c r="M11121" s="47"/>
    </row>
    <row r="11122" spans="1:13" x14ac:dyDescent="0.4">
      <c r="A11122" t="str">
        <f t="shared" si="173"/>
        <v>25_2A_F_6_90_67_HH800_Core</v>
      </c>
      <c r="B11122">
        <v>25</v>
      </c>
      <c r="C11122" t="s">
        <v>176</v>
      </c>
      <c r="D11122" t="s">
        <v>169</v>
      </c>
      <c r="E11122">
        <v>6</v>
      </c>
      <c r="F11122">
        <v>90</v>
      </c>
      <c r="G11122">
        <v>67</v>
      </c>
      <c r="H11122" t="s">
        <v>303</v>
      </c>
      <c r="I11122" t="s">
        <v>170</v>
      </c>
      <c r="J11122">
        <v>34.274103557146013</v>
      </c>
      <c r="L11122" s="47"/>
      <c r="M11122" s="47"/>
    </row>
    <row r="11123" spans="1:13" x14ac:dyDescent="0.4">
      <c r="A11123" t="str">
        <f t="shared" si="173"/>
        <v>61_4M_M_6_90_65_HH800_Core</v>
      </c>
      <c r="B11123">
        <v>61</v>
      </c>
      <c r="C11123" t="s">
        <v>173</v>
      </c>
      <c r="D11123" t="s">
        <v>174</v>
      </c>
      <c r="E11123">
        <v>6</v>
      </c>
      <c r="F11123">
        <v>90</v>
      </c>
      <c r="G11123">
        <v>65</v>
      </c>
      <c r="H11123" t="s">
        <v>303</v>
      </c>
      <c r="I11123" t="s">
        <v>170</v>
      </c>
      <c r="J11123">
        <v>4.5012345768544471</v>
      </c>
      <c r="L11123" s="47"/>
      <c r="M11123" s="47"/>
    </row>
    <row r="11124" spans="1:13" x14ac:dyDescent="0.4">
      <c r="A11124" t="str">
        <f t="shared" si="173"/>
        <v>36_2A_F_3_90_70_HH800_Core</v>
      </c>
      <c r="B11124">
        <v>36</v>
      </c>
      <c r="C11124" t="s">
        <v>176</v>
      </c>
      <c r="D11124" t="s">
        <v>169</v>
      </c>
      <c r="E11124">
        <v>3</v>
      </c>
      <c r="F11124">
        <v>90</v>
      </c>
      <c r="G11124">
        <v>70</v>
      </c>
      <c r="H11124" t="s">
        <v>303</v>
      </c>
      <c r="I11124" t="s">
        <v>170</v>
      </c>
      <c r="J11124">
        <v>19.781849767652108</v>
      </c>
      <c r="L11124" s="47"/>
      <c r="M11124" s="47"/>
    </row>
    <row r="11125" spans="1:13" x14ac:dyDescent="0.4">
      <c r="A11125" t="str">
        <f t="shared" si="173"/>
        <v>44_2M_M_3_90_70_HH800_Core</v>
      </c>
      <c r="B11125">
        <v>44</v>
      </c>
      <c r="C11125" t="s">
        <v>175</v>
      </c>
      <c r="D11125" t="s">
        <v>174</v>
      </c>
      <c r="E11125">
        <v>3</v>
      </c>
      <c r="F11125">
        <v>90</v>
      </c>
      <c r="G11125">
        <v>70</v>
      </c>
      <c r="H11125" t="s">
        <v>303</v>
      </c>
      <c r="I11125" t="s">
        <v>170</v>
      </c>
      <c r="J11125">
        <v>24.001831253684276</v>
      </c>
      <c r="L11125" s="47"/>
      <c r="M11125" s="47"/>
    </row>
    <row r="11126" spans="1:13" x14ac:dyDescent="0.4">
      <c r="A11126" t="str">
        <f t="shared" si="173"/>
        <v>58_2M_M_6_365_67_HH800_Core</v>
      </c>
      <c r="B11126">
        <v>58</v>
      </c>
      <c r="C11126" t="s">
        <v>175</v>
      </c>
      <c r="D11126" t="s">
        <v>174</v>
      </c>
      <c r="E11126">
        <v>6</v>
      </c>
      <c r="F11126">
        <v>365</v>
      </c>
      <c r="G11126">
        <v>67</v>
      </c>
      <c r="H11126" t="s">
        <v>303</v>
      </c>
      <c r="I11126" t="s">
        <v>170</v>
      </c>
      <c r="J11126">
        <v>15.290014975495069</v>
      </c>
      <c r="L11126" s="47"/>
      <c r="M11126" s="47"/>
    </row>
    <row r="11127" spans="1:13" x14ac:dyDescent="0.4">
      <c r="A11127" t="str">
        <f t="shared" si="173"/>
        <v>61_2A_F_3_180_67_HH800_Core</v>
      </c>
      <c r="B11127">
        <v>61</v>
      </c>
      <c r="C11127" t="s">
        <v>176</v>
      </c>
      <c r="D11127" t="s">
        <v>169</v>
      </c>
      <c r="E11127">
        <v>3</v>
      </c>
      <c r="F11127">
        <v>180</v>
      </c>
      <c r="G11127">
        <v>67</v>
      </c>
      <c r="H11127" t="s">
        <v>303</v>
      </c>
      <c r="I11127" t="s">
        <v>170</v>
      </c>
      <c r="J11127">
        <v>6.9584865779492082</v>
      </c>
      <c r="L11127" s="47"/>
      <c r="M11127" s="47"/>
    </row>
    <row r="11128" spans="1:13" x14ac:dyDescent="0.4">
      <c r="A11128" t="str">
        <f t="shared" si="173"/>
        <v>51_2A_F_6_180_70_HH800_Core</v>
      </c>
      <c r="B11128">
        <v>51</v>
      </c>
      <c r="C11128" t="s">
        <v>176</v>
      </c>
      <c r="D11128" t="s">
        <v>169</v>
      </c>
      <c r="E11128">
        <v>6</v>
      </c>
      <c r="F11128">
        <v>180</v>
      </c>
      <c r="G11128">
        <v>70</v>
      </c>
      <c r="H11128" t="s">
        <v>303</v>
      </c>
      <c r="I11128" t="s">
        <v>170</v>
      </c>
      <c r="J11128">
        <v>34.963350931575924</v>
      </c>
      <c r="L11128" s="47"/>
      <c r="M11128" s="47"/>
    </row>
    <row r="11129" spans="1:13" x14ac:dyDescent="0.4">
      <c r="A11129" t="str">
        <f t="shared" si="173"/>
        <v>48_1A_F_0_90_2_HH800_Core</v>
      </c>
      <c r="B11129">
        <v>48</v>
      </c>
      <c r="C11129" t="s">
        <v>178</v>
      </c>
      <c r="D11129" t="s">
        <v>169</v>
      </c>
      <c r="E11129">
        <v>0</v>
      </c>
      <c r="F11129">
        <v>90</v>
      </c>
      <c r="G11129">
        <v>2</v>
      </c>
      <c r="H11129" t="s">
        <v>303</v>
      </c>
      <c r="I11129" t="s">
        <v>170</v>
      </c>
      <c r="J11129">
        <v>60.283247772310908</v>
      </c>
      <c r="L11129" s="47"/>
      <c r="M11129" s="47"/>
    </row>
    <row r="11130" spans="1:13" x14ac:dyDescent="0.4">
      <c r="A11130" t="str">
        <f t="shared" si="173"/>
        <v>41_2A_F_6_180_70_HH800_Core</v>
      </c>
      <c r="B11130">
        <v>41</v>
      </c>
      <c r="C11130" t="s">
        <v>176</v>
      </c>
      <c r="D11130" t="s">
        <v>169</v>
      </c>
      <c r="E11130">
        <v>6</v>
      </c>
      <c r="F11130">
        <v>180</v>
      </c>
      <c r="G11130">
        <v>70</v>
      </c>
      <c r="H11130" t="s">
        <v>303</v>
      </c>
      <c r="I11130" t="s">
        <v>170</v>
      </c>
      <c r="J11130">
        <v>37.616752318470837</v>
      </c>
      <c r="L11130" s="47"/>
      <c r="M11130" s="47"/>
    </row>
    <row r="11131" spans="1:13" x14ac:dyDescent="0.4">
      <c r="A11131" t="str">
        <f t="shared" si="173"/>
        <v>64_4M_F_0_365_70_HH800_Core</v>
      </c>
      <c r="B11131">
        <v>64</v>
      </c>
      <c r="C11131" t="s">
        <v>173</v>
      </c>
      <c r="D11131" t="s">
        <v>169</v>
      </c>
      <c r="E11131">
        <v>0</v>
      </c>
      <c r="F11131">
        <v>365</v>
      </c>
      <c r="G11131">
        <v>70</v>
      </c>
      <c r="H11131" t="s">
        <v>303</v>
      </c>
      <c r="I11131" t="s">
        <v>170</v>
      </c>
      <c r="J11131">
        <v>78.293858166729848</v>
      </c>
      <c r="L11131" s="47"/>
      <c r="M11131" s="47"/>
    </row>
    <row r="11132" spans="1:13" x14ac:dyDescent="0.4">
      <c r="A11132" t="str">
        <f t="shared" si="173"/>
        <v>54_4A_F_3_90_65_HH800_Core</v>
      </c>
      <c r="B11132">
        <v>54</v>
      </c>
      <c r="C11132" t="s">
        <v>168</v>
      </c>
      <c r="D11132" t="s">
        <v>169</v>
      </c>
      <c r="E11132">
        <v>3</v>
      </c>
      <c r="F11132">
        <v>90</v>
      </c>
      <c r="G11132">
        <v>65</v>
      </c>
      <c r="H11132" t="s">
        <v>303</v>
      </c>
      <c r="I11132" t="s">
        <v>170</v>
      </c>
      <c r="J11132">
        <v>5.7921510667611198</v>
      </c>
      <c r="L11132" s="47"/>
      <c r="M11132" s="47"/>
    </row>
    <row r="11133" spans="1:13" x14ac:dyDescent="0.4">
      <c r="A11133" t="str">
        <f t="shared" si="173"/>
        <v>61_2M_F_3_365_67_HH800_Core</v>
      </c>
      <c r="B11133">
        <v>61</v>
      </c>
      <c r="C11133" t="s">
        <v>175</v>
      </c>
      <c r="D11133" t="s">
        <v>169</v>
      </c>
      <c r="E11133">
        <v>3</v>
      </c>
      <c r="F11133">
        <v>365</v>
      </c>
      <c r="G11133">
        <v>67</v>
      </c>
      <c r="H11133" t="s">
        <v>303</v>
      </c>
      <c r="I11133" t="s">
        <v>170</v>
      </c>
      <c r="J11133">
        <v>6.6937733702259221</v>
      </c>
      <c r="L11133" s="47"/>
      <c r="M11133" s="47"/>
    </row>
    <row r="11134" spans="1:13" x14ac:dyDescent="0.4">
      <c r="A11134" t="str">
        <f t="shared" si="173"/>
        <v>58_2A_M_6_365_67_HH800_Core</v>
      </c>
      <c r="B11134">
        <v>58</v>
      </c>
      <c r="C11134" t="s">
        <v>176</v>
      </c>
      <c r="D11134" t="s">
        <v>174</v>
      </c>
      <c r="E11134">
        <v>6</v>
      </c>
      <c r="F11134">
        <v>365</v>
      </c>
      <c r="G11134">
        <v>67</v>
      </c>
      <c r="H11134" t="s">
        <v>303</v>
      </c>
      <c r="I11134" t="s">
        <v>170</v>
      </c>
      <c r="J11134">
        <v>16.637864629278564</v>
      </c>
      <c r="L11134" s="47"/>
      <c r="M11134" s="47"/>
    </row>
    <row r="11135" spans="1:13" x14ac:dyDescent="0.4">
      <c r="A11135" t="str">
        <f t="shared" si="173"/>
        <v>64_4A_F_0_365_70_HH800_Core</v>
      </c>
      <c r="B11135">
        <v>64</v>
      </c>
      <c r="C11135" t="s">
        <v>168</v>
      </c>
      <c r="D11135" t="s">
        <v>169</v>
      </c>
      <c r="E11135">
        <v>0</v>
      </c>
      <c r="F11135">
        <v>365</v>
      </c>
      <c r="G11135">
        <v>70</v>
      </c>
      <c r="H11135" t="s">
        <v>303</v>
      </c>
      <c r="I11135" t="s">
        <v>170</v>
      </c>
      <c r="J11135">
        <v>82.644311990112996</v>
      </c>
      <c r="L11135" s="47"/>
      <c r="M11135" s="47"/>
    </row>
    <row r="11136" spans="1:13" x14ac:dyDescent="0.4">
      <c r="A11136" t="str">
        <f t="shared" si="173"/>
        <v>56_4A_F_0_90_67_HH800_Core</v>
      </c>
      <c r="B11136">
        <v>56</v>
      </c>
      <c r="C11136" t="s">
        <v>168</v>
      </c>
      <c r="D11136" t="s">
        <v>169</v>
      </c>
      <c r="E11136">
        <v>0</v>
      </c>
      <c r="F11136">
        <v>90</v>
      </c>
      <c r="G11136">
        <v>67</v>
      </c>
      <c r="H11136" t="s">
        <v>303</v>
      </c>
      <c r="I11136" t="s">
        <v>170</v>
      </c>
      <c r="J11136">
        <v>82.93751852508889</v>
      </c>
      <c r="L11136" s="47"/>
      <c r="M11136" s="47"/>
    </row>
    <row r="11137" spans="1:13" x14ac:dyDescent="0.4">
      <c r="A11137" t="str">
        <f t="shared" si="173"/>
        <v>48_2A_F_6_90_65_HH800_Core</v>
      </c>
      <c r="B11137">
        <v>48</v>
      </c>
      <c r="C11137" t="s">
        <v>176</v>
      </c>
      <c r="D11137" t="s">
        <v>169</v>
      </c>
      <c r="E11137">
        <v>6</v>
      </c>
      <c r="F11137">
        <v>90</v>
      </c>
      <c r="G11137">
        <v>65</v>
      </c>
      <c r="H11137" t="s">
        <v>303</v>
      </c>
      <c r="I11137" t="s">
        <v>170</v>
      </c>
      <c r="J11137">
        <v>22.182200125360623</v>
      </c>
      <c r="L11137" s="47"/>
      <c r="M11137" s="47"/>
    </row>
    <row r="11138" spans="1:13" x14ac:dyDescent="0.4">
      <c r="A11138" t="str">
        <f t="shared" si="173"/>
        <v>25_4M_M_0_180_67_HH800_Core</v>
      </c>
      <c r="B11138">
        <v>25</v>
      </c>
      <c r="C11138" t="s">
        <v>173</v>
      </c>
      <c r="D11138" t="s">
        <v>174</v>
      </c>
      <c r="E11138">
        <v>0</v>
      </c>
      <c r="F11138">
        <v>180</v>
      </c>
      <c r="G11138">
        <v>67</v>
      </c>
      <c r="H11138" t="s">
        <v>303</v>
      </c>
      <c r="I11138" t="s">
        <v>170</v>
      </c>
      <c r="J11138">
        <v>16.144468848994169</v>
      </c>
      <c r="L11138" s="47"/>
      <c r="M11138" s="47"/>
    </row>
    <row r="11139" spans="1:13" x14ac:dyDescent="0.4">
      <c r="A11139" t="str">
        <f t="shared" ref="A11139:A11202" si="174">B11139&amp;"_"&amp;C11139&amp;"_"&amp;D11139&amp;"_"&amp;E11139&amp;"_"&amp;F11139&amp;"_"&amp;G11139&amp;"_"&amp;H11139&amp;"_"&amp;I11139</f>
        <v>38_4A_M_3_90_65_HH800_Core</v>
      </c>
      <c r="B11139">
        <v>38</v>
      </c>
      <c r="C11139" t="s">
        <v>168</v>
      </c>
      <c r="D11139" t="s">
        <v>174</v>
      </c>
      <c r="E11139">
        <v>3</v>
      </c>
      <c r="F11139">
        <v>90</v>
      </c>
      <c r="G11139">
        <v>65</v>
      </c>
      <c r="H11139" t="s">
        <v>303</v>
      </c>
      <c r="I11139" t="s">
        <v>170</v>
      </c>
      <c r="J11139">
        <v>7.2778110603726764</v>
      </c>
      <c r="L11139" s="47"/>
      <c r="M11139" s="47"/>
    </row>
    <row r="11140" spans="1:13" x14ac:dyDescent="0.4">
      <c r="A11140" t="str">
        <f t="shared" si="174"/>
        <v>57_2M_F_3_180_67_HH800_Core</v>
      </c>
      <c r="B11140">
        <v>57</v>
      </c>
      <c r="C11140" t="s">
        <v>175</v>
      </c>
      <c r="D11140" t="s">
        <v>169</v>
      </c>
      <c r="E11140">
        <v>3</v>
      </c>
      <c r="F11140">
        <v>180</v>
      </c>
      <c r="G11140">
        <v>67</v>
      </c>
      <c r="H11140" t="s">
        <v>303</v>
      </c>
      <c r="I11140" t="s">
        <v>170</v>
      </c>
      <c r="J11140">
        <v>10.303156089141584</v>
      </c>
      <c r="L11140" s="47"/>
      <c r="M11140" s="47"/>
    </row>
    <row r="11141" spans="1:13" x14ac:dyDescent="0.4">
      <c r="A11141" t="str">
        <f t="shared" si="174"/>
        <v>41_4A_M_6_90_67_HH800_Core</v>
      </c>
      <c r="B11141">
        <v>41</v>
      </c>
      <c r="C11141" t="s">
        <v>168</v>
      </c>
      <c r="D11141" t="s">
        <v>174</v>
      </c>
      <c r="E11141">
        <v>6</v>
      </c>
      <c r="F11141">
        <v>90</v>
      </c>
      <c r="G11141">
        <v>67</v>
      </c>
      <c r="H11141" t="s">
        <v>303</v>
      </c>
      <c r="I11141" t="s">
        <v>170</v>
      </c>
      <c r="J11141">
        <v>14.127818306762215</v>
      </c>
      <c r="L11141" s="47"/>
      <c r="M11141" s="47"/>
    </row>
    <row r="11142" spans="1:13" x14ac:dyDescent="0.4">
      <c r="A11142" t="str">
        <f t="shared" si="174"/>
        <v>34_1M_F_0_60_65_HH800_Core</v>
      </c>
      <c r="B11142">
        <v>34</v>
      </c>
      <c r="C11142" t="s">
        <v>177</v>
      </c>
      <c r="D11142" t="s">
        <v>169</v>
      </c>
      <c r="E11142">
        <v>0</v>
      </c>
      <c r="F11142">
        <v>60</v>
      </c>
      <c r="G11142">
        <v>65</v>
      </c>
      <c r="H11142" t="s">
        <v>303</v>
      </c>
      <c r="I11142" t="s">
        <v>170</v>
      </c>
      <c r="J11142">
        <v>239.13111525951075</v>
      </c>
      <c r="L11142" s="47"/>
      <c r="M11142" s="47"/>
    </row>
    <row r="11143" spans="1:13" x14ac:dyDescent="0.4">
      <c r="A11143" t="str">
        <f t="shared" si="174"/>
        <v>42_4M_F_0_90_67_HH800_Core</v>
      </c>
      <c r="B11143">
        <v>42</v>
      </c>
      <c r="C11143" t="s">
        <v>173</v>
      </c>
      <c r="D11143" t="s">
        <v>169</v>
      </c>
      <c r="E11143">
        <v>0</v>
      </c>
      <c r="F11143">
        <v>90</v>
      </c>
      <c r="G11143">
        <v>67</v>
      </c>
      <c r="H11143" t="s">
        <v>303</v>
      </c>
      <c r="I11143" t="s">
        <v>170</v>
      </c>
      <c r="J11143">
        <v>74.623067691891393</v>
      </c>
      <c r="L11143" s="47"/>
      <c r="M11143" s="47"/>
    </row>
    <row r="11144" spans="1:13" x14ac:dyDescent="0.4">
      <c r="A11144" t="str">
        <f t="shared" si="174"/>
        <v>31_4A_F_3_90_65_HH800_Core</v>
      </c>
      <c r="B11144">
        <v>31</v>
      </c>
      <c r="C11144" t="s">
        <v>168</v>
      </c>
      <c r="D11144" t="s">
        <v>169</v>
      </c>
      <c r="E11144">
        <v>3</v>
      </c>
      <c r="F11144">
        <v>90</v>
      </c>
      <c r="G11144">
        <v>65</v>
      </c>
      <c r="H11144" t="s">
        <v>303</v>
      </c>
      <c r="I11144" t="s">
        <v>170</v>
      </c>
      <c r="J11144">
        <v>9.9152957513113549</v>
      </c>
      <c r="L11144" s="47"/>
      <c r="M11144" s="47"/>
    </row>
    <row r="11145" spans="1:13" x14ac:dyDescent="0.4">
      <c r="A11145" t="str">
        <f t="shared" si="174"/>
        <v>37_1M_M_0_60_65_HH800_Core</v>
      </c>
      <c r="B11145">
        <v>37</v>
      </c>
      <c r="C11145" t="s">
        <v>177</v>
      </c>
      <c r="D11145" t="s">
        <v>174</v>
      </c>
      <c r="E11145">
        <v>0</v>
      </c>
      <c r="F11145">
        <v>60</v>
      </c>
      <c r="G11145">
        <v>65</v>
      </c>
      <c r="H11145" t="s">
        <v>303</v>
      </c>
      <c r="I11145" t="s">
        <v>170</v>
      </c>
      <c r="J11145">
        <v>190.98454215756402</v>
      </c>
      <c r="L11145" s="47"/>
      <c r="M11145" s="47"/>
    </row>
    <row r="11146" spans="1:13" x14ac:dyDescent="0.4">
      <c r="A11146" t="str">
        <f t="shared" si="174"/>
        <v>64_2M_M_0_180_70_HH800_Core</v>
      </c>
      <c r="B11146">
        <v>64</v>
      </c>
      <c r="C11146" t="s">
        <v>175</v>
      </c>
      <c r="D11146" t="s">
        <v>174</v>
      </c>
      <c r="E11146">
        <v>0</v>
      </c>
      <c r="F11146">
        <v>180</v>
      </c>
      <c r="G11146">
        <v>70</v>
      </c>
      <c r="H11146" t="s">
        <v>303</v>
      </c>
      <c r="I11146" t="s">
        <v>170</v>
      </c>
      <c r="J11146">
        <v>141.18482564849609</v>
      </c>
      <c r="L11146" s="47"/>
      <c r="M11146" s="47"/>
    </row>
    <row r="11147" spans="1:13" x14ac:dyDescent="0.4">
      <c r="A11147" t="str">
        <f t="shared" si="174"/>
        <v>44_4M_M_3_180_65_HH800_Core</v>
      </c>
      <c r="B11147">
        <v>44</v>
      </c>
      <c r="C11147" t="s">
        <v>173</v>
      </c>
      <c r="D11147" t="s">
        <v>174</v>
      </c>
      <c r="E11147">
        <v>3</v>
      </c>
      <c r="F11147">
        <v>180</v>
      </c>
      <c r="G11147">
        <v>65</v>
      </c>
      <c r="H11147" t="s">
        <v>303</v>
      </c>
      <c r="I11147" t="s">
        <v>170</v>
      </c>
      <c r="J11147">
        <v>5.0418618887689224</v>
      </c>
      <c r="L11147" s="47"/>
      <c r="M11147" s="47"/>
    </row>
    <row r="11148" spans="1:13" x14ac:dyDescent="0.4">
      <c r="A11148" t="str">
        <f t="shared" si="174"/>
        <v>48_2M_F_6_180_70_HH800_Core</v>
      </c>
      <c r="B11148">
        <v>48</v>
      </c>
      <c r="C11148" t="s">
        <v>175</v>
      </c>
      <c r="D11148" t="s">
        <v>169</v>
      </c>
      <c r="E11148">
        <v>6</v>
      </c>
      <c r="F11148">
        <v>180</v>
      </c>
      <c r="G11148">
        <v>70</v>
      </c>
      <c r="H11148" t="s">
        <v>303</v>
      </c>
      <c r="I11148" t="s">
        <v>170</v>
      </c>
      <c r="J11148">
        <v>41.382066499466895</v>
      </c>
      <c r="L11148" s="47"/>
      <c r="M11148" s="47"/>
    </row>
    <row r="11149" spans="1:13" x14ac:dyDescent="0.4">
      <c r="A11149" t="str">
        <f t="shared" si="174"/>
        <v>53_4M_M_0_90_65_HH800_Core</v>
      </c>
      <c r="B11149">
        <v>53</v>
      </c>
      <c r="C11149" t="s">
        <v>173</v>
      </c>
      <c r="D11149" t="s">
        <v>174</v>
      </c>
      <c r="E11149">
        <v>0</v>
      </c>
      <c r="F11149">
        <v>90</v>
      </c>
      <c r="G11149">
        <v>65</v>
      </c>
      <c r="H11149" t="s">
        <v>303</v>
      </c>
      <c r="I11149" t="s">
        <v>170</v>
      </c>
      <c r="J11149">
        <v>57.330219437085631</v>
      </c>
      <c r="L11149" s="47"/>
      <c r="M11149" s="47"/>
    </row>
    <row r="11150" spans="1:13" x14ac:dyDescent="0.4">
      <c r="A11150" t="str">
        <f t="shared" si="174"/>
        <v>57_2M_F_3_180_70_HH800_Core</v>
      </c>
      <c r="B11150">
        <v>57</v>
      </c>
      <c r="C11150" t="s">
        <v>175</v>
      </c>
      <c r="D11150" t="s">
        <v>169</v>
      </c>
      <c r="E11150">
        <v>3</v>
      </c>
      <c r="F11150">
        <v>180</v>
      </c>
      <c r="G11150">
        <v>70</v>
      </c>
      <c r="H11150" t="s">
        <v>303</v>
      </c>
      <c r="I11150" t="s">
        <v>170</v>
      </c>
      <c r="J11150">
        <v>16.538881314053935</v>
      </c>
      <c r="L11150" s="47"/>
      <c r="M11150" s="47"/>
    </row>
    <row r="11151" spans="1:13" x14ac:dyDescent="0.4">
      <c r="A11151" t="str">
        <f t="shared" si="174"/>
        <v>56_2M_F_3_180_67_HH800_Core</v>
      </c>
      <c r="B11151">
        <v>56</v>
      </c>
      <c r="C11151" t="s">
        <v>175</v>
      </c>
      <c r="D11151" t="s">
        <v>169</v>
      </c>
      <c r="E11151">
        <v>3</v>
      </c>
      <c r="F11151">
        <v>180</v>
      </c>
      <c r="G11151">
        <v>67</v>
      </c>
      <c r="H11151" t="s">
        <v>303</v>
      </c>
      <c r="I11151" t="s">
        <v>170</v>
      </c>
      <c r="J11151">
        <v>11.22939709030199</v>
      </c>
      <c r="L11151" s="47"/>
      <c r="M11151" s="47"/>
    </row>
    <row r="11152" spans="1:13" x14ac:dyDescent="0.4">
      <c r="A11152" t="str">
        <f t="shared" si="174"/>
        <v>60_2A_F_3_90_70_HH800_Core</v>
      </c>
      <c r="B11152">
        <v>60</v>
      </c>
      <c r="C11152" t="s">
        <v>176</v>
      </c>
      <c r="D11152" t="s">
        <v>169</v>
      </c>
      <c r="E11152">
        <v>3</v>
      </c>
      <c r="F11152">
        <v>90</v>
      </c>
      <c r="G11152">
        <v>70</v>
      </c>
      <c r="H11152" t="s">
        <v>303</v>
      </c>
      <c r="I11152" t="s">
        <v>170</v>
      </c>
      <c r="J11152">
        <v>15.024455831953334</v>
      </c>
      <c r="L11152" s="47"/>
      <c r="M11152" s="47"/>
    </row>
    <row r="11153" spans="1:13" x14ac:dyDescent="0.4">
      <c r="A11153" t="str">
        <f t="shared" si="174"/>
        <v>38_2M_F_6_90_65_HH800_Core</v>
      </c>
      <c r="B11153">
        <v>38</v>
      </c>
      <c r="C11153" t="s">
        <v>175</v>
      </c>
      <c r="D11153" t="s">
        <v>169</v>
      </c>
      <c r="E11153">
        <v>6</v>
      </c>
      <c r="F11153">
        <v>90</v>
      </c>
      <c r="G11153">
        <v>65</v>
      </c>
      <c r="H11153" t="s">
        <v>303</v>
      </c>
      <c r="I11153" t="s">
        <v>170</v>
      </c>
      <c r="J11153">
        <v>42.132999442758852</v>
      </c>
      <c r="L11153" s="47"/>
      <c r="M11153" s="47"/>
    </row>
    <row r="11154" spans="1:13" x14ac:dyDescent="0.4">
      <c r="A11154" t="str">
        <f t="shared" si="174"/>
        <v>53_2M_M_6_90_70_HH800_Core</v>
      </c>
      <c r="B11154">
        <v>53</v>
      </c>
      <c r="C11154" t="s">
        <v>175</v>
      </c>
      <c r="D11154" t="s">
        <v>174</v>
      </c>
      <c r="E11154">
        <v>6</v>
      </c>
      <c r="F11154">
        <v>90</v>
      </c>
      <c r="G11154">
        <v>70</v>
      </c>
      <c r="H11154" t="s">
        <v>303</v>
      </c>
      <c r="I11154" t="s">
        <v>170</v>
      </c>
      <c r="J11154">
        <v>43.488315493596957</v>
      </c>
      <c r="L11154" s="47"/>
      <c r="M11154" s="47"/>
    </row>
    <row r="11155" spans="1:13" x14ac:dyDescent="0.4">
      <c r="A11155" t="str">
        <f t="shared" si="174"/>
        <v>30_4M_F_0_90_67_HH800_Core</v>
      </c>
      <c r="B11155">
        <v>30</v>
      </c>
      <c r="C11155" t="s">
        <v>173</v>
      </c>
      <c r="D11155" t="s">
        <v>169</v>
      </c>
      <c r="E11155">
        <v>0</v>
      </c>
      <c r="F11155">
        <v>90</v>
      </c>
      <c r="G11155">
        <v>67</v>
      </c>
      <c r="H11155" t="s">
        <v>303</v>
      </c>
      <c r="I11155" t="s">
        <v>170</v>
      </c>
      <c r="J11155">
        <v>50.358142449558549</v>
      </c>
      <c r="L11155" s="47"/>
      <c r="M11155" s="47"/>
    </row>
    <row r="11156" spans="1:13" x14ac:dyDescent="0.4">
      <c r="A11156" t="str">
        <f t="shared" si="174"/>
        <v>43_2A_F_0_180_70_HH800_Core</v>
      </c>
      <c r="B11156">
        <v>43</v>
      </c>
      <c r="C11156" t="s">
        <v>176</v>
      </c>
      <c r="D11156" t="s">
        <v>169</v>
      </c>
      <c r="E11156">
        <v>0</v>
      </c>
      <c r="F11156">
        <v>180</v>
      </c>
      <c r="G11156">
        <v>70</v>
      </c>
      <c r="H11156" t="s">
        <v>303</v>
      </c>
      <c r="I11156" t="s">
        <v>170</v>
      </c>
      <c r="J11156">
        <v>94.147981507636061</v>
      </c>
      <c r="L11156" s="47"/>
      <c r="M11156" s="47"/>
    </row>
    <row r="11157" spans="1:13" x14ac:dyDescent="0.4">
      <c r="A11157" t="str">
        <f t="shared" si="174"/>
        <v>28_1M_M_0_180_2_HH800_Core</v>
      </c>
      <c r="B11157">
        <v>28</v>
      </c>
      <c r="C11157" t="s">
        <v>177</v>
      </c>
      <c r="D11157" t="s">
        <v>174</v>
      </c>
      <c r="E11157">
        <v>0</v>
      </c>
      <c r="F11157">
        <v>180</v>
      </c>
      <c r="G11157">
        <v>2</v>
      </c>
      <c r="H11157" t="s">
        <v>303</v>
      </c>
      <c r="I11157" t="s">
        <v>170</v>
      </c>
      <c r="J11157">
        <v>22.060228288869045</v>
      </c>
      <c r="L11157" s="47"/>
      <c r="M11157" s="47"/>
    </row>
    <row r="11158" spans="1:13" x14ac:dyDescent="0.4">
      <c r="A11158" t="str">
        <f t="shared" si="174"/>
        <v>25_4A_F_0_180_67_HH800_Core</v>
      </c>
      <c r="B11158">
        <v>25</v>
      </c>
      <c r="C11158" t="s">
        <v>168</v>
      </c>
      <c r="D11158" t="s">
        <v>169</v>
      </c>
      <c r="E11158">
        <v>0</v>
      </c>
      <c r="F11158">
        <v>180</v>
      </c>
      <c r="G11158">
        <v>67</v>
      </c>
      <c r="H11158" t="s">
        <v>303</v>
      </c>
      <c r="I11158" t="s">
        <v>170</v>
      </c>
      <c r="J11158">
        <v>31.019245264810859</v>
      </c>
      <c r="L11158" s="47"/>
      <c r="M11158" s="47"/>
    </row>
    <row r="11159" spans="1:13" x14ac:dyDescent="0.4">
      <c r="A11159" t="str">
        <f t="shared" si="174"/>
        <v>64_2A_M_6_90_65_HH800_Core</v>
      </c>
      <c r="B11159">
        <v>64</v>
      </c>
      <c r="C11159" t="s">
        <v>176</v>
      </c>
      <c r="D11159" t="s">
        <v>174</v>
      </c>
      <c r="E11159">
        <v>6</v>
      </c>
      <c r="F11159">
        <v>90</v>
      </c>
      <c r="G11159">
        <v>65</v>
      </c>
      <c r="H11159" t="s">
        <v>303</v>
      </c>
      <c r="I11159" t="s">
        <v>170</v>
      </c>
      <c r="J11159">
        <v>8.4096267096230619</v>
      </c>
      <c r="L11159" s="47"/>
      <c r="M11159" s="47"/>
    </row>
    <row r="11160" spans="1:13" x14ac:dyDescent="0.4">
      <c r="A11160" t="str">
        <f t="shared" si="174"/>
        <v>30_4M_M_0_180_65_HH800_Core</v>
      </c>
      <c r="B11160">
        <v>30</v>
      </c>
      <c r="C11160" t="s">
        <v>173</v>
      </c>
      <c r="D11160" t="s">
        <v>174</v>
      </c>
      <c r="E11160">
        <v>0</v>
      </c>
      <c r="F11160">
        <v>180</v>
      </c>
      <c r="G11160">
        <v>65</v>
      </c>
      <c r="H11160" t="s">
        <v>303</v>
      </c>
      <c r="I11160" t="s">
        <v>170</v>
      </c>
      <c r="J11160">
        <v>18.536821799974103</v>
      </c>
      <c r="L11160" s="47"/>
      <c r="M11160" s="47"/>
    </row>
    <row r="11161" spans="1:13" x14ac:dyDescent="0.4">
      <c r="A11161" t="str">
        <f t="shared" si="174"/>
        <v>58_1A_M_0_60_70_HH800_Core</v>
      </c>
      <c r="B11161">
        <v>58</v>
      </c>
      <c r="C11161" t="s">
        <v>178</v>
      </c>
      <c r="D11161" t="s">
        <v>174</v>
      </c>
      <c r="E11161">
        <v>0</v>
      </c>
      <c r="F11161">
        <v>60</v>
      </c>
      <c r="G11161">
        <v>70</v>
      </c>
      <c r="H11161" t="s">
        <v>303</v>
      </c>
      <c r="I11161" t="s">
        <v>170</v>
      </c>
      <c r="J11161">
        <v>320.62783147357243</v>
      </c>
      <c r="L11161" s="47"/>
      <c r="M11161" s="47"/>
    </row>
    <row r="11162" spans="1:13" x14ac:dyDescent="0.4">
      <c r="A11162" t="str">
        <f t="shared" si="174"/>
        <v>38_4M_M_6_365_70_HH800_Core</v>
      </c>
      <c r="B11162">
        <v>38</v>
      </c>
      <c r="C11162" t="s">
        <v>173</v>
      </c>
      <c r="D11162" t="s">
        <v>174</v>
      </c>
      <c r="E11162">
        <v>6</v>
      </c>
      <c r="F11162">
        <v>365</v>
      </c>
      <c r="G11162">
        <v>70</v>
      </c>
      <c r="H11162" t="s">
        <v>303</v>
      </c>
      <c r="I11162" t="s">
        <v>170</v>
      </c>
      <c r="J11162">
        <v>11.911677011282455</v>
      </c>
      <c r="L11162" s="47"/>
      <c r="M11162" s="47"/>
    </row>
    <row r="11163" spans="1:13" x14ac:dyDescent="0.4">
      <c r="A11163" t="str">
        <f t="shared" si="174"/>
        <v>64_4M_M_6_60_65_HH800_Core</v>
      </c>
      <c r="B11163">
        <v>64</v>
      </c>
      <c r="C11163" t="s">
        <v>173</v>
      </c>
      <c r="D11163" t="s">
        <v>174</v>
      </c>
      <c r="E11163">
        <v>6</v>
      </c>
      <c r="F11163">
        <v>60</v>
      </c>
      <c r="G11163">
        <v>65</v>
      </c>
      <c r="H11163" t="s">
        <v>303</v>
      </c>
      <c r="I11163" t="s">
        <v>170</v>
      </c>
      <c r="J11163">
        <v>4.5314666110806563</v>
      </c>
      <c r="L11163" s="47"/>
      <c r="M11163" s="47"/>
    </row>
    <row r="11164" spans="1:13" x14ac:dyDescent="0.4">
      <c r="A11164" t="str">
        <f t="shared" si="174"/>
        <v>30_4A_F_3_90_65_HH800_Core</v>
      </c>
      <c r="B11164">
        <v>30</v>
      </c>
      <c r="C11164" t="s">
        <v>168</v>
      </c>
      <c r="D11164" t="s">
        <v>169</v>
      </c>
      <c r="E11164">
        <v>3</v>
      </c>
      <c r="F11164">
        <v>90</v>
      </c>
      <c r="G11164">
        <v>65</v>
      </c>
      <c r="H11164" t="s">
        <v>303</v>
      </c>
      <c r="I11164" t="s">
        <v>170</v>
      </c>
      <c r="J11164">
        <v>10.205558150530994</v>
      </c>
      <c r="L11164" s="47"/>
      <c r="M11164" s="47"/>
    </row>
    <row r="11165" spans="1:13" x14ac:dyDescent="0.4">
      <c r="A11165" t="str">
        <f t="shared" si="174"/>
        <v>50_2A_F_0_90_65_HH800_Core</v>
      </c>
      <c r="B11165">
        <v>50</v>
      </c>
      <c r="C11165" t="s">
        <v>176</v>
      </c>
      <c r="D11165" t="s">
        <v>169</v>
      </c>
      <c r="E11165">
        <v>0</v>
      </c>
      <c r="F11165">
        <v>90</v>
      </c>
      <c r="G11165">
        <v>65</v>
      </c>
      <c r="H11165" t="s">
        <v>303</v>
      </c>
      <c r="I11165" t="s">
        <v>170</v>
      </c>
      <c r="J11165">
        <v>98.872428047191178</v>
      </c>
      <c r="L11165" s="47"/>
      <c r="M11165" s="47"/>
    </row>
    <row r="11166" spans="1:13" x14ac:dyDescent="0.4">
      <c r="A11166" t="str">
        <f t="shared" si="174"/>
        <v>54_1A_M_0_60_65_HH800_Core</v>
      </c>
      <c r="B11166">
        <v>54</v>
      </c>
      <c r="C11166" t="s">
        <v>178</v>
      </c>
      <c r="D11166" t="s">
        <v>174</v>
      </c>
      <c r="E11166">
        <v>0</v>
      </c>
      <c r="F11166">
        <v>60</v>
      </c>
      <c r="G11166">
        <v>65</v>
      </c>
      <c r="H11166" t="s">
        <v>303</v>
      </c>
      <c r="I11166" t="s">
        <v>170</v>
      </c>
      <c r="J11166">
        <v>210.69482897492051</v>
      </c>
      <c r="L11166" s="47"/>
      <c r="M11166" s="47"/>
    </row>
    <row r="11167" spans="1:13" x14ac:dyDescent="0.4">
      <c r="A11167" t="str">
        <f t="shared" si="174"/>
        <v>40_4A_M_6_90_65_HH800_Core</v>
      </c>
      <c r="B11167">
        <v>40</v>
      </c>
      <c r="C11167" t="s">
        <v>168</v>
      </c>
      <c r="D11167" t="s">
        <v>174</v>
      </c>
      <c r="E11167">
        <v>6</v>
      </c>
      <c r="F11167">
        <v>90</v>
      </c>
      <c r="G11167">
        <v>65</v>
      </c>
      <c r="H11167" t="s">
        <v>303</v>
      </c>
      <c r="I11167" t="s">
        <v>170</v>
      </c>
      <c r="J11167">
        <v>12.830241232957846</v>
      </c>
      <c r="L11167" s="47"/>
      <c r="M11167" s="47"/>
    </row>
    <row r="11168" spans="1:13" x14ac:dyDescent="0.4">
      <c r="A11168" t="str">
        <f t="shared" si="174"/>
        <v>51_1M_M_0_90_2_HH800_Core</v>
      </c>
      <c r="B11168">
        <v>51</v>
      </c>
      <c r="C11168" t="s">
        <v>177</v>
      </c>
      <c r="D11168" t="s">
        <v>174</v>
      </c>
      <c r="E11168">
        <v>0</v>
      </c>
      <c r="F11168">
        <v>90</v>
      </c>
      <c r="G11168">
        <v>2</v>
      </c>
      <c r="H11168" t="s">
        <v>303</v>
      </c>
      <c r="I11168" t="s">
        <v>170</v>
      </c>
      <c r="J11168">
        <v>52.434062943508309</v>
      </c>
      <c r="L11168" s="47"/>
      <c r="M11168" s="47"/>
    </row>
    <row r="11169" spans="1:13" x14ac:dyDescent="0.4">
      <c r="A11169" t="str">
        <f t="shared" si="174"/>
        <v>45_2M_M_3_90_70_HH800_Core</v>
      </c>
      <c r="B11169">
        <v>45</v>
      </c>
      <c r="C11169" t="s">
        <v>175</v>
      </c>
      <c r="D11169" t="s">
        <v>174</v>
      </c>
      <c r="E11169">
        <v>3</v>
      </c>
      <c r="F11169">
        <v>90</v>
      </c>
      <c r="G11169">
        <v>70</v>
      </c>
      <c r="H11169" t="s">
        <v>303</v>
      </c>
      <c r="I11169" t="s">
        <v>170</v>
      </c>
      <c r="J11169">
        <v>23.803241318198303</v>
      </c>
      <c r="L11169" s="47"/>
      <c r="M11169" s="47"/>
    </row>
    <row r="11170" spans="1:13" x14ac:dyDescent="0.4">
      <c r="A11170" t="str">
        <f t="shared" si="174"/>
        <v>63_2A_F_0_365_65_HH800_Core</v>
      </c>
      <c r="B11170">
        <v>63</v>
      </c>
      <c r="C11170" t="s">
        <v>176</v>
      </c>
      <c r="D11170" t="s">
        <v>169</v>
      </c>
      <c r="E11170">
        <v>0</v>
      </c>
      <c r="F11170">
        <v>365</v>
      </c>
      <c r="G11170">
        <v>65</v>
      </c>
      <c r="H11170" t="s">
        <v>303</v>
      </c>
      <c r="I11170" t="s">
        <v>170</v>
      </c>
      <c r="J11170">
        <v>81.407139100688113</v>
      </c>
      <c r="L11170" s="47"/>
      <c r="M11170" s="47"/>
    </row>
    <row r="11171" spans="1:13" x14ac:dyDescent="0.4">
      <c r="A11171" t="str">
        <f t="shared" si="174"/>
        <v>42_2M_M_0_90_70_HH800_Core</v>
      </c>
      <c r="B11171">
        <v>42</v>
      </c>
      <c r="C11171" t="s">
        <v>175</v>
      </c>
      <c r="D11171" t="s">
        <v>174</v>
      </c>
      <c r="E11171">
        <v>0</v>
      </c>
      <c r="F11171">
        <v>90</v>
      </c>
      <c r="G11171">
        <v>70</v>
      </c>
      <c r="H11171" t="s">
        <v>303</v>
      </c>
      <c r="I11171" t="s">
        <v>170</v>
      </c>
      <c r="J11171">
        <v>106.48656899614157</v>
      </c>
      <c r="L11171" s="47"/>
      <c r="M11171" s="47"/>
    </row>
    <row r="11172" spans="1:13" x14ac:dyDescent="0.4">
      <c r="A11172" t="str">
        <f t="shared" si="174"/>
        <v>62_4M_M_6_180_67_HH800_Core</v>
      </c>
      <c r="B11172">
        <v>62</v>
      </c>
      <c r="C11172" t="s">
        <v>173</v>
      </c>
      <c r="D11172" t="s">
        <v>174</v>
      </c>
      <c r="E11172">
        <v>6</v>
      </c>
      <c r="F11172">
        <v>180</v>
      </c>
      <c r="G11172">
        <v>67</v>
      </c>
      <c r="H11172" t="s">
        <v>303</v>
      </c>
      <c r="I11172" t="s">
        <v>170</v>
      </c>
      <c r="J11172">
        <v>6.7594151229480177</v>
      </c>
      <c r="L11172" s="47"/>
      <c r="M11172" s="47"/>
    </row>
    <row r="11173" spans="1:13" x14ac:dyDescent="0.4">
      <c r="A11173" t="str">
        <f t="shared" si="174"/>
        <v>26_1A_M_0_60_5_HH800_Core</v>
      </c>
      <c r="B11173">
        <v>26</v>
      </c>
      <c r="C11173" t="s">
        <v>178</v>
      </c>
      <c r="D11173" t="s">
        <v>174</v>
      </c>
      <c r="E11173">
        <v>0</v>
      </c>
      <c r="F11173">
        <v>60</v>
      </c>
      <c r="G11173">
        <v>5</v>
      </c>
      <c r="H11173" t="s">
        <v>303</v>
      </c>
      <c r="I11173" t="s">
        <v>170</v>
      </c>
      <c r="J11173">
        <v>59.372698698374791</v>
      </c>
      <c r="L11173" s="47"/>
      <c r="M11173" s="47"/>
    </row>
    <row r="11174" spans="1:13" x14ac:dyDescent="0.4">
      <c r="A11174" t="str">
        <f t="shared" si="174"/>
        <v>49_1M_M_0_60_5_HH800_Core</v>
      </c>
      <c r="B11174">
        <v>49</v>
      </c>
      <c r="C11174" t="s">
        <v>177</v>
      </c>
      <c r="D11174" t="s">
        <v>174</v>
      </c>
      <c r="E11174">
        <v>0</v>
      </c>
      <c r="F11174">
        <v>60</v>
      </c>
      <c r="G11174">
        <v>5</v>
      </c>
      <c r="H11174" t="s">
        <v>303</v>
      </c>
      <c r="I11174" t="s">
        <v>170</v>
      </c>
      <c r="J11174">
        <v>126.71493693565868</v>
      </c>
      <c r="L11174" s="47"/>
      <c r="M11174" s="47"/>
    </row>
    <row r="11175" spans="1:13" x14ac:dyDescent="0.4">
      <c r="A11175" t="str">
        <f t="shared" si="174"/>
        <v>48_2M_F_3_180_70_HH800_Core</v>
      </c>
      <c r="B11175">
        <v>48</v>
      </c>
      <c r="C11175" t="s">
        <v>175</v>
      </c>
      <c r="D11175" t="s">
        <v>169</v>
      </c>
      <c r="E11175">
        <v>3</v>
      </c>
      <c r="F11175">
        <v>180</v>
      </c>
      <c r="G11175">
        <v>70</v>
      </c>
      <c r="H11175" t="s">
        <v>303</v>
      </c>
      <c r="I11175" t="s">
        <v>170</v>
      </c>
      <c r="J11175">
        <v>21.396423097668841</v>
      </c>
      <c r="L11175" s="47"/>
      <c r="M11175" s="47"/>
    </row>
    <row r="11176" spans="1:13" x14ac:dyDescent="0.4">
      <c r="A11176" t="str">
        <f t="shared" si="174"/>
        <v>31_2M_F_6_90_67_HH800_Core</v>
      </c>
      <c r="B11176">
        <v>31</v>
      </c>
      <c r="C11176" t="s">
        <v>175</v>
      </c>
      <c r="D11176" t="s">
        <v>169</v>
      </c>
      <c r="E11176">
        <v>6</v>
      </c>
      <c r="F11176">
        <v>90</v>
      </c>
      <c r="G11176">
        <v>67</v>
      </c>
      <c r="H11176" t="s">
        <v>303</v>
      </c>
      <c r="I11176" t="s">
        <v>170</v>
      </c>
      <c r="J11176">
        <v>45.816564147086062</v>
      </c>
      <c r="L11176" s="47"/>
      <c r="M11176" s="47"/>
    </row>
    <row r="11177" spans="1:13" x14ac:dyDescent="0.4">
      <c r="A11177" t="str">
        <f t="shared" si="174"/>
        <v>58_1A_M_0_365_5_HH800_Core</v>
      </c>
      <c r="B11177">
        <v>58</v>
      </c>
      <c r="C11177" t="s">
        <v>178</v>
      </c>
      <c r="D11177" t="s">
        <v>174</v>
      </c>
      <c r="E11177">
        <v>0</v>
      </c>
      <c r="F11177">
        <v>365</v>
      </c>
      <c r="G11177">
        <v>5</v>
      </c>
      <c r="H11177" t="s">
        <v>303</v>
      </c>
      <c r="I11177" t="s">
        <v>170</v>
      </c>
      <c r="J11177">
        <v>138.25294083968825</v>
      </c>
      <c r="L11177" s="47"/>
      <c r="M11177" s="47"/>
    </row>
    <row r="11178" spans="1:13" x14ac:dyDescent="0.4">
      <c r="A11178" t="str">
        <f t="shared" si="174"/>
        <v>52_2A_F_0_180_70_HH800_Core</v>
      </c>
      <c r="B11178">
        <v>52</v>
      </c>
      <c r="C11178" t="s">
        <v>176</v>
      </c>
      <c r="D11178" t="s">
        <v>169</v>
      </c>
      <c r="E11178">
        <v>0</v>
      </c>
      <c r="F11178">
        <v>180</v>
      </c>
      <c r="G11178">
        <v>70</v>
      </c>
      <c r="H11178" t="s">
        <v>303</v>
      </c>
      <c r="I11178" t="s">
        <v>170</v>
      </c>
      <c r="J11178">
        <v>117.52881231459979</v>
      </c>
      <c r="L11178" s="47"/>
      <c r="M11178" s="47"/>
    </row>
    <row r="11179" spans="1:13" x14ac:dyDescent="0.4">
      <c r="A11179" t="str">
        <f t="shared" si="174"/>
        <v>58_2A_F_0_90_67_HH800_Core</v>
      </c>
      <c r="B11179">
        <v>58</v>
      </c>
      <c r="C11179" t="s">
        <v>176</v>
      </c>
      <c r="D11179" t="s">
        <v>169</v>
      </c>
      <c r="E11179">
        <v>0</v>
      </c>
      <c r="F11179">
        <v>90</v>
      </c>
      <c r="G11179">
        <v>67</v>
      </c>
      <c r="H11179" t="s">
        <v>303</v>
      </c>
      <c r="I11179" t="s">
        <v>170</v>
      </c>
      <c r="J11179">
        <v>125.1414968029339</v>
      </c>
      <c r="L11179" s="47"/>
      <c r="M11179" s="47"/>
    </row>
    <row r="11180" spans="1:13" x14ac:dyDescent="0.4">
      <c r="A11180" t="str">
        <f t="shared" si="174"/>
        <v>58_2M_F_6_180_70_HH800_Core</v>
      </c>
      <c r="B11180">
        <v>58</v>
      </c>
      <c r="C11180" t="s">
        <v>175</v>
      </c>
      <c r="D11180" t="s">
        <v>169</v>
      </c>
      <c r="E11180">
        <v>6</v>
      </c>
      <c r="F11180">
        <v>180</v>
      </c>
      <c r="G11180">
        <v>70</v>
      </c>
      <c r="H11180" t="s">
        <v>303</v>
      </c>
      <c r="I11180" t="s">
        <v>170</v>
      </c>
      <c r="J11180">
        <v>28.320055378558678</v>
      </c>
      <c r="L11180" s="47"/>
      <c r="M11180" s="47"/>
    </row>
    <row r="11181" spans="1:13" x14ac:dyDescent="0.4">
      <c r="A11181" t="str">
        <f t="shared" si="174"/>
        <v>26_4A_F_0_180_70_HH800_Core</v>
      </c>
      <c r="B11181">
        <v>26</v>
      </c>
      <c r="C11181" t="s">
        <v>168</v>
      </c>
      <c r="D11181" t="s">
        <v>169</v>
      </c>
      <c r="E11181">
        <v>0</v>
      </c>
      <c r="F11181">
        <v>180</v>
      </c>
      <c r="G11181">
        <v>70</v>
      </c>
      <c r="H11181" t="s">
        <v>303</v>
      </c>
      <c r="I11181" t="s">
        <v>170</v>
      </c>
      <c r="J11181">
        <v>34.407860364116502</v>
      </c>
      <c r="L11181" s="47"/>
      <c r="M11181" s="47"/>
    </row>
    <row r="11182" spans="1:13" x14ac:dyDescent="0.4">
      <c r="A11182" t="str">
        <f t="shared" si="174"/>
        <v>41_2M_M_0_90_70_HH800_Core</v>
      </c>
      <c r="B11182">
        <v>41</v>
      </c>
      <c r="C11182" t="s">
        <v>175</v>
      </c>
      <c r="D11182" t="s">
        <v>174</v>
      </c>
      <c r="E11182">
        <v>0</v>
      </c>
      <c r="F11182">
        <v>90</v>
      </c>
      <c r="G11182">
        <v>70</v>
      </c>
      <c r="H11182" t="s">
        <v>303</v>
      </c>
      <c r="I11182" t="s">
        <v>170</v>
      </c>
      <c r="J11182">
        <v>101.19345095460208</v>
      </c>
      <c r="L11182" s="47"/>
      <c r="M11182" s="47"/>
    </row>
    <row r="11183" spans="1:13" x14ac:dyDescent="0.4">
      <c r="A11183" t="str">
        <f t="shared" si="174"/>
        <v>58_4A_F_0_90_70_HH800_Core</v>
      </c>
      <c r="B11183">
        <v>58</v>
      </c>
      <c r="C11183" t="s">
        <v>168</v>
      </c>
      <c r="D11183" t="s">
        <v>169</v>
      </c>
      <c r="E11183">
        <v>0</v>
      </c>
      <c r="F11183">
        <v>90</v>
      </c>
      <c r="G11183">
        <v>70</v>
      </c>
      <c r="H11183" t="s">
        <v>303</v>
      </c>
      <c r="I11183" t="s">
        <v>170</v>
      </c>
      <c r="J11183">
        <v>108.37870723786908</v>
      </c>
      <c r="L11183" s="47"/>
      <c r="M11183" s="47"/>
    </row>
    <row r="11184" spans="1:13" x14ac:dyDescent="0.4">
      <c r="A11184" t="str">
        <f t="shared" si="174"/>
        <v>49_2M_M_3_90_70_HH800_Core</v>
      </c>
      <c r="B11184">
        <v>49</v>
      </c>
      <c r="C11184" t="s">
        <v>175</v>
      </c>
      <c r="D11184" t="s">
        <v>174</v>
      </c>
      <c r="E11184">
        <v>3</v>
      </c>
      <c r="F11184">
        <v>90</v>
      </c>
      <c r="G11184">
        <v>70</v>
      </c>
      <c r="H11184" t="s">
        <v>303</v>
      </c>
      <c r="I11184" t="s">
        <v>170</v>
      </c>
      <c r="J11184">
        <v>23.800096967405903</v>
      </c>
      <c r="L11184" s="47"/>
      <c r="M11184" s="47"/>
    </row>
    <row r="11185" spans="1:13" x14ac:dyDescent="0.4">
      <c r="A11185" t="str">
        <f t="shared" si="174"/>
        <v>37_4M_F_0_90_67_HH800_Core</v>
      </c>
      <c r="B11185">
        <v>37</v>
      </c>
      <c r="C11185" t="s">
        <v>173</v>
      </c>
      <c r="D11185" t="s">
        <v>169</v>
      </c>
      <c r="E11185">
        <v>0</v>
      </c>
      <c r="F11185">
        <v>90</v>
      </c>
      <c r="G11185">
        <v>67</v>
      </c>
      <c r="H11185" t="s">
        <v>303</v>
      </c>
      <c r="I11185" t="s">
        <v>170</v>
      </c>
      <c r="J11185">
        <v>64.510050815431512</v>
      </c>
      <c r="L11185" s="47"/>
      <c r="M11185" s="47"/>
    </row>
    <row r="11186" spans="1:13" x14ac:dyDescent="0.4">
      <c r="A11186" t="str">
        <f t="shared" si="174"/>
        <v>30_4M_M_3_180_65_HH800_Core</v>
      </c>
      <c r="B11186">
        <v>30</v>
      </c>
      <c r="C11186" t="s">
        <v>173</v>
      </c>
      <c r="D11186" t="s">
        <v>174</v>
      </c>
      <c r="E11186">
        <v>3</v>
      </c>
      <c r="F11186">
        <v>180</v>
      </c>
      <c r="G11186">
        <v>65</v>
      </c>
      <c r="H11186" t="s">
        <v>303</v>
      </c>
      <c r="I11186" t="s">
        <v>170</v>
      </c>
      <c r="J11186">
        <v>4.9949348109066154</v>
      </c>
      <c r="L11186" s="47"/>
      <c r="M11186" s="47"/>
    </row>
    <row r="11187" spans="1:13" x14ac:dyDescent="0.4">
      <c r="A11187" t="str">
        <f t="shared" si="174"/>
        <v>39_4M_M_6_365_70_HH800_Core</v>
      </c>
      <c r="B11187">
        <v>39</v>
      </c>
      <c r="C11187" t="s">
        <v>173</v>
      </c>
      <c r="D11187" t="s">
        <v>174</v>
      </c>
      <c r="E11187">
        <v>6</v>
      </c>
      <c r="F11187">
        <v>365</v>
      </c>
      <c r="G11187">
        <v>70</v>
      </c>
      <c r="H11187" t="s">
        <v>303</v>
      </c>
      <c r="I11187" t="s">
        <v>170</v>
      </c>
      <c r="J11187">
        <v>11.911630047154823</v>
      </c>
      <c r="L11187" s="47"/>
      <c r="M11187" s="47"/>
    </row>
    <row r="11188" spans="1:13" x14ac:dyDescent="0.4">
      <c r="A11188" t="str">
        <f t="shared" si="174"/>
        <v>61_4M_F_0_365_67_HH800_Core</v>
      </c>
      <c r="B11188">
        <v>61</v>
      </c>
      <c r="C11188" t="s">
        <v>173</v>
      </c>
      <c r="D11188" t="s">
        <v>169</v>
      </c>
      <c r="E11188">
        <v>0</v>
      </c>
      <c r="F11188">
        <v>365</v>
      </c>
      <c r="G11188">
        <v>67</v>
      </c>
      <c r="H11188" t="s">
        <v>303</v>
      </c>
      <c r="I11188" t="s">
        <v>170</v>
      </c>
      <c r="J11188">
        <v>58.293203828173844</v>
      </c>
      <c r="L11188" s="47"/>
      <c r="M11188" s="47"/>
    </row>
    <row r="11189" spans="1:13" x14ac:dyDescent="0.4">
      <c r="A11189" t="str">
        <f t="shared" si="174"/>
        <v>52_2M_F_3_180_67_HH800_Core</v>
      </c>
      <c r="B11189">
        <v>52</v>
      </c>
      <c r="C11189" t="s">
        <v>175</v>
      </c>
      <c r="D11189" t="s">
        <v>169</v>
      </c>
      <c r="E11189">
        <v>3</v>
      </c>
      <c r="F11189">
        <v>180</v>
      </c>
      <c r="G11189">
        <v>67</v>
      </c>
      <c r="H11189" t="s">
        <v>303</v>
      </c>
      <c r="I11189" t="s">
        <v>170</v>
      </c>
      <c r="J11189">
        <v>14.462221146006661</v>
      </c>
      <c r="L11189" s="47"/>
      <c r="M11189" s="47"/>
    </row>
    <row r="11190" spans="1:13" x14ac:dyDescent="0.4">
      <c r="A11190" t="str">
        <f t="shared" si="174"/>
        <v>60_4A_F_3_90_70_HH800_Core</v>
      </c>
      <c r="B11190">
        <v>60</v>
      </c>
      <c r="C11190" t="s">
        <v>168</v>
      </c>
      <c r="D11190" t="s">
        <v>169</v>
      </c>
      <c r="E11190">
        <v>3</v>
      </c>
      <c r="F11190">
        <v>90</v>
      </c>
      <c r="G11190">
        <v>70</v>
      </c>
      <c r="H11190" t="s">
        <v>303</v>
      </c>
      <c r="I11190" t="s">
        <v>170</v>
      </c>
      <c r="J11190">
        <v>8.7077363616779326</v>
      </c>
      <c r="L11190" s="47"/>
      <c r="M11190" s="47"/>
    </row>
    <row r="11191" spans="1:13" x14ac:dyDescent="0.4">
      <c r="A11191" t="str">
        <f t="shared" si="174"/>
        <v>27_4M_M_6_180_65_HH800_Core</v>
      </c>
      <c r="B11191">
        <v>27</v>
      </c>
      <c r="C11191" t="s">
        <v>173</v>
      </c>
      <c r="D11191" t="s">
        <v>174</v>
      </c>
      <c r="E11191">
        <v>6</v>
      </c>
      <c r="F11191">
        <v>180</v>
      </c>
      <c r="G11191">
        <v>65</v>
      </c>
      <c r="H11191" t="s">
        <v>303</v>
      </c>
      <c r="I11191" t="s">
        <v>170</v>
      </c>
      <c r="J11191">
        <v>8.6472824954569969</v>
      </c>
      <c r="L11191" s="47"/>
      <c r="M11191" s="47"/>
    </row>
    <row r="11192" spans="1:13" x14ac:dyDescent="0.4">
      <c r="A11192" t="str">
        <f t="shared" si="174"/>
        <v>34_4M_M_6_365_70_HH800_Core</v>
      </c>
      <c r="B11192">
        <v>34</v>
      </c>
      <c r="C11192" t="s">
        <v>173</v>
      </c>
      <c r="D11192" t="s">
        <v>174</v>
      </c>
      <c r="E11192">
        <v>6</v>
      </c>
      <c r="F11192">
        <v>365</v>
      </c>
      <c r="G11192">
        <v>70</v>
      </c>
      <c r="H11192" t="s">
        <v>303</v>
      </c>
      <c r="I11192" t="s">
        <v>170</v>
      </c>
      <c r="J11192">
        <v>10.789123684905306</v>
      </c>
      <c r="L11192" s="47"/>
      <c r="M11192" s="47"/>
    </row>
    <row r="11193" spans="1:13" x14ac:dyDescent="0.4">
      <c r="A11193" t="str">
        <f t="shared" si="174"/>
        <v>47_1A_F_0_90_2_HH800_Core</v>
      </c>
      <c r="B11193">
        <v>47</v>
      </c>
      <c r="C11193" t="s">
        <v>178</v>
      </c>
      <c r="D11193" t="s">
        <v>169</v>
      </c>
      <c r="E11193">
        <v>0</v>
      </c>
      <c r="F11193">
        <v>90</v>
      </c>
      <c r="G11193">
        <v>2</v>
      </c>
      <c r="H11193" t="s">
        <v>303</v>
      </c>
      <c r="I11193" t="s">
        <v>170</v>
      </c>
      <c r="J11193">
        <v>58.774437132431906</v>
      </c>
      <c r="L11193" s="47"/>
      <c r="M11193" s="47"/>
    </row>
    <row r="11194" spans="1:13" x14ac:dyDescent="0.4">
      <c r="A11194" t="str">
        <f t="shared" si="174"/>
        <v>45_4M_M_6_180_65_HH800_Core</v>
      </c>
      <c r="B11194">
        <v>45</v>
      </c>
      <c r="C11194" t="s">
        <v>173</v>
      </c>
      <c r="D11194" t="s">
        <v>174</v>
      </c>
      <c r="E11194">
        <v>6</v>
      </c>
      <c r="F11194">
        <v>180</v>
      </c>
      <c r="G11194">
        <v>65</v>
      </c>
      <c r="H11194" t="s">
        <v>303</v>
      </c>
      <c r="I11194" t="s">
        <v>170</v>
      </c>
      <c r="J11194">
        <v>9.2869429285339837</v>
      </c>
      <c r="L11194" s="47"/>
      <c r="M11194" s="47"/>
    </row>
    <row r="11195" spans="1:13" x14ac:dyDescent="0.4">
      <c r="A11195" t="str">
        <f t="shared" si="174"/>
        <v>56_2M_F_3_180_70_HH800_Core</v>
      </c>
      <c r="B11195">
        <v>56</v>
      </c>
      <c r="C11195" t="s">
        <v>175</v>
      </c>
      <c r="D11195" t="s">
        <v>169</v>
      </c>
      <c r="E11195">
        <v>3</v>
      </c>
      <c r="F11195">
        <v>180</v>
      </c>
      <c r="G11195">
        <v>70</v>
      </c>
      <c r="H11195" t="s">
        <v>303</v>
      </c>
      <c r="I11195" t="s">
        <v>170</v>
      </c>
      <c r="J11195">
        <v>18.613586685048848</v>
      </c>
      <c r="L11195" s="47"/>
      <c r="M11195" s="47"/>
    </row>
    <row r="11196" spans="1:13" x14ac:dyDescent="0.4">
      <c r="A11196" t="str">
        <f t="shared" si="174"/>
        <v>61_4A_F_0_365_67_HH800_Core</v>
      </c>
      <c r="B11196">
        <v>61</v>
      </c>
      <c r="C11196" t="s">
        <v>168</v>
      </c>
      <c r="D11196" t="s">
        <v>169</v>
      </c>
      <c r="E11196">
        <v>0</v>
      </c>
      <c r="F11196">
        <v>365</v>
      </c>
      <c r="G11196">
        <v>67</v>
      </c>
      <c r="H11196" t="s">
        <v>303</v>
      </c>
      <c r="I11196" t="s">
        <v>170</v>
      </c>
      <c r="J11196">
        <v>61.764256667154051</v>
      </c>
      <c r="L11196" s="47"/>
      <c r="M11196" s="47"/>
    </row>
    <row r="11197" spans="1:13" x14ac:dyDescent="0.4">
      <c r="A11197" t="str">
        <f t="shared" si="174"/>
        <v>39_2A_F_3_90_67_HH800_Core</v>
      </c>
      <c r="B11197">
        <v>39</v>
      </c>
      <c r="C11197" t="s">
        <v>176</v>
      </c>
      <c r="D11197" t="s">
        <v>169</v>
      </c>
      <c r="E11197">
        <v>3</v>
      </c>
      <c r="F11197">
        <v>90</v>
      </c>
      <c r="G11197">
        <v>67</v>
      </c>
      <c r="H11197" t="s">
        <v>303</v>
      </c>
      <c r="I11197" t="s">
        <v>170</v>
      </c>
      <c r="J11197">
        <v>16.956376866698239</v>
      </c>
      <c r="L11197" s="47"/>
      <c r="M11197" s="47"/>
    </row>
    <row r="11198" spans="1:13" x14ac:dyDescent="0.4">
      <c r="A11198" t="str">
        <f t="shared" si="174"/>
        <v>51_1A_F_0_90_5_HH800_Core</v>
      </c>
      <c r="B11198">
        <v>51</v>
      </c>
      <c r="C11198" t="s">
        <v>178</v>
      </c>
      <c r="D11198" t="s">
        <v>169</v>
      </c>
      <c r="E11198">
        <v>0</v>
      </c>
      <c r="F11198">
        <v>90</v>
      </c>
      <c r="G11198">
        <v>5</v>
      </c>
      <c r="H11198" t="s">
        <v>303</v>
      </c>
      <c r="I11198" t="s">
        <v>170</v>
      </c>
      <c r="J11198">
        <v>109.40883400558702</v>
      </c>
      <c r="L11198" s="47"/>
      <c r="M11198" s="47"/>
    </row>
    <row r="11199" spans="1:13" x14ac:dyDescent="0.4">
      <c r="A11199" t="str">
        <f t="shared" si="174"/>
        <v>51_2M_F_6_180_67_HH800_Core</v>
      </c>
      <c r="B11199">
        <v>51</v>
      </c>
      <c r="C11199" t="s">
        <v>175</v>
      </c>
      <c r="D11199" t="s">
        <v>169</v>
      </c>
      <c r="E11199">
        <v>6</v>
      </c>
      <c r="F11199">
        <v>180</v>
      </c>
      <c r="G11199">
        <v>67</v>
      </c>
      <c r="H11199" t="s">
        <v>303</v>
      </c>
      <c r="I11199" t="s">
        <v>170</v>
      </c>
      <c r="J11199">
        <v>27.207778981009231</v>
      </c>
      <c r="L11199" s="47"/>
      <c r="M11199" s="47"/>
    </row>
    <row r="11200" spans="1:13" x14ac:dyDescent="0.4">
      <c r="A11200" t="str">
        <f t="shared" si="174"/>
        <v>60_4M_M_0_60_65_HH800_Core</v>
      </c>
      <c r="B11200">
        <v>60</v>
      </c>
      <c r="C11200" t="s">
        <v>173</v>
      </c>
      <c r="D11200" t="s">
        <v>174</v>
      </c>
      <c r="E11200">
        <v>0</v>
      </c>
      <c r="F11200">
        <v>60</v>
      </c>
      <c r="G11200">
        <v>65</v>
      </c>
      <c r="H11200" t="s">
        <v>303</v>
      </c>
      <c r="I11200" t="s">
        <v>170</v>
      </c>
      <c r="J11200">
        <v>77.309997699757218</v>
      </c>
      <c r="L11200" s="47"/>
      <c r="M11200" s="47"/>
    </row>
    <row r="11201" spans="1:13" x14ac:dyDescent="0.4">
      <c r="A11201" t="str">
        <f t="shared" si="174"/>
        <v>32_2M_F_0_90_70_HH800_Core</v>
      </c>
      <c r="B11201">
        <v>32</v>
      </c>
      <c r="C11201" t="s">
        <v>175</v>
      </c>
      <c r="D11201" t="s">
        <v>169</v>
      </c>
      <c r="E11201">
        <v>0</v>
      </c>
      <c r="F11201">
        <v>90</v>
      </c>
      <c r="G11201">
        <v>70</v>
      </c>
      <c r="H11201" t="s">
        <v>303</v>
      </c>
      <c r="I11201" t="s">
        <v>170</v>
      </c>
      <c r="J11201">
        <v>124.07536768612165</v>
      </c>
      <c r="L11201" s="47"/>
      <c r="M11201" s="47"/>
    </row>
    <row r="11202" spans="1:13" x14ac:dyDescent="0.4">
      <c r="A11202" t="str">
        <f t="shared" si="174"/>
        <v>36_2M_F_0_90_67_HH800_Core</v>
      </c>
      <c r="B11202">
        <v>36</v>
      </c>
      <c r="C11202" t="s">
        <v>175</v>
      </c>
      <c r="D11202" t="s">
        <v>169</v>
      </c>
      <c r="E11202">
        <v>0</v>
      </c>
      <c r="F11202">
        <v>90</v>
      </c>
      <c r="G11202">
        <v>67</v>
      </c>
      <c r="H11202" t="s">
        <v>303</v>
      </c>
      <c r="I11202" t="s">
        <v>170</v>
      </c>
      <c r="J11202">
        <v>125.17596091069352</v>
      </c>
      <c r="L11202" s="47"/>
      <c r="M11202" s="47"/>
    </row>
    <row r="11203" spans="1:13" x14ac:dyDescent="0.4">
      <c r="A11203" t="str">
        <f t="shared" ref="A11203:A11266" si="175">B11203&amp;"_"&amp;C11203&amp;"_"&amp;D11203&amp;"_"&amp;E11203&amp;"_"&amp;F11203&amp;"_"&amp;G11203&amp;"_"&amp;H11203&amp;"_"&amp;I11203</f>
        <v>62_1A_F_0_365_65_HH800_Core</v>
      </c>
      <c r="B11203">
        <v>62</v>
      </c>
      <c r="C11203" t="s">
        <v>178</v>
      </c>
      <c r="D11203" t="s">
        <v>169</v>
      </c>
      <c r="E11203">
        <v>0</v>
      </c>
      <c r="F11203">
        <v>365</v>
      </c>
      <c r="G11203">
        <v>65</v>
      </c>
      <c r="H11203" t="s">
        <v>303</v>
      </c>
      <c r="I11203" t="s">
        <v>170</v>
      </c>
      <c r="J11203">
        <v>123.20962425782838</v>
      </c>
      <c r="L11203" s="47"/>
      <c r="M11203" s="47"/>
    </row>
    <row r="11204" spans="1:13" x14ac:dyDescent="0.4">
      <c r="A11204" t="str">
        <f t="shared" si="175"/>
        <v>31_4M_F_0_90_67_HH800_Core</v>
      </c>
      <c r="B11204">
        <v>31</v>
      </c>
      <c r="C11204" t="s">
        <v>173</v>
      </c>
      <c r="D11204" t="s">
        <v>169</v>
      </c>
      <c r="E11204">
        <v>0</v>
      </c>
      <c r="F11204">
        <v>90</v>
      </c>
      <c r="G11204">
        <v>67</v>
      </c>
      <c r="H11204" t="s">
        <v>303</v>
      </c>
      <c r="I11204" t="s">
        <v>170</v>
      </c>
      <c r="J11204">
        <v>52.420376377752874</v>
      </c>
      <c r="L11204" s="47"/>
      <c r="M11204" s="47"/>
    </row>
    <row r="11205" spans="1:13" x14ac:dyDescent="0.4">
      <c r="A11205" t="str">
        <f t="shared" si="175"/>
        <v>54_4A_F_0_90_65_HH800_Core</v>
      </c>
      <c r="B11205">
        <v>54</v>
      </c>
      <c r="C11205" t="s">
        <v>168</v>
      </c>
      <c r="D11205" t="s">
        <v>169</v>
      </c>
      <c r="E11205">
        <v>0</v>
      </c>
      <c r="F11205">
        <v>90</v>
      </c>
      <c r="G11205">
        <v>65</v>
      </c>
      <c r="H11205" t="s">
        <v>303</v>
      </c>
      <c r="I11205" t="s">
        <v>170</v>
      </c>
      <c r="J11205">
        <v>69.265312620902961</v>
      </c>
      <c r="L11205" s="47"/>
      <c r="M11205" s="47"/>
    </row>
    <row r="11206" spans="1:13" x14ac:dyDescent="0.4">
      <c r="A11206" t="str">
        <f t="shared" si="175"/>
        <v>46_1M_M_0_60_70_HH800_Core</v>
      </c>
      <c r="B11206">
        <v>46</v>
      </c>
      <c r="C11206" t="s">
        <v>177</v>
      </c>
      <c r="D11206" t="s">
        <v>174</v>
      </c>
      <c r="E11206">
        <v>0</v>
      </c>
      <c r="F11206">
        <v>60</v>
      </c>
      <c r="G11206">
        <v>70</v>
      </c>
      <c r="H11206" t="s">
        <v>303</v>
      </c>
      <c r="I11206" t="s">
        <v>170</v>
      </c>
      <c r="J11206">
        <v>302.86538494089143</v>
      </c>
      <c r="L11206" s="47"/>
      <c r="M11206" s="47"/>
    </row>
    <row r="11207" spans="1:13" x14ac:dyDescent="0.4">
      <c r="A11207" t="str">
        <f t="shared" si="175"/>
        <v>29_4M_M_0_180_65_HH800_Core</v>
      </c>
      <c r="B11207">
        <v>29</v>
      </c>
      <c r="C11207" t="s">
        <v>173</v>
      </c>
      <c r="D11207" t="s">
        <v>174</v>
      </c>
      <c r="E11207">
        <v>0</v>
      </c>
      <c r="F11207">
        <v>180</v>
      </c>
      <c r="G11207">
        <v>65</v>
      </c>
      <c r="H11207" t="s">
        <v>303</v>
      </c>
      <c r="I11207" t="s">
        <v>170</v>
      </c>
      <c r="J11207">
        <v>17.781361661253317</v>
      </c>
      <c r="L11207" s="47"/>
      <c r="M11207" s="47"/>
    </row>
    <row r="11208" spans="1:13" x14ac:dyDescent="0.4">
      <c r="A11208" t="str">
        <f t="shared" si="175"/>
        <v>32_1M_M_0_180_2_HH800_Core</v>
      </c>
      <c r="B11208">
        <v>32</v>
      </c>
      <c r="C11208" t="s">
        <v>177</v>
      </c>
      <c r="D11208" t="s">
        <v>174</v>
      </c>
      <c r="E11208">
        <v>0</v>
      </c>
      <c r="F11208">
        <v>180</v>
      </c>
      <c r="G11208">
        <v>2</v>
      </c>
      <c r="H11208" t="s">
        <v>303</v>
      </c>
      <c r="I11208" t="s">
        <v>170</v>
      </c>
      <c r="J11208">
        <v>22.071303639773792</v>
      </c>
      <c r="L11208" s="47"/>
      <c r="M11208" s="47"/>
    </row>
    <row r="11209" spans="1:13" x14ac:dyDescent="0.4">
      <c r="A11209" t="str">
        <f t="shared" si="175"/>
        <v>43_2A_F_3_180_70_HH800_Core</v>
      </c>
      <c r="B11209">
        <v>43</v>
      </c>
      <c r="C11209" t="s">
        <v>176</v>
      </c>
      <c r="D11209" t="s">
        <v>169</v>
      </c>
      <c r="E11209">
        <v>3</v>
      </c>
      <c r="F11209">
        <v>180</v>
      </c>
      <c r="G11209">
        <v>70</v>
      </c>
      <c r="H11209" t="s">
        <v>303</v>
      </c>
      <c r="I11209" t="s">
        <v>170</v>
      </c>
      <c r="J11209">
        <v>19.414039068335949</v>
      </c>
      <c r="L11209" s="47"/>
      <c r="M11209" s="47"/>
    </row>
    <row r="11210" spans="1:13" x14ac:dyDescent="0.4">
      <c r="A11210" t="str">
        <f t="shared" si="175"/>
        <v>47_2A_F_6_90_65_HH800_Core</v>
      </c>
      <c r="B11210">
        <v>47</v>
      </c>
      <c r="C11210" t="s">
        <v>176</v>
      </c>
      <c r="D11210" t="s">
        <v>169</v>
      </c>
      <c r="E11210">
        <v>6</v>
      </c>
      <c r="F11210">
        <v>90</v>
      </c>
      <c r="G11210">
        <v>65</v>
      </c>
      <c r="H11210" t="s">
        <v>303</v>
      </c>
      <c r="I11210" t="s">
        <v>170</v>
      </c>
      <c r="J11210">
        <v>23.285887659782578</v>
      </c>
      <c r="L11210" s="47"/>
      <c r="M11210" s="47"/>
    </row>
    <row r="11211" spans="1:13" x14ac:dyDescent="0.4">
      <c r="A11211" t="str">
        <f t="shared" si="175"/>
        <v>38_2M_M_3_90_70_HH800_Core</v>
      </c>
      <c r="B11211">
        <v>38</v>
      </c>
      <c r="C11211" t="s">
        <v>175</v>
      </c>
      <c r="D11211" t="s">
        <v>174</v>
      </c>
      <c r="E11211">
        <v>3</v>
      </c>
      <c r="F11211">
        <v>90</v>
      </c>
      <c r="G11211">
        <v>70</v>
      </c>
      <c r="H11211" t="s">
        <v>303</v>
      </c>
      <c r="I11211" t="s">
        <v>170</v>
      </c>
      <c r="J11211">
        <v>20.221395831719455</v>
      </c>
      <c r="L11211" s="47"/>
      <c r="M11211" s="47"/>
    </row>
    <row r="11212" spans="1:13" x14ac:dyDescent="0.4">
      <c r="A11212" t="str">
        <f t="shared" si="175"/>
        <v>43_2M_M_0_90_70_HH800_Core</v>
      </c>
      <c r="B11212">
        <v>43</v>
      </c>
      <c r="C11212" t="s">
        <v>175</v>
      </c>
      <c r="D11212" t="s">
        <v>174</v>
      </c>
      <c r="E11212">
        <v>0</v>
      </c>
      <c r="F11212">
        <v>90</v>
      </c>
      <c r="G11212">
        <v>70</v>
      </c>
      <c r="H11212" t="s">
        <v>303</v>
      </c>
      <c r="I11212" t="s">
        <v>170</v>
      </c>
      <c r="J11212">
        <v>112.42531315121816</v>
      </c>
      <c r="L11212" s="47"/>
      <c r="M11212" s="47"/>
    </row>
    <row r="11213" spans="1:13" x14ac:dyDescent="0.4">
      <c r="A11213" t="str">
        <f t="shared" si="175"/>
        <v>62_4A_M_0_180_65_HH800_Core</v>
      </c>
      <c r="B11213">
        <v>62</v>
      </c>
      <c r="C11213" t="s">
        <v>168</v>
      </c>
      <c r="D11213" t="s">
        <v>174</v>
      </c>
      <c r="E11213">
        <v>0</v>
      </c>
      <c r="F11213">
        <v>180</v>
      </c>
      <c r="G11213">
        <v>65</v>
      </c>
      <c r="H11213" t="s">
        <v>303</v>
      </c>
      <c r="I11213" t="s">
        <v>170</v>
      </c>
      <c r="J11213">
        <v>53.299397443992476</v>
      </c>
      <c r="L11213" s="47"/>
      <c r="M11213" s="47"/>
    </row>
    <row r="11214" spans="1:13" x14ac:dyDescent="0.4">
      <c r="A11214" t="str">
        <f t="shared" si="175"/>
        <v>34_1A_F_0_90_2_HH800_Core</v>
      </c>
      <c r="B11214">
        <v>34</v>
      </c>
      <c r="C11214" t="s">
        <v>178</v>
      </c>
      <c r="D11214" t="s">
        <v>169</v>
      </c>
      <c r="E11214">
        <v>0</v>
      </c>
      <c r="F11214">
        <v>90</v>
      </c>
      <c r="G11214">
        <v>2</v>
      </c>
      <c r="H11214" t="s">
        <v>303</v>
      </c>
      <c r="I11214" t="s">
        <v>170</v>
      </c>
      <c r="J11214">
        <v>42.117607085308009</v>
      </c>
      <c r="L11214" s="47"/>
      <c r="M11214" s="47"/>
    </row>
    <row r="11215" spans="1:13" x14ac:dyDescent="0.4">
      <c r="A11215" t="str">
        <f t="shared" si="175"/>
        <v>55_4A_F_0_90_65_HH800_Core</v>
      </c>
      <c r="B11215">
        <v>55</v>
      </c>
      <c r="C11215" t="s">
        <v>168</v>
      </c>
      <c r="D11215" t="s">
        <v>169</v>
      </c>
      <c r="E11215">
        <v>0</v>
      </c>
      <c r="F11215">
        <v>90</v>
      </c>
      <c r="G11215">
        <v>65</v>
      </c>
      <c r="H11215" t="s">
        <v>303</v>
      </c>
      <c r="I11215" t="s">
        <v>170</v>
      </c>
      <c r="J11215">
        <v>69.088035904207842</v>
      </c>
      <c r="L11215" s="47"/>
      <c r="M11215" s="47"/>
    </row>
    <row r="11216" spans="1:13" x14ac:dyDescent="0.4">
      <c r="A11216" t="str">
        <f t="shared" si="175"/>
        <v>47_1M_M_0_60_5_HH800_Core</v>
      </c>
      <c r="B11216">
        <v>47</v>
      </c>
      <c r="C11216" t="s">
        <v>177</v>
      </c>
      <c r="D11216" t="s">
        <v>174</v>
      </c>
      <c r="E11216">
        <v>0</v>
      </c>
      <c r="F11216">
        <v>60</v>
      </c>
      <c r="G11216">
        <v>5</v>
      </c>
      <c r="H11216" t="s">
        <v>303</v>
      </c>
      <c r="I11216" t="s">
        <v>170</v>
      </c>
      <c r="J11216">
        <v>116.65401139003205</v>
      </c>
      <c r="L11216" s="47"/>
      <c r="M11216" s="47"/>
    </row>
    <row r="11217" spans="1:13" x14ac:dyDescent="0.4">
      <c r="A11217" t="str">
        <f t="shared" si="175"/>
        <v>56_2A_F_6_180_65_HH800_Core</v>
      </c>
      <c r="B11217">
        <v>56</v>
      </c>
      <c r="C11217" t="s">
        <v>176</v>
      </c>
      <c r="D11217" t="s">
        <v>169</v>
      </c>
      <c r="E11217">
        <v>6</v>
      </c>
      <c r="F11217">
        <v>180</v>
      </c>
      <c r="G11217">
        <v>65</v>
      </c>
      <c r="H11217" t="s">
        <v>303</v>
      </c>
      <c r="I11217" t="s">
        <v>170</v>
      </c>
      <c r="J11217">
        <v>10.085232371736232</v>
      </c>
      <c r="L11217" s="47"/>
      <c r="M11217" s="47"/>
    </row>
    <row r="11218" spans="1:13" x14ac:dyDescent="0.4">
      <c r="A11218" t="str">
        <f t="shared" si="175"/>
        <v>31_2A_F_6_90_67_HH800_Core</v>
      </c>
      <c r="B11218">
        <v>31</v>
      </c>
      <c r="C11218" t="s">
        <v>176</v>
      </c>
      <c r="D11218" t="s">
        <v>169</v>
      </c>
      <c r="E11218">
        <v>6</v>
      </c>
      <c r="F11218">
        <v>90</v>
      </c>
      <c r="G11218">
        <v>67</v>
      </c>
      <c r="H11218" t="s">
        <v>303</v>
      </c>
      <c r="I11218" t="s">
        <v>170</v>
      </c>
      <c r="J11218">
        <v>37.081161970539434</v>
      </c>
      <c r="L11218" s="47"/>
      <c r="M11218" s="47"/>
    </row>
    <row r="11219" spans="1:13" x14ac:dyDescent="0.4">
      <c r="A11219" t="str">
        <f t="shared" si="175"/>
        <v>53_2M_F_6_180_67_HH800_Core</v>
      </c>
      <c r="B11219">
        <v>53</v>
      </c>
      <c r="C11219" t="s">
        <v>175</v>
      </c>
      <c r="D11219" t="s">
        <v>169</v>
      </c>
      <c r="E11219">
        <v>6</v>
      </c>
      <c r="F11219">
        <v>180</v>
      </c>
      <c r="G11219">
        <v>67</v>
      </c>
      <c r="H11219" t="s">
        <v>303</v>
      </c>
      <c r="I11219" t="s">
        <v>170</v>
      </c>
      <c r="J11219">
        <v>25.144499144922428</v>
      </c>
      <c r="L11219" s="47"/>
      <c r="M11219" s="47"/>
    </row>
    <row r="11220" spans="1:13" x14ac:dyDescent="0.4">
      <c r="A11220" t="str">
        <f t="shared" si="175"/>
        <v>51_2M_M_0_90_70_HH800_Core</v>
      </c>
      <c r="B11220">
        <v>51</v>
      </c>
      <c r="C11220" t="s">
        <v>175</v>
      </c>
      <c r="D11220" t="s">
        <v>174</v>
      </c>
      <c r="E11220">
        <v>0</v>
      </c>
      <c r="F11220">
        <v>90</v>
      </c>
      <c r="G11220">
        <v>70</v>
      </c>
      <c r="H11220" t="s">
        <v>303</v>
      </c>
      <c r="I11220" t="s">
        <v>170</v>
      </c>
      <c r="J11220">
        <v>159.59627081138288</v>
      </c>
      <c r="L11220" s="47"/>
      <c r="M11220" s="47"/>
    </row>
    <row r="11221" spans="1:13" x14ac:dyDescent="0.4">
      <c r="A11221" t="str">
        <f t="shared" si="175"/>
        <v>56_1A_F_0_180_2_HH800_Core</v>
      </c>
      <c r="B11221">
        <v>56</v>
      </c>
      <c r="C11221" t="s">
        <v>178</v>
      </c>
      <c r="D11221" t="s">
        <v>169</v>
      </c>
      <c r="E11221">
        <v>0</v>
      </c>
      <c r="F11221">
        <v>180</v>
      </c>
      <c r="G11221">
        <v>2</v>
      </c>
      <c r="H11221" t="s">
        <v>303</v>
      </c>
      <c r="I11221" t="s">
        <v>170</v>
      </c>
      <c r="J11221">
        <v>66.492230061985353</v>
      </c>
      <c r="L11221" s="47"/>
      <c r="M11221" s="47"/>
    </row>
    <row r="11222" spans="1:13" x14ac:dyDescent="0.4">
      <c r="A11222" t="str">
        <f t="shared" si="175"/>
        <v>54_4M_M_0_90_67_HH800_Core</v>
      </c>
      <c r="B11222">
        <v>54</v>
      </c>
      <c r="C11222" t="s">
        <v>173</v>
      </c>
      <c r="D11222" t="s">
        <v>174</v>
      </c>
      <c r="E11222">
        <v>0</v>
      </c>
      <c r="F11222">
        <v>90</v>
      </c>
      <c r="G11222">
        <v>67</v>
      </c>
      <c r="H11222" t="s">
        <v>303</v>
      </c>
      <c r="I11222" t="s">
        <v>170</v>
      </c>
      <c r="J11222">
        <v>68.697383789267519</v>
      </c>
      <c r="L11222" s="47"/>
      <c r="M11222" s="47"/>
    </row>
    <row r="11223" spans="1:13" x14ac:dyDescent="0.4">
      <c r="A11223" t="str">
        <f t="shared" si="175"/>
        <v>44_1M_F_0_90_70_HH800_Core</v>
      </c>
      <c r="B11223">
        <v>44</v>
      </c>
      <c r="C11223" t="s">
        <v>177</v>
      </c>
      <c r="D11223" t="s">
        <v>169</v>
      </c>
      <c r="E11223">
        <v>0</v>
      </c>
      <c r="F11223">
        <v>90</v>
      </c>
      <c r="G11223">
        <v>70</v>
      </c>
      <c r="H11223" t="s">
        <v>303</v>
      </c>
      <c r="I11223" t="s">
        <v>170</v>
      </c>
      <c r="J11223">
        <v>226.11289824195092</v>
      </c>
      <c r="L11223" s="47"/>
      <c r="M11223" s="47"/>
    </row>
    <row r="11224" spans="1:13" x14ac:dyDescent="0.4">
      <c r="A11224" t="str">
        <f t="shared" si="175"/>
        <v>55_1A_M_0_365_5_HH800_Core</v>
      </c>
      <c r="B11224">
        <v>55</v>
      </c>
      <c r="C11224" t="s">
        <v>178</v>
      </c>
      <c r="D11224" t="s">
        <v>174</v>
      </c>
      <c r="E11224">
        <v>0</v>
      </c>
      <c r="F11224">
        <v>365</v>
      </c>
      <c r="G11224">
        <v>5</v>
      </c>
      <c r="H11224" t="s">
        <v>303</v>
      </c>
      <c r="I11224" t="s">
        <v>170</v>
      </c>
      <c r="J11224">
        <v>117.07539287798002</v>
      </c>
      <c r="L11224" s="47"/>
      <c r="M11224" s="47"/>
    </row>
    <row r="11225" spans="1:13" x14ac:dyDescent="0.4">
      <c r="A11225" t="str">
        <f t="shared" si="175"/>
        <v>51_2A_F_3_180_70_HH800_Core</v>
      </c>
      <c r="B11225">
        <v>51</v>
      </c>
      <c r="C11225" t="s">
        <v>176</v>
      </c>
      <c r="D11225" t="s">
        <v>169</v>
      </c>
      <c r="E11225">
        <v>3</v>
      </c>
      <c r="F11225">
        <v>180</v>
      </c>
      <c r="G11225">
        <v>70</v>
      </c>
      <c r="H11225" t="s">
        <v>303</v>
      </c>
      <c r="I11225" t="s">
        <v>170</v>
      </c>
      <c r="J11225">
        <v>18.437802760082679</v>
      </c>
      <c r="L11225" s="47"/>
      <c r="M11225" s="47"/>
    </row>
    <row r="11226" spans="1:13" x14ac:dyDescent="0.4">
      <c r="A11226" t="str">
        <f t="shared" si="175"/>
        <v>43_2A_F_3_90_65_HH800_Core</v>
      </c>
      <c r="B11226">
        <v>43</v>
      </c>
      <c r="C11226" t="s">
        <v>176</v>
      </c>
      <c r="D11226" t="s">
        <v>169</v>
      </c>
      <c r="E11226">
        <v>3</v>
      </c>
      <c r="F11226">
        <v>90</v>
      </c>
      <c r="G11226">
        <v>65</v>
      </c>
      <c r="H11226" t="s">
        <v>303</v>
      </c>
      <c r="I11226" t="s">
        <v>170</v>
      </c>
      <c r="J11226">
        <v>13.750208962605825</v>
      </c>
      <c r="L11226" s="47"/>
      <c r="M11226" s="47"/>
    </row>
    <row r="11227" spans="1:13" x14ac:dyDescent="0.4">
      <c r="A11227" t="str">
        <f t="shared" si="175"/>
        <v>25_4M_M_3_180_67_HH800_Core</v>
      </c>
      <c r="B11227">
        <v>25</v>
      </c>
      <c r="C11227" t="s">
        <v>173</v>
      </c>
      <c r="D11227" t="s">
        <v>174</v>
      </c>
      <c r="E11227">
        <v>3</v>
      </c>
      <c r="F11227">
        <v>180</v>
      </c>
      <c r="G11227">
        <v>67</v>
      </c>
      <c r="H11227" t="s">
        <v>303</v>
      </c>
      <c r="I11227" t="s">
        <v>170</v>
      </c>
      <c r="J11227">
        <v>4.6210185410169355</v>
      </c>
      <c r="L11227" s="47"/>
      <c r="M11227" s="47"/>
    </row>
    <row r="11228" spans="1:13" x14ac:dyDescent="0.4">
      <c r="A11228" t="str">
        <f t="shared" si="175"/>
        <v>43_4M_F_6_90_65_HH800_Core</v>
      </c>
      <c r="B11228">
        <v>43</v>
      </c>
      <c r="C11228" t="s">
        <v>173</v>
      </c>
      <c r="D11228" t="s">
        <v>169</v>
      </c>
      <c r="E11228">
        <v>6</v>
      </c>
      <c r="F11228">
        <v>90</v>
      </c>
      <c r="G11228">
        <v>65</v>
      </c>
      <c r="H11228" t="s">
        <v>303</v>
      </c>
      <c r="I11228" t="s">
        <v>170</v>
      </c>
      <c r="J11228">
        <v>19.190616848801039</v>
      </c>
      <c r="L11228" s="47"/>
      <c r="M11228" s="47"/>
    </row>
    <row r="11229" spans="1:13" x14ac:dyDescent="0.4">
      <c r="A11229" t="str">
        <f t="shared" si="175"/>
        <v>55_1A_M_0_180_5_HH800_Core</v>
      </c>
      <c r="B11229">
        <v>55</v>
      </c>
      <c r="C11229" t="s">
        <v>178</v>
      </c>
      <c r="D11229" t="s">
        <v>174</v>
      </c>
      <c r="E11229">
        <v>0</v>
      </c>
      <c r="F11229">
        <v>180</v>
      </c>
      <c r="G11229">
        <v>5</v>
      </c>
      <c r="H11229" t="s">
        <v>303</v>
      </c>
      <c r="I11229" t="s">
        <v>170</v>
      </c>
      <c r="J11229">
        <v>130.49551675799199</v>
      </c>
      <c r="L11229" s="47"/>
      <c r="M11229" s="47"/>
    </row>
    <row r="11230" spans="1:13" x14ac:dyDescent="0.4">
      <c r="A11230" t="str">
        <f t="shared" si="175"/>
        <v>45_4A_F_6_180_70_HH800_Core</v>
      </c>
      <c r="B11230">
        <v>45</v>
      </c>
      <c r="C11230" t="s">
        <v>168</v>
      </c>
      <c r="D11230" t="s">
        <v>169</v>
      </c>
      <c r="E11230">
        <v>6</v>
      </c>
      <c r="F11230">
        <v>180</v>
      </c>
      <c r="G11230">
        <v>70</v>
      </c>
      <c r="H11230" t="s">
        <v>303</v>
      </c>
      <c r="I11230" t="s">
        <v>170</v>
      </c>
      <c r="J11230">
        <v>24.786574098744115</v>
      </c>
      <c r="L11230" s="47"/>
      <c r="M11230" s="47"/>
    </row>
    <row r="11231" spans="1:13" x14ac:dyDescent="0.4">
      <c r="A11231" t="str">
        <f t="shared" si="175"/>
        <v>57_2M_M_6_90_65_HH800_Core</v>
      </c>
      <c r="B11231">
        <v>57</v>
      </c>
      <c r="C11231" t="s">
        <v>175</v>
      </c>
      <c r="D11231" t="s">
        <v>174</v>
      </c>
      <c r="E11231">
        <v>6</v>
      </c>
      <c r="F11231">
        <v>90</v>
      </c>
      <c r="G11231">
        <v>65</v>
      </c>
      <c r="H11231" t="s">
        <v>303</v>
      </c>
      <c r="I11231" t="s">
        <v>170</v>
      </c>
      <c r="J11231">
        <v>11.881078216833624</v>
      </c>
      <c r="L11231" s="47"/>
      <c r="M11231" s="47"/>
    </row>
    <row r="11232" spans="1:13" x14ac:dyDescent="0.4">
      <c r="A11232" t="str">
        <f t="shared" si="175"/>
        <v>54_2M_F_0_180_67_HH800_Core</v>
      </c>
      <c r="B11232">
        <v>54</v>
      </c>
      <c r="C11232" t="s">
        <v>175</v>
      </c>
      <c r="D11232" t="s">
        <v>169</v>
      </c>
      <c r="E11232">
        <v>0</v>
      </c>
      <c r="F11232">
        <v>180</v>
      </c>
      <c r="G11232">
        <v>67</v>
      </c>
      <c r="H11232" t="s">
        <v>303</v>
      </c>
      <c r="I11232" t="s">
        <v>170</v>
      </c>
      <c r="J11232">
        <v>133.56343746097178</v>
      </c>
      <c r="L11232" s="47"/>
      <c r="M11232" s="47"/>
    </row>
    <row r="11233" spans="1:13" x14ac:dyDescent="0.4">
      <c r="A11233" t="str">
        <f t="shared" si="175"/>
        <v>39_2M_M_0_90_70_HH800_Core</v>
      </c>
      <c r="B11233">
        <v>39</v>
      </c>
      <c r="C11233" t="s">
        <v>175</v>
      </c>
      <c r="D11233" t="s">
        <v>174</v>
      </c>
      <c r="E11233">
        <v>0</v>
      </c>
      <c r="F11233">
        <v>90</v>
      </c>
      <c r="G11233">
        <v>70</v>
      </c>
      <c r="H11233" t="s">
        <v>303</v>
      </c>
      <c r="I11233" t="s">
        <v>170</v>
      </c>
      <c r="J11233">
        <v>92.014629597146978</v>
      </c>
      <c r="L11233" s="47"/>
      <c r="M11233" s="47"/>
    </row>
    <row r="11234" spans="1:13" x14ac:dyDescent="0.4">
      <c r="A11234" t="str">
        <f t="shared" si="175"/>
        <v>62_2A_M_3_90_67_HH800_Core</v>
      </c>
      <c r="B11234">
        <v>62</v>
      </c>
      <c r="C11234" t="s">
        <v>176</v>
      </c>
      <c r="D11234" t="s">
        <v>174</v>
      </c>
      <c r="E11234">
        <v>3</v>
      </c>
      <c r="F11234">
        <v>90</v>
      </c>
      <c r="G11234">
        <v>67</v>
      </c>
      <c r="H11234" t="s">
        <v>303</v>
      </c>
      <c r="I11234" t="s">
        <v>170</v>
      </c>
      <c r="J11234">
        <v>7.8998364859931316</v>
      </c>
      <c r="L11234" s="47"/>
      <c r="M11234" s="47"/>
    </row>
    <row r="11235" spans="1:13" x14ac:dyDescent="0.4">
      <c r="A11235" t="str">
        <f t="shared" si="175"/>
        <v>43_2A_F_0_90_65_HH800_Core</v>
      </c>
      <c r="B11235">
        <v>43</v>
      </c>
      <c r="C11235" t="s">
        <v>176</v>
      </c>
      <c r="D11235" t="s">
        <v>169</v>
      </c>
      <c r="E11235">
        <v>0</v>
      </c>
      <c r="F11235">
        <v>90</v>
      </c>
      <c r="G11235">
        <v>65</v>
      </c>
      <c r="H11235" t="s">
        <v>303</v>
      </c>
      <c r="I11235" t="s">
        <v>170</v>
      </c>
      <c r="J11235">
        <v>88.887278650259702</v>
      </c>
      <c r="L11235" s="47"/>
      <c r="M11235" s="47"/>
    </row>
    <row r="11236" spans="1:13" x14ac:dyDescent="0.4">
      <c r="A11236" t="str">
        <f t="shared" si="175"/>
        <v>44_1M_F_0_90_2_HH800_Core</v>
      </c>
      <c r="B11236">
        <v>44</v>
      </c>
      <c r="C11236" t="s">
        <v>177</v>
      </c>
      <c r="D11236" t="s">
        <v>169</v>
      </c>
      <c r="E11236">
        <v>0</v>
      </c>
      <c r="F11236">
        <v>90</v>
      </c>
      <c r="G11236">
        <v>2</v>
      </c>
      <c r="H11236" t="s">
        <v>303</v>
      </c>
      <c r="I11236" t="s">
        <v>170</v>
      </c>
      <c r="J11236">
        <v>49.105352065395536</v>
      </c>
      <c r="L11236" s="47"/>
      <c r="M11236" s="47"/>
    </row>
    <row r="11237" spans="1:13" x14ac:dyDescent="0.4">
      <c r="A11237" t="str">
        <f t="shared" si="175"/>
        <v>42_4A_M_0_90_70_HH800_Core</v>
      </c>
      <c r="B11237">
        <v>42</v>
      </c>
      <c r="C11237" t="s">
        <v>168</v>
      </c>
      <c r="D11237" t="s">
        <v>174</v>
      </c>
      <c r="E11237">
        <v>0</v>
      </c>
      <c r="F11237">
        <v>90</v>
      </c>
      <c r="G11237">
        <v>70</v>
      </c>
      <c r="H11237" t="s">
        <v>303</v>
      </c>
      <c r="I11237" t="s">
        <v>170</v>
      </c>
      <c r="J11237">
        <v>44.139760353530605</v>
      </c>
      <c r="L11237" s="47"/>
      <c r="M11237" s="47"/>
    </row>
    <row r="11238" spans="1:13" x14ac:dyDescent="0.4">
      <c r="A11238" t="str">
        <f t="shared" si="175"/>
        <v>61_4M_M_6_180_67_HH800_Core</v>
      </c>
      <c r="B11238">
        <v>61</v>
      </c>
      <c r="C11238" t="s">
        <v>173</v>
      </c>
      <c r="D11238" t="s">
        <v>174</v>
      </c>
      <c r="E11238">
        <v>6</v>
      </c>
      <c r="F11238">
        <v>180</v>
      </c>
      <c r="G11238">
        <v>67</v>
      </c>
      <c r="H11238" t="s">
        <v>303</v>
      </c>
      <c r="I11238" t="s">
        <v>170</v>
      </c>
      <c r="J11238">
        <v>6.6638276239518168</v>
      </c>
      <c r="L11238" s="47"/>
      <c r="M11238" s="47"/>
    </row>
    <row r="11239" spans="1:13" x14ac:dyDescent="0.4">
      <c r="A11239" t="str">
        <f t="shared" si="175"/>
        <v>55_4M_M_6_90_70_HH800_Core</v>
      </c>
      <c r="B11239">
        <v>55</v>
      </c>
      <c r="C11239" t="s">
        <v>173</v>
      </c>
      <c r="D11239" t="s">
        <v>174</v>
      </c>
      <c r="E11239">
        <v>6</v>
      </c>
      <c r="F11239">
        <v>90</v>
      </c>
      <c r="G11239">
        <v>70</v>
      </c>
      <c r="H11239" t="s">
        <v>303</v>
      </c>
      <c r="I11239" t="s">
        <v>170</v>
      </c>
      <c r="J11239">
        <v>20.709665424783754</v>
      </c>
      <c r="L11239" s="47"/>
      <c r="M11239" s="47"/>
    </row>
    <row r="11240" spans="1:13" x14ac:dyDescent="0.4">
      <c r="A11240" t="str">
        <f t="shared" si="175"/>
        <v>40_2M_M_0_90_70_HH800_Core</v>
      </c>
      <c r="B11240">
        <v>40</v>
      </c>
      <c r="C11240" t="s">
        <v>175</v>
      </c>
      <c r="D11240" t="s">
        <v>174</v>
      </c>
      <c r="E11240">
        <v>0</v>
      </c>
      <c r="F11240">
        <v>90</v>
      </c>
      <c r="G11240">
        <v>70</v>
      </c>
      <c r="H11240" t="s">
        <v>303</v>
      </c>
      <c r="I11240" t="s">
        <v>170</v>
      </c>
      <c r="J11240">
        <v>96.563986291083836</v>
      </c>
      <c r="L11240" s="47"/>
      <c r="M11240" s="47"/>
    </row>
    <row r="11241" spans="1:13" x14ac:dyDescent="0.4">
      <c r="A11241" t="str">
        <f t="shared" si="175"/>
        <v>63_2A_M_3_90_65_HH800_Core</v>
      </c>
      <c r="B11241">
        <v>63</v>
      </c>
      <c r="C11241" t="s">
        <v>176</v>
      </c>
      <c r="D11241" t="s">
        <v>174</v>
      </c>
      <c r="E11241">
        <v>3</v>
      </c>
      <c r="F11241">
        <v>90</v>
      </c>
      <c r="G11241">
        <v>65</v>
      </c>
      <c r="H11241" t="s">
        <v>303</v>
      </c>
      <c r="I11241" t="s">
        <v>170</v>
      </c>
      <c r="J11241">
        <v>4.4841137581428017</v>
      </c>
      <c r="L11241" s="47"/>
      <c r="M11241" s="47"/>
    </row>
    <row r="11242" spans="1:13" x14ac:dyDescent="0.4">
      <c r="A11242" t="str">
        <f t="shared" si="175"/>
        <v>25_1M_F_0_60_65_HH800_Core</v>
      </c>
      <c r="B11242">
        <v>25</v>
      </c>
      <c r="C11242" t="s">
        <v>177</v>
      </c>
      <c r="D11242" t="s">
        <v>169</v>
      </c>
      <c r="E11242">
        <v>0</v>
      </c>
      <c r="F11242">
        <v>60</v>
      </c>
      <c r="G11242">
        <v>65</v>
      </c>
      <c r="H11242" t="s">
        <v>303</v>
      </c>
      <c r="I11242" t="s">
        <v>170</v>
      </c>
      <c r="J11242">
        <v>193.64534481337756</v>
      </c>
      <c r="L11242" s="47"/>
      <c r="M11242" s="47"/>
    </row>
    <row r="11243" spans="1:13" x14ac:dyDescent="0.4">
      <c r="A11243" t="str">
        <f t="shared" si="175"/>
        <v>40_4A_F_0_90_65_HH800_Core</v>
      </c>
      <c r="B11243">
        <v>40</v>
      </c>
      <c r="C11243" t="s">
        <v>168</v>
      </c>
      <c r="D11243" t="s">
        <v>169</v>
      </c>
      <c r="E11243">
        <v>0</v>
      </c>
      <c r="F11243">
        <v>90</v>
      </c>
      <c r="G11243">
        <v>65</v>
      </c>
      <c r="H11243" t="s">
        <v>303</v>
      </c>
      <c r="I11243" t="s">
        <v>170</v>
      </c>
      <c r="J11243">
        <v>58.60740998143806</v>
      </c>
      <c r="L11243" s="47"/>
      <c r="M11243" s="47"/>
    </row>
    <row r="11244" spans="1:13" x14ac:dyDescent="0.4">
      <c r="A11244" t="str">
        <f t="shared" si="175"/>
        <v>37_4M_F_6_90_65_HH800_Core</v>
      </c>
      <c r="B11244">
        <v>37</v>
      </c>
      <c r="C11244" t="s">
        <v>173</v>
      </c>
      <c r="D11244" t="s">
        <v>169</v>
      </c>
      <c r="E11244">
        <v>6</v>
      </c>
      <c r="F11244">
        <v>90</v>
      </c>
      <c r="G11244">
        <v>65</v>
      </c>
      <c r="H11244" t="s">
        <v>303</v>
      </c>
      <c r="I11244" t="s">
        <v>170</v>
      </c>
      <c r="J11244">
        <v>21.509415236494373</v>
      </c>
      <c r="L11244" s="47"/>
      <c r="M11244" s="47"/>
    </row>
    <row r="11245" spans="1:13" x14ac:dyDescent="0.4">
      <c r="A11245" t="str">
        <f t="shared" si="175"/>
        <v>46_2A_F_6_90_65_HH800_Core</v>
      </c>
      <c r="B11245">
        <v>46</v>
      </c>
      <c r="C11245" t="s">
        <v>176</v>
      </c>
      <c r="D11245" t="s">
        <v>169</v>
      </c>
      <c r="E11245">
        <v>6</v>
      </c>
      <c r="F11245">
        <v>90</v>
      </c>
      <c r="G11245">
        <v>65</v>
      </c>
      <c r="H11245" t="s">
        <v>303</v>
      </c>
      <c r="I11245" t="s">
        <v>170</v>
      </c>
      <c r="J11245">
        <v>23.687042813082385</v>
      </c>
      <c r="L11245" s="47"/>
      <c r="M11245" s="47"/>
    </row>
    <row r="11246" spans="1:13" x14ac:dyDescent="0.4">
      <c r="A11246" t="str">
        <f t="shared" si="175"/>
        <v>63_4M_M_6_90_67_HH800_Core</v>
      </c>
      <c r="B11246">
        <v>63</v>
      </c>
      <c r="C11246" t="s">
        <v>173</v>
      </c>
      <c r="D11246" t="s">
        <v>174</v>
      </c>
      <c r="E11246">
        <v>6</v>
      </c>
      <c r="F11246">
        <v>90</v>
      </c>
      <c r="G11246">
        <v>67</v>
      </c>
      <c r="H11246" t="s">
        <v>303</v>
      </c>
      <c r="I11246" t="s">
        <v>170</v>
      </c>
      <c r="J11246">
        <v>6.5566554463897191</v>
      </c>
      <c r="L11246" s="47"/>
      <c r="M11246" s="47"/>
    </row>
    <row r="11247" spans="1:13" x14ac:dyDescent="0.4">
      <c r="A11247" t="str">
        <f t="shared" si="175"/>
        <v>61_1M_M_0_90_67_HH800_Core</v>
      </c>
      <c r="B11247">
        <v>61</v>
      </c>
      <c r="C11247" t="s">
        <v>177</v>
      </c>
      <c r="D11247" t="s">
        <v>174</v>
      </c>
      <c r="E11247">
        <v>0</v>
      </c>
      <c r="F11247">
        <v>90</v>
      </c>
      <c r="G11247">
        <v>67</v>
      </c>
      <c r="H11247" t="s">
        <v>303</v>
      </c>
      <c r="I11247" t="s">
        <v>170</v>
      </c>
      <c r="J11247">
        <v>246.58250100765088</v>
      </c>
      <c r="L11247" s="47"/>
      <c r="M11247" s="47"/>
    </row>
    <row r="11248" spans="1:13" x14ac:dyDescent="0.4">
      <c r="A11248" t="str">
        <f t="shared" si="175"/>
        <v>55_2M_F_0_180_67_HH800_Core</v>
      </c>
      <c r="B11248">
        <v>55</v>
      </c>
      <c r="C11248" t="s">
        <v>175</v>
      </c>
      <c r="D11248" t="s">
        <v>169</v>
      </c>
      <c r="E11248">
        <v>0</v>
      </c>
      <c r="F11248">
        <v>180</v>
      </c>
      <c r="G11248">
        <v>67</v>
      </c>
      <c r="H11248" t="s">
        <v>303</v>
      </c>
      <c r="I11248" t="s">
        <v>170</v>
      </c>
      <c r="J11248">
        <v>135.06155979395328</v>
      </c>
      <c r="L11248" s="47"/>
      <c r="M11248" s="47"/>
    </row>
    <row r="11249" spans="1:13" x14ac:dyDescent="0.4">
      <c r="A11249" t="str">
        <f t="shared" si="175"/>
        <v>60_2A_F_3_90_67_HH800_Core</v>
      </c>
      <c r="B11249">
        <v>60</v>
      </c>
      <c r="C11249" t="s">
        <v>176</v>
      </c>
      <c r="D11249" t="s">
        <v>169</v>
      </c>
      <c r="E11249">
        <v>3</v>
      </c>
      <c r="F11249">
        <v>90</v>
      </c>
      <c r="G11249">
        <v>67</v>
      </c>
      <c r="H11249" t="s">
        <v>303</v>
      </c>
      <c r="I11249" t="s">
        <v>170</v>
      </c>
      <c r="J11249">
        <v>7.2783410619322133</v>
      </c>
      <c r="L11249" s="47"/>
      <c r="M11249" s="47"/>
    </row>
    <row r="11250" spans="1:13" x14ac:dyDescent="0.4">
      <c r="A11250" t="str">
        <f t="shared" si="175"/>
        <v>45_2A_F_6_90_65_HH800_Core</v>
      </c>
      <c r="B11250">
        <v>45</v>
      </c>
      <c r="C11250" t="s">
        <v>176</v>
      </c>
      <c r="D11250" t="s">
        <v>169</v>
      </c>
      <c r="E11250">
        <v>6</v>
      </c>
      <c r="F11250">
        <v>90</v>
      </c>
      <c r="G11250">
        <v>65</v>
      </c>
      <c r="H11250" t="s">
        <v>303</v>
      </c>
      <c r="I11250" t="s">
        <v>170</v>
      </c>
      <c r="J11250">
        <v>25.267786219588078</v>
      </c>
      <c r="L11250" s="47"/>
      <c r="M11250" s="47"/>
    </row>
    <row r="11251" spans="1:13" x14ac:dyDescent="0.4">
      <c r="A11251" t="str">
        <f t="shared" si="175"/>
        <v>47_2M_M_0_90_70_HH800_Core</v>
      </c>
      <c r="B11251">
        <v>47</v>
      </c>
      <c r="C11251" t="s">
        <v>175</v>
      </c>
      <c r="D11251" t="s">
        <v>174</v>
      </c>
      <c r="E11251">
        <v>0</v>
      </c>
      <c r="F11251">
        <v>90</v>
      </c>
      <c r="G11251">
        <v>70</v>
      </c>
      <c r="H11251" t="s">
        <v>303</v>
      </c>
      <c r="I11251" t="s">
        <v>170</v>
      </c>
      <c r="J11251">
        <v>135.28716046921869</v>
      </c>
      <c r="L11251" s="47"/>
      <c r="M11251" s="47"/>
    </row>
    <row r="11252" spans="1:13" x14ac:dyDescent="0.4">
      <c r="A11252" t="str">
        <f t="shared" si="175"/>
        <v>45_4M_F_3_90_65_HH800_Core</v>
      </c>
      <c r="B11252">
        <v>45</v>
      </c>
      <c r="C11252" t="s">
        <v>173</v>
      </c>
      <c r="D11252" t="s">
        <v>169</v>
      </c>
      <c r="E11252">
        <v>3</v>
      </c>
      <c r="F11252">
        <v>90</v>
      </c>
      <c r="G11252">
        <v>65</v>
      </c>
      <c r="H11252" t="s">
        <v>303</v>
      </c>
      <c r="I11252" t="s">
        <v>170</v>
      </c>
      <c r="J11252">
        <v>9.4029244661169606</v>
      </c>
      <c r="L11252" s="47"/>
      <c r="M11252" s="47"/>
    </row>
    <row r="11253" spans="1:13" x14ac:dyDescent="0.4">
      <c r="A11253" t="str">
        <f t="shared" si="175"/>
        <v>52_1M_M_0_60_70_HH800_Core</v>
      </c>
      <c r="B11253">
        <v>52</v>
      </c>
      <c r="C11253" t="s">
        <v>177</v>
      </c>
      <c r="D11253" t="s">
        <v>174</v>
      </c>
      <c r="E11253">
        <v>0</v>
      </c>
      <c r="F11253">
        <v>60</v>
      </c>
      <c r="G11253">
        <v>70</v>
      </c>
      <c r="H11253" t="s">
        <v>303</v>
      </c>
      <c r="I11253" t="s">
        <v>170</v>
      </c>
      <c r="J11253">
        <v>360.61177856811366</v>
      </c>
      <c r="L11253" s="47"/>
      <c r="M11253" s="47"/>
    </row>
    <row r="11254" spans="1:13" x14ac:dyDescent="0.4">
      <c r="A11254" t="str">
        <f t="shared" si="175"/>
        <v>55_2M_F_6_180_70_HH800_Core</v>
      </c>
      <c r="B11254">
        <v>55</v>
      </c>
      <c r="C11254" t="s">
        <v>175</v>
      </c>
      <c r="D11254" t="s">
        <v>169</v>
      </c>
      <c r="E11254">
        <v>6</v>
      </c>
      <c r="F11254">
        <v>180</v>
      </c>
      <c r="G11254">
        <v>70</v>
      </c>
      <c r="H11254" t="s">
        <v>303</v>
      </c>
      <c r="I11254" t="s">
        <v>170</v>
      </c>
      <c r="J11254">
        <v>36.817586595898895</v>
      </c>
      <c r="L11254" s="47"/>
      <c r="M11254" s="47"/>
    </row>
    <row r="11255" spans="1:13" x14ac:dyDescent="0.4">
      <c r="A11255" t="str">
        <f t="shared" si="175"/>
        <v>63_2A_F_3_365_67_HH800_Core</v>
      </c>
      <c r="B11255">
        <v>63</v>
      </c>
      <c r="C11255" t="s">
        <v>176</v>
      </c>
      <c r="D11255" t="s">
        <v>169</v>
      </c>
      <c r="E11255">
        <v>3</v>
      </c>
      <c r="F11255">
        <v>365</v>
      </c>
      <c r="G11255">
        <v>67</v>
      </c>
      <c r="H11255" t="s">
        <v>303</v>
      </c>
      <c r="I11255" t="s">
        <v>170</v>
      </c>
      <c r="J11255">
        <v>6.6219763816455348</v>
      </c>
      <c r="L11255" s="47"/>
      <c r="M11255" s="47"/>
    </row>
    <row r="11256" spans="1:13" x14ac:dyDescent="0.4">
      <c r="A11256" t="str">
        <f t="shared" si="175"/>
        <v>58_4M_M_3_90_65_HH800_Core</v>
      </c>
      <c r="B11256">
        <v>58</v>
      </c>
      <c r="C11256" t="s">
        <v>173</v>
      </c>
      <c r="D11256" t="s">
        <v>174</v>
      </c>
      <c r="E11256">
        <v>3</v>
      </c>
      <c r="F11256">
        <v>90</v>
      </c>
      <c r="G11256">
        <v>65</v>
      </c>
      <c r="H11256" t="s">
        <v>303</v>
      </c>
      <c r="I11256" t="s">
        <v>170</v>
      </c>
      <c r="J11256">
        <v>3.8083621455225058</v>
      </c>
      <c r="L11256" s="47"/>
      <c r="M11256" s="47"/>
    </row>
    <row r="11257" spans="1:13" x14ac:dyDescent="0.4">
      <c r="A11257" t="str">
        <f t="shared" si="175"/>
        <v>40_4A_M_3_90_67_HH800_Core</v>
      </c>
      <c r="B11257">
        <v>40</v>
      </c>
      <c r="C11257" t="s">
        <v>168</v>
      </c>
      <c r="D11257" t="s">
        <v>174</v>
      </c>
      <c r="E11257">
        <v>3</v>
      </c>
      <c r="F11257">
        <v>90</v>
      </c>
      <c r="G11257">
        <v>67</v>
      </c>
      <c r="H11257" t="s">
        <v>303</v>
      </c>
      <c r="I11257" t="s">
        <v>170</v>
      </c>
      <c r="J11257">
        <v>8.5173299280283636</v>
      </c>
      <c r="L11257" s="47"/>
      <c r="M11257" s="47"/>
    </row>
    <row r="11258" spans="1:13" x14ac:dyDescent="0.4">
      <c r="A11258" t="str">
        <f t="shared" si="175"/>
        <v>44_4A_M_6_90_70_HH800_Core</v>
      </c>
      <c r="B11258">
        <v>44</v>
      </c>
      <c r="C11258" t="s">
        <v>168</v>
      </c>
      <c r="D11258" t="s">
        <v>174</v>
      </c>
      <c r="E11258">
        <v>6</v>
      </c>
      <c r="F11258">
        <v>90</v>
      </c>
      <c r="G11258">
        <v>70</v>
      </c>
      <c r="H11258" t="s">
        <v>303</v>
      </c>
      <c r="I11258" t="s">
        <v>170</v>
      </c>
      <c r="J11258">
        <v>18.738091360499823</v>
      </c>
      <c r="L11258" s="47"/>
      <c r="M11258" s="47"/>
    </row>
    <row r="11259" spans="1:13" x14ac:dyDescent="0.4">
      <c r="A11259" t="str">
        <f t="shared" si="175"/>
        <v>44_2M_M_0_90_70_HH800_Core</v>
      </c>
      <c r="B11259">
        <v>44</v>
      </c>
      <c r="C11259" t="s">
        <v>175</v>
      </c>
      <c r="D11259" t="s">
        <v>174</v>
      </c>
      <c r="E11259">
        <v>0</v>
      </c>
      <c r="F11259">
        <v>90</v>
      </c>
      <c r="G11259">
        <v>70</v>
      </c>
      <c r="H11259" t="s">
        <v>303</v>
      </c>
      <c r="I11259" t="s">
        <v>170</v>
      </c>
      <c r="J11259">
        <v>116.8257797501646</v>
      </c>
      <c r="L11259" s="47"/>
      <c r="M11259" s="47"/>
    </row>
    <row r="11260" spans="1:13" x14ac:dyDescent="0.4">
      <c r="A11260" t="str">
        <f t="shared" si="175"/>
        <v>55_2M_F_3_180_65_HH800_Core</v>
      </c>
      <c r="B11260">
        <v>55</v>
      </c>
      <c r="C11260" t="s">
        <v>175</v>
      </c>
      <c r="D11260" t="s">
        <v>169</v>
      </c>
      <c r="E11260">
        <v>3</v>
      </c>
      <c r="F11260">
        <v>180</v>
      </c>
      <c r="G11260">
        <v>65</v>
      </c>
      <c r="H11260" t="s">
        <v>303</v>
      </c>
      <c r="I11260" t="s">
        <v>170</v>
      </c>
      <c r="J11260">
        <v>8.33506336031515</v>
      </c>
      <c r="L11260" s="47"/>
      <c r="M11260" s="47"/>
    </row>
    <row r="11261" spans="1:13" x14ac:dyDescent="0.4">
      <c r="A11261" t="str">
        <f t="shared" si="175"/>
        <v>46_1A_F_0_90_2_HH800_Core</v>
      </c>
      <c r="B11261">
        <v>46</v>
      </c>
      <c r="C11261" t="s">
        <v>178</v>
      </c>
      <c r="D11261" t="s">
        <v>169</v>
      </c>
      <c r="E11261">
        <v>0</v>
      </c>
      <c r="F11261">
        <v>90</v>
      </c>
      <c r="G11261">
        <v>2</v>
      </c>
      <c r="H11261" t="s">
        <v>303</v>
      </c>
      <c r="I11261" t="s">
        <v>170</v>
      </c>
      <c r="J11261">
        <v>57.277813232234301</v>
      </c>
      <c r="L11261" s="47"/>
      <c r="M11261" s="47"/>
    </row>
    <row r="11262" spans="1:13" x14ac:dyDescent="0.4">
      <c r="A11262" t="str">
        <f t="shared" si="175"/>
        <v>39_2A_F_6_90_65_HH800_Core</v>
      </c>
      <c r="B11262">
        <v>39</v>
      </c>
      <c r="C11262" t="s">
        <v>176</v>
      </c>
      <c r="D11262" t="s">
        <v>169</v>
      </c>
      <c r="E11262">
        <v>6</v>
      </c>
      <c r="F11262">
        <v>90</v>
      </c>
      <c r="G11262">
        <v>65</v>
      </c>
      <c r="H11262" t="s">
        <v>303</v>
      </c>
      <c r="I11262" t="s">
        <v>170</v>
      </c>
      <c r="J11262">
        <v>30.628338308046633</v>
      </c>
      <c r="L11262" s="47"/>
      <c r="M11262" s="47"/>
    </row>
    <row r="11263" spans="1:13" x14ac:dyDescent="0.4">
      <c r="A11263" t="str">
        <f t="shared" si="175"/>
        <v>51_2M_F_3_180_67_HH800_Core</v>
      </c>
      <c r="B11263">
        <v>51</v>
      </c>
      <c r="C11263" t="s">
        <v>175</v>
      </c>
      <c r="D11263" t="s">
        <v>169</v>
      </c>
      <c r="E11263">
        <v>3</v>
      </c>
      <c r="F11263">
        <v>180</v>
      </c>
      <c r="G11263">
        <v>67</v>
      </c>
      <c r="H11263" t="s">
        <v>303</v>
      </c>
      <c r="I11263" t="s">
        <v>170</v>
      </c>
      <c r="J11263">
        <v>14.494511199715168</v>
      </c>
      <c r="L11263" s="47"/>
      <c r="M11263" s="47"/>
    </row>
    <row r="11264" spans="1:13" x14ac:dyDescent="0.4">
      <c r="A11264" t="str">
        <f t="shared" si="175"/>
        <v>61_1A_F_0_180_67_HH800_Core</v>
      </c>
      <c r="B11264">
        <v>61</v>
      </c>
      <c r="C11264" t="s">
        <v>178</v>
      </c>
      <c r="D11264" t="s">
        <v>169</v>
      </c>
      <c r="E11264">
        <v>0</v>
      </c>
      <c r="F11264">
        <v>180</v>
      </c>
      <c r="G11264">
        <v>67</v>
      </c>
      <c r="H11264" t="s">
        <v>303</v>
      </c>
      <c r="I11264" t="s">
        <v>170</v>
      </c>
      <c r="J11264">
        <v>161.05408556342539</v>
      </c>
      <c r="L11264" s="47"/>
      <c r="M11264" s="47"/>
    </row>
    <row r="11265" spans="1:13" x14ac:dyDescent="0.4">
      <c r="A11265" t="str">
        <f t="shared" si="175"/>
        <v>39_4M_M_0_365_70_HH800_Core</v>
      </c>
      <c r="B11265">
        <v>39</v>
      </c>
      <c r="C11265" t="s">
        <v>173</v>
      </c>
      <c r="D11265" t="s">
        <v>174</v>
      </c>
      <c r="E11265">
        <v>0</v>
      </c>
      <c r="F11265">
        <v>365</v>
      </c>
      <c r="G11265">
        <v>70</v>
      </c>
      <c r="H11265" t="s">
        <v>303</v>
      </c>
      <c r="I11265" t="s">
        <v>170</v>
      </c>
      <c r="J11265">
        <v>27.748526565999263</v>
      </c>
      <c r="L11265" s="47"/>
      <c r="M11265" s="47"/>
    </row>
    <row r="11266" spans="1:13" x14ac:dyDescent="0.4">
      <c r="A11266" t="str">
        <f t="shared" si="175"/>
        <v>27_4M_F_3_90_67_HH800_Core</v>
      </c>
      <c r="B11266">
        <v>27</v>
      </c>
      <c r="C11266" t="s">
        <v>173</v>
      </c>
      <c r="D11266" t="s">
        <v>169</v>
      </c>
      <c r="E11266">
        <v>3</v>
      </c>
      <c r="F11266">
        <v>90</v>
      </c>
      <c r="G11266">
        <v>67</v>
      </c>
      <c r="H11266" t="s">
        <v>303</v>
      </c>
      <c r="I11266" t="s">
        <v>170</v>
      </c>
      <c r="J11266">
        <v>9.4226595205911536</v>
      </c>
      <c r="L11266" s="47"/>
      <c r="M11266" s="47"/>
    </row>
    <row r="11267" spans="1:13" x14ac:dyDescent="0.4">
      <c r="A11267" t="str">
        <f t="shared" ref="A11267:A11330" si="176">B11267&amp;"_"&amp;C11267&amp;"_"&amp;D11267&amp;"_"&amp;E11267&amp;"_"&amp;F11267&amp;"_"&amp;G11267&amp;"_"&amp;H11267&amp;"_"&amp;I11267</f>
        <v>48_2M_M_0_90_70_HH800_Core</v>
      </c>
      <c r="B11267">
        <v>48</v>
      </c>
      <c r="C11267" t="s">
        <v>175</v>
      </c>
      <c r="D11267" t="s">
        <v>174</v>
      </c>
      <c r="E11267">
        <v>0</v>
      </c>
      <c r="F11267">
        <v>90</v>
      </c>
      <c r="G11267">
        <v>70</v>
      </c>
      <c r="H11267" t="s">
        <v>303</v>
      </c>
      <c r="I11267" t="s">
        <v>170</v>
      </c>
      <c r="J11267">
        <v>141.41772158135754</v>
      </c>
      <c r="L11267" s="47"/>
      <c r="M11267" s="47"/>
    </row>
    <row r="11268" spans="1:13" x14ac:dyDescent="0.4">
      <c r="A11268" t="str">
        <f t="shared" si="176"/>
        <v>52_2M_M_3_90_70_HH800_Core</v>
      </c>
      <c r="B11268">
        <v>52</v>
      </c>
      <c r="C11268" t="s">
        <v>175</v>
      </c>
      <c r="D11268" t="s">
        <v>174</v>
      </c>
      <c r="E11268">
        <v>3</v>
      </c>
      <c r="F11268">
        <v>90</v>
      </c>
      <c r="G11268">
        <v>70</v>
      </c>
      <c r="H11268" t="s">
        <v>303</v>
      </c>
      <c r="I11268" t="s">
        <v>170</v>
      </c>
      <c r="J11268">
        <v>23.6512514730356</v>
      </c>
      <c r="L11268" s="47"/>
      <c r="M11268" s="47"/>
    </row>
    <row r="11269" spans="1:13" x14ac:dyDescent="0.4">
      <c r="A11269" t="str">
        <f t="shared" si="176"/>
        <v>46_2M_M_0_90_70_HH800_Core</v>
      </c>
      <c r="B11269">
        <v>46</v>
      </c>
      <c r="C11269" t="s">
        <v>175</v>
      </c>
      <c r="D11269" t="s">
        <v>174</v>
      </c>
      <c r="E11269">
        <v>0</v>
      </c>
      <c r="F11269">
        <v>90</v>
      </c>
      <c r="G11269">
        <v>70</v>
      </c>
      <c r="H11269" t="s">
        <v>303</v>
      </c>
      <c r="I11269" t="s">
        <v>170</v>
      </c>
      <c r="J11269">
        <v>128.6462410412457</v>
      </c>
      <c r="L11269" s="47"/>
      <c r="M11269" s="47"/>
    </row>
    <row r="11270" spans="1:13" x14ac:dyDescent="0.4">
      <c r="A11270" t="str">
        <f t="shared" si="176"/>
        <v>53_2M_F_3_180_67_HH800_Core</v>
      </c>
      <c r="B11270">
        <v>53</v>
      </c>
      <c r="C11270" t="s">
        <v>175</v>
      </c>
      <c r="D11270" t="s">
        <v>169</v>
      </c>
      <c r="E11270">
        <v>3</v>
      </c>
      <c r="F11270">
        <v>180</v>
      </c>
      <c r="G11270">
        <v>67</v>
      </c>
      <c r="H11270" t="s">
        <v>303</v>
      </c>
      <c r="I11270" t="s">
        <v>170</v>
      </c>
      <c r="J11270">
        <v>13.145067228057988</v>
      </c>
      <c r="L11270" s="47"/>
      <c r="M11270" s="47"/>
    </row>
    <row r="11271" spans="1:13" x14ac:dyDescent="0.4">
      <c r="A11271" t="str">
        <f t="shared" si="176"/>
        <v>54_4M_M_3_90_67_HH800_Core</v>
      </c>
      <c r="B11271">
        <v>54</v>
      </c>
      <c r="C11271" t="s">
        <v>173</v>
      </c>
      <c r="D11271" t="s">
        <v>174</v>
      </c>
      <c r="E11271">
        <v>3</v>
      </c>
      <c r="F11271">
        <v>90</v>
      </c>
      <c r="G11271">
        <v>67</v>
      </c>
      <c r="H11271" t="s">
        <v>303</v>
      </c>
      <c r="I11271" t="s">
        <v>170</v>
      </c>
      <c r="J11271">
        <v>7.6068815032995287</v>
      </c>
      <c r="L11271" s="47"/>
      <c r="M11271" s="47"/>
    </row>
    <row r="11272" spans="1:13" x14ac:dyDescent="0.4">
      <c r="A11272" t="str">
        <f t="shared" si="176"/>
        <v>64_4M_M_3_180_67_HH800_Core</v>
      </c>
      <c r="B11272">
        <v>64</v>
      </c>
      <c r="C11272" t="s">
        <v>173</v>
      </c>
      <c r="D11272" t="s">
        <v>174</v>
      </c>
      <c r="E11272">
        <v>3</v>
      </c>
      <c r="F11272">
        <v>180</v>
      </c>
      <c r="G11272">
        <v>67</v>
      </c>
      <c r="H11272" t="s">
        <v>303</v>
      </c>
      <c r="I11272" t="s">
        <v>170</v>
      </c>
      <c r="J11272">
        <v>4.0870099864008793</v>
      </c>
      <c r="L11272" s="47"/>
      <c r="M11272" s="47"/>
    </row>
    <row r="11273" spans="1:13" x14ac:dyDescent="0.4">
      <c r="A11273" t="str">
        <f t="shared" si="176"/>
        <v>59_4M_M_3_365_65_HH800_Core</v>
      </c>
      <c r="B11273">
        <v>59</v>
      </c>
      <c r="C11273" t="s">
        <v>173</v>
      </c>
      <c r="D11273" t="s">
        <v>174</v>
      </c>
      <c r="E11273">
        <v>3</v>
      </c>
      <c r="F11273">
        <v>365</v>
      </c>
      <c r="G11273">
        <v>65</v>
      </c>
      <c r="H11273" t="s">
        <v>303</v>
      </c>
      <c r="I11273" t="s">
        <v>170</v>
      </c>
      <c r="J11273">
        <v>2.6857361820092458</v>
      </c>
      <c r="L11273" s="47"/>
      <c r="M11273" s="47"/>
    </row>
    <row r="11274" spans="1:13" x14ac:dyDescent="0.4">
      <c r="A11274" t="str">
        <f t="shared" si="176"/>
        <v>50_1A_M_0_60_65_HH800_Core</v>
      </c>
      <c r="B11274">
        <v>50</v>
      </c>
      <c r="C11274" t="s">
        <v>178</v>
      </c>
      <c r="D11274" t="s">
        <v>174</v>
      </c>
      <c r="E11274">
        <v>0</v>
      </c>
      <c r="F11274">
        <v>60</v>
      </c>
      <c r="G11274">
        <v>65</v>
      </c>
      <c r="H11274" t="s">
        <v>303</v>
      </c>
      <c r="I11274" t="s">
        <v>170</v>
      </c>
      <c r="J11274">
        <v>203.33611715925215</v>
      </c>
      <c r="L11274" s="47"/>
      <c r="M11274" s="47"/>
    </row>
    <row r="11275" spans="1:13" x14ac:dyDescent="0.4">
      <c r="A11275" t="str">
        <f t="shared" si="176"/>
        <v>33_1M_F_0_60_65_HH800_Core</v>
      </c>
      <c r="B11275">
        <v>33</v>
      </c>
      <c r="C11275" t="s">
        <v>177</v>
      </c>
      <c r="D11275" t="s">
        <v>169</v>
      </c>
      <c r="E11275">
        <v>0</v>
      </c>
      <c r="F11275">
        <v>60</v>
      </c>
      <c r="G11275">
        <v>65</v>
      </c>
      <c r="H11275" t="s">
        <v>303</v>
      </c>
      <c r="I11275" t="s">
        <v>170</v>
      </c>
      <c r="J11275">
        <v>237.95878873451602</v>
      </c>
      <c r="L11275" s="47"/>
      <c r="M11275" s="47"/>
    </row>
    <row r="11276" spans="1:13" x14ac:dyDescent="0.4">
      <c r="A11276" t="str">
        <f t="shared" si="176"/>
        <v>52_1M_M_0_90_2_HH800_Core</v>
      </c>
      <c r="B11276">
        <v>52</v>
      </c>
      <c r="C11276" t="s">
        <v>177</v>
      </c>
      <c r="D11276" t="s">
        <v>174</v>
      </c>
      <c r="E11276">
        <v>0</v>
      </c>
      <c r="F11276">
        <v>90</v>
      </c>
      <c r="G11276">
        <v>2</v>
      </c>
      <c r="H11276" t="s">
        <v>303</v>
      </c>
      <c r="I11276" t="s">
        <v>170</v>
      </c>
      <c r="J11276">
        <v>56.143216909184247</v>
      </c>
      <c r="L11276" s="47"/>
      <c r="M11276" s="47"/>
    </row>
    <row r="11277" spans="1:13" x14ac:dyDescent="0.4">
      <c r="A11277" t="str">
        <f t="shared" si="176"/>
        <v>57_4A_F_0_90_67_HH800_Core</v>
      </c>
      <c r="B11277">
        <v>57</v>
      </c>
      <c r="C11277" t="s">
        <v>168</v>
      </c>
      <c r="D11277" t="s">
        <v>169</v>
      </c>
      <c r="E11277">
        <v>0</v>
      </c>
      <c r="F11277">
        <v>90</v>
      </c>
      <c r="G11277">
        <v>67</v>
      </c>
      <c r="H11277" t="s">
        <v>303</v>
      </c>
      <c r="I11277" t="s">
        <v>170</v>
      </c>
      <c r="J11277">
        <v>84.1192966158426</v>
      </c>
      <c r="L11277" s="47"/>
      <c r="M11277" s="47"/>
    </row>
    <row r="11278" spans="1:13" x14ac:dyDescent="0.4">
      <c r="A11278" t="str">
        <f t="shared" si="176"/>
        <v>28_4M_M_0_180_65_HH800_Core</v>
      </c>
      <c r="B11278">
        <v>28</v>
      </c>
      <c r="C11278" t="s">
        <v>173</v>
      </c>
      <c r="D11278" t="s">
        <v>174</v>
      </c>
      <c r="E11278">
        <v>0</v>
      </c>
      <c r="F11278">
        <v>180</v>
      </c>
      <c r="G11278">
        <v>65</v>
      </c>
      <c r="H11278" t="s">
        <v>303</v>
      </c>
      <c r="I11278" t="s">
        <v>170</v>
      </c>
      <c r="J11278">
        <v>16.780741565847755</v>
      </c>
      <c r="L11278" s="47"/>
      <c r="M11278" s="47"/>
    </row>
    <row r="11279" spans="1:13" x14ac:dyDescent="0.4">
      <c r="A11279" t="str">
        <f t="shared" si="176"/>
        <v>58_2A_M_3_90_65_HH800_Core</v>
      </c>
      <c r="B11279">
        <v>58</v>
      </c>
      <c r="C11279" t="s">
        <v>176</v>
      </c>
      <c r="D11279" t="s">
        <v>174</v>
      </c>
      <c r="E11279">
        <v>3</v>
      </c>
      <c r="F11279">
        <v>90</v>
      </c>
      <c r="G11279">
        <v>65</v>
      </c>
      <c r="H11279" t="s">
        <v>303</v>
      </c>
      <c r="I11279" t="s">
        <v>170</v>
      </c>
      <c r="J11279">
        <v>4.6893657683528014</v>
      </c>
      <c r="L11279" s="47"/>
      <c r="M11279" s="47"/>
    </row>
    <row r="11280" spans="1:13" x14ac:dyDescent="0.4">
      <c r="A11280" t="str">
        <f t="shared" si="176"/>
        <v>59_4A_M_3_365_65_HH800_Core</v>
      </c>
      <c r="B11280">
        <v>59</v>
      </c>
      <c r="C11280" t="s">
        <v>168</v>
      </c>
      <c r="D11280" t="s">
        <v>174</v>
      </c>
      <c r="E11280">
        <v>3</v>
      </c>
      <c r="F11280">
        <v>365</v>
      </c>
      <c r="G11280">
        <v>65</v>
      </c>
      <c r="H11280" t="s">
        <v>303</v>
      </c>
      <c r="I11280" t="s">
        <v>170</v>
      </c>
      <c r="J11280">
        <v>2.7402355296900547</v>
      </c>
      <c r="L11280" s="47"/>
      <c r="M11280" s="47"/>
    </row>
    <row r="11281" spans="1:13" x14ac:dyDescent="0.4">
      <c r="A11281" t="str">
        <f t="shared" si="176"/>
        <v>40_4M_F_3_90_67_HH800_Core</v>
      </c>
      <c r="B11281">
        <v>40</v>
      </c>
      <c r="C11281" t="s">
        <v>173</v>
      </c>
      <c r="D11281" t="s">
        <v>169</v>
      </c>
      <c r="E11281">
        <v>3</v>
      </c>
      <c r="F11281">
        <v>90</v>
      </c>
      <c r="G11281">
        <v>67</v>
      </c>
      <c r="H11281" t="s">
        <v>303</v>
      </c>
      <c r="I11281" t="s">
        <v>170</v>
      </c>
      <c r="J11281">
        <v>12.497676127932445</v>
      </c>
      <c r="L11281" s="47"/>
      <c r="M11281" s="47"/>
    </row>
    <row r="11282" spans="1:13" x14ac:dyDescent="0.4">
      <c r="A11282" t="str">
        <f t="shared" si="176"/>
        <v>50_1M_F_0_90_5_HH800_Core</v>
      </c>
      <c r="B11282">
        <v>50</v>
      </c>
      <c r="C11282" t="s">
        <v>177</v>
      </c>
      <c r="D11282" t="s">
        <v>169</v>
      </c>
      <c r="E11282">
        <v>0</v>
      </c>
      <c r="F11282">
        <v>90</v>
      </c>
      <c r="G11282">
        <v>5</v>
      </c>
      <c r="H11282" t="s">
        <v>303</v>
      </c>
      <c r="I11282" t="s">
        <v>170</v>
      </c>
      <c r="J11282">
        <v>131.5369850202618</v>
      </c>
      <c r="L11282" s="47"/>
      <c r="M11282" s="47"/>
    </row>
    <row r="11283" spans="1:13" x14ac:dyDescent="0.4">
      <c r="A11283" t="str">
        <f t="shared" si="176"/>
        <v>37_2M_F_6_90_65_HH800_Core</v>
      </c>
      <c r="B11283">
        <v>37</v>
      </c>
      <c r="C11283" t="s">
        <v>175</v>
      </c>
      <c r="D11283" t="s">
        <v>169</v>
      </c>
      <c r="E11283">
        <v>6</v>
      </c>
      <c r="F11283">
        <v>90</v>
      </c>
      <c r="G11283">
        <v>65</v>
      </c>
      <c r="H11283" t="s">
        <v>303</v>
      </c>
      <c r="I11283" t="s">
        <v>170</v>
      </c>
      <c r="J11283">
        <v>42.388552761875687</v>
      </c>
      <c r="L11283" s="47"/>
      <c r="M11283" s="47"/>
    </row>
    <row r="11284" spans="1:13" x14ac:dyDescent="0.4">
      <c r="A11284" t="str">
        <f t="shared" si="176"/>
        <v>45_4M_M_0_180_65_HH800_Core</v>
      </c>
      <c r="B11284">
        <v>45</v>
      </c>
      <c r="C11284" t="s">
        <v>173</v>
      </c>
      <c r="D11284" t="s">
        <v>174</v>
      </c>
      <c r="E11284">
        <v>0</v>
      </c>
      <c r="F11284">
        <v>180</v>
      </c>
      <c r="G11284">
        <v>65</v>
      </c>
      <c r="H11284" t="s">
        <v>303</v>
      </c>
      <c r="I11284" t="s">
        <v>170</v>
      </c>
      <c r="J11284">
        <v>34.211833779698331</v>
      </c>
      <c r="L11284" s="47"/>
      <c r="M11284" s="47"/>
    </row>
    <row r="11285" spans="1:13" x14ac:dyDescent="0.4">
      <c r="A11285" t="str">
        <f t="shared" si="176"/>
        <v>33_2M_M_6_90_70_HH800_Core</v>
      </c>
      <c r="B11285">
        <v>33</v>
      </c>
      <c r="C11285" t="s">
        <v>175</v>
      </c>
      <c r="D11285" t="s">
        <v>174</v>
      </c>
      <c r="E11285">
        <v>6</v>
      </c>
      <c r="F11285">
        <v>90</v>
      </c>
      <c r="G11285">
        <v>70</v>
      </c>
      <c r="H11285" t="s">
        <v>303</v>
      </c>
      <c r="I11285" t="s">
        <v>170</v>
      </c>
      <c r="J11285">
        <v>34.208032875945641</v>
      </c>
      <c r="L11285" s="47"/>
      <c r="M11285" s="47"/>
    </row>
    <row r="11286" spans="1:13" x14ac:dyDescent="0.4">
      <c r="A11286" t="str">
        <f t="shared" si="176"/>
        <v>45_4M_F_0_90_65_HH800_Core</v>
      </c>
      <c r="B11286">
        <v>45</v>
      </c>
      <c r="C11286" t="s">
        <v>173</v>
      </c>
      <c r="D11286" t="s">
        <v>169</v>
      </c>
      <c r="E11286">
        <v>0</v>
      </c>
      <c r="F11286">
        <v>90</v>
      </c>
      <c r="G11286">
        <v>65</v>
      </c>
      <c r="H11286" t="s">
        <v>303</v>
      </c>
      <c r="I11286" t="s">
        <v>170</v>
      </c>
      <c r="J11286">
        <v>70.364488057119885</v>
      </c>
      <c r="L11286" s="47"/>
      <c r="M11286" s="47"/>
    </row>
    <row r="11287" spans="1:13" x14ac:dyDescent="0.4">
      <c r="A11287" t="str">
        <f t="shared" si="176"/>
        <v>60_4M_M_0_60_70_HH800_Core</v>
      </c>
      <c r="B11287">
        <v>60</v>
      </c>
      <c r="C11287" t="s">
        <v>173</v>
      </c>
      <c r="D11287" t="s">
        <v>174</v>
      </c>
      <c r="E11287">
        <v>0</v>
      </c>
      <c r="F11287">
        <v>60</v>
      </c>
      <c r="G11287">
        <v>70</v>
      </c>
      <c r="H11287" t="s">
        <v>303</v>
      </c>
      <c r="I11287" t="s">
        <v>170</v>
      </c>
      <c r="J11287">
        <v>116.2653249053579</v>
      </c>
      <c r="L11287" s="47"/>
      <c r="M11287" s="47"/>
    </row>
    <row r="11288" spans="1:13" x14ac:dyDescent="0.4">
      <c r="A11288" t="str">
        <f t="shared" si="176"/>
        <v>55_2M_F_3_180_67_HH800_Core</v>
      </c>
      <c r="B11288">
        <v>55</v>
      </c>
      <c r="C11288" t="s">
        <v>175</v>
      </c>
      <c r="D11288" t="s">
        <v>169</v>
      </c>
      <c r="E11288">
        <v>3</v>
      </c>
      <c r="F11288">
        <v>180</v>
      </c>
      <c r="G11288">
        <v>67</v>
      </c>
      <c r="H11288" t="s">
        <v>303</v>
      </c>
      <c r="I11288" t="s">
        <v>170</v>
      </c>
      <c r="J11288">
        <v>11.633050232996997</v>
      </c>
      <c r="L11288" s="47"/>
      <c r="M11288" s="47"/>
    </row>
    <row r="11289" spans="1:13" x14ac:dyDescent="0.4">
      <c r="A11289" t="str">
        <f t="shared" si="176"/>
        <v>62_2M_F_6_180_70_HH800_Core</v>
      </c>
      <c r="B11289">
        <v>62</v>
      </c>
      <c r="C11289" t="s">
        <v>175</v>
      </c>
      <c r="D11289" t="s">
        <v>169</v>
      </c>
      <c r="E11289">
        <v>6</v>
      </c>
      <c r="F11289">
        <v>180</v>
      </c>
      <c r="G11289">
        <v>70</v>
      </c>
      <c r="H11289" t="s">
        <v>303</v>
      </c>
      <c r="I11289" t="s">
        <v>170</v>
      </c>
      <c r="J11289">
        <v>23.174076117964177</v>
      </c>
      <c r="L11289" s="47"/>
      <c r="M11289" s="47"/>
    </row>
    <row r="11290" spans="1:13" x14ac:dyDescent="0.4">
      <c r="A11290" t="str">
        <f t="shared" si="176"/>
        <v>39_2M_F_3_90_65_HH800_Core</v>
      </c>
      <c r="B11290">
        <v>39</v>
      </c>
      <c r="C11290" t="s">
        <v>175</v>
      </c>
      <c r="D11290" t="s">
        <v>169</v>
      </c>
      <c r="E11290">
        <v>3</v>
      </c>
      <c r="F11290">
        <v>90</v>
      </c>
      <c r="G11290">
        <v>65</v>
      </c>
      <c r="H11290" t="s">
        <v>303</v>
      </c>
      <c r="I11290" t="s">
        <v>170</v>
      </c>
      <c r="J11290">
        <v>21.255460457594275</v>
      </c>
      <c r="L11290" s="47"/>
      <c r="M11290" s="47"/>
    </row>
    <row r="11291" spans="1:13" x14ac:dyDescent="0.4">
      <c r="A11291" t="str">
        <f t="shared" si="176"/>
        <v>50_2M_F_0_180_67_HH800_Core</v>
      </c>
      <c r="B11291">
        <v>50</v>
      </c>
      <c r="C11291" t="s">
        <v>175</v>
      </c>
      <c r="D11291" t="s">
        <v>169</v>
      </c>
      <c r="E11291">
        <v>0</v>
      </c>
      <c r="F11291">
        <v>180</v>
      </c>
      <c r="G11291">
        <v>67</v>
      </c>
      <c r="H11291" t="s">
        <v>303</v>
      </c>
      <c r="I11291" t="s">
        <v>170</v>
      </c>
      <c r="J11291">
        <v>121.18481081799858</v>
      </c>
      <c r="L11291" s="47"/>
      <c r="M11291" s="47"/>
    </row>
    <row r="11292" spans="1:13" x14ac:dyDescent="0.4">
      <c r="A11292" t="str">
        <f t="shared" si="176"/>
        <v>49_2A_F_3_90_65_HH800_Core</v>
      </c>
      <c r="B11292">
        <v>49</v>
      </c>
      <c r="C11292" t="s">
        <v>176</v>
      </c>
      <c r="D11292" t="s">
        <v>169</v>
      </c>
      <c r="E11292">
        <v>3</v>
      </c>
      <c r="F11292">
        <v>90</v>
      </c>
      <c r="G11292">
        <v>65</v>
      </c>
      <c r="H11292" t="s">
        <v>303</v>
      </c>
      <c r="I11292" t="s">
        <v>170</v>
      </c>
      <c r="J11292">
        <v>11.685018169954732</v>
      </c>
      <c r="L11292" s="47"/>
      <c r="M11292" s="47"/>
    </row>
    <row r="11293" spans="1:13" x14ac:dyDescent="0.4">
      <c r="A11293" t="str">
        <f t="shared" si="176"/>
        <v>39_2A_F_0_90_67_HH800_Core</v>
      </c>
      <c r="B11293">
        <v>39</v>
      </c>
      <c r="C11293" t="s">
        <v>176</v>
      </c>
      <c r="D11293" t="s">
        <v>169</v>
      </c>
      <c r="E11293">
        <v>0</v>
      </c>
      <c r="F11293">
        <v>90</v>
      </c>
      <c r="G11293">
        <v>67</v>
      </c>
      <c r="H11293" t="s">
        <v>303</v>
      </c>
      <c r="I11293" t="s">
        <v>170</v>
      </c>
      <c r="J11293">
        <v>91.014024485292751</v>
      </c>
      <c r="L11293" s="47"/>
      <c r="M11293" s="47"/>
    </row>
    <row r="11294" spans="1:13" x14ac:dyDescent="0.4">
      <c r="A11294" t="str">
        <f t="shared" si="176"/>
        <v>40_1M_M_0_60_67_HH800_Core</v>
      </c>
      <c r="B11294">
        <v>40</v>
      </c>
      <c r="C11294" t="s">
        <v>177</v>
      </c>
      <c r="D11294" t="s">
        <v>174</v>
      </c>
      <c r="E11294">
        <v>0</v>
      </c>
      <c r="F11294">
        <v>60</v>
      </c>
      <c r="G11294">
        <v>67</v>
      </c>
      <c r="H11294" t="s">
        <v>303</v>
      </c>
      <c r="I11294" t="s">
        <v>170</v>
      </c>
      <c r="J11294">
        <v>224.79372098837825</v>
      </c>
      <c r="L11294" s="47"/>
      <c r="M11294" s="47"/>
    </row>
    <row r="11295" spans="1:13" x14ac:dyDescent="0.4">
      <c r="A11295" t="str">
        <f t="shared" si="176"/>
        <v>49_2A_F_0_90_65_HH800_Core</v>
      </c>
      <c r="B11295">
        <v>49</v>
      </c>
      <c r="C11295" t="s">
        <v>176</v>
      </c>
      <c r="D11295" t="s">
        <v>169</v>
      </c>
      <c r="E11295">
        <v>0</v>
      </c>
      <c r="F11295">
        <v>90</v>
      </c>
      <c r="G11295">
        <v>65</v>
      </c>
      <c r="H11295" t="s">
        <v>303</v>
      </c>
      <c r="I11295" t="s">
        <v>170</v>
      </c>
      <c r="J11295">
        <v>98.485359082100018</v>
      </c>
      <c r="L11295" s="47"/>
      <c r="M11295" s="47"/>
    </row>
    <row r="11296" spans="1:13" x14ac:dyDescent="0.4">
      <c r="A11296" t="str">
        <f t="shared" si="176"/>
        <v>55_4M_M_0_90_70_HH800_Core</v>
      </c>
      <c r="B11296">
        <v>55</v>
      </c>
      <c r="C11296" t="s">
        <v>173</v>
      </c>
      <c r="D11296" t="s">
        <v>174</v>
      </c>
      <c r="E11296">
        <v>0</v>
      </c>
      <c r="F11296">
        <v>90</v>
      </c>
      <c r="G11296">
        <v>70</v>
      </c>
      <c r="H11296" t="s">
        <v>303</v>
      </c>
      <c r="I11296" t="s">
        <v>170</v>
      </c>
      <c r="J11296">
        <v>88.654882838952375</v>
      </c>
      <c r="L11296" s="47"/>
      <c r="M11296" s="47"/>
    </row>
    <row r="11297" spans="1:13" x14ac:dyDescent="0.4">
      <c r="A11297" t="str">
        <f t="shared" si="176"/>
        <v>50_1A_F_0_90_5_HH800_Core</v>
      </c>
      <c r="B11297">
        <v>50</v>
      </c>
      <c r="C11297" t="s">
        <v>178</v>
      </c>
      <c r="D11297" t="s">
        <v>169</v>
      </c>
      <c r="E11297">
        <v>0</v>
      </c>
      <c r="F11297">
        <v>90</v>
      </c>
      <c r="G11297">
        <v>5</v>
      </c>
      <c r="H11297" t="s">
        <v>303</v>
      </c>
      <c r="I11297" t="s">
        <v>170</v>
      </c>
      <c r="J11297">
        <v>107.40707825683556</v>
      </c>
      <c r="L11297" s="47"/>
      <c r="M11297" s="47"/>
    </row>
    <row r="11298" spans="1:13" x14ac:dyDescent="0.4">
      <c r="A11298" t="str">
        <f t="shared" si="176"/>
        <v>62_4A_F_0_90_70_HH800_Core</v>
      </c>
      <c r="B11298">
        <v>62</v>
      </c>
      <c r="C11298" t="s">
        <v>168</v>
      </c>
      <c r="D11298" t="s">
        <v>169</v>
      </c>
      <c r="E11298">
        <v>0</v>
      </c>
      <c r="F11298">
        <v>90</v>
      </c>
      <c r="G11298">
        <v>70</v>
      </c>
      <c r="H11298" t="s">
        <v>303</v>
      </c>
      <c r="I11298" t="s">
        <v>170</v>
      </c>
      <c r="J11298">
        <v>110.34217465078613</v>
      </c>
      <c r="L11298" s="47"/>
      <c r="M11298" s="47"/>
    </row>
    <row r="11299" spans="1:13" x14ac:dyDescent="0.4">
      <c r="A11299" t="str">
        <f t="shared" si="176"/>
        <v>38_4M_M_0_365_70_HH800_Core</v>
      </c>
      <c r="B11299">
        <v>38</v>
      </c>
      <c r="C11299" t="s">
        <v>173</v>
      </c>
      <c r="D11299" t="s">
        <v>174</v>
      </c>
      <c r="E11299">
        <v>0</v>
      </c>
      <c r="F11299">
        <v>365</v>
      </c>
      <c r="G11299">
        <v>70</v>
      </c>
      <c r="H11299" t="s">
        <v>303</v>
      </c>
      <c r="I11299" t="s">
        <v>170</v>
      </c>
      <c r="J11299">
        <v>26.844141420401439</v>
      </c>
      <c r="L11299" s="47"/>
      <c r="M11299" s="47"/>
    </row>
    <row r="11300" spans="1:13" x14ac:dyDescent="0.4">
      <c r="A11300" t="str">
        <f t="shared" si="176"/>
        <v>25_1A_M_0_60_5_HH800_Core</v>
      </c>
      <c r="B11300">
        <v>25</v>
      </c>
      <c r="C11300" t="s">
        <v>178</v>
      </c>
      <c r="D11300" t="s">
        <v>174</v>
      </c>
      <c r="E11300">
        <v>0</v>
      </c>
      <c r="F11300">
        <v>60</v>
      </c>
      <c r="G11300">
        <v>5</v>
      </c>
      <c r="H11300" t="s">
        <v>303</v>
      </c>
      <c r="I11300" t="s">
        <v>170</v>
      </c>
      <c r="J11300">
        <v>58.934400511049567</v>
      </c>
      <c r="L11300" s="47"/>
      <c r="M11300" s="47"/>
    </row>
    <row r="11301" spans="1:13" x14ac:dyDescent="0.4">
      <c r="A11301" t="str">
        <f t="shared" si="176"/>
        <v>59_1A_F_0_90_70_HH800_Core</v>
      </c>
      <c r="B11301">
        <v>59</v>
      </c>
      <c r="C11301" t="s">
        <v>178</v>
      </c>
      <c r="D11301" t="s">
        <v>169</v>
      </c>
      <c r="E11301">
        <v>0</v>
      </c>
      <c r="F11301">
        <v>90</v>
      </c>
      <c r="G11301">
        <v>70</v>
      </c>
      <c r="H11301" t="s">
        <v>303</v>
      </c>
      <c r="I11301" t="s">
        <v>170</v>
      </c>
      <c r="J11301">
        <v>231.39392640672284</v>
      </c>
      <c r="L11301" s="47"/>
      <c r="M11301" s="47"/>
    </row>
    <row r="11302" spans="1:13" x14ac:dyDescent="0.4">
      <c r="A11302" t="str">
        <f t="shared" si="176"/>
        <v>45_2M_M_0_90_70_HH800_Core</v>
      </c>
      <c r="B11302">
        <v>45</v>
      </c>
      <c r="C11302" t="s">
        <v>175</v>
      </c>
      <c r="D11302" t="s">
        <v>174</v>
      </c>
      <c r="E11302">
        <v>0</v>
      </c>
      <c r="F11302">
        <v>90</v>
      </c>
      <c r="G11302">
        <v>70</v>
      </c>
      <c r="H11302" t="s">
        <v>303</v>
      </c>
      <c r="I11302" t="s">
        <v>170</v>
      </c>
      <c r="J11302">
        <v>122.50403187777805</v>
      </c>
      <c r="L11302" s="47"/>
      <c r="M11302" s="47"/>
    </row>
    <row r="11303" spans="1:13" x14ac:dyDescent="0.4">
      <c r="A11303" t="str">
        <f t="shared" si="176"/>
        <v>57_1M_F_0_180_2_HH800_Core</v>
      </c>
      <c r="B11303">
        <v>57</v>
      </c>
      <c r="C11303" t="s">
        <v>177</v>
      </c>
      <c r="D11303" t="s">
        <v>169</v>
      </c>
      <c r="E11303">
        <v>0</v>
      </c>
      <c r="F11303">
        <v>180</v>
      </c>
      <c r="G11303">
        <v>2</v>
      </c>
      <c r="H11303" t="s">
        <v>303</v>
      </c>
      <c r="I11303" t="s">
        <v>170</v>
      </c>
      <c r="J11303">
        <v>66.419843421110855</v>
      </c>
      <c r="L11303" s="47"/>
      <c r="M11303" s="47"/>
    </row>
    <row r="11304" spans="1:13" x14ac:dyDescent="0.4">
      <c r="A11304" t="str">
        <f t="shared" si="176"/>
        <v>56_4M_M_6_90_65_HH800_Core</v>
      </c>
      <c r="B11304">
        <v>56</v>
      </c>
      <c r="C11304" t="s">
        <v>173</v>
      </c>
      <c r="D11304" t="s">
        <v>174</v>
      </c>
      <c r="E11304">
        <v>6</v>
      </c>
      <c r="F11304">
        <v>90</v>
      </c>
      <c r="G11304">
        <v>65</v>
      </c>
      <c r="H11304" t="s">
        <v>303</v>
      </c>
      <c r="I11304" t="s">
        <v>170</v>
      </c>
      <c r="J11304">
        <v>7.6762005860028077</v>
      </c>
      <c r="L11304" s="47"/>
      <c r="M11304" s="47"/>
    </row>
    <row r="11305" spans="1:13" x14ac:dyDescent="0.4">
      <c r="A11305" t="str">
        <f t="shared" si="176"/>
        <v>36_1A_F_0_90_2_HH800_Core</v>
      </c>
      <c r="B11305">
        <v>36</v>
      </c>
      <c r="C11305" t="s">
        <v>178</v>
      </c>
      <c r="D11305" t="s">
        <v>169</v>
      </c>
      <c r="E11305">
        <v>0</v>
      </c>
      <c r="F11305">
        <v>90</v>
      </c>
      <c r="G11305">
        <v>2</v>
      </c>
      <c r="H11305" t="s">
        <v>303</v>
      </c>
      <c r="I11305" t="s">
        <v>170</v>
      </c>
      <c r="J11305">
        <v>43.531270995021551</v>
      </c>
      <c r="L11305" s="47"/>
      <c r="M11305" s="47"/>
    </row>
    <row r="11306" spans="1:13" x14ac:dyDescent="0.4">
      <c r="A11306" t="str">
        <f t="shared" si="176"/>
        <v>35_1A_F_0_90_2_HH800_Core</v>
      </c>
      <c r="B11306">
        <v>35</v>
      </c>
      <c r="C11306" t="s">
        <v>178</v>
      </c>
      <c r="D11306" t="s">
        <v>169</v>
      </c>
      <c r="E11306">
        <v>0</v>
      </c>
      <c r="F11306">
        <v>90</v>
      </c>
      <c r="G11306">
        <v>2</v>
      </c>
      <c r="H11306" t="s">
        <v>303</v>
      </c>
      <c r="I11306" t="s">
        <v>170</v>
      </c>
      <c r="J11306">
        <v>42.529307768282969</v>
      </c>
      <c r="L11306" s="47"/>
      <c r="M11306" s="47"/>
    </row>
    <row r="11307" spans="1:13" x14ac:dyDescent="0.4">
      <c r="A11307" t="str">
        <f t="shared" si="176"/>
        <v>37_2M_M_3_90_70_HH800_Core</v>
      </c>
      <c r="B11307">
        <v>37</v>
      </c>
      <c r="C11307" t="s">
        <v>175</v>
      </c>
      <c r="D11307" t="s">
        <v>174</v>
      </c>
      <c r="E11307">
        <v>3</v>
      </c>
      <c r="F11307">
        <v>90</v>
      </c>
      <c r="G11307">
        <v>70</v>
      </c>
      <c r="H11307" t="s">
        <v>303</v>
      </c>
      <c r="I11307" t="s">
        <v>170</v>
      </c>
      <c r="J11307">
        <v>20.131087103332455</v>
      </c>
      <c r="L11307" s="47"/>
      <c r="M11307" s="47"/>
    </row>
    <row r="11308" spans="1:13" x14ac:dyDescent="0.4">
      <c r="A11308" t="str">
        <f t="shared" si="176"/>
        <v>38_4M_F_3_90_67_HH800_Core</v>
      </c>
      <c r="B11308">
        <v>38</v>
      </c>
      <c r="C11308" t="s">
        <v>173</v>
      </c>
      <c r="D11308" t="s">
        <v>169</v>
      </c>
      <c r="E11308">
        <v>3</v>
      </c>
      <c r="F11308">
        <v>90</v>
      </c>
      <c r="G11308">
        <v>67</v>
      </c>
      <c r="H11308" t="s">
        <v>303</v>
      </c>
      <c r="I11308" t="s">
        <v>170</v>
      </c>
      <c r="J11308">
        <v>12.010161530661888</v>
      </c>
      <c r="L11308" s="47"/>
      <c r="M11308" s="47"/>
    </row>
    <row r="11309" spans="1:13" x14ac:dyDescent="0.4">
      <c r="A11309" t="str">
        <f t="shared" si="176"/>
        <v>55_2M_F_3_180_70_HH800_Core</v>
      </c>
      <c r="B11309">
        <v>55</v>
      </c>
      <c r="C11309" t="s">
        <v>175</v>
      </c>
      <c r="D11309" t="s">
        <v>169</v>
      </c>
      <c r="E11309">
        <v>3</v>
      </c>
      <c r="F11309">
        <v>180</v>
      </c>
      <c r="G11309">
        <v>70</v>
      </c>
      <c r="H11309" t="s">
        <v>303</v>
      </c>
      <c r="I11309" t="s">
        <v>170</v>
      </c>
      <c r="J11309">
        <v>19.796937038700239</v>
      </c>
      <c r="L11309" s="47"/>
      <c r="M11309" s="47"/>
    </row>
    <row r="11310" spans="1:13" x14ac:dyDescent="0.4">
      <c r="A11310" t="str">
        <f t="shared" si="176"/>
        <v>30_2A_F_6_90_67_HH800_Core</v>
      </c>
      <c r="B11310">
        <v>30</v>
      </c>
      <c r="C11310" t="s">
        <v>176</v>
      </c>
      <c r="D11310" t="s">
        <v>169</v>
      </c>
      <c r="E11310">
        <v>6</v>
      </c>
      <c r="F11310">
        <v>90</v>
      </c>
      <c r="G11310">
        <v>67</v>
      </c>
      <c r="H11310" t="s">
        <v>303</v>
      </c>
      <c r="I11310" t="s">
        <v>170</v>
      </c>
      <c r="J11310">
        <v>37.452075496848003</v>
      </c>
      <c r="L11310" s="47"/>
      <c r="M11310" s="47"/>
    </row>
    <row r="11311" spans="1:13" x14ac:dyDescent="0.4">
      <c r="A11311" t="str">
        <f t="shared" si="176"/>
        <v>36_2A_F_0_90_70_HH800_Core</v>
      </c>
      <c r="B11311">
        <v>36</v>
      </c>
      <c r="C11311" t="s">
        <v>176</v>
      </c>
      <c r="D11311" t="s">
        <v>169</v>
      </c>
      <c r="E11311">
        <v>0</v>
      </c>
      <c r="F11311">
        <v>90</v>
      </c>
      <c r="G11311">
        <v>70</v>
      </c>
      <c r="H11311" t="s">
        <v>303</v>
      </c>
      <c r="I11311" t="s">
        <v>170</v>
      </c>
      <c r="J11311">
        <v>94.021550703373023</v>
      </c>
      <c r="L11311" s="47"/>
      <c r="M11311" s="47"/>
    </row>
    <row r="11312" spans="1:13" x14ac:dyDescent="0.4">
      <c r="A11312" t="str">
        <f t="shared" si="176"/>
        <v>46_2M_F_0_180_70_HH800_Core</v>
      </c>
      <c r="B11312">
        <v>46</v>
      </c>
      <c r="C11312" t="s">
        <v>175</v>
      </c>
      <c r="D11312" t="s">
        <v>169</v>
      </c>
      <c r="E11312">
        <v>0</v>
      </c>
      <c r="F11312">
        <v>180</v>
      </c>
      <c r="G11312">
        <v>70</v>
      </c>
      <c r="H11312" t="s">
        <v>303</v>
      </c>
      <c r="I11312" t="s">
        <v>170</v>
      </c>
      <c r="J11312">
        <v>126.75403740914506</v>
      </c>
      <c r="L11312" s="47"/>
      <c r="M11312" s="47"/>
    </row>
    <row r="11313" spans="1:13" x14ac:dyDescent="0.4">
      <c r="A11313" t="str">
        <f t="shared" si="176"/>
        <v>25_4M_F_3_90_65_HH800_Core</v>
      </c>
      <c r="B11313">
        <v>25</v>
      </c>
      <c r="C11313" t="s">
        <v>173</v>
      </c>
      <c r="D11313" t="s">
        <v>169</v>
      </c>
      <c r="E11313">
        <v>3</v>
      </c>
      <c r="F11313">
        <v>90</v>
      </c>
      <c r="G11313">
        <v>65</v>
      </c>
      <c r="H11313" t="s">
        <v>303</v>
      </c>
      <c r="I11313" t="s">
        <v>170</v>
      </c>
      <c r="J11313">
        <v>7.5144198943532317</v>
      </c>
      <c r="L11313" s="47"/>
      <c r="M11313" s="47"/>
    </row>
    <row r="11314" spans="1:13" x14ac:dyDescent="0.4">
      <c r="A11314" t="str">
        <f t="shared" si="176"/>
        <v>60_4M_F_6_365_67_HH800_Core</v>
      </c>
      <c r="B11314">
        <v>60</v>
      </c>
      <c r="C11314" t="s">
        <v>173</v>
      </c>
      <c r="D11314" t="s">
        <v>169</v>
      </c>
      <c r="E11314">
        <v>6</v>
      </c>
      <c r="F11314">
        <v>365</v>
      </c>
      <c r="G11314">
        <v>67</v>
      </c>
      <c r="H11314" t="s">
        <v>303</v>
      </c>
      <c r="I11314" t="s">
        <v>170</v>
      </c>
      <c r="J11314">
        <v>8.4424316885024577</v>
      </c>
      <c r="L11314" s="47"/>
      <c r="M11314" s="47"/>
    </row>
    <row r="11315" spans="1:13" x14ac:dyDescent="0.4">
      <c r="A11315" t="str">
        <f t="shared" si="176"/>
        <v>52_4M_M_6_180_70_HH800_Core</v>
      </c>
      <c r="B11315">
        <v>52</v>
      </c>
      <c r="C11315" t="s">
        <v>173</v>
      </c>
      <c r="D11315" t="s">
        <v>174</v>
      </c>
      <c r="E11315">
        <v>6</v>
      </c>
      <c r="F11315">
        <v>180</v>
      </c>
      <c r="G11315">
        <v>70</v>
      </c>
      <c r="H11315" t="s">
        <v>303</v>
      </c>
      <c r="I11315" t="s">
        <v>170</v>
      </c>
      <c r="J11315">
        <v>16.606092223598342</v>
      </c>
      <c r="L11315" s="47"/>
      <c r="M11315" s="47"/>
    </row>
    <row r="11316" spans="1:13" x14ac:dyDescent="0.4">
      <c r="A11316" t="str">
        <f t="shared" si="176"/>
        <v>46_1M_M_0_60_5_HH800_Core</v>
      </c>
      <c r="B11316">
        <v>46</v>
      </c>
      <c r="C11316" t="s">
        <v>177</v>
      </c>
      <c r="D11316" t="s">
        <v>174</v>
      </c>
      <c r="E11316">
        <v>0</v>
      </c>
      <c r="F11316">
        <v>60</v>
      </c>
      <c r="G11316">
        <v>5</v>
      </c>
      <c r="H11316" t="s">
        <v>303</v>
      </c>
      <c r="I11316" t="s">
        <v>170</v>
      </c>
      <c r="J11316">
        <v>112.17391153289392</v>
      </c>
      <c r="L11316" s="47"/>
      <c r="M11316" s="47"/>
    </row>
    <row r="11317" spans="1:13" x14ac:dyDescent="0.4">
      <c r="A11317" t="str">
        <f t="shared" si="176"/>
        <v>60_4A_F_6_365_67_HH800_Core</v>
      </c>
      <c r="B11317">
        <v>60</v>
      </c>
      <c r="C11317" t="s">
        <v>168</v>
      </c>
      <c r="D11317" t="s">
        <v>169</v>
      </c>
      <c r="E11317">
        <v>6</v>
      </c>
      <c r="F11317">
        <v>365</v>
      </c>
      <c r="G11317">
        <v>67</v>
      </c>
      <c r="H11317" t="s">
        <v>303</v>
      </c>
      <c r="I11317" t="s">
        <v>170</v>
      </c>
      <c r="J11317">
        <v>7.4096503749379909</v>
      </c>
      <c r="L11317" s="47"/>
      <c r="M11317" s="47"/>
    </row>
    <row r="11318" spans="1:13" x14ac:dyDescent="0.4">
      <c r="A11318" t="str">
        <f t="shared" si="176"/>
        <v>27_4M_F_0_90_65_HH800_Core</v>
      </c>
      <c r="B11318">
        <v>27</v>
      </c>
      <c r="C11318" t="s">
        <v>173</v>
      </c>
      <c r="D11318" t="s">
        <v>169</v>
      </c>
      <c r="E11318">
        <v>0</v>
      </c>
      <c r="F11318">
        <v>90</v>
      </c>
      <c r="G11318">
        <v>65</v>
      </c>
      <c r="H11318" t="s">
        <v>303</v>
      </c>
      <c r="I11318" t="s">
        <v>170</v>
      </c>
      <c r="J11318">
        <v>40.769642778437905</v>
      </c>
      <c r="L11318" s="47"/>
      <c r="M11318" s="47"/>
    </row>
    <row r="11319" spans="1:13" x14ac:dyDescent="0.4">
      <c r="A11319" t="str">
        <f t="shared" si="176"/>
        <v>56_2M_F_0_180_67_HH800_Core</v>
      </c>
      <c r="B11319">
        <v>56</v>
      </c>
      <c r="C11319" t="s">
        <v>175</v>
      </c>
      <c r="D11319" t="s">
        <v>169</v>
      </c>
      <c r="E11319">
        <v>0</v>
      </c>
      <c r="F11319">
        <v>180</v>
      </c>
      <c r="G11319">
        <v>67</v>
      </c>
      <c r="H11319" t="s">
        <v>303</v>
      </c>
      <c r="I11319" t="s">
        <v>170</v>
      </c>
      <c r="J11319">
        <v>135.57444894525003</v>
      </c>
      <c r="L11319" s="47"/>
      <c r="M11319" s="47"/>
    </row>
    <row r="11320" spans="1:13" x14ac:dyDescent="0.4">
      <c r="A11320" t="str">
        <f t="shared" si="176"/>
        <v>29_4M_M_3_180_65_HH800_Core</v>
      </c>
      <c r="B11320">
        <v>29</v>
      </c>
      <c r="C11320" t="s">
        <v>173</v>
      </c>
      <c r="D11320" t="s">
        <v>174</v>
      </c>
      <c r="E11320">
        <v>3</v>
      </c>
      <c r="F11320">
        <v>180</v>
      </c>
      <c r="G11320">
        <v>65</v>
      </c>
      <c r="H11320" t="s">
        <v>303</v>
      </c>
      <c r="I11320" t="s">
        <v>170</v>
      </c>
      <c r="J11320">
        <v>4.6562457705766569</v>
      </c>
      <c r="L11320" s="47"/>
      <c r="M11320" s="47"/>
    </row>
    <row r="11321" spans="1:13" x14ac:dyDescent="0.4">
      <c r="A11321" t="str">
        <f t="shared" si="176"/>
        <v>37_4M_M_0_365_70_HH800_Core</v>
      </c>
      <c r="B11321">
        <v>37</v>
      </c>
      <c r="C11321" t="s">
        <v>173</v>
      </c>
      <c r="D11321" t="s">
        <v>174</v>
      </c>
      <c r="E11321">
        <v>0</v>
      </c>
      <c r="F11321">
        <v>365</v>
      </c>
      <c r="G11321">
        <v>70</v>
      </c>
      <c r="H11321" t="s">
        <v>303</v>
      </c>
      <c r="I11321" t="s">
        <v>170</v>
      </c>
      <c r="J11321">
        <v>25.046374429993548</v>
      </c>
      <c r="L11321" s="47"/>
      <c r="M11321" s="47"/>
    </row>
    <row r="11322" spans="1:13" x14ac:dyDescent="0.4">
      <c r="A11322" t="str">
        <f t="shared" si="176"/>
        <v>45_1A_F_0_90_2_HH800_Core</v>
      </c>
      <c r="B11322">
        <v>45</v>
      </c>
      <c r="C11322" t="s">
        <v>178</v>
      </c>
      <c r="D11322" t="s">
        <v>169</v>
      </c>
      <c r="E11322">
        <v>0</v>
      </c>
      <c r="F11322">
        <v>90</v>
      </c>
      <c r="G11322">
        <v>2</v>
      </c>
      <c r="H11322" t="s">
        <v>303</v>
      </c>
      <c r="I11322" t="s">
        <v>170</v>
      </c>
      <c r="J11322">
        <v>56.30241431179887</v>
      </c>
      <c r="L11322" s="47"/>
      <c r="M11322" s="47"/>
    </row>
    <row r="11323" spans="1:13" x14ac:dyDescent="0.4">
      <c r="A11323" t="str">
        <f t="shared" si="176"/>
        <v>64_1A_F_0_365_67_HH800_Core</v>
      </c>
      <c r="B11323">
        <v>64</v>
      </c>
      <c r="C11323" t="s">
        <v>178</v>
      </c>
      <c r="D11323" t="s">
        <v>169</v>
      </c>
      <c r="E11323">
        <v>0</v>
      </c>
      <c r="F11323">
        <v>365</v>
      </c>
      <c r="G11323">
        <v>67</v>
      </c>
      <c r="H11323" t="s">
        <v>303</v>
      </c>
      <c r="I11323" t="s">
        <v>170</v>
      </c>
      <c r="J11323">
        <v>145.48732348858161</v>
      </c>
      <c r="L11323" s="47"/>
      <c r="M11323" s="47"/>
    </row>
    <row r="11324" spans="1:13" x14ac:dyDescent="0.4">
      <c r="A11324" t="str">
        <f t="shared" si="176"/>
        <v>38_4A_M_0_90_65_HH800_Core</v>
      </c>
      <c r="B11324">
        <v>38</v>
      </c>
      <c r="C11324" t="s">
        <v>168</v>
      </c>
      <c r="D11324" t="s">
        <v>174</v>
      </c>
      <c r="E11324">
        <v>0</v>
      </c>
      <c r="F11324">
        <v>90</v>
      </c>
      <c r="G11324">
        <v>65</v>
      </c>
      <c r="H11324" t="s">
        <v>303</v>
      </c>
      <c r="I11324" t="s">
        <v>170</v>
      </c>
      <c r="J11324">
        <v>31.172269747712324</v>
      </c>
      <c r="L11324" s="47"/>
      <c r="M11324" s="47"/>
    </row>
    <row r="11325" spans="1:13" x14ac:dyDescent="0.4">
      <c r="A11325" t="str">
        <f t="shared" si="176"/>
        <v>61_4M_F_0_180_67_HH800_Core</v>
      </c>
      <c r="B11325">
        <v>61</v>
      </c>
      <c r="C11325" t="s">
        <v>173</v>
      </c>
      <c r="D11325" t="s">
        <v>169</v>
      </c>
      <c r="E11325">
        <v>0</v>
      </c>
      <c r="F11325">
        <v>180</v>
      </c>
      <c r="G11325">
        <v>67</v>
      </c>
      <c r="H11325" t="s">
        <v>303</v>
      </c>
      <c r="I11325" t="s">
        <v>170</v>
      </c>
      <c r="J11325">
        <v>68.79963833813531</v>
      </c>
      <c r="L11325" s="47"/>
      <c r="M11325" s="47"/>
    </row>
    <row r="11326" spans="1:13" x14ac:dyDescent="0.4">
      <c r="A11326" t="str">
        <f t="shared" si="176"/>
        <v>48_4M_M_0_180_67_HH800_Core</v>
      </c>
      <c r="B11326">
        <v>48</v>
      </c>
      <c r="C11326" t="s">
        <v>173</v>
      </c>
      <c r="D11326" t="s">
        <v>174</v>
      </c>
      <c r="E11326">
        <v>0</v>
      </c>
      <c r="F11326">
        <v>180</v>
      </c>
      <c r="G11326">
        <v>67</v>
      </c>
      <c r="H11326" t="s">
        <v>303</v>
      </c>
      <c r="I11326" t="s">
        <v>170</v>
      </c>
      <c r="J11326">
        <v>43.84241478254053</v>
      </c>
      <c r="L11326" s="47"/>
      <c r="M11326" s="47"/>
    </row>
    <row r="11327" spans="1:13" x14ac:dyDescent="0.4">
      <c r="A11327" t="str">
        <f t="shared" si="176"/>
        <v>26_4M_M_6_180_65_HH800_Core</v>
      </c>
      <c r="B11327">
        <v>26</v>
      </c>
      <c r="C11327" t="s">
        <v>173</v>
      </c>
      <c r="D11327" t="s">
        <v>174</v>
      </c>
      <c r="E11327">
        <v>6</v>
      </c>
      <c r="F11327">
        <v>180</v>
      </c>
      <c r="G11327">
        <v>65</v>
      </c>
      <c r="H11327" t="s">
        <v>303</v>
      </c>
      <c r="I11327" t="s">
        <v>170</v>
      </c>
      <c r="J11327">
        <v>8.0272282916510367</v>
      </c>
      <c r="L11327" s="47"/>
      <c r="M11327" s="47"/>
    </row>
    <row r="11328" spans="1:13" x14ac:dyDescent="0.4">
      <c r="A11328" t="str">
        <f t="shared" si="176"/>
        <v>40_4M_M_6_365_70_HH800_Core</v>
      </c>
      <c r="B11328">
        <v>40</v>
      </c>
      <c r="C11328" t="s">
        <v>173</v>
      </c>
      <c r="D11328" t="s">
        <v>174</v>
      </c>
      <c r="E11328">
        <v>6</v>
      </c>
      <c r="F11328">
        <v>365</v>
      </c>
      <c r="G11328">
        <v>70</v>
      </c>
      <c r="H11328" t="s">
        <v>303</v>
      </c>
      <c r="I11328" t="s">
        <v>170</v>
      </c>
      <c r="J11328">
        <v>12.458958070950272</v>
      </c>
      <c r="L11328" s="47"/>
      <c r="M11328" s="47"/>
    </row>
    <row r="11329" spans="1:13" x14ac:dyDescent="0.4">
      <c r="A11329" t="str">
        <f t="shared" si="176"/>
        <v>59_4A_M_3_180_65_HH800_Core</v>
      </c>
      <c r="B11329">
        <v>59</v>
      </c>
      <c r="C11329" t="s">
        <v>168</v>
      </c>
      <c r="D11329" t="s">
        <v>174</v>
      </c>
      <c r="E11329">
        <v>3</v>
      </c>
      <c r="F11329">
        <v>180</v>
      </c>
      <c r="G11329">
        <v>65</v>
      </c>
      <c r="H11329" t="s">
        <v>303</v>
      </c>
      <c r="I11329" t="s">
        <v>170</v>
      </c>
      <c r="J11329">
        <v>2.5241393210815541</v>
      </c>
      <c r="L11329" s="47"/>
      <c r="M11329" s="47"/>
    </row>
    <row r="11330" spans="1:13" x14ac:dyDescent="0.4">
      <c r="A11330" t="str">
        <f t="shared" si="176"/>
        <v>52_2M_M_0_90_70_HH800_Core</v>
      </c>
      <c r="B11330">
        <v>52</v>
      </c>
      <c r="C11330" t="s">
        <v>175</v>
      </c>
      <c r="D11330" t="s">
        <v>174</v>
      </c>
      <c r="E11330">
        <v>0</v>
      </c>
      <c r="F11330">
        <v>90</v>
      </c>
      <c r="G11330">
        <v>70</v>
      </c>
      <c r="H11330" t="s">
        <v>303</v>
      </c>
      <c r="I11330" t="s">
        <v>170</v>
      </c>
      <c r="J11330">
        <v>165.70086410285012</v>
      </c>
      <c r="L11330" s="47"/>
      <c r="M11330" s="47"/>
    </row>
    <row r="11331" spans="1:13" x14ac:dyDescent="0.4">
      <c r="A11331" t="str">
        <f t="shared" ref="A11331:A11394" si="177">B11331&amp;"_"&amp;C11331&amp;"_"&amp;D11331&amp;"_"&amp;E11331&amp;"_"&amp;F11331&amp;"_"&amp;G11331&amp;"_"&amp;H11331&amp;"_"&amp;I11331</f>
        <v>55_2M_F_0_180_65_HH800_Core</v>
      </c>
      <c r="B11331">
        <v>55</v>
      </c>
      <c r="C11331" t="s">
        <v>175</v>
      </c>
      <c r="D11331" t="s">
        <v>169</v>
      </c>
      <c r="E11331">
        <v>0</v>
      </c>
      <c r="F11331">
        <v>180</v>
      </c>
      <c r="G11331">
        <v>65</v>
      </c>
      <c r="H11331" t="s">
        <v>303</v>
      </c>
      <c r="I11331" t="s">
        <v>170</v>
      </c>
      <c r="J11331">
        <v>111.2153353889599</v>
      </c>
      <c r="L11331" s="47"/>
      <c r="M11331" s="47"/>
    </row>
    <row r="11332" spans="1:13" x14ac:dyDescent="0.4">
      <c r="A11332" t="str">
        <f t="shared" si="177"/>
        <v>26_2A_F_6_90_67_HH800_Core</v>
      </c>
      <c r="B11332">
        <v>26</v>
      </c>
      <c r="C11332" t="s">
        <v>176</v>
      </c>
      <c r="D11332" t="s">
        <v>169</v>
      </c>
      <c r="E11332">
        <v>6</v>
      </c>
      <c r="F11332">
        <v>90</v>
      </c>
      <c r="G11332">
        <v>67</v>
      </c>
      <c r="H11332" t="s">
        <v>303</v>
      </c>
      <c r="I11332" t="s">
        <v>170</v>
      </c>
      <c r="J11332">
        <v>34.627401339065422</v>
      </c>
      <c r="L11332" s="47"/>
      <c r="M11332" s="47"/>
    </row>
    <row r="11333" spans="1:13" x14ac:dyDescent="0.4">
      <c r="A11333" t="str">
        <f t="shared" si="177"/>
        <v>60_4M_M_6_180_67_HH800_Core</v>
      </c>
      <c r="B11333">
        <v>60</v>
      </c>
      <c r="C11333" t="s">
        <v>173</v>
      </c>
      <c r="D11333" t="s">
        <v>174</v>
      </c>
      <c r="E11333">
        <v>6</v>
      </c>
      <c r="F11333">
        <v>180</v>
      </c>
      <c r="G11333">
        <v>67</v>
      </c>
      <c r="H11333" t="s">
        <v>303</v>
      </c>
      <c r="I11333" t="s">
        <v>170</v>
      </c>
      <c r="J11333">
        <v>7.2184691179490477</v>
      </c>
      <c r="L11333" s="47"/>
      <c r="M11333" s="47"/>
    </row>
    <row r="11334" spans="1:13" x14ac:dyDescent="0.4">
      <c r="A11334" t="str">
        <f t="shared" si="177"/>
        <v>61_4A_F_0_180_67_HH800_Core</v>
      </c>
      <c r="B11334">
        <v>61</v>
      </c>
      <c r="C11334" t="s">
        <v>168</v>
      </c>
      <c r="D11334" t="s">
        <v>169</v>
      </c>
      <c r="E11334">
        <v>0</v>
      </c>
      <c r="F11334">
        <v>180</v>
      </c>
      <c r="G11334">
        <v>67</v>
      </c>
      <c r="H11334" t="s">
        <v>303</v>
      </c>
      <c r="I11334" t="s">
        <v>170</v>
      </c>
      <c r="J11334">
        <v>69.548859831487746</v>
      </c>
      <c r="L11334" s="47"/>
      <c r="M11334" s="47"/>
    </row>
    <row r="11335" spans="1:13" x14ac:dyDescent="0.4">
      <c r="A11335" t="str">
        <f t="shared" si="177"/>
        <v>64_4M_M_6_90_70_HH800_Core</v>
      </c>
      <c r="B11335">
        <v>64</v>
      </c>
      <c r="C11335" t="s">
        <v>173</v>
      </c>
      <c r="D11335" t="s">
        <v>174</v>
      </c>
      <c r="E11335">
        <v>6</v>
      </c>
      <c r="F11335">
        <v>90</v>
      </c>
      <c r="G11335">
        <v>70</v>
      </c>
      <c r="H11335" t="s">
        <v>303</v>
      </c>
      <c r="I11335" t="s">
        <v>170</v>
      </c>
      <c r="J11335">
        <v>13.067279135815596</v>
      </c>
      <c r="L11335" s="47"/>
      <c r="M11335" s="47"/>
    </row>
    <row r="11336" spans="1:13" x14ac:dyDescent="0.4">
      <c r="A11336" t="str">
        <f t="shared" si="177"/>
        <v>49_2M_M_0_90_70_HH800_Core</v>
      </c>
      <c r="B11336">
        <v>49</v>
      </c>
      <c r="C11336" t="s">
        <v>175</v>
      </c>
      <c r="D11336" t="s">
        <v>174</v>
      </c>
      <c r="E11336">
        <v>0</v>
      </c>
      <c r="F11336">
        <v>90</v>
      </c>
      <c r="G11336">
        <v>70</v>
      </c>
      <c r="H11336" t="s">
        <v>303</v>
      </c>
      <c r="I11336" t="s">
        <v>170</v>
      </c>
      <c r="J11336">
        <v>147.32520718943655</v>
      </c>
      <c r="L11336" s="47"/>
      <c r="M11336" s="47"/>
    </row>
    <row r="11337" spans="1:13" x14ac:dyDescent="0.4">
      <c r="A11337" t="str">
        <f t="shared" si="177"/>
        <v>60_2M_M_0_180_67_HH800_Core</v>
      </c>
      <c r="B11337">
        <v>60</v>
      </c>
      <c r="C11337" t="s">
        <v>175</v>
      </c>
      <c r="D11337" t="s">
        <v>174</v>
      </c>
      <c r="E11337">
        <v>0</v>
      </c>
      <c r="F11337">
        <v>180</v>
      </c>
      <c r="G11337">
        <v>67</v>
      </c>
      <c r="H11337" t="s">
        <v>303</v>
      </c>
      <c r="I11337" t="s">
        <v>170</v>
      </c>
      <c r="J11337">
        <v>107.95335587921927</v>
      </c>
      <c r="L11337" s="47"/>
      <c r="M11337" s="47"/>
    </row>
    <row r="11338" spans="1:13" x14ac:dyDescent="0.4">
      <c r="A11338" t="str">
        <f t="shared" si="177"/>
        <v>37_1A_F_0_90_2_HH800_Core</v>
      </c>
      <c r="B11338">
        <v>37</v>
      </c>
      <c r="C11338" t="s">
        <v>178</v>
      </c>
      <c r="D11338" t="s">
        <v>169</v>
      </c>
      <c r="E11338">
        <v>0</v>
      </c>
      <c r="F11338">
        <v>90</v>
      </c>
      <c r="G11338">
        <v>2</v>
      </c>
      <c r="H11338" t="s">
        <v>303</v>
      </c>
      <c r="I11338" t="s">
        <v>170</v>
      </c>
      <c r="J11338">
        <v>45.029116774876961</v>
      </c>
      <c r="L11338" s="47"/>
      <c r="M11338" s="47"/>
    </row>
    <row r="11339" spans="1:13" x14ac:dyDescent="0.4">
      <c r="A11339" t="str">
        <f t="shared" si="177"/>
        <v>61_4A_F_3_90_70_HH800_Core</v>
      </c>
      <c r="B11339">
        <v>61</v>
      </c>
      <c r="C11339" t="s">
        <v>168</v>
      </c>
      <c r="D11339" t="s">
        <v>169</v>
      </c>
      <c r="E11339">
        <v>3</v>
      </c>
      <c r="F11339">
        <v>90</v>
      </c>
      <c r="G11339">
        <v>70</v>
      </c>
      <c r="H11339" t="s">
        <v>303</v>
      </c>
      <c r="I11339" t="s">
        <v>170</v>
      </c>
      <c r="J11339">
        <v>8.5515505945373338</v>
      </c>
      <c r="L11339" s="47"/>
      <c r="M11339" s="47"/>
    </row>
    <row r="11340" spans="1:13" x14ac:dyDescent="0.4">
      <c r="A11340" t="str">
        <f t="shared" si="177"/>
        <v>58_2M_M_0_90_67_HH800_Core</v>
      </c>
      <c r="B11340">
        <v>58</v>
      </c>
      <c r="C11340" t="s">
        <v>175</v>
      </c>
      <c r="D11340" t="s">
        <v>174</v>
      </c>
      <c r="E11340">
        <v>0</v>
      </c>
      <c r="F11340">
        <v>90</v>
      </c>
      <c r="G11340">
        <v>67</v>
      </c>
      <c r="H11340" t="s">
        <v>303</v>
      </c>
      <c r="I11340" t="s">
        <v>170</v>
      </c>
      <c r="J11340">
        <v>143.07469767384725</v>
      </c>
      <c r="L11340" s="47"/>
      <c r="M11340" s="47"/>
    </row>
    <row r="11341" spans="1:13" x14ac:dyDescent="0.4">
      <c r="A11341" t="str">
        <f t="shared" si="177"/>
        <v>44_1A_F_0_90_2_HH800_Core</v>
      </c>
      <c r="B11341">
        <v>44</v>
      </c>
      <c r="C11341" t="s">
        <v>178</v>
      </c>
      <c r="D11341" t="s">
        <v>169</v>
      </c>
      <c r="E11341">
        <v>0</v>
      </c>
      <c r="F11341">
        <v>90</v>
      </c>
      <c r="G11341">
        <v>2</v>
      </c>
      <c r="H11341" t="s">
        <v>303</v>
      </c>
      <c r="I11341" t="s">
        <v>170</v>
      </c>
      <c r="J11341">
        <v>55.07152599154746</v>
      </c>
      <c r="L11341" s="47"/>
      <c r="M11341" s="47"/>
    </row>
    <row r="11342" spans="1:13" x14ac:dyDescent="0.4">
      <c r="A11342" t="str">
        <f t="shared" si="177"/>
        <v>60_2A_M_0_180_67_HH800_Core</v>
      </c>
      <c r="B11342">
        <v>60</v>
      </c>
      <c r="C11342" t="s">
        <v>176</v>
      </c>
      <c r="D11342" t="s">
        <v>174</v>
      </c>
      <c r="E11342">
        <v>0</v>
      </c>
      <c r="F11342">
        <v>180</v>
      </c>
      <c r="G11342">
        <v>67</v>
      </c>
      <c r="H11342" t="s">
        <v>303</v>
      </c>
      <c r="I11342" t="s">
        <v>170</v>
      </c>
      <c r="J11342">
        <v>120.02194815718069</v>
      </c>
      <c r="L11342" s="47"/>
      <c r="M11342" s="47"/>
    </row>
    <row r="11343" spans="1:13" x14ac:dyDescent="0.4">
      <c r="A11343" t="str">
        <f t="shared" si="177"/>
        <v>26_1M_M_0_60_65_HH800_Core</v>
      </c>
      <c r="B11343">
        <v>26</v>
      </c>
      <c r="C11343" t="s">
        <v>177</v>
      </c>
      <c r="D11343" t="s">
        <v>174</v>
      </c>
      <c r="E11343">
        <v>0</v>
      </c>
      <c r="F11343">
        <v>60</v>
      </c>
      <c r="G11343">
        <v>65</v>
      </c>
      <c r="H11343" t="s">
        <v>303</v>
      </c>
      <c r="I11343" t="s">
        <v>170</v>
      </c>
      <c r="J11343">
        <v>135.48987788211488</v>
      </c>
      <c r="L11343" s="47"/>
      <c r="M11343" s="47"/>
    </row>
    <row r="11344" spans="1:13" x14ac:dyDescent="0.4">
      <c r="A11344" t="str">
        <f t="shared" si="177"/>
        <v>64_2M_M_3_365_70_HH800_Core</v>
      </c>
      <c r="B11344">
        <v>64</v>
      </c>
      <c r="C11344" t="s">
        <v>175</v>
      </c>
      <c r="D11344" t="s">
        <v>174</v>
      </c>
      <c r="E11344">
        <v>3</v>
      </c>
      <c r="F11344">
        <v>365</v>
      </c>
      <c r="G11344">
        <v>70</v>
      </c>
      <c r="H11344" t="s">
        <v>303</v>
      </c>
      <c r="I11344" t="s">
        <v>170</v>
      </c>
      <c r="J11344">
        <v>12.451218021230169</v>
      </c>
      <c r="L11344" s="47"/>
      <c r="M11344" s="47"/>
    </row>
    <row r="11345" spans="1:13" x14ac:dyDescent="0.4">
      <c r="A11345" t="str">
        <f t="shared" si="177"/>
        <v>58_1M_M_0_60_67_HH800_Core</v>
      </c>
      <c r="B11345">
        <v>58</v>
      </c>
      <c r="C11345" t="s">
        <v>177</v>
      </c>
      <c r="D11345" t="s">
        <v>174</v>
      </c>
      <c r="E11345">
        <v>0</v>
      </c>
      <c r="F11345">
        <v>60</v>
      </c>
      <c r="G11345">
        <v>67</v>
      </c>
      <c r="H11345" t="s">
        <v>303</v>
      </c>
      <c r="I11345" t="s">
        <v>170</v>
      </c>
      <c r="J11345">
        <v>311.97923349638637</v>
      </c>
      <c r="L11345" s="47"/>
      <c r="M11345" s="47"/>
    </row>
    <row r="11346" spans="1:13" x14ac:dyDescent="0.4">
      <c r="A11346" t="str">
        <f t="shared" si="177"/>
        <v>48_4M_M_3_180_67_HH800_Core</v>
      </c>
      <c r="B11346">
        <v>48</v>
      </c>
      <c r="C11346" t="s">
        <v>173</v>
      </c>
      <c r="D11346" t="s">
        <v>174</v>
      </c>
      <c r="E11346">
        <v>3</v>
      </c>
      <c r="F11346">
        <v>180</v>
      </c>
      <c r="G11346">
        <v>67</v>
      </c>
      <c r="H11346" t="s">
        <v>303</v>
      </c>
      <c r="I11346" t="s">
        <v>170</v>
      </c>
      <c r="J11346">
        <v>6.7746545261392308</v>
      </c>
      <c r="L11346" s="47"/>
      <c r="M11346" s="47"/>
    </row>
    <row r="11347" spans="1:13" x14ac:dyDescent="0.4">
      <c r="A11347" t="str">
        <f t="shared" si="177"/>
        <v>45_1M_M_0_60_70_HH800_Core</v>
      </c>
      <c r="B11347">
        <v>45</v>
      </c>
      <c r="C11347" t="s">
        <v>177</v>
      </c>
      <c r="D11347" t="s">
        <v>174</v>
      </c>
      <c r="E11347">
        <v>0</v>
      </c>
      <c r="F11347">
        <v>60</v>
      </c>
      <c r="G11347">
        <v>70</v>
      </c>
      <c r="H11347" t="s">
        <v>303</v>
      </c>
      <c r="I11347" t="s">
        <v>170</v>
      </c>
      <c r="J11347">
        <v>294.16127618718286</v>
      </c>
      <c r="L11347" s="47"/>
      <c r="M11347" s="47"/>
    </row>
    <row r="11348" spans="1:13" x14ac:dyDescent="0.4">
      <c r="A11348" t="str">
        <f t="shared" si="177"/>
        <v>64_2A_M_3_365_70_HH800_Core</v>
      </c>
      <c r="B11348">
        <v>64</v>
      </c>
      <c r="C11348" t="s">
        <v>176</v>
      </c>
      <c r="D11348" t="s">
        <v>174</v>
      </c>
      <c r="E11348">
        <v>3</v>
      </c>
      <c r="F11348">
        <v>365</v>
      </c>
      <c r="G11348">
        <v>70</v>
      </c>
      <c r="H11348" t="s">
        <v>303</v>
      </c>
      <c r="I11348" t="s">
        <v>170</v>
      </c>
      <c r="J11348">
        <v>14.159312836213072</v>
      </c>
      <c r="L11348" s="47"/>
      <c r="M11348" s="47"/>
    </row>
    <row r="11349" spans="1:13" x14ac:dyDescent="0.4">
      <c r="A11349" t="str">
        <f t="shared" si="177"/>
        <v>64_2M_M_0_90_65_HH800_Core</v>
      </c>
      <c r="B11349">
        <v>64</v>
      </c>
      <c r="C11349" t="s">
        <v>175</v>
      </c>
      <c r="D11349" t="s">
        <v>174</v>
      </c>
      <c r="E11349">
        <v>0</v>
      </c>
      <c r="F11349">
        <v>90</v>
      </c>
      <c r="G11349">
        <v>65</v>
      </c>
      <c r="H11349" t="s">
        <v>303</v>
      </c>
      <c r="I11349" t="s">
        <v>170</v>
      </c>
      <c r="J11349">
        <v>121.35304640996625</v>
      </c>
      <c r="L11349" s="47"/>
      <c r="M11349" s="47"/>
    </row>
    <row r="11350" spans="1:13" x14ac:dyDescent="0.4">
      <c r="A11350" t="str">
        <f t="shared" si="177"/>
        <v>63_1M_M_0_180_67_HH800_Core</v>
      </c>
      <c r="B11350">
        <v>63</v>
      </c>
      <c r="C11350" t="s">
        <v>177</v>
      </c>
      <c r="D11350" t="s">
        <v>174</v>
      </c>
      <c r="E11350">
        <v>0</v>
      </c>
      <c r="F11350">
        <v>180</v>
      </c>
      <c r="G11350">
        <v>67</v>
      </c>
      <c r="H11350" t="s">
        <v>303</v>
      </c>
      <c r="I11350" t="s">
        <v>170</v>
      </c>
      <c r="J11350">
        <v>185.45754293706574</v>
      </c>
      <c r="L11350" s="47"/>
      <c r="M11350" s="47"/>
    </row>
    <row r="11351" spans="1:13" x14ac:dyDescent="0.4">
      <c r="A11351" t="str">
        <f t="shared" si="177"/>
        <v>38_2M_M_0_90_70_HH800_Core</v>
      </c>
      <c r="B11351">
        <v>38</v>
      </c>
      <c r="C11351" t="s">
        <v>175</v>
      </c>
      <c r="D11351" t="s">
        <v>174</v>
      </c>
      <c r="E11351">
        <v>0</v>
      </c>
      <c r="F11351">
        <v>90</v>
      </c>
      <c r="G11351">
        <v>70</v>
      </c>
      <c r="H11351" t="s">
        <v>303</v>
      </c>
      <c r="I11351" t="s">
        <v>170</v>
      </c>
      <c r="J11351">
        <v>88.85384819424327</v>
      </c>
      <c r="L11351" s="47"/>
      <c r="M11351" s="47"/>
    </row>
    <row r="11352" spans="1:13" x14ac:dyDescent="0.4">
      <c r="A11352" t="str">
        <f t="shared" si="177"/>
        <v>43_1M_F_0_90_2_HH800_Core</v>
      </c>
      <c r="B11352">
        <v>43</v>
      </c>
      <c r="C11352" t="s">
        <v>177</v>
      </c>
      <c r="D11352" t="s">
        <v>169</v>
      </c>
      <c r="E11352">
        <v>0</v>
      </c>
      <c r="F11352">
        <v>90</v>
      </c>
      <c r="G11352">
        <v>2</v>
      </c>
      <c r="H11352" t="s">
        <v>303</v>
      </c>
      <c r="I11352" t="s">
        <v>170</v>
      </c>
      <c r="J11352">
        <v>47.343170897650964</v>
      </c>
      <c r="L11352" s="47"/>
      <c r="M11352" s="47"/>
    </row>
    <row r="11353" spans="1:13" x14ac:dyDescent="0.4">
      <c r="A11353" t="str">
        <f t="shared" si="177"/>
        <v>25_4M_M_6_180_65_HH800_Core</v>
      </c>
      <c r="B11353">
        <v>25</v>
      </c>
      <c r="C11353" t="s">
        <v>173</v>
      </c>
      <c r="D11353" t="s">
        <v>174</v>
      </c>
      <c r="E11353">
        <v>6</v>
      </c>
      <c r="F11353">
        <v>180</v>
      </c>
      <c r="G11353">
        <v>65</v>
      </c>
      <c r="H11353" t="s">
        <v>303</v>
      </c>
      <c r="I11353" t="s">
        <v>170</v>
      </c>
      <c r="J11353">
        <v>7.9449084268692101</v>
      </c>
      <c r="L11353" s="47"/>
      <c r="M11353" s="47"/>
    </row>
    <row r="11354" spans="1:13" x14ac:dyDescent="0.4">
      <c r="A11354" t="str">
        <f t="shared" si="177"/>
        <v>36_2M_F_6_90_65_HH800_Core</v>
      </c>
      <c r="B11354">
        <v>36</v>
      </c>
      <c r="C11354" t="s">
        <v>175</v>
      </c>
      <c r="D11354" t="s">
        <v>169</v>
      </c>
      <c r="E11354">
        <v>6</v>
      </c>
      <c r="F11354">
        <v>90</v>
      </c>
      <c r="G11354">
        <v>65</v>
      </c>
      <c r="H11354" t="s">
        <v>303</v>
      </c>
      <c r="I11354" t="s">
        <v>170</v>
      </c>
      <c r="J11354">
        <v>41.66393387591355</v>
      </c>
      <c r="L11354" s="47"/>
      <c r="M11354" s="47"/>
    </row>
    <row r="11355" spans="1:13" x14ac:dyDescent="0.4">
      <c r="A11355" t="str">
        <f t="shared" si="177"/>
        <v>63_4M_M_0_365_65_HH800_Core</v>
      </c>
      <c r="B11355">
        <v>63</v>
      </c>
      <c r="C11355" t="s">
        <v>173</v>
      </c>
      <c r="D11355" t="s">
        <v>174</v>
      </c>
      <c r="E11355">
        <v>0</v>
      </c>
      <c r="F11355">
        <v>365</v>
      </c>
      <c r="G11355">
        <v>65</v>
      </c>
      <c r="H11355" t="s">
        <v>303</v>
      </c>
      <c r="I11355" t="s">
        <v>170</v>
      </c>
      <c r="J11355">
        <v>44.65258938449638</v>
      </c>
      <c r="L11355" s="47"/>
      <c r="M11355" s="47"/>
    </row>
    <row r="11356" spans="1:13" x14ac:dyDescent="0.4">
      <c r="A11356" t="str">
        <f t="shared" si="177"/>
        <v>35_2A_F_6_90_65_HH800_Core</v>
      </c>
      <c r="B11356">
        <v>35</v>
      </c>
      <c r="C11356" t="s">
        <v>176</v>
      </c>
      <c r="D11356" t="s">
        <v>169</v>
      </c>
      <c r="E11356">
        <v>6</v>
      </c>
      <c r="F11356">
        <v>90</v>
      </c>
      <c r="G11356">
        <v>65</v>
      </c>
      <c r="H11356" t="s">
        <v>303</v>
      </c>
      <c r="I11356" t="s">
        <v>170</v>
      </c>
      <c r="J11356">
        <v>31.121807479044563</v>
      </c>
      <c r="L11356" s="47"/>
      <c r="M11356" s="47"/>
    </row>
    <row r="11357" spans="1:13" x14ac:dyDescent="0.4">
      <c r="A11357" t="str">
        <f t="shared" si="177"/>
        <v>64_2A_F_0_365_65_HH800_Core</v>
      </c>
      <c r="B11357">
        <v>64</v>
      </c>
      <c r="C11357" t="s">
        <v>176</v>
      </c>
      <c r="D11357" t="s">
        <v>169</v>
      </c>
      <c r="E11357">
        <v>0</v>
      </c>
      <c r="F11357">
        <v>365</v>
      </c>
      <c r="G11357">
        <v>65</v>
      </c>
      <c r="H11357" t="s">
        <v>303</v>
      </c>
      <c r="I11357" t="s">
        <v>170</v>
      </c>
      <c r="J11357">
        <v>81.269980420626098</v>
      </c>
      <c r="L11357" s="47"/>
      <c r="M11357" s="47"/>
    </row>
    <row r="11358" spans="1:13" x14ac:dyDescent="0.4">
      <c r="A11358" t="str">
        <f t="shared" si="177"/>
        <v>63_4A_M_6_180_65_HH800_Core</v>
      </c>
      <c r="B11358">
        <v>63</v>
      </c>
      <c r="C11358" t="s">
        <v>168</v>
      </c>
      <c r="D11358" t="s">
        <v>174</v>
      </c>
      <c r="E11358">
        <v>6</v>
      </c>
      <c r="F11358">
        <v>180</v>
      </c>
      <c r="G11358">
        <v>65</v>
      </c>
      <c r="H11358" t="s">
        <v>303</v>
      </c>
      <c r="I11358" t="s">
        <v>170</v>
      </c>
      <c r="J11358">
        <v>4.5480430271072967</v>
      </c>
      <c r="L11358" s="47"/>
      <c r="M11358" s="47"/>
    </row>
    <row r="11359" spans="1:13" x14ac:dyDescent="0.4">
      <c r="A11359" t="str">
        <f t="shared" si="177"/>
        <v>25_1M_M_0_90_2_HH800_Core</v>
      </c>
      <c r="B11359">
        <v>25</v>
      </c>
      <c r="C11359" t="s">
        <v>177</v>
      </c>
      <c r="D11359" t="s">
        <v>174</v>
      </c>
      <c r="E11359">
        <v>0</v>
      </c>
      <c r="F11359">
        <v>90</v>
      </c>
      <c r="G11359">
        <v>2</v>
      </c>
      <c r="H11359" t="s">
        <v>303</v>
      </c>
      <c r="I11359" t="s">
        <v>170</v>
      </c>
      <c r="J11359">
        <v>27.256621972052493</v>
      </c>
      <c r="L11359" s="47"/>
      <c r="M11359" s="47"/>
    </row>
    <row r="11360" spans="1:13" x14ac:dyDescent="0.4">
      <c r="A11360" t="str">
        <f t="shared" si="177"/>
        <v>36_4M_M_0_365_70_HH800_Core</v>
      </c>
      <c r="B11360">
        <v>36</v>
      </c>
      <c r="C11360" t="s">
        <v>173</v>
      </c>
      <c r="D11360" t="s">
        <v>174</v>
      </c>
      <c r="E11360">
        <v>0</v>
      </c>
      <c r="F11360">
        <v>365</v>
      </c>
      <c r="G11360">
        <v>70</v>
      </c>
      <c r="H11360" t="s">
        <v>303</v>
      </c>
      <c r="I11360" t="s">
        <v>170</v>
      </c>
      <c r="J11360">
        <v>23.798928857046292</v>
      </c>
      <c r="L11360" s="47"/>
      <c r="M11360" s="47"/>
    </row>
    <row r="11361" spans="1:13" x14ac:dyDescent="0.4">
      <c r="A11361" t="str">
        <f t="shared" si="177"/>
        <v>30_2M_F_6_90_67_HH800_Core</v>
      </c>
      <c r="B11361">
        <v>30</v>
      </c>
      <c r="C11361" t="s">
        <v>175</v>
      </c>
      <c r="D11361" t="s">
        <v>169</v>
      </c>
      <c r="E11361">
        <v>6</v>
      </c>
      <c r="F11361">
        <v>90</v>
      </c>
      <c r="G11361">
        <v>67</v>
      </c>
      <c r="H11361" t="s">
        <v>303</v>
      </c>
      <c r="I11361" t="s">
        <v>170</v>
      </c>
      <c r="J11361">
        <v>45.819391053200043</v>
      </c>
      <c r="L11361" s="47"/>
      <c r="M11361" s="47"/>
    </row>
    <row r="11362" spans="1:13" x14ac:dyDescent="0.4">
      <c r="A11362" t="str">
        <f t="shared" si="177"/>
        <v>53_1M_M_0_90_2_HH800_Core</v>
      </c>
      <c r="B11362">
        <v>53</v>
      </c>
      <c r="C11362" t="s">
        <v>177</v>
      </c>
      <c r="D11362" t="s">
        <v>174</v>
      </c>
      <c r="E11362">
        <v>0</v>
      </c>
      <c r="F11362">
        <v>90</v>
      </c>
      <c r="G11362">
        <v>2</v>
      </c>
      <c r="H11362" t="s">
        <v>303</v>
      </c>
      <c r="I11362" t="s">
        <v>170</v>
      </c>
      <c r="J11362">
        <v>60.169430957056321</v>
      </c>
      <c r="L11362" s="47"/>
      <c r="M11362" s="47"/>
    </row>
    <row r="11363" spans="1:13" x14ac:dyDescent="0.4">
      <c r="A11363" t="str">
        <f t="shared" si="177"/>
        <v>49_4M_M_6_180_67_HH800_Core</v>
      </c>
      <c r="B11363">
        <v>49</v>
      </c>
      <c r="C11363" t="s">
        <v>173</v>
      </c>
      <c r="D11363" t="s">
        <v>174</v>
      </c>
      <c r="E11363">
        <v>6</v>
      </c>
      <c r="F11363">
        <v>180</v>
      </c>
      <c r="G11363">
        <v>67</v>
      </c>
      <c r="H11363" t="s">
        <v>303</v>
      </c>
      <c r="I11363" t="s">
        <v>170</v>
      </c>
      <c r="J11363">
        <v>11.386112988067666</v>
      </c>
      <c r="L11363" s="47"/>
      <c r="M11363" s="47"/>
    </row>
    <row r="11364" spans="1:13" x14ac:dyDescent="0.4">
      <c r="A11364" t="str">
        <f t="shared" si="177"/>
        <v>32_1M_F_0_60_65_HH800_Core</v>
      </c>
      <c r="B11364">
        <v>32</v>
      </c>
      <c r="C11364" t="s">
        <v>177</v>
      </c>
      <c r="D11364" t="s">
        <v>169</v>
      </c>
      <c r="E11364">
        <v>0</v>
      </c>
      <c r="F11364">
        <v>60</v>
      </c>
      <c r="G11364">
        <v>65</v>
      </c>
      <c r="H11364" t="s">
        <v>303</v>
      </c>
      <c r="I11364" t="s">
        <v>170</v>
      </c>
      <c r="J11364">
        <v>234.67761999205416</v>
      </c>
      <c r="L11364" s="47"/>
      <c r="M11364" s="47"/>
    </row>
    <row r="11365" spans="1:13" x14ac:dyDescent="0.4">
      <c r="A11365" t="str">
        <f t="shared" si="177"/>
        <v>35_4M_F_0_90_65_HH800_Core</v>
      </c>
      <c r="B11365">
        <v>35</v>
      </c>
      <c r="C11365" t="s">
        <v>173</v>
      </c>
      <c r="D11365" t="s">
        <v>169</v>
      </c>
      <c r="E11365">
        <v>0</v>
      </c>
      <c r="F11365">
        <v>90</v>
      </c>
      <c r="G11365">
        <v>65</v>
      </c>
      <c r="H11365" t="s">
        <v>303</v>
      </c>
      <c r="I11365" t="s">
        <v>170</v>
      </c>
      <c r="J11365">
        <v>54.5494137872669</v>
      </c>
      <c r="L11365" s="47"/>
      <c r="M11365" s="47"/>
    </row>
    <row r="11366" spans="1:13" x14ac:dyDescent="0.4">
      <c r="A11366" t="str">
        <f t="shared" si="177"/>
        <v>39_4A_F_0_90_65_HH800_Core</v>
      </c>
      <c r="B11366">
        <v>39</v>
      </c>
      <c r="C11366" t="s">
        <v>168</v>
      </c>
      <c r="D11366" t="s">
        <v>169</v>
      </c>
      <c r="E11366">
        <v>0</v>
      </c>
      <c r="F11366">
        <v>90</v>
      </c>
      <c r="G11366">
        <v>65</v>
      </c>
      <c r="H11366" t="s">
        <v>303</v>
      </c>
      <c r="I11366" t="s">
        <v>170</v>
      </c>
      <c r="J11366">
        <v>57.909635252549919</v>
      </c>
      <c r="L11366" s="47"/>
      <c r="M11366" s="47"/>
    </row>
    <row r="11367" spans="1:13" x14ac:dyDescent="0.4">
      <c r="A11367" t="str">
        <f t="shared" si="177"/>
        <v>54_2M_F_6_180_67_HH800_Core</v>
      </c>
      <c r="B11367">
        <v>54</v>
      </c>
      <c r="C11367" t="s">
        <v>175</v>
      </c>
      <c r="D11367" t="s">
        <v>169</v>
      </c>
      <c r="E11367">
        <v>6</v>
      </c>
      <c r="F11367">
        <v>180</v>
      </c>
      <c r="G11367">
        <v>67</v>
      </c>
      <c r="H11367" t="s">
        <v>303</v>
      </c>
      <c r="I11367" t="s">
        <v>170</v>
      </c>
      <c r="J11367">
        <v>23.300843013875049</v>
      </c>
      <c r="L11367" s="47"/>
      <c r="M11367" s="47"/>
    </row>
    <row r="11368" spans="1:13" x14ac:dyDescent="0.4">
      <c r="A11368" t="str">
        <f t="shared" si="177"/>
        <v>63_4A_M_0_365_65_HH800_Core</v>
      </c>
      <c r="B11368">
        <v>63</v>
      </c>
      <c r="C11368" t="s">
        <v>168</v>
      </c>
      <c r="D11368" t="s">
        <v>174</v>
      </c>
      <c r="E11368">
        <v>0</v>
      </c>
      <c r="F11368">
        <v>365</v>
      </c>
      <c r="G11368">
        <v>65</v>
      </c>
      <c r="H11368" t="s">
        <v>303</v>
      </c>
      <c r="I11368" t="s">
        <v>170</v>
      </c>
      <c r="J11368">
        <v>47.143415164627726</v>
      </c>
      <c r="L11368" s="47"/>
      <c r="M11368" s="47"/>
    </row>
    <row r="11369" spans="1:13" x14ac:dyDescent="0.4">
      <c r="A11369" t="str">
        <f t="shared" si="177"/>
        <v>38_2A_F_6_90_65_HH800_Core</v>
      </c>
      <c r="B11369">
        <v>38</v>
      </c>
      <c r="C11369" t="s">
        <v>176</v>
      </c>
      <c r="D11369" t="s">
        <v>169</v>
      </c>
      <c r="E11369">
        <v>6</v>
      </c>
      <c r="F11369">
        <v>90</v>
      </c>
      <c r="G11369">
        <v>65</v>
      </c>
      <c r="H11369" t="s">
        <v>303</v>
      </c>
      <c r="I11369" t="s">
        <v>170</v>
      </c>
      <c r="J11369">
        <v>30.452512671126073</v>
      </c>
      <c r="L11369" s="47"/>
      <c r="M11369" s="47"/>
    </row>
    <row r="11370" spans="1:13" x14ac:dyDescent="0.4">
      <c r="A11370" t="str">
        <f t="shared" si="177"/>
        <v>29_4A_F_6_180_67_HH800_Core</v>
      </c>
      <c r="B11370">
        <v>29</v>
      </c>
      <c r="C11370" t="s">
        <v>168</v>
      </c>
      <c r="D11370" t="s">
        <v>169</v>
      </c>
      <c r="E11370">
        <v>6</v>
      </c>
      <c r="F11370">
        <v>180</v>
      </c>
      <c r="G11370">
        <v>67</v>
      </c>
      <c r="H11370" t="s">
        <v>303</v>
      </c>
      <c r="I11370" t="s">
        <v>170</v>
      </c>
      <c r="J11370">
        <v>19.45253623262407</v>
      </c>
      <c r="L11370" s="47"/>
      <c r="M11370" s="47"/>
    </row>
    <row r="11371" spans="1:13" x14ac:dyDescent="0.4">
      <c r="A11371" t="str">
        <f t="shared" si="177"/>
        <v>49_1M_F_0_90_5_HH800_Core</v>
      </c>
      <c r="B11371">
        <v>49</v>
      </c>
      <c r="C11371" t="s">
        <v>177</v>
      </c>
      <c r="D11371" t="s">
        <v>169</v>
      </c>
      <c r="E11371">
        <v>0</v>
      </c>
      <c r="F11371">
        <v>90</v>
      </c>
      <c r="G11371">
        <v>5</v>
      </c>
      <c r="H11371" t="s">
        <v>303</v>
      </c>
      <c r="I11371" t="s">
        <v>170</v>
      </c>
      <c r="J11371">
        <v>123.11215249467158</v>
      </c>
      <c r="L11371" s="47"/>
      <c r="M11371" s="47"/>
    </row>
    <row r="11372" spans="1:13" x14ac:dyDescent="0.4">
      <c r="A11372" t="str">
        <f t="shared" si="177"/>
        <v>63_1A_F_0_365_65_HH800_Core</v>
      </c>
      <c r="B11372">
        <v>63</v>
      </c>
      <c r="C11372" t="s">
        <v>178</v>
      </c>
      <c r="D11372" t="s">
        <v>169</v>
      </c>
      <c r="E11372">
        <v>0</v>
      </c>
      <c r="F11372">
        <v>365</v>
      </c>
      <c r="G11372">
        <v>65</v>
      </c>
      <c r="H11372" t="s">
        <v>303</v>
      </c>
      <c r="I11372" t="s">
        <v>170</v>
      </c>
      <c r="J11372">
        <v>123.77934197115765</v>
      </c>
      <c r="L11372" s="47"/>
      <c r="M11372" s="47"/>
    </row>
    <row r="11373" spans="1:13" x14ac:dyDescent="0.4">
      <c r="A11373" t="str">
        <f t="shared" si="177"/>
        <v>47_2M_F_6_180_70_HH800_Core</v>
      </c>
      <c r="B11373">
        <v>47</v>
      </c>
      <c r="C11373" t="s">
        <v>175</v>
      </c>
      <c r="D11373" t="s">
        <v>169</v>
      </c>
      <c r="E11373">
        <v>6</v>
      </c>
      <c r="F11373">
        <v>180</v>
      </c>
      <c r="G11373">
        <v>70</v>
      </c>
      <c r="H11373" t="s">
        <v>303</v>
      </c>
      <c r="I11373" t="s">
        <v>170</v>
      </c>
      <c r="J11373">
        <v>41.725827710142589</v>
      </c>
      <c r="L11373" s="47"/>
      <c r="M11373" s="47"/>
    </row>
    <row r="11374" spans="1:13" x14ac:dyDescent="0.4">
      <c r="A11374" t="str">
        <f t="shared" si="177"/>
        <v>62_1M_M_0_180_67_HH800_Core</v>
      </c>
      <c r="B11374">
        <v>62</v>
      </c>
      <c r="C11374" t="s">
        <v>177</v>
      </c>
      <c r="D11374" t="s">
        <v>174</v>
      </c>
      <c r="E11374">
        <v>0</v>
      </c>
      <c r="F11374">
        <v>180</v>
      </c>
      <c r="G11374">
        <v>67</v>
      </c>
      <c r="H11374" t="s">
        <v>303</v>
      </c>
      <c r="I11374" t="s">
        <v>170</v>
      </c>
      <c r="J11374">
        <v>184.68967167396542</v>
      </c>
      <c r="L11374" s="47"/>
      <c r="M11374" s="47"/>
    </row>
    <row r="11375" spans="1:13" x14ac:dyDescent="0.4">
      <c r="A11375" t="str">
        <f t="shared" si="177"/>
        <v>62_2M_M_3_90_70_HH800_Core</v>
      </c>
      <c r="B11375">
        <v>62</v>
      </c>
      <c r="C11375" t="s">
        <v>175</v>
      </c>
      <c r="D11375" t="s">
        <v>174</v>
      </c>
      <c r="E11375">
        <v>3</v>
      </c>
      <c r="F11375">
        <v>90</v>
      </c>
      <c r="G11375">
        <v>70</v>
      </c>
      <c r="H11375" t="s">
        <v>303</v>
      </c>
      <c r="I11375" t="s">
        <v>170</v>
      </c>
      <c r="J11375">
        <v>13.775644894682051</v>
      </c>
      <c r="L11375" s="47"/>
      <c r="M11375" s="47"/>
    </row>
    <row r="11376" spans="1:13" x14ac:dyDescent="0.4">
      <c r="A11376" t="str">
        <f t="shared" si="177"/>
        <v>46_4M_M_6_180_65_HH800_Core</v>
      </c>
      <c r="B11376">
        <v>46</v>
      </c>
      <c r="C11376" t="s">
        <v>173</v>
      </c>
      <c r="D11376" t="s">
        <v>174</v>
      </c>
      <c r="E11376">
        <v>6</v>
      </c>
      <c r="F11376">
        <v>180</v>
      </c>
      <c r="G11376">
        <v>65</v>
      </c>
      <c r="H11376" t="s">
        <v>303</v>
      </c>
      <c r="I11376" t="s">
        <v>170</v>
      </c>
      <c r="J11376">
        <v>9.4994169904579717</v>
      </c>
      <c r="L11376" s="47"/>
      <c r="M11376" s="47"/>
    </row>
    <row r="11377" spans="1:13" x14ac:dyDescent="0.4">
      <c r="A11377" t="str">
        <f t="shared" si="177"/>
        <v>40_4A_M_0_90_67_HH800_Core</v>
      </c>
      <c r="B11377">
        <v>40</v>
      </c>
      <c r="C11377" t="s">
        <v>168</v>
      </c>
      <c r="D11377" t="s">
        <v>174</v>
      </c>
      <c r="E11377">
        <v>0</v>
      </c>
      <c r="F11377">
        <v>90</v>
      </c>
      <c r="G11377">
        <v>67</v>
      </c>
      <c r="H11377" t="s">
        <v>303</v>
      </c>
      <c r="I11377" t="s">
        <v>170</v>
      </c>
      <c r="J11377">
        <v>36.269381952993243</v>
      </c>
      <c r="L11377" s="47"/>
      <c r="M11377" s="47"/>
    </row>
    <row r="11378" spans="1:13" x14ac:dyDescent="0.4">
      <c r="A11378" t="str">
        <f t="shared" si="177"/>
        <v>43_1A_F_0_90_2_HH800_Core</v>
      </c>
      <c r="B11378">
        <v>43</v>
      </c>
      <c r="C11378" t="s">
        <v>178</v>
      </c>
      <c r="D11378" t="s">
        <v>169</v>
      </c>
      <c r="E11378">
        <v>0</v>
      </c>
      <c r="F11378">
        <v>90</v>
      </c>
      <c r="G11378">
        <v>2</v>
      </c>
      <c r="H11378" t="s">
        <v>303</v>
      </c>
      <c r="I11378" t="s">
        <v>170</v>
      </c>
      <c r="J11378">
        <v>52.954651286215707</v>
      </c>
      <c r="L11378" s="47"/>
      <c r="M11378" s="47"/>
    </row>
    <row r="11379" spans="1:13" x14ac:dyDescent="0.4">
      <c r="A11379" t="str">
        <f t="shared" si="177"/>
        <v>50_4M_M_6_180_67_HH800_Core</v>
      </c>
      <c r="B11379">
        <v>50</v>
      </c>
      <c r="C11379" t="s">
        <v>173</v>
      </c>
      <c r="D11379" t="s">
        <v>174</v>
      </c>
      <c r="E11379">
        <v>6</v>
      </c>
      <c r="F11379">
        <v>180</v>
      </c>
      <c r="G11379">
        <v>67</v>
      </c>
      <c r="H11379" t="s">
        <v>303</v>
      </c>
      <c r="I11379" t="s">
        <v>170</v>
      </c>
      <c r="J11379">
        <v>11.130430139886256</v>
      </c>
      <c r="L11379" s="47"/>
      <c r="M11379" s="47"/>
    </row>
    <row r="11380" spans="1:13" x14ac:dyDescent="0.4">
      <c r="A11380" t="str">
        <f t="shared" si="177"/>
        <v>45_4M_M_3_180_65_HH800_Core</v>
      </c>
      <c r="B11380">
        <v>45</v>
      </c>
      <c r="C11380" t="s">
        <v>173</v>
      </c>
      <c r="D11380" t="s">
        <v>174</v>
      </c>
      <c r="E11380">
        <v>3</v>
      </c>
      <c r="F11380">
        <v>180</v>
      </c>
      <c r="G11380">
        <v>65</v>
      </c>
      <c r="H11380" t="s">
        <v>303</v>
      </c>
      <c r="I11380" t="s">
        <v>170</v>
      </c>
      <c r="J11380">
        <v>5.708922091167584</v>
      </c>
      <c r="L11380" s="47"/>
      <c r="M11380" s="47"/>
    </row>
    <row r="11381" spans="1:13" x14ac:dyDescent="0.4">
      <c r="A11381" t="str">
        <f t="shared" si="177"/>
        <v>42_4M_F_6_90_65_HH800_Core</v>
      </c>
      <c r="B11381">
        <v>42</v>
      </c>
      <c r="C11381" t="s">
        <v>173</v>
      </c>
      <c r="D11381" t="s">
        <v>169</v>
      </c>
      <c r="E11381">
        <v>6</v>
      </c>
      <c r="F11381">
        <v>90</v>
      </c>
      <c r="G11381">
        <v>65</v>
      </c>
      <c r="H11381" t="s">
        <v>303</v>
      </c>
      <c r="I11381" t="s">
        <v>170</v>
      </c>
      <c r="J11381">
        <v>19.750322712422612</v>
      </c>
      <c r="L11381" s="47"/>
      <c r="M11381" s="47"/>
    </row>
    <row r="11382" spans="1:13" x14ac:dyDescent="0.4">
      <c r="A11382" t="str">
        <f t="shared" si="177"/>
        <v>57_4M_F_6_180_65_HH800_Core</v>
      </c>
      <c r="B11382">
        <v>57</v>
      </c>
      <c r="C11382" t="s">
        <v>173</v>
      </c>
      <c r="D11382" t="s">
        <v>169</v>
      </c>
      <c r="E11382">
        <v>6</v>
      </c>
      <c r="F11382">
        <v>180</v>
      </c>
      <c r="G11382">
        <v>65</v>
      </c>
      <c r="H11382" t="s">
        <v>303</v>
      </c>
      <c r="I11382" t="s">
        <v>170</v>
      </c>
      <c r="J11382">
        <v>6.0761317206211896</v>
      </c>
      <c r="L11382" s="47"/>
      <c r="M11382" s="47"/>
    </row>
    <row r="11383" spans="1:13" x14ac:dyDescent="0.4">
      <c r="A11383" t="str">
        <f t="shared" si="177"/>
        <v>48_2A_F_3_90_65_HH800_Core</v>
      </c>
      <c r="B11383">
        <v>48</v>
      </c>
      <c r="C11383" t="s">
        <v>176</v>
      </c>
      <c r="D11383" t="s">
        <v>169</v>
      </c>
      <c r="E11383">
        <v>3</v>
      </c>
      <c r="F11383">
        <v>90</v>
      </c>
      <c r="G11383">
        <v>65</v>
      </c>
      <c r="H11383" t="s">
        <v>303</v>
      </c>
      <c r="I11383" t="s">
        <v>170</v>
      </c>
      <c r="J11383">
        <v>12.050175131389482</v>
      </c>
      <c r="L11383" s="47"/>
      <c r="M11383" s="47"/>
    </row>
    <row r="11384" spans="1:13" x14ac:dyDescent="0.4">
      <c r="A11384" t="str">
        <f t="shared" si="177"/>
        <v>57_1A_F_0_90_67_HH800_Core</v>
      </c>
      <c r="B11384">
        <v>57</v>
      </c>
      <c r="C11384" t="s">
        <v>178</v>
      </c>
      <c r="D11384" t="s">
        <v>169</v>
      </c>
      <c r="E11384">
        <v>0</v>
      </c>
      <c r="F11384">
        <v>90</v>
      </c>
      <c r="G11384">
        <v>67</v>
      </c>
      <c r="H11384" t="s">
        <v>303</v>
      </c>
      <c r="I11384" t="s">
        <v>170</v>
      </c>
      <c r="J11384">
        <v>179.3549025781345</v>
      </c>
      <c r="L11384" s="47"/>
      <c r="M11384" s="47"/>
    </row>
    <row r="11385" spans="1:13" x14ac:dyDescent="0.4">
      <c r="A11385" t="str">
        <f t="shared" si="177"/>
        <v>54_1A_M_0_365_5_HH800_Core</v>
      </c>
      <c r="B11385">
        <v>54</v>
      </c>
      <c r="C11385" t="s">
        <v>178</v>
      </c>
      <c r="D11385" t="s">
        <v>174</v>
      </c>
      <c r="E11385">
        <v>0</v>
      </c>
      <c r="F11385">
        <v>365</v>
      </c>
      <c r="G11385">
        <v>5</v>
      </c>
      <c r="H11385" t="s">
        <v>303</v>
      </c>
      <c r="I11385" t="s">
        <v>170</v>
      </c>
      <c r="J11385">
        <v>110.68146098014655</v>
      </c>
      <c r="L11385" s="47"/>
      <c r="M11385" s="47"/>
    </row>
    <row r="11386" spans="1:13" x14ac:dyDescent="0.4">
      <c r="A11386" t="str">
        <f t="shared" si="177"/>
        <v>60_2A_M_6_90_67_HH800_Core</v>
      </c>
      <c r="B11386">
        <v>60</v>
      </c>
      <c r="C11386" t="s">
        <v>176</v>
      </c>
      <c r="D11386" t="s">
        <v>174</v>
      </c>
      <c r="E11386">
        <v>6</v>
      </c>
      <c r="F11386">
        <v>90</v>
      </c>
      <c r="G11386">
        <v>67</v>
      </c>
      <c r="H11386" t="s">
        <v>303</v>
      </c>
      <c r="I11386" t="s">
        <v>170</v>
      </c>
      <c r="J11386">
        <v>14.625641388709786</v>
      </c>
      <c r="L11386" s="47"/>
      <c r="M11386" s="47"/>
    </row>
    <row r="11387" spans="1:13" x14ac:dyDescent="0.4">
      <c r="A11387" t="str">
        <f t="shared" si="177"/>
        <v>63_1A_M_0_90_67_HH800_Core</v>
      </c>
      <c r="B11387">
        <v>63</v>
      </c>
      <c r="C11387" t="s">
        <v>178</v>
      </c>
      <c r="D11387" t="s">
        <v>174</v>
      </c>
      <c r="E11387">
        <v>0</v>
      </c>
      <c r="F11387">
        <v>90</v>
      </c>
      <c r="G11387">
        <v>67</v>
      </c>
      <c r="H11387" t="s">
        <v>303</v>
      </c>
      <c r="I11387" t="s">
        <v>170</v>
      </c>
      <c r="J11387">
        <v>230.49186018951036</v>
      </c>
      <c r="L11387" s="47"/>
      <c r="M11387" s="47"/>
    </row>
    <row r="11388" spans="1:13" x14ac:dyDescent="0.4">
      <c r="A11388" t="str">
        <f t="shared" si="177"/>
        <v>63_1A_F_0_180_70_HH800_Core</v>
      </c>
      <c r="B11388">
        <v>63</v>
      </c>
      <c r="C11388" t="s">
        <v>178</v>
      </c>
      <c r="D11388" t="s">
        <v>169</v>
      </c>
      <c r="E11388">
        <v>0</v>
      </c>
      <c r="F11388">
        <v>180</v>
      </c>
      <c r="G11388">
        <v>70</v>
      </c>
      <c r="H11388" t="s">
        <v>303</v>
      </c>
      <c r="I11388" t="s">
        <v>170</v>
      </c>
      <c r="J11388">
        <v>218.2170755618626</v>
      </c>
      <c r="L11388" s="47"/>
      <c r="M11388" s="47"/>
    </row>
    <row r="11389" spans="1:13" x14ac:dyDescent="0.4">
      <c r="A11389" t="str">
        <f t="shared" si="177"/>
        <v>36_2A_F_6_90_65_HH800_Core</v>
      </c>
      <c r="B11389">
        <v>36</v>
      </c>
      <c r="C11389" t="s">
        <v>176</v>
      </c>
      <c r="D11389" t="s">
        <v>169</v>
      </c>
      <c r="E11389">
        <v>6</v>
      </c>
      <c r="F11389">
        <v>90</v>
      </c>
      <c r="G11389">
        <v>65</v>
      </c>
      <c r="H11389" t="s">
        <v>303</v>
      </c>
      <c r="I11389" t="s">
        <v>170</v>
      </c>
      <c r="J11389">
        <v>31.104395660197337</v>
      </c>
      <c r="L11389" s="47"/>
      <c r="M11389" s="47"/>
    </row>
    <row r="11390" spans="1:13" x14ac:dyDescent="0.4">
      <c r="A11390" t="str">
        <f t="shared" si="177"/>
        <v>41_4M_M_6_365_70_HH800_Core</v>
      </c>
      <c r="B11390">
        <v>41</v>
      </c>
      <c r="C11390" t="s">
        <v>173</v>
      </c>
      <c r="D11390" t="s">
        <v>174</v>
      </c>
      <c r="E11390">
        <v>6</v>
      </c>
      <c r="F11390">
        <v>365</v>
      </c>
      <c r="G11390">
        <v>70</v>
      </c>
      <c r="H11390" t="s">
        <v>303</v>
      </c>
      <c r="I11390" t="s">
        <v>170</v>
      </c>
      <c r="J11390">
        <v>13.242232500233492</v>
      </c>
      <c r="L11390" s="47"/>
      <c r="M11390" s="47"/>
    </row>
    <row r="11391" spans="1:13" x14ac:dyDescent="0.4">
      <c r="A11391" t="str">
        <f t="shared" si="177"/>
        <v>57_4A_F_6_180_65_HH800_Core</v>
      </c>
      <c r="B11391">
        <v>57</v>
      </c>
      <c r="C11391" t="s">
        <v>168</v>
      </c>
      <c r="D11391" t="s">
        <v>169</v>
      </c>
      <c r="E11391">
        <v>6</v>
      </c>
      <c r="F11391">
        <v>180</v>
      </c>
      <c r="G11391">
        <v>65</v>
      </c>
      <c r="H11391" t="s">
        <v>303</v>
      </c>
      <c r="I11391" t="s">
        <v>170</v>
      </c>
      <c r="J11391">
        <v>5.9909009506070916</v>
      </c>
      <c r="L11391" s="47"/>
      <c r="M11391" s="47"/>
    </row>
    <row r="11392" spans="1:13" x14ac:dyDescent="0.4">
      <c r="A11392" t="str">
        <f t="shared" si="177"/>
        <v>32_4M_F_3_90_67_HH800_Core</v>
      </c>
      <c r="B11392">
        <v>32</v>
      </c>
      <c r="C11392" t="s">
        <v>173</v>
      </c>
      <c r="D11392" t="s">
        <v>169</v>
      </c>
      <c r="E11392">
        <v>3</v>
      </c>
      <c r="F11392">
        <v>90</v>
      </c>
      <c r="G11392">
        <v>67</v>
      </c>
      <c r="H11392" t="s">
        <v>303</v>
      </c>
      <c r="I11392" t="s">
        <v>170</v>
      </c>
      <c r="J11392">
        <v>11.250790540115789</v>
      </c>
      <c r="L11392" s="47"/>
      <c r="M11392" s="47"/>
    </row>
    <row r="11393" spans="1:13" x14ac:dyDescent="0.4">
      <c r="A11393" t="str">
        <f t="shared" si="177"/>
        <v>38_1A_F_0_90_2_HH800_Core</v>
      </c>
      <c r="B11393">
        <v>38</v>
      </c>
      <c r="C11393" t="s">
        <v>178</v>
      </c>
      <c r="D11393" t="s">
        <v>169</v>
      </c>
      <c r="E11393">
        <v>0</v>
      </c>
      <c r="F11393">
        <v>90</v>
      </c>
      <c r="G11393">
        <v>2</v>
      </c>
      <c r="H11393" t="s">
        <v>303</v>
      </c>
      <c r="I11393" t="s">
        <v>170</v>
      </c>
      <c r="J11393">
        <v>46.007368807502324</v>
      </c>
      <c r="L11393" s="47"/>
      <c r="M11393" s="47"/>
    </row>
    <row r="11394" spans="1:13" x14ac:dyDescent="0.4">
      <c r="A11394" t="str">
        <f t="shared" si="177"/>
        <v>28_4M_M_3_180_65_HH800_Core</v>
      </c>
      <c r="B11394">
        <v>28</v>
      </c>
      <c r="C11394" t="s">
        <v>173</v>
      </c>
      <c r="D11394" t="s">
        <v>174</v>
      </c>
      <c r="E11394">
        <v>3</v>
      </c>
      <c r="F11394">
        <v>180</v>
      </c>
      <c r="G11394">
        <v>65</v>
      </c>
      <c r="H11394" t="s">
        <v>303</v>
      </c>
      <c r="I11394" t="s">
        <v>170</v>
      </c>
      <c r="J11394">
        <v>4.7612907815634369</v>
      </c>
      <c r="L11394" s="47"/>
      <c r="M11394" s="47"/>
    </row>
    <row r="11395" spans="1:13" x14ac:dyDescent="0.4">
      <c r="A11395" t="str">
        <f t="shared" ref="A11395:A11458" si="178">B11395&amp;"_"&amp;C11395&amp;"_"&amp;D11395&amp;"_"&amp;E11395&amp;"_"&amp;F11395&amp;"_"&amp;G11395&amp;"_"&amp;H11395&amp;"_"&amp;I11395</f>
        <v>25_4M_F_6_365_70_HH800_Core</v>
      </c>
      <c r="B11395">
        <v>25</v>
      </c>
      <c r="C11395" t="s">
        <v>173</v>
      </c>
      <c r="D11395" t="s">
        <v>169</v>
      </c>
      <c r="E11395">
        <v>6</v>
      </c>
      <c r="F11395">
        <v>365</v>
      </c>
      <c r="G11395">
        <v>70</v>
      </c>
      <c r="H11395" t="s">
        <v>303</v>
      </c>
      <c r="I11395" t="s">
        <v>170</v>
      </c>
      <c r="J11395">
        <v>14.919809160431923</v>
      </c>
      <c r="L11395" s="47"/>
      <c r="M11395" s="47"/>
    </row>
    <row r="11396" spans="1:13" x14ac:dyDescent="0.4">
      <c r="A11396" t="str">
        <f t="shared" si="178"/>
        <v>35_2A_F_3_90_70_HH800_Core</v>
      </c>
      <c r="B11396">
        <v>35</v>
      </c>
      <c r="C11396" t="s">
        <v>176</v>
      </c>
      <c r="D11396" t="s">
        <v>169</v>
      </c>
      <c r="E11396">
        <v>3</v>
      </c>
      <c r="F11396">
        <v>90</v>
      </c>
      <c r="G11396">
        <v>70</v>
      </c>
      <c r="H11396" t="s">
        <v>303</v>
      </c>
      <c r="I11396" t="s">
        <v>170</v>
      </c>
      <c r="J11396">
        <v>19.865443514628566</v>
      </c>
      <c r="L11396" s="47"/>
      <c r="M11396" s="47"/>
    </row>
    <row r="11397" spans="1:13" x14ac:dyDescent="0.4">
      <c r="A11397" t="str">
        <f t="shared" si="178"/>
        <v>45_1M_M_0_60_5_HH800_Core</v>
      </c>
      <c r="B11397">
        <v>45</v>
      </c>
      <c r="C11397" t="s">
        <v>177</v>
      </c>
      <c r="D11397" t="s">
        <v>174</v>
      </c>
      <c r="E11397">
        <v>0</v>
      </c>
      <c r="F11397">
        <v>60</v>
      </c>
      <c r="G11397">
        <v>5</v>
      </c>
      <c r="H11397" t="s">
        <v>303</v>
      </c>
      <c r="I11397" t="s">
        <v>170</v>
      </c>
      <c r="J11397">
        <v>108.62497705944094</v>
      </c>
      <c r="L11397" s="47"/>
      <c r="M11397" s="47"/>
    </row>
    <row r="11398" spans="1:13" x14ac:dyDescent="0.4">
      <c r="A11398" t="str">
        <f t="shared" si="178"/>
        <v>37_2A_F_6_90_65_HH800_Core</v>
      </c>
      <c r="B11398">
        <v>37</v>
      </c>
      <c r="C11398" t="s">
        <v>176</v>
      </c>
      <c r="D11398" t="s">
        <v>169</v>
      </c>
      <c r="E11398">
        <v>6</v>
      </c>
      <c r="F11398">
        <v>90</v>
      </c>
      <c r="G11398">
        <v>65</v>
      </c>
      <c r="H11398" t="s">
        <v>303</v>
      </c>
      <c r="I11398" t="s">
        <v>170</v>
      </c>
      <c r="J11398">
        <v>30.271477733577271</v>
      </c>
      <c r="L11398" s="47"/>
      <c r="M11398" s="47"/>
    </row>
    <row r="11399" spans="1:13" x14ac:dyDescent="0.4">
      <c r="A11399" t="str">
        <f t="shared" si="178"/>
        <v>44_2A_F_3_90_65_HH800_Core</v>
      </c>
      <c r="B11399">
        <v>44</v>
      </c>
      <c r="C11399" t="s">
        <v>176</v>
      </c>
      <c r="D11399" t="s">
        <v>169</v>
      </c>
      <c r="E11399">
        <v>3</v>
      </c>
      <c r="F11399">
        <v>90</v>
      </c>
      <c r="G11399">
        <v>65</v>
      </c>
      <c r="H11399" t="s">
        <v>303</v>
      </c>
      <c r="I11399" t="s">
        <v>170</v>
      </c>
      <c r="J11399">
        <v>13.759549820868624</v>
      </c>
      <c r="L11399" s="47"/>
      <c r="M11399" s="47"/>
    </row>
    <row r="11400" spans="1:13" x14ac:dyDescent="0.4">
      <c r="A11400" t="str">
        <f t="shared" si="178"/>
        <v>58_4A_F_0_90_67_HH800_Core</v>
      </c>
      <c r="B11400">
        <v>58</v>
      </c>
      <c r="C11400" t="s">
        <v>168</v>
      </c>
      <c r="D11400" t="s">
        <v>169</v>
      </c>
      <c r="E11400">
        <v>0</v>
      </c>
      <c r="F11400">
        <v>90</v>
      </c>
      <c r="G11400">
        <v>67</v>
      </c>
      <c r="H11400" t="s">
        <v>303</v>
      </c>
      <c r="I11400" t="s">
        <v>170</v>
      </c>
      <c r="J11400">
        <v>84.484574764690933</v>
      </c>
      <c r="L11400" s="47"/>
      <c r="M11400" s="47"/>
    </row>
    <row r="11401" spans="1:13" x14ac:dyDescent="0.4">
      <c r="A11401" t="str">
        <f t="shared" si="178"/>
        <v>59_2M_M_0_365_67_HH800_Core</v>
      </c>
      <c r="B11401">
        <v>59</v>
      </c>
      <c r="C11401" t="s">
        <v>175</v>
      </c>
      <c r="D11401" t="s">
        <v>174</v>
      </c>
      <c r="E11401">
        <v>0</v>
      </c>
      <c r="F11401">
        <v>365</v>
      </c>
      <c r="G11401">
        <v>67</v>
      </c>
      <c r="H11401" t="s">
        <v>303</v>
      </c>
      <c r="I11401" t="s">
        <v>170</v>
      </c>
      <c r="J11401">
        <v>95.05295153441466</v>
      </c>
      <c r="L11401" s="47"/>
      <c r="M11401" s="47"/>
    </row>
    <row r="11402" spans="1:13" x14ac:dyDescent="0.4">
      <c r="A11402" t="str">
        <f t="shared" si="178"/>
        <v>63_2M_M_6_180_70_HH800_Core</v>
      </c>
      <c r="B11402">
        <v>63</v>
      </c>
      <c r="C11402" t="s">
        <v>175</v>
      </c>
      <c r="D11402" t="s">
        <v>174</v>
      </c>
      <c r="E11402">
        <v>6</v>
      </c>
      <c r="F11402">
        <v>180</v>
      </c>
      <c r="G11402">
        <v>70</v>
      </c>
      <c r="H11402" t="s">
        <v>303</v>
      </c>
      <c r="I11402" t="s">
        <v>170</v>
      </c>
      <c r="J11402">
        <v>23.73060104385954</v>
      </c>
      <c r="L11402" s="47"/>
      <c r="M11402" s="47"/>
    </row>
    <row r="11403" spans="1:13" x14ac:dyDescent="0.4">
      <c r="A11403" t="str">
        <f t="shared" si="178"/>
        <v>57_2M_F_0_180_67_HH800_Core</v>
      </c>
      <c r="B11403">
        <v>57</v>
      </c>
      <c r="C11403" t="s">
        <v>175</v>
      </c>
      <c r="D11403" t="s">
        <v>169</v>
      </c>
      <c r="E11403">
        <v>0</v>
      </c>
      <c r="F11403">
        <v>180</v>
      </c>
      <c r="G11403">
        <v>67</v>
      </c>
      <c r="H11403" t="s">
        <v>303</v>
      </c>
      <c r="I11403" t="s">
        <v>170</v>
      </c>
      <c r="J11403">
        <v>136.50548064535795</v>
      </c>
      <c r="L11403" s="47"/>
      <c r="M11403" s="47"/>
    </row>
    <row r="11404" spans="1:13" x14ac:dyDescent="0.4">
      <c r="A11404" t="str">
        <f t="shared" si="178"/>
        <v>62_4M_M_6_90_67_HH800_Core</v>
      </c>
      <c r="B11404">
        <v>62</v>
      </c>
      <c r="C11404" t="s">
        <v>173</v>
      </c>
      <c r="D11404" t="s">
        <v>174</v>
      </c>
      <c r="E11404">
        <v>6</v>
      </c>
      <c r="F11404">
        <v>90</v>
      </c>
      <c r="G11404">
        <v>67</v>
      </c>
      <c r="H11404" t="s">
        <v>303</v>
      </c>
      <c r="I11404" t="s">
        <v>170</v>
      </c>
      <c r="J11404">
        <v>7.3257521725220309</v>
      </c>
      <c r="L11404" s="47"/>
      <c r="M11404" s="47"/>
    </row>
    <row r="11405" spans="1:13" x14ac:dyDescent="0.4">
      <c r="A11405" t="str">
        <f t="shared" si="178"/>
        <v>58_2M_M_3_365_67_HH800_Core</v>
      </c>
      <c r="B11405">
        <v>58</v>
      </c>
      <c r="C11405" t="s">
        <v>175</v>
      </c>
      <c r="D11405" t="s">
        <v>174</v>
      </c>
      <c r="E11405">
        <v>3</v>
      </c>
      <c r="F11405">
        <v>365</v>
      </c>
      <c r="G11405">
        <v>67</v>
      </c>
      <c r="H11405" t="s">
        <v>303</v>
      </c>
      <c r="I11405" t="s">
        <v>170</v>
      </c>
      <c r="J11405">
        <v>8.7601773266892575</v>
      </c>
      <c r="L11405" s="47"/>
      <c r="M11405" s="47"/>
    </row>
    <row r="11406" spans="1:13" x14ac:dyDescent="0.4">
      <c r="A11406" t="str">
        <f t="shared" si="178"/>
        <v>59_2A_M_0_365_67_HH800_Core</v>
      </c>
      <c r="B11406">
        <v>59</v>
      </c>
      <c r="C11406" t="s">
        <v>176</v>
      </c>
      <c r="D11406" t="s">
        <v>174</v>
      </c>
      <c r="E11406">
        <v>0</v>
      </c>
      <c r="F11406">
        <v>365</v>
      </c>
      <c r="G11406">
        <v>67</v>
      </c>
      <c r="H11406" t="s">
        <v>303</v>
      </c>
      <c r="I11406" t="s">
        <v>170</v>
      </c>
      <c r="J11406">
        <v>106.16086279498963</v>
      </c>
      <c r="L11406" s="47"/>
      <c r="M11406" s="47"/>
    </row>
    <row r="11407" spans="1:13" x14ac:dyDescent="0.4">
      <c r="A11407" t="str">
        <f t="shared" si="178"/>
        <v>54_1A_M_0_180_5_HH800_Core</v>
      </c>
      <c r="B11407">
        <v>54</v>
      </c>
      <c r="C11407" t="s">
        <v>178</v>
      </c>
      <c r="D11407" t="s">
        <v>174</v>
      </c>
      <c r="E11407">
        <v>0</v>
      </c>
      <c r="F11407">
        <v>180</v>
      </c>
      <c r="G11407">
        <v>5</v>
      </c>
      <c r="H11407" t="s">
        <v>303</v>
      </c>
      <c r="I11407" t="s">
        <v>170</v>
      </c>
      <c r="J11407">
        <v>123.22582316534417</v>
      </c>
      <c r="L11407" s="47"/>
      <c r="M11407" s="47"/>
    </row>
    <row r="11408" spans="1:13" x14ac:dyDescent="0.4">
      <c r="A11408" t="str">
        <f t="shared" si="178"/>
        <v>35_2M_F_6_90_65_HH800_Core</v>
      </c>
      <c r="B11408">
        <v>35</v>
      </c>
      <c r="C11408" t="s">
        <v>175</v>
      </c>
      <c r="D11408" t="s">
        <v>169</v>
      </c>
      <c r="E11408">
        <v>6</v>
      </c>
      <c r="F11408">
        <v>90</v>
      </c>
      <c r="G11408">
        <v>65</v>
      </c>
      <c r="H11408" t="s">
        <v>303</v>
      </c>
      <c r="I11408" t="s">
        <v>170</v>
      </c>
      <c r="J11408">
        <v>42.077279871698018</v>
      </c>
      <c r="L11408" s="47"/>
      <c r="M11408" s="47"/>
    </row>
    <row r="11409" spans="1:13" x14ac:dyDescent="0.4">
      <c r="A11409" t="str">
        <f t="shared" si="178"/>
        <v>42_1M_F_0_60_5_HH800_Core</v>
      </c>
      <c r="B11409">
        <v>42</v>
      </c>
      <c r="C11409" t="s">
        <v>177</v>
      </c>
      <c r="D11409" t="s">
        <v>169</v>
      </c>
      <c r="E11409">
        <v>0</v>
      </c>
      <c r="F11409">
        <v>60</v>
      </c>
      <c r="G11409">
        <v>5</v>
      </c>
      <c r="H11409" t="s">
        <v>303</v>
      </c>
      <c r="I11409" t="s">
        <v>170</v>
      </c>
      <c r="J11409">
        <v>112.86965971168004</v>
      </c>
      <c r="L11409" s="47"/>
      <c r="M11409" s="47"/>
    </row>
    <row r="11410" spans="1:13" x14ac:dyDescent="0.4">
      <c r="A11410" t="str">
        <f t="shared" si="178"/>
        <v>48_2A_F_0_90_65_HH800_Core</v>
      </c>
      <c r="B11410">
        <v>48</v>
      </c>
      <c r="C11410" t="s">
        <v>176</v>
      </c>
      <c r="D11410" t="s">
        <v>169</v>
      </c>
      <c r="E11410">
        <v>0</v>
      </c>
      <c r="F11410">
        <v>90</v>
      </c>
      <c r="G11410">
        <v>65</v>
      </c>
      <c r="H11410" t="s">
        <v>303</v>
      </c>
      <c r="I11410" t="s">
        <v>170</v>
      </c>
      <c r="J11410">
        <v>97.962376163423883</v>
      </c>
      <c r="L11410" s="47"/>
      <c r="M11410" s="47"/>
    </row>
    <row r="11411" spans="1:13" x14ac:dyDescent="0.4">
      <c r="A11411" t="str">
        <f t="shared" si="178"/>
        <v>54_2M_F_3_180_67_HH800_Core</v>
      </c>
      <c r="B11411">
        <v>54</v>
      </c>
      <c r="C11411" t="s">
        <v>175</v>
      </c>
      <c r="D11411" t="s">
        <v>169</v>
      </c>
      <c r="E11411">
        <v>3</v>
      </c>
      <c r="F11411">
        <v>180</v>
      </c>
      <c r="G11411">
        <v>67</v>
      </c>
      <c r="H11411" t="s">
        <v>303</v>
      </c>
      <c r="I11411" t="s">
        <v>170</v>
      </c>
      <c r="J11411">
        <v>13.255533902509068</v>
      </c>
      <c r="L11411" s="47"/>
      <c r="M11411" s="47"/>
    </row>
    <row r="11412" spans="1:13" x14ac:dyDescent="0.4">
      <c r="A11412" t="str">
        <f t="shared" si="178"/>
        <v>62_1A_M_0_90_67_HH800_Core</v>
      </c>
      <c r="B11412">
        <v>62</v>
      </c>
      <c r="C11412" t="s">
        <v>178</v>
      </c>
      <c r="D11412" t="s">
        <v>174</v>
      </c>
      <c r="E11412">
        <v>0</v>
      </c>
      <c r="F11412">
        <v>90</v>
      </c>
      <c r="G11412">
        <v>67</v>
      </c>
      <c r="H11412" t="s">
        <v>303</v>
      </c>
      <c r="I11412" t="s">
        <v>170</v>
      </c>
      <c r="J11412">
        <v>229.52269423730422</v>
      </c>
      <c r="L11412" s="47"/>
      <c r="M11412" s="47"/>
    </row>
    <row r="11413" spans="1:13" x14ac:dyDescent="0.4">
      <c r="A11413" t="str">
        <f t="shared" si="178"/>
        <v>58_2A_M_3_365_67_HH800_Core</v>
      </c>
      <c r="B11413">
        <v>58</v>
      </c>
      <c r="C11413" t="s">
        <v>176</v>
      </c>
      <c r="D11413" t="s">
        <v>174</v>
      </c>
      <c r="E11413">
        <v>3</v>
      </c>
      <c r="F11413">
        <v>365</v>
      </c>
      <c r="G11413">
        <v>67</v>
      </c>
      <c r="H11413" t="s">
        <v>303</v>
      </c>
      <c r="I11413" t="s">
        <v>170</v>
      </c>
      <c r="J11413">
        <v>9.9311547583475139</v>
      </c>
      <c r="L11413" s="47"/>
      <c r="M11413" s="47"/>
    </row>
    <row r="11414" spans="1:13" x14ac:dyDescent="0.4">
      <c r="A11414" t="str">
        <f t="shared" si="178"/>
        <v>60_4M_M_3_90_65_HH800_Core</v>
      </c>
      <c r="B11414">
        <v>60</v>
      </c>
      <c r="C11414" t="s">
        <v>173</v>
      </c>
      <c r="D11414" t="s">
        <v>174</v>
      </c>
      <c r="E11414">
        <v>3</v>
      </c>
      <c r="F11414">
        <v>90</v>
      </c>
      <c r="G11414">
        <v>65</v>
      </c>
      <c r="H11414" t="s">
        <v>303</v>
      </c>
      <c r="I11414" t="s">
        <v>170</v>
      </c>
      <c r="J11414">
        <v>2.556413402831176</v>
      </c>
      <c r="L11414" s="47"/>
      <c r="M11414" s="47"/>
    </row>
    <row r="11415" spans="1:13" x14ac:dyDescent="0.4">
      <c r="A11415" t="str">
        <f t="shared" si="178"/>
        <v>44_4M_F_3_90_65_HH800_Core</v>
      </c>
      <c r="B11415">
        <v>44</v>
      </c>
      <c r="C11415" t="s">
        <v>173</v>
      </c>
      <c r="D11415" t="s">
        <v>169</v>
      </c>
      <c r="E11415">
        <v>3</v>
      </c>
      <c r="F11415">
        <v>90</v>
      </c>
      <c r="G11415">
        <v>65</v>
      </c>
      <c r="H11415" t="s">
        <v>303</v>
      </c>
      <c r="I11415" t="s">
        <v>170</v>
      </c>
      <c r="J11415">
        <v>10.247804374997857</v>
      </c>
      <c r="L11415" s="47"/>
      <c r="M11415" s="47"/>
    </row>
    <row r="11416" spans="1:13" x14ac:dyDescent="0.4">
      <c r="A11416" t="str">
        <f t="shared" si="178"/>
        <v>47_2M_F_3_180_70_HH800_Core</v>
      </c>
      <c r="B11416">
        <v>47</v>
      </c>
      <c r="C11416" t="s">
        <v>175</v>
      </c>
      <c r="D11416" t="s">
        <v>169</v>
      </c>
      <c r="E11416">
        <v>3</v>
      </c>
      <c r="F11416">
        <v>180</v>
      </c>
      <c r="G11416">
        <v>70</v>
      </c>
      <c r="H11416" t="s">
        <v>303</v>
      </c>
      <c r="I11416" t="s">
        <v>170</v>
      </c>
      <c r="J11416">
        <v>21.403784829596486</v>
      </c>
      <c r="L11416" s="47"/>
      <c r="M11416" s="47"/>
    </row>
    <row r="11417" spans="1:13" x14ac:dyDescent="0.4">
      <c r="A11417" t="str">
        <f t="shared" si="178"/>
        <v>33_4M_M_6_365_70_HH800_Core</v>
      </c>
      <c r="B11417">
        <v>33</v>
      </c>
      <c r="C11417" t="s">
        <v>173</v>
      </c>
      <c r="D11417" t="s">
        <v>174</v>
      </c>
      <c r="E11417">
        <v>6</v>
      </c>
      <c r="F11417">
        <v>365</v>
      </c>
      <c r="G11417">
        <v>70</v>
      </c>
      <c r="H11417" t="s">
        <v>303</v>
      </c>
      <c r="I11417" t="s">
        <v>170</v>
      </c>
      <c r="J11417">
        <v>9.9781898167957976</v>
      </c>
      <c r="L11417" s="47"/>
      <c r="M11417" s="47"/>
    </row>
    <row r="11418" spans="1:13" x14ac:dyDescent="0.4">
      <c r="A11418" t="str">
        <f t="shared" si="178"/>
        <v>55_4M_M_3_90_70_HH800_Core</v>
      </c>
      <c r="B11418">
        <v>55</v>
      </c>
      <c r="C11418" t="s">
        <v>173</v>
      </c>
      <c r="D11418" t="s">
        <v>174</v>
      </c>
      <c r="E11418">
        <v>3</v>
      </c>
      <c r="F11418">
        <v>90</v>
      </c>
      <c r="G11418">
        <v>70</v>
      </c>
      <c r="H11418" t="s">
        <v>303</v>
      </c>
      <c r="I11418" t="s">
        <v>170</v>
      </c>
      <c r="J11418">
        <v>11.41255827655527</v>
      </c>
      <c r="L11418" s="47"/>
      <c r="M11418" s="47"/>
    </row>
    <row r="11419" spans="1:13" x14ac:dyDescent="0.4">
      <c r="A11419" t="str">
        <f t="shared" si="178"/>
        <v>58_4M_M_6_180_65_HH800_Core</v>
      </c>
      <c r="B11419">
        <v>58</v>
      </c>
      <c r="C11419" t="s">
        <v>173</v>
      </c>
      <c r="D11419" t="s">
        <v>174</v>
      </c>
      <c r="E11419">
        <v>6</v>
      </c>
      <c r="F11419">
        <v>180</v>
      </c>
      <c r="G11419">
        <v>65</v>
      </c>
      <c r="H11419" t="s">
        <v>303</v>
      </c>
      <c r="I11419" t="s">
        <v>170</v>
      </c>
      <c r="J11419">
        <v>4.9916373174834288</v>
      </c>
      <c r="L11419" s="47"/>
      <c r="M11419" s="47"/>
    </row>
    <row r="11420" spans="1:13" x14ac:dyDescent="0.4">
      <c r="A11420" t="str">
        <f t="shared" si="178"/>
        <v>35_4M_M_0_365_70_HH800_Core</v>
      </c>
      <c r="B11420">
        <v>35</v>
      </c>
      <c r="C11420" t="s">
        <v>173</v>
      </c>
      <c r="D11420" t="s">
        <v>174</v>
      </c>
      <c r="E11420">
        <v>0</v>
      </c>
      <c r="F11420">
        <v>365</v>
      </c>
      <c r="G11420">
        <v>70</v>
      </c>
      <c r="H11420" t="s">
        <v>303</v>
      </c>
      <c r="I11420" t="s">
        <v>170</v>
      </c>
      <c r="J11420">
        <v>22.619784673105734</v>
      </c>
      <c r="L11420" s="47"/>
      <c r="M11420" s="47"/>
    </row>
    <row r="11421" spans="1:13" x14ac:dyDescent="0.4">
      <c r="A11421" t="str">
        <f t="shared" si="178"/>
        <v>42_1A_F_0_90_2_HH800_Core</v>
      </c>
      <c r="B11421">
        <v>42</v>
      </c>
      <c r="C11421" t="s">
        <v>178</v>
      </c>
      <c r="D11421" t="s">
        <v>169</v>
      </c>
      <c r="E11421">
        <v>0</v>
      </c>
      <c r="F11421">
        <v>90</v>
      </c>
      <c r="G11421">
        <v>2</v>
      </c>
      <c r="H11421" t="s">
        <v>303</v>
      </c>
      <c r="I11421" t="s">
        <v>170</v>
      </c>
      <c r="J11421">
        <v>52.159464956993439</v>
      </c>
      <c r="L11421" s="47"/>
      <c r="M11421" s="47"/>
    </row>
    <row r="11422" spans="1:13" x14ac:dyDescent="0.4">
      <c r="A11422" t="str">
        <f t="shared" si="178"/>
        <v>40_2A_F_3_90_65_HH800_Core</v>
      </c>
      <c r="B11422">
        <v>40</v>
      </c>
      <c r="C11422" t="s">
        <v>176</v>
      </c>
      <c r="D11422" t="s">
        <v>169</v>
      </c>
      <c r="E11422">
        <v>3</v>
      </c>
      <c r="F11422">
        <v>90</v>
      </c>
      <c r="G11422">
        <v>65</v>
      </c>
      <c r="H11422" t="s">
        <v>303</v>
      </c>
      <c r="I11422" t="s">
        <v>170</v>
      </c>
      <c r="J11422">
        <v>15.377706077467563</v>
      </c>
      <c r="L11422" s="47"/>
      <c r="M11422" s="47"/>
    </row>
    <row r="11423" spans="1:13" x14ac:dyDescent="0.4">
      <c r="A11423" t="str">
        <f t="shared" si="178"/>
        <v>34_4A_F_6_180_67_HH800_Core</v>
      </c>
      <c r="B11423">
        <v>34</v>
      </c>
      <c r="C11423" t="s">
        <v>168</v>
      </c>
      <c r="D11423" t="s">
        <v>169</v>
      </c>
      <c r="E11423">
        <v>6</v>
      </c>
      <c r="F11423">
        <v>180</v>
      </c>
      <c r="G11423">
        <v>67</v>
      </c>
      <c r="H11423" t="s">
        <v>303</v>
      </c>
      <c r="I11423" t="s">
        <v>170</v>
      </c>
      <c r="J11423">
        <v>19.412119812103853</v>
      </c>
      <c r="L11423" s="47"/>
      <c r="M11423" s="47"/>
    </row>
    <row r="11424" spans="1:13" x14ac:dyDescent="0.4">
      <c r="A11424" t="str">
        <f t="shared" si="178"/>
        <v>58_2M_M_0_365_65_HH800_Core</v>
      </c>
      <c r="B11424">
        <v>58</v>
      </c>
      <c r="C11424" t="s">
        <v>175</v>
      </c>
      <c r="D11424" t="s">
        <v>174</v>
      </c>
      <c r="E11424">
        <v>0</v>
      </c>
      <c r="F11424">
        <v>365</v>
      </c>
      <c r="G11424">
        <v>65</v>
      </c>
      <c r="H11424" t="s">
        <v>303</v>
      </c>
      <c r="I11424" t="s">
        <v>170</v>
      </c>
      <c r="J11424">
        <v>79.735741311065766</v>
      </c>
      <c r="L11424" s="47"/>
      <c r="M11424" s="47"/>
    </row>
    <row r="11425" spans="1:13" x14ac:dyDescent="0.4">
      <c r="A11425" t="str">
        <f t="shared" si="178"/>
        <v>59_2M_F_6_180_70_HH800_Core</v>
      </c>
      <c r="B11425">
        <v>59</v>
      </c>
      <c r="C11425" t="s">
        <v>175</v>
      </c>
      <c r="D11425" t="s">
        <v>169</v>
      </c>
      <c r="E11425">
        <v>6</v>
      </c>
      <c r="F11425">
        <v>180</v>
      </c>
      <c r="G11425">
        <v>70</v>
      </c>
      <c r="H11425" t="s">
        <v>303</v>
      </c>
      <c r="I11425" t="s">
        <v>170</v>
      </c>
      <c r="J11425">
        <v>24.988093687368963</v>
      </c>
      <c r="L11425" s="47"/>
      <c r="M11425" s="47"/>
    </row>
    <row r="11426" spans="1:13" x14ac:dyDescent="0.4">
      <c r="A11426" t="str">
        <f t="shared" si="178"/>
        <v>59_4A_F_0_90_70_HH800_Core</v>
      </c>
      <c r="B11426">
        <v>59</v>
      </c>
      <c r="C11426" t="s">
        <v>168</v>
      </c>
      <c r="D11426" t="s">
        <v>169</v>
      </c>
      <c r="E11426">
        <v>0</v>
      </c>
      <c r="F11426">
        <v>90</v>
      </c>
      <c r="G11426">
        <v>70</v>
      </c>
      <c r="H11426" t="s">
        <v>303</v>
      </c>
      <c r="I11426" t="s">
        <v>170</v>
      </c>
      <c r="J11426">
        <v>108.60576160630026</v>
      </c>
      <c r="L11426" s="47"/>
      <c r="M11426" s="47"/>
    </row>
    <row r="11427" spans="1:13" x14ac:dyDescent="0.4">
      <c r="A11427" t="str">
        <f t="shared" si="178"/>
        <v>53_1M_M_0_60_70_HH800_Core</v>
      </c>
      <c r="B11427">
        <v>53</v>
      </c>
      <c r="C11427" t="s">
        <v>177</v>
      </c>
      <c r="D11427" t="s">
        <v>174</v>
      </c>
      <c r="E11427">
        <v>0</v>
      </c>
      <c r="F11427">
        <v>60</v>
      </c>
      <c r="G11427">
        <v>70</v>
      </c>
      <c r="H11427" t="s">
        <v>303</v>
      </c>
      <c r="I11427" t="s">
        <v>170</v>
      </c>
      <c r="J11427">
        <v>370.25267011069275</v>
      </c>
      <c r="L11427" s="47"/>
      <c r="M11427" s="47"/>
    </row>
    <row r="11428" spans="1:13" x14ac:dyDescent="0.4">
      <c r="A11428" t="str">
        <f t="shared" si="178"/>
        <v>36_2M_F_3_90_67_HH800_Core</v>
      </c>
      <c r="B11428">
        <v>36</v>
      </c>
      <c r="C11428" t="s">
        <v>175</v>
      </c>
      <c r="D11428" t="s">
        <v>169</v>
      </c>
      <c r="E11428">
        <v>3</v>
      </c>
      <c r="F11428">
        <v>90</v>
      </c>
      <c r="G11428">
        <v>67</v>
      </c>
      <c r="H11428" t="s">
        <v>303</v>
      </c>
      <c r="I11428" t="s">
        <v>170</v>
      </c>
      <c r="J11428">
        <v>23.370684909011036</v>
      </c>
      <c r="L11428" s="47"/>
      <c r="M11428" s="47"/>
    </row>
    <row r="11429" spans="1:13" x14ac:dyDescent="0.4">
      <c r="A11429" t="str">
        <f t="shared" si="178"/>
        <v>58_2A_M_0_365_65_HH800_Core</v>
      </c>
      <c r="B11429">
        <v>58</v>
      </c>
      <c r="C11429" t="s">
        <v>176</v>
      </c>
      <c r="D11429" t="s">
        <v>174</v>
      </c>
      <c r="E11429">
        <v>0</v>
      </c>
      <c r="F11429">
        <v>365</v>
      </c>
      <c r="G11429">
        <v>65</v>
      </c>
      <c r="H11429" t="s">
        <v>303</v>
      </c>
      <c r="I11429" t="s">
        <v>170</v>
      </c>
      <c r="J11429">
        <v>88.587984980657239</v>
      </c>
      <c r="L11429" s="47"/>
      <c r="M11429" s="47"/>
    </row>
    <row r="11430" spans="1:13" x14ac:dyDescent="0.4">
      <c r="A11430" t="str">
        <f t="shared" si="178"/>
        <v>54_1A_M_0_90_5_HH800_Core</v>
      </c>
      <c r="B11430">
        <v>54</v>
      </c>
      <c r="C11430" t="s">
        <v>178</v>
      </c>
      <c r="D11430" t="s">
        <v>174</v>
      </c>
      <c r="E11430">
        <v>0</v>
      </c>
      <c r="F11430">
        <v>90</v>
      </c>
      <c r="G11430">
        <v>5</v>
      </c>
      <c r="H11430" t="s">
        <v>303</v>
      </c>
      <c r="I11430" t="s">
        <v>170</v>
      </c>
      <c r="J11430">
        <v>135.78463060659695</v>
      </c>
      <c r="L11430" s="47"/>
      <c r="M11430" s="47"/>
    </row>
    <row r="11431" spans="1:13" x14ac:dyDescent="0.4">
      <c r="A11431" t="str">
        <f t="shared" si="178"/>
        <v>27_2A_F_6_90_67_HH800_Core</v>
      </c>
      <c r="B11431">
        <v>27</v>
      </c>
      <c r="C11431" t="s">
        <v>176</v>
      </c>
      <c r="D11431" t="s">
        <v>169</v>
      </c>
      <c r="E11431">
        <v>6</v>
      </c>
      <c r="F11431">
        <v>90</v>
      </c>
      <c r="G11431">
        <v>67</v>
      </c>
      <c r="H11431" t="s">
        <v>303</v>
      </c>
      <c r="I11431" t="s">
        <v>170</v>
      </c>
      <c r="J11431">
        <v>35.479362807970617</v>
      </c>
      <c r="L11431" s="47"/>
      <c r="M11431" s="47"/>
    </row>
    <row r="11432" spans="1:13" x14ac:dyDescent="0.4">
      <c r="A11432" t="str">
        <f t="shared" si="178"/>
        <v>57_4M_M_3_90_65_HH800_Core</v>
      </c>
      <c r="B11432">
        <v>57</v>
      </c>
      <c r="C11432" t="s">
        <v>173</v>
      </c>
      <c r="D11432" t="s">
        <v>174</v>
      </c>
      <c r="E11432">
        <v>3</v>
      </c>
      <c r="F11432">
        <v>90</v>
      </c>
      <c r="G11432">
        <v>65</v>
      </c>
      <c r="H11432" t="s">
        <v>303</v>
      </c>
      <c r="I11432" t="s">
        <v>170</v>
      </c>
      <c r="J11432">
        <v>4.2873730232102938</v>
      </c>
      <c r="L11432" s="47"/>
      <c r="M11432" s="47"/>
    </row>
    <row r="11433" spans="1:13" x14ac:dyDescent="0.4">
      <c r="A11433" t="str">
        <f t="shared" si="178"/>
        <v>60_1M_M_0_180_2_HH800_Core</v>
      </c>
      <c r="B11433">
        <v>60</v>
      </c>
      <c r="C11433" t="s">
        <v>177</v>
      </c>
      <c r="D11433" t="s">
        <v>174</v>
      </c>
      <c r="E11433">
        <v>0</v>
      </c>
      <c r="F11433">
        <v>180</v>
      </c>
      <c r="G11433">
        <v>2</v>
      </c>
      <c r="H11433" t="s">
        <v>303</v>
      </c>
      <c r="I11433" t="s">
        <v>170</v>
      </c>
      <c r="J11433">
        <v>84.907211066861308</v>
      </c>
      <c r="L11433" s="47"/>
      <c r="M11433" s="47"/>
    </row>
    <row r="11434" spans="1:13" x14ac:dyDescent="0.4">
      <c r="A11434" t="str">
        <f t="shared" si="178"/>
        <v>44_2A_F_0_90_65_HH800_Core</v>
      </c>
      <c r="B11434">
        <v>44</v>
      </c>
      <c r="C11434" t="s">
        <v>176</v>
      </c>
      <c r="D11434" t="s">
        <v>169</v>
      </c>
      <c r="E11434">
        <v>0</v>
      </c>
      <c r="F11434">
        <v>90</v>
      </c>
      <c r="G11434">
        <v>65</v>
      </c>
      <c r="H11434" t="s">
        <v>303</v>
      </c>
      <c r="I11434" t="s">
        <v>170</v>
      </c>
      <c r="J11434">
        <v>91.678675556513568</v>
      </c>
      <c r="L11434" s="47"/>
      <c r="M11434" s="47"/>
    </row>
    <row r="11435" spans="1:13" x14ac:dyDescent="0.4">
      <c r="A11435" t="str">
        <f t="shared" si="178"/>
        <v>49_1A_F_0_90_5_HH800_Core</v>
      </c>
      <c r="B11435">
        <v>49</v>
      </c>
      <c r="C11435" t="s">
        <v>178</v>
      </c>
      <c r="D11435" t="s">
        <v>169</v>
      </c>
      <c r="E11435">
        <v>0</v>
      </c>
      <c r="F11435">
        <v>90</v>
      </c>
      <c r="G11435">
        <v>5</v>
      </c>
      <c r="H11435" t="s">
        <v>303</v>
      </c>
      <c r="I11435" t="s">
        <v>170</v>
      </c>
      <c r="J11435">
        <v>105.47370606786053</v>
      </c>
      <c r="L11435" s="47"/>
      <c r="M11435" s="47"/>
    </row>
    <row r="11436" spans="1:13" x14ac:dyDescent="0.4">
      <c r="A11436" t="str">
        <f t="shared" si="178"/>
        <v>59_1M_M_0_180_2_HH800_Core</v>
      </c>
      <c r="B11436">
        <v>59</v>
      </c>
      <c r="C11436" t="s">
        <v>177</v>
      </c>
      <c r="D11436" t="s">
        <v>174</v>
      </c>
      <c r="E11436">
        <v>0</v>
      </c>
      <c r="F11436">
        <v>180</v>
      </c>
      <c r="G11436">
        <v>2</v>
      </c>
      <c r="H11436" t="s">
        <v>303</v>
      </c>
      <c r="I11436" t="s">
        <v>170</v>
      </c>
      <c r="J11436">
        <v>76.772906590171033</v>
      </c>
      <c r="L11436" s="47"/>
      <c r="M11436" s="47"/>
    </row>
    <row r="11437" spans="1:13" x14ac:dyDescent="0.4">
      <c r="A11437" t="str">
        <f t="shared" si="178"/>
        <v>43_4A_M_3_90_70_HH800_Core</v>
      </c>
      <c r="B11437">
        <v>43</v>
      </c>
      <c r="C11437" t="s">
        <v>168</v>
      </c>
      <c r="D11437" t="s">
        <v>174</v>
      </c>
      <c r="E11437">
        <v>3</v>
      </c>
      <c r="F11437">
        <v>90</v>
      </c>
      <c r="G11437">
        <v>70</v>
      </c>
      <c r="H11437" t="s">
        <v>303</v>
      </c>
      <c r="I11437" t="s">
        <v>170</v>
      </c>
      <c r="J11437">
        <v>9.6761998147628869</v>
      </c>
      <c r="L11437" s="47"/>
      <c r="M11437" s="47"/>
    </row>
    <row r="11438" spans="1:13" x14ac:dyDescent="0.4">
      <c r="A11438" t="str">
        <f t="shared" si="178"/>
        <v>61_1M_M_0_180_2_HH800_Core</v>
      </c>
      <c r="B11438">
        <v>61</v>
      </c>
      <c r="C11438" t="s">
        <v>177</v>
      </c>
      <c r="D11438" t="s">
        <v>174</v>
      </c>
      <c r="E11438">
        <v>0</v>
      </c>
      <c r="F11438">
        <v>180</v>
      </c>
      <c r="G11438">
        <v>2</v>
      </c>
      <c r="H11438" t="s">
        <v>303</v>
      </c>
      <c r="I11438" t="s">
        <v>170</v>
      </c>
      <c r="J11438">
        <v>92.984665011149332</v>
      </c>
      <c r="L11438" s="47"/>
      <c r="M11438" s="47"/>
    </row>
    <row r="11439" spans="1:13" x14ac:dyDescent="0.4">
      <c r="A11439" t="str">
        <f t="shared" si="178"/>
        <v>61_4M_M_6_90_67_HH800_Core</v>
      </c>
      <c r="B11439">
        <v>61</v>
      </c>
      <c r="C11439" t="s">
        <v>173</v>
      </c>
      <c r="D11439" t="s">
        <v>174</v>
      </c>
      <c r="E11439">
        <v>6</v>
      </c>
      <c r="F11439">
        <v>90</v>
      </c>
      <c r="G11439">
        <v>67</v>
      </c>
      <c r="H11439" t="s">
        <v>303</v>
      </c>
      <c r="I11439" t="s">
        <v>170</v>
      </c>
      <c r="J11439">
        <v>7.3521561310318804</v>
      </c>
      <c r="L11439" s="47"/>
      <c r="M11439" s="47"/>
    </row>
    <row r="11440" spans="1:13" x14ac:dyDescent="0.4">
      <c r="A11440" t="str">
        <f t="shared" si="178"/>
        <v>56_4M_M_6_90_67_HH800_Core</v>
      </c>
      <c r="B11440">
        <v>56</v>
      </c>
      <c r="C11440" t="s">
        <v>173</v>
      </c>
      <c r="D11440" t="s">
        <v>174</v>
      </c>
      <c r="E11440">
        <v>6</v>
      </c>
      <c r="F11440">
        <v>90</v>
      </c>
      <c r="G11440">
        <v>67</v>
      </c>
      <c r="H11440" t="s">
        <v>303</v>
      </c>
      <c r="I11440" t="s">
        <v>170</v>
      </c>
      <c r="J11440">
        <v>10.68016135748257</v>
      </c>
      <c r="L11440" s="47"/>
      <c r="M11440" s="47"/>
    </row>
    <row r="11441" spans="1:13" x14ac:dyDescent="0.4">
      <c r="A11441" t="str">
        <f t="shared" si="178"/>
        <v>36_2M_M_3_90_70_HH800_Core</v>
      </c>
      <c r="B11441">
        <v>36</v>
      </c>
      <c r="C11441" t="s">
        <v>175</v>
      </c>
      <c r="D11441" t="s">
        <v>174</v>
      </c>
      <c r="E11441">
        <v>3</v>
      </c>
      <c r="F11441">
        <v>90</v>
      </c>
      <c r="G11441">
        <v>70</v>
      </c>
      <c r="H11441" t="s">
        <v>303</v>
      </c>
      <c r="I11441" t="s">
        <v>170</v>
      </c>
      <c r="J11441">
        <v>19.576371023075307</v>
      </c>
      <c r="L11441" s="47"/>
      <c r="M11441" s="47"/>
    </row>
    <row r="11442" spans="1:13" x14ac:dyDescent="0.4">
      <c r="A11442" t="str">
        <f t="shared" si="178"/>
        <v>53_1A_M_0_365_5_HH800_Core</v>
      </c>
      <c r="B11442">
        <v>53</v>
      </c>
      <c r="C11442" t="s">
        <v>178</v>
      </c>
      <c r="D11442" t="s">
        <v>174</v>
      </c>
      <c r="E11442">
        <v>0</v>
      </c>
      <c r="F11442">
        <v>365</v>
      </c>
      <c r="G11442">
        <v>5</v>
      </c>
      <c r="H11442" t="s">
        <v>303</v>
      </c>
      <c r="I11442" t="s">
        <v>170</v>
      </c>
      <c r="J11442">
        <v>104.04555127333769</v>
      </c>
      <c r="L11442" s="47"/>
      <c r="M11442" s="47"/>
    </row>
    <row r="11443" spans="1:13" x14ac:dyDescent="0.4">
      <c r="A11443" t="str">
        <f t="shared" si="178"/>
        <v>34_4M_M_0_365_70_HH800_Core</v>
      </c>
      <c r="B11443">
        <v>34</v>
      </c>
      <c r="C11443" t="s">
        <v>173</v>
      </c>
      <c r="D11443" t="s">
        <v>174</v>
      </c>
      <c r="E11443">
        <v>0</v>
      </c>
      <c r="F11443">
        <v>365</v>
      </c>
      <c r="G11443">
        <v>70</v>
      </c>
      <c r="H11443" t="s">
        <v>303</v>
      </c>
      <c r="I11443" t="s">
        <v>170</v>
      </c>
      <c r="J11443">
        <v>22.216137351235947</v>
      </c>
      <c r="L11443" s="47"/>
      <c r="M11443" s="47"/>
    </row>
    <row r="11444" spans="1:13" x14ac:dyDescent="0.4">
      <c r="A11444" t="str">
        <f t="shared" si="178"/>
        <v>63_2M_F_6_365_70_HH800_Core</v>
      </c>
      <c r="B11444">
        <v>63</v>
      </c>
      <c r="C11444" t="s">
        <v>175</v>
      </c>
      <c r="D11444" t="s">
        <v>169</v>
      </c>
      <c r="E11444">
        <v>6</v>
      </c>
      <c r="F11444">
        <v>365</v>
      </c>
      <c r="G11444">
        <v>70</v>
      </c>
      <c r="H11444" t="s">
        <v>303</v>
      </c>
      <c r="I11444" t="s">
        <v>170</v>
      </c>
      <c r="J11444">
        <v>21.8978666593556</v>
      </c>
      <c r="L11444" s="47"/>
      <c r="M11444" s="47"/>
    </row>
    <row r="11445" spans="1:13" x14ac:dyDescent="0.4">
      <c r="A11445" t="str">
        <f t="shared" si="178"/>
        <v>41_4M_F_0_90_67_HH800_Core</v>
      </c>
      <c r="B11445">
        <v>41</v>
      </c>
      <c r="C11445" t="s">
        <v>173</v>
      </c>
      <c r="D11445" t="s">
        <v>169</v>
      </c>
      <c r="E11445">
        <v>0</v>
      </c>
      <c r="F11445">
        <v>90</v>
      </c>
      <c r="G11445">
        <v>67</v>
      </c>
      <c r="H11445" t="s">
        <v>303</v>
      </c>
      <c r="I11445" t="s">
        <v>170</v>
      </c>
      <c r="J11445">
        <v>72.741015423912799</v>
      </c>
      <c r="L11445" s="47"/>
      <c r="M11445" s="47"/>
    </row>
    <row r="11446" spans="1:13" x14ac:dyDescent="0.4">
      <c r="A11446" t="str">
        <f t="shared" si="178"/>
        <v>59_4M_M_6_180_67_HH800_Core</v>
      </c>
      <c r="B11446">
        <v>59</v>
      </c>
      <c r="C11446" t="s">
        <v>173</v>
      </c>
      <c r="D11446" t="s">
        <v>174</v>
      </c>
      <c r="E11446">
        <v>6</v>
      </c>
      <c r="F11446">
        <v>180</v>
      </c>
      <c r="G11446">
        <v>67</v>
      </c>
      <c r="H11446" t="s">
        <v>303</v>
      </c>
      <c r="I11446" t="s">
        <v>170</v>
      </c>
      <c r="J11446">
        <v>7.3620476198629961</v>
      </c>
      <c r="L11446" s="47"/>
      <c r="M11446" s="47"/>
    </row>
    <row r="11447" spans="1:13" x14ac:dyDescent="0.4">
      <c r="A11447" t="str">
        <f t="shared" si="178"/>
        <v>42_2A_F_3_180_70_HH800_Core</v>
      </c>
      <c r="B11447">
        <v>42</v>
      </c>
      <c r="C11447" t="s">
        <v>176</v>
      </c>
      <c r="D11447" t="s">
        <v>169</v>
      </c>
      <c r="E11447">
        <v>3</v>
      </c>
      <c r="F11447">
        <v>180</v>
      </c>
      <c r="G11447">
        <v>70</v>
      </c>
      <c r="H11447" t="s">
        <v>303</v>
      </c>
      <c r="I11447" t="s">
        <v>170</v>
      </c>
      <c r="J11447">
        <v>19.334382464570549</v>
      </c>
      <c r="L11447" s="47"/>
      <c r="M11447" s="47"/>
    </row>
    <row r="11448" spans="1:13" x14ac:dyDescent="0.4">
      <c r="A11448" t="str">
        <f t="shared" si="178"/>
        <v>52_2A_F_6_180_70_HH800_Core</v>
      </c>
      <c r="B11448">
        <v>52</v>
      </c>
      <c r="C11448" t="s">
        <v>176</v>
      </c>
      <c r="D11448" t="s">
        <v>169</v>
      </c>
      <c r="E11448">
        <v>6</v>
      </c>
      <c r="F11448">
        <v>180</v>
      </c>
      <c r="G11448">
        <v>70</v>
      </c>
      <c r="H11448" t="s">
        <v>303</v>
      </c>
      <c r="I11448" t="s">
        <v>170</v>
      </c>
      <c r="J11448">
        <v>34.564639637176633</v>
      </c>
      <c r="L11448" s="47"/>
      <c r="M11448" s="47"/>
    </row>
    <row r="11449" spans="1:13" x14ac:dyDescent="0.4">
      <c r="A11449" t="str">
        <f t="shared" si="178"/>
        <v>64_2A_M_0_180_70_HH800_Core</v>
      </c>
      <c r="B11449">
        <v>64</v>
      </c>
      <c r="C11449" t="s">
        <v>176</v>
      </c>
      <c r="D11449" t="s">
        <v>174</v>
      </c>
      <c r="E11449">
        <v>0</v>
      </c>
      <c r="F11449">
        <v>180</v>
      </c>
      <c r="G11449">
        <v>70</v>
      </c>
      <c r="H11449" t="s">
        <v>303</v>
      </c>
      <c r="I11449" t="s">
        <v>170</v>
      </c>
      <c r="J11449">
        <v>158.10672857406686</v>
      </c>
      <c r="L11449" s="47"/>
      <c r="M11449" s="47"/>
    </row>
    <row r="11450" spans="1:13" x14ac:dyDescent="0.4">
      <c r="A11450" t="str">
        <f t="shared" si="178"/>
        <v>38_1M_M_0_60_65_HH800_Core</v>
      </c>
      <c r="B11450">
        <v>38</v>
      </c>
      <c r="C11450" t="s">
        <v>177</v>
      </c>
      <c r="D11450" t="s">
        <v>174</v>
      </c>
      <c r="E11450">
        <v>0</v>
      </c>
      <c r="F11450">
        <v>60</v>
      </c>
      <c r="G11450">
        <v>65</v>
      </c>
      <c r="H11450" t="s">
        <v>303</v>
      </c>
      <c r="I11450" t="s">
        <v>170</v>
      </c>
      <c r="J11450">
        <v>195.59776575163329</v>
      </c>
      <c r="L11450" s="47"/>
      <c r="M11450" s="47"/>
    </row>
    <row r="11451" spans="1:13" x14ac:dyDescent="0.4">
      <c r="A11451" t="str">
        <f t="shared" si="178"/>
        <v>59_2M_M_3_180_67_HH800_Core</v>
      </c>
      <c r="B11451">
        <v>59</v>
      </c>
      <c r="C11451" t="s">
        <v>175</v>
      </c>
      <c r="D11451" t="s">
        <v>174</v>
      </c>
      <c r="E11451">
        <v>3</v>
      </c>
      <c r="F11451">
        <v>180</v>
      </c>
      <c r="G11451">
        <v>67</v>
      </c>
      <c r="H11451" t="s">
        <v>303</v>
      </c>
      <c r="I11451" t="s">
        <v>170</v>
      </c>
      <c r="J11451">
        <v>7.5632810275792419</v>
      </c>
      <c r="L11451" s="47"/>
      <c r="M11451" s="47"/>
    </row>
    <row r="11452" spans="1:13" x14ac:dyDescent="0.4">
      <c r="A11452" t="str">
        <f t="shared" si="178"/>
        <v>57_2A_F_3_365_65_HH800_Core</v>
      </c>
      <c r="B11452">
        <v>57</v>
      </c>
      <c r="C11452" t="s">
        <v>176</v>
      </c>
      <c r="D11452" t="s">
        <v>169</v>
      </c>
      <c r="E11452">
        <v>3</v>
      </c>
      <c r="F11452">
        <v>365</v>
      </c>
      <c r="G11452">
        <v>65</v>
      </c>
      <c r="H11452" t="s">
        <v>303</v>
      </c>
      <c r="I11452" t="s">
        <v>170</v>
      </c>
      <c r="J11452">
        <v>5.3447142859137653</v>
      </c>
      <c r="L11452" s="47"/>
      <c r="M11452" s="47"/>
    </row>
    <row r="11453" spans="1:13" x14ac:dyDescent="0.4">
      <c r="A11453" t="str">
        <f t="shared" si="178"/>
        <v>53_2M_F_6_180_65_HH800_Core</v>
      </c>
      <c r="B11453">
        <v>53</v>
      </c>
      <c r="C11453" t="s">
        <v>175</v>
      </c>
      <c r="D11453" t="s">
        <v>169</v>
      </c>
      <c r="E11453">
        <v>6</v>
      </c>
      <c r="F11453">
        <v>180</v>
      </c>
      <c r="G11453">
        <v>65</v>
      </c>
      <c r="H11453" t="s">
        <v>303</v>
      </c>
      <c r="I11453" t="s">
        <v>170</v>
      </c>
      <c r="J11453">
        <v>16.710040506974959</v>
      </c>
      <c r="L11453" s="47"/>
      <c r="M11453" s="47"/>
    </row>
    <row r="11454" spans="1:13" x14ac:dyDescent="0.4">
      <c r="A11454" t="str">
        <f t="shared" si="178"/>
        <v>63_4M_M_3_180_65_HH800_Core</v>
      </c>
      <c r="B11454">
        <v>63</v>
      </c>
      <c r="C11454" t="s">
        <v>173</v>
      </c>
      <c r="D11454" t="s">
        <v>174</v>
      </c>
      <c r="E11454">
        <v>3</v>
      </c>
      <c r="F11454">
        <v>180</v>
      </c>
      <c r="G11454">
        <v>65</v>
      </c>
      <c r="H11454" t="s">
        <v>303</v>
      </c>
      <c r="I11454" t="s">
        <v>170</v>
      </c>
      <c r="J11454">
        <v>2.5418011708964441</v>
      </c>
      <c r="L11454" s="47"/>
      <c r="M11454" s="47"/>
    </row>
    <row r="11455" spans="1:13" x14ac:dyDescent="0.4">
      <c r="A11455" t="str">
        <f t="shared" si="178"/>
        <v>40_2A_F_0_90_65_HH800_Core</v>
      </c>
      <c r="B11455">
        <v>40</v>
      </c>
      <c r="C11455" t="s">
        <v>176</v>
      </c>
      <c r="D11455" t="s">
        <v>169</v>
      </c>
      <c r="E11455">
        <v>0</v>
      </c>
      <c r="F11455">
        <v>90</v>
      </c>
      <c r="G11455">
        <v>65</v>
      </c>
      <c r="H11455" t="s">
        <v>303</v>
      </c>
      <c r="I11455" t="s">
        <v>170</v>
      </c>
      <c r="J11455">
        <v>85.634129261427432</v>
      </c>
      <c r="L11455" s="47"/>
      <c r="M11455" s="47"/>
    </row>
    <row r="11456" spans="1:13" x14ac:dyDescent="0.4">
      <c r="A11456" t="str">
        <f t="shared" si="178"/>
        <v>49_1M_F_0_90_65_HH800_Core</v>
      </c>
      <c r="B11456">
        <v>49</v>
      </c>
      <c r="C11456" t="s">
        <v>177</v>
      </c>
      <c r="D11456" t="s">
        <v>169</v>
      </c>
      <c r="E11456">
        <v>0</v>
      </c>
      <c r="F11456">
        <v>90</v>
      </c>
      <c r="G11456">
        <v>65</v>
      </c>
      <c r="H11456" t="s">
        <v>303</v>
      </c>
      <c r="I11456" t="s">
        <v>170</v>
      </c>
      <c r="J11456">
        <v>209.61460666293024</v>
      </c>
      <c r="L11456" s="47"/>
      <c r="M11456" s="47"/>
    </row>
    <row r="11457" spans="1:13" x14ac:dyDescent="0.4">
      <c r="A11457" t="str">
        <f t="shared" si="178"/>
        <v>46_4A_F_6_180_70_HH800_Core</v>
      </c>
      <c r="B11457">
        <v>46</v>
      </c>
      <c r="C11457" t="s">
        <v>168</v>
      </c>
      <c r="D11457" t="s">
        <v>169</v>
      </c>
      <c r="E11457">
        <v>6</v>
      </c>
      <c r="F11457">
        <v>180</v>
      </c>
      <c r="G11457">
        <v>70</v>
      </c>
      <c r="H11457" t="s">
        <v>303</v>
      </c>
      <c r="I11457" t="s">
        <v>170</v>
      </c>
      <c r="J11457">
        <v>23.787427727577743</v>
      </c>
      <c r="L11457" s="47"/>
      <c r="M11457" s="47"/>
    </row>
    <row r="11458" spans="1:13" x14ac:dyDescent="0.4">
      <c r="A11458" t="str">
        <f t="shared" si="178"/>
        <v>53_2M_M_3_90_70_HH800_Core</v>
      </c>
      <c r="B11458">
        <v>53</v>
      </c>
      <c r="C11458" t="s">
        <v>175</v>
      </c>
      <c r="D11458" t="s">
        <v>174</v>
      </c>
      <c r="E11458">
        <v>3</v>
      </c>
      <c r="F11458">
        <v>90</v>
      </c>
      <c r="G11458">
        <v>70</v>
      </c>
      <c r="H11458" t="s">
        <v>303</v>
      </c>
      <c r="I11458" t="s">
        <v>170</v>
      </c>
      <c r="J11458">
        <v>24.441064917002787</v>
      </c>
      <c r="L11458" s="47"/>
      <c r="M11458" s="47"/>
    </row>
    <row r="11459" spans="1:13" x14ac:dyDescent="0.4">
      <c r="A11459" t="str">
        <f t="shared" ref="A11459:A11522" si="179">B11459&amp;"_"&amp;C11459&amp;"_"&amp;D11459&amp;"_"&amp;E11459&amp;"_"&amp;F11459&amp;"_"&amp;G11459&amp;"_"&amp;H11459&amp;"_"&amp;I11459</f>
        <v>62_2A_M_0_90_65_HH800_Core</v>
      </c>
      <c r="B11459">
        <v>62</v>
      </c>
      <c r="C11459" t="s">
        <v>176</v>
      </c>
      <c r="D11459" t="s">
        <v>174</v>
      </c>
      <c r="E11459">
        <v>0</v>
      </c>
      <c r="F11459">
        <v>90</v>
      </c>
      <c r="G11459">
        <v>65</v>
      </c>
      <c r="H11459" t="s">
        <v>303</v>
      </c>
      <c r="I11459" t="s">
        <v>170</v>
      </c>
      <c r="J11459">
        <v>114.35712691095104</v>
      </c>
      <c r="L11459" s="47"/>
      <c r="M11459" s="47"/>
    </row>
    <row r="11460" spans="1:13" x14ac:dyDescent="0.4">
      <c r="A11460" t="str">
        <f t="shared" si="179"/>
        <v>53_2M_F_0_180_65_HH800_Core</v>
      </c>
      <c r="B11460">
        <v>53</v>
      </c>
      <c r="C11460" t="s">
        <v>175</v>
      </c>
      <c r="D11460" t="s">
        <v>169</v>
      </c>
      <c r="E11460">
        <v>0</v>
      </c>
      <c r="F11460">
        <v>180</v>
      </c>
      <c r="G11460">
        <v>65</v>
      </c>
      <c r="H11460" t="s">
        <v>303</v>
      </c>
      <c r="I11460" t="s">
        <v>170</v>
      </c>
      <c r="J11460">
        <v>109.23500147650444</v>
      </c>
      <c r="L11460" s="47"/>
      <c r="M11460" s="47"/>
    </row>
    <row r="11461" spans="1:13" x14ac:dyDescent="0.4">
      <c r="A11461" t="str">
        <f t="shared" si="179"/>
        <v>59_2A_M_3_180_67_HH800_Core</v>
      </c>
      <c r="B11461">
        <v>59</v>
      </c>
      <c r="C11461" t="s">
        <v>176</v>
      </c>
      <c r="D11461" t="s">
        <v>174</v>
      </c>
      <c r="E11461">
        <v>3</v>
      </c>
      <c r="F11461">
        <v>180</v>
      </c>
      <c r="G11461">
        <v>67</v>
      </c>
      <c r="H11461" t="s">
        <v>303</v>
      </c>
      <c r="I11461" t="s">
        <v>170</v>
      </c>
      <c r="J11461">
        <v>8.5767190424382616</v>
      </c>
      <c r="L11461" s="47"/>
      <c r="M11461" s="47"/>
    </row>
    <row r="11462" spans="1:13" x14ac:dyDescent="0.4">
      <c r="A11462" t="str">
        <f t="shared" si="179"/>
        <v>38_2M_F_0_90_65_HH800_Core</v>
      </c>
      <c r="B11462">
        <v>38</v>
      </c>
      <c r="C11462" t="s">
        <v>175</v>
      </c>
      <c r="D11462" t="s">
        <v>169</v>
      </c>
      <c r="E11462">
        <v>0</v>
      </c>
      <c r="F11462">
        <v>90</v>
      </c>
      <c r="G11462">
        <v>65</v>
      </c>
      <c r="H11462" t="s">
        <v>303</v>
      </c>
      <c r="I11462" t="s">
        <v>170</v>
      </c>
      <c r="J11462">
        <v>120.8415032875042</v>
      </c>
      <c r="L11462" s="47"/>
      <c r="M11462" s="47"/>
    </row>
    <row r="11463" spans="1:13" x14ac:dyDescent="0.4">
      <c r="A11463" t="str">
        <f t="shared" si="179"/>
        <v>50_2M_F_6_180_67_HH800_Core</v>
      </c>
      <c r="B11463">
        <v>50</v>
      </c>
      <c r="C11463" t="s">
        <v>175</v>
      </c>
      <c r="D11463" t="s">
        <v>169</v>
      </c>
      <c r="E11463">
        <v>6</v>
      </c>
      <c r="F11463">
        <v>180</v>
      </c>
      <c r="G11463">
        <v>67</v>
      </c>
      <c r="H11463" t="s">
        <v>303</v>
      </c>
      <c r="I11463" t="s">
        <v>170</v>
      </c>
      <c r="J11463">
        <v>28.202210859224714</v>
      </c>
      <c r="L11463" s="47"/>
      <c r="M11463" s="47"/>
    </row>
    <row r="11464" spans="1:13" x14ac:dyDescent="0.4">
      <c r="A11464" t="str">
        <f t="shared" si="179"/>
        <v>60_2M_M_6_90_70_HH800_Core</v>
      </c>
      <c r="B11464">
        <v>60</v>
      </c>
      <c r="C11464" t="s">
        <v>175</v>
      </c>
      <c r="D11464" t="s">
        <v>174</v>
      </c>
      <c r="E11464">
        <v>6</v>
      </c>
      <c r="F11464">
        <v>90</v>
      </c>
      <c r="G11464">
        <v>70</v>
      </c>
      <c r="H11464" t="s">
        <v>303</v>
      </c>
      <c r="I11464" t="s">
        <v>170</v>
      </c>
      <c r="J11464">
        <v>25.886527511824077</v>
      </c>
      <c r="L11464" s="47"/>
      <c r="M11464" s="47"/>
    </row>
    <row r="11465" spans="1:13" x14ac:dyDescent="0.4">
      <c r="A11465" t="str">
        <f t="shared" si="179"/>
        <v>29_2A_F_6_90_67_HH800_Core</v>
      </c>
      <c r="B11465">
        <v>29</v>
      </c>
      <c r="C11465" t="s">
        <v>176</v>
      </c>
      <c r="D11465" t="s">
        <v>169</v>
      </c>
      <c r="E11465">
        <v>6</v>
      </c>
      <c r="F11465">
        <v>90</v>
      </c>
      <c r="G11465">
        <v>67</v>
      </c>
      <c r="H11465" t="s">
        <v>303</v>
      </c>
      <c r="I11465" t="s">
        <v>170</v>
      </c>
      <c r="J11465">
        <v>35.90547901626752</v>
      </c>
      <c r="L11465" s="47"/>
      <c r="M11465" s="47"/>
    </row>
    <row r="11466" spans="1:13" x14ac:dyDescent="0.4">
      <c r="A11466" t="str">
        <f t="shared" si="179"/>
        <v>53_1A_M_0_180_5_HH800_Core</v>
      </c>
      <c r="B11466">
        <v>53</v>
      </c>
      <c r="C11466" t="s">
        <v>178</v>
      </c>
      <c r="D11466" t="s">
        <v>174</v>
      </c>
      <c r="E11466">
        <v>0</v>
      </c>
      <c r="F11466">
        <v>180</v>
      </c>
      <c r="G11466">
        <v>5</v>
      </c>
      <c r="H11466" t="s">
        <v>303</v>
      </c>
      <c r="I11466" t="s">
        <v>170</v>
      </c>
      <c r="J11466">
        <v>116.15772143858892</v>
      </c>
      <c r="L11466" s="47"/>
      <c r="M11466" s="47"/>
    </row>
    <row r="11467" spans="1:13" x14ac:dyDescent="0.4">
      <c r="A11467" t="str">
        <f t="shared" si="179"/>
        <v>39_1A_F_0_90_2_HH800_Core</v>
      </c>
      <c r="B11467">
        <v>39</v>
      </c>
      <c r="C11467" t="s">
        <v>178</v>
      </c>
      <c r="D11467" t="s">
        <v>169</v>
      </c>
      <c r="E11467">
        <v>0</v>
      </c>
      <c r="F11467">
        <v>90</v>
      </c>
      <c r="G11467">
        <v>2</v>
      </c>
      <c r="H11467" t="s">
        <v>303</v>
      </c>
      <c r="I11467" t="s">
        <v>170</v>
      </c>
      <c r="J11467">
        <v>47.014811226480582</v>
      </c>
      <c r="L11467" s="47"/>
      <c r="M11467" s="47"/>
    </row>
    <row r="11468" spans="1:13" x14ac:dyDescent="0.4">
      <c r="A11468" t="str">
        <f t="shared" si="179"/>
        <v>36_4A_F_6_180_67_HH800_Core</v>
      </c>
      <c r="B11468">
        <v>36</v>
      </c>
      <c r="C11468" t="s">
        <v>168</v>
      </c>
      <c r="D11468" t="s">
        <v>169</v>
      </c>
      <c r="E11468">
        <v>6</v>
      </c>
      <c r="F11468">
        <v>180</v>
      </c>
      <c r="G11468">
        <v>67</v>
      </c>
      <c r="H11468" t="s">
        <v>303</v>
      </c>
      <c r="I11468" t="s">
        <v>170</v>
      </c>
      <c r="J11468">
        <v>19.906734629393583</v>
      </c>
      <c r="L11468" s="47"/>
      <c r="M11468" s="47"/>
    </row>
    <row r="11469" spans="1:13" x14ac:dyDescent="0.4">
      <c r="A11469" t="str">
        <f t="shared" si="179"/>
        <v>28_2A_F_6_90_67_HH800_Core</v>
      </c>
      <c r="B11469">
        <v>28</v>
      </c>
      <c r="C11469" t="s">
        <v>176</v>
      </c>
      <c r="D11469" t="s">
        <v>169</v>
      </c>
      <c r="E11469">
        <v>6</v>
      </c>
      <c r="F11469">
        <v>90</v>
      </c>
      <c r="G11469">
        <v>67</v>
      </c>
      <c r="H11469" t="s">
        <v>303</v>
      </c>
      <c r="I11469" t="s">
        <v>170</v>
      </c>
      <c r="J11469">
        <v>35.630725029620123</v>
      </c>
      <c r="L11469" s="47"/>
      <c r="M11469" s="47"/>
    </row>
    <row r="11470" spans="1:13" x14ac:dyDescent="0.4">
      <c r="A11470" t="str">
        <f t="shared" si="179"/>
        <v>40_2A_F_6_180_70_HH800_Core</v>
      </c>
      <c r="B11470">
        <v>40</v>
      </c>
      <c r="C11470" t="s">
        <v>176</v>
      </c>
      <c r="D11470" t="s">
        <v>169</v>
      </c>
      <c r="E11470">
        <v>6</v>
      </c>
      <c r="F11470">
        <v>180</v>
      </c>
      <c r="G11470">
        <v>70</v>
      </c>
      <c r="H11470" t="s">
        <v>303</v>
      </c>
      <c r="I11470" t="s">
        <v>170</v>
      </c>
      <c r="J11470">
        <v>37.243795181903479</v>
      </c>
      <c r="L11470" s="47"/>
      <c r="M11470" s="47"/>
    </row>
    <row r="11471" spans="1:13" x14ac:dyDescent="0.4">
      <c r="A11471" t="str">
        <f t="shared" si="179"/>
        <v>28_4M_F_3_90_67_HH800_Core</v>
      </c>
      <c r="B11471">
        <v>28</v>
      </c>
      <c r="C11471" t="s">
        <v>173</v>
      </c>
      <c r="D11471" t="s">
        <v>169</v>
      </c>
      <c r="E11471">
        <v>3</v>
      </c>
      <c r="F11471">
        <v>90</v>
      </c>
      <c r="G11471">
        <v>67</v>
      </c>
      <c r="H11471" t="s">
        <v>303</v>
      </c>
      <c r="I11471" t="s">
        <v>170</v>
      </c>
      <c r="J11471">
        <v>10.438888425439039</v>
      </c>
      <c r="L11471" s="47"/>
      <c r="M11471" s="47"/>
    </row>
    <row r="11472" spans="1:13" x14ac:dyDescent="0.4">
      <c r="A11472" t="str">
        <f t="shared" si="179"/>
        <v>56_2M_F_3_365_65_HH800_Core</v>
      </c>
      <c r="B11472">
        <v>56</v>
      </c>
      <c r="C11472" t="s">
        <v>175</v>
      </c>
      <c r="D11472" t="s">
        <v>169</v>
      </c>
      <c r="E11472">
        <v>3</v>
      </c>
      <c r="F11472">
        <v>365</v>
      </c>
      <c r="G11472">
        <v>65</v>
      </c>
      <c r="H11472" t="s">
        <v>303</v>
      </c>
      <c r="I11472" t="s">
        <v>170</v>
      </c>
      <c r="J11472">
        <v>7.2183096751036491</v>
      </c>
      <c r="L11472" s="47"/>
      <c r="M11472" s="47"/>
    </row>
    <row r="11473" spans="1:13" x14ac:dyDescent="0.4">
      <c r="A11473" t="str">
        <f t="shared" si="179"/>
        <v>63_4M_M_3_180_67_HH800_Core</v>
      </c>
      <c r="B11473">
        <v>63</v>
      </c>
      <c r="C11473" t="s">
        <v>173</v>
      </c>
      <c r="D11473" t="s">
        <v>174</v>
      </c>
      <c r="E11473">
        <v>3</v>
      </c>
      <c r="F11473">
        <v>180</v>
      </c>
      <c r="G11473">
        <v>67</v>
      </c>
      <c r="H11473" t="s">
        <v>303</v>
      </c>
      <c r="I11473" t="s">
        <v>170</v>
      </c>
      <c r="J11473">
        <v>3.7747828761945255</v>
      </c>
      <c r="L11473" s="47"/>
      <c r="M11473" s="47"/>
    </row>
    <row r="11474" spans="1:13" x14ac:dyDescent="0.4">
      <c r="A11474" t="str">
        <f t="shared" si="179"/>
        <v>61_2A_M_3_90_67_HH800_Core</v>
      </c>
      <c r="B11474">
        <v>61</v>
      </c>
      <c r="C11474" t="s">
        <v>176</v>
      </c>
      <c r="D11474" t="s">
        <v>174</v>
      </c>
      <c r="E11474">
        <v>3</v>
      </c>
      <c r="F11474">
        <v>90</v>
      </c>
      <c r="G11474">
        <v>67</v>
      </c>
      <c r="H11474" t="s">
        <v>303</v>
      </c>
      <c r="I11474" t="s">
        <v>170</v>
      </c>
      <c r="J11474">
        <v>8.138049757802527</v>
      </c>
      <c r="L11474" s="47"/>
      <c r="M11474" s="47"/>
    </row>
    <row r="11475" spans="1:13" x14ac:dyDescent="0.4">
      <c r="A11475" t="str">
        <f t="shared" si="179"/>
        <v>41_1A_F_0_90_2_HH800_Core</v>
      </c>
      <c r="B11475">
        <v>41</v>
      </c>
      <c r="C11475" t="s">
        <v>178</v>
      </c>
      <c r="D11475" t="s">
        <v>169</v>
      </c>
      <c r="E11475">
        <v>0</v>
      </c>
      <c r="F11475">
        <v>90</v>
      </c>
      <c r="G11475">
        <v>2</v>
      </c>
      <c r="H11475" t="s">
        <v>303</v>
      </c>
      <c r="I11475" t="s">
        <v>170</v>
      </c>
      <c r="J11475">
        <v>50.299104181825818</v>
      </c>
      <c r="L11475" s="47"/>
      <c r="M11475" s="47"/>
    </row>
    <row r="11476" spans="1:13" x14ac:dyDescent="0.4">
      <c r="A11476" t="str">
        <f t="shared" si="179"/>
        <v>42_2A_F_0_180_70_HH800_Core</v>
      </c>
      <c r="B11476">
        <v>42</v>
      </c>
      <c r="C11476" t="s">
        <v>176</v>
      </c>
      <c r="D11476" t="s">
        <v>169</v>
      </c>
      <c r="E11476">
        <v>0</v>
      </c>
      <c r="F11476">
        <v>180</v>
      </c>
      <c r="G11476">
        <v>70</v>
      </c>
      <c r="H11476" t="s">
        <v>303</v>
      </c>
      <c r="I11476" t="s">
        <v>170</v>
      </c>
      <c r="J11476">
        <v>92.586811763716227</v>
      </c>
      <c r="L11476" s="47"/>
      <c r="M11476" s="47"/>
    </row>
    <row r="11477" spans="1:13" x14ac:dyDescent="0.4">
      <c r="A11477" t="str">
        <f t="shared" si="179"/>
        <v>54_4M_M_6_90_65_HH800_Core</v>
      </c>
      <c r="B11477">
        <v>54</v>
      </c>
      <c r="C11477" t="s">
        <v>173</v>
      </c>
      <c r="D11477" t="s">
        <v>174</v>
      </c>
      <c r="E11477">
        <v>6</v>
      </c>
      <c r="F11477">
        <v>90</v>
      </c>
      <c r="G11477">
        <v>65</v>
      </c>
      <c r="H11477" t="s">
        <v>303</v>
      </c>
      <c r="I11477" t="s">
        <v>170</v>
      </c>
      <c r="J11477">
        <v>8.5760036851083079</v>
      </c>
      <c r="L11477" s="47"/>
      <c r="M11477" s="47"/>
    </row>
    <row r="11478" spans="1:13" x14ac:dyDescent="0.4">
      <c r="A11478" t="str">
        <f t="shared" si="179"/>
        <v>58_2M_F_0_180_67_HH800_Core</v>
      </c>
      <c r="B11478">
        <v>58</v>
      </c>
      <c r="C11478" t="s">
        <v>175</v>
      </c>
      <c r="D11478" t="s">
        <v>169</v>
      </c>
      <c r="E11478">
        <v>0</v>
      </c>
      <c r="F11478">
        <v>180</v>
      </c>
      <c r="G11478">
        <v>67</v>
      </c>
      <c r="H11478" t="s">
        <v>303</v>
      </c>
      <c r="I11478" t="s">
        <v>170</v>
      </c>
      <c r="J11478">
        <v>137.13484961230677</v>
      </c>
      <c r="L11478" s="47"/>
      <c r="M11478" s="47"/>
    </row>
    <row r="11479" spans="1:13" x14ac:dyDescent="0.4">
      <c r="A11479" t="str">
        <f t="shared" si="179"/>
        <v>53_1A_M_0_90_5_HH800_Core</v>
      </c>
      <c r="B11479">
        <v>53</v>
      </c>
      <c r="C11479" t="s">
        <v>178</v>
      </c>
      <c r="D11479" t="s">
        <v>174</v>
      </c>
      <c r="E11479">
        <v>0</v>
      </c>
      <c r="F11479">
        <v>90</v>
      </c>
      <c r="G11479">
        <v>5</v>
      </c>
      <c r="H11479" t="s">
        <v>303</v>
      </c>
      <c r="I11479" t="s">
        <v>170</v>
      </c>
      <c r="J11479">
        <v>128.49862922050664</v>
      </c>
      <c r="L11479" s="47"/>
      <c r="M11479" s="47"/>
    </row>
    <row r="11480" spans="1:13" x14ac:dyDescent="0.4">
      <c r="A11480" t="str">
        <f t="shared" si="179"/>
        <v>48_1M_F_0_90_5_HH800_Core</v>
      </c>
      <c r="B11480">
        <v>48</v>
      </c>
      <c r="C11480" t="s">
        <v>177</v>
      </c>
      <c r="D11480" t="s">
        <v>169</v>
      </c>
      <c r="E11480">
        <v>0</v>
      </c>
      <c r="F11480">
        <v>90</v>
      </c>
      <c r="G11480">
        <v>5</v>
      </c>
      <c r="H11480" t="s">
        <v>303</v>
      </c>
      <c r="I11480" t="s">
        <v>170</v>
      </c>
      <c r="J11480">
        <v>117.20377638506403</v>
      </c>
      <c r="L11480" s="47"/>
      <c r="M11480" s="47"/>
    </row>
    <row r="11481" spans="1:13" x14ac:dyDescent="0.4">
      <c r="A11481" t="str">
        <f t="shared" si="179"/>
        <v>64_4M_M_6_365_67_HH800_Core</v>
      </c>
      <c r="B11481">
        <v>64</v>
      </c>
      <c r="C11481" t="s">
        <v>173</v>
      </c>
      <c r="D11481" t="s">
        <v>174</v>
      </c>
      <c r="E11481">
        <v>6</v>
      </c>
      <c r="F11481">
        <v>365</v>
      </c>
      <c r="G11481">
        <v>67</v>
      </c>
      <c r="H11481" t="s">
        <v>303</v>
      </c>
      <c r="I11481" t="s">
        <v>170</v>
      </c>
      <c r="J11481">
        <v>6.7783067263897792</v>
      </c>
      <c r="L11481" s="47"/>
      <c r="M11481" s="47"/>
    </row>
    <row r="11482" spans="1:13" x14ac:dyDescent="0.4">
      <c r="A11482" t="str">
        <f t="shared" si="179"/>
        <v>47_2A_F_3_90_65_HH800_Core</v>
      </c>
      <c r="B11482">
        <v>47</v>
      </c>
      <c r="C11482" t="s">
        <v>176</v>
      </c>
      <c r="D11482" t="s">
        <v>169</v>
      </c>
      <c r="E11482">
        <v>3</v>
      </c>
      <c r="F11482">
        <v>90</v>
      </c>
      <c r="G11482">
        <v>65</v>
      </c>
      <c r="H11482" t="s">
        <v>303</v>
      </c>
      <c r="I11482" t="s">
        <v>170</v>
      </c>
      <c r="J11482">
        <v>12.85214829956854</v>
      </c>
      <c r="L11482" s="47"/>
      <c r="M11482" s="47"/>
    </row>
    <row r="11483" spans="1:13" x14ac:dyDescent="0.4">
      <c r="A11483" t="str">
        <f t="shared" si="179"/>
        <v>44_4M_F_0_90_65_HH800_Core</v>
      </c>
      <c r="B11483">
        <v>44</v>
      </c>
      <c r="C11483" t="s">
        <v>173</v>
      </c>
      <c r="D11483" t="s">
        <v>169</v>
      </c>
      <c r="E11483">
        <v>0</v>
      </c>
      <c r="F11483">
        <v>90</v>
      </c>
      <c r="G11483">
        <v>65</v>
      </c>
      <c r="H11483" t="s">
        <v>303</v>
      </c>
      <c r="I11483" t="s">
        <v>170</v>
      </c>
      <c r="J11483">
        <v>69.19900266245287</v>
      </c>
      <c r="L11483" s="47"/>
      <c r="M11483" s="47"/>
    </row>
    <row r="11484" spans="1:13" x14ac:dyDescent="0.4">
      <c r="A11484" t="str">
        <f t="shared" si="179"/>
        <v>27_1M_M_0_180_2_HH800_Core</v>
      </c>
      <c r="B11484">
        <v>27</v>
      </c>
      <c r="C11484" t="s">
        <v>177</v>
      </c>
      <c r="D11484" t="s">
        <v>174</v>
      </c>
      <c r="E11484">
        <v>0</v>
      </c>
      <c r="F11484">
        <v>180</v>
      </c>
      <c r="G11484">
        <v>2</v>
      </c>
      <c r="H11484" t="s">
        <v>303</v>
      </c>
      <c r="I11484" t="s">
        <v>170</v>
      </c>
      <c r="J11484">
        <v>21.508133508218009</v>
      </c>
      <c r="L11484" s="47"/>
      <c r="M11484" s="47"/>
    </row>
    <row r="11485" spans="1:13" x14ac:dyDescent="0.4">
      <c r="A11485" t="str">
        <f t="shared" si="179"/>
        <v>53_2M_M_0_90_70_HH800_Core</v>
      </c>
      <c r="B11485">
        <v>53</v>
      </c>
      <c r="C11485" t="s">
        <v>175</v>
      </c>
      <c r="D11485" t="s">
        <v>174</v>
      </c>
      <c r="E11485">
        <v>0</v>
      </c>
      <c r="F11485">
        <v>90</v>
      </c>
      <c r="G11485">
        <v>70</v>
      </c>
      <c r="H11485" t="s">
        <v>303</v>
      </c>
      <c r="I11485" t="s">
        <v>170</v>
      </c>
      <c r="J11485">
        <v>171.17085294171542</v>
      </c>
      <c r="L11485" s="47"/>
      <c r="M11485" s="47"/>
    </row>
    <row r="11486" spans="1:13" x14ac:dyDescent="0.4">
      <c r="A11486" t="str">
        <f t="shared" si="179"/>
        <v>57_4M_F_3_365_65_HH800_Core</v>
      </c>
      <c r="B11486">
        <v>57</v>
      </c>
      <c r="C11486" t="s">
        <v>173</v>
      </c>
      <c r="D11486" t="s">
        <v>169</v>
      </c>
      <c r="E11486">
        <v>3</v>
      </c>
      <c r="F11486">
        <v>365</v>
      </c>
      <c r="G11486">
        <v>65</v>
      </c>
      <c r="H11486" t="s">
        <v>303</v>
      </c>
      <c r="I11486" t="s">
        <v>170</v>
      </c>
      <c r="J11486">
        <v>3.4093171680637866</v>
      </c>
      <c r="L11486" s="47"/>
      <c r="M11486" s="47"/>
    </row>
    <row r="11487" spans="1:13" x14ac:dyDescent="0.4">
      <c r="A11487" t="str">
        <f t="shared" si="179"/>
        <v>37_2M_M_0_90_70_HH800_Core</v>
      </c>
      <c r="B11487">
        <v>37</v>
      </c>
      <c r="C11487" t="s">
        <v>175</v>
      </c>
      <c r="D11487" t="s">
        <v>174</v>
      </c>
      <c r="E11487">
        <v>0</v>
      </c>
      <c r="F11487">
        <v>90</v>
      </c>
      <c r="G11487">
        <v>70</v>
      </c>
      <c r="H11487" t="s">
        <v>303</v>
      </c>
      <c r="I11487" t="s">
        <v>170</v>
      </c>
      <c r="J11487">
        <v>84.003065903842526</v>
      </c>
      <c r="L11487" s="47"/>
      <c r="M11487" s="47"/>
    </row>
    <row r="11488" spans="1:13" x14ac:dyDescent="0.4">
      <c r="A11488" t="str">
        <f t="shared" si="179"/>
        <v>46_4M_M_0_180_65_HH800_Core</v>
      </c>
      <c r="B11488">
        <v>46</v>
      </c>
      <c r="C11488" t="s">
        <v>173</v>
      </c>
      <c r="D11488" t="s">
        <v>174</v>
      </c>
      <c r="E11488">
        <v>0</v>
      </c>
      <c r="F11488">
        <v>180</v>
      </c>
      <c r="G11488">
        <v>65</v>
      </c>
      <c r="H11488" t="s">
        <v>303</v>
      </c>
      <c r="I11488" t="s">
        <v>170</v>
      </c>
      <c r="J11488">
        <v>36.25946824177722</v>
      </c>
      <c r="L11488" s="47"/>
      <c r="M11488" s="47"/>
    </row>
    <row r="11489" spans="1:13" x14ac:dyDescent="0.4">
      <c r="A11489" t="str">
        <f t="shared" si="179"/>
        <v>57_4A_F_3_365_65_HH800_Core</v>
      </c>
      <c r="B11489">
        <v>57</v>
      </c>
      <c r="C11489" t="s">
        <v>168</v>
      </c>
      <c r="D11489" t="s">
        <v>169</v>
      </c>
      <c r="E11489">
        <v>3</v>
      </c>
      <c r="F11489">
        <v>365</v>
      </c>
      <c r="G11489">
        <v>65</v>
      </c>
      <c r="H11489" t="s">
        <v>303</v>
      </c>
      <c r="I11489" t="s">
        <v>170</v>
      </c>
      <c r="J11489">
        <v>2.9187526297904371</v>
      </c>
      <c r="L11489" s="47"/>
      <c r="M11489" s="47"/>
    </row>
    <row r="11490" spans="1:13" x14ac:dyDescent="0.4">
      <c r="A11490" t="str">
        <f t="shared" si="179"/>
        <v>57_4M_M_6_90_67_HH800_Core</v>
      </c>
      <c r="B11490">
        <v>57</v>
      </c>
      <c r="C11490" t="s">
        <v>173</v>
      </c>
      <c r="D11490" t="s">
        <v>174</v>
      </c>
      <c r="E11490">
        <v>6</v>
      </c>
      <c r="F11490">
        <v>90</v>
      </c>
      <c r="G11490">
        <v>67</v>
      </c>
      <c r="H11490" t="s">
        <v>303</v>
      </c>
      <c r="I11490" t="s">
        <v>170</v>
      </c>
      <c r="J11490">
        <v>9.3422789439297969</v>
      </c>
      <c r="L11490" s="47"/>
      <c r="M11490" s="47"/>
    </row>
    <row r="11491" spans="1:13" x14ac:dyDescent="0.4">
      <c r="A11491" t="str">
        <f t="shared" si="179"/>
        <v>35_2M_F_0_90_67_HH800_Core</v>
      </c>
      <c r="B11491">
        <v>35</v>
      </c>
      <c r="C11491" t="s">
        <v>175</v>
      </c>
      <c r="D11491" t="s">
        <v>169</v>
      </c>
      <c r="E11491">
        <v>0</v>
      </c>
      <c r="F11491">
        <v>90</v>
      </c>
      <c r="G11491">
        <v>67</v>
      </c>
      <c r="H11491" t="s">
        <v>303</v>
      </c>
      <c r="I11491" t="s">
        <v>170</v>
      </c>
      <c r="J11491">
        <v>120.50598345030949</v>
      </c>
      <c r="L11491" s="47"/>
      <c r="M11491" s="47"/>
    </row>
    <row r="11492" spans="1:13" x14ac:dyDescent="0.4">
      <c r="A11492" t="str">
        <f t="shared" si="179"/>
        <v>64_4A_M_6_365_67_HH800_Core</v>
      </c>
      <c r="B11492">
        <v>64</v>
      </c>
      <c r="C11492" t="s">
        <v>168</v>
      </c>
      <c r="D11492" t="s">
        <v>174</v>
      </c>
      <c r="E11492">
        <v>6</v>
      </c>
      <c r="F11492">
        <v>365</v>
      </c>
      <c r="G11492">
        <v>67</v>
      </c>
      <c r="H11492" t="s">
        <v>303</v>
      </c>
      <c r="I11492" t="s">
        <v>170</v>
      </c>
      <c r="J11492">
        <v>7.7534295321244606</v>
      </c>
      <c r="L11492" s="47"/>
      <c r="M11492" s="47"/>
    </row>
    <row r="11493" spans="1:13" x14ac:dyDescent="0.4">
      <c r="A11493" t="str">
        <f t="shared" si="179"/>
        <v>56_1A_M_0_90_5_HH800_Core</v>
      </c>
      <c r="B11493">
        <v>56</v>
      </c>
      <c r="C11493" t="s">
        <v>178</v>
      </c>
      <c r="D11493" t="s">
        <v>174</v>
      </c>
      <c r="E11493">
        <v>0</v>
      </c>
      <c r="F11493">
        <v>90</v>
      </c>
      <c r="G11493">
        <v>5</v>
      </c>
      <c r="H11493" t="s">
        <v>303</v>
      </c>
      <c r="I11493" t="s">
        <v>170</v>
      </c>
      <c r="J11493">
        <v>154.48779360853368</v>
      </c>
      <c r="L11493" s="47"/>
      <c r="M11493" s="47"/>
    </row>
    <row r="11494" spans="1:13" x14ac:dyDescent="0.4">
      <c r="A11494" t="str">
        <f t="shared" si="179"/>
        <v>42_4M_M_6_365_70_HH800_Core</v>
      </c>
      <c r="B11494">
        <v>42</v>
      </c>
      <c r="C11494" t="s">
        <v>173</v>
      </c>
      <c r="D11494" t="s">
        <v>174</v>
      </c>
      <c r="E11494">
        <v>6</v>
      </c>
      <c r="F11494">
        <v>365</v>
      </c>
      <c r="G11494">
        <v>70</v>
      </c>
      <c r="H11494" t="s">
        <v>303</v>
      </c>
      <c r="I11494" t="s">
        <v>170</v>
      </c>
      <c r="J11494">
        <v>13.402973727640703</v>
      </c>
      <c r="L11494" s="47"/>
      <c r="M11494" s="47"/>
    </row>
    <row r="11495" spans="1:13" x14ac:dyDescent="0.4">
      <c r="A11495" t="str">
        <f t="shared" si="179"/>
        <v>62_4M_M_6_90_65_HH800_Core</v>
      </c>
      <c r="B11495">
        <v>62</v>
      </c>
      <c r="C11495" t="s">
        <v>173</v>
      </c>
      <c r="D11495" t="s">
        <v>174</v>
      </c>
      <c r="E11495">
        <v>6</v>
      </c>
      <c r="F11495">
        <v>90</v>
      </c>
      <c r="G11495">
        <v>65</v>
      </c>
      <c r="H11495" t="s">
        <v>303</v>
      </c>
      <c r="I11495" t="s">
        <v>170</v>
      </c>
      <c r="J11495">
        <v>4.2695017104950752</v>
      </c>
      <c r="L11495" s="47"/>
      <c r="M11495" s="47"/>
    </row>
    <row r="11496" spans="1:13" x14ac:dyDescent="0.4">
      <c r="A11496" t="str">
        <f t="shared" si="179"/>
        <v>42_1M_F_0_90_2_HH800_Core</v>
      </c>
      <c r="B11496">
        <v>42</v>
      </c>
      <c r="C11496" t="s">
        <v>177</v>
      </c>
      <c r="D11496" t="s">
        <v>169</v>
      </c>
      <c r="E11496">
        <v>0</v>
      </c>
      <c r="F11496">
        <v>90</v>
      </c>
      <c r="G11496">
        <v>2</v>
      </c>
      <c r="H11496" t="s">
        <v>303</v>
      </c>
      <c r="I11496" t="s">
        <v>170</v>
      </c>
      <c r="J11496">
        <v>45.954016050468439</v>
      </c>
      <c r="L11496" s="47"/>
      <c r="M11496" s="47"/>
    </row>
    <row r="11497" spans="1:13" x14ac:dyDescent="0.4">
      <c r="A11497" t="str">
        <f t="shared" si="179"/>
        <v>40_4M_M_0_365_70_HH800_Core</v>
      </c>
      <c r="B11497">
        <v>40</v>
      </c>
      <c r="C11497" t="s">
        <v>173</v>
      </c>
      <c r="D11497" t="s">
        <v>174</v>
      </c>
      <c r="E11497">
        <v>0</v>
      </c>
      <c r="F11497">
        <v>365</v>
      </c>
      <c r="G11497">
        <v>70</v>
      </c>
      <c r="H11497" t="s">
        <v>303</v>
      </c>
      <c r="I11497" t="s">
        <v>170</v>
      </c>
      <c r="J11497">
        <v>29.990876962495783</v>
      </c>
      <c r="L11497" s="47"/>
      <c r="M11497" s="47"/>
    </row>
    <row r="11498" spans="1:13" x14ac:dyDescent="0.4">
      <c r="A11498" t="str">
        <f t="shared" si="179"/>
        <v>34_2A_F_6_90_65_HH800_Core</v>
      </c>
      <c r="B11498">
        <v>34</v>
      </c>
      <c r="C11498" t="s">
        <v>176</v>
      </c>
      <c r="D11498" t="s">
        <v>169</v>
      </c>
      <c r="E11498">
        <v>6</v>
      </c>
      <c r="F11498">
        <v>90</v>
      </c>
      <c r="G11498">
        <v>65</v>
      </c>
      <c r="H11498" t="s">
        <v>303</v>
      </c>
      <c r="I11498" t="s">
        <v>170</v>
      </c>
      <c r="J11498">
        <v>32.177684184326637</v>
      </c>
      <c r="L11498" s="47"/>
      <c r="M11498" s="47"/>
    </row>
    <row r="11499" spans="1:13" x14ac:dyDescent="0.4">
      <c r="A11499" t="str">
        <f t="shared" si="179"/>
        <v>53_2A_F_0_180_70_HH800_Core</v>
      </c>
      <c r="B11499">
        <v>53</v>
      </c>
      <c r="C11499" t="s">
        <v>176</v>
      </c>
      <c r="D11499" t="s">
        <v>169</v>
      </c>
      <c r="E11499">
        <v>0</v>
      </c>
      <c r="F11499">
        <v>180</v>
      </c>
      <c r="G11499">
        <v>70</v>
      </c>
      <c r="H11499" t="s">
        <v>303</v>
      </c>
      <c r="I11499" t="s">
        <v>170</v>
      </c>
      <c r="J11499">
        <v>120.94090349795528</v>
      </c>
      <c r="L11499" s="47"/>
      <c r="M11499" s="47"/>
    </row>
    <row r="11500" spans="1:13" x14ac:dyDescent="0.4">
      <c r="A11500" t="str">
        <f t="shared" si="179"/>
        <v>58_2M_F_3_180_70_HH800_Core</v>
      </c>
      <c r="B11500">
        <v>58</v>
      </c>
      <c r="C11500" t="s">
        <v>175</v>
      </c>
      <c r="D11500" t="s">
        <v>169</v>
      </c>
      <c r="E11500">
        <v>3</v>
      </c>
      <c r="F11500">
        <v>180</v>
      </c>
      <c r="G11500">
        <v>70</v>
      </c>
      <c r="H11500" t="s">
        <v>303</v>
      </c>
      <c r="I11500" t="s">
        <v>170</v>
      </c>
      <c r="J11500">
        <v>15.449944793417906</v>
      </c>
      <c r="L11500" s="47"/>
      <c r="M11500" s="47"/>
    </row>
    <row r="11501" spans="1:13" x14ac:dyDescent="0.4">
      <c r="A11501" t="str">
        <f t="shared" si="179"/>
        <v>38_4A_F_0_90_65_HH800_Core</v>
      </c>
      <c r="B11501">
        <v>38</v>
      </c>
      <c r="C11501" t="s">
        <v>168</v>
      </c>
      <c r="D11501" t="s">
        <v>169</v>
      </c>
      <c r="E11501">
        <v>0</v>
      </c>
      <c r="F11501">
        <v>90</v>
      </c>
      <c r="G11501">
        <v>65</v>
      </c>
      <c r="H11501" t="s">
        <v>303</v>
      </c>
      <c r="I11501" t="s">
        <v>170</v>
      </c>
      <c r="J11501">
        <v>56.318316488918256</v>
      </c>
      <c r="L11501" s="47"/>
      <c r="M11501" s="47"/>
    </row>
    <row r="11502" spans="1:13" x14ac:dyDescent="0.4">
      <c r="A11502" t="str">
        <f t="shared" si="179"/>
        <v>62_4M_M_0_60_70_HH800_Core</v>
      </c>
      <c r="B11502">
        <v>62</v>
      </c>
      <c r="C11502" t="s">
        <v>173</v>
      </c>
      <c r="D11502" t="s">
        <v>174</v>
      </c>
      <c r="E11502">
        <v>0</v>
      </c>
      <c r="F11502">
        <v>60</v>
      </c>
      <c r="G11502">
        <v>70</v>
      </c>
      <c r="H11502" t="s">
        <v>303</v>
      </c>
      <c r="I11502" t="s">
        <v>170</v>
      </c>
      <c r="J11502">
        <v>118.09311040368195</v>
      </c>
      <c r="L11502" s="47"/>
      <c r="M11502" s="47"/>
    </row>
    <row r="11503" spans="1:13" x14ac:dyDescent="0.4">
      <c r="A11503" t="str">
        <f t="shared" si="179"/>
        <v>28_1A_F_0_180_2_HH800_Core</v>
      </c>
      <c r="B11503">
        <v>28</v>
      </c>
      <c r="C11503" t="s">
        <v>178</v>
      </c>
      <c r="D11503" t="s">
        <v>169</v>
      </c>
      <c r="E11503">
        <v>0</v>
      </c>
      <c r="F11503">
        <v>180</v>
      </c>
      <c r="G11503">
        <v>2</v>
      </c>
      <c r="H11503" t="s">
        <v>303</v>
      </c>
      <c r="I11503" t="s">
        <v>170</v>
      </c>
      <c r="J11503">
        <v>31.031564904772384</v>
      </c>
      <c r="L11503" s="47"/>
      <c r="M11503" s="47"/>
    </row>
    <row r="11504" spans="1:13" x14ac:dyDescent="0.4">
      <c r="A11504" t="str">
        <f t="shared" si="179"/>
        <v>39_4M_F_3_90_67_HH800_Core</v>
      </c>
      <c r="B11504">
        <v>39</v>
      </c>
      <c r="C11504" t="s">
        <v>173</v>
      </c>
      <c r="D11504" t="s">
        <v>169</v>
      </c>
      <c r="E11504">
        <v>3</v>
      </c>
      <c r="F11504">
        <v>90</v>
      </c>
      <c r="G11504">
        <v>67</v>
      </c>
      <c r="H11504" t="s">
        <v>303</v>
      </c>
      <c r="I11504" t="s">
        <v>170</v>
      </c>
      <c r="J11504">
        <v>12.926035832267289</v>
      </c>
      <c r="L11504" s="47"/>
      <c r="M11504" s="47"/>
    </row>
    <row r="11505" spans="1:13" x14ac:dyDescent="0.4">
      <c r="A11505" t="str">
        <f t="shared" si="179"/>
        <v>26_1M_F_0_60_65_HH800_Core</v>
      </c>
      <c r="B11505">
        <v>26</v>
      </c>
      <c r="C11505" t="s">
        <v>177</v>
      </c>
      <c r="D11505" t="s">
        <v>169</v>
      </c>
      <c r="E11505">
        <v>0</v>
      </c>
      <c r="F11505">
        <v>60</v>
      </c>
      <c r="G11505">
        <v>65</v>
      </c>
      <c r="H11505" t="s">
        <v>303</v>
      </c>
      <c r="I11505" t="s">
        <v>170</v>
      </c>
      <c r="J11505">
        <v>200.76077911219949</v>
      </c>
      <c r="L11505" s="47"/>
      <c r="M11505" s="47"/>
    </row>
    <row r="11506" spans="1:13" x14ac:dyDescent="0.4">
      <c r="A11506" t="str">
        <f t="shared" si="179"/>
        <v>52_2A_F_3_180_70_HH800_Core</v>
      </c>
      <c r="B11506">
        <v>52</v>
      </c>
      <c r="C11506" t="s">
        <v>176</v>
      </c>
      <c r="D11506" t="s">
        <v>169</v>
      </c>
      <c r="E11506">
        <v>3</v>
      </c>
      <c r="F11506">
        <v>180</v>
      </c>
      <c r="G11506">
        <v>70</v>
      </c>
      <c r="H11506" t="s">
        <v>303</v>
      </c>
      <c r="I11506" t="s">
        <v>170</v>
      </c>
      <c r="J11506">
        <v>18.113313593741239</v>
      </c>
      <c r="L11506" s="47"/>
      <c r="M11506" s="47"/>
    </row>
    <row r="11507" spans="1:13" x14ac:dyDescent="0.4">
      <c r="A11507" t="str">
        <f t="shared" si="179"/>
        <v>54_2M_M_6_90_70_HH800_Core</v>
      </c>
      <c r="B11507">
        <v>54</v>
      </c>
      <c r="C11507" t="s">
        <v>175</v>
      </c>
      <c r="D11507" t="s">
        <v>174</v>
      </c>
      <c r="E11507">
        <v>6</v>
      </c>
      <c r="F11507">
        <v>90</v>
      </c>
      <c r="G11507">
        <v>70</v>
      </c>
      <c r="H11507" t="s">
        <v>303</v>
      </c>
      <c r="I11507" t="s">
        <v>170</v>
      </c>
      <c r="J11507">
        <v>42.61921996936757</v>
      </c>
      <c r="L11507" s="47"/>
      <c r="M11507" s="47"/>
    </row>
    <row r="11508" spans="1:13" x14ac:dyDescent="0.4">
      <c r="A11508" t="str">
        <f t="shared" si="179"/>
        <v>58_1A_M_0_180_5_HH800_Core</v>
      </c>
      <c r="B11508">
        <v>58</v>
      </c>
      <c r="C11508" t="s">
        <v>178</v>
      </c>
      <c r="D11508" t="s">
        <v>174</v>
      </c>
      <c r="E11508">
        <v>0</v>
      </c>
      <c r="F11508">
        <v>180</v>
      </c>
      <c r="G11508">
        <v>5</v>
      </c>
      <c r="H11508" t="s">
        <v>303</v>
      </c>
      <c r="I11508" t="s">
        <v>170</v>
      </c>
      <c r="J11508">
        <v>155.76728102668383</v>
      </c>
      <c r="L11508" s="47"/>
      <c r="M11508" s="47"/>
    </row>
    <row r="11509" spans="1:13" x14ac:dyDescent="0.4">
      <c r="A11509" t="str">
        <f t="shared" si="179"/>
        <v>60_4M_M_6_90_67_HH800_Core</v>
      </c>
      <c r="B11509">
        <v>60</v>
      </c>
      <c r="C11509" t="s">
        <v>173</v>
      </c>
      <c r="D11509" t="s">
        <v>174</v>
      </c>
      <c r="E11509">
        <v>6</v>
      </c>
      <c r="F11509">
        <v>90</v>
      </c>
      <c r="G11509">
        <v>67</v>
      </c>
      <c r="H11509" t="s">
        <v>303</v>
      </c>
      <c r="I11509" t="s">
        <v>170</v>
      </c>
      <c r="J11509">
        <v>7.3876866146955456</v>
      </c>
      <c r="L11509" s="47"/>
      <c r="M11509" s="47"/>
    </row>
    <row r="11510" spans="1:13" x14ac:dyDescent="0.4">
      <c r="A11510" t="str">
        <f t="shared" si="179"/>
        <v>27_1A_F_0_180_2_HH800_Core</v>
      </c>
      <c r="B11510">
        <v>27</v>
      </c>
      <c r="C11510" t="s">
        <v>178</v>
      </c>
      <c r="D11510" t="s">
        <v>169</v>
      </c>
      <c r="E11510">
        <v>0</v>
      </c>
      <c r="F11510">
        <v>180</v>
      </c>
      <c r="G11510">
        <v>2</v>
      </c>
      <c r="H11510" t="s">
        <v>303</v>
      </c>
      <c r="I11510" t="s">
        <v>170</v>
      </c>
      <c r="J11510">
        <v>30.771359318705212</v>
      </c>
      <c r="L11510" s="47"/>
      <c r="M11510" s="47"/>
    </row>
    <row r="11511" spans="1:13" x14ac:dyDescent="0.4">
      <c r="A11511" t="str">
        <f t="shared" si="179"/>
        <v>28_2A_F_6_180_70_HH800_Core</v>
      </c>
      <c r="B11511">
        <v>28</v>
      </c>
      <c r="C11511" t="s">
        <v>176</v>
      </c>
      <c r="D11511" t="s">
        <v>169</v>
      </c>
      <c r="E11511">
        <v>6</v>
      </c>
      <c r="F11511">
        <v>180</v>
      </c>
      <c r="G11511">
        <v>70</v>
      </c>
      <c r="H11511" t="s">
        <v>303</v>
      </c>
      <c r="I11511" t="s">
        <v>170</v>
      </c>
      <c r="J11511">
        <v>38.602820691204201</v>
      </c>
      <c r="L11511" s="47"/>
      <c r="M11511" s="47"/>
    </row>
    <row r="11512" spans="1:13" x14ac:dyDescent="0.4">
      <c r="A11512" t="str">
        <f t="shared" si="179"/>
        <v>54_1M_M_0_90_2_HH800_Core</v>
      </c>
      <c r="B11512">
        <v>54</v>
      </c>
      <c r="C11512" t="s">
        <v>177</v>
      </c>
      <c r="D11512" t="s">
        <v>174</v>
      </c>
      <c r="E11512">
        <v>0</v>
      </c>
      <c r="F11512">
        <v>90</v>
      </c>
      <c r="G11512">
        <v>2</v>
      </c>
      <c r="H11512" t="s">
        <v>303</v>
      </c>
      <c r="I11512" t="s">
        <v>170</v>
      </c>
      <c r="J11512">
        <v>63.59721995294214</v>
      </c>
      <c r="L11512" s="47"/>
      <c r="M11512" s="47"/>
    </row>
    <row r="11513" spans="1:13" x14ac:dyDescent="0.4">
      <c r="A11513" t="str">
        <f t="shared" si="179"/>
        <v>52_1A_M_0_365_5_HH800_Core</v>
      </c>
      <c r="B11513">
        <v>52</v>
      </c>
      <c r="C11513" t="s">
        <v>178</v>
      </c>
      <c r="D11513" t="s">
        <v>174</v>
      </c>
      <c r="E11513">
        <v>0</v>
      </c>
      <c r="F11513">
        <v>365</v>
      </c>
      <c r="G11513">
        <v>5</v>
      </c>
      <c r="H11513" t="s">
        <v>303</v>
      </c>
      <c r="I11513" t="s">
        <v>170</v>
      </c>
      <c r="J11513">
        <v>98.848925625838945</v>
      </c>
      <c r="L11513" s="47"/>
      <c r="M11513" s="47"/>
    </row>
    <row r="11514" spans="1:13" x14ac:dyDescent="0.4">
      <c r="A11514" t="str">
        <f t="shared" si="179"/>
        <v>63_4M_M_3_60_65_HH800_Core</v>
      </c>
      <c r="B11514">
        <v>63</v>
      </c>
      <c r="C11514" t="s">
        <v>173</v>
      </c>
      <c r="D11514" t="s">
        <v>174</v>
      </c>
      <c r="E11514">
        <v>3</v>
      </c>
      <c r="F11514">
        <v>60</v>
      </c>
      <c r="G11514">
        <v>65</v>
      </c>
      <c r="H11514" t="s">
        <v>303</v>
      </c>
      <c r="I11514" t="s">
        <v>170</v>
      </c>
      <c r="J11514">
        <v>2.7080886755599574</v>
      </c>
      <c r="L11514" s="47"/>
      <c r="M11514" s="47"/>
    </row>
    <row r="11515" spans="1:13" x14ac:dyDescent="0.4">
      <c r="A11515" t="str">
        <f t="shared" si="179"/>
        <v>31_1M_F_0_60_65_HH800_Core</v>
      </c>
      <c r="B11515">
        <v>31</v>
      </c>
      <c r="C11515" t="s">
        <v>177</v>
      </c>
      <c r="D11515" t="s">
        <v>169</v>
      </c>
      <c r="E11515">
        <v>0</v>
      </c>
      <c r="F11515">
        <v>60</v>
      </c>
      <c r="G11515">
        <v>65</v>
      </c>
      <c r="H11515" t="s">
        <v>303</v>
      </c>
      <c r="I11515" t="s">
        <v>170</v>
      </c>
      <c r="J11515">
        <v>230.69279214992901</v>
      </c>
      <c r="L11515" s="47"/>
      <c r="M11515" s="47"/>
    </row>
    <row r="11516" spans="1:13" x14ac:dyDescent="0.4">
      <c r="A11516" t="str">
        <f t="shared" si="179"/>
        <v>55_4M_M_6_90_67_HH800_Core</v>
      </c>
      <c r="B11516">
        <v>55</v>
      </c>
      <c r="C11516" t="s">
        <v>173</v>
      </c>
      <c r="D11516" t="s">
        <v>174</v>
      </c>
      <c r="E11516">
        <v>6</v>
      </c>
      <c r="F11516">
        <v>90</v>
      </c>
      <c r="G11516">
        <v>67</v>
      </c>
      <c r="H11516" t="s">
        <v>303</v>
      </c>
      <c r="I11516" t="s">
        <v>170</v>
      </c>
      <c r="J11516">
        <v>11.804612197671283</v>
      </c>
      <c r="L11516" s="47"/>
      <c r="M11516" s="47"/>
    </row>
    <row r="11517" spans="1:13" x14ac:dyDescent="0.4">
      <c r="A11517" t="str">
        <f t="shared" si="179"/>
        <v>55_1M_M_0_60_5_HH800_Core</v>
      </c>
      <c r="B11517">
        <v>55</v>
      </c>
      <c r="C11517" t="s">
        <v>177</v>
      </c>
      <c r="D11517" t="s">
        <v>174</v>
      </c>
      <c r="E11517">
        <v>0</v>
      </c>
      <c r="F11517">
        <v>60</v>
      </c>
      <c r="G11517">
        <v>5</v>
      </c>
      <c r="H11517" t="s">
        <v>303</v>
      </c>
      <c r="I11517" t="s">
        <v>170</v>
      </c>
      <c r="J11517">
        <v>165.57277109284666</v>
      </c>
      <c r="L11517" s="47"/>
      <c r="M11517" s="47"/>
    </row>
    <row r="11518" spans="1:13" x14ac:dyDescent="0.4">
      <c r="A11518" t="str">
        <f t="shared" si="179"/>
        <v>62_1M_M_0_180_2_HH800_Core</v>
      </c>
      <c r="B11518">
        <v>62</v>
      </c>
      <c r="C11518" t="s">
        <v>177</v>
      </c>
      <c r="D11518" t="s">
        <v>174</v>
      </c>
      <c r="E11518">
        <v>0</v>
      </c>
      <c r="F11518">
        <v>180</v>
      </c>
      <c r="G11518">
        <v>2</v>
      </c>
      <c r="H11518" t="s">
        <v>303</v>
      </c>
      <c r="I11518" t="s">
        <v>170</v>
      </c>
      <c r="J11518">
        <v>102.49830670327839</v>
      </c>
      <c r="L11518" s="47"/>
      <c r="M11518" s="47"/>
    </row>
    <row r="11519" spans="1:13" x14ac:dyDescent="0.4">
      <c r="A11519" t="str">
        <f t="shared" si="179"/>
        <v>47_2A_F_0_90_65_HH800_Core</v>
      </c>
      <c r="B11519">
        <v>47</v>
      </c>
      <c r="C11519" t="s">
        <v>176</v>
      </c>
      <c r="D11519" t="s">
        <v>169</v>
      </c>
      <c r="E11519">
        <v>0</v>
      </c>
      <c r="F11519">
        <v>90</v>
      </c>
      <c r="G11519">
        <v>65</v>
      </c>
      <c r="H11519" t="s">
        <v>303</v>
      </c>
      <c r="I11519" t="s">
        <v>170</v>
      </c>
      <c r="J11519">
        <v>97.187458807809449</v>
      </c>
      <c r="L11519" s="47"/>
      <c r="M11519" s="47"/>
    </row>
    <row r="11520" spans="1:13" x14ac:dyDescent="0.4">
      <c r="A11520" t="str">
        <f t="shared" si="179"/>
        <v>59_4A_F_0_90_67_HH800_Core</v>
      </c>
      <c r="B11520">
        <v>59</v>
      </c>
      <c r="C11520" t="s">
        <v>168</v>
      </c>
      <c r="D11520" t="s">
        <v>169</v>
      </c>
      <c r="E11520">
        <v>0</v>
      </c>
      <c r="F11520">
        <v>90</v>
      </c>
      <c r="G11520">
        <v>67</v>
      </c>
      <c r="H11520" t="s">
        <v>303</v>
      </c>
      <c r="I11520" t="s">
        <v>170</v>
      </c>
      <c r="J11520">
        <v>85.053941747391519</v>
      </c>
      <c r="L11520" s="47"/>
      <c r="M11520" s="47"/>
    </row>
    <row r="11521" spans="1:13" x14ac:dyDescent="0.4">
      <c r="A11521" t="str">
        <f t="shared" si="179"/>
        <v>64_2A_F_6_365_70_HH800_Core</v>
      </c>
      <c r="B11521">
        <v>64</v>
      </c>
      <c r="C11521" t="s">
        <v>176</v>
      </c>
      <c r="D11521" t="s">
        <v>169</v>
      </c>
      <c r="E11521">
        <v>6</v>
      </c>
      <c r="F11521">
        <v>365</v>
      </c>
      <c r="G11521">
        <v>70</v>
      </c>
      <c r="H11521" t="s">
        <v>303</v>
      </c>
      <c r="I11521" t="s">
        <v>170</v>
      </c>
      <c r="J11521">
        <v>22.383746684401277</v>
      </c>
      <c r="L11521" s="47"/>
      <c r="M11521" s="47"/>
    </row>
    <row r="11522" spans="1:13" x14ac:dyDescent="0.4">
      <c r="A11522" t="str">
        <f t="shared" si="179"/>
        <v>32_2M_F_3_90_70_HH800_Core</v>
      </c>
      <c r="B11522">
        <v>32</v>
      </c>
      <c r="C11522" t="s">
        <v>175</v>
      </c>
      <c r="D11522" t="s">
        <v>169</v>
      </c>
      <c r="E11522">
        <v>3</v>
      </c>
      <c r="F11522">
        <v>90</v>
      </c>
      <c r="G11522">
        <v>70</v>
      </c>
      <c r="H11522" t="s">
        <v>303</v>
      </c>
      <c r="I11522" t="s">
        <v>170</v>
      </c>
      <c r="J11522">
        <v>25.984358376528409</v>
      </c>
      <c r="L11522" s="47"/>
      <c r="M11522" s="47"/>
    </row>
    <row r="11523" spans="1:13" x14ac:dyDescent="0.4">
      <c r="A11523" t="str">
        <f t="shared" ref="A11523:A11586" si="180">B11523&amp;"_"&amp;C11523&amp;"_"&amp;D11523&amp;"_"&amp;E11523&amp;"_"&amp;F11523&amp;"_"&amp;G11523&amp;"_"&amp;H11523&amp;"_"&amp;I11523</f>
        <v>61_4M_M_0_60_65_HH800_Core</v>
      </c>
      <c r="B11523">
        <v>61</v>
      </c>
      <c r="C11523" t="s">
        <v>173</v>
      </c>
      <c r="D11523" t="s">
        <v>174</v>
      </c>
      <c r="E11523">
        <v>0</v>
      </c>
      <c r="F11523">
        <v>60</v>
      </c>
      <c r="G11523">
        <v>65</v>
      </c>
      <c r="H11523" t="s">
        <v>303</v>
      </c>
      <c r="I11523" t="s">
        <v>170</v>
      </c>
      <c r="J11523">
        <v>77.377618990238602</v>
      </c>
      <c r="L11523" s="47"/>
      <c r="M11523" s="47"/>
    </row>
    <row r="11524" spans="1:13" x14ac:dyDescent="0.4">
      <c r="A11524" t="str">
        <f t="shared" si="180"/>
        <v>50_2M_F_3_180_67_HH800_Core</v>
      </c>
      <c r="B11524">
        <v>50</v>
      </c>
      <c r="C11524" t="s">
        <v>175</v>
      </c>
      <c r="D11524" t="s">
        <v>169</v>
      </c>
      <c r="E11524">
        <v>3</v>
      </c>
      <c r="F11524">
        <v>180</v>
      </c>
      <c r="G11524">
        <v>67</v>
      </c>
      <c r="H11524" t="s">
        <v>303</v>
      </c>
      <c r="I11524" t="s">
        <v>170</v>
      </c>
      <c r="J11524">
        <v>14.775752278854096</v>
      </c>
      <c r="L11524" s="47"/>
      <c r="M11524" s="47"/>
    </row>
    <row r="11525" spans="1:13" x14ac:dyDescent="0.4">
      <c r="A11525" t="str">
        <f t="shared" si="180"/>
        <v>60_4M_F_6_180_67_HH800_Core</v>
      </c>
      <c r="B11525">
        <v>60</v>
      </c>
      <c r="C11525" t="s">
        <v>173</v>
      </c>
      <c r="D11525" t="s">
        <v>169</v>
      </c>
      <c r="E11525">
        <v>6</v>
      </c>
      <c r="F11525">
        <v>180</v>
      </c>
      <c r="G11525">
        <v>67</v>
      </c>
      <c r="H11525" t="s">
        <v>303</v>
      </c>
      <c r="I11525" t="s">
        <v>170</v>
      </c>
      <c r="J11525">
        <v>7.7014529544481762</v>
      </c>
      <c r="L11525" s="47"/>
      <c r="M11525" s="47"/>
    </row>
    <row r="11526" spans="1:13" x14ac:dyDescent="0.4">
      <c r="A11526" t="str">
        <f t="shared" si="180"/>
        <v>58_4M_M_6_90_67_HH800_Core</v>
      </c>
      <c r="B11526">
        <v>58</v>
      </c>
      <c r="C11526" t="s">
        <v>173</v>
      </c>
      <c r="D11526" t="s">
        <v>174</v>
      </c>
      <c r="E11526">
        <v>6</v>
      </c>
      <c r="F11526">
        <v>90</v>
      </c>
      <c r="G11526">
        <v>67</v>
      </c>
      <c r="H11526" t="s">
        <v>303</v>
      </c>
      <c r="I11526" t="s">
        <v>170</v>
      </c>
      <c r="J11526">
        <v>9.0666494338913228</v>
      </c>
      <c r="L11526" s="47"/>
      <c r="M11526" s="47"/>
    </row>
    <row r="11527" spans="1:13" x14ac:dyDescent="0.4">
      <c r="A11527" t="str">
        <f t="shared" si="180"/>
        <v>52_4M_M_0_180_70_HH800_Core</v>
      </c>
      <c r="B11527">
        <v>52</v>
      </c>
      <c r="C11527" t="s">
        <v>173</v>
      </c>
      <c r="D11527" t="s">
        <v>174</v>
      </c>
      <c r="E11527">
        <v>0</v>
      </c>
      <c r="F11527">
        <v>180</v>
      </c>
      <c r="G11527">
        <v>70</v>
      </c>
      <c r="H11527" t="s">
        <v>303</v>
      </c>
      <c r="I11527" t="s">
        <v>170</v>
      </c>
      <c r="J11527">
        <v>61.843995811851705</v>
      </c>
      <c r="L11527" s="47"/>
      <c r="M11527" s="47"/>
    </row>
    <row r="11528" spans="1:13" x14ac:dyDescent="0.4">
      <c r="A11528" t="str">
        <f t="shared" si="180"/>
        <v>39_4M_M_3_365_70_HH800_Core</v>
      </c>
      <c r="B11528">
        <v>39</v>
      </c>
      <c r="C11528" t="s">
        <v>173</v>
      </c>
      <c r="D11528" t="s">
        <v>174</v>
      </c>
      <c r="E11528">
        <v>3</v>
      </c>
      <c r="F11528">
        <v>365</v>
      </c>
      <c r="G11528">
        <v>70</v>
      </c>
      <c r="H11528" t="s">
        <v>303</v>
      </c>
      <c r="I11528" t="s">
        <v>170</v>
      </c>
      <c r="J11528">
        <v>6.9167439788551857</v>
      </c>
      <c r="L11528" s="47"/>
      <c r="M11528" s="47"/>
    </row>
    <row r="11529" spans="1:13" x14ac:dyDescent="0.4">
      <c r="A11529" t="str">
        <f t="shared" si="180"/>
        <v>35_4A_F_3_180_70_HH800_Core</v>
      </c>
      <c r="B11529">
        <v>35</v>
      </c>
      <c r="C11529" t="s">
        <v>168</v>
      </c>
      <c r="D11529" t="s">
        <v>169</v>
      </c>
      <c r="E11529">
        <v>3</v>
      </c>
      <c r="F11529">
        <v>180</v>
      </c>
      <c r="G11529">
        <v>70</v>
      </c>
      <c r="H11529" t="s">
        <v>303</v>
      </c>
      <c r="I11529" t="s">
        <v>170</v>
      </c>
      <c r="J11529">
        <v>10.707942807801285</v>
      </c>
      <c r="L11529" s="47"/>
      <c r="M11529" s="47"/>
    </row>
    <row r="11530" spans="1:13" x14ac:dyDescent="0.4">
      <c r="A11530" t="str">
        <f t="shared" si="180"/>
        <v>60_4A_F_6_180_67_HH800_Core</v>
      </c>
      <c r="B11530">
        <v>60</v>
      </c>
      <c r="C11530" t="s">
        <v>168</v>
      </c>
      <c r="D11530" t="s">
        <v>169</v>
      </c>
      <c r="E11530">
        <v>6</v>
      </c>
      <c r="F11530">
        <v>180</v>
      </c>
      <c r="G11530">
        <v>67</v>
      </c>
      <c r="H11530" t="s">
        <v>303</v>
      </c>
      <c r="I11530" t="s">
        <v>170</v>
      </c>
      <c r="J11530">
        <v>7.3784471343511155</v>
      </c>
      <c r="L11530" s="47"/>
      <c r="M11530" s="47"/>
    </row>
    <row r="11531" spans="1:13" x14ac:dyDescent="0.4">
      <c r="A11531" t="str">
        <f t="shared" si="180"/>
        <v>37_4M_M_3_365_70_HH800_Core</v>
      </c>
      <c r="B11531">
        <v>37</v>
      </c>
      <c r="C11531" t="s">
        <v>173</v>
      </c>
      <c r="D11531" t="s">
        <v>174</v>
      </c>
      <c r="E11531">
        <v>3</v>
      </c>
      <c r="F11531">
        <v>365</v>
      </c>
      <c r="G11531">
        <v>70</v>
      </c>
      <c r="H11531" t="s">
        <v>303</v>
      </c>
      <c r="I11531" t="s">
        <v>170</v>
      </c>
      <c r="J11531">
        <v>6.5064254799752224</v>
      </c>
      <c r="L11531" s="47"/>
      <c r="M11531" s="47"/>
    </row>
    <row r="11532" spans="1:13" x14ac:dyDescent="0.4">
      <c r="A11532" t="str">
        <f t="shared" si="180"/>
        <v>52_1A_M_0_180_5_HH800_Core</v>
      </c>
      <c r="B11532">
        <v>52</v>
      </c>
      <c r="C11532" t="s">
        <v>178</v>
      </c>
      <c r="D11532" t="s">
        <v>174</v>
      </c>
      <c r="E11532">
        <v>0</v>
      </c>
      <c r="F11532">
        <v>180</v>
      </c>
      <c r="G11532">
        <v>5</v>
      </c>
      <c r="H11532" t="s">
        <v>303</v>
      </c>
      <c r="I11532" t="s">
        <v>170</v>
      </c>
      <c r="J11532">
        <v>109.49436145116189</v>
      </c>
      <c r="L11532" s="47"/>
      <c r="M11532" s="47"/>
    </row>
    <row r="11533" spans="1:13" x14ac:dyDescent="0.4">
      <c r="A11533" t="str">
        <f t="shared" si="180"/>
        <v>38_4M_F_0_90_67_HH800_Core</v>
      </c>
      <c r="B11533">
        <v>38</v>
      </c>
      <c r="C11533" t="s">
        <v>173</v>
      </c>
      <c r="D11533" t="s">
        <v>169</v>
      </c>
      <c r="E11533">
        <v>0</v>
      </c>
      <c r="F11533">
        <v>90</v>
      </c>
      <c r="G11533">
        <v>67</v>
      </c>
      <c r="H11533" t="s">
        <v>303</v>
      </c>
      <c r="I11533" t="s">
        <v>170</v>
      </c>
      <c r="J11533">
        <v>66.723847406134098</v>
      </c>
      <c r="L11533" s="47"/>
      <c r="M11533" s="47"/>
    </row>
    <row r="11534" spans="1:13" x14ac:dyDescent="0.4">
      <c r="A11534" t="str">
        <f t="shared" si="180"/>
        <v>59_4M_M_0_180_65_HH800_Core</v>
      </c>
      <c r="B11534">
        <v>59</v>
      </c>
      <c r="C11534" t="s">
        <v>173</v>
      </c>
      <c r="D11534" t="s">
        <v>174</v>
      </c>
      <c r="E11534">
        <v>0</v>
      </c>
      <c r="F11534">
        <v>180</v>
      </c>
      <c r="G11534">
        <v>65</v>
      </c>
      <c r="H11534" t="s">
        <v>303</v>
      </c>
      <c r="I11534" t="s">
        <v>170</v>
      </c>
      <c r="J11534">
        <v>50.265499100091304</v>
      </c>
      <c r="L11534" s="47"/>
      <c r="M11534" s="47"/>
    </row>
    <row r="11535" spans="1:13" x14ac:dyDescent="0.4">
      <c r="A11535" t="str">
        <f t="shared" si="180"/>
        <v>41_4M_M_0_365_70_HH800_Core</v>
      </c>
      <c r="B11535">
        <v>41</v>
      </c>
      <c r="C11535" t="s">
        <v>173</v>
      </c>
      <c r="D11535" t="s">
        <v>174</v>
      </c>
      <c r="E11535">
        <v>0</v>
      </c>
      <c r="F11535">
        <v>365</v>
      </c>
      <c r="G11535">
        <v>70</v>
      </c>
      <c r="H11535" t="s">
        <v>303</v>
      </c>
      <c r="I11535" t="s">
        <v>170</v>
      </c>
      <c r="J11535">
        <v>31.141235929325561</v>
      </c>
      <c r="L11535" s="47"/>
      <c r="M11535" s="47"/>
    </row>
    <row r="11536" spans="1:13" x14ac:dyDescent="0.4">
      <c r="A11536" t="str">
        <f t="shared" si="180"/>
        <v>46_2A_F_3_90_65_HH800_Core</v>
      </c>
      <c r="B11536">
        <v>46</v>
      </c>
      <c r="C11536" t="s">
        <v>176</v>
      </c>
      <c r="D11536" t="s">
        <v>169</v>
      </c>
      <c r="E11536">
        <v>3</v>
      </c>
      <c r="F11536">
        <v>90</v>
      </c>
      <c r="G11536">
        <v>65</v>
      </c>
      <c r="H11536" t="s">
        <v>303</v>
      </c>
      <c r="I11536" t="s">
        <v>170</v>
      </c>
      <c r="J11536">
        <v>13.008784271576481</v>
      </c>
      <c r="L11536" s="47"/>
      <c r="M11536" s="47"/>
    </row>
    <row r="11537" spans="1:13" x14ac:dyDescent="0.4">
      <c r="A11537" t="str">
        <f t="shared" si="180"/>
        <v>64_2A_F_0_365_67_HH800_Core</v>
      </c>
      <c r="B11537">
        <v>64</v>
      </c>
      <c r="C11537" t="s">
        <v>176</v>
      </c>
      <c r="D11537" t="s">
        <v>169</v>
      </c>
      <c r="E11537">
        <v>0</v>
      </c>
      <c r="F11537">
        <v>365</v>
      </c>
      <c r="G11537">
        <v>67</v>
      </c>
      <c r="H11537" t="s">
        <v>303</v>
      </c>
      <c r="I11537" t="s">
        <v>170</v>
      </c>
      <c r="J11537">
        <v>99.58130379832329</v>
      </c>
      <c r="L11537" s="47"/>
      <c r="M11537" s="47"/>
    </row>
    <row r="11538" spans="1:13" x14ac:dyDescent="0.4">
      <c r="A11538" t="str">
        <f t="shared" si="180"/>
        <v>47_1M_F_0_90_67_HH800_Core</v>
      </c>
      <c r="B11538">
        <v>47</v>
      </c>
      <c r="C11538" t="s">
        <v>177</v>
      </c>
      <c r="D11538" t="s">
        <v>169</v>
      </c>
      <c r="E11538">
        <v>0</v>
      </c>
      <c r="F11538">
        <v>90</v>
      </c>
      <c r="G11538">
        <v>67</v>
      </c>
      <c r="H11538" t="s">
        <v>303</v>
      </c>
      <c r="I11538" t="s">
        <v>170</v>
      </c>
      <c r="J11538">
        <v>220.62821813025954</v>
      </c>
      <c r="L11538" s="47"/>
      <c r="M11538" s="47"/>
    </row>
    <row r="11539" spans="1:13" x14ac:dyDescent="0.4">
      <c r="A11539" t="str">
        <f t="shared" si="180"/>
        <v>39_4A_M_3_90_65_HH800_Core</v>
      </c>
      <c r="B11539">
        <v>39</v>
      </c>
      <c r="C11539" t="s">
        <v>168</v>
      </c>
      <c r="D11539" t="s">
        <v>174</v>
      </c>
      <c r="E11539">
        <v>3</v>
      </c>
      <c r="F11539">
        <v>90</v>
      </c>
      <c r="G11539">
        <v>65</v>
      </c>
      <c r="H11539" t="s">
        <v>303</v>
      </c>
      <c r="I11539" t="s">
        <v>170</v>
      </c>
      <c r="J11539">
        <v>7.0165992590116542</v>
      </c>
      <c r="L11539" s="47"/>
      <c r="M11539" s="47"/>
    </row>
    <row r="11540" spans="1:13" x14ac:dyDescent="0.4">
      <c r="A11540" t="str">
        <f t="shared" si="180"/>
        <v>59_2A_F_0_90_67_HH800_Core</v>
      </c>
      <c r="B11540">
        <v>59</v>
      </c>
      <c r="C11540" t="s">
        <v>176</v>
      </c>
      <c r="D11540" t="s">
        <v>169</v>
      </c>
      <c r="E11540">
        <v>0</v>
      </c>
      <c r="F11540">
        <v>90</v>
      </c>
      <c r="G11540">
        <v>67</v>
      </c>
      <c r="H11540" t="s">
        <v>303</v>
      </c>
      <c r="I11540" t="s">
        <v>170</v>
      </c>
      <c r="J11540">
        <v>128.6146622515129</v>
      </c>
      <c r="L11540" s="47"/>
      <c r="M11540" s="47"/>
    </row>
    <row r="11541" spans="1:13" x14ac:dyDescent="0.4">
      <c r="A11541" t="str">
        <f t="shared" si="180"/>
        <v>51_2M_F_0_365_70_HH800_Core</v>
      </c>
      <c r="B11541">
        <v>51</v>
      </c>
      <c r="C11541" t="s">
        <v>175</v>
      </c>
      <c r="D11541" t="s">
        <v>169</v>
      </c>
      <c r="E11541">
        <v>0</v>
      </c>
      <c r="F11541">
        <v>365</v>
      </c>
      <c r="G11541">
        <v>70</v>
      </c>
      <c r="H11541" t="s">
        <v>303</v>
      </c>
      <c r="I11541" t="s">
        <v>170</v>
      </c>
      <c r="J11541">
        <v>128.0244862482773</v>
      </c>
      <c r="L11541" s="47"/>
      <c r="M11541" s="47"/>
    </row>
    <row r="11542" spans="1:13" x14ac:dyDescent="0.4">
      <c r="A11542" t="str">
        <f t="shared" si="180"/>
        <v>29_1A_F_0_180_2_HH800_Core</v>
      </c>
      <c r="B11542">
        <v>29</v>
      </c>
      <c r="C11542" t="s">
        <v>178</v>
      </c>
      <c r="D11542" t="s">
        <v>169</v>
      </c>
      <c r="E11542">
        <v>0</v>
      </c>
      <c r="F11542">
        <v>180</v>
      </c>
      <c r="G11542">
        <v>2</v>
      </c>
      <c r="H11542" t="s">
        <v>303</v>
      </c>
      <c r="I11542" t="s">
        <v>170</v>
      </c>
      <c r="J11542">
        <v>31.75085925544365</v>
      </c>
      <c r="L11542" s="47"/>
      <c r="M11542" s="47"/>
    </row>
    <row r="11543" spans="1:13" x14ac:dyDescent="0.4">
      <c r="A11543" t="str">
        <f t="shared" si="180"/>
        <v>40_1A_F_0_90_2_HH800_Core</v>
      </c>
      <c r="B11543">
        <v>40</v>
      </c>
      <c r="C11543" t="s">
        <v>178</v>
      </c>
      <c r="D11543" t="s">
        <v>169</v>
      </c>
      <c r="E11543">
        <v>0</v>
      </c>
      <c r="F11543">
        <v>90</v>
      </c>
      <c r="G11543">
        <v>2</v>
      </c>
      <c r="H11543" t="s">
        <v>303</v>
      </c>
      <c r="I11543" t="s">
        <v>170</v>
      </c>
      <c r="J11543">
        <v>49.230750184242083</v>
      </c>
      <c r="L11543" s="47"/>
      <c r="M11543" s="47"/>
    </row>
    <row r="11544" spans="1:13" x14ac:dyDescent="0.4">
      <c r="A11544" t="str">
        <f t="shared" si="180"/>
        <v>53_2M_F_3_180_65_HH800_Core</v>
      </c>
      <c r="B11544">
        <v>53</v>
      </c>
      <c r="C11544" t="s">
        <v>175</v>
      </c>
      <c r="D11544" t="s">
        <v>169</v>
      </c>
      <c r="E11544">
        <v>3</v>
      </c>
      <c r="F11544">
        <v>180</v>
      </c>
      <c r="G11544">
        <v>65</v>
      </c>
      <c r="H11544" t="s">
        <v>303</v>
      </c>
      <c r="I11544" t="s">
        <v>170</v>
      </c>
      <c r="J11544">
        <v>9.9039276649575338</v>
      </c>
      <c r="L11544" s="47"/>
      <c r="M11544" s="47"/>
    </row>
    <row r="11545" spans="1:13" x14ac:dyDescent="0.4">
      <c r="A11545" t="str">
        <f t="shared" si="180"/>
        <v>38_4M_M_3_365_70_HH800_Core</v>
      </c>
      <c r="B11545">
        <v>38</v>
      </c>
      <c r="C11545" t="s">
        <v>173</v>
      </c>
      <c r="D11545" t="s">
        <v>174</v>
      </c>
      <c r="E11545">
        <v>3</v>
      </c>
      <c r="F11545">
        <v>365</v>
      </c>
      <c r="G11545">
        <v>70</v>
      </c>
      <c r="H11545" t="s">
        <v>303</v>
      </c>
      <c r="I11545" t="s">
        <v>170</v>
      </c>
      <c r="J11545">
        <v>5.890569539752744</v>
      </c>
      <c r="L11545" s="47"/>
      <c r="M11545" s="47"/>
    </row>
    <row r="11546" spans="1:13" x14ac:dyDescent="0.4">
      <c r="A11546" t="str">
        <f t="shared" si="180"/>
        <v>41_4M_F_6_90_65_HH800_Core</v>
      </c>
      <c r="B11546">
        <v>41</v>
      </c>
      <c r="C11546" t="s">
        <v>173</v>
      </c>
      <c r="D11546" t="s">
        <v>169</v>
      </c>
      <c r="E11546">
        <v>6</v>
      </c>
      <c r="F11546">
        <v>90</v>
      </c>
      <c r="G11546">
        <v>65</v>
      </c>
      <c r="H11546" t="s">
        <v>303</v>
      </c>
      <c r="I11546" t="s">
        <v>170</v>
      </c>
      <c r="J11546">
        <v>20.176115541337658</v>
      </c>
      <c r="L11546" s="47"/>
      <c r="M11546" s="47"/>
    </row>
    <row r="11547" spans="1:13" x14ac:dyDescent="0.4">
      <c r="A11547" t="str">
        <f t="shared" si="180"/>
        <v>59_2M_F_0_180_67_HH800_Core</v>
      </c>
      <c r="B11547">
        <v>59</v>
      </c>
      <c r="C11547" t="s">
        <v>175</v>
      </c>
      <c r="D11547" t="s">
        <v>169</v>
      </c>
      <c r="E11547">
        <v>0</v>
      </c>
      <c r="F11547">
        <v>180</v>
      </c>
      <c r="G11547">
        <v>67</v>
      </c>
      <c r="H11547" t="s">
        <v>303</v>
      </c>
      <c r="I11547" t="s">
        <v>170</v>
      </c>
      <c r="J11547">
        <v>137.62397661249111</v>
      </c>
      <c r="L11547" s="47"/>
      <c r="M11547" s="47"/>
    </row>
    <row r="11548" spans="1:13" x14ac:dyDescent="0.4">
      <c r="A11548" t="str">
        <f t="shared" si="180"/>
        <v>28_4M_F_6_180_70_HH800_Core</v>
      </c>
      <c r="B11548">
        <v>28</v>
      </c>
      <c r="C11548" t="s">
        <v>173</v>
      </c>
      <c r="D11548" t="s">
        <v>169</v>
      </c>
      <c r="E11548">
        <v>6</v>
      </c>
      <c r="F11548">
        <v>180</v>
      </c>
      <c r="G11548">
        <v>70</v>
      </c>
      <c r="H11548" t="s">
        <v>303</v>
      </c>
      <c r="I11548" t="s">
        <v>170</v>
      </c>
      <c r="J11548">
        <v>18.377425633489572</v>
      </c>
      <c r="L11548" s="47"/>
      <c r="M11548" s="47"/>
    </row>
    <row r="11549" spans="1:13" x14ac:dyDescent="0.4">
      <c r="A11549" t="str">
        <f t="shared" si="180"/>
        <v>35_4M_F_3_90_65_HH800_Core</v>
      </c>
      <c r="B11549">
        <v>35</v>
      </c>
      <c r="C11549" t="s">
        <v>173</v>
      </c>
      <c r="D11549" t="s">
        <v>169</v>
      </c>
      <c r="E11549">
        <v>3</v>
      </c>
      <c r="F11549">
        <v>90</v>
      </c>
      <c r="G11549">
        <v>65</v>
      </c>
      <c r="H11549" t="s">
        <v>303</v>
      </c>
      <c r="I11549" t="s">
        <v>170</v>
      </c>
      <c r="J11549">
        <v>9.7615891474721472</v>
      </c>
      <c r="L11549" s="47"/>
      <c r="M11549" s="47"/>
    </row>
    <row r="11550" spans="1:13" x14ac:dyDescent="0.4">
      <c r="A11550" t="str">
        <f t="shared" si="180"/>
        <v>36_4M_M_3_365_70_HH800_Core</v>
      </c>
      <c r="B11550">
        <v>36</v>
      </c>
      <c r="C11550" t="s">
        <v>173</v>
      </c>
      <c r="D11550" t="s">
        <v>174</v>
      </c>
      <c r="E11550">
        <v>3</v>
      </c>
      <c r="F11550">
        <v>365</v>
      </c>
      <c r="G11550">
        <v>70</v>
      </c>
      <c r="H11550" t="s">
        <v>303</v>
      </c>
      <c r="I11550" t="s">
        <v>170</v>
      </c>
      <c r="J11550">
        <v>5.6184220959765927</v>
      </c>
      <c r="L11550" s="47"/>
      <c r="M11550" s="47"/>
    </row>
    <row r="11551" spans="1:13" x14ac:dyDescent="0.4">
      <c r="A11551" t="str">
        <f t="shared" si="180"/>
        <v>58_2M_F_0_180_70_HH800_Core</v>
      </c>
      <c r="B11551">
        <v>58</v>
      </c>
      <c r="C11551" t="s">
        <v>175</v>
      </c>
      <c r="D11551" t="s">
        <v>169</v>
      </c>
      <c r="E11551">
        <v>0</v>
      </c>
      <c r="F11551">
        <v>180</v>
      </c>
      <c r="G11551">
        <v>70</v>
      </c>
      <c r="H11551" t="s">
        <v>303</v>
      </c>
      <c r="I11551" t="s">
        <v>170</v>
      </c>
      <c r="J11551">
        <v>177.10004939468573</v>
      </c>
      <c r="L11551" s="47"/>
      <c r="M11551" s="47"/>
    </row>
    <row r="11552" spans="1:13" x14ac:dyDescent="0.4">
      <c r="A11552" t="str">
        <f t="shared" si="180"/>
        <v>64_2A_M_0_90_67_HH800_Core</v>
      </c>
      <c r="B11552">
        <v>64</v>
      </c>
      <c r="C11552" t="s">
        <v>176</v>
      </c>
      <c r="D11552" t="s">
        <v>174</v>
      </c>
      <c r="E11552">
        <v>0</v>
      </c>
      <c r="F11552">
        <v>90</v>
      </c>
      <c r="G11552">
        <v>67</v>
      </c>
      <c r="H11552" t="s">
        <v>303</v>
      </c>
      <c r="I11552" t="s">
        <v>170</v>
      </c>
      <c r="J11552">
        <v>137.07461993250396</v>
      </c>
      <c r="L11552" s="47"/>
      <c r="M11552" s="47"/>
    </row>
    <row r="11553" spans="1:13" x14ac:dyDescent="0.4">
      <c r="A11553" t="str">
        <f t="shared" si="180"/>
        <v>57_1M_M_0_90_2_HH800_Core</v>
      </c>
      <c r="B11553">
        <v>57</v>
      </c>
      <c r="C11553" t="s">
        <v>177</v>
      </c>
      <c r="D11553" t="s">
        <v>174</v>
      </c>
      <c r="E11553">
        <v>0</v>
      </c>
      <c r="F11553">
        <v>90</v>
      </c>
      <c r="G11553">
        <v>2</v>
      </c>
      <c r="H11553" t="s">
        <v>303</v>
      </c>
      <c r="I11553" t="s">
        <v>170</v>
      </c>
      <c r="J11553">
        <v>73.262480554945128</v>
      </c>
      <c r="L11553" s="47"/>
      <c r="M11553" s="47"/>
    </row>
    <row r="11554" spans="1:13" x14ac:dyDescent="0.4">
      <c r="A11554" t="str">
        <f t="shared" si="180"/>
        <v>52_1A_M_0_90_5_HH800_Core</v>
      </c>
      <c r="B11554">
        <v>52</v>
      </c>
      <c r="C11554" t="s">
        <v>178</v>
      </c>
      <c r="D11554" t="s">
        <v>174</v>
      </c>
      <c r="E11554">
        <v>0</v>
      </c>
      <c r="F11554">
        <v>90</v>
      </c>
      <c r="G11554">
        <v>5</v>
      </c>
      <c r="H11554" t="s">
        <v>303</v>
      </c>
      <c r="I11554" t="s">
        <v>170</v>
      </c>
      <c r="J11554">
        <v>121.03647626373322</v>
      </c>
      <c r="L11554" s="47"/>
      <c r="M11554" s="47"/>
    </row>
    <row r="11555" spans="1:13" x14ac:dyDescent="0.4">
      <c r="A11555" t="str">
        <f t="shared" si="180"/>
        <v>59_1M_F_0_180_67_HH800_Core</v>
      </c>
      <c r="B11555">
        <v>59</v>
      </c>
      <c r="C11555" t="s">
        <v>177</v>
      </c>
      <c r="D11555" t="s">
        <v>169</v>
      </c>
      <c r="E11555">
        <v>0</v>
      </c>
      <c r="F11555">
        <v>180</v>
      </c>
      <c r="G11555">
        <v>67</v>
      </c>
      <c r="H11555" t="s">
        <v>303</v>
      </c>
      <c r="I11555" t="s">
        <v>170</v>
      </c>
      <c r="J11555">
        <v>206.93078688997878</v>
      </c>
      <c r="L11555" s="47"/>
      <c r="M11555" s="47"/>
    </row>
    <row r="11556" spans="1:13" x14ac:dyDescent="0.4">
      <c r="A11556" t="str">
        <f t="shared" si="180"/>
        <v>58_1M_M_0_180_2_HH800_Core</v>
      </c>
      <c r="B11556">
        <v>58</v>
      </c>
      <c r="C11556" t="s">
        <v>177</v>
      </c>
      <c r="D11556" t="s">
        <v>174</v>
      </c>
      <c r="E11556">
        <v>0</v>
      </c>
      <c r="F11556">
        <v>180</v>
      </c>
      <c r="G11556">
        <v>2</v>
      </c>
      <c r="H11556" t="s">
        <v>303</v>
      </c>
      <c r="I11556" t="s">
        <v>170</v>
      </c>
      <c r="J11556">
        <v>70.749276424808144</v>
      </c>
      <c r="L11556" s="47"/>
      <c r="M11556" s="47"/>
    </row>
    <row r="11557" spans="1:13" x14ac:dyDescent="0.4">
      <c r="A11557" t="str">
        <f t="shared" si="180"/>
        <v>54_2M_F_6_180_65_HH800_Core</v>
      </c>
      <c r="B11557">
        <v>54</v>
      </c>
      <c r="C11557" t="s">
        <v>175</v>
      </c>
      <c r="D11557" t="s">
        <v>169</v>
      </c>
      <c r="E11557">
        <v>6</v>
      </c>
      <c r="F11557">
        <v>180</v>
      </c>
      <c r="G11557">
        <v>65</v>
      </c>
      <c r="H11557" t="s">
        <v>303</v>
      </c>
      <c r="I11557" t="s">
        <v>170</v>
      </c>
      <c r="J11557">
        <v>16.465241886089277</v>
      </c>
      <c r="L11557" s="47"/>
      <c r="M11557" s="47"/>
    </row>
    <row r="11558" spans="1:13" x14ac:dyDescent="0.4">
      <c r="A11558" t="str">
        <f t="shared" si="180"/>
        <v>45_2A_F_3_90_65_HH800_Core</v>
      </c>
      <c r="B11558">
        <v>45</v>
      </c>
      <c r="C11558" t="s">
        <v>176</v>
      </c>
      <c r="D11558" t="s">
        <v>169</v>
      </c>
      <c r="E11558">
        <v>3</v>
      </c>
      <c r="F11558">
        <v>90</v>
      </c>
      <c r="G11558">
        <v>65</v>
      </c>
      <c r="H11558" t="s">
        <v>303</v>
      </c>
      <c r="I11558" t="s">
        <v>170</v>
      </c>
      <c r="J11558">
        <v>13.377335374957696</v>
      </c>
      <c r="L11558" s="47"/>
      <c r="M11558" s="47"/>
    </row>
    <row r="11559" spans="1:13" x14ac:dyDescent="0.4">
      <c r="A11559" t="str">
        <f t="shared" si="180"/>
        <v>44_1M_M_0_60_5_HH800_Core</v>
      </c>
      <c r="B11559">
        <v>44</v>
      </c>
      <c r="C11559" t="s">
        <v>177</v>
      </c>
      <c r="D11559" t="s">
        <v>174</v>
      </c>
      <c r="E11559">
        <v>0</v>
      </c>
      <c r="F11559">
        <v>60</v>
      </c>
      <c r="G11559">
        <v>5</v>
      </c>
      <c r="H11559" t="s">
        <v>303</v>
      </c>
      <c r="I11559" t="s">
        <v>170</v>
      </c>
      <c r="J11559">
        <v>102.9924387547067</v>
      </c>
      <c r="L11559" s="47"/>
      <c r="M11559" s="47"/>
    </row>
    <row r="11560" spans="1:13" x14ac:dyDescent="0.4">
      <c r="A11560" t="str">
        <f t="shared" si="180"/>
        <v>38_2A_F_3_90_67_HH800_Core</v>
      </c>
      <c r="B11560">
        <v>38</v>
      </c>
      <c r="C11560" t="s">
        <v>176</v>
      </c>
      <c r="D11560" t="s">
        <v>169</v>
      </c>
      <c r="E11560">
        <v>3</v>
      </c>
      <c r="F11560">
        <v>90</v>
      </c>
      <c r="G11560">
        <v>67</v>
      </c>
      <c r="H11560" t="s">
        <v>303</v>
      </c>
      <c r="I11560" t="s">
        <v>170</v>
      </c>
      <c r="J11560">
        <v>17.556912829118914</v>
      </c>
      <c r="L11560" s="47"/>
      <c r="M11560" s="47"/>
    </row>
    <row r="11561" spans="1:13" x14ac:dyDescent="0.4">
      <c r="A11561" t="str">
        <f t="shared" si="180"/>
        <v>60_2A_F_0_90_70_HH800_Core</v>
      </c>
      <c r="B11561">
        <v>60</v>
      </c>
      <c r="C11561" t="s">
        <v>176</v>
      </c>
      <c r="D11561" t="s">
        <v>169</v>
      </c>
      <c r="E11561">
        <v>0</v>
      </c>
      <c r="F11561">
        <v>90</v>
      </c>
      <c r="G11561">
        <v>70</v>
      </c>
      <c r="H11561" t="s">
        <v>303</v>
      </c>
      <c r="I11561" t="s">
        <v>170</v>
      </c>
      <c r="J11561">
        <v>164.54782027901888</v>
      </c>
      <c r="L11561" s="47"/>
      <c r="M11561" s="47"/>
    </row>
    <row r="11562" spans="1:13" x14ac:dyDescent="0.4">
      <c r="A11562" t="str">
        <f t="shared" si="180"/>
        <v>52_2M_F_6_180_65_HH800_Core</v>
      </c>
      <c r="B11562">
        <v>52</v>
      </c>
      <c r="C11562" t="s">
        <v>175</v>
      </c>
      <c r="D11562" t="s">
        <v>169</v>
      </c>
      <c r="E11562">
        <v>6</v>
      </c>
      <c r="F11562">
        <v>180</v>
      </c>
      <c r="G11562">
        <v>65</v>
      </c>
      <c r="H11562" t="s">
        <v>303</v>
      </c>
      <c r="I11562" t="s">
        <v>170</v>
      </c>
      <c r="J11562">
        <v>18.355986068491866</v>
      </c>
      <c r="L11562" s="47"/>
      <c r="M11562" s="47"/>
    </row>
    <row r="11563" spans="1:13" x14ac:dyDescent="0.4">
      <c r="A11563" t="str">
        <f t="shared" si="180"/>
        <v>64_1A_M_0_180_70_HH800_Core</v>
      </c>
      <c r="B11563">
        <v>64</v>
      </c>
      <c r="C11563" t="s">
        <v>178</v>
      </c>
      <c r="D11563" t="s">
        <v>174</v>
      </c>
      <c r="E11563">
        <v>0</v>
      </c>
      <c r="F11563">
        <v>180</v>
      </c>
      <c r="G11563">
        <v>70</v>
      </c>
      <c r="H11563" t="s">
        <v>303</v>
      </c>
      <c r="I11563" t="s">
        <v>170</v>
      </c>
      <c r="J11563">
        <v>268.07433233459057</v>
      </c>
      <c r="L11563" s="47"/>
      <c r="M11563" s="47"/>
    </row>
    <row r="11564" spans="1:13" x14ac:dyDescent="0.4">
      <c r="A11564" t="str">
        <f t="shared" si="180"/>
        <v>63_1M_M_0_365_67_HH800_Core</v>
      </c>
      <c r="B11564">
        <v>63</v>
      </c>
      <c r="C11564" t="s">
        <v>177</v>
      </c>
      <c r="D11564" t="s">
        <v>174</v>
      </c>
      <c r="E11564">
        <v>0</v>
      </c>
      <c r="F11564">
        <v>365</v>
      </c>
      <c r="G11564">
        <v>67</v>
      </c>
      <c r="H11564" t="s">
        <v>303</v>
      </c>
      <c r="I11564" t="s">
        <v>170</v>
      </c>
      <c r="J11564">
        <v>163.39673198755409</v>
      </c>
      <c r="L11564" s="47"/>
      <c r="M11564" s="47"/>
    </row>
    <row r="11565" spans="1:13" x14ac:dyDescent="0.4">
      <c r="A11565" t="str">
        <f t="shared" si="180"/>
        <v>55_1A_F_0_180_2_HH800_Core</v>
      </c>
      <c r="B11565">
        <v>55</v>
      </c>
      <c r="C11565" t="s">
        <v>178</v>
      </c>
      <c r="D11565" t="s">
        <v>169</v>
      </c>
      <c r="E11565">
        <v>0</v>
      </c>
      <c r="F11565">
        <v>180</v>
      </c>
      <c r="G11565">
        <v>2</v>
      </c>
      <c r="H11565" t="s">
        <v>303</v>
      </c>
      <c r="I11565" t="s">
        <v>170</v>
      </c>
      <c r="J11565">
        <v>61.869636497802183</v>
      </c>
      <c r="L11565" s="47"/>
      <c r="M11565" s="47"/>
    </row>
    <row r="11566" spans="1:13" x14ac:dyDescent="0.4">
      <c r="A11566" t="str">
        <f t="shared" si="180"/>
        <v>35_2A_F_0_90_70_HH800_Core</v>
      </c>
      <c r="B11566">
        <v>35</v>
      </c>
      <c r="C11566" t="s">
        <v>176</v>
      </c>
      <c r="D11566" t="s">
        <v>169</v>
      </c>
      <c r="E11566">
        <v>0</v>
      </c>
      <c r="F11566">
        <v>90</v>
      </c>
      <c r="G11566">
        <v>70</v>
      </c>
      <c r="H11566" t="s">
        <v>303</v>
      </c>
      <c r="I11566" t="s">
        <v>170</v>
      </c>
      <c r="J11566">
        <v>92.543075089363157</v>
      </c>
      <c r="L11566" s="47"/>
      <c r="M11566" s="47"/>
    </row>
    <row r="11567" spans="1:13" x14ac:dyDescent="0.4">
      <c r="A11567" t="str">
        <f t="shared" si="180"/>
        <v>26_1A_F_0_180_2_HH800_Core</v>
      </c>
      <c r="B11567">
        <v>26</v>
      </c>
      <c r="C11567" t="s">
        <v>178</v>
      </c>
      <c r="D11567" t="s">
        <v>169</v>
      </c>
      <c r="E11567">
        <v>0</v>
      </c>
      <c r="F11567">
        <v>180</v>
      </c>
      <c r="G11567">
        <v>2</v>
      </c>
      <c r="H11567" t="s">
        <v>303</v>
      </c>
      <c r="I11567" t="s">
        <v>170</v>
      </c>
      <c r="J11567">
        <v>31.106912764461502</v>
      </c>
      <c r="L11567" s="47"/>
      <c r="M11567" s="47"/>
    </row>
    <row r="11568" spans="1:13" x14ac:dyDescent="0.4">
      <c r="A11568" t="str">
        <f t="shared" si="180"/>
        <v>64_1A_F_0_365_65_HH800_Core</v>
      </c>
      <c r="B11568">
        <v>64</v>
      </c>
      <c r="C11568" t="s">
        <v>178</v>
      </c>
      <c r="D11568" t="s">
        <v>169</v>
      </c>
      <c r="E11568">
        <v>0</v>
      </c>
      <c r="F11568">
        <v>365</v>
      </c>
      <c r="G11568">
        <v>65</v>
      </c>
      <c r="H11568" t="s">
        <v>303</v>
      </c>
      <c r="I11568" t="s">
        <v>170</v>
      </c>
      <c r="J11568">
        <v>124.56864324588106</v>
      </c>
      <c r="L11568" s="47"/>
      <c r="M11568" s="47"/>
    </row>
    <row r="11569" spans="1:13" x14ac:dyDescent="0.4">
      <c r="A11569" t="str">
        <f t="shared" si="180"/>
        <v>31_2M_F_0_90_70_HH800_Core</v>
      </c>
      <c r="B11569">
        <v>31</v>
      </c>
      <c r="C11569" t="s">
        <v>175</v>
      </c>
      <c r="D11569" t="s">
        <v>169</v>
      </c>
      <c r="E11569">
        <v>0</v>
      </c>
      <c r="F11569">
        <v>90</v>
      </c>
      <c r="G11569">
        <v>70</v>
      </c>
      <c r="H11569" t="s">
        <v>303</v>
      </c>
      <c r="I11569" t="s">
        <v>170</v>
      </c>
      <c r="J11569">
        <v>118.58977974984617</v>
      </c>
      <c r="L11569" s="47"/>
      <c r="M11569" s="47"/>
    </row>
    <row r="11570" spans="1:13" x14ac:dyDescent="0.4">
      <c r="A11570" t="str">
        <f t="shared" si="180"/>
        <v>56_2A_F_3_180_65_HH800_Core</v>
      </c>
      <c r="B11570">
        <v>56</v>
      </c>
      <c r="C11570" t="s">
        <v>176</v>
      </c>
      <c r="D11570" t="s">
        <v>169</v>
      </c>
      <c r="E11570">
        <v>3</v>
      </c>
      <c r="F11570">
        <v>180</v>
      </c>
      <c r="G11570">
        <v>65</v>
      </c>
      <c r="H11570" t="s">
        <v>303</v>
      </c>
      <c r="I11570" t="s">
        <v>170</v>
      </c>
      <c r="J11570">
        <v>5.9601555422341237</v>
      </c>
      <c r="L11570" s="47"/>
      <c r="M11570" s="47"/>
    </row>
    <row r="11571" spans="1:13" x14ac:dyDescent="0.4">
      <c r="A11571" t="str">
        <f t="shared" si="180"/>
        <v>62_2A_F_0_90_70_HH800_Core</v>
      </c>
      <c r="B11571">
        <v>62</v>
      </c>
      <c r="C11571" t="s">
        <v>176</v>
      </c>
      <c r="D11571" t="s">
        <v>169</v>
      </c>
      <c r="E11571">
        <v>0</v>
      </c>
      <c r="F11571">
        <v>90</v>
      </c>
      <c r="G11571">
        <v>70</v>
      </c>
      <c r="H11571" t="s">
        <v>303</v>
      </c>
      <c r="I11571" t="s">
        <v>170</v>
      </c>
      <c r="J11571">
        <v>171.51779173435096</v>
      </c>
      <c r="L11571" s="47"/>
      <c r="M11571" s="47"/>
    </row>
    <row r="11572" spans="1:13" x14ac:dyDescent="0.4">
      <c r="A11572" t="str">
        <f t="shared" si="180"/>
        <v>35_4M_M_3_365_70_HH800_Core</v>
      </c>
      <c r="B11572">
        <v>35</v>
      </c>
      <c r="C11572" t="s">
        <v>173</v>
      </c>
      <c r="D11572" t="s">
        <v>174</v>
      </c>
      <c r="E11572">
        <v>3</v>
      </c>
      <c r="F11572">
        <v>365</v>
      </c>
      <c r="G11572">
        <v>70</v>
      </c>
      <c r="H11572" t="s">
        <v>303</v>
      </c>
      <c r="I11572" t="s">
        <v>170</v>
      </c>
      <c r="J11572">
        <v>5.0963818596696502</v>
      </c>
      <c r="L11572" s="47"/>
      <c r="M11572" s="47"/>
    </row>
    <row r="11573" spans="1:13" x14ac:dyDescent="0.4">
      <c r="A11573" t="str">
        <f t="shared" si="180"/>
        <v>32_2M_M_6_90_70_HH800_Core</v>
      </c>
      <c r="B11573">
        <v>32</v>
      </c>
      <c r="C11573" t="s">
        <v>175</v>
      </c>
      <c r="D11573" t="s">
        <v>174</v>
      </c>
      <c r="E11573">
        <v>6</v>
      </c>
      <c r="F11573">
        <v>90</v>
      </c>
      <c r="G11573">
        <v>70</v>
      </c>
      <c r="H11573" t="s">
        <v>303</v>
      </c>
      <c r="I11573" t="s">
        <v>170</v>
      </c>
      <c r="J11573">
        <v>33.153509527014947</v>
      </c>
      <c r="L11573" s="47"/>
      <c r="M11573" s="47"/>
    </row>
    <row r="11574" spans="1:13" x14ac:dyDescent="0.4">
      <c r="A11574" t="str">
        <f t="shared" si="180"/>
        <v>48_1A_F_0_90_5_HH800_Core</v>
      </c>
      <c r="B11574">
        <v>48</v>
      </c>
      <c r="C11574" t="s">
        <v>178</v>
      </c>
      <c r="D11574" t="s">
        <v>169</v>
      </c>
      <c r="E11574">
        <v>0</v>
      </c>
      <c r="F11574">
        <v>90</v>
      </c>
      <c r="G11574">
        <v>5</v>
      </c>
      <c r="H11574" t="s">
        <v>303</v>
      </c>
      <c r="I11574" t="s">
        <v>170</v>
      </c>
      <c r="J11574">
        <v>102.59641305042432</v>
      </c>
      <c r="L11574" s="47"/>
      <c r="M11574" s="47"/>
    </row>
    <row r="11575" spans="1:13" x14ac:dyDescent="0.4">
      <c r="A11575" t="str">
        <f t="shared" si="180"/>
        <v>54_2M_F_0_180_65_HH800_Core</v>
      </c>
      <c r="B11575">
        <v>54</v>
      </c>
      <c r="C11575" t="s">
        <v>175</v>
      </c>
      <c r="D11575" t="s">
        <v>169</v>
      </c>
      <c r="E11575">
        <v>0</v>
      </c>
      <c r="F11575">
        <v>180</v>
      </c>
      <c r="G11575">
        <v>65</v>
      </c>
      <c r="H11575" t="s">
        <v>303</v>
      </c>
      <c r="I11575" t="s">
        <v>170</v>
      </c>
      <c r="J11575">
        <v>110.51934040469654</v>
      </c>
      <c r="L11575" s="47"/>
      <c r="M11575" s="47"/>
    </row>
    <row r="11576" spans="1:13" x14ac:dyDescent="0.4">
      <c r="A11576" t="str">
        <f t="shared" si="180"/>
        <v>43_1M_F_0_90_70_HH800_Core</v>
      </c>
      <c r="B11576">
        <v>43</v>
      </c>
      <c r="C11576" t="s">
        <v>177</v>
      </c>
      <c r="D11576" t="s">
        <v>169</v>
      </c>
      <c r="E11576">
        <v>0</v>
      </c>
      <c r="F11576">
        <v>90</v>
      </c>
      <c r="G11576">
        <v>70</v>
      </c>
      <c r="H11576" t="s">
        <v>303</v>
      </c>
      <c r="I11576" t="s">
        <v>170</v>
      </c>
      <c r="J11576">
        <v>222.89915563172772</v>
      </c>
      <c r="L11576" s="47"/>
      <c r="M11576" s="47"/>
    </row>
    <row r="11577" spans="1:13" x14ac:dyDescent="0.4">
      <c r="A11577" t="str">
        <f t="shared" si="180"/>
        <v>59_4M_M_6_90_67_HH800_Core</v>
      </c>
      <c r="B11577">
        <v>59</v>
      </c>
      <c r="C11577" t="s">
        <v>173</v>
      </c>
      <c r="D11577" t="s">
        <v>174</v>
      </c>
      <c r="E11577">
        <v>6</v>
      </c>
      <c r="F11577">
        <v>90</v>
      </c>
      <c r="G11577">
        <v>67</v>
      </c>
      <c r="H11577" t="s">
        <v>303</v>
      </c>
      <c r="I11577" t="s">
        <v>170</v>
      </c>
      <c r="J11577">
        <v>7.4737708676118428</v>
      </c>
      <c r="L11577" s="47"/>
      <c r="M11577" s="47"/>
    </row>
    <row r="11578" spans="1:13" x14ac:dyDescent="0.4">
      <c r="A11578" t="str">
        <f t="shared" si="180"/>
        <v>42_4A_M_6_90_67_HH800_Core</v>
      </c>
      <c r="B11578">
        <v>42</v>
      </c>
      <c r="C11578" t="s">
        <v>168</v>
      </c>
      <c r="D11578" t="s">
        <v>174</v>
      </c>
      <c r="E11578">
        <v>6</v>
      </c>
      <c r="F11578">
        <v>90</v>
      </c>
      <c r="G11578">
        <v>67</v>
      </c>
      <c r="H11578" t="s">
        <v>303</v>
      </c>
      <c r="I11578" t="s">
        <v>170</v>
      </c>
      <c r="J11578">
        <v>14.476707298651672</v>
      </c>
      <c r="L11578" s="47"/>
      <c r="M11578" s="47"/>
    </row>
    <row r="11579" spans="1:13" x14ac:dyDescent="0.4">
      <c r="A11579" t="str">
        <f t="shared" si="180"/>
        <v>50_4M_M_0_180_67_HH800_Core</v>
      </c>
      <c r="B11579">
        <v>50</v>
      </c>
      <c r="C11579" t="s">
        <v>173</v>
      </c>
      <c r="D11579" t="s">
        <v>174</v>
      </c>
      <c r="E11579">
        <v>0</v>
      </c>
      <c r="F11579">
        <v>180</v>
      </c>
      <c r="G11579">
        <v>67</v>
      </c>
      <c r="H11579" t="s">
        <v>303</v>
      </c>
      <c r="I11579" t="s">
        <v>170</v>
      </c>
      <c r="J11579">
        <v>47.642220174335797</v>
      </c>
      <c r="L11579" s="47"/>
      <c r="M11579" s="47"/>
    </row>
    <row r="11580" spans="1:13" x14ac:dyDescent="0.4">
      <c r="A11580" t="str">
        <f t="shared" si="180"/>
        <v>26_2A_F_6_180_65_HH800_Core</v>
      </c>
      <c r="B11580">
        <v>26</v>
      </c>
      <c r="C11580" t="s">
        <v>176</v>
      </c>
      <c r="D11580" t="s">
        <v>169</v>
      </c>
      <c r="E11580">
        <v>6</v>
      </c>
      <c r="F11580">
        <v>180</v>
      </c>
      <c r="G11580">
        <v>65</v>
      </c>
      <c r="H11580" t="s">
        <v>303</v>
      </c>
      <c r="I11580" t="s">
        <v>170</v>
      </c>
      <c r="J11580">
        <v>30.080273079322758</v>
      </c>
      <c r="L11580" s="47"/>
      <c r="M11580" s="47"/>
    </row>
    <row r="11581" spans="1:13" x14ac:dyDescent="0.4">
      <c r="A11581" t="str">
        <f t="shared" si="180"/>
        <v>52_2M_F_0_180_65_HH800_Core</v>
      </c>
      <c r="B11581">
        <v>52</v>
      </c>
      <c r="C11581" t="s">
        <v>175</v>
      </c>
      <c r="D11581" t="s">
        <v>169</v>
      </c>
      <c r="E11581">
        <v>0</v>
      </c>
      <c r="F11581">
        <v>180</v>
      </c>
      <c r="G11581">
        <v>65</v>
      </c>
      <c r="H11581" t="s">
        <v>303</v>
      </c>
      <c r="I11581" t="s">
        <v>170</v>
      </c>
      <c r="J11581">
        <v>107.36362567849962</v>
      </c>
      <c r="L11581" s="47"/>
      <c r="M11581" s="47"/>
    </row>
    <row r="11582" spans="1:13" x14ac:dyDescent="0.4">
      <c r="A11582" t="str">
        <f t="shared" si="180"/>
        <v>63_4M_F_6_180_70_HH800_Core</v>
      </c>
      <c r="B11582">
        <v>63</v>
      </c>
      <c r="C11582" t="s">
        <v>173</v>
      </c>
      <c r="D11582" t="s">
        <v>169</v>
      </c>
      <c r="E11582">
        <v>6</v>
      </c>
      <c r="F11582">
        <v>180</v>
      </c>
      <c r="G11582">
        <v>70</v>
      </c>
      <c r="H11582" t="s">
        <v>303</v>
      </c>
      <c r="I11582" t="s">
        <v>170</v>
      </c>
      <c r="J11582">
        <v>12.49453472342946</v>
      </c>
      <c r="L11582" s="47"/>
      <c r="M11582" s="47"/>
    </row>
    <row r="11583" spans="1:13" x14ac:dyDescent="0.4">
      <c r="A11583" t="str">
        <f t="shared" si="180"/>
        <v>41_1M_M_0_60_67_HH800_Core</v>
      </c>
      <c r="B11583">
        <v>41</v>
      </c>
      <c r="C11583" t="s">
        <v>177</v>
      </c>
      <c r="D11583" t="s">
        <v>174</v>
      </c>
      <c r="E11583">
        <v>0</v>
      </c>
      <c r="F11583">
        <v>60</v>
      </c>
      <c r="G11583">
        <v>67</v>
      </c>
      <c r="H11583" t="s">
        <v>303</v>
      </c>
      <c r="I11583" t="s">
        <v>170</v>
      </c>
      <c r="J11583">
        <v>229.83666840873377</v>
      </c>
      <c r="L11583" s="47"/>
      <c r="M11583" s="47"/>
    </row>
    <row r="11584" spans="1:13" x14ac:dyDescent="0.4">
      <c r="A11584" t="str">
        <f t="shared" si="180"/>
        <v>56_1M_F_0_180_2_HH800_Core</v>
      </c>
      <c r="B11584">
        <v>56</v>
      </c>
      <c r="C11584" t="s">
        <v>177</v>
      </c>
      <c r="D11584" t="s">
        <v>169</v>
      </c>
      <c r="E11584">
        <v>0</v>
      </c>
      <c r="F11584">
        <v>180</v>
      </c>
      <c r="G11584">
        <v>2</v>
      </c>
      <c r="H11584" t="s">
        <v>303</v>
      </c>
      <c r="I11584" t="s">
        <v>170</v>
      </c>
      <c r="J11584">
        <v>63.474582011179471</v>
      </c>
      <c r="L11584" s="47"/>
      <c r="M11584" s="47"/>
    </row>
    <row r="11585" spans="1:13" x14ac:dyDescent="0.4">
      <c r="A11585" t="str">
        <f t="shared" si="180"/>
        <v>47_1M_F_0_90_5_HH800_Core</v>
      </c>
      <c r="B11585">
        <v>47</v>
      </c>
      <c r="C11585" t="s">
        <v>177</v>
      </c>
      <c r="D11585" t="s">
        <v>169</v>
      </c>
      <c r="E11585">
        <v>0</v>
      </c>
      <c r="F11585">
        <v>90</v>
      </c>
      <c r="G11585">
        <v>5</v>
      </c>
      <c r="H11585" t="s">
        <v>303</v>
      </c>
      <c r="I11585" t="s">
        <v>170</v>
      </c>
      <c r="J11585">
        <v>109.4884877605264</v>
      </c>
      <c r="L11585" s="47"/>
      <c r="M11585" s="47"/>
    </row>
    <row r="11586" spans="1:13" x14ac:dyDescent="0.4">
      <c r="A11586" t="str">
        <f t="shared" si="180"/>
        <v>64_4A_M_6_180_67_HH800_Core</v>
      </c>
      <c r="B11586">
        <v>64</v>
      </c>
      <c r="C11586" t="s">
        <v>168</v>
      </c>
      <c r="D11586" t="s">
        <v>174</v>
      </c>
      <c r="E11586">
        <v>6</v>
      </c>
      <c r="F11586">
        <v>180</v>
      </c>
      <c r="G11586">
        <v>67</v>
      </c>
      <c r="H11586" t="s">
        <v>303</v>
      </c>
      <c r="I11586" t="s">
        <v>170</v>
      </c>
      <c r="J11586">
        <v>7.3126984697789812</v>
      </c>
      <c r="L11586" s="47"/>
      <c r="M11586" s="47"/>
    </row>
    <row r="11587" spans="1:13" x14ac:dyDescent="0.4">
      <c r="A11587" t="str">
        <f t="shared" ref="A11587:A11650" si="181">B11587&amp;"_"&amp;C11587&amp;"_"&amp;D11587&amp;"_"&amp;E11587&amp;"_"&amp;F11587&amp;"_"&amp;G11587&amp;"_"&amp;H11587&amp;"_"&amp;I11587</f>
        <v>34_2M_F_6_90_65_HH800_Core</v>
      </c>
      <c r="B11587">
        <v>34</v>
      </c>
      <c r="C11587" t="s">
        <v>175</v>
      </c>
      <c r="D11587" t="s">
        <v>169</v>
      </c>
      <c r="E11587">
        <v>6</v>
      </c>
      <c r="F11587">
        <v>90</v>
      </c>
      <c r="G11587">
        <v>65</v>
      </c>
      <c r="H11587" t="s">
        <v>303</v>
      </c>
      <c r="I11587" t="s">
        <v>170</v>
      </c>
      <c r="J11587">
        <v>42.335750795905675</v>
      </c>
      <c r="L11587" s="47"/>
      <c r="M11587" s="47"/>
    </row>
    <row r="11588" spans="1:13" x14ac:dyDescent="0.4">
      <c r="A11588" t="str">
        <f t="shared" si="181"/>
        <v>35_2M_M_3_90_70_HH800_Core</v>
      </c>
      <c r="B11588">
        <v>35</v>
      </c>
      <c r="C11588" t="s">
        <v>175</v>
      </c>
      <c r="D11588" t="s">
        <v>174</v>
      </c>
      <c r="E11588">
        <v>3</v>
      </c>
      <c r="F11588">
        <v>90</v>
      </c>
      <c r="G11588">
        <v>70</v>
      </c>
      <c r="H11588" t="s">
        <v>303</v>
      </c>
      <c r="I11588" t="s">
        <v>170</v>
      </c>
      <c r="J11588">
        <v>18.381500362504546</v>
      </c>
      <c r="L11588" s="47"/>
      <c r="M11588" s="47"/>
    </row>
    <row r="11589" spans="1:13" x14ac:dyDescent="0.4">
      <c r="A11589" t="str">
        <f t="shared" si="181"/>
        <v>46_2A_F_0_90_65_HH800_Core</v>
      </c>
      <c r="B11589">
        <v>46</v>
      </c>
      <c r="C11589" t="s">
        <v>176</v>
      </c>
      <c r="D11589" t="s">
        <v>169</v>
      </c>
      <c r="E11589">
        <v>0</v>
      </c>
      <c r="F11589">
        <v>90</v>
      </c>
      <c r="G11589">
        <v>65</v>
      </c>
      <c r="H11589" t="s">
        <v>303</v>
      </c>
      <c r="I11589" t="s">
        <v>170</v>
      </c>
      <c r="J11589">
        <v>95.115332239759582</v>
      </c>
      <c r="L11589" s="47"/>
      <c r="M11589" s="47"/>
    </row>
    <row r="11590" spans="1:13" x14ac:dyDescent="0.4">
      <c r="A11590" t="str">
        <f t="shared" si="181"/>
        <v>46_4M_M_3_180_65_HH800_Core</v>
      </c>
      <c r="B11590">
        <v>46</v>
      </c>
      <c r="C11590" t="s">
        <v>173</v>
      </c>
      <c r="D11590" t="s">
        <v>174</v>
      </c>
      <c r="E11590">
        <v>3</v>
      </c>
      <c r="F11590">
        <v>180</v>
      </c>
      <c r="G11590">
        <v>65</v>
      </c>
      <c r="H11590" t="s">
        <v>303</v>
      </c>
      <c r="I11590" t="s">
        <v>170</v>
      </c>
      <c r="J11590">
        <v>5.5939755740409867</v>
      </c>
      <c r="L11590" s="47"/>
      <c r="M11590" s="47"/>
    </row>
    <row r="11591" spans="1:13" x14ac:dyDescent="0.4">
      <c r="A11591" t="str">
        <f t="shared" si="181"/>
        <v>43_4A_M_0_90_70_HH800_Core</v>
      </c>
      <c r="B11591">
        <v>43</v>
      </c>
      <c r="C11591" t="s">
        <v>168</v>
      </c>
      <c r="D11591" t="s">
        <v>174</v>
      </c>
      <c r="E11591">
        <v>0</v>
      </c>
      <c r="F11591">
        <v>90</v>
      </c>
      <c r="G11591">
        <v>70</v>
      </c>
      <c r="H11591" t="s">
        <v>303</v>
      </c>
      <c r="I11591" t="s">
        <v>170</v>
      </c>
      <c r="J11591">
        <v>45.181616541169767</v>
      </c>
      <c r="L11591" s="47"/>
      <c r="M11591" s="47"/>
    </row>
    <row r="11592" spans="1:13" x14ac:dyDescent="0.4">
      <c r="A11592" t="str">
        <f t="shared" si="181"/>
        <v>58_1A_F_0_90_70_HH800_Core</v>
      </c>
      <c r="B11592">
        <v>58</v>
      </c>
      <c r="C11592" t="s">
        <v>178</v>
      </c>
      <c r="D11592" t="s">
        <v>169</v>
      </c>
      <c r="E11592">
        <v>0</v>
      </c>
      <c r="F11592">
        <v>90</v>
      </c>
      <c r="G11592">
        <v>70</v>
      </c>
      <c r="H11592" t="s">
        <v>303</v>
      </c>
      <c r="I11592" t="s">
        <v>170</v>
      </c>
      <c r="J11592">
        <v>223.64795119009031</v>
      </c>
      <c r="L11592" s="47"/>
      <c r="M11592" s="47"/>
    </row>
    <row r="11593" spans="1:13" x14ac:dyDescent="0.4">
      <c r="A11593" t="str">
        <f t="shared" si="181"/>
        <v>52_4M_M_3_180_70_HH800_Core</v>
      </c>
      <c r="B11593">
        <v>52</v>
      </c>
      <c r="C11593" t="s">
        <v>173</v>
      </c>
      <c r="D11593" t="s">
        <v>174</v>
      </c>
      <c r="E11593">
        <v>3</v>
      </c>
      <c r="F11593">
        <v>180</v>
      </c>
      <c r="G11593">
        <v>70</v>
      </c>
      <c r="H11593" t="s">
        <v>303</v>
      </c>
      <c r="I11593" t="s">
        <v>170</v>
      </c>
      <c r="J11593">
        <v>8.7913232675376811</v>
      </c>
      <c r="L11593" s="47"/>
      <c r="M11593" s="47"/>
    </row>
    <row r="11594" spans="1:13" x14ac:dyDescent="0.4">
      <c r="A11594" t="str">
        <f t="shared" si="181"/>
        <v>35_4A_F_0_180_70_HH800_Core</v>
      </c>
      <c r="B11594">
        <v>35</v>
      </c>
      <c r="C11594" t="s">
        <v>168</v>
      </c>
      <c r="D11594" t="s">
        <v>169</v>
      </c>
      <c r="E11594">
        <v>0</v>
      </c>
      <c r="F11594">
        <v>180</v>
      </c>
      <c r="G11594">
        <v>70</v>
      </c>
      <c r="H11594" t="s">
        <v>303</v>
      </c>
      <c r="I11594" t="s">
        <v>170</v>
      </c>
      <c r="J11594">
        <v>44.690118994974696</v>
      </c>
      <c r="L11594" s="47"/>
      <c r="M11594" s="47"/>
    </row>
    <row r="11595" spans="1:13" x14ac:dyDescent="0.4">
      <c r="A11595" t="str">
        <f t="shared" si="181"/>
        <v>30_1M_F_0_60_65_HH800_Core</v>
      </c>
      <c r="B11595">
        <v>30</v>
      </c>
      <c r="C11595" t="s">
        <v>177</v>
      </c>
      <c r="D11595" t="s">
        <v>169</v>
      </c>
      <c r="E11595">
        <v>0</v>
      </c>
      <c r="F11595">
        <v>60</v>
      </c>
      <c r="G11595">
        <v>65</v>
      </c>
      <c r="H11595" t="s">
        <v>303</v>
      </c>
      <c r="I11595" t="s">
        <v>170</v>
      </c>
      <c r="J11595">
        <v>226.30034227220429</v>
      </c>
      <c r="L11595" s="47"/>
      <c r="M11595" s="47"/>
    </row>
    <row r="11596" spans="1:13" x14ac:dyDescent="0.4">
      <c r="A11596" t="str">
        <f t="shared" si="181"/>
        <v>27_4M_M_0_180_65_HH800_Core</v>
      </c>
      <c r="B11596">
        <v>27</v>
      </c>
      <c r="C11596" t="s">
        <v>173</v>
      </c>
      <c r="D11596" t="s">
        <v>174</v>
      </c>
      <c r="E11596">
        <v>0</v>
      </c>
      <c r="F11596">
        <v>180</v>
      </c>
      <c r="G11596">
        <v>65</v>
      </c>
      <c r="H11596" t="s">
        <v>303</v>
      </c>
      <c r="I11596" t="s">
        <v>170</v>
      </c>
      <c r="J11596">
        <v>16.107380730478763</v>
      </c>
      <c r="L11596" s="47"/>
      <c r="M11596" s="47"/>
    </row>
    <row r="11597" spans="1:13" x14ac:dyDescent="0.4">
      <c r="A11597" t="str">
        <f t="shared" si="181"/>
        <v>62_1M_M_0_365_67_HH800_Core</v>
      </c>
      <c r="B11597">
        <v>62</v>
      </c>
      <c r="C11597" t="s">
        <v>177</v>
      </c>
      <c r="D11597" t="s">
        <v>174</v>
      </c>
      <c r="E11597">
        <v>0</v>
      </c>
      <c r="F11597">
        <v>365</v>
      </c>
      <c r="G11597">
        <v>67</v>
      </c>
      <c r="H11597" t="s">
        <v>303</v>
      </c>
      <c r="I11597" t="s">
        <v>170</v>
      </c>
      <c r="J11597">
        <v>163.28590187721372</v>
      </c>
      <c r="L11597" s="47"/>
      <c r="M11597" s="47"/>
    </row>
    <row r="11598" spans="1:13" x14ac:dyDescent="0.4">
      <c r="A11598" t="str">
        <f t="shared" si="181"/>
        <v>43_4M_F_3_90_65_HH800_Core</v>
      </c>
      <c r="B11598">
        <v>43</v>
      </c>
      <c r="C11598" t="s">
        <v>173</v>
      </c>
      <c r="D11598" t="s">
        <v>169</v>
      </c>
      <c r="E11598">
        <v>3</v>
      </c>
      <c r="F11598">
        <v>90</v>
      </c>
      <c r="G11598">
        <v>65</v>
      </c>
      <c r="H11598" t="s">
        <v>303</v>
      </c>
      <c r="I11598" t="s">
        <v>170</v>
      </c>
      <c r="J11598">
        <v>10.559907421590117</v>
      </c>
      <c r="L11598" s="47"/>
      <c r="M11598" s="47"/>
    </row>
    <row r="11599" spans="1:13" x14ac:dyDescent="0.4">
      <c r="A11599" t="str">
        <f t="shared" si="181"/>
        <v>45_2A_F_0_90_65_HH800_Core</v>
      </c>
      <c r="B11599">
        <v>45</v>
      </c>
      <c r="C11599" t="s">
        <v>176</v>
      </c>
      <c r="D11599" t="s">
        <v>169</v>
      </c>
      <c r="E11599">
        <v>0</v>
      </c>
      <c r="F11599">
        <v>90</v>
      </c>
      <c r="G11599">
        <v>65</v>
      </c>
      <c r="H11599" t="s">
        <v>303</v>
      </c>
      <c r="I11599" t="s">
        <v>170</v>
      </c>
      <c r="J11599">
        <v>94.01047282530071</v>
      </c>
      <c r="L11599" s="47"/>
      <c r="M11599" s="47"/>
    </row>
    <row r="11600" spans="1:13" x14ac:dyDescent="0.4">
      <c r="A11600" t="str">
        <f t="shared" si="181"/>
        <v>31_4M_F_3_90_67_HH800_Core</v>
      </c>
      <c r="B11600">
        <v>31</v>
      </c>
      <c r="C11600" t="s">
        <v>173</v>
      </c>
      <c r="D11600" t="s">
        <v>169</v>
      </c>
      <c r="E11600">
        <v>3</v>
      </c>
      <c r="F11600">
        <v>90</v>
      </c>
      <c r="G11600">
        <v>67</v>
      </c>
      <c r="H11600" t="s">
        <v>303</v>
      </c>
      <c r="I11600" t="s">
        <v>170</v>
      </c>
      <c r="J11600">
        <v>10.69431360828041</v>
      </c>
      <c r="L11600" s="47"/>
      <c r="M11600" s="47"/>
    </row>
    <row r="11601" spans="1:13" x14ac:dyDescent="0.4">
      <c r="A11601" t="str">
        <f t="shared" si="181"/>
        <v>28_4M_F_0_90_65_HH800_Core</v>
      </c>
      <c r="B11601">
        <v>28</v>
      </c>
      <c r="C11601" t="s">
        <v>173</v>
      </c>
      <c r="D11601" t="s">
        <v>169</v>
      </c>
      <c r="E11601">
        <v>0</v>
      </c>
      <c r="F11601">
        <v>90</v>
      </c>
      <c r="G11601">
        <v>65</v>
      </c>
      <c r="H11601" t="s">
        <v>303</v>
      </c>
      <c r="I11601" t="s">
        <v>170</v>
      </c>
      <c r="J11601">
        <v>42.775106259636829</v>
      </c>
      <c r="L11601" s="47"/>
      <c r="M11601" s="47"/>
    </row>
    <row r="11602" spans="1:13" x14ac:dyDescent="0.4">
      <c r="A11602" t="str">
        <f t="shared" si="181"/>
        <v>43_4M_M_6_365_70_HH800_Core</v>
      </c>
      <c r="B11602">
        <v>43</v>
      </c>
      <c r="C11602" t="s">
        <v>173</v>
      </c>
      <c r="D11602" t="s">
        <v>174</v>
      </c>
      <c r="E11602">
        <v>6</v>
      </c>
      <c r="F11602">
        <v>365</v>
      </c>
      <c r="G11602">
        <v>70</v>
      </c>
      <c r="H11602" t="s">
        <v>303</v>
      </c>
      <c r="I11602" t="s">
        <v>170</v>
      </c>
      <c r="J11602">
        <v>14.073229590412646</v>
      </c>
      <c r="L11602" s="47"/>
      <c r="M11602" s="47"/>
    </row>
    <row r="11603" spans="1:13" x14ac:dyDescent="0.4">
      <c r="A11603" t="str">
        <f t="shared" si="181"/>
        <v>58_4M_M_6_365_65_HH800_Core</v>
      </c>
      <c r="B11603">
        <v>58</v>
      </c>
      <c r="C11603" t="s">
        <v>173</v>
      </c>
      <c r="D11603" t="s">
        <v>174</v>
      </c>
      <c r="E11603">
        <v>6</v>
      </c>
      <c r="F11603">
        <v>365</v>
      </c>
      <c r="G11603">
        <v>65</v>
      </c>
      <c r="H11603" t="s">
        <v>303</v>
      </c>
      <c r="I11603" t="s">
        <v>170</v>
      </c>
      <c r="J11603">
        <v>5.2266387686078026</v>
      </c>
      <c r="L11603" s="47"/>
      <c r="M11603" s="47"/>
    </row>
    <row r="11604" spans="1:13" x14ac:dyDescent="0.4">
      <c r="A11604" t="str">
        <f t="shared" si="181"/>
        <v>60_2M_F_6_365_67_HH800_Core</v>
      </c>
      <c r="B11604">
        <v>60</v>
      </c>
      <c r="C11604" t="s">
        <v>175</v>
      </c>
      <c r="D11604" t="s">
        <v>169</v>
      </c>
      <c r="E11604">
        <v>6</v>
      </c>
      <c r="F11604">
        <v>365</v>
      </c>
      <c r="G11604">
        <v>67</v>
      </c>
      <c r="H11604" t="s">
        <v>303</v>
      </c>
      <c r="I11604" t="s">
        <v>170</v>
      </c>
      <c r="J11604">
        <v>11.858072613863072</v>
      </c>
      <c r="L11604" s="47"/>
      <c r="M11604" s="47"/>
    </row>
    <row r="11605" spans="1:13" x14ac:dyDescent="0.4">
      <c r="A11605" t="str">
        <f t="shared" si="181"/>
        <v>51_1A_M_0_365_5_HH800_Core</v>
      </c>
      <c r="B11605">
        <v>51</v>
      </c>
      <c r="C11605" t="s">
        <v>178</v>
      </c>
      <c r="D11605" t="s">
        <v>174</v>
      </c>
      <c r="E11605">
        <v>0</v>
      </c>
      <c r="F11605">
        <v>365</v>
      </c>
      <c r="G11605">
        <v>5</v>
      </c>
      <c r="H11605" t="s">
        <v>303</v>
      </c>
      <c r="I11605" t="s">
        <v>170</v>
      </c>
      <c r="J11605">
        <v>93.007553944755415</v>
      </c>
      <c r="L11605" s="47"/>
      <c r="M11605" s="47"/>
    </row>
    <row r="11606" spans="1:13" x14ac:dyDescent="0.4">
      <c r="A11606" t="str">
        <f t="shared" si="181"/>
        <v>60_2M_F_0_180_67_HH800_Core</v>
      </c>
      <c r="B11606">
        <v>60</v>
      </c>
      <c r="C11606" t="s">
        <v>175</v>
      </c>
      <c r="D11606" t="s">
        <v>169</v>
      </c>
      <c r="E11606">
        <v>0</v>
      </c>
      <c r="F11606">
        <v>180</v>
      </c>
      <c r="G11606">
        <v>67</v>
      </c>
      <c r="H11606" t="s">
        <v>303</v>
      </c>
      <c r="I11606" t="s">
        <v>170</v>
      </c>
      <c r="J11606">
        <v>138.64765487925183</v>
      </c>
      <c r="L11606" s="47"/>
      <c r="M11606" s="47"/>
    </row>
    <row r="11607" spans="1:13" x14ac:dyDescent="0.4">
      <c r="A11607" t="str">
        <f t="shared" si="181"/>
        <v>52_2M_F_0_365_70_HH800_Core</v>
      </c>
      <c r="B11607">
        <v>52</v>
      </c>
      <c r="C11607" t="s">
        <v>175</v>
      </c>
      <c r="D11607" t="s">
        <v>169</v>
      </c>
      <c r="E11607">
        <v>0</v>
      </c>
      <c r="F11607">
        <v>365</v>
      </c>
      <c r="G11607">
        <v>70</v>
      </c>
      <c r="H11607" t="s">
        <v>303</v>
      </c>
      <c r="I11607" t="s">
        <v>170</v>
      </c>
      <c r="J11607">
        <v>132.74648445798937</v>
      </c>
      <c r="L11607" s="47"/>
      <c r="M11607" s="47"/>
    </row>
    <row r="11608" spans="1:13" x14ac:dyDescent="0.4">
      <c r="A11608" t="str">
        <f t="shared" si="181"/>
        <v>41_4A_M_6_90_65_HH800_Core</v>
      </c>
      <c r="B11608">
        <v>41</v>
      </c>
      <c r="C11608" t="s">
        <v>168</v>
      </c>
      <c r="D11608" t="s">
        <v>174</v>
      </c>
      <c r="E11608">
        <v>6</v>
      </c>
      <c r="F11608">
        <v>90</v>
      </c>
      <c r="G11608">
        <v>65</v>
      </c>
      <c r="H11608" t="s">
        <v>303</v>
      </c>
      <c r="I11608" t="s">
        <v>170</v>
      </c>
      <c r="J11608">
        <v>12.371381252223465</v>
      </c>
      <c r="L11608" s="47"/>
      <c r="M11608" s="47"/>
    </row>
    <row r="11609" spans="1:13" x14ac:dyDescent="0.4">
      <c r="A11609" t="str">
        <f t="shared" si="181"/>
        <v>59_1A_F_0_365_5_HH800_Core</v>
      </c>
      <c r="B11609">
        <v>59</v>
      </c>
      <c r="C11609" t="s">
        <v>178</v>
      </c>
      <c r="D11609" t="s">
        <v>169</v>
      </c>
      <c r="E11609">
        <v>0</v>
      </c>
      <c r="F11609">
        <v>365</v>
      </c>
      <c r="G11609">
        <v>5</v>
      </c>
      <c r="H11609" t="s">
        <v>303</v>
      </c>
      <c r="I11609" t="s">
        <v>170</v>
      </c>
      <c r="J11609">
        <v>108.97423811507804</v>
      </c>
      <c r="L11609" s="47"/>
      <c r="M11609" s="47"/>
    </row>
    <row r="11610" spans="1:13" x14ac:dyDescent="0.4">
      <c r="A11610" t="str">
        <f t="shared" si="181"/>
        <v>58_4A_M_6_365_65_HH800_Core</v>
      </c>
      <c r="B11610">
        <v>58</v>
      </c>
      <c r="C11610" t="s">
        <v>168</v>
      </c>
      <c r="D11610" t="s">
        <v>174</v>
      </c>
      <c r="E11610">
        <v>6</v>
      </c>
      <c r="F11610">
        <v>365</v>
      </c>
      <c r="G11610">
        <v>65</v>
      </c>
      <c r="H11610" t="s">
        <v>303</v>
      </c>
      <c r="I11610" t="s">
        <v>170</v>
      </c>
      <c r="J11610">
        <v>4.6995917273340204</v>
      </c>
      <c r="L11610" s="47"/>
      <c r="M11610" s="47"/>
    </row>
    <row r="11611" spans="1:13" x14ac:dyDescent="0.4">
      <c r="A11611" t="str">
        <f t="shared" si="181"/>
        <v>30_1A_F_0_180_2_HH800_Core</v>
      </c>
      <c r="B11611">
        <v>30</v>
      </c>
      <c r="C11611" t="s">
        <v>178</v>
      </c>
      <c r="D11611" t="s">
        <v>169</v>
      </c>
      <c r="E11611">
        <v>0</v>
      </c>
      <c r="F11611">
        <v>180</v>
      </c>
      <c r="G11611">
        <v>2</v>
      </c>
      <c r="H11611" t="s">
        <v>303</v>
      </c>
      <c r="I11611" t="s">
        <v>170</v>
      </c>
      <c r="J11611">
        <v>31.970494995454633</v>
      </c>
      <c r="L11611" s="47"/>
      <c r="M11611" s="47"/>
    </row>
    <row r="11612" spans="1:13" x14ac:dyDescent="0.4">
      <c r="A11612" t="str">
        <f t="shared" si="181"/>
        <v>47_4M_M_6_180_65_HH800_Core</v>
      </c>
      <c r="B11612">
        <v>47</v>
      </c>
      <c r="C11612" t="s">
        <v>173</v>
      </c>
      <c r="D11612" t="s">
        <v>174</v>
      </c>
      <c r="E11612">
        <v>6</v>
      </c>
      <c r="F11612">
        <v>180</v>
      </c>
      <c r="G11612">
        <v>65</v>
      </c>
      <c r="H11612" t="s">
        <v>303</v>
      </c>
      <c r="I11612" t="s">
        <v>170</v>
      </c>
      <c r="J11612">
        <v>9.2427292040794136</v>
      </c>
      <c r="L11612" s="47"/>
      <c r="M11612" s="47"/>
    </row>
    <row r="11613" spans="1:13" x14ac:dyDescent="0.4">
      <c r="A11613" t="str">
        <f t="shared" si="181"/>
        <v>46_2M_F_6_180_70_HH800_Core</v>
      </c>
      <c r="B11613">
        <v>46</v>
      </c>
      <c r="C11613" t="s">
        <v>175</v>
      </c>
      <c r="D11613" t="s">
        <v>169</v>
      </c>
      <c r="E11613">
        <v>6</v>
      </c>
      <c r="F11613">
        <v>180</v>
      </c>
      <c r="G11613">
        <v>70</v>
      </c>
      <c r="H11613" t="s">
        <v>303</v>
      </c>
      <c r="I11613" t="s">
        <v>170</v>
      </c>
      <c r="J11613">
        <v>42.111778873027795</v>
      </c>
      <c r="L11613" s="47"/>
      <c r="M11613" s="47"/>
    </row>
    <row r="11614" spans="1:13" x14ac:dyDescent="0.4">
      <c r="A11614" t="str">
        <f t="shared" si="181"/>
        <v>64_4M_M_0_180_67_HH800_Core</v>
      </c>
      <c r="B11614">
        <v>64</v>
      </c>
      <c r="C11614" t="s">
        <v>173</v>
      </c>
      <c r="D11614" t="s">
        <v>174</v>
      </c>
      <c r="E11614">
        <v>0</v>
      </c>
      <c r="F11614">
        <v>180</v>
      </c>
      <c r="G11614">
        <v>67</v>
      </c>
      <c r="H11614" t="s">
        <v>303</v>
      </c>
      <c r="I11614" t="s">
        <v>170</v>
      </c>
      <c r="J11614">
        <v>60.969750854396679</v>
      </c>
      <c r="L11614" s="47"/>
      <c r="M11614" s="47"/>
    </row>
    <row r="11615" spans="1:13" x14ac:dyDescent="0.4">
      <c r="A11615" t="str">
        <f t="shared" si="181"/>
        <v>53_1A_F_0_90_70_HH800_Core</v>
      </c>
      <c r="B11615">
        <v>53</v>
      </c>
      <c r="C11615" t="s">
        <v>178</v>
      </c>
      <c r="D11615" t="s">
        <v>169</v>
      </c>
      <c r="E11615">
        <v>0</v>
      </c>
      <c r="F11615">
        <v>90</v>
      </c>
      <c r="G11615">
        <v>70</v>
      </c>
      <c r="H11615" t="s">
        <v>303</v>
      </c>
      <c r="I11615" t="s">
        <v>170</v>
      </c>
      <c r="J11615">
        <v>208.67301974047433</v>
      </c>
      <c r="L11615" s="47"/>
      <c r="M11615" s="47"/>
    </row>
    <row r="11616" spans="1:13" x14ac:dyDescent="0.4">
      <c r="A11616" t="str">
        <f t="shared" si="181"/>
        <v>33_2A_F_6_90_65_HH800_Core</v>
      </c>
      <c r="B11616">
        <v>33</v>
      </c>
      <c r="C11616" t="s">
        <v>176</v>
      </c>
      <c r="D11616" t="s">
        <v>169</v>
      </c>
      <c r="E11616">
        <v>6</v>
      </c>
      <c r="F11616">
        <v>90</v>
      </c>
      <c r="G11616">
        <v>65</v>
      </c>
      <c r="H11616" t="s">
        <v>303</v>
      </c>
      <c r="I11616" t="s">
        <v>170</v>
      </c>
      <c r="J11616">
        <v>32.17159325899889</v>
      </c>
      <c r="L11616" s="47"/>
      <c r="M11616" s="47"/>
    </row>
    <row r="11617" spans="1:13" x14ac:dyDescent="0.4">
      <c r="A11617" t="str">
        <f t="shared" si="181"/>
        <v>60_2A_F_6_180_67_HH800_Core</v>
      </c>
      <c r="B11617">
        <v>60</v>
      </c>
      <c r="C11617" t="s">
        <v>176</v>
      </c>
      <c r="D11617" t="s">
        <v>169</v>
      </c>
      <c r="E11617">
        <v>6</v>
      </c>
      <c r="F11617">
        <v>180</v>
      </c>
      <c r="G11617">
        <v>67</v>
      </c>
      <c r="H11617" t="s">
        <v>303</v>
      </c>
      <c r="I11617" t="s">
        <v>170</v>
      </c>
      <c r="J11617">
        <v>13.393277114211209</v>
      </c>
      <c r="L11617" s="47"/>
      <c r="M11617" s="47"/>
    </row>
    <row r="11618" spans="1:13" x14ac:dyDescent="0.4">
      <c r="A11618" t="str">
        <f t="shared" si="181"/>
        <v>30_4A_F_6_180_67_HH800_Core</v>
      </c>
      <c r="B11618">
        <v>30</v>
      </c>
      <c r="C11618" t="s">
        <v>168</v>
      </c>
      <c r="D11618" t="s">
        <v>169</v>
      </c>
      <c r="E11618">
        <v>6</v>
      </c>
      <c r="F11618">
        <v>180</v>
      </c>
      <c r="G11618">
        <v>67</v>
      </c>
      <c r="H11618" t="s">
        <v>303</v>
      </c>
      <c r="I11618" t="s">
        <v>170</v>
      </c>
      <c r="J11618">
        <v>19.644133257602174</v>
      </c>
      <c r="L11618" s="47"/>
      <c r="M11618" s="47"/>
    </row>
    <row r="11619" spans="1:13" x14ac:dyDescent="0.4">
      <c r="A11619" t="str">
        <f t="shared" si="181"/>
        <v>40_4M_F_6_90_65_HH800_Core</v>
      </c>
      <c r="B11619">
        <v>40</v>
      </c>
      <c r="C11619" t="s">
        <v>173</v>
      </c>
      <c r="D11619" t="s">
        <v>169</v>
      </c>
      <c r="E11619">
        <v>6</v>
      </c>
      <c r="F11619">
        <v>90</v>
      </c>
      <c r="G11619">
        <v>65</v>
      </c>
      <c r="H11619" t="s">
        <v>303</v>
      </c>
      <c r="I11619" t="s">
        <v>170</v>
      </c>
      <c r="J11619">
        <v>20.811885250124107</v>
      </c>
      <c r="L11619" s="47"/>
      <c r="M11619" s="47"/>
    </row>
    <row r="11620" spans="1:13" x14ac:dyDescent="0.4">
      <c r="A11620" t="str">
        <f t="shared" si="181"/>
        <v>64_2A_M_3_90_65_HH800_Core</v>
      </c>
      <c r="B11620">
        <v>64</v>
      </c>
      <c r="C11620" t="s">
        <v>176</v>
      </c>
      <c r="D11620" t="s">
        <v>174</v>
      </c>
      <c r="E11620">
        <v>3</v>
      </c>
      <c r="F11620">
        <v>90</v>
      </c>
      <c r="G11620">
        <v>65</v>
      </c>
      <c r="H11620" t="s">
        <v>303</v>
      </c>
      <c r="I11620" t="s">
        <v>170</v>
      </c>
      <c r="J11620">
        <v>4.5260497491376688</v>
      </c>
      <c r="L11620" s="47"/>
      <c r="M11620" s="47"/>
    </row>
    <row r="11621" spans="1:13" x14ac:dyDescent="0.4">
      <c r="A11621" t="str">
        <f t="shared" si="181"/>
        <v>58_2M_M_0_180_65_HH800_Core</v>
      </c>
      <c r="B11621">
        <v>58</v>
      </c>
      <c r="C11621" t="s">
        <v>175</v>
      </c>
      <c r="D11621" t="s">
        <v>174</v>
      </c>
      <c r="E11621">
        <v>0</v>
      </c>
      <c r="F11621">
        <v>180</v>
      </c>
      <c r="G11621">
        <v>65</v>
      </c>
      <c r="H11621" t="s">
        <v>303</v>
      </c>
      <c r="I11621" t="s">
        <v>170</v>
      </c>
      <c r="J11621">
        <v>89.656629970369423</v>
      </c>
      <c r="L11621" s="47"/>
      <c r="M11621" s="47"/>
    </row>
    <row r="11622" spans="1:13" x14ac:dyDescent="0.4">
      <c r="A11622" t="str">
        <f t="shared" si="181"/>
        <v>33_4A_F_6_180_67_HH800_Core</v>
      </c>
      <c r="B11622">
        <v>33</v>
      </c>
      <c r="C11622" t="s">
        <v>168</v>
      </c>
      <c r="D11622" t="s">
        <v>169</v>
      </c>
      <c r="E11622">
        <v>6</v>
      </c>
      <c r="F11622">
        <v>180</v>
      </c>
      <c r="G11622">
        <v>67</v>
      </c>
      <c r="H11622" t="s">
        <v>303</v>
      </c>
      <c r="I11622" t="s">
        <v>170</v>
      </c>
      <c r="J11622">
        <v>18.904215821356694</v>
      </c>
      <c r="L11622" s="47"/>
      <c r="M11622" s="47"/>
    </row>
    <row r="11623" spans="1:13" x14ac:dyDescent="0.4">
      <c r="A11623" t="str">
        <f t="shared" si="181"/>
        <v>59_1M_F_0_180_5_HH800_Core</v>
      </c>
      <c r="B11623">
        <v>59</v>
      </c>
      <c r="C11623" t="s">
        <v>177</v>
      </c>
      <c r="D11623" t="s">
        <v>169</v>
      </c>
      <c r="E11623">
        <v>0</v>
      </c>
      <c r="F11623">
        <v>180</v>
      </c>
      <c r="G11623">
        <v>5</v>
      </c>
      <c r="H11623" t="s">
        <v>303</v>
      </c>
      <c r="I11623" t="s">
        <v>170</v>
      </c>
      <c r="J11623">
        <v>153.60892098004976</v>
      </c>
      <c r="L11623" s="47"/>
      <c r="M11623" s="47"/>
    </row>
    <row r="11624" spans="1:13" x14ac:dyDescent="0.4">
      <c r="A11624" t="str">
        <f t="shared" si="181"/>
        <v>54_1M_M_0_60_70_HH800_Core</v>
      </c>
      <c r="B11624">
        <v>54</v>
      </c>
      <c r="C11624" t="s">
        <v>177</v>
      </c>
      <c r="D11624" t="s">
        <v>174</v>
      </c>
      <c r="E11624">
        <v>0</v>
      </c>
      <c r="F11624">
        <v>60</v>
      </c>
      <c r="G11624">
        <v>70</v>
      </c>
      <c r="H11624" t="s">
        <v>303</v>
      </c>
      <c r="I11624" t="s">
        <v>170</v>
      </c>
      <c r="J11624">
        <v>378.52452215145456</v>
      </c>
      <c r="L11624" s="47"/>
      <c r="M11624" s="47"/>
    </row>
    <row r="11625" spans="1:13" x14ac:dyDescent="0.4">
      <c r="A11625" t="str">
        <f t="shared" si="181"/>
        <v>42_4M_M_0_365_70_HH800_Core</v>
      </c>
      <c r="B11625">
        <v>42</v>
      </c>
      <c r="C11625" t="s">
        <v>173</v>
      </c>
      <c r="D11625" t="s">
        <v>174</v>
      </c>
      <c r="E11625">
        <v>0</v>
      </c>
      <c r="F11625">
        <v>365</v>
      </c>
      <c r="G11625">
        <v>70</v>
      </c>
      <c r="H11625" t="s">
        <v>303</v>
      </c>
      <c r="I11625" t="s">
        <v>170</v>
      </c>
      <c r="J11625">
        <v>32.967834852274891</v>
      </c>
      <c r="L11625" s="47"/>
      <c r="M11625" s="47"/>
    </row>
    <row r="11626" spans="1:13" x14ac:dyDescent="0.4">
      <c r="A11626" t="str">
        <f t="shared" si="181"/>
        <v>50_4M_M_3_180_67_HH800_Core</v>
      </c>
      <c r="B11626">
        <v>50</v>
      </c>
      <c r="C11626" t="s">
        <v>173</v>
      </c>
      <c r="D11626" t="s">
        <v>174</v>
      </c>
      <c r="E11626">
        <v>3</v>
      </c>
      <c r="F11626">
        <v>180</v>
      </c>
      <c r="G11626">
        <v>67</v>
      </c>
      <c r="H11626" t="s">
        <v>303</v>
      </c>
      <c r="I11626" t="s">
        <v>170</v>
      </c>
      <c r="J11626">
        <v>6.7799054049325163</v>
      </c>
      <c r="L11626" s="47"/>
      <c r="M11626" s="47"/>
    </row>
    <row r="11627" spans="1:13" x14ac:dyDescent="0.4">
      <c r="A11627" t="str">
        <f t="shared" si="181"/>
        <v>58_2A_M_0_180_65_HH800_Core</v>
      </c>
      <c r="B11627">
        <v>58</v>
      </c>
      <c r="C11627" t="s">
        <v>176</v>
      </c>
      <c r="D11627" t="s">
        <v>174</v>
      </c>
      <c r="E11627">
        <v>0</v>
      </c>
      <c r="F11627">
        <v>180</v>
      </c>
      <c r="G11627">
        <v>65</v>
      </c>
      <c r="H11627" t="s">
        <v>303</v>
      </c>
      <c r="I11627" t="s">
        <v>170</v>
      </c>
      <c r="J11627">
        <v>100.50101048912474</v>
      </c>
      <c r="L11627" s="47"/>
      <c r="M11627" s="47"/>
    </row>
    <row r="11628" spans="1:13" x14ac:dyDescent="0.4">
      <c r="A11628" t="str">
        <f t="shared" si="181"/>
        <v>34_4M_M_3_365_70_HH800_Core</v>
      </c>
      <c r="B11628">
        <v>34</v>
      </c>
      <c r="C11628" t="s">
        <v>173</v>
      </c>
      <c r="D11628" t="s">
        <v>174</v>
      </c>
      <c r="E11628">
        <v>3</v>
      </c>
      <c r="F11628">
        <v>365</v>
      </c>
      <c r="G11628">
        <v>70</v>
      </c>
      <c r="H11628" t="s">
        <v>303</v>
      </c>
      <c r="I11628" t="s">
        <v>170</v>
      </c>
      <c r="J11628">
        <v>5.0819674437520685</v>
      </c>
      <c r="L11628" s="47"/>
      <c r="M11628" s="47"/>
    </row>
    <row r="11629" spans="1:13" x14ac:dyDescent="0.4">
      <c r="A11629" t="str">
        <f t="shared" si="181"/>
        <v>28_4A_F_6_180_65_HH800_Core</v>
      </c>
      <c r="B11629">
        <v>28</v>
      </c>
      <c r="C11629" t="s">
        <v>168</v>
      </c>
      <c r="D11629" t="s">
        <v>169</v>
      </c>
      <c r="E11629">
        <v>6</v>
      </c>
      <c r="F11629">
        <v>180</v>
      </c>
      <c r="G11629">
        <v>65</v>
      </c>
      <c r="H11629" t="s">
        <v>303</v>
      </c>
      <c r="I11629" t="s">
        <v>170</v>
      </c>
      <c r="J11629">
        <v>16.887082193444243</v>
      </c>
      <c r="L11629" s="47"/>
      <c r="M11629" s="47"/>
    </row>
    <row r="11630" spans="1:13" x14ac:dyDescent="0.4">
      <c r="A11630" t="str">
        <f t="shared" si="181"/>
        <v>60_4A_F_0_90_67_HH800_Core</v>
      </c>
      <c r="B11630">
        <v>60</v>
      </c>
      <c r="C11630" t="s">
        <v>168</v>
      </c>
      <c r="D11630" t="s">
        <v>169</v>
      </c>
      <c r="E11630">
        <v>0</v>
      </c>
      <c r="F11630">
        <v>90</v>
      </c>
      <c r="G11630">
        <v>67</v>
      </c>
      <c r="H11630" t="s">
        <v>303</v>
      </c>
      <c r="I11630" t="s">
        <v>170</v>
      </c>
      <c r="J11630">
        <v>84.911181334231884</v>
      </c>
      <c r="L11630" s="47"/>
      <c r="M11630" s="47"/>
    </row>
    <row r="11631" spans="1:13" x14ac:dyDescent="0.4">
      <c r="A11631" t="str">
        <f t="shared" si="181"/>
        <v>41_1M_F_0_90_2_HH800_Core</v>
      </c>
      <c r="B11631">
        <v>41</v>
      </c>
      <c r="C11631" t="s">
        <v>177</v>
      </c>
      <c r="D11631" t="s">
        <v>169</v>
      </c>
      <c r="E11631">
        <v>0</v>
      </c>
      <c r="F11631">
        <v>90</v>
      </c>
      <c r="G11631">
        <v>2</v>
      </c>
      <c r="H11631" t="s">
        <v>303</v>
      </c>
      <c r="I11631" t="s">
        <v>170</v>
      </c>
      <c r="J11631">
        <v>44.509330649267703</v>
      </c>
      <c r="L11631" s="47"/>
      <c r="M11631" s="47"/>
    </row>
    <row r="11632" spans="1:13" x14ac:dyDescent="0.4">
      <c r="A11632" t="str">
        <f t="shared" si="181"/>
        <v>41_4A_M_3_90_67_HH800_Core</v>
      </c>
      <c r="B11632">
        <v>41</v>
      </c>
      <c r="C11632" t="s">
        <v>168</v>
      </c>
      <c r="D11632" t="s">
        <v>174</v>
      </c>
      <c r="E11632">
        <v>3</v>
      </c>
      <c r="F11632">
        <v>90</v>
      </c>
      <c r="G11632">
        <v>67</v>
      </c>
      <c r="H11632" t="s">
        <v>303</v>
      </c>
      <c r="I11632" t="s">
        <v>170</v>
      </c>
      <c r="J11632">
        <v>7.8289348068257016</v>
      </c>
      <c r="L11632" s="47"/>
      <c r="M11632" s="47"/>
    </row>
    <row r="11633" spans="1:13" x14ac:dyDescent="0.4">
      <c r="A11633" t="str">
        <f t="shared" si="181"/>
        <v>61_2A_F_3_90_70_HH800_Core</v>
      </c>
      <c r="B11633">
        <v>61</v>
      </c>
      <c r="C11633" t="s">
        <v>176</v>
      </c>
      <c r="D11633" t="s">
        <v>169</v>
      </c>
      <c r="E11633">
        <v>3</v>
      </c>
      <c r="F11633">
        <v>90</v>
      </c>
      <c r="G11633">
        <v>70</v>
      </c>
      <c r="H11633" t="s">
        <v>303</v>
      </c>
      <c r="I11633" t="s">
        <v>170</v>
      </c>
      <c r="J11633">
        <v>15.449400432337679</v>
      </c>
      <c r="L11633" s="47"/>
      <c r="M11633" s="47"/>
    </row>
    <row r="11634" spans="1:13" x14ac:dyDescent="0.4">
      <c r="A11634" t="str">
        <f t="shared" si="181"/>
        <v>62_2A_F_3_365_67_HH800_Core</v>
      </c>
      <c r="B11634">
        <v>62</v>
      </c>
      <c r="C11634" t="s">
        <v>176</v>
      </c>
      <c r="D11634" t="s">
        <v>169</v>
      </c>
      <c r="E11634">
        <v>3</v>
      </c>
      <c r="F11634">
        <v>365</v>
      </c>
      <c r="G11634">
        <v>67</v>
      </c>
      <c r="H11634" t="s">
        <v>303</v>
      </c>
      <c r="I11634" t="s">
        <v>170</v>
      </c>
      <c r="J11634">
        <v>7.366376060644189</v>
      </c>
      <c r="L11634" s="47"/>
      <c r="M11634" s="47"/>
    </row>
    <row r="11635" spans="1:13" x14ac:dyDescent="0.4">
      <c r="A11635" t="str">
        <f t="shared" si="181"/>
        <v>49_2M_F_0_180_67_HH800_Core</v>
      </c>
      <c r="B11635">
        <v>49</v>
      </c>
      <c r="C11635" t="s">
        <v>175</v>
      </c>
      <c r="D11635" t="s">
        <v>169</v>
      </c>
      <c r="E11635">
        <v>0</v>
      </c>
      <c r="F11635">
        <v>180</v>
      </c>
      <c r="G11635">
        <v>67</v>
      </c>
      <c r="H11635" t="s">
        <v>303</v>
      </c>
      <c r="I11635" t="s">
        <v>170</v>
      </c>
      <c r="J11635">
        <v>116.91664616187079</v>
      </c>
      <c r="L11635" s="47"/>
      <c r="M11635" s="47"/>
    </row>
    <row r="11636" spans="1:13" x14ac:dyDescent="0.4">
      <c r="A11636" t="str">
        <f t="shared" si="181"/>
        <v>49_4M_M_0_180_67_HH800_Core</v>
      </c>
      <c r="B11636">
        <v>49</v>
      </c>
      <c r="C11636" t="s">
        <v>173</v>
      </c>
      <c r="D11636" t="s">
        <v>174</v>
      </c>
      <c r="E11636">
        <v>0</v>
      </c>
      <c r="F11636">
        <v>180</v>
      </c>
      <c r="G11636">
        <v>67</v>
      </c>
      <c r="H11636" t="s">
        <v>303</v>
      </c>
      <c r="I11636" t="s">
        <v>170</v>
      </c>
      <c r="J11636">
        <v>46.30680921775761</v>
      </c>
      <c r="L11636" s="47"/>
      <c r="M11636" s="47"/>
    </row>
    <row r="11637" spans="1:13" x14ac:dyDescent="0.4">
      <c r="A11637" t="str">
        <f t="shared" si="181"/>
        <v>51_1A_M_0_180_5_HH800_Core</v>
      </c>
      <c r="B11637">
        <v>51</v>
      </c>
      <c r="C11637" t="s">
        <v>178</v>
      </c>
      <c r="D11637" t="s">
        <v>174</v>
      </c>
      <c r="E11637">
        <v>0</v>
      </c>
      <c r="F11637">
        <v>180</v>
      </c>
      <c r="G11637">
        <v>5</v>
      </c>
      <c r="H11637" t="s">
        <v>303</v>
      </c>
      <c r="I11637" t="s">
        <v>170</v>
      </c>
      <c r="J11637">
        <v>103.79762134477751</v>
      </c>
      <c r="L11637" s="47"/>
      <c r="M11637" s="47"/>
    </row>
    <row r="11638" spans="1:13" x14ac:dyDescent="0.4">
      <c r="A11638" t="str">
        <f t="shared" si="181"/>
        <v>52_1A_F_0_90_70_HH800_Core</v>
      </c>
      <c r="B11638">
        <v>52</v>
      </c>
      <c r="C11638" t="s">
        <v>178</v>
      </c>
      <c r="D11638" t="s">
        <v>169</v>
      </c>
      <c r="E11638">
        <v>0</v>
      </c>
      <c r="F11638">
        <v>90</v>
      </c>
      <c r="G11638">
        <v>70</v>
      </c>
      <c r="H11638" t="s">
        <v>303</v>
      </c>
      <c r="I11638" t="s">
        <v>170</v>
      </c>
      <c r="J11638">
        <v>203.89576961247386</v>
      </c>
      <c r="L11638" s="47"/>
      <c r="M11638" s="47"/>
    </row>
    <row r="11639" spans="1:13" x14ac:dyDescent="0.4">
      <c r="A11639" t="str">
        <f t="shared" si="181"/>
        <v>59_4M_M_0_90_65_HH800_Core</v>
      </c>
      <c r="B11639">
        <v>59</v>
      </c>
      <c r="C11639" t="s">
        <v>173</v>
      </c>
      <c r="D11639" t="s">
        <v>174</v>
      </c>
      <c r="E11639">
        <v>0</v>
      </c>
      <c r="F11639">
        <v>90</v>
      </c>
      <c r="G11639">
        <v>65</v>
      </c>
      <c r="H11639" t="s">
        <v>303</v>
      </c>
      <c r="I11639" t="s">
        <v>170</v>
      </c>
      <c r="J11639">
        <v>59.258135400344329</v>
      </c>
      <c r="L11639" s="47"/>
      <c r="M11639" s="47"/>
    </row>
    <row r="11640" spans="1:13" x14ac:dyDescent="0.4">
      <c r="A11640" t="str">
        <f t="shared" si="181"/>
        <v>36_2M_M_0_90_70_HH800_Core</v>
      </c>
      <c r="B11640">
        <v>36</v>
      </c>
      <c r="C11640" t="s">
        <v>175</v>
      </c>
      <c r="D11640" t="s">
        <v>174</v>
      </c>
      <c r="E11640">
        <v>0</v>
      </c>
      <c r="F11640">
        <v>90</v>
      </c>
      <c r="G11640">
        <v>70</v>
      </c>
      <c r="H11640" t="s">
        <v>303</v>
      </c>
      <c r="I11640" t="s">
        <v>170</v>
      </c>
      <c r="J11640">
        <v>80.338412748650498</v>
      </c>
      <c r="L11640" s="47"/>
      <c r="M11640" s="47"/>
    </row>
    <row r="11641" spans="1:13" x14ac:dyDescent="0.4">
      <c r="A11641" t="str">
        <f t="shared" si="181"/>
        <v>38_2A_F_0_90_67_HH800_Core</v>
      </c>
      <c r="B11641">
        <v>38</v>
      </c>
      <c r="C11641" t="s">
        <v>176</v>
      </c>
      <c r="D11641" t="s">
        <v>169</v>
      </c>
      <c r="E11641">
        <v>0</v>
      </c>
      <c r="F11641">
        <v>90</v>
      </c>
      <c r="G11641">
        <v>67</v>
      </c>
      <c r="H11641" t="s">
        <v>303</v>
      </c>
      <c r="I11641" t="s">
        <v>170</v>
      </c>
      <c r="J11641">
        <v>90.531369876562835</v>
      </c>
      <c r="L11641" s="47"/>
      <c r="M11641" s="47"/>
    </row>
    <row r="11642" spans="1:13" x14ac:dyDescent="0.4">
      <c r="A11642" t="str">
        <f t="shared" si="181"/>
        <v>40_4A_F_3_180_70_HH800_Core</v>
      </c>
      <c r="B11642">
        <v>40</v>
      </c>
      <c r="C11642" t="s">
        <v>168</v>
      </c>
      <c r="D11642" t="s">
        <v>169</v>
      </c>
      <c r="E11642">
        <v>3</v>
      </c>
      <c r="F11642">
        <v>180</v>
      </c>
      <c r="G11642">
        <v>70</v>
      </c>
      <c r="H11642" t="s">
        <v>303</v>
      </c>
      <c r="I11642" t="s">
        <v>170</v>
      </c>
      <c r="J11642">
        <v>12.541849643062763</v>
      </c>
      <c r="L11642" s="47"/>
      <c r="M11642" s="47"/>
    </row>
    <row r="11643" spans="1:13" x14ac:dyDescent="0.4">
      <c r="A11643" t="str">
        <f t="shared" si="181"/>
        <v>27_1M_F_0_60_65_HH800_Core</v>
      </c>
      <c r="B11643">
        <v>27</v>
      </c>
      <c r="C11643" t="s">
        <v>177</v>
      </c>
      <c r="D11643" t="s">
        <v>169</v>
      </c>
      <c r="E11643">
        <v>0</v>
      </c>
      <c r="F11643">
        <v>60</v>
      </c>
      <c r="G11643">
        <v>65</v>
      </c>
      <c r="H11643" t="s">
        <v>303</v>
      </c>
      <c r="I11643" t="s">
        <v>170</v>
      </c>
      <c r="J11643">
        <v>208.19090457670757</v>
      </c>
      <c r="L11643" s="47"/>
      <c r="M11643" s="47"/>
    </row>
    <row r="11644" spans="1:13" x14ac:dyDescent="0.4">
      <c r="A11644" t="str">
        <f t="shared" si="181"/>
        <v>54_2M_F_3_180_65_HH800_Core</v>
      </c>
      <c r="B11644">
        <v>54</v>
      </c>
      <c r="C11644" t="s">
        <v>175</v>
      </c>
      <c r="D11644" t="s">
        <v>169</v>
      </c>
      <c r="E11644">
        <v>3</v>
      </c>
      <c r="F11644">
        <v>180</v>
      </c>
      <c r="G11644">
        <v>65</v>
      </c>
      <c r="H11644" t="s">
        <v>303</v>
      </c>
      <c r="I11644" t="s">
        <v>170</v>
      </c>
      <c r="J11644">
        <v>8.9744185622535984</v>
      </c>
      <c r="L11644" s="47"/>
      <c r="M11644" s="47"/>
    </row>
    <row r="11645" spans="1:13" x14ac:dyDescent="0.4">
      <c r="A11645" t="str">
        <f t="shared" si="181"/>
        <v>55_4M_M_6_90_65_HH800_Core</v>
      </c>
      <c r="B11645">
        <v>55</v>
      </c>
      <c r="C11645" t="s">
        <v>173</v>
      </c>
      <c r="D11645" t="s">
        <v>174</v>
      </c>
      <c r="E11645">
        <v>6</v>
      </c>
      <c r="F11645">
        <v>90</v>
      </c>
      <c r="G11645">
        <v>65</v>
      </c>
      <c r="H11645" t="s">
        <v>303</v>
      </c>
      <c r="I11645" t="s">
        <v>170</v>
      </c>
      <c r="J11645">
        <v>8.2866174622085627</v>
      </c>
      <c r="L11645" s="47"/>
      <c r="M11645" s="47"/>
    </row>
    <row r="11646" spans="1:13" x14ac:dyDescent="0.4">
      <c r="A11646" t="str">
        <f t="shared" si="181"/>
        <v>45_2M_F_0_180_70_HH800_Core</v>
      </c>
      <c r="B11646">
        <v>45</v>
      </c>
      <c r="C11646" t="s">
        <v>175</v>
      </c>
      <c r="D11646" t="s">
        <v>169</v>
      </c>
      <c r="E11646">
        <v>0</v>
      </c>
      <c r="F11646">
        <v>180</v>
      </c>
      <c r="G11646">
        <v>70</v>
      </c>
      <c r="H11646" t="s">
        <v>303</v>
      </c>
      <c r="I11646" t="s">
        <v>170</v>
      </c>
      <c r="J11646">
        <v>121.847560986638</v>
      </c>
      <c r="L11646" s="47"/>
      <c r="M11646" s="47"/>
    </row>
    <row r="11647" spans="1:13" x14ac:dyDescent="0.4">
      <c r="A11647" t="str">
        <f t="shared" si="181"/>
        <v>29_4M_F_3_90_67_HH800_Core</v>
      </c>
      <c r="B11647">
        <v>29</v>
      </c>
      <c r="C11647" t="s">
        <v>173</v>
      </c>
      <c r="D11647" t="s">
        <v>169</v>
      </c>
      <c r="E11647">
        <v>3</v>
      </c>
      <c r="F11647">
        <v>90</v>
      </c>
      <c r="G11647">
        <v>67</v>
      </c>
      <c r="H11647" t="s">
        <v>303</v>
      </c>
      <c r="I11647" t="s">
        <v>170</v>
      </c>
      <c r="J11647">
        <v>10.89191893192617</v>
      </c>
      <c r="L11647" s="47"/>
      <c r="M11647" s="47"/>
    </row>
    <row r="11648" spans="1:13" x14ac:dyDescent="0.4">
      <c r="A11648" t="str">
        <f t="shared" si="181"/>
        <v>49_2A_F_0_180_67_HH800_Core</v>
      </c>
      <c r="B11648">
        <v>49</v>
      </c>
      <c r="C11648" t="s">
        <v>176</v>
      </c>
      <c r="D11648" t="s">
        <v>169</v>
      </c>
      <c r="E11648">
        <v>0</v>
      </c>
      <c r="F11648">
        <v>180</v>
      </c>
      <c r="G11648">
        <v>67</v>
      </c>
      <c r="H11648" t="s">
        <v>303</v>
      </c>
      <c r="I11648" t="s">
        <v>170</v>
      </c>
      <c r="J11648">
        <v>94.836483483848554</v>
      </c>
      <c r="L11648" s="47"/>
      <c r="M11648" s="47"/>
    </row>
    <row r="11649" spans="1:13" x14ac:dyDescent="0.4">
      <c r="A11649" t="str">
        <f t="shared" si="181"/>
        <v>33_4M_M_0_365_70_HH800_Core</v>
      </c>
      <c r="B11649">
        <v>33</v>
      </c>
      <c r="C11649" t="s">
        <v>173</v>
      </c>
      <c r="D11649" t="s">
        <v>174</v>
      </c>
      <c r="E11649">
        <v>0</v>
      </c>
      <c r="F11649">
        <v>365</v>
      </c>
      <c r="G11649">
        <v>70</v>
      </c>
      <c r="H11649" t="s">
        <v>303</v>
      </c>
      <c r="I11649" t="s">
        <v>170</v>
      </c>
      <c r="J11649">
        <v>20.676974975335384</v>
      </c>
      <c r="L11649" s="47"/>
      <c r="M11649" s="47"/>
    </row>
    <row r="11650" spans="1:13" x14ac:dyDescent="0.4">
      <c r="A11650" t="str">
        <f t="shared" si="181"/>
        <v>60_4A_F_0_90_70_HH800_Core</v>
      </c>
      <c r="B11650">
        <v>60</v>
      </c>
      <c r="C11650" t="s">
        <v>168</v>
      </c>
      <c r="D11650" t="s">
        <v>169</v>
      </c>
      <c r="E11650">
        <v>0</v>
      </c>
      <c r="F11650">
        <v>90</v>
      </c>
      <c r="G11650">
        <v>70</v>
      </c>
      <c r="H11650" t="s">
        <v>303</v>
      </c>
      <c r="I11650" t="s">
        <v>170</v>
      </c>
      <c r="J11650">
        <v>109.007202346349</v>
      </c>
      <c r="L11650" s="47"/>
      <c r="M11650" s="47"/>
    </row>
    <row r="11651" spans="1:13" x14ac:dyDescent="0.4">
      <c r="A11651" t="str">
        <f t="shared" ref="A11651:A11714" si="182">B11651&amp;"_"&amp;C11651&amp;"_"&amp;D11651&amp;"_"&amp;E11651&amp;"_"&amp;F11651&amp;"_"&amp;G11651&amp;"_"&amp;H11651&amp;"_"&amp;I11651</f>
        <v>61_2M_M_3_90_70_HH800_Core</v>
      </c>
      <c r="B11651">
        <v>61</v>
      </c>
      <c r="C11651" t="s">
        <v>175</v>
      </c>
      <c r="D11651" t="s">
        <v>174</v>
      </c>
      <c r="E11651">
        <v>3</v>
      </c>
      <c r="F11651">
        <v>90</v>
      </c>
      <c r="G11651">
        <v>70</v>
      </c>
      <c r="H11651" t="s">
        <v>303</v>
      </c>
      <c r="I11651" t="s">
        <v>170</v>
      </c>
      <c r="J11651">
        <v>14.517533590670903</v>
      </c>
      <c r="L11651" s="47"/>
      <c r="M11651" s="47"/>
    </row>
    <row r="11652" spans="1:13" x14ac:dyDescent="0.4">
      <c r="A11652" t="str">
        <f t="shared" si="182"/>
        <v>50_2A_F_6_180_67_HH800_Core</v>
      </c>
      <c r="B11652">
        <v>50</v>
      </c>
      <c r="C11652" t="s">
        <v>176</v>
      </c>
      <c r="D11652" t="s">
        <v>169</v>
      </c>
      <c r="E11652">
        <v>6</v>
      </c>
      <c r="F11652">
        <v>180</v>
      </c>
      <c r="G11652">
        <v>67</v>
      </c>
      <c r="H11652" t="s">
        <v>303</v>
      </c>
      <c r="I11652" t="s">
        <v>170</v>
      </c>
      <c r="J11652">
        <v>24.904499110699476</v>
      </c>
      <c r="L11652" s="47"/>
      <c r="M11652" s="47"/>
    </row>
    <row r="11653" spans="1:13" x14ac:dyDescent="0.4">
      <c r="A11653" t="str">
        <f t="shared" si="182"/>
        <v>33_1M_M_0_180_2_HH800_Core</v>
      </c>
      <c r="B11653">
        <v>33</v>
      </c>
      <c r="C11653" t="s">
        <v>177</v>
      </c>
      <c r="D11653" t="s">
        <v>174</v>
      </c>
      <c r="E11653">
        <v>0</v>
      </c>
      <c r="F11653">
        <v>180</v>
      </c>
      <c r="G11653">
        <v>2</v>
      </c>
      <c r="H11653" t="s">
        <v>303</v>
      </c>
      <c r="I11653" t="s">
        <v>170</v>
      </c>
      <c r="J11653">
        <v>22.630824347736858</v>
      </c>
      <c r="L11653" s="47"/>
      <c r="M11653" s="47"/>
    </row>
    <row r="11654" spans="1:13" x14ac:dyDescent="0.4">
      <c r="A11654" t="str">
        <f t="shared" si="182"/>
        <v>60_2M_F_6_180_70_HH800_Core</v>
      </c>
      <c r="B11654">
        <v>60</v>
      </c>
      <c r="C11654" t="s">
        <v>175</v>
      </c>
      <c r="D11654" t="s">
        <v>169</v>
      </c>
      <c r="E11654">
        <v>6</v>
      </c>
      <c r="F11654">
        <v>180</v>
      </c>
      <c r="G11654">
        <v>70</v>
      </c>
      <c r="H11654" t="s">
        <v>303</v>
      </c>
      <c r="I11654" t="s">
        <v>170</v>
      </c>
      <c r="J11654">
        <v>24.267293314688274</v>
      </c>
      <c r="L11654" s="47"/>
      <c r="M11654" s="47"/>
    </row>
    <row r="11655" spans="1:13" x14ac:dyDescent="0.4">
      <c r="A11655" t="str">
        <f t="shared" si="182"/>
        <v>64_4M_M_3_90_67_HH800_Core</v>
      </c>
      <c r="B11655">
        <v>64</v>
      </c>
      <c r="C11655" t="s">
        <v>173</v>
      </c>
      <c r="D11655" t="s">
        <v>174</v>
      </c>
      <c r="E11655">
        <v>3</v>
      </c>
      <c r="F11655">
        <v>90</v>
      </c>
      <c r="G11655">
        <v>67</v>
      </c>
      <c r="H11655" t="s">
        <v>303</v>
      </c>
      <c r="I11655" t="s">
        <v>170</v>
      </c>
      <c r="J11655">
        <v>4.0765355566137016</v>
      </c>
      <c r="L11655" s="47"/>
      <c r="M11655" s="47"/>
    </row>
    <row r="11656" spans="1:13" x14ac:dyDescent="0.4">
      <c r="A11656" t="str">
        <f t="shared" si="182"/>
        <v>54_1A_F_0_90_70_HH800_Core</v>
      </c>
      <c r="B11656">
        <v>54</v>
      </c>
      <c r="C11656" t="s">
        <v>178</v>
      </c>
      <c r="D11656" t="s">
        <v>169</v>
      </c>
      <c r="E11656">
        <v>0</v>
      </c>
      <c r="F11656">
        <v>90</v>
      </c>
      <c r="G11656">
        <v>70</v>
      </c>
      <c r="H11656" t="s">
        <v>303</v>
      </c>
      <c r="I11656" t="s">
        <v>170</v>
      </c>
      <c r="J11656">
        <v>212.90146345062084</v>
      </c>
      <c r="L11656" s="47"/>
      <c r="M11656" s="47"/>
    </row>
    <row r="11657" spans="1:13" x14ac:dyDescent="0.4">
      <c r="A11657" t="str">
        <f t="shared" si="182"/>
        <v>49_4M_M_3_180_67_HH800_Core</v>
      </c>
      <c r="B11657">
        <v>49</v>
      </c>
      <c r="C11657" t="s">
        <v>173</v>
      </c>
      <c r="D11657" t="s">
        <v>174</v>
      </c>
      <c r="E11657">
        <v>3</v>
      </c>
      <c r="F11657">
        <v>180</v>
      </c>
      <c r="G11657">
        <v>67</v>
      </c>
      <c r="H11657" t="s">
        <v>303</v>
      </c>
      <c r="I11657" t="s">
        <v>170</v>
      </c>
      <c r="J11657">
        <v>6.8354385055011386</v>
      </c>
      <c r="L11657" s="47"/>
      <c r="M11657" s="47"/>
    </row>
    <row r="11658" spans="1:13" x14ac:dyDescent="0.4">
      <c r="A11658" t="str">
        <f t="shared" si="182"/>
        <v>25_4A_F_0_180_65_HH800_Core</v>
      </c>
      <c r="B11658">
        <v>25</v>
      </c>
      <c r="C11658" t="s">
        <v>168</v>
      </c>
      <c r="D11658" t="s">
        <v>169</v>
      </c>
      <c r="E11658">
        <v>0</v>
      </c>
      <c r="F11658">
        <v>180</v>
      </c>
      <c r="G11658">
        <v>65</v>
      </c>
      <c r="H11658" t="s">
        <v>303</v>
      </c>
      <c r="I11658" t="s">
        <v>170</v>
      </c>
      <c r="J11658">
        <v>30.026760630085846</v>
      </c>
      <c r="L11658" s="47"/>
      <c r="M11658" s="47"/>
    </row>
    <row r="11659" spans="1:13" x14ac:dyDescent="0.4">
      <c r="A11659" t="str">
        <f t="shared" si="182"/>
        <v>54_4M_M_3_90_65_HH800_Core</v>
      </c>
      <c r="B11659">
        <v>54</v>
      </c>
      <c r="C11659" t="s">
        <v>173</v>
      </c>
      <c r="D11659" t="s">
        <v>174</v>
      </c>
      <c r="E11659">
        <v>3</v>
      </c>
      <c r="F11659">
        <v>90</v>
      </c>
      <c r="G11659">
        <v>65</v>
      </c>
      <c r="H11659" t="s">
        <v>303</v>
      </c>
      <c r="I11659" t="s">
        <v>170</v>
      </c>
      <c r="J11659">
        <v>5.2352791674424992</v>
      </c>
      <c r="L11659" s="47"/>
      <c r="M11659" s="47"/>
    </row>
    <row r="11660" spans="1:13" x14ac:dyDescent="0.4">
      <c r="A11660" t="str">
        <f t="shared" si="182"/>
        <v>62_4M_M_3_180_67_HH800_Core</v>
      </c>
      <c r="B11660">
        <v>62</v>
      </c>
      <c r="C11660" t="s">
        <v>173</v>
      </c>
      <c r="D11660" t="s">
        <v>174</v>
      </c>
      <c r="E11660">
        <v>3</v>
      </c>
      <c r="F11660">
        <v>180</v>
      </c>
      <c r="G11660">
        <v>67</v>
      </c>
      <c r="H11660" t="s">
        <v>303</v>
      </c>
      <c r="I11660" t="s">
        <v>170</v>
      </c>
      <c r="J11660">
        <v>4.0648656658405633</v>
      </c>
      <c r="L11660" s="47"/>
      <c r="M11660" s="47"/>
    </row>
    <row r="11661" spans="1:13" x14ac:dyDescent="0.4">
      <c r="A11661" t="str">
        <f t="shared" si="182"/>
        <v>51_1A_M_0_90_5_HH800_Core</v>
      </c>
      <c r="B11661">
        <v>51</v>
      </c>
      <c r="C11661" t="s">
        <v>178</v>
      </c>
      <c r="D11661" t="s">
        <v>174</v>
      </c>
      <c r="E11661">
        <v>0</v>
      </c>
      <c r="F11661">
        <v>90</v>
      </c>
      <c r="G11661">
        <v>5</v>
      </c>
      <c r="H11661" t="s">
        <v>303</v>
      </c>
      <c r="I11661" t="s">
        <v>170</v>
      </c>
      <c r="J11661">
        <v>114.92783608503004</v>
      </c>
      <c r="L11661" s="47"/>
      <c r="M11661" s="47"/>
    </row>
    <row r="11662" spans="1:13" x14ac:dyDescent="0.4">
      <c r="A11662" t="str">
        <f t="shared" si="182"/>
        <v>57_2M_M_6_90_67_HH800_Core</v>
      </c>
      <c r="B11662">
        <v>57</v>
      </c>
      <c r="C11662" t="s">
        <v>175</v>
      </c>
      <c r="D11662" t="s">
        <v>174</v>
      </c>
      <c r="E11662">
        <v>6</v>
      </c>
      <c r="F11662">
        <v>90</v>
      </c>
      <c r="G11662">
        <v>67</v>
      </c>
      <c r="H11662" t="s">
        <v>303</v>
      </c>
      <c r="I11662" t="s">
        <v>170</v>
      </c>
      <c r="J11662">
        <v>19.838136950287094</v>
      </c>
      <c r="L11662" s="47"/>
      <c r="M11662" s="47"/>
    </row>
    <row r="11663" spans="1:13" x14ac:dyDescent="0.4">
      <c r="A11663" t="str">
        <f t="shared" si="182"/>
        <v>38_4M_F_6_90_65_HH800_Core</v>
      </c>
      <c r="B11663">
        <v>38</v>
      </c>
      <c r="C11663" t="s">
        <v>173</v>
      </c>
      <c r="D11663" t="s">
        <v>169</v>
      </c>
      <c r="E11663">
        <v>6</v>
      </c>
      <c r="F11663">
        <v>90</v>
      </c>
      <c r="G11663">
        <v>65</v>
      </c>
      <c r="H11663" t="s">
        <v>303</v>
      </c>
      <c r="I11663" t="s">
        <v>170</v>
      </c>
      <c r="J11663">
        <v>20.733306421757124</v>
      </c>
      <c r="L11663" s="47"/>
      <c r="M11663" s="47"/>
    </row>
    <row r="11664" spans="1:13" x14ac:dyDescent="0.4">
      <c r="A11664" t="str">
        <f t="shared" si="182"/>
        <v>59_1A_F_0_365_65_HH800_Core</v>
      </c>
      <c r="B11664">
        <v>59</v>
      </c>
      <c r="C11664" t="s">
        <v>178</v>
      </c>
      <c r="D11664" t="s">
        <v>169</v>
      </c>
      <c r="E11664">
        <v>0</v>
      </c>
      <c r="F11664">
        <v>365</v>
      </c>
      <c r="G11664">
        <v>65</v>
      </c>
      <c r="H11664" t="s">
        <v>303</v>
      </c>
      <c r="I11664" t="s">
        <v>170</v>
      </c>
      <c r="J11664">
        <v>120.75375281974246</v>
      </c>
      <c r="L11664" s="47"/>
      <c r="M11664" s="47"/>
    </row>
    <row r="11665" spans="1:13" x14ac:dyDescent="0.4">
      <c r="A11665" t="str">
        <f t="shared" si="182"/>
        <v>45_4A_M_6_90_70_HH800_Core</v>
      </c>
      <c r="B11665">
        <v>45</v>
      </c>
      <c r="C11665" t="s">
        <v>168</v>
      </c>
      <c r="D11665" t="s">
        <v>174</v>
      </c>
      <c r="E11665">
        <v>6</v>
      </c>
      <c r="F11665">
        <v>90</v>
      </c>
      <c r="G11665">
        <v>70</v>
      </c>
      <c r="H11665" t="s">
        <v>303</v>
      </c>
      <c r="I11665" t="s">
        <v>170</v>
      </c>
      <c r="J11665">
        <v>19.082787570100063</v>
      </c>
      <c r="L11665" s="47"/>
      <c r="M11665" s="47"/>
    </row>
    <row r="11666" spans="1:13" x14ac:dyDescent="0.4">
      <c r="A11666" t="str">
        <f t="shared" si="182"/>
        <v>52_2M_F_3_180_65_HH800_Core</v>
      </c>
      <c r="B11666">
        <v>52</v>
      </c>
      <c r="C11666" t="s">
        <v>175</v>
      </c>
      <c r="D11666" t="s">
        <v>169</v>
      </c>
      <c r="E11666">
        <v>3</v>
      </c>
      <c r="F11666">
        <v>180</v>
      </c>
      <c r="G11666">
        <v>65</v>
      </c>
      <c r="H11666" t="s">
        <v>303</v>
      </c>
      <c r="I11666" t="s">
        <v>170</v>
      </c>
      <c r="J11666">
        <v>10.523639106191631</v>
      </c>
      <c r="L11666" s="47"/>
      <c r="M11666" s="47"/>
    </row>
    <row r="11667" spans="1:13" x14ac:dyDescent="0.4">
      <c r="A11667" t="str">
        <f t="shared" si="182"/>
        <v>50_2A_F_0_180_67_HH800_Core</v>
      </c>
      <c r="B11667">
        <v>50</v>
      </c>
      <c r="C11667" t="s">
        <v>176</v>
      </c>
      <c r="D11667" t="s">
        <v>169</v>
      </c>
      <c r="E11667">
        <v>0</v>
      </c>
      <c r="F11667">
        <v>180</v>
      </c>
      <c r="G11667">
        <v>67</v>
      </c>
      <c r="H11667" t="s">
        <v>303</v>
      </c>
      <c r="I11667" t="s">
        <v>170</v>
      </c>
      <c r="J11667">
        <v>95.951101799671079</v>
      </c>
      <c r="L11667" s="47"/>
      <c r="M11667" s="47"/>
    </row>
    <row r="11668" spans="1:13" x14ac:dyDescent="0.4">
      <c r="A11668" t="str">
        <f t="shared" si="182"/>
        <v>29_2M_F_6_90_67_HH800_Core</v>
      </c>
      <c r="B11668">
        <v>29</v>
      </c>
      <c r="C11668" t="s">
        <v>175</v>
      </c>
      <c r="D11668" t="s">
        <v>169</v>
      </c>
      <c r="E11668">
        <v>6</v>
      </c>
      <c r="F11668">
        <v>90</v>
      </c>
      <c r="G11668">
        <v>67</v>
      </c>
      <c r="H11668" t="s">
        <v>303</v>
      </c>
      <c r="I11668" t="s">
        <v>170</v>
      </c>
      <c r="J11668">
        <v>46.301225018990721</v>
      </c>
      <c r="L11668" s="47"/>
      <c r="M11668" s="47"/>
    </row>
    <row r="11669" spans="1:13" x14ac:dyDescent="0.4">
      <c r="A11669" t="str">
        <f t="shared" si="182"/>
        <v>54_1A_F_0_180_2_HH800_Core</v>
      </c>
      <c r="B11669">
        <v>54</v>
      </c>
      <c r="C11669" t="s">
        <v>178</v>
      </c>
      <c r="D11669" t="s">
        <v>169</v>
      </c>
      <c r="E11669">
        <v>0</v>
      </c>
      <c r="F11669">
        <v>180</v>
      </c>
      <c r="G11669">
        <v>2</v>
      </c>
      <c r="H11669" t="s">
        <v>303</v>
      </c>
      <c r="I11669" t="s">
        <v>170</v>
      </c>
      <c r="J11669">
        <v>60.358146815729661</v>
      </c>
      <c r="L11669" s="47"/>
      <c r="M11669" s="47"/>
    </row>
    <row r="11670" spans="1:13" x14ac:dyDescent="0.4">
      <c r="A11670" t="str">
        <f t="shared" si="182"/>
        <v>64_2A_M_6_90_70_HH800_Core</v>
      </c>
      <c r="B11670">
        <v>64</v>
      </c>
      <c r="C11670" t="s">
        <v>176</v>
      </c>
      <c r="D11670" t="s">
        <v>174</v>
      </c>
      <c r="E11670">
        <v>6</v>
      </c>
      <c r="F11670">
        <v>90</v>
      </c>
      <c r="G11670">
        <v>70</v>
      </c>
      <c r="H11670" t="s">
        <v>303</v>
      </c>
      <c r="I11670" t="s">
        <v>170</v>
      </c>
      <c r="J11670">
        <v>25.194771975374174</v>
      </c>
      <c r="L11670" s="47"/>
      <c r="M11670" s="47"/>
    </row>
    <row r="11671" spans="1:13" x14ac:dyDescent="0.4">
      <c r="A11671" t="str">
        <f t="shared" si="182"/>
        <v>46_2A_F_0_180_67_HH800_Core</v>
      </c>
      <c r="B11671">
        <v>46</v>
      </c>
      <c r="C11671" t="s">
        <v>176</v>
      </c>
      <c r="D11671" t="s">
        <v>169</v>
      </c>
      <c r="E11671">
        <v>0</v>
      </c>
      <c r="F11671">
        <v>180</v>
      </c>
      <c r="G11671">
        <v>67</v>
      </c>
      <c r="H11671" t="s">
        <v>303</v>
      </c>
      <c r="I11671" t="s">
        <v>170</v>
      </c>
      <c r="J11671">
        <v>90.470821769402164</v>
      </c>
      <c r="L11671" s="47"/>
      <c r="M11671" s="47"/>
    </row>
    <row r="11672" spans="1:13" x14ac:dyDescent="0.4">
      <c r="A11672" t="str">
        <f t="shared" si="182"/>
        <v>57_1M_M_0_180_2_HH800_Core</v>
      </c>
      <c r="B11672">
        <v>57</v>
      </c>
      <c r="C11672" t="s">
        <v>177</v>
      </c>
      <c r="D11672" t="s">
        <v>174</v>
      </c>
      <c r="E11672">
        <v>0</v>
      </c>
      <c r="F11672">
        <v>180</v>
      </c>
      <c r="G11672">
        <v>2</v>
      </c>
      <c r="H11672" t="s">
        <v>303</v>
      </c>
      <c r="I11672" t="s">
        <v>170</v>
      </c>
      <c r="J11672">
        <v>65.021041743330528</v>
      </c>
      <c r="L11672" s="47"/>
      <c r="M11672" s="47"/>
    </row>
    <row r="11673" spans="1:13" x14ac:dyDescent="0.4">
      <c r="A11673" t="str">
        <f t="shared" si="182"/>
        <v>39_4M_F_6_90_65_HH800_Core</v>
      </c>
      <c r="B11673">
        <v>39</v>
      </c>
      <c r="C11673" t="s">
        <v>173</v>
      </c>
      <c r="D11673" t="s">
        <v>169</v>
      </c>
      <c r="E11673">
        <v>6</v>
      </c>
      <c r="F11673">
        <v>90</v>
      </c>
      <c r="G11673">
        <v>65</v>
      </c>
      <c r="H11673" t="s">
        <v>303</v>
      </c>
      <c r="I11673" t="s">
        <v>170</v>
      </c>
      <c r="J11673">
        <v>21.085281735715899</v>
      </c>
      <c r="L11673" s="47"/>
      <c r="M11673" s="47"/>
    </row>
    <row r="11674" spans="1:13" x14ac:dyDescent="0.4">
      <c r="A11674" t="str">
        <f t="shared" si="182"/>
        <v>39_4A_M_0_90_65_HH800_Core</v>
      </c>
      <c r="B11674">
        <v>39</v>
      </c>
      <c r="C11674" t="s">
        <v>168</v>
      </c>
      <c r="D11674" t="s">
        <v>174</v>
      </c>
      <c r="E11674">
        <v>0</v>
      </c>
      <c r="F11674">
        <v>90</v>
      </c>
      <c r="G11674">
        <v>65</v>
      </c>
      <c r="H11674" t="s">
        <v>303</v>
      </c>
      <c r="I11674" t="s">
        <v>170</v>
      </c>
      <c r="J11674">
        <v>32.690209885913752</v>
      </c>
      <c r="L11674" s="47"/>
      <c r="M11674" s="47"/>
    </row>
    <row r="11675" spans="1:13" x14ac:dyDescent="0.4">
      <c r="A11675" t="str">
        <f t="shared" si="182"/>
        <v>40_4A_M_3_90_65_HH800_Core</v>
      </c>
      <c r="B11675">
        <v>40</v>
      </c>
      <c r="C11675" t="s">
        <v>168</v>
      </c>
      <c r="D11675" t="s">
        <v>174</v>
      </c>
      <c r="E11675">
        <v>3</v>
      </c>
      <c r="F11675">
        <v>90</v>
      </c>
      <c r="G11675">
        <v>65</v>
      </c>
      <c r="H11675" t="s">
        <v>303</v>
      </c>
      <c r="I11675" t="s">
        <v>170</v>
      </c>
      <c r="J11675">
        <v>6.6319259424927628</v>
      </c>
      <c r="L11675" s="47"/>
      <c r="M11675" s="47"/>
    </row>
    <row r="11676" spans="1:13" x14ac:dyDescent="0.4">
      <c r="A11676" t="str">
        <f t="shared" si="182"/>
        <v>63_2A_F_3_180_70_HH800_Core</v>
      </c>
      <c r="B11676">
        <v>63</v>
      </c>
      <c r="C11676" t="s">
        <v>176</v>
      </c>
      <c r="D11676" t="s">
        <v>169</v>
      </c>
      <c r="E11676">
        <v>3</v>
      </c>
      <c r="F11676">
        <v>180</v>
      </c>
      <c r="G11676">
        <v>70</v>
      </c>
      <c r="H11676" t="s">
        <v>303</v>
      </c>
      <c r="I11676" t="s">
        <v>170</v>
      </c>
      <c r="J11676">
        <v>14.135488512896126</v>
      </c>
      <c r="L11676" s="47"/>
      <c r="M11676" s="47"/>
    </row>
    <row r="11677" spans="1:13" x14ac:dyDescent="0.4">
      <c r="A11677" t="str">
        <f t="shared" si="182"/>
        <v>55_1A_F_0_180_5_HH800_Core</v>
      </c>
      <c r="B11677">
        <v>55</v>
      </c>
      <c r="C11677" t="s">
        <v>178</v>
      </c>
      <c r="D11677" t="s">
        <v>169</v>
      </c>
      <c r="E11677">
        <v>0</v>
      </c>
      <c r="F11677">
        <v>180</v>
      </c>
      <c r="G11677">
        <v>5</v>
      </c>
      <c r="H11677" t="s">
        <v>303</v>
      </c>
      <c r="I11677" t="s">
        <v>170</v>
      </c>
      <c r="J11677">
        <v>101.66752860370315</v>
      </c>
      <c r="L11677" s="47"/>
      <c r="M11677" s="47"/>
    </row>
    <row r="11678" spans="1:13" x14ac:dyDescent="0.4">
      <c r="A11678" t="str">
        <f t="shared" si="182"/>
        <v>45_2A_F_0_180_67_HH800_Core</v>
      </c>
      <c r="B11678">
        <v>45</v>
      </c>
      <c r="C11678" t="s">
        <v>176</v>
      </c>
      <c r="D11678" t="s">
        <v>169</v>
      </c>
      <c r="E11678">
        <v>0</v>
      </c>
      <c r="F11678">
        <v>180</v>
      </c>
      <c r="G11678">
        <v>67</v>
      </c>
      <c r="H11678" t="s">
        <v>303</v>
      </c>
      <c r="I11678" t="s">
        <v>170</v>
      </c>
      <c r="J11678">
        <v>88.071065930252828</v>
      </c>
      <c r="L11678" s="47"/>
      <c r="M11678" s="47"/>
    </row>
    <row r="11679" spans="1:13" x14ac:dyDescent="0.4">
      <c r="A11679" t="str">
        <f t="shared" si="182"/>
        <v>47_2A_F_0_180_67_HH800_Core</v>
      </c>
      <c r="B11679">
        <v>47</v>
      </c>
      <c r="C11679" t="s">
        <v>176</v>
      </c>
      <c r="D11679" t="s">
        <v>169</v>
      </c>
      <c r="E11679">
        <v>0</v>
      </c>
      <c r="F11679">
        <v>180</v>
      </c>
      <c r="G11679">
        <v>67</v>
      </c>
      <c r="H11679" t="s">
        <v>303</v>
      </c>
      <c r="I11679" t="s">
        <v>170</v>
      </c>
      <c r="J11679">
        <v>92.290372639045344</v>
      </c>
      <c r="L11679" s="47"/>
      <c r="M11679" s="47"/>
    </row>
    <row r="11680" spans="1:13" x14ac:dyDescent="0.4">
      <c r="A11680" t="str">
        <f t="shared" si="182"/>
        <v>57_2M_M_3_90_65_HH800_Core</v>
      </c>
      <c r="B11680">
        <v>57</v>
      </c>
      <c r="C11680" t="s">
        <v>175</v>
      </c>
      <c r="D11680" t="s">
        <v>174</v>
      </c>
      <c r="E11680">
        <v>3</v>
      </c>
      <c r="F11680">
        <v>90</v>
      </c>
      <c r="G11680">
        <v>65</v>
      </c>
      <c r="H11680" t="s">
        <v>303</v>
      </c>
      <c r="I11680" t="s">
        <v>170</v>
      </c>
      <c r="J11680">
        <v>7.5147932026815338</v>
      </c>
      <c r="L11680" s="47"/>
      <c r="M11680" s="47"/>
    </row>
    <row r="11681" spans="1:13" x14ac:dyDescent="0.4">
      <c r="A11681" t="str">
        <f t="shared" si="182"/>
        <v>56_4M_M_3_90_65_HH800_Core</v>
      </c>
      <c r="B11681">
        <v>56</v>
      </c>
      <c r="C11681" t="s">
        <v>173</v>
      </c>
      <c r="D11681" t="s">
        <v>174</v>
      </c>
      <c r="E11681">
        <v>3</v>
      </c>
      <c r="F11681">
        <v>90</v>
      </c>
      <c r="G11681">
        <v>65</v>
      </c>
      <c r="H11681" t="s">
        <v>303</v>
      </c>
      <c r="I11681" t="s">
        <v>170</v>
      </c>
      <c r="J11681">
        <v>4.9386328719593031</v>
      </c>
      <c r="L11681" s="47"/>
      <c r="M11681" s="47"/>
    </row>
    <row r="11682" spans="1:13" x14ac:dyDescent="0.4">
      <c r="A11682" t="str">
        <f t="shared" si="182"/>
        <v>25_1A_F_0_180_2_HH800_Core</v>
      </c>
      <c r="B11682">
        <v>25</v>
      </c>
      <c r="C11682" t="s">
        <v>178</v>
      </c>
      <c r="D11682" t="s">
        <v>169</v>
      </c>
      <c r="E11682">
        <v>0</v>
      </c>
      <c r="F11682">
        <v>180</v>
      </c>
      <c r="G11682">
        <v>2</v>
      </c>
      <c r="H11682" t="s">
        <v>303</v>
      </c>
      <c r="I11682" t="s">
        <v>170</v>
      </c>
      <c r="J11682">
        <v>30.571586217441368</v>
      </c>
      <c r="L11682" s="47"/>
      <c r="M11682" s="47"/>
    </row>
    <row r="11683" spans="1:13" x14ac:dyDescent="0.4">
      <c r="A11683" t="str">
        <f t="shared" si="182"/>
        <v>61_4M_M_3_180_67_HH800_Core</v>
      </c>
      <c r="B11683">
        <v>61</v>
      </c>
      <c r="C11683" t="s">
        <v>173</v>
      </c>
      <c r="D11683" t="s">
        <v>174</v>
      </c>
      <c r="E11683">
        <v>3</v>
      </c>
      <c r="F11683">
        <v>180</v>
      </c>
      <c r="G11683">
        <v>67</v>
      </c>
      <c r="H11683" t="s">
        <v>303</v>
      </c>
      <c r="I11683" t="s">
        <v>170</v>
      </c>
      <c r="J11683">
        <v>4.2957774082593376</v>
      </c>
      <c r="L11683" s="47"/>
      <c r="M11683" s="47"/>
    </row>
    <row r="11684" spans="1:13" x14ac:dyDescent="0.4">
      <c r="A11684" t="str">
        <f t="shared" si="182"/>
        <v>46_2M_F_3_180_70_HH800_Core</v>
      </c>
      <c r="B11684">
        <v>46</v>
      </c>
      <c r="C11684" t="s">
        <v>175</v>
      </c>
      <c r="D11684" t="s">
        <v>169</v>
      </c>
      <c r="E11684">
        <v>3</v>
      </c>
      <c r="F11684">
        <v>180</v>
      </c>
      <c r="G11684">
        <v>70</v>
      </c>
      <c r="H11684" t="s">
        <v>303</v>
      </c>
      <c r="I11684" t="s">
        <v>170</v>
      </c>
      <c r="J11684">
        <v>21.032822295624047</v>
      </c>
      <c r="L11684" s="47"/>
      <c r="M11684" s="47"/>
    </row>
    <row r="11685" spans="1:13" x14ac:dyDescent="0.4">
      <c r="A11685" t="str">
        <f t="shared" si="182"/>
        <v>27_4M_M_3_180_65_HH800_Core</v>
      </c>
      <c r="B11685">
        <v>27</v>
      </c>
      <c r="C11685" t="s">
        <v>173</v>
      </c>
      <c r="D11685" t="s">
        <v>174</v>
      </c>
      <c r="E11685">
        <v>3</v>
      </c>
      <c r="F11685">
        <v>180</v>
      </c>
      <c r="G11685">
        <v>65</v>
      </c>
      <c r="H11685" t="s">
        <v>303</v>
      </c>
      <c r="I11685" t="s">
        <v>170</v>
      </c>
      <c r="J11685">
        <v>4.5046762507872149</v>
      </c>
      <c r="L11685" s="47"/>
      <c r="M11685" s="47"/>
    </row>
    <row r="11686" spans="1:13" x14ac:dyDescent="0.4">
      <c r="A11686" t="str">
        <f t="shared" si="182"/>
        <v>46_1M_F_0_90_5_HH800_Core</v>
      </c>
      <c r="B11686">
        <v>46</v>
      </c>
      <c r="C11686" t="s">
        <v>177</v>
      </c>
      <c r="D11686" t="s">
        <v>169</v>
      </c>
      <c r="E11686">
        <v>0</v>
      </c>
      <c r="F11686">
        <v>90</v>
      </c>
      <c r="G11686">
        <v>5</v>
      </c>
      <c r="H11686" t="s">
        <v>303</v>
      </c>
      <c r="I11686" t="s">
        <v>170</v>
      </c>
      <c r="J11686">
        <v>103.06044670171723</v>
      </c>
      <c r="L11686" s="47"/>
      <c r="M11686" s="47"/>
    </row>
    <row r="11687" spans="1:13" x14ac:dyDescent="0.4">
      <c r="A11687" t="str">
        <f t="shared" si="182"/>
        <v>54_4M_M_0_90_65_HH800_Core</v>
      </c>
      <c r="B11687">
        <v>54</v>
      </c>
      <c r="C11687" t="s">
        <v>173</v>
      </c>
      <c r="D11687" t="s">
        <v>174</v>
      </c>
      <c r="E11687">
        <v>0</v>
      </c>
      <c r="F11687">
        <v>90</v>
      </c>
      <c r="G11687">
        <v>65</v>
      </c>
      <c r="H11687" t="s">
        <v>303</v>
      </c>
      <c r="I11687" t="s">
        <v>170</v>
      </c>
      <c r="J11687">
        <v>57.41319651131046</v>
      </c>
      <c r="L11687" s="47"/>
      <c r="M11687" s="47"/>
    </row>
    <row r="11688" spans="1:13" x14ac:dyDescent="0.4">
      <c r="A11688" t="str">
        <f t="shared" si="182"/>
        <v>40_4M_F_0_90_67_HH800_Core</v>
      </c>
      <c r="B11688">
        <v>40</v>
      </c>
      <c r="C11688" t="s">
        <v>173</v>
      </c>
      <c r="D11688" t="s">
        <v>169</v>
      </c>
      <c r="E11688">
        <v>0</v>
      </c>
      <c r="F11688">
        <v>90</v>
      </c>
      <c r="G11688">
        <v>67</v>
      </c>
      <c r="H11688" t="s">
        <v>303</v>
      </c>
      <c r="I11688" t="s">
        <v>170</v>
      </c>
      <c r="J11688">
        <v>71.130117024879723</v>
      </c>
      <c r="L11688" s="47"/>
      <c r="M11688" s="47"/>
    </row>
    <row r="11689" spans="1:13" x14ac:dyDescent="0.4">
      <c r="A11689" t="str">
        <f t="shared" si="182"/>
        <v>48_2A_F_0_180_67_HH800_Core</v>
      </c>
      <c r="B11689">
        <v>48</v>
      </c>
      <c r="C11689" t="s">
        <v>176</v>
      </c>
      <c r="D11689" t="s">
        <v>169</v>
      </c>
      <c r="E11689">
        <v>0</v>
      </c>
      <c r="F11689">
        <v>180</v>
      </c>
      <c r="G11689">
        <v>67</v>
      </c>
      <c r="H11689" t="s">
        <v>303</v>
      </c>
      <c r="I11689" t="s">
        <v>170</v>
      </c>
      <c r="J11689">
        <v>93.66142908553212</v>
      </c>
      <c r="L11689" s="47"/>
      <c r="M11689" s="47"/>
    </row>
    <row r="11690" spans="1:13" x14ac:dyDescent="0.4">
      <c r="A11690" t="str">
        <f t="shared" si="182"/>
        <v>54_2M_M_0_90_70_HH800_Core</v>
      </c>
      <c r="B11690">
        <v>54</v>
      </c>
      <c r="C11690" t="s">
        <v>175</v>
      </c>
      <c r="D11690" t="s">
        <v>174</v>
      </c>
      <c r="E11690">
        <v>0</v>
      </c>
      <c r="F11690">
        <v>90</v>
      </c>
      <c r="G11690">
        <v>70</v>
      </c>
      <c r="H11690" t="s">
        <v>303</v>
      </c>
      <c r="I11690" t="s">
        <v>170</v>
      </c>
      <c r="J11690">
        <v>175.79464167381121</v>
      </c>
      <c r="L11690" s="47"/>
      <c r="M11690" s="47"/>
    </row>
    <row r="11691" spans="1:13" x14ac:dyDescent="0.4">
      <c r="A11691" t="str">
        <f t="shared" si="182"/>
        <v>25_4M_F_6_180_65_HH800_Core</v>
      </c>
      <c r="B11691">
        <v>25</v>
      </c>
      <c r="C11691" t="s">
        <v>173</v>
      </c>
      <c r="D11691" t="s">
        <v>169</v>
      </c>
      <c r="E11691">
        <v>6</v>
      </c>
      <c r="F11691">
        <v>180</v>
      </c>
      <c r="G11691">
        <v>65</v>
      </c>
      <c r="H11691" t="s">
        <v>303</v>
      </c>
      <c r="I11691" t="s">
        <v>170</v>
      </c>
      <c r="J11691">
        <v>13.343992301281844</v>
      </c>
      <c r="L11691" s="47"/>
      <c r="M11691" s="47"/>
    </row>
    <row r="11692" spans="1:13" x14ac:dyDescent="0.4">
      <c r="A11692" t="str">
        <f t="shared" si="182"/>
        <v>28_1M_F_0_60_65_HH800_Core</v>
      </c>
      <c r="B11692">
        <v>28</v>
      </c>
      <c r="C11692" t="s">
        <v>177</v>
      </c>
      <c r="D11692" t="s">
        <v>169</v>
      </c>
      <c r="E11692">
        <v>0</v>
      </c>
      <c r="F11692">
        <v>60</v>
      </c>
      <c r="G11692">
        <v>65</v>
      </c>
      <c r="H11692" t="s">
        <v>303</v>
      </c>
      <c r="I11692" t="s">
        <v>170</v>
      </c>
      <c r="J11692">
        <v>215.48934416655544</v>
      </c>
      <c r="L11692" s="47"/>
      <c r="M11692" s="47"/>
    </row>
    <row r="11693" spans="1:13" x14ac:dyDescent="0.4">
      <c r="A11693" t="str">
        <f t="shared" si="182"/>
        <v>63_2A_M_0_90_67_HH800_Core</v>
      </c>
      <c r="B11693">
        <v>63</v>
      </c>
      <c r="C11693" t="s">
        <v>176</v>
      </c>
      <c r="D11693" t="s">
        <v>174</v>
      </c>
      <c r="E11693">
        <v>0</v>
      </c>
      <c r="F11693">
        <v>90</v>
      </c>
      <c r="G11693">
        <v>67</v>
      </c>
      <c r="H11693" t="s">
        <v>303</v>
      </c>
      <c r="I11693" t="s">
        <v>170</v>
      </c>
      <c r="J11693">
        <v>135.87788035118356</v>
      </c>
      <c r="L11693" s="47"/>
      <c r="M11693" s="47"/>
    </row>
    <row r="11694" spans="1:13" x14ac:dyDescent="0.4">
      <c r="A11694" t="str">
        <f t="shared" si="182"/>
        <v>43_4M_F_0_90_65_HH800_Core</v>
      </c>
      <c r="B11694">
        <v>43</v>
      </c>
      <c r="C11694" t="s">
        <v>173</v>
      </c>
      <c r="D11694" t="s">
        <v>169</v>
      </c>
      <c r="E11694">
        <v>0</v>
      </c>
      <c r="F11694">
        <v>90</v>
      </c>
      <c r="G11694">
        <v>65</v>
      </c>
      <c r="H11694" t="s">
        <v>303</v>
      </c>
      <c r="I11694" t="s">
        <v>170</v>
      </c>
      <c r="J11694">
        <v>68.463431239346804</v>
      </c>
      <c r="L11694" s="47"/>
      <c r="M11694" s="47"/>
    </row>
    <row r="11695" spans="1:13" x14ac:dyDescent="0.4">
      <c r="A11695" t="str">
        <f t="shared" si="182"/>
        <v>36_4A_F_3_180_70_HH800_Core</v>
      </c>
      <c r="B11695">
        <v>36</v>
      </c>
      <c r="C11695" t="s">
        <v>168</v>
      </c>
      <c r="D11695" t="s">
        <v>169</v>
      </c>
      <c r="E11695">
        <v>3</v>
      </c>
      <c r="F11695">
        <v>180</v>
      </c>
      <c r="G11695">
        <v>70</v>
      </c>
      <c r="H11695" t="s">
        <v>303</v>
      </c>
      <c r="I11695" t="s">
        <v>170</v>
      </c>
      <c r="J11695">
        <v>11.272374799302897</v>
      </c>
      <c r="L11695" s="47"/>
      <c r="M11695" s="47"/>
    </row>
    <row r="11696" spans="1:13" x14ac:dyDescent="0.4">
      <c r="A11696" t="str">
        <f t="shared" si="182"/>
        <v>32_4M_M_6_365_70_HH800_Core</v>
      </c>
      <c r="B11696">
        <v>32</v>
      </c>
      <c r="C11696" t="s">
        <v>173</v>
      </c>
      <c r="D11696" t="s">
        <v>174</v>
      </c>
      <c r="E11696">
        <v>6</v>
      </c>
      <c r="F11696">
        <v>365</v>
      </c>
      <c r="G11696">
        <v>70</v>
      </c>
      <c r="H11696" t="s">
        <v>303</v>
      </c>
      <c r="I11696" t="s">
        <v>170</v>
      </c>
      <c r="J11696">
        <v>10.301058356813501</v>
      </c>
      <c r="L11696" s="47"/>
      <c r="M11696" s="47"/>
    </row>
    <row r="11697" spans="1:13" x14ac:dyDescent="0.4">
      <c r="A11697" t="str">
        <f t="shared" si="182"/>
        <v>26_4M_F_6_180_67_HH800_Core</v>
      </c>
      <c r="B11697">
        <v>26</v>
      </c>
      <c r="C11697" t="s">
        <v>173</v>
      </c>
      <c r="D11697" t="s">
        <v>169</v>
      </c>
      <c r="E11697">
        <v>6</v>
      </c>
      <c r="F11697">
        <v>180</v>
      </c>
      <c r="G11697">
        <v>67</v>
      </c>
      <c r="H11697" t="s">
        <v>303</v>
      </c>
      <c r="I11697" t="s">
        <v>170</v>
      </c>
      <c r="J11697">
        <v>15.083850092790726</v>
      </c>
      <c r="L11697" s="47"/>
      <c r="M11697" s="47"/>
    </row>
    <row r="11698" spans="1:13" x14ac:dyDescent="0.4">
      <c r="A11698" t="str">
        <f t="shared" si="182"/>
        <v>30_4M_F_3_90_67_HH800_Core</v>
      </c>
      <c r="B11698">
        <v>30</v>
      </c>
      <c r="C11698" t="s">
        <v>173</v>
      </c>
      <c r="D11698" t="s">
        <v>169</v>
      </c>
      <c r="E11698">
        <v>3</v>
      </c>
      <c r="F11698">
        <v>90</v>
      </c>
      <c r="G11698">
        <v>67</v>
      </c>
      <c r="H11698" t="s">
        <v>303</v>
      </c>
      <c r="I11698" t="s">
        <v>170</v>
      </c>
      <c r="J11698">
        <v>10.740186486265912</v>
      </c>
      <c r="L11698" s="47"/>
      <c r="M11698" s="47"/>
    </row>
    <row r="11699" spans="1:13" x14ac:dyDescent="0.4">
      <c r="A11699" t="str">
        <f t="shared" si="182"/>
        <v>59_2M_F_6_365_67_HH800_Core</v>
      </c>
      <c r="B11699">
        <v>59</v>
      </c>
      <c r="C11699" t="s">
        <v>175</v>
      </c>
      <c r="D11699" t="s">
        <v>169</v>
      </c>
      <c r="E11699">
        <v>6</v>
      </c>
      <c r="F11699">
        <v>365</v>
      </c>
      <c r="G11699">
        <v>67</v>
      </c>
      <c r="H11699" t="s">
        <v>303</v>
      </c>
      <c r="I11699" t="s">
        <v>170</v>
      </c>
      <c r="J11699">
        <v>12.540745893646498</v>
      </c>
      <c r="L11699" s="47"/>
      <c r="M11699" s="47"/>
    </row>
    <row r="11700" spans="1:13" x14ac:dyDescent="0.4">
      <c r="A11700" t="str">
        <f t="shared" si="182"/>
        <v>47_4M_M_0_180_65_HH800_Core</v>
      </c>
      <c r="B11700">
        <v>47</v>
      </c>
      <c r="C11700" t="s">
        <v>173</v>
      </c>
      <c r="D11700" t="s">
        <v>174</v>
      </c>
      <c r="E11700">
        <v>0</v>
      </c>
      <c r="F11700">
        <v>180</v>
      </c>
      <c r="G11700">
        <v>65</v>
      </c>
      <c r="H11700" t="s">
        <v>303</v>
      </c>
      <c r="I11700" t="s">
        <v>170</v>
      </c>
      <c r="J11700">
        <v>38.266437595210746</v>
      </c>
      <c r="L11700" s="47"/>
      <c r="M11700" s="47"/>
    </row>
    <row r="11701" spans="1:13" x14ac:dyDescent="0.4">
      <c r="A11701" t="str">
        <f t="shared" si="182"/>
        <v>62_1A_M_0_180_65_HH800_Core</v>
      </c>
      <c r="B11701">
        <v>62</v>
      </c>
      <c r="C11701" t="s">
        <v>178</v>
      </c>
      <c r="D11701" t="s">
        <v>174</v>
      </c>
      <c r="E11701">
        <v>0</v>
      </c>
      <c r="F11701">
        <v>180</v>
      </c>
      <c r="G11701">
        <v>65</v>
      </c>
      <c r="H11701" t="s">
        <v>303</v>
      </c>
      <c r="I11701" t="s">
        <v>170</v>
      </c>
      <c r="J11701">
        <v>173.71733136985213</v>
      </c>
      <c r="L11701" s="47"/>
      <c r="M11701" s="47"/>
    </row>
    <row r="11702" spans="1:13" x14ac:dyDescent="0.4">
      <c r="A11702" t="str">
        <f t="shared" si="182"/>
        <v>37_4A_F_6_180_67_HH800_Core</v>
      </c>
      <c r="B11702">
        <v>37</v>
      </c>
      <c r="C11702" t="s">
        <v>168</v>
      </c>
      <c r="D11702" t="s">
        <v>169</v>
      </c>
      <c r="E11702">
        <v>6</v>
      </c>
      <c r="F11702">
        <v>180</v>
      </c>
      <c r="G11702">
        <v>67</v>
      </c>
      <c r="H11702" t="s">
        <v>303</v>
      </c>
      <c r="I11702" t="s">
        <v>170</v>
      </c>
      <c r="J11702">
        <v>19.332491452552727</v>
      </c>
      <c r="L11702" s="47"/>
      <c r="M11702" s="47"/>
    </row>
    <row r="11703" spans="1:13" x14ac:dyDescent="0.4">
      <c r="A11703" t="str">
        <f t="shared" si="182"/>
        <v>50_2M_F_0_365_70_HH800_Core</v>
      </c>
      <c r="B11703">
        <v>50</v>
      </c>
      <c r="C11703" t="s">
        <v>175</v>
      </c>
      <c r="D11703" t="s">
        <v>169</v>
      </c>
      <c r="E11703">
        <v>0</v>
      </c>
      <c r="F11703">
        <v>365</v>
      </c>
      <c r="G11703">
        <v>70</v>
      </c>
      <c r="H11703" t="s">
        <v>303</v>
      </c>
      <c r="I11703" t="s">
        <v>170</v>
      </c>
      <c r="J11703">
        <v>123.43206838031789</v>
      </c>
      <c r="L11703" s="47"/>
      <c r="M11703" s="47"/>
    </row>
    <row r="11704" spans="1:13" x14ac:dyDescent="0.4">
      <c r="A11704" t="str">
        <f t="shared" si="182"/>
        <v>39_4A_F_3_180_70_HH800_Core</v>
      </c>
      <c r="B11704">
        <v>39</v>
      </c>
      <c r="C11704" t="s">
        <v>168</v>
      </c>
      <c r="D11704" t="s">
        <v>169</v>
      </c>
      <c r="E11704">
        <v>3</v>
      </c>
      <c r="F11704">
        <v>180</v>
      </c>
      <c r="G11704">
        <v>70</v>
      </c>
      <c r="H11704" t="s">
        <v>303</v>
      </c>
      <c r="I11704" t="s">
        <v>170</v>
      </c>
      <c r="J11704">
        <v>12.204630211966993</v>
      </c>
      <c r="L11704" s="47"/>
      <c r="M11704" s="47"/>
    </row>
    <row r="11705" spans="1:13" x14ac:dyDescent="0.4">
      <c r="A11705" t="str">
        <f t="shared" si="182"/>
        <v>45_2A_F_6_180_67_HH800_Core</v>
      </c>
      <c r="B11705">
        <v>45</v>
      </c>
      <c r="C11705" t="s">
        <v>176</v>
      </c>
      <c r="D11705" t="s">
        <v>169</v>
      </c>
      <c r="E11705">
        <v>6</v>
      </c>
      <c r="F11705">
        <v>180</v>
      </c>
      <c r="G11705">
        <v>67</v>
      </c>
      <c r="H11705" t="s">
        <v>303</v>
      </c>
      <c r="I11705" t="s">
        <v>170</v>
      </c>
      <c r="J11705">
        <v>30.261689810858403</v>
      </c>
      <c r="L11705" s="47"/>
      <c r="M11705" s="47"/>
    </row>
    <row r="11706" spans="1:13" x14ac:dyDescent="0.4">
      <c r="A11706" t="str">
        <f t="shared" si="182"/>
        <v>63_4M_M_6_365_67_HH800_Core</v>
      </c>
      <c r="B11706">
        <v>63</v>
      </c>
      <c r="C11706" t="s">
        <v>173</v>
      </c>
      <c r="D11706" t="s">
        <v>174</v>
      </c>
      <c r="E11706">
        <v>6</v>
      </c>
      <c r="F11706">
        <v>365</v>
      </c>
      <c r="G11706">
        <v>67</v>
      </c>
      <c r="H11706" t="s">
        <v>303</v>
      </c>
      <c r="I11706" t="s">
        <v>170</v>
      </c>
      <c r="J11706">
        <v>7.1981373000650564</v>
      </c>
      <c r="L11706" s="47"/>
      <c r="M11706" s="47"/>
    </row>
    <row r="11707" spans="1:13" x14ac:dyDescent="0.4">
      <c r="A11707" t="str">
        <f t="shared" si="182"/>
        <v>61_2A_F_0_180_67_HH800_Core</v>
      </c>
      <c r="B11707">
        <v>61</v>
      </c>
      <c r="C11707" t="s">
        <v>176</v>
      </c>
      <c r="D11707" t="s">
        <v>169</v>
      </c>
      <c r="E11707">
        <v>0</v>
      </c>
      <c r="F11707">
        <v>180</v>
      </c>
      <c r="G11707">
        <v>67</v>
      </c>
      <c r="H11707" t="s">
        <v>303</v>
      </c>
      <c r="I11707" t="s">
        <v>170</v>
      </c>
      <c r="J11707">
        <v>110.50584419609849</v>
      </c>
      <c r="L11707" s="47"/>
      <c r="M11707" s="47"/>
    </row>
    <row r="11708" spans="1:13" x14ac:dyDescent="0.4">
      <c r="A11708" t="str">
        <f t="shared" si="182"/>
        <v>47_1A_F_0_90_5_HH800_Core</v>
      </c>
      <c r="B11708">
        <v>47</v>
      </c>
      <c r="C11708" t="s">
        <v>178</v>
      </c>
      <c r="D11708" t="s">
        <v>169</v>
      </c>
      <c r="E11708">
        <v>0</v>
      </c>
      <c r="F11708">
        <v>90</v>
      </c>
      <c r="G11708">
        <v>5</v>
      </c>
      <c r="H11708" t="s">
        <v>303</v>
      </c>
      <c r="I11708" t="s">
        <v>170</v>
      </c>
      <c r="J11708">
        <v>100.7479110269072</v>
      </c>
      <c r="L11708" s="47"/>
      <c r="M11708" s="47"/>
    </row>
    <row r="11709" spans="1:13" x14ac:dyDescent="0.4">
      <c r="A11709" t="str">
        <f t="shared" si="182"/>
        <v>59_2A_F_6_180_67_HH800_Core</v>
      </c>
      <c r="B11709">
        <v>59</v>
      </c>
      <c r="C11709" t="s">
        <v>176</v>
      </c>
      <c r="D11709" t="s">
        <v>169</v>
      </c>
      <c r="E11709">
        <v>6</v>
      </c>
      <c r="F11709">
        <v>180</v>
      </c>
      <c r="G11709">
        <v>67</v>
      </c>
      <c r="H11709" t="s">
        <v>303</v>
      </c>
      <c r="I11709" t="s">
        <v>170</v>
      </c>
      <c r="J11709">
        <v>14.636609710924084</v>
      </c>
      <c r="L11709" s="47"/>
      <c r="M11709" s="47"/>
    </row>
    <row r="11710" spans="1:13" x14ac:dyDescent="0.4">
      <c r="A11710" t="str">
        <f t="shared" si="182"/>
        <v>47_4A_F_6_180_70_HH800_Core</v>
      </c>
      <c r="B11710">
        <v>47</v>
      </c>
      <c r="C11710" t="s">
        <v>168</v>
      </c>
      <c r="D11710" t="s">
        <v>169</v>
      </c>
      <c r="E11710">
        <v>6</v>
      </c>
      <c r="F11710">
        <v>180</v>
      </c>
      <c r="G11710">
        <v>70</v>
      </c>
      <c r="H11710" t="s">
        <v>303</v>
      </c>
      <c r="I11710" t="s">
        <v>170</v>
      </c>
      <c r="J11710">
        <v>23.844624692500986</v>
      </c>
      <c r="L11710" s="47"/>
      <c r="M11710" s="47"/>
    </row>
    <row r="11711" spans="1:13" x14ac:dyDescent="0.4">
      <c r="A11711" t="str">
        <f t="shared" si="182"/>
        <v>25_2A_F_6_90_65_HH800_Core</v>
      </c>
      <c r="B11711">
        <v>25</v>
      </c>
      <c r="C11711" t="s">
        <v>176</v>
      </c>
      <c r="D11711" t="s">
        <v>169</v>
      </c>
      <c r="E11711">
        <v>6</v>
      </c>
      <c r="F11711">
        <v>90</v>
      </c>
      <c r="G11711">
        <v>65</v>
      </c>
      <c r="H11711" t="s">
        <v>303</v>
      </c>
      <c r="I11711" t="s">
        <v>170</v>
      </c>
      <c r="J11711">
        <v>31.375873545405085</v>
      </c>
      <c r="L11711" s="47"/>
      <c r="M11711" s="47"/>
    </row>
    <row r="11712" spans="1:13" x14ac:dyDescent="0.4">
      <c r="A11712" t="str">
        <f t="shared" si="182"/>
        <v>56_1M_M_0_90_2_HH800_Core</v>
      </c>
      <c r="B11712">
        <v>56</v>
      </c>
      <c r="C11712" t="s">
        <v>177</v>
      </c>
      <c r="D11712" t="s">
        <v>174</v>
      </c>
      <c r="E11712">
        <v>0</v>
      </c>
      <c r="F11712">
        <v>90</v>
      </c>
      <c r="G11712">
        <v>2</v>
      </c>
      <c r="H11712" t="s">
        <v>303</v>
      </c>
      <c r="I11712" t="s">
        <v>170</v>
      </c>
      <c r="J11712">
        <v>70.137789969606374</v>
      </c>
      <c r="L11712" s="47"/>
      <c r="M11712" s="47"/>
    </row>
    <row r="11713" spans="1:13" x14ac:dyDescent="0.4">
      <c r="A11713" t="str">
        <f t="shared" si="182"/>
        <v>51_1A_F_0_90_70_HH800_Core</v>
      </c>
      <c r="B11713">
        <v>51</v>
      </c>
      <c r="C11713" t="s">
        <v>178</v>
      </c>
      <c r="D11713" t="s">
        <v>169</v>
      </c>
      <c r="E11713">
        <v>0</v>
      </c>
      <c r="F11713">
        <v>90</v>
      </c>
      <c r="G11713">
        <v>70</v>
      </c>
      <c r="H11713" t="s">
        <v>303</v>
      </c>
      <c r="I11713" t="s">
        <v>170</v>
      </c>
      <c r="J11713">
        <v>198.13891193779571</v>
      </c>
      <c r="L11713" s="47"/>
      <c r="M11713" s="47"/>
    </row>
    <row r="11714" spans="1:13" x14ac:dyDescent="0.4">
      <c r="A11714" t="str">
        <f t="shared" si="182"/>
        <v>57_2M_M_6_365_65_HH800_Core</v>
      </c>
      <c r="B11714">
        <v>57</v>
      </c>
      <c r="C11714" t="s">
        <v>175</v>
      </c>
      <c r="D11714" t="s">
        <v>174</v>
      </c>
      <c r="E11714">
        <v>6</v>
      </c>
      <c r="F11714">
        <v>365</v>
      </c>
      <c r="G11714">
        <v>65</v>
      </c>
      <c r="H11714" t="s">
        <v>303</v>
      </c>
      <c r="I11714" t="s">
        <v>170</v>
      </c>
      <c r="J11714">
        <v>9.3447685763470094</v>
      </c>
      <c r="L11714" s="47"/>
      <c r="M11714" s="47"/>
    </row>
    <row r="11715" spans="1:13" x14ac:dyDescent="0.4">
      <c r="A11715" t="str">
        <f t="shared" ref="A11715:A11778" si="183">B11715&amp;"_"&amp;C11715&amp;"_"&amp;D11715&amp;"_"&amp;E11715&amp;"_"&amp;F11715&amp;"_"&amp;G11715&amp;"_"&amp;H11715&amp;"_"&amp;I11715</f>
        <v>61_4M_M_0_60_70_HH800_Core</v>
      </c>
      <c r="B11715">
        <v>61</v>
      </c>
      <c r="C11715" t="s">
        <v>173</v>
      </c>
      <c r="D11715" t="s">
        <v>174</v>
      </c>
      <c r="E11715">
        <v>0</v>
      </c>
      <c r="F11715">
        <v>60</v>
      </c>
      <c r="G11715">
        <v>70</v>
      </c>
      <c r="H11715" t="s">
        <v>303</v>
      </c>
      <c r="I11715" t="s">
        <v>170</v>
      </c>
      <c r="J11715">
        <v>117.25583899274864</v>
      </c>
      <c r="L11715" s="47"/>
      <c r="M11715" s="47"/>
    </row>
    <row r="11716" spans="1:13" x14ac:dyDescent="0.4">
      <c r="A11716" t="str">
        <f t="shared" si="183"/>
        <v>63_1A_M_0_180_2_HH800_Core</v>
      </c>
      <c r="B11716">
        <v>63</v>
      </c>
      <c r="C11716" t="s">
        <v>178</v>
      </c>
      <c r="D11716" t="s">
        <v>174</v>
      </c>
      <c r="E11716">
        <v>0</v>
      </c>
      <c r="F11716">
        <v>180</v>
      </c>
      <c r="G11716">
        <v>2</v>
      </c>
      <c r="H11716" t="s">
        <v>303</v>
      </c>
      <c r="I11716" t="s">
        <v>170</v>
      </c>
      <c r="J11716">
        <v>118.06291955643647</v>
      </c>
      <c r="L11716" s="47"/>
      <c r="M11716" s="47"/>
    </row>
    <row r="11717" spans="1:13" x14ac:dyDescent="0.4">
      <c r="A11717" t="str">
        <f t="shared" si="183"/>
        <v>46_2A_F_6_180_67_HH800_Core</v>
      </c>
      <c r="B11717">
        <v>46</v>
      </c>
      <c r="C11717" t="s">
        <v>176</v>
      </c>
      <c r="D11717" t="s">
        <v>169</v>
      </c>
      <c r="E11717">
        <v>6</v>
      </c>
      <c r="F11717">
        <v>180</v>
      </c>
      <c r="G11717">
        <v>67</v>
      </c>
      <c r="H11717" t="s">
        <v>303</v>
      </c>
      <c r="I11717" t="s">
        <v>170</v>
      </c>
      <c r="J11717">
        <v>29.716850320767506</v>
      </c>
      <c r="L11717" s="47"/>
      <c r="M11717" s="47"/>
    </row>
    <row r="11718" spans="1:13" x14ac:dyDescent="0.4">
      <c r="A11718" t="str">
        <f t="shared" si="183"/>
        <v>35_2M_F_3_90_67_HH800_Core</v>
      </c>
      <c r="B11718">
        <v>35</v>
      </c>
      <c r="C11718" t="s">
        <v>175</v>
      </c>
      <c r="D11718" t="s">
        <v>169</v>
      </c>
      <c r="E11718">
        <v>3</v>
      </c>
      <c r="F11718">
        <v>90</v>
      </c>
      <c r="G11718">
        <v>67</v>
      </c>
      <c r="H11718" t="s">
        <v>303</v>
      </c>
      <c r="I11718" t="s">
        <v>170</v>
      </c>
      <c r="J11718">
        <v>23.177767082411922</v>
      </c>
      <c r="L11718" s="47"/>
      <c r="M11718" s="47"/>
    </row>
    <row r="11719" spans="1:13" x14ac:dyDescent="0.4">
      <c r="A11719" t="str">
        <f t="shared" si="183"/>
        <v>41_4A_F_3_180_70_HH800_Core</v>
      </c>
      <c r="B11719">
        <v>41</v>
      </c>
      <c r="C11719" t="s">
        <v>168</v>
      </c>
      <c r="D11719" t="s">
        <v>169</v>
      </c>
      <c r="E11719">
        <v>3</v>
      </c>
      <c r="F11719">
        <v>180</v>
      </c>
      <c r="G11719">
        <v>70</v>
      </c>
      <c r="H11719" t="s">
        <v>303</v>
      </c>
      <c r="I11719" t="s">
        <v>170</v>
      </c>
      <c r="J11719">
        <v>12.301488050532544</v>
      </c>
      <c r="L11719" s="47"/>
      <c r="M11719" s="47"/>
    </row>
    <row r="11720" spans="1:13" x14ac:dyDescent="0.4">
      <c r="A11720" t="str">
        <f t="shared" si="183"/>
        <v>51_4M_M_6_180_67_HH800_Core</v>
      </c>
      <c r="B11720">
        <v>51</v>
      </c>
      <c r="C11720" t="s">
        <v>173</v>
      </c>
      <c r="D11720" t="s">
        <v>174</v>
      </c>
      <c r="E11720">
        <v>6</v>
      </c>
      <c r="F11720">
        <v>180</v>
      </c>
      <c r="G11720">
        <v>67</v>
      </c>
      <c r="H11720" t="s">
        <v>303</v>
      </c>
      <c r="I11720" t="s">
        <v>170</v>
      </c>
      <c r="J11720">
        <v>11.525843534763059</v>
      </c>
      <c r="L11720" s="47"/>
      <c r="M11720" s="47"/>
    </row>
    <row r="11721" spans="1:13" x14ac:dyDescent="0.4">
      <c r="A11721" t="str">
        <f t="shared" si="183"/>
        <v>63_4A_M_6_365_67_HH800_Core</v>
      </c>
      <c r="B11721">
        <v>63</v>
      </c>
      <c r="C11721" t="s">
        <v>168</v>
      </c>
      <c r="D11721" t="s">
        <v>174</v>
      </c>
      <c r="E11721">
        <v>6</v>
      </c>
      <c r="F11721">
        <v>365</v>
      </c>
      <c r="G11721">
        <v>67</v>
      </c>
      <c r="H11721" t="s">
        <v>303</v>
      </c>
      <c r="I11721" t="s">
        <v>170</v>
      </c>
      <c r="J11721">
        <v>7.7697595492670528</v>
      </c>
      <c r="L11721" s="47"/>
      <c r="M11721" s="47"/>
    </row>
    <row r="11722" spans="1:13" x14ac:dyDescent="0.4">
      <c r="A11722" t="str">
        <f t="shared" si="183"/>
        <v>57_2A_M_6_365_65_HH800_Core</v>
      </c>
      <c r="B11722">
        <v>57</v>
      </c>
      <c r="C11722" t="s">
        <v>176</v>
      </c>
      <c r="D11722" t="s">
        <v>174</v>
      </c>
      <c r="E11722">
        <v>6</v>
      </c>
      <c r="F11722">
        <v>365</v>
      </c>
      <c r="G11722">
        <v>65</v>
      </c>
      <c r="H11722" t="s">
        <v>303</v>
      </c>
      <c r="I11722" t="s">
        <v>170</v>
      </c>
      <c r="J11722">
        <v>10.004567631120757</v>
      </c>
      <c r="L11722" s="47"/>
      <c r="M11722" s="47"/>
    </row>
    <row r="11723" spans="1:13" x14ac:dyDescent="0.4">
      <c r="A11723" t="str">
        <f t="shared" si="183"/>
        <v>40_4M_M_3_365_70_HH800_Core</v>
      </c>
      <c r="B11723">
        <v>40</v>
      </c>
      <c r="C11723" t="s">
        <v>173</v>
      </c>
      <c r="D11723" t="s">
        <v>174</v>
      </c>
      <c r="E11723">
        <v>3</v>
      </c>
      <c r="F11723">
        <v>365</v>
      </c>
      <c r="G11723">
        <v>70</v>
      </c>
      <c r="H11723" t="s">
        <v>303</v>
      </c>
      <c r="I11723" t="s">
        <v>170</v>
      </c>
      <c r="J11723">
        <v>6.9637388065968668</v>
      </c>
      <c r="L11723" s="47"/>
      <c r="M11723" s="47"/>
    </row>
    <row r="11724" spans="1:13" x14ac:dyDescent="0.4">
      <c r="A11724" t="str">
        <f t="shared" si="183"/>
        <v>31_1A_F_0_180_2_HH800_Core</v>
      </c>
      <c r="B11724">
        <v>31</v>
      </c>
      <c r="C11724" t="s">
        <v>178</v>
      </c>
      <c r="D11724" t="s">
        <v>169</v>
      </c>
      <c r="E11724">
        <v>0</v>
      </c>
      <c r="F11724">
        <v>180</v>
      </c>
      <c r="G11724">
        <v>2</v>
      </c>
      <c r="H11724" t="s">
        <v>303</v>
      </c>
      <c r="I11724" t="s">
        <v>170</v>
      </c>
      <c r="J11724">
        <v>32.40245021637255</v>
      </c>
      <c r="L11724" s="47"/>
      <c r="M11724" s="47"/>
    </row>
    <row r="11725" spans="1:13" x14ac:dyDescent="0.4">
      <c r="A11725" t="str">
        <f t="shared" si="183"/>
        <v>63_4A_M_3_180_65_HH800_Core</v>
      </c>
      <c r="B11725">
        <v>63</v>
      </c>
      <c r="C11725" t="s">
        <v>168</v>
      </c>
      <c r="D11725" t="s">
        <v>174</v>
      </c>
      <c r="E11725">
        <v>3</v>
      </c>
      <c r="F11725">
        <v>180</v>
      </c>
      <c r="G11725">
        <v>65</v>
      </c>
      <c r="H11725" t="s">
        <v>303</v>
      </c>
      <c r="I11725" t="s">
        <v>170</v>
      </c>
      <c r="J11725">
        <v>2.9482135973565118</v>
      </c>
      <c r="L11725" s="47"/>
      <c r="M11725" s="47"/>
    </row>
    <row r="11726" spans="1:13" x14ac:dyDescent="0.4">
      <c r="A11726" t="str">
        <f t="shared" si="183"/>
        <v>56_2M_F_0_365_65_HH800_Core</v>
      </c>
      <c r="B11726">
        <v>56</v>
      </c>
      <c r="C11726" t="s">
        <v>175</v>
      </c>
      <c r="D11726" t="s">
        <v>169</v>
      </c>
      <c r="E11726">
        <v>0</v>
      </c>
      <c r="F11726">
        <v>365</v>
      </c>
      <c r="G11726">
        <v>65</v>
      </c>
      <c r="H11726" t="s">
        <v>303</v>
      </c>
      <c r="I11726" t="s">
        <v>170</v>
      </c>
      <c r="J11726">
        <v>91.250905881528183</v>
      </c>
      <c r="L11726" s="47"/>
      <c r="M11726" s="47"/>
    </row>
    <row r="11727" spans="1:13" x14ac:dyDescent="0.4">
      <c r="A11727" t="str">
        <f t="shared" si="183"/>
        <v>61_1M_M_0_180_67_HH800_Core</v>
      </c>
      <c r="B11727">
        <v>61</v>
      </c>
      <c r="C11727" t="s">
        <v>177</v>
      </c>
      <c r="D11727" t="s">
        <v>174</v>
      </c>
      <c r="E11727">
        <v>0</v>
      </c>
      <c r="F11727">
        <v>180</v>
      </c>
      <c r="G11727">
        <v>67</v>
      </c>
      <c r="H11727" t="s">
        <v>303</v>
      </c>
      <c r="I11727" t="s">
        <v>170</v>
      </c>
      <c r="J11727">
        <v>183.69527745102897</v>
      </c>
      <c r="L11727" s="47"/>
      <c r="M11727" s="47"/>
    </row>
    <row r="11728" spans="1:13" x14ac:dyDescent="0.4">
      <c r="A11728" t="str">
        <f t="shared" si="183"/>
        <v>44_2A_F_0_180_67_HH800_Core</v>
      </c>
      <c r="B11728">
        <v>44</v>
      </c>
      <c r="C11728" t="s">
        <v>176</v>
      </c>
      <c r="D11728" t="s">
        <v>169</v>
      </c>
      <c r="E11728">
        <v>0</v>
      </c>
      <c r="F11728">
        <v>180</v>
      </c>
      <c r="G11728">
        <v>67</v>
      </c>
      <c r="H11728" t="s">
        <v>303</v>
      </c>
      <c r="I11728" t="s">
        <v>170</v>
      </c>
      <c r="J11728">
        <v>86.19245742557267</v>
      </c>
      <c r="L11728" s="47"/>
      <c r="M11728" s="47"/>
    </row>
    <row r="11729" spans="1:13" x14ac:dyDescent="0.4">
      <c r="A11729" t="str">
        <f t="shared" si="183"/>
        <v>31_4A_F_6_180_67_HH800_Core</v>
      </c>
      <c r="B11729">
        <v>31</v>
      </c>
      <c r="C11729" t="s">
        <v>168</v>
      </c>
      <c r="D11729" t="s">
        <v>169</v>
      </c>
      <c r="E11729">
        <v>6</v>
      </c>
      <c r="F11729">
        <v>180</v>
      </c>
      <c r="G11729">
        <v>67</v>
      </c>
      <c r="H11729" t="s">
        <v>303</v>
      </c>
      <c r="I11729" t="s">
        <v>170</v>
      </c>
      <c r="J11729">
        <v>19.412340420532171</v>
      </c>
      <c r="L11729" s="47"/>
      <c r="M11729" s="47"/>
    </row>
    <row r="11730" spans="1:13" x14ac:dyDescent="0.4">
      <c r="A11730" t="str">
        <f t="shared" si="183"/>
        <v>44_4M_M_6_365_70_HH800_Core</v>
      </c>
      <c r="B11730">
        <v>44</v>
      </c>
      <c r="C11730" t="s">
        <v>173</v>
      </c>
      <c r="D11730" t="s">
        <v>174</v>
      </c>
      <c r="E11730">
        <v>6</v>
      </c>
      <c r="F11730">
        <v>365</v>
      </c>
      <c r="G11730">
        <v>70</v>
      </c>
      <c r="H11730" t="s">
        <v>303</v>
      </c>
      <c r="I11730" t="s">
        <v>170</v>
      </c>
      <c r="J11730">
        <v>13.641697038412579</v>
      </c>
      <c r="L11730" s="47"/>
      <c r="M11730" s="47"/>
    </row>
    <row r="11731" spans="1:13" x14ac:dyDescent="0.4">
      <c r="A11731" t="str">
        <f t="shared" si="183"/>
        <v>61_2M_F_0_365_67_HH800_Core</v>
      </c>
      <c r="B11731">
        <v>61</v>
      </c>
      <c r="C11731" t="s">
        <v>175</v>
      </c>
      <c r="D11731" t="s">
        <v>169</v>
      </c>
      <c r="E11731">
        <v>0</v>
      </c>
      <c r="F11731">
        <v>365</v>
      </c>
      <c r="G11731">
        <v>67</v>
      </c>
      <c r="H11731" t="s">
        <v>303</v>
      </c>
      <c r="I11731" t="s">
        <v>170</v>
      </c>
      <c r="J11731">
        <v>114.16324653697133</v>
      </c>
      <c r="L11731" s="47"/>
      <c r="M11731" s="47"/>
    </row>
    <row r="11732" spans="1:13" x14ac:dyDescent="0.4">
      <c r="A11732" t="str">
        <f t="shared" si="183"/>
        <v>32_4A_F_6_180_67_HH800_Core</v>
      </c>
      <c r="B11732">
        <v>32</v>
      </c>
      <c r="C11732" t="s">
        <v>168</v>
      </c>
      <c r="D11732" t="s">
        <v>169</v>
      </c>
      <c r="E11732">
        <v>6</v>
      </c>
      <c r="F11732">
        <v>180</v>
      </c>
      <c r="G11732">
        <v>67</v>
      </c>
      <c r="H11732" t="s">
        <v>303</v>
      </c>
      <c r="I11732" t="s">
        <v>170</v>
      </c>
      <c r="J11732">
        <v>19.156056305082569</v>
      </c>
      <c r="L11732" s="47"/>
      <c r="M11732" s="47"/>
    </row>
    <row r="11733" spans="1:13" x14ac:dyDescent="0.4">
      <c r="A11733" t="str">
        <f t="shared" si="183"/>
        <v>63_2A_M_6_180_70_HH800_Core</v>
      </c>
      <c r="B11733">
        <v>63</v>
      </c>
      <c r="C11733" t="s">
        <v>176</v>
      </c>
      <c r="D11733" t="s">
        <v>174</v>
      </c>
      <c r="E11733">
        <v>6</v>
      </c>
      <c r="F11733">
        <v>180</v>
      </c>
      <c r="G11733">
        <v>70</v>
      </c>
      <c r="H11733" t="s">
        <v>303</v>
      </c>
      <c r="I11733" t="s">
        <v>170</v>
      </c>
      <c r="J11733">
        <v>26.976655601586046</v>
      </c>
      <c r="L11733" s="47"/>
      <c r="M11733" s="47"/>
    </row>
    <row r="11734" spans="1:13" x14ac:dyDescent="0.4">
      <c r="A11734" t="str">
        <f t="shared" si="183"/>
        <v>54_2M_M_3_90_70_HH800_Core</v>
      </c>
      <c r="B11734">
        <v>54</v>
      </c>
      <c r="C11734" t="s">
        <v>175</v>
      </c>
      <c r="D11734" t="s">
        <v>174</v>
      </c>
      <c r="E11734">
        <v>3</v>
      </c>
      <c r="F11734">
        <v>90</v>
      </c>
      <c r="G11734">
        <v>70</v>
      </c>
      <c r="H11734" t="s">
        <v>303</v>
      </c>
      <c r="I11734" t="s">
        <v>170</v>
      </c>
      <c r="J11734">
        <v>23.973175259872232</v>
      </c>
      <c r="L11734" s="47"/>
      <c r="M11734" s="47"/>
    </row>
    <row r="11735" spans="1:13" x14ac:dyDescent="0.4">
      <c r="A11735" t="str">
        <f t="shared" si="183"/>
        <v>41_4A_M_0_90_67_HH800_Core</v>
      </c>
      <c r="B11735">
        <v>41</v>
      </c>
      <c r="C11735" t="s">
        <v>168</v>
      </c>
      <c r="D11735" t="s">
        <v>174</v>
      </c>
      <c r="E11735">
        <v>0</v>
      </c>
      <c r="F11735">
        <v>90</v>
      </c>
      <c r="G11735">
        <v>67</v>
      </c>
      <c r="H11735" t="s">
        <v>303</v>
      </c>
      <c r="I11735" t="s">
        <v>170</v>
      </c>
      <c r="J11735">
        <v>37.856479260806381</v>
      </c>
      <c r="L11735" s="47"/>
      <c r="M11735" s="47"/>
    </row>
    <row r="11736" spans="1:13" x14ac:dyDescent="0.4">
      <c r="A11736" t="str">
        <f t="shared" si="183"/>
        <v>43_1M_M_0_60_5_HH800_Core</v>
      </c>
      <c r="B11736">
        <v>43</v>
      </c>
      <c r="C11736" t="s">
        <v>177</v>
      </c>
      <c r="D11736" t="s">
        <v>174</v>
      </c>
      <c r="E11736">
        <v>0</v>
      </c>
      <c r="F11736">
        <v>60</v>
      </c>
      <c r="G11736">
        <v>5</v>
      </c>
      <c r="H11736" t="s">
        <v>303</v>
      </c>
      <c r="I11736" t="s">
        <v>170</v>
      </c>
      <c r="J11736">
        <v>97.60261753776058</v>
      </c>
      <c r="L11736" s="47"/>
      <c r="M11736" s="47"/>
    </row>
    <row r="11737" spans="1:13" x14ac:dyDescent="0.4">
      <c r="A11737" t="str">
        <f t="shared" si="183"/>
        <v>61_4M_M_3_90_65_HH800_Core</v>
      </c>
      <c r="B11737">
        <v>61</v>
      </c>
      <c r="C11737" t="s">
        <v>173</v>
      </c>
      <c r="D11737" t="s">
        <v>174</v>
      </c>
      <c r="E11737">
        <v>3</v>
      </c>
      <c r="F11737">
        <v>90</v>
      </c>
      <c r="G11737">
        <v>65</v>
      </c>
      <c r="H11737" t="s">
        <v>303</v>
      </c>
      <c r="I11737" t="s">
        <v>170</v>
      </c>
      <c r="J11737">
        <v>2.328828915372704</v>
      </c>
      <c r="L11737" s="47"/>
      <c r="M11737" s="47"/>
    </row>
    <row r="11738" spans="1:13" x14ac:dyDescent="0.4">
      <c r="A11738" t="str">
        <f t="shared" si="183"/>
        <v>34_2M_M_3_90_70_HH800_Core</v>
      </c>
      <c r="B11738">
        <v>34</v>
      </c>
      <c r="C11738" t="s">
        <v>175</v>
      </c>
      <c r="D11738" t="s">
        <v>174</v>
      </c>
      <c r="E11738">
        <v>3</v>
      </c>
      <c r="F11738">
        <v>90</v>
      </c>
      <c r="G11738">
        <v>70</v>
      </c>
      <c r="H11738" t="s">
        <v>303</v>
      </c>
      <c r="I11738" t="s">
        <v>170</v>
      </c>
      <c r="J11738">
        <v>18.146749395888566</v>
      </c>
      <c r="L11738" s="47"/>
      <c r="M11738" s="47"/>
    </row>
    <row r="11739" spans="1:13" x14ac:dyDescent="0.4">
      <c r="A11739" t="str">
        <f t="shared" si="183"/>
        <v>57_4M_F_3_180_65_HH800_Core</v>
      </c>
      <c r="B11739">
        <v>57</v>
      </c>
      <c r="C11739" t="s">
        <v>173</v>
      </c>
      <c r="D11739" t="s">
        <v>169</v>
      </c>
      <c r="E11739">
        <v>3</v>
      </c>
      <c r="F11739">
        <v>180</v>
      </c>
      <c r="G11739">
        <v>65</v>
      </c>
      <c r="H11739" t="s">
        <v>303</v>
      </c>
      <c r="I11739" t="s">
        <v>170</v>
      </c>
      <c r="J11739">
        <v>3.3158487979216527</v>
      </c>
      <c r="L11739" s="47"/>
      <c r="M11739" s="47"/>
    </row>
    <row r="11740" spans="1:13" x14ac:dyDescent="0.4">
      <c r="A11740" t="str">
        <f t="shared" si="183"/>
        <v>50_1A_M_0_365_5_HH800_Core</v>
      </c>
      <c r="B11740">
        <v>50</v>
      </c>
      <c r="C11740" t="s">
        <v>178</v>
      </c>
      <c r="D11740" t="s">
        <v>174</v>
      </c>
      <c r="E11740">
        <v>0</v>
      </c>
      <c r="F11740">
        <v>365</v>
      </c>
      <c r="G11740">
        <v>5</v>
      </c>
      <c r="H11740" t="s">
        <v>303</v>
      </c>
      <c r="I11740" t="s">
        <v>170</v>
      </c>
      <c r="J11740">
        <v>88.165620713884877</v>
      </c>
      <c r="L11740" s="47"/>
      <c r="M11740" s="47"/>
    </row>
    <row r="11741" spans="1:13" x14ac:dyDescent="0.4">
      <c r="A11741" t="str">
        <f t="shared" si="183"/>
        <v>34_4M_F_0_90_65_HH800_Core</v>
      </c>
      <c r="B11741">
        <v>34</v>
      </c>
      <c r="C11741" t="s">
        <v>173</v>
      </c>
      <c r="D11741" t="s">
        <v>169</v>
      </c>
      <c r="E11741">
        <v>0</v>
      </c>
      <c r="F11741">
        <v>90</v>
      </c>
      <c r="G11741">
        <v>65</v>
      </c>
      <c r="H11741" t="s">
        <v>303</v>
      </c>
      <c r="I11741" t="s">
        <v>170</v>
      </c>
      <c r="J11741">
        <v>52.301208930915038</v>
      </c>
      <c r="L11741" s="47"/>
      <c r="M11741" s="47"/>
    </row>
    <row r="11742" spans="1:13" x14ac:dyDescent="0.4">
      <c r="A11742" t="str">
        <f t="shared" si="183"/>
        <v>62_2M_M_0_90_70_HH800_Core</v>
      </c>
      <c r="B11742">
        <v>62</v>
      </c>
      <c r="C11742" t="s">
        <v>175</v>
      </c>
      <c r="D11742" t="s">
        <v>174</v>
      </c>
      <c r="E11742">
        <v>0</v>
      </c>
      <c r="F11742">
        <v>90</v>
      </c>
      <c r="G11742">
        <v>70</v>
      </c>
      <c r="H11742" t="s">
        <v>303</v>
      </c>
      <c r="I11742" t="s">
        <v>170</v>
      </c>
      <c r="J11742">
        <v>186.68467855130328</v>
      </c>
      <c r="L11742" s="47"/>
      <c r="M11742" s="47"/>
    </row>
    <row r="11743" spans="1:13" x14ac:dyDescent="0.4">
      <c r="A11743" t="str">
        <f t="shared" si="183"/>
        <v>61_1A_M_0_90_67_HH800_Core</v>
      </c>
      <c r="B11743">
        <v>61</v>
      </c>
      <c r="C11743" t="s">
        <v>178</v>
      </c>
      <c r="D11743" t="s">
        <v>174</v>
      </c>
      <c r="E11743">
        <v>0</v>
      </c>
      <c r="F11743">
        <v>90</v>
      </c>
      <c r="G11743">
        <v>67</v>
      </c>
      <c r="H11743" t="s">
        <v>303</v>
      </c>
      <c r="I11743" t="s">
        <v>170</v>
      </c>
      <c r="J11743">
        <v>228.17586373924593</v>
      </c>
      <c r="L11743" s="47"/>
      <c r="M11743" s="47"/>
    </row>
    <row r="11744" spans="1:13" x14ac:dyDescent="0.4">
      <c r="A11744" t="str">
        <f t="shared" si="183"/>
        <v>63_4A_F_6_180_70_HH800_Core</v>
      </c>
      <c r="B11744">
        <v>63</v>
      </c>
      <c r="C11744" t="s">
        <v>168</v>
      </c>
      <c r="D11744" t="s">
        <v>169</v>
      </c>
      <c r="E11744">
        <v>6</v>
      </c>
      <c r="F11744">
        <v>180</v>
      </c>
      <c r="G11744">
        <v>70</v>
      </c>
      <c r="H11744" t="s">
        <v>303</v>
      </c>
      <c r="I11744" t="s">
        <v>170</v>
      </c>
      <c r="J11744">
        <v>14.112945356107126</v>
      </c>
      <c r="L11744" s="47"/>
      <c r="M11744" s="47"/>
    </row>
    <row r="11745" spans="1:13" x14ac:dyDescent="0.4">
      <c r="A11745" t="str">
        <f t="shared" si="183"/>
        <v>47_2A_F_6_180_67_HH800_Core</v>
      </c>
      <c r="B11745">
        <v>47</v>
      </c>
      <c r="C11745" t="s">
        <v>176</v>
      </c>
      <c r="D11745" t="s">
        <v>169</v>
      </c>
      <c r="E11745">
        <v>6</v>
      </c>
      <c r="F11745">
        <v>180</v>
      </c>
      <c r="G11745">
        <v>67</v>
      </c>
      <c r="H11745" t="s">
        <v>303</v>
      </c>
      <c r="I11745" t="s">
        <v>170</v>
      </c>
      <c r="J11745">
        <v>28.501285905227348</v>
      </c>
      <c r="L11745" s="47"/>
      <c r="M11745" s="47"/>
    </row>
    <row r="11746" spans="1:13" x14ac:dyDescent="0.4">
      <c r="A11746" t="str">
        <f t="shared" si="183"/>
        <v>25_1M_M_0_60_65_HH800_Core</v>
      </c>
      <c r="B11746">
        <v>25</v>
      </c>
      <c r="C11746" t="s">
        <v>177</v>
      </c>
      <c r="D11746" t="s">
        <v>174</v>
      </c>
      <c r="E11746">
        <v>0</v>
      </c>
      <c r="F11746">
        <v>60</v>
      </c>
      <c r="G11746">
        <v>65</v>
      </c>
      <c r="H11746" t="s">
        <v>303</v>
      </c>
      <c r="I11746" t="s">
        <v>170</v>
      </c>
      <c r="J11746">
        <v>129.47064423774876</v>
      </c>
      <c r="L11746" s="47"/>
      <c r="M11746" s="47"/>
    </row>
    <row r="11747" spans="1:13" x14ac:dyDescent="0.4">
      <c r="A11747" t="str">
        <f t="shared" si="183"/>
        <v>34_2A_F_3_90_70_HH800_Core</v>
      </c>
      <c r="B11747">
        <v>34</v>
      </c>
      <c r="C11747" t="s">
        <v>176</v>
      </c>
      <c r="D11747" t="s">
        <v>169</v>
      </c>
      <c r="E11747">
        <v>3</v>
      </c>
      <c r="F11747">
        <v>90</v>
      </c>
      <c r="G11747">
        <v>70</v>
      </c>
      <c r="H11747" t="s">
        <v>303</v>
      </c>
      <c r="I11747" t="s">
        <v>170</v>
      </c>
      <c r="J11747">
        <v>19.566848691120217</v>
      </c>
      <c r="L11747" s="47"/>
      <c r="M11747" s="47"/>
    </row>
    <row r="11748" spans="1:13" x14ac:dyDescent="0.4">
      <c r="A11748" t="str">
        <f t="shared" si="183"/>
        <v>57_4A_F_3_180_65_HH800_Core</v>
      </c>
      <c r="B11748">
        <v>57</v>
      </c>
      <c r="C11748" t="s">
        <v>168</v>
      </c>
      <c r="D11748" t="s">
        <v>169</v>
      </c>
      <c r="E11748">
        <v>3</v>
      </c>
      <c r="F11748">
        <v>180</v>
      </c>
      <c r="G11748">
        <v>65</v>
      </c>
      <c r="H11748" t="s">
        <v>303</v>
      </c>
      <c r="I11748" t="s">
        <v>170</v>
      </c>
      <c r="J11748">
        <v>3.3799114391993483</v>
      </c>
      <c r="L11748" s="47"/>
      <c r="M11748" s="47"/>
    </row>
    <row r="11749" spans="1:13" x14ac:dyDescent="0.4">
      <c r="A11749" t="str">
        <f t="shared" si="183"/>
        <v>60_4M_M_3_180_67_HH800_Core</v>
      </c>
      <c r="B11749">
        <v>60</v>
      </c>
      <c r="C11749" t="s">
        <v>173</v>
      </c>
      <c r="D11749" t="s">
        <v>174</v>
      </c>
      <c r="E11749">
        <v>3</v>
      </c>
      <c r="F11749">
        <v>180</v>
      </c>
      <c r="G11749">
        <v>67</v>
      </c>
      <c r="H11749" t="s">
        <v>303</v>
      </c>
      <c r="I11749" t="s">
        <v>170</v>
      </c>
      <c r="J11749">
        <v>4.0110303235400231</v>
      </c>
      <c r="L11749" s="47"/>
      <c r="M11749" s="47"/>
    </row>
    <row r="11750" spans="1:13" x14ac:dyDescent="0.4">
      <c r="A11750" t="str">
        <f t="shared" si="183"/>
        <v>38_2M_F_3_90_65_HH800_Core</v>
      </c>
      <c r="B11750">
        <v>38</v>
      </c>
      <c r="C11750" t="s">
        <v>175</v>
      </c>
      <c r="D11750" t="s">
        <v>169</v>
      </c>
      <c r="E11750">
        <v>3</v>
      </c>
      <c r="F11750">
        <v>90</v>
      </c>
      <c r="G11750">
        <v>65</v>
      </c>
      <c r="H11750" t="s">
        <v>303</v>
      </c>
      <c r="I11750" t="s">
        <v>170</v>
      </c>
      <c r="J11750">
        <v>20.723638425871346</v>
      </c>
      <c r="L11750" s="47"/>
      <c r="M11750" s="47"/>
    </row>
    <row r="11751" spans="1:13" x14ac:dyDescent="0.4">
      <c r="A11751" t="str">
        <f t="shared" si="183"/>
        <v>38_4A_F_3_180_70_HH800_Core</v>
      </c>
      <c r="B11751">
        <v>38</v>
      </c>
      <c r="C11751" t="s">
        <v>168</v>
      </c>
      <c r="D11751" t="s">
        <v>169</v>
      </c>
      <c r="E11751">
        <v>3</v>
      </c>
      <c r="F11751">
        <v>180</v>
      </c>
      <c r="G11751">
        <v>70</v>
      </c>
      <c r="H11751" t="s">
        <v>303</v>
      </c>
      <c r="I11751" t="s">
        <v>170</v>
      </c>
      <c r="J11751">
        <v>12.248589774449245</v>
      </c>
      <c r="L11751" s="47"/>
      <c r="M11751" s="47"/>
    </row>
    <row r="11752" spans="1:13" x14ac:dyDescent="0.4">
      <c r="A11752" t="str">
        <f t="shared" si="183"/>
        <v>51_2A_F_0_180_67_HH800_Core</v>
      </c>
      <c r="B11752">
        <v>51</v>
      </c>
      <c r="C11752" t="s">
        <v>176</v>
      </c>
      <c r="D11752" t="s">
        <v>169</v>
      </c>
      <c r="E11752">
        <v>0</v>
      </c>
      <c r="F11752">
        <v>180</v>
      </c>
      <c r="G11752">
        <v>67</v>
      </c>
      <c r="H11752" t="s">
        <v>303</v>
      </c>
      <c r="I11752" t="s">
        <v>170</v>
      </c>
      <c r="J11752">
        <v>97.680663999926367</v>
      </c>
      <c r="L11752" s="47"/>
      <c r="M11752" s="47"/>
    </row>
    <row r="11753" spans="1:13" x14ac:dyDescent="0.4">
      <c r="A11753" t="str">
        <f t="shared" si="183"/>
        <v>58_2M_M_0_365_67_HH800_Core</v>
      </c>
      <c r="B11753">
        <v>58</v>
      </c>
      <c r="C11753" t="s">
        <v>175</v>
      </c>
      <c r="D11753" t="s">
        <v>174</v>
      </c>
      <c r="E11753">
        <v>0</v>
      </c>
      <c r="F11753">
        <v>365</v>
      </c>
      <c r="G11753">
        <v>67</v>
      </c>
      <c r="H11753" t="s">
        <v>303</v>
      </c>
      <c r="I11753" t="s">
        <v>170</v>
      </c>
      <c r="J11753">
        <v>94.652217750966116</v>
      </c>
      <c r="L11753" s="47"/>
      <c r="M11753" s="47"/>
    </row>
    <row r="11754" spans="1:13" x14ac:dyDescent="0.4">
      <c r="A11754" t="str">
        <f t="shared" si="183"/>
        <v>60_4M_F_3_365_67_HH800_Core</v>
      </c>
      <c r="B11754">
        <v>60</v>
      </c>
      <c r="C11754" t="s">
        <v>173</v>
      </c>
      <c r="D11754" t="s">
        <v>169</v>
      </c>
      <c r="E11754">
        <v>3</v>
      </c>
      <c r="F11754">
        <v>365</v>
      </c>
      <c r="G11754">
        <v>67</v>
      </c>
      <c r="H11754" t="s">
        <v>303</v>
      </c>
      <c r="I11754" t="s">
        <v>170</v>
      </c>
      <c r="J11754">
        <v>4.5913885487869139</v>
      </c>
      <c r="L11754" s="47"/>
      <c r="M11754" s="47"/>
    </row>
    <row r="11755" spans="1:13" x14ac:dyDescent="0.4">
      <c r="A11755" t="str">
        <f t="shared" si="183"/>
        <v>57_1M_M_0_60_65_HH800_Core</v>
      </c>
      <c r="B11755">
        <v>57</v>
      </c>
      <c r="C11755" t="s">
        <v>177</v>
      </c>
      <c r="D11755" t="s">
        <v>174</v>
      </c>
      <c r="E11755">
        <v>0</v>
      </c>
      <c r="F11755">
        <v>60</v>
      </c>
      <c r="G11755">
        <v>65</v>
      </c>
      <c r="H11755" t="s">
        <v>303</v>
      </c>
      <c r="I11755" t="s">
        <v>170</v>
      </c>
      <c r="J11755">
        <v>260.17929485937594</v>
      </c>
      <c r="L11755" s="47"/>
      <c r="M11755" s="47"/>
    </row>
    <row r="11756" spans="1:13" x14ac:dyDescent="0.4">
      <c r="A11756" t="str">
        <f t="shared" si="183"/>
        <v>25_2A_M_6_90_70_HH800_Core</v>
      </c>
      <c r="B11756">
        <v>25</v>
      </c>
      <c r="C11756" t="s">
        <v>176</v>
      </c>
      <c r="D11756" t="s">
        <v>174</v>
      </c>
      <c r="E11756">
        <v>6</v>
      </c>
      <c r="F11756">
        <v>90</v>
      </c>
      <c r="G11756">
        <v>70</v>
      </c>
      <c r="H11756" t="s">
        <v>303</v>
      </c>
      <c r="I11756" t="s">
        <v>170</v>
      </c>
      <c r="J11756">
        <v>27.801941935591564</v>
      </c>
      <c r="L11756" s="47"/>
      <c r="M11756" s="47"/>
    </row>
    <row r="11757" spans="1:13" x14ac:dyDescent="0.4">
      <c r="A11757" t="str">
        <f t="shared" si="183"/>
        <v>58_4M_M_0_90_65_HH800_Core</v>
      </c>
      <c r="B11757">
        <v>58</v>
      </c>
      <c r="C11757" t="s">
        <v>173</v>
      </c>
      <c r="D11757" t="s">
        <v>174</v>
      </c>
      <c r="E11757">
        <v>0</v>
      </c>
      <c r="F11757">
        <v>90</v>
      </c>
      <c r="G11757">
        <v>65</v>
      </c>
      <c r="H11757" t="s">
        <v>303</v>
      </c>
      <c r="I11757" t="s">
        <v>170</v>
      </c>
      <c r="J11757">
        <v>58.86896447768396</v>
      </c>
      <c r="L11757" s="47"/>
      <c r="M11757" s="47"/>
    </row>
    <row r="11758" spans="1:13" x14ac:dyDescent="0.4">
      <c r="A11758" t="str">
        <f t="shared" si="183"/>
        <v>60_4A_F_3_365_67_HH800_Core</v>
      </c>
      <c r="B11758">
        <v>60</v>
      </c>
      <c r="C11758" t="s">
        <v>168</v>
      </c>
      <c r="D11758" t="s">
        <v>169</v>
      </c>
      <c r="E11758">
        <v>3</v>
      </c>
      <c r="F11758">
        <v>365</v>
      </c>
      <c r="G11758">
        <v>67</v>
      </c>
      <c r="H11758" t="s">
        <v>303</v>
      </c>
      <c r="I11758" t="s">
        <v>170</v>
      </c>
      <c r="J11758">
        <v>4.4279205317739079</v>
      </c>
      <c r="L11758" s="47"/>
      <c r="M11758" s="47"/>
    </row>
    <row r="11759" spans="1:13" x14ac:dyDescent="0.4">
      <c r="A11759" t="str">
        <f t="shared" si="183"/>
        <v>41_4M_M_3_365_70_HH800_Core</v>
      </c>
      <c r="B11759">
        <v>41</v>
      </c>
      <c r="C11759" t="s">
        <v>173</v>
      </c>
      <c r="D11759" t="s">
        <v>174</v>
      </c>
      <c r="E11759">
        <v>3</v>
      </c>
      <c r="F11759">
        <v>365</v>
      </c>
      <c r="G11759">
        <v>70</v>
      </c>
      <c r="H11759" t="s">
        <v>303</v>
      </c>
      <c r="I11759" t="s">
        <v>170</v>
      </c>
      <c r="J11759">
        <v>7.2440576945723816</v>
      </c>
      <c r="L11759" s="47"/>
      <c r="M11759" s="47"/>
    </row>
    <row r="11760" spans="1:13" x14ac:dyDescent="0.4">
      <c r="A11760" t="str">
        <f t="shared" si="183"/>
        <v>58_2A_M_0_365_67_HH800_Core</v>
      </c>
      <c r="B11760">
        <v>58</v>
      </c>
      <c r="C11760" t="s">
        <v>176</v>
      </c>
      <c r="D11760" t="s">
        <v>174</v>
      </c>
      <c r="E11760">
        <v>0</v>
      </c>
      <c r="F11760">
        <v>365</v>
      </c>
      <c r="G11760">
        <v>67</v>
      </c>
      <c r="H11760" t="s">
        <v>303</v>
      </c>
      <c r="I11760" t="s">
        <v>170</v>
      </c>
      <c r="J11760">
        <v>105.00200508831101</v>
      </c>
      <c r="L11760" s="47"/>
      <c r="M11760" s="47"/>
    </row>
    <row r="11761" spans="1:13" x14ac:dyDescent="0.4">
      <c r="A11761" t="str">
        <f t="shared" si="183"/>
        <v>53_2M_F_0_365_70_HH800_Core</v>
      </c>
      <c r="B11761">
        <v>53</v>
      </c>
      <c r="C11761" t="s">
        <v>175</v>
      </c>
      <c r="D11761" t="s">
        <v>169</v>
      </c>
      <c r="E11761">
        <v>0</v>
      </c>
      <c r="F11761">
        <v>365</v>
      </c>
      <c r="G11761">
        <v>70</v>
      </c>
      <c r="H11761" t="s">
        <v>303</v>
      </c>
      <c r="I11761" t="s">
        <v>170</v>
      </c>
      <c r="J11761">
        <v>137.46907852563615</v>
      </c>
      <c r="L11761" s="47"/>
      <c r="M11761" s="47"/>
    </row>
    <row r="11762" spans="1:13" x14ac:dyDescent="0.4">
      <c r="A11762" t="str">
        <f t="shared" si="183"/>
        <v>37_4A_F_3_180_70_HH800_Core</v>
      </c>
      <c r="B11762">
        <v>37</v>
      </c>
      <c r="C11762" t="s">
        <v>168</v>
      </c>
      <c r="D11762" t="s">
        <v>169</v>
      </c>
      <c r="E11762">
        <v>3</v>
      </c>
      <c r="F11762">
        <v>180</v>
      </c>
      <c r="G11762">
        <v>70</v>
      </c>
      <c r="H11762" t="s">
        <v>303</v>
      </c>
      <c r="I11762" t="s">
        <v>170</v>
      </c>
      <c r="J11762">
        <v>11.321163940246537</v>
      </c>
      <c r="L11762" s="47"/>
      <c r="M11762" s="47"/>
    </row>
    <row r="11763" spans="1:13" x14ac:dyDescent="0.4">
      <c r="A11763" t="str">
        <f t="shared" si="183"/>
        <v>50_1A_M_0_180_5_HH800_Core</v>
      </c>
      <c r="B11763">
        <v>50</v>
      </c>
      <c r="C11763" t="s">
        <v>178</v>
      </c>
      <c r="D11763" t="s">
        <v>174</v>
      </c>
      <c r="E11763">
        <v>0</v>
      </c>
      <c r="F11763">
        <v>180</v>
      </c>
      <c r="G11763">
        <v>5</v>
      </c>
      <c r="H11763" t="s">
        <v>303</v>
      </c>
      <c r="I11763" t="s">
        <v>170</v>
      </c>
      <c r="J11763">
        <v>97.834760385614132</v>
      </c>
      <c r="L11763" s="47"/>
      <c r="M11763" s="47"/>
    </row>
    <row r="11764" spans="1:13" x14ac:dyDescent="0.4">
      <c r="A11764" t="str">
        <f t="shared" si="183"/>
        <v>55_4M_M_3_90_67_HH800_Core</v>
      </c>
      <c r="B11764">
        <v>55</v>
      </c>
      <c r="C11764" t="s">
        <v>173</v>
      </c>
      <c r="D11764" t="s">
        <v>174</v>
      </c>
      <c r="E11764">
        <v>3</v>
      </c>
      <c r="F11764">
        <v>90</v>
      </c>
      <c r="G11764">
        <v>67</v>
      </c>
      <c r="H11764" t="s">
        <v>303</v>
      </c>
      <c r="I11764" t="s">
        <v>170</v>
      </c>
      <c r="J11764">
        <v>7.0313142558228519</v>
      </c>
      <c r="L11764" s="47"/>
      <c r="M11764" s="47"/>
    </row>
    <row r="11765" spans="1:13" x14ac:dyDescent="0.4">
      <c r="A11765" t="str">
        <f t="shared" si="183"/>
        <v>32_2A_F_6_90_65_HH800_Core</v>
      </c>
      <c r="B11765">
        <v>32</v>
      </c>
      <c r="C11765" t="s">
        <v>176</v>
      </c>
      <c r="D11765" t="s">
        <v>169</v>
      </c>
      <c r="E11765">
        <v>6</v>
      </c>
      <c r="F11765">
        <v>90</v>
      </c>
      <c r="G11765">
        <v>65</v>
      </c>
      <c r="H11765" t="s">
        <v>303</v>
      </c>
      <c r="I11765" t="s">
        <v>170</v>
      </c>
      <c r="J11765">
        <v>32.331269027668661</v>
      </c>
      <c r="L11765" s="47"/>
      <c r="M11765" s="47"/>
    </row>
    <row r="11766" spans="1:13" x14ac:dyDescent="0.4">
      <c r="A11766" t="str">
        <f t="shared" si="183"/>
        <v>44_2A_F_6_180_67_HH800_Core</v>
      </c>
      <c r="B11766">
        <v>44</v>
      </c>
      <c r="C11766" t="s">
        <v>176</v>
      </c>
      <c r="D11766" t="s">
        <v>169</v>
      </c>
      <c r="E11766">
        <v>6</v>
      </c>
      <c r="F11766">
        <v>180</v>
      </c>
      <c r="G11766">
        <v>67</v>
      </c>
      <c r="H11766" t="s">
        <v>303</v>
      </c>
      <c r="I11766" t="s">
        <v>170</v>
      </c>
      <c r="J11766">
        <v>31.053429660201534</v>
      </c>
      <c r="L11766" s="47"/>
      <c r="M11766" s="47"/>
    </row>
    <row r="11767" spans="1:13" x14ac:dyDescent="0.4">
      <c r="A11767" t="str">
        <f t="shared" si="183"/>
        <v>41_1M_F_0_60_5_HH800_Core</v>
      </c>
      <c r="B11767">
        <v>41</v>
      </c>
      <c r="C11767" t="s">
        <v>177</v>
      </c>
      <c r="D11767" t="s">
        <v>169</v>
      </c>
      <c r="E11767">
        <v>0</v>
      </c>
      <c r="F11767">
        <v>60</v>
      </c>
      <c r="G11767">
        <v>5</v>
      </c>
      <c r="H11767" t="s">
        <v>303</v>
      </c>
      <c r="I11767" t="s">
        <v>170</v>
      </c>
      <c r="J11767">
        <v>108.28498227211089</v>
      </c>
      <c r="L11767" s="47"/>
      <c r="M11767" s="47"/>
    </row>
    <row r="11768" spans="1:13" x14ac:dyDescent="0.4">
      <c r="A11768" t="str">
        <f t="shared" si="183"/>
        <v>37_2M_F_0_90_65_HH800_Core</v>
      </c>
      <c r="B11768">
        <v>37</v>
      </c>
      <c r="C11768" t="s">
        <v>175</v>
      </c>
      <c r="D11768" t="s">
        <v>169</v>
      </c>
      <c r="E11768">
        <v>0</v>
      </c>
      <c r="F11768">
        <v>90</v>
      </c>
      <c r="G11768">
        <v>65</v>
      </c>
      <c r="H11768" t="s">
        <v>303</v>
      </c>
      <c r="I11768" t="s">
        <v>170</v>
      </c>
      <c r="J11768">
        <v>116.73497088286533</v>
      </c>
      <c r="L11768" s="47"/>
      <c r="M11768" s="47"/>
    </row>
    <row r="11769" spans="1:13" x14ac:dyDescent="0.4">
      <c r="A11769" t="str">
        <f t="shared" si="183"/>
        <v>41_2A_F_3_180_70_HH800_Core</v>
      </c>
      <c r="B11769">
        <v>41</v>
      </c>
      <c r="C11769" t="s">
        <v>176</v>
      </c>
      <c r="D11769" t="s">
        <v>169</v>
      </c>
      <c r="E11769">
        <v>3</v>
      </c>
      <c r="F11769">
        <v>180</v>
      </c>
      <c r="G11769">
        <v>70</v>
      </c>
      <c r="H11769" t="s">
        <v>303</v>
      </c>
      <c r="I11769" t="s">
        <v>170</v>
      </c>
      <c r="J11769">
        <v>18.95390659688228</v>
      </c>
      <c r="L11769" s="47"/>
      <c r="M11769" s="47"/>
    </row>
    <row r="11770" spans="1:13" x14ac:dyDescent="0.4">
      <c r="A11770" t="str">
        <f t="shared" si="183"/>
        <v>48_2A_F_6_180_67_HH800_Core</v>
      </c>
      <c r="B11770">
        <v>48</v>
      </c>
      <c r="C11770" t="s">
        <v>176</v>
      </c>
      <c r="D11770" t="s">
        <v>169</v>
      </c>
      <c r="E11770">
        <v>6</v>
      </c>
      <c r="F11770">
        <v>180</v>
      </c>
      <c r="G11770">
        <v>67</v>
      </c>
      <c r="H11770" t="s">
        <v>303</v>
      </c>
      <c r="I11770" t="s">
        <v>170</v>
      </c>
      <c r="J11770">
        <v>27.562479534828228</v>
      </c>
      <c r="L11770" s="47"/>
      <c r="M11770" s="47"/>
    </row>
    <row r="11771" spans="1:13" x14ac:dyDescent="0.4">
      <c r="A11771" t="str">
        <f t="shared" si="183"/>
        <v>56_4M_M_6_90_70_HH800_Core</v>
      </c>
      <c r="B11771">
        <v>56</v>
      </c>
      <c r="C11771" t="s">
        <v>173</v>
      </c>
      <c r="D11771" t="s">
        <v>174</v>
      </c>
      <c r="E11771">
        <v>6</v>
      </c>
      <c r="F11771">
        <v>90</v>
      </c>
      <c r="G11771">
        <v>70</v>
      </c>
      <c r="H11771" t="s">
        <v>303</v>
      </c>
      <c r="I11771" t="s">
        <v>170</v>
      </c>
      <c r="J11771">
        <v>18.724548849566009</v>
      </c>
      <c r="L11771" s="47"/>
      <c r="M11771" s="47"/>
    </row>
    <row r="11772" spans="1:13" x14ac:dyDescent="0.4">
      <c r="A11772" t="str">
        <f t="shared" si="183"/>
        <v>59_2A_M_6_90_67_HH800_Core</v>
      </c>
      <c r="B11772">
        <v>59</v>
      </c>
      <c r="C11772" t="s">
        <v>176</v>
      </c>
      <c r="D11772" t="s">
        <v>174</v>
      </c>
      <c r="E11772">
        <v>6</v>
      </c>
      <c r="F11772">
        <v>90</v>
      </c>
      <c r="G11772">
        <v>67</v>
      </c>
      <c r="H11772" t="s">
        <v>303</v>
      </c>
      <c r="I11772" t="s">
        <v>170</v>
      </c>
      <c r="J11772">
        <v>15.224020561072429</v>
      </c>
      <c r="L11772" s="47"/>
      <c r="M11772" s="47"/>
    </row>
    <row r="11773" spans="1:13" x14ac:dyDescent="0.4">
      <c r="A11773" t="str">
        <f t="shared" si="183"/>
        <v>33_2M_F_6_90_65_HH800_Core</v>
      </c>
      <c r="B11773">
        <v>33</v>
      </c>
      <c r="C11773" t="s">
        <v>175</v>
      </c>
      <c r="D11773" t="s">
        <v>169</v>
      </c>
      <c r="E11773">
        <v>6</v>
      </c>
      <c r="F11773">
        <v>90</v>
      </c>
      <c r="G11773">
        <v>65</v>
      </c>
      <c r="H11773" t="s">
        <v>303</v>
      </c>
      <c r="I11773" t="s">
        <v>170</v>
      </c>
      <c r="J11773">
        <v>41.946132369996924</v>
      </c>
      <c r="L11773" s="47"/>
      <c r="M11773" s="47"/>
    </row>
    <row r="11774" spans="1:13" x14ac:dyDescent="0.4">
      <c r="A11774" t="str">
        <f t="shared" si="183"/>
        <v>53_1A_F_0_180_2_HH800_Core</v>
      </c>
      <c r="B11774">
        <v>53</v>
      </c>
      <c r="C11774" t="s">
        <v>178</v>
      </c>
      <c r="D11774" t="s">
        <v>169</v>
      </c>
      <c r="E11774">
        <v>0</v>
      </c>
      <c r="F11774">
        <v>180</v>
      </c>
      <c r="G11774">
        <v>2</v>
      </c>
      <c r="H11774" t="s">
        <v>303</v>
      </c>
      <c r="I11774" t="s">
        <v>170</v>
      </c>
      <c r="J11774">
        <v>58.344610328598002</v>
      </c>
      <c r="L11774" s="47"/>
      <c r="M11774" s="47"/>
    </row>
    <row r="11775" spans="1:13" x14ac:dyDescent="0.4">
      <c r="A11775" t="str">
        <f t="shared" si="183"/>
        <v>39_1M_M_0_60_65_HH800_Core</v>
      </c>
      <c r="B11775">
        <v>39</v>
      </c>
      <c r="C11775" t="s">
        <v>177</v>
      </c>
      <c r="D11775" t="s">
        <v>174</v>
      </c>
      <c r="E11775">
        <v>0</v>
      </c>
      <c r="F11775">
        <v>60</v>
      </c>
      <c r="G11775">
        <v>65</v>
      </c>
      <c r="H11775" t="s">
        <v>303</v>
      </c>
      <c r="I11775" t="s">
        <v>170</v>
      </c>
      <c r="J11775">
        <v>199.99669372312792</v>
      </c>
      <c r="L11775" s="47"/>
      <c r="M11775" s="47"/>
    </row>
    <row r="11776" spans="1:13" x14ac:dyDescent="0.4">
      <c r="A11776" t="str">
        <f t="shared" si="183"/>
        <v>62_1M_F_0_180_70_HH800_Core</v>
      </c>
      <c r="B11776">
        <v>62</v>
      </c>
      <c r="C11776" t="s">
        <v>177</v>
      </c>
      <c r="D11776" t="s">
        <v>169</v>
      </c>
      <c r="E11776">
        <v>0</v>
      </c>
      <c r="F11776">
        <v>180</v>
      </c>
      <c r="G11776">
        <v>70</v>
      </c>
      <c r="H11776" t="s">
        <v>303</v>
      </c>
      <c r="I11776" t="s">
        <v>170</v>
      </c>
      <c r="J11776">
        <v>270.05241881563592</v>
      </c>
      <c r="L11776" s="47"/>
      <c r="M11776" s="47"/>
    </row>
    <row r="11777" spans="1:13" x14ac:dyDescent="0.4">
      <c r="A11777" t="str">
        <f t="shared" si="183"/>
        <v>43_4M_M_0_365_70_HH800_Core</v>
      </c>
      <c r="B11777">
        <v>43</v>
      </c>
      <c r="C11777" t="s">
        <v>173</v>
      </c>
      <c r="D11777" t="s">
        <v>174</v>
      </c>
      <c r="E11777">
        <v>0</v>
      </c>
      <c r="F11777">
        <v>365</v>
      </c>
      <c r="G11777">
        <v>70</v>
      </c>
      <c r="H11777" t="s">
        <v>303</v>
      </c>
      <c r="I11777" t="s">
        <v>170</v>
      </c>
      <c r="J11777">
        <v>35.349483857456669</v>
      </c>
      <c r="L11777" s="47"/>
      <c r="M11777" s="47"/>
    </row>
    <row r="11778" spans="1:13" x14ac:dyDescent="0.4">
      <c r="A11778" t="str">
        <f t="shared" si="183"/>
        <v>26_1M_M_0_180_2_HH800_Core</v>
      </c>
      <c r="B11778">
        <v>26</v>
      </c>
      <c r="C11778" t="s">
        <v>177</v>
      </c>
      <c r="D11778" t="s">
        <v>174</v>
      </c>
      <c r="E11778">
        <v>0</v>
      </c>
      <c r="F11778">
        <v>180</v>
      </c>
      <c r="G11778">
        <v>2</v>
      </c>
      <c r="H11778" t="s">
        <v>303</v>
      </c>
      <c r="I11778" t="s">
        <v>170</v>
      </c>
      <c r="J11778">
        <v>20.98343438872838</v>
      </c>
      <c r="L11778" s="47"/>
      <c r="M11778" s="47"/>
    </row>
    <row r="11779" spans="1:13" x14ac:dyDescent="0.4">
      <c r="A11779" t="str">
        <f t="shared" ref="A11779:A11842" si="184">B11779&amp;"_"&amp;C11779&amp;"_"&amp;D11779&amp;"_"&amp;E11779&amp;"_"&amp;F11779&amp;"_"&amp;G11779&amp;"_"&amp;H11779&amp;"_"&amp;I11779</f>
        <v>62_1A_M_0_365_5_HH800_Core</v>
      </c>
      <c r="B11779">
        <v>62</v>
      </c>
      <c r="C11779" t="s">
        <v>178</v>
      </c>
      <c r="D11779" t="s">
        <v>174</v>
      </c>
      <c r="E11779">
        <v>0</v>
      </c>
      <c r="F11779">
        <v>365</v>
      </c>
      <c r="G11779">
        <v>5</v>
      </c>
      <c r="H11779" t="s">
        <v>303</v>
      </c>
      <c r="I11779" t="s">
        <v>170</v>
      </c>
      <c r="J11779">
        <v>153.81513912970004</v>
      </c>
      <c r="L11779" s="47"/>
      <c r="M11779" s="47"/>
    </row>
    <row r="11780" spans="1:13" x14ac:dyDescent="0.4">
      <c r="A11780" t="str">
        <f t="shared" si="184"/>
        <v>58_2M_M_6_180_67_HH800_Core</v>
      </c>
      <c r="B11780">
        <v>58</v>
      </c>
      <c r="C11780" t="s">
        <v>175</v>
      </c>
      <c r="D11780" t="s">
        <v>174</v>
      </c>
      <c r="E11780">
        <v>6</v>
      </c>
      <c r="F11780">
        <v>180</v>
      </c>
      <c r="G11780">
        <v>67</v>
      </c>
      <c r="H11780" t="s">
        <v>303</v>
      </c>
      <c r="I11780" t="s">
        <v>170</v>
      </c>
      <c r="J11780">
        <v>14.749349279011714</v>
      </c>
      <c r="L11780" s="47"/>
      <c r="M11780" s="47"/>
    </row>
    <row r="11781" spans="1:13" x14ac:dyDescent="0.4">
      <c r="A11781" t="str">
        <f t="shared" si="184"/>
        <v>49_2A_F_6_180_67_HH800_Core</v>
      </c>
      <c r="B11781">
        <v>49</v>
      </c>
      <c r="C11781" t="s">
        <v>176</v>
      </c>
      <c r="D11781" t="s">
        <v>169</v>
      </c>
      <c r="E11781">
        <v>6</v>
      </c>
      <c r="F11781">
        <v>180</v>
      </c>
      <c r="G11781">
        <v>67</v>
      </c>
      <c r="H11781" t="s">
        <v>303</v>
      </c>
      <c r="I11781" t="s">
        <v>170</v>
      </c>
      <c r="J11781">
        <v>27.074019904266653</v>
      </c>
      <c r="L11781" s="47"/>
      <c r="M11781" s="47"/>
    </row>
    <row r="11782" spans="1:13" x14ac:dyDescent="0.4">
      <c r="A11782" t="str">
        <f t="shared" si="184"/>
        <v>54_1A_F_0_180_5_HH800_Core</v>
      </c>
      <c r="B11782">
        <v>54</v>
      </c>
      <c r="C11782" t="s">
        <v>178</v>
      </c>
      <c r="D11782" t="s">
        <v>169</v>
      </c>
      <c r="E11782">
        <v>0</v>
      </c>
      <c r="F11782">
        <v>180</v>
      </c>
      <c r="G11782">
        <v>5</v>
      </c>
      <c r="H11782" t="s">
        <v>303</v>
      </c>
      <c r="I11782" t="s">
        <v>170</v>
      </c>
      <c r="J11782">
        <v>99.62254897864203</v>
      </c>
      <c r="L11782" s="47"/>
      <c r="M11782" s="47"/>
    </row>
    <row r="11783" spans="1:13" x14ac:dyDescent="0.4">
      <c r="A11783" t="str">
        <f t="shared" si="184"/>
        <v>51_2A_F_6_180_67_HH800_Core</v>
      </c>
      <c r="B11783">
        <v>51</v>
      </c>
      <c r="C11783" t="s">
        <v>176</v>
      </c>
      <c r="D11783" t="s">
        <v>169</v>
      </c>
      <c r="E11783">
        <v>6</v>
      </c>
      <c r="F11783">
        <v>180</v>
      </c>
      <c r="G11783">
        <v>67</v>
      </c>
      <c r="H11783" t="s">
        <v>303</v>
      </c>
      <c r="I11783" t="s">
        <v>170</v>
      </c>
      <c r="J11783">
        <v>23.727511269276025</v>
      </c>
      <c r="L11783" s="47"/>
      <c r="M11783" s="47"/>
    </row>
    <row r="11784" spans="1:13" x14ac:dyDescent="0.4">
      <c r="A11784" t="str">
        <f t="shared" si="184"/>
        <v>58_2A_M_6_180_67_HH800_Core</v>
      </c>
      <c r="B11784">
        <v>58</v>
      </c>
      <c r="C11784" t="s">
        <v>176</v>
      </c>
      <c r="D11784" t="s">
        <v>174</v>
      </c>
      <c r="E11784">
        <v>6</v>
      </c>
      <c r="F11784">
        <v>180</v>
      </c>
      <c r="G11784">
        <v>67</v>
      </c>
      <c r="H11784" t="s">
        <v>303</v>
      </c>
      <c r="I11784" t="s">
        <v>170</v>
      </c>
      <c r="J11784">
        <v>16.975992385007263</v>
      </c>
      <c r="L11784" s="47"/>
      <c r="M11784" s="47"/>
    </row>
    <row r="11785" spans="1:13" x14ac:dyDescent="0.4">
      <c r="A11785" t="str">
        <f t="shared" si="184"/>
        <v>55_1A_F_0_90_70_HH800_Core</v>
      </c>
      <c r="B11785">
        <v>55</v>
      </c>
      <c r="C11785" t="s">
        <v>178</v>
      </c>
      <c r="D11785" t="s">
        <v>169</v>
      </c>
      <c r="E11785">
        <v>0</v>
      </c>
      <c r="F11785">
        <v>90</v>
      </c>
      <c r="G11785">
        <v>70</v>
      </c>
      <c r="H11785" t="s">
        <v>303</v>
      </c>
      <c r="I11785" t="s">
        <v>170</v>
      </c>
      <c r="J11785">
        <v>217.32278947495297</v>
      </c>
      <c r="L11785" s="47"/>
      <c r="M11785" s="47"/>
    </row>
    <row r="11786" spans="1:13" x14ac:dyDescent="0.4">
      <c r="A11786" t="str">
        <f t="shared" si="184"/>
        <v>56_1M_M_0_180_2_HH800_Core</v>
      </c>
      <c r="B11786">
        <v>56</v>
      </c>
      <c r="C11786" t="s">
        <v>177</v>
      </c>
      <c r="D11786" t="s">
        <v>174</v>
      </c>
      <c r="E11786">
        <v>0</v>
      </c>
      <c r="F11786">
        <v>180</v>
      </c>
      <c r="G11786">
        <v>2</v>
      </c>
      <c r="H11786" t="s">
        <v>303</v>
      </c>
      <c r="I11786" t="s">
        <v>170</v>
      </c>
      <c r="J11786">
        <v>60.569356568728089</v>
      </c>
      <c r="L11786" s="47"/>
      <c r="M11786" s="47"/>
    </row>
    <row r="11787" spans="1:13" x14ac:dyDescent="0.4">
      <c r="A11787" t="str">
        <f t="shared" si="184"/>
        <v>50_1A_M_0_90_5_HH800_Core</v>
      </c>
      <c r="B11787">
        <v>50</v>
      </c>
      <c r="C11787" t="s">
        <v>178</v>
      </c>
      <c r="D11787" t="s">
        <v>174</v>
      </c>
      <c r="E11787">
        <v>0</v>
      </c>
      <c r="F11787">
        <v>90</v>
      </c>
      <c r="G11787">
        <v>5</v>
      </c>
      <c r="H11787" t="s">
        <v>303</v>
      </c>
      <c r="I11787" t="s">
        <v>170</v>
      </c>
      <c r="J11787">
        <v>107.85314992299635</v>
      </c>
      <c r="L11787" s="47"/>
      <c r="M11787" s="47"/>
    </row>
    <row r="11788" spans="1:13" x14ac:dyDescent="0.4">
      <c r="A11788" t="str">
        <f t="shared" si="184"/>
        <v>26_4A_F_3_180_70_HH800_Core</v>
      </c>
      <c r="B11788">
        <v>26</v>
      </c>
      <c r="C11788" t="s">
        <v>168</v>
      </c>
      <c r="D11788" t="s">
        <v>169</v>
      </c>
      <c r="E11788">
        <v>3</v>
      </c>
      <c r="F11788">
        <v>180</v>
      </c>
      <c r="G11788">
        <v>70</v>
      </c>
      <c r="H11788" t="s">
        <v>303</v>
      </c>
      <c r="I11788" t="s">
        <v>170</v>
      </c>
      <c r="J11788">
        <v>9.2703120528809873</v>
      </c>
      <c r="L11788" s="47"/>
      <c r="M11788" s="47"/>
    </row>
    <row r="11789" spans="1:13" x14ac:dyDescent="0.4">
      <c r="A11789" t="str">
        <f t="shared" si="184"/>
        <v>53_2A_F_6_180_70_HH800_Core</v>
      </c>
      <c r="B11789">
        <v>53</v>
      </c>
      <c r="C11789" t="s">
        <v>176</v>
      </c>
      <c r="D11789" t="s">
        <v>169</v>
      </c>
      <c r="E11789">
        <v>6</v>
      </c>
      <c r="F11789">
        <v>180</v>
      </c>
      <c r="G11789">
        <v>70</v>
      </c>
      <c r="H11789" t="s">
        <v>303</v>
      </c>
      <c r="I11789" t="s">
        <v>170</v>
      </c>
      <c r="J11789">
        <v>33.503046468641784</v>
      </c>
      <c r="L11789" s="47"/>
      <c r="M11789" s="47"/>
    </row>
    <row r="11790" spans="1:13" x14ac:dyDescent="0.4">
      <c r="A11790" t="str">
        <f t="shared" si="184"/>
        <v>40_1M_F_0_90_2_HH800_Core</v>
      </c>
      <c r="B11790">
        <v>40</v>
      </c>
      <c r="C11790" t="s">
        <v>177</v>
      </c>
      <c r="D11790" t="s">
        <v>169</v>
      </c>
      <c r="E11790">
        <v>0</v>
      </c>
      <c r="F11790">
        <v>90</v>
      </c>
      <c r="G11790">
        <v>2</v>
      </c>
      <c r="H11790" t="s">
        <v>303</v>
      </c>
      <c r="I11790" t="s">
        <v>170</v>
      </c>
      <c r="J11790">
        <v>43.903667566951476</v>
      </c>
      <c r="L11790" s="47"/>
      <c r="M11790" s="47"/>
    </row>
    <row r="11791" spans="1:13" x14ac:dyDescent="0.4">
      <c r="A11791" t="str">
        <f t="shared" si="184"/>
        <v>34_2M_F_0_90_67_HH800_Core</v>
      </c>
      <c r="B11791">
        <v>34</v>
      </c>
      <c r="C11791" t="s">
        <v>175</v>
      </c>
      <c r="D11791" t="s">
        <v>169</v>
      </c>
      <c r="E11791">
        <v>0</v>
      </c>
      <c r="F11791">
        <v>90</v>
      </c>
      <c r="G11791">
        <v>67</v>
      </c>
      <c r="H11791" t="s">
        <v>303</v>
      </c>
      <c r="I11791" t="s">
        <v>170</v>
      </c>
      <c r="J11791">
        <v>116.42259488170798</v>
      </c>
      <c r="L11791" s="47"/>
      <c r="M11791" s="47"/>
    </row>
    <row r="11792" spans="1:13" x14ac:dyDescent="0.4">
      <c r="A11792" t="str">
        <f t="shared" si="184"/>
        <v>58_2M_F_6_365_67_HH800_Core</v>
      </c>
      <c r="B11792">
        <v>58</v>
      </c>
      <c r="C11792" t="s">
        <v>175</v>
      </c>
      <c r="D11792" t="s">
        <v>169</v>
      </c>
      <c r="E11792">
        <v>6</v>
      </c>
      <c r="F11792">
        <v>365</v>
      </c>
      <c r="G11792">
        <v>67</v>
      </c>
      <c r="H11792" t="s">
        <v>303</v>
      </c>
      <c r="I11792" t="s">
        <v>170</v>
      </c>
      <c r="J11792">
        <v>14.327002767363386</v>
      </c>
      <c r="L11792" s="47"/>
      <c r="M11792" s="47"/>
    </row>
    <row r="11793" spans="1:13" x14ac:dyDescent="0.4">
      <c r="A11793" t="str">
        <f t="shared" si="184"/>
        <v>64_2M_M_0_365_70_HH800_Core</v>
      </c>
      <c r="B11793">
        <v>64</v>
      </c>
      <c r="C11793" t="s">
        <v>175</v>
      </c>
      <c r="D11793" t="s">
        <v>174</v>
      </c>
      <c r="E11793">
        <v>0</v>
      </c>
      <c r="F11793">
        <v>365</v>
      </c>
      <c r="G11793">
        <v>70</v>
      </c>
      <c r="H11793" t="s">
        <v>303</v>
      </c>
      <c r="I11793" t="s">
        <v>170</v>
      </c>
      <c r="J11793">
        <v>125.09111256475897</v>
      </c>
      <c r="L11793" s="47"/>
      <c r="M11793" s="47"/>
    </row>
    <row r="11794" spans="1:13" x14ac:dyDescent="0.4">
      <c r="A11794" t="str">
        <f t="shared" si="184"/>
        <v>56_4M_M_3_90_67_HH800_Core</v>
      </c>
      <c r="B11794">
        <v>56</v>
      </c>
      <c r="C11794" t="s">
        <v>173</v>
      </c>
      <c r="D11794" t="s">
        <v>174</v>
      </c>
      <c r="E11794">
        <v>3</v>
      </c>
      <c r="F11794">
        <v>90</v>
      </c>
      <c r="G11794">
        <v>67</v>
      </c>
      <c r="H11794" t="s">
        <v>303</v>
      </c>
      <c r="I11794" t="s">
        <v>170</v>
      </c>
      <c r="J11794">
        <v>6.3200054494300621</v>
      </c>
      <c r="L11794" s="47"/>
      <c r="M11794" s="47"/>
    </row>
    <row r="11795" spans="1:13" x14ac:dyDescent="0.4">
      <c r="A11795" t="str">
        <f t="shared" si="184"/>
        <v>42_4A_F_3_180_70_HH800_Core</v>
      </c>
      <c r="B11795">
        <v>42</v>
      </c>
      <c r="C11795" t="s">
        <v>168</v>
      </c>
      <c r="D11795" t="s">
        <v>169</v>
      </c>
      <c r="E11795">
        <v>3</v>
      </c>
      <c r="F11795">
        <v>180</v>
      </c>
      <c r="G11795">
        <v>70</v>
      </c>
      <c r="H11795" t="s">
        <v>303</v>
      </c>
      <c r="I11795" t="s">
        <v>170</v>
      </c>
      <c r="J11795">
        <v>12.55142580804247</v>
      </c>
      <c r="L11795" s="47"/>
      <c r="M11795" s="47"/>
    </row>
    <row r="11796" spans="1:13" x14ac:dyDescent="0.4">
      <c r="A11796" t="str">
        <f t="shared" si="184"/>
        <v>60_2A_M_3_90_67_HH800_Core</v>
      </c>
      <c r="B11796">
        <v>60</v>
      </c>
      <c r="C11796" t="s">
        <v>176</v>
      </c>
      <c r="D11796" t="s">
        <v>174</v>
      </c>
      <c r="E11796">
        <v>3</v>
      </c>
      <c r="F11796">
        <v>90</v>
      </c>
      <c r="G11796">
        <v>67</v>
      </c>
      <c r="H11796" t="s">
        <v>303</v>
      </c>
      <c r="I11796" t="s">
        <v>170</v>
      </c>
      <c r="J11796">
        <v>7.8413322403861949</v>
      </c>
      <c r="L11796" s="47"/>
      <c r="M11796" s="47"/>
    </row>
    <row r="11797" spans="1:13" x14ac:dyDescent="0.4">
      <c r="A11797" t="str">
        <f t="shared" si="184"/>
        <v>64_2A_M_0_365_70_HH800_Core</v>
      </c>
      <c r="B11797">
        <v>64</v>
      </c>
      <c r="C11797" t="s">
        <v>176</v>
      </c>
      <c r="D11797" t="s">
        <v>174</v>
      </c>
      <c r="E11797">
        <v>0</v>
      </c>
      <c r="F11797">
        <v>365</v>
      </c>
      <c r="G11797">
        <v>70</v>
      </c>
      <c r="H11797" t="s">
        <v>303</v>
      </c>
      <c r="I11797" t="s">
        <v>170</v>
      </c>
      <c r="J11797">
        <v>139.32345008583644</v>
      </c>
      <c r="L11797" s="47"/>
      <c r="M11797" s="47"/>
    </row>
    <row r="11798" spans="1:13" x14ac:dyDescent="0.4">
      <c r="A11798" t="str">
        <f t="shared" si="184"/>
        <v>47_4M_M_3_180_65_HH800_Core</v>
      </c>
      <c r="B11798">
        <v>47</v>
      </c>
      <c r="C11798" t="s">
        <v>173</v>
      </c>
      <c r="D11798" t="s">
        <v>174</v>
      </c>
      <c r="E11798">
        <v>3</v>
      </c>
      <c r="F11798">
        <v>180</v>
      </c>
      <c r="G11798">
        <v>65</v>
      </c>
      <c r="H11798" t="s">
        <v>303</v>
      </c>
      <c r="I11798" t="s">
        <v>170</v>
      </c>
      <c r="J11798">
        <v>5.2053054825034719</v>
      </c>
      <c r="L11798" s="47"/>
      <c r="M11798" s="47"/>
    </row>
    <row r="11799" spans="1:13" x14ac:dyDescent="0.4">
      <c r="A11799" t="str">
        <f t="shared" si="184"/>
        <v>59_2M_M_6_90_70_HH800_Core</v>
      </c>
      <c r="B11799">
        <v>59</v>
      </c>
      <c r="C11799" t="s">
        <v>175</v>
      </c>
      <c r="D11799" t="s">
        <v>174</v>
      </c>
      <c r="E11799">
        <v>6</v>
      </c>
      <c r="F11799">
        <v>90</v>
      </c>
      <c r="G11799">
        <v>70</v>
      </c>
      <c r="H11799" t="s">
        <v>303</v>
      </c>
      <c r="I11799" t="s">
        <v>170</v>
      </c>
      <c r="J11799">
        <v>28.362374331934273</v>
      </c>
      <c r="L11799" s="47"/>
      <c r="M11799" s="47"/>
    </row>
    <row r="11800" spans="1:13" x14ac:dyDescent="0.4">
      <c r="A11800" t="str">
        <f t="shared" si="184"/>
        <v>59_4M_M_3_180_67_HH800_Core</v>
      </c>
      <c r="B11800">
        <v>59</v>
      </c>
      <c r="C11800" t="s">
        <v>173</v>
      </c>
      <c r="D11800" t="s">
        <v>174</v>
      </c>
      <c r="E11800">
        <v>3</v>
      </c>
      <c r="F11800">
        <v>180</v>
      </c>
      <c r="G11800">
        <v>67</v>
      </c>
      <c r="H11800" t="s">
        <v>303</v>
      </c>
      <c r="I11800" t="s">
        <v>170</v>
      </c>
      <c r="J11800">
        <v>5.1666974315707641</v>
      </c>
      <c r="L11800" s="47"/>
      <c r="M11800" s="47"/>
    </row>
    <row r="11801" spans="1:13" x14ac:dyDescent="0.4">
      <c r="A11801" t="str">
        <f t="shared" si="184"/>
        <v>58_2A_F_6_180_67_HH800_Core</v>
      </c>
      <c r="B11801">
        <v>58</v>
      </c>
      <c r="C11801" t="s">
        <v>176</v>
      </c>
      <c r="D11801" t="s">
        <v>169</v>
      </c>
      <c r="E11801">
        <v>6</v>
      </c>
      <c r="F11801">
        <v>180</v>
      </c>
      <c r="G11801">
        <v>67</v>
      </c>
      <c r="H11801" t="s">
        <v>303</v>
      </c>
      <c r="I11801" t="s">
        <v>170</v>
      </c>
      <c r="J11801">
        <v>15.10522851287965</v>
      </c>
      <c r="L11801" s="47"/>
      <c r="M11801" s="47"/>
    </row>
    <row r="11802" spans="1:13" x14ac:dyDescent="0.4">
      <c r="A11802" t="str">
        <f t="shared" si="184"/>
        <v>63_4A_M_6_180_67_HH800_Core</v>
      </c>
      <c r="B11802">
        <v>63</v>
      </c>
      <c r="C11802" t="s">
        <v>168</v>
      </c>
      <c r="D11802" t="s">
        <v>174</v>
      </c>
      <c r="E11802">
        <v>6</v>
      </c>
      <c r="F11802">
        <v>180</v>
      </c>
      <c r="G11802">
        <v>67</v>
      </c>
      <c r="H11802" t="s">
        <v>303</v>
      </c>
      <c r="I11802" t="s">
        <v>170</v>
      </c>
      <c r="J11802">
        <v>7.8845573589142708</v>
      </c>
      <c r="L11802" s="47"/>
      <c r="M11802" s="47"/>
    </row>
    <row r="11803" spans="1:13" x14ac:dyDescent="0.4">
      <c r="A11803" t="str">
        <f t="shared" si="184"/>
        <v>39_2A_F_0_90_65_HH800_Core</v>
      </c>
      <c r="B11803">
        <v>39</v>
      </c>
      <c r="C11803" t="s">
        <v>176</v>
      </c>
      <c r="D11803" t="s">
        <v>169</v>
      </c>
      <c r="E11803">
        <v>0</v>
      </c>
      <c r="F11803">
        <v>90</v>
      </c>
      <c r="G11803">
        <v>65</v>
      </c>
      <c r="H11803" t="s">
        <v>303</v>
      </c>
      <c r="I11803" t="s">
        <v>170</v>
      </c>
      <c r="J11803">
        <v>84.772500123349005</v>
      </c>
      <c r="L11803" s="47"/>
      <c r="M11803" s="47"/>
    </row>
    <row r="11804" spans="1:13" x14ac:dyDescent="0.4">
      <c r="A11804" t="str">
        <f t="shared" si="184"/>
        <v>61_1A_M_0_90_5_HH800_Core</v>
      </c>
      <c r="B11804">
        <v>61</v>
      </c>
      <c r="C11804" t="s">
        <v>178</v>
      </c>
      <c r="D11804" t="s">
        <v>174</v>
      </c>
      <c r="E11804">
        <v>0</v>
      </c>
      <c r="F11804">
        <v>90</v>
      </c>
      <c r="G11804">
        <v>5</v>
      </c>
      <c r="H11804" t="s">
        <v>303</v>
      </c>
      <c r="I11804" t="s">
        <v>170</v>
      </c>
      <c r="J11804">
        <v>193.38490759019345</v>
      </c>
      <c r="L11804" s="47"/>
      <c r="M11804" s="47"/>
    </row>
    <row r="11805" spans="1:13" x14ac:dyDescent="0.4">
      <c r="A11805" t="str">
        <f t="shared" si="184"/>
        <v>58_2A_M_0_90_65_HH800_Core</v>
      </c>
      <c r="B11805">
        <v>58</v>
      </c>
      <c r="C11805" t="s">
        <v>176</v>
      </c>
      <c r="D11805" t="s">
        <v>174</v>
      </c>
      <c r="E11805">
        <v>0</v>
      </c>
      <c r="F11805">
        <v>90</v>
      </c>
      <c r="G11805">
        <v>65</v>
      </c>
      <c r="H11805" t="s">
        <v>303</v>
      </c>
      <c r="I11805" t="s">
        <v>170</v>
      </c>
      <c r="J11805">
        <v>112.71961251462537</v>
      </c>
      <c r="L11805" s="47"/>
      <c r="M11805" s="47"/>
    </row>
    <row r="11806" spans="1:13" x14ac:dyDescent="0.4">
      <c r="A11806" t="str">
        <f t="shared" si="184"/>
        <v>50_2A_F_3_180_67_HH800_Core</v>
      </c>
      <c r="B11806">
        <v>50</v>
      </c>
      <c r="C11806" t="s">
        <v>176</v>
      </c>
      <c r="D11806" t="s">
        <v>169</v>
      </c>
      <c r="E11806">
        <v>3</v>
      </c>
      <c r="F11806">
        <v>180</v>
      </c>
      <c r="G11806">
        <v>67</v>
      </c>
      <c r="H11806" t="s">
        <v>303</v>
      </c>
      <c r="I11806" t="s">
        <v>170</v>
      </c>
      <c r="J11806">
        <v>13.520675052953624</v>
      </c>
      <c r="L11806" s="47"/>
      <c r="M11806" s="47"/>
    </row>
    <row r="11807" spans="1:13" x14ac:dyDescent="0.4">
      <c r="A11807" t="str">
        <f t="shared" si="184"/>
        <v>45_1M_F_0_90_5_HH800_Core</v>
      </c>
      <c r="B11807">
        <v>45</v>
      </c>
      <c r="C11807" t="s">
        <v>177</v>
      </c>
      <c r="D11807" t="s">
        <v>169</v>
      </c>
      <c r="E11807">
        <v>0</v>
      </c>
      <c r="F11807">
        <v>90</v>
      </c>
      <c r="G11807">
        <v>5</v>
      </c>
      <c r="H11807" t="s">
        <v>303</v>
      </c>
      <c r="I11807" t="s">
        <v>170</v>
      </c>
      <c r="J11807">
        <v>96.274203938008029</v>
      </c>
      <c r="L11807" s="47"/>
      <c r="M11807" s="47"/>
    </row>
    <row r="11808" spans="1:13" x14ac:dyDescent="0.4">
      <c r="A11808" t="str">
        <f t="shared" si="184"/>
        <v>59_4M_M_0_365_65_HH800_Core</v>
      </c>
      <c r="B11808">
        <v>59</v>
      </c>
      <c r="C11808" t="s">
        <v>173</v>
      </c>
      <c r="D11808" t="s">
        <v>174</v>
      </c>
      <c r="E11808">
        <v>0</v>
      </c>
      <c r="F11808">
        <v>365</v>
      </c>
      <c r="G11808">
        <v>65</v>
      </c>
      <c r="H11808" t="s">
        <v>303</v>
      </c>
      <c r="I11808" t="s">
        <v>170</v>
      </c>
      <c r="J11808">
        <v>44.056488398707906</v>
      </c>
      <c r="L11808" s="47"/>
      <c r="M11808" s="47"/>
    </row>
    <row r="11809" spans="1:13" x14ac:dyDescent="0.4">
      <c r="A11809" t="str">
        <f t="shared" si="184"/>
        <v>63_4M_M_0_180_67_HH800_Core</v>
      </c>
      <c r="B11809">
        <v>63</v>
      </c>
      <c r="C11809" t="s">
        <v>173</v>
      </c>
      <c r="D11809" t="s">
        <v>174</v>
      </c>
      <c r="E11809">
        <v>0</v>
      </c>
      <c r="F11809">
        <v>180</v>
      </c>
      <c r="G11809">
        <v>67</v>
      </c>
      <c r="H11809" t="s">
        <v>303</v>
      </c>
      <c r="I11809" t="s">
        <v>170</v>
      </c>
      <c r="J11809">
        <v>61.140367623823401</v>
      </c>
      <c r="L11809" s="47"/>
      <c r="M11809" s="47"/>
    </row>
    <row r="11810" spans="1:13" x14ac:dyDescent="0.4">
      <c r="A11810" t="str">
        <f t="shared" si="184"/>
        <v>27_2A_F_6_180_67_HH800_Core</v>
      </c>
      <c r="B11810">
        <v>27</v>
      </c>
      <c r="C11810" t="s">
        <v>176</v>
      </c>
      <c r="D11810" t="s">
        <v>169</v>
      </c>
      <c r="E11810">
        <v>6</v>
      </c>
      <c r="F11810">
        <v>180</v>
      </c>
      <c r="G11810">
        <v>67</v>
      </c>
      <c r="H11810" t="s">
        <v>303</v>
      </c>
      <c r="I11810" t="s">
        <v>170</v>
      </c>
      <c r="J11810">
        <v>34.13788705610218</v>
      </c>
      <c r="L11810" s="47"/>
      <c r="M11810" s="47"/>
    </row>
    <row r="11811" spans="1:13" x14ac:dyDescent="0.4">
      <c r="A11811" t="str">
        <f t="shared" si="184"/>
        <v>42_4M_F_3_90_65_HH800_Core</v>
      </c>
      <c r="B11811">
        <v>42</v>
      </c>
      <c r="C11811" t="s">
        <v>173</v>
      </c>
      <c r="D11811" t="s">
        <v>169</v>
      </c>
      <c r="E11811">
        <v>3</v>
      </c>
      <c r="F11811">
        <v>90</v>
      </c>
      <c r="G11811">
        <v>65</v>
      </c>
      <c r="H11811" t="s">
        <v>303</v>
      </c>
      <c r="I11811" t="s">
        <v>170</v>
      </c>
      <c r="J11811">
        <v>10.845149602091288</v>
      </c>
      <c r="L11811" s="47"/>
      <c r="M11811" s="47"/>
    </row>
    <row r="11812" spans="1:13" x14ac:dyDescent="0.4">
      <c r="A11812" t="str">
        <f t="shared" si="184"/>
        <v>59_4A_M_0_180_65_HH800_Core</v>
      </c>
      <c r="B11812">
        <v>59</v>
      </c>
      <c r="C11812" t="s">
        <v>168</v>
      </c>
      <c r="D11812" t="s">
        <v>174</v>
      </c>
      <c r="E11812">
        <v>0</v>
      </c>
      <c r="F11812">
        <v>180</v>
      </c>
      <c r="G11812">
        <v>65</v>
      </c>
      <c r="H11812" t="s">
        <v>303</v>
      </c>
      <c r="I11812" t="s">
        <v>170</v>
      </c>
      <c r="J11812">
        <v>52.80253119527913</v>
      </c>
      <c r="L11812" s="47"/>
      <c r="M11812" s="47"/>
    </row>
    <row r="11813" spans="1:13" x14ac:dyDescent="0.4">
      <c r="A11813" t="str">
        <f t="shared" si="184"/>
        <v>35_2M_M_0_90_70_HH800_Core</v>
      </c>
      <c r="B11813">
        <v>35</v>
      </c>
      <c r="C11813" t="s">
        <v>175</v>
      </c>
      <c r="D11813" t="s">
        <v>174</v>
      </c>
      <c r="E11813">
        <v>0</v>
      </c>
      <c r="F11813">
        <v>90</v>
      </c>
      <c r="G11813">
        <v>70</v>
      </c>
      <c r="H11813" t="s">
        <v>303</v>
      </c>
      <c r="I11813" t="s">
        <v>170</v>
      </c>
      <c r="J11813">
        <v>76.790843513164631</v>
      </c>
      <c r="L11813" s="47"/>
      <c r="M11813" s="47"/>
    </row>
    <row r="11814" spans="1:13" x14ac:dyDescent="0.4">
      <c r="A11814" t="str">
        <f t="shared" si="184"/>
        <v>44_4A_M_3_90_70_HH800_Core</v>
      </c>
      <c r="B11814">
        <v>44</v>
      </c>
      <c r="C11814" t="s">
        <v>168</v>
      </c>
      <c r="D11814" t="s">
        <v>174</v>
      </c>
      <c r="E11814">
        <v>3</v>
      </c>
      <c r="F11814">
        <v>90</v>
      </c>
      <c r="G11814">
        <v>70</v>
      </c>
      <c r="H11814" t="s">
        <v>303</v>
      </c>
      <c r="I11814" t="s">
        <v>170</v>
      </c>
      <c r="J11814">
        <v>10.301064558693222</v>
      </c>
      <c r="L11814" s="47"/>
      <c r="M11814" s="47"/>
    </row>
    <row r="11815" spans="1:13" x14ac:dyDescent="0.4">
      <c r="A11815" t="str">
        <f t="shared" si="184"/>
        <v>59_2M_F_3_180_70_HH800_Core</v>
      </c>
      <c r="B11815">
        <v>59</v>
      </c>
      <c r="C11815" t="s">
        <v>175</v>
      </c>
      <c r="D11815" t="s">
        <v>169</v>
      </c>
      <c r="E11815">
        <v>3</v>
      </c>
      <c r="F11815">
        <v>180</v>
      </c>
      <c r="G11815">
        <v>70</v>
      </c>
      <c r="H11815" t="s">
        <v>303</v>
      </c>
      <c r="I11815" t="s">
        <v>170</v>
      </c>
      <c r="J11815">
        <v>14.289612634759866</v>
      </c>
      <c r="L11815" s="47"/>
      <c r="M11815" s="47"/>
    </row>
    <row r="11816" spans="1:13" x14ac:dyDescent="0.4">
      <c r="A11816" t="str">
        <f t="shared" si="184"/>
        <v>58_1A_F_0_180_5_HH800_Core</v>
      </c>
      <c r="B11816">
        <v>58</v>
      </c>
      <c r="C11816" t="s">
        <v>178</v>
      </c>
      <c r="D11816" t="s">
        <v>169</v>
      </c>
      <c r="E11816">
        <v>0</v>
      </c>
      <c r="F11816">
        <v>180</v>
      </c>
      <c r="G11816">
        <v>5</v>
      </c>
      <c r="H11816" t="s">
        <v>303</v>
      </c>
      <c r="I11816" t="s">
        <v>170</v>
      </c>
      <c r="J11816">
        <v>118.50495817586919</v>
      </c>
      <c r="L11816" s="47"/>
      <c r="M11816" s="47"/>
    </row>
    <row r="11817" spans="1:13" x14ac:dyDescent="0.4">
      <c r="A11817" t="str">
        <f t="shared" si="184"/>
        <v>59_4A_M_0_365_65_HH800_Core</v>
      </c>
      <c r="B11817">
        <v>59</v>
      </c>
      <c r="C11817" t="s">
        <v>168</v>
      </c>
      <c r="D11817" t="s">
        <v>174</v>
      </c>
      <c r="E11817">
        <v>0</v>
      </c>
      <c r="F11817">
        <v>365</v>
      </c>
      <c r="G11817">
        <v>65</v>
      </c>
      <c r="H11817" t="s">
        <v>303</v>
      </c>
      <c r="I11817" t="s">
        <v>170</v>
      </c>
      <c r="J11817">
        <v>46.79481711317986</v>
      </c>
      <c r="L11817" s="47"/>
      <c r="M11817" s="47"/>
    </row>
    <row r="11818" spans="1:13" x14ac:dyDescent="0.4">
      <c r="A11818" t="str">
        <f t="shared" si="184"/>
        <v>29_1M_F_0_60_65_HH800_Core</v>
      </c>
      <c r="B11818">
        <v>29</v>
      </c>
      <c r="C11818" t="s">
        <v>177</v>
      </c>
      <c r="D11818" t="s">
        <v>169</v>
      </c>
      <c r="E11818">
        <v>0</v>
      </c>
      <c r="F11818">
        <v>60</v>
      </c>
      <c r="G11818">
        <v>65</v>
      </c>
      <c r="H11818" t="s">
        <v>303</v>
      </c>
      <c r="I11818" t="s">
        <v>170</v>
      </c>
      <c r="J11818">
        <v>221.29776123395237</v>
      </c>
      <c r="L11818" s="47"/>
      <c r="M11818" s="47"/>
    </row>
    <row r="11819" spans="1:13" x14ac:dyDescent="0.4">
      <c r="A11819" t="str">
        <f t="shared" si="184"/>
        <v>56_1A_F_0_180_5_HH800_Core</v>
      </c>
      <c r="B11819">
        <v>56</v>
      </c>
      <c r="C11819" t="s">
        <v>178</v>
      </c>
      <c r="D11819" t="s">
        <v>169</v>
      </c>
      <c r="E11819">
        <v>0</v>
      </c>
      <c r="F11819">
        <v>180</v>
      </c>
      <c r="G11819">
        <v>5</v>
      </c>
      <c r="H11819" t="s">
        <v>303</v>
      </c>
      <c r="I11819" t="s">
        <v>170</v>
      </c>
      <c r="J11819">
        <v>106.53769139212197</v>
      </c>
      <c r="L11819" s="47"/>
      <c r="M11819" s="47"/>
    </row>
    <row r="11820" spans="1:13" x14ac:dyDescent="0.4">
      <c r="A11820" t="str">
        <f t="shared" si="184"/>
        <v>39_1M_F_0_90_2_HH800_Core</v>
      </c>
      <c r="B11820">
        <v>39</v>
      </c>
      <c r="C11820" t="s">
        <v>177</v>
      </c>
      <c r="D11820" t="s">
        <v>169</v>
      </c>
      <c r="E11820">
        <v>0</v>
      </c>
      <c r="F11820">
        <v>90</v>
      </c>
      <c r="G11820">
        <v>2</v>
      </c>
      <c r="H11820" t="s">
        <v>303</v>
      </c>
      <c r="I11820" t="s">
        <v>170</v>
      </c>
      <c r="J11820">
        <v>42.523468537797328</v>
      </c>
      <c r="L11820" s="47"/>
      <c r="M11820" s="47"/>
    </row>
    <row r="11821" spans="1:13" x14ac:dyDescent="0.4">
      <c r="A11821" t="str">
        <f t="shared" si="184"/>
        <v>61_1M_F_0_365_67_HH800_Core</v>
      </c>
      <c r="B11821">
        <v>61</v>
      </c>
      <c r="C11821" t="s">
        <v>177</v>
      </c>
      <c r="D11821" t="s">
        <v>169</v>
      </c>
      <c r="E11821">
        <v>0</v>
      </c>
      <c r="F11821">
        <v>365</v>
      </c>
      <c r="G11821">
        <v>67</v>
      </c>
      <c r="H11821" t="s">
        <v>303</v>
      </c>
      <c r="I11821" t="s">
        <v>170</v>
      </c>
      <c r="J11821">
        <v>170.66132698910388</v>
      </c>
      <c r="L11821" s="47"/>
      <c r="M11821" s="47"/>
    </row>
    <row r="11822" spans="1:13" x14ac:dyDescent="0.4">
      <c r="A11822" t="str">
        <f t="shared" si="184"/>
        <v>63_4M_F_6_365_70_HH800_Core</v>
      </c>
      <c r="B11822">
        <v>63</v>
      </c>
      <c r="C11822" t="s">
        <v>173</v>
      </c>
      <c r="D11822" t="s">
        <v>169</v>
      </c>
      <c r="E11822">
        <v>6</v>
      </c>
      <c r="F11822">
        <v>365</v>
      </c>
      <c r="G11822">
        <v>70</v>
      </c>
      <c r="H11822" t="s">
        <v>303</v>
      </c>
      <c r="I11822" t="s">
        <v>170</v>
      </c>
      <c r="J11822">
        <v>12.903098485967082</v>
      </c>
      <c r="L11822" s="47"/>
      <c r="M11822" s="47"/>
    </row>
    <row r="11823" spans="1:13" x14ac:dyDescent="0.4">
      <c r="A11823" t="str">
        <f t="shared" si="184"/>
        <v>58_1A_F_0_180_65_HH800_Core</v>
      </c>
      <c r="B11823">
        <v>58</v>
      </c>
      <c r="C11823" t="s">
        <v>178</v>
      </c>
      <c r="D11823" t="s">
        <v>169</v>
      </c>
      <c r="E11823">
        <v>0</v>
      </c>
      <c r="F11823">
        <v>180</v>
      </c>
      <c r="G11823">
        <v>65</v>
      </c>
      <c r="H11823" t="s">
        <v>303</v>
      </c>
      <c r="I11823" t="s">
        <v>170</v>
      </c>
      <c r="J11823">
        <v>135.80054658094019</v>
      </c>
      <c r="L11823" s="47"/>
      <c r="M11823" s="47"/>
    </row>
    <row r="11824" spans="1:13" x14ac:dyDescent="0.4">
      <c r="A11824" t="str">
        <f t="shared" si="184"/>
        <v>53_2A_F_3_180_70_HH800_Core</v>
      </c>
      <c r="B11824">
        <v>53</v>
      </c>
      <c r="C11824" t="s">
        <v>176</v>
      </c>
      <c r="D11824" t="s">
        <v>169</v>
      </c>
      <c r="E11824">
        <v>3</v>
      </c>
      <c r="F11824">
        <v>180</v>
      </c>
      <c r="G11824">
        <v>70</v>
      </c>
      <c r="H11824" t="s">
        <v>303</v>
      </c>
      <c r="I11824" t="s">
        <v>170</v>
      </c>
      <c r="J11824">
        <v>18.584932509401749</v>
      </c>
      <c r="L11824" s="47"/>
      <c r="M11824" s="47"/>
    </row>
    <row r="11825" spans="1:13" x14ac:dyDescent="0.4">
      <c r="A11825" t="str">
        <f t="shared" si="184"/>
        <v>56_1A_F_0_90_65_HH800_Core</v>
      </c>
      <c r="B11825">
        <v>56</v>
      </c>
      <c r="C11825" t="s">
        <v>178</v>
      </c>
      <c r="D11825" t="s">
        <v>169</v>
      </c>
      <c r="E11825">
        <v>0</v>
      </c>
      <c r="F11825">
        <v>90</v>
      </c>
      <c r="G11825">
        <v>65</v>
      </c>
      <c r="H11825" t="s">
        <v>303</v>
      </c>
      <c r="I11825" t="s">
        <v>170</v>
      </c>
      <c r="J11825">
        <v>152.82173380144872</v>
      </c>
      <c r="L11825" s="47"/>
      <c r="M11825" s="47"/>
    </row>
    <row r="11826" spans="1:13" x14ac:dyDescent="0.4">
      <c r="A11826" t="str">
        <f t="shared" si="184"/>
        <v>37_2A_F_3_90_67_HH800_Core</v>
      </c>
      <c r="B11826">
        <v>37</v>
      </c>
      <c r="C11826" t="s">
        <v>176</v>
      </c>
      <c r="D11826" t="s">
        <v>169</v>
      </c>
      <c r="E11826">
        <v>3</v>
      </c>
      <c r="F11826">
        <v>90</v>
      </c>
      <c r="G11826">
        <v>67</v>
      </c>
      <c r="H11826" t="s">
        <v>303</v>
      </c>
      <c r="I11826" t="s">
        <v>170</v>
      </c>
      <c r="J11826">
        <v>17.489956669281629</v>
      </c>
      <c r="L11826" s="47"/>
      <c r="M11826" s="47"/>
    </row>
    <row r="11827" spans="1:13" x14ac:dyDescent="0.4">
      <c r="A11827" t="str">
        <f t="shared" si="184"/>
        <v>63_4A_F_6_365_70_HH800_Core</v>
      </c>
      <c r="B11827">
        <v>63</v>
      </c>
      <c r="C11827" t="s">
        <v>168</v>
      </c>
      <c r="D11827" t="s">
        <v>169</v>
      </c>
      <c r="E11827">
        <v>6</v>
      </c>
      <c r="F11827">
        <v>365</v>
      </c>
      <c r="G11827">
        <v>70</v>
      </c>
      <c r="H11827" t="s">
        <v>303</v>
      </c>
      <c r="I11827" t="s">
        <v>170</v>
      </c>
      <c r="J11827">
        <v>13.556401814329062</v>
      </c>
      <c r="L11827" s="47"/>
      <c r="M11827" s="47"/>
    </row>
    <row r="11828" spans="1:13" x14ac:dyDescent="0.4">
      <c r="A11828" t="str">
        <f t="shared" si="184"/>
        <v>26_4M_F_3_90_65_HH800_Core</v>
      </c>
      <c r="B11828">
        <v>26</v>
      </c>
      <c r="C11828" t="s">
        <v>173</v>
      </c>
      <c r="D11828" t="s">
        <v>169</v>
      </c>
      <c r="E11828">
        <v>3</v>
      </c>
      <c r="F11828">
        <v>90</v>
      </c>
      <c r="G11828">
        <v>65</v>
      </c>
      <c r="H11828" t="s">
        <v>303</v>
      </c>
      <c r="I11828" t="s">
        <v>170</v>
      </c>
      <c r="J11828">
        <v>7.8666661693187674</v>
      </c>
      <c r="L11828" s="47"/>
      <c r="M11828" s="47"/>
    </row>
    <row r="11829" spans="1:13" x14ac:dyDescent="0.4">
      <c r="A11829" t="str">
        <f t="shared" si="184"/>
        <v>51_2M_F_6_180_65_HH800_Core</v>
      </c>
      <c r="B11829">
        <v>51</v>
      </c>
      <c r="C11829" t="s">
        <v>175</v>
      </c>
      <c r="D11829" t="s">
        <v>169</v>
      </c>
      <c r="E11829">
        <v>6</v>
      </c>
      <c r="F11829">
        <v>180</v>
      </c>
      <c r="G11829">
        <v>65</v>
      </c>
      <c r="H11829" t="s">
        <v>303</v>
      </c>
      <c r="I11829" t="s">
        <v>170</v>
      </c>
      <c r="J11829">
        <v>19.365875295736597</v>
      </c>
      <c r="L11829" s="47"/>
      <c r="M11829" s="47"/>
    </row>
    <row r="11830" spans="1:13" x14ac:dyDescent="0.4">
      <c r="A11830" t="str">
        <f t="shared" si="184"/>
        <v>56_2A_F_0_180_65_HH800_Core</v>
      </c>
      <c r="B11830">
        <v>56</v>
      </c>
      <c r="C11830" t="s">
        <v>176</v>
      </c>
      <c r="D11830" t="s">
        <v>169</v>
      </c>
      <c r="E11830">
        <v>0</v>
      </c>
      <c r="F11830">
        <v>180</v>
      </c>
      <c r="G11830">
        <v>65</v>
      </c>
      <c r="H11830" t="s">
        <v>303</v>
      </c>
      <c r="I11830" t="s">
        <v>170</v>
      </c>
      <c r="J11830">
        <v>88.732427021668656</v>
      </c>
      <c r="L11830" s="47"/>
      <c r="M11830" s="47"/>
    </row>
    <row r="11831" spans="1:13" x14ac:dyDescent="0.4">
      <c r="A11831" t="str">
        <f t="shared" si="184"/>
        <v>26_4M_M_0_180_65_HH800_Core</v>
      </c>
      <c r="B11831">
        <v>26</v>
      </c>
      <c r="C11831" t="s">
        <v>173</v>
      </c>
      <c r="D11831" t="s">
        <v>174</v>
      </c>
      <c r="E11831">
        <v>0</v>
      </c>
      <c r="F11831">
        <v>180</v>
      </c>
      <c r="G11831">
        <v>65</v>
      </c>
      <c r="H11831" t="s">
        <v>303</v>
      </c>
      <c r="I11831" t="s">
        <v>170</v>
      </c>
      <c r="J11831">
        <v>15.619071816540098</v>
      </c>
      <c r="L11831" s="47"/>
      <c r="M11831" s="47"/>
    </row>
    <row r="11832" spans="1:13" x14ac:dyDescent="0.4">
      <c r="A11832" t="str">
        <f t="shared" si="184"/>
        <v>27_4A_F_0_180_70_HH800_Core</v>
      </c>
      <c r="B11832">
        <v>27</v>
      </c>
      <c r="C11832" t="s">
        <v>168</v>
      </c>
      <c r="D11832" t="s">
        <v>169</v>
      </c>
      <c r="E11832">
        <v>0</v>
      </c>
      <c r="F11832">
        <v>180</v>
      </c>
      <c r="G11832">
        <v>70</v>
      </c>
      <c r="H11832" t="s">
        <v>303</v>
      </c>
      <c r="I11832" t="s">
        <v>170</v>
      </c>
      <c r="J11832">
        <v>35.447096471918371</v>
      </c>
      <c r="L11832" s="47"/>
      <c r="M11832" s="47"/>
    </row>
    <row r="11833" spans="1:13" x14ac:dyDescent="0.4">
      <c r="A11833" t="str">
        <f t="shared" si="184"/>
        <v>62_2M_F_3_180_70_HH800_Core</v>
      </c>
      <c r="B11833">
        <v>62</v>
      </c>
      <c r="C11833" t="s">
        <v>175</v>
      </c>
      <c r="D11833" t="s">
        <v>169</v>
      </c>
      <c r="E11833">
        <v>3</v>
      </c>
      <c r="F11833">
        <v>180</v>
      </c>
      <c r="G11833">
        <v>70</v>
      </c>
      <c r="H11833" t="s">
        <v>303</v>
      </c>
      <c r="I11833" t="s">
        <v>170</v>
      </c>
      <c r="J11833">
        <v>12.751884535595034</v>
      </c>
      <c r="L11833" s="47"/>
      <c r="M11833" s="47"/>
    </row>
    <row r="11834" spans="1:13" x14ac:dyDescent="0.4">
      <c r="A11834" t="str">
        <f t="shared" si="184"/>
        <v>39_4M_F_0_90_67_HH800_Core</v>
      </c>
      <c r="B11834">
        <v>39</v>
      </c>
      <c r="C11834" t="s">
        <v>173</v>
      </c>
      <c r="D11834" t="s">
        <v>169</v>
      </c>
      <c r="E11834">
        <v>0</v>
      </c>
      <c r="F11834">
        <v>90</v>
      </c>
      <c r="G11834">
        <v>67</v>
      </c>
      <c r="H11834" t="s">
        <v>303</v>
      </c>
      <c r="I11834" t="s">
        <v>170</v>
      </c>
      <c r="J11834">
        <v>68.454601527470714</v>
      </c>
      <c r="L11834" s="47"/>
      <c r="M11834" s="47"/>
    </row>
    <row r="11835" spans="1:13" x14ac:dyDescent="0.4">
      <c r="A11835" t="str">
        <f t="shared" si="184"/>
        <v>63_2A_M_0_90_65_HH800_Core</v>
      </c>
      <c r="B11835">
        <v>63</v>
      </c>
      <c r="C11835" t="s">
        <v>176</v>
      </c>
      <c r="D11835" t="s">
        <v>174</v>
      </c>
      <c r="E11835">
        <v>0</v>
      </c>
      <c r="F11835">
        <v>90</v>
      </c>
      <c r="G11835">
        <v>65</v>
      </c>
      <c r="H11835" t="s">
        <v>303</v>
      </c>
      <c r="I11835" t="s">
        <v>170</v>
      </c>
      <c r="J11835">
        <v>115.04549090408207</v>
      </c>
      <c r="L11835" s="47"/>
      <c r="M11835" s="47"/>
    </row>
    <row r="11836" spans="1:13" x14ac:dyDescent="0.4">
      <c r="A11836" t="str">
        <f t="shared" si="184"/>
        <v>28_2M_F_6_90_67_HH800_Core</v>
      </c>
      <c r="B11836">
        <v>28</v>
      </c>
      <c r="C11836" t="s">
        <v>175</v>
      </c>
      <c r="D11836" t="s">
        <v>169</v>
      </c>
      <c r="E11836">
        <v>6</v>
      </c>
      <c r="F11836">
        <v>90</v>
      </c>
      <c r="G11836">
        <v>67</v>
      </c>
      <c r="H11836" t="s">
        <v>303</v>
      </c>
      <c r="I11836" t="s">
        <v>170</v>
      </c>
      <c r="J11836">
        <v>45.86244629368057</v>
      </c>
      <c r="L11836" s="47"/>
      <c r="M11836" s="47"/>
    </row>
    <row r="11837" spans="1:13" x14ac:dyDescent="0.4">
      <c r="A11837" t="str">
        <f t="shared" si="184"/>
        <v>50_2M_M_6_90_67_HH800_Core</v>
      </c>
      <c r="B11837">
        <v>50</v>
      </c>
      <c r="C11837" t="s">
        <v>175</v>
      </c>
      <c r="D11837" t="s">
        <v>174</v>
      </c>
      <c r="E11837">
        <v>6</v>
      </c>
      <c r="F11837">
        <v>90</v>
      </c>
      <c r="G11837">
        <v>67</v>
      </c>
      <c r="H11837" t="s">
        <v>303</v>
      </c>
      <c r="I11837" t="s">
        <v>170</v>
      </c>
      <c r="J11837">
        <v>30.538473205395682</v>
      </c>
      <c r="L11837" s="47"/>
      <c r="M11837" s="47"/>
    </row>
    <row r="11838" spans="1:13" x14ac:dyDescent="0.4">
      <c r="A11838" t="str">
        <f t="shared" si="184"/>
        <v>62_1M_M_0_365_65_HH800_Core</v>
      </c>
      <c r="B11838">
        <v>62</v>
      </c>
      <c r="C11838" t="s">
        <v>177</v>
      </c>
      <c r="D11838" t="s">
        <v>174</v>
      </c>
      <c r="E11838">
        <v>0</v>
      </c>
      <c r="F11838">
        <v>365</v>
      </c>
      <c r="G11838">
        <v>65</v>
      </c>
      <c r="H11838" t="s">
        <v>303</v>
      </c>
      <c r="I11838" t="s">
        <v>170</v>
      </c>
      <c r="J11838">
        <v>137.26118795248885</v>
      </c>
      <c r="L11838" s="47"/>
      <c r="M11838" s="47"/>
    </row>
    <row r="11839" spans="1:13" x14ac:dyDescent="0.4">
      <c r="A11839" t="str">
        <f t="shared" si="184"/>
        <v>42_1M_M_0_60_67_HH800_Core</v>
      </c>
      <c r="B11839">
        <v>42</v>
      </c>
      <c r="C11839" t="s">
        <v>177</v>
      </c>
      <c r="D11839" t="s">
        <v>174</v>
      </c>
      <c r="E11839">
        <v>0</v>
      </c>
      <c r="F11839">
        <v>60</v>
      </c>
      <c r="G11839">
        <v>67</v>
      </c>
      <c r="H11839" t="s">
        <v>303</v>
      </c>
      <c r="I11839" t="s">
        <v>170</v>
      </c>
      <c r="J11839">
        <v>235.53455314146092</v>
      </c>
      <c r="L11839" s="47"/>
      <c r="M11839" s="47"/>
    </row>
    <row r="11840" spans="1:13" x14ac:dyDescent="0.4">
      <c r="A11840" t="str">
        <f t="shared" si="184"/>
        <v>42_4M_M_3_365_70_HH800_Core</v>
      </c>
      <c r="B11840">
        <v>42</v>
      </c>
      <c r="C11840" t="s">
        <v>173</v>
      </c>
      <c r="D11840" t="s">
        <v>174</v>
      </c>
      <c r="E11840">
        <v>3</v>
      </c>
      <c r="F11840">
        <v>365</v>
      </c>
      <c r="G11840">
        <v>70</v>
      </c>
      <c r="H11840" t="s">
        <v>303</v>
      </c>
      <c r="I11840" t="s">
        <v>170</v>
      </c>
      <c r="J11840">
        <v>7.2520698681815041</v>
      </c>
      <c r="L11840" s="47"/>
      <c r="M11840" s="47"/>
    </row>
    <row r="11841" spans="1:13" x14ac:dyDescent="0.4">
      <c r="A11841" t="str">
        <f t="shared" si="184"/>
        <v>59_4M_F_6_365_67_HH800_Core</v>
      </c>
      <c r="B11841">
        <v>59</v>
      </c>
      <c r="C11841" t="s">
        <v>173</v>
      </c>
      <c r="D11841" t="s">
        <v>169</v>
      </c>
      <c r="E11841">
        <v>6</v>
      </c>
      <c r="F11841">
        <v>365</v>
      </c>
      <c r="G11841">
        <v>67</v>
      </c>
      <c r="H11841" t="s">
        <v>303</v>
      </c>
      <c r="I11841" t="s">
        <v>170</v>
      </c>
      <c r="J11841">
        <v>8.9587779507507399</v>
      </c>
      <c r="L11841" s="47"/>
      <c r="M11841" s="47"/>
    </row>
    <row r="11842" spans="1:13" x14ac:dyDescent="0.4">
      <c r="A11842" t="str">
        <f t="shared" si="184"/>
        <v>55_4M_M_0_90_67_HH800_Core</v>
      </c>
      <c r="B11842">
        <v>55</v>
      </c>
      <c r="C11842" t="s">
        <v>173</v>
      </c>
      <c r="D11842" t="s">
        <v>174</v>
      </c>
      <c r="E11842">
        <v>0</v>
      </c>
      <c r="F11842">
        <v>90</v>
      </c>
      <c r="G11842">
        <v>67</v>
      </c>
      <c r="H11842" t="s">
        <v>303</v>
      </c>
      <c r="I11842" t="s">
        <v>170</v>
      </c>
      <c r="J11842">
        <v>69.441222664913866</v>
      </c>
      <c r="L11842" s="47"/>
      <c r="M11842" s="47"/>
    </row>
    <row r="11843" spans="1:13" x14ac:dyDescent="0.4">
      <c r="A11843" t="str">
        <f t="shared" ref="A11843:A11906" si="185">B11843&amp;"_"&amp;C11843&amp;"_"&amp;D11843&amp;"_"&amp;E11843&amp;"_"&amp;F11843&amp;"_"&amp;G11843&amp;"_"&amp;H11843&amp;"_"&amp;I11843</f>
        <v>42_1M_M_0_60_5_HH800_Core</v>
      </c>
      <c r="B11843">
        <v>42</v>
      </c>
      <c r="C11843" t="s">
        <v>177</v>
      </c>
      <c r="D11843" t="s">
        <v>174</v>
      </c>
      <c r="E11843">
        <v>0</v>
      </c>
      <c r="F11843">
        <v>60</v>
      </c>
      <c r="G11843">
        <v>5</v>
      </c>
      <c r="H11843" t="s">
        <v>303</v>
      </c>
      <c r="I11843" t="s">
        <v>170</v>
      </c>
      <c r="J11843">
        <v>92.707194175332219</v>
      </c>
      <c r="L11843" s="47"/>
      <c r="M11843" s="47"/>
    </row>
    <row r="11844" spans="1:13" x14ac:dyDescent="0.4">
      <c r="A11844" t="str">
        <f t="shared" si="185"/>
        <v>63_4M_M_3_90_67_HH800_Core</v>
      </c>
      <c r="B11844">
        <v>63</v>
      </c>
      <c r="C11844" t="s">
        <v>173</v>
      </c>
      <c r="D11844" t="s">
        <v>174</v>
      </c>
      <c r="E11844">
        <v>3</v>
      </c>
      <c r="F11844">
        <v>90</v>
      </c>
      <c r="G11844">
        <v>67</v>
      </c>
      <c r="H11844" t="s">
        <v>303</v>
      </c>
      <c r="I11844" t="s">
        <v>170</v>
      </c>
      <c r="J11844">
        <v>4.5318997963527572</v>
      </c>
      <c r="L11844" s="47"/>
      <c r="M11844" s="47"/>
    </row>
    <row r="11845" spans="1:13" x14ac:dyDescent="0.4">
      <c r="A11845" t="str">
        <f t="shared" si="185"/>
        <v>59_4A_F_6_365_67_HH800_Core</v>
      </c>
      <c r="B11845">
        <v>59</v>
      </c>
      <c r="C11845" t="s">
        <v>168</v>
      </c>
      <c r="D11845" t="s">
        <v>169</v>
      </c>
      <c r="E11845">
        <v>6</v>
      </c>
      <c r="F11845">
        <v>365</v>
      </c>
      <c r="G11845">
        <v>67</v>
      </c>
      <c r="H11845" t="s">
        <v>303</v>
      </c>
      <c r="I11845" t="s">
        <v>170</v>
      </c>
      <c r="J11845">
        <v>8.6906726667515919</v>
      </c>
      <c r="L11845" s="47"/>
      <c r="M11845" s="47"/>
    </row>
    <row r="11846" spans="1:13" x14ac:dyDescent="0.4">
      <c r="A11846" t="str">
        <f t="shared" si="185"/>
        <v>62_2A_M_0_90_67_HH800_Core</v>
      </c>
      <c r="B11846">
        <v>62</v>
      </c>
      <c r="C11846" t="s">
        <v>176</v>
      </c>
      <c r="D11846" t="s">
        <v>174</v>
      </c>
      <c r="E11846">
        <v>0</v>
      </c>
      <c r="F11846">
        <v>90</v>
      </c>
      <c r="G11846">
        <v>67</v>
      </c>
      <c r="H11846" t="s">
        <v>303</v>
      </c>
      <c r="I11846" t="s">
        <v>170</v>
      </c>
      <c r="J11846">
        <v>135.24166903186395</v>
      </c>
      <c r="L11846" s="47"/>
      <c r="M11846" s="47"/>
    </row>
    <row r="11847" spans="1:13" x14ac:dyDescent="0.4">
      <c r="A11847" t="str">
        <f t="shared" si="185"/>
        <v>39_2A_F_3_90_65_HH800_Core</v>
      </c>
      <c r="B11847">
        <v>39</v>
      </c>
      <c r="C11847" t="s">
        <v>176</v>
      </c>
      <c r="D11847" t="s">
        <v>169</v>
      </c>
      <c r="E11847">
        <v>3</v>
      </c>
      <c r="F11847">
        <v>90</v>
      </c>
      <c r="G11847">
        <v>65</v>
      </c>
      <c r="H11847" t="s">
        <v>303</v>
      </c>
      <c r="I11847" t="s">
        <v>170</v>
      </c>
      <c r="J11847">
        <v>16.118859950213434</v>
      </c>
      <c r="L11847" s="47"/>
      <c r="M11847" s="47"/>
    </row>
    <row r="11848" spans="1:13" x14ac:dyDescent="0.4">
      <c r="A11848" t="str">
        <f t="shared" si="185"/>
        <v>58_4A_M_6_180_65_HH800_Core</v>
      </c>
      <c r="B11848">
        <v>58</v>
      </c>
      <c r="C11848" t="s">
        <v>168</v>
      </c>
      <c r="D11848" t="s">
        <v>174</v>
      </c>
      <c r="E11848">
        <v>6</v>
      </c>
      <c r="F11848">
        <v>180</v>
      </c>
      <c r="G11848">
        <v>65</v>
      </c>
      <c r="H11848" t="s">
        <v>303</v>
      </c>
      <c r="I11848" t="s">
        <v>170</v>
      </c>
      <c r="J11848">
        <v>4.990078935085557</v>
      </c>
      <c r="L11848" s="47"/>
      <c r="M11848" s="47"/>
    </row>
    <row r="11849" spans="1:13" x14ac:dyDescent="0.4">
      <c r="A11849" t="str">
        <f t="shared" si="185"/>
        <v>63_1A_F_0_365_67_HH800_Core</v>
      </c>
      <c r="B11849">
        <v>63</v>
      </c>
      <c r="C11849" t="s">
        <v>178</v>
      </c>
      <c r="D11849" t="s">
        <v>169</v>
      </c>
      <c r="E11849">
        <v>0</v>
      </c>
      <c r="F11849">
        <v>365</v>
      </c>
      <c r="G11849">
        <v>67</v>
      </c>
      <c r="H11849" t="s">
        <v>303</v>
      </c>
      <c r="I11849" t="s">
        <v>170</v>
      </c>
      <c r="J11849">
        <v>144.20594501260598</v>
      </c>
      <c r="L11849" s="47"/>
      <c r="M11849" s="47"/>
    </row>
    <row r="11850" spans="1:13" x14ac:dyDescent="0.4">
      <c r="A11850" t="str">
        <f t="shared" si="185"/>
        <v>51_2M_F_0_180_65_HH800_Core</v>
      </c>
      <c r="B11850">
        <v>51</v>
      </c>
      <c r="C11850" t="s">
        <v>175</v>
      </c>
      <c r="D11850" t="s">
        <v>169</v>
      </c>
      <c r="E11850">
        <v>0</v>
      </c>
      <c r="F11850">
        <v>180</v>
      </c>
      <c r="G11850">
        <v>65</v>
      </c>
      <c r="H11850" t="s">
        <v>303</v>
      </c>
      <c r="I11850" t="s">
        <v>170</v>
      </c>
      <c r="J11850">
        <v>106.1617398562863</v>
      </c>
      <c r="L11850" s="47"/>
      <c r="M11850" s="47"/>
    </row>
    <row r="11851" spans="1:13" x14ac:dyDescent="0.4">
      <c r="A11851" t="str">
        <f t="shared" si="185"/>
        <v>38_1M_F_0_90_2_HH800_Core</v>
      </c>
      <c r="B11851">
        <v>38</v>
      </c>
      <c r="C11851" t="s">
        <v>177</v>
      </c>
      <c r="D11851" t="s">
        <v>169</v>
      </c>
      <c r="E11851">
        <v>0</v>
      </c>
      <c r="F11851">
        <v>90</v>
      </c>
      <c r="G11851">
        <v>2</v>
      </c>
      <c r="H11851" t="s">
        <v>303</v>
      </c>
      <c r="I11851" t="s">
        <v>170</v>
      </c>
      <c r="J11851">
        <v>41.046135391621846</v>
      </c>
      <c r="L11851" s="47"/>
      <c r="M11851" s="47"/>
    </row>
    <row r="11852" spans="1:13" x14ac:dyDescent="0.4">
      <c r="A11852" t="str">
        <f t="shared" si="185"/>
        <v>61_2A_F_6_365_67_HH800_Core</v>
      </c>
      <c r="B11852">
        <v>61</v>
      </c>
      <c r="C11852" t="s">
        <v>176</v>
      </c>
      <c r="D11852" t="s">
        <v>169</v>
      </c>
      <c r="E11852">
        <v>6</v>
      </c>
      <c r="F11852">
        <v>365</v>
      </c>
      <c r="G11852">
        <v>67</v>
      </c>
      <c r="H11852" t="s">
        <v>303</v>
      </c>
      <c r="I11852" t="s">
        <v>170</v>
      </c>
      <c r="J11852">
        <v>12.890317942748574</v>
      </c>
      <c r="L11852" s="47"/>
      <c r="M11852" s="47"/>
    </row>
    <row r="11853" spans="1:13" x14ac:dyDescent="0.4">
      <c r="A11853" t="str">
        <f t="shared" si="185"/>
        <v>63_2M_M_3_180_70_HH800_Core</v>
      </c>
      <c r="B11853">
        <v>63</v>
      </c>
      <c r="C11853" t="s">
        <v>175</v>
      </c>
      <c r="D11853" t="s">
        <v>174</v>
      </c>
      <c r="E11853">
        <v>3</v>
      </c>
      <c r="F11853">
        <v>180</v>
      </c>
      <c r="G11853">
        <v>70</v>
      </c>
      <c r="H11853" t="s">
        <v>303</v>
      </c>
      <c r="I11853" t="s">
        <v>170</v>
      </c>
      <c r="J11853">
        <v>13.365678011722101</v>
      </c>
      <c r="L11853" s="47"/>
      <c r="M11853" s="47"/>
    </row>
    <row r="11854" spans="1:13" x14ac:dyDescent="0.4">
      <c r="A11854" t="str">
        <f t="shared" si="185"/>
        <v>34_2A_F_0_90_70_HH800_Core</v>
      </c>
      <c r="B11854">
        <v>34</v>
      </c>
      <c r="C11854" t="s">
        <v>176</v>
      </c>
      <c r="D11854" t="s">
        <v>169</v>
      </c>
      <c r="E11854">
        <v>0</v>
      </c>
      <c r="F11854">
        <v>90</v>
      </c>
      <c r="G11854">
        <v>70</v>
      </c>
      <c r="H11854" t="s">
        <v>303</v>
      </c>
      <c r="I11854" t="s">
        <v>170</v>
      </c>
      <c r="J11854">
        <v>91.35646035891078</v>
      </c>
      <c r="L11854" s="47"/>
      <c r="M11854" s="47"/>
    </row>
    <row r="11855" spans="1:13" x14ac:dyDescent="0.4">
      <c r="A11855" t="str">
        <f t="shared" si="185"/>
        <v>40_4A_M_0_90_65_HH800_Core</v>
      </c>
      <c r="B11855">
        <v>40</v>
      </c>
      <c r="C11855" t="s">
        <v>168</v>
      </c>
      <c r="D11855" t="s">
        <v>174</v>
      </c>
      <c r="E11855">
        <v>0</v>
      </c>
      <c r="F11855">
        <v>90</v>
      </c>
      <c r="G11855">
        <v>65</v>
      </c>
      <c r="H11855" t="s">
        <v>303</v>
      </c>
      <c r="I11855" t="s">
        <v>170</v>
      </c>
      <c r="J11855">
        <v>33.651377441140824</v>
      </c>
      <c r="L11855" s="47"/>
      <c r="M11855" s="47"/>
    </row>
    <row r="11856" spans="1:13" x14ac:dyDescent="0.4">
      <c r="A11856" t="str">
        <f t="shared" si="185"/>
        <v>60_1A_F_0_180_67_HH800_Core</v>
      </c>
      <c r="B11856">
        <v>60</v>
      </c>
      <c r="C11856" t="s">
        <v>178</v>
      </c>
      <c r="D11856" t="s">
        <v>169</v>
      </c>
      <c r="E11856">
        <v>0</v>
      </c>
      <c r="F11856">
        <v>180</v>
      </c>
      <c r="G11856">
        <v>67</v>
      </c>
      <c r="H11856" t="s">
        <v>303</v>
      </c>
      <c r="I11856" t="s">
        <v>170</v>
      </c>
      <c r="J11856">
        <v>159.959259352516</v>
      </c>
      <c r="L11856" s="47"/>
      <c r="M11856" s="47"/>
    </row>
    <row r="11857" spans="1:13" x14ac:dyDescent="0.4">
      <c r="A11857" t="str">
        <f t="shared" si="185"/>
        <v>38_4A_F_6_180_67_HH800_Core</v>
      </c>
      <c r="B11857">
        <v>38</v>
      </c>
      <c r="C11857" t="s">
        <v>168</v>
      </c>
      <c r="D11857" t="s">
        <v>169</v>
      </c>
      <c r="E11857">
        <v>6</v>
      </c>
      <c r="F11857">
        <v>180</v>
      </c>
      <c r="G11857">
        <v>67</v>
      </c>
      <c r="H11857" t="s">
        <v>303</v>
      </c>
      <c r="I11857" t="s">
        <v>170</v>
      </c>
      <c r="J11857">
        <v>20.054606693801535</v>
      </c>
      <c r="L11857" s="47"/>
      <c r="M11857" s="47"/>
    </row>
    <row r="11858" spans="1:13" x14ac:dyDescent="0.4">
      <c r="A11858" t="str">
        <f t="shared" si="185"/>
        <v>46_1A_F_0_90_5_HH800_Core</v>
      </c>
      <c r="B11858">
        <v>46</v>
      </c>
      <c r="C11858" t="s">
        <v>178</v>
      </c>
      <c r="D11858" t="s">
        <v>169</v>
      </c>
      <c r="E11858">
        <v>0</v>
      </c>
      <c r="F11858">
        <v>90</v>
      </c>
      <c r="G11858">
        <v>5</v>
      </c>
      <c r="H11858" t="s">
        <v>303</v>
      </c>
      <c r="I11858" t="s">
        <v>170</v>
      </c>
      <c r="J11858">
        <v>99.218461728860134</v>
      </c>
      <c r="L11858" s="47"/>
      <c r="M11858" s="47"/>
    </row>
    <row r="11859" spans="1:13" x14ac:dyDescent="0.4">
      <c r="A11859" t="str">
        <f t="shared" si="185"/>
        <v>39_2A_F_6_180_70_HH800_Core</v>
      </c>
      <c r="B11859">
        <v>39</v>
      </c>
      <c r="C11859" t="s">
        <v>176</v>
      </c>
      <c r="D11859" t="s">
        <v>169</v>
      </c>
      <c r="E11859">
        <v>6</v>
      </c>
      <c r="F11859">
        <v>180</v>
      </c>
      <c r="G11859">
        <v>70</v>
      </c>
      <c r="H11859" t="s">
        <v>303</v>
      </c>
      <c r="I11859" t="s">
        <v>170</v>
      </c>
      <c r="J11859">
        <v>37.828079166322276</v>
      </c>
      <c r="L11859" s="47"/>
      <c r="M11859" s="47"/>
    </row>
    <row r="11860" spans="1:13" x14ac:dyDescent="0.4">
      <c r="A11860" t="str">
        <f t="shared" si="185"/>
        <v>56_1A_F_0_90_70_HH800_Core</v>
      </c>
      <c r="B11860">
        <v>56</v>
      </c>
      <c r="C11860" t="s">
        <v>178</v>
      </c>
      <c r="D11860" t="s">
        <v>169</v>
      </c>
      <c r="E11860">
        <v>0</v>
      </c>
      <c r="F11860">
        <v>90</v>
      </c>
      <c r="G11860">
        <v>70</v>
      </c>
      <c r="H11860" t="s">
        <v>303</v>
      </c>
      <c r="I11860" t="s">
        <v>170</v>
      </c>
      <c r="J11860">
        <v>218.83645815742196</v>
      </c>
      <c r="L11860" s="47"/>
      <c r="M11860" s="47"/>
    </row>
    <row r="11861" spans="1:13" x14ac:dyDescent="0.4">
      <c r="A11861" t="str">
        <f t="shared" si="185"/>
        <v>41_2A_F_0_180_70_HH800_Core</v>
      </c>
      <c r="B11861">
        <v>41</v>
      </c>
      <c r="C11861" t="s">
        <v>176</v>
      </c>
      <c r="D11861" t="s">
        <v>169</v>
      </c>
      <c r="E11861">
        <v>0</v>
      </c>
      <c r="F11861">
        <v>180</v>
      </c>
      <c r="G11861">
        <v>70</v>
      </c>
      <c r="H11861" t="s">
        <v>303</v>
      </c>
      <c r="I11861" t="s">
        <v>170</v>
      </c>
      <c r="J11861">
        <v>91.810761430718358</v>
      </c>
      <c r="L11861" s="47"/>
      <c r="M11861" s="47"/>
    </row>
    <row r="11862" spans="1:13" x14ac:dyDescent="0.4">
      <c r="A11862" t="str">
        <f t="shared" si="185"/>
        <v>33_4M_M_3_365_70_HH800_Core</v>
      </c>
      <c r="B11862">
        <v>33</v>
      </c>
      <c r="C11862" t="s">
        <v>173</v>
      </c>
      <c r="D11862" t="s">
        <v>174</v>
      </c>
      <c r="E11862">
        <v>3</v>
      </c>
      <c r="F11862">
        <v>365</v>
      </c>
      <c r="G11862">
        <v>70</v>
      </c>
      <c r="H11862" t="s">
        <v>303</v>
      </c>
      <c r="I11862" t="s">
        <v>170</v>
      </c>
      <c r="J11862">
        <v>5.0504920523988339</v>
      </c>
      <c r="L11862" s="47"/>
      <c r="M11862" s="47"/>
    </row>
    <row r="11863" spans="1:13" x14ac:dyDescent="0.4">
      <c r="A11863" t="str">
        <f t="shared" si="185"/>
        <v>63_4M_M_6_90_65_HH800_Core</v>
      </c>
      <c r="B11863">
        <v>63</v>
      </c>
      <c r="C11863" t="s">
        <v>173</v>
      </c>
      <c r="D11863" t="s">
        <v>174</v>
      </c>
      <c r="E11863">
        <v>6</v>
      </c>
      <c r="F11863">
        <v>90</v>
      </c>
      <c r="G11863">
        <v>65</v>
      </c>
      <c r="H11863" t="s">
        <v>303</v>
      </c>
      <c r="I11863" t="s">
        <v>170</v>
      </c>
      <c r="J11863">
        <v>4.5344562666191992</v>
      </c>
      <c r="L11863" s="47"/>
      <c r="M11863" s="47"/>
    </row>
    <row r="11864" spans="1:13" x14ac:dyDescent="0.4">
      <c r="A11864" t="str">
        <f t="shared" si="185"/>
        <v>57_4M_M_0_90_65_HH800_Core</v>
      </c>
      <c r="B11864">
        <v>57</v>
      </c>
      <c r="C11864" t="s">
        <v>173</v>
      </c>
      <c r="D11864" t="s">
        <v>174</v>
      </c>
      <c r="E11864">
        <v>0</v>
      </c>
      <c r="F11864">
        <v>90</v>
      </c>
      <c r="G11864">
        <v>65</v>
      </c>
      <c r="H11864" t="s">
        <v>303</v>
      </c>
      <c r="I11864" t="s">
        <v>170</v>
      </c>
      <c r="J11864">
        <v>58.075535074160065</v>
      </c>
      <c r="L11864" s="47"/>
      <c r="M11864" s="47"/>
    </row>
    <row r="11865" spans="1:13" x14ac:dyDescent="0.4">
      <c r="A11865" t="str">
        <f t="shared" si="185"/>
        <v>54_2A_F_0_180_70_HH800_Core</v>
      </c>
      <c r="B11865">
        <v>54</v>
      </c>
      <c r="C11865" t="s">
        <v>176</v>
      </c>
      <c r="D11865" t="s">
        <v>169</v>
      </c>
      <c r="E11865">
        <v>0</v>
      </c>
      <c r="F11865">
        <v>180</v>
      </c>
      <c r="G11865">
        <v>70</v>
      </c>
      <c r="H11865" t="s">
        <v>303</v>
      </c>
      <c r="I11865" t="s">
        <v>170</v>
      </c>
      <c r="J11865">
        <v>124.73616795303215</v>
      </c>
      <c r="L11865" s="47"/>
      <c r="M11865" s="47"/>
    </row>
    <row r="11866" spans="1:13" x14ac:dyDescent="0.4">
      <c r="A11866" t="str">
        <f t="shared" si="185"/>
        <v>36_4A_F_0_180_70_HH800_Core</v>
      </c>
      <c r="B11866">
        <v>36</v>
      </c>
      <c r="C11866" t="s">
        <v>168</v>
      </c>
      <c r="D11866" t="s">
        <v>169</v>
      </c>
      <c r="E11866">
        <v>0</v>
      </c>
      <c r="F11866">
        <v>180</v>
      </c>
      <c r="G11866">
        <v>70</v>
      </c>
      <c r="H11866" t="s">
        <v>303</v>
      </c>
      <c r="I11866" t="s">
        <v>170</v>
      </c>
      <c r="J11866">
        <v>46.939987377772397</v>
      </c>
      <c r="L11866" s="47"/>
      <c r="M11866" s="47"/>
    </row>
    <row r="11867" spans="1:13" x14ac:dyDescent="0.4">
      <c r="A11867" t="str">
        <f t="shared" si="185"/>
        <v>61_4A_F_0_90_70_HH800_Core</v>
      </c>
      <c r="B11867">
        <v>61</v>
      </c>
      <c r="C11867" t="s">
        <v>168</v>
      </c>
      <c r="D11867" t="s">
        <v>169</v>
      </c>
      <c r="E11867">
        <v>0</v>
      </c>
      <c r="F11867">
        <v>90</v>
      </c>
      <c r="G11867">
        <v>70</v>
      </c>
      <c r="H11867" t="s">
        <v>303</v>
      </c>
      <c r="I11867" t="s">
        <v>170</v>
      </c>
      <c r="J11867">
        <v>110.06669096137294</v>
      </c>
      <c r="L11867" s="47"/>
      <c r="M11867" s="47"/>
    </row>
    <row r="11868" spans="1:13" x14ac:dyDescent="0.4">
      <c r="A11868" t="str">
        <f t="shared" si="185"/>
        <v>55_1M_F_0_180_2_HH800_Core</v>
      </c>
      <c r="B11868">
        <v>55</v>
      </c>
      <c r="C11868" t="s">
        <v>177</v>
      </c>
      <c r="D11868" t="s">
        <v>169</v>
      </c>
      <c r="E11868">
        <v>0</v>
      </c>
      <c r="F11868">
        <v>180</v>
      </c>
      <c r="G11868">
        <v>2</v>
      </c>
      <c r="H11868" t="s">
        <v>303</v>
      </c>
      <c r="I11868" t="s">
        <v>170</v>
      </c>
      <c r="J11868">
        <v>60.902560535300466</v>
      </c>
      <c r="L11868" s="47"/>
      <c r="M11868" s="47"/>
    </row>
    <row r="11869" spans="1:13" x14ac:dyDescent="0.4">
      <c r="A11869" t="str">
        <f t="shared" si="185"/>
        <v>62_4M_M_0_60_65_HH800_Core</v>
      </c>
      <c r="B11869">
        <v>62</v>
      </c>
      <c r="C11869" t="s">
        <v>173</v>
      </c>
      <c r="D11869" t="s">
        <v>174</v>
      </c>
      <c r="E11869">
        <v>0</v>
      </c>
      <c r="F11869">
        <v>60</v>
      </c>
      <c r="G11869">
        <v>65</v>
      </c>
      <c r="H11869" t="s">
        <v>303</v>
      </c>
      <c r="I11869" t="s">
        <v>170</v>
      </c>
      <c r="J11869">
        <v>77.752016059102559</v>
      </c>
      <c r="L11869" s="47"/>
      <c r="M11869" s="47"/>
    </row>
    <row r="11870" spans="1:13" x14ac:dyDescent="0.4">
      <c r="A11870" t="str">
        <f t="shared" si="185"/>
        <v>45_4M_M_6_365_70_HH800_Core</v>
      </c>
      <c r="B11870">
        <v>45</v>
      </c>
      <c r="C11870" t="s">
        <v>173</v>
      </c>
      <c r="D11870" t="s">
        <v>174</v>
      </c>
      <c r="E11870">
        <v>6</v>
      </c>
      <c r="F11870">
        <v>365</v>
      </c>
      <c r="G11870">
        <v>70</v>
      </c>
      <c r="H11870" t="s">
        <v>303</v>
      </c>
      <c r="I11870" t="s">
        <v>170</v>
      </c>
      <c r="J11870">
        <v>13.697156410537294</v>
      </c>
      <c r="L11870" s="47"/>
      <c r="M11870" s="47"/>
    </row>
    <row r="11871" spans="1:13" x14ac:dyDescent="0.4">
      <c r="A11871" t="str">
        <f t="shared" si="185"/>
        <v>30_2M_F_0_90_70_HH800_Core</v>
      </c>
      <c r="B11871">
        <v>30</v>
      </c>
      <c r="C11871" t="s">
        <v>175</v>
      </c>
      <c r="D11871" t="s">
        <v>169</v>
      </c>
      <c r="E11871">
        <v>0</v>
      </c>
      <c r="F11871">
        <v>90</v>
      </c>
      <c r="G11871">
        <v>70</v>
      </c>
      <c r="H11871" t="s">
        <v>303</v>
      </c>
      <c r="I11871" t="s">
        <v>170</v>
      </c>
      <c r="J11871">
        <v>114.69138893054169</v>
      </c>
      <c r="L11871" s="47"/>
      <c r="M11871" s="47"/>
    </row>
    <row r="11872" spans="1:13" x14ac:dyDescent="0.4">
      <c r="A11872" t="str">
        <f t="shared" si="185"/>
        <v>61_2M_F_6_180_70_HH800_Core</v>
      </c>
      <c r="B11872">
        <v>61</v>
      </c>
      <c r="C11872" t="s">
        <v>175</v>
      </c>
      <c r="D11872" t="s">
        <v>169</v>
      </c>
      <c r="E11872">
        <v>6</v>
      </c>
      <c r="F11872">
        <v>180</v>
      </c>
      <c r="G11872">
        <v>70</v>
      </c>
      <c r="H11872" t="s">
        <v>303</v>
      </c>
      <c r="I11872" t="s">
        <v>170</v>
      </c>
      <c r="J11872">
        <v>24.252570003274382</v>
      </c>
      <c r="L11872" s="47"/>
      <c r="M11872" s="47"/>
    </row>
    <row r="11873" spans="1:13" x14ac:dyDescent="0.4">
      <c r="A11873" t="str">
        <f t="shared" si="185"/>
        <v>31_2M_M_6_90_70_HH800_Core</v>
      </c>
      <c r="B11873">
        <v>31</v>
      </c>
      <c r="C11873" t="s">
        <v>175</v>
      </c>
      <c r="D11873" t="s">
        <v>174</v>
      </c>
      <c r="E11873">
        <v>6</v>
      </c>
      <c r="F11873">
        <v>90</v>
      </c>
      <c r="G11873">
        <v>70</v>
      </c>
      <c r="H11873" t="s">
        <v>303</v>
      </c>
      <c r="I11873" t="s">
        <v>170</v>
      </c>
      <c r="J11873">
        <v>32.948367532370192</v>
      </c>
      <c r="L11873" s="47"/>
      <c r="M11873" s="47"/>
    </row>
    <row r="11874" spans="1:13" x14ac:dyDescent="0.4">
      <c r="A11874" t="str">
        <f t="shared" si="185"/>
        <v>52_1A_F_0_180_2_HH800_Core</v>
      </c>
      <c r="B11874">
        <v>52</v>
      </c>
      <c r="C11874" t="s">
        <v>178</v>
      </c>
      <c r="D11874" t="s">
        <v>169</v>
      </c>
      <c r="E11874">
        <v>0</v>
      </c>
      <c r="F11874">
        <v>180</v>
      </c>
      <c r="G11874">
        <v>2</v>
      </c>
      <c r="H11874" t="s">
        <v>303</v>
      </c>
      <c r="I11874" t="s">
        <v>170</v>
      </c>
      <c r="J11874">
        <v>56.849041991685056</v>
      </c>
      <c r="L11874" s="47"/>
      <c r="M11874" s="47"/>
    </row>
    <row r="11875" spans="1:13" x14ac:dyDescent="0.4">
      <c r="A11875" t="str">
        <f t="shared" si="185"/>
        <v>51_2M_M_6_90_67_HH800_Core</v>
      </c>
      <c r="B11875">
        <v>51</v>
      </c>
      <c r="C11875" t="s">
        <v>175</v>
      </c>
      <c r="D11875" t="s">
        <v>174</v>
      </c>
      <c r="E11875">
        <v>6</v>
      </c>
      <c r="F11875">
        <v>90</v>
      </c>
      <c r="G11875">
        <v>67</v>
      </c>
      <c r="H11875" t="s">
        <v>303</v>
      </c>
      <c r="I11875" t="s">
        <v>170</v>
      </c>
      <c r="J11875">
        <v>30.067702119116436</v>
      </c>
      <c r="L11875" s="47"/>
      <c r="M11875" s="47"/>
    </row>
    <row r="11876" spans="1:13" x14ac:dyDescent="0.4">
      <c r="A11876" t="str">
        <f t="shared" si="185"/>
        <v>31_2A_F_6_90_65_HH800_Core</v>
      </c>
      <c r="B11876">
        <v>31</v>
      </c>
      <c r="C11876" t="s">
        <v>176</v>
      </c>
      <c r="D11876" t="s">
        <v>169</v>
      </c>
      <c r="E11876">
        <v>6</v>
      </c>
      <c r="F11876">
        <v>90</v>
      </c>
      <c r="G11876">
        <v>65</v>
      </c>
      <c r="H11876" t="s">
        <v>303</v>
      </c>
      <c r="I11876" t="s">
        <v>170</v>
      </c>
      <c r="J11876">
        <v>32.800508588863082</v>
      </c>
      <c r="L11876" s="47"/>
      <c r="M11876" s="47"/>
    </row>
    <row r="11877" spans="1:13" x14ac:dyDescent="0.4">
      <c r="A11877" t="str">
        <f t="shared" si="185"/>
        <v>57_1A_F_0_90_70_HH800_Core</v>
      </c>
      <c r="B11877">
        <v>57</v>
      </c>
      <c r="C11877" t="s">
        <v>178</v>
      </c>
      <c r="D11877" t="s">
        <v>169</v>
      </c>
      <c r="E11877">
        <v>0</v>
      </c>
      <c r="F11877">
        <v>90</v>
      </c>
      <c r="G11877">
        <v>70</v>
      </c>
      <c r="H11877" t="s">
        <v>303</v>
      </c>
      <c r="I11877" t="s">
        <v>170</v>
      </c>
      <c r="J11877">
        <v>220.58950384600513</v>
      </c>
      <c r="L11877" s="47"/>
      <c r="M11877" s="47"/>
    </row>
    <row r="11878" spans="1:13" x14ac:dyDescent="0.4">
      <c r="A11878" t="str">
        <f t="shared" si="185"/>
        <v>28_1M_F_0_90_2_HH800_Core</v>
      </c>
      <c r="B11878">
        <v>28</v>
      </c>
      <c r="C11878" t="s">
        <v>177</v>
      </c>
      <c r="D11878" t="s">
        <v>169</v>
      </c>
      <c r="E11878">
        <v>0</v>
      </c>
      <c r="F11878">
        <v>90</v>
      </c>
      <c r="G11878">
        <v>2</v>
      </c>
      <c r="H11878" t="s">
        <v>303</v>
      </c>
      <c r="I11878" t="s">
        <v>170</v>
      </c>
      <c r="J11878">
        <v>36.340432942218378</v>
      </c>
      <c r="L11878" s="47"/>
      <c r="M11878" s="47"/>
    </row>
    <row r="11879" spans="1:13" x14ac:dyDescent="0.4">
      <c r="A11879" t="str">
        <f t="shared" si="185"/>
        <v>59_2M_M_0_180_67_HH800_Core</v>
      </c>
      <c r="B11879">
        <v>59</v>
      </c>
      <c r="C11879" t="s">
        <v>175</v>
      </c>
      <c r="D11879" t="s">
        <v>174</v>
      </c>
      <c r="E11879">
        <v>0</v>
      </c>
      <c r="F11879">
        <v>180</v>
      </c>
      <c r="G11879">
        <v>67</v>
      </c>
      <c r="H11879" t="s">
        <v>303</v>
      </c>
      <c r="I11879" t="s">
        <v>170</v>
      </c>
      <c r="J11879">
        <v>107.58530581607612</v>
      </c>
      <c r="L11879" s="47"/>
      <c r="M11879" s="47"/>
    </row>
    <row r="11880" spans="1:13" x14ac:dyDescent="0.4">
      <c r="A11880" t="str">
        <f t="shared" si="185"/>
        <v>36_4M_F_0_90_65_HH800_Core</v>
      </c>
      <c r="B11880">
        <v>36</v>
      </c>
      <c r="C11880" t="s">
        <v>173</v>
      </c>
      <c r="D11880" t="s">
        <v>169</v>
      </c>
      <c r="E11880">
        <v>0</v>
      </c>
      <c r="F11880">
        <v>90</v>
      </c>
      <c r="G11880">
        <v>65</v>
      </c>
      <c r="H11880" t="s">
        <v>303</v>
      </c>
      <c r="I11880" t="s">
        <v>170</v>
      </c>
      <c r="J11880">
        <v>56.184053307149938</v>
      </c>
      <c r="L11880" s="47"/>
      <c r="M11880" s="47"/>
    </row>
    <row r="11881" spans="1:13" x14ac:dyDescent="0.4">
      <c r="A11881" t="str">
        <f t="shared" si="185"/>
        <v>63_4M_M_0_180_65_HH800_Core</v>
      </c>
      <c r="B11881">
        <v>63</v>
      </c>
      <c r="C11881" t="s">
        <v>173</v>
      </c>
      <c r="D11881" t="s">
        <v>174</v>
      </c>
      <c r="E11881">
        <v>0</v>
      </c>
      <c r="F11881">
        <v>180</v>
      </c>
      <c r="G11881">
        <v>65</v>
      </c>
      <c r="H11881" t="s">
        <v>303</v>
      </c>
      <c r="I11881" t="s">
        <v>170</v>
      </c>
      <c r="J11881">
        <v>50.810620449231486</v>
      </c>
      <c r="L11881" s="47"/>
      <c r="M11881" s="47"/>
    </row>
    <row r="11882" spans="1:13" x14ac:dyDescent="0.4">
      <c r="A11882" t="str">
        <f t="shared" si="185"/>
        <v>56_1M_M_0_60_5_HH800_Core</v>
      </c>
      <c r="B11882">
        <v>56</v>
      </c>
      <c r="C11882" t="s">
        <v>177</v>
      </c>
      <c r="D11882" t="s">
        <v>174</v>
      </c>
      <c r="E11882">
        <v>0</v>
      </c>
      <c r="F11882">
        <v>60</v>
      </c>
      <c r="G11882">
        <v>5</v>
      </c>
      <c r="H11882" t="s">
        <v>303</v>
      </c>
      <c r="I11882" t="s">
        <v>170</v>
      </c>
      <c r="J11882">
        <v>184.82914469950046</v>
      </c>
      <c r="L11882" s="47"/>
      <c r="M11882" s="47"/>
    </row>
    <row r="11883" spans="1:13" x14ac:dyDescent="0.4">
      <c r="A11883" t="str">
        <f t="shared" si="185"/>
        <v>49_2A_F_3_180_67_HH800_Core</v>
      </c>
      <c r="B11883">
        <v>49</v>
      </c>
      <c r="C11883" t="s">
        <v>176</v>
      </c>
      <c r="D11883" t="s">
        <v>169</v>
      </c>
      <c r="E11883">
        <v>3</v>
      </c>
      <c r="F11883">
        <v>180</v>
      </c>
      <c r="G11883">
        <v>67</v>
      </c>
      <c r="H11883" t="s">
        <v>303</v>
      </c>
      <c r="I11883" t="s">
        <v>170</v>
      </c>
      <c r="J11883">
        <v>14.95551337611832</v>
      </c>
      <c r="L11883" s="47"/>
      <c r="M11883" s="47"/>
    </row>
    <row r="11884" spans="1:13" x14ac:dyDescent="0.4">
      <c r="A11884" t="str">
        <f t="shared" si="185"/>
        <v>57_2M_F_6_365_67_HH800_Core</v>
      </c>
      <c r="B11884">
        <v>57</v>
      </c>
      <c r="C11884" t="s">
        <v>175</v>
      </c>
      <c r="D11884" t="s">
        <v>169</v>
      </c>
      <c r="E11884">
        <v>6</v>
      </c>
      <c r="F11884">
        <v>365</v>
      </c>
      <c r="G11884">
        <v>67</v>
      </c>
      <c r="H11884" t="s">
        <v>303</v>
      </c>
      <c r="I11884" t="s">
        <v>170</v>
      </c>
      <c r="J11884">
        <v>16.370675485778399</v>
      </c>
      <c r="L11884" s="47"/>
      <c r="M11884" s="47"/>
    </row>
    <row r="11885" spans="1:13" x14ac:dyDescent="0.4">
      <c r="A11885" t="str">
        <f t="shared" si="185"/>
        <v>37_2A_F_0_90_67_HH800_Core</v>
      </c>
      <c r="B11885">
        <v>37</v>
      </c>
      <c r="C11885" t="s">
        <v>176</v>
      </c>
      <c r="D11885" t="s">
        <v>169</v>
      </c>
      <c r="E11885">
        <v>0</v>
      </c>
      <c r="F11885">
        <v>90</v>
      </c>
      <c r="G11885">
        <v>67</v>
      </c>
      <c r="H11885" t="s">
        <v>303</v>
      </c>
      <c r="I11885" t="s">
        <v>170</v>
      </c>
      <c r="J11885">
        <v>89.337615423702559</v>
      </c>
      <c r="L11885" s="47"/>
      <c r="M11885" s="47"/>
    </row>
    <row r="11886" spans="1:13" x14ac:dyDescent="0.4">
      <c r="A11886" t="str">
        <f t="shared" si="185"/>
        <v>64_4M_M_3_60_65_HH800_Core</v>
      </c>
      <c r="B11886">
        <v>64</v>
      </c>
      <c r="C11886" t="s">
        <v>173</v>
      </c>
      <c r="D11886" t="s">
        <v>174</v>
      </c>
      <c r="E11886">
        <v>3</v>
      </c>
      <c r="F11886">
        <v>60</v>
      </c>
      <c r="G11886">
        <v>65</v>
      </c>
      <c r="H11886" t="s">
        <v>303</v>
      </c>
      <c r="I11886" t="s">
        <v>170</v>
      </c>
      <c r="J11886">
        <v>2.604684019705886</v>
      </c>
      <c r="L11886" s="47"/>
      <c r="M11886" s="47"/>
    </row>
    <row r="11887" spans="1:13" x14ac:dyDescent="0.4">
      <c r="A11887" t="str">
        <f t="shared" si="185"/>
        <v>60_2A_F_0_90_67_HH800_Core</v>
      </c>
      <c r="B11887">
        <v>60</v>
      </c>
      <c r="C11887" t="s">
        <v>176</v>
      </c>
      <c r="D11887" t="s">
        <v>169</v>
      </c>
      <c r="E11887">
        <v>0</v>
      </c>
      <c r="F11887">
        <v>90</v>
      </c>
      <c r="G11887">
        <v>67</v>
      </c>
      <c r="H11887" t="s">
        <v>303</v>
      </c>
      <c r="I11887" t="s">
        <v>170</v>
      </c>
      <c r="J11887">
        <v>132.05528707079577</v>
      </c>
      <c r="L11887" s="47"/>
      <c r="M11887" s="47"/>
    </row>
    <row r="11888" spans="1:13" x14ac:dyDescent="0.4">
      <c r="A11888" t="str">
        <f t="shared" si="185"/>
        <v>64_4M_M_3_90_70_HH800_Core</v>
      </c>
      <c r="B11888">
        <v>64</v>
      </c>
      <c r="C11888" t="s">
        <v>173</v>
      </c>
      <c r="D11888" t="s">
        <v>174</v>
      </c>
      <c r="E11888">
        <v>3</v>
      </c>
      <c r="F11888">
        <v>90</v>
      </c>
      <c r="G11888">
        <v>70</v>
      </c>
      <c r="H11888" t="s">
        <v>303</v>
      </c>
      <c r="I11888" t="s">
        <v>170</v>
      </c>
      <c r="J11888">
        <v>6.9452431253032643</v>
      </c>
      <c r="L11888" s="47"/>
      <c r="M11888" s="47"/>
    </row>
    <row r="11889" spans="1:13" x14ac:dyDescent="0.4">
      <c r="A11889" t="str">
        <f t="shared" si="185"/>
        <v>59_2A_M_0_180_67_HH800_Core</v>
      </c>
      <c r="B11889">
        <v>59</v>
      </c>
      <c r="C11889" t="s">
        <v>176</v>
      </c>
      <c r="D11889" t="s">
        <v>174</v>
      </c>
      <c r="E11889">
        <v>0</v>
      </c>
      <c r="F11889">
        <v>180</v>
      </c>
      <c r="G11889">
        <v>67</v>
      </c>
      <c r="H11889" t="s">
        <v>303</v>
      </c>
      <c r="I11889" t="s">
        <v>170</v>
      </c>
      <c r="J11889">
        <v>119.56774227707656</v>
      </c>
      <c r="L11889" s="47"/>
      <c r="M11889" s="47"/>
    </row>
    <row r="11890" spans="1:13" x14ac:dyDescent="0.4">
      <c r="A11890" t="str">
        <f t="shared" si="185"/>
        <v>57_2A_F_6_180_67_HH800_Core</v>
      </c>
      <c r="B11890">
        <v>57</v>
      </c>
      <c r="C11890" t="s">
        <v>176</v>
      </c>
      <c r="D11890" t="s">
        <v>169</v>
      </c>
      <c r="E11890">
        <v>6</v>
      </c>
      <c r="F11890">
        <v>180</v>
      </c>
      <c r="G11890">
        <v>67</v>
      </c>
      <c r="H11890" t="s">
        <v>303</v>
      </c>
      <c r="I11890" t="s">
        <v>170</v>
      </c>
      <c r="J11890">
        <v>16.275859415860882</v>
      </c>
      <c r="L11890" s="47"/>
      <c r="M11890" s="47"/>
    </row>
    <row r="11891" spans="1:13" x14ac:dyDescent="0.4">
      <c r="A11891" t="str">
        <f t="shared" si="185"/>
        <v>51_4M_M_0_180_67_HH800_Core</v>
      </c>
      <c r="B11891">
        <v>51</v>
      </c>
      <c r="C11891" t="s">
        <v>173</v>
      </c>
      <c r="D11891" t="s">
        <v>174</v>
      </c>
      <c r="E11891">
        <v>0</v>
      </c>
      <c r="F11891">
        <v>180</v>
      </c>
      <c r="G11891">
        <v>67</v>
      </c>
      <c r="H11891" t="s">
        <v>303</v>
      </c>
      <c r="I11891" t="s">
        <v>170</v>
      </c>
      <c r="J11891">
        <v>49.795253848627851</v>
      </c>
      <c r="L11891" s="47"/>
      <c r="M11891" s="47"/>
    </row>
    <row r="11892" spans="1:13" x14ac:dyDescent="0.4">
      <c r="A11892" t="str">
        <f t="shared" si="185"/>
        <v>46_2A_F_3_180_67_HH800_Core</v>
      </c>
      <c r="B11892">
        <v>46</v>
      </c>
      <c r="C11892" t="s">
        <v>176</v>
      </c>
      <c r="D11892" t="s">
        <v>169</v>
      </c>
      <c r="E11892">
        <v>3</v>
      </c>
      <c r="F11892">
        <v>180</v>
      </c>
      <c r="G11892">
        <v>67</v>
      </c>
      <c r="H11892" t="s">
        <v>303</v>
      </c>
      <c r="I11892" t="s">
        <v>170</v>
      </c>
      <c r="J11892">
        <v>15.409462278293248</v>
      </c>
      <c r="L11892" s="47"/>
      <c r="M11892" s="47"/>
    </row>
    <row r="11893" spans="1:13" x14ac:dyDescent="0.4">
      <c r="A11893" t="str">
        <f t="shared" si="185"/>
        <v>57_4M_M_3_90_67_HH800_Core</v>
      </c>
      <c r="B11893">
        <v>57</v>
      </c>
      <c r="C11893" t="s">
        <v>173</v>
      </c>
      <c r="D11893" t="s">
        <v>174</v>
      </c>
      <c r="E11893">
        <v>3</v>
      </c>
      <c r="F11893">
        <v>90</v>
      </c>
      <c r="G11893">
        <v>67</v>
      </c>
      <c r="H11893" t="s">
        <v>303</v>
      </c>
      <c r="I11893" t="s">
        <v>170</v>
      </c>
      <c r="J11893">
        <v>5.7604707993013324</v>
      </c>
      <c r="L11893" s="47"/>
      <c r="M11893" s="47"/>
    </row>
    <row r="11894" spans="1:13" x14ac:dyDescent="0.4">
      <c r="A11894" t="str">
        <f t="shared" si="185"/>
        <v>59_1M_M_0_60_5_HH800_Core</v>
      </c>
      <c r="B11894">
        <v>59</v>
      </c>
      <c r="C11894" t="s">
        <v>177</v>
      </c>
      <c r="D11894" t="s">
        <v>174</v>
      </c>
      <c r="E11894">
        <v>0</v>
      </c>
      <c r="F11894">
        <v>60</v>
      </c>
      <c r="G11894">
        <v>5</v>
      </c>
      <c r="H11894" t="s">
        <v>303</v>
      </c>
      <c r="I11894" t="s">
        <v>170</v>
      </c>
      <c r="J11894">
        <v>245.84713871538622</v>
      </c>
      <c r="L11894" s="47"/>
      <c r="M11894" s="47"/>
    </row>
    <row r="11895" spans="1:13" x14ac:dyDescent="0.4">
      <c r="A11895" t="str">
        <f t="shared" si="185"/>
        <v>48_4M_M_6_180_65_HH800_Core</v>
      </c>
      <c r="B11895">
        <v>48</v>
      </c>
      <c r="C11895" t="s">
        <v>173</v>
      </c>
      <c r="D11895" t="s">
        <v>174</v>
      </c>
      <c r="E11895">
        <v>6</v>
      </c>
      <c r="F11895">
        <v>180</v>
      </c>
      <c r="G11895">
        <v>65</v>
      </c>
      <c r="H11895" t="s">
        <v>303</v>
      </c>
      <c r="I11895" t="s">
        <v>170</v>
      </c>
      <c r="J11895">
        <v>9.9266789336554666</v>
      </c>
      <c r="L11895" s="47"/>
      <c r="M11895" s="47"/>
    </row>
    <row r="11896" spans="1:13" x14ac:dyDescent="0.4">
      <c r="A11896" t="str">
        <f t="shared" si="185"/>
        <v>26_4M_M_3_180_65_HH800_Core</v>
      </c>
      <c r="B11896">
        <v>26</v>
      </c>
      <c r="C11896" t="s">
        <v>173</v>
      </c>
      <c r="D11896" t="s">
        <v>174</v>
      </c>
      <c r="E11896">
        <v>3</v>
      </c>
      <c r="F11896">
        <v>180</v>
      </c>
      <c r="G11896">
        <v>65</v>
      </c>
      <c r="H11896" t="s">
        <v>303</v>
      </c>
      <c r="I11896" t="s">
        <v>170</v>
      </c>
      <c r="J11896">
        <v>3.8458545513952727</v>
      </c>
      <c r="L11896" s="47"/>
      <c r="M11896" s="47"/>
    </row>
    <row r="11897" spans="1:13" x14ac:dyDescent="0.4">
      <c r="A11897" t="str">
        <f t="shared" si="185"/>
        <v>53_4M_M_6_180_70_HH800_Core</v>
      </c>
      <c r="B11897">
        <v>53</v>
      </c>
      <c r="C11897" t="s">
        <v>173</v>
      </c>
      <c r="D11897" t="s">
        <v>174</v>
      </c>
      <c r="E11897">
        <v>6</v>
      </c>
      <c r="F11897">
        <v>180</v>
      </c>
      <c r="G11897">
        <v>70</v>
      </c>
      <c r="H11897" t="s">
        <v>303</v>
      </c>
      <c r="I11897" t="s">
        <v>170</v>
      </c>
      <c r="J11897">
        <v>15.757596005019742</v>
      </c>
      <c r="L11897" s="47"/>
      <c r="M11897" s="47"/>
    </row>
    <row r="11898" spans="1:13" x14ac:dyDescent="0.4">
      <c r="A11898" t="str">
        <f t="shared" si="185"/>
        <v>45_2M_F_6_180_70_HH800_Core</v>
      </c>
      <c r="B11898">
        <v>45</v>
      </c>
      <c r="C11898" t="s">
        <v>175</v>
      </c>
      <c r="D11898" t="s">
        <v>169</v>
      </c>
      <c r="E11898">
        <v>6</v>
      </c>
      <c r="F11898">
        <v>180</v>
      </c>
      <c r="G11898">
        <v>70</v>
      </c>
      <c r="H11898" t="s">
        <v>303</v>
      </c>
      <c r="I11898" t="s">
        <v>170</v>
      </c>
      <c r="J11898">
        <v>42.355113756771509</v>
      </c>
      <c r="L11898" s="47"/>
      <c r="M11898" s="47"/>
    </row>
    <row r="11899" spans="1:13" x14ac:dyDescent="0.4">
      <c r="A11899" t="str">
        <f t="shared" si="185"/>
        <v>27_1M_F_0_90_2_HH800_Core</v>
      </c>
      <c r="B11899">
        <v>27</v>
      </c>
      <c r="C11899" t="s">
        <v>177</v>
      </c>
      <c r="D11899" t="s">
        <v>169</v>
      </c>
      <c r="E11899">
        <v>0</v>
      </c>
      <c r="F11899">
        <v>90</v>
      </c>
      <c r="G11899">
        <v>2</v>
      </c>
      <c r="H11899" t="s">
        <v>303</v>
      </c>
      <c r="I11899" t="s">
        <v>170</v>
      </c>
      <c r="J11899">
        <v>35.84419076742715</v>
      </c>
      <c r="L11899" s="47"/>
      <c r="M11899" s="47"/>
    </row>
    <row r="11900" spans="1:13" x14ac:dyDescent="0.4">
      <c r="A11900" t="str">
        <f t="shared" si="185"/>
        <v>47_2A_F_3_180_67_HH800_Core</v>
      </c>
      <c r="B11900">
        <v>47</v>
      </c>
      <c r="C11900" t="s">
        <v>176</v>
      </c>
      <c r="D11900" t="s">
        <v>169</v>
      </c>
      <c r="E11900">
        <v>3</v>
      </c>
      <c r="F11900">
        <v>180</v>
      </c>
      <c r="G11900">
        <v>67</v>
      </c>
      <c r="H11900" t="s">
        <v>303</v>
      </c>
      <c r="I11900" t="s">
        <v>170</v>
      </c>
      <c r="J11900">
        <v>15.880487218880969</v>
      </c>
      <c r="L11900" s="47"/>
      <c r="M11900" s="47"/>
    </row>
    <row r="11901" spans="1:13" x14ac:dyDescent="0.4">
      <c r="A11901" t="str">
        <f t="shared" si="185"/>
        <v>45_2A_F_3_180_67_HH800_Core</v>
      </c>
      <c r="B11901">
        <v>45</v>
      </c>
      <c r="C11901" t="s">
        <v>176</v>
      </c>
      <c r="D11901" t="s">
        <v>169</v>
      </c>
      <c r="E11901">
        <v>3</v>
      </c>
      <c r="F11901">
        <v>180</v>
      </c>
      <c r="G11901">
        <v>67</v>
      </c>
      <c r="H11901" t="s">
        <v>303</v>
      </c>
      <c r="I11901" t="s">
        <v>170</v>
      </c>
      <c r="J11901">
        <v>16.371278979363861</v>
      </c>
      <c r="L11901" s="47"/>
      <c r="M11901" s="47"/>
    </row>
    <row r="11902" spans="1:13" x14ac:dyDescent="0.4">
      <c r="A11902" t="str">
        <f t="shared" si="185"/>
        <v>55_1M_M_0_60_70_HH800_Core</v>
      </c>
      <c r="B11902">
        <v>55</v>
      </c>
      <c r="C11902" t="s">
        <v>177</v>
      </c>
      <c r="D11902" t="s">
        <v>174</v>
      </c>
      <c r="E11902">
        <v>0</v>
      </c>
      <c r="F11902">
        <v>60</v>
      </c>
      <c r="G11902">
        <v>70</v>
      </c>
      <c r="H11902" t="s">
        <v>303</v>
      </c>
      <c r="I11902" t="s">
        <v>170</v>
      </c>
      <c r="J11902">
        <v>386.74683162419723</v>
      </c>
      <c r="L11902" s="47"/>
      <c r="M11902" s="47"/>
    </row>
    <row r="11903" spans="1:13" x14ac:dyDescent="0.4">
      <c r="A11903" t="str">
        <f t="shared" si="185"/>
        <v>37_1M_F_0_90_2_HH800_Core</v>
      </c>
      <c r="B11903">
        <v>37</v>
      </c>
      <c r="C11903" t="s">
        <v>177</v>
      </c>
      <c r="D11903" t="s">
        <v>169</v>
      </c>
      <c r="E11903">
        <v>0</v>
      </c>
      <c r="F11903">
        <v>90</v>
      </c>
      <c r="G11903">
        <v>2</v>
      </c>
      <c r="H11903" t="s">
        <v>303</v>
      </c>
      <c r="I11903" t="s">
        <v>170</v>
      </c>
      <c r="J11903">
        <v>39.788294025464843</v>
      </c>
      <c r="L11903" s="47"/>
      <c r="M11903" s="47"/>
    </row>
    <row r="11904" spans="1:13" x14ac:dyDescent="0.4">
      <c r="A11904" t="str">
        <f t="shared" si="185"/>
        <v>50_4M_M_6_180_65_HH800_Core</v>
      </c>
      <c r="B11904">
        <v>50</v>
      </c>
      <c r="C11904" t="s">
        <v>173</v>
      </c>
      <c r="D11904" t="s">
        <v>174</v>
      </c>
      <c r="E11904">
        <v>6</v>
      </c>
      <c r="F11904">
        <v>180</v>
      </c>
      <c r="G11904">
        <v>65</v>
      </c>
      <c r="H11904" t="s">
        <v>303</v>
      </c>
      <c r="I11904" t="s">
        <v>170</v>
      </c>
      <c r="J11904">
        <v>8.292470918517628</v>
      </c>
      <c r="L11904" s="47"/>
      <c r="M11904" s="47"/>
    </row>
    <row r="11905" spans="1:13" x14ac:dyDescent="0.4">
      <c r="A11905" t="str">
        <f t="shared" si="185"/>
        <v>62_4M_M_6_365_67_HH800_Core</v>
      </c>
      <c r="B11905">
        <v>62</v>
      </c>
      <c r="C11905" t="s">
        <v>173</v>
      </c>
      <c r="D11905" t="s">
        <v>174</v>
      </c>
      <c r="E11905">
        <v>6</v>
      </c>
      <c r="F11905">
        <v>365</v>
      </c>
      <c r="G11905">
        <v>67</v>
      </c>
      <c r="H11905" t="s">
        <v>303</v>
      </c>
      <c r="I11905" t="s">
        <v>170</v>
      </c>
      <c r="J11905">
        <v>6.9393615937603368</v>
      </c>
      <c r="L11905" s="47"/>
      <c r="M11905" s="47"/>
    </row>
    <row r="11906" spans="1:13" x14ac:dyDescent="0.4">
      <c r="A11906" t="str">
        <f t="shared" si="185"/>
        <v>55_1M_M_0_180_2_HH800_Core</v>
      </c>
      <c r="B11906">
        <v>55</v>
      </c>
      <c r="C11906" t="s">
        <v>177</v>
      </c>
      <c r="D11906" t="s">
        <v>174</v>
      </c>
      <c r="E11906">
        <v>0</v>
      </c>
      <c r="F11906">
        <v>180</v>
      </c>
      <c r="G11906">
        <v>2</v>
      </c>
      <c r="H11906" t="s">
        <v>303</v>
      </c>
      <c r="I11906" t="s">
        <v>170</v>
      </c>
      <c r="J11906">
        <v>55.553467775485075</v>
      </c>
      <c r="L11906" s="47"/>
      <c r="M11906" s="47"/>
    </row>
    <row r="11907" spans="1:13" x14ac:dyDescent="0.4">
      <c r="A11907" t="str">
        <f t="shared" ref="A11907:A11970" si="186">B11907&amp;"_"&amp;C11907&amp;"_"&amp;D11907&amp;"_"&amp;E11907&amp;"_"&amp;F11907&amp;"_"&amp;G11907&amp;"_"&amp;H11907&amp;"_"&amp;I11907</f>
        <v>51_2A_F_3_180_67_HH800_Core</v>
      </c>
      <c r="B11907">
        <v>51</v>
      </c>
      <c r="C11907" t="s">
        <v>176</v>
      </c>
      <c r="D11907" t="s">
        <v>169</v>
      </c>
      <c r="E11907">
        <v>3</v>
      </c>
      <c r="F11907">
        <v>180</v>
      </c>
      <c r="G11907">
        <v>67</v>
      </c>
      <c r="H11907" t="s">
        <v>303</v>
      </c>
      <c r="I11907" t="s">
        <v>170</v>
      </c>
      <c r="J11907">
        <v>13.206939650361853</v>
      </c>
      <c r="L11907" s="47"/>
      <c r="M11907" s="47"/>
    </row>
    <row r="11908" spans="1:13" x14ac:dyDescent="0.4">
      <c r="A11908" t="str">
        <f t="shared" si="186"/>
        <v>48_2A_F_3_180_67_HH800_Core</v>
      </c>
      <c r="B11908">
        <v>48</v>
      </c>
      <c r="C11908" t="s">
        <v>176</v>
      </c>
      <c r="D11908" t="s">
        <v>169</v>
      </c>
      <c r="E11908">
        <v>3</v>
      </c>
      <c r="F11908">
        <v>180</v>
      </c>
      <c r="G11908">
        <v>67</v>
      </c>
      <c r="H11908" t="s">
        <v>303</v>
      </c>
      <c r="I11908" t="s">
        <v>170</v>
      </c>
      <c r="J11908">
        <v>15.18264795687268</v>
      </c>
      <c r="L11908" s="47"/>
      <c r="M11908" s="47"/>
    </row>
    <row r="11909" spans="1:13" x14ac:dyDescent="0.4">
      <c r="A11909" t="str">
        <f t="shared" si="186"/>
        <v>25_4A_F_3_180_67_HH800_Core</v>
      </c>
      <c r="B11909">
        <v>25</v>
      </c>
      <c r="C11909" t="s">
        <v>168</v>
      </c>
      <c r="D11909" t="s">
        <v>169</v>
      </c>
      <c r="E11909">
        <v>3</v>
      </c>
      <c r="F11909">
        <v>180</v>
      </c>
      <c r="G11909">
        <v>67</v>
      </c>
      <c r="H11909" t="s">
        <v>303</v>
      </c>
      <c r="I11909" t="s">
        <v>170</v>
      </c>
      <c r="J11909">
        <v>7.2160599164119787</v>
      </c>
      <c r="L11909" s="47"/>
      <c r="M11909" s="47"/>
    </row>
    <row r="11910" spans="1:13" x14ac:dyDescent="0.4">
      <c r="A11910" t="str">
        <f t="shared" si="186"/>
        <v>62_4A_M_6_365_67_HH800_Core</v>
      </c>
      <c r="B11910">
        <v>62</v>
      </c>
      <c r="C11910" t="s">
        <v>168</v>
      </c>
      <c r="D11910" t="s">
        <v>174</v>
      </c>
      <c r="E11910">
        <v>6</v>
      </c>
      <c r="F11910">
        <v>365</v>
      </c>
      <c r="G11910">
        <v>67</v>
      </c>
      <c r="H11910" t="s">
        <v>303</v>
      </c>
      <c r="I11910" t="s">
        <v>170</v>
      </c>
      <c r="J11910">
        <v>8.0162891957078291</v>
      </c>
      <c r="L11910" s="47"/>
      <c r="M11910" s="47"/>
    </row>
    <row r="11911" spans="1:13" x14ac:dyDescent="0.4">
      <c r="A11911" t="str">
        <f t="shared" si="186"/>
        <v>64_4M_M_3_365_67_HH800_Core</v>
      </c>
      <c r="B11911">
        <v>64</v>
      </c>
      <c r="C11911" t="s">
        <v>173</v>
      </c>
      <c r="D11911" t="s">
        <v>174</v>
      </c>
      <c r="E11911">
        <v>3</v>
      </c>
      <c r="F11911">
        <v>365</v>
      </c>
      <c r="G11911">
        <v>67</v>
      </c>
      <c r="H11911" t="s">
        <v>303</v>
      </c>
      <c r="I11911" t="s">
        <v>170</v>
      </c>
      <c r="J11911">
        <v>4.2253348868715488</v>
      </c>
      <c r="L11911" s="47"/>
      <c r="M11911" s="47"/>
    </row>
    <row r="11912" spans="1:13" x14ac:dyDescent="0.4">
      <c r="A11912" t="str">
        <f t="shared" si="186"/>
        <v>54_1M_F_0_180_2_HH800_Core</v>
      </c>
      <c r="B11912">
        <v>54</v>
      </c>
      <c r="C11912" t="s">
        <v>177</v>
      </c>
      <c r="D11912" t="s">
        <v>169</v>
      </c>
      <c r="E11912">
        <v>0</v>
      </c>
      <c r="F11912">
        <v>180</v>
      </c>
      <c r="G11912">
        <v>2</v>
      </c>
      <c r="H11912" t="s">
        <v>303</v>
      </c>
      <c r="I11912" t="s">
        <v>170</v>
      </c>
      <c r="J11912">
        <v>57.437691957477533</v>
      </c>
      <c r="L11912" s="47"/>
      <c r="M11912" s="47"/>
    </row>
    <row r="11913" spans="1:13" x14ac:dyDescent="0.4">
      <c r="A11913" t="str">
        <f t="shared" si="186"/>
        <v>56_1A_F_0_90_67_HH800_Core</v>
      </c>
      <c r="B11913">
        <v>56</v>
      </c>
      <c r="C11913" t="s">
        <v>178</v>
      </c>
      <c r="D11913" t="s">
        <v>169</v>
      </c>
      <c r="E11913">
        <v>0</v>
      </c>
      <c r="F11913">
        <v>90</v>
      </c>
      <c r="G11913">
        <v>67</v>
      </c>
      <c r="H11913" t="s">
        <v>303</v>
      </c>
      <c r="I11913" t="s">
        <v>170</v>
      </c>
      <c r="J11913">
        <v>175.02712233563665</v>
      </c>
      <c r="L11913" s="47"/>
      <c r="M11913" s="47"/>
    </row>
    <row r="11914" spans="1:13" x14ac:dyDescent="0.4">
      <c r="A11914" t="str">
        <f t="shared" si="186"/>
        <v>29_1M_F_0_90_2_HH800_Core</v>
      </c>
      <c r="B11914">
        <v>29</v>
      </c>
      <c r="C11914" t="s">
        <v>177</v>
      </c>
      <c r="D11914" t="s">
        <v>169</v>
      </c>
      <c r="E11914">
        <v>0</v>
      </c>
      <c r="F11914">
        <v>90</v>
      </c>
      <c r="G11914">
        <v>2</v>
      </c>
      <c r="H11914" t="s">
        <v>303</v>
      </c>
      <c r="I11914" t="s">
        <v>170</v>
      </c>
      <c r="J11914">
        <v>36.612935472867605</v>
      </c>
      <c r="L11914" s="47"/>
      <c r="M11914" s="47"/>
    </row>
    <row r="11915" spans="1:13" x14ac:dyDescent="0.4">
      <c r="A11915" t="str">
        <f t="shared" si="186"/>
        <v>43_4A_F_3_180_70_HH800_Core</v>
      </c>
      <c r="B11915">
        <v>43</v>
      </c>
      <c r="C11915" t="s">
        <v>168</v>
      </c>
      <c r="D11915" t="s">
        <v>169</v>
      </c>
      <c r="E11915">
        <v>3</v>
      </c>
      <c r="F11915">
        <v>180</v>
      </c>
      <c r="G11915">
        <v>70</v>
      </c>
      <c r="H11915" t="s">
        <v>303</v>
      </c>
      <c r="I11915" t="s">
        <v>170</v>
      </c>
      <c r="J11915">
        <v>12.712404970037548</v>
      </c>
      <c r="L11915" s="47"/>
      <c r="M11915" s="47"/>
    </row>
    <row r="11916" spans="1:13" x14ac:dyDescent="0.4">
      <c r="A11916" t="str">
        <f t="shared" si="186"/>
        <v>55_1M_M_0_90_2_HH800_Core</v>
      </c>
      <c r="B11916">
        <v>55</v>
      </c>
      <c r="C11916" t="s">
        <v>177</v>
      </c>
      <c r="D11916" t="s">
        <v>174</v>
      </c>
      <c r="E11916">
        <v>0</v>
      </c>
      <c r="F11916">
        <v>90</v>
      </c>
      <c r="G11916">
        <v>2</v>
      </c>
      <c r="H11916" t="s">
        <v>303</v>
      </c>
      <c r="I11916" t="s">
        <v>170</v>
      </c>
      <c r="J11916">
        <v>67.479261572306896</v>
      </c>
      <c r="L11916" s="47"/>
      <c r="M11916" s="47"/>
    </row>
    <row r="11917" spans="1:13" x14ac:dyDescent="0.4">
      <c r="A11917" t="str">
        <f t="shared" si="186"/>
        <v>64_1A_M_0_365_70_HH800_Core</v>
      </c>
      <c r="B11917">
        <v>64</v>
      </c>
      <c r="C11917" t="s">
        <v>178</v>
      </c>
      <c r="D11917" t="s">
        <v>174</v>
      </c>
      <c r="E11917">
        <v>0</v>
      </c>
      <c r="F11917">
        <v>365</v>
      </c>
      <c r="G11917">
        <v>70</v>
      </c>
      <c r="H11917" t="s">
        <v>303</v>
      </c>
      <c r="I11917" t="s">
        <v>170</v>
      </c>
      <c r="J11917">
        <v>237.64712290352708</v>
      </c>
      <c r="L11917" s="47"/>
      <c r="M11917" s="47"/>
    </row>
    <row r="11918" spans="1:13" x14ac:dyDescent="0.4">
      <c r="A11918" t="str">
        <f t="shared" si="186"/>
        <v>32_4M_M_0_365_70_HH800_Core</v>
      </c>
      <c r="B11918">
        <v>32</v>
      </c>
      <c r="C11918" t="s">
        <v>173</v>
      </c>
      <c r="D11918" t="s">
        <v>174</v>
      </c>
      <c r="E11918">
        <v>0</v>
      </c>
      <c r="F11918">
        <v>365</v>
      </c>
      <c r="G11918">
        <v>70</v>
      </c>
      <c r="H11918" t="s">
        <v>303</v>
      </c>
      <c r="I11918" t="s">
        <v>170</v>
      </c>
      <c r="J11918">
        <v>20.642716557660428</v>
      </c>
      <c r="L11918" s="47"/>
      <c r="M11918" s="47"/>
    </row>
    <row r="11919" spans="1:13" x14ac:dyDescent="0.4">
      <c r="A11919" t="str">
        <f t="shared" si="186"/>
        <v>34_2M_M_0_90_70_HH800_Core</v>
      </c>
      <c r="B11919">
        <v>34</v>
      </c>
      <c r="C11919" t="s">
        <v>175</v>
      </c>
      <c r="D11919" t="s">
        <v>174</v>
      </c>
      <c r="E11919">
        <v>0</v>
      </c>
      <c r="F11919">
        <v>90</v>
      </c>
      <c r="G11919">
        <v>70</v>
      </c>
      <c r="H11919" t="s">
        <v>303</v>
      </c>
      <c r="I11919" t="s">
        <v>170</v>
      </c>
      <c r="J11919">
        <v>73.342704594818386</v>
      </c>
      <c r="L11919" s="47"/>
      <c r="M11919" s="47"/>
    </row>
    <row r="11920" spans="1:13" x14ac:dyDescent="0.4">
      <c r="A11920" t="str">
        <f t="shared" si="186"/>
        <v>26_2A_M_6_90_70_HH800_Core</v>
      </c>
      <c r="B11920">
        <v>26</v>
      </c>
      <c r="C11920" t="s">
        <v>176</v>
      </c>
      <c r="D11920" t="s">
        <v>174</v>
      </c>
      <c r="E11920">
        <v>6</v>
      </c>
      <c r="F11920">
        <v>90</v>
      </c>
      <c r="G11920">
        <v>70</v>
      </c>
      <c r="H11920" t="s">
        <v>303</v>
      </c>
      <c r="I11920" t="s">
        <v>170</v>
      </c>
      <c r="J11920">
        <v>27.787839641948128</v>
      </c>
      <c r="L11920" s="47"/>
      <c r="M11920" s="47"/>
    </row>
    <row r="11921" spans="1:13" x14ac:dyDescent="0.4">
      <c r="A11921" t="str">
        <f t="shared" si="186"/>
        <v>64_4A_M_3_365_67_HH800_Core</v>
      </c>
      <c r="B11921">
        <v>64</v>
      </c>
      <c r="C11921" t="s">
        <v>168</v>
      </c>
      <c r="D11921" t="s">
        <v>174</v>
      </c>
      <c r="E11921">
        <v>3</v>
      </c>
      <c r="F11921">
        <v>365</v>
      </c>
      <c r="G11921">
        <v>67</v>
      </c>
      <c r="H11921" t="s">
        <v>303</v>
      </c>
      <c r="I11921" t="s">
        <v>170</v>
      </c>
      <c r="J11921">
        <v>4.1643752900444335</v>
      </c>
      <c r="L11921" s="47"/>
      <c r="M11921" s="47"/>
    </row>
    <row r="11922" spans="1:13" x14ac:dyDescent="0.4">
      <c r="A11922" t="str">
        <f t="shared" si="186"/>
        <v>57_1A_M_0_90_5_HH800_Core</v>
      </c>
      <c r="B11922">
        <v>57</v>
      </c>
      <c r="C11922" t="s">
        <v>178</v>
      </c>
      <c r="D11922" t="s">
        <v>174</v>
      </c>
      <c r="E11922">
        <v>0</v>
      </c>
      <c r="F11922">
        <v>90</v>
      </c>
      <c r="G11922">
        <v>5</v>
      </c>
      <c r="H11922" t="s">
        <v>303</v>
      </c>
      <c r="I11922" t="s">
        <v>170</v>
      </c>
      <c r="J11922">
        <v>163.87520942217884</v>
      </c>
      <c r="L11922" s="47"/>
      <c r="M11922" s="47"/>
    </row>
    <row r="11923" spans="1:13" x14ac:dyDescent="0.4">
      <c r="A11923" t="str">
        <f t="shared" si="186"/>
        <v>55_4M_M_3_90_65_HH800_Core</v>
      </c>
      <c r="B11923">
        <v>55</v>
      </c>
      <c r="C11923" t="s">
        <v>173</v>
      </c>
      <c r="D11923" t="s">
        <v>174</v>
      </c>
      <c r="E11923">
        <v>3</v>
      </c>
      <c r="F11923">
        <v>90</v>
      </c>
      <c r="G11923">
        <v>65</v>
      </c>
      <c r="H11923" t="s">
        <v>303</v>
      </c>
      <c r="I11923" t="s">
        <v>170</v>
      </c>
      <c r="J11923">
        <v>4.7560389042603006</v>
      </c>
      <c r="L11923" s="47"/>
      <c r="M11923" s="47"/>
    </row>
    <row r="11924" spans="1:13" x14ac:dyDescent="0.4">
      <c r="A11924" t="str">
        <f t="shared" si="186"/>
        <v>58_4M_M_3_180_65_HH800_Core</v>
      </c>
      <c r="B11924">
        <v>58</v>
      </c>
      <c r="C11924" t="s">
        <v>173</v>
      </c>
      <c r="D11924" t="s">
        <v>174</v>
      </c>
      <c r="E11924">
        <v>3</v>
      </c>
      <c r="F11924">
        <v>180</v>
      </c>
      <c r="G11924">
        <v>65</v>
      </c>
      <c r="H11924" t="s">
        <v>303</v>
      </c>
      <c r="I11924" t="s">
        <v>170</v>
      </c>
      <c r="J11924">
        <v>3.2979240094253939</v>
      </c>
      <c r="L11924" s="47"/>
      <c r="M11924" s="47"/>
    </row>
    <row r="11925" spans="1:13" x14ac:dyDescent="0.4">
      <c r="A11925" t="str">
        <f t="shared" si="186"/>
        <v>42_1M_F_0_90_70_HH800_Core</v>
      </c>
      <c r="B11925">
        <v>42</v>
      </c>
      <c r="C11925" t="s">
        <v>177</v>
      </c>
      <c r="D11925" t="s">
        <v>169</v>
      </c>
      <c r="E11925">
        <v>0</v>
      </c>
      <c r="F11925">
        <v>90</v>
      </c>
      <c r="G11925">
        <v>70</v>
      </c>
      <c r="H11925" t="s">
        <v>303</v>
      </c>
      <c r="I11925" t="s">
        <v>170</v>
      </c>
      <c r="J11925">
        <v>219.63186035561699</v>
      </c>
      <c r="L11925" s="47"/>
      <c r="M11925" s="47"/>
    </row>
    <row r="11926" spans="1:13" x14ac:dyDescent="0.4">
      <c r="A11926" t="str">
        <f t="shared" si="186"/>
        <v>57_2A_F_0_365_65_HH800_Core</v>
      </c>
      <c r="B11926">
        <v>57</v>
      </c>
      <c r="C11926" t="s">
        <v>176</v>
      </c>
      <c r="D11926" t="s">
        <v>169</v>
      </c>
      <c r="E11926">
        <v>0</v>
      </c>
      <c r="F11926">
        <v>365</v>
      </c>
      <c r="G11926">
        <v>65</v>
      </c>
      <c r="H11926" t="s">
        <v>303</v>
      </c>
      <c r="I11926" t="s">
        <v>170</v>
      </c>
      <c r="J11926">
        <v>78.82192346932375</v>
      </c>
      <c r="L11926" s="47"/>
      <c r="M11926" s="47"/>
    </row>
    <row r="11927" spans="1:13" x14ac:dyDescent="0.4">
      <c r="A11927" t="str">
        <f t="shared" si="186"/>
        <v>60_4M_F_3_180_67_HH800_Core</v>
      </c>
      <c r="B11927">
        <v>60</v>
      </c>
      <c r="C11927" t="s">
        <v>173</v>
      </c>
      <c r="D11927" t="s">
        <v>169</v>
      </c>
      <c r="E11927">
        <v>3</v>
      </c>
      <c r="F11927">
        <v>180</v>
      </c>
      <c r="G11927">
        <v>67</v>
      </c>
      <c r="H11927" t="s">
        <v>303</v>
      </c>
      <c r="I11927" t="s">
        <v>170</v>
      </c>
      <c r="J11927">
        <v>4.7842808887493904</v>
      </c>
      <c r="L11927" s="47"/>
      <c r="M11927" s="47"/>
    </row>
    <row r="11928" spans="1:13" x14ac:dyDescent="0.4">
      <c r="A11928" t="str">
        <f t="shared" si="186"/>
        <v>55_2M_M_6_90_70_HH800_Core</v>
      </c>
      <c r="B11928">
        <v>55</v>
      </c>
      <c r="C11928" t="s">
        <v>175</v>
      </c>
      <c r="D11928" t="s">
        <v>174</v>
      </c>
      <c r="E11928">
        <v>6</v>
      </c>
      <c r="F11928">
        <v>90</v>
      </c>
      <c r="G11928">
        <v>70</v>
      </c>
      <c r="H11928" t="s">
        <v>303</v>
      </c>
      <c r="I11928" t="s">
        <v>170</v>
      </c>
      <c r="J11928">
        <v>40.369982591991857</v>
      </c>
      <c r="L11928" s="47"/>
      <c r="M11928" s="47"/>
    </row>
    <row r="11929" spans="1:13" x14ac:dyDescent="0.4">
      <c r="A11929" t="str">
        <f t="shared" si="186"/>
        <v>54_1M_M_0_180_2_HH800_Core</v>
      </c>
      <c r="B11929">
        <v>54</v>
      </c>
      <c r="C11929" t="s">
        <v>177</v>
      </c>
      <c r="D11929" t="s">
        <v>174</v>
      </c>
      <c r="E11929">
        <v>0</v>
      </c>
      <c r="F11929">
        <v>180</v>
      </c>
      <c r="G11929">
        <v>2</v>
      </c>
      <c r="H11929" t="s">
        <v>303</v>
      </c>
      <c r="I11929" t="s">
        <v>170</v>
      </c>
      <c r="J11929">
        <v>53.359271235449214</v>
      </c>
      <c r="L11929" s="47"/>
      <c r="M11929" s="47"/>
    </row>
    <row r="11930" spans="1:13" x14ac:dyDescent="0.4">
      <c r="A11930" t="str">
        <f t="shared" si="186"/>
        <v>60_4A_F_3_180_67_HH800_Core</v>
      </c>
      <c r="B11930">
        <v>60</v>
      </c>
      <c r="C11930" t="s">
        <v>168</v>
      </c>
      <c r="D11930" t="s">
        <v>169</v>
      </c>
      <c r="E11930">
        <v>3</v>
      </c>
      <c r="F11930">
        <v>180</v>
      </c>
      <c r="G11930">
        <v>67</v>
      </c>
      <c r="H11930" t="s">
        <v>303</v>
      </c>
      <c r="I11930" t="s">
        <v>170</v>
      </c>
      <c r="J11930">
        <v>4.172178684941894</v>
      </c>
      <c r="L11930" s="47"/>
      <c r="M11930" s="47"/>
    </row>
    <row r="11931" spans="1:13" x14ac:dyDescent="0.4">
      <c r="A11931" t="str">
        <f t="shared" si="186"/>
        <v>43_2A_F_0_180_67_HH800_Core</v>
      </c>
      <c r="B11931">
        <v>43</v>
      </c>
      <c r="C11931" t="s">
        <v>176</v>
      </c>
      <c r="D11931" t="s">
        <v>169</v>
      </c>
      <c r="E11931">
        <v>0</v>
      </c>
      <c r="F11931">
        <v>180</v>
      </c>
      <c r="G11931">
        <v>67</v>
      </c>
      <c r="H11931" t="s">
        <v>303</v>
      </c>
      <c r="I11931" t="s">
        <v>170</v>
      </c>
      <c r="J11931">
        <v>84.925017499264641</v>
      </c>
      <c r="L11931" s="47"/>
      <c r="M11931" s="47"/>
    </row>
    <row r="11932" spans="1:13" x14ac:dyDescent="0.4">
      <c r="A11932" t="str">
        <f t="shared" si="186"/>
        <v>51_4M_M_3_180_67_HH800_Core</v>
      </c>
      <c r="B11932">
        <v>51</v>
      </c>
      <c r="C11932" t="s">
        <v>173</v>
      </c>
      <c r="D11932" t="s">
        <v>174</v>
      </c>
      <c r="E11932">
        <v>3</v>
      </c>
      <c r="F11932">
        <v>180</v>
      </c>
      <c r="G11932">
        <v>67</v>
      </c>
      <c r="H11932" t="s">
        <v>303</v>
      </c>
      <c r="I11932" t="s">
        <v>170</v>
      </c>
      <c r="J11932">
        <v>6.3594753740252372</v>
      </c>
      <c r="L11932" s="47"/>
      <c r="M11932" s="47"/>
    </row>
    <row r="11933" spans="1:13" x14ac:dyDescent="0.4">
      <c r="A11933" t="str">
        <f t="shared" si="186"/>
        <v>29_4M_F_0_90_65_HH800_Core</v>
      </c>
      <c r="B11933">
        <v>29</v>
      </c>
      <c r="C11933" t="s">
        <v>173</v>
      </c>
      <c r="D11933" t="s">
        <v>169</v>
      </c>
      <c r="E11933">
        <v>0</v>
      </c>
      <c r="F11933">
        <v>90</v>
      </c>
      <c r="G11933">
        <v>65</v>
      </c>
      <c r="H11933" t="s">
        <v>303</v>
      </c>
      <c r="I11933" t="s">
        <v>170</v>
      </c>
      <c r="J11933">
        <v>44.608300715085903</v>
      </c>
      <c r="L11933" s="47"/>
      <c r="M11933" s="47"/>
    </row>
    <row r="11934" spans="1:13" x14ac:dyDescent="0.4">
      <c r="A11934" t="str">
        <f t="shared" si="186"/>
        <v>44_4M_M_0_365_70_HH800_Core</v>
      </c>
      <c r="B11934">
        <v>44</v>
      </c>
      <c r="C11934" t="s">
        <v>173</v>
      </c>
      <c r="D11934" t="s">
        <v>174</v>
      </c>
      <c r="E11934">
        <v>0</v>
      </c>
      <c r="F11934">
        <v>365</v>
      </c>
      <c r="G11934">
        <v>70</v>
      </c>
      <c r="H11934" t="s">
        <v>303</v>
      </c>
      <c r="I11934" t="s">
        <v>170</v>
      </c>
      <c r="J11934">
        <v>37.103356631973838</v>
      </c>
      <c r="L11934" s="47"/>
      <c r="M11934" s="47"/>
    </row>
    <row r="11935" spans="1:13" x14ac:dyDescent="0.4">
      <c r="A11935" t="str">
        <f t="shared" si="186"/>
        <v>58_4M_M_6_180_67_HH800_Core</v>
      </c>
      <c r="B11935">
        <v>58</v>
      </c>
      <c r="C11935" t="s">
        <v>173</v>
      </c>
      <c r="D11935" t="s">
        <v>174</v>
      </c>
      <c r="E11935">
        <v>6</v>
      </c>
      <c r="F11935">
        <v>180</v>
      </c>
      <c r="G11935">
        <v>67</v>
      </c>
      <c r="H11935" t="s">
        <v>303</v>
      </c>
      <c r="I11935" t="s">
        <v>170</v>
      </c>
      <c r="J11935">
        <v>8.8760446825340296</v>
      </c>
      <c r="L11935" s="47"/>
      <c r="M11935" s="47"/>
    </row>
    <row r="11936" spans="1:13" x14ac:dyDescent="0.4">
      <c r="A11936" t="str">
        <f t="shared" si="186"/>
        <v>52_2A_F_0_180_67_HH800_Core</v>
      </c>
      <c r="B11936">
        <v>52</v>
      </c>
      <c r="C11936" t="s">
        <v>176</v>
      </c>
      <c r="D11936" t="s">
        <v>169</v>
      </c>
      <c r="E11936">
        <v>0</v>
      </c>
      <c r="F11936">
        <v>180</v>
      </c>
      <c r="G11936">
        <v>67</v>
      </c>
      <c r="H11936" t="s">
        <v>303</v>
      </c>
      <c r="I11936" t="s">
        <v>170</v>
      </c>
      <c r="J11936">
        <v>99.037347620716659</v>
      </c>
      <c r="L11936" s="47"/>
      <c r="M11936" s="47"/>
    </row>
    <row r="11937" spans="1:13" x14ac:dyDescent="0.4">
      <c r="A11937" t="str">
        <f t="shared" si="186"/>
        <v>61_1M_M_0_365_67_HH800_Core</v>
      </c>
      <c r="B11937">
        <v>61</v>
      </c>
      <c r="C11937" t="s">
        <v>177</v>
      </c>
      <c r="D11937" t="s">
        <v>174</v>
      </c>
      <c r="E11937">
        <v>0</v>
      </c>
      <c r="F11937">
        <v>365</v>
      </c>
      <c r="G11937">
        <v>67</v>
      </c>
      <c r="H11937" t="s">
        <v>303</v>
      </c>
      <c r="I11937" t="s">
        <v>170</v>
      </c>
      <c r="J11937">
        <v>162.06858106577744</v>
      </c>
      <c r="L11937" s="47"/>
      <c r="M11937" s="47"/>
    </row>
    <row r="11938" spans="1:13" x14ac:dyDescent="0.4">
      <c r="A11938" t="str">
        <f t="shared" si="186"/>
        <v>32_1A_F_0_180_2_HH800_Core</v>
      </c>
      <c r="B11938">
        <v>32</v>
      </c>
      <c r="C11938" t="s">
        <v>178</v>
      </c>
      <c r="D11938" t="s">
        <v>169</v>
      </c>
      <c r="E11938">
        <v>0</v>
      </c>
      <c r="F11938">
        <v>180</v>
      </c>
      <c r="G11938">
        <v>2</v>
      </c>
      <c r="H11938" t="s">
        <v>303</v>
      </c>
      <c r="I11938" t="s">
        <v>170</v>
      </c>
      <c r="J11938">
        <v>32.521122818291595</v>
      </c>
      <c r="L11938" s="47"/>
      <c r="M11938" s="47"/>
    </row>
    <row r="11939" spans="1:13" x14ac:dyDescent="0.4">
      <c r="A11939" t="str">
        <f t="shared" si="186"/>
        <v>51_2M_F_3_180_65_HH800_Core</v>
      </c>
      <c r="B11939">
        <v>51</v>
      </c>
      <c r="C11939" t="s">
        <v>175</v>
      </c>
      <c r="D11939" t="s">
        <v>169</v>
      </c>
      <c r="E11939">
        <v>3</v>
      </c>
      <c r="F11939">
        <v>180</v>
      </c>
      <c r="G11939">
        <v>65</v>
      </c>
      <c r="H11939" t="s">
        <v>303</v>
      </c>
      <c r="I11939" t="s">
        <v>170</v>
      </c>
      <c r="J11939">
        <v>10.346807570115839</v>
      </c>
      <c r="L11939" s="47"/>
      <c r="M11939" s="47"/>
    </row>
    <row r="11940" spans="1:13" x14ac:dyDescent="0.4">
      <c r="A11940" t="str">
        <f t="shared" si="186"/>
        <v>29_2A_F_6_180_70_HH800_Core</v>
      </c>
      <c r="B11940">
        <v>29</v>
      </c>
      <c r="C11940" t="s">
        <v>176</v>
      </c>
      <c r="D11940" t="s">
        <v>169</v>
      </c>
      <c r="E11940">
        <v>6</v>
      </c>
      <c r="F11940">
        <v>180</v>
      </c>
      <c r="G11940">
        <v>70</v>
      </c>
      <c r="H11940" t="s">
        <v>303</v>
      </c>
      <c r="I11940" t="s">
        <v>170</v>
      </c>
      <c r="J11940">
        <v>38.042432035542632</v>
      </c>
      <c r="L11940" s="47"/>
      <c r="M11940" s="47"/>
    </row>
    <row r="11941" spans="1:13" x14ac:dyDescent="0.4">
      <c r="A11941" t="str">
        <f t="shared" si="186"/>
        <v>42_4M_F_0_90_65_HH800_Core</v>
      </c>
      <c r="B11941">
        <v>42</v>
      </c>
      <c r="C11941" t="s">
        <v>173</v>
      </c>
      <c r="D11941" t="s">
        <v>169</v>
      </c>
      <c r="E11941">
        <v>0</v>
      </c>
      <c r="F11941">
        <v>90</v>
      </c>
      <c r="G11941">
        <v>65</v>
      </c>
      <c r="H11941" t="s">
        <v>303</v>
      </c>
      <c r="I11941" t="s">
        <v>170</v>
      </c>
      <c r="J11941">
        <v>66.504277050246117</v>
      </c>
      <c r="L11941" s="47"/>
      <c r="M11941" s="47"/>
    </row>
    <row r="11942" spans="1:13" x14ac:dyDescent="0.4">
      <c r="A11942" t="str">
        <f t="shared" si="186"/>
        <v>26_2A_F_6_90_65_HH800_Core</v>
      </c>
      <c r="B11942">
        <v>26</v>
      </c>
      <c r="C11942" t="s">
        <v>176</v>
      </c>
      <c r="D11942" t="s">
        <v>169</v>
      </c>
      <c r="E11942">
        <v>6</v>
      </c>
      <c r="F11942">
        <v>90</v>
      </c>
      <c r="G11942">
        <v>65</v>
      </c>
      <c r="H11942" t="s">
        <v>303</v>
      </c>
      <c r="I11942" t="s">
        <v>170</v>
      </c>
      <c r="J11942">
        <v>31.225278026021506</v>
      </c>
      <c r="L11942" s="47"/>
      <c r="M11942" s="47"/>
    </row>
    <row r="11943" spans="1:13" x14ac:dyDescent="0.4">
      <c r="A11943" t="str">
        <f t="shared" si="186"/>
        <v>53_1M_F_0_180_2_HH800_Core</v>
      </c>
      <c r="B11943">
        <v>53</v>
      </c>
      <c r="C11943" t="s">
        <v>177</v>
      </c>
      <c r="D11943" t="s">
        <v>169</v>
      </c>
      <c r="E11943">
        <v>0</v>
      </c>
      <c r="F11943">
        <v>180</v>
      </c>
      <c r="G11943">
        <v>2</v>
      </c>
      <c r="H11943" t="s">
        <v>303</v>
      </c>
      <c r="I11943" t="s">
        <v>170</v>
      </c>
      <c r="J11943">
        <v>54.149381083957408</v>
      </c>
      <c r="L11943" s="47"/>
      <c r="M11943" s="47"/>
    </row>
    <row r="11944" spans="1:13" x14ac:dyDescent="0.4">
      <c r="A11944" t="str">
        <f t="shared" si="186"/>
        <v>31_4M_M_6_365_70_HH800_Core</v>
      </c>
      <c r="B11944">
        <v>31</v>
      </c>
      <c r="C11944" t="s">
        <v>173</v>
      </c>
      <c r="D11944" t="s">
        <v>174</v>
      </c>
      <c r="E11944">
        <v>6</v>
      </c>
      <c r="F11944">
        <v>365</v>
      </c>
      <c r="G11944">
        <v>70</v>
      </c>
      <c r="H11944" t="s">
        <v>303</v>
      </c>
      <c r="I11944" t="s">
        <v>170</v>
      </c>
      <c r="J11944">
        <v>9.8987113911696927</v>
      </c>
      <c r="L11944" s="47"/>
      <c r="M11944" s="47"/>
    </row>
    <row r="11945" spans="1:13" x14ac:dyDescent="0.4">
      <c r="A11945" t="str">
        <f t="shared" si="186"/>
        <v>25_4M_M_0_180_65_HH800_Core</v>
      </c>
      <c r="B11945">
        <v>25</v>
      </c>
      <c r="C11945" t="s">
        <v>173</v>
      </c>
      <c r="D11945" t="s">
        <v>174</v>
      </c>
      <c r="E11945">
        <v>0</v>
      </c>
      <c r="F11945">
        <v>180</v>
      </c>
      <c r="G11945">
        <v>65</v>
      </c>
      <c r="H11945" t="s">
        <v>303</v>
      </c>
      <c r="I11945" t="s">
        <v>170</v>
      </c>
      <c r="J11945">
        <v>15.951433506562696</v>
      </c>
      <c r="L11945" s="47"/>
      <c r="M11945" s="47"/>
    </row>
    <row r="11946" spans="1:13" x14ac:dyDescent="0.4">
      <c r="A11946" t="str">
        <f t="shared" si="186"/>
        <v>33_2M_M_3_90_70_HH800_Core</v>
      </c>
      <c r="B11946">
        <v>33</v>
      </c>
      <c r="C11946" t="s">
        <v>175</v>
      </c>
      <c r="D11946" t="s">
        <v>174</v>
      </c>
      <c r="E11946">
        <v>3</v>
      </c>
      <c r="F11946">
        <v>90</v>
      </c>
      <c r="G11946">
        <v>70</v>
      </c>
      <c r="H11946" t="s">
        <v>303</v>
      </c>
      <c r="I11946" t="s">
        <v>170</v>
      </c>
      <c r="J11946">
        <v>17.267141964640345</v>
      </c>
      <c r="L11946" s="47"/>
      <c r="M11946" s="47"/>
    </row>
    <row r="11947" spans="1:13" x14ac:dyDescent="0.4">
      <c r="A11947" t="str">
        <f t="shared" si="186"/>
        <v>34_4M_F_3_90_65_HH800_Core</v>
      </c>
      <c r="B11947">
        <v>34</v>
      </c>
      <c r="C11947" t="s">
        <v>173</v>
      </c>
      <c r="D11947" t="s">
        <v>169</v>
      </c>
      <c r="E11947">
        <v>3</v>
      </c>
      <c r="F11947">
        <v>90</v>
      </c>
      <c r="G11947">
        <v>65</v>
      </c>
      <c r="H11947" t="s">
        <v>303</v>
      </c>
      <c r="I11947" t="s">
        <v>170</v>
      </c>
      <c r="J11947">
        <v>10.179951337084056</v>
      </c>
      <c r="L11947" s="47"/>
      <c r="M11947" s="47"/>
    </row>
    <row r="11948" spans="1:13" x14ac:dyDescent="0.4">
      <c r="A11948" t="str">
        <f t="shared" si="186"/>
        <v>53_1A_F_0_180_5_HH800_Core</v>
      </c>
      <c r="B11948">
        <v>53</v>
      </c>
      <c r="C11948" t="s">
        <v>178</v>
      </c>
      <c r="D11948" t="s">
        <v>169</v>
      </c>
      <c r="E11948">
        <v>0</v>
      </c>
      <c r="F11948">
        <v>180</v>
      </c>
      <c r="G11948">
        <v>5</v>
      </c>
      <c r="H11948" t="s">
        <v>303</v>
      </c>
      <c r="I11948" t="s">
        <v>170</v>
      </c>
      <c r="J11948">
        <v>97.928147872165908</v>
      </c>
      <c r="L11948" s="47"/>
      <c r="M11948" s="47"/>
    </row>
    <row r="11949" spans="1:13" x14ac:dyDescent="0.4">
      <c r="A11949" t="str">
        <f t="shared" si="186"/>
        <v>36_1M_F_0_90_2_HH800_Core</v>
      </c>
      <c r="B11949">
        <v>36</v>
      </c>
      <c r="C11949" t="s">
        <v>177</v>
      </c>
      <c r="D11949" t="s">
        <v>169</v>
      </c>
      <c r="E11949">
        <v>0</v>
      </c>
      <c r="F11949">
        <v>90</v>
      </c>
      <c r="G11949">
        <v>2</v>
      </c>
      <c r="H11949" t="s">
        <v>303</v>
      </c>
      <c r="I11949" t="s">
        <v>170</v>
      </c>
      <c r="J11949">
        <v>38.559815207859359</v>
      </c>
      <c r="L11949" s="47"/>
      <c r="M11949" s="47"/>
    </row>
    <row r="11950" spans="1:13" x14ac:dyDescent="0.4">
      <c r="A11950" t="str">
        <f t="shared" si="186"/>
        <v>31_2M_F_3_90_70_HH800_Core</v>
      </c>
      <c r="B11950">
        <v>31</v>
      </c>
      <c r="C11950" t="s">
        <v>175</v>
      </c>
      <c r="D11950" t="s">
        <v>169</v>
      </c>
      <c r="E11950">
        <v>3</v>
      </c>
      <c r="F11950">
        <v>90</v>
      </c>
      <c r="G11950">
        <v>70</v>
      </c>
      <c r="H11950" t="s">
        <v>303</v>
      </c>
      <c r="I11950" t="s">
        <v>170</v>
      </c>
      <c r="J11950">
        <v>25.902877777541008</v>
      </c>
      <c r="L11950" s="47"/>
      <c r="M11950" s="47"/>
    </row>
    <row r="11951" spans="1:13" x14ac:dyDescent="0.4">
      <c r="A11951" t="str">
        <f t="shared" si="186"/>
        <v>60_2M_M_3_90_70_HH800_Core</v>
      </c>
      <c r="B11951">
        <v>60</v>
      </c>
      <c r="C11951" t="s">
        <v>175</v>
      </c>
      <c r="D11951" t="s">
        <v>174</v>
      </c>
      <c r="E11951">
        <v>3</v>
      </c>
      <c r="F11951">
        <v>90</v>
      </c>
      <c r="G11951">
        <v>70</v>
      </c>
      <c r="H11951" t="s">
        <v>303</v>
      </c>
      <c r="I11951" t="s">
        <v>170</v>
      </c>
      <c r="J11951">
        <v>14.767525110847119</v>
      </c>
      <c r="L11951" s="47"/>
      <c r="M11951" s="47"/>
    </row>
    <row r="11952" spans="1:13" x14ac:dyDescent="0.4">
      <c r="A11952" t="str">
        <f t="shared" si="186"/>
        <v>43_2A_F_6_180_67_HH800_Core</v>
      </c>
      <c r="B11952">
        <v>43</v>
      </c>
      <c r="C11952" t="s">
        <v>176</v>
      </c>
      <c r="D11952" t="s">
        <v>169</v>
      </c>
      <c r="E11952">
        <v>6</v>
      </c>
      <c r="F11952">
        <v>180</v>
      </c>
      <c r="G11952">
        <v>67</v>
      </c>
      <c r="H11952" t="s">
        <v>303</v>
      </c>
      <c r="I11952" t="s">
        <v>170</v>
      </c>
      <c r="J11952">
        <v>32.218391116823348</v>
      </c>
      <c r="L11952" s="47"/>
      <c r="M11952" s="47"/>
    </row>
    <row r="11953" spans="1:13" x14ac:dyDescent="0.4">
      <c r="A11953" t="str">
        <f t="shared" si="186"/>
        <v>39_4A_F_6_180_67_HH800_Core</v>
      </c>
      <c r="B11953">
        <v>39</v>
      </c>
      <c r="C11953" t="s">
        <v>168</v>
      </c>
      <c r="D11953" t="s">
        <v>169</v>
      </c>
      <c r="E11953">
        <v>6</v>
      </c>
      <c r="F11953">
        <v>180</v>
      </c>
      <c r="G11953">
        <v>67</v>
      </c>
      <c r="H11953" t="s">
        <v>303</v>
      </c>
      <c r="I11953" t="s">
        <v>170</v>
      </c>
      <c r="J11953">
        <v>19.822068273936225</v>
      </c>
      <c r="L11953" s="47"/>
      <c r="M11953" s="47"/>
    </row>
    <row r="11954" spans="1:13" x14ac:dyDescent="0.4">
      <c r="A11954" t="str">
        <f t="shared" si="186"/>
        <v>43_4M_M_3_365_70_HH800_Core</v>
      </c>
      <c r="B11954">
        <v>43</v>
      </c>
      <c r="C11954" t="s">
        <v>173</v>
      </c>
      <c r="D11954" t="s">
        <v>174</v>
      </c>
      <c r="E11954">
        <v>3</v>
      </c>
      <c r="F11954">
        <v>365</v>
      </c>
      <c r="G11954">
        <v>70</v>
      </c>
      <c r="H11954" t="s">
        <v>303</v>
      </c>
      <c r="I11954" t="s">
        <v>170</v>
      </c>
      <c r="J11954">
        <v>7.5580116697340767</v>
      </c>
      <c r="L11954" s="47"/>
      <c r="M11954" s="47"/>
    </row>
    <row r="11955" spans="1:13" x14ac:dyDescent="0.4">
      <c r="A11955" t="str">
        <f t="shared" si="186"/>
        <v>32_2M_F_6_90_65_HH800_Core</v>
      </c>
      <c r="B11955">
        <v>32</v>
      </c>
      <c r="C11955" t="s">
        <v>175</v>
      </c>
      <c r="D11955" t="s">
        <v>169</v>
      </c>
      <c r="E11955">
        <v>6</v>
      </c>
      <c r="F11955">
        <v>90</v>
      </c>
      <c r="G11955">
        <v>65</v>
      </c>
      <c r="H11955" t="s">
        <v>303</v>
      </c>
      <c r="I11955" t="s">
        <v>170</v>
      </c>
      <c r="J11955">
        <v>41.749344593514401</v>
      </c>
      <c r="L11955" s="47"/>
      <c r="M11955" s="47"/>
    </row>
    <row r="11956" spans="1:13" x14ac:dyDescent="0.4">
      <c r="A11956" t="str">
        <f t="shared" si="186"/>
        <v>46_4M_M_6_365_70_HH800_Core</v>
      </c>
      <c r="B11956">
        <v>46</v>
      </c>
      <c r="C11956" t="s">
        <v>173</v>
      </c>
      <c r="D11956" t="s">
        <v>174</v>
      </c>
      <c r="E11956">
        <v>6</v>
      </c>
      <c r="F11956">
        <v>365</v>
      </c>
      <c r="G11956">
        <v>70</v>
      </c>
      <c r="H11956" t="s">
        <v>303</v>
      </c>
      <c r="I11956" t="s">
        <v>170</v>
      </c>
      <c r="J11956">
        <v>14.7159969320074</v>
      </c>
      <c r="L11956" s="47"/>
      <c r="M11956" s="47"/>
    </row>
    <row r="11957" spans="1:13" x14ac:dyDescent="0.4">
      <c r="A11957" t="str">
        <f t="shared" si="186"/>
        <v>44_2A_F_3_180_67_HH800_Core</v>
      </c>
      <c r="B11957">
        <v>44</v>
      </c>
      <c r="C11957" t="s">
        <v>176</v>
      </c>
      <c r="D11957" t="s">
        <v>169</v>
      </c>
      <c r="E11957">
        <v>3</v>
      </c>
      <c r="F11957">
        <v>180</v>
      </c>
      <c r="G11957">
        <v>67</v>
      </c>
      <c r="H11957" t="s">
        <v>303</v>
      </c>
      <c r="I11957" t="s">
        <v>170</v>
      </c>
      <c r="J11957">
        <v>16.520434205494563</v>
      </c>
      <c r="L11957" s="47"/>
      <c r="M11957" s="47"/>
    </row>
    <row r="11958" spans="1:13" x14ac:dyDescent="0.4">
      <c r="A11958" t="str">
        <f t="shared" si="186"/>
        <v>30_2A_F_6_90_65_HH800_Core</v>
      </c>
      <c r="B11958">
        <v>30</v>
      </c>
      <c r="C11958" t="s">
        <v>176</v>
      </c>
      <c r="D11958" t="s">
        <v>169</v>
      </c>
      <c r="E11958">
        <v>6</v>
      </c>
      <c r="F11958">
        <v>90</v>
      </c>
      <c r="G11958">
        <v>65</v>
      </c>
      <c r="H11958" t="s">
        <v>303</v>
      </c>
      <c r="I11958" t="s">
        <v>170</v>
      </c>
      <c r="J11958">
        <v>32.325467665039845</v>
      </c>
      <c r="L11958" s="47"/>
      <c r="M11958" s="47"/>
    </row>
    <row r="11959" spans="1:13" x14ac:dyDescent="0.4">
      <c r="A11959" t="str">
        <f t="shared" si="186"/>
        <v>36_4M_F_3_90_65_HH800_Core</v>
      </c>
      <c r="B11959">
        <v>36</v>
      </c>
      <c r="C11959" t="s">
        <v>173</v>
      </c>
      <c r="D11959" t="s">
        <v>169</v>
      </c>
      <c r="E11959">
        <v>3</v>
      </c>
      <c r="F11959">
        <v>90</v>
      </c>
      <c r="G11959">
        <v>65</v>
      </c>
      <c r="H11959" t="s">
        <v>303</v>
      </c>
      <c r="I11959" t="s">
        <v>170</v>
      </c>
      <c r="J11959">
        <v>10.113018176230302</v>
      </c>
      <c r="L11959" s="47"/>
      <c r="M11959" s="47"/>
    </row>
    <row r="11960" spans="1:13" x14ac:dyDescent="0.4">
      <c r="A11960" t="str">
        <f t="shared" si="186"/>
        <v>48_4M_M_0_180_65_HH800_Core</v>
      </c>
      <c r="B11960">
        <v>48</v>
      </c>
      <c r="C11960" t="s">
        <v>173</v>
      </c>
      <c r="D11960" t="s">
        <v>174</v>
      </c>
      <c r="E11960">
        <v>0</v>
      </c>
      <c r="F11960">
        <v>180</v>
      </c>
      <c r="G11960">
        <v>65</v>
      </c>
      <c r="H11960" t="s">
        <v>303</v>
      </c>
      <c r="I11960" t="s">
        <v>170</v>
      </c>
      <c r="J11960">
        <v>39.594370541832937</v>
      </c>
      <c r="L11960" s="47"/>
      <c r="M11960" s="47"/>
    </row>
    <row r="11961" spans="1:13" x14ac:dyDescent="0.4">
      <c r="A11961" t="str">
        <f t="shared" si="186"/>
        <v>61_4M_M_6_365_67_HH800_Core</v>
      </c>
      <c r="B11961">
        <v>61</v>
      </c>
      <c r="C11961" t="s">
        <v>173</v>
      </c>
      <c r="D11961" t="s">
        <v>174</v>
      </c>
      <c r="E11961">
        <v>6</v>
      </c>
      <c r="F11961">
        <v>365</v>
      </c>
      <c r="G11961">
        <v>67</v>
      </c>
      <c r="H11961" t="s">
        <v>303</v>
      </c>
      <c r="I11961" t="s">
        <v>170</v>
      </c>
      <c r="J11961">
        <v>7.4817271493679618</v>
      </c>
      <c r="L11961" s="47"/>
      <c r="M11961" s="47"/>
    </row>
    <row r="11962" spans="1:13" x14ac:dyDescent="0.4">
      <c r="A11962" t="str">
        <f t="shared" si="186"/>
        <v>57_1A_F_0_180_5_HH800_Core</v>
      </c>
      <c r="B11962">
        <v>57</v>
      </c>
      <c r="C11962" t="s">
        <v>178</v>
      </c>
      <c r="D11962" t="s">
        <v>169</v>
      </c>
      <c r="E11962">
        <v>0</v>
      </c>
      <c r="F11962">
        <v>180</v>
      </c>
      <c r="G11962">
        <v>5</v>
      </c>
      <c r="H11962" t="s">
        <v>303</v>
      </c>
      <c r="I11962" t="s">
        <v>170</v>
      </c>
      <c r="J11962">
        <v>112.83866577860837</v>
      </c>
      <c r="L11962" s="47"/>
      <c r="M11962" s="47"/>
    </row>
    <row r="11963" spans="1:13" x14ac:dyDescent="0.4">
      <c r="A11963" t="str">
        <f t="shared" si="186"/>
        <v>61_4A_M_6_365_67_HH800_Core</v>
      </c>
      <c r="B11963">
        <v>61</v>
      </c>
      <c r="C11963" t="s">
        <v>168</v>
      </c>
      <c r="D11963" t="s">
        <v>174</v>
      </c>
      <c r="E11963">
        <v>6</v>
      </c>
      <c r="F11963">
        <v>365</v>
      </c>
      <c r="G11963">
        <v>67</v>
      </c>
      <c r="H11963" t="s">
        <v>303</v>
      </c>
      <c r="I11963" t="s">
        <v>170</v>
      </c>
      <c r="J11963">
        <v>7.3487115525939615</v>
      </c>
      <c r="L11963" s="47"/>
      <c r="M11963" s="47"/>
    </row>
    <row r="11964" spans="1:13" x14ac:dyDescent="0.4">
      <c r="A11964" t="str">
        <f t="shared" si="186"/>
        <v>58_1M_F_0_365_65_HH800_Core</v>
      </c>
      <c r="B11964">
        <v>58</v>
      </c>
      <c r="C11964" t="s">
        <v>177</v>
      </c>
      <c r="D11964" t="s">
        <v>169</v>
      </c>
      <c r="E11964">
        <v>0</v>
      </c>
      <c r="F11964">
        <v>365</v>
      </c>
      <c r="G11964">
        <v>65</v>
      </c>
      <c r="H11964" t="s">
        <v>303</v>
      </c>
      <c r="I11964" t="s">
        <v>170</v>
      </c>
      <c r="J11964">
        <v>138.07457477008944</v>
      </c>
      <c r="L11964" s="47"/>
      <c r="M11964" s="47"/>
    </row>
    <row r="11965" spans="1:13" x14ac:dyDescent="0.4">
      <c r="A11965" t="str">
        <f t="shared" si="186"/>
        <v>59_2M_F_0_180_70_HH800_Core</v>
      </c>
      <c r="B11965">
        <v>59</v>
      </c>
      <c r="C11965" t="s">
        <v>175</v>
      </c>
      <c r="D11965" t="s">
        <v>169</v>
      </c>
      <c r="E11965">
        <v>0</v>
      </c>
      <c r="F11965">
        <v>180</v>
      </c>
      <c r="G11965">
        <v>70</v>
      </c>
      <c r="H11965" t="s">
        <v>303</v>
      </c>
      <c r="I11965" t="s">
        <v>170</v>
      </c>
      <c r="J11965">
        <v>177.47127151533232</v>
      </c>
      <c r="L11965" s="47"/>
      <c r="M11965" s="47"/>
    </row>
    <row r="11966" spans="1:13" x14ac:dyDescent="0.4">
      <c r="A11966" t="str">
        <f t="shared" si="186"/>
        <v>44_4A_M_0_90_70_HH800_Core</v>
      </c>
      <c r="B11966">
        <v>44</v>
      </c>
      <c r="C11966" t="s">
        <v>168</v>
      </c>
      <c r="D11966" t="s">
        <v>174</v>
      </c>
      <c r="E11966">
        <v>0</v>
      </c>
      <c r="F11966">
        <v>90</v>
      </c>
      <c r="G11966">
        <v>70</v>
      </c>
      <c r="H11966" t="s">
        <v>303</v>
      </c>
      <c r="I11966" t="s">
        <v>170</v>
      </c>
      <c r="J11966">
        <v>47.144693995168744</v>
      </c>
      <c r="L11966" s="47"/>
      <c r="M11966" s="47"/>
    </row>
    <row r="11967" spans="1:13" x14ac:dyDescent="0.4">
      <c r="A11967" t="str">
        <f t="shared" si="186"/>
        <v>56_4M_M_0_90_65_HH800_Core</v>
      </c>
      <c r="B11967">
        <v>56</v>
      </c>
      <c r="C11967" t="s">
        <v>173</v>
      </c>
      <c r="D11967" t="s">
        <v>174</v>
      </c>
      <c r="E11967">
        <v>0</v>
      </c>
      <c r="F11967">
        <v>90</v>
      </c>
      <c r="G11967">
        <v>65</v>
      </c>
      <c r="H11967" t="s">
        <v>303</v>
      </c>
      <c r="I11967" t="s">
        <v>170</v>
      </c>
      <c r="J11967">
        <v>57.567946081784626</v>
      </c>
      <c r="L11967" s="47"/>
      <c r="M11967" s="47"/>
    </row>
    <row r="11968" spans="1:13" x14ac:dyDescent="0.4">
      <c r="A11968" t="str">
        <f t="shared" si="186"/>
        <v>56_2M_F_6_365_67_HH800_Core</v>
      </c>
      <c r="B11968">
        <v>56</v>
      </c>
      <c r="C11968" t="s">
        <v>175</v>
      </c>
      <c r="D11968" t="s">
        <v>169</v>
      </c>
      <c r="E11968">
        <v>6</v>
      </c>
      <c r="F11968">
        <v>365</v>
      </c>
      <c r="G11968">
        <v>67</v>
      </c>
      <c r="H11968" t="s">
        <v>303</v>
      </c>
      <c r="I11968" t="s">
        <v>170</v>
      </c>
      <c r="J11968">
        <v>18.32212933181637</v>
      </c>
      <c r="L11968" s="47"/>
      <c r="M11968" s="47"/>
    </row>
    <row r="11969" spans="1:13" x14ac:dyDescent="0.4">
      <c r="A11969" t="str">
        <f t="shared" si="186"/>
        <v>57_4M_F_0_365_65_HH800_Core</v>
      </c>
      <c r="B11969">
        <v>57</v>
      </c>
      <c r="C11969" t="s">
        <v>173</v>
      </c>
      <c r="D11969" t="s">
        <v>169</v>
      </c>
      <c r="E11969">
        <v>0</v>
      </c>
      <c r="F11969">
        <v>365</v>
      </c>
      <c r="G11969">
        <v>65</v>
      </c>
      <c r="H11969" t="s">
        <v>303</v>
      </c>
      <c r="I11969" t="s">
        <v>170</v>
      </c>
      <c r="J11969">
        <v>48.052396462433634</v>
      </c>
      <c r="L11969" s="47"/>
      <c r="M11969" s="47"/>
    </row>
    <row r="11970" spans="1:13" x14ac:dyDescent="0.4">
      <c r="A11970" t="str">
        <f t="shared" si="186"/>
        <v>44_2M_F_0_180_70_HH800_Core</v>
      </c>
      <c r="B11970">
        <v>44</v>
      </c>
      <c r="C11970" t="s">
        <v>175</v>
      </c>
      <c r="D11970" t="s">
        <v>169</v>
      </c>
      <c r="E11970">
        <v>0</v>
      </c>
      <c r="F11970">
        <v>180</v>
      </c>
      <c r="G11970">
        <v>70</v>
      </c>
      <c r="H11970" t="s">
        <v>303</v>
      </c>
      <c r="I11970" t="s">
        <v>170</v>
      </c>
      <c r="J11970">
        <v>118.56201939398453</v>
      </c>
      <c r="L11970" s="47"/>
      <c r="M11970" s="47"/>
    </row>
    <row r="11971" spans="1:13" x14ac:dyDescent="0.4">
      <c r="A11971" t="str">
        <f t="shared" ref="A11971:A12034" si="187">B11971&amp;"_"&amp;C11971&amp;"_"&amp;D11971&amp;"_"&amp;E11971&amp;"_"&amp;F11971&amp;"_"&amp;G11971&amp;"_"&amp;H11971&amp;"_"&amp;I11971</f>
        <v>60_4M_M_0_90_65_HH800_Core</v>
      </c>
      <c r="B11971">
        <v>60</v>
      </c>
      <c r="C11971" t="s">
        <v>173</v>
      </c>
      <c r="D11971" t="s">
        <v>174</v>
      </c>
      <c r="E11971">
        <v>0</v>
      </c>
      <c r="F11971">
        <v>90</v>
      </c>
      <c r="G11971">
        <v>65</v>
      </c>
      <c r="H11971" t="s">
        <v>303</v>
      </c>
      <c r="I11971" t="s">
        <v>170</v>
      </c>
      <c r="J11971">
        <v>58.673693025676059</v>
      </c>
      <c r="L11971" s="47"/>
      <c r="M11971" s="47"/>
    </row>
    <row r="11972" spans="1:13" x14ac:dyDescent="0.4">
      <c r="A11972" t="str">
        <f t="shared" si="187"/>
        <v>64_4A_M_3_180_67_HH800_Core</v>
      </c>
      <c r="B11972">
        <v>64</v>
      </c>
      <c r="C11972" t="s">
        <v>168</v>
      </c>
      <c r="D11972" t="s">
        <v>174</v>
      </c>
      <c r="E11972">
        <v>3</v>
      </c>
      <c r="F11972">
        <v>180</v>
      </c>
      <c r="G11972">
        <v>67</v>
      </c>
      <c r="H11972" t="s">
        <v>303</v>
      </c>
      <c r="I11972" t="s">
        <v>170</v>
      </c>
      <c r="J11972">
        <v>4.0770517860792213</v>
      </c>
      <c r="L11972" s="47"/>
      <c r="M11972" s="47"/>
    </row>
    <row r="11973" spans="1:13" x14ac:dyDescent="0.4">
      <c r="A11973" t="str">
        <f t="shared" si="187"/>
        <v>51_1A_F_0_180_2_HH800_Core</v>
      </c>
      <c r="B11973">
        <v>51</v>
      </c>
      <c r="C11973" t="s">
        <v>178</v>
      </c>
      <c r="D11973" t="s">
        <v>169</v>
      </c>
      <c r="E11973">
        <v>0</v>
      </c>
      <c r="F11973">
        <v>180</v>
      </c>
      <c r="G11973">
        <v>2</v>
      </c>
      <c r="H11973" t="s">
        <v>303</v>
      </c>
      <c r="I11973" t="s">
        <v>170</v>
      </c>
      <c r="J11973">
        <v>54.431003315460408</v>
      </c>
      <c r="L11973" s="47"/>
      <c r="M11973" s="47"/>
    </row>
    <row r="11974" spans="1:13" x14ac:dyDescent="0.4">
      <c r="A11974" t="str">
        <f t="shared" si="187"/>
        <v>49_2M_F_0_365_70_HH800_Core</v>
      </c>
      <c r="B11974">
        <v>49</v>
      </c>
      <c r="C11974" t="s">
        <v>175</v>
      </c>
      <c r="D11974" t="s">
        <v>169</v>
      </c>
      <c r="E11974">
        <v>0</v>
      </c>
      <c r="F11974">
        <v>365</v>
      </c>
      <c r="G11974">
        <v>70</v>
      </c>
      <c r="H11974" t="s">
        <v>303</v>
      </c>
      <c r="I11974" t="s">
        <v>170</v>
      </c>
      <c r="J11974">
        <v>118.84661386409523</v>
      </c>
      <c r="L11974" s="47"/>
      <c r="M11974" s="47"/>
    </row>
    <row r="11975" spans="1:13" x14ac:dyDescent="0.4">
      <c r="A11975" t="str">
        <f t="shared" si="187"/>
        <v>53_1M_M_0_180_2_HH800_Core</v>
      </c>
      <c r="B11975">
        <v>53</v>
      </c>
      <c r="C11975" t="s">
        <v>177</v>
      </c>
      <c r="D11975" t="s">
        <v>174</v>
      </c>
      <c r="E11975">
        <v>0</v>
      </c>
      <c r="F11975">
        <v>180</v>
      </c>
      <c r="G11975">
        <v>2</v>
      </c>
      <c r="H11975" t="s">
        <v>303</v>
      </c>
      <c r="I11975" t="s">
        <v>170</v>
      </c>
      <c r="J11975">
        <v>50.262534746327042</v>
      </c>
      <c r="L11975" s="47"/>
      <c r="M11975" s="47"/>
    </row>
    <row r="11976" spans="1:13" x14ac:dyDescent="0.4">
      <c r="A11976" t="str">
        <f t="shared" si="187"/>
        <v>50_1A_F_0_90_70_HH800_Core</v>
      </c>
      <c r="B11976">
        <v>50</v>
      </c>
      <c r="C11976" t="s">
        <v>178</v>
      </c>
      <c r="D11976" t="s">
        <v>169</v>
      </c>
      <c r="E11976">
        <v>0</v>
      </c>
      <c r="F11976">
        <v>90</v>
      </c>
      <c r="G11976">
        <v>70</v>
      </c>
      <c r="H11976" t="s">
        <v>303</v>
      </c>
      <c r="I11976" t="s">
        <v>170</v>
      </c>
      <c r="J11976">
        <v>193.0363313128509</v>
      </c>
      <c r="L11976" s="47"/>
      <c r="M11976" s="47"/>
    </row>
    <row r="11977" spans="1:13" x14ac:dyDescent="0.4">
      <c r="A11977" t="str">
        <f t="shared" si="187"/>
        <v>57_4A_F_0_365_65_HH800_Core</v>
      </c>
      <c r="B11977">
        <v>57</v>
      </c>
      <c r="C11977" t="s">
        <v>168</v>
      </c>
      <c r="D11977" t="s">
        <v>169</v>
      </c>
      <c r="E11977">
        <v>0</v>
      </c>
      <c r="F11977">
        <v>365</v>
      </c>
      <c r="G11977">
        <v>65</v>
      </c>
      <c r="H11977" t="s">
        <v>303</v>
      </c>
      <c r="I11977" t="s">
        <v>170</v>
      </c>
      <c r="J11977">
        <v>50.512718574643294</v>
      </c>
      <c r="L11977" s="47"/>
      <c r="M11977" s="47"/>
    </row>
    <row r="11978" spans="1:13" x14ac:dyDescent="0.4">
      <c r="A11978" t="str">
        <f t="shared" si="187"/>
        <v>56_2A_F_6_180_67_HH800_Core</v>
      </c>
      <c r="B11978">
        <v>56</v>
      </c>
      <c r="C11978" t="s">
        <v>176</v>
      </c>
      <c r="D11978" t="s">
        <v>169</v>
      </c>
      <c r="E11978">
        <v>6</v>
      </c>
      <c r="F11978">
        <v>180</v>
      </c>
      <c r="G11978">
        <v>67</v>
      </c>
      <c r="H11978" t="s">
        <v>303</v>
      </c>
      <c r="I11978" t="s">
        <v>170</v>
      </c>
      <c r="J11978">
        <v>16.97457457750653</v>
      </c>
      <c r="L11978" s="47"/>
      <c r="M11978" s="47"/>
    </row>
    <row r="11979" spans="1:13" x14ac:dyDescent="0.4">
      <c r="A11979" t="str">
        <f t="shared" si="187"/>
        <v>26_1M_F_0_90_2_HH800_Core</v>
      </c>
      <c r="B11979">
        <v>26</v>
      </c>
      <c r="C11979" t="s">
        <v>177</v>
      </c>
      <c r="D11979" t="s">
        <v>169</v>
      </c>
      <c r="E11979">
        <v>0</v>
      </c>
      <c r="F11979">
        <v>90</v>
      </c>
      <c r="G11979">
        <v>2</v>
      </c>
      <c r="H11979" t="s">
        <v>303</v>
      </c>
      <c r="I11979" t="s">
        <v>170</v>
      </c>
      <c r="J11979">
        <v>35.905167107627037</v>
      </c>
      <c r="L11979" s="47"/>
      <c r="M11979" s="47"/>
    </row>
    <row r="11980" spans="1:13" x14ac:dyDescent="0.4">
      <c r="A11980" t="str">
        <f t="shared" si="187"/>
        <v>63_2M_M_6_365_70_HH800_Core</v>
      </c>
      <c r="B11980">
        <v>63</v>
      </c>
      <c r="C11980" t="s">
        <v>175</v>
      </c>
      <c r="D11980" t="s">
        <v>174</v>
      </c>
      <c r="E11980">
        <v>6</v>
      </c>
      <c r="F11980">
        <v>365</v>
      </c>
      <c r="G11980">
        <v>70</v>
      </c>
      <c r="H11980" t="s">
        <v>303</v>
      </c>
      <c r="I11980" t="s">
        <v>170</v>
      </c>
      <c r="J11980">
        <v>23.894833641423805</v>
      </c>
      <c r="L11980" s="47"/>
      <c r="M11980" s="47"/>
    </row>
    <row r="11981" spans="1:13" x14ac:dyDescent="0.4">
      <c r="A11981" t="str">
        <f t="shared" si="187"/>
        <v>64_1M_M_0_365_67_HH800_Core</v>
      </c>
      <c r="B11981">
        <v>64</v>
      </c>
      <c r="C11981" t="s">
        <v>177</v>
      </c>
      <c r="D11981" t="s">
        <v>174</v>
      </c>
      <c r="E11981">
        <v>0</v>
      </c>
      <c r="F11981">
        <v>365</v>
      </c>
      <c r="G11981">
        <v>67</v>
      </c>
      <c r="H11981" t="s">
        <v>303</v>
      </c>
      <c r="I11981" t="s">
        <v>170</v>
      </c>
      <c r="J11981">
        <v>164.46475783451791</v>
      </c>
      <c r="L11981" s="47"/>
      <c r="M11981" s="47"/>
    </row>
    <row r="11982" spans="1:13" x14ac:dyDescent="0.4">
      <c r="A11982" t="str">
        <f t="shared" si="187"/>
        <v>62_4A_M_6_180_67_HH800_Core</v>
      </c>
      <c r="B11982">
        <v>62</v>
      </c>
      <c r="C11982" t="s">
        <v>168</v>
      </c>
      <c r="D11982" t="s">
        <v>174</v>
      </c>
      <c r="E11982">
        <v>6</v>
      </c>
      <c r="F11982">
        <v>180</v>
      </c>
      <c r="G11982">
        <v>67</v>
      </c>
      <c r="H11982" t="s">
        <v>303</v>
      </c>
      <c r="I11982" t="s">
        <v>170</v>
      </c>
      <c r="J11982">
        <v>7.3264730925085342</v>
      </c>
      <c r="L11982" s="47"/>
      <c r="M11982" s="47"/>
    </row>
    <row r="11983" spans="1:13" x14ac:dyDescent="0.4">
      <c r="A11983" t="str">
        <f t="shared" si="187"/>
        <v>54_2M_F_0_365_70_HH800_Core</v>
      </c>
      <c r="B11983">
        <v>54</v>
      </c>
      <c r="C11983" t="s">
        <v>175</v>
      </c>
      <c r="D11983" t="s">
        <v>169</v>
      </c>
      <c r="E11983">
        <v>0</v>
      </c>
      <c r="F11983">
        <v>365</v>
      </c>
      <c r="G11983">
        <v>70</v>
      </c>
      <c r="H11983" t="s">
        <v>303</v>
      </c>
      <c r="I11983" t="s">
        <v>170</v>
      </c>
      <c r="J11983">
        <v>140.82210700036373</v>
      </c>
      <c r="L11983" s="47"/>
      <c r="M11983" s="47"/>
    </row>
    <row r="11984" spans="1:13" x14ac:dyDescent="0.4">
      <c r="A11984" t="str">
        <f t="shared" si="187"/>
        <v>52_1M_F_0_180_2_HH800_Core</v>
      </c>
      <c r="B11984">
        <v>52</v>
      </c>
      <c r="C11984" t="s">
        <v>177</v>
      </c>
      <c r="D11984" t="s">
        <v>169</v>
      </c>
      <c r="E11984">
        <v>0</v>
      </c>
      <c r="F11984">
        <v>180</v>
      </c>
      <c r="G11984">
        <v>2</v>
      </c>
      <c r="H11984" t="s">
        <v>303</v>
      </c>
      <c r="I11984" t="s">
        <v>170</v>
      </c>
      <c r="J11984">
        <v>50.379235116189477</v>
      </c>
      <c r="L11984" s="47"/>
      <c r="M11984" s="47"/>
    </row>
    <row r="11985" spans="1:13" x14ac:dyDescent="0.4">
      <c r="A11985" t="str">
        <f t="shared" si="187"/>
        <v>27_2A_M_6_90_70_HH800_Core</v>
      </c>
      <c r="B11985">
        <v>27</v>
      </c>
      <c r="C11985" t="s">
        <v>176</v>
      </c>
      <c r="D11985" t="s">
        <v>174</v>
      </c>
      <c r="E11985">
        <v>6</v>
      </c>
      <c r="F11985">
        <v>90</v>
      </c>
      <c r="G11985">
        <v>70</v>
      </c>
      <c r="H11985" t="s">
        <v>303</v>
      </c>
      <c r="I11985" t="s">
        <v>170</v>
      </c>
      <c r="J11985">
        <v>28.098774902815595</v>
      </c>
      <c r="L11985" s="47"/>
      <c r="M11985" s="47"/>
    </row>
    <row r="11986" spans="1:13" x14ac:dyDescent="0.4">
      <c r="A11986" t="str">
        <f t="shared" si="187"/>
        <v>58_4M_M_3_90_67_HH800_Core</v>
      </c>
      <c r="B11986">
        <v>58</v>
      </c>
      <c r="C11986" t="s">
        <v>173</v>
      </c>
      <c r="D11986" t="s">
        <v>174</v>
      </c>
      <c r="E11986">
        <v>3</v>
      </c>
      <c r="F11986">
        <v>90</v>
      </c>
      <c r="G11986">
        <v>67</v>
      </c>
      <c r="H11986" t="s">
        <v>303</v>
      </c>
      <c r="I11986" t="s">
        <v>170</v>
      </c>
      <c r="J11986">
        <v>5.2508943387784432</v>
      </c>
      <c r="L11986" s="47"/>
      <c r="M11986" s="47"/>
    </row>
    <row r="11987" spans="1:13" x14ac:dyDescent="0.4">
      <c r="A11987" t="str">
        <f t="shared" si="187"/>
        <v>63_2A_M_6_365_70_HH800_Core</v>
      </c>
      <c r="B11987">
        <v>63</v>
      </c>
      <c r="C11987" t="s">
        <v>176</v>
      </c>
      <c r="D11987" t="s">
        <v>174</v>
      </c>
      <c r="E11987">
        <v>6</v>
      </c>
      <c r="F11987">
        <v>365</v>
      </c>
      <c r="G11987">
        <v>70</v>
      </c>
      <c r="H11987" t="s">
        <v>303</v>
      </c>
      <c r="I11987" t="s">
        <v>170</v>
      </c>
      <c r="J11987">
        <v>26.222255996599053</v>
      </c>
      <c r="L11987" s="47"/>
      <c r="M11987" s="47"/>
    </row>
    <row r="11988" spans="1:13" x14ac:dyDescent="0.4">
      <c r="A11988" t="str">
        <f t="shared" si="187"/>
        <v>34_2A_M_6_90_70_HH800_Core</v>
      </c>
      <c r="B11988">
        <v>34</v>
      </c>
      <c r="C11988" t="s">
        <v>176</v>
      </c>
      <c r="D11988" t="s">
        <v>174</v>
      </c>
      <c r="E11988">
        <v>6</v>
      </c>
      <c r="F11988">
        <v>90</v>
      </c>
      <c r="G11988">
        <v>70</v>
      </c>
      <c r="H11988" t="s">
        <v>303</v>
      </c>
      <c r="I11988" t="s">
        <v>170</v>
      </c>
      <c r="J11988">
        <v>29.409843196253441</v>
      </c>
      <c r="L11988" s="47"/>
      <c r="M11988" s="47"/>
    </row>
    <row r="11989" spans="1:13" x14ac:dyDescent="0.4">
      <c r="A11989" t="str">
        <f t="shared" si="187"/>
        <v>64_4M_M_6_180_70_HH800_Core</v>
      </c>
      <c r="B11989">
        <v>64</v>
      </c>
      <c r="C11989" t="s">
        <v>173</v>
      </c>
      <c r="D11989" t="s">
        <v>174</v>
      </c>
      <c r="E11989">
        <v>6</v>
      </c>
      <c r="F11989">
        <v>180</v>
      </c>
      <c r="G11989">
        <v>70</v>
      </c>
      <c r="H11989" t="s">
        <v>303</v>
      </c>
      <c r="I11989" t="s">
        <v>170</v>
      </c>
      <c r="J11989">
        <v>13.023921671603237</v>
      </c>
      <c r="L11989" s="47"/>
      <c r="M11989" s="47"/>
    </row>
    <row r="11990" spans="1:13" x14ac:dyDescent="0.4">
      <c r="A11990" t="str">
        <f t="shared" si="187"/>
        <v>43_4A_M_6_90_67_HH800_Core</v>
      </c>
      <c r="B11990">
        <v>43</v>
      </c>
      <c r="C11990" t="s">
        <v>168</v>
      </c>
      <c r="D11990" t="s">
        <v>174</v>
      </c>
      <c r="E11990">
        <v>6</v>
      </c>
      <c r="F11990">
        <v>90</v>
      </c>
      <c r="G11990">
        <v>67</v>
      </c>
      <c r="H11990" t="s">
        <v>303</v>
      </c>
      <c r="I11990" t="s">
        <v>170</v>
      </c>
      <c r="J11990">
        <v>14.307225562525147</v>
      </c>
      <c r="L11990" s="47"/>
      <c r="M11990" s="47"/>
    </row>
    <row r="11991" spans="1:13" x14ac:dyDescent="0.4">
      <c r="A11991" t="str">
        <f t="shared" si="187"/>
        <v>25_4M_M_3_180_65_HH800_Core</v>
      </c>
      <c r="B11991">
        <v>25</v>
      </c>
      <c r="C11991" t="s">
        <v>173</v>
      </c>
      <c r="D11991" t="s">
        <v>174</v>
      </c>
      <c r="E11991">
        <v>3</v>
      </c>
      <c r="F11991">
        <v>180</v>
      </c>
      <c r="G11991">
        <v>65</v>
      </c>
      <c r="H11991" t="s">
        <v>303</v>
      </c>
      <c r="I11991" t="s">
        <v>170</v>
      </c>
      <c r="J11991">
        <v>3.8054027568889355</v>
      </c>
      <c r="L11991" s="47"/>
      <c r="M11991" s="47"/>
    </row>
    <row r="11992" spans="1:13" x14ac:dyDescent="0.4">
      <c r="A11992" t="str">
        <f t="shared" si="187"/>
        <v>33_4M_F_0_90_65_HH800_Core</v>
      </c>
      <c r="B11992">
        <v>33</v>
      </c>
      <c r="C11992" t="s">
        <v>173</v>
      </c>
      <c r="D11992" t="s">
        <v>169</v>
      </c>
      <c r="E11992">
        <v>0</v>
      </c>
      <c r="F11992">
        <v>90</v>
      </c>
      <c r="G11992">
        <v>65</v>
      </c>
      <c r="H11992" t="s">
        <v>303</v>
      </c>
      <c r="I11992" t="s">
        <v>170</v>
      </c>
      <c r="J11992">
        <v>51.360332662044328</v>
      </c>
      <c r="L11992" s="47"/>
      <c r="M11992" s="47"/>
    </row>
    <row r="11993" spans="1:13" x14ac:dyDescent="0.4">
      <c r="A11993" t="str">
        <f t="shared" si="187"/>
        <v>52_2M_M_6_90_67_HH800_Core</v>
      </c>
      <c r="B11993">
        <v>52</v>
      </c>
      <c r="C11993" t="s">
        <v>175</v>
      </c>
      <c r="D11993" t="s">
        <v>174</v>
      </c>
      <c r="E11993">
        <v>6</v>
      </c>
      <c r="F11993">
        <v>90</v>
      </c>
      <c r="G11993">
        <v>67</v>
      </c>
      <c r="H11993" t="s">
        <v>303</v>
      </c>
      <c r="I11993" t="s">
        <v>170</v>
      </c>
      <c r="J11993">
        <v>28.612710104011235</v>
      </c>
      <c r="L11993" s="47"/>
      <c r="M11993" s="47"/>
    </row>
    <row r="11994" spans="1:13" x14ac:dyDescent="0.4">
      <c r="A11994" t="str">
        <f t="shared" si="187"/>
        <v>58_4M_M_3_365_65_HH800_Core</v>
      </c>
      <c r="B11994">
        <v>58</v>
      </c>
      <c r="C11994" t="s">
        <v>173</v>
      </c>
      <c r="D11994" t="s">
        <v>174</v>
      </c>
      <c r="E11994">
        <v>3</v>
      </c>
      <c r="F11994">
        <v>365</v>
      </c>
      <c r="G11994">
        <v>65</v>
      </c>
      <c r="H11994" t="s">
        <v>303</v>
      </c>
      <c r="I11994" t="s">
        <v>170</v>
      </c>
      <c r="J11994">
        <v>2.8929845995450378</v>
      </c>
      <c r="L11994" s="47"/>
      <c r="M11994" s="47"/>
    </row>
    <row r="11995" spans="1:13" x14ac:dyDescent="0.4">
      <c r="A11995" t="str">
        <f t="shared" si="187"/>
        <v>29_2A_M_6_90_70_HH800_Core</v>
      </c>
      <c r="B11995">
        <v>29</v>
      </c>
      <c r="C11995" t="s">
        <v>176</v>
      </c>
      <c r="D11995" t="s">
        <v>174</v>
      </c>
      <c r="E11995">
        <v>6</v>
      </c>
      <c r="F11995">
        <v>90</v>
      </c>
      <c r="G11995">
        <v>70</v>
      </c>
      <c r="H11995" t="s">
        <v>303</v>
      </c>
      <c r="I11995" t="s">
        <v>170</v>
      </c>
      <c r="J11995">
        <v>28.653278446825631</v>
      </c>
      <c r="L11995" s="47"/>
      <c r="M11995" s="47"/>
    </row>
    <row r="11996" spans="1:13" x14ac:dyDescent="0.4">
      <c r="A11996" t="str">
        <f t="shared" si="187"/>
        <v>59_4M_M_0_180_67_HH800_Core</v>
      </c>
      <c r="B11996">
        <v>59</v>
      </c>
      <c r="C11996" t="s">
        <v>173</v>
      </c>
      <c r="D11996" t="s">
        <v>174</v>
      </c>
      <c r="E11996">
        <v>0</v>
      </c>
      <c r="F11996">
        <v>180</v>
      </c>
      <c r="G11996">
        <v>67</v>
      </c>
      <c r="H11996" t="s">
        <v>303</v>
      </c>
      <c r="I11996" t="s">
        <v>170</v>
      </c>
      <c r="J11996">
        <v>59.331430266175687</v>
      </c>
      <c r="L11996" s="47"/>
      <c r="M11996" s="47"/>
    </row>
    <row r="11997" spans="1:13" x14ac:dyDescent="0.4">
      <c r="A11997" t="str">
        <f t="shared" si="187"/>
        <v>44_4A_F_3_180_70_HH800_Core</v>
      </c>
      <c r="B11997">
        <v>44</v>
      </c>
      <c r="C11997" t="s">
        <v>168</v>
      </c>
      <c r="D11997" t="s">
        <v>169</v>
      </c>
      <c r="E11997">
        <v>3</v>
      </c>
      <c r="F11997">
        <v>180</v>
      </c>
      <c r="G11997">
        <v>70</v>
      </c>
      <c r="H11997" t="s">
        <v>303</v>
      </c>
      <c r="I11997" t="s">
        <v>170</v>
      </c>
      <c r="J11997">
        <v>12.28338844303331</v>
      </c>
      <c r="L11997" s="47"/>
      <c r="M11997" s="47"/>
    </row>
    <row r="11998" spans="1:13" x14ac:dyDescent="0.4">
      <c r="A11998" t="str">
        <f t="shared" si="187"/>
        <v>64_1A_M_0_180_67_HH800_Core</v>
      </c>
      <c r="B11998">
        <v>64</v>
      </c>
      <c r="C11998" t="s">
        <v>178</v>
      </c>
      <c r="D11998" t="s">
        <v>174</v>
      </c>
      <c r="E11998">
        <v>0</v>
      </c>
      <c r="F11998">
        <v>180</v>
      </c>
      <c r="G11998">
        <v>67</v>
      </c>
      <c r="H11998" t="s">
        <v>303</v>
      </c>
      <c r="I11998" t="s">
        <v>170</v>
      </c>
      <c r="J11998">
        <v>208.7969215915198</v>
      </c>
      <c r="L11998" s="47"/>
      <c r="M11998" s="47"/>
    </row>
    <row r="11999" spans="1:13" x14ac:dyDescent="0.4">
      <c r="A11999" t="str">
        <f t="shared" si="187"/>
        <v>49_2M_F_3_180_67_HH800_Core</v>
      </c>
      <c r="B11999">
        <v>49</v>
      </c>
      <c r="C11999" t="s">
        <v>175</v>
      </c>
      <c r="D11999" t="s">
        <v>169</v>
      </c>
      <c r="E11999">
        <v>3</v>
      </c>
      <c r="F11999">
        <v>180</v>
      </c>
      <c r="G11999">
        <v>67</v>
      </c>
      <c r="H11999" t="s">
        <v>303</v>
      </c>
      <c r="I11999" t="s">
        <v>170</v>
      </c>
      <c r="J11999">
        <v>14.700266213985561</v>
      </c>
      <c r="L11999" s="47"/>
      <c r="M11999" s="47"/>
    </row>
    <row r="12000" spans="1:13" x14ac:dyDescent="0.4">
      <c r="A12000" t="str">
        <f t="shared" si="187"/>
        <v>60_4M_M_0_180_67_HH800_Core</v>
      </c>
      <c r="B12000">
        <v>60</v>
      </c>
      <c r="C12000" t="s">
        <v>173</v>
      </c>
      <c r="D12000" t="s">
        <v>174</v>
      </c>
      <c r="E12000">
        <v>0</v>
      </c>
      <c r="F12000">
        <v>180</v>
      </c>
      <c r="G12000">
        <v>67</v>
      </c>
      <c r="H12000" t="s">
        <v>303</v>
      </c>
      <c r="I12000" t="s">
        <v>170</v>
      </c>
      <c r="J12000">
        <v>59.382897404209409</v>
      </c>
      <c r="L12000" s="47"/>
      <c r="M12000" s="47"/>
    </row>
    <row r="12001" spans="1:13" x14ac:dyDescent="0.4">
      <c r="A12001" t="str">
        <f t="shared" si="187"/>
        <v>33_2A_M_6_90_70_HH800_Core</v>
      </c>
      <c r="B12001">
        <v>33</v>
      </c>
      <c r="C12001" t="s">
        <v>176</v>
      </c>
      <c r="D12001" t="s">
        <v>174</v>
      </c>
      <c r="E12001">
        <v>6</v>
      </c>
      <c r="F12001">
        <v>90</v>
      </c>
      <c r="G12001">
        <v>70</v>
      </c>
      <c r="H12001" t="s">
        <v>303</v>
      </c>
      <c r="I12001" t="s">
        <v>170</v>
      </c>
      <c r="J12001">
        <v>28.749044796185562</v>
      </c>
      <c r="L12001" s="47"/>
      <c r="M12001" s="47"/>
    </row>
    <row r="12002" spans="1:13" x14ac:dyDescent="0.4">
      <c r="A12002" t="str">
        <f t="shared" si="187"/>
        <v>62_4M_M_0_180_67_HH800_Core</v>
      </c>
      <c r="B12002">
        <v>62</v>
      </c>
      <c r="C12002" t="s">
        <v>173</v>
      </c>
      <c r="D12002" t="s">
        <v>174</v>
      </c>
      <c r="E12002">
        <v>0</v>
      </c>
      <c r="F12002">
        <v>180</v>
      </c>
      <c r="G12002">
        <v>67</v>
      </c>
      <c r="H12002" t="s">
        <v>303</v>
      </c>
      <c r="I12002" t="s">
        <v>170</v>
      </c>
      <c r="J12002">
        <v>60.010888303288986</v>
      </c>
      <c r="L12002" s="47"/>
      <c r="M12002" s="47"/>
    </row>
    <row r="12003" spans="1:13" x14ac:dyDescent="0.4">
      <c r="A12003" t="str">
        <f t="shared" si="187"/>
        <v>61_4M_M_0_180_67_HH800_Core</v>
      </c>
      <c r="B12003">
        <v>61</v>
      </c>
      <c r="C12003" t="s">
        <v>173</v>
      </c>
      <c r="D12003" t="s">
        <v>174</v>
      </c>
      <c r="E12003">
        <v>0</v>
      </c>
      <c r="F12003">
        <v>180</v>
      </c>
      <c r="G12003">
        <v>67</v>
      </c>
      <c r="H12003" t="s">
        <v>303</v>
      </c>
      <c r="I12003" t="s">
        <v>170</v>
      </c>
      <c r="J12003">
        <v>59.874707120358991</v>
      </c>
      <c r="L12003" s="47"/>
      <c r="M12003" s="47"/>
    </row>
    <row r="12004" spans="1:13" x14ac:dyDescent="0.4">
      <c r="A12004" t="str">
        <f t="shared" si="187"/>
        <v>58_4A_M_3_365_65_HH800_Core</v>
      </c>
      <c r="B12004">
        <v>58</v>
      </c>
      <c r="C12004" t="s">
        <v>168</v>
      </c>
      <c r="D12004" t="s">
        <v>174</v>
      </c>
      <c r="E12004">
        <v>3</v>
      </c>
      <c r="F12004">
        <v>365</v>
      </c>
      <c r="G12004">
        <v>65</v>
      </c>
      <c r="H12004" t="s">
        <v>303</v>
      </c>
      <c r="I12004" t="s">
        <v>170</v>
      </c>
      <c r="J12004">
        <v>3.3751135557249761</v>
      </c>
      <c r="L12004" s="47"/>
      <c r="M12004" s="47"/>
    </row>
    <row r="12005" spans="1:13" x14ac:dyDescent="0.4">
      <c r="A12005" t="str">
        <f t="shared" si="187"/>
        <v>28_2A_M_6_90_70_HH800_Core</v>
      </c>
      <c r="B12005">
        <v>28</v>
      </c>
      <c r="C12005" t="s">
        <v>176</v>
      </c>
      <c r="D12005" t="s">
        <v>174</v>
      </c>
      <c r="E12005">
        <v>6</v>
      </c>
      <c r="F12005">
        <v>90</v>
      </c>
      <c r="G12005">
        <v>70</v>
      </c>
      <c r="H12005" t="s">
        <v>303</v>
      </c>
      <c r="I12005" t="s">
        <v>170</v>
      </c>
      <c r="J12005">
        <v>28.474785345906678</v>
      </c>
      <c r="L12005" s="47"/>
      <c r="M12005" s="47"/>
    </row>
    <row r="12006" spans="1:13" x14ac:dyDescent="0.4">
      <c r="A12006" t="str">
        <f t="shared" si="187"/>
        <v>29_4M_F_6_180_70_HH800_Core</v>
      </c>
      <c r="B12006">
        <v>29</v>
      </c>
      <c r="C12006" t="s">
        <v>173</v>
      </c>
      <c r="D12006" t="s">
        <v>169</v>
      </c>
      <c r="E12006">
        <v>6</v>
      </c>
      <c r="F12006">
        <v>180</v>
      </c>
      <c r="G12006">
        <v>70</v>
      </c>
      <c r="H12006" t="s">
        <v>303</v>
      </c>
      <c r="I12006" t="s">
        <v>170</v>
      </c>
      <c r="J12006">
        <v>19.052116669813998</v>
      </c>
      <c r="L12006" s="47"/>
      <c r="M12006" s="47"/>
    </row>
    <row r="12007" spans="1:13" x14ac:dyDescent="0.4">
      <c r="A12007" t="str">
        <f t="shared" si="187"/>
        <v>45_2M_F_3_180_70_HH800_Core</v>
      </c>
      <c r="B12007">
        <v>45</v>
      </c>
      <c r="C12007" t="s">
        <v>175</v>
      </c>
      <c r="D12007" t="s">
        <v>169</v>
      </c>
      <c r="E12007">
        <v>3</v>
      </c>
      <c r="F12007">
        <v>180</v>
      </c>
      <c r="G12007">
        <v>70</v>
      </c>
      <c r="H12007" t="s">
        <v>303</v>
      </c>
      <c r="I12007" t="s">
        <v>170</v>
      </c>
      <c r="J12007">
        <v>21.46487096695898</v>
      </c>
      <c r="L12007" s="47"/>
      <c r="M12007" s="47"/>
    </row>
    <row r="12008" spans="1:13" x14ac:dyDescent="0.4">
      <c r="A12008" t="str">
        <f t="shared" si="187"/>
        <v>61_2M_M_0_90_70_HH800_Core</v>
      </c>
      <c r="B12008">
        <v>61</v>
      </c>
      <c r="C12008" t="s">
        <v>175</v>
      </c>
      <c r="D12008" t="s">
        <v>174</v>
      </c>
      <c r="E12008">
        <v>0</v>
      </c>
      <c r="F12008">
        <v>90</v>
      </c>
      <c r="G12008">
        <v>70</v>
      </c>
      <c r="H12008" t="s">
        <v>303</v>
      </c>
      <c r="I12008" t="s">
        <v>170</v>
      </c>
      <c r="J12008">
        <v>185.89351175292339</v>
      </c>
      <c r="L12008" s="47"/>
      <c r="M12008" s="47"/>
    </row>
    <row r="12009" spans="1:13" x14ac:dyDescent="0.4">
      <c r="A12009" t="str">
        <f t="shared" si="187"/>
        <v>62_4M_M_3_90_67_HH800_Core</v>
      </c>
      <c r="B12009">
        <v>62</v>
      </c>
      <c r="C12009" t="s">
        <v>173</v>
      </c>
      <c r="D12009" t="s">
        <v>174</v>
      </c>
      <c r="E12009">
        <v>3</v>
      </c>
      <c r="F12009">
        <v>90</v>
      </c>
      <c r="G12009">
        <v>67</v>
      </c>
      <c r="H12009" t="s">
        <v>303</v>
      </c>
      <c r="I12009" t="s">
        <v>170</v>
      </c>
      <c r="J12009">
        <v>3.9648267360965761</v>
      </c>
      <c r="L12009" s="47"/>
      <c r="M12009" s="47"/>
    </row>
    <row r="12010" spans="1:13" x14ac:dyDescent="0.4">
      <c r="A12010" t="str">
        <f t="shared" si="187"/>
        <v>64_2A_M_3_90_70_HH800_Core</v>
      </c>
      <c r="B12010">
        <v>64</v>
      </c>
      <c r="C12010" t="s">
        <v>176</v>
      </c>
      <c r="D12010" t="s">
        <v>174</v>
      </c>
      <c r="E12010">
        <v>3</v>
      </c>
      <c r="F12010">
        <v>90</v>
      </c>
      <c r="G12010">
        <v>70</v>
      </c>
      <c r="H12010" t="s">
        <v>303</v>
      </c>
      <c r="I12010" t="s">
        <v>170</v>
      </c>
      <c r="J12010">
        <v>14.41814582337034</v>
      </c>
      <c r="L12010" s="47"/>
      <c r="M12010" s="47"/>
    </row>
    <row r="12011" spans="1:13" x14ac:dyDescent="0.4">
      <c r="A12011" t="str">
        <f t="shared" si="187"/>
        <v>60_1A_M_0_365_67_HH800_Core</v>
      </c>
      <c r="B12011">
        <v>60</v>
      </c>
      <c r="C12011" t="s">
        <v>178</v>
      </c>
      <c r="D12011" t="s">
        <v>174</v>
      </c>
      <c r="E12011">
        <v>0</v>
      </c>
      <c r="F12011">
        <v>365</v>
      </c>
      <c r="G12011">
        <v>67</v>
      </c>
      <c r="H12011" t="s">
        <v>303</v>
      </c>
      <c r="I12011" t="s">
        <v>170</v>
      </c>
      <c r="J12011">
        <v>180.16511579504541</v>
      </c>
      <c r="L12011" s="47"/>
      <c r="M12011" s="47"/>
    </row>
    <row r="12012" spans="1:13" x14ac:dyDescent="0.4">
      <c r="A12012" t="str">
        <f t="shared" si="187"/>
        <v>52_2A_F_6_180_67_HH800_Core</v>
      </c>
      <c r="B12012">
        <v>52</v>
      </c>
      <c r="C12012" t="s">
        <v>176</v>
      </c>
      <c r="D12012" t="s">
        <v>169</v>
      </c>
      <c r="E12012">
        <v>6</v>
      </c>
      <c r="F12012">
        <v>180</v>
      </c>
      <c r="G12012">
        <v>67</v>
      </c>
      <c r="H12012" t="s">
        <v>303</v>
      </c>
      <c r="I12012" t="s">
        <v>170</v>
      </c>
      <c r="J12012">
        <v>22.742290944854052</v>
      </c>
      <c r="L12012" s="47"/>
      <c r="M12012" s="47"/>
    </row>
    <row r="12013" spans="1:13" x14ac:dyDescent="0.4">
      <c r="A12013" t="str">
        <f t="shared" si="187"/>
        <v>56_4M_M_0_90_67_HH800_Core</v>
      </c>
      <c r="B12013">
        <v>56</v>
      </c>
      <c r="C12013" t="s">
        <v>173</v>
      </c>
      <c r="D12013" t="s">
        <v>174</v>
      </c>
      <c r="E12013">
        <v>0</v>
      </c>
      <c r="F12013">
        <v>90</v>
      </c>
      <c r="G12013">
        <v>67</v>
      </c>
      <c r="H12013" t="s">
        <v>303</v>
      </c>
      <c r="I12013" t="s">
        <v>170</v>
      </c>
      <c r="J12013">
        <v>70.193929502183025</v>
      </c>
      <c r="L12013" s="47"/>
      <c r="M12013" s="47"/>
    </row>
    <row r="12014" spans="1:13" x14ac:dyDescent="0.4">
      <c r="A12014" t="str">
        <f t="shared" si="187"/>
        <v>61_1A_M_0_365_65_HH800_Core</v>
      </c>
      <c r="B12014">
        <v>61</v>
      </c>
      <c r="C12014" t="s">
        <v>178</v>
      </c>
      <c r="D12014" t="s">
        <v>174</v>
      </c>
      <c r="E12014">
        <v>0</v>
      </c>
      <c r="F12014">
        <v>365</v>
      </c>
      <c r="G12014">
        <v>65</v>
      </c>
      <c r="H12014" t="s">
        <v>303</v>
      </c>
      <c r="I12014" t="s">
        <v>170</v>
      </c>
      <c r="J12014">
        <v>152.80111864423196</v>
      </c>
      <c r="L12014" s="47"/>
      <c r="M12014" s="47"/>
    </row>
    <row r="12015" spans="1:13" x14ac:dyDescent="0.4">
      <c r="A12015" t="str">
        <f t="shared" si="187"/>
        <v>63_2A_M_3_180_70_HH800_Core</v>
      </c>
      <c r="B12015">
        <v>63</v>
      </c>
      <c r="C12015" t="s">
        <v>176</v>
      </c>
      <c r="D12015" t="s">
        <v>174</v>
      </c>
      <c r="E12015">
        <v>3</v>
      </c>
      <c r="F12015">
        <v>180</v>
      </c>
      <c r="G12015">
        <v>70</v>
      </c>
      <c r="H12015" t="s">
        <v>303</v>
      </c>
      <c r="I12015" t="s">
        <v>170</v>
      </c>
      <c r="J12015">
        <v>14.594954810318196</v>
      </c>
      <c r="L12015" s="47"/>
      <c r="M12015" s="47"/>
    </row>
    <row r="12016" spans="1:13" x14ac:dyDescent="0.4">
      <c r="A12016" t="str">
        <f t="shared" si="187"/>
        <v>26_4A_F_0_180_67_HH800_Core</v>
      </c>
      <c r="B12016">
        <v>26</v>
      </c>
      <c r="C12016" t="s">
        <v>168</v>
      </c>
      <c r="D12016" t="s">
        <v>169</v>
      </c>
      <c r="E12016">
        <v>0</v>
      </c>
      <c r="F12016">
        <v>180</v>
      </c>
      <c r="G12016">
        <v>67</v>
      </c>
      <c r="H12016" t="s">
        <v>303</v>
      </c>
      <c r="I12016" t="s">
        <v>170</v>
      </c>
      <c r="J12016">
        <v>32.125930073180825</v>
      </c>
      <c r="L12016" s="47"/>
      <c r="M12016" s="47"/>
    </row>
    <row r="12017" spans="1:13" x14ac:dyDescent="0.4">
      <c r="A12017" t="str">
        <f t="shared" si="187"/>
        <v>53_4M_M_0_180_70_HH800_Core</v>
      </c>
      <c r="B12017">
        <v>53</v>
      </c>
      <c r="C12017" t="s">
        <v>173</v>
      </c>
      <c r="D12017" t="s">
        <v>174</v>
      </c>
      <c r="E12017">
        <v>0</v>
      </c>
      <c r="F12017">
        <v>180</v>
      </c>
      <c r="G12017">
        <v>70</v>
      </c>
      <c r="H12017" t="s">
        <v>303</v>
      </c>
      <c r="I12017" t="s">
        <v>170</v>
      </c>
      <c r="J12017">
        <v>65.240706721304534</v>
      </c>
      <c r="L12017" s="47"/>
      <c r="M12017" s="47"/>
    </row>
    <row r="12018" spans="1:13" x14ac:dyDescent="0.4">
      <c r="A12018" t="str">
        <f t="shared" si="187"/>
        <v>56_2M_M_6_90_65_HH800_Core</v>
      </c>
      <c r="B12018">
        <v>56</v>
      </c>
      <c r="C12018" t="s">
        <v>175</v>
      </c>
      <c r="D12018" t="s">
        <v>174</v>
      </c>
      <c r="E12018">
        <v>6</v>
      </c>
      <c r="F12018">
        <v>90</v>
      </c>
      <c r="G12018">
        <v>65</v>
      </c>
      <c r="H12018" t="s">
        <v>303</v>
      </c>
      <c r="I12018" t="s">
        <v>170</v>
      </c>
      <c r="J12018">
        <v>14.63131667103206</v>
      </c>
      <c r="L12018" s="47"/>
      <c r="M12018" s="47"/>
    </row>
    <row r="12019" spans="1:13" x14ac:dyDescent="0.4">
      <c r="A12019" t="str">
        <f t="shared" si="187"/>
        <v>49_2M_F_6_180_67_HH800_Core</v>
      </c>
      <c r="B12019">
        <v>49</v>
      </c>
      <c r="C12019" t="s">
        <v>175</v>
      </c>
      <c r="D12019" t="s">
        <v>169</v>
      </c>
      <c r="E12019">
        <v>6</v>
      </c>
      <c r="F12019">
        <v>180</v>
      </c>
      <c r="G12019">
        <v>67</v>
      </c>
      <c r="H12019" t="s">
        <v>303</v>
      </c>
      <c r="I12019" t="s">
        <v>170</v>
      </c>
      <c r="J12019">
        <v>28.367731206018743</v>
      </c>
      <c r="L12019" s="47"/>
      <c r="M12019" s="47"/>
    </row>
    <row r="12020" spans="1:13" x14ac:dyDescent="0.4">
      <c r="A12020" t="str">
        <f t="shared" si="187"/>
        <v>45_1A_F_0_90_5_HH800_Core</v>
      </c>
      <c r="B12020">
        <v>45</v>
      </c>
      <c r="C12020" t="s">
        <v>178</v>
      </c>
      <c r="D12020" t="s">
        <v>169</v>
      </c>
      <c r="E12020">
        <v>0</v>
      </c>
      <c r="F12020">
        <v>90</v>
      </c>
      <c r="G12020">
        <v>5</v>
      </c>
      <c r="H12020" t="s">
        <v>303</v>
      </c>
      <c r="I12020" t="s">
        <v>170</v>
      </c>
      <c r="J12020">
        <v>96.899916599026369</v>
      </c>
      <c r="L12020" s="47"/>
      <c r="M12020" s="47"/>
    </row>
    <row r="12021" spans="1:13" x14ac:dyDescent="0.4">
      <c r="A12021" t="str">
        <f t="shared" si="187"/>
        <v>48_2M_F_0_180_67_HH800_Core</v>
      </c>
      <c r="B12021">
        <v>48</v>
      </c>
      <c r="C12021" t="s">
        <v>175</v>
      </c>
      <c r="D12021" t="s">
        <v>169</v>
      </c>
      <c r="E12021">
        <v>0</v>
      </c>
      <c r="F12021">
        <v>180</v>
      </c>
      <c r="G12021">
        <v>67</v>
      </c>
      <c r="H12021" t="s">
        <v>303</v>
      </c>
      <c r="I12021" t="s">
        <v>170</v>
      </c>
      <c r="J12021">
        <v>113.95118520697012</v>
      </c>
      <c r="L12021" s="47"/>
      <c r="M12021" s="47"/>
    </row>
    <row r="12022" spans="1:13" x14ac:dyDescent="0.4">
      <c r="A12022" t="str">
        <f t="shared" si="187"/>
        <v>46_4A_M_6_90_70_HH800_Core</v>
      </c>
      <c r="B12022">
        <v>46</v>
      </c>
      <c r="C12022" t="s">
        <v>168</v>
      </c>
      <c r="D12022" t="s">
        <v>174</v>
      </c>
      <c r="E12022">
        <v>6</v>
      </c>
      <c r="F12022">
        <v>90</v>
      </c>
      <c r="G12022">
        <v>70</v>
      </c>
      <c r="H12022" t="s">
        <v>303</v>
      </c>
      <c r="I12022" t="s">
        <v>170</v>
      </c>
      <c r="J12022">
        <v>18.842444753464328</v>
      </c>
      <c r="L12022" s="47"/>
      <c r="M12022" s="47"/>
    </row>
    <row r="12023" spans="1:13" x14ac:dyDescent="0.4">
      <c r="A12023" t="str">
        <f t="shared" si="187"/>
        <v>32_2A_M_6_90_70_HH800_Core</v>
      </c>
      <c r="B12023">
        <v>32</v>
      </c>
      <c r="C12023" t="s">
        <v>176</v>
      </c>
      <c r="D12023" t="s">
        <v>174</v>
      </c>
      <c r="E12023">
        <v>6</v>
      </c>
      <c r="F12023">
        <v>90</v>
      </c>
      <c r="G12023">
        <v>70</v>
      </c>
      <c r="H12023" t="s">
        <v>303</v>
      </c>
      <c r="I12023" t="s">
        <v>170</v>
      </c>
      <c r="J12023">
        <v>28.778288893426854</v>
      </c>
      <c r="L12023" s="47"/>
      <c r="M12023" s="47"/>
    </row>
    <row r="12024" spans="1:13" x14ac:dyDescent="0.4">
      <c r="A12024" t="str">
        <f t="shared" si="187"/>
        <v>61_4M_M_3_90_67_HH800_Core</v>
      </c>
      <c r="B12024">
        <v>61</v>
      </c>
      <c r="C12024" t="s">
        <v>173</v>
      </c>
      <c r="D12024" t="s">
        <v>174</v>
      </c>
      <c r="E12024">
        <v>3</v>
      </c>
      <c r="F12024">
        <v>90</v>
      </c>
      <c r="G12024">
        <v>67</v>
      </c>
      <c r="H12024" t="s">
        <v>303</v>
      </c>
      <c r="I12024" t="s">
        <v>170</v>
      </c>
      <c r="J12024">
        <v>4.2952433292451033</v>
      </c>
      <c r="L12024" s="47"/>
      <c r="M12024" s="47"/>
    </row>
    <row r="12025" spans="1:13" x14ac:dyDescent="0.4">
      <c r="A12025" t="str">
        <f t="shared" si="187"/>
        <v>57_2M_M_6_180_65_HH800_Core</v>
      </c>
      <c r="B12025">
        <v>57</v>
      </c>
      <c r="C12025" t="s">
        <v>175</v>
      </c>
      <c r="D12025" t="s">
        <v>174</v>
      </c>
      <c r="E12025">
        <v>6</v>
      </c>
      <c r="F12025">
        <v>180</v>
      </c>
      <c r="G12025">
        <v>65</v>
      </c>
      <c r="H12025" t="s">
        <v>303</v>
      </c>
      <c r="I12025" t="s">
        <v>170</v>
      </c>
      <c r="J12025">
        <v>9.6105650060449896</v>
      </c>
      <c r="L12025" s="47"/>
      <c r="M12025" s="47"/>
    </row>
    <row r="12026" spans="1:13" x14ac:dyDescent="0.4">
      <c r="A12026" t="str">
        <f t="shared" si="187"/>
        <v>54_1A_F_0_365_5_HH800_Core</v>
      </c>
      <c r="B12026">
        <v>54</v>
      </c>
      <c r="C12026" t="s">
        <v>178</v>
      </c>
      <c r="D12026" t="s">
        <v>169</v>
      </c>
      <c r="E12026">
        <v>0</v>
      </c>
      <c r="F12026">
        <v>365</v>
      </c>
      <c r="G12026">
        <v>5</v>
      </c>
      <c r="H12026" t="s">
        <v>303</v>
      </c>
      <c r="I12026" t="s">
        <v>170</v>
      </c>
      <c r="J12026">
        <v>89.049018072656807</v>
      </c>
      <c r="L12026" s="47"/>
      <c r="M12026" s="47"/>
    </row>
    <row r="12027" spans="1:13" x14ac:dyDescent="0.4">
      <c r="A12027" t="str">
        <f t="shared" si="187"/>
        <v>59_1M_M_0_60_70_HH800_Core</v>
      </c>
      <c r="B12027">
        <v>59</v>
      </c>
      <c r="C12027" t="s">
        <v>177</v>
      </c>
      <c r="D12027" t="s">
        <v>174</v>
      </c>
      <c r="E12027">
        <v>0</v>
      </c>
      <c r="F12027">
        <v>60</v>
      </c>
      <c r="G12027">
        <v>70</v>
      </c>
      <c r="H12027" t="s">
        <v>303</v>
      </c>
      <c r="I12027" t="s">
        <v>170</v>
      </c>
      <c r="J12027">
        <v>399.63426178802172</v>
      </c>
      <c r="L12027" s="47"/>
      <c r="M12027" s="47"/>
    </row>
    <row r="12028" spans="1:13" x14ac:dyDescent="0.4">
      <c r="A12028" t="str">
        <f t="shared" si="187"/>
        <v>55_2M_M_0_90_70_HH800_Core</v>
      </c>
      <c r="B12028">
        <v>55</v>
      </c>
      <c r="C12028" t="s">
        <v>175</v>
      </c>
      <c r="D12028" t="s">
        <v>174</v>
      </c>
      <c r="E12028">
        <v>0</v>
      </c>
      <c r="F12028">
        <v>90</v>
      </c>
      <c r="G12028">
        <v>70</v>
      </c>
      <c r="H12028" t="s">
        <v>303</v>
      </c>
      <c r="I12028" t="s">
        <v>170</v>
      </c>
      <c r="J12028">
        <v>180.46418419721644</v>
      </c>
      <c r="L12028" s="47"/>
      <c r="M12028" s="47"/>
    </row>
    <row r="12029" spans="1:13" x14ac:dyDescent="0.4">
      <c r="A12029" t="str">
        <f t="shared" si="187"/>
        <v>57_2A_M_6_180_65_HH800_Core</v>
      </c>
      <c r="B12029">
        <v>57</v>
      </c>
      <c r="C12029" t="s">
        <v>176</v>
      </c>
      <c r="D12029" t="s">
        <v>174</v>
      </c>
      <c r="E12029">
        <v>6</v>
      </c>
      <c r="F12029">
        <v>180</v>
      </c>
      <c r="G12029">
        <v>65</v>
      </c>
      <c r="H12029" t="s">
        <v>303</v>
      </c>
      <c r="I12029" t="s">
        <v>170</v>
      </c>
      <c r="J12029">
        <v>10.08649939766136</v>
      </c>
      <c r="L12029" s="47"/>
      <c r="M12029" s="47"/>
    </row>
    <row r="12030" spans="1:13" x14ac:dyDescent="0.4">
      <c r="A12030" t="str">
        <f t="shared" si="187"/>
        <v>51_1M_F_0_180_2_HH800_Core</v>
      </c>
      <c r="B12030">
        <v>51</v>
      </c>
      <c r="C12030" t="s">
        <v>177</v>
      </c>
      <c r="D12030" t="s">
        <v>169</v>
      </c>
      <c r="E12030">
        <v>0</v>
      </c>
      <c r="F12030">
        <v>180</v>
      </c>
      <c r="G12030">
        <v>2</v>
      </c>
      <c r="H12030" t="s">
        <v>303</v>
      </c>
      <c r="I12030" t="s">
        <v>170</v>
      </c>
      <c r="J12030">
        <v>49.118292286044813</v>
      </c>
      <c r="L12030" s="47"/>
      <c r="M12030" s="47"/>
    </row>
    <row r="12031" spans="1:13" x14ac:dyDescent="0.4">
      <c r="A12031" t="str">
        <f t="shared" si="187"/>
        <v>54_1M_F_0_180_5_HH800_Core</v>
      </c>
      <c r="B12031">
        <v>54</v>
      </c>
      <c r="C12031" t="s">
        <v>177</v>
      </c>
      <c r="D12031" t="s">
        <v>169</v>
      </c>
      <c r="E12031">
        <v>0</v>
      </c>
      <c r="F12031">
        <v>180</v>
      </c>
      <c r="G12031">
        <v>5</v>
      </c>
      <c r="H12031" t="s">
        <v>303</v>
      </c>
      <c r="I12031" t="s">
        <v>170</v>
      </c>
      <c r="J12031">
        <v>107.18075761432141</v>
      </c>
      <c r="L12031" s="47"/>
      <c r="M12031" s="47"/>
    </row>
    <row r="12032" spans="1:13" x14ac:dyDescent="0.4">
      <c r="A12032" t="str">
        <f t="shared" si="187"/>
        <v>52_1M_M_0_180_2_HH800_Core</v>
      </c>
      <c r="B12032">
        <v>52</v>
      </c>
      <c r="C12032" t="s">
        <v>177</v>
      </c>
      <c r="D12032" t="s">
        <v>174</v>
      </c>
      <c r="E12032">
        <v>0</v>
      </c>
      <c r="F12032">
        <v>180</v>
      </c>
      <c r="G12032">
        <v>2</v>
      </c>
      <c r="H12032" t="s">
        <v>303</v>
      </c>
      <c r="I12032" t="s">
        <v>170</v>
      </c>
      <c r="J12032">
        <v>47.362152405081005</v>
      </c>
      <c r="L12032" s="47"/>
      <c r="M12032" s="47"/>
    </row>
    <row r="12033" spans="1:13" x14ac:dyDescent="0.4">
      <c r="A12033" t="str">
        <f t="shared" si="187"/>
        <v>45_4A_F_3_180_70_HH800_Core</v>
      </c>
      <c r="B12033">
        <v>45</v>
      </c>
      <c r="C12033" t="s">
        <v>168</v>
      </c>
      <c r="D12033" t="s">
        <v>169</v>
      </c>
      <c r="E12033">
        <v>3</v>
      </c>
      <c r="F12033">
        <v>180</v>
      </c>
      <c r="G12033">
        <v>70</v>
      </c>
      <c r="H12033" t="s">
        <v>303</v>
      </c>
      <c r="I12033" t="s">
        <v>170</v>
      </c>
      <c r="J12033">
        <v>12.218603855829407</v>
      </c>
      <c r="L12033" s="47"/>
      <c r="M12033" s="47"/>
    </row>
    <row r="12034" spans="1:13" x14ac:dyDescent="0.4">
      <c r="A12034" t="str">
        <f t="shared" si="187"/>
        <v>56_4M_M_0_90_70_HH800_Core</v>
      </c>
      <c r="B12034">
        <v>56</v>
      </c>
      <c r="C12034" t="s">
        <v>173</v>
      </c>
      <c r="D12034" t="s">
        <v>174</v>
      </c>
      <c r="E12034">
        <v>0</v>
      </c>
      <c r="F12034">
        <v>90</v>
      </c>
      <c r="G12034">
        <v>70</v>
      </c>
      <c r="H12034" t="s">
        <v>303</v>
      </c>
      <c r="I12034" t="s">
        <v>170</v>
      </c>
      <c r="J12034">
        <v>89.89092455080889</v>
      </c>
      <c r="L12034" s="47"/>
      <c r="M12034" s="47"/>
    </row>
    <row r="12035" spans="1:13" x14ac:dyDescent="0.4">
      <c r="A12035" t="str">
        <f t="shared" ref="A12035:A12098" si="188">B12035&amp;"_"&amp;C12035&amp;"_"&amp;D12035&amp;"_"&amp;E12035&amp;"_"&amp;F12035&amp;"_"&amp;G12035&amp;"_"&amp;H12035&amp;"_"&amp;I12035</f>
        <v>30_1M_F_0_90_2_HH800_Core</v>
      </c>
      <c r="B12035">
        <v>30</v>
      </c>
      <c r="C12035" t="s">
        <v>177</v>
      </c>
      <c r="D12035" t="s">
        <v>169</v>
      </c>
      <c r="E12035">
        <v>0</v>
      </c>
      <c r="F12035">
        <v>90</v>
      </c>
      <c r="G12035">
        <v>2</v>
      </c>
      <c r="H12035" t="s">
        <v>303</v>
      </c>
      <c r="I12035" t="s">
        <v>170</v>
      </c>
      <c r="J12035">
        <v>37.023377274157852</v>
      </c>
      <c r="L12035" s="47"/>
      <c r="M12035" s="47"/>
    </row>
    <row r="12036" spans="1:13" x14ac:dyDescent="0.4">
      <c r="A12036" t="str">
        <f t="shared" si="188"/>
        <v>48_4A_F_6_180_70_HH800_Core</v>
      </c>
      <c r="B12036">
        <v>48</v>
      </c>
      <c r="C12036" t="s">
        <v>168</v>
      </c>
      <c r="D12036" t="s">
        <v>169</v>
      </c>
      <c r="E12036">
        <v>6</v>
      </c>
      <c r="F12036">
        <v>180</v>
      </c>
      <c r="G12036">
        <v>70</v>
      </c>
      <c r="H12036" t="s">
        <v>303</v>
      </c>
      <c r="I12036" t="s">
        <v>170</v>
      </c>
      <c r="J12036">
        <v>23.095172702416932</v>
      </c>
      <c r="L12036" s="47"/>
      <c r="M12036" s="47"/>
    </row>
    <row r="12037" spans="1:13" x14ac:dyDescent="0.4">
      <c r="A12037" t="str">
        <f t="shared" si="188"/>
        <v>51_2M_F_3_365_70_HH800_Core</v>
      </c>
      <c r="B12037">
        <v>51</v>
      </c>
      <c r="C12037" t="s">
        <v>175</v>
      </c>
      <c r="D12037" t="s">
        <v>169</v>
      </c>
      <c r="E12037">
        <v>3</v>
      </c>
      <c r="F12037">
        <v>365</v>
      </c>
      <c r="G12037">
        <v>70</v>
      </c>
      <c r="H12037" t="s">
        <v>303</v>
      </c>
      <c r="I12037" t="s">
        <v>170</v>
      </c>
      <c r="J12037">
        <v>19.236856931032541</v>
      </c>
      <c r="L12037" s="47"/>
      <c r="M12037" s="47"/>
    </row>
    <row r="12038" spans="1:13" x14ac:dyDescent="0.4">
      <c r="A12038" t="str">
        <f t="shared" si="188"/>
        <v>59_4M_F_6_180_67_HH800_Core</v>
      </c>
      <c r="B12038">
        <v>59</v>
      </c>
      <c r="C12038" t="s">
        <v>173</v>
      </c>
      <c r="D12038" t="s">
        <v>169</v>
      </c>
      <c r="E12038">
        <v>6</v>
      </c>
      <c r="F12038">
        <v>180</v>
      </c>
      <c r="G12038">
        <v>67</v>
      </c>
      <c r="H12038" t="s">
        <v>303</v>
      </c>
      <c r="I12038" t="s">
        <v>170</v>
      </c>
      <c r="J12038">
        <v>8.2421739493077766</v>
      </c>
      <c r="L12038" s="47"/>
      <c r="M12038" s="47"/>
    </row>
    <row r="12039" spans="1:13" x14ac:dyDescent="0.4">
      <c r="A12039" t="str">
        <f t="shared" si="188"/>
        <v>41_4M_F_3_90_65_HH800_Core</v>
      </c>
      <c r="B12039">
        <v>41</v>
      </c>
      <c r="C12039" t="s">
        <v>173</v>
      </c>
      <c r="D12039" t="s">
        <v>169</v>
      </c>
      <c r="E12039">
        <v>3</v>
      </c>
      <c r="F12039">
        <v>90</v>
      </c>
      <c r="G12039">
        <v>65</v>
      </c>
      <c r="H12039" t="s">
        <v>303</v>
      </c>
      <c r="I12039" t="s">
        <v>170</v>
      </c>
      <c r="J12039">
        <v>10.68858666029737</v>
      </c>
      <c r="L12039" s="47"/>
      <c r="M12039" s="47"/>
    </row>
    <row r="12040" spans="1:13" x14ac:dyDescent="0.4">
      <c r="A12040" t="str">
        <f t="shared" si="188"/>
        <v>42_4A_M_3_90_67_HH800_Core</v>
      </c>
      <c r="B12040">
        <v>42</v>
      </c>
      <c r="C12040" t="s">
        <v>168</v>
      </c>
      <c r="D12040" t="s">
        <v>174</v>
      </c>
      <c r="E12040">
        <v>3</v>
      </c>
      <c r="F12040">
        <v>90</v>
      </c>
      <c r="G12040">
        <v>67</v>
      </c>
      <c r="H12040" t="s">
        <v>303</v>
      </c>
      <c r="I12040" t="s">
        <v>170</v>
      </c>
      <c r="J12040">
        <v>7.5492916967649792</v>
      </c>
      <c r="L12040" s="47"/>
      <c r="M12040" s="47"/>
    </row>
    <row r="12041" spans="1:13" x14ac:dyDescent="0.4">
      <c r="A12041" t="str">
        <f t="shared" si="188"/>
        <v>35_2A_M_6_90_70_HH800_Core</v>
      </c>
      <c r="B12041">
        <v>35</v>
      </c>
      <c r="C12041" t="s">
        <v>176</v>
      </c>
      <c r="D12041" t="s">
        <v>174</v>
      </c>
      <c r="E12041">
        <v>6</v>
      </c>
      <c r="F12041">
        <v>90</v>
      </c>
      <c r="G12041">
        <v>70</v>
      </c>
      <c r="H12041" t="s">
        <v>303</v>
      </c>
      <c r="I12041" t="s">
        <v>170</v>
      </c>
      <c r="J12041">
        <v>29.679537608535743</v>
      </c>
      <c r="L12041" s="47"/>
      <c r="M12041" s="47"/>
    </row>
    <row r="12042" spans="1:13" x14ac:dyDescent="0.4">
      <c r="A12042" t="str">
        <f t="shared" si="188"/>
        <v>59_4A_F_6_180_67_HH800_Core</v>
      </c>
      <c r="B12042">
        <v>59</v>
      </c>
      <c r="C12042" t="s">
        <v>168</v>
      </c>
      <c r="D12042" t="s">
        <v>169</v>
      </c>
      <c r="E12042">
        <v>6</v>
      </c>
      <c r="F12042">
        <v>180</v>
      </c>
      <c r="G12042">
        <v>67</v>
      </c>
      <c r="H12042" t="s">
        <v>303</v>
      </c>
      <c r="I12042" t="s">
        <v>170</v>
      </c>
      <c r="J12042">
        <v>8.3412634238633672</v>
      </c>
      <c r="L12042" s="47"/>
      <c r="M12042" s="47"/>
    </row>
    <row r="12043" spans="1:13" x14ac:dyDescent="0.4">
      <c r="A12043" t="str">
        <f t="shared" si="188"/>
        <v>61_4A_M_6_180_67_HH800_Core</v>
      </c>
      <c r="B12043">
        <v>61</v>
      </c>
      <c r="C12043" t="s">
        <v>168</v>
      </c>
      <c r="D12043" t="s">
        <v>174</v>
      </c>
      <c r="E12043">
        <v>6</v>
      </c>
      <c r="F12043">
        <v>180</v>
      </c>
      <c r="G12043">
        <v>67</v>
      </c>
      <c r="H12043" t="s">
        <v>303</v>
      </c>
      <c r="I12043" t="s">
        <v>170</v>
      </c>
      <c r="J12043">
        <v>7.3822193434215961</v>
      </c>
      <c r="L12043" s="47"/>
      <c r="M12043" s="47"/>
    </row>
    <row r="12044" spans="1:13" x14ac:dyDescent="0.4">
      <c r="A12044" t="str">
        <f t="shared" si="188"/>
        <v>37_4A_F_0_180_70_HH800_Core</v>
      </c>
      <c r="B12044">
        <v>37</v>
      </c>
      <c r="C12044" t="s">
        <v>168</v>
      </c>
      <c r="D12044" t="s">
        <v>169</v>
      </c>
      <c r="E12044">
        <v>0</v>
      </c>
      <c r="F12044">
        <v>180</v>
      </c>
      <c r="G12044">
        <v>70</v>
      </c>
      <c r="H12044" t="s">
        <v>303</v>
      </c>
      <c r="I12044" t="s">
        <v>170</v>
      </c>
      <c r="J12044">
        <v>48.179084274441905</v>
      </c>
      <c r="L12044" s="47"/>
      <c r="M12044" s="47"/>
    </row>
    <row r="12045" spans="1:13" x14ac:dyDescent="0.4">
      <c r="A12045" t="str">
        <f t="shared" si="188"/>
        <v>36_2M_F_0_90_65_HH800_Core</v>
      </c>
      <c r="B12045">
        <v>36</v>
      </c>
      <c r="C12045" t="s">
        <v>175</v>
      </c>
      <c r="D12045" t="s">
        <v>169</v>
      </c>
      <c r="E12045">
        <v>0</v>
      </c>
      <c r="F12045">
        <v>90</v>
      </c>
      <c r="G12045">
        <v>65</v>
      </c>
      <c r="H12045" t="s">
        <v>303</v>
      </c>
      <c r="I12045" t="s">
        <v>170</v>
      </c>
      <c r="J12045">
        <v>112.89948296659365</v>
      </c>
      <c r="L12045" s="47"/>
      <c r="M12045" s="47"/>
    </row>
    <row r="12046" spans="1:13" x14ac:dyDescent="0.4">
      <c r="A12046" t="str">
        <f t="shared" si="188"/>
        <v>40_4A_F_6_180_67_HH800_Core</v>
      </c>
      <c r="B12046">
        <v>40</v>
      </c>
      <c r="C12046" t="s">
        <v>168</v>
      </c>
      <c r="D12046" t="s">
        <v>169</v>
      </c>
      <c r="E12046">
        <v>6</v>
      </c>
      <c r="F12046">
        <v>180</v>
      </c>
      <c r="G12046">
        <v>67</v>
      </c>
      <c r="H12046" t="s">
        <v>303</v>
      </c>
      <c r="I12046" t="s">
        <v>170</v>
      </c>
      <c r="J12046">
        <v>19.888929186372422</v>
      </c>
      <c r="L12046" s="47"/>
      <c r="M12046" s="47"/>
    </row>
    <row r="12047" spans="1:13" x14ac:dyDescent="0.4">
      <c r="A12047" t="str">
        <f t="shared" si="188"/>
        <v>63_2M_F_3_365_70_HH800_Core</v>
      </c>
      <c r="B12047">
        <v>63</v>
      </c>
      <c r="C12047" t="s">
        <v>175</v>
      </c>
      <c r="D12047" t="s">
        <v>169</v>
      </c>
      <c r="E12047">
        <v>3</v>
      </c>
      <c r="F12047">
        <v>365</v>
      </c>
      <c r="G12047">
        <v>70</v>
      </c>
      <c r="H12047" t="s">
        <v>303</v>
      </c>
      <c r="I12047" t="s">
        <v>170</v>
      </c>
      <c r="J12047">
        <v>12.843255970242357</v>
      </c>
      <c r="L12047" s="47"/>
      <c r="M12047" s="47"/>
    </row>
    <row r="12048" spans="1:13" x14ac:dyDescent="0.4">
      <c r="A12048" t="str">
        <f t="shared" si="188"/>
        <v>60_4M_M_3_90_67_HH800_Core</v>
      </c>
      <c r="B12048">
        <v>60</v>
      </c>
      <c r="C12048" t="s">
        <v>173</v>
      </c>
      <c r="D12048" t="s">
        <v>174</v>
      </c>
      <c r="E12048">
        <v>3</v>
      </c>
      <c r="F12048">
        <v>90</v>
      </c>
      <c r="G12048">
        <v>67</v>
      </c>
      <c r="H12048" t="s">
        <v>303</v>
      </c>
      <c r="I12048" t="s">
        <v>170</v>
      </c>
      <c r="J12048">
        <v>4.7093438670884069</v>
      </c>
      <c r="L12048" s="47"/>
      <c r="M12048" s="47"/>
    </row>
    <row r="12049" spans="1:13" x14ac:dyDescent="0.4">
      <c r="A12049" t="str">
        <f t="shared" si="188"/>
        <v>31_2A_M_6_90_70_HH800_Core</v>
      </c>
      <c r="B12049">
        <v>31</v>
      </c>
      <c r="C12049" t="s">
        <v>176</v>
      </c>
      <c r="D12049" t="s">
        <v>174</v>
      </c>
      <c r="E12049">
        <v>6</v>
      </c>
      <c r="F12049">
        <v>90</v>
      </c>
      <c r="G12049">
        <v>70</v>
      </c>
      <c r="H12049" t="s">
        <v>303</v>
      </c>
      <c r="I12049" t="s">
        <v>170</v>
      </c>
      <c r="J12049">
        <v>28.794886539875137</v>
      </c>
      <c r="L12049" s="47"/>
      <c r="M12049" s="47"/>
    </row>
    <row r="12050" spans="1:13" x14ac:dyDescent="0.4">
      <c r="A12050" t="str">
        <f t="shared" si="188"/>
        <v>57_2M_M_3_90_67_HH800_Core</v>
      </c>
      <c r="B12050">
        <v>57</v>
      </c>
      <c r="C12050" t="s">
        <v>175</v>
      </c>
      <c r="D12050" t="s">
        <v>174</v>
      </c>
      <c r="E12050">
        <v>3</v>
      </c>
      <c r="F12050">
        <v>90</v>
      </c>
      <c r="G12050">
        <v>67</v>
      </c>
      <c r="H12050" t="s">
        <v>303</v>
      </c>
      <c r="I12050" t="s">
        <v>170</v>
      </c>
      <c r="J12050">
        <v>11.464701097758672</v>
      </c>
      <c r="L12050" s="47"/>
      <c r="M12050" s="47"/>
    </row>
    <row r="12051" spans="1:13" x14ac:dyDescent="0.4">
      <c r="A12051" t="str">
        <f t="shared" si="188"/>
        <v>49_1A_M_0_365_5_HH800_Core</v>
      </c>
      <c r="B12051">
        <v>49</v>
      </c>
      <c r="C12051" t="s">
        <v>178</v>
      </c>
      <c r="D12051" t="s">
        <v>174</v>
      </c>
      <c r="E12051">
        <v>0</v>
      </c>
      <c r="F12051">
        <v>365</v>
      </c>
      <c r="G12051">
        <v>5</v>
      </c>
      <c r="H12051" t="s">
        <v>303</v>
      </c>
      <c r="I12051" t="s">
        <v>170</v>
      </c>
      <c r="J12051">
        <v>83.724729959193127</v>
      </c>
      <c r="L12051" s="47"/>
      <c r="M12051" s="47"/>
    </row>
    <row r="12052" spans="1:13" x14ac:dyDescent="0.4">
      <c r="A12052" t="str">
        <f t="shared" si="188"/>
        <v>56_4M_M_3_90_70_HH800_Core</v>
      </c>
      <c r="B12052">
        <v>56</v>
      </c>
      <c r="C12052" t="s">
        <v>173</v>
      </c>
      <c r="D12052" t="s">
        <v>174</v>
      </c>
      <c r="E12052">
        <v>3</v>
      </c>
      <c r="F12052">
        <v>90</v>
      </c>
      <c r="G12052">
        <v>70</v>
      </c>
      <c r="H12052" t="s">
        <v>303</v>
      </c>
      <c r="I12052" t="s">
        <v>170</v>
      </c>
      <c r="J12052">
        <v>11.458689270567239</v>
      </c>
      <c r="L12052" s="47"/>
      <c r="M12052" s="47"/>
    </row>
    <row r="12053" spans="1:13" x14ac:dyDescent="0.4">
      <c r="A12053" t="str">
        <f t="shared" si="188"/>
        <v>63_4M_F_3_180_70_HH800_Core</v>
      </c>
      <c r="B12053">
        <v>63</v>
      </c>
      <c r="C12053" t="s">
        <v>173</v>
      </c>
      <c r="D12053" t="s">
        <v>169</v>
      </c>
      <c r="E12053">
        <v>3</v>
      </c>
      <c r="F12053">
        <v>180</v>
      </c>
      <c r="G12053">
        <v>70</v>
      </c>
      <c r="H12053" t="s">
        <v>303</v>
      </c>
      <c r="I12053" t="s">
        <v>170</v>
      </c>
      <c r="J12053">
        <v>6.8660612923760738</v>
      </c>
      <c r="L12053" s="47"/>
      <c r="M12053" s="47"/>
    </row>
    <row r="12054" spans="1:13" x14ac:dyDescent="0.4">
      <c r="A12054" t="str">
        <f t="shared" si="188"/>
        <v>35_1M_F_0_90_2_HH800_Core</v>
      </c>
      <c r="B12054">
        <v>35</v>
      </c>
      <c r="C12054" t="s">
        <v>177</v>
      </c>
      <c r="D12054" t="s">
        <v>169</v>
      </c>
      <c r="E12054">
        <v>0</v>
      </c>
      <c r="F12054">
        <v>90</v>
      </c>
      <c r="G12054">
        <v>2</v>
      </c>
      <c r="H12054" t="s">
        <v>303</v>
      </c>
      <c r="I12054" t="s">
        <v>170</v>
      </c>
      <c r="J12054">
        <v>37.409720195992122</v>
      </c>
      <c r="L12054" s="47"/>
      <c r="M12054" s="47"/>
    </row>
    <row r="12055" spans="1:13" x14ac:dyDescent="0.4">
      <c r="A12055" t="str">
        <f t="shared" si="188"/>
        <v>41_1M_M_0_60_5_HH800_Core</v>
      </c>
      <c r="B12055">
        <v>41</v>
      </c>
      <c r="C12055" t="s">
        <v>177</v>
      </c>
      <c r="D12055" t="s">
        <v>174</v>
      </c>
      <c r="E12055">
        <v>0</v>
      </c>
      <c r="F12055">
        <v>60</v>
      </c>
      <c r="G12055">
        <v>5</v>
      </c>
      <c r="H12055" t="s">
        <v>303</v>
      </c>
      <c r="I12055" t="s">
        <v>170</v>
      </c>
      <c r="J12055">
        <v>87.199673409072375</v>
      </c>
      <c r="L12055" s="47"/>
      <c r="M12055" s="47"/>
    </row>
    <row r="12056" spans="1:13" x14ac:dyDescent="0.4">
      <c r="A12056" t="str">
        <f t="shared" si="188"/>
        <v>55_1A_F_0_365_5_HH800_Core</v>
      </c>
      <c r="B12056">
        <v>55</v>
      </c>
      <c r="C12056" t="s">
        <v>178</v>
      </c>
      <c r="D12056" t="s">
        <v>169</v>
      </c>
      <c r="E12056">
        <v>0</v>
      </c>
      <c r="F12056">
        <v>365</v>
      </c>
      <c r="G12056">
        <v>5</v>
      </c>
      <c r="H12056" t="s">
        <v>303</v>
      </c>
      <c r="I12056" t="s">
        <v>170</v>
      </c>
      <c r="J12056">
        <v>89.732207532734975</v>
      </c>
      <c r="L12056" s="47"/>
      <c r="M12056" s="47"/>
    </row>
    <row r="12057" spans="1:13" x14ac:dyDescent="0.4">
      <c r="A12057" t="str">
        <f t="shared" si="188"/>
        <v>57_2A_F_6_180_70_HH800_Core</v>
      </c>
      <c r="B12057">
        <v>57</v>
      </c>
      <c r="C12057" t="s">
        <v>176</v>
      </c>
      <c r="D12057" t="s">
        <v>169</v>
      </c>
      <c r="E12057">
        <v>6</v>
      </c>
      <c r="F12057">
        <v>180</v>
      </c>
      <c r="G12057">
        <v>70</v>
      </c>
      <c r="H12057" t="s">
        <v>303</v>
      </c>
      <c r="I12057" t="s">
        <v>170</v>
      </c>
      <c r="J12057">
        <v>29.838260801518885</v>
      </c>
      <c r="L12057" s="47"/>
      <c r="M12057" s="47"/>
    </row>
    <row r="12058" spans="1:13" x14ac:dyDescent="0.4">
      <c r="A12058" t="str">
        <f t="shared" si="188"/>
        <v>63_4A_F_3_180_70_HH800_Core</v>
      </c>
      <c r="B12058">
        <v>63</v>
      </c>
      <c r="C12058" t="s">
        <v>168</v>
      </c>
      <c r="D12058" t="s">
        <v>169</v>
      </c>
      <c r="E12058">
        <v>3</v>
      </c>
      <c r="F12058">
        <v>180</v>
      </c>
      <c r="G12058">
        <v>70</v>
      </c>
      <c r="H12058" t="s">
        <v>303</v>
      </c>
      <c r="I12058" t="s">
        <v>170</v>
      </c>
      <c r="J12058">
        <v>8.3547796525284319</v>
      </c>
      <c r="L12058" s="47"/>
      <c r="M12058" s="47"/>
    </row>
    <row r="12059" spans="1:13" x14ac:dyDescent="0.4">
      <c r="A12059" t="str">
        <f t="shared" si="188"/>
        <v>56_2M_M_6_90_70_HH800_Core</v>
      </c>
      <c r="B12059">
        <v>56</v>
      </c>
      <c r="C12059" t="s">
        <v>175</v>
      </c>
      <c r="D12059" t="s">
        <v>174</v>
      </c>
      <c r="E12059">
        <v>6</v>
      </c>
      <c r="F12059">
        <v>90</v>
      </c>
      <c r="G12059">
        <v>70</v>
      </c>
      <c r="H12059" t="s">
        <v>303</v>
      </c>
      <c r="I12059" t="s">
        <v>170</v>
      </c>
      <c r="J12059">
        <v>38.122647842211705</v>
      </c>
      <c r="L12059" s="47"/>
      <c r="M12059" s="47"/>
    </row>
    <row r="12060" spans="1:13" x14ac:dyDescent="0.4">
      <c r="A12060" t="str">
        <f t="shared" si="188"/>
        <v>51_2M_F_6_365_70_HH800_Core</v>
      </c>
      <c r="B12060">
        <v>51</v>
      </c>
      <c r="C12060" t="s">
        <v>175</v>
      </c>
      <c r="D12060" t="s">
        <v>169</v>
      </c>
      <c r="E12060">
        <v>6</v>
      </c>
      <c r="F12060">
        <v>365</v>
      </c>
      <c r="G12060">
        <v>70</v>
      </c>
      <c r="H12060" t="s">
        <v>303</v>
      </c>
      <c r="I12060" t="s">
        <v>170</v>
      </c>
      <c r="J12060">
        <v>36.443748194329345</v>
      </c>
      <c r="L12060" s="47"/>
      <c r="M12060" s="47"/>
    </row>
    <row r="12061" spans="1:13" x14ac:dyDescent="0.4">
      <c r="A12061" t="str">
        <f t="shared" si="188"/>
        <v>58_2M_M_3_180_67_HH800_Core</v>
      </c>
      <c r="B12061">
        <v>58</v>
      </c>
      <c r="C12061" t="s">
        <v>175</v>
      </c>
      <c r="D12061" t="s">
        <v>174</v>
      </c>
      <c r="E12061">
        <v>3</v>
      </c>
      <c r="F12061">
        <v>180</v>
      </c>
      <c r="G12061">
        <v>67</v>
      </c>
      <c r="H12061" t="s">
        <v>303</v>
      </c>
      <c r="I12061" t="s">
        <v>170</v>
      </c>
      <c r="J12061">
        <v>8.8767460615829261</v>
      </c>
      <c r="L12061" s="47"/>
      <c r="M12061" s="47"/>
    </row>
    <row r="12062" spans="1:13" x14ac:dyDescent="0.4">
      <c r="A12062" t="str">
        <f t="shared" si="188"/>
        <v>63_2A_F_0_365_67_HH800_Core</v>
      </c>
      <c r="B12062">
        <v>63</v>
      </c>
      <c r="C12062" t="s">
        <v>176</v>
      </c>
      <c r="D12062" t="s">
        <v>169</v>
      </c>
      <c r="E12062">
        <v>0</v>
      </c>
      <c r="F12062">
        <v>365</v>
      </c>
      <c r="G12062">
        <v>67</v>
      </c>
      <c r="H12062" t="s">
        <v>303</v>
      </c>
      <c r="I12062" t="s">
        <v>170</v>
      </c>
      <c r="J12062">
        <v>99.470089389770067</v>
      </c>
      <c r="L12062" s="47"/>
      <c r="M12062" s="47"/>
    </row>
    <row r="12063" spans="1:13" x14ac:dyDescent="0.4">
      <c r="A12063" t="str">
        <f t="shared" si="188"/>
        <v>50_1M_F_0_180_2_HH800_Core</v>
      </c>
      <c r="B12063">
        <v>50</v>
      </c>
      <c r="C12063" t="s">
        <v>177</v>
      </c>
      <c r="D12063" t="s">
        <v>169</v>
      </c>
      <c r="E12063">
        <v>0</v>
      </c>
      <c r="F12063">
        <v>180</v>
      </c>
      <c r="G12063">
        <v>2</v>
      </c>
      <c r="H12063" t="s">
        <v>303</v>
      </c>
      <c r="I12063" t="s">
        <v>170</v>
      </c>
      <c r="J12063">
        <v>47.975116494514708</v>
      </c>
      <c r="L12063" s="47"/>
      <c r="M12063" s="47"/>
    </row>
    <row r="12064" spans="1:13" x14ac:dyDescent="0.4">
      <c r="A12064" t="str">
        <f t="shared" si="188"/>
        <v>58_2A_M_3_180_67_HH800_Core</v>
      </c>
      <c r="B12064">
        <v>58</v>
      </c>
      <c r="C12064" t="s">
        <v>176</v>
      </c>
      <c r="D12064" t="s">
        <v>174</v>
      </c>
      <c r="E12064">
        <v>3</v>
      </c>
      <c r="F12064">
        <v>180</v>
      </c>
      <c r="G12064">
        <v>67</v>
      </c>
      <c r="H12064" t="s">
        <v>303</v>
      </c>
      <c r="I12064" t="s">
        <v>170</v>
      </c>
      <c r="J12064">
        <v>9.4138408768844393</v>
      </c>
      <c r="L12064" s="47"/>
      <c r="M12064" s="47"/>
    </row>
    <row r="12065" spans="1:13" x14ac:dyDescent="0.4">
      <c r="A12065" t="str">
        <f t="shared" si="188"/>
        <v>27_2M_F_6_90_67_HH800_Core</v>
      </c>
      <c r="B12065">
        <v>27</v>
      </c>
      <c r="C12065" t="s">
        <v>175</v>
      </c>
      <c r="D12065" t="s">
        <v>169</v>
      </c>
      <c r="E12065">
        <v>6</v>
      </c>
      <c r="F12065">
        <v>90</v>
      </c>
      <c r="G12065">
        <v>67</v>
      </c>
      <c r="H12065" t="s">
        <v>303</v>
      </c>
      <c r="I12065" t="s">
        <v>170</v>
      </c>
      <c r="J12065">
        <v>45.158446459395613</v>
      </c>
      <c r="L12065" s="47"/>
      <c r="M12065" s="47"/>
    </row>
    <row r="12066" spans="1:13" x14ac:dyDescent="0.4">
      <c r="A12066" t="str">
        <f t="shared" si="188"/>
        <v>48_4M_M_3_180_65_HH800_Core</v>
      </c>
      <c r="B12066">
        <v>48</v>
      </c>
      <c r="C12066" t="s">
        <v>173</v>
      </c>
      <c r="D12066" t="s">
        <v>174</v>
      </c>
      <c r="E12066">
        <v>3</v>
      </c>
      <c r="F12066">
        <v>180</v>
      </c>
      <c r="G12066">
        <v>65</v>
      </c>
      <c r="H12066" t="s">
        <v>303</v>
      </c>
      <c r="I12066" t="s">
        <v>170</v>
      </c>
      <c r="J12066">
        <v>4.9056710192891799</v>
      </c>
      <c r="L12066" s="47"/>
      <c r="M12066" s="47"/>
    </row>
    <row r="12067" spans="1:13" x14ac:dyDescent="0.4">
      <c r="A12067" t="str">
        <f t="shared" si="188"/>
        <v>30_2A_M_6_90_70_HH800_Core</v>
      </c>
      <c r="B12067">
        <v>30</v>
      </c>
      <c r="C12067" t="s">
        <v>176</v>
      </c>
      <c r="D12067" t="s">
        <v>174</v>
      </c>
      <c r="E12067">
        <v>6</v>
      </c>
      <c r="F12067">
        <v>90</v>
      </c>
      <c r="G12067">
        <v>70</v>
      </c>
      <c r="H12067" t="s">
        <v>303</v>
      </c>
      <c r="I12067" t="s">
        <v>170</v>
      </c>
      <c r="J12067">
        <v>28.477371068188539</v>
      </c>
      <c r="L12067" s="47"/>
      <c r="M12067" s="47"/>
    </row>
    <row r="12068" spans="1:13" x14ac:dyDescent="0.4">
      <c r="A12068" t="str">
        <f t="shared" si="188"/>
        <v>36_2A_F_3_90_67_HH800_Core</v>
      </c>
      <c r="B12068">
        <v>36</v>
      </c>
      <c r="C12068" t="s">
        <v>176</v>
      </c>
      <c r="D12068" t="s">
        <v>169</v>
      </c>
      <c r="E12068">
        <v>3</v>
      </c>
      <c r="F12068">
        <v>90</v>
      </c>
      <c r="G12068">
        <v>67</v>
      </c>
      <c r="H12068" t="s">
        <v>303</v>
      </c>
      <c r="I12068" t="s">
        <v>170</v>
      </c>
      <c r="J12068">
        <v>17.358227389830237</v>
      </c>
      <c r="L12068" s="47"/>
      <c r="M12068" s="47"/>
    </row>
    <row r="12069" spans="1:13" x14ac:dyDescent="0.4">
      <c r="A12069" t="str">
        <f t="shared" si="188"/>
        <v>37_2M_F_3_90_65_HH800_Core</v>
      </c>
      <c r="B12069">
        <v>37</v>
      </c>
      <c r="C12069" t="s">
        <v>175</v>
      </c>
      <c r="D12069" t="s">
        <v>169</v>
      </c>
      <c r="E12069">
        <v>3</v>
      </c>
      <c r="F12069">
        <v>90</v>
      </c>
      <c r="G12069">
        <v>65</v>
      </c>
      <c r="H12069" t="s">
        <v>303</v>
      </c>
      <c r="I12069" t="s">
        <v>170</v>
      </c>
      <c r="J12069">
        <v>20.581362486570946</v>
      </c>
      <c r="L12069" s="47"/>
      <c r="M12069" s="47"/>
    </row>
    <row r="12070" spans="1:13" x14ac:dyDescent="0.4">
      <c r="A12070" t="str">
        <f t="shared" si="188"/>
        <v>51_1M_M_0_180_2_HH800_Core</v>
      </c>
      <c r="B12070">
        <v>51</v>
      </c>
      <c r="C12070" t="s">
        <v>177</v>
      </c>
      <c r="D12070" t="s">
        <v>174</v>
      </c>
      <c r="E12070">
        <v>0</v>
      </c>
      <c r="F12070">
        <v>180</v>
      </c>
      <c r="G12070">
        <v>2</v>
      </c>
      <c r="H12070" t="s">
        <v>303</v>
      </c>
      <c r="I12070" t="s">
        <v>170</v>
      </c>
      <c r="J12070">
        <v>44.428648660619885</v>
      </c>
      <c r="L12070" s="47"/>
      <c r="M12070" s="47"/>
    </row>
    <row r="12071" spans="1:13" x14ac:dyDescent="0.4">
      <c r="A12071" t="str">
        <f t="shared" si="188"/>
        <v>59_4M_M_3_90_67_HH800_Core</v>
      </c>
      <c r="B12071">
        <v>59</v>
      </c>
      <c r="C12071" t="s">
        <v>173</v>
      </c>
      <c r="D12071" t="s">
        <v>174</v>
      </c>
      <c r="E12071">
        <v>3</v>
      </c>
      <c r="F12071">
        <v>90</v>
      </c>
      <c r="G12071">
        <v>67</v>
      </c>
      <c r="H12071" t="s">
        <v>303</v>
      </c>
      <c r="I12071" t="s">
        <v>170</v>
      </c>
      <c r="J12071">
        <v>4.8789466580302241</v>
      </c>
      <c r="L12071" s="47"/>
      <c r="M12071" s="47"/>
    </row>
    <row r="12072" spans="1:13" x14ac:dyDescent="0.4">
      <c r="A12072" t="str">
        <f t="shared" si="188"/>
        <v>25_1M_M_0_180_2_HH800_Core</v>
      </c>
      <c r="B12072">
        <v>25</v>
      </c>
      <c r="C12072" t="s">
        <v>177</v>
      </c>
      <c r="D12072" t="s">
        <v>174</v>
      </c>
      <c r="E12072">
        <v>0</v>
      </c>
      <c r="F12072">
        <v>180</v>
      </c>
      <c r="G12072">
        <v>2</v>
      </c>
      <c r="H12072" t="s">
        <v>303</v>
      </c>
      <c r="I12072" t="s">
        <v>170</v>
      </c>
      <c r="J12072">
        <v>21.818752811657852</v>
      </c>
      <c r="L12072" s="47"/>
      <c r="M12072" s="47"/>
    </row>
    <row r="12073" spans="1:13" x14ac:dyDescent="0.4">
      <c r="A12073" t="str">
        <f t="shared" si="188"/>
        <v>49_1A_M_0_180_5_HH800_Core</v>
      </c>
      <c r="B12073">
        <v>49</v>
      </c>
      <c r="C12073" t="s">
        <v>178</v>
      </c>
      <c r="D12073" t="s">
        <v>174</v>
      </c>
      <c r="E12073">
        <v>0</v>
      </c>
      <c r="F12073">
        <v>180</v>
      </c>
      <c r="G12073">
        <v>5</v>
      </c>
      <c r="H12073" t="s">
        <v>303</v>
      </c>
      <c r="I12073" t="s">
        <v>170</v>
      </c>
      <c r="J12073">
        <v>92.677312832000581</v>
      </c>
      <c r="L12073" s="47"/>
      <c r="M12073" s="47"/>
    </row>
    <row r="12074" spans="1:13" x14ac:dyDescent="0.4">
      <c r="A12074" t="str">
        <f t="shared" si="188"/>
        <v>42_4A_M_6_90_65_HH800_Core</v>
      </c>
      <c r="B12074">
        <v>42</v>
      </c>
      <c r="C12074" t="s">
        <v>168</v>
      </c>
      <c r="D12074" t="s">
        <v>174</v>
      </c>
      <c r="E12074">
        <v>6</v>
      </c>
      <c r="F12074">
        <v>90</v>
      </c>
      <c r="G12074">
        <v>65</v>
      </c>
      <c r="H12074" t="s">
        <v>303</v>
      </c>
      <c r="I12074" t="s">
        <v>170</v>
      </c>
      <c r="J12074">
        <v>12.146618598472065</v>
      </c>
      <c r="L12074" s="47"/>
      <c r="M12074" s="47"/>
    </row>
    <row r="12075" spans="1:13" x14ac:dyDescent="0.4">
      <c r="A12075" t="str">
        <f t="shared" si="188"/>
        <v>31_1M_F_0_90_2_HH800_Core</v>
      </c>
      <c r="B12075">
        <v>31</v>
      </c>
      <c r="C12075" t="s">
        <v>177</v>
      </c>
      <c r="D12075" t="s">
        <v>169</v>
      </c>
      <c r="E12075">
        <v>0</v>
      </c>
      <c r="F12075">
        <v>90</v>
      </c>
      <c r="G12075">
        <v>2</v>
      </c>
      <c r="H12075" t="s">
        <v>303</v>
      </c>
      <c r="I12075" t="s">
        <v>170</v>
      </c>
      <c r="J12075">
        <v>37.030337853939109</v>
      </c>
      <c r="L12075" s="47"/>
      <c r="M12075" s="47"/>
    </row>
    <row r="12076" spans="1:13" x14ac:dyDescent="0.4">
      <c r="A12076" t="str">
        <f t="shared" si="188"/>
        <v>61_2A_M_0_90_67_HH800_Core</v>
      </c>
      <c r="B12076">
        <v>61</v>
      </c>
      <c r="C12076" t="s">
        <v>176</v>
      </c>
      <c r="D12076" t="s">
        <v>174</v>
      </c>
      <c r="E12076">
        <v>0</v>
      </c>
      <c r="F12076">
        <v>90</v>
      </c>
      <c r="G12076">
        <v>67</v>
      </c>
      <c r="H12076" t="s">
        <v>303</v>
      </c>
      <c r="I12076" t="s">
        <v>170</v>
      </c>
      <c r="J12076">
        <v>134.53871624593899</v>
      </c>
      <c r="L12076" s="47"/>
      <c r="M12076" s="47"/>
    </row>
    <row r="12077" spans="1:13" x14ac:dyDescent="0.4">
      <c r="A12077" t="str">
        <f t="shared" si="188"/>
        <v>57_2M_M_0_90_65_HH800_Core</v>
      </c>
      <c r="B12077">
        <v>57</v>
      </c>
      <c r="C12077" t="s">
        <v>175</v>
      </c>
      <c r="D12077" t="s">
        <v>174</v>
      </c>
      <c r="E12077">
        <v>0</v>
      </c>
      <c r="F12077">
        <v>90</v>
      </c>
      <c r="G12077">
        <v>65</v>
      </c>
      <c r="H12077" t="s">
        <v>303</v>
      </c>
      <c r="I12077" t="s">
        <v>170</v>
      </c>
      <c r="J12077">
        <v>118.05173484365174</v>
      </c>
      <c r="L12077" s="47"/>
      <c r="M12077" s="47"/>
    </row>
    <row r="12078" spans="1:13" x14ac:dyDescent="0.4">
      <c r="A12078" t="str">
        <f t="shared" si="188"/>
        <v>34_4A_F_3_180_70_HH800_Core</v>
      </c>
      <c r="B12078">
        <v>34</v>
      </c>
      <c r="C12078" t="s">
        <v>168</v>
      </c>
      <c r="D12078" t="s">
        <v>169</v>
      </c>
      <c r="E12078">
        <v>3</v>
      </c>
      <c r="F12078">
        <v>180</v>
      </c>
      <c r="G12078">
        <v>70</v>
      </c>
      <c r="H12078" t="s">
        <v>303</v>
      </c>
      <c r="I12078" t="s">
        <v>170</v>
      </c>
      <c r="J12078">
        <v>10.362239043711442</v>
      </c>
      <c r="L12078" s="47"/>
      <c r="M12078" s="47"/>
    </row>
    <row r="12079" spans="1:13" x14ac:dyDescent="0.4">
      <c r="A12079" t="str">
        <f t="shared" si="188"/>
        <v>41_4A_M_3_90_65_HH800_Core</v>
      </c>
      <c r="B12079">
        <v>41</v>
      </c>
      <c r="C12079" t="s">
        <v>168</v>
      </c>
      <c r="D12079" t="s">
        <v>174</v>
      </c>
      <c r="E12079">
        <v>3</v>
      </c>
      <c r="F12079">
        <v>90</v>
      </c>
      <c r="G12079">
        <v>65</v>
      </c>
      <c r="H12079" t="s">
        <v>303</v>
      </c>
      <c r="I12079" t="s">
        <v>170</v>
      </c>
      <c r="J12079">
        <v>6.7574964840885032</v>
      </c>
      <c r="L12079" s="47"/>
      <c r="M12079" s="47"/>
    </row>
    <row r="12080" spans="1:13" x14ac:dyDescent="0.4">
      <c r="A12080" t="str">
        <f t="shared" si="188"/>
        <v>34_1M_M_0_180_2_HH800_Core</v>
      </c>
      <c r="B12080">
        <v>34</v>
      </c>
      <c r="C12080" t="s">
        <v>177</v>
      </c>
      <c r="D12080" t="s">
        <v>174</v>
      </c>
      <c r="E12080">
        <v>0</v>
      </c>
      <c r="F12080">
        <v>180</v>
      </c>
      <c r="G12080">
        <v>2</v>
      </c>
      <c r="H12080" t="s">
        <v>303</v>
      </c>
      <c r="I12080" t="s">
        <v>170</v>
      </c>
      <c r="J12080">
        <v>22.599898446420411</v>
      </c>
      <c r="L12080" s="47"/>
      <c r="M12080" s="47"/>
    </row>
    <row r="12081" spans="1:13" x14ac:dyDescent="0.4">
      <c r="A12081" t="str">
        <f t="shared" si="188"/>
        <v>50_1A_F_0_180_2_HH800_Core</v>
      </c>
      <c r="B12081">
        <v>50</v>
      </c>
      <c r="C12081" t="s">
        <v>178</v>
      </c>
      <c r="D12081" t="s">
        <v>169</v>
      </c>
      <c r="E12081">
        <v>0</v>
      </c>
      <c r="F12081">
        <v>180</v>
      </c>
      <c r="G12081">
        <v>2</v>
      </c>
      <c r="H12081" t="s">
        <v>303</v>
      </c>
      <c r="I12081" t="s">
        <v>170</v>
      </c>
      <c r="J12081">
        <v>53.108459972901542</v>
      </c>
      <c r="L12081" s="47"/>
      <c r="M12081" s="47"/>
    </row>
    <row r="12082" spans="1:13" x14ac:dyDescent="0.4">
      <c r="A12082" t="str">
        <f t="shared" si="188"/>
        <v>63_2M_M_0_180_70_HH800_Core</v>
      </c>
      <c r="B12082">
        <v>63</v>
      </c>
      <c r="C12082" t="s">
        <v>175</v>
      </c>
      <c r="D12082" t="s">
        <v>174</v>
      </c>
      <c r="E12082">
        <v>0</v>
      </c>
      <c r="F12082">
        <v>180</v>
      </c>
      <c r="G12082">
        <v>70</v>
      </c>
      <c r="H12082" t="s">
        <v>303</v>
      </c>
      <c r="I12082" t="s">
        <v>170</v>
      </c>
      <c r="J12082">
        <v>140.25899090463037</v>
      </c>
      <c r="L12082" s="47"/>
      <c r="M12082" s="47"/>
    </row>
    <row r="12083" spans="1:13" x14ac:dyDescent="0.4">
      <c r="A12083" t="str">
        <f t="shared" si="188"/>
        <v>33_2M_F_0_90_67_HH800_Core</v>
      </c>
      <c r="B12083">
        <v>33</v>
      </c>
      <c r="C12083" t="s">
        <v>175</v>
      </c>
      <c r="D12083" t="s">
        <v>169</v>
      </c>
      <c r="E12083">
        <v>0</v>
      </c>
      <c r="F12083">
        <v>90</v>
      </c>
      <c r="G12083">
        <v>67</v>
      </c>
      <c r="H12083" t="s">
        <v>303</v>
      </c>
      <c r="I12083" t="s">
        <v>170</v>
      </c>
      <c r="J12083">
        <v>112.7022495671753</v>
      </c>
      <c r="L12083" s="47"/>
      <c r="M12083" s="47"/>
    </row>
    <row r="12084" spans="1:13" x14ac:dyDescent="0.4">
      <c r="A12084" t="str">
        <f t="shared" si="188"/>
        <v>35_4M_F_6_180_70_HH800_Core</v>
      </c>
      <c r="B12084">
        <v>35</v>
      </c>
      <c r="C12084" t="s">
        <v>173</v>
      </c>
      <c r="D12084" t="s">
        <v>169</v>
      </c>
      <c r="E12084">
        <v>6</v>
      </c>
      <c r="F12084">
        <v>180</v>
      </c>
      <c r="G12084">
        <v>70</v>
      </c>
      <c r="H12084" t="s">
        <v>303</v>
      </c>
      <c r="I12084" t="s">
        <v>170</v>
      </c>
      <c r="J12084">
        <v>19.689733136236619</v>
      </c>
      <c r="L12084" s="47"/>
      <c r="M12084" s="47"/>
    </row>
    <row r="12085" spans="1:13" x14ac:dyDescent="0.4">
      <c r="A12085" t="str">
        <f t="shared" si="188"/>
        <v>57_2M_M_3_365_65_HH800_Core</v>
      </c>
      <c r="B12085">
        <v>57</v>
      </c>
      <c r="C12085" t="s">
        <v>175</v>
      </c>
      <c r="D12085" t="s">
        <v>174</v>
      </c>
      <c r="E12085">
        <v>3</v>
      </c>
      <c r="F12085">
        <v>365</v>
      </c>
      <c r="G12085">
        <v>65</v>
      </c>
      <c r="H12085" t="s">
        <v>303</v>
      </c>
      <c r="I12085" t="s">
        <v>170</v>
      </c>
      <c r="J12085">
        <v>5.1109230439708933</v>
      </c>
      <c r="L12085" s="47"/>
      <c r="M12085" s="47"/>
    </row>
    <row r="12086" spans="1:13" x14ac:dyDescent="0.4">
      <c r="A12086" t="str">
        <f t="shared" si="188"/>
        <v>40_1M_M_0_60_65_HH800_Core</v>
      </c>
      <c r="B12086">
        <v>40</v>
      </c>
      <c r="C12086" t="s">
        <v>177</v>
      </c>
      <c r="D12086" t="s">
        <v>174</v>
      </c>
      <c r="E12086">
        <v>0</v>
      </c>
      <c r="F12086">
        <v>60</v>
      </c>
      <c r="G12086">
        <v>65</v>
      </c>
      <c r="H12086" t="s">
        <v>303</v>
      </c>
      <c r="I12086" t="s">
        <v>170</v>
      </c>
      <c r="J12086">
        <v>203.66977819573958</v>
      </c>
      <c r="L12086" s="47"/>
      <c r="M12086" s="47"/>
    </row>
    <row r="12087" spans="1:13" x14ac:dyDescent="0.4">
      <c r="A12087" t="str">
        <f t="shared" si="188"/>
        <v>57_1M_M_0_60_67_HH800_Core</v>
      </c>
      <c r="B12087">
        <v>57</v>
      </c>
      <c r="C12087" t="s">
        <v>177</v>
      </c>
      <c r="D12087" t="s">
        <v>174</v>
      </c>
      <c r="E12087">
        <v>0</v>
      </c>
      <c r="F12087">
        <v>60</v>
      </c>
      <c r="G12087">
        <v>67</v>
      </c>
      <c r="H12087" t="s">
        <v>303</v>
      </c>
      <c r="I12087" t="s">
        <v>170</v>
      </c>
      <c r="J12087">
        <v>309.37255654902589</v>
      </c>
      <c r="L12087" s="47"/>
      <c r="M12087" s="47"/>
    </row>
    <row r="12088" spans="1:13" x14ac:dyDescent="0.4">
      <c r="A12088" t="str">
        <f t="shared" si="188"/>
        <v>60_4M_M_6_365_67_HH800_Core</v>
      </c>
      <c r="B12088">
        <v>60</v>
      </c>
      <c r="C12088" t="s">
        <v>173</v>
      </c>
      <c r="D12088" t="s">
        <v>174</v>
      </c>
      <c r="E12088">
        <v>6</v>
      </c>
      <c r="F12088">
        <v>365</v>
      </c>
      <c r="G12088">
        <v>67</v>
      </c>
      <c r="H12088" t="s">
        <v>303</v>
      </c>
      <c r="I12088" t="s">
        <v>170</v>
      </c>
      <c r="J12088">
        <v>6.8058888677326799</v>
      </c>
      <c r="L12088" s="47"/>
      <c r="M12088" s="47"/>
    </row>
    <row r="12089" spans="1:13" x14ac:dyDescent="0.4">
      <c r="A12089" t="str">
        <f t="shared" si="188"/>
        <v>57_2M_M_6_90_70_HH800_Core</v>
      </c>
      <c r="B12089">
        <v>57</v>
      </c>
      <c r="C12089" t="s">
        <v>175</v>
      </c>
      <c r="D12089" t="s">
        <v>174</v>
      </c>
      <c r="E12089">
        <v>6</v>
      </c>
      <c r="F12089">
        <v>90</v>
      </c>
      <c r="G12089">
        <v>70</v>
      </c>
      <c r="H12089" t="s">
        <v>303</v>
      </c>
      <c r="I12089" t="s">
        <v>170</v>
      </c>
      <c r="J12089">
        <v>34.836433328334905</v>
      </c>
      <c r="L12089" s="47"/>
      <c r="M12089" s="47"/>
    </row>
    <row r="12090" spans="1:13" x14ac:dyDescent="0.4">
      <c r="A12090" t="str">
        <f t="shared" si="188"/>
        <v>55_4M_M_0_90_65_HH800_Core</v>
      </c>
      <c r="B12090">
        <v>55</v>
      </c>
      <c r="C12090" t="s">
        <v>173</v>
      </c>
      <c r="D12090" t="s">
        <v>174</v>
      </c>
      <c r="E12090">
        <v>0</v>
      </c>
      <c r="F12090">
        <v>90</v>
      </c>
      <c r="G12090">
        <v>65</v>
      </c>
      <c r="H12090" t="s">
        <v>303</v>
      </c>
      <c r="I12090" t="s">
        <v>170</v>
      </c>
      <c r="J12090">
        <v>58.085360189426204</v>
      </c>
      <c r="L12090" s="47"/>
      <c r="M12090" s="47"/>
    </row>
    <row r="12091" spans="1:13" x14ac:dyDescent="0.4">
      <c r="A12091" t="str">
        <f t="shared" si="188"/>
        <v>62_4M_M_3_90_65_HH800_Core</v>
      </c>
      <c r="B12091">
        <v>62</v>
      </c>
      <c r="C12091" t="s">
        <v>173</v>
      </c>
      <c r="D12091" t="s">
        <v>174</v>
      </c>
      <c r="E12091">
        <v>3</v>
      </c>
      <c r="F12091">
        <v>90</v>
      </c>
      <c r="G12091">
        <v>65</v>
      </c>
      <c r="H12091" t="s">
        <v>303</v>
      </c>
      <c r="I12091" t="s">
        <v>170</v>
      </c>
      <c r="J12091">
        <v>2.8206469285680589</v>
      </c>
      <c r="L12091" s="47"/>
      <c r="M12091" s="47"/>
    </row>
    <row r="12092" spans="1:13" x14ac:dyDescent="0.4">
      <c r="A12092" t="str">
        <f t="shared" si="188"/>
        <v>48_2M_M_6_90_67_HH800_Core</v>
      </c>
      <c r="B12092">
        <v>48</v>
      </c>
      <c r="C12092" t="s">
        <v>175</v>
      </c>
      <c r="D12092" t="s">
        <v>174</v>
      </c>
      <c r="E12092">
        <v>6</v>
      </c>
      <c r="F12092">
        <v>90</v>
      </c>
      <c r="G12092">
        <v>67</v>
      </c>
      <c r="H12092" t="s">
        <v>303</v>
      </c>
      <c r="I12092" t="s">
        <v>170</v>
      </c>
      <c r="J12092">
        <v>31.568649090499488</v>
      </c>
      <c r="L12092" s="47"/>
      <c r="M12092" s="47"/>
    </row>
    <row r="12093" spans="1:13" x14ac:dyDescent="0.4">
      <c r="A12093" t="str">
        <f t="shared" si="188"/>
        <v>44_4M_M_3_365_70_HH800_Core</v>
      </c>
      <c r="B12093">
        <v>44</v>
      </c>
      <c r="C12093" t="s">
        <v>173</v>
      </c>
      <c r="D12093" t="s">
        <v>174</v>
      </c>
      <c r="E12093">
        <v>3</v>
      </c>
      <c r="F12093">
        <v>365</v>
      </c>
      <c r="G12093">
        <v>70</v>
      </c>
      <c r="H12093" t="s">
        <v>303</v>
      </c>
      <c r="I12093" t="s">
        <v>170</v>
      </c>
      <c r="J12093">
        <v>7.5321830781063221</v>
      </c>
      <c r="L12093" s="47"/>
      <c r="M12093" s="47"/>
    </row>
    <row r="12094" spans="1:13" x14ac:dyDescent="0.4">
      <c r="A12094" t="str">
        <f t="shared" si="188"/>
        <v>57_2A_M_3_365_65_HH800_Core</v>
      </c>
      <c r="B12094">
        <v>57</v>
      </c>
      <c r="C12094" t="s">
        <v>176</v>
      </c>
      <c r="D12094" t="s">
        <v>174</v>
      </c>
      <c r="E12094">
        <v>3</v>
      </c>
      <c r="F12094">
        <v>365</v>
      </c>
      <c r="G12094">
        <v>65</v>
      </c>
      <c r="H12094" t="s">
        <v>303</v>
      </c>
      <c r="I12094" t="s">
        <v>170</v>
      </c>
      <c r="J12094">
        <v>5.6784048808158971</v>
      </c>
      <c r="L12094" s="47"/>
      <c r="M12094" s="47"/>
    </row>
    <row r="12095" spans="1:13" x14ac:dyDescent="0.4">
      <c r="A12095" t="str">
        <f t="shared" si="188"/>
        <v>32_4M_F_0_90_65_HH800_Core</v>
      </c>
      <c r="B12095">
        <v>32</v>
      </c>
      <c r="C12095" t="s">
        <v>173</v>
      </c>
      <c r="D12095" t="s">
        <v>169</v>
      </c>
      <c r="E12095">
        <v>0</v>
      </c>
      <c r="F12095">
        <v>90</v>
      </c>
      <c r="G12095">
        <v>65</v>
      </c>
      <c r="H12095" t="s">
        <v>303</v>
      </c>
      <c r="I12095" t="s">
        <v>170</v>
      </c>
      <c r="J12095">
        <v>49.454918527161425</v>
      </c>
      <c r="L12095" s="47"/>
      <c r="M12095" s="47"/>
    </row>
    <row r="12096" spans="1:13" x14ac:dyDescent="0.4">
      <c r="A12096" t="str">
        <f t="shared" si="188"/>
        <v>60_4A_M_6_365_67_HH800_Core</v>
      </c>
      <c r="B12096">
        <v>60</v>
      </c>
      <c r="C12096" t="s">
        <v>168</v>
      </c>
      <c r="D12096" t="s">
        <v>174</v>
      </c>
      <c r="E12096">
        <v>6</v>
      </c>
      <c r="F12096">
        <v>365</v>
      </c>
      <c r="G12096">
        <v>67</v>
      </c>
      <c r="H12096" t="s">
        <v>303</v>
      </c>
      <c r="I12096" t="s">
        <v>170</v>
      </c>
      <c r="J12096">
        <v>8.207515376639881</v>
      </c>
      <c r="L12096" s="47"/>
      <c r="M12096" s="47"/>
    </row>
    <row r="12097" spans="1:13" x14ac:dyDescent="0.4">
      <c r="A12097" t="str">
        <f t="shared" si="188"/>
        <v>34_2M_F_3_90_67_HH800_Core</v>
      </c>
      <c r="B12097">
        <v>34</v>
      </c>
      <c r="C12097" t="s">
        <v>175</v>
      </c>
      <c r="D12097" t="s">
        <v>169</v>
      </c>
      <c r="E12097">
        <v>3</v>
      </c>
      <c r="F12097">
        <v>90</v>
      </c>
      <c r="G12097">
        <v>67</v>
      </c>
      <c r="H12097" t="s">
        <v>303</v>
      </c>
      <c r="I12097" t="s">
        <v>170</v>
      </c>
      <c r="J12097">
        <v>22.174837352920918</v>
      </c>
      <c r="L12097" s="47"/>
      <c r="M12097" s="47"/>
    </row>
    <row r="12098" spans="1:13" x14ac:dyDescent="0.4">
      <c r="A12098" t="str">
        <f t="shared" si="188"/>
        <v>63_2A_F_0_180_70_HH800_Core</v>
      </c>
      <c r="B12098">
        <v>63</v>
      </c>
      <c r="C12098" t="s">
        <v>176</v>
      </c>
      <c r="D12098" t="s">
        <v>169</v>
      </c>
      <c r="E12098">
        <v>0</v>
      </c>
      <c r="F12098">
        <v>180</v>
      </c>
      <c r="G12098">
        <v>70</v>
      </c>
      <c r="H12098" t="s">
        <v>303</v>
      </c>
      <c r="I12098" t="s">
        <v>170</v>
      </c>
      <c r="J12098">
        <v>149.86844894723944</v>
      </c>
      <c r="L12098" s="47"/>
      <c r="M12098" s="47"/>
    </row>
    <row r="12099" spans="1:13" x14ac:dyDescent="0.4">
      <c r="A12099" t="str">
        <f t="shared" ref="A12099:A12162" si="189">B12099&amp;"_"&amp;C12099&amp;"_"&amp;D12099&amp;"_"&amp;E12099&amp;"_"&amp;F12099&amp;"_"&amp;G12099&amp;"_"&amp;H12099&amp;"_"&amp;I12099</f>
        <v>27_2A_F_6_90_65_HH800_Core</v>
      </c>
      <c r="B12099">
        <v>27</v>
      </c>
      <c r="C12099" t="s">
        <v>176</v>
      </c>
      <c r="D12099" t="s">
        <v>169</v>
      </c>
      <c r="E12099">
        <v>6</v>
      </c>
      <c r="F12099">
        <v>90</v>
      </c>
      <c r="G12099">
        <v>65</v>
      </c>
      <c r="H12099" t="s">
        <v>303</v>
      </c>
      <c r="I12099" t="s">
        <v>170</v>
      </c>
      <c r="J12099">
        <v>31.768074982285214</v>
      </c>
      <c r="L12099" s="47"/>
      <c r="M12099" s="47"/>
    </row>
    <row r="12100" spans="1:13" x14ac:dyDescent="0.4">
      <c r="A12100" t="str">
        <f t="shared" si="189"/>
        <v>47_2M_M_6_90_67_HH800_Core</v>
      </c>
      <c r="B12100">
        <v>47</v>
      </c>
      <c r="C12100" t="s">
        <v>175</v>
      </c>
      <c r="D12100" t="s">
        <v>174</v>
      </c>
      <c r="E12100">
        <v>6</v>
      </c>
      <c r="F12100">
        <v>90</v>
      </c>
      <c r="G12100">
        <v>67</v>
      </c>
      <c r="H12100" t="s">
        <v>303</v>
      </c>
      <c r="I12100" t="s">
        <v>170</v>
      </c>
      <c r="J12100">
        <v>31.794031646295522</v>
      </c>
      <c r="L12100" s="47"/>
      <c r="M12100" s="47"/>
    </row>
    <row r="12101" spans="1:13" x14ac:dyDescent="0.4">
      <c r="A12101" t="str">
        <f t="shared" si="189"/>
        <v>52_2M_F_3_365_70_HH800_Core</v>
      </c>
      <c r="B12101">
        <v>52</v>
      </c>
      <c r="C12101" t="s">
        <v>175</v>
      </c>
      <c r="D12101" t="s">
        <v>169</v>
      </c>
      <c r="E12101">
        <v>3</v>
      </c>
      <c r="F12101">
        <v>365</v>
      </c>
      <c r="G12101">
        <v>70</v>
      </c>
      <c r="H12101" t="s">
        <v>303</v>
      </c>
      <c r="I12101" t="s">
        <v>170</v>
      </c>
      <c r="J12101">
        <v>18.984277555858316</v>
      </c>
      <c r="L12101" s="47"/>
      <c r="M12101" s="47"/>
    </row>
    <row r="12102" spans="1:13" x14ac:dyDescent="0.4">
      <c r="A12102" t="str">
        <f t="shared" si="189"/>
        <v>33_2A_F_3_90_70_HH800_Core</v>
      </c>
      <c r="B12102">
        <v>33</v>
      </c>
      <c r="C12102" t="s">
        <v>176</v>
      </c>
      <c r="D12102" t="s">
        <v>169</v>
      </c>
      <c r="E12102">
        <v>3</v>
      </c>
      <c r="F12102">
        <v>90</v>
      </c>
      <c r="G12102">
        <v>70</v>
      </c>
      <c r="H12102" t="s">
        <v>303</v>
      </c>
      <c r="I12102" t="s">
        <v>170</v>
      </c>
      <c r="J12102">
        <v>18.990882551827085</v>
      </c>
      <c r="L12102" s="47"/>
      <c r="M12102" s="47"/>
    </row>
    <row r="12103" spans="1:13" x14ac:dyDescent="0.4">
      <c r="A12103" t="str">
        <f t="shared" si="189"/>
        <v>56_2M_M_6_90_67_HH800_Core</v>
      </c>
      <c r="B12103">
        <v>56</v>
      </c>
      <c r="C12103" t="s">
        <v>175</v>
      </c>
      <c r="D12103" t="s">
        <v>174</v>
      </c>
      <c r="E12103">
        <v>6</v>
      </c>
      <c r="F12103">
        <v>90</v>
      </c>
      <c r="G12103">
        <v>67</v>
      </c>
      <c r="H12103" t="s">
        <v>303</v>
      </c>
      <c r="I12103" t="s">
        <v>170</v>
      </c>
      <c r="J12103">
        <v>22.099290451111759</v>
      </c>
      <c r="L12103" s="47"/>
      <c r="M12103" s="47"/>
    </row>
    <row r="12104" spans="1:13" x14ac:dyDescent="0.4">
      <c r="A12104" t="str">
        <f t="shared" si="189"/>
        <v>47_4M_M_6_365_70_HH800_Core</v>
      </c>
      <c r="B12104">
        <v>47</v>
      </c>
      <c r="C12104" t="s">
        <v>173</v>
      </c>
      <c r="D12104" t="s">
        <v>174</v>
      </c>
      <c r="E12104">
        <v>6</v>
      </c>
      <c r="F12104">
        <v>365</v>
      </c>
      <c r="G12104">
        <v>70</v>
      </c>
      <c r="H12104" t="s">
        <v>303</v>
      </c>
      <c r="I12104" t="s">
        <v>170</v>
      </c>
      <c r="J12104">
        <v>14.799312370377899</v>
      </c>
      <c r="L12104" s="47"/>
      <c r="M12104" s="47"/>
    </row>
    <row r="12105" spans="1:13" x14ac:dyDescent="0.4">
      <c r="A12105" t="str">
        <f t="shared" si="189"/>
        <v>46_1M_F_0_90_67_HH800_Core</v>
      </c>
      <c r="B12105">
        <v>46</v>
      </c>
      <c r="C12105" t="s">
        <v>177</v>
      </c>
      <c r="D12105" t="s">
        <v>169</v>
      </c>
      <c r="E12105">
        <v>0</v>
      </c>
      <c r="F12105">
        <v>90</v>
      </c>
      <c r="G12105">
        <v>67</v>
      </c>
      <c r="H12105" t="s">
        <v>303</v>
      </c>
      <c r="I12105" t="s">
        <v>170</v>
      </c>
      <c r="J12105">
        <v>216.4199830249986</v>
      </c>
      <c r="L12105" s="47"/>
      <c r="M12105" s="47"/>
    </row>
    <row r="12106" spans="1:13" x14ac:dyDescent="0.4">
      <c r="A12106" t="str">
        <f t="shared" si="189"/>
        <v>50_4M_M_0_180_65_HH800_Core</v>
      </c>
      <c r="B12106">
        <v>50</v>
      </c>
      <c r="C12106" t="s">
        <v>173</v>
      </c>
      <c r="D12106" t="s">
        <v>174</v>
      </c>
      <c r="E12106">
        <v>0</v>
      </c>
      <c r="F12106">
        <v>180</v>
      </c>
      <c r="G12106">
        <v>65</v>
      </c>
      <c r="H12106" t="s">
        <v>303</v>
      </c>
      <c r="I12106" t="s">
        <v>170</v>
      </c>
      <c r="J12106">
        <v>42.152314171859487</v>
      </c>
      <c r="L12106" s="47"/>
      <c r="M12106" s="47"/>
    </row>
    <row r="12107" spans="1:13" x14ac:dyDescent="0.4">
      <c r="A12107" t="str">
        <f t="shared" si="189"/>
        <v>33_2M_M_0_90_70_HH800_Core</v>
      </c>
      <c r="B12107">
        <v>33</v>
      </c>
      <c r="C12107" t="s">
        <v>175</v>
      </c>
      <c r="D12107" t="s">
        <v>174</v>
      </c>
      <c r="E12107">
        <v>0</v>
      </c>
      <c r="F12107">
        <v>90</v>
      </c>
      <c r="G12107">
        <v>70</v>
      </c>
      <c r="H12107" t="s">
        <v>303</v>
      </c>
      <c r="I12107" t="s">
        <v>170</v>
      </c>
      <c r="J12107">
        <v>71.027428773096418</v>
      </c>
      <c r="L12107" s="47"/>
      <c r="M12107" s="47"/>
    </row>
    <row r="12108" spans="1:13" x14ac:dyDescent="0.4">
      <c r="A12108" t="str">
        <f t="shared" si="189"/>
        <v>49_1A_M_0_90_5_HH800_Core</v>
      </c>
      <c r="B12108">
        <v>49</v>
      </c>
      <c r="C12108" t="s">
        <v>178</v>
      </c>
      <c r="D12108" t="s">
        <v>174</v>
      </c>
      <c r="E12108">
        <v>0</v>
      </c>
      <c r="F12108">
        <v>90</v>
      </c>
      <c r="G12108">
        <v>5</v>
      </c>
      <c r="H12108" t="s">
        <v>303</v>
      </c>
      <c r="I12108" t="s">
        <v>170</v>
      </c>
      <c r="J12108">
        <v>103.54917554623799</v>
      </c>
      <c r="L12108" s="47"/>
      <c r="M12108" s="47"/>
    </row>
    <row r="12109" spans="1:13" x14ac:dyDescent="0.4">
      <c r="A12109" t="str">
        <f t="shared" si="189"/>
        <v>52_2A_F_3_180_67_HH800_Core</v>
      </c>
      <c r="B12109">
        <v>52</v>
      </c>
      <c r="C12109" t="s">
        <v>176</v>
      </c>
      <c r="D12109" t="s">
        <v>169</v>
      </c>
      <c r="E12109">
        <v>3</v>
      </c>
      <c r="F12109">
        <v>180</v>
      </c>
      <c r="G12109">
        <v>67</v>
      </c>
      <c r="H12109" t="s">
        <v>303</v>
      </c>
      <c r="I12109" t="s">
        <v>170</v>
      </c>
      <c r="J12109">
        <v>12.731687635554692</v>
      </c>
      <c r="L12109" s="47"/>
      <c r="M12109" s="47"/>
    </row>
    <row r="12110" spans="1:13" x14ac:dyDescent="0.4">
      <c r="A12110" t="str">
        <f t="shared" si="189"/>
        <v>30_4M_F_0_90_65_HH800_Core</v>
      </c>
      <c r="B12110">
        <v>30</v>
      </c>
      <c r="C12110" t="s">
        <v>173</v>
      </c>
      <c r="D12110" t="s">
        <v>169</v>
      </c>
      <c r="E12110">
        <v>0</v>
      </c>
      <c r="F12110">
        <v>90</v>
      </c>
      <c r="G12110">
        <v>65</v>
      </c>
      <c r="H12110" t="s">
        <v>303</v>
      </c>
      <c r="I12110" t="s">
        <v>170</v>
      </c>
      <c r="J12110">
        <v>46.084971523191243</v>
      </c>
      <c r="L12110" s="47"/>
      <c r="M12110" s="47"/>
    </row>
    <row r="12111" spans="1:13" x14ac:dyDescent="0.4">
      <c r="A12111" t="str">
        <f t="shared" si="189"/>
        <v>41_2M_M_6_90_67_HH800_Core</v>
      </c>
      <c r="B12111">
        <v>41</v>
      </c>
      <c r="C12111" t="s">
        <v>175</v>
      </c>
      <c r="D12111" t="s">
        <v>174</v>
      </c>
      <c r="E12111">
        <v>6</v>
      </c>
      <c r="F12111">
        <v>90</v>
      </c>
      <c r="G12111">
        <v>67</v>
      </c>
      <c r="H12111" t="s">
        <v>303</v>
      </c>
      <c r="I12111" t="s">
        <v>170</v>
      </c>
      <c r="J12111">
        <v>31.509398762625363</v>
      </c>
      <c r="L12111" s="47"/>
      <c r="M12111" s="47"/>
    </row>
    <row r="12112" spans="1:13" x14ac:dyDescent="0.4">
      <c r="A12112" t="str">
        <f t="shared" si="189"/>
        <v>34_4A_F_0_180_70_HH800_Core</v>
      </c>
      <c r="B12112">
        <v>34</v>
      </c>
      <c r="C12112" t="s">
        <v>168</v>
      </c>
      <c r="D12112" t="s">
        <v>169</v>
      </c>
      <c r="E12112">
        <v>0</v>
      </c>
      <c r="F12112">
        <v>180</v>
      </c>
      <c r="G12112">
        <v>70</v>
      </c>
      <c r="H12112" t="s">
        <v>303</v>
      </c>
      <c r="I12112" t="s">
        <v>170</v>
      </c>
      <c r="J12112">
        <v>43.754782144498769</v>
      </c>
      <c r="L12112" s="47"/>
      <c r="M12112" s="47"/>
    </row>
    <row r="12113" spans="1:13" x14ac:dyDescent="0.4">
      <c r="A12113" t="str">
        <f t="shared" si="189"/>
        <v>42_4A_M_0_90_67_HH800_Core</v>
      </c>
      <c r="B12113">
        <v>42</v>
      </c>
      <c r="C12113" t="s">
        <v>168</v>
      </c>
      <c r="D12113" t="s">
        <v>174</v>
      </c>
      <c r="E12113">
        <v>0</v>
      </c>
      <c r="F12113">
        <v>90</v>
      </c>
      <c r="G12113">
        <v>67</v>
      </c>
      <c r="H12113" t="s">
        <v>303</v>
      </c>
      <c r="I12113" t="s">
        <v>170</v>
      </c>
      <c r="J12113">
        <v>38.746069936057872</v>
      </c>
      <c r="L12113" s="47"/>
      <c r="M12113" s="47"/>
    </row>
    <row r="12114" spans="1:13" x14ac:dyDescent="0.4">
      <c r="A12114" t="str">
        <f t="shared" si="189"/>
        <v>53_4M_M_3_180_70_HH800_Core</v>
      </c>
      <c r="B12114">
        <v>53</v>
      </c>
      <c r="C12114" t="s">
        <v>173</v>
      </c>
      <c r="D12114" t="s">
        <v>174</v>
      </c>
      <c r="E12114">
        <v>3</v>
      </c>
      <c r="F12114">
        <v>180</v>
      </c>
      <c r="G12114">
        <v>70</v>
      </c>
      <c r="H12114" t="s">
        <v>303</v>
      </c>
      <c r="I12114" t="s">
        <v>170</v>
      </c>
      <c r="J12114">
        <v>8.8697343010793492</v>
      </c>
      <c r="L12114" s="47"/>
      <c r="M12114" s="47"/>
    </row>
    <row r="12115" spans="1:13" x14ac:dyDescent="0.4">
      <c r="A12115" t="str">
        <f t="shared" si="189"/>
        <v>43_1M_M_0_60_67_HH800_Core</v>
      </c>
      <c r="B12115">
        <v>43</v>
      </c>
      <c r="C12115" t="s">
        <v>177</v>
      </c>
      <c r="D12115" t="s">
        <v>174</v>
      </c>
      <c r="E12115">
        <v>0</v>
      </c>
      <c r="F12115">
        <v>60</v>
      </c>
      <c r="G12115">
        <v>67</v>
      </c>
      <c r="H12115" t="s">
        <v>303</v>
      </c>
      <c r="I12115" t="s">
        <v>170</v>
      </c>
      <c r="J12115">
        <v>241.00713022782335</v>
      </c>
      <c r="L12115" s="47"/>
      <c r="M12115" s="47"/>
    </row>
    <row r="12116" spans="1:13" x14ac:dyDescent="0.4">
      <c r="A12116" t="str">
        <f t="shared" si="189"/>
        <v>59_2A_M_3_90_67_HH800_Core</v>
      </c>
      <c r="B12116">
        <v>59</v>
      </c>
      <c r="C12116" t="s">
        <v>176</v>
      </c>
      <c r="D12116" t="s">
        <v>174</v>
      </c>
      <c r="E12116">
        <v>3</v>
      </c>
      <c r="F12116">
        <v>90</v>
      </c>
      <c r="G12116">
        <v>67</v>
      </c>
      <c r="H12116" t="s">
        <v>303</v>
      </c>
      <c r="I12116" t="s">
        <v>170</v>
      </c>
      <c r="J12116">
        <v>9.3187524676345603</v>
      </c>
      <c r="L12116" s="47"/>
      <c r="M12116" s="47"/>
    </row>
    <row r="12117" spans="1:13" x14ac:dyDescent="0.4">
      <c r="A12117" t="str">
        <f t="shared" si="189"/>
        <v>34_1M_F_0_90_2_HH800_Core</v>
      </c>
      <c r="B12117">
        <v>34</v>
      </c>
      <c r="C12117" t="s">
        <v>177</v>
      </c>
      <c r="D12117" t="s">
        <v>169</v>
      </c>
      <c r="E12117">
        <v>0</v>
      </c>
      <c r="F12117">
        <v>90</v>
      </c>
      <c r="G12117">
        <v>2</v>
      </c>
      <c r="H12117" t="s">
        <v>303</v>
      </c>
      <c r="I12117" t="s">
        <v>170</v>
      </c>
      <c r="J12117">
        <v>37.664556236963563</v>
      </c>
      <c r="L12117" s="47"/>
      <c r="M12117" s="47"/>
    </row>
    <row r="12118" spans="1:13" x14ac:dyDescent="0.4">
      <c r="A12118" t="str">
        <f t="shared" si="189"/>
        <v>50_4M_M_3_180_65_HH800_Core</v>
      </c>
      <c r="B12118">
        <v>50</v>
      </c>
      <c r="C12118" t="s">
        <v>173</v>
      </c>
      <c r="D12118" t="s">
        <v>174</v>
      </c>
      <c r="E12118">
        <v>3</v>
      </c>
      <c r="F12118">
        <v>180</v>
      </c>
      <c r="G12118">
        <v>65</v>
      </c>
      <c r="H12118" t="s">
        <v>303</v>
      </c>
      <c r="I12118" t="s">
        <v>170</v>
      </c>
      <c r="J12118">
        <v>4.833594118069894</v>
      </c>
      <c r="L12118" s="47"/>
      <c r="M12118" s="47"/>
    </row>
    <row r="12119" spans="1:13" x14ac:dyDescent="0.4">
      <c r="A12119" t="str">
        <f t="shared" si="189"/>
        <v>44_2M_F_6_180_70_HH800_Core</v>
      </c>
      <c r="B12119">
        <v>44</v>
      </c>
      <c r="C12119" t="s">
        <v>175</v>
      </c>
      <c r="D12119" t="s">
        <v>169</v>
      </c>
      <c r="E12119">
        <v>6</v>
      </c>
      <c r="F12119">
        <v>180</v>
      </c>
      <c r="G12119">
        <v>70</v>
      </c>
      <c r="H12119" t="s">
        <v>303</v>
      </c>
      <c r="I12119" t="s">
        <v>170</v>
      </c>
      <c r="J12119">
        <v>42.901503860418742</v>
      </c>
      <c r="L12119" s="47"/>
      <c r="M12119" s="47"/>
    </row>
    <row r="12120" spans="1:13" x14ac:dyDescent="0.4">
      <c r="A12120" t="str">
        <f t="shared" si="189"/>
        <v>25_1M_F_0_90_2_HH800_Core</v>
      </c>
      <c r="B12120">
        <v>25</v>
      </c>
      <c r="C12120" t="s">
        <v>177</v>
      </c>
      <c r="D12120" t="s">
        <v>169</v>
      </c>
      <c r="E12120">
        <v>0</v>
      </c>
      <c r="F12120">
        <v>90</v>
      </c>
      <c r="G12120">
        <v>2</v>
      </c>
      <c r="H12120" t="s">
        <v>303</v>
      </c>
      <c r="I12120" t="s">
        <v>170</v>
      </c>
      <c r="J12120">
        <v>35.197256548800375</v>
      </c>
      <c r="L12120" s="47"/>
      <c r="M12120" s="47"/>
    </row>
    <row r="12121" spans="1:13" x14ac:dyDescent="0.4">
      <c r="A12121" t="str">
        <f t="shared" si="189"/>
        <v>50_2M_F_6_180_65_HH800_Core</v>
      </c>
      <c r="B12121">
        <v>50</v>
      </c>
      <c r="C12121" t="s">
        <v>175</v>
      </c>
      <c r="D12121" t="s">
        <v>169</v>
      </c>
      <c r="E12121">
        <v>6</v>
      </c>
      <c r="F12121">
        <v>180</v>
      </c>
      <c r="G12121">
        <v>65</v>
      </c>
      <c r="H12121" t="s">
        <v>303</v>
      </c>
      <c r="I12121" t="s">
        <v>170</v>
      </c>
      <c r="J12121">
        <v>20.522076502819612</v>
      </c>
      <c r="L12121" s="47"/>
      <c r="M12121" s="47"/>
    </row>
    <row r="12122" spans="1:13" x14ac:dyDescent="0.4">
      <c r="A12122" t="str">
        <f t="shared" si="189"/>
        <v>32_1M_F_0_90_2_HH800_Core</v>
      </c>
      <c r="B12122">
        <v>32</v>
      </c>
      <c r="C12122" t="s">
        <v>177</v>
      </c>
      <c r="D12122" t="s">
        <v>169</v>
      </c>
      <c r="E12122">
        <v>0</v>
      </c>
      <c r="F12122">
        <v>90</v>
      </c>
      <c r="G12122">
        <v>2</v>
      </c>
      <c r="H12122" t="s">
        <v>303</v>
      </c>
      <c r="I12122" t="s">
        <v>170</v>
      </c>
      <c r="J12122">
        <v>36.721805839671475</v>
      </c>
      <c r="L12122" s="47"/>
      <c r="M12122" s="47"/>
    </row>
    <row r="12123" spans="1:13" x14ac:dyDescent="0.4">
      <c r="A12123" t="str">
        <f t="shared" si="189"/>
        <v>60_2M_F_3_180_70_HH800_Core</v>
      </c>
      <c r="B12123">
        <v>60</v>
      </c>
      <c r="C12123" t="s">
        <v>175</v>
      </c>
      <c r="D12123" t="s">
        <v>169</v>
      </c>
      <c r="E12123">
        <v>3</v>
      </c>
      <c r="F12123">
        <v>180</v>
      </c>
      <c r="G12123">
        <v>70</v>
      </c>
      <c r="H12123" t="s">
        <v>303</v>
      </c>
      <c r="I12123" t="s">
        <v>170</v>
      </c>
      <c r="J12123">
        <v>13.388050314773473</v>
      </c>
      <c r="L12123" s="47"/>
      <c r="M12123" s="47"/>
    </row>
    <row r="12124" spans="1:13" x14ac:dyDescent="0.4">
      <c r="A12124" t="str">
        <f t="shared" si="189"/>
        <v>52_1A_F_0_180_5_HH800_Core</v>
      </c>
      <c r="B12124">
        <v>52</v>
      </c>
      <c r="C12124" t="s">
        <v>178</v>
      </c>
      <c r="D12124" t="s">
        <v>169</v>
      </c>
      <c r="E12124">
        <v>0</v>
      </c>
      <c r="F12124">
        <v>180</v>
      </c>
      <c r="G12124">
        <v>5</v>
      </c>
      <c r="H12124" t="s">
        <v>303</v>
      </c>
      <c r="I12124" t="s">
        <v>170</v>
      </c>
      <c r="J12124">
        <v>95.195887780659945</v>
      </c>
      <c r="L12124" s="47"/>
      <c r="M12124" s="47"/>
    </row>
    <row r="12125" spans="1:13" x14ac:dyDescent="0.4">
      <c r="A12125" t="str">
        <f t="shared" si="189"/>
        <v>45_4M_M_0_365_70_HH800_Core</v>
      </c>
      <c r="B12125">
        <v>45</v>
      </c>
      <c r="C12125" t="s">
        <v>173</v>
      </c>
      <c r="D12125" t="s">
        <v>174</v>
      </c>
      <c r="E12125">
        <v>0</v>
      </c>
      <c r="F12125">
        <v>365</v>
      </c>
      <c r="G12125">
        <v>70</v>
      </c>
      <c r="H12125" t="s">
        <v>303</v>
      </c>
      <c r="I12125" t="s">
        <v>170</v>
      </c>
      <c r="J12125">
        <v>39.432898245173831</v>
      </c>
      <c r="L12125" s="47"/>
      <c r="M12125" s="47"/>
    </row>
    <row r="12126" spans="1:13" x14ac:dyDescent="0.4">
      <c r="A12126" t="str">
        <f t="shared" si="189"/>
        <v>42_2A_F_6_180_67_HH800_Core</v>
      </c>
      <c r="B12126">
        <v>42</v>
      </c>
      <c r="C12126" t="s">
        <v>176</v>
      </c>
      <c r="D12126" t="s">
        <v>169</v>
      </c>
      <c r="E12126">
        <v>6</v>
      </c>
      <c r="F12126">
        <v>180</v>
      </c>
      <c r="G12126">
        <v>67</v>
      </c>
      <c r="H12126" t="s">
        <v>303</v>
      </c>
      <c r="I12126" t="s">
        <v>170</v>
      </c>
      <c r="J12126">
        <v>32.687751031154875</v>
      </c>
      <c r="L12126" s="47"/>
      <c r="M12126" s="47"/>
    </row>
    <row r="12127" spans="1:13" x14ac:dyDescent="0.4">
      <c r="A12127" t="str">
        <f t="shared" si="189"/>
        <v>46_2M_M_6_90_67_HH800_Core</v>
      </c>
      <c r="B12127">
        <v>46</v>
      </c>
      <c r="C12127" t="s">
        <v>175</v>
      </c>
      <c r="D12127" t="s">
        <v>174</v>
      </c>
      <c r="E12127">
        <v>6</v>
      </c>
      <c r="F12127">
        <v>90</v>
      </c>
      <c r="G12127">
        <v>67</v>
      </c>
      <c r="H12127" t="s">
        <v>303</v>
      </c>
      <c r="I12127" t="s">
        <v>170</v>
      </c>
      <c r="J12127">
        <v>32.514177567973064</v>
      </c>
      <c r="L12127" s="47"/>
      <c r="M12127" s="47"/>
    </row>
    <row r="12128" spans="1:13" x14ac:dyDescent="0.4">
      <c r="A12128" t="str">
        <f t="shared" si="189"/>
        <v>61_2A_F_0_90_70_HH800_Core</v>
      </c>
      <c r="B12128">
        <v>61</v>
      </c>
      <c r="C12128" t="s">
        <v>176</v>
      </c>
      <c r="D12128" t="s">
        <v>169</v>
      </c>
      <c r="E12128">
        <v>0</v>
      </c>
      <c r="F12128">
        <v>90</v>
      </c>
      <c r="G12128">
        <v>70</v>
      </c>
      <c r="H12128" t="s">
        <v>303</v>
      </c>
      <c r="I12128" t="s">
        <v>170</v>
      </c>
      <c r="J12128">
        <v>171.01116075930219</v>
      </c>
      <c r="L12128" s="47"/>
      <c r="M12128" s="47"/>
    </row>
    <row r="12129" spans="1:13" x14ac:dyDescent="0.4">
      <c r="A12129" t="str">
        <f t="shared" si="189"/>
        <v>55_2M_M_3_90_70_HH800_Core</v>
      </c>
      <c r="B12129">
        <v>55</v>
      </c>
      <c r="C12129" t="s">
        <v>175</v>
      </c>
      <c r="D12129" t="s">
        <v>174</v>
      </c>
      <c r="E12129">
        <v>3</v>
      </c>
      <c r="F12129">
        <v>90</v>
      </c>
      <c r="G12129">
        <v>70</v>
      </c>
      <c r="H12129" t="s">
        <v>303</v>
      </c>
      <c r="I12129" t="s">
        <v>170</v>
      </c>
      <c r="J12129">
        <v>23.396835891279867</v>
      </c>
      <c r="L12129" s="47"/>
      <c r="M12129" s="47"/>
    </row>
    <row r="12130" spans="1:13" x14ac:dyDescent="0.4">
      <c r="A12130" t="str">
        <f t="shared" si="189"/>
        <v>63_4M_M_3_365_67_HH800_Core</v>
      </c>
      <c r="B12130">
        <v>63</v>
      </c>
      <c r="C12130" t="s">
        <v>173</v>
      </c>
      <c r="D12130" t="s">
        <v>174</v>
      </c>
      <c r="E12130">
        <v>3</v>
      </c>
      <c r="F12130">
        <v>365</v>
      </c>
      <c r="G12130">
        <v>67</v>
      </c>
      <c r="H12130" t="s">
        <v>303</v>
      </c>
      <c r="I12130" t="s">
        <v>170</v>
      </c>
      <c r="J12130">
        <v>4.4834480400971817</v>
      </c>
      <c r="L12130" s="47"/>
      <c r="M12130" s="47"/>
    </row>
    <row r="12131" spans="1:13" x14ac:dyDescent="0.4">
      <c r="A12131" t="str">
        <f t="shared" si="189"/>
        <v>36_2A_F_0_90_67_HH800_Core</v>
      </c>
      <c r="B12131">
        <v>36</v>
      </c>
      <c r="C12131" t="s">
        <v>176</v>
      </c>
      <c r="D12131" t="s">
        <v>169</v>
      </c>
      <c r="E12131">
        <v>0</v>
      </c>
      <c r="F12131">
        <v>90</v>
      </c>
      <c r="G12131">
        <v>67</v>
      </c>
      <c r="H12131" t="s">
        <v>303</v>
      </c>
      <c r="I12131" t="s">
        <v>170</v>
      </c>
      <c r="J12131">
        <v>87.729714931563649</v>
      </c>
      <c r="L12131" s="47"/>
      <c r="M12131" s="47"/>
    </row>
    <row r="12132" spans="1:13" x14ac:dyDescent="0.4">
      <c r="A12132" t="str">
        <f t="shared" si="189"/>
        <v>48_1M_F_0_90_65_HH800_Core</v>
      </c>
      <c r="B12132">
        <v>48</v>
      </c>
      <c r="C12132" t="s">
        <v>177</v>
      </c>
      <c r="D12132" t="s">
        <v>169</v>
      </c>
      <c r="E12132">
        <v>0</v>
      </c>
      <c r="F12132">
        <v>90</v>
      </c>
      <c r="G12132">
        <v>65</v>
      </c>
      <c r="H12132" t="s">
        <v>303</v>
      </c>
      <c r="I12132" t="s">
        <v>170</v>
      </c>
      <c r="J12132">
        <v>207.74175785457965</v>
      </c>
      <c r="L12132" s="47"/>
      <c r="M12132" s="47"/>
    </row>
    <row r="12133" spans="1:13" x14ac:dyDescent="0.4">
      <c r="A12133" t="str">
        <f t="shared" si="189"/>
        <v>53_1M_F_0_180_5_HH800_Core</v>
      </c>
      <c r="B12133">
        <v>53</v>
      </c>
      <c r="C12133" t="s">
        <v>177</v>
      </c>
      <c r="D12133" t="s">
        <v>169</v>
      </c>
      <c r="E12133">
        <v>0</v>
      </c>
      <c r="F12133">
        <v>180</v>
      </c>
      <c r="G12133">
        <v>5</v>
      </c>
      <c r="H12133" t="s">
        <v>303</v>
      </c>
      <c r="I12133" t="s">
        <v>170</v>
      </c>
      <c r="J12133">
        <v>101.36387173773022</v>
      </c>
      <c r="L12133" s="47"/>
      <c r="M12133" s="47"/>
    </row>
    <row r="12134" spans="1:13" x14ac:dyDescent="0.4">
      <c r="A12134" t="str">
        <f t="shared" si="189"/>
        <v>42_2M_M_6_90_67_HH800_Core</v>
      </c>
      <c r="B12134">
        <v>42</v>
      </c>
      <c r="C12134" t="s">
        <v>175</v>
      </c>
      <c r="D12134" t="s">
        <v>174</v>
      </c>
      <c r="E12134">
        <v>6</v>
      </c>
      <c r="F12134">
        <v>90</v>
      </c>
      <c r="G12134">
        <v>67</v>
      </c>
      <c r="H12134" t="s">
        <v>303</v>
      </c>
      <c r="I12134" t="s">
        <v>170</v>
      </c>
      <c r="J12134">
        <v>31.53335628300227</v>
      </c>
      <c r="L12134" s="47"/>
      <c r="M12134" s="47"/>
    </row>
    <row r="12135" spans="1:13" x14ac:dyDescent="0.4">
      <c r="A12135" t="str">
        <f t="shared" si="189"/>
        <v>40_2M_M_6_90_67_HH800_Core</v>
      </c>
      <c r="B12135">
        <v>40</v>
      </c>
      <c r="C12135" t="s">
        <v>175</v>
      </c>
      <c r="D12135" t="s">
        <v>174</v>
      </c>
      <c r="E12135">
        <v>6</v>
      </c>
      <c r="F12135">
        <v>90</v>
      </c>
      <c r="G12135">
        <v>67</v>
      </c>
      <c r="H12135" t="s">
        <v>303</v>
      </c>
      <c r="I12135" t="s">
        <v>170</v>
      </c>
      <c r="J12135">
        <v>30.641423187737924</v>
      </c>
      <c r="L12135" s="47"/>
      <c r="M12135" s="47"/>
    </row>
    <row r="12136" spans="1:13" x14ac:dyDescent="0.4">
      <c r="A12136" t="str">
        <f t="shared" si="189"/>
        <v>58_1M_F_0_180_67_HH800_Core</v>
      </c>
      <c r="B12136">
        <v>58</v>
      </c>
      <c r="C12136" t="s">
        <v>177</v>
      </c>
      <c r="D12136" t="s">
        <v>169</v>
      </c>
      <c r="E12136">
        <v>0</v>
      </c>
      <c r="F12136">
        <v>180</v>
      </c>
      <c r="G12136">
        <v>67</v>
      </c>
      <c r="H12136" t="s">
        <v>303</v>
      </c>
      <c r="I12136" t="s">
        <v>170</v>
      </c>
      <c r="J12136">
        <v>205.42251225191183</v>
      </c>
      <c r="L12136" s="47"/>
      <c r="M12136" s="47"/>
    </row>
    <row r="12137" spans="1:13" x14ac:dyDescent="0.4">
      <c r="A12137" t="str">
        <f t="shared" si="189"/>
        <v>40_1M_F_0_60_5_HH800_Core</v>
      </c>
      <c r="B12137">
        <v>40</v>
      </c>
      <c r="C12137" t="s">
        <v>177</v>
      </c>
      <c r="D12137" t="s">
        <v>169</v>
      </c>
      <c r="E12137">
        <v>0</v>
      </c>
      <c r="F12137">
        <v>60</v>
      </c>
      <c r="G12137">
        <v>5</v>
      </c>
      <c r="H12137" t="s">
        <v>303</v>
      </c>
      <c r="I12137" t="s">
        <v>170</v>
      </c>
      <c r="J12137">
        <v>104.07953854191905</v>
      </c>
      <c r="L12137" s="47"/>
      <c r="M12137" s="47"/>
    </row>
    <row r="12138" spans="1:13" x14ac:dyDescent="0.4">
      <c r="A12138" t="str">
        <f t="shared" si="189"/>
        <v>63_4A_M_3_365_67_HH800_Core</v>
      </c>
      <c r="B12138">
        <v>63</v>
      </c>
      <c r="C12138" t="s">
        <v>168</v>
      </c>
      <c r="D12138" t="s">
        <v>174</v>
      </c>
      <c r="E12138">
        <v>3</v>
      </c>
      <c r="F12138">
        <v>365</v>
      </c>
      <c r="G12138">
        <v>67</v>
      </c>
      <c r="H12138" t="s">
        <v>303</v>
      </c>
      <c r="I12138" t="s">
        <v>170</v>
      </c>
      <c r="J12138">
        <v>4.4512550467681269</v>
      </c>
      <c r="L12138" s="47"/>
      <c r="M12138" s="47"/>
    </row>
    <row r="12139" spans="1:13" x14ac:dyDescent="0.4">
      <c r="A12139" t="str">
        <f t="shared" si="189"/>
        <v>50_1M_M_0_180_2_HH800_Core</v>
      </c>
      <c r="B12139">
        <v>50</v>
      </c>
      <c r="C12139" t="s">
        <v>177</v>
      </c>
      <c r="D12139" t="s">
        <v>174</v>
      </c>
      <c r="E12139">
        <v>0</v>
      </c>
      <c r="F12139">
        <v>180</v>
      </c>
      <c r="G12139">
        <v>2</v>
      </c>
      <c r="H12139" t="s">
        <v>303</v>
      </c>
      <c r="I12139" t="s">
        <v>170</v>
      </c>
      <c r="J12139">
        <v>42.999679993067289</v>
      </c>
      <c r="L12139" s="47"/>
      <c r="M12139" s="47"/>
    </row>
    <row r="12140" spans="1:13" x14ac:dyDescent="0.4">
      <c r="A12140" t="str">
        <f t="shared" si="189"/>
        <v>52_4M_M_6_180_67_HH800_Core</v>
      </c>
      <c r="B12140">
        <v>52</v>
      </c>
      <c r="C12140" t="s">
        <v>173</v>
      </c>
      <c r="D12140" t="s">
        <v>174</v>
      </c>
      <c r="E12140">
        <v>6</v>
      </c>
      <c r="F12140">
        <v>180</v>
      </c>
      <c r="G12140">
        <v>67</v>
      </c>
      <c r="H12140" t="s">
        <v>303</v>
      </c>
      <c r="I12140" t="s">
        <v>170</v>
      </c>
      <c r="J12140">
        <v>10.6551534710292</v>
      </c>
      <c r="L12140" s="47"/>
      <c r="M12140" s="47"/>
    </row>
    <row r="12141" spans="1:13" x14ac:dyDescent="0.4">
      <c r="A12141" t="str">
        <f t="shared" si="189"/>
        <v>33_1M_F_0_90_2_HH800_Core</v>
      </c>
      <c r="B12141">
        <v>33</v>
      </c>
      <c r="C12141" t="s">
        <v>177</v>
      </c>
      <c r="D12141" t="s">
        <v>169</v>
      </c>
      <c r="E12141">
        <v>0</v>
      </c>
      <c r="F12141">
        <v>90</v>
      </c>
      <c r="G12141">
        <v>2</v>
      </c>
      <c r="H12141" t="s">
        <v>303</v>
      </c>
      <c r="I12141" t="s">
        <v>170</v>
      </c>
      <c r="J12141">
        <v>37.037003577626059</v>
      </c>
      <c r="L12141" s="47"/>
      <c r="M12141" s="47"/>
    </row>
    <row r="12142" spans="1:13" x14ac:dyDescent="0.4">
      <c r="A12142" t="str">
        <f t="shared" si="189"/>
        <v>57_2M_F_6_365_70_HH800_Core</v>
      </c>
      <c r="B12142">
        <v>57</v>
      </c>
      <c r="C12142" t="s">
        <v>175</v>
      </c>
      <c r="D12142" t="s">
        <v>169</v>
      </c>
      <c r="E12142">
        <v>6</v>
      </c>
      <c r="F12142">
        <v>365</v>
      </c>
      <c r="G12142">
        <v>70</v>
      </c>
      <c r="H12142" t="s">
        <v>303</v>
      </c>
      <c r="I12142" t="s">
        <v>170</v>
      </c>
      <c r="J12142">
        <v>28.068661934486897</v>
      </c>
      <c r="L12142" s="47"/>
      <c r="M12142" s="47"/>
    </row>
    <row r="12143" spans="1:13" x14ac:dyDescent="0.4">
      <c r="A12143" t="str">
        <f t="shared" si="189"/>
        <v>55_1M_F_0_180_5_HH800_Core</v>
      </c>
      <c r="B12143">
        <v>55</v>
      </c>
      <c r="C12143" t="s">
        <v>177</v>
      </c>
      <c r="D12143" t="s">
        <v>169</v>
      </c>
      <c r="E12143">
        <v>0</v>
      </c>
      <c r="F12143">
        <v>180</v>
      </c>
      <c r="G12143">
        <v>5</v>
      </c>
      <c r="H12143" t="s">
        <v>303</v>
      </c>
      <c r="I12143" t="s">
        <v>170</v>
      </c>
      <c r="J12143">
        <v>112.88732882237659</v>
      </c>
      <c r="L12143" s="47"/>
      <c r="M12143" s="47"/>
    </row>
    <row r="12144" spans="1:13" x14ac:dyDescent="0.4">
      <c r="A12144" t="str">
        <f t="shared" si="189"/>
        <v>64_1A_M_0_180_2_HH800_Core</v>
      </c>
      <c r="B12144">
        <v>64</v>
      </c>
      <c r="C12144" t="s">
        <v>178</v>
      </c>
      <c r="D12144" t="s">
        <v>174</v>
      </c>
      <c r="E12144">
        <v>0</v>
      </c>
      <c r="F12144">
        <v>180</v>
      </c>
      <c r="G12144">
        <v>2</v>
      </c>
      <c r="H12144" t="s">
        <v>303</v>
      </c>
      <c r="I12144" t="s">
        <v>170</v>
      </c>
      <c r="J12144">
        <v>128.543955573132</v>
      </c>
      <c r="L12144" s="47"/>
      <c r="M12144" s="47"/>
    </row>
    <row r="12145" spans="1:13" x14ac:dyDescent="0.4">
      <c r="A12145" t="str">
        <f t="shared" si="189"/>
        <v>49_2M_M_6_90_67_HH800_Core</v>
      </c>
      <c r="B12145">
        <v>49</v>
      </c>
      <c r="C12145" t="s">
        <v>175</v>
      </c>
      <c r="D12145" t="s">
        <v>174</v>
      </c>
      <c r="E12145">
        <v>6</v>
      </c>
      <c r="F12145">
        <v>90</v>
      </c>
      <c r="G12145">
        <v>67</v>
      </c>
      <c r="H12145" t="s">
        <v>303</v>
      </c>
      <c r="I12145" t="s">
        <v>170</v>
      </c>
      <c r="J12145">
        <v>30.922467083288247</v>
      </c>
      <c r="L12145" s="47"/>
      <c r="M12145" s="47"/>
    </row>
    <row r="12146" spans="1:13" x14ac:dyDescent="0.4">
      <c r="A12146" t="str">
        <f t="shared" si="189"/>
        <v>44_1M_F_0_90_5_HH800_Core</v>
      </c>
      <c r="B12146">
        <v>44</v>
      </c>
      <c r="C12146" t="s">
        <v>177</v>
      </c>
      <c r="D12146" t="s">
        <v>169</v>
      </c>
      <c r="E12146">
        <v>0</v>
      </c>
      <c r="F12146">
        <v>90</v>
      </c>
      <c r="G12146">
        <v>5</v>
      </c>
      <c r="H12146" t="s">
        <v>303</v>
      </c>
      <c r="I12146" t="s">
        <v>170</v>
      </c>
      <c r="J12146">
        <v>92.669394449646276</v>
      </c>
      <c r="L12146" s="47"/>
      <c r="M12146" s="47"/>
    </row>
    <row r="12147" spans="1:13" x14ac:dyDescent="0.4">
      <c r="A12147" t="str">
        <f t="shared" si="189"/>
        <v>58_2M_M_6_90_70_HH800_Core</v>
      </c>
      <c r="B12147">
        <v>58</v>
      </c>
      <c r="C12147" t="s">
        <v>175</v>
      </c>
      <c r="D12147" t="s">
        <v>174</v>
      </c>
      <c r="E12147">
        <v>6</v>
      </c>
      <c r="F12147">
        <v>90</v>
      </c>
      <c r="G12147">
        <v>70</v>
      </c>
      <c r="H12147" t="s">
        <v>303</v>
      </c>
      <c r="I12147" t="s">
        <v>170</v>
      </c>
      <c r="J12147">
        <v>31.218004138493249</v>
      </c>
      <c r="L12147" s="47"/>
      <c r="M12147" s="47"/>
    </row>
    <row r="12148" spans="1:13" x14ac:dyDescent="0.4">
      <c r="A12148" t="str">
        <f t="shared" si="189"/>
        <v>52_2M_F_6_365_70_HH800_Core</v>
      </c>
      <c r="B12148">
        <v>52</v>
      </c>
      <c r="C12148" t="s">
        <v>175</v>
      </c>
      <c r="D12148" t="s">
        <v>169</v>
      </c>
      <c r="E12148">
        <v>6</v>
      </c>
      <c r="F12148">
        <v>365</v>
      </c>
      <c r="G12148">
        <v>70</v>
      </c>
      <c r="H12148" t="s">
        <v>303</v>
      </c>
      <c r="I12148" t="s">
        <v>170</v>
      </c>
      <c r="J12148">
        <v>36.340499152898424</v>
      </c>
      <c r="L12148" s="47"/>
      <c r="M12148" s="47"/>
    </row>
    <row r="12149" spans="1:13" x14ac:dyDescent="0.4">
      <c r="A12149" t="str">
        <f t="shared" si="189"/>
        <v>43_2M_M_6_90_67_HH800_Core</v>
      </c>
      <c r="B12149">
        <v>43</v>
      </c>
      <c r="C12149" t="s">
        <v>175</v>
      </c>
      <c r="D12149" t="s">
        <v>174</v>
      </c>
      <c r="E12149">
        <v>6</v>
      </c>
      <c r="F12149">
        <v>90</v>
      </c>
      <c r="G12149">
        <v>67</v>
      </c>
      <c r="H12149" t="s">
        <v>303</v>
      </c>
      <c r="I12149" t="s">
        <v>170</v>
      </c>
      <c r="J12149">
        <v>31.190872220591658</v>
      </c>
      <c r="L12149" s="47"/>
      <c r="M12149" s="47"/>
    </row>
    <row r="12150" spans="1:13" x14ac:dyDescent="0.4">
      <c r="A12150" t="str">
        <f t="shared" si="189"/>
        <v>49_4M_M_6_180_65_HH800_Core</v>
      </c>
      <c r="B12150">
        <v>49</v>
      </c>
      <c r="C12150" t="s">
        <v>173</v>
      </c>
      <c r="D12150" t="s">
        <v>174</v>
      </c>
      <c r="E12150">
        <v>6</v>
      </c>
      <c r="F12150">
        <v>180</v>
      </c>
      <c r="G12150">
        <v>65</v>
      </c>
      <c r="H12150" t="s">
        <v>303</v>
      </c>
      <c r="I12150" t="s">
        <v>170</v>
      </c>
      <c r="J12150">
        <v>9.5744391440232341</v>
      </c>
      <c r="L12150" s="47"/>
      <c r="M12150" s="47"/>
    </row>
    <row r="12151" spans="1:13" x14ac:dyDescent="0.4">
      <c r="A12151" t="str">
        <f t="shared" si="189"/>
        <v>38_4A_F_0_180_70_HH800_Core</v>
      </c>
      <c r="B12151">
        <v>38</v>
      </c>
      <c r="C12151" t="s">
        <v>168</v>
      </c>
      <c r="D12151" t="s">
        <v>169</v>
      </c>
      <c r="E12151">
        <v>0</v>
      </c>
      <c r="F12151">
        <v>180</v>
      </c>
      <c r="G12151">
        <v>70</v>
      </c>
      <c r="H12151" t="s">
        <v>303</v>
      </c>
      <c r="I12151" t="s">
        <v>170</v>
      </c>
      <c r="J12151">
        <v>50.867452827521646</v>
      </c>
      <c r="L12151" s="47"/>
      <c r="M12151" s="47"/>
    </row>
    <row r="12152" spans="1:13" x14ac:dyDescent="0.4">
      <c r="A12152" t="str">
        <f t="shared" si="189"/>
        <v>60_4A_M_6_180_67_HH800_Core</v>
      </c>
      <c r="B12152">
        <v>60</v>
      </c>
      <c r="C12152" t="s">
        <v>168</v>
      </c>
      <c r="D12152" t="s">
        <v>174</v>
      </c>
      <c r="E12152">
        <v>6</v>
      </c>
      <c r="F12152">
        <v>180</v>
      </c>
      <c r="G12152">
        <v>67</v>
      </c>
      <c r="H12152" t="s">
        <v>303</v>
      </c>
      <c r="I12152" t="s">
        <v>170</v>
      </c>
      <c r="J12152">
        <v>8.3418788733542666</v>
      </c>
      <c r="L12152" s="47"/>
      <c r="M12152" s="47"/>
    </row>
    <row r="12153" spans="1:13" x14ac:dyDescent="0.4">
      <c r="A12153" t="str">
        <f t="shared" si="189"/>
        <v>50_2M_F_0_180_65_HH800_Core</v>
      </c>
      <c r="B12153">
        <v>50</v>
      </c>
      <c r="C12153" t="s">
        <v>175</v>
      </c>
      <c r="D12153" t="s">
        <v>169</v>
      </c>
      <c r="E12153">
        <v>0</v>
      </c>
      <c r="F12153">
        <v>180</v>
      </c>
      <c r="G12153">
        <v>65</v>
      </c>
      <c r="H12153" t="s">
        <v>303</v>
      </c>
      <c r="I12153" t="s">
        <v>170</v>
      </c>
      <c r="J12153">
        <v>103.05477911621588</v>
      </c>
      <c r="L12153" s="47"/>
      <c r="M12153" s="47"/>
    </row>
    <row r="12154" spans="1:13" x14ac:dyDescent="0.4">
      <c r="A12154" t="str">
        <f t="shared" si="189"/>
        <v>56_2A_F_6_180_70_HH800_Core</v>
      </c>
      <c r="B12154">
        <v>56</v>
      </c>
      <c r="C12154" t="s">
        <v>176</v>
      </c>
      <c r="D12154" t="s">
        <v>169</v>
      </c>
      <c r="E12154">
        <v>6</v>
      </c>
      <c r="F12154">
        <v>180</v>
      </c>
      <c r="G12154">
        <v>70</v>
      </c>
      <c r="H12154" t="s">
        <v>303</v>
      </c>
      <c r="I12154" t="s">
        <v>170</v>
      </c>
      <c r="J12154">
        <v>29.604874783693013</v>
      </c>
      <c r="L12154" s="47"/>
      <c r="M12154" s="47"/>
    </row>
    <row r="12155" spans="1:13" x14ac:dyDescent="0.4">
      <c r="A12155" t="str">
        <f t="shared" si="189"/>
        <v>32_4M_M_3_365_70_HH800_Core</v>
      </c>
      <c r="B12155">
        <v>32</v>
      </c>
      <c r="C12155" t="s">
        <v>173</v>
      </c>
      <c r="D12155" t="s">
        <v>174</v>
      </c>
      <c r="E12155">
        <v>3</v>
      </c>
      <c r="F12155">
        <v>365</v>
      </c>
      <c r="G12155">
        <v>70</v>
      </c>
      <c r="H12155" t="s">
        <v>303</v>
      </c>
      <c r="I12155" t="s">
        <v>170</v>
      </c>
      <c r="J12155">
        <v>5.3887918815147531</v>
      </c>
      <c r="L12155" s="47"/>
      <c r="M12155" s="47"/>
    </row>
    <row r="12156" spans="1:13" x14ac:dyDescent="0.4">
      <c r="A12156" t="str">
        <f t="shared" si="189"/>
        <v>28_2A_F_6_90_65_HH800_Core</v>
      </c>
      <c r="B12156">
        <v>28</v>
      </c>
      <c r="C12156" t="s">
        <v>176</v>
      </c>
      <c r="D12156" t="s">
        <v>169</v>
      </c>
      <c r="E12156">
        <v>6</v>
      </c>
      <c r="F12156">
        <v>90</v>
      </c>
      <c r="G12156">
        <v>65</v>
      </c>
      <c r="H12156" t="s">
        <v>303</v>
      </c>
      <c r="I12156" t="s">
        <v>170</v>
      </c>
      <c r="J12156">
        <v>31.698498617096888</v>
      </c>
      <c r="L12156" s="47"/>
      <c r="M12156" s="47"/>
    </row>
    <row r="12157" spans="1:13" x14ac:dyDescent="0.4">
      <c r="A12157" t="str">
        <f t="shared" si="189"/>
        <v>50_2M_M_3_90_67_HH800_Core</v>
      </c>
      <c r="B12157">
        <v>50</v>
      </c>
      <c r="C12157" t="s">
        <v>175</v>
      </c>
      <c r="D12157" t="s">
        <v>174</v>
      </c>
      <c r="E12157">
        <v>3</v>
      </c>
      <c r="F12157">
        <v>90</v>
      </c>
      <c r="G12157">
        <v>67</v>
      </c>
      <c r="H12157" t="s">
        <v>303</v>
      </c>
      <c r="I12157" t="s">
        <v>170</v>
      </c>
      <c r="J12157">
        <v>17.497431591214159</v>
      </c>
      <c r="L12157" s="47"/>
      <c r="M12157" s="47"/>
    </row>
    <row r="12158" spans="1:13" x14ac:dyDescent="0.4">
      <c r="A12158" t="str">
        <f t="shared" si="189"/>
        <v>30_4M_M_6_365_70_HH800_Core</v>
      </c>
      <c r="B12158">
        <v>30</v>
      </c>
      <c r="C12158" t="s">
        <v>173</v>
      </c>
      <c r="D12158" t="s">
        <v>174</v>
      </c>
      <c r="E12158">
        <v>6</v>
      </c>
      <c r="F12158">
        <v>365</v>
      </c>
      <c r="G12158">
        <v>70</v>
      </c>
      <c r="H12158" t="s">
        <v>303</v>
      </c>
      <c r="I12158" t="s">
        <v>170</v>
      </c>
      <c r="J12158">
        <v>9.5908388007585188</v>
      </c>
      <c r="L12158" s="47"/>
      <c r="M12158" s="47"/>
    </row>
    <row r="12159" spans="1:13" x14ac:dyDescent="0.4">
      <c r="A12159" t="str">
        <f t="shared" si="189"/>
        <v>29_2A_F_6_90_65_HH800_Core</v>
      </c>
      <c r="B12159">
        <v>29</v>
      </c>
      <c r="C12159" t="s">
        <v>176</v>
      </c>
      <c r="D12159" t="s">
        <v>169</v>
      </c>
      <c r="E12159">
        <v>6</v>
      </c>
      <c r="F12159">
        <v>90</v>
      </c>
      <c r="G12159">
        <v>65</v>
      </c>
      <c r="H12159" t="s">
        <v>303</v>
      </c>
      <c r="I12159" t="s">
        <v>170</v>
      </c>
      <c r="J12159">
        <v>32.216430071757053</v>
      </c>
      <c r="L12159" s="47"/>
      <c r="M12159" s="47"/>
    </row>
    <row r="12160" spans="1:13" x14ac:dyDescent="0.4">
      <c r="A12160" t="str">
        <f t="shared" si="189"/>
        <v>33_2A_F_0_90_70_HH800_Core</v>
      </c>
      <c r="B12160">
        <v>33</v>
      </c>
      <c r="C12160" t="s">
        <v>176</v>
      </c>
      <c r="D12160" t="s">
        <v>169</v>
      </c>
      <c r="E12160">
        <v>0</v>
      </c>
      <c r="F12160">
        <v>90</v>
      </c>
      <c r="G12160">
        <v>70</v>
      </c>
      <c r="H12160" t="s">
        <v>303</v>
      </c>
      <c r="I12160" t="s">
        <v>170</v>
      </c>
      <c r="J12160">
        <v>90.249143325216011</v>
      </c>
      <c r="L12160" s="47"/>
      <c r="M12160" s="47"/>
    </row>
    <row r="12161" spans="1:13" x14ac:dyDescent="0.4">
      <c r="A12161" t="str">
        <f t="shared" si="189"/>
        <v>38_2A_F_0_90_65_HH800_Core</v>
      </c>
      <c r="B12161">
        <v>38</v>
      </c>
      <c r="C12161" t="s">
        <v>176</v>
      </c>
      <c r="D12161" t="s">
        <v>169</v>
      </c>
      <c r="E12161">
        <v>0</v>
      </c>
      <c r="F12161">
        <v>90</v>
      </c>
      <c r="G12161">
        <v>65</v>
      </c>
      <c r="H12161" t="s">
        <v>303</v>
      </c>
      <c r="I12161" t="s">
        <v>170</v>
      </c>
      <c r="J12161">
        <v>85.198664215581701</v>
      </c>
      <c r="L12161" s="47"/>
      <c r="M12161" s="47"/>
    </row>
    <row r="12162" spans="1:13" x14ac:dyDescent="0.4">
      <c r="A12162" t="str">
        <f t="shared" si="189"/>
        <v>58_2A_M_6_90_67_HH800_Core</v>
      </c>
      <c r="B12162">
        <v>58</v>
      </c>
      <c r="C12162" t="s">
        <v>176</v>
      </c>
      <c r="D12162" t="s">
        <v>174</v>
      </c>
      <c r="E12162">
        <v>6</v>
      </c>
      <c r="F12162">
        <v>90</v>
      </c>
      <c r="G12162">
        <v>67</v>
      </c>
      <c r="H12162" t="s">
        <v>303</v>
      </c>
      <c r="I12162" t="s">
        <v>170</v>
      </c>
      <c r="J12162">
        <v>16.621565696552025</v>
      </c>
      <c r="L12162" s="47"/>
      <c r="M12162" s="47"/>
    </row>
    <row r="12163" spans="1:13" x14ac:dyDescent="0.4">
      <c r="A12163" t="str">
        <f t="shared" ref="A12163:A12226" si="190">B12163&amp;"_"&amp;C12163&amp;"_"&amp;D12163&amp;"_"&amp;E12163&amp;"_"&amp;F12163&amp;"_"&amp;G12163&amp;"_"&amp;H12163&amp;"_"&amp;I12163</f>
        <v>63_4A_M_0_180_65_HH800_Core</v>
      </c>
      <c r="B12163">
        <v>63</v>
      </c>
      <c r="C12163" t="s">
        <v>168</v>
      </c>
      <c r="D12163" t="s">
        <v>174</v>
      </c>
      <c r="E12163">
        <v>0</v>
      </c>
      <c r="F12163">
        <v>180</v>
      </c>
      <c r="G12163">
        <v>65</v>
      </c>
      <c r="H12163" t="s">
        <v>303</v>
      </c>
      <c r="I12163" t="s">
        <v>170</v>
      </c>
      <c r="J12163">
        <v>54.186955575609154</v>
      </c>
      <c r="L12163" s="47"/>
      <c r="M12163" s="47"/>
    </row>
    <row r="12164" spans="1:13" x14ac:dyDescent="0.4">
      <c r="A12164" t="str">
        <f t="shared" si="190"/>
        <v>31_4M_F_0_90_65_HH800_Core</v>
      </c>
      <c r="B12164">
        <v>31</v>
      </c>
      <c r="C12164" t="s">
        <v>173</v>
      </c>
      <c r="D12164" t="s">
        <v>169</v>
      </c>
      <c r="E12164">
        <v>0</v>
      </c>
      <c r="F12164">
        <v>90</v>
      </c>
      <c r="G12164">
        <v>65</v>
      </c>
      <c r="H12164" t="s">
        <v>303</v>
      </c>
      <c r="I12164" t="s">
        <v>170</v>
      </c>
      <c r="J12164">
        <v>47.610044080216134</v>
      </c>
      <c r="L12164" s="47"/>
      <c r="M12164" s="47"/>
    </row>
    <row r="12165" spans="1:13" x14ac:dyDescent="0.4">
      <c r="A12165" t="str">
        <f t="shared" si="190"/>
        <v>44_2M_M_6_90_67_HH800_Core</v>
      </c>
      <c r="B12165">
        <v>44</v>
      </c>
      <c r="C12165" t="s">
        <v>175</v>
      </c>
      <c r="D12165" t="s">
        <v>174</v>
      </c>
      <c r="E12165">
        <v>6</v>
      </c>
      <c r="F12165">
        <v>90</v>
      </c>
      <c r="G12165">
        <v>67</v>
      </c>
      <c r="H12165" t="s">
        <v>303</v>
      </c>
      <c r="I12165" t="s">
        <v>170</v>
      </c>
      <c r="J12165">
        <v>31.682776189489772</v>
      </c>
      <c r="L12165" s="47"/>
      <c r="M12165" s="47"/>
    </row>
    <row r="12166" spans="1:13" x14ac:dyDescent="0.4">
      <c r="A12166" t="str">
        <f t="shared" si="190"/>
        <v>30_2M_M_6_90_70_HH800_Core</v>
      </c>
      <c r="B12166">
        <v>30</v>
      </c>
      <c r="C12166" t="s">
        <v>175</v>
      </c>
      <c r="D12166" t="s">
        <v>174</v>
      </c>
      <c r="E12166">
        <v>6</v>
      </c>
      <c r="F12166">
        <v>90</v>
      </c>
      <c r="G12166">
        <v>70</v>
      </c>
      <c r="H12166" t="s">
        <v>303</v>
      </c>
      <c r="I12166" t="s">
        <v>170</v>
      </c>
      <c r="J12166">
        <v>32.322461769030063</v>
      </c>
      <c r="L12166" s="47"/>
      <c r="M12166" s="47"/>
    </row>
    <row r="12167" spans="1:13" x14ac:dyDescent="0.4">
      <c r="A12167" t="str">
        <f t="shared" si="190"/>
        <v>57_4M_M_0_90_67_HH800_Core</v>
      </c>
      <c r="B12167">
        <v>57</v>
      </c>
      <c r="C12167" t="s">
        <v>173</v>
      </c>
      <c r="D12167" t="s">
        <v>174</v>
      </c>
      <c r="E12167">
        <v>0</v>
      </c>
      <c r="F12167">
        <v>90</v>
      </c>
      <c r="G12167">
        <v>67</v>
      </c>
      <c r="H12167" t="s">
        <v>303</v>
      </c>
      <c r="I12167" t="s">
        <v>170</v>
      </c>
      <c r="J12167">
        <v>70.276663655286583</v>
      </c>
      <c r="L12167" s="47"/>
      <c r="M12167" s="47"/>
    </row>
    <row r="12168" spans="1:13" x14ac:dyDescent="0.4">
      <c r="A12168" t="str">
        <f t="shared" si="190"/>
        <v>53_2A_F_0_180_67_HH800_Core</v>
      </c>
      <c r="B12168">
        <v>53</v>
      </c>
      <c r="C12168" t="s">
        <v>176</v>
      </c>
      <c r="D12168" t="s">
        <v>169</v>
      </c>
      <c r="E12168">
        <v>0</v>
      </c>
      <c r="F12168">
        <v>180</v>
      </c>
      <c r="G12168">
        <v>67</v>
      </c>
      <c r="H12168" t="s">
        <v>303</v>
      </c>
      <c r="I12168" t="s">
        <v>170</v>
      </c>
      <c r="J12168">
        <v>99.787275635052609</v>
      </c>
      <c r="L12168" s="47"/>
      <c r="M12168" s="47"/>
    </row>
    <row r="12169" spans="1:13" x14ac:dyDescent="0.4">
      <c r="A12169" t="str">
        <f t="shared" si="190"/>
        <v>49_1M_F_0_180_2_HH800_Core</v>
      </c>
      <c r="B12169">
        <v>49</v>
      </c>
      <c r="C12169" t="s">
        <v>177</v>
      </c>
      <c r="D12169" t="s">
        <v>169</v>
      </c>
      <c r="E12169">
        <v>0</v>
      </c>
      <c r="F12169">
        <v>180</v>
      </c>
      <c r="G12169">
        <v>2</v>
      </c>
      <c r="H12169" t="s">
        <v>303</v>
      </c>
      <c r="I12169" t="s">
        <v>170</v>
      </c>
      <c r="J12169">
        <v>46.29764917110753</v>
      </c>
      <c r="L12169" s="47"/>
      <c r="M12169" s="47"/>
    </row>
    <row r="12170" spans="1:13" x14ac:dyDescent="0.4">
      <c r="A12170" t="str">
        <f t="shared" si="190"/>
        <v>40_4M_F_3_90_65_HH800_Core</v>
      </c>
      <c r="B12170">
        <v>40</v>
      </c>
      <c r="C12170" t="s">
        <v>173</v>
      </c>
      <c r="D12170" t="s">
        <v>169</v>
      </c>
      <c r="E12170">
        <v>3</v>
      </c>
      <c r="F12170">
        <v>90</v>
      </c>
      <c r="G12170">
        <v>65</v>
      </c>
      <c r="H12170" t="s">
        <v>303</v>
      </c>
      <c r="I12170" t="s">
        <v>170</v>
      </c>
      <c r="J12170">
        <v>10.436505578544535</v>
      </c>
      <c r="L12170" s="47"/>
      <c r="M12170" s="47"/>
    </row>
    <row r="12171" spans="1:13" x14ac:dyDescent="0.4">
      <c r="A12171" t="str">
        <f t="shared" si="190"/>
        <v>41_4A_F_6_180_67_HH800_Core</v>
      </c>
      <c r="B12171">
        <v>41</v>
      </c>
      <c r="C12171" t="s">
        <v>168</v>
      </c>
      <c r="D12171" t="s">
        <v>169</v>
      </c>
      <c r="E12171">
        <v>6</v>
      </c>
      <c r="F12171">
        <v>180</v>
      </c>
      <c r="G12171">
        <v>67</v>
      </c>
      <c r="H12171" t="s">
        <v>303</v>
      </c>
      <c r="I12171" t="s">
        <v>170</v>
      </c>
      <c r="J12171">
        <v>20.00861548030587</v>
      </c>
      <c r="L12171" s="47"/>
      <c r="M12171" s="47"/>
    </row>
    <row r="12172" spans="1:13" x14ac:dyDescent="0.4">
      <c r="A12172" t="str">
        <f t="shared" si="190"/>
        <v>63_4M_F_3_365_70_HH800_Core</v>
      </c>
      <c r="B12172">
        <v>63</v>
      </c>
      <c r="C12172" t="s">
        <v>173</v>
      </c>
      <c r="D12172" t="s">
        <v>169</v>
      </c>
      <c r="E12172">
        <v>3</v>
      </c>
      <c r="F12172">
        <v>365</v>
      </c>
      <c r="G12172">
        <v>70</v>
      </c>
      <c r="H12172" t="s">
        <v>303</v>
      </c>
      <c r="I12172" t="s">
        <v>170</v>
      </c>
      <c r="J12172">
        <v>6.5930398231718401</v>
      </c>
      <c r="L12172" s="47"/>
      <c r="M12172" s="47"/>
    </row>
    <row r="12173" spans="1:13" x14ac:dyDescent="0.4">
      <c r="A12173" t="str">
        <f t="shared" si="190"/>
        <v>31_4M_M_0_365_70_HH800_Core</v>
      </c>
      <c r="B12173">
        <v>31</v>
      </c>
      <c r="C12173" t="s">
        <v>173</v>
      </c>
      <c r="D12173" t="s">
        <v>174</v>
      </c>
      <c r="E12173">
        <v>0</v>
      </c>
      <c r="F12173">
        <v>365</v>
      </c>
      <c r="G12173">
        <v>70</v>
      </c>
      <c r="H12173" t="s">
        <v>303</v>
      </c>
      <c r="I12173" t="s">
        <v>170</v>
      </c>
      <c r="J12173">
        <v>19.310800510512493</v>
      </c>
      <c r="L12173" s="47"/>
      <c r="M12173" s="47"/>
    </row>
    <row r="12174" spans="1:13" x14ac:dyDescent="0.4">
      <c r="A12174" t="str">
        <f t="shared" si="190"/>
        <v>37_1M_M_0_180_2_HH800_Core</v>
      </c>
      <c r="B12174">
        <v>37</v>
      </c>
      <c r="C12174" t="s">
        <v>177</v>
      </c>
      <c r="D12174" t="s">
        <v>174</v>
      </c>
      <c r="E12174">
        <v>0</v>
      </c>
      <c r="F12174">
        <v>180</v>
      </c>
      <c r="G12174">
        <v>2</v>
      </c>
      <c r="H12174" t="s">
        <v>303</v>
      </c>
      <c r="I12174" t="s">
        <v>170</v>
      </c>
      <c r="J12174">
        <v>24.540991877653845</v>
      </c>
      <c r="L12174" s="47"/>
      <c r="M12174" s="47"/>
    </row>
    <row r="12175" spans="1:13" x14ac:dyDescent="0.4">
      <c r="A12175" t="str">
        <f t="shared" si="190"/>
        <v>51_2M_M_3_90_67_HH800_Core</v>
      </c>
      <c r="B12175">
        <v>51</v>
      </c>
      <c r="C12175" t="s">
        <v>175</v>
      </c>
      <c r="D12175" t="s">
        <v>174</v>
      </c>
      <c r="E12175">
        <v>3</v>
      </c>
      <c r="F12175">
        <v>90</v>
      </c>
      <c r="G12175">
        <v>67</v>
      </c>
      <c r="H12175" t="s">
        <v>303</v>
      </c>
      <c r="I12175" t="s">
        <v>170</v>
      </c>
      <c r="J12175">
        <v>17.198214947693639</v>
      </c>
      <c r="L12175" s="47"/>
      <c r="M12175" s="47"/>
    </row>
    <row r="12176" spans="1:13" x14ac:dyDescent="0.4">
      <c r="A12176" t="str">
        <f t="shared" si="190"/>
        <v>59_1M_F_0_365_5_HH800_Core</v>
      </c>
      <c r="B12176">
        <v>59</v>
      </c>
      <c r="C12176" t="s">
        <v>177</v>
      </c>
      <c r="D12176" t="s">
        <v>169</v>
      </c>
      <c r="E12176">
        <v>0</v>
      </c>
      <c r="F12176">
        <v>365</v>
      </c>
      <c r="G12176">
        <v>5</v>
      </c>
      <c r="H12176" t="s">
        <v>303</v>
      </c>
      <c r="I12176" t="s">
        <v>170</v>
      </c>
      <c r="J12176">
        <v>126.28325274634112</v>
      </c>
      <c r="L12176" s="47"/>
      <c r="M12176" s="47"/>
    </row>
    <row r="12177" spans="1:13" x14ac:dyDescent="0.4">
      <c r="A12177" t="str">
        <f t="shared" si="190"/>
        <v>29_4A_F_6_180_65_HH800_Core</v>
      </c>
      <c r="B12177">
        <v>29</v>
      </c>
      <c r="C12177" t="s">
        <v>168</v>
      </c>
      <c r="D12177" t="s">
        <v>169</v>
      </c>
      <c r="E12177">
        <v>6</v>
      </c>
      <c r="F12177">
        <v>180</v>
      </c>
      <c r="G12177">
        <v>65</v>
      </c>
      <c r="H12177" t="s">
        <v>303</v>
      </c>
      <c r="I12177" t="s">
        <v>170</v>
      </c>
      <c r="J12177">
        <v>17.506829330218828</v>
      </c>
      <c r="L12177" s="47"/>
      <c r="M12177" s="47"/>
    </row>
    <row r="12178" spans="1:13" x14ac:dyDescent="0.4">
      <c r="A12178" t="str">
        <f t="shared" si="190"/>
        <v>43_2A_F_3_180_67_HH800_Core</v>
      </c>
      <c r="B12178">
        <v>43</v>
      </c>
      <c r="C12178" t="s">
        <v>176</v>
      </c>
      <c r="D12178" t="s">
        <v>169</v>
      </c>
      <c r="E12178">
        <v>3</v>
      </c>
      <c r="F12178">
        <v>180</v>
      </c>
      <c r="G12178">
        <v>67</v>
      </c>
      <c r="H12178" t="s">
        <v>303</v>
      </c>
      <c r="I12178" t="s">
        <v>170</v>
      </c>
      <c r="J12178">
        <v>16.359009763181643</v>
      </c>
      <c r="L12178" s="47"/>
      <c r="M12178" s="47"/>
    </row>
    <row r="12179" spans="1:13" x14ac:dyDescent="0.4">
      <c r="A12179" t="str">
        <f t="shared" si="190"/>
        <v>33_1A_F_0_180_2_HH800_Core</v>
      </c>
      <c r="B12179">
        <v>33</v>
      </c>
      <c r="C12179" t="s">
        <v>178</v>
      </c>
      <c r="D12179" t="s">
        <v>169</v>
      </c>
      <c r="E12179">
        <v>0</v>
      </c>
      <c r="F12179">
        <v>180</v>
      </c>
      <c r="G12179">
        <v>2</v>
      </c>
      <c r="H12179" t="s">
        <v>303</v>
      </c>
      <c r="I12179" t="s">
        <v>170</v>
      </c>
      <c r="J12179">
        <v>32.483081556887186</v>
      </c>
      <c r="L12179" s="47"/>
      <c r="M12179" s="47"/>
    </row>
    <row r="12180" spans="1:13" x14ac:dyDescent="0.4">
      <c r="A12180" t="str">
        <f t="shared" si="190"/>
        <v>40_2A_F_3_180_70_HH800_Core</v>
      </c>
      <c r="B12180">
        <v>40</v>
      </c>
      <c r="C12180" t="s">
        <v>176</v>
      </c>
      <c r="D12180" t="s">
        <v>169</v>
      </c>
      <c r="E12180">
        <v>3</v>
      </c>
      <c r="F12180">
        <v>180</v>
      </c>
      <c r="G12180">
        <v>70</v>
      </c>
      <c r="H12180" t="s">
        <v>303</v>
      </c>
      <c r="I12180" t="s">
        <v>170</v>
      </c>
      <c r="J12180">
        <v>19.554782097563393</v>
      </c>
      <c r="L12180" s="47"/>
      <c r="M12180" s="47"/>
    </row>
    <row r="12181" spans="1:13" x14ac:dyDescent="0.4">
      <c r="A12181" t="str">
        <f t="shared" si="190"/>
        <v>31_2M_F_6_90_65_HH800_Core</v>
      </c>
      <c r="B12181">
        <v>31</v>
      </c>
      <c r="C12181" t="s">
        <v>175</v>
      </c>
      <c r="D12181" t="s">
        <v>169</v>
      </c>
      <c r="E12181">
        <v>6</v>
      </c>
      <c r="F12181">
        <v>90</v>
      </c>
      <c r="G12181">
        <v>65</v>
      </c>
      <c r="H12181" t="s">
        <v>303</v>
      </c>
      <c r="I12181" t="s">
        <v>170</v>
      </c>
      <c r="J12181">
        <v>41.696406501646699</v>
      </c>
      <c r="L12181" s="47"/>
      <c r="M12181" s="47"/>
    </row>
    <row r="12182" spans="1:13" x14ac:dyDescent="0.4">
      <c r="A12182" t="str">
        <f t="shared" si="190"/>
        <v>63_4A_F_3_365_70_HH800_Core</v>
      </c>
      <c r="B12182">
        <v>63</v>
      </c>
      <c r="C12182" t="s">
        <v>168</v>
      </c>
      <c r="D12182" t="s">
        <v>169</v>
      </c>
      <c r="E12182">
        <v>3</v>
      </c>
      <c r="F12182">
        <v>365</v>
      </c>
      <c r="G12182">
        <v>70</v>
      </c>
      <c r="H12182" t="s">
        <v>303</v>
      </c>
      <c r="I12182" t="s">
        <v>170</v>
      </c>
      <c r="J12182">
        <v>7.913170598623517</v>
      </c>
      <c r="L12182" s="47"/>
      <c r="M12182" s="47"/>
    </row>
    <row r="12183" spans="1:13" x14ac:dyDescent="0.4">
      <c r="A12183" t="str">
        <f t="shared" si="190"/>
        <v>55_2M_F_6_365_65_HH800_Core</v>
      </c>
      <c r="B12183">
        <v>55</v>
      </c>
      <c r="C12183" t="s">
        <v>175</v>
      </c>
      <c r="D12183" t="s">
        <v>169</v>
      </c>
      <c r="E12183">
        <v>6</v>
      </c>
      <c r="F12183">
        <v>365</v>
      </c>
      <c r="G12183">
        <v>65</v>
      </c>
      <c r="H12183" t="s">
        <v>303</v>
      </c>
      <c r="I12183" t="s">
        <v>170</v>
      </c>
      <c r="J12183">
        <v>13.425569167092601</v>
      </c>
      <c r="L12183" s="47"/>
      <c r="M12183" s="47"/>
    </row>
    <row r="12184" spans="1:13" x14ac:dyDescent="0.4">
      <c r="A12184" t="str">
        <f t="shared" si="190"/>
        <v>63_4A_M_3_180_67_HH800_Core</v>
      </c>
      <c r="B12184">
        <v>63</v>
      </c>
      <c r="C12184" t="s">
        <v>168</v>
      </c>
      <c r="D12184" t="s">
        <v>174</v>
      </c>
      <c r="E12184">
        <v>3</v>
      </c>
      <c r="F12184">
        <v>180</v>
      </c>
      <c r="G12184">
        <v>67</v>
      </c>
      <c r="H12184" t="s">
        <v>303</v>
      </c>
      <c r="I12184" t="s">
        <v>170</v>
      </c>
      <c r="J12184">
        <v>4.2866112936665761</v>
      </c>
      <c r="L12184" s="47"/>
      <c r="M12184" s="47"/>
    </row>
    <row r="12185" spans="1:13" x14ac:dyDescent="0.4">
      <c r="A12185" t="str">
        <f t="shared" si="190"/>
        <v>50_2M_F_3_365_70_HH800_Core</v>
      </c>
      <c r="B12185">
        <v>50</v>
      </c>
      <c r="C12185" t="s">
        <v>175</v>
      </c>
      <c r="D12185" t="s">
        <v>169</v>
      </c>
      <c r="E12185">
        <v>3</v>
      </c>
      <c r="F12185">
        <v>365</v>
      </c>
      <c r="G12185">
        <v>70</v>
      </c>
      <c r="H12185" t="s">
        <v>303</v>
      </c>
      <c r="I12185" t="s">
        <v>170</v>
      </c>
      <c r="J12185">
        <v>19.062042968157346</v>
      </c>
      <c r="L12185" s="47"/>
      <c r="M12185" s="47"/>
    </row>
    <row r="12186" spans="1:13" x14ac:dyDescent="0.4">
      <c r="A12186" t="str">
        <f t="shared" si="190"/>
        <v>38_1M_M_0_180_2_HH800_Core</v>
      </c>
      <c r="B12186">
        <v>38</v>
      </c>
      <c r="C12186" t="s">
        <v>177</v>
      </c>
      <c r="D12186" t="s">
        <v>174</v>
      </c>
      <c r="E12186">
        <v>0</v>
      </c>
      <c r="F12186">
        <v>180</v>
      </c>
      <c r="G12186">
        <v>2</v>
      </c>
      <c r="H12186" t="s">
        <v>303</v>
      </c>
      <c r="I12186" t="s">
        <v>170</v>
      </c>
      <c r="J12186">
        <v>25.001044705200595</v>
      </c>
      <c r="L12186" s="47"/>
      <c r="M12186" s="47"/>
    </row>
    <row r="12187" spans="1:13" x14ac:dyDescent="0.4">
      <c r="A12187" t="str">
        <f t="shared" si="190"/>
        <v>62_2M_F_0_180_70_HH800_Core</v>
      </c>
      <c r="B12187">
        <v>62</v>
      </c>
      <c r="C12187" t="s">
        <v>175</v>
      </c>
      <c r="D12187" t="s">
        <v>169</v>
      </c>
      <c r="E12187">
        <v>0</v>
      </c>
      <c r="F12187">
        <v>180</v>
      </c>
      <c r="G12187">
        <v>70</v>
      </c>
      <c r="H12187" t="s">
        <v>303</v>
      </c>
      <c r="I12187" t="s">
        <v>170</v>
      </c>
      <c r="J12187">
        <v>180.72194800294983</v>
      </c>
      <c r="L12187" s="47"/>
      <c r="M12187" s="47"/>
    </row>
    <row r="12188" spans="1:13" x14ac:dyDescent="0.4">
      <c r="A12188" t="str">
        <f t="shared" si="190"/>
        <v>55_2A_F_6_180_65_HH800_Core</v>
      </c>
      <c r="B12188">
        <v>55</v>
      </c>
      <c r="C12188" t="s">
        <v>176</v>
      </c>
      <c r="D12188" t="s">
        <v>169</v>
      </c>
      <c r="E12188">
        <v>6</v>
      </c>
      <c r="F12188">
        <v>180</v>
      </c>
      <c r="G12188">
        <v>65</v>
      </c>
      <c r="H12188" t="s">
        <v>303</v>
      </c>
      <c r="I12188" t="s">
        <v>170</v>
      </c>
      <c r="J12188">
        <v>11.544598766128409</v>
      </c>
      <c r="L12188" s="47"/>
      <c r="M12188" s="47"/>
    </row>
    <row r="12189" spans="1:13" x14ac:dyDescent="0.4">
      <c r="A12189" t="str">
        <f t="shared" si="190"/>
        <v>62_1M_M_0_90_5_HH800_Core</v>
      </c>
      <c r="B12189">
        <v>62</v>
      </c>
      <c r="C12189" t="s">
        <v>177</v>
      </c>
      <c r="D12189" t="s">
        <v>174</v>
      </c>
      <c r="E12189">
        <v>0</v>
      </c>
      <c r="F12189">
        <v>90</v>
      </c>
      <c r="G12189">
        <v>5</v>
      </c>
      <c r="H12189" t="s">
        <v>303</v>
      </c>
      <c r="I12189" t="s">
        <v>170</v>
      </c>
      <c r="J12189">
        <v>204.64377815416211</v>
      </c>
      <c r="L12189" s="47"/>
      <c r="M12189" s="47"/>
    </row>
    <row r="12190" spans="1:13" x14ac:dyDescent="0.4">
      <c r="A12190" t="str">
        <f t="shared" si="190"/>
        <v>53_1A_F_0_365_5_HH800_Core</v>
      </c>
      <c r="B12190">
        <v>53</v>
      </c>
      <c r="C12190" t="s">
        <v>178</v>
      </c>
      <c r="D12190" t="s">
        <v>169</v>
      </c>
      <c r="E12190">
        <v>0</v>
      </c>
      <c r="F12190">
        <v>365</v>
      </c>
      <c r="G12190">
        <v>5</v>
      </c>
      <c r="H12190" t="s">
        <v>303</v>
      </c>
      <c r="I12190" t="s">
        <v>170</v>
      </c>
      <c r="J12190">
        <v>86.742471294737456</v>
      </c>
      <c r="L12190" s="47"/>
      <c r="M12190" s="47"/>
    </row>
    <row r="12191" spans="1:13" x14ac:dyDescent="0.4">
      <c r="A12191" t="str">
        <f t="shared" si="190"/>
        <v>64_4M_M_0_90_67_HH800_Core</v>
      </c>
      <c r="B12191">
        <v>64</v>
      </c>
      <c r="C12191" t="s">
        <v>173</v>
      </c>
      <c r="D12191" t="s">
        <v>174</v>
      </c>
      <c r="E12191">
        <v>0</v>
      </c>
      <c r="F12191">
        <v>90</v>
      </c>
      <c r="G12191">
        <v>67</v>
      </c>
      <c r="H12191" t="s">
        <v>303</v>
      </c>
      <c r="I12191" t="s">
        <v>170</v>
      </c>
      <c r="J12191">
        <v>72.585567538093656</v>
      </c>
      <c r="L12191" s="47"/>
      <c r="M12191" s="47"/>
    </row>
    <row r="12192" spans="1:13" x14ac:dyDescent="0.4">
      <c r="A12192" t="str">
        <f t="shared" si="190"/>
        <v>46_4A_F_3_180_70_HH800_Core</v>
      </c>
      <c r="B12192">
        <v>46</v>
      </c>
      <c r="C12192" t="s">
        <v>168</v>
      </c>
      <c r="D12192" t="s">
        <v>169</v>
      </c>
      <c r="E12192">
        <v>3</v>
      </c>
      <c r="F12192">
        <v>180</v>
      </c>
      <c r="G12192">
        <v>70</v>
      </c>
      <c r="H12192" t="s">
        <v>303</v>
      </c>
      <c r="I12192" t="s">
        <v>170</v>
      </c>
      <c r="J12192">
        <v>12.207522610685128</v>
      </c>
      <c r="L12192" s="47"/>
      <c r="M12192" s="47"/>
    </row>
    <row r="12193" spans="1:13" x14ac:dyDescent="0.4">
      <c r="A12193" t="str">
        <f t="shared" si="190"/>
        <v>27_4M_F_3_90_65_HH800_Core</v>
      </c>
      <c r="B12193">
        <v>27</v>
      </c>
      <c r="C12193" t="s">
        <v>173</v>
      </c>
      <c r="D12193" t="s">
        <v>169</v>
      </c>
      <c r="E12193">
        <v>3</v>
      </c>
      <c r="F12193">
        <v>90</v>
      </c>
      <c r="G12193">
        <v>65</v>
      </c>
      <c r="H12193" t="s">
        <v>303</v>
      </c>
      <c r="I12193" t="s">
        <v>170</v>
      </c>
      <c r="J12193">
        <v>8.7860549403428667</v>
      </c>
      <c r="L12193" s="47"/>
      <c r="M12193" s="47"/>
    </row>
    <row r="12194" spans="1:13" x14ac:dyDescent="0.4">
      <c r="A12194" t="str">
        <f t="shared" si="190"/>
        <v>50_2M_F_6_365_70_HH800_Core</v>
      </c>
      <c r="B12194">
        <v>50</v>
      </c>
      <c r="C12194" t="s">
        <v>175</v>
      </c>
      <c r="D12194" t="s">
        <v>169</v>
      </c>
      <c r="E12194">
        <v>6</v>
      </c>
      <c r="F12194">
        <v>365</v>
      </c>
      <c r="G12194">
        <v>70</v>
      </c>
      <c r="H12194" t="s">
        <v>303</v>
      </c>
      <c r="I12194" t="s">
        <v>170</v>
      </c>
      <c r="J12194">
        <v>36.960333676213878</v>
      </c>
      <c r="L12194" s="47"/>
      <c r="M12194" s="47"/>
    </row>
    <row r="12195" spans="1:13" x14ac:dyDescent="0.4">
      <c r="A12195" t="str">
        <f t="shared" si="190"/>
        <v>57_4M_F_0_180_65_HH800_Core</v>
      </c>
      <c r="B12195">
        <v>57</v>
      </c>
      <c r="C12195" t="s">
        <v>173</v>
      </c>
      <c r="D12195" t="s">
        <v>169</v>
      </c>
      <c r="E12195">
        <v>0</v>
      </c>
      <c r="F12195">
        <v>180</v>
      </c>
      <c r="G12195">
        <v>65</v>
      </c>
      <c r="H12195" t="s">
        <v>303</v>
      </c>
      <c r="I12195" t="s">
        <v>170</v>
      </c>
      <c r="J12195">
        <v>55.630285423244857</v>
      </c>
      <c r="L12195" s="47"/>
      <c r="M12195" s="47"/>
    </row>
    <row r="12196" spans="1:13" x14ac:dyDescent="0.4">
      <c r="A12196" t="str">
        <f t="shared" si="190"/>
        <v>57_4A_F_0_180_65_HH800_Core</v>
      </c>
      <c r="B12196">
        <v>57</v>
      </c>
      <c r="C12196" t="s">
        <v>168</v>
      </c>
      <c r="D12196" t="s">
        <v>169</v>
      </c>
      <c r="E12196">
        <v>0</v>
      </c>
      <c r="F12196">
        <v>180</v>
      </c>
      <c r="G12196">
        <v>65</v>
      </c>
      <c r="H12196" t="s">
        <v>303</v>
      </c>
      <c r="I12196" t="s">
        <v>170</v>
      </c>
      <c r="J12196">
        <v>56.714196629879893</v>
      </c>
      <c r="L12196" s="47"/>
      <c r="M12196" s="47"/>
    </row>
    <row r="12197" spans="1:13" x14ac:dyDescent="0.4">
      <c r="A12197" t="str">
        <f t="shared" si="190"/>
        <v>45_2M_M_6_90_67_HH800_Core</v>
      </c>
      <c r="B12197">
        <v>45</v>
      </c>
      <c r="C12197" t="s">
        <v>175</v>
      </c>
      <c r="D12197" t="s">
        <v>174</v>
      </c>
      <c r="E12197">
        <v>6</v>
      </c>
      <c r="F12197">
        <v>90</v>
      </c>
      <c r="G12197">
        <v>67</v>
      </c>
      <c r="H12197" t="s">
        <v>303</v>
      </c>
      <c r="I12197" t="s">
        <v>170</v>
      </c>
      <c r="J12197">
        <v>32.119485436219968</v>
      </c>
      <c r="L12197" s="47"/>
      <c r="M12197" s="47"/>
    </row>
    <row r="12198" spans="1:13" x14ac:dyDescent="0.4">
      <c r="A12198" t="str">
        <f t="shared" si="190"/>
        <v>38_2A_F_3_90_65_HH800_Core</v>
      </c>
      <c r="B12198">
        <v>38</v>
      </c>
      <c r="C12198" t="s">
        <v>176</v>
      </c>
      <c r="D12198" t="s">
        <v>169</v>
      </c>
      <c r="E12198">
        <v>3</v>
      </c>
      <c r="F12198">
        <v>90</v>
      </c>
      <c r="G12198">
        <v>65</v>
      </c>
      <c r="H12198" t="s">
        <v>303</v>
      </c>
      <c r="I12198" t="s">
        <v>170</v>
      </c>
      <c r="J12198">
        <v>15.515511680814765</v>
      </c>
      <c r="L12198" s="47"/>
      <c r="M12198" s="47"/>
    </row>
    <row r="12199" spans="1:13" x14ac:dyDescent="0.4">
      <c r="A12199" t="str">
        <f t="shared" si="190"/>
        <v>58_4A_M_3_180_65_HH800_Core</v>
      </c>
      <c r="B12199">
        <v>58</v>
      </c>
      <c r="C12199" t="s">
        <v>168</v>
      </c>
      <c r="D12199" t="s">
        <v>174</v>
      </c>
      <c r="E12199">
        <v>3</v>
      </c>
      <c r="F12199">
        <v>180</v>
      </c>
      <c r="G12199">
        <v>65</v>
      </c>
      <c r="H12199" t="s">
        <v>303</v>
      </c>
      <c r="I12199" t="s">
        <v>170</v>
      </c>
      <c r="J12199">
        <v>2.7875205191465038</v>
      </c>
      <c r="L12199" s="47"/>
      <c r="M12199" s="47"/>
    </row>
    <row r="12200" spans="1:13" x14ac:dyDescent="0.4">
      <c r="A12200" t="str">
        <f t="shared" si="190"/>
        <v>63_1M_F_0_365_70_HH800_Core</v>
      </c>
      <c r="B12200">
        <v>63</v>
      </c>
      <c r="C12200" t="s">
        <v>177</v>
      </c>
      <c r="D12200" t="s">
        <v>169</v>
      </c>
      <c r="E12200">
        <v>0</v>
      </c>
      <c r="F12200">
        <v>365</v>
      </c>
      <c r="G12200">
        <v>70</v>
      </c>
      <c r="H12200" t="s">
        <v>303</v>
      </c>
      <c r="I12200" t="s">
        <v>170</v>
      </c>
      <c r="J12200">
        <v>224.68174504889961</v>
      </c>
      <c r="L12200" s="47"/>
      <c r="M12200" s="47"/>
    </row>
    <row r="12201" spans="1:13" x14ac:dyDescent="0.4">
      <c r="A12201" t="str">
        <f t="shared" si="190"/>
        <v>62_2M_M_6_180_70_HH800_Core</v>
      </c>
      <c r="B12201">
        <v>62</v>
      </c>
      <c r="C12201" t="s">
        <v>175</v>
      </c>
      <c r="D12201" t="s">
        <v>174</v>
      </c>
      <c r="E12201">
        <v>6</v>
      </c>
      <c r="F12201">
        <v>180</v>
      </c>
      <c r="G12201">
        <v>70</v>
      </c>
      <c r="H12201" t="s">
        <v>303</v>
      </c>
      <c r="I12201" t="s">
        <v>170</v>
      </c>
      <c r="J12201">
        <v>24.598596119277438</v>
      </c>
      <c r="L12201" s="47"/>
      <c r="M12201" s="47"/>
    </row>
    <row r="12202" spans="1:13" x14ac:dyDescent="0.4">
      <c r="A12202" t="str">
        <f t="shared" si="190"/>
        <v>49_1M_M_0_180_2_HH800_Core</v>
      </c>
      <c r="B12202">
        <v>49</v>
      </c>
      <c r="C12202" t="s">
        <v>177</v>
      </c>
      <c r="D12202" t="s">
        <v>174</v>
      </c>
      <c r="E12202">
        <v>0</v>
      </c>
      <c r="F12202">
        <v>180</v>
      </c>
      <c r="G12202">
        <v>2</v>
      </c>
      <c r="H12202" t="s">
        <v>303</v>
      </c>
      <c r="I12202" t="s">
        <v>170</v>
      </c>
      <c r="J12202">
        <v>40.101744451345652</v>
      </c>
      <c r="L12202" s="47"/>
      <c r="M12202" s="47"/>
    </row>
    <row r="12203" spans="1:13" x14ac:dyDescent="0.4">
      <c r="A12203" t="str">
        <f t="shared" si="190"/>
        <v>64_2A_F_3_365_70_HH800_Core</v>
      </c>
      <c r="B12203">
        <v>64</v>
      </c>
      <c r="C12203" t="s">
        <v>176</v>
      </c>
      <c r="D12203" t="s">
        <v>169</v>
      </c>
      <c r="E12203">
        <v>3</v>
      </c>
      <c r="F12203">
        <v>365</v>
      </c>
      <c r="G12203">
        <v>70</v>
      </c>
      <c r="H12203" t="s">
        <v>303</v>
      </c>
      <c r="I12203" t="s">
        <v>170</v>
      </c>
      <c r="J12203">
        <v>12.552544049601323</v>
      </c>
      <c r="L12203" s="47"/>
      <c r="M12203" s="47"/>
    </row>
    <row r="12204" spans="1:13" x14ac:dyDescent="0.4">
      <c r="A12204" t="str">
        <f t="shared" si="190"/>
        <v>59_4M_F_3_365_67_HH800_Core</v>
      </c>
      <c r="B12204">
        <v>59</v>
      </c>
      <c r="C12204" t="s">
        <v>173</v>
      </c>
      <c r="D12204" t="s">
        <v>169</v>
      </c>
      <c r="E12204">
        <v>3</v>
      </c>
      <c r="F12204">
        <v>365</v>
      </c>
      <c r="G12204">
        <v>67</v>
      </c>
      <c r="H12204" t="s">
        <v>303</v>
      </c>
      <c r="I12204" t="s">
        <v>170</v>
      </c>
      <c r="J12204">
        <v>5.3231930041889139</v>
      </c>
      <c r="L12204" s="47"/>
      <c r="M12204" s="47"/>
    </row>
    <row r="12205" spans="1:13" x14ac:dyDescent="0.4">
      <c r="A12205" t="str">
        <f t="shared" si="190"/>
        <v>38_2A_F_6_180_70_HH800_Core</v>
      </c>
      <c r="B12205">
        <v>38</v>
      </c>
      <c r="C12205" t="s">
        <v>176</v>
      </c>
      <c r="D12205" t="s">
        <v>169</v>
      </c>
      <c r="E12205">
        <v>6</v>
      </c>
      <c r="F12205">
        <v>180</v>
      </c>
      <c r="G12205">
        <v>70</v>
      </c>
      <c r="H12205" t="s">
        <v>303</v>
      </c>
      <c r="I12205" t="s">
        <v>170</v>
      </c>
      <c r="J12205">
        <v>37.557212411695176</v>
      </c>
      <c r="L12205" s="47"/>
      <c r="M12205" s="47"/>
    </row>
    <row r="12206" spans="1:13" x14ac:dyDescent="0.4">
      <c r="A12206" t="str">
        <f t="shared" si="190"/>
        <v>54_2A_F_6_180_70_HH800_Core</v>
      </c>
      <c r="B12206">
        <v>54</v>
      </c>
      <c r="C12206" t="s">
        <v>176</v>
      </c>
      <c r="D12206" t="s">
        <v>169</v>
      </c>
      <c r="E12206">
        <v>6</v>
      </c>
      <c r="F12206">
        <v>180</v>
      </c>
      <c r="G12206">
        <v>70</v>
      </c>
      <c r="H12206" t="s">
        <v>303</v>
      </c>
      <c r="I12206" t="s">
        <v>170</v>
      </c>
      <c r="J12206">
        <v>32.654155374918645</v>
      </c>
      <c r="L12206" s="47"/>
      <c r="M12206" s="47"/>
    </row>
    <row r="12207" spans="1:13" x14ac:dyDescent="0.4">
      <c r="A12207" t="str">
        <f t="shared" si="190"/>
        <v>59_4A_F_3_365_67_HH800_Core</v>
      </c>
      <c r="B12207">
        <v>59</v>
      </c>
      <c r="C12207" t="s">
        <v>168</v>
      </c>
      <c r="D12207" t="s">
        <v>169</v>
      </c>
      <c r="E12207">
        <v>3</v>
      </c>
      <c r="F12207">
        <v>365</v>
      </c>
      <c r="G12207">
        <v>67</v>
      </c>
      <c r="H12207" t="s">
        <v>303</v>
      </c>
      <c r="I12207" t="s">
        <v>170</v>
      </c>
      <c r="J12207">
        <v>5.1929167621226506</v>
      </c>
      <c r="L12207" s="47"/>
      <c r="M12207" s="47"/>
    </row>
    <row r="12208" spans="1:13" x14ac:dyDescent="0.4">
      <c r="A12208" t="str">
        <f t="shared" si="190"/>
        <v>45_4A_M_3_90_70_HH800_Core</v>
      </c>
      <c r="B12208">
        <v>45</v>
      </c>
      <c r="C12208" t="s">
        <v>168</v>
      </c>
      <c r="D12208" t="s">
        <v>174</v>
      </c>
      <c r="E12208">
        <v>3</v>
      </c>
      <c r="F12208">
        <v>90</v>
      </c>
      <c r="G12208">
        <v>70</v>
      </c>
      <c r="H12208" t="s">
        <v>303</v>
      </c>
      <c r="I12208" t="s">
        <v>170</v>
      </c>
      <c r="J12208">
        <v>10.013923134381265</v>
      </c>
      <c r="L12208" s="47"/>
      <c r="M12208" s="47"/>
    </row>
    <row r="12209" spans="1:13" x14ac:dyDescent="0.4">
      <c r="A12209" t="str">
        <f t="shared" si="190"/>
        <v>54_2A_F_3_180_70_HH800_Core</v>
      </c>
      <c r="B12209">
        <v>54</v>
      </c>
      <c r="C12209" t="s">
        <v>176</v>
      </c>
      <c r="D12209" t="s">
        <v>169</v>
      </c>
      <c r="E12209">
        <v>3</v>
      </c>
      <c r="F12209">
        <v>180</v>
      </c>
      <c r="G12209">
        <v>70</v>
      </c>
      <c r="H12209" t="s">
        <v>303</v>
      </c>
      <c r="I12209" t="s">
        <v>170</v>
      </c>
      <c r="J12209">
        <v>17.64432077537165</v>
      </c>
      <c r="L12209" s="47"/>
      <c r="M12209" s="47"/>
    </row>
    <row r="12210" spans="1:13" x14ac:dyDescent="0.4">
      <c r="A12210" t="str">
        <f t="shared" si="190"/>
        <v>53_2M_M_6_90_67_HH800_Core</v>
      </c>
      <c r="B12210">
        <v>53</v>
      </c>
      <c r="C12210" t="s">
        <v>175</v>
      </c>
      <c r="D12210" t="s">
        <v>174</v>
      </c>
      <c r="E12210">
        <v>6</v>
      </c>
      <c r="F12210">
        <v>90</v>
      </c>
      <c r="G12210">
        <v>67</v>
      </c>
      <c r="H12210" t="s">
        <v>303</v>
      </c>
      <c r="I12210" t="s">
        <v>170</v>
      </c>
      <c r="J12210">
        <v>27.401866584279261</v>
      </c>
      <c r="L12210" s="47"/>
      <c r="M12210" s="47"/>
    </row>
    <row r="12211" spans="1:13" x14ac:dyDescent="0.4">
      <c r="A12211" t="str">
        <f t="shared" si="190"/>
        <v>59_4M_M_6_365_67_HH800_Core</v>
      </c>
      <c r="B12211">
        <v>59</v>
      </c>
      <c r="C12211" t="s">
        <v>173</v>
      </c>
      <c r="D12211" t="s">
        <v>174</v>
      </c>
      <c r="E12211">
        <v>6</v>
      </c>
      <c r="F12211">
        <v>365</v>
      </c>
      <c r="G12211">
        <v>67</v>
      </c>
      <c r="H12211" t="s">
        <v>303</v>
      </c>
      <c r="I12211" t="s">
        <v>170</v>
      </c>
      <c r="J12211">
        <v>7.2716453383607611</v>
      </c>
      <c r="L12211" s="47"/>
      <c r="M12211" s="47"/>
    </row>
    <row r="12212" spans="1:13" x14ac:dyDescent="0.4">
      <c r="A12212" t="str">
        <f t="shared" si="190"/>
        <v>29_4M_M_6_365_70_HH800_Core</v>
      </c>
      <c r="B12212">
        <v>29</v>
      </c>
      <c r="C12212" t="s">
        <v>173</v>
      </c>
      <c r="D12212" t="s">
        <v>174</v>
      </c>
      <c r="E12212">
        <v>6</v>
      </c>
      <c r="F12212">
        <v>365</v>
      </c>
      <c r="G12212">
        <v>70</v>
      </c>
      <c r="H12212" t="s">
        <v>303</v>
      </c>
      <c r="I12212" t="s">
        <v>170</v>
      </c>
      <c r="J12212">
        <v>10.099421614788916</v>
      </c>
      <c r="L12212" s="47"/>
      <c r="M12212" s="47"/>
    </row>
    <row r="12213" spans="1:13" x14ac:dyDescent="0.4">
      <c r="A12213" t="str">
        <f t="shared" si="190"/>
        <v>30_2A_F_6_180_70_HH800_Core</v>
      </c>
      <c r="B12213">
        <v>30</v>
      </c>
      <c r="C12213" t="s">
        <v>176</v>
      </c>
      <c r="D12213" t="s">
        <v>169</v>
      </c>
      <c r="E12213">
        <v>6</v>
      </c>
      <c r="F12213">
        <v>180</v>
      </c>
      <c r="G12213">
        <v>70</v>
      </c>
      <c r="H12213" t="s">
        <v>303</v>
      </c>
      <c r="I12213" t="s">
        <v>170</v>
      </c>
      <c r="J12213">
        <v>37.691519221180776</v>
      </c>
      <c r="L12213" s="47"/>
      <c r="M12213" s="47"/>
    </row>
    <row r="12214" spans="1:13" x14ac:dyDescent="0.4">
      <c r="A12214" t="str">
        <f t="shared" si="190"/>
        <v>57_2A_M_6_90_65_HH800_Core</v>
      </c>
      <c r="B12214">
        <v>57</v>
      </c>
      <c r="C12214" t="s">
        <v>176</v>
      </c>
      <c r="D12214" t="s">
        <v>174</v>
      </c>
      <c r="E12214">
        <v>6</v>
      </c>
      <c r="F12214">
        <v>90</v>
      </c>
      <c r="G12214">
        <v>65</v>
      </c>
      <c r="H12214" t="s">
        <v>303</v>
      </c>
      <c r="I12214" t="s">
        <v>170</v>
      </c>
      <c r="J12214">
        <v>10.219156098933475</v>
      </c>
      <c r="L12214" s="47"/>
      <c r="M12214" s="47"/>
    </row>
    <row r="12215" spans="1:13" x14ac:dyDescent="0.4">
      <c r="A12215" t="str">
        <f t="shared" si="190"/>
        <v>29_2M_F_0_90_70_HH800_Core</v>
      </c>
      <c r="B12215">
        <v>29</v>
      </c>
      <c r="C12215" t="s">
        <v>175</v>
      </c>
      <c r="D12215" t="s">
        <v>169</v>
      </c>
      <c r="E12215">
        <v>0</v>
      </c>
      <c r="F12215">
        <v>90</v>
      </c>
      <c r="G12215">
        <v>70</v>
      </c>
      <c r="H12215" t="s">
        <v>303</v>
      </c>
      <c r="I12215" t="s">
        <v>170</v>
      </c>
      <c r="J12215">
        <v>110.47672191026352</v>
      </c>
      <c r="L12215" s="47"/>
      <c r="M12215" s="47"/>
    </row>
    <row r="12216" spans="1:13" x14ac:dyDescent="0.4">
      <c r="A12216" t="str">
        <f t="shared" si="190"/>
        <v>41_4A_M_0_90_65_HH800_Core</v>
      </c>
      <c r="B12216">
        <v>41</v>
      </c>
      <c r="C12216" t="s">
        <v>168</v>
      </c>
      <c r="D12216" t="s">
        <v>174</v>
      </c>
      <c r="E12216">
        <v>0</v>
      </c>
      <c r="F12216">
        <v>90</v>
      </c>
      <c r="G12216">
        <v>65</v>
      </c>
      <c r="H12216" t="s">
        <v>303</v>
      </c>
      <c r="I12216" t="s">
        <v>170</v>
      </c>
      <c r="J12216">
        <v>34.443936201817159</v>
      </c>
      <c r="L12216" s="47"/>
      <c r="M12216" s="47"/>
    </row>
    <row r="12217" spans="1:13" x14ac:dyDescent="0.4">
      <c r="A12217" t="str">
        <f t="shared" si="190"/>
        <v>59_4A_M_6_365_67_HH800_Core</v>
      </c>
      <c r="B12217">
        <v>59</v>
      </c>
      <c r="C12217" t="s">
        <v>168</v>
      </c>
      <c r="D12217" t="s">
        <v>174</v>
      </c>
      <c r="E12217">
        <v>6</v>
      </c>
      <c r="F12217">
        <v>365</v>
      </c>
      <c r="G12217">
        <v>67</v>
      </c>
      <c r="H12217" t="s">
        <v>303</v>
      </c>
      <c r="I12217" t="s">
        <v>170</v>
      </c>
      <c r="J12217">
        <v>8.7397568824695391</v>
      </c>
      <c r="L12217" s="47"/>
      <c r="M12217" s="47"/>
    </row>
    <row r="12218" spans="1:13" x14ac:dyDescent="0.4">
      <c r="A12218" t="str">
        <f t="shared" si="190"/>
        <v>64_1M_M_0_180_70_HH800_Core</v>
      </c>
      <c r="B12218">
        <v>64</v>
      </c>
      <c r="C12218" t="s">
        <v>177</v>
      </c>
      <c r="D12218" t="s">
        <v>174</v>
      </c>
      <c r="E12218">
        <v>0</v>
      </c>
      <c r="F12218">
        <v>180</v>
      </c>
      <c r="G12218">
        <v>70</v>
      </c>
      <c r="H12218" t="s">
        <v>303</v>
      </c>
      <c r="I12218" t="s">
        <v>170</v>
      </c>
      <c r="J12218">
        <v>239.19350339507773</v>
      </c>
      <c r="L12218" s="47"/>
      <c r="M12218" s="47"/>
    </row>
    <row r="12219" spans="1:13" x14ac:dyDescent="0.4">
      <c r="A12219" t="str">
        <f t="shared" si="190"/>
        <v>60_1M_F_0_365_67_HH800_Core</v>
      </c>
      <c r="B12219">
        <v>60</v>
      </c>
      <c r="C12219" t="s">
        <v>177</v>
      </c>
      <c r="D12219" t="s">
        <v>169</v>
      </c>
      <c r="E12219">
        <v>0</v>
      </c>
      <c r="F12219">
        <v>365</v>
      </c>
      <c r="G12219">
        <v>67</v>
      </c>
      <c r="H12219" t="s">
        <v>303</v>
      </c>
      <c r="I12219" t="s">
        <v>170</v>
      </c>
      <c r="J12219">
        <v>169.91540701739422</v>
      </c>
      <c r="L12219" s="47"/>
      <c r="M12219" s="47"/>
    </row>
    <row r="12220" spans="1:13" x14ac:dyDescent="0.4">
      <c r="A12220" t="str">
        <f t="shared" si="190"/>
        <v>57_4M_M_6_90_70_HH800_Core</v>
      </c>
      <c r="B12220">
        <v>57</v>
      </c>
      <c r="C12220" t="s">
        <v>173</v>
      </c>
      <c r="D12220" t="s">
        <v>174</v>
      </c>
      <c r="E12220">
        <v>6</v>
      </c>
      <c r="F12220">
        <v>90</v>
      </c>
      <c r="G12220">
        <v>70</v>
      </c>
      <c r="H12220" t="s">
        <v>303</v>
      </c>
      <c r="I12220" t="s">
        <v>170</v>
      </c>
      <c r="J12220">
        <v>17.558465814176898</v>
      </c>
      <c r="L12220" s="47"/>
      <c r="M12220" s="47"/>
    </row>
    <row r="12221" spans="1:13" x14ac:dyDescent="0.4">
      <c r="A12221" t="str">
        <f t="shared" si="190"/>
        <v>64_2A_M_0_90_65_HH800_Core</v>
      </c>
      <c r="B12221">
        <v>64</v>
      </c>
      <c r="C12221" t="s">
        <v>176</v>
      </c>
      <c r="D12221" t="s">
        <v>174</v>
      </c>
      <c r="E12221">
        <v>0</v>
      </c>
      <c r="F12221">
        <v>90</v>
      </c>
      <c r="G12221">
        <v>65</v>
      </c>
      <c r="H12221" t="s">
        <v>303</v>
      </c>
      <c r="I12221" t="s">
        <v>170</v>
      </c>
      <c r="J12221">
        <v>116.0364855120749</v>
      </c>
      <c r="L12221" s="47"/>
      <c r="M12221" s="47"/>
    </row>
    <row r="12222" spans="1:13" x14ac:dyDescent="0.4">
      <c r="A12222" t="str">
        <f t="shared" si="190"/>
        <v>39_4A_F_0_180_70_HH800_Core</v>
      </c>
      <c r="B12222">
        <v>39</v>
      </c>
      <c r="C12222" t="s">
        <v>168</v>
      </c>
      <c r="D12222" t="s">
        <v>169</v>
      </c>
      <c r="E12222">
        <v>0</v>
      </c>
      <c r="F12222">
        <v>180</v>
      </c>
      <c r="G12222">
        <v>70</v>
      </c>
      <c r="H12222" t="s">
        <v>303</v>
      </c>
      <c r="I12222" t="s">
        <v>170</v>
      </c>
      <c r="J12222">
        <v>53.419182750717866</v>
      </c>
      <c r="L12222" s="47"/>
      <c r="M12222" s="47"/>
    </row>
    <row r="12223" spans="1:13" x14ac:dyDescent="0.4">
      <c r="A12223" t="str">
        <f t="shared" si="190"/>
        <v>42_2A_F_0_180_67_HH800_Core</v>
      </c>
      <c r="B12223">
        <v>42</v>
      </c>
      <c r="C12223" t="s">
        <v>176</v>
      </c>
      <c r="D12223" t="s">
        <v>169</v>
      </c>
      <c r="E12223">
        <v>0</v>
      </c>
      <c r="F12223">
        <v>180</v>
      </c>
      <c r="G12223">
        <v>67</v>
      </c>
      <c r="H12223" t="s">
        <v>303</v>
      </c>
      <c r="I12223" t="s">
        <v>170</v>
      </c>
      <c r="J12223">
        <v>83.848183433944058</v>
      </c>
      <c r="L12223" s="47"/>
      <c r="M12223" s="47"/>
    </row>
    <row r="12224" spans="1:13" x14ac:dyDescent="0.4">
      <c r="A12224" t="str">
        <f t="shared" si="190"/>
        <v>53_2M_F_3_365_70_HH800_Core</v>
      </c>
      <c r="B12224">
        <v>53</v>
      </c>
      <c r="C12224" t="s">
        <v>175</v>
      </c>
      <c r="D12224" t="s">
        <v>169</v>
      </c>
      <c r="E12224">
        <v>3</v>
      </c>
      <c r="F12224">
        <v>365</v>
      </c>
      <c r="G12224">
        <v>70</v>
      </c>
      <c r="H12224" t="s">
        <v>303</v>
      </c>
      <c r="I12224" t="s">
        <v>170</v>
      </c>
      <c r="J12224">
        <v>18.476361591217092</v>
      </c>
      <c r="L12224" s="47"/>
      <c r="M12224" s="47"/>
    </row>
    <row r="12225" spans="1:13" x14ac:dyDescent="0.4">
      <c r="A12225" t="str">
        <f t="shared" si="190"/>
        <v>49_1A_F_0_180_2_HH800_Core</v>
      </c>
      <c r="B12225">
        <v>49</v>
      </c>
      <c r="C12225" t="s">
        <v>178</v>
      </c>
      <c r="D12225" t="s">
        <v>169</v>
      </c>
      <c r="E12225">
        <v>0</v>
      </c>
      <c r="F12225">
        <v>180</v>
      </c>
      <c r="G12225">
        <v>2</v>
      </c>
      <c r="H12225" t="s">
        <v>303</v>
      </c>
      <c r="I12225" t="s">
        <v>170</v>
      </c>
      <c r="J12225">
        <v>52.099654714369713</v>
      </c>
      <c r="L12225" s="47"/>
      <c r="M12225" s="47"/>
    </row>
    <row r="12226" spans="1:13" x14ac:dyDescent="0.4">
      <c r="A12226" t="str">
        <f t="shared" si="190"/>
        <v>41_1M_M_0_60_65_HH800_Core</v>
      </c>
      <c r="B12226">
        <v>41</v>
      </c>
      <c r="C12226" t="s">
        <v>177</v>
      </c>
      <c r="D12226" t="s">
        <v>174</v>
      </c>
      <c r="E12226">
        <v>0</v>
      </c>
      <c r="F12226">
        <v>60</v>
      </c>
      <c r="G12226">
        <v>65</v>
      </c>
      <c r="H12226" t="s">
        <v>303</v>
      </c>
      <c r="I12226" t="s">
        <v>170</v>
      </c>
      <c r="J12226">
        <v>207.66144630850528</v>
      </c>
      <c r="L12226" s="47"/>
      <c r="M12226" s="47"/>
    </row>
    <row r="12227" spans="1:13" x14ac:dyDescent="0.4">
      <c r="A12227" t="str">
        <f t="shared" ref="A12227:A12290" si="191">B12227&amp;"_"&amp;C12227&amp;"_"&amp;D12227&amp;"_"&amp;E12227&amp;"_"&amp;F12227&amp;"_"&amp;G12227&amp;"_"&amp;H12227&amp;"_"&amp;I12227</f>
        <v>30_4M_F_6_180_70_HH800_Core</v>
      </c>
      <c r="B12227">
        <v>30</v>
      </c>
      <c r="C12227" t="s">
        <v>173</v>
      </c>
      <c r="D12227" t="s">
        <v>169</v>
      </c>
      <c r="E12227">
        <v>6</v>
      </c>
      <c r="F12227">
        <v>180</v>
      </c>
      <c r="G12227">
        <v>70</v>
      </c>
      <c r="H12227" t="s">
        <v>303</v>
      </c>
      <c r="I12227" t="s">
        <v>170</v>
      </c>
      <c r="J12227">
        <v>18.997410011536129</v>
      </c>
      <c r="L12227" s="47"/>
      <c r="M12227" s="47"/>
    </row>
    <row r="12228" spans="1:13" x14ac:dyDescent="0.4">
      <c r="A12228" t="str">
        <f t="shared" si="191"/>
        <v>46_4M_M_0_365_70_HH800_Core</v>
      </c>
      <c r="B12228">
        <v>46</v>
      </c>
      <c r="C12228" t="s">
        <v>173</v>
      </c>
      <c r="D12228" t="s">
        <v>174</v>
      </c>
      <c r="E12228">
        <v>0</v>
      </c>
      <c r="F12228">
        <v>365</v>
      </c>
      <c r="G12228">
        <v>70</v>
      </c>
      <c r="H12228" t="s">
        <v>303</v>
      </c>
      <c r="I12228" t="s">
        <v>170</v>
      </c>
      <c r="J12228">
        <v>41.803038301862621</v>
      </c>
      <c r="L12228" s="47"/>
      <c r="M12228" s="47"/>
    </row>
    <row r="12229" spans="1:13" x14ac:dyDescent="0.4">
      <c r="A12229" t="str">
        <f t="shared" si="191"/>
        <v>62_1A_F_0_365_67_HH800_Core</v>
      </c>
      <c r="B12229">
        <v>62</v>
      </c>
      <c r="C12229" t="s">
        <v>178</v>
      </c>
      <c r="D12229" t="s">
        <v>169</v>
      </c>
      <c r="E12229">
        <v>0</v>
      </c>
      <c r="F12229">
        <v>365</v>
      </c>
      <c r="G12229">
        <v>67</v>
      </c>
      <c r="H12229" t="s">
        <v>303</v>
      </c>
      <c r="I12229" t="s">
        <v>170</v>
      </c>
      <c r="J12229">
        <v>143.33165731553916</v>
      </c>
      <c r="L12229" s="47"/>
      <c r="M12229" s="47"/>
    </row>
    <row r="12230" spans="1:13" x14ac:dyDescent="0.4">
      <c r="A12230" t="str">
        <f t="shared" si="191"/>
        <v>50_2M_M_0_90_67_HH800_Core</v>
      </c>
      <c r="B12230">
        <v>50</v>
      </c>
      <c r="C12230" t="s">
        <v>175</v>
      </c>
      <c r="D12230" t="s">
        <v>174</v>
      </c>
      <c r="E12230">
        <v>0</v>
      </c>
      <c r="F12230">
        <v>90</v>
      </c>
      <c r="G12230">
        <v>67</v>
      </c>
      <c r="H12230" t="s">
        <v>303</v>
      </c>
      <c r="I12230" t="s">
        <v>170</v>
      </c>
      <c r="J12230">
        <v>126.27822853447424</v>
      </c>
      <c r="L12230" s="47"/>
      <c r="M12230" s="47"/>
    </row>
    <row r="12231" spans="1:13" x14ac:dyDescent="0.4">
      <c r="A12231" t="str">
        <f t="shared" si="191"/>
        <v>39_2M_M_6_90_67_HH800_Core</v>
      </c>
      <c r="B12231">
        <v>39</v>
      </c>
      <c r="C12231" t="s">
        <v>175</v>
      </c>
      <c r="D12231" t="s">
        <v>174</v>
      </c>
      <c r="E12231">
        <v>6</v>
      </c>
      <c r="F12231">
        <v>90</v>
      </c>
      <c r="G12231">
        <v>67</v>
      </c>
      <c r="H12231" t="s">
        <v>303</v>
      </c>
      <c r="I12231" t="s">
        <v>170</v>
      </c>
      <c r="J12231">
        <v>29.916717812353522</v>
      </c>
      <c r="L12231" s="47"/>
      <c r="M12231" s="47"/>
    </row>
    <row r="12232" spans="1:13" x14ac:dyDescent="0.4">
      <c r="A12232" t="str">
        <f t="shared" si="191"/>
        <v>45_4M_M_3_365_70_HH800_Core</v>
      </c>
      <c r="B12232">
        <v>45</v>
      </c>
      <c r="C12232" t="s">
        <v>173</v>
      </c>
      <c r="D12232" t="s">
        <v>174</v>
      </c>
      <c r="E12232">
        <v>3</v>
      </c>
      <c r="F12232">
        <v>365</v>
      </c>
      <c r="G12232">
        <v>70</v>
      </c>
      <c r="H12232" t="s">
        <v>303</v>
      </c>
      <c r="I12232" t="s">
        <v>170</v>
      </c>
      <c r="J12232">
        <v>7.7905460861629932</v>
      </c>
      <c r="L12232" s="47"/>
      <c r="M12232" s="47"/>
    </row>
    <row r="12233" spans="1:13" x14ac:dyDescent="0.4">
      <c r="A12233" t="str">
        <f t="shared" si="191"/>
        <v>51_4M_M_6_180_65_HH800_Core</v>
      </c>
      <c r="B12233">
        <v>51</v>
      </c>
      <c r="C12233" t="s">
        <v>173</v>
      </c>
      <c r="D12233" t="s">
        <v>174</v>
      </c>
      <c r="E12233">
        <v>6</v>
      </c>
      <c r="F12233">
        <v>180</v>
      </c>
      <c r="G12233">
        <v>65</v>
      </c>
      <c r="H12233" t="s">
        <v>303</v>
      </c>
      <c r="I12233" t="s">
        <v>170</v>
      </c>
      <c r="J12233">
        <v>8.1711120573897613</v>
      </c>
      <c r="L12233" s="47"/>
      <c r="M12233" s="47"/>
    </row>
    <row r="12234" spans="1:13" x14ac:dyDescent="0.4">
      <c r="A12234" t="str">
        <f t="shared" si="191"/>
        <v>52_1M_F_0_180_5_HH800_Core</v>
      </c>
      <c r="B12234">
        <v>52</v>
      </c>
      <c r="C12234" t="s">
        <v>177</v>
      </c>
      <c r="D12234" t="s">
        <v>169</v>
      </c>
      <c r="E12234">
        <v>0</v>
      </c>
      <c r="F12234">
        <v>180</v>
      </c>
      <c r="G12234">
        <v>5</v>
      </c>
      <c r="H12234" t="s">
        <v>303</v>
      </c>
      <c r="I12234" t="s">
        <v>170</v>
      </c>
      <c r="J12234">
        <v>95.193663702113085</v>
      </c>
      <c r="L12234" s="47"/>
      <c r="M12234" s="47"/>
    </row>
    <row r="12235" spans="1:13" x14ac:dyDescent="0.4">
      <c r="A12235" t="str">
        <f t="shared" si="191"/>
        <v>41_4M_F_0_90_65_HH800_Core</v>
      </c>
      <c r="B12235">
        <v>41</v>
      </c>
      <c r="C12235" t="s">
        <v>173</v>
      </c>
      <c r="D12235" t="s">
        <v>169</v>
      </c>
      <c r="E12235">
        <v>0</v>
      </c>
      <c r="F12235">
        <v>90</v>
      </c>
      <c r="G12235">
        <v>65</v>
      </c>
      <c r="H12235" t="s">
        <v>303</v>
      </c>
      <c r="I12235" t="s">
        <v>170</v>
      </c>
      <c r="J12235">
        <v>65.429726350542865</v>
      </c>
      <c r="L12235" s="47"/>
      <c r="M12235" s="47"/>
    </row>
    <row r="12236" spans="1:13" x14ac:dyDescent="0.4">
      <c r="A12236" t="str">
        <f t="shared" si="191"/>
        <v>52_4M_M_0_180_67_HH800_Core</v>
      </c>
      <c r="B12236">
        <v>52</v>
      </c>
      <c r="C12236" t="s">
        <v>173</v>
      </c>
      <c r="D12236" t="s">
        <v>174</v>
      </c>
      <c r="E12236">
        <v>0</v>
      </c>
      <c r="F12236">
        <v>180</v>
      </c>
      <c r="G12236">
        <v>67</v>
      </c>
      <c r="H12236" t="s">
        <v>303</v>
      </c>
      <c r="I12236" t="s">
        <v>170</v>
      </c>
      <c r="J12236">
        <v>52.263505486550244</v>
      </c>
      <c r="L12236" s="47"/>
      <c r="M12236" s="47"/>
    </row>
    <row r="12237" spans="1:13" x14ac:dyDescent="0.4">
      <c r="A12237" t="str">
        <f t="shared" si="191"/>
        <v>34_4M_F_6_180_70_HH800_Core</v>
      </c>
      <c r="B12237">
        <v>34</v>
      </c>
      <c r="C12237" t="s">
        <v>173</v>
      </c>
      <c r="D12237" t="s">
        <v>169</v>
      </c>
      <c r="E12237">
        <v>6</v>
      </c>
      <c r="F12237">
        <v>180</v>
      </c>
      <c r="G12237">
        <v>70</v>
      </c>
      <c r="H12237" t="s">
        <v>303</v>
      </c>
      <c r="I12237" t="s">
        <v>170</v>
      </c>
      <c r="J12237">
        <v>19.806768259103045</v>
      </c>
      <c r="L12237" s="47"/>
      <c r="M12237" s="47"/>
    </row>
    <row r="12238" spans="1:13" x14ac:dyDescent="0.4">
      <c r="A12238" t="str">
        <f t="shared" si="191"/>
        <v>57_2M_F_0_365_70_HH800_Core</v>
      </c>
      <c r="B12238">
        <v>57</v>
      </c>
      <c r="C12238" t="s">
        <v>175</v>
      </c>
      <c r="D12238" t="s">
        <v>169</v>
      </c>
      <c r="E12238">
        <v>0</v>
      </c>
      <c r="F12238">
        <v>365</v>
      </c>
      <c r="G12238">
        <v>70</v>
      </c>
      <c r="H12238" t="s">
        <v>303</v>
      </c>
      <c r="I12238" t="s">
        <v>170</v>
      </c>
      <c r="J12238">
        <v>145.63872125609552</v>
      </c>
      <c r="L12238" s="47"/>
      <c r="M12238" s="47"/>
    </row>
    <row r="12239" spans="1:13" x14ac:dyDescent="0.4">
      <c r="A12239" t="str">
        <f t="shared" si="191"/>
        <v>53_2A_F_6_180_67_HH800_Core</v>
      </c>
      <c r="B12239">
        <v>53</v>
      </c>
      <c r="C12239" t="s">
        <v>176</v>
      </c>
      <c r="D12239" t="s">
        <v>169</v>
      </c>
      <c r="E12239">
        <v>6</v>
      </c>
      <c r="F12239">
        <v>180</v>
      </c>
      <c r="G12239">
        <v>67</v>
      </c>
      <c r="H12239" t="s">
        <v>303</v>
      </c>
      <c r="I12239" t="s">
        <v>170</v>
      </c>
      <c r="J12239">
        <v>21.726465330590294</v>
      </c>
      <c r="L12239" s="47"/>
      <c r="M12239" s="47"/>
    </row>
    <row r="12240" spans="1:13" x14ac:dyDescent="0.4">
      <c r="A12240" t="str">
        <f t="shared" si="191"/>
        <v>64_4M_M_6_90_65_HH800_Core</v>
      </c>
      <c r="B12240">
        <v>64</v>
      </c>
      <c r="C12240" t="s">
        <v>173</v>
      </c>
      <c r="D12240" t="s">
        <v>174</v>
      </c>
      <c r="E12240">
        <v>6</v>
      </c>
      <c r="F12240">
        <v>90</v>
      </c>
      <c r="G12240">
        <v>65</v>
      </c>
      <c r="H12240" t="s">
        <v>303</v>
      </c>
      <c r="I12240" t="s">
        <v>170</v>
      </c>
      <c r="J12240">
        <v>4.6504478388290424</v>
      </c>
      <c r="L12240" s="47"/>
      <c r="M12240" s="47"/>
    </row>
    <row r="12241" spans="1:13" x14ac:dyDescent="0.4">
      <c r="A12241" t="str">
        <f t="shared" si="191"/>
        <v>64_4M_M_0_90_70_HH800_Core</v>
      </c>
      <c r="B12241">
        <v>64</v>
      </c>
      <c r="C12241" t="s">
        <v>173</v>
      </c>
      <c r="D12241" t="s">
        <v>174</v>
      </c>
      <c r="E12241">
        <v>0</v>
      </c>
      <c r="F12241">
        <v>90</v>
      </c>
      <c r="G12241">
        <v>70</v>
      </c>
      <c r="H12241" t="s">
        <v>303</v>
      </c>
      <c r="I12241" t="s">
        <v>170</v>
      </c>
      <c r="J12241">
        <v>93.597167049788638</v>
      </c>
      <c r="L12241" s="47"/>
      <c r="M12241" s="47"/>
    </row>
    <row r="12242" spans="1:13" x14ac:dyDescent="0.4">
      <c r="A12242" t="str">
        <f t="shared" si="191"/>
        <v>52_2M_M_3_90_67_HH800_Core</v>
      </c>
      <c r="B12242">
        <v>52</v>
      </c>
      <c r="C12242" t="s">
        <v>175</v>
      </c>
      <c r="D12242" t="s">
        <v>174</v>
      </c>
      <c r="E12242">
        <v>3</v>
      </c>
      <c r="F12242">
        <v>90</v>
      </c>
      <c r="G12242">
        <v>67</v>
      </c>
      <c r="H12242" t="s">
        <v>303</v>
      </c>
      <c r="I12242" t="s">
        <v>170</v>
      </c>
      <c r="J12242">
        <v>16.643924721327007</v>
      </c>
      <c r="L12242" s="47"/>
      <c r="M12242" s="47"/>
    </row>
    <row r="12243" spans="1:13" x14ac:dyDescent="0.4">
      <c r="A12243" t="str">
        <f t="shared" si="191"/>
        <v>50_2M_F_3_180_65_HH800_Core</v>
      </c>
      <c r="B12243">
        <v>50</v>
      </c>
      <c r="C12243" t="s">
        <v>175</v>
      </c>
      <c r="D12243" t="s">
        <v>169</v>
      </c>
      <c r="E12243">
        <v>3</v>
      </c>
      <c r="F12243">
        <v>180</v>
      </c>
      <c r="G12243">
        <v>65</v>
      </c>
      <c r="H12243" t="s">
        <v>303</v>
      </c>
      <c r="I12243" t="s">
        <v>170</v>
      </c>
      <c r="J12243">
        <v>10.745867228100769</v>
      </c>
      <c r="L12243" s="47"/>
      <c r="M12243" s="47"/>
    </row>
    <row r="12244" spans="1:13" x14ac:dyDescent="0.4">
      <c r="A12244" t="str">
        <f t="shared" si="191"/>
        <v>59_4A_M_6_180_67_HH800_Core</v>
      </c>
      <c r="B12244">
        <v>59</v>
      </c>
      <c r="C12244" t="s">
        <v>168</v>
      </c>
      <c r="D12244" t="s">
        <v>174</v>
      </c>
      <c r="E12244">
        <v>6</v>
      </c>
      <c r="F12244">
        <v>180</v>
      </c>
      <c r="G12244">
        <v>67</v>
      </c>
      <c r="H12244" t="s">
        <v>303</v>
      </c>
      <c r="I12244" t="s">
        <v>170</v>
      </c>
      <c r="J12244">
        <v>8.3405488716194238</v>
      </c>
      <c r="L12244" s="47"/>
      <c r="M12244" s="47"/>
    </row>
    <row r="12245" spans="1:13" x14ac:dyDescent="0.4">
      <c r="A12245" t="str">
        <f t="shared" si="191"/>
        <v>51_2M_M_0_90_67_HH800_Core</v>
      </c>
      <c r="B12245">
        <v>51</v>
      </c>
      <c r="C12245" t="s">
        <v>175</v>
      </c>
      <c r="D12245" t="s">
        <v>174</v>
      </c>
      <c r="E12245">
        <v>0</v>
      </c>
      <c r="F12245">
        <v>90</v>
      </c>
      <c r="G12245">
        <v>67</v>
      </c>
      <c r="H12245" t="s">
        <v>303</v>
      </c>
      <c r="I12245" t="s">
        <v>170</v>
      </c>
      <c r="J12245">
        <v>130.3612996732563</v>
      </c>
      <c r="L12245" s="47"/>
      <c r="M12245" s="47"/>
    </row>
    <row r="12246" spans="1:13" x14ac:dyDescent="0.4">
      <c r="A12246" t="str">
        <f t="shared" si="191"/>
        <v>63_4M_M_0_60_65_HH800_Core</v>
      </c>
      <c r="B12246">
        <v>63</v>
      </c>
      <c r="C12246" t="s">
        <v>173</v>
      </c>
      <c r="D12246" t="s">
        <v>174</v>
      </c>
      <c r="E12246">
        <v>0</v>
      </c>
      <c r="F12246">
        <v>60</v>
      </c>
      <c r="G12246">
        <v>65</v>
      </c>
      <c r="H12246" t="s">
        <v>303</v>
      </c>
      <c r="I12246" t="s">
        <v>170</v>
      </c>
      <c r="J12246">
        <v>78.097720046834738</v>
      </c>
      <c r="L12246" s="47"/>
      <c r="M12246" s="47"/>
    </row>
    <row r="12247" spans="1:13" x14ac:dyDescent="0.4">
      <c r="A12247" t="str">
        <f t="shared" si="191"/>
        <v>49_1A_F_0_90_70_HH800_Core</v>
      </c>
      <c r="B12247">
        <v>49</v>
      </c>
      <c r="C12247" t="s">
        <v>178</v>
      </c>
      <c r="D12247" t="s">
        <v>169</v>
      </c>
      <c r="E12247">
        <v>0</v>
      </c>
      <c r="F12247">
        <v>90</v>
      </c>
      <c r="G12247">
        <v>70</v>
      </c>
      <c r="H12247" t="s">
        <v>303</v>
      </c>
      <c r="I12247" t="s">
        <v>170</v>
      </c>
      <c r="J12247">
        <v>188.29436266413416</v>
      </c>
      <c r="L12247" s="47"/>
      <c r="M12247" s="47"/>
    </row>
    <row r="12248" spans="1:13" x14ac:dyDescent="0.4">
      <c r="A12248" t="str">
        <f t="shared" si="191"/>
        <v>60_2A_F_3_180_67_HH800_Core</v>
      </c>
      <c r="B12248">
        <v>60</v>
      </c>
      <c r="C12248" t="s">
        <v>176</v>
      </c>
      <c r="D12248" t="s">
        <v>169</v>
      </c>
      <c r="E12248">
        <v>3</v>
      </c>
      <c r="F12248">
        <v>180</v>
      </c>
      <c r="G12248">
        <v>67</v>
      </c>
      <c r="H12248" t="s">
        <v>303</v>
      </c>
      <c r="I12248" t="s">
        <v>170</v>
      </c>
      <c r="J12248">
        <v>7.3393828168059647</v>
      </c>
      <c r="L12248" s="47"/>
      <c r="M12248" s="47"/>
    </row>
    <row r="12249" spans="1:13" x14ac:dyDescent="0.4">
      <c r="A12249" t="str">
        <f t="shared" si="191"/>
        <v>49_4M_M_0_180_65_HH800_Core</v>
      </c>
      <c r="B12249">
        <v>49</v>
      </c>
      <c r="C12249" t="s">
        <v>173</v>
      </c>
      <c r="D12249" t="s">
        <v>174</v>
      </c>
      <c r="E12249">
        <v>0</v>
      </c>
      <c r="F12249">
        <v>180</v>
      </c>
      <c r="G12249">
        <v>65</v>
      </c>
      <c r="H12249" t="s">
        <v>303</v>
      </c>
      <c r="I12249" t="s">
        <v>170</v>
      </c>
      <c r="J12249">
        <v>40.80986094480901</v>
      </c>
      <c r="L12249" s="47"/>
      <c r="M12249" s="47"/>
    </row>
    <row r="12250" spans="1:13" x14ac:dyDescent="0.4">
      <c r="A12250" t="str">
        <f t="shared" si="191"/>
        <v>32_2M_M_3_90_70_HH800_Core</v>
      </c>
      <c r="B12250">
        <v>32</v>
      </c>
      <c r="C12250" t="s">
        <v>175</v>
      </c>
      <c r="D12250" t="s">
        <v>174</v>
      </c>
      <c r="E12250">
        <v>3</v>
      </c>
      <c r="F12250">
        <v>90</v>
      </c>
      <c r="G12250">
        <v>70</v>
      </c>
      <c r="H12250" t="s">
        <v>303</v>
      </c>
      <c r="I12250" t="s">
        <v>170</v>
      </c>
      <c r="J12250">
        <v>17.574337192357859</v>
      </c>
      <c r="L12250" s="47"/>
      <c r="M12250" s="47"/>
    </row>
    <row r="12251" spans="1:13" x14ac:dyDescent="0.4">
      <c r="A12251" t="str">
        <f t="shared" si="191"/>
        <v>57_1A_F_0_365_5_HH800_Core</v>
      </c>
      <c r="B12251">
        <v>57</v>
      </c>
      <c r="C12251" t="s">
        <v>178</v>
      </c>
      <c r="D12251" t="s">
        <v>169</v>
      </c>
      <c r="E12251">
        <v>0</v>
      </c>
      <c r="F12251">
        <v>365</v>
      </c>
      <c r="G12251">
        <v>5</v>
      </c>
      <c r="H12251" t="s">
        <v>303</v>
      </c>
      <c r="I12251" t="s">
        <v>170</v>
      </c>
      <c r="J12251">
        <v>99.507603481599702</v>
      </c>
      <c r="L12251" s="47"/>
      <c r="M12251" s="47"/>
    </row>
    <row r="12252" spans="1:13" x14ac:dyDescent="0.4">
      <c r="A12252" t="str">
        <f t="shared" si="191"/>
        <v>44_1A_F_0_90_5_HH800_Core</v>
      </c>
      <c r="B12252">
        <v>44</v>
      </c>
      <c r="C12252" t="s">
        <v>178</v>
      </c>
      <c r="D12252" t="s">
        <v>169</v>
      </c>
      <c r="E12252">
        <v>0</v>
      </c>
      <c r="F12252">
        <v>90</v>
      </c>
      <c r="G12252">
        <v>5</v>
      </c>
      <c r="H12252" t="s">
        <v>303</v>
      </c>
      <c r="I12252" t="s">
        <v>170</v>
      </c>
      <c r="J12252">
        <v>92.567757185783748</v>
      </c>
      <c r="L12252" s="47"/>
      <c r="M12252" s="47"/>
    </row>
    <row r="12253" spans="1:13" x14ac:dyDescent="0.4">
      <c r="A12253" t="str">
        <f t="shared" si="191"/>
        <v>54_1M_F_0_365_5_HH800_Core</v>
      </c>
      <c r="B12253">
        <v>54</v>
      </c>
      <c r="C12253" t="s">
        <v>177</v>
      </c>
      <c r="D12253" t="s">
        <v>169</v>
      </c>
      <c r="E12253">
        <v>0</v>
      </c>
      <c r="F12253">
        <v>365</v>
      </c>
      <c r="G12253">
        <v>5</v>
      </c>
      <c r="H12253" t="s">
        <v>303</v>
      </c>
      <c r="I12253" t="s">
        <v>170</v>
      </c>
      <c r="J12253">
        <v>96.487067204273743</v>
      </c>
      <c r="L12253" s="47"/>
      <c r="M12253" s="47"/>
    </row>
    <row r="12254" spans="1:13" x14ac:dyDescent="0.4">
      <c r="A12254" t="str">
        <f t="shared" si="191"/>
        <v>55_2A_F_6_180_67_HH800_Core</v>
      </c>
      <c r="B12254">
        <v>55</v>
      </c>
      <c r="C12254" t="s">
        <v>176</v>
      </c>
      <c r="D12254" t="s">
        <v>169</v>
      </c>
      <c r="E12254">
        <v>6</v>
      </c>
      <c r="F12254">
        <v>180</v>
      </c>
      <c r="G12254">
        <v>67</v>
      </c>
      <c r="H12254" t="s">
        <v>303</v>
      </c>
      <c r="I12254" t="s">
        <v>170</v>
      </c>
      <c r="J12254">
        <v>18.965848879774224</v>
      </c>
      <c r="L12254" s="47"/>
      <c r="M12254" s="47"/>
    </row>
    <row r="12255" spans="1:13" x14ac:dyDescent="0.4">
      <c r="A12255" t="str">
        <f t="shared" si="191"/>
        <v>42_4A_F_6_180_67_HH800_Core</v>
      </c>
      <c r="B12255">
        <v>42</v>
      </c>
      <c r="C12255" t="s">
        <v>168</v>
      </c>
      <c r="D12255" t="s">
        <v>169</v>
      </c>
      <c r="E12255">
        <v>6</v>
      </c>
      <c r="F12255">
        <v>180</v>
      </c>
      <c r="G12255">
        <v>67</v>
      </c>
      <c r="H12255" t="s">
        <v>303</v>
      </c>
      <c r="I12255" t="s">
        <v>170</v>
      </c>
      <c r="J12255">
        <v>19.409501915463508</v>
      </c>
      <c r="L12255" s="47"/>
      <c r="M12255" s="47"/>
    </row>
    <row r="12256" spans="1:13" x14ac:dyDescent="0.4">
      <c r="A12256" t="str">
        <f t="shared" si="191"/>
        <v>26_2M_F_6_90_67_HH800_Core</v>
      </c>
      <c r="B12256">
        <v>26</v>
      </c>
      <c r="C12256" t="s">
        <v>175</v>
      </c>
      <c r="D12256" t="s">
        <v>169</v>
      </c>
      <c r="E12256">
        <v>6</v>
      </c>
      <c r="F12256">
        <v>90</v>
      </c>
      <c r="G12256">
        <v>67</v>
      </c>
      <c r="H12256" t="s">
        <v>303</v>
      </c>
      <c r="I12256" t="s">
        <v>170</v>
      </c>
      <c r="J12256">
        <v>43.313144831209129</v>
      </c>
      <c r="L12256" s="47"/>
      <c r="M12256" s="47"/>
    </row>
    <row r="12257" spans="1:13" x14ac:dyDescent="0.4">
      <c r="A12257" t="str">
        <f t="shared" si="191"/>
        <v>48_1M_M_0_180_2_HH800_Core</v>
      </c>
      <c r="B12257">
        <v>48</v>
      </c>
      <c r="C12257" t="s">
        <v>177</v>
      </c>
      <c r="D12257" t="s">
        <v>174</v>
      </c>
      <c r="E12257">
        <v>0</v>
      </c>
      <c r="F12257">
        <v>180</v>
      </c>
      <c r="G12257">
        <v>2</v>
      </c>
      <c r="H12257" t="s">
        <v>303</v>
      </c>
      <c r="I12257" t="s">
        <v>170</v>
      </c>
      <c r="J12257">
        <v>38.034724086771675</v>
      </c>
      <c r="L12257" s="47"/>
      <c r="M12257" s="47"/>
    </row>
    <row r="12258" spans="1:13" x14ac:dyDescent="0.4">
      <c r="A12258" t="str">
        <f t="shared" si="191"/>
        <v>33_4M_F_3_90_65_HH800_Core</v>
      </c>
      <c r="B12258">
        <v>33</v>
      </c>
      <c r="C12258" t="s">
        <v>173</v>
      </c>
      <c r="D12258" t="s">
        <v>169</v>
      </c>
      <c r="E12258">
        <v>3</v>
      </c>
      <c r="F12258">
        <v>90</v>
      </c>
      <c r="G12258">
        <v>65</v>
      </c>
      <c r="H12258" t="s">
        <v>303</v>
      </c>
      <c r="I12258" t="s">
        <v>170</v>
      </c>
      <c r="J12258">
        <v>10.05584228367378</v>
      </c>
      <c r="L12258" s="47"/>
      <c r="M12258" s="47"/>
    </row>
    <row r="12259" spans="1:13" x14ac:dyDescent="0.4">
      <c r="A12259" t="str">
        <f t="shared" si="191"/>
        <v>60_2M_F_3_365_67_HH800_Core</v>
      </c>
      <c r="B12259">
        <v>60</v>
      </c>
      <c r="C12259" t="s">
        <v>175</v>
      </c>
      <c r="D12259" t="s">
        <v>169</v>
      </c>
      <c r="E12259">
        <v>3</v>
      </c>
      <c r="F12259">
        <v>365</v>
      </c>
      <c r="G12259">
        <v>67</v>
      </c>
      <c r="H12259" t="s">
        <v>303</v>
      </c>
      <c r="I12259" t="s">
        <v>170</v>
      </c>
      <c r="J12259">
        <v>7.1007870548689036</v>
      </c>
      <c r="L12259" s="47"/>
      <c r="M12259" s="47"/>
    </row>
    <row r="12260" spans="1:13" x14ac:dyDescent="0.4">
      <c r="A12260" t="str">
        <f t="shared" si="191"/>
        <v>59_2M_M_3_90_70_HH800_Core</v>
      </c>
      <c r="B12260">
        <v>59</v>
      </c>
      <c r="C12260" t="s">
        <v>175</v>
      </c>
      <c r="D12260" t="s">
        <v>174</v>
      </c>
      <c r="E12260">
        <v>3</v>
      </c>
      <c r="F12260">
        <v>90</v>
      </c>
      <c r="G12260">
        <v>70</v>
      </c>
      <c r="H12260" t="s">
        <v>303</v>
      </c>
      <c r="I12260" t="s">
        <v>170</v>
      </c>
      <c r="J12260">
        <v>16.576445138291021</v>
      </c>
      <c r="L12260" s="47"/>
      <c r="M12260" s="47"/>
    </row>
    <row r="12261" spans="1:13" x14ac:dyDescent="0.4">
      <c r="A12261" t="str">
        <f t="shared" si="191"/>
        <v>58_1M_M_0_60_5_HH800_Core</v>
      </c>
      <c r="B12261">
        <v>58</v>
      </c>
      <c r="C12261" t="s">
        <v>177</v>
      </c>
      <c r="D12261" t="s">
        <v>174</v>
      </c>
      <c r="E12261">
        <v>0</v>
      </c>
      <c r="F12261">
        <v>60</v>
      </c>
      <c r="G12261">
        <v>5</v>
      </c>
      <c r="H12261" t="s">
        <v>303</v>
      </c>
      <c r="I12261" t="s">
        <v>170</v>
      </c>
      <c r="J12261">
        <v>225.95597577617806</v>
      </c>
      <c r="L12261" s="47"/>
      <c r="M12261" s="47"/>
    </row>
    <row r="12262" spans="1:13" x14ac:dyDescent="0.4">
      <c r="A12262" t="str">
        <f t="shared" si="191"/>
        <v>60_2M_M_0_90_70_HH800_Core</v>
      </c>
      <c r="B12262">
        <v>60</v>
      </c>
      <c r="C12262" t="s">
        <v>175</v>
      </c>
      <c r="D12262" t="s">
        <v>174</v>
      </c>
      <c r="E12262">
        <v>0</v>
      </c>
      <c r="F12262">
        <v>90</v>
      </c>
      <c r="G12262">
        <v>70</v>
      </c>
      <c r="H12262" t="s">
        <v>303</v>
      </c>
      <c r="I12262" t="s">
        <v>170</v>
      </c>
      <c r="J12262">
        <v>184.40593742957554</v>
      </c>
      <c r="L12262" s="47"/>
      <c r="M12262" s="47"/>
    </row>
    <row r="12263" spans="1:13" x14ac:dyDescent="0.4">
      <c r="A12263" t="str">
        <f t="shared" si="191"/>
        <v>25_2A_F_0_180_70_HH800_Core</v>
      </c>
      <c r="B12263">
        <v>25</v>
      </c>
      <c r="C12263" t="s">
        <v>176</v>
      </c>
      <c r="D12263" t="s">
        <v>169</v>
      </c>
      <c r="E12263">
        <v>0</v>
      </c>
      <c r="F12263">
        <v>180</v>
      </c>
      <c r="G12263">
        <v>70</v>
      </c>
      <c r="H12263" t="s">
        <v>303</v>
      </c>
      <c r="I12263" t="s">
        <v>170</v>
      </c>
      <c r="J12263">
        <v>65.75998423853369</v>
      </c>
      <c r="L12263" s="47"/>
      <c r="M12263" s="47"/>
    </row>
    <row r="12264" spans="1:13" x14ac:dyDescent="0.4">
      <c r="A12264" t="str">
        <f t="shared" si="191"/>
        <v>48_2M_F_0_365_70_HH800_Core</v>
      </c>
      <c r="B12264">
        <v>48</v>
      </c>
      <c r="C12264" t="s">
        <v>175</v>
      </c>
      <c r="D12264" t="s">
        <v>169</v>
      </c>
      <c r="E12264">
        <v>0</v>
      </c>
      <c r="F12264">
        <v>365</v>
      </c>
      <c r="G12264">
        <v>70</v>
      </c>
      <c r="H12264" t="s">
        <v>303</v>
      </c>
      <c r="I12264" t="s">
        <v>170</v>
      </c>
      <c r="J12264">
        <v>115.0258011108011</v>
      </c>
      <c r="L12264" s="47"/>
      <c r="M12264" s="47"/>
    </row>
    <row r="12265" spans="1:13" x14ac:dyDescent="0.4">
      <c r="A12265" t="str">
        <f t="shared" si="191"/>
        <v>59_2A_F_3_180_67_HH800_Core</v>
      </c>
      <c r="B12265">
        <v>59</v>
      </c>
      <c r="C12265" t="s">
        <v>176</v>
      </c>
      <c r="D12265" t="s">
        <v>169</v>
      </c>
      <c r="E12265">
        <v>3</v>
      </c>
      <c r="F12265">
        <v>180</v>
      </c>
      <c r="G12265">
        <v>67</v>
      </c>
      <c r="H12265" t="s">
        <v>303</v>
      </c>
      <c r="I12265" t="s">
        <v>170</v>
      </c>
      <c r="J12265">
        <v>8.4660293541860128</v>
      </c>
      <c r="L12265" s="47"/>
      <c r="M12265" s="47"/>
    </row>
    <row r="12266" spans="1:13" x14ac:dyDescent="0.4">
      <c r="A12266" t="str">
        <f t="shared" si="191"/>
        <v>53_2M_F_6_365_70_HH800_Core</v>
      </c>
      <c r="B12266">
        <v>53</v>
      </c>
      <c r="C12266" t="s">
        <v>175</v>
      </c>
      <c r="D12266" t="s">
        <v>169</v>
      </c>
      <c r="E12266">
        <v>6</v>
      </c>
      <c r="F12266">
        <v>365</v>
      </c>
      <c r="G12266">
        <v>70</v>
      </c>
      <c r="H12266" t="s">
        <v>303</v>
      </c>
      <c r="I12266" t="s">
        <v>170</v>
      </c>
      <c r="J12266">
        <v>35.411474612894288</v>
      </c>
      <c r="L12266" s="47"/>
      <c r="M12266" s="47"/>
    </row>
    <row r="12267" spans="1:13" x14ac:dyDescent="0.4">
      <c r="A12267" t="str">
        <f t="shared" si="191"/>
        <v>55_2A_F_0_180_70_HH800_Core</v>
      </c>
      <c r="B12267">
        <v>55</v>
      </c>
      <c r="C12267" t="s">
        <v>176</v>
      </c>
      <c r="D12267" t="s">
        <v>169</v>
      </c>
      <c r="E12267">
        <v>0</v>
      </c>
      <c r="F12267">
        <v>180</v>
      </c>
      <c r="G12267">
        <v>70</v>
      </c>
      <c r="H12267" t="s">
        <v>303</v>
      </c>
      <c r="I12267" t="s">
        <v>170</v>
      </c>
      <c r="J12267">
        <v>128.04809241919801</v>
      </c>
      <c r="L12267" s="47"/>
      <c r="M12267" s="47"/>
    </row>
    <row r="12268" spans="1:13" x14ac:dyDescent="0.4">
      <c r="A12268" t="str">
        <f t="shared" si="191"/>
        <v>43_4A_F_6_180_67_HH800_Core</v>
      </c>
      <c r="B12268">
        <v>43</v>
      </c>
      <c r="C12268" t="s">
        <v>168</v>
      </c>
      <c r="D12268" t="s">
        <v>169</v>
      </c>
      <c r="E12268">
        <v>6</v>
      </c>
      <c r="F12268">
        <v>180</v>
      </c>
      <c r="G12268">
        <v>67</v>
      </c>
      <c r="H12268" t="s">
        <v>303</v>
      </c>
      <c r="I12268" t="s">
        <v>170</v>
      </c>
      <c r="J12268">
        <v>19.14063124128274</v>
      </c>
      <c r="L12268" s="47"/>
      <c r="M12268" s="47"/>
    </row>
    <row r="12269" spans="1:13" x14ac:dyDescent="0.4">
      <c r="A12269" t="str">
        <f t="shared" si="191"/>
        <v>29_4M_M_0_365_70_HH800_Core</v>
      </c>
      <c r="B12269">
        <v>29</v>
      </c>
      <c r="C12269" t="s">
        <v>173</v>
      </c>
      <c r="D12269" t="s">
        <v>174</v>
      </c>
      <c r="E12269">
        <v>0</v>
      </c>
      <c r="F12269">
        <v>365</v>
      </c>
      <c r="G12269">
        <v>70</v>
      </c>
      <c r="H12269" t="s">
        <v>303</v>
      </c>
      <c r="I12269" t="s">
        <v>170</v>
      </c>
      <c r="J12269">
        <v>18.498498854354217</v>
      </c>
      <c r="L12269" s="47"/>
      <c r="M12269" s="47"/>
    </row>
    <row r="12270" spans="1:13" x14ac:dyDescent="0.4">
      <c r="A12270" t="str">
        <f t="shared" si="191"/>
        <v>48_1M_F_0_180_2_HH800_Core</v>
      </c>
      <c r="B12270">
        <v>48</v>
      </c>
      <c r="C12270" t="s">
        <v>177</v>
      </c>
      <c r="D12270" t="s">
        <v>169</v>
      </c>
      <c r="E12270">
        <v>0</v>
      </c>
      <c r="F12270">
        <v>180</v>
      </c>
      <c r="G12270">
        <v>2</v>
      </c>
      <c r="H12270" t="s">
        <v>303</v>
      </c>
      <c r="I12270" t="s">
        <v>170</v>
      </c>
      <c r="J12270">
        <v>45.354762072235097</v>
      </c>
      <c r="L12270" s="47"/>
      <c r="M12270" s="47"/>
    </row>
    <row r="12271" spans="1:13" x14ac:dyDescent="0.4">
      <c r="A12271" t="str">
        <f t="shared" si="191"/>
        <v>58_4M_M_3_180_67_HH800_Core</v>
      </c>
      <c r="B12271">
        <v>58</v>
      </c>
      <c r="C12271" t="s">
        <v>173</v>
      </c>
      <c r="D12271" t="s">
        <v>174</v>
      </c>
      <c r="E12271">
        <v>3</v>
      </c>
      <c r="F12271">
        <v>180</v>
      </c>
      <c r="G12271">
        <v>67</v>
      </c>
      <c r="H12271" t="s">
        <v>303</v>
      </c>
      <c r="I12271" t="s">
        <v>170</v>
      </c>
      <c r="J12271">
        <v>4.7600617307969841</v>
      </c>
      <c r="L12271" s="47"/>
      <c r="M12271" s="47"/>
    </row>
    <row r="12272" spans="1:13" x14ac:dyDescent="0.4">
      <c r="A12272" t="str">
        <f t="shared" si="191"/>
        <v>55_2M_F_6_365_67_HH800_Core</v>
      </c>
      <c r="B12272">
        <v>55</v>
      </c>
      <c r="C12272" t="s">
        <v>175</v>
      </c>
      <c r="D12272" t="s">
        <v>169</v>
      </c>
      <c r="E12272">
        <v>6</v>
      </c>
      <c r="F12272">
        <v>365</v>
      </c>
      <c r="G12272">
        <v>67</v>
      </c>
      <c r="H12272" t="s">
        <v>303</v>
      </c>
      <c r="I12272" t="s">
        <v>170</v>
      </c>
      <c r="J12272">
        <v>20.395162695976179</v>
      </c>
      <c r="L12272" s="47"/>
      <c r="M12272" s="47"/>
    </row>
    <row r="12273" spans="1:13" x14ac:dyDescent="0.4">
      <c r="A12273" t="str">
        <f t="shared" si="191"/>
        <v>59_2M_F_3_365_67_HH800_Core</v>
      </c>
      <c r="B12273">
        <v>59</v>
      </c>
      <c r="C12273" t="s">
        <v>175</v>
      </c>
      <c r="D12273" t="s">
        <v>169</v>
      </c>
      <c r="E12273">
        <v>3</v>
      </c>
      <c r="F12273">
        <v>365</v>
      </c>
      <c r="G12273">
        <v>67</v>
      </c>
      <c r="H12273" t="s">
        <v>303</v>
      </c>
      <c r="I12273" t="s">
        <v>170</v>
      </c>
      <c r="J12273">
        <v>7.5094727574444216</v>
      </c>
      <c r="L12273" s="47"/>
      <c r="M12273" s="47"/>
    </row>
    <row r="12274" spans="1:13" x14ac:dyDescent="0.4">
      <c r="A12274" t="str">
        <f t="shared" si="191"/>
        <v>48_4M_M_6_365_70_HH800_Core</v>
      </c>
      <c r="B12274">
        <v>48</v>
      </c>
      <c r="C12274" t="s">
        <v>173</v>
      </c>
      <c r="D12274" t="s">
        <v>174</v>
      </c>
      <c r="E12274">
        <v>6</v>
      </c>
      <c r="F12274">
        <v>365</v>
      </c>
      <c r="G12274">
        <v>70</v>
      </c>
      <c r="H12274" t="s">
        <v>303</v>
      </c>
      <c r="I12274" t="s">
        <v>170</v>
      </c>
      <c r="J12274">
        <v>14.376070799402273</v>
      </c>
      <c r="L12274" s="47"/>
      <c r="M12274" s="47"/>
    </row>
    <row r="12275" spans="1:13" x14ac:dyDescent="0.4">
      <c r="A12275" t="str">
        <f t="shared" si="191"/>
        <v>44_2M_F_3_180_70_HH800_Core</v>
      </c>
      <c r="B12275">
        <v>44</v>
      </c>
      <c r="C12275" t="s">
        <v>175</v>
      </c>
      <c r="D12275" t="s">
        <v>169</v>
      </c>
      <c r="E12275">
        <v>3</v>
      </c>
      <c r="F12275">
        <v>180</v>
      </c>
      <c r="G12275">
        <v>70</v>
      </c>
      <c r="H12275" t="s">
        <v>303</v>
      </c>
      <c r="I12275" t="s">
        <v>170</v>
      </c>
      <c r="J12275">
        <v>21.534610170621971</v>
      </c>
      <c r="L12275" s="47"/>
      <c r="M12275" s="47"/>
    </row>
    <row r="12276" spans="1:13" x14ac:dyDescent="0.4">
      <c r="A12276" t="str">
        <f t="shared" si="191"/>
        <v>39_1M_M_0_180_2_HH800_Core</v>
      </c>
      <c r="B12276">
        <v>39</v>
      </c>
      <c r="C12276" t="s">
        <v>177</v>
      </c>
      <c r="D12276" t="s">
        <v>174</v>
      </c>
      <c r="E12276">
        <v>0</v>
      </c>
      <c r="F12276">
        <v>180</v>
      </c>
      <c r="G12276">
        <v>2</v>
      </c>
      <c r="H12276" t="s">
        <v>303</v>
      </c>
      <c r="I12276" t="s">
        <v>170</v>
      </c>
      <c r="J12276">
        <v>26.282956515942036</v>
      </c>
      <c r="L12276" s="47"/>
      <c r="M12276" s="47"/>
    </row>
    <row r="12277" spans="1:13" x14ac:dyDescent="0.4">
      <c r="A12277" t="str">
        <f t="shared" si="191"/>
        <v>64_4M_M_6_365_65_HH800_Core</v>
      </c>
      <c r="B12277">
        <v>64</v>
      </c>
      <c r="C12277" t="s">
        <v>173</v>
      </c>
      <c r="D12277" t="s">
        <v>174</v>
      </c>
      <c r="E12277">
        <v>6</v>
      </c>
      <c r="F12277">
        <v>365</v>
      </c>
      <c r="G12277">
        <v>65</v>
      </c>
      <c r="H12277" t="s">
        <v>303</v>
      </c>
      <c r="I12277" t="s">
        <v>170</v>
      </c>
      <c r="J12277">
        <v>4.8553717459729659</v>
      </c>
      <c r="L12277" s="47"/>
      <c r="M12277" s="47"/>
    </row>
    <row r="12278" spans="1:13" x14ac:dyDescent="0.4">
      <c r="A12278" t="str">
        <f t="shared" si="191"/>
        <v>52_2M_M_0_90_67_HH800_Core</v>
      </c>
      <c r="B12278">
        <v>52</v>
      </c>
      <c r="C12278" t="s">
        <v>175</v>
      </c>
      <c r="D12278" t="s">
        <v>174</v>
      </c>
      <c r="E12278">
        <v>0</v>
      </c>
      <c r="F12278">
        <v>90</v>
      </c>
      <c r="G12278">
        <v>67</v>
      </c>
      <c r="H12278" t="s">
        <v>303</v>
      </c>
      <c r="I12278" t="s">
        <v>170</v>
      </c>
      <c r="J12278">
        <v>133.51625427224775</v>
      </c>
      <c r="L12278" s="47"/>
      <c r="M12278" s="47"/>
    </row>
    <row r="12279" spans="1:13" x14ac:dyDescent="0.4">
      <c r="A12279" t="str">
        <f t="shared" si="191"/>
        <v>57_2M_M_0_90_67_HH800_Core</v>
      </c>
      <c r="B12279">
        <v>57</v>
      </c>
      <c r="C12279" t="s">
        <v>175</v>
      </c>
      <c r="D12279" t="s">
        <v>174</v>
      </c>
      <c r="E12279">
        <v>0</v>
      </c>
      <c r="F12279">
        <v>90</v>
      </c>
      <c r="G12279">
        <v>67</v>
      </c>
      <c r="H12279" t="s">
        <v>303</v>
      </c>
      <c r="I12279" t="s">
        <v>170</v>
      </c>
      <c r="J12279">
        <v>142.40845095433863</v>
      </c>
      <c r="L12279" s="47"/>
      <c r="M12279" s="47"/>
    </row>
    <row r="12280" spans="1:13" x14ac:dyDescent="0.4">
      <c r="A12280" t="str">
        <f t="shared" si="191"/>
        <v>40_4A_F_0_180_70_HH800_Core</v>
      </c>
      <c r="B12280">
        <v>40</v>
      </c>
      <c r="C12280" t="s">
        <v>168</v>
      </c>
      <c r="D12280" t="s">
        <v>169</v>
      </c>
      <c r="E12280">
        <v>0</v>
      </c>
      <c r="F12280">
        <v>180</v>
      </c>
      <c r="G12280">
        <v>70</v>
      </c>
      <c r="H12280" t="s">
        <v>303</v>
      </c>
      <c r="I12280" t="s">
        <v>170</v>
      </c>
      <c r="J12280">
        <v>54.922812012683188</v>
      </c>
      <c r="L12280" s="47"/>
      <c r="M12280" s="47"/>
    </row>
    <row r="12281" spans="1:13" x14ac:dyDescent="0.4">
      <c r="A12281" t="str">
        <f t="shared" si="191"/>
        <v>58_2A_F_3_180_67_HH800_Core</v>
      </c>
      <c r="B12281">
        <v>58</v>
      </c>
      <c r="C12281" t="s">
        <v>176</v>
      </c>
      <c r="D12281" t="s">
        <v>169</v>
      </c>
      <c r="E12281">
        <v>3</v>
      </c>
      <c r="F12281">
        <v>180</v>
      </c>
      <c r="G12281">
        <v>67</v>
      </c>
      <c r="H12281" t="s">
        <v>303</v>
      </c>
      <c r="I12281" t="s">
        <v>170</v>
      </c>
      <c r="J12281">
        <v>9.023682244203</v>
      </c>
      <c r="L12281" s="47"/>
      <c r="M12281" s="47"/>
    </row>
    <row r="12282" spans="1:13" x14ac:dyDescent="0.4">
      <c r="A12282" t="str">
        <f t="shared" si="191"/>
        <v>57_1M_F_0_180_65_HH800_Core</v>
      </c>
      <c r="B12282">
        <v>57</v>
      </c>
      <c r="C12282" t="s">
        <v>177</v>
      </c>
      <c r="D12282" t="s">
        <v>169</v>
      </c>
      <c r="E12282">
        <v>0</v>
      </c>
      <c r="F12282">
        <v>180</v>
      </c>
      <c r="G12282">
        <v>65</v>
      </c>
      <c r="H12282" t="s">
        <v>303</v>
      </c>
      <c r="I12282" t="s">
        <v>170</v>
      </c>
      <c r="J12282">
        <v>168.82079554416242</v>
      </c>
      <c r="L12282" s="47"/>
      <c r="M12282" s="47"/>
    </row>
    <row r="12283" spans="1:13" x14ac:dyDescent="0.4">
      <c r="A12283" t="str">
        <f t="shared" si="191"/>
        <v>51_1A_F_0_180_5_HH800_Core</v>
      </c>
      <c r="B12283">
        <v>51</v>
      </c>
      <c r="C12283" t="s">
        <v>178</v>
      </c>
      <c r="D12283" t="s">
        <v>169</v>
      </c>
      <c r="E12283">
        <v>0</v>
      </c>
      <c r="F12283">
        <v>180</v>
      </c>
      <c r="G12283">
        <v>5</v>
      </c>
      <c r="H12283" t="s">
        <v>303</v>
      </c>
      <c r="I12283" t="s">
        <v>170</v>
      </c>
      <c r="J12283">
        <v>93.433278637794871</v>
      </c>
      <c r="L12283" s="47"/>
      <c r="M12283" s="47"/>
    </row>
    <row r="12284" spans="1:13" x14ac:dyDescent="0.4">
      <c r="A12284" t="str">
        <f t="shared" si="191"/>
        <v>56_2M_F_0_365_70_HH800_Core</v>
      </c>
      <c r="B12284">
        <v>56</v>
      </c>
      <c r="C12284" t="s">
        <v>175</v>
      </c>
      <c r="D12284" t="s">
        <v>169</v>
      </c>
      <c r="E12284">
        <v>0</v>
      </c>
      <c r="F12284">
        <v>365</v>
      </c>
      <c r="G12284">
        <v>70</v>
      </c>
      <c r="H12284" t="s">
        <v>303</v>
      </c>
      <c r="I12284" t="s">
        <v>170</v>
      </c>
      <c r="J12284">
        <v>145.42539721164999</v>
      </c>
      <c r="L12284" s="47"/>
      <c r="M12284" s="47"/>
    </row>
    <row r="12285" spans="1:13" x14ac:dyDescent="0.4">
      <c r="A12285" t="str">
        <f t="shared" si="191"/>
        <v>58_2M_F_3_365_67_HH800_Core</v>
      </c>
      <c r="B12285">
        <v>58</v>
      </c>
      <c r="C12285" t="s">
        <v>175</v>
      </c>
      <c r="D12285" t="s">
        <v>169</v>
      </c>
      <c r="E12285">
        <v>3</v>
      </c>
      <c r="F12285">
        <v>365</v>
      </c>
      <c r="G12285">
        <v>67</v>
      </c>
      <c r="H12285" t="s">
        <v>303</v>
      </c>
      <c r="I12285" t="s">
        <v>170</v>
      </c>
      <c r="J12285">
        <v>7.9648122044564023</v>
      </c>
      <c r="L12285" s="47"/>
      <c r="M12285" s="47"/>
    </row>
    <row r="12286" spans="1:13" x14ac:dyDescent="0.4">
      <c r="A12286" t="str">
        <f t="shared" si="191"/>
        <v>37_4M_F_3_90_65_HH800_Core</v>
      </c>
      <c r="B12286">
        <v>37</v>
      </c>
      <c r="C12286" t="s">
        <v>173</v>
      </c>
      <c r="D12286" t="s">
        <v>169</v>
      </c>
      <c r="E12286">
        <v>3</v>
      </c>
      <c r="F12286">
        <v>90</v>
      </c>
      <c r="G12286">
        <v>65</v>
      </c>
      <c r="H12286" t="s">
        <v>303</v>
      </c>
      <c r="I12286" t="s">
        <v>170</v>
      </c>
      <c r="J12286">
        <v>10.430440076496142</v>
      </c>
      <c r="L12286" s="47"/>
      <c r="M12286" s="47"/>
    </row>
    <row r="12287" spans="1:13" x14ac:dyDescent="0.4">
      <c r="A12287" t="str">
        <f t="shared" si="191"/>
        <v>26_4M_F_6_365_70_HH800_Core</v>
      </c>
      <c r="B12287">
        <v>26</v>
      </c>
      <c r="C12287" t="s">
        <v>173</v>
      </c>
      <c r="D12287" t="s">
        <v>169</v>
      </c>
      <c r="E12287">
        <v>6</v>
      </c>
      <c r="F12287">
        <v>365</v>
      </c>
      <c r="G12287">
        <v>70</v>
      </c>
      <c r="H12287" t="s">
        <v>303</v>
      </c>
      <c r="I12287" t="s">
        <v>170</v>
      </c>
      <c r="J12287">
        <v>15.596940215278705</v>
      </c>
      <c r="L12287" s="47"/>
      <c r="M12287" s="47"/>
    </row>
    <row r="12288" spans="1:13" x14ac:dyDescent="0.4">
      <c r="A12288" t="str">
        <f t="shared" si="191"/>
        <v>44_4A_F_6_180_67_HH800_Core</v>
      </c>
      <c r="B12288">
        <v>44</v>
      </c>
      <c r="C12288" t="s">
        <v>168</v>
      </c>
      <c r="D12288" t="s">
        <v>169</v>
      </c>
      <c r="E12288">
        <v>6</v>
      </c>
      <c r="F12288">
        <v>180</v>
      </c>
      <c r="G12288">
        <v>67</v>
      </c>
      <c r="H12288" t="s">
        <v>303</v>
      </c>
      <c r="I12288" t="s">
        <v>170</v>
      </c>
      <c r="J12288">
        <v>18.624083871991665</v>
      </c>
      <c r="L12288" s="47"/>
      <c r="M12288" s="47"/>
    </row>
    <row r="12289" spans="1:13" x14ac:dyDescent="0.4">
      <c r="A12289" t="str">
        <f t="shared" si="191"/>
        <v>64_4A_M_6_365_65_HH800_Core</v>
      </c>
      <c r="B12289">
        <v>64</v>
      </c>
      <c r="C12289" t="s">
        <v>168</v>
      </c>
      <c r="D12289" t="s">
        <v>174</v>
      </c>
      <c r="E12289">
        <v>6</v>
      </c>
      <c r="F12289">
        <v>365</v>
      </c>
      <c r="G12289">
        <v>65</v>
      </c>
      <c r="H12289" t="s">
        <v>303</v>
      </c>
      <c r="I12289" t="s">
        <v>170</v>
      </c>
      <c r="J12289">
        <v>4.4806857934511193</v>
      </c>
      <c r="L12289" s="47"/>
      <c r="M12289" s="47"/>
    </row>
    <row r="12290" spans="1:13" x14ac:dyDescent="0.4">
      <c r="A12290" t="str">
        <f t="shared" si="191"/>
        <v>61_4M_M_0_90_65_HH800_Core</v>
      </c>
      <c r="B12290">
        <v>61</v>
      </c>
      <c r="C12290" t="s">
        <v>173</v>
      </c>
      <c r="D12290" t="s">
        <v>174</v>
      </c>
      <c r="E12290">
        <v>0</v>
      </c>
      <c r="F12290">
        <v>90</v>
      </c>
      <c r="G12290">
        <v>65</v>
      </c>
      <c r="H12290" t="s">
        <v>303</v>
      </c>
      <c r="I12290" t="s">
        <v>170</v>
      </c>
      <c r="J12290">
        <v>59.415063845700693</v>
      </c>
      <c r="L12290" s="47"/>
      <c r="M12290" s="47"/>
    </row>
    <row r="12291" spans="1:13" x14ac:dyDescent="0.4">
      <c r="A12291" t="str">
        <f t="shared" ref="A12291:A12354" si="192">B12291&amp;"_"&amp;C12291&amp;"_"&amp;D12291&amp;"_"&amp;E12291&amp;"_"&amp;F12291&amp;"_"&amp;G12291&amp;"_"&amp;H12291&amp;"_"&amp;I12291</f>
        <v>63_4M_M_6_90_70_HH800_Core</v>
      </c>
      <c r="B12291">
        <v>63</v>
      </c>
      <c r="C12291" t="s">
        <v>173</v>
      </c>
      <c r="D12291" t="s">
        <v>174</v>
      </c>
      <c r="E12291">
        <v>6</v>
      </c>
      <c r="F12291">
        <v>90</v>
      </c>
      <c r="G12291">
        <v>70</v>
      </c>
      <c r="H12291" t="s">
        <v>303</v>
      </c>
      <c r="I12291" t="s">
        <v>170</v>
      </c>
      <c r="J12291">
        <v>14.020756068442994</v>
      </c>
      <c r="L12291" s="47"/>
      <c r="M12291" s="47"/>
    </row>
    <row r="12292" spans="1:13" x14ac:dyDescent="0.4">
      <c r="A12292" t="str">
        <f t="shared" si="192"/>
        <v>56_2A_F_0_180_70_HH800_Core</v>
      </c>
      <c r="B12292">
        <v>56</v>
      </c>
      <c r="C12292" t="s">
        <v>176</v>
      </c>
      <c r="D12292" t="s">
        <v>169</v>
      </c>
      <c r="E12292">
        <v>0</v>
      </c>
      <c r="F12292">
        <v>180</v>
      </c>
      <c r="G12292">
        <v>70</v>
      </c>
      <c r="H12292" t="s">
        <v>303</v>
      </c>
      <c r="I12292" t="s">
        <v>170</v>
      </c>
      <c r="J12292">
        <v>129.75732852212005</v>
      </c>
      <c r="L12292" s="47"/>
      <c r="M12292" s="47"/>
    </row>
    <row r="12293" spans="1:13" x14ac:dyDescent="0.4">
      <c r="A12293" t="str">
        <f t="shared" si="192"/>
        <v>56_2M_F_6_365_70_HH800_Core</v>
      </c>
      <c r="B12293">
        <v>56</v>
      </c>
      <c r="C12293" t="s">
        <v>175</v>
      </c>
      <c r="D12293" t="s">
        <v>169</v>
      </c>
      <c r="E12293">
        <v>6</v>
      </c>
      <c r="F12293">
        <v>365</v>
      </c>
      <c r="G12293">
        <v>70</v>
      </c>
      <c r="H12293" t="s">
        <v>303</v>
      </c>
      <c r="I12293" t="s">
        <v>170</v>
      </c>
      <c r="J12293">
        <v>30.805315372324689</v>
      </c>
      <c r="L12293" s="47"/>
      <c r="M12293" s="47"/>
    </row>
    <row r="12294" spans="1:13" x14ac:dyDescent="0.4">
      <c r="A12294" t="str">
        <f t="shared" si="192"/>
        <v>56_2A_F_6_365_65_HH800_Core</v>
      </c>
      <c r="B12294">
        <v>56</v>
      </c>
      <c r="C12294" t="s">
        <v>176</v>
      </c>
      <c r="D12294" t="s">
        <v>169</v>
      </c>
      <c r="E12294">
        <v>6</v>
      </c>
      <c r="F12294">
        <v>365</v>
      </c>
      <c r="G12294">
        <v>65</v>
      </c>
      <c r="H12294" t="s">
        <v>303</v>
      </c>
      <c r="I12294" t="s">
        <v>170</v>
      </c>
      <c r="J12294">
        <v>10.59018644681854</v>
      </c>
      <c r="L12294" s="47"/>
      <c r="M12294" s="47"/>
    </row>
    <row r="12295" spans="1:13" x14ac:dyDescent="0.4">
      <c r="A12295" t="str">
        <f t="shared" si="192"/>
        <v>57_2M_F_3_365_67_HH800_Core</v>
      </c>
      <c r="B12295">
        <v>57</v>
      </c>
      <c r="C12295" t="s">
        <v>175</v>
      </c>
      <c r="D12295" t="s">
        <v>169</v>
      </c>
      <c r="E12295">
        <v>3</v>
      </c>
      <c r="F12295">
        <v>365</v>
      </c>
      <c r="G12295">
        <v>67</v>
      </c>
      <c r="H12295" t="s">
        <v>303</v>
      </c>
      <c r="I12295" t="s">
        <v>170</v>
      </c>
      <c r="J12295">
        <v>8.6468479797941598</v>
      </c>
      <c r="L12295" s="47"/>
      <c r="M12295" s="47"/>
    </row>
    <row r="12296" spans="1:13" x14ac:dyDescent="0.4">
      <c r="A12296" t="str">
        <f t="shared" si="192"/>
        <v>57_2A_F_3_180_67_HH800_Core</v>
      </c>
      <c r="B12296">
        <v>57</v>
      </c>
      <c r="C12296" t="s">
        <v>176</v>
      </c>
      <c r="D12296" t="s">
        <v>169</v>
      </c>
      <c r="E12296">
        <v>3</v>
      </c>
      <c r="F12296">
        <v>180</v>
      </c>
      <c r="G12296">
        <v>67</v>
      </c>
      <c r="H12296" t="s">
        <v>303</v>
      </c>
      <c r="I12296" t="s">
        <v>170</v>
      </c>
      <c r="J12296">
        <v>9.4604487379933815</v>
      </c>
      <c r="L12296" s="47"/>
      <c r="M12296" s="47"/>
    </row>
    <row r="12297" spans="1:13" x14ac:dyDescent="0.4">
      <c r="A12297" t="str">
        <f t="shared" si="192"/>
        <v>52_2M_F_0_365_67_HH800_Core</v>
      </c>
      <c r="B12297">
        <v>52</v>
      </c>
      <c r="C12297" t="s">
        <v>175</v>
      </c>
      <c r="D12297" t="s">
        <v>169</v>
      </c>
      <c r="E12297">
        <v>0</v>
      </c>
      <c r="F12297">
        <v>365</v>
      </c>
      <c r="G12297">
        <v>67</v>
      </c>
      <c r="H12297" t="s">
        <v>303</v>
      </c>
      <c r="I12297" t="s">
        <v>170</v>
      </c>
      <c r="J12297">
        <v>104.81911265265474</v>
      </c>
      <c r="L12297" s="47"/>
      <c r="M12297" s="47"/>
    </row>
    <row r="12298" spans="1:13" x14ac:dyDescent="0.4">
      <c r="A12298" t="str">
        <f t="shared" si="192"/>
        <v>58_2A_F_6_180_70_HH800_Core</v>
      </c>
      <c r="B12298">
        <v>58</v>
      </c>
      <c r="C12298" t="s">
        <v>176</v>
      </c>
      <c r="D12298" t="s">
        <v>169</v>
      </c>
      <c r="E12298">
        <v>6</v>
      </c>
      <c r="F12298">
        <v>180</v>
      </c>
      <c r="G12298">
        <v>70</v>
      </c>
      <c r="H12298" t="s">
        <v>303</v>
      </c>
      <c r="I12298" t="s">
        <v>170</v>
      </c>
      <c r="J12298">
        <v>28.459820204590471</v>
      </c>
      <c r="L12298" s="47"/>
      <c r="M12298" s="47"/>
    </row>
    <row r="12299" spans="1:13" x14ac:dyDescent="0.4">
      <c r="A12299" t="str">
        <f t="shared" si="192"/>
        <v>57_1M_M_0_60_5_HH800_Core</v>
      </c>
      <c r="B12299">
        <v>57</v>
      </c>
      <c r="C12299" t="s">
        <v>177</v>
      </c>
      <c r="D12299" t="s">
        <v>174</v>
      </c>
      <c r="E12299">
        <v>0</v>
      </c>
      <c r="F12299">
        <v>60</v>
      </c>
      <c r="G12299">
        <v>5</v>
      </c>
      <c r="H12299" t="s">
        <v>303</v>
      </c>
      <c r="I12299" t="s">
        <v>170</v>
      </c>
      <c r="J12299">
        <v>205.42642488721418</v>
      </c>
      <c r="L12299" s="47"/>
      <c r="M12299" s="47"/>
    </row>
    <row r="12300" spans="1:13" x14ac:dyDescent="0.4">
      <c r="A12300" t="str">
        <f t="shared" si="192"/>
        <v>63_2M_M_3_365_70_HH800_Core</v>
      </c>
      <c r="B12300">
        <v>63</v>
      </c>
      <c r="C12300" t="s">
        <v>175</v>
      </c>
      <c r="D12300" t="s">
        <v>174</v>
      </c>
      <c r="E12300">
        <v>3</v>
      </c>
      <c r="F12300">
        <v>365</v>
      </c>
      <c r="G12300">
        <v>70</v>
      </c>
      <c r="H12300" t="s">
        <v>303</v>
      </c>
      <c r="I12300" t="s">
        <v>170</v>
      </c>
      <c r="J12300">
        <v>12.803846620659623</v>
      </c>
      <c r="L12300" s="47"/>
      <c r="M12300" s="47"/>
    </row>
    <row r="12301" spans="1:13" x14ac:dyDescent="0.4">
      <c r="A12301" t="str">
        <f t="shared" si="192"/>
        <v>58_1M_F_0_180_5_HH800_Core</v>
      </c>
      <c r="B12301">
        <v>58</v>
      </c>
      <c r="C12301" t="s">
        <v>177</v>
      </c>
      <c r="D12301" t="s">
        <v>169</v>
      </c>
      <c r="E12301">
        <v>0</v>
      </c>
      <c r="F12301">
        <v>180</v>
      </c>
      <c r="G12301">
        <v>5</v>
      </c>
      <c r="H12301" t="s">
        <v>303</v>
      </c>
      <c r="I12301" t="s">
        <v>170</v>
      </c>
      <c r="J12301">
        <v>142.82257547117371</v>
      </c>
      <c r="L12301" s="47"/>
      <c r="M12301" s="47"/>
    </row>
    <row r="12302" spans="1:13" x14ac:dyDescent="0.4">
      <c r="A12302" t="str">
        <f t="shared" si="192"/>
        <v>56_2M_F_3_365_67_HH800_Core</v>
      </c>
      <c r="B12302">
        <v>56</v>
      </c>
      <c r="C12302" t="s">
        <v>175</v>
      </c>
      <c r="D12302" t="s">
        <v>169</v>
      </c>
      <c r="E12302">
        <v>3</v>
      </c>
      <c r="F12302">
        <v>365</v>
      </c>
      <c r="G12302">
        <v>67</v>
      </c>
      <c r="H12302" t="s">
        <v>303</v>
      </c>
      <c r="I12302" t="s">
        <v>170</v>
      </c>
      <c r="J12302">
        <v>9.8415017592751131</v>
      </c>
      <c r="L12302" s="47"/>
      <c r="M12302" s="47"/>
    </row>
    <row r="12303" spans="1:13" x14ac:dyDescent="0.4">
      <c r="A12303" t="str">
        <f t="shared" si="192"/>
        <v>35_2A_F_3_90_67_HH800_Core</v>
      </c>
      <c r="B12303">
        <v>35</v>
      </c>
      <c r="C12303" t="s">
        <v>176</v>
      </c>
      <c r="D12303" t="s">
        <v>169</v>
      </c>
      <c r="E12303">
        <v>3</v>
      </c>
      <c r="F12303">
        <v>90</v>
      </c>
      <c r="G12303">
        <v>67</v>
      </c>
      <c r="H12303" t="s">
        <v>303</v>
      </c>
      <c r="I12303" t="s">
        <v>170</v>
      </c>
      <c r="J12303">
        <v>17.053195499524112</v>
      </c>
      <c r="L12303" s="47"/>
      <c r="M12303" s="47"/>
    </row>
    <row r="12304" spans="1:13" x14ac:dyDescent="0.4">
      <c r="A12304" t="str">
        <f t="shared" si="192"/>
        <v>52_4M_M_3_180_67_HH800_Core</v>
      </c>
      <c r="B12304">
        <v>52</v>
      </c>
      <c r="C12304" t="s">
        <v>173</v>
      </c>
      <c r="D12304" t="s">
        <v>174</v>
      </c>
      <c r="E12304">
        <v>3</v>
      </c>
      <c r="F12304">
        <v>180</v>
      </c>
      <c r="G12304">
        <v>67</v>
      </c>
      <c r="H12304" t="s">
        <v>303</v>
      </c>
      <c r="I12304" t="s">
        <v>170</v>
      </c>
      <c r="J12304">
        <v>6.6156999343186191</v>
      </c>
      <c r="L12304" s="47"/>
      <c r="M12304" s="47"/>
    </row>
    <row r="12305" spans="1:13" x14ac:dyDescent="0.4">
      <c r="A12305" t="str">
        <f t="shared" si="192"/>
        <v>35_2M_F_0_90_65_HH800_Core</v>
      </c>
      <c r="B12305">
        <v>35</v>
      </c>
      <c r="C12305" t="s">
        <v>175</v>
      </c>
      <c r="D12305" t="s">
        <v>169</v>
      </c>
      <c r="E12305">
        <v>0</v>
      </c>
      <c r="F12305">
        <v>90</v>
      </c>
      <c r="G12305">
        <v>65</v>
      </c>
      <c r="H12305" t="s">
        <v>303</v>
      </c>
      <c r="I12305" t="s">
        <v>170</v>
      </c>
      <c r="J12305">
        <v>109.40579352177065</v>
      </c>
      <c r="L12305" s="47"/>
      <c r="M12305" s="47"/>
    </row>
    <row r="12306" spans="1:13" x14ac:dyDescent="0.4">
      <c r="A12306" t="str">
        <f t="shared" si="192"/>
        <v>60_2A_M_0_90_67_HH800_Core</v>
      </c>
      <c r="B12306">
        <v>60</v>
      </c>
      <c r="C12306" t="s">
        <v>176</v>
      </c>
      <c r="D12306" t="s">
        <v>174</v>
      </c>
      <c r="E12306">
        <v>0</v>
      </c>
      <c r="F12306">
        <v>90</v>
      </c>
      <c r="G12306">
        <v>67</v>
      </c>
      <c r="H12306" t="s">
        <v>303</v>
      </c>
      <c r="I12306" t="s">
        <v>170</v>
      </c>
      <c r="J12306">
        <v>134.08587852237034</v>
      </c>
      <c r="L12306" s="47"/>
      <c r="M12306" s="47"/>
    </row>
    <row r="12307" spans="1:13" x14ac:dyDescent="0.4">
      <c r="A12307" t="str">
        <f t="shared" si="192"/>
        <v>63_2A_M_3_365_70_HH800_Core</v>
      </c>
      <c r="B12307">
        <v>63</v>
      </c>
      <c r="C12307" t="s">
        <v>176</v>
      </c>
      <c r="D12307" t="s">
        <v>174</v>
      </c>
      <c r="E12307">
        <v>3</v>
      </c>
      <c r="F12307">
        <v>365</v>
      </c>
      <c r="G12307">
        <v>70</v>
      </c>
      <c r="H12307" t="s">
        <v>303</v>
      </c>
      <c r="I12307" t="s">
        <v>170</v>
      </c>
      <c r="J12307">
        <v>14.992580492268797</v>
      </c>
      <c r="L12307" s="47"/>
      <c r="M12307" s="47"/>
    </row>
    <row r="12308" spans="1:13" x14ac:dyDescent="0.4">
      <c r="A12308" t="str">
        <f t="shared" si="192"/>
        <v>43_2M_F_0_180_70_HH800_Core</v>
      </c>
      <c r="B12308">
        <v>43</v>
      </c>
      <c r="C12308" t="s">
        <v>175</v>
      </c>
      <c r="D12308" t="s">
        <v>169</v>
      </c>
      <c r="E12308">
        <v>0</v>
      </c>
      <c r="F12308">
        <v>180</v>
      </c>
      <c r="G12308">
        <v>70</v>
      </c>
      <c r="H12308" t="s">
        <v>303</v>
      </c>
      <c r="I12308" t="s">
        <v>170</v>
      </c>
      <c r="J12308">
        <v>114.48737405226713</v>
      </c>
      <c r="L12308" s="47"/>
      <c r="M12308" s="47"/>
    </row>
    <row r="12309" spans="1:13" x14ac:dyDescent="0.4">
      <c r="A12309" t="str">
        <f t="shared" si="192"/>
        <v>28_4A_F_0_180_70_HH800_Core</v>
      </c>
      <c r="B12309">
        <v>28</v>
      </c>
      <c r="C12309" t="s">
        <v>168</v>
      </c>
      <c r="D12309" t="s">
        <v>169</v>
      </c>
      <c r="E12309">
        <v>0</v>
      </c>
      <c r="F12309">
        <v>180</v>
      </c>
      <c r="G12309">
        <v>70</v>
      </c>
      <c r="H12309" t="s">
        <v>303</v>
      </c>
      <c r="I12309" t="s">
        <v>170</v>
      </c>
      <c r="J12309">
        <v>36.141566555978329</v>
      </c>
      <c r="L12309" s="47"/>
      <c r="M12309" s="47"/>
    </row>
    <row r="12310" spans="1:13" x14ac:dyDescent="0.4">
      <c r="A12310" t="str">
        <f t="shared" si="192"/>
        <v>40_1M_M_0_60_5_HH800_Core</v>
      </c>
      <c r="B12310">
        <v>40</v>
      </c>
      <c r="C12310" t="s">
        <v>177</v>
      </c>
      <c r="D12310" t="s">
        <v>174</v>
      </c>
      <c r="E12310">
        <v>0</v>
      </c>
      <c r="F12310">
        <v>60</v>
      </c>
      <c r="G12310">
        <v>5</v>
      </c>
      <c r="H12310" t="s">
        <v>303</v>
      </c>
      <c r="I12310" t="s">
        <v>170</v>
      </c>
      <c r="J12310">
        <v>82.564827292614126</v>
      </c>
      <c r="L12310" s="47"/>
      <c r="M12310" s="47"/>
    </row>
    <row r="12311" spans="1:13" x14ac:dyDescent="0.4">
      <c r="A12311" t="str">
        <f t="shared" si="192"/>
        <v>50_2A_F_6_180_65_HH800_Core</v>
      </c>
      <c r="B12311">
        <v>50</v>
      </c>
      <c r="C12311" t="s">
        <v>176</v>
      </c>
      <c r="D12311" t="s">
        <v>169</v>
      </c>
      <c r="E12311">
        <v>6</v>
      </c>
      <c r="F12311">
        <v>180</v>
      </c>
      <c r="G12311">
        <v>65</v>
      </c>
      <c r="H12311" t="s">
        <v>303</v>
      </c>
      <c r="I12311" t="s">
        <v>170</v>
      </c>
      <c r="J12311">
        <v>18.98496862128232</v>
      </c>
      <c r="L12311" s="47"/>
      <c r="M12311" s="47"/>
    </row>
    <row r="12312" spans="1:13" x14ac:dyDescent="0.4">
      <c r="A12312" t="str">
        <f t="shared" si="192"/>
        <v>58_4M_M_0_90_67_HH800_Core</v>
      </c>
      <c r="B12312">
        <v>58</v>
      </c>
      <c r="C12312" t="s">
        <v>173</v>
      </c>
      <c r="D12312" t="s">
        <v>174</v>
      </c>
      <c r="E12312">
        <v>0</v>
      </c>
      <c r="F12312">
        <v>90</v>
      </c>
      <c r="G12312">
        <v>67</v>
      </c>
      <c r="H12312" t="s">
        <v>303</v>
      </c>
      <c r="I12312" t="s">
        <v>170</v>
      </c>
      <c r="J12312">
        <v>71.158121871331346</v>
      </c>
      <c r="L12312" s="47"/>
      <c r="M12312" s="47"/>
    </row>
    <row r="12313" spans="1:13" x14ac:dyDescent="0.4">
      <c r="A12313" t="str">
        <f t="shared" si="192"/>
        <v>60_4M_F_0_365_67_HH800_Core</v>
      </c>
      <c r="B12313">
        <v>60</v>
      </c>
      <c r="C12313" t="s">
        <v>173</v>
      </c>
      <c r="D12313" t="s">
        <v>169</v>
      </c>
      <c r="E12313">
        <v>0</v>
      </c>
      <c r="F12313">
        <v>365</v>
      </c>
      <c r="G12313">
        <v>67</v>
      </c>
      <c r="H12313" t="s">
        <v>303</v>
      </c>
      <c r="I12313" t="s">
        <v>170</v>
      </c>
      <c r="J12313">
        <v>58.322957055124348</v>
      </c>
      <c r="L12313" s="47"/>
      <c r="M12313" s="47"/>
    </row>
    <row r="12314" spans="1:13" x14ac:dyDescent="0.4">
      <c r="A12314" t="str">
        <f t="shared" si="192"/>
        <v>56_2A_F_3_180_67_HH800_Core</v>
      </c>
      <c r="B12314">
        <v>56</v>
      </c>
      <c r="C12314" t="s">
        <v>176</v>
      </c>
      <c r="D12314" t="s">
        <v>169</v>
      </c>
      <c r="E12314">
        <v>3</v>
      </c>
      <c r="F12314">
        <v>180</v>
      </c>
      <c r="G12314">
        <v>67</v>
      </c>
      <c r="H12314" t="s">
        <v>303</v>
      </c>
      <c r="I12314" t="s">
        <v>170</v>
      </c>
      <c r="J12314">
        <v>9.516016077102682</v>
      </c>
      <c r="L12314" s="47"/>
      <c r="M12314" s="47"/>
    </row>
    <row r="12315" spans="1:13" x14ac:dyDescent="0.4">
      <c r="A12315" t="str">
        <f t="shared" si="192"/>
        <v>60_4A_F_0_365_67_HH800_Core</v>
      </c>
      <c r="B12315">
        <v>60</v>
      </c>
      <c r="C12315" t="s">
        <v>168</v>
      </c>
      <c r="D12315" t="s">
        <v>169</v>
      </c>
      <c r="E12315">
        <v>0</v>
      </c>
      <c r="F12315">
        <v>365</v>
      </c>
      <c r="G12315">
        <v>67</v>
      </c>
      <c r="H12315" t="s">
        <v>303</v>
      </c>
      <c r="I12315" t="s">
        <v>170</v>
      </c>
      <c r="J12315">
        <v>61.595497278384151</v>
      </c>
      <c r="L12315" s="47"/>
      <c r="M12315" s="47"/>
    </row>
    <row r="12316" spans="1:13" x14ac:dyDescent="0.4">
      <c r="A12316" t="str">
        <f t="shared" si="192"/>
        <v>57_4M_M_6_180_65_HH800_Core</v>
      </c>
      <c r="B12316">
        <v>57</v>
      </c>
      <c r="C12316" t="s">
        <v>173</v>
      </c>
      <c r="D12316" t="s">
        <v>174</v>
      </c>
      <c r="E12316">
        <v>6</v>
      </c>
      <c r="F12316">
        <v>180</v>
      </c>
      <c r="G12316">
        <v>65</v>
      </c>
      <c r="H12316" t="s">
        <v>303</v>
      </c>
      <c r="I12316" t="s">
        <v>170</v>
      </c>
      <c r="J12316">
        <v>5.2248774987312103</v>
      </c>
      <c r="L12316" s="47"/>
      <c r="M12316" s="47"/>
    </row>
    <row r="12317" spans="1:13" x14ac:dyDescent="0.4">
      <c r="A12317" t="str">
        <f t="shared" si="192"/>
        <v>62_4M_M_3_365_67_HH800_Core</v>
      </c>
      <c r="B12317">
        <v>62</v>
      </c>
      <c r="C12317" t="s">
        <v>173</v>
      </c>
      <c r="D12317" t="s">
        <v>174</v>
      </c>
      <c r="E12317">
        <v>3</v>
      </c>
      <c r="F12317">
        <v>365</v>
      </c>
      <c r="G12317">
        <v>67</v>
      </c>
      <c r="H12317" t="s">
        <v>303</v>
      </c>
      <c r="I12317" t="s">
        <v>170</v>
      </c>
      <c r="J12317">
        <v>4.4142041454193057</v>
      </c>
      <c r="L12317" s="47"/>
      <c r="M12317" s="47"/>
    </row>
    <row r="12318" spans="1:13" x14ac:dyDescent="0.4">
      <c r="A12318" t="str">
        <f t="shared" si="192"/>
        <v>41_2A_F_6_180_67_HH800_Core</v>
      </c>
      <c r="B12318">
        <v>41</v>
      </c>
      <c r="C12318" t="s">
        <v>176</v>
      </c>
      <c r="D12318" t="s">
        <v>169</v>
      </c>
      <c r="E12318">
        <v>6</v>
      </c>
      <c r="F12318">
        <v>180</v>
      </c>
      <c r="G12318">
        <v>67</v>
      </c>
      <c r="H12318" t="s">
        <v>303</v>
      </c>
      <c r="I12318" t="s">
        <v>170</v>
      </c>
      <c r="J12318">
        <v>32.079531202927406</v>
      </c>
      <c r="L12318" s="47"/>
      <c r="M12318" s="47"/>
    </row>
    <row r="12319" spans="1:13" x14ac:dyDescent="0.4">
      <c r="A12319" t="str">
        <f t="shared" si="192"/>
        <v>55_2M_F_0_365_70_HH800_Core</v>
      </c>
      <c r="B12319">
        <v>55</v>
      </c>
      <c r="C12319" t="s">
        <v>175</v>
      </c>
      <c r="D12319" t="s">
        <v>169</v>
      </c>
      <c r="E12319">
        <v>0</v>
      </c>
      <c r="F12319">
        <v>365</v>
      </c>
      <c r="G12319">
        <v>70</v>
      </c>
      <c r="H12319" t="s">
        <v>303</v>
      </c>
      <c r="I12319" t="s">
        <v>170</v>
      </c>
      <c r="J12319">
        <v>144.46601728275576</v>
      </c>
      <c r="L12319" s="47"/>
      <c r="M12319" s="47"/>
    </row>
    <row r="12320" spans="1:13" x14ac:dyDescent="0.4">
      <c r="A12320" t="str">
        <f t="shared" si="192"/>
        <v>47_2M_F_0_180_67_HH800_Core</v>
      </c>
      <c r="B12320">
        <v>47</v>
      </c>
      <c r="C12320" t="s">
        <v>175</v>
      </c>
      <c r="D12320" t="s">
        <v>169</v>
      </c>
      <c r="E12320">
        <v>0</v>
      </c>
      <c r="F12320">
        <v>180</v>
      </c>
      <c r="G12320">
        <v>67</v>
      </c>
      <c r="H12320" t="s">
        <v>303</v>
      </c>
      <c r="I12320" t="s">
        <v>170</v>
      </c>
      <c r="J12320">
        <v>109.81749481064325</v>
      </c>
      <c r="L12320" s="47"/>
      <c r="M12320" s="47"/>
    </row>
    <row r="12321" spans="1:13" x14ac:dyDescent="0.4">
      <c r="A12321" t="str">
        <f t="shared" si="192"/>
        <v>53_2A_F_3_180_67_HH800_Core</v>
      </c>
      <c r="B12321">
        <v>53</v>
      </c>
      <c r="C12321" t="s">
        <v>176</v>
      </c>
      <c r="D12321" t="s">
        <v>169</v>
      </c>
      <c r="E12321">
        <v>3</v>
      </c>
      <c r="F12321">
        <v>180</v>
      </c>
      <c r="G12321">
        <v>67</v>
      </c>
      <c r="H12321" t="s">
        <v>303</v>
      </c>
      <c r="I12321" t="s">
        <v>170</v>
      </c>
      <c r="J12321">
        <v>12.22359844540312</v>
      </c>
      <c r="L12321" s="47"/>
      <c r="M12321" s="47"/>
    </row>
    <row r="12322" spans="1:13" x14ac:dyDescent="0.4">
      <c r="A12322" t="str">
        <f t="shared" si="192"/>
        <v>38_2M_M_6_90_67_HH800_Core</v>
      </c>
      <c r="B12322">
        <v>38</v>
      </c>
      <c r="C12322" t="s">
        <v>175</v>
      </c>
      <c r="D12322" t="s">
        <v>174</v>
      </c>
      <c r="E12322">
        <v>6</v>
      </c>
      <c r="F12322">
        <v>90</v>
      </c>
      <c r="G12322">
        <v>67</v>
      </c>
      <c r="H12322" t="s">
        <v>303</v>
      </c>
      <c r="I12322" t="s">
        <v>170</v>
      </c>
      <c r="J12322">
        <v>30.048835348328961</v>
      </c>
      <c r="L12322" s="47"/>
      <c r="M12322" s="47"/>
    </row>
    <row r="12323" spans="1:13" x14ac:dyDescent="0.4">
      <c r="A12323" t="str">
        <f t="shared" si="192"/>
        <v>49_4A_F_6_180_70_HH800_Core</v>
      </c>
      <c r="B12323">
        <v>49</v>
      </c>
      <c r="C12323" t="s">
        <v>168</v>
      </c>
      <c r="D12323" t="s">
        <v>169</v>
      </c>
      <c r="E12323">
        <v>6</v>
      </c>
      <c r="F12323">
        <v>180</v>
      </c>
      <c r="G12323">
        <v>70</v>
      </c>
      <c r="H12323" t="s">
        <v>303</v>
      </c>
      <c r="I12323" t="s">
        <v>170</v>
      </c>
      <c r="J12323">
        <v>21.608023904512141</v>
      </c>
      <c r="L12323" s="47"/>
      <c r="M12323" s="47"/>
    </row>
    <row r="12324" spans="1:13" x14ac:dyDescent="0.4">
      <c r="A12324" t="str">
        <f t="shared" si="192"/>
        <v>49_4M_M_3_180_65_HH800_Core</v>
      </c>
      <c r="B12324">
        <v>49</v>
      </c>
      <c r="C12324" t="s">
        <v>173</v>
      </c>
      <c r="D12324" t="s">
        <v>174</v>
      </c>
      <c r="E12324">
        <v>3</v>
      </c>
      <c r="F12324">
        <v>180</v>
      </c>
      <c r="G12324">
        <v>65</v>
      </c>
      <c r="H12324" t="s">
        <v>303</v>
      </c>
      <c r="I12324" t="s">
        <v>170</v>
      </c>
      <c r="J12324">
        <v>5.1409861104329639</v>
      </c>
      <c r="L12324" s="47"/>
      <c r="M12324" s="47"/>
    </row>
    <row r="12325" spans="1:13" x14ac:dyDescent="0.4">
      <c r="A12325" t="str">
        <f t="shared" si="192"/>
        <v>46_4M_M_3_365_70_HH800_Core</v>
      </c>
      <c r="B12325">
        <v>46</v>
      </c>
      <c r="C12325" t="s">
        <v>173</v>
      </c>
      <c r="D12325" t="s">
        <v>174</v>
      </c>
      <c r="E12325">
        <v>3</v>
      </c>
      <c r="F12325">
        <v>365</v>
      </c>
      <c r="G12325">
        <v>70</v>
      </c>
      <c r="H12325" t="s">
        <v>303</v>
      </c>
      <c r="I12325" t="s">
        <v>170</v>
      </c>
      <c r="J12325">
        <v>8.0906921639491607</v>
      </c>
      <c r="L12325" s="47"/>
      <c r="M12325" s="47"/>
    </row>
    <row r="12326" spans="1:13" x14ac:dyDescent="0.4">
      <c r="A12326" t="str">
        <f t="shared" si="192"/>
        <v>62_4A_M_3_365_67_HH800_Core</v>
      </c>
      <c r="B12326">
        <v>62</v>
      </c>
      <c r="C12326" t="s">
        <v>168</v>
      </c>
      <c r="D12326" t="s">
        <v>174</v>
      </c>
      <c r="E12326">
        <v>3</v>
      </c>
      <c r="F12326">
        <v>365</v>
      </c>
      <c r="G12326">
        <v>67</v>
      </c>
      <c r="H12326" t="s">
        <v>303</v>
      </c>
      <c r="I12326" t="s">
        <v>170</v>
      </c>
      <c r="J12326">
        <v>4.5589801828173497</v>
      </c>
      <c r="L12326" s="47"/>
      <c r="M12326" s="47"/>
    </row>
    <row r="12327" spans="1:13" x14ac:dyDescent="0.4">
      <c r="A12327" t="str">
        <f t="shared" si="192"/>
        <v>37_4M_F_0_90_65_HH800_Core</v>
      </c>
      <c r="B12327">
        <v>37</v>
      </c>
      <c r="C12327" t="s">
        <v>173</v>
      </c>
      <c r="D12327" t="s">
        <v>169</v>
      </c>
      <c r="E12327">
        <v>0</v>
      </c>
      <c r="F12327">
        <v>90</v>
      </c>
      <c r="G12327">
        <v>65</v>
      </c>
      <c r="H12327" t="s">
        <v>303</v>
      </c>
      <c r="I12327" t="s">
        <v>170</v>
      </c>
      <c r="J12327">
        <v>58.326926080891639</v>
      </c>
      <c r="L12327" s="47"/>
      <c r="M12327" s="47"/>
    </row>
    <row r="12328" spans="1:13" x14ac:dyDescent="0.4">
      <c r="A12328" t="str">
        <f t="shared" si="192"/>
        <v>40_2A_F_0_180_70_HH800_Core</v>
      </c>
      <c r="B12328">
        <v>40</v>
      </c>
      <c r="C12328" t="s">
        <v>176</v>
      </c>
      <c r="D12328" t="s">
        <v>169</v>
      </c>
      <c r="E12328">
        <v>0</v>
      </c>
      <c r="F12328">
        <v>180</v>
      </c>
      <c r="G12328">
        <v>70</v>
      </c>
      <c r="H12328" t="s">
        <v>303</v>
      </c>
      <c r="I12328" t="s">
        <v>170</v>
      </c>
      <c r="J12328">
        <v>90.429305633130511</v>
      </c>
      <c r="L12328" s="47"/>
      <c r="M12328" s="47"/>
    </row>
    <row r="12329" spans="1:13" x14ac:dyDescent="0.4">
      <c r="A12329" t="str">
        <f t="shared" si="192"/>
        <v>57_2A_F_0_180_70_HH800_Core</v>
      </c>
      <c r="B12329">
        <v>57</v>
      </c>
      <c r="C12329" t="s">
        <v>176</v>
      </c>
      <c r="D12329" t="s">
        <v>169</v>
      </c>
      <c r="E12329">
        <v>0</v>
      </c>
      <c r="F12329">
        <v>180</v>
      </c>
      <c r="G12329">
        <v>70</v>
      </c>
      <c r="H12329" t="s">
        <v>303</v>
      </c>
      <c r="I12329" t="s">
        <v>170</v>
      </c>
      <c r="J12329">
        <v>130.68953890023826</v>
      </c>
      <c r="L12329" s="47"/>
      <c r="M12329" s="47"/>
    </row>
    <row r="12330" spans="1:13" x14ac:dyDescent="0.4">
      <c r="A12330" t="str">
        <f t="shared" si="192"/>
        <v>57_2A_F_3_180_70_HH800_Core</v>
      </c>
      <c r="B12330">
        <v>57</v>
      </c>
      <c r="C12330" t="s">
        <v>176</v>
      </c>
      <c r="D12330" t="s">
        <v>169</v>
      </c>
      <c r="E12330">
        <v>3</v>
      </c>
      <c r="F12330">
        <v>180</v>
      </c>
      <c r="G12330">
        <v>70</v>
      </c>
      <c r="H12330" t="s">
        <v>303</v>
      </c>
      <c r="I12330" t="s">
        <v>170</v>
      </c>
      <c r="J12330">
        <v>15.96653243895579</v>
      </c>
      <c r="L12330" s="47"/>
      <c r="M12330" s="47"/>
    </row>
    <row r="12331" spans="1:13" x14ac:dyDescent="0.4">
      <c r="A12331" t="str">
        <f t="shared" si="192"/>
        <v>33_4M_F_6_180_70_HH800_Core</v>
      </c>
      <c r="B12331">
        <v>33</v>
      </c>
      <c r="C12331" t="s">
        <v>173</v>
      </c>
      <c r="D12331" t="s">
        <v>169</v>
      </c>
      <c r="E12331">
        <v>6</v>
      </c>
      <c r="F12331">
        <v>180</v>
      </c>
      <c r="G12331">
        <v>70</v>
      </c>
      <c r="H12331" t="s">
        <v>303</v>
      </c>
      <c r="I12331" t="s">
        <v>170</v>
      </c>
      <c r="J12331">
        <v>19.866075425262427</v>
      </c>
      <c r="L12331" s="47"/>
      <c r="M12331" s="47"/>
    </row>
    <row r="12332" spans="1:13" x14ac:dyDescent="0.4">
      <c r="A12332" t="str">
        <f t="shared" si="192"/>
        <v>36_2A_M_6_90_70_HH800_Core</v>
      </c>
      <c r="B12332">
        <v>36</v>
      </c>
      <c r="C12332" t="s">
        <v>176</v>
      </c>
      <c r="D12332" t="s">
        <v>174</v>
      </c>
      <c r="E12332">
        <v>6</v>
      </c>
      <c r="F12332">
        <v>90</v>
      </c>
      <c r="G12332">
        <v>70</v>
      </c>
      <c r="H12332" t="s">
        <v>303</v>
      </c>
      <c r="I12332" t="s">
        <v>170</v>
      </c>
      <c r="J12332">
        <v>29.601991184241719</v>
      </c>
      <c r="L12332" s="47"/>
      <c r="M12332" s="47"/>
    </row>
    <row r="12333" spans="1:13" x14ac:dyDescent="0.4">
      <c r="A12333" t="str">
        <f t="shared" si="192"/>
        <v>56_1A_F_0_365_5_HH800_Core</v>
      </c>
      <c r="B12333">
        <v>56</v>
      </c>
      <c r="C12333" t="s">
        <v>178</v>
      </c>
      <c r="D12333" t="s">
        <v>169</v>
      </c>
      <c r="E12333">
        <v>0</v>
      </c>
      <c r="F12333">
        <v>365</v>
      </c>
      <c r="G12333">
        <v>5</v>
      </c>
      <c r="H12333" t="s">
        <v>303</v>
      </c>
      <c r="I12333" t="s">
        <v>170</v>
      </c>
      <c r="J12333">
        <v>94.743381454389151</v>
      </c>
      <c r="L12333" s="47"/>
      <c r="M12333" s="47"/>
    </row>
    <row r="12334" spans="1:13" x14ac:dyDescent="0.4">
      <c r="A12334" t="str">
        <f t="shared" si="192"/>
        <v>47_1M_M_0_180_2_HH800_Core</v>
      </c>
      <c r="B12334">
        <v>47</v>
      </c>
      <c r="C12334" t="s">
        <v>177</v>
      </c>
      <c r="D12334" t="s">
        <v>174</v>
      </c>
      <c r="E12334">
        <v>0</v>
      </c>
      <c r="F12334">
        <v>180</v>
      </c>
      <c r="G12334">
        <v>2</v>
      </c>
      <c r="H12334" t="s">
        <v>303</v>
      </c>
      <c r="I12334" t="s">
        <v>170</v>
      </c>
      <c r="J12334">
        <v>36.29580500096268</v>
      </c>
      <c r="L12334" s="47"/>
      <c r="M12334" s="47"/>
    </row>
    <row r="12335" spans="1:13" x14ac:dyDescent="0.4">
      <c r="A12335" t="str">
        <f t="shared" si="192"/>
        <v>51_1M_F_0_180_5_HH800_Core</v>
      </c>
      <c r="B12335">
        <v>51</v>
      </c>
      <c r="C12335" t="s">
        <v>177</v>
      </c>
      <c r="D12335" t="s">
        <v>169</v>
      </c>
      <c r="E12335">
        <v>0</v>
      </c>
      <c r="F12335">
        <v>180</v>
      </c>
      <c r="G12335">
        <v>5</v>
      </c>
      <c r="H12335" t="s">
        <v>303</v>
      </c>
      <c r="I12335" t="s">
        <v>170</v>
      </c>
      <c r="J12335">
        <v>88.841913866267916</v>
      </c>
      <c r="L12335" s="47"/>
      <c r="M12335" s="47"/>
    </row>
    <row r="12336" spans="1:13" x14ac:dyDescent="0.4">
      <c r="A12336" t="str">
        <f t="shared" si="192"/>
        <v>53_2M_F_0_365_67_HH800_Core</v>
      </c>
      <c r="B12336">
        <v>53</v>
      </c>
      <c r="C12336" t="s">
        <v>175</v>
      </c>
      <c r="D12336" t="s">
        <v>169</v>
      </c>
      <c r="E12336">
        <v>0</v>
      </c>
      <c r="F12336">
        <v>365</v>
      </c>
      <c r="G12336">
        <v>67</v>
      </c>
      <c r="H12336" t="s">
        <v>303</v>
      </c>
      <c r="I12336" t="s">
        <v>170</v>
      </c>
      <c r="J12336">
        <v>107.41560455191912</v>
      </c>
      <c r="L12336" s="47"/>
      <c r="M12336" s="47"/>
    </row>
    <row r="12337" spans="1:13" x14ac:dyDescent="0.4">
      <c r="A12337" t="str">
        <f t="shared" si="192"/>
        <v>36_1M_M_0_180_2_HH800_Core</v>
      </c>
      <c r="B12337">
        <v>36</v>
      </c>
      <c r="C12337" t="s">
        <v>177</v>
      </c>
      <c r="D12337" t="s">
        <v>174</v>
      </c>
      <c r="E12337">
        <v>0</v>
      </c>
      <c r="F12337">
        <v>180</v>
      </c>
      <c r="G12337">
        <v>2</v>
      </c>
      <c r="H12337" t="s">
        <v>303</v>
      </c>
      <c r="I12337" t="s">
        <v>170</v>
      </c>
      <c r="J12337">
        <v>23.7764290424381</v>
      </c>
      <c r="L12337" s="47"/>
      <c r="M12337" s="47"/>
    </row>
    <row r="12338" spans="1:13" x14ac:dyDescent="0.4">
      <c r="A12338" t="str">
        <f t="shared" si="192"/>
        <v>64_1M_M_0_90_67_HH800_Core</v>
      </c>
      <c r="B12338">
        <v>64</v>
      </c>
      <c r="C12338" t="s">
        <v>177</v>
      </c>
      <c r="D12338" t="s">
        <v>174</v>
      </c>
      <c r="E12338">
        <v>0</v>
      </c>
      <c r="F12338">
        <v>90</v>
      </c>
      <c r="G12338">
        <v>67</v>
      </c>
      <c r="H12338" t="s">
        <v>303</v>
      </c>
      <c r="I12338" t="s">
        <v>170</v>
      </c>
      <c r="J12338">
        <v>249.58492105252645</v>
      </c>
      <c r="L12338" s="47"/>
      <c r="M12338" s="47"/>
    </row>
    <row r="12339" spans="1:13" x14ac:dyDescent="0.4">
      <c r="A12339" t="str">
        <f t="shared" si="192"/>
        <v>52_1A_F_0_365_5_HH800_Core</v>
      </c>
      <c r="B12339">
        <v>52</v>
      </c>
      <c r="C12339" t="s">
        <v>178</v>
      </c>
      <c r="D12339" t="s">
        <v>169</v>
      </c>
      <c r="E12339">
        <v>0</v>
      </c>
      <c r="F12339">
        <v>365</v>
      </c>
      <c r="G12339">
        <v>5</v>
      </c>
      <c r="H12339" t="s">
        <v>303</v>
      </c>
      <c r="I12339" t="s">
        <v>170</v>
      </c>
      <c r="J12339">
        <v>85.577413089584027</v>
      </c>
      <c r="L12339" s="47"/>
      <c r="M12339" s="47"/>
    </row>
    <row r="12340" spans="1:13" x14ac:dyDescent="0.4">
      <c r="A12340" t="str">
        <f t="shared" si="192"/>
        <v>56_1M_M_0_60_70_HH800_Core</v>
      </c>
      <c r="B12340">
        <v>56</v>
      </c>
      <c r="C12340" t="s">
        <v>177</v>
      </c>
      <c r="D12340" t="s">
        <v>174</v>
      </c>
      <c r="E12340">
        <v>0</v>
      </c>
      <c r="F12340">
        <v>60</v>
      </c>
      <c r="G12340">
        <v>70</v>
      </c>
      <c r="H12340" t="s">
        <v>303</v>
      </c>
      <c r="I12340" t="s">
        <v>170</v>
      </c>
      <c r="J12340">
        <v>389.95251708209406</v>
      </c>
      <c r="L12340" s="47"/>
      <c r="M12340" s="47"/>
    </row>
    <row r="12341" spans="1:13" x14ac:dyDescent="0.4">
      <c r="A12341" t="str">
        <f t="shared" si="192"/>
        <v>31_4M_F_6_180_70_HH800_Core</v>
      </c>
      <c r="B12341">
        <v>31</v>
      </c>
      <c r="C12341" t="s">
        <v>173</v>
      </c>
      <c r="D12341" t="s">
        <v>169</v>
      </c>
      <c r="E12341">
        <v>6</v>
      </c>
      <c r="F12341">
        <v>180</v>
      </c>
      <c r="G12341">
        <v>70</v>
      </c>
      <c r="H12341" t="s">
        <v>303</v>
      </c>
      <c r="I12341" t="s">
        <v>170</v>
      </c>
      <c r="J12341">
        <v>19.280905119344578</v>
      </c>
      <c r="L12341" s="47"/>
      <c r="M12341" s="47"/>
    </row>
    <row r="12342" spans="1:13" x14ac:dyDescent="0.4">
      <c r="A12342" t="str">
        <f t="shared" si="192"/>
        <v>57_2M_F_3_365_70_HH800_Core</v>
      </c>
      <c r="B12342">
        <v>57</v>
      </c>
      <c r="C12342" t="s">
        <v>175</v>
      </c>
      <c r="D12342" t="s">
        <v>169</v>
      </c>
      <c r="E12342">
        <v>3</v>
      </c>
      <c r="F12342">
        <v>365</v>
      </c>
      <c r="G12342">
        <v>70</v>
      </c>
      <c r="H12342" t="s">
        <v>303</v>
      </c>
      <c r="I12342" t="s">
        <v>170</v>
      </c>
      <c r="J12342">
        <v>14.842381174805457</v>
      </c>
      <c r="L12342" s="47"/>
      <c r="M12342" s="47"/>
    </row>
    <row r="12343" spans="1:13" x14ac:dyDescent="0.4">
      <c r="A12343" t="str">
        <f t="shared" si="192"/>
        <v>61_1M_F_0_180_70_HH800_Core</v>
      </c>
      <c r="B12343">
        <v>61</v>
      </c>
      <c r="C12343" t="s">
        <v>177</v>
      </c>
      <c r="D12343" t="s">
        <v>169</v>
      </c>
      <c r="E12343">
        <v>0</v>
      </c>
      <c r="F12343">
        <v>180</v>
      </c>
      <c r="G12343">
        <v>70</v>
      </c>
      <c r="H12343" t="s">
        <v>303</v>
      </c>
      <c r="I12343" t="s">
        <v>170</v>
      </c>
      <c r="J12343">
        <v>268.71849351328012</v>
      </c>
      <c r="L12343" s="47"/>
      <c r="M12343" s="47"/>
    </row>
    <row r="12344" spans="1:13" x14ac:dyDescent="0.4">
      <c r="A12344" t="str">
        <f t="shared" si="192"/>
        <v>63_4M_M_0_90_67_HH800_Core</v>
      </c>
      <c r="B12344">
        <v>63</v>
      </c>
      <c r="C12344" t="s">
        <v>173</v>
      </c>
      <c r="D12344" t="s">
        <v>174</v>
      </c>
      <c r="E12344">
        <v>0</v>
      </c>
      <c r="F12344">
        <v>90</v>
      </c>
      <c r="G12344">
        <v>67</v>
      </c>
      <c r="H12344" t="s">
        <v>303</v>
      </c>
      <c r="I12344" t="s">
        <v>170</v>
      </c>
      <c r="J12344">
        <v>72.923032973477802</v>
      </c>
      <c r="L12344" s="47"/>
      <c r="M12344" s="47"/>
    </row>
    <row r="12345" spans="1:13" x14ac:dyDescent="0.4">
      <c r="A12345" t="str">
        <f t="shared" si="192"/>
        <v>58_4M_F_6_365_67_HH800_Core</v>
      </c>
      <c r="B12345">
        <v>58</v>
      </c>
      <c r="C12345" t="s">
        <v>173</v>
      </c>
      <c r="D12345" t="s">
        <v>169</v>
      </c>
      <c r="E12345">
        <v>6</v>
      </c>
      <c r="F12345">
        <v>365</v>
      </c>
      <c r="G12345">
        <v>67</v>
      </c>
      <c r="H12345" t="s">
        <v>303</v>
      </c>
      <c r="I12345" t="s">
        <v>170</v>
      </c>
      <c r="J12345">
        <v>9.3890736118337319</v>
      </c>
      <c r="L12345" s="47"/>
      <c r="M12345" s="47"/>
    </row>
    <row r="12346" spans="1:13" x14ac:dyDescent="0.4">
      <c r="A12346" t="str">
        <f t="shared" si="192"/>
        <v>51_1M_M_0_60_67_HH800_Core</v>
      </c>
      <c r="B12346">
        <v>51</v>
      </c>
      <c r="C12346" t="s">
        <v>177</v>
      </c>
      <c r="D12346" t="s">
        <v>174</v>
      </c>
      <c r="E12346">
        <v>0</v>
      </c>
      <c r="F12346">
        <v>60</v>
      </c>
      <c r="G12346">
        <v>67</v>
      </c>
      <c r="H12346" t="s">
        <v>303</v>
      </c>
      <c r="I12346" t="s">
        <v>170</v>
      </c>
      <c r="J12346">
        <v>287.32759552098446</v>
      </c>
      <c r="L12346" s="47"/>
      <c r="M12346" s="47"/>
    </row>
    <row r="12347" spans="1:13" x14ac:dyDescent="0.4">
      <c r="A12347" t="str">
        <f t="shared" si="192"/>
        <v>29_2M_M_6_90_70_HH800_Core</v>
      </c>
      <c r="B12347">
        <v>29</v>
      </c>
      <c r="C12347" t="s">
        <v>175</v>
      </c>
      <c r="D12347" t="s">
        <v>174</v>
      </c>
      <c r="E12347">
        <v>6</v>
      </c>
      <c r="F12347">
        <v>90</v>
      </c>
      <c r="G12347">
        <v>70</v>
      </c>
      <c r="H12347" t="s">
        <v>303</v>
      </c>
      <c r="I12347" t="s">
        <v>170</v>
      </c>
      <c r="J12347">
        <v>31.291639277678048</v>
      </c>
      <c r="L12347" s="47"/>
      <c r="M12347" s="47"/>
    </row>
    <row r="12348" spans="1:13" x14ac:dyDescent="0.4">
      <c r="A12348" t="str">
        <f t="shared" si="192"/>
        <v>39_1M_F_0_60_5_HH800_Core</v>
      </c>
      <c r="B12348">
        <v>39</v>
      </c>
      <c r="C12348" t="s">
        <v>177</v>
      </c>
      <c r="D12348" t="s">
        <v>169</v>
      </c>
      <c r="E12348">
        <v>0</v>
      </c>
      <c r="F12348">
        <v>60</v>
      </c>
      <c r="G12348">
        <v>5</v>
      </c>
      <c r="H12348" t="s">
        <v>303</v>
      </c>
      <c r="I12348" t="s">
        <v>170</v>
      </c>
      <c r="J12348">
        <v>100.72860409780399</v>
      </c>
      <c r="L12348" s="47"/>
      <c r="M12348" s="47"/>
    </row>
    <row r="12349" spans="1:13" x14ac:dyDescent="0.4">
      <c r="A12349" t="str">
        <f t="shared" si="192"/>
        <v>43_2M_F_6_180_70_HH800_Core</v>
      </c>
      <c r="B12349">
        <v>43</v>
      </c>
      <c r="C12349" t="s">
        <v>175</v>
      </c>
      <c r="D12349" t="s">
        <v>169</v>
      </c>
      <c r="E12349">
        <v>6</v>
      </c>
      <c r="F12349">
        <v>180</v>
      </c>
      <c r="G12349">
        <v>70</v>
      </c>
      <c r="H12349" t="s">
        <v>303</v>
      </c>
      <c r="I12349" t="s">
        <v>170</v>
      </c>
      <c r="J12349">
        <v>42.315150272187957</v>
      </c>
      <c r="L12349" s="47"/>
      <c r="M12349" s="47"/>
    </row>
    <row r="12350" spans="1:13" x14ac:dyDescent="0.4">
      <c r="A12350" t="str">
        <f t="shared" si="192"/>
        <v>55_1M_F_0_365_5_HH800_Core</v>
      </c>
      <c r="B12350">
        <v>55</v>
      </c>
      <c r="C12350" t="s">
        <v>177</v>
      </c>
      <c r="D12350" t="s">
        <v>169</v>
      </c>
      <c r="E12350">
        <v>0</v>
      </c>
      <c r="F12350">
        <v>365</v>
      </c>
      <c r="G12350">
        <v>5</v>
      </c>
      <c r="H12350" t="s">
        <v>303</v>
      </c>
      <c r="I12350" t="s">
        <v>170</v>
      </c>
      <c r="J12350">
        <v>101.11781902698191</v>
      </c>
      <c r="L12350" s="47"/>
      <c r="M12350" s="47"/>
    </row>
    <row r="12351" spans="1:13" x14ac:dyDescent="0.4">
      <c r="A12351" t="str">
        <f t="shared" si="192"/>
        <v>53_1M_F_0_365_5_HH800_Core</v>
      </c>
      <c r="B12351">
        <v>53</v>
      </c>
      <c r="C12351" t="s">
        <v>177</v>
      </c>
      <c r="D12351" t="s">
        <v>169</v>
      </c>
      <c r="E12351">
        <v>0</v>
      </c>
      <c r="F12351">
        <v>365</v>
      </c>
      <c r="G12351">
        <v>5</v>
      </c>
      <c r="H12351" t="s">
        <v>303</v>
      </c>
      <c r="I12351" t="s">
        <v>170</v>
      </c>
      <c r="J12351">
        <v>90.775690413387451</v>
      </c>
      <c r="L12351" s="47"/>
      <c r="M12351" s="47"/>
    </row>
    <row r="12352" spans="1:13" x14ac:dyDescent="0.4">
      <c r="A12352" t="str">
        <f t="shared" si="192"/>
        <v>56_1M_M_0_60_65_HH800_Core</v>
      </c>
      <c r="B12352">
        <v>56</v>
      </c>
      <c r="C12352" t="s">
        <v>177</v>
      </c>
      <c r="D12352" t="s">
        <v>174</v>
      </c>
      <c r="E12352">
        <v>0</v>
      </c>
      <c r="F12352">
        <v>60</v>
      </c>
      <c r="G12352">
        <v>65</v>
      </c>
      <c r="H12352" t="s">
        <v>303</v>
      </c>
      <c r="I12352" t="s">
        <v>170</v>
      </c>
      <c r="J12352">
        <v>258.0665066973923</v>
      </c>
      <c r="L12352" s="47"/>
      <c r="M12352" s="47"/>
    </row>
    <row r="12353" spans="1:13" x14ac:dyDescent="0.4">
      <c r="A12353" t="str">
        <f t="shared" si="192"/>
        <v>30_2M_F_3_90_70_HH800_Core</v>
      </c>
      <c r="B12353">
        <v>30</v>
      </c>
      <c r="C12353" t="s">
        <v>175</v>
      </c>
      <c r="D12353" t="s">
        <v>169</v>
      </c>
      <c r="E12353">
        <v>3</v>
      </c>
      <c r="F12353">
        <v>90</v>
      </c>
      <c r="G12353">
        <v>70</v>
      </c>
      <c r="H12353" t="s">
        <v>303</v>
      </c>
      <c r="I12353" t="s">
        <v>170</v>
      </c>
      <c r="J12353">
        <v>25.639421684235515</v>
      </c>
      <c r="L12353" s="47"/>
      <c r="M12353" s="47"/>
    </row>
    <row r="12354" spans="1:13" x14ac:dyDescent="0.4">
      <c r="A12354" t="str">
        <f t="shared" si="192"/>
        <v>57_2M_M_3_180_65_HH800_Core</v>
      </c>
      <c r="B12354">
        <v>57</v>
      </c>
      <c r="C12354" t="s">
        <v>175</v>
      </c>
      <c r="D12354" t="s">
        <v>174</v>
      </c>
      <c r="E12354">
        <v>3</v>
      </c>
      <c r="F12354">
        <v>180</v>
      </c>
      <c r="G12354">
        <v>65</v>
      </c>
      <c r="H12354" t="s">
        <v>303</v>
      </c>
      <c r="I12354" t="s">
        <v>170</v>
      </c>
      <c r="J12354">
        <v>5.8901332230906611</v>
      </c>
      <c r="L12354" s="47"/>
      <c r="M12354" s="47"/>
    </row>
    <row r="12355" spans="1:13" x14ac:dyDescent="0.4">
      <c r="A12355" t="str">
        <f t="shared" ref="A12355:A12418" si="193">B12355&amp;"_"&amp;C12355&amp;"_"&amp;D12355&amp;"_"&amp;E12355&amp;"_"&amp;F12355&amp;"_"&amp;G12355&amp;"_"&amp;H12355&amp;"_"&amp;I12355</f>
        <v>36_2M_F_3_90_65_HH800_Core</v>
      </c>
      <c r="B12355">
        <v>36</v>
      </c>
      <c r="C12355" t="s">
        <v>175</v>
      </c>
      <c r="D12355" t="s">
        <v>169</v>
      </c>
      <c r="E12355">
        <v>3</v>
      </c>
      <c r="F12355">
        <v>90</v>
      </c>
      <c r="G12355">
        <v>65</v>
      </c>
      <c r="H12355" t="s">
        <v>303</v>
      </c>
      <c r="I12355" t="s">
        <v>170</v>
      </c>
      <c r="J12355">
        <v>20.126989585651341</v>
      </c>
      <c r="L12355" s="47"/>
      <c r="M12355" s="47"/>
    </row>
    <row r="12356" spans="1:13" x14ac:dyDescent="0.4">
      <c r="A12356" t="str">
        <f t="shared" si="193"/>
        <v>48_1A_F_0_180_2_HH800_Core</v>
      </c>
      <c r="B12356">
        <v>48</v>
      </c>
      <c r="C12356" t="s">
        <v>178</v>
      </c>
      <c r="D12356" t="s">
        <v>169</v>
      </c>
      <c r="E12356">
        <v>0</v>
      </c>
      <c r="F12356">
        <v>180</v>
      </c>
      <c r="G12356">
        <v>2</v>
      </c>
      <c r="H12356" t="s">
        <v>303</v>
      </c>
      <c r="I12356" t="s">
        <v>170</v>
      </c>
      <c r="J12356">
        <v>50.841988444169424</v>
      </c>
      <c r="L12356" s="47"/>
      <c r="M12356" s="47"/>
    </row>
    <row r="12357" spans="1:13" x14ac:dyDescent="0.4">
      <c r="A12357" t="str">
        <f t="shared" si="193"/>
        <v>58_4A_F_6_365_67_HH800_Core</v>
      </c>
      <c r="B12357">
        <v>58</v>
      </c>
      <c r="C12357" t="s">
        <v>168</v>
      </c>
      <c r="D12357" t="s">
        <v>169</v>
      </c>
      <c r="E12357">
        <v>6</v>
      </c>
      <c r="F12357">
        <v>365</v>
      </c>
      <c r="G12357">
        <v>67</v>
      </c>
      <c r="H12357" t="s">
        <v>303</v>
      </c>
      <c r="I12357" t="s">
        <v>170</v>
      </c>
      <c r="J12357">
        <v>9.3196546515418266</v>
      </c>
      <c r="L12357" s="47"/>
      <c r="M12357" s="47"/>
    </row>
    <row r="12358" spans="1:13" x14ac:dyDescent="0.4">
      <c r="A12358" t="str">
        <f t="shared" si="193"/>
        <v>48_2M_F_6_180_67_HH800_Core</v>
      </c>
      <c r="B12358">
        <v>48</v>
      </c>
      <c r="C12358" t="s">
        <v>175</v>
      </c>
      <c r="D12358" t="s">
        <v>169</v>
      </c>
      <c r="E12358">
        <v>6</v>
      </c>
      <c r="F12358">
        <v>180</v>
      </c>
      <c r="G12358">
        <v>67</v>
      </c>
      <c r="H12358" t="s">
        <v>303</v>
      </c>
      <c r="I12358" t="s">
        <v>170</v>
      </c>
      <c r="J12358">
        <v>28.848292214547424</v>
      </c>
      <c r="L12358" s="47"/>
      <c r="M12358" s="47"/>
    </row>
    <row r="12359" spans="1:13" x14ac:dyDescent="0.4">
      <c r="A12359" t="str">
        <f t="shared" si="193"/>
        <v>30_2M_F_6_90_65_HH800_Core</v>
      </c>
      <c r="B12359">
        <v>30</v>
      </c>
      <c r="C12359" t="s">
        <v>175</v>
      </c>
      <c r="D12359" t="s">
        <v>169</v>
      </c>
      <c r="E12359">
        <v>6</v>
      </c>
      <c r="F12359">
        <v>90</v>
      </c>
      <c r="G12359">
        <v>65</v>
      </c>
      <c r="H12359" t="s">
        <v>303</v>
      </c>
      <c r="I12359" t="s">
        <v>170</v>
      </c>
      <c r="J12359">
        <v>41.107462125639749</v>
      </c>
      <c r="L12359" s="47"/>
      <c r="M12359" s="47"/>
    </row>
    <row r="12360" spans="1:13" x14ac:dyDescent="0.4">
      <c r="A12360" t="str">
        <f t="shared" si="193"/>
        <v>61_4M_M_3_365_67_HH800_Core</v>
      </c>
      <c r="B12360">
        <v>61</v>
      </c>
      <c r="C12360" t="s">
        <v>173</v>
      </c>
      <c r="D12360" t="s">
        <v>174</v>
      </c>
      <c r="E12360">
        <v>3</v>
      </c>
      <c r="F12360">
        <v>365</v>
      </c>
      <c r="G12360">
        <v>67</v>
      </c>
      <c r="H12360" t="s">
        <v>303</v>
      </c>
      <c r="I12360" t="s">
        <v>170</v>
      </c>
      <c r="J12360">
        <v>3.9780033793968608</v>
      </c>
      <c r="L12360" s="47"/>
      <c r="M12360" s="47"/>
    </row>
    <row r="12361" spans="1:13" x14ac:dyDescent="0.4">
      <c r="A12361" t="str">
        <f t="shared" si="193"/>
        <v>62_4A_M_3_180_67_HH800_Core</v>
      </c>
      <c r="B12361">
        <v>62</v>
      </c>
      <c r="C12361" t="s">
        <v>168</v>
      </c>
      <c r="D12361" t="s">
        <v>174</v>
      </c>
      <c r="E12361">
        <v>3</v>
      </c>
      <c r="F12361">
        <v>180</v>
      </c>
      <c r="G12361">
        <v>67</v>
      </c>
      <c r="H12361" t="s">
        <v>303</v>
      </c>
      <c r="I12361" t="s">
        <v>170</v>
      </c>
      <c r="J12361">
        <v>4.8811015123526174</v>
      </c>
      <c r="L12361" s="47"/>
      <c r="M12361" s="47"/>
    </row>
    <row r="12362" spans="1:13" x14ac:dyDescent="0.4">
      <c r="A12362" t="str">
        <f t="shared" si="193"/>
        <v>57_2A_M_3_180_65_HH800_Core</v>
      </c>
      <c r="B12362">
        <v>57</v>
      </c>
      <c r="C12362" t="s">
        <v>176</v>
      </c>
      <c r="D12362" t="s">
        <v>174</v>
      </c>
      <c r="E12362">
        <v>3</v>
      </c>
      <c r="F12362">
        <v>180</v>
      </c>
      <c r="G12362">
        <v>65</v>
      </c>
      <c r="H12362" t="s">
        <v>303</v>
      </c>
      <c r="I12362" t="s">
        <v>170</v>
      </c>
      <c r="J12362">
        <v>6.2733969784405224</v>
      </c>
      <c r="L12362" s="47"/>
      <c r="M12362" s="47"/>
    </row>
    <row r="12363" spans="1:13" x14ac:dyDescent="0.4">
      <c r="A12363" t="str">
        <f t="shared" si="193"/>
        <v>56_2A_F_3_180_70_HH800_Core</v>
      </c>
      <c r="B12363">
        <v>56</v>
      </c>
      <c r="C12363" t="s">
        <v>176</v>
      </c>
      <c r="D12363" t="s">
        <v>169</v>
      </c>
      <c r="E12363">
        <v>3</v>
      </c>
      <c r="F12363">
        <v>180</v>
      </c>
      <c r="G12363">
        <v>70</v>
      </c>
      <c r="H12363" t="s">
        <v>303</v>
      </c>
      <c r="I12363" t="s">
        <v>170</v>
      </c>
      <c r="J12363">
        <v>16.054526338982463</v>
      </c>
      <c r="L12363" s="47"/>
      <c r="M12363" s="47"/>
    </row>
    <row r="12364" spans="1:13" x14ac:dyDescent="0.4">
      <c r="A12364" t="str">
        <f t="shared" si="193"/>
        <v>63_2A_M_0_180_70_HH800_Core</v>
      </c>
      <c r="B12364">
        <v>63</v>
      </c>
      <c r="C12364" t="s">
        <v>176</v>
      </c>
      <c r="D12364" t="s">
        <v>174</v>
      </c>
      <c r="E12364">
        <v>0</v>
      </c>
      <c r="F12364">
        <v>180</v>
      </c>
      <c r="G12364">
        <v>70</v>
      </c>
      <c r="H12364" t="s">
        <v>303</v>
      </c>
      <c r="I12364" t="s">
        <v>170</v>
      </c>
      <c r="J12364">
        <v>156.8831437257918</v>
      </c>
      <c r="L12364" s="47"/>
      <c r="M12364" s="47"/>
    </row>
    <row r="12365" spans="1:13" x14ac:dyDescent="0.4">
      <c r="A12365" t="str">
        <f t="shared" si="193"/>
        <v>45_4A_F_6_180_67_HH800_Core</v>
      </c>
      <c r="B12365">
        <v>45</v>
      </c>
      <c r="C12365" t="s">
        <v>168</v>
      </c>
      <c r="D12365" t="s">
        <v>169</v>
      </c>
      <c r="E12365">
        <v>6</v>
      </c>
      <c r="F12365">
        <v>180</v>
      </c>
      <c r="G12365">
        <v>67</v>
      </c>
      <c r="H12365" t="s">
        <v>303</v>
      </c>
      <c r="I12365" t="s">
        <v>170</v>
      </c>
      <c r="J12365">
        <v>18.411872468253343</v>
      </c>
      <c r="L12365" s="47"/>
      <c r="M12365" s="47"/>
    </row>
    <row r="12366" spans="1:13" x14ac:dyDescent="0.4">
      <c r="A12366" t="str">
        <f t="shared" si="193"/>
        <v>61_4A_M_3_365_67_HH800_Core</v>
      </c>
      <c r="B12366">
        <v>61</v>
      </c>
      <c r="C12366" t="s">
        <v>168</v>
      </c>
      <c r="D12366" t="s">
        <v>174</v>
      </c>
      <c r="E12366">
        <v>3</v>
      </c>
      <c r="F12366">
        <v>365</v>
      </c>
      <c r="G12366">
        <v>67</v>
      </c>
      <c r="H12366" t="s">
        <v>303</v>
      </c>
      <c r="I12366" t="s">
        <v>170</v>
      </c>
      <c r="J12366">
        <v>4.9794565358901037</v>
      </c>
      <c r="L12366" s="47"/>
      <c r="M12366" s="47"/>
    </row>
    <row r="12367" spans="1:13" x14ac:dyDescent="0.4">
      <c r="A12367" t="str">
        <f t="shared" si="193"/>
        <v>59_4M_F_3_180_67_HH800_Core</v>
      </c>
      <c r="B12367">
        <v>59</v>
      </c>
      <c r="C12367" t="s">
        <v>173</v>
      </c>
      <c r="D12367" t="s">
        <v>169</v>
      </c>
      <c r="E12367">
        <v>3</v>
      </c>
      <c r="F12367">
        <v>180</v>
      </c>
      <c r="G12367">
        <v>67</v>
      </c>
      <c r="H12367" t="s">
        <v>303</v>
      </c>
      <c r="I12367" t="s">
        <v>170</v>
      </c>
      <c r="J12367">
        <v>5.4641720186397649</v>
      </c>
      <c r="L12367" s="47"/>
      <c r="M12367" s="47"/>
    </row>
    <row r="12368" spans="1:13" x14ac:dyDescent="0.4">
      <c r="A12368" t="str">
        <f t="shared" si="193"/>
        <v>56_2M_M_3_90_70_HH800_Core</v>
      </c>
      <c r="B12368">
        <v>56</v>
      </c>
      <c r="C12368" t="s">
        <v>175</v>
      </c>
      <c r="D12368" t="s">
        <v>174</v>
      </c>
      <c r="E12368">
        <v>3</v>
      </c>
      <c r="F12368">
        <v>90</v>
      </c>
      <c r="G12368">
        <v>70</v>
      </c>
      <c r="H12368" t="s">
        <v>303</v>
      </c>
      <c r="I12368" t="s">
        <v>170</v>
      </c>
      <c r="J12368">
        <v>21.412462879901906</v>
      </c>
      <c r="L12368" s="47"/>
      <c r="M12368" s="47"/>
    </row>
    <row r="12369" spans="1:13" x14ac:dyDescent="0.4">
      <c r="A12369" t="str">
        <f t="shared" si="193"/>
        <v>48_2M_F_3_180_67_HH800_Core</v>
      </c>
      <c r="B12369">
        <v>48</v>
      </c>
      <c r="C12369" t="s">
        <v>175</v>
      </c>
      <c r="D12369" t="s">
        <v>169</v>
      </c>
      <c r="E12369">
        <v>3</v>
      </c>
      <c r="F12369">
        <v>180</v>
      </c>
      <c r="G12369">
        <v>67</v>
      </c>
      <c r="H12369" t="s">
        <v>303</v>
      </c>
      <c r="I12369" t="s">
        <v>170</v>
      </c>
      <c r="J12369">
        <v>15.043197992145481</v>
      </c>
      <c r="L12369" s="47"/>
      <c r="M12369" s="47"/>
    </row>
    <row r="12370" spans="1:13" x14ac:dyDescent="0.4">
      <c r="A12370" t="str">
        <f t="shared" si="193"/>
        <v>58_4M_M_0_180_65_HH800_Core</v>
      </c>
      <c r="B12370">
        <v>58</v>
      </c>
      <c r="C12370" t="s">
        <v>173</v>
      </c>
      <c r="D12370" t="s">
        <v>174</v>
      </c>
      <c r="E12370">
        <v>0</v>
      </c>
      <c r="F12370">
        <v>180</v>
      </c>
      <c r="G12370">
        <v>65</v>
      </c>
      <c r="H12370" t="s">
        <v>303</v>
      </c>
      <c r="I12370" t="s">
        <v>170</v>
      </c>
      <c r="J12370">
        <v>49.598876545759602</v>
      </c>
      <c r="L12370" s="47"/>
      <c r="M12370" s="47"/>
    </row>
    <row r="12371" spans="1:13" x14ac:dyDescent="0.4">
      <c r="A12371" t="str">
        <f t="shared" si="193"/>
        <v>59_4A_F_3_180_67_HH800_Core</v>
      </c>
      <c r="B12371">
        <v>59</v>
      </c>
      <c r="C12371" t="s">
        <v>168</v>
      </c>
      <c r="D12371" t="s">
        <v>169</v>
      </c>
      <c r="E12371">
        <v>3</v>
      </c>
      <c r="F12371">
        <v>180</v>
      </c>
      <c r="G12371">
        <v>67</v>
      </c>
      <c r="H12371" t="s">
        <v>303</v>
      </c>
      <c r="I12371" t="s">
        <v>170</v>
      </c>
      <c r="J12371">
        <v>4.9584952627686105</v>
      </c>
      <c r="L12371" s="47"/>
      <c r="M12371" s="47"/>
    </row>
    <row r="12372" spans="1:13" x14ac:dyDescent="0.4">
      <c r="A12372" t="str">
        <f t="shared" si="193"/>
        <v>30_4M_M_0_365_70_HH800_Core</v>
      </c>
      <c r="B12372">
        <v>30</v>
      </c>
      <c r="C12372" t="s">
        <v>173</v>
      </c>
      <c r="D12372" t="s">
        <v>174</v>
      </c>
      <c r="E12372">
        <v>0</v>
      </c>
      <c r="F12372">
        <v>365</v>
      </c>
      <c r="G12372">
        <v>70</v>
      </c>
      <c r="H12372" t="s">
        <v>303</v>
      </c>
      <c r="I12372" t="s">
        <v>170</v>
      </c>
      <c r="J12372">
        <v>19.28561983466755</v>
      </c>
      <c r="L12372" s="47"/>
      <c r="M12372" s="47"/>
    </row>
    <row r="12373" spans="1:13" x14ac:dyDescent="0.4">
      <c r="A12373" t="str">
        <f t="shared" si="193"/>
        <v>45_4A_M_0_90_70_HH800_Core</v>
      </c>
      <c r="B12373">
        <v>45</v>
      </c>
      <c r="C12373" t="s">
        <v>168</v>
      </c>
      <c r="D12373" t="s">
        <v>174</v>
      </c>
      <c r="E12373">
        <v>0</v>
      </c>
      <c r="F12373">
        <v>90</v>
      </c>
      <c r="G12373">
        <v>70</v>
      </c>
      <c r="H12373" t="s">
        <v>303</v>
      </c>
      <c r="I12373" t="s">
        <v>170</v>
      </c>
      <c r="J12373">
        <v>49.300426547468327</v>
      </c>
      <c r="L12373" s="47"/>
      <c r="M12373" s="47"/>
    </row>
    <row r="12374" spans="1:13" x14ac:dyDescent="0.4">
      <c r="A12374" t="str">
        <f t="shared" si="193"/>
        <v>56_1M_F_0_180_5_HH800_Core</v>
      </c>
      <c r="B12374">
        <v>56</v>
      </c>
      <c r="C12374" t="s">
        <v>177</v>
      </c>
      <c r="D12374" t="s">
        <v>169</v>
      </c>
      <c r="E12374">
        <v>0</v>
      </c>
      <c r="F12374">
        <v>180</v>
      </c>
      <c r="G12374">
        <v>5</v>
      </c>
      <c r="H12374" t="s">
        <v>303</v>
      </c>
      <c r="I12374" t="s">
        <v>170</v>
      </c>
      <c r="J12374">
        <v>123.62953069781021</v>
      </c>
      <c r="L12374" s="47"/>
      <c r="M12374" s="47"/>
    </row>
    <row r="12375" spans="1:13" x14ac:dyDescent="0.4">
      <c r="A12375" t="str">
        <f t="shared" si="193"/>
        <v>60_2M_F_0_180_70_HH800_Core</v>
      </c>
      <c r="B12375">
        <v>60</v>
      </c>
      <c r="C12375" t="s">
        <v>175</v>
      </c>
      <c r="D12375" t="s">
        <v>169</v>
      </c>
      <c r="E12375">
        <v>0</v>
      </c>
      <c r="F12375">
        <v>180</v>
      </c>
      <c r="G12375">
        <v>70</v>
      </c>
      <c r="H12375" t="s">
        <v>303</v>
      </c>
      <c r="I12375" t="s">
        <v>170</v>
      </c>
      <c r="J12375">
        <v>178.40541617210411</v>
      </c>
      <c r="L12375" s="47"/>
      <c r="M12375" s="47"/>
    </row>
    <row r="12376" spans="1:13" x14ac:dyDescent="0.4">
      <c r="A12376" t="str">
        <f t="shared" si="193"/>
        <v>32_2M_M_0_90_70_HH800_Core</v>
      </c>
      <c r="B12376">
        <v>32</v>
      </c>
      <c r="C12376" t="s">
        <v>175</v>
      </c>
      <c r="D12376" t="s">
        <v>174</v>
      </c>
      <c r="E12376">
        <v>0</v>
      </c>
      <c r="F12376">
        <v>90</v>
      </c>
      <c r="G12376">
        <v>70</v>
      </c>
      <c r="H12376" t="s">
        <v>303</v>
      </c>
      <c r="I12376" t="s">
        <v>170</v>
      </c>
      <c r="J12376">
        <v>67.398180929927037</v>
      </c>
      <c r="L12376" s="47"/>
      <c r="M12376" s="47"/>
    </row>
    <row r="12377" spans="1:13" x14ac:dyDescent="0.4">
      <c r="A12377" t="str">
        <f t="shared" si="193"/>
        <v>35_2A_F_0_90_67_HH800_Core</v>
      </c>
      <c r="B12377">
        <v>35</v>
      </c>
      <c r="C12377" t="s">
        <v>176</v>
      </c>
      <c r="D12377" t="s">
        <v>169</v>
      </c>
      <c r="E12377">
        <v>0</v>
      </c>
      <c r="F12377">
        <v>90</v>
      </c>
      <c r="G12377">
        <v>67</v>
      </c>
      <c r="H12377" t="s">
        <v>303</v>
      </c>
      <c r="I12377" t="s">
        <v>170</v>
      </c>
      <c r="J12377">
        <v>87.090999165344613</v>
      </c>
      <c r="L12377" s="47"/>
      <c r="M12377" s="47"/>
    </row>
    <row r="12378" spans="1:13" x14ac:dyDescent="0.4">
      <c r="A12378" t="str">
        <f t="shared" si="193"/>
        <v>56_2M_M_3_90_65_HH800_Core</v>
      </c>
      <c r="B12378">
        <v>56</v>
      </c>
      <c r="C12378" t="s">
        <v>175</v>
      </c>
      <c r="D12378" t="s">
        <v>174</v>
      </c>
      <c r="E12378">
        <v>3</v>
      </c>
      <c r="F12378">
        <v>90</v>
      </c>
      <c r="G12378">
        <v>65</v>
      </c>
      <c r="H12378" t="s">
        <v>303</v>
      </c>
      <c r="I12378" t="s">
        <v>170</v>
      </c>
      <c r="J12378">
        <v>8.7018118583503838</v>
      </c>
      <c r="L12378" s="47"/>
      <c r="M12378" s="47"/>
    </row>
    <row r="12379" spans="1:13" x14ac:dyDescent="0.4">
      <c r="A12379" t="str">
        <f t="shared" si="193"/>
        <v>34_1A_F_0_180_2_HH800_Core</v>
      </c>
      <c r="B12379">
        <v>34</v>
      </c>
      <c r="C12379" t="s">
        <v>178</v>
      </c>
      <c r="D12379" t="s">
        <v>169</v>
      </c>
      <c r="E12379">
        <v>0</v>
      </c>
      <c r="F12379">
        <v>180</v>
      </c>
      <c r="G12379">
        <v>2</v>
      </c>
      <c r="H12379" t="s">
        <v>303</v>
      </c>
      <c r="I12379" t="s">
        <v>170</v>
      </c>
      <c r="J12379">
        <v>32.563560562036649</v>
      </c>
      <c r="L12379" s="47"/>
      <c r="M12379" s="47"/>
    </row>
    <row r="12380" spans="1:13" x14ac:dyDescent="0.4">
      <c r="A12380" t="str">
        <f t="shared" si="193"/>
        <v>47_4A_M_6_90_70_HH800_Core</v>
      </c>
      <c r="B12380">
        <v>47</v>
      </c>
      <c r="C12380" t="s">
        <v>168</v>
      </c>
      <c r="D12380" t="s">
        <v>174</v>
      </c>
      <c r="E12380">
        <v>6</v>
      </c>
      <c r="F12380">
        <v>90</v>
      </c>
      <c r="G12380">
        <v>70</v>
      </c>
      <c r="H12380" t="s">
        <v>303</v>
      </c>
      <c r="I12380" t="s">
        <v>170</v>
      </c>
      <c r="J12380">
        <v>18.718833996066468</v>
      </c>
      <c r="L12380" s="47"/>
      <c r="M12380" s="47"/>
    </row>
    <row r="12381" spans="1:13" x14ac:dyDescent="0.4">
      <c r="A12381" t="str">
        <f t="shared" si="193"/>
        <v>56_2M_M_0_90_70_HH800_Core</v>
      </c>
      <c r="B12381">
        <v>56</v>
      </c>
      <c r="C12381" t="s">
        <v>175</v>
      </c>
      <c r="D12381" t="s">
        <v>174</v>
      </c>
      <c r="E12381">
        <v>0</v>
      </c>
      <c r="F12381">
        <v>90</v>
      </c>
      <c r="G12381">
        <v>70</v>
      </c>
      <c r="H12381" t="s">
        <v>303</v>
      </c>
      <c r="I12381" t="s">
        <v>170</v>
      </c>
      <c r="J12381">
        <v>181.0403506695952</v>
      </c>
      <c r="L12381" s="47"/>
      <c r="M12381" s="47"/>
    </row>
    <row r="12382" spans="1:13" x14ac:dyDescent="0.4">
      <c r="A12382" t="str">
        <f t="shared" si="193"/>
        <v>55_2M_F_0_365_67_HH800_Core</v>
      </c>
      <c r="B12382">
        <v>55</v>
      </c>
      <c r="C12382" t="s">
        <v>175</v>
      </c>
      <c r="D12382" t="s">
        <v>169</v>
      </c>
      <c r="E12382">
        <v>0</v>
      </c>
      <c r="F12382">
        <v>365</v>
      </c>
      <c r="G12382">
        <v>67</v>
      </c>
      <c r="H12382" t="s">
        <v>303</v>
      </c>
      <c r="I12382" t="s">
        <v>170</v>
      </c>
      <c r="J12382">
        <v>110.24483432936879</v>
      </c>
      <c r="L12382" s="47"/>
      <c r="M12382" s="47"/>
    </row>
    <row r="12383" spans="1:13" x14ac:dyDescent="0.4">
      <c r="A12383" t="str">
        <f t="shared" si="193"/>
        <v>25_2M_F_6_90_67_HH800_Core</v>
      </c>
      <c r="B12383">
        <v>25</v>
      </c>
      <c r="C12383" t="s">
        <v>175</v>
      </c>
      <c r="D12383" t="s">
        <v>169</v>
      </c>
      <c r="E12383">
        <v>6</v>
      </c>
      <c r="F12383">
        <v>90</v>
      </c>
      <c r="G12383">
        <v>67</v>
      </c>
      <c r="H12383" t="s">
        <v>303</v>
      </c>
      <c r="I12383" t="s">
        <v>170</v>
      </c>
      <c r="J12383">
        <v>42.338238066737496</v>
      </c>
      <c r="L12383" s="47"/>
      <c r="M12383" s="47"/>
    </row>
    <row r="12384" spans="1:13" x14ac:dyDescent="0.4">
      <c r="A12384" t="str">
        <f t="shared" si="193"/>
        <v>55_2A_F_6_180_70_HH800_Core</v>
      </c>
      <c r="B12384">
        <v>55</v>
      </c>
      <c r="C12384" t="s">
        <v>176</v>
      </c>
      <c r="D12384" t="s">
        <v>169</v>
      </c>
      <c r="E12384">
        <v>6</v>
      </c>
      <c r="F12384">
        <v>180</v>
      </c>
      <c r="G12384">
        <v>70</v>
      </c>
      <c r="H12384" t="s">
        <v>303</v>
      </c>
      <c r="I12384" t="s">
        <v>170</v>
      </c>
      <c r="J12384">
        <v>32.219867204123425</v>
      </c>
      <c r="L12384" s="47"/>
      <c r="M12384" s="47"/>
    </row>
    <row r="12385" spans="1:13" x14ac:dyDescent="0.4">
      <c r="A12385" t="str">
        <f t="shared" si="193"/>
        <v>41_4A_F_0_180_70_HH800_Core</v>
      </c>
      <c r="B12385">
        <v>41</v>
      </c>
      <c r="C12385" t="s">
        <v>168</v>
      </c>
      <c r="D12385" t="s">
        <v>169</v>
      </c>
      <c r="E12385">
        <v>0</v>
      </c>
      <c r="F12385">
        <v>180</v>
      </c>
      <c r="G12385">
        <v>70</v>
      </c>
      <c r="H12385" t="s">
        <v>303</v>
      </c>
      <c r="I12385" t="s">
        <v>170</v>
      </c>
      <c r="J12385">
        <v>56.601898919561116</v>
      </c>
      <c r="L12385" s="47"/>
      <c r="M12385" s="47"/>
    </row>
    <row r="12386" spans="1:13" x14ac:dyDescent="0.4">
      <c r="A12386" t="str">
        <f t="shared" si="193"/>
        <v>52_1M_M_0_60_67_HH800_Core</v>
      </c>
      <c r="B12386">
        <v>52</v>
      </c>
      <c r="C12386" t="s">
        <v>177</v>
      </c>
      <c r="D12386" t="s">
        <v>174</v>
      </c>
      <c r="E12386">
        <v>0</v>
      </c>
      <c r="F12386">
        <v>60</v>
      </c>
      <c r="G12386">
        <v>67</v>
      </c>
      <c r="H12386" t="s">
        <v>303</v>
      </c>
      <c r="I12386" t="s">
        <v>170</v>
      </c>
      <c r="J12386">
        <v>293.77306253661629</v>
      </c>
      <c r="L12386" s="47"/>
      <c r="M12386" s="47"/>
    </row>
    <row r="12387" spans="1:13" x14ac:dyDescent="0.4">
      <c r="A12387" t="str">
        <f t="shared" si="193"/>
        <v>47_1M_F_0_180_2_HH800_Core</v>
      </c>
      <c r="B12387">
        <v>47</v>
      </c>
      <c r="C12387" t="s">
        <v>177</v>
      </c>
      <c r="D12387" t="s">
        <v>169</v>
      </c>
      <c r="E12387">
        <v>0</v>
      </c>
      <c r="F12387">
        <v>180</v>
      </c>
      <c r="G12387">
        <v>2</v>
      </c>
      <c r="H12387" t="s">
        <v>303</v>
      </c>
      <c r="I12387" t="s">
        <v>170</v>
      </c>
      <c r="J12387">
        <v>43.415419327403896</v>
      </c>
      <c r="L12387" s="47"/>
      <c r="M12387" s="47"/>
    </row>
    <row r="12388" spans="1:13" x14ac:dyDescent="0.4">
      <c r="A12388" t="str">
        <f t="shared" si="193"/>
        <v>47_4A_F_3_180_70_HH800_Core</v>
      </c>
      <c r="B12388">
        <v>47</v>
      </c>
      <c r="C12388" t="s">
        <v>168</v>
      </c>
      <c r="D12388" t="s">
        <v>169</v>
      </c>
      <c r="E12388">
        <v>3</v>
      </c>
      <c r="F12388">
        <v>180</v>
      </c>
      <c r="G12388">
        <v>70</v>
      </c>
      <c r="H12388" t="s">
        <v>303</v>
      </c>
      <c r="I12388" t="s">
        <v>170</v>
      </c>
      <c r="J12388">
        <v>11.563883294383769</v>
      </c>
      <c r="L12388" s="47"/>
      <c r="M12388" s="47"/>
    </row>
    <row r="12389" spans="1:13" x14ac:dyDescent="0.4">
      <c r="A12389" t="str">
        <f t="shared" si="193"/>
        <v>55_1A_F_0_90_67_HH800_Core</v>
      </c>
      <c r="B12389">
        <v>55</v>
      </c>
      <c r="C12389" t="s">
        <v>178</v>
      </c>
      <c r="D12389" t="s">
        <v>169</v>
      </c>
      <c r="E12389">
        <v>0</v>
      </c>
      <c r="F12389">
        <v>90</v>
      </c>
      <c r="G12389">
        <v>67</v>
      </c>
      <c r="H12389" t="s">
        <v>303</v>
      </c>
      <c r="I12389" t="s">
        <v>170</v>
      </c>
      <c r="J12389">
        <v>170.86521516537121</v>
      </c>
      <c r="L12389" s="47"/>
      <c r="M12389" s="47"/>
    </row>
    <row r="12390" spans="1:13" x14ac:dyDescent="0.4">
      <c r="A12390" t="str">
        <f t="shared" si="193"/>
        <v>39_4M_F_3_90_65_HH800_Core</v>
      </c>
      <c r="B12390">
        <v>39</v>
      </c>
      <c r="C12390" t="s">
        <v>173</v>
      </c>
      <c r="D12390" t="s">
        <v>169</v>
      </c>
      <c r="E12390">
        <v>3</v>
      </c>
      <c r="F12390">
        <v>90</v>
      </c>
      <c r="G12390">
        <v>65</v>
      </c>
      <c r="H12390" t="s">
        <v>303</v>
      </c>
      <c r="I12390" t="s">
        <v>170</v>
      </c>
      <c r="J12390">
        <v>11.00245200345786</v>
      </c>
      <c r="L12390" s="47"/>
      <c r="M12390" s="47"/>
    </row>
    <row r="12391" spans="1:13" x14ac:dyDescent="0.4">
      <c r="A12391" t="str">
        <f t="shared" si="193"/>
        <v>27_2A_F_6_180_65_HH800_Core</v>
      </c>
      <c r="B12391">
        <v>27</v>
      </c>
      <c r="C12391" t="s">
        <v>176</v>
      </c>
      <c r="D12391" t="s">
        <v>169</v>
      </c>
      <c r="E12391">
        <v>6</v>
      </c>
      <c r="F12391">
        <v>180</v>
      </c>
      <c r="G12391">
        <v>65</v>
      </c>
      <c r="H12391" t="s">
        <v>303</v>
      </c>
      <c r="I12391" t="s">
        <v>170</v>
      </c>
      <c r="J12391">
        <v>30.943353275307636</v>
      </c>
      <c r="L12391" s="47"/>
      <c r="M12391" s="47"/>
    </row>
    <row r="12392" spans="1:13" x14ac:dyDescent="0.4">
      <c r="A12392" t="str">
        <f t="shared" si="193"/>
        <v>47_4M_M_0_365_70_HH800_Core</v>
      </c>
      <c r="B12392">
        <v>47</v>
      </c>
      <c r="C12392" t="s">
        <v>173</v>
      </c>
      <c r="D12392" t="s">
        <v>174</v>
      </c>
      <c r="E12392">
        <v>0</v>
      </c>
      <c r="F12392">
        <v>365</v>
      </c>
      <c r="G12392">
        <v>70</v>
      </c>
      <c r="H12392" t="s">
        <v>303</v>
      </c>
      <c r="I12392" t="s">
        <v>170</v>
      </c>
      <c r="J12392">
        <v>43.739147612658435</v>
      </c>
      <c r="L12392" s="47"/>
      <c r="M12392" s="47"/>
    </row>
    <row r="12393" spans="1:13" x14ac:dyDescent="0.4">
      <c r="A12393" t="str">
        <f t="shared" si="193"/>
        <v>27_4A_F_3_180_70_HH800_Core</v>
      </c>
      <c r="B12393">
        <v>27</v>
      </c>
      <c r="C12393" t="s">
        <v>168</v>
      </c>
      <c r="D12393" t="s">
        <v>169</v>
      </c>
      <c r="E12393">
        <v>3</v>
      </c>
      <c r="F12393">
        <v>180</v>
      </c>
      <c r="G12393">
        <v>70</v>
      </c>
      <c r="H12393" t="s">
        <v>303</v>
      </c>
      <c r="I12393" t="s">
        <v>170</v>
      </c>
      <c r="J12393">
        <v>8.8037079099713473</v>
      </c>
      <c r="L12393" s="47"/>
      <c r="M12393" s="47"/>
    </row>
    <row r="12394" spans="1:13" x14ac:dyDescent="0.4">
      <c r="A12394" t="str">
        <f t="shared" si="193"/>
        <v>37_2A_F_0_90_65_HH800_Core</v>
      </c>
      <c r="B12394">
        <v>37</v>
      </c>
      <c r="C12394" t="s">
        <v>176</v>
      </c>
      <c r="D12394" t="s">
        <v>169</v>
      </c>
      <c r="E12394">
        <v>0</v>
      </c>
      <c r="F12394">
        <v>90</v>
      </c>
      <c r="G12394">
        <v>65</v>
      </c>
      <c r="H12394" t="s">
        <v>303</v>
      </c>
      <c r="I12394" t="s">
        <v>170</v>
      </c>
      <c r="J12394">
        <v>84.621991870960656</v>
      </c>
      <c r="L12394" s="47"/>
      <c r="M12394" s="47"/>
    </row>
    <row r="12395" spans="1:13" x14ac:dyDescent="0.4">
      <c r="A12395" t="str">
        <f t="shared" si="193"/>
        <v>53_2M_M_0_90_67_HH800_Core</v>
      </c>
      <c r="B12395">
        <v>53</v>
      </c>
      <c r="C12395" t="s">
        <v>175</v>
      </c>
      <c r="D12395" t="s">
        <v>174</v>
      </c>
      <c r="E12395">
        <v>0</v>
      </c>
      <c r="F12395">
        <v>90</v>
      </c>
      <c r="G12395">
        <v>67</v>
      </c>
      <c r="H12395" t="s">
        <v>303</v>
      </c>
      <c r="I12395" t="s">
        <v>170</v>
      </c>
      <c r="J12395">
        <v>136.90431845916595</v>
      </c>
      <c r="L12395" s="47"/>
      <c r="M12395" s="47"/>
    </row>
    <row r="12396" spans="1:13" x14ac:dyDescent="0.4">
      <c r="A12396" t="str">
        <f t="shared" si="193"/>
        <v>44_1M_M_0_60_67_HH800_Core</v>
      </c>
      <c r="B12396">
        <v>44</v>
      </c>
      <c r="C12396" t="s">
        <v>177</v>
      </c>
      <c r="D12396" t="s">
        <v>174</v>
      </c>
      <c r="E12396">
        <v>0</v>
      </c>
      <c r="F12396">
        <v>60</v>
      </c>
      <c r="G12396">
        <v>67</v>
      </c>
      <c r="H12396" t="s">
        <v>303</v>
      </c>
      <c r="I12396" t="s">
        <v>170</v>
      </c>
      <c r="J12396">
        <v>246.59280142590578</v>
      </c>
      <c r="L12396" s="47"/>
      <c r="M12396" s="47"/>
    </row>
    <row r="12397" spans="1:13" x14ac:dyDescent="0.4">
      <c r="A12397" t="str">
        <f t="shared" si="193"/>
        <v>51_2M_F_0_365_67_HH800_Core</v>
      </c>
      <c r="B12397">
        <v>51</v>
      </c>
      <c r="C12397" t="s">
        <v>175</v>
      </c>
      <c r="D12397" t="s">
        <v>169</v>
      </c>
      <c r="E12397">
        <v>0</v>
      </c>
      <c r="F12397">
        <v>365</v>
      </c>
      <c r="G12397">
        <v>67</v>
      </c>
      <c r="H12397" t="s">
        <v>303</v>
      </c>
      <c r="I12397" t="s">
        <v>170</v>
      </c>
      <c r="J12397">
        <v>102.49786442856897</v>
      </c>
      <c r="L12397" s="47"/>
      <c r="M12397" s="47"/>
    </row>
    <row r="12398" spans="1:13" x14ac:dyDescent="0.4">
      <c r="A12398" t="str">
        <f t="shared" si="193"/>
        <v>42_2A_F_3_180_67_HH800_Core</v>
      </c>
      <c r="B12398">
        <v>42</v>
      </c>
      <c r="C12398" t="s">
        <v>176</v>
      </c>
      <c r="D12398" t="s">
        <v>169</v>
      </c>
      <c r="E12398">
        <v>3</v>
      </c>
      <c r="F12398">
        <v>180</v>
      </c>
      <c r="G12398">
        <v>67</v>
      </c>
      <c r="H12398" t="s">
        <v>303</v>
      </c>
      <c r="I12398" t="s">
        <v>170</v>
      </c>
      <c r="J12398">
        <v>17.06339556228091</v>
      </c>
      <c r="L12398" s="47"/>
      <c r="M12398" s="47"/>
    </row>
    <row r="12399" spans="1:13" x14ac:dyDescent="0.4">
      <c r="A12399" t="str">
        <f t="shared" si="193"/>
        <v>25_4M_F_0_180_70_HH800_Core</v>
      </c>
      <c r="B12399">
        <v>25</v>
      </c>
      <c r="C12399" t="s">
        <v>173</v>
      </c>
      <c r="D12399" t="s">
        <v>169</v>
      </c>
      <c r="E12399">
        <v>0</v>
      </c>
      <c r="F12399">
        <v>180</v>
      </c>
      <c r="G12399">
        <v>70</v>
      </c>
      <c r="H12399" t="s">
        <v>303</v>
      </c>
      <c r="I12399" t="s">
        <v>170</v>
      </c>
      <c r="J12399">
        <v>29.16594859308168</v>
      </c>
      <c r="L12399" s="47"/>
      <c r="M12399" s="47"/>
    </row>
    <row r="12400" spans="1:13" x14ac:dyDescent="0.4">
      <c r="A12400" t="str">
        <f t="shared" si="193"/>
        <v>58_1A_M_0_90_5_HH800_Core</v>
      </c>
      <c r="B12400">
        <v>58</v>
      </c>
      <c r="C12400" t="s">
        <v>178</v>
      </c>
      <c r="D12400" t="s">
        <v>174</v>
      </c>
      <c r="E12400">
        <v>0</v>
      </c>
      <c r="F12400">
        <v>90</v>
      </c>
      <c r="G12400">
        <v>5</v>
      </c>
      <c r="H12400" t="s">
        <v>303</v>
      </c>
      <c r="I12400" t="s">
        <v>170</v>
      </c>
      <c r="J12400">
        <v>173.21754502170779</v>
      </c>
      <c r="L12400" s="47"/>
      <c r="M12400" s="47"/>
    </row>
    <row r="12401" spans="1:13" x14ac:dyDescent="0.4">
      <c r="A12401" t="str">
        <f t="shared" si="193"/>
        <v>41_1M_M_0_180_2_HH800_Core</v>
      </c>
      <c r="B12401">
        <v>41</v>
      </c>
      <c r="C12401" t="s">
        <v>177</v>
      </c>
      <c r="D12401" t="s">
        <v>174</v>
      </c>
      <c r="E12401">
        <v>0</v>
      </c>
      <c r="F12401">
        <v>180</v>
      </c>
      <c r="G12401">
        <v>2</v>
      </c>
      <c r="H12401" t="s">
        <v>303</v>
      </c>
      <c r="I12401" t="s">
        <v>170</v>
      </c>
      <c r="J12401">
        <v>28.769978737938679</v>
      </c>
      <c r="L12401" s="47"/>
      <c r="M12401" s="47"/>
    </row>
    <row r="12402" spans="1:13" x14ac:dyDescent="0.4">
      <c r="A12402" t="str">
        <f t="shared" si="193"/>
        <v>64_4M_M_3_180_70_HH800_Core</v>
      </c>
      <c r="B12402">
        <v>64</v>
      </c>
      <c r="C12402" t="s">
        <v>173</v>
      </c>
      <c r="D12402" t="s">
        <v>174</v>
      </c>
      <c r="E12402">
        <v>3</v>
      </c>
      <c r="F12402">
        <v>180</v>
      </c>
      <c r="G12402">
        <v>70</v>
      </c>
      <c r="H12402" t="s">
        <v>303</v>
      </c>
      <c r="I12402" t="s">
        <v>170</v>
      </c>
      <c r="J12402">
        <v>7.2007314172816184</v>
      </c>
      <c r="L12402" s="47"/>
      <c r="M12402" s="47"/>
    </row>
    <row r="12403" spans="1:13" x14ac:dyDescent="0.4">
      <c r="A12403" t="str">
        <f t="shared" si="193"/>
        <v>48_1A_M_0_365_5_HH800_Core</v>
      </c>
      <c r="B12403">
        <v>48</v>
      </c>
      <c r="C12403" t="s">
        <v>178</v>
      </c>
      <c r="D12403" t="s">
        <v>174</v>
      </c>
      <c r="E12403">
        <v>0</v>
      </c>
      <c r="F12403">
        <v>365</v>
      </c>
      <c r="G12403">
        <v>5</v>
      </c>
      <c r="H12403" t="s">
        <v>303</v>
      </c>
      <c r="I12403" t="s">
        <v>170</v>
      </c>
      <c r="J12403">
        <v>79.546215623533328</v>
      </c>
      <c r="L12403" s="47"/>
      <c r="M12403" s="47"/>
    </row>
    <row r="12404" spans="1:13" x14ac:dyDescent="0.4">
      <c r="A12404" t="str">
        <f t="shared" si="193"/>
        <v>41_1M_F_0_90_70_HH800_Core</v>
      </c>
      <c r="B12404">
        <v>41</v>
      </c>
      <c r="C12404" t="s">
        <v>177</v>
      </c>
      <c r="D12404" t="s">
        <v>169</v>
      </c>
      <c r="E12404">
        <v>0</v>
      </c>
      <c r="F12404">
        <v>90</v>
      </c>
      <c r="G12404">
        <v>70</v>
      </c>
      <c r="H12404" t="s">
        <v>303</v>
      </c>
      <c r="I12404" t="s">
        <v>170</v>
      </c>
      <c r="J12404">
        <v>217.97472443359689</v>
      </c>
      <c r="L12404" s="47"/>
      <c r="M12404" s="47"/>
    </row>
    <row r="12405" spans="1:13" x14ac:dyDescent="0.4">
      <c r="A12405" t="str">
        <f t="shared" si="193"/>
        <v>39_1M_M_0_60_5_HH800_Core</v>
      </c>
      <c r="B12405">
        <v>39</v>
      </c>
      <c r="C12405" t="s">
        <v>177</v>
      </c>
      <c r="D12405" t="s">
        <v>174</v>
      </c>
      <c r="E12405">
        <v>0</v>
      </c>
      <c r="F12405">
        <v>60</v>
      </c>
      <c r="G12405">
        <v>5</v>
      </c>
      <c r="H12405" t="s">
        <v>303</v>
      </c>
      <c r="I12405" t="s">
        <v>170</v>
      </c>
      <c r="J12405">
        <v>80.181574140503585</v>
      </c>
      <c r="L12405" s="47"/>
      <c r="M12405" s="47"/>
    </row>
    <row r="12406" spans="1:13" x14ac:dyDescent="0.4">
      <c r="A12406" t="str">
        <f t="shared" si="193"/>
        <v>53_2M_M_3_90_67_HH800_Core</v>
      </c>
      <c r="B12406">
        <v>53</v>
      </c>
      <c r="C12406" t="s">
        <v>175</v>
      </c>
      <c r="D12406" t="s">
        <v>174</v>
      </c>
      <c r="E12406">
        <v>3</v>
      </c>
      <c r="F12406">
        <v>90</v>
      </c>
      <c r="G12406">
        <v>67</v>
      </c>
      <c r="H12406" t="s">
        <v>303</v>
      </c>
      <c r="I12406" t="s">
        <v>170</v>
      </c>
      <c r="J12406">
        <v>15.574746724135473</v>
      </c>
      <c r="L12406" s="47"/>
      <c r="M12406" s="47"/>
    </row>
    <row r="12407" spans="1:13" x14ac:dyDescent="0.4">
      <c r="A12407" t="str">
        <f t="shared" si="193"/>
        <v>61_4A_M_3_180_67_HH800_Core</v>
      </c>
      <c r="B12407">
        <v>61</v>
      </c>
      <c r="C12407" t="s">
        <v>168</v>
      </c>
      <c r="D12407" t="s">
        <v>174</v>
      </c>
      <c r="E12407">
        <v>3</v>
      </c>
      <c r="F12407">
        <v>180</v>
      </c>
      <c r="G12407">
        <v>67</v>
      </c>
      <c r="H12407" t="s">
        <v>303</v>
      </c>
      <c r="I12407" t="s">
        <v>170</v>
      </c>
      <c r="J12407">
        <v>4.3493947657402003</v>
      </c>
      <c r="L12407" s="47"/>
      <c r="M12407" s="47"/>
    </row>
    <row r="12408" spans="1:13" x14ac:dyDescent="0.4">
      <c r="A12408" t="str">
        <f t="shared" si="193"/>
        <v>63_1A_M_0_90_5_HH800_Core</v>
      </c>
      <c r="B12408">
        <v>63</v>
      </c>
      <c r="C12408" t="s">
        <v>178</v>
      </c>
      <c r="D12408" t="s">
        <v>174</v>
      </c>
      <c r="E12408">
        <v>0</v>
      </c>
      <c r="F12408">
        <v>90</v>
      </c>
      <c r="G12408">
        <v>5</v>
      </c>
      <c r="H12408" t="s">
        <v>303</v>
      </c>
      <c r="I12408" t="s">
        <v>170</v>
      </c>
      <c r="J12408">
        <v>195.25540299677098</v>
      </c>
      <c r="L12408" s="47"/>
      <c r="M12408" s="47"/>
    </row>
    <row r="12409" spans="1:13" x14ac:dyDescent="0.4">
      <c r="A12409" t="str">
        <f t="shared" si="193"/>
        <v>32_4M_F_6_180_70_HH800_Core</v>
      </c>
      <c r="B12409">
        <v>32</v>
      </c>
      <c r="C12409" t="s">
        <v>173</v>
      </c>
      <c r="D12409" t="s">
        <v>169</v>
      </c>
      <c r="E12409">
        <v>6</v>
      </c>
      <c r="F12409">
        <v>180</v>
      </c>
      <c r="G12409">
        <v>70</v>
      </c>
      <c r="H12409" t="s">
        <v>303</v>
      </c>
      <c r="I12409" t="s">
        <v>170</v>
      </c>
      <c r="J12409">
        <v>19.946006544067014</v>
      </c>
      <c r="L12409" s="47"/>
      <c r="M12409" s="47"/>
    </row>
    <row r="12410" spans="1:13" x14ac:dyDescent="0.4">
      <c r="A12410" t="str">
        <f t="shared" si="193"/>
        <v>25_2A_M_6_180_70_HH800_Core</v>
      </c>
      <c r="B12410">
        <v>25</v>
      </c>
      <c r="C12410" t="s">
        <v>176</v>
      </c>
      <c r="D12410" t="s">
        <v>174</v>
      </c>
      <c r="E12410">
        <v>6</v>
      </c>
      <c r="F12410">
        <v>180</v>
      </c>
      <c r="G12410">
        <v>70</v>
      </c>
      <c r="H12410" t="s">
        <v>303</v>
      </c>
      <c r="I12410" t="s">
        <v>170</v>
      </c>
      <c r="J12410">
        <v>25.679271719686209</v>
      </c>
      <c r="L12410" s="47"/>
      <c r="M12410" s="47"/>
    </row>
    <row r="12411" spans="1:13" x14ac:dyDescent="0.4">
      <c r="A12411" t="str">
        <f t="shared" si="193"/>
        <v>40_1M_M_0_180_2_HH800_Core</v>
      </c>
      <c r="B12411">
        <v>40</v>
      </c>
      <c r="C12411" t="s">
        <v>177</v>
      </c>
      <c r="D12411" t="s">
        <v>174</v>
      </c>
      <c r="E12411">
        <v>0</v>
      </c>
      <c r="F12411">
        <v>180</v>
      </c>
      <c r="G12411">
        <v>2</v>
      </c>
      <c r="H12411" t="s">
        <v>303</v>
      </c>
      <c r="I12411" t="s">
        <v>170</v>
      </c>
      <c r="J12411">
        <v>27.296814375737892</v>
      </c>
      <c r="L12411" s="47"/>
      <c r="M12411" s="47"/>
    </row>
    <row r="12412" spans="1:13" x14ac:dyDescent="0.4">
      <c r="A12412" t="str">
        <f t="shared" si="193"/>
        <v>42_1M_M_0_180_2_HH800_Core</v>
      </c>
      <c r="B12412">
        <v>42</v>
      </c>
      <c r="C12412" t="s">
        <v>177</v>
      </c>
      <c r="D12412" t="s">
        <v>174</v>
      </c>
      <c r="E12412">
        <v>0</v>
      </c>
      <c r="F12412">
        <v>180</v>
      </c>
      <c r="G12412">
        <v>2</v>
      </c>
      <c r="H12412" t="s">
        <v>303</v>
      </c>
      <c r="I12412" t="s">
        <v>170</v>
      </c>
      <c r="J12412">
        <v>29.22947749409024</v>
      </c>
      <c r="L12412" s="47"/>
      <c r="M12412" s="47"/>
    </row>
    <row r="12413" spans="1:13" x14ac:dyDescent="0.4">
      <c r="A12413" t="str">
        <f t="shared" si="193"/>
        <v>52_2A_F_6_180_65_HH800_Core</v>
      </c>
      <c r="B12413">
        <v>52</v>
      </c>
      <c r="C12413" t="s">
        <v>176</v>
      </c>
      <c r="D12413" t="s">
        <v>169</v>
      </c>
      <c r="E12413">
        <v>6</v>
      </c>
      <c r="F12413">
        <v>180</v>
      </c>
      <c r="G12413">
        <v>65</v>
      </c>
      <c r="H12413" t="s">
        <v>303</v>
      </c>
      <c r="I12413" t="s">
        <v>170</v>
      </c>
      <c r="J12413">
        <v>15.767337979320585</v>
      </c>
      <c r="L12413" s="47"/>
      <c r="M12413" s="47"/>
    </row>
    <row r="12414" spans="1:13" x14ac:dyDescent="0.4">
      <c r="A12414" t="str">
        <f t="shared" si="193"/>
        <v>51_4M_M_0_180_65_HH800_Core</v>
      </c>
      <c r="B12414">
        <v>51</v>
      </c>
      <c r="C12414" t="s">
        <v>173</v>
      </c>
      <c r="D12414" t="s">
        <v>174</v>
      </c>
      <c r="E12414">
        <v>0</v>
      </c>
      <c r="F12414">
        <v>180</v>
      </c>
      <c r="G12414">
        <v>65</v>
      </c>
      <c r="H12414" t="s">
        <v>303</v>
      </c>
      <c r="I12414" t="s">
        <v>170</v>
      </c>
      <c r="J12414">
        <v>43.646605019412753</v>
      </c>
      <c r="L12414" s="47"/>
      <c r="M12414" s="47"/>
    </row>
    <row r="12415" spans="1:13" x14ac:dyDescent="0.4">
      <c r="A12415" t="str">
        <f t="shared" si="193"/>
        <v>58_1A_F_0_365_5_HH800_Core</v>
      </c>
      <c r="B12415">
        <v>58</v>
      </c>
      <c r="C12415" t="s">
        <v>178</v>
      </c>
      <c r="D12415" t="s">
        <v>169</v>
      </c>
      <c r="E12415">
        <v>0</v>
      </c>
      <c r="F12415">
        <v>365</v>
      </c>
      <c r="G12415">
        <v>5</v>
      </c>
      <c r="H12415" t="s">
        <v>303</v>
      </c>
      <c r="I12415" t="s">
        <v>170</v>
      </c>
      <c r="J12415">
        <v>104.511661253375</v>
      </c>
      <c r="L12415" s="47"/>
      <c r="M12415" s="47"/>
    </row>
    <row r="12416" spans="1:13" x14ac:dyDescent="0.4">
      <c r="A12416" t="str">
        <f t="shared" si="193"/>
        <v>62_2A_F_6_180_70_HH800_Core</v>
      </c>
      <c r="B12416">
        <v>62</v>
      </c>
      <c r="C12416" t="s">
        <v>176</v>
      </c>
      <c r="D12416" t="s">
        <v>169</v>
      </c>
      <c r="E12416">
        <v>6</v>
      </c>
      <c r="F12416">
        <v>180</v>
      </c>
      <c r="G12416">
        <v>70</v>
      </c>
      <c r="H12416" t="s">
        <v>303</v>
      </c>
      <c r="I12416" t="s">
        <v>170</v>
      </c>
      <c r="J12416">
        <v>26.510933388061673</v>
      </c>
      <c r="L12416" s="47"/>
      <c r="M12416" s="47"/>
    </row>
    <row r="12417" spans="1:13" x14ac:dyDescent="0.4">
      <c r="A12417" t="str">
        <f t="shared" si="193"/>
        <v>45_1A_M_0_90_5_HH800_Core</v>
      </c>
      <c r="B12417">
        <v>45</v>
      </c>
      <c r="C12417" t="s">
        <v>178</v>
      </c>
      <c r="D12417" t="s">
        <v>174</v>
      </c>
      <c r="E12417">
        <v>0</v>
      </c>
      <c r="F12417">
        <v>90</v>
      </c>
      <c r="G12417">
        <v>5</v>
      </c>
      <c r="H12417" t="s">
        <v>303</v>
      </c>
      <c r="I12417" t="s">
        <v>170</v>
      </c>
      <c r="J12417">
        <v>87.631048321133008</v>
      </c>
      <c r="L12417" s="47"/>
      <c r="M12417" s="47"/>
    </row>
    <row r="12418" spans="1:13" x14ac:dyDescent="0.4">
      <c r="A12418" t="str">
        <f t="shared" si="193"/>
        <v>28_4M_F_3_90_65_HH800_Core</v>
      </c>
      <c r="B12418">
        <v>28</v>
      </c>
      <c r="C12418" t="s">
        <v>173</v>
      </c>
      <c r="D12418" t="s">
        <v>169</v>
      </c>
      <c r="E12418">
        <v>3</v>
      </c>
      <c r="F12418">
        <v>90</v>
      </c>
      <c r="G12418">
        <v>65</v>
      </c>
      <c r="H12418" t="s">
        <v>303</v>
      </c>
      <c r="I12418" t="s">
        <v>170</v>
      </c>
      <c r="J12418">
        <v>8.4074168009775789</v>
      </c>
      <c r="L12418" s="47"/>
      <c r="M12418" s="47"/>
    </row>
    <row r="12419" spans="1:13" x14ac:dyDescent="0.4">
      <c r="A12419" t="str">
        <f t="shared" ref="A12419:A12482" si="194">B12419&amp;"_"&amp;C12419&amp;"_"&amp;D12419&amp;"_"&amp;E12419&amp;"_"&amp;F12419&amp;"_"&amp;G12419&amp;"_"&amp;H12419&amp;"_"&amp;I12419</f>
        <v>61_2M_F_3_180_70_HH800_Core</v>
      </c>
      <c r="B12419">
        <v>61</v>
      </c>
      <c r="C12419" t="s">
        <v>175</v>
      </c>
      <c r="D12419" t="s">
        <v>169</v>
      </c>
      <c r="E12419">
        <v>3</v>
      </c>
      <c r="F12419">
        <v>180</v>
      </c>
      <c r="G12419">
        <v>70</v>
      </c>
      <c r="H12419" t="s">
        <v>303</v>
      </c>
      <c r="I12419" t="s">
        <v>170</v>
      </c>
      <c r="J12419">
        <v>13.570860035413675</v>
      </c>
      <c r="L12419" s="47"/>
      <c r="M12419" s="47"/>
    </row>
    <row r="12420" spans="1:13" x14ac:dyDescent="0.4">
      <c r="A12420" t="str">
        <f t="shared" si="194"/>
        <v>55_2A_F_3_180_65_HH800_Core</v>
      </c>
      <c r="B12420">
        <v>55</v>
      </c>
      <c r="C12420" t="s">
        <v>176</v>
      </c>
      <c r="D12420" t="s">
        <v>169</v>
      </c>
      <c r="E12420">
        <v>3</v>
      </c>
      <c r="F12420">
        <v>180</v>
      </c>
      <c r="G12420">
        <v>65</v>
      </c>
      <c r="H12420" t="s">
        <v>303</v>
      </c>
      <c r="I12420" t="s">
        <v>170</v>
      </c>
      <c r="J12420">
        <v>7.0456686246006601</v>
      </c>
      <c r="L12420" s="47"/>
      <c r="M12420" s="47"/>
    </row>
    <row r="12421" spans="1:13" x14ac:dyDescent="0.4">
      <c r="A12421" t="str">
        <f t="shared" si="194"/>
        <v>48_1A_M_0_180_5_HH800_Core</v>
      </c>
      <c r="B12421">
        <v>48</v>
      </c>
      <c r="C12421" t="s">
        <v>178</v>
      </c>
      <c r="D12421" t="s">
        <v>174</v>
      </c>
      <c r="E12421">
        <v>0</v>
      </c>
      <c r="F12421">
        <v>180</v>
      </c>
      <c r="G12421">
        <v>5</v>
      </c>
      <c r="H12421" t="s">
        <v>303</v>
      </c>
      <c r="I12421" t="s">
        <v>170</v>
      </c>
      <c r="J12421">
        <v>87.913070086234782</v>
      </c>
      <c r="L12421" s="47"/>
      <c r="M12421" s="47"/>
    </row>
    <row r="12422" spans="1:13" x14ac:dyDescent="0.4">
      <c r="A12422" t="str">
        <f t="shared" si="194"/>
        <v>51_2A_F_6_180_65_HH800_Core</v>
      </c>
      <c r="B12422">
        <v>51</v>
      </c>
      <c r="C12422" t="s">
        <v>176</v>
      </c>
      <c r="D12422" t="s">
        <v>169</v>
      </c>
      <c r="E12422">
        <v>6</v>
      </c>
      <c r="F12422">
        <v>180</v>
      </c>
      <c r="G12422">
        <v>65</v>
      </c>
      <c r="H12422" t="s">
        <v>303</v>
      </c>
      <c r="I12422" t="s">
        <v>170</v>
      </c>
      <c r="J12422">
        <v>17.500667245164397</v>
      </c>
      <c r="L12422" s="47"/>
      <c r="M12422" s="47"/>
    </row>
    <row r="12423" spans="1:13" x14ac:dyDescent="0.4">
      <c r="A12423" t="str">
        <f t="shared" si="194"/>
        <v>58_2M_M_0_180_67_HH800_Core</v>
      </c>
      <c r="B12423">
        <v>58</v>
      </c>
      <c r="C12423" t="s">
        <v>175</v>
      </c>
      <c r="D12423" t="s">
        <v>174</v>
      </c>
      <c r="E12423">
        <v>0</v>
      </c>
      <c r="F12423">
        <v>180</v>
      </c>
      <c r="G12423">
        <v>67</v>
      </c>
      <c r="H12423" t="s">
        <v>303</v>
      </c>
      <c r="I12423" t="s">
        <v>170</v>
      </c>
      <c r="J12423">
        <v>106.92758327480632</v>
      </c>
      <c r="L12423" s="47"/>
      <c r="M12423" s="47"/>
    </row>
    <row r="12424" spans="1:13" x14ac:dyDescent="0.4">
      <c r="A12424" t="str">
        <f t="shared" si="194"/>
        <v>43_4A_M_3_90_67_HH800_Core</v>
      </c>
      <c r="B12424">
        <v>43</v>
      </c>
      <c r="C12424" t="s">
        <v>168</v>
      </c>
      <c r="D12424" t="s">
        <v>174</v>
      </c>
      <c r="E12424">
        <v>3</v>
      </c>
      <c r="F12424">
        <v>90</v>
      </c>
      <c r="G12424">
        <v>67</v>
      </c>
      <c r="H12424" t="s">
        <v>303</v>
      </c>
      <c r="I12424" t="s">
        <v>170</v>
      </c>
      <c r="J12424">
        <v>8.136836252842599</v>
      </c>
      <c r="L12424" s="47"/>
      <c r="M12424" s="47"/>
    </row>
    <row r="12425" spans="1:13" x14ac:dyDescent="0.4">
      <c r="A12425" t="str">
        <f t="shared" si="194"/>
        <v>46_1A_M_0_90_5_HH800_Core</v>
      </c>
      <c r="B12425">
        <v>46</v>
      </c>
      <c r="C12425" t="s">
        <v>178</v>
      </c>
      <c r="D12425" t="s">
        <v>174</v>
      </c>
      <c r="E12425">
        <v>0</v>
      </c>
      <c r="F12425">
        <v>90</v>
      </c>
      <c r="G12425">
        <v>5</v>
      </c>
      <c r="H12425" t="s">
        <v>303</v>
      </c>
      <c r="I12425" t="s">
        <v>170</v>
      </c>
      <c r="J12425">
        <v>90.096733044456784</v>
      </c>
      <c r="L12425" s="47"/>
      <c r="M12425" s="47"/>
    </row>
    <row r="12426" spans="1:13" x14ac:dyDescent="0.4">
      <c r="A12426" t="str">
        <f t="shared" si="194"/>
        <v>54_2A_F_0_180_67_HH800_Core</v>
      </c>
      <c r="B12426">
        <v>54</v>
      </c>
      <c r="C12426" t="s">
        <v>176</v>
      </c>
      <c r="D12426" t="s">
        <v>169</v>
      </c>
      <c r="E12426">
        <v>0</v>
      </c>
      <c r="F12426">
        <v>180</v>
      </c>
      <c r="G12426">
        <v>67</v>
      </c>
      <c r="H12426" t="s">
        <v>303</v>
      </c>
      <c r="I12426" t="s">
        <v>170</v>
      </c>
      <c r="J12426">
        <v>101.85211846204878</v>
      </c>
      <c r="L12426" s="47"/>
      <c r="M12426" s="47"/>
    </row>
    <row r="12427" spans="1:13" x14ac:dyDescent="0.4">
      <c r="A12427" t="str">
        <f t="shared" si="194"/>
        <v>44_4A_M_6_90_67_HH800_Core</v>
      </c>
      <c r="B12427">
        <v>44</v>
      </c>
      <c r="C12427" t="s">
        <v>168</v>
      </c>
      <c r="D12427" t="s">
        <v>174</v>
      </c>
      <c r="E12427">
        <v>6</v>
      </c>
      <c r="F12427">
        <v>90</v>
      </c>
      <c r="G12427">
        <v>67</v>
      </c>
      <c r="H12427" t="s">
        <v>303</v>
      </c>
      <c r="I12427" t="s">
        <v>170</v>
      </c>
      <c r="J12427">
        <v>13.772108153716001</v>
      </c>
      <c r="L12427" s="47"/>
      <c r="M12427" s="47"/>
    </row>
    <row r="12428" spans="1:13" x14ac:dyDescent="0.4">
      <c r="A12428" t="str">
        <f t="shared" si="194"/>
        <v>40_4M_F_0_90_65_HH800_Core</v>
      </c>
      <c r="B12428">
        <v>40</v>
      </c>
      <c r="C12428" t="s">
        <v>173</v>
      </c>
      <c r="D12428" t="s">
        <v>169</v>
      </c>
      <c r="E12428">
        <v>0</v>
      </c>
      <c r="F12428">
        <v>90</v>
      </c>
      <c r="G12428">
        <v>65</v>
      </c>
      <c r="H12428" t="s">
        <v>303</v>
      </c>
      <c r="I12428" t="s">
        <v>170</v>
      </c>
      <c r="J12428">
        <v>63.91541849735227</v>
      </c>
      <c r="L12428" s="47"/>
      <c r="M12428" s="47"/>
    </row>
    <row r="12429" spans="1:13" x14ac:dyDescent="0.4">
      <c r="A12429" t="str">
        <f t="shared" si="194"/>
        <v>55_2M_F_3_365_65_HH800_Core</v>
      </c>
      <c r="B12429">
        <v>55</v>
      </c>
      <c r="C12429" t="s">
        <v>175</v>
      </c>
      <c r="D12429" t="s">
        <v>169</v>
      </c>
      <c r="E12429">
        <v>3</v>
      </c>
      <c r="F12429">
        <v>365</v>
      </c>
      <c r="G12429">
        <v>65</v>
      </c>
      <c r="H12429" t="s">
        <v>303</v>
      </c>
      <c r="I12429" t="s">
        <v>170</v>
      </c>
      <c r="J12429">
        <v>8.0618005123851848</v>
      </c>
      <c r="L12429" s="47"/>
      <c r="M12429" s="47"/>
    </row>
    <row r="12430" spans="1:13" x14ac:dyDescent="0.4">
      <c r="A12430" t="str">
        <f t="shared" si="194"/>
        <v>51_4M_M_3_180_65_HH800_Core</v>
      </c>
      <c r="B12430">
        <v>51</v>
      </c>
      <c r="C12430" t="s">
        <v>173</v>
      </c>
      <c r="D12430" t="s">
        <v>174</v>
      </c>
      <c r="E12430">
        <v>3</v>
      </c>
      <c r="F12430">
        <v>180</v>
      </c>
      <c r="G12430">
        <v>65</v>
      </c>
      <c r="H12430" t="s">
        <v>303</v>
      </c>
      <c r="I12430" t="s">
        <v>170</v>
      </c>
      <c r="J12430">
        <v>5.3083869169513793</v>
      </c>
      <c r="L12430" s="47"/>
      <c r="M12430" s="47"/>
    </row>
    <row r="12431" spans="1:13" x14ac:dyDescent="0.4">
      <c r="A12431" t="str">
        <f t="shared" si="194"/>
        <v>46_1M_M_0_180_2_HH800_Core</v>
      </c>
      <c r="B12431">
        <v>46</v>
      </c>
      <c r="C12431" t="s">
        <v>177</v>
      </c>
      <c r="D12431" t="s">
        <v>174</v>
      </c>
      <c r="E12431">
        <v>0</v>
      </c>
      <c r="F12431">
        <v>180</v>
      </c>
      <c r="G12431">
        <v>2</v>
      </c>
      <c r="H12431" t="s">
        <v>303</v>
      </c>
      <c r="I12431" t="s">
        <v>170</v>
      </c>
      <c r="J12431">
        <v>34.683204374075046</v>
      </c>
      <c r="L12431" s="47"/>
      <c r="M12431" s="47"/>
    </row>
    <row r="12432" spans="1:13" x14ac:dyDescent="0.4">
      <c r="A12432" t="str">
        <f t="shared" si="194"/>
        <v>31_4M_M_3_365_70_HH800_Core</v>
      </c>
      <c r="B12432">
        <v>31</v>
      </c>
      <c r="C12432" t="s">
        <v>173</v>
      </c>
      <c r="D12432" t="s">
        <v>174</v>
      </c>
      <c r="E12432">
        <v>3</v>
      </c>
      <c r="F12432">
        <v>365</v>
      </c>
      <c r="G12432">
        <v>70</v>
      </c>
      <c r="H12432" t="s">
        <v>303</v>
      </c>
      <c r="I12432" t="s">
        <v>170</v>
      </c>
      <c r="J12432">
        <v>4.9797658621147169</v>
      </c>
      <c r="L12432" s="47"/>
      <c r="M12432" s="47"/>
    </row>
    <row r="12433" spans="1:13" x14ac:dyDescent="0.4">
      <c r="A12433" t="str">
        <f t="shared" si="194"/>
        <v>58_2A_M_0_180_67_HH800_Core</v>
      </c>
      <c r="B12433">
        <v>58</v>
      </c>
      <c r="C12433" t="s">
        <v>176</v>
      </c>
      <c r="D12433" t="s">
        <v>174</v>
      </c>
      <c r="E12433">
        <v>0</v>
      </c>
      <c r="F12433">
        <v>180</v>
      </c>
      <c r="G12433">
        <v>67</v>
      </c>
      <c r="H12433" t="s">
        <v>303</v>
      </c>
      <c r="I12433" t="s">
        <v>170</v>
      </c>
      <c r="J12433">
        <v>119.24283425017465</v>
      </c>
      <c r="L12433" s="47"/>
      <c r="M12433" s="47"/>
    </row>
    <row r="12434" spans="1:13" x14ac:dyDescent="0.4">
      <c r="A12434" t="str">
        <f t="shared" si="194"/>
        <v>64_2A_M_0_90_70_HH800_Core</v>
      </c>
      <c r="B12434">
        <v>64</v>
      </c>
      <c r="C12434" t="s">
        <v>176</v>
      </c>
      <c r="D12434" t="s">
        <v>174</v>
      </c>
      <c r="E12434">
        <v>0</v>
      </c>
      <c r="F12434">
        <v>90</v>
      </c>
      <c r="G12434">
        <v>70</v>
      </c>
      <c r="H12434" t="s">
        <v>303</v>
      </c>
      <c r="I12434" t="s">
        <v>170</v>
      </c>
      <c r="J12434">
        <v>175.45869852258821</v>
      </c>
      <c r="L12434" s="47"/>
      <c r="M12434" s="47"/>
    </row>
    <row r="12435" spans="1:13" x14ac:dyDescent="0.4">
      <c r="A12435" t="str">
        <f t="shared" si="194"/>
        <v>28_4M_M_6_365_70_HH800_Core</v>
      </c>
      <c r="B12435">
        <v>28</v>
      </c>
      <c r="C12435" t="s">
        <v>173</v>
      </c>
      <c r="D12435" t="s">
        <v>174</v>
      </c>
      <c r="E12435">
        <v>6</v>
      </c>
      <c r="F12435">
        <v>365</v>
      </c>
      <c r="G12435">
        <v>70</v>
      </c>
      <c r="H12435" t="s">
        <v>303</v>
      </c>
      <c r="I12435" t="s">
        <v>170</v>
      </c>
      <c r="J12435">
        <v>9.1775605540693004</v>
      </c>
      <c r="L12435" s="47"/>
      <c r="M12435" s="47"/>
    </row>
    <row r="12436" spans="1:13" x14ac:dyDescent="0.4">
      <c r="A12436" t="str">
        <f t="shared" si="194"/>
        <v>63_4M_F_0_180_70_HH800_Core</v>
      </c>
      <c r="B12436">
        <v>63</v>
      </c>
      <c r="C12436" t="s">
        <v>173</v>
      </c>
      <c r="D12436" t="s">
        <v>169</v>
      </c>
      <c r="E12436">
        <v>0</v>
      </c>
      <c r="F12436">
        <v>180</v>
      </c>
      <c r="G12436">
        <v>70</v>
      </c>
      <c r="H12436" t="s">
        <v>303</v>
      </c>
      <c r="I12436" t="s">
        <v>170</v>
      </c>
      <c r="J12436">
        <v>89.459722420735275</v>
      </c>
      <c r="L12436" s="47"/>
      <c r="M12436" s="47"/>
    </row>
    <row r="12437" spans="1:13" x14ac:dyDescent="0.4">
      <c r="A12437" t="str">
        <f t="shared" si="194"/>
        <v>60_4M_M_3_365_67_HH800_Core</v>
      </c>
      <c r="B12437">
        <v>60</v>
      </c>
      <c r="C12437" t="s">
        <v>173</v>
      </c>
      <c r="D12437" t="s">
        <v>174</v>
      </c>
      <c r="E12437">
        <v>3</v>
      </c>
      <c r="F12437">
        <v>365</v>
      </c>
      <c r="G12437">
        <v>67</v>
      </c>
      <c r="H12437" t="s">
        <v>303</v>
      </c>
      <c r="I12437" t="s">
        <v>170</v>
      </c>
      <c r="J12437">
        <v>4.0128598562534092</v>
      </c>
      <c r="L12437" s="47"/>
      <c r="M12437" s="47"/>
    </row>
    <row r="12438" spans="1:13" x14ac:dyDescent="0.4">
      <c r="A12438" t="str">
        <f t="shared" si="194"/>
        <v>56_2M_M_3_90_67_HH800_Core</v>
      </c>
      <c r="B12438">
        <v>56</v>
      </c>
      <c r="C12438" t="s">
        <v>175</v>
      </c>
      <c r="D12438" t="s">
        <v>174</v>
      </c>
      <c r="E12438">
        <v>3</v>
      </c>
      <c r="F12438">
        <v>90</v>
      </c>
      <c r="G12438">
        <v>67</v>
      </c>
      <c r="H12438" t="s">
        <v>303</v>
      </c>
      <c r="I12438" t="s">
        <v>170</v>
      </c>
      <c r="J12438">
        <v>12.828834709013288</v>
      </c>
      <c r="L12438" s="47"/>
      <c r="M12438" s="47"/>
    </row>
    <row r="12439" spans="1:13" x14ac:dyDescent="0.4">
      <c r="A12439" t="str">
        <f t="shared" si="194"/>
        <v>43_1M_M_0_180_2_HH800_Core</v>
      </c>
      <c r="B12439">
        <v>43</v>
      </c>
      <c r="C12439" t="s">
        <v>177</v>
      </c>
      <c r="D12439" t="s">
        <v>174</v>
      </c>
      <c r="E12439">
        <v>0</v>
      </c>
      <c r="F12439">
        <v>180</v>
      </c>
      <c r="G12439">
        <v>2</v>
      </c>
      <c r="H12439" t="s">
        <v>303</v>
      </c>
      <c r="I12439" t="s">
        <v>170</v>
      </c>
      <c r="J12439">
        <v>30.490130066424289</v>
      </c>
      <c r="L12439" s="47"/>
      <c r="M12439" s="47"/>
    </row>
    <row r="12440" spans="1:13" x14ac:dyDescent="0.4">
      <c r="A12440" t="str">
        <f t="shared" si="194"/>
        <v>58_2A_M_3_90_67_HH800_Core</v>
      </c>
      <c r="B12440">
        <v>58</v>
      </c>
      <c r="C12440" t="s">
        <v>176</v>
      </c>
      <c r="D12440" t="s">
        <v>174</v>
      </c>
      <c r="E12440">
        <v>3</v>
      </c>
      <c r="F12440">
        <v>90</v>
      </c>
      <c r="G12440">
        <v>67</v>
      </c>
      <c r="H12440" t="s">
        <v>303</v>
      </c>
      <c r="I12440" t="s">
        <v>170</v>
      </c>
      <c r="J12440">
        <v>9.6049383309755694</v>
      </c>
      <c r="L12440" s="47"/>
      <c r="M12440" s="47"/>
    </row>
    <row r="12441" spans="1:13" x14ac:dyDescent="0.4">
      <c r="A12441" t="str">
        <f t="shared" si="194"/>
        <v>37_2A_F_3_90_65_HH800_Core</v>
      </c>
      <c r="B12441">
        <v>37</v>
      </c>
      <c r="C12441" t="s">
        <v>176</v>
      </c>
      <c r="D12441" t="s">
        <v>169</v>
      </c>
      <c r="E12441">
        <v>3</v>
      </c>
      <c r="F12441">
        <v>90</v>
      </c>
      <c r="G12441">
        <v>65</v>
      </c>
      <c r="H12441" t="s">
        <v>303</v>
      </c>
      <c r="I12441" t="s">
        <v>170</v>
      </c>
      <c r="J12441">
        <v>15.618244132141902</v>
      </c>
      <c r="L12441" s="47"/>
      <c r="M12441" s="47"/>
    </row>
    <row r="12442" spans="1:13" x14ac:dyDescent="0.4">
      <c r="A12442" t="str">
        <f t="shared" si="194"/>
        <v>63_2M_F_0_365_70_HH800_Core</v>
      </c>
      <c r="B12442">
        <v>63</v>
      </c>
      <c r="C12442" t="s">
        <v>175</v>
      </c>
      <c r="D12442" t="s">
        <v>169</v>
      </c>
      <c r="E12442">
        <v>0</v>
      </c>
      <c r="F12442">
        <v>365</v>
      </c>
      <c r="G12442">
        <v>70</v>
      </c>
      <c r="H12442" t="s">
        <v>303</v>
      </c>
      <c r="I12442" t="s">
        <v>170</v>
      </c>
      <c r="J12442">
        <v>150.09564128954318</v>
      </c>
      <c r="L12442" s="47"/>
      <c r="M12442" s="47"/>
    </row>
    <row r="12443" spans="1:13" x14ac:dyDescent="0.4">
      <c r="A12443" t="str">
        <f t="shared" si="194"/>
        <v>63_4A_F_0_180_70_HH800_Core</v>
      </c>
      <c r="B12443">
        <v>63</v>
      </c>
      <c r="C12443" t="s">
        <v>168</v>
      </c>
      <c r="D12443" t="s">
        <v>169</v>
      </c>
      <c r="E12443">
        <v>0</v>
      </c>
      <c r="F12443">
        <v>180</v>
      </c>
      <c r="G12443">
        <v>70</v>
      </c>
      <c r="H12443" t="s">
        <v>303</v>
      </c>
      <c r="I12443" t="s">
        <v>170</v>
      </c>
      <c r="J12443">
        <v>90.168843703746163</v>
      </c>
      <c r="L12443" s="47"/>
      <c r="M12443" s="47"/>
    </row>
    <row r="12444" spans="1:13" x14ac:dyDescent="0.4">
      <c r="A12444" t="str">
        <f t="shared" si="194"/>
        <v>32_2M_F_0_90_67_HH800_Core</v>
      </c>
      <c r="B12444">
        <v>32</v>
      </c>
      <c r="C12444" t="s">
        <v>175</v>
      </c>
      <c r="D12444" t="s">
        <v>169</v>
      </c>
      <c r="E12444">
        <v>0</v>
      </c>
      <c r="F12444">
        <v>90</v>
      </c>
      <c r="G12444">
        <v>67</v>
      </c>
      <c r="H12444" t="s">
        <v>303</v>
      </c>
      <c r="I12444" t="s">
        <v>170</v>
      </c>
      <c r="J12444">
        <v>108.82056385028845</v>
      </c>
      <c r="L12444" s="47"/>
      <c r="M12444" s="47"/>
    </row>
    <row r="12445" spans="1:13" x14ac:dyDescent="0.4">
      <c r="A12445" t="str">
        <f t="shared" si="194"/>
        <v>28_2A_F_6_180_67_HH800_Core</v>
      </c>
      <c r="B12445">
        <v>28</v>
      </c>
      <c r="C12445" t="s">
        <v>176</v>
      </c>
      <c r="D12445" t="s">
        <v>169</v>
      </c>
      <c r="E12445">
        <v>6</v>
      </c>
      <c r="F12445">
        <v>180</v>
      </c>
      <c r="G12445">
        <v>67</v>
      </c>
      <c r="H12445" t="s">
        <v>303</v>
      </c>
      <c r="I12445" t="s">
        <v>170</v>
      </c>
      <c r="J12445">
        <v>32.626060133018179</v>
      </c>
      <c r="L12445" s="47"/>
      <c r="M12445" s="47"/>
    </row>
    <row r="12446" spans="1:13" x14ac:dyDescent="0.4">
      <c r="A12446" t="str">
        <f t="shared" si="194"/>
        <v>57_4M_M_6_180_67_HH800_Core</v>
      </c>
      <c r="B12446">
        <v>57</v>
      </c>
      <c r="C12446" t="s">
        <v>173</v>
      </c>
      <c r="D12446" t="s">
        <v>174</v>
      </c>
      <c r="E12446">
        <v>6</v>
      </c>
      <c r="F12446">
        <v>180</v>
      </c>
      <c r="G12446">
        <v>67</v>
      </c>
      <c r="H12446" t="s">
        <v>303</v>
      </c>
      <c r="I12446" t="s">
        <v>170</v>
      </c>
      <c r="J12446">
        <v>9.5645586812835468</v>
      </c>
      <c r="L12446" s="47"/>
      <c r="M12446" s="47"/>
    </row>
    <row r="12447" spans="1:13" x14ac:dyDescent="0.4">
      <c r="A12447" t="str">
        <f t="shared" si="194"/>
        <v>54_2M_F_3_365_70_HH800_Core</v>
      </c>
      <c r="B12447">
        <v>54</v>
      </c>
      <c r="C12447" t="s">
        <v>175</v>
      </c>
      <c r="D12447" t="s">
        <v>169</v>
      </c>
      <c r="E12447">
        <v>3</v>
      </c>
      <c r="F12447">
        <v>365</v>
      </c>
      <c r="G12447">
        <v>70</v>
      </c>
      <c r="H12447" t="s">
        <v>303</v>
      </c>
      <c r="I12447" t="s">
        <v>170</v>
      </c>
      <c r="J12447">
        <v>18.183718122767555</v>
      </c>
      <c r="L12447" s="47"/>
      <c r="M12447" s="47"/>
    </row>
    <row r="12448" spans="1:13" x14ac:dyDescent="0.4">
      <c r="A12448" t="str">
        <f t="shared" si="194"/>
        <v>60_4A_M_3_365_67_HH800_Core</v>
      </c>
      <c r="B12448">
        <v>60</v>
      </c>
      <c r="C12448" t="s">
        <v>168</v>
      </c>
      <c r="D12448" t="s">
        <v>174</v>
      </c>
      <c r="E12448">
        <v>3</v>
      </c>
      <c r="F12448">
        <v>365</v>
      </c>
      <c r="G12448">
        <v>67</v>
      </c>
      <c r="H12448" t="s">
        <v>303</v>
      </c>
      <c r="I12448" t="s">
        <v>170</v>
      </c>
      <c r="J12448">
        <v>4.4000418051322283</v>
      </c>
      <c r="L12448" s="47"/>
      <c r="M12448" s="47"/>
    </row>
    <row r="12449" spans="1:13" x14ac:dyDescent="0.4">
      <c r="A12449" t="str">
        <f t="shared" si="194"/>
        <v>37_2M_M_6_90_67_HH800_Core</v>
      </c>
      <c r="B12449">
        <v>37</v>
      </c>
      <c r="C12449" t="s">
        <v>175</v>
      </c>
      <c r="D12449" t="s">
        <v>174</v>
      </c>
      <c r="E12449">
        <v>6</v>
      </c>
      <c r="F12449">
        <v>90</v>
      </c>
      <c r="G12449">
        <v>67</v>
      </c>
      <c r="H12449" t="s">
        <v>303</v>
      </c>
      <c r="I12449" t="s">
        <v>170</v>
      </c>
      <c r="J12449">
        <v>28.780301349693982</v>
      </c>
      <c r="L12449" s="47"/>
      <c r="M12449" s="47"/>
    </row>
    <row r="12450" spans="1:13" x14ac:dyDescent="0.4">
      <c r="A12450" t="str">
        <f t="shared" si="194"/>
        <v>64_4M_M_0_365_67_HH800_Core</v>
      </c>
      <c r="B12450">
        <v>64</v>
      </c>
      <c r="C12450" t="s">
        <v>173</v>
      </c>
      <c r="D12450" t="s">
        <v>174</v>
      </c>
      <c r="E12450">
        <v>0</v>
      </c>
      <c r="F12450">
        <v>365</v>
      </c>
      <c r="G12450">
        <v>67</v>
      </c>
      <c r="H12450" t="s">
        <v>303</v>
      </c>
      <c r="I12450" t="s">
        <v>170</v>
      </c>
      <c r="J12450">
        <v>54.128589490490214</v>
      </c>
      <c r="L12450" s="47"/>
      <c r="M12450" s="47"/>
    </row>
    <row r="12451" spans="1:13" x14ac:dyDescent="0.4">
      <c r="A12451" t="str">
        <f t="shared" si="194"/>
        <v>59_1A_F_0_180_67_HH800_Core</v>
      </c>
      <c r="B12451">
        <v>59</v>
      </c>
      <c r="C12451" t="s">
        <v>178</v>
      </c>
      <c r="D12451" t="s">
        <v>169</v>
      </c>
      <c r="E12451">
        <v>0</v>
      </c>
      <c r="F12451">
        <v>180</v>
      </c>
      <c r="G12451">
        <v>67</v>
      </c>
      <c r="H12451" t="s">
        <v>303</v>
      </c>
      <c r="I12451" t="s">
        <v>170</v>
      </c>
      <c r="J12451">
        <v>158.5976618367938</v>
      </c>
      <c r="L12451" s="47"/>
      <c r="M12451" s="47"/>
    </row>
    <row r="12452" spans="1:13" x14ac:dyDescent="0.4">
      <c r="A12452" t="str">
        <f t="shared" si="194"/>
        <v>48_1A_M_0_90_5_HH800_Core</v>
      </c>
      <c r="B12452">
        <v>48</v>
      </c>
      <c r="C12452" t="s">
        <v>178</v>
      </c>
      <c r="D12452" t="s">
        <v>174</v>
      </c>
      <c r="E12452">
        <v>0</v>
      </c>
      <c r="F12452">
        <v>90</v>
      </c>
      <c r="G12452">
        <v>5</v>
      </c>
      <c r="H12452" t="s">
        <v>303</v>
      </c>
      <c r="I12452" t="s">
        <v>170</v>
      </c>
      <c r="J12452">
        <v>97.504695417014347</v>
      </c>
      <c r="L12452" s="47"/>
      <c r="M12452" s="47"/>
    </row>
    <row r="12453" spans="1:13" x14ac:dyDescent="0.4">
      <c r="A12453" t="str">
        <f t="shared" si="194"/>
        <v>55_2M_F_3_365_67_HH800_Core</v>
      </c>
      <c r="B12453">
        <v>55</v>
      </c>
      <c r="C12453" t="s">
        <v>175</v>
      </c>
      <c r="D12453" t="s">
        <v>169</v>
      </c>
      <c r="E12453">
        <v>3</v>
      </c>
      <c r="F12453">
        <v>365</v>
      </c>
      <c r="G12453">
        <v>67</v>
      </c>
      <c r="H12453" t="s">
        <v>303</v>
      </c>
      <c r="I12453" t="s">
        <v>170</v>
      </c>
      <c r="J12453">
        <v>10.669921093007741</v>
      </c>
      <c r="L12453" s="47"/>
      <c r="M12453" s="47"/>
    </row>
    <row r="12454" spans="1:13" x14ac:dyDescent="0.4">
      <c r="A12454" t="str">
        <f t="shared" si="194"/>
        <v>55_2A_F_0_180_67_HH800_Core</v>
      </c>
      <c r="B12454">
        <v>55</v>
      </c>
      <c r="C12454" t="s">
        <v>176</v>
      </c>
      <c r="D12454" t="s">
        <v>169</v>
      </c>
      <c r="E12454">
        <v>0</v>
      </c>
      <c r="F12454">
        <v>180</v>
      </c>
      <c r="G12454">
        <v>67</v>
      </c>
      <c r="H12454" t="s">
        <v>303</v>
      </c>
      <c r="I12454" t="s">
        <v>170</v>
      </c>
      <c r="J12454">
        <v>102.42127816793951</v>
      </c>
      <c r="L12454" s="47"/>
      <c r="M12454" s="47"/>
    </row>
    <row r="12455" spans="1:13" x14ac:dyDescent="0.4">
      <c r="A12455" t="str">
        <f t="shared" si="194"/>
        <v>36_4A_F_6_180_65_HH800_Core</v>
      </c>
      <c r="B12455">
        <v>36</v>
      </c>
      <c r="C12455" t="s">
        <v>168</v>
      </c>
      <c r="D12455" t="s">
        <v>169</v>
      </c>
      <c r="E12455">
        <v>6</v>
      </c>
      <c r="F12455">
        <v>180</v>
      </c>
      <c r="G12455">
        <v>65</v>
      </c>
      <c r="H12455" t="s">
        <v>303</v>
      </c>
      <c r="I12455" t="s">
        <v>170</v>
      </c>
      <c r="J12455">
        <v>16.362766113147366</v>
      </c>
      <c r="L12455" s="47"/>
      <c r="M12455" s="47"/>
    </row>
    <row r="12456" spans="1:13" x14ac:dyDescent="0.4">
      <c r="A12456" t="str">
        <f t="shared" si="194"/>
        <v>56_1M_M_0_60_67_HH800_Core</v>
      </c>
      <c r="B12456">
        <v>56</v>
      </c>
      <c r="C12456" t="s">
        <v>177</v>
      </c>
      <c r="D12456" t="s">
        <v>174</v>
      </c>
      <c r="E12456">
        <v>0</v>
      </c>
      <c r="F12456">
        <v>60</v>
      </c>
      <c r="G12456">
        <v>67</v>
      </c>
      <c r="H12456" t="s">
        <v>303</v>
      </c>
      <c r="I12456" t="s">
        <v>170</v>
      </c>
      <c r="J12456">
        <v>306.5178161357581</v>
      </c>
      <c r="L12456" s="47"/>
      <c r="M12456" s="47"/>
    </row>
    <row r="12457" spans="1:13" x14ac:dyDescent="0.4">
      <c r="A12457" t="str">
        <f t="shared" si="194"/>
        <v>37_2A_F_6_180_70_HH800_Core</v>
      </c>
      <c r="B12457">
        <v>37</v>
      </c>
      <c r="C12457" t="s">
        <v>176</v>
      </c>
      <c r="D12457" t="s">
        <v>169</v>
      </c>
      <c r="E12457">
        <v>6</v>
      </c>
      <c r="F12457">
        <v>180</v>
      </c>
      <c r="G12457">
        <v>70</v>
      </c>
      <c r="H12457" t="s">
        <v>303</v>
      </c>
      <c r="I12457" t="s">
        <v>170</v>
      </c>
      <c r="J12457">
        <v>37.214718142769243</v>
      </c>
      <c r="L12457" s="47"/>
      <c r="M12457" s="47"/>
    </row>
    <row r="12458" spans="1:13" x14ac:dyDescent="0.4">
      <c r="A12458" t="str">
        <f t="shared" si="194"/>
        <v>30_4A_F_6_180_65_HH800_Core</v>
      </c>
      <c r="B12458">
        <v>30</v>
      </c>
      <c r="C12458" t="s">
        <v>168</v>
      </c>
      <c r="D12458" t="s">
        <v>169</v>
      </c>
      <c r="E12458">
        <v>6</v>
      </c>
      <c r="F12458">
        <v>180</v>
      </c>
      <c r="G12458">
        <v>65</v>
      </c>
      <c r="H12458" t="s">
        <v>303</v>
      </c>
      <c r="I12458" t="s">
        <v>170</v>
      </c>
      <c r="J12458">
        <v>16.996027806056247</v>
      </c>
      <c r="L12458" s="47"/>
      <c r="M12458" s="47"/>
    </row>
    <row r="12459" spans="1:13" x14ac:dyDescent="0.4">
      <c r="A12459" t="str">
        <f t="shared" si="194"/>
        <v>35_4A_F_6_180_65_HH800_Core</v>
      </c>
      <c r="B12459">
        <v>35</v>
      </c>
      <c r="C12459" t="s">
        <v>168</v>
      </c>
      <c r="D12459" t="s">
        <v>169</v>
      </c>
      <c r="E12459">
        <v>6</v>
      </c>
      <c r="F12459">
        <v>180</v>
      </c>
      <c r="G12459">
        <v>65</v>
      </c>
      <c r="H12459" t="s">
        <v>303</v>
      </c>
      <c r="I12459" t="s">
        <v>170</v>
      </c>
      <c r="J12459">
        <v>16.92001470058733</v>
      </c>
      <c r="L12459" s="47"/>
      <c r="M12459" s="47"/>
    </row>
    <row r="12460" spans="1:13" x14ac:dyDescent="0.4">
      <c r="A12460" t="str">
        <f t="shared" si="194"/>
        <v>31_2A_F_6_180_70_HH800_Core</v>
      </c>
      <c r="B12460">
        <v>31</v>
      </c>
      <c r="C12460" t="s">
        <v>176</v>
      </c>
      <c r="D12460" t="s">
        <v>169</v>
      </c>
      <c r="E12460">
        <v>6</v>
      </c>
      <c r="F12460">
        <v>180</v>
      </c>
      <c r="G12460">
        <v>70</v>
      </c>
      <c r="H12460" t="s">
        <v>303</v>
      </c>
      <c r="I12460" t="s">
        <v>170</v>
      </c>
      <c r="J12460">
        <v>36.840391590944861</v>
      </c>
      <c r="L12460" s="47"/>
      <c r="M12460" s="47"/>
    </row>
    <row r="12461" spans="1:13" x14ac:dyDescent="0.4">
      <c r="A12461" t="str">
        <f t="shared" si="194"/>
        <v>27_4M_F_6_180_67_HH800_Core</v>
      </c>
      <c r="B12461">
        <v>27</v>
      </c>
      <c r="C12461" t="s">
        <v>173</v>
      </c>
      <c r="D12461" t="s">
        <v>169</v>
      </c>
      <c r="E12461">
        <v>6</v>
      </c>
      <c r="F12461">
        <v>180</v>
      </c>
      <c r="G12461">
        <v>67</v>
      </c>
      <c r="H12461" t="s">
        <v>303</v>
      </c>
      <c r="I12461" t="s">
        <v>170</v>
      </c>
      <c r="J12461">
        <v>15.273492923861721</v>
      </c>
      <c r="L12461" s="47"/>
      <c r="M12461" s="47"/>
    </row>
    <row r="12462" spans="1:13" x14ac:dyDescent="0.4">
      <c r="A12462" t="str">
        <f t="shared" si="194"/>
        <v>58_4M_M_0_180_67_HH800_Core</v>
      </c>
      <c r="B12462">
        <v>58</v>
      </c>
      <c r="C12462" t="s">
        <v>173</v>
      </c>
      <c r="D12462" t="s">
        <v>174</v>
      </c>
      <c r="E12462">
        <v>0</v>
      </c>
      <c r="F12462">
        <v>180</v>
      </c>
      <c r="G12462">
        <v>67</v>
      </c>
      <c r="H12462" t="s">
        <v>303</v>
      </c>
      <c r="I12462" t="s">
        <v>170</v>
      </c>
      <c r="J12462">
        <v>59.364601029914638</v>
      </c>
      <c r="L12462" s="47"/>
      <c r="M12462" s="47"/>
    </row>
    <row r="12463" spans="1:13" x14ac:dyDescent="0.4">
      <c r="A12463" t="str">
        <f t="shared" si="194"/>
        <v>55_2A_F_3_180_67_HH800_Core</v>
      </c>
      <c r="B12463">
        <v>55</v>
      </c>
      <c r="C12463" t="s">
        <v>176</v>
      </c>
      <c r="D12463" t="s">
        <v>169</v>
      </c>
      <c r="E12463">
        <v>3</v>
      </c>
      <c r="F12463">
        <v>180</v>
      </c>
      <c r="G12463">
        <v>67</v>
      </c>
      <c r="H12463" t="s">
        <v>303</v>
      </c>
      <c r="I12463" t="s">
        <v>170</v>
      </c>
      <c r="J12463">
        <v>10.861680153828365</v>
      </c>
      <c r="L12463" s="47"/>
      <c r="M12463" s="47"/>
    </row>
    <row r="12464" spans="1:13" x14ac:dyDescent="0.4">
      <c r="A12464" t="str">
        <f t="shared" si="194"/>
        <v>62_2A_F_0_365_67_HH800_Core</v>
      </c>
      <c r="B12464">
        <v>62</v>
      </c>
      <c r="C12464" t="s">
        <v>176</v>
      </c>
      <c r="D12464" t="s">
        <v>169</v>
      </c>
      <c r="E12464">
        <v>0</v>
      </c>
      <c r="F12464">
        <v>365</v>
      </c>
      <c r="G12464">
        <v>67</v>
      </c>
      <c r="H12464" t="s">
        <v>303</v>
      </c>
      <c r="I12464" t="s">
        <v>170</v>
      </c>
      <c r="J12464">
        <v>98.76051157958085</v>
      </c>
      <c r="L12464" s="47"/>
      <c r="M12464" s="47"/>
    </row>
    <row r="12465" spans="1:13" x14ac:dyDescent="0.4">
      <c r="A12465" t="str">
        <f t="shared" si="194"/>
        <v>42_4A_F_0_180_70_HH800_Core</v>
      </c>
      <c r="B12465">
        <v>42</v>
      </c>
      <c r="C12465" t="s">
        <v>168</v>
      </c>
      <c r="D12465" t="s">
        <v>169</v>
      </c>
      <c r="E12465">
        <v>0</v>
      </c>
      <c r="F12465">
        <v>180</v>
      </c>
      <c r="G12465">
        <v>70</v>
      </c>
      <c r="H12465" t="s">
        <v>303</v>
      </c>
      <c r="I12465" t="s">
        <v>170</v>
      </c>
      <c r="J12465">
        <v>58.484718349197408</v>
      </c>
      <c r="L12465" s="47"/>
      <c r="M12465" s="47"/>
    </row>
    <row r="12466" spans="1:13" x14ac:dyDescent="0.4">
      <c r="A12466" t="str">
        <f t="shared" si="194"/>
        <v>64_4A_M_0_365_67_HH800_Core</v>
      </c>
      <c r="B12466">
        <v>64</v>
      </c>
      <c r="C12466" t="s">
        <v>168</v>
      </c>
      <c r="D12466" t="s">
        <v>174</v>
      </c>
      <c r="E12466">
        <v>0</v>
      </c>
      <c r="F12466">
        <v>365</v>
      </c>
      <c r="G12466">
        <v>67</v>
      </c>
      <c r="H12466" t="s">
        <v>303</v>
      </c>
      <c r="I12466" t="s">
        <v>170</v>
      </c>
      <c r="J12466">
        <v>56.561137014117499</v>
      </c>
      <c r="L12466" s="47"/>
      <c r="M12466" s="47"/>
    </row>
    <row r="12467" spans="1:13" x14ac:dyDescent="0.4">
      <c r="A12467" t="str">
        <f t="shared" si="194"/>
        <v>64_4A_M_0_180_67_HH800_Core</v>
      </c>
      <c r="B12467">
        <v>64</v>
      </c>
      <c r="C12467" t="s">
        <v>168</v>
      </c>
      <c r="D12467" t="s">
        <v>174</v>
      </c>
      <c r="E12467">
        <v>0</v>
      </c>
      <c r="F12467">
        <v>180</v>
      </c>
      <c r="G12467">
        <v>67</v>
      </c>
      <c r="H12467" t="s">
        <v>303</v>
      </c>
      <c r="I12467" t="s">
        <v>170</v>
      </c>
      <c r="J12467">
        <v>63.975351599274617</v>
      </c>
      <c r="L12467" s="47"/>
      <c r="M12467" s="47"/>
    </row>
    <row r="12468" spans="1:13" x14ac:dyDescent="0.4">
      <c r="A12468" t="str">
        <f t="shared" si="194"/>
        <v>60_4M_F_0_180_67_HH800_Core</v>
      </c>
      <c r="B12468">
        <v>60</v>
      </c>
      <c r="C12468" t="s">
        <v>173</v>
      </c>
      <c r="D12468" t="s">
        <v>169</v>
      </c>
      <c r="E12468">
        <v>0</v>
      </c>
      <c r="F12468">
        <v>180</v>
      </c>
      <c r="G12468">
        <v>67</v>
      </c>
      <c r="H12468" t="s">
        <v>303</v>
      </c>
      <c r="I12468" t="s">
        <v>170</v>
      </c>
      <c r="J12468">
        <v>68.470969664391689</v>
      </c>
      <c r="L12468" s="47"/>
      <c r="M12468" s="47"/>
    </row>
    <row r="12469" spans="1:13" x14ac:dyDescent="0.4">
      <c r="A12469" t="str">
        <f t="shared" si="194"/>
        <v>53_2A_F_6_180_65_HH800_Core</v>
      </c>
      <c r="B12469">
        <v>53</v>
      </c>
      <c r="C12469" t="s">
        <v>176</v>
      </c>
      <c r="D12469" t="s">
        <v>169</v>
      </c>
      <c r="E12469">
        <v>6</v>
      </c>
      <c r="F12469">
        <v>180</v>
      </c>
      <c r="G12469">
        <v>65</v>
      </c>
      <c r="H12469" t="s">
        <v>303</v>
      </c>
      <c r="I12469" t="s">
        <v>170</v>
      </c>
      <c r="J12469">
        <v>15.115857887329872</v>
      </c>
      <c r="L12469" s="47"/>
      <c r="M12469" s="47"/>
    </row>
    <row r="12470" spans="1:13" x14ac:dyDescent="0.4">
      <c r="A12470" t="str">
        <f t="shared" si="194"/>
        <v>47_1A_M_0_90_5_HH800_Core</v>
      </c>
      <c r="B12470">
        <v>47</v>
      </c>
      <c r="C12470" t="s">
        <v>178</v>
      </c>
      <c r="D12470" t="s">
        <v>174</v>
      </c>
      <c r="E12470">
        <v>0</v>
      </c>
      <c r="F12470">
        <v>90</v>
      </c>
      <c r="G12470">
        <v>5</v>
      </c>
      <c r="H12470" t="s">
        <v>303</v>
      </c>
      <c r="I12470" t="s">
        <v>170</v>
      </c>
      <c r="J12470">
        <v>93.900657344878155</v>
      </c>
      <c r="L12470" s="47"/>
      <c r="M12470" s="47"/>
    </row>
    <row r="12471" spans="1:13" x14ac:dyDescent="0.4">
      <c r="A12471" t="str">
        <f t="shared" si="194"/>
        <v>50_1M_F_0_180_5_HH800_Core</v>
      </c>
      <c r="B12471">
        <v>50</v>
      </c>
      <c r="C12471" t="s">
        <v>177</v>
      </c>
      <c r="D12471" t="s">
        <v>169</v>
      </c>
      <c r="E12471">
        <v>0</v>
      </c>
      <c r="F12471">
        <v>180</v>
      </c>
      <c r="G12471">
        <v>5</v>
      </c>
      <c r="H12471" t="s">
        <v>303</v>
      </c>
      <c r="I12471" t="s">
        <v>170</v>
      </c>
      <c r="J12471">
        <v>83.071157236614269</v>
      </c>
      <c r="L12471" s="47"/>
      <c r="M12471" s="47"/>
    </row>
    <row r="12472" spans="1:13" x14ac:dyDescent="0.4">
      <c r="A12472" t="str">
        <f t="shared" si="194"/>
        <v>56_4M_F_6_365_65_HH800_Core</v>
      </c>
      <c r="B12472">
        <v>56</v>
      </c>
      <c r="C12472" t="s">
        <v>173</v>
      </c>
      <c r="D12472" t="s">
        <v>169</v>
      </c>
      <c r="E12472">
        <v>6</v>
      </c>
      <c r="F12472">
        <v>365</v>
      </c>
      <c r="G12472">
        <v>65</v>
      </c>
      <c r="H12472" t="s">
        <v>303</v>
      </c>
      <c r="I12472" t="s">
        <v>170</v>
      </c>
      <c r="J12472">
        <v>6.3104983711760969</v>
      </c>
      <c r="L12472" s="47"/>
      <c r="M12472" s="47"/>
    </row>
    <row r="12473" spans="1:13" x14ac:dyDescent="0.4">
      <c r="A12473" t="str">
        <f t="shared" si="194"/>
        <v>48_2M_M_3_90_67_HH800_Core</v>
      </c>
      <c r="B12473">
        <v>48</v>
      </c>
      <c r="C12473" t="s">
        <v>175</v>
      </c>
      <c r="D12473" t="s">
        <v>174</v>
      </c>
      <c r="E12473">
        <v>3</v>
      </c>
      <c r="F12473">
        <v>90</v>
      </c>
      <c r="G12473">
        <v>67</v>
      </c>
      <c r="H12473" t="s">
        <v>303</v>
      </c>
      <c r="I12473" t="s">
        <v>170</v>
      </c>
      <c r="J12473">
        <v>17.416481451179017</v>
      </c>
      <c r="L12473" s="47"/>
      <c r="M12473" s="47"/>
    </row>
    <row r="12474" spans="1:13" x14ac:dyDescent="0.4">
      <c r="A12474" t="str">
        <f t="shared" si="194"/>
        <v>60_4A_F_0_180_67_HH800_Core</v>
      </c>
      <c r="B12474">
        <v>60</v>
      </c>
      <c r="C12474" t="s">
        <v>168</v>
      </c>
      <c r="D12474" t="s">
        <v>169</v>
      </c>
      <c r="E12474">
        <v>0</v>
      </c>
      <c r="F12474">
        <v>180</v>
      </c>
      <c r="G12474">
        <v>67</v>
      </c>
      <c r="H12474" t="s">
        <v>303</v>
      </c>
      <c r="I12474" t="s">
        <v>170</v>
      </c>
      <c r="J12474">
        <v>69.704910837581821</v>
      </c>
      <c r="L12474" s="47"/>
      <c r="M12474" s="47"/>
    </row>
    <row r="12475" spans="1:13" x14ac:dyDescent="0.4">
      <c r="A12475" t="str">
        <f t="shared" si="194"/>
        <v>28_2M_F_0_90_70_HH800_Core</v>
      </c>
      <c r="B12475">
        <v>28</v>
      </c>
      <c r="C12475" t="s">
        <v>175</v>
      </c>
      <c r="D12475" t="s">
        <v>169</v>
      </c>
      <c r="E12475">
        <v>0</v>
      </c>
      <c r="F12475">
        <v>90</v>
      </c>
      <c r="G12475">
        <v>70</v>
      </c>
      <c r="H12475" t="s">
        <v>303</v>
      </c>
      <c r="I12475" t="s">
        <v>170</v>
      </c>
      <c r="J12475">
        <v>106.32898726160658</v>
      </c>
      <c r="L12475" s="47"/>
      <c r="M12475" s="47"/>
    </row>
    <row r="12476" spans="1:13" x14ac:dyDescent="0.4">
      <c r="A12476" t="str">
        <f t="shared" si="194"/>
        <v>54_2M_F_0_365_67_HH800_Core</v>
      </c>
      <c r="B12476">
        <v>54</v>
      </c>
      <c r="C12476" t="s">
        <v>175</v>
      </c>
      <c r="D12476" t="s">
        <v>169</v>
      </c>
      <c r="E12476">
        <v>0</v>
      </c>
      <c r="F12476">
        <v>365</v>
      </c>
      <c r="G12476">
        <v>67</v>
      </c>
      <c r="H12476" t="s">
        <v>303</v>
      </c>
      <c r="I12476" t="s">
        <v>170</v>
      </c>
      <c r="J12476">
        <v>109.4287363163259</v>
      </c>
      <c r="L12476" s="47"/>
      <c r="M12476" s="47"/>
    </row>
    <row r="12477" spans="1:13" x14ac:dyDescent="0.4">
      <c r="A12477" t="str">
        <f t="shared" si="194"/>
        <v>60_4A_M_3_180_67_HH800_Core</v>
      </c>
      <c r="B12477">
        <v>60</v>
      </c>
      <c r="C12477" t="s">
        <v>168</v>
      </c>
      <c r="D12477" t="s">
        <v>174</v>
      </c>
      <c r="E12477">
        <v>3</v>
      </c>
      <c r="F12477">
        <v>180</v>
      </c>
      <c r="G12477">
        <v>67</v>
      </c>
      <c r="H12477" t="s">
        <v>303</v>
      </c>
      <c r="I12477" t="s">
        <v>170</v>
      </c>
      <c r="J12477">
        <v>5.0366272242723618</v>
      </c>
      <c r="L12477" s="47"/>
      <c r="M12477" s="47"/>
    </row>
    <row r="12478" spans="1:13" x14ac:dyDescent="0.4">
      <c r="A12478" t="str">
        <f t="shared" si="194"/>
        <v>57_2M_M_3_90_70_HH800_Core</v>
      </c>
      <c r="B12478">
        <v>57</v>
      </c>
      <c r="C12478" t="s">
        <v>175</v>
      </c>
      <c r="D12478" t="s">
        <v>174</v>
      </c>
      <c r="E12478">
        <v>3</v>
      </c>
      <c r="F12478">
        <v>90</v>
      </c>
      <c r="G12478">
        <v>70</v>
      </c>
      <c r="H12478" t="s">
        <v>303</v>
      </c>
      <c r="I12478" t="s">
        <v>170</v>
      </c>
      <c r="J12478">
        <v>19.761347240911523</v>
      </c>
      <c r="L12478" s="47"/>
      <c r="M12478" s="47"/>
    </row>
    <row r="12479" spans="1:13" x14ac:dyDescent="0.4">
      <c r="A12479" t="str">
        <f t="shared" si="194"/>
        <v>47_4M_M_3_365_70_HH800_Core</v>
      </c>
      <c r="B12479">
        <v>47</v>
      </c>
      <c r="C12479" t="s">
        <v>173</v>
      </c>
      <c r="D12479" t="s">
        <v>174</v>
      </c>
      <c r="E12479">
        <v>3</v>
      </c>
      <c r="F12479">
        <v>365</v>
      </c>
      <c r="G12479">
        <v>70</v>
      </c>
      <c r="H12479" t="s">
        <v>303</v>
      </c>
      <c r="I12479" t="s">
        <v>170</v>
      </c>
      <c r="J12479">
        <v>8.3521660115441758</v>
      </c>
      <c r="L12479" s="47"/>
      <c r="M12479" s="47"/>
    </row>
    <row r="12480" spans="1:13" x14ac:dyDescent="0.4">
      <c r="A12480" t="str">
        <f t="shared" si="194"/>
        <v>56_4A_F_6_365_65_HH800_Core</v>
      </c>
      <c r="B12480">
        <v>56</v>
      </c>
      <c r="C12480" t="s">
        <v>168</v>
      </c>
      <c r="D12480" t="s">
        <v>169</v>
      </c>
      <c r="E12480">
        <v>6</v>
      </c>
      <c r="F12480">
        <v>365</v>
      </c>
      <c r="G12480">
        <v>65</v>
      </c>
      <c r="H12480" t="s">
        <v>303</v>
      </c>
      <c r="I12480" t="s">
        <v>170</v>
      </c>
      <c r="J12480">
        <v>7.0459660995946534</v>
      </c>
      <c r="L12480" s="47"/>
      <c r="M12480" s="47"/>
    </row>
    <row r="12481" spans="1:13" x14ac:dyDescent="0.4">
      <c r="A12481" t="str">
        <f t="shared" si="194"/>
        <v>33_2M_F_3_90_67_HH800_Core</v>
      </c>
      <c r="B12481">
        <v>33</v>
      </c>
      <c r="C12481" t="s">
        <v>175</v>
      </c>
      <c r="D12481" t="s">
        <v>169</v>
      </c>
      <c r="E12481">
        <v>3</v>
      </c>
      <c r="F12481">
        <v>90</v>
      </c>
      <c r="G12481">
        <v>67</v>
      </c>
      <c r="H12481" t="s">
        <v>303</v>
      </c>
      <c r="I12481" t="s">
        <v>170</v>
      </c>
      <c r="J12481">
        <v>22.314768379621537</v>
      </c>
      <c r="L12481" s="47"/>
      <c r="M12481" s="47"/>
    </row>
    <row r="12482" spans="1:13" x14ac:dyDescent="0.4">
      <c r="A12482" t="str">
        <f t="shared" si="194"/>
        <v>52_1M_F_0_365_5_HH800_Core</v>
      </c>
      <c r="B12482">
        <v>52</v>
      </c>
      <c r="C12482" t="s">
        <v>177</v>
      </c>
      <c r="D12482" t="s">
        <v>169</v>
      </c>
      <c r="E12482">
        <v>0</v>
      </c>
      <c r="F12482">
        <v>365</v>
      </c>
      <c r="G12482">
        <v>5</v>
      </c>
      <c r="H12482" t="s">
        <v>303</v>
      </c>
      <c r="I12482" t="s">
        <v>170</v>
      </c>
      <c r="J12482">
        <v>85.528615938162332</v>
      </c>
      <c r="L12482" s="47"/>
      <c r="M12482" s="47"/>
    </row>
    <row r="12483" spans="1:13" x14ac:dyDescent="0.4">
      <c r="A12483" t="str">
        <f t="shared" ref="A12483:A12546" si="195">B12483&amp;"_"&amp;C12483&amp;"_"&amp;D12483&amp;"_"&amp;E12483&amp;"_"&amp;F12483&amp;"_"&amp;G12483&amp;"_"&amp;H12483&amp;"_"&amp;I12483</f>
        <v>49_2A_F_6_180_65_HH800_Core</v>
      </c>
      <c r="B12483">
        <v>49</v>
      </c>
      <c r="C12483" t="s">
        <v>176</v>
      </c>
      <c r="D12483" t="s">
        <v>169</v>
      </c>
      <c r="E12483">
        <v>6</v>
      </c>
      <c r="F12483">
        <v>180</v>
      </c>
      <c r="G12483">
        <v>65</v>
      </c>
      <c r="H12483" t="s">
        <v>303</v>
      </c>
      <c r="I12483" t="s">
        <v>170</v>
      </c>
      <c r="J12483">
        <v>20.689066975571627</v>
      </c>
      <c r="L12483" s="47"/>
      <c r="M12483" s="47"/>
    </row>
    <row r="12484" spans="1:13" x14ac:dyDescent="0.4">
      <c r="A12484" t="str">
        <f t="shared" si="195"/>
        <v>44_1M_M_0_180_2_HH800_Core</v>
      </c>
      <c r="B12484">
        <v>44</v>
      </c>
      <c r="C12484" t="s">
        <v>177</v>
      </c>
      <c r="D12484" t="s">
        <v>174</v>
      </c>
      <c r="E12484">
        <v>0</v>
      </c>
      <c r="F12484">
        <v>180</v>
      </c>
      <c r="G12484">
        <v>2</v>
      </c>
      <c r="H12484" t="s">
        <v>303</v>
      </c>
      <c r="I12484" t="s">
        <v>170</v>
      </c>
      <c r="J12484">
        <v>31.673186611311383</v>
      </c>
      <c r="L12484" s="47"/>
      <c r="M12484" s="47"/>
    </row>
    <row r="12485" spans="1:13" x14ac:dyDescent="0.4">
      <c r="A12485" t="str">
        <f t="shared" si="195"/>
        <v>56_2M_F_3_365_70_HH800_Core</v>
      </c>
      <c r="B12485">
        <v>56</v>
      </c>
      <c r="C12485" t="s">
        <v>175</v>
      </c>
      <c r="D12485" t="s">
        <v>169</v>
      </c>
      <c r="E12485">
        <v>3</v>
      </c>
      <c r="F12485">
        <v>365</v>
      </c>
      <c r="G12485">
        <v>70</v>
      </c>
      <c r="H12485" t="s">
        <v>303</v>
      </c>
      <c r="I12485" t="s">
        <v>170</v>
      </c>
      <c r="J12485">
        <v>16.351158119834391</v>
      </c>
      <c r="L12485" s="47"/>
      <c r="M12485" s="47"/>
    </row>
    <row r="12486" spans="1:13" x14ac:dyDescent="0.4">
      <c r="A12486" t="str">
        <f t="shared" si="195"/>
        <v>47_2M_M_3_90_67_HH800_Core</v>
      </c>
      <c r="B12486">
        <v>47</v>
      </c>
      <c r="C12486" t="s">
        <v>175</v>
      </c>
      <c r="D12486" t="s">
        <v>174</v>
      </c>
      <c r="E12486">
        <v>3</v>
      </c>
      <c r="F12486">
        <v>90</v>
      </c>
      <c r="G12486">
        <v>67</v>
      </c>
      <c r="H12486" t="s">
        <v>303</v>
      </c>
      <c r="I12486" t="s">
        <v>170</v>
      </c>
      <c r="J12486">
        <v>18.175639885345721</v>
      </c>
      <c r="L12486" s="47"/>
      <c r="M12486" s="47"/>
    </row>
    <row r="12487" spans="1:13" x14ac:dyDescent="0.4">
      <c r="A12487" t="str">
        <f t="shared" si="195"/>
        <v>63_4M_M_3_90_65_HH800_Core</v>
      </c>
      <c r="B12487">
        <v>63</v>
      </c>
      <c r="C12487" t="s">
        <v>173</v>
      </c>
      <c r="D12487" t="s">
        <v>174</v>
      </c>
      <c r="E12487">
        <v>3</v>
      </c>
      <c r="F12487">
        <v>90</v>
      </c>
      <c r="G12487">
        <v>65</v>
      </c>
      <c r="H12487" t="s">
        <v>303</v>
      </c>
      <c r="I12487" t="s">
        <v>170</v>
      </c>
      <c r="J12487">
        <v>2.5038443024002168</v>
      </c>
      <c r="L12487" s="47"/>
      <c r="M12487" s="47"/>
    </row>
    <row r="12488" spans="1:13" x14ac:dyDescent="0.4">
      <c r="A12488" t="str">
        <f t="shared" si="195"/>
        <v>32_2A_F_0_90_70_HH800_Core</v>
      </c>
      <c r="B12488">
        <v>32</v>
      </c>
      <c r="C12488" t="s">
        <v>176</v>
      </c>
      <c r="D12488" t="s">
        <v>169</v>
      </c>
      <c r="E12488">
        <v>0</v>
      </c>
      <c r="F12488">
        <v>90</v>
      </c>
      <c r="G12488">
        <v>70</v>
      </c>
      <c r="H12488" t="s">
        <v>303</v>
      </c>
      <c r="I12488" t="s">
        <v>170</v>
      </c>
      <c r="J12488">
        <v>89.462493389714268</v>
      </c>
      <c r="L12488" s="47"/>
      <c r="M12488" s="47"/>
    </row>
    <row r="12489" spans="1:13" x14ac:dyDescent="0.4">
      <c r="A12489" t="str">
        <f t="shared" si="195"/>
        <v>43_2A_F_6_180_65_HH800_Core</v>
      </c>
      <c r="B12489">
        <v>43</v>
      </c>
      <c r="C12489" t="s">
        <v>176</v>
      </c>
      <c r="D12489" t="s">
        <v>169</v>
      </c>
      <c r="E12489">
        <v>6</v>
      </c>
      <c r="F12489">
        <v>180</v>
      </c>
      <c r="G12489">
        <v>65</v>
      </c>
      <c r="H12489" t="s">
        <v>303</v>
      </c>
      <c r="I12489" t="s">
        <v>170</v>
      </c>
      <c r="J12489">
        <v>26.86184454702958</v>
      </c>
      <c r="L12489" s="47"/>
      <c r="M12489" s="47"/>
    </row>
    <row r="12490" spans="1:13" x14ac:dyDescent="0.4">
      <c r="A12490" t="str">
        <f t="shared" si="195"/>
        <v>59_4M_M_0_90_67_HH800_Core</v>
      </c>
      <c r="B12490">
        <v>59</v>
      </c>
      <c r="C12490" t="s">
        <v>173</v>
      </c>
      <c r="D12490" t="s">
        <v>174</v>
      </c>
      <c r="E12490">
        <v>0</v>
      </c>
      <c r="F12490">
        <v>90</v>
      </c>
      <c r="G12490">
        <v>67</v>
      </c>
      <c r="H12490" t="s">
        <v>303</v>
      </c>
      <c r="I12490" t="s">
        <v>170</v>
      </c>
      <c r="J12490">
        <v>71.38554138249954</v>
      </c>
      <c r="L12490" s="47"/>
      <c r="M12490" s="47"/>
    </row>
    <row r="12491" spans="1:13" x14ac:dyDescent="0.4">
      <c r="A12491" t="str">
        <f t="shared" si="195"/>
        <v>53_1M_M_0_60_67_HH800_Core</v>
      </c>
      <c r="B12491">
        <v>53</v>
      </c>
      <c r="C12491" t="s">
        <v>177</v>
      </c>
      <c r="D12491" t="s">
        <v>174</v>
      </c>
      <c r="E12491">
        <v>0</v>
      </c>
      <c r="F12491">
        <v>60</v>
      </c>
      <c r="G12491">
        <v>67</v>
      </c>
      <c r="H12491" t="s">
        <v>303</v>
      </c>
      <c r="I12491" t="s">
        <v>170</v>
      </c>
      <c r="J12491">
        <v>297.76797191210511</v>
      </c>
      <c r="L12491" s="47"/>
      <c r="M12491" s="47"/>
    </row>
    <row r="12492" spans="1:13" x14ac:dyDescent="0.4">
      <c r="A12492" t="str">
        <f t="shared" si="195"/>
        <v>32_2A_F_3_90_70_HH800_Core</v>
      </c>
      <c r="B12492">
        <v>32</v>
      </c>
      <c r="C12492" t="s">
        <v>176</v>
      </c>
      <c r="D12492" t="s">
        <v>169</v>
      </c>
      <c r="E12492">
        <v>3</v>
      </c>
      <c r="F12492">
        <v>90</v>
      </c>
      <c r="G12492">
        <v>70</v>
      </c>
      <c r="H12492" t="s">
        <v>303</v>
      </c>
      <c r="I12492" t="s">
        <v>170</v>
      </c>
      <c r="J12492">
        <v>18.689925652292537</v>
      </c>
      <c r="L12492" s="47"/>
      <c r="M12492" s="47"/>
    </row>
    <row r="12493" spans="1:13" x14ac:dyDescent="0.4">
      <c r="A12493" t="str">
        <f t="shared" si="195"/>
        <v>42_1M_M_0_60_65_HH800_Core</v>
      </c>
      <c r="B12493">
        <v>42</v>
      </c>
      <c r="C12493" t="s">
        <v>177</v>
      </c>
      <c r="D12493" t="s">
        <v>174</v>
      </c>
      <c r="E12493">
        <v>0</v>
      </c>
      <c r="F12493">
        <v>60</v>
      </c>
      <c r="G12493">
        <v>65</v>
      </c>
      <c r="H12493" t="s">
        <v>303</v>
      </c>
      <c r="I12493" t="s">
        <v>170</v>
      </c>
      <c r="J12493">
        <v>212.7238178524384</v>
      </c>
      <c r="L12493" s="47"/>
      <c r="M12493" s="47"/>
    </row>
    <row r="12494" spans="1:13" x14ac:dyDescent="0.4">
      <c r="A12494" t="str">
        <f t="shared" si="195"/>
        <v>50_1A_F_0_180_5_HH800_Core</v>
      </c>
      <c r="B12494">
        <v>50</v>
      </c>
      <c r="C12494" t="s">
        <v>178</v>
      </c>
      <c r="D12494" t="s">
        <v>169</v>
      </c>
      <c r="E12494">
        <v>0</v>
      </c>
      <c r="F12494">
        <v>180</v>
      </c>
      <c r="G12494">
        <v>5</v>
      </c>
      <c r="H12494" t="s">
        <v>303</v>
      </c>
      <c r="I12494" t="s">
        <v>170</v>
      </c>
      <c r="J12494">
        <v>91.913664542524955</v>
      </c>
      <c r="L12494" s="47"/>
      <c r="M12494" s="47"/>
    </row>
    <row r="12495" spans="1:13" x14ac:dyDescent="0.4">
      <c r="A12495" t="str">
        <f t="shared" si="195"/>
        <v>58_2M_F_6_365_70_HH800_Core</v>
      </c>
      <c r="B12495">
        <v>58</v>
      </c>
      <c r="C12495" t="s">
        <v>175</v>
      </c>
      <c r="D12495" t="s">
        <v>169</v>
      </c>
      <c r="E12495">
        <v>6</v>
      </c>
      <c r="F12495">
        <v>365</v>
      </c>
      <c r="G12495">
        <v>70</v>
      </c>
      <c r="H12495" t="s">
        <v>303</v>
      </c>
      <c r="I12495" t="s">
        <v>170</v>
      </c>
      <c r="J12495">
        <v>25.970380082476595</v>
      </c>
      <c r="L12495" s="47"/>
      <c r="M12495" s="47"/>
    </row>
    <row r="12496" spans="1:13" x14ac:dyDescent="0.4">
      <c r="A12496" t="str">
        <f t="shared" si="195"/>
        <v>32_4M_F_3_90_65_HH800_Core</v>
      </c>
      <c r="B12496">
        <v>32</v>
      </c>
      <c r="C12496" t="s">
        <v>173</v>
      </c>
      <c r="D12496" t="s">
        <v>169</v>
      </c>
      <c r="E12496">
        <v>3</v>
      </c>
      <c r="F12496">
        <v>90</v>
      </c>
      <c r="G12496">
        <v>65</v>
      </c>
      <c r="H12496" t="s">
        <v>303</v>
      </c>
      <c r="I12496" t="s">
        <v>170</v>
      </c>
      <c r="J12496">
        <v>9.3284319953524744</v>
      </c>
      <c r="L12496" s="47"/>
      <c r="M12496" s="47"/>
    </row>
    <row r="12497" spans="1:13" x14ac:dyDescent="0.4">
      <c r="A12497" t="str">
        <f t="shared" si="195"/>
        <v>35_2A_F_6_180_70_HH800_Core</v>
      </c>
      <c r="B12497">
        <v>35</v>
      </c>
      <c r="C12497" t="s">
        <v>176</v>
      </c>
      <c r="D12497" t="s">
        <v>169</v>
      </c>
      <c r="E12497">
        <v>6</v>
      </c>
      <c r="F12497">
        <v>180</v>
      </c>
      <c r="G12497">
        <v>70</v>
      </c>
      <c r="H12497" t="s">
        <v>303</v>
      </c>
      <c r="I12497" t="s">
        <v>170</v>
      </c>
      <c r="J12497">
        <v>36.400249546023701</v>
      </c>
      <c r="L12497" s="47"/>
      <c r="M12497" s="47"/>
    </row>
    <row r="12498" spans="1:13" x14ac:dyDescent="0.4">
      <c r="A12498" t="str">
        <f t="shared" si="195"/>
        <v>56_2M_F_0_365_67_HH800_Core</v>
      </c>
      <c r="B12498">
        <v>56</v>
      </c>
      <c r="C12498" t="s">
        <v>175</v>
      </c>
      <c r="D12498" t="s">
        <v>169</v>
      </c>
      <c r="E12498">
        <v>0</v>
      </c>
      <c r="F12498">
        <v>365</v>
      </c>
      <c r="G12498">
        <v>67</v>
      </c>
      <c r="H12498" t="s">
        <v>303</v>
      </c>
      <c r="I12498" t="s">
        <v>170</v>
      </c>
      <c r="J12498">
        <v>111.68364526648308</v>
      </c>
      <c r="L12498" s="47"/>
      <c r="M12498" s="47"/>
    </row>
    <row r="12499" spans="1:13" x14ac:dyDescent="0.4">
      <c r="A12499" t="str">
        <f t="shared" si="195"/>
        <v>43_1M_F_0_90_5_HH800_Core</v>
      </c>
      <c r="B12499">
        <v>43</v>
      </c>
      <c r="C12499" t="s">
        <v>177</v>
      </c>
      <c r="D12499" t="s">
        <v>169</v>
      </c>
      <c r="E12499">
        <v>0</v>
      </c>
      <c r="F12499">
        <v>90</v>
      </c>
      <c r="G12499">
        <v>5</v>
      </c>
      <c r="H12499" t="s">
        <v>303</v>
      </c>
      <c r="I12499" t="s">
        <v>170</v>
      </c>
      <c r="J12499">
        <v>89.507300061588154</v>
      </c>
      <c r="L12499" s="47"/>
      <c r="M12499" s="47"/>
    </row>
    <row r="12500" spans="1:13" x14ac:dyDescent="0.4">
      <c r="A12500" t="str">
        <f t="shared" si="195"/>
        <v>49_2M_F_3_365_70_HH800_Core</v>
      </c>
      <c r="B12500">
        <v>49</v>
      </c>
      <c r="C12500" t="s">
        <v>175</v>
      </c>
      <c r="D12500" t="s">
        <v>169</v>
      </c>
      <c r="E12500">
        <v>3</v>
      </c>
      <c r="F12500">
        <v>365</v>
      </c>
      <c r="G12500">
        <v>70</v>
      </c>
      <c r="H12500" t="s">
        <v>303</v>
      </c>
      <c r="I12500" t="s">
        <v>170</v>
      </c>
      <c r="J12500">
        <v>18.878557340409355</v>
      </c>
      <c r="L12500" s="47"/>
      <c r="M12500" s="47"/>
    </row>
    <row r="12501" spans="1:13" x14ac:dyDescent="0.4">
      <c r="A12501" t="str">
        <f t="shared" si="195"/>
        <v>55_2A_F_3_180_70_HH800_Core</v>
      </c>
      <c r="B12501">
        <v>55</v>
      </c>
      <c r="C12501" t="s">
        <v>176</v>
      </c>
      <c r="D12501" t="s">
        <v>169</v>
      </c>
      <c r="E12501">
        <v>3</v>
      </c>
      <c r="F12501">
        <v>180</v>
      </c>
      <c r="G12501">
        <v>70</v>
      </c>
      <c r="H12501" t="s">
        <v>303</v>
      </c>
      <c r="I12501" t="s">
        <v>170</v>
      </c>
      <c r="J12501">
        <v>17.045570259328112</v>
      </c>
      <c r="L12501" s="47"/>
      <c r="M12501" s="47"/>
    </row>
    <row r="12502" spans="1:13" x14ac:dyDescent="0.4">
      <c r="A12502" t="str">
        <f t="shared" si="195"/>
        <v>61_2A_F_3_365_67_HH800_Core</v>
      </c>
      <c r="B12502">
        <v>61</v>
      </c>
      <c r="C12502" t="s">
        <v>176</v>
      </c>
      <c r="D12502" t="s">
        <v>169</v>
      </c>
      <c r="E12502">
        <v>3</v>
      </c>
      <c r="F12502">
        <v>365</v>
      </c>
      <c r="G12502">
        <v>67</v>
      </c>
      <c r="H12502" t="s">
        <v>303</v>
      </c>
      <c r="I12502" t="s">
        <v>170</v>
      </c>
      <c r="J12502">
        <v>7.7144953590139211</v>
      </c>
      <c r="L12502" s="47"/>
      <c r="M12502" s="47"/>
    </row>
    <row r="12503" spans="1:13" x14ac:dyDescent="0.4">
      <c r="A12503" t="str">
        <f t="shared" si="195"/>
        <v>44_2A_F_6_180_65_HH800_Core</v>
      </c>
      <c r="B12503">
        <v>44</v>
      </c>
      <c r="C12503" t="s">
        <v>176</v>
      </c>
      <c r="D12503" t="s">
        <v>169</v>
      </c>
      <c r="E12503">
        <v>6</v>
      </c>
      <c r="F12503">
        <v>180</v>
      </c>
      <c r="G12503">
        <v>65</v>
      </c>
      <c r="H12503" t="s">
        <v>303</v>
      </c>
      <c r="I12503" t="s">
        <v>170</v>
      </c>
      <c r="J12503">
        <v>25.452662537238638</v>
      </c>
      <c r="L12503" s="47"/>
      <c r="M12503" s="47"/>
    </row>
    <row r="12504" spans="1:13" x14ac:dyDescent="0.4">
      <c r="A12504" t="str">
        <f t="shared" si="195"/>
        <v>25_4A_F_3_180_65_HH800_Core</v>
      </c>
      <c r="B12504">
        <v>25</v>
      </c>
      <c r="C12504" t="s">
        <v>168</v>
      </c>
      <c r="D12504" t="s">
        <v>169</v>
      </c>
      <c r="E12504">
        <v>3</v>
      </c>
      <c r="F12504">
        <v>180</v>
      </c>
      <c r="G12504">
        <v>65</v>
      </c>
      <c r="H12504" t="s">
        <v>303</v>
      </c>
      <c r="I12504" t="s">
        <v>170</v>
      </c>
      <c r="J12504">
        <v>6.4716651860745014</v>
      </c>
      <c r="L12504" s="47"/>
      <c r="M12504" s="47"/>
    </row>
    <row r="12505" spans="1:13" x14ac:dyDescent="0.4">
      <c r="A12505" t="str">
        <f t="shared" si="195"/>
        <v>50_2A_F_0_180_65_HH800_Core</v>
      </c>
      <c r="B12505">
        <v>50</v>
      </c>
      <c r="C12505" t="s">
        <v>176</v>
      </c>
      <c r="D12505" t="s">
        <v>169</v>
      </c>
      <c r="E12505">
        <v>0</v>
      </c>
      <c r="F12505">
        <v>180</v>
      </c>
      <c r="G12505">
        <v>65</v>
      </c>
      <c r="H12505" t="s">
        <v>303</v>
      </c>
      <c r="I12505" t="s">
        <v>170</v>
      </c>
      <c r="J12505">
        <v>86.421164209605934</v>
      </c>
      <c r="L12505" s="47"/>
      <c r="M12505" s="47"/>
    </row>
    <row r="12506" spans="1:13" x14ac:dyDescent="0.4">
      <c r="A12506" t="str">
        <f t="shared" si="195"/>
        <v>43_4A_M_0_90_67_HH800_Core</v>
      </c>
      <c r="B12506">
        <v>43</v>
      </c>
      <c r="C12506" t="s">
        <v>168</v>
      </c>
      <c r="D12506" t="s">
        <v>174</v>
      </c>
      <c r="E12506">
        <v>0</v>
      </c>
      <c r="F12506">
        <v>90</v>
      </c>
      <c r="G12506">
        <v>67</v>
      </c>
      <c r="H12506" t="s">
        <v>303</v>
      </c>
      <c r="I12506" t="s">
        <v>170</v>
      </c>
      <c r="J12506">
        <v>39.859814025608678</v>
      </c>
      <c r="L12506" s="47"/>
      <c r="M12506" s="47"/>
    </row>
    <row r="12507" spans="1:13" x14ac:dyDescent="0.4">
      <c r="A12507" t="str">
        <f t="shared" si="195"/>
        <v>46_2M_M_3_90_67_HH800_Core</v>
      </c>
      <c r="B12507">
        <v>46</v>
      </c>
      <c r="C12507" t="s">
        <v>175</v>
      </c>
      <c r="D12507" t="s">
        <v>174</v>
      </c>
      <c r="E12507">
        <v>3</v>
      </c>
      <c r="F12507">
        <v>90</v>
      </c>
      <c r="G12507">
        <v>67</v>
      </c>
      <c r="H12507" t="s">
        <v>303</v>
      </c>
      <c r="I12507" t="s">
        <v>170</v>
      </c>
      <c r="J12507">
        <v>18.226563699726963</v>
      </c>
      <c r="L12507" s="47"/>
      <c r="M12507" s="47"/>
    </row>
    <row r="12508" spans="1:13" x14ac:dyDescent="0.4">
      <c r="A12508" t="str">
        <f t="shared" si="195"/>
        <v>54_1A_F_0_90_67_HH800_Core</v>
      </c>
      <c r="B12508">
        <v>54</v>
      </c>
      <c r="C12508" t="s">
        <v>178</v>
      </c>
      <c r="D12508" t="s">
        <v>169</v>
      </c>
      <c r="E12508">
        <v>0</v>
      </c>
      <c r="F12508">
        <v>90</v>
      </c>
      <c r="G12508">
        <v>67</v>
      </c>
      <c r="H12508" t="s">
        <v>303</v>
      </c>
      <c r="I12508" t="s">
        <v>170</v>
      </c>
      <c r="J12508">
        <v>168.96495641384556</v>
      </c>
      <c r="L12508" s="47"/>
      <c r="M12508" s="47"/>
    </row>
    <row r="12509" spans="1:13" x14ac:dyDescent="0.4">
      <c r="A12509" t="str">
        <f t="shared" si="195"/>
        <v>64_1A_M_0_90_70_HH800_Core</v>
      </c>
      <c r="B12509">
        <v>64</v>
      </c>
      <c r="C12509" t="s">
        <v>178</v>
      </c>
      <c r="D12509" t="s">
        <v>174</v>
      </c>
      <c r="E12509">
        <v>0</v>
      </c>
      <c r="F12509">
        <v>90</v>
      </c>
      <c r="G12509">
        <v>70</v>
      </c>
      <c r="H12509" t="s">
        <v>303</v>
      </c>
      <c r="I12509" t="s">
        <v>170</v>
      </c>
      <c r="J12509">
        <v>297.9466579488697</v>
      </c>
      <c r="L12509" s="47"/>
      <c r="M12509" s="47"/>
    </row>
    <row r="12510" spans="1:13" x14ac:dyDescent="0.4">
      <c r="A12510" t="str">
        <f t="shared" si="195"/>
        <v>46_1M_F_0_180_2_HH800_Core</v>
      </c>
      <c r="B12510">
        <v>46</v>
      </c>
      <c r="C12510" t="s">
        <v>177</v>
      </c>
      <c r="D12510" t="s">
        <v>169</v>
      </c>
      <c r="E12510">
        <v>0</v>
      </c>
      <c r="F12510">
        <v>180</v>
      </c>
      <c r="G12510">
        <v>2</v>
      </c>
      <c r="H12510" t="s">
        <v>303</v>
      </c>
      <c r="I12510" t="s">
        <v>170</v>
      </c>
      <c r="J12510">
        <v>42.99259839284943</v>
      </c>
      <c r="L12510" s="47"/>
      <c r="M12510" s="47"/>
    </row>
    <row r="12511" spans="1:13" x14ac:dyDescent="0.4">
      <c r="A12511" t="str">
        <f t="shared" si="195"/>
        <v>60_4M_M_0_90_67_HH800_Core</v>
      </c>
      <c r="B12511">
        <v>60</v>
      </c>
      <c r="C12511" t="s">
        <v>173</v>
      </c>
      <c r="D12511" t="s">
        <v>174</v>
      </c>
      <c r="E12511">
        <v>0</v>
      </c>
      <c r="F12511">
        <v>90</v>
      </c>
      <c r="G12511">
        <v>67</v>
      </c>
      <c r="H12511" t="s">
        <v>303</v>
      </c>
      <c r="I12511" t="s">
        <v>170</v>
      </c>
      <c r="J12511">
        <v>71.299263249382037</v>
      </c>
      <c r="L12511" s="47"/>
      <c r="M12511" s="47"/>
    </row>
    <row r="12512" spans="1:13" x14ac:dyDescent="0.4">
      <c r="A12512" t="str">
        <f t="shared" si="195"/>
        <v>34_4A_F_6_180_65_HH800_Core</v>
      </c>
      <c r="B12512">
        <v>34</v>
      </c>
      <c r="C12512" t="s">
        <v>168</v>
      </c>
      <c r="D12512" t="s">
        <v>169</v>
      </c>
      <c r="E12512">
        <v>6</v>
      </c>
      <c r="F12512">
        <v>180</v>
      </c>
      <c r="G12512">
        <v>65</v>
      </c>
      <c r="H12512" t="s">
        <v>303</v>
      </c>
      <c r="I12512" t="s">
        <v>170</v>
      </c>
      <c r="J12512">
        <v>16.944626731396625</v>
      </c>
      <c r="L12512" s="47"/>
      <c r="M12512" s="47"/>
    </row>
    <row r="12513" spans="1:13" x14ac:dyDescent="0.4">
      <c r="A12513" t="str">
        <f t="shared" si="195"/>
        <v>57_4M_M_6_365_65_HH800_Core</v>
      </c>
      <c r="B12513">
        <v>57</v>
      </c>
      <c r="C12513" t="s">
        <v>173</v>
      </c>
      <c r="D12513" t="s">
        <v>174</v>
      </c>
      <c r="E12513">
        <v>6</v>
      </c>
      <c r="F12513">
        <v>365</v>
      </c>
      <c r="G12513">
        <v>65</v>
      </c>
      <c r="H12513" t="s">
        <v>303</v>
      </c>
      <c r="I12513" t="s">
        <v>170</v>
      </c>
      <c r="J12513">
        <v>5.597730711642539</v>
      </c>
      <c r="L12513" s="47"/>
      <c r="M12513" s="47"/>
    </row>
    <row r="12514" spans="1:13" x14ac:dyDescent="0.4">
      <c r="A12514" t="str">
        <f t="shared" si="195"/>
        <v>42_4A_M_3_90_65_HH800_Core</v>
      </c>
      <c r="B12514">
        <v>42</v>
      </c>
      <c r="C12514" t="s">
        <v>168</v>
      </c>
      <c r="D12514" t="s">
        <v>174</v>
      </c>
      <c r="E12514">
        <v>3</v>
      </c>
      <c r="F12514">
        <v>90</v>
      </c>
      <c r="G12514">
        <v>65</v>
      </c>
      <c r="H12514" t="s">
        <v>303</v>
      </c>
      <c r="I12514" t="s">
        <v>170</v>
      </c>
      <c r="J12514">
        <v>6.5406355457025587</v>
      </c>
      <c r="L12514" s="47"/>
      <c r="M12514" s="47"/>
    </row>
    <row r="12515" spans="1:13" x14ac:dyDescent="0.4">
      <c r="A12515" t="str">
        <f t="shared" si="195"/>
        <v>58_4M_M_0_365_65_HH800_Core</v>
      </c>
      <c r="B12515">
        <v>58</v>
      </c>
      <c r="C12515" t="s">
        <v>173</v>
      </c>
      <c r="D12515" t="s">
        <v>174</v>
      </c>
      <c r="E12515">
        <v>0</v>
      </c>
      <c r="F12515">
        <v>365</v>
      </c>
      <c r="G12515">
        <v>65</v>
      </c>
      <c r="H12515" t="s">
        <v>303</v>
      </c>
      <c r="I12515" t="s">
        <v>170</v>
      </c>
      <c r="J12515">
        <v>44.252149904957278</v>
      </c>
      <c r="L12515" s="47"/>
      <c r="M12515" s="47"/>
    </row>
    <row r="12516" spans="1:13" x14ac:dyDescent="0.4">
      <c r="A12516" t="str">
        <f t="shared" si="195"/>
        <v>49_2M_M_3_90_67_HH800_Core</v>
      </c>
      <c r="B12516">
        <v>49</v>
      </c>
      <c r="C12516" t="s">
        <v>175</v>
      </c>
      <c r="D12516" t="s">
        <v>174</v>
      </c>
      <c r="E12516">
        <v>3</v>
      </c>
      <c r="F12516">
        <v>90</v>
      </c>
      <c r="G12516">
        <v>67</v>
      </c>
      <c r="H12516" t="s">
        <v>303</v>
      </c>
      <c r="I12516" t="s">
        <v>170</v>
      </c>
      <c r="J12516">
        <v>17.865047662684585</v>
      </c>
      <c r="L12516" s="47"/>
      <c r="M12516" s="47"/>
    </row>
    <row r="12517" spans="1:13" x14ac:dyDescent="0.4">
      <c r="A12517" t="str">
        <f t="shared" si="195"/>
        <v>43_1A_F_0_90_5_HH800_Core</v>
      </c>
      <c r="B12517">
        <v>43</v>
      </c>
      <c r="C12517" t="s">
        <v>178</v>
      </c>
      <c r="D12517" t="s">
        <v>169</v>
      </c>
      <c r="E12517">
        <v>0</v>
      </c>
      <c r="F12517">
        <v>90</v>
      </c>
      <c r="G12517">
        <v>5</v>
      </c>
      <c r="H12517" t="s">
        <v>303</v>
      </c>
      <c r="I12517" t="s">
        <v>170</v>
      </c>
      <c r="J12517">
        <v>89.027822028023692</v>
      </c>
      <c r="L12517" s="47"/>
      <c r="M12517" s="47"/>
    </row>
    <row r="12518" spans="1:13" x14ac:dyDescent="0.4">
      <c r="A12518" t="str">
        <f t="shared" si="195"/>
        <v>59_4M_M_3_365_67_HH800_Core</v>
      </c>
      <c r="B12518">
        <v>59</v>
      </c>
      <c r="C12518" t="s">
        <v>173</v>
      </c>
      <c r="D12518" t="s">
        <v>174</v>
      </c>
      <c r="E12518">
        <v>3</v>
      </c>
      <c r="F12518">
        <v>365</v>
      </c>
      <c r="G12518">
        <v>67</v>
      </c>
      <c r="H12518" t="s">
        <v>303</v>
      </c>
      <c r="I12518" t="s">
        <v>170</v>
      </c>
      <c r="J12518">
        <v>4.4383492920367917</v>
      </c>
      <c r="L12518" s="47"/>
      <c r="M12518" s="47"/>
    </row>
    <row r="12519" spans="1:13" x14ac:dyDescent="0.4">
      <c r="A12519" t="str">
        <f t="shared" si="195"/>
        <v>54_2M_F_6_365_70_HH800_Core</v>
      </c>
      <c r="B12519">
        <v>54</v>
      </c>
      <c r="C12519" t="s">
        <v>175</v>
      </c>
      <c r="D12519" t="s">
        <v>169</v>
      </c>
      <c r="E12519">
        <v>6</v>
      </c>
      <c r="F12519">
        <v>365</v>
      </c>
      <c r="G12519">
        <v>70</v>
      </c>
      <c r="H12519" t="s">
        <v>303</v>
      </c>
      <c r="I12519" t="s">
        <v>170</v>
      </c>
      <c r="J12519">
        <v>33.923001736615461</v>
      </c>
      <c r="L12519" s="47"/>
      <c r="M12519" s="47"/>
    </row>
    <row r="12520" spans="1:13" x14ac:dyDescent="0.4">
      <c r="A12520" t="str">
        <f t="shared" si="195"/>
        <v>49_2A_F_0_180_65_HH800_Core</v>
      </c>
      <c r="B12520">
        <v>49</v>
      </c>
      <c r="C12520" t="s">
        <v>176</v>
      </c>
      <c r="D12520" t="s">
        <v>169</v>
      </c>
      <c r="E12520">
        <v>0</v>
      </c>
      <c r="F12520">
        <v>180</v>
      </c>
      <c r="G12520">
        <v>65</v>
      </c>
      <c r="H12520" t="s">
        <v>303</v>
      </c>
      <c r="I12520" t="s">
        <v>170</v>
      </c>
      <c r="J12520">
        <v>86.514719210719079</v>
      </c>
      <c r="L12520" s="47"/>
      <c r="M12520" s="47"/>
    </row>
    <row r="12521" spans="1:13" x14ac:dyDescent="0.4">
      <c r="A12521" t="str">
        <f t="shared" si="195"/>
        <v>57_4A_M_6_365_65_HH800_Core</v>
      </c>
      <c r="B12521">
        <v>57</v>
      </c>
      <c r="C12521" t="s">
        <v>168</v>
      </c>
      <c r="D12521" t="s">
        <v>174</v>
      </c>
      <c r="E12521">
        <v>6</v>
      </c>
      <c r="F12521">
        <v>365</v>
      </c>
      <c r="G12521">
        <v>65</v>
      </c>
      <c r="H12521" t="s">
        <v>303</v>
      </c>
      <c r="I12521" t="s">
        <v>170</v>
      </c>
      <c r="J12521">
        <v>5.7744280783134529</v>
      </c>
      <c r="L12521" s="47"/>
      <c r="M12521" s="47"/>
    </row>
    <row r="12522" spans="1:13" x14ac:dyDescent="0.4">
      <c r="A12522" t="str">
        <f t="shared" si="195"/>
        <v>54_2A_F_6_180_67_HH800_Core</v>
      </c>
      <c r="B12522">
        <v>54</v>
      </c>
      <c r="C12522" t="s">
        <v>176</v>
      </c>
      <c r="D12522" t="s">
        <v>169</v>
      </c>
      <c r="E12522">
        <v>6</v>
      </c>
      <c r="F12522">
        <v>180</v>
      </c>
      <c r="G12522">
        <v>67</v>
      </c>
      <c r="H12522" t="s">
        <v>303</v>
      </c>
      <c r="I12522" t="s">
        <v>170</v>
      </c>
      <c r="J12522">
        <v>19.725076932869857</v>
      </c>
      <c r="L12522" s="47"/>
      <c r="M12522" s="47"/>
    </row>
    <row r="12523" spans="1:13" x14ac:dyDescent="0.4">
      <c r="A12523" t="str">
        <f t="shared" si="195"/>
        <v>58_4A_M_0_365_65_HH800_Core</v>
      </c>
      <c r="B12523">
        <v>58</v>
      </c>
      <c r="C12523" t="s">
        <v>168</v>
      </c>
      <c r="D12523" t="s">
        <v>174</v>
      </c>
      <c r="E12523">
        <v>0</v>
      </c>
      <c r="F12523">
        <v>365</v>
      </c>
      <c r="G12523">
        <v>65</v>
      </c>
      <c r="H12523" t="s">
        <v>303</v>
      </c>
      <c r="I12523" t="s">
        <v>170</v>
      </c>
      <c r="J12523">
        <v>46.287016941372244</v>
      </c>
      <c r="L12523" s="47"/>
      <c r="M12523" s="47"/>
    </row>
    <row r="12524" spans="1:13" x14ac:dyDescent="0.4">
      <c r="A12524" t="str">
        <f t="shared" si="195"/>
        <v>59_4A_M_3_365_67_HH800_Core</v>
      </c>
      <c r="B12524">
        <v>59</v>
      </c>
      <c r="C12524" t="s">
        <v>168</v>
      </c>
      <c r="D12524" t="s">
        <v>174</v>
      </c>
      <c r="E12524">
        <v>3</v>
      </c>
      <c r="F12524">
        <v>365</v>
      </c>
      <c r="G12524">
        <v>67</v>
      </c>
      <c r="H12524" t="s">
        <v>303</v>
      </c>
      <c r="I12524" t="s">
        <v>170</v>
      </c>
      <c r="J12524">
        <v>4.8546261195206375</v>
      </c>
      <c r="L12524" s="47"/>
      <c r="M12524" s="47"/>
    </row>
    <row r="12525" spans="1:13" x14ac:dyDescent="0.4">
      <c r="A12525" t="str">
        <f t="shared" si="195"/>
        <v>47_1A_F_0_180_2_HH800_Core</v>
      </c>
      <c r="B12525">
        <v>47</v>
      </c>
      <c r="C12525" t="s">
        <v>178</v>
      </c>
      <c r="D12525" t="s">
        <v>169</v>
      </c>
      <c r="E12525">
        <v>0</v>
      </c>
      <c r="F12525">
        <v>180</v>
      </c>
      <c r="G12525">
        <v>2</v>
      </c>
      <c r="H12525" t="s">
        <v>303</v>
      </c>
      <c r="I12525" t="s">
        <v>170</v>
      </c>
      <c r="J12525">
        <v>48.93270006776396</v>
      </c>
      <c r="L12525" s="47"/>
      <c r="M12525" s="47"/>
    </row>
    <row r="12526" spans="1:13" x14ac:dyDescent="0.4">
      <c r="A12526" t="str">
        <f t="shared" si="195"/>
        <v>61_4M_M_0_90_67_HH800_Core</v>
      </c>
      <c r="B12526">
        <v>61</v>
      </c>
      <c r="C12526" t="s">
        <v>173</v>
      </c>
      <c r="D12526" t="s">
        <v>174</v>
      </c>
      <c r="E12526">
        <v>0</v>
      </c>
      <c r="F12526">
        <v>90</v>
      </c>
      <c r="G12526">
        <v>67</v>
      </c>
      <c r="H12526" t="s">
        <v>303</v>
      </c>
      <c r="I12526" t="s">
        <v>170</v>
      </c>
      <c r="J12526">
        <v>71.526093418059162</v>
      </c>
      <c r="L12526" s="47"/>
      <c r="M12526" s="47"/>
    </row>
    <row r="12527" spans="1:13" x14ac:dyDescent="0.4">
      <c r="A12527" t="str">
        <f t="shared" si="195"/>
        <v>51_1A_F_0_365_5_HH800_Core</v>
      </c>
      <c r="B12527">
        <v>51</v>
      </c>
      <c r="C12527" t="s">
        <v>178</v>
      </c>
      <c r="D12527" t="s">
        <v>169</v>
      </c>
      <c r="E12527">
        <v>0</v>
      </c>
      <c r="F12527">
        <v>365</v>
      </c>
      <c r="G12527">
        <v>5</v>
      </c>
      <c r="H12527" t="s">
        <v>303</v>
      </c>
      <c r="I12527" t="s">
        <v>170</v>
      </c>
      <c r="J12527">
        <v>83.165241524564166</v>
      </c>
      <c r="L12527" s="47"/>
      <c r="M12527" s="47"/>
    </row>
    <row r="12528" spans="1:13" x14ac:dyDescent="0.4">
      <c r="A12528" t="str">
        <f t="shared" si="195"/>
        <v>52_2M_F_6_365_67_HH800_Core</v>
      </c>
      <c r="B12528">
        <v>52</v>
      </c>
      <c r="C12528" t="s">
        <v>175</v>
      </c>
      <c r="D12528" t="s">
        <v>169</v>
      </c>
      <c r="E12528">
        <v>6</v>
      </c>
      <c r="F12528">
        <v>365</v>
      </c>
      <c r="G12528">
        <v>67</v>
      </c>
      <c r="H12528" t="s">
        <v>303</v>
      </c>
      <c r="I12528" t="s">
        <v>170</v>
      </c>
      <c r="J12528">
        <v>23.039959523749861</v>
      </c>
      <c r="L12528" s="47"/>
      <c r="M12528" s="47"/>
    </row>
    <row r="12529" spans="1:13" x14ac:dyDescent="0.4">
      <c r="A12529" t="str">
        <f t="shared" si="195"/>
        <v>48_2A_F_6_180_65_HH800_Core</v>
      </c>
      <c r="B12529">
        <v>48</v>
      </c>
      <c r="C12529" t="s">
        <v>176</v>
      </c>
      <c r="D12529" t="s">
        <v>169</v>
      </c>
      <c r="E12529">
        <v>6</v>
      </c>
      <c r="F12529">
        <v>180</v>
      </c>
      <c r="G12529">
        <v>65</v>
      </c>
      <c r="H12529" t="s">
        <v>303</v>
      </c>
      <c r="I12529" t="s">
        <v>170</v>
      </c>
      <c r="J12529">
        <v>21.650770372375007</v>
      </c>
      <c r="L12529" s="47"/>
      <c r="M12529" s="47"/>
    </row>
    <row r="12530" spans="1:13" x14ac:dyDescent="0.4">
      <c r="A12530" t="str">
        <f t="shared" si="195"/>
        <v>50_1M_M_0_60_67_HH800_Core</v>
      </c>
      <c r="B12530">
        <v>50</v>
      </c>
      <c r="C12530" t="s">
        <v>177</v>
      </c>
      <c r="D12530" t="s">
        <v>174</v>
      </c>
      <c r="E12530">
        <v>0</v>
      </c>
      <c r="F12530">
        <v>60</v>
      </c>
      <c r="G12530">
        <v>67</v>
      </c>
      <c r="H12530" t="s">
        <v>303</v>
      </c>
      <c r="I12530" t="s">
        <v>170</v>
      </c>
      <c r="J12530">
        <v>280.70907302801544</v>
      </c>
      <c r="L12530" s="47"/>
      <c r="M12530" s="47"/>
    </row>
    <row r="12531" spans="1:13" x14ac:dyDescent="0.4">
      <c r="A12531" t="str">
        <f t="shared" si="195"/>
        <v>59_4A_M_3_180_67_HH800_Core</v>
      </c>
      <c r="B12531">
        <v>59</v>
      </c>
      <c r="C12531" t="s">
        <v>168</v>
      </c>
      <c r="D12531" t="s">
        <v>174</v>
      </c>
      <c r="E12531">
        <v>3</v>
      </c>
      <c r="F12531">
        <v>180</v>
      </c>
      <c r="G12531">
        <v>67</v>
      </c>
      <c r="H12531" t="s">
        <v>303</v>
      </c>
      <c r="I12531" t="s">
        <v>170</v>
      </c>
      <c r="J12531">
        <v>4.9845300712781491</v>
      </c>
      <c r="L12531" s="47"/>
      <c r="M12531" s="47"/>
    </row>
    <row r="12532" spans="1:13" x14ac:dyDescent="0.4">
      <c r="A12532" t="str">
        <f t="shared" si="195"/>
        <v>49_2M_F_6_365_70_HH800_Core</v>
      </c>
      <c r="B12532">
        <v>49</v>
      </c>
      <c r="C12532" t="s">
        <v>175</v>
      </c>
      <c r="D12532" t="s">
        <v>169</v>
      </c>
      <c r="E12532">
        <v>6</v>
      </c>
      <c r="F12532">
        <v>365</v>
      </c>
      <c r="G12532">
        <v>70</v>
      </c>
      <c r="H12532" t="s">
        <v>303</v>
      </c>
      <c r="I12532" t="s">
        <v>170</v>
      </c>
      <c r="J12532">
        <v>37.394735222687295</v>
      </c>
      <c r="L12532" s="47"/>
      <c r="M12532" s="47"/>
    </row>
    <row r="12533" spans="1:13" x14ac:dyDescent="0.4">
      <c r="A12533" t="str">
        <f t="shared" si="195"/>
        <v>57_2M_M_6_365_67_HH800_Core</v>
      </c>
      <c r="B12533">
        <v>57</v>
      </c>
      <c r="C12533" t="s">
        <v>175</v>
      </c>
      <c r="D12533" t="s">
        <v>174</v>
      </c>
      <c r="E12533">
        <v>6</v>
      </c>
      <c r="F12533">
        <v>365</v>
      </c>
      <c r="G12533">
        <v>67</v>
      </c>
      <c r="H12533" t="s">
        <v>303</v>
      </c>
      <c r="I12533" t="s">
        <v>170</v>
      </c>
      <c r="J12533">
        <v>15.782228931267857</v>
      </c>
      <c r="L12533" s="47"/>
      <c r="M12533" s="47"/>
    </row>
    <row r="12534" spans="1:13" x14ac:dyDescent="0.4">
      <c r="A12534" t="str">
        <f t="shared" si="195"/>
        <v>52_2A_F_0_180_65_HH800_Core</v>
      </c>
      <c r="B12534">
        <v>52</v>
      </c>
      <c r="C12534" t="s">
        <v>176</v>
      </c>
      <c r="D12534" t="s">
        <v>169</v>
      </c>
      <c r="E12534">
        <v>0</v>
      </c>
      <c r="F12534">
        <v>180</v>
      </c>
      <c r="G12534">
        <v>65</v>
      </c>
      <c r="H12534" t="s">
        <v>303</v>
      </c>
      <c r="I12534" t="s">
        <v>170</v>
      </c>
      <c r="J12534">
        <v>87.366390215825518</v>
      </c>
      <c r="L12534" s="47"/>
      <c r="M12534" s="47"/>
    </row>
    <row r="12535" spans="1:13" x14ac:dyDescent="0.4">
      <c r="A12535" t="str">
        <f t="shared" si="195"/>
        <v>55_2M_F_0_365_65_HH800_Core</v>
      </c>
      <c r="B12535">
        <v>55</v>
      </c>
      <c r="C12535" t="s">
        <v>175</v>
      </c>
      <c r="D12535" t="s">
        <v>169</v>
      </c>
      <c r="E12535">
        <v>0</v>
      </c>
      <c r="F12535">
        <v>365</v>
      </c>
      <c r="G12535">
        <v>65</v>
      </c>
      <c r="H12535" t="s">
        <v>303</v>
      </c>
      <c r="I12535" t="s">
        <v>170</v>
      </c>
      <c r="J12535">
        <v>91.01245293638253</v>
      </c>
      <c r="L12535" s="47"/>
      <c r="M12535" s="47"/>
    </row>
    <row r="12536" spans="1:13" x14ac:dyDescent="0.4">
      <c r="A12536" t="str">
        <f t="shared" si="195"/>
        <v>50_2A_F_3_180_65_HH800_Core</v>
      </c>
      <c r="B12536">
        <v>50</v>
      </c>
      <c r="C12536" t="s">
        <v>176</v>
      </c>
      <c r="D12536" t="s">
        <v>169</v>
      </c>
      <c r="E12536">
        <v>3</v>
      </c>
      <c r="F12536">
        <v>180</v>
      </c>
      <c r="G12536">
        <v>65</v>
      </c>
      <c r="H12536" t="s">
        <v>303</v>
      </c>
      <c r="I12536" t="s">
        <v>170</v>
      </c>
      <c r="J12536">
        <v>10.20843501058101</v>
      </c>
      <c r="L12536" s="47"/>
      <c r="M12536" s="47"/>
    </row>
    <row r="12537" spans="1:13" x14ac:dyDescent="0.4">
      <c r="A12537" t="str">
        <f t="shared" si="195"/>
        <v>33_4A_F_6_180_65_HH800_Core</v>
      </c>
      <c r="B12537">
        <v>33</v>
      </c>
      <c r="C12537" t="s">
        <v>168</v>
      </c>
      <c r="D12537" t="s">
        <v>169</v>
      </c>
      <c r="E12537">
        <v>6</v>
      </c>
      <c r="F12537">
        <v>180</v>
      </c>
      <c r="G12537">
        <v>65</v>
      </c>
      <c r="H12537" t="s">
        <v>303</v>
      </c>
      <c r="I12537" t="s">
        <v>170</v>
      </c>
      <c r="J12537">
        <v>16.876149576194429</v>
      </c>
      <c r="L12537" s="47"/>
      <c r="M12537" s="47"/>
    </row>
    <row r="12538" spans="1:13" x14ac:dyDescent="0.4">
      <c r="A12538" t="str">
        <f t="shared" si="195"/>
        <v>43_2A_F_0_180_65_HH800_Core</v>
      </c>
      <c r="B12538">
        <v>43</v>
      </c>
      <c r="C12538" t="s">
        <v>176</v>
      </c>
      <c r="D12538" t="s">
        <v>169</v>
      </c>
      <c r="E12538">
        <v>0</v>
      </c>
      <c r="F12538">
        <v>180</v>
      </c>
      <c r="G12538">
        <v>65</v>
      </c>
      <c r="H12538" t="s">
        <v>303</v>
      </c>
      <c r="I12538" t="s">
        <v>170</v>
      </c>
      <c r="J12538">
        <v>79.470420499878387</v>
      </c>
      <c r="L12538" s="47"/>
      <c r="M12538" s="47"/>
    </row>
    <row r="12539" spans="1:13" x14ac:dyDescent="0.4">
      <c r="A12539" t="str">
        <f t="shared" si="195"/>
        <v>54_2M_M_6_90_67_HH800_Core</v>
      </c>
      <c r="B12539">
        <v>54</v>
      </c>
      <c r="C12539" t="s">
        <v>175</v>
      </c>
      <c r="D12539" t="s">
        <v>174</v>
      </c>
      <c r="E12539">
        <v>6</v>
      </c>
      <c r="F12539">
        <v>90</v>
      </c>
      <c r="G12539">
        <v>67</v>
      </c>
      <c r="H12539" t="s">
        <v>303</v>
      </c>
      <c r="I12539" t="s">
        <v>170</v>
      </c>
      <c r="J12539">
        <v>26.438066198488553</v>
      </c>
      <c r="L12539" s="47"/>
      <c r="M12539" s="47"/>
    </row>
    <row r="12540" spans="1:13" x14ac:dyDescent="0.4">
      <c r="A12540" t="str">
        <f t="shared" si="195"/>
        <v>45_1M_M_0_180_2_HH800_Core</v>
      </c>
      <c r="B12540">
        <v>45</v>
      </c>
      <c r="C12540" t="s">
        <v>177</v>
      </c>
      <c r="D12540" t="s">
        <v>174</v>
      </c>
      <c r="E12540">
        <v>0</v>
      </c>
      <c r="F12540">
        <v>180</v>
      </c>
      <c r="G12540">
        <v>2</v>
      </c>
      <c r="H12540" t="s">
        <v>303</v>
      </c>
      <c r="I12540" t="s">
        <v>170</v>
      </c>
      <c r="J12540">
        <v>33.049031141618464</v>
      </c>
      <c r="L12540" s="47"/>
      <c r="M12540" s="47"/>
    </row>
    <row r="12541" spans="1:13" x14ac:dyDescent="0.4">
      <c r="A12541" t="str">
        <f t="shared" si="195"/>
        <v>57_2A_M_6_365_67_HH800_Core</v>
      </c>
      <c r="B12541">
        <v>57</v>
      </c>
      <c r="C12541" t="s">
        <v>176</v>
      </c>
      <c r="D12541" t="s">
        <v>174</v>
      </c>
      <c r="E12541">
        <v>6</v>
      </c>
      <c r="F12541">
        <v>365</v>
      </c>
      <c r="G12541">
        <v>67</v>
      </c>
      <c r="H12541" t="s">
        <v>303</v>
      </c>
      <c r="I12541" t="s">
        <v>170</v>
      </c>
      <c r="J12541">
        <v>17.789693614674764</v>
      </c>
      <c r="L12541" s="47"/>
      <c r="M12541" s="47"/>
    </row>
    <row r="12542" spans="1:13" x14ac:dyDescent="0.4">
      <c r="A12542" t="str">
        <f t="shared" si="195"/>
        <v>33_4A_F_0_180_70_HH800_Core</v>
      </c>
      <c r="B12542">
        <v>33</v>
      </c>
      <c r="C12542" t="s">
        <v>168</v>
      </c>
      <c r="D12542" t="s">
        <v>169</v>
      </c>
      <c r="E12542">
        <v>0</v>
      </c>
      <c r="F12542">
        <v>180</v>
      </c>
      <c r="G12542">
        <v>70</v>
      </c>
      <c r="H12542" t="s">
        <v>303</v>
      </c>
      <c r="I12542" t="s">
        <v>170</v>
      </c>
      <c r="J12542">
        <v>41.920893439323635</v>
      </c>
      <c r="L12542" s="47"/>
      <c r="M12542" s="47"/>
    </row>
    <row r="12543" spans="1:13" x14ac:dyDescent="0.4">
      <c r="A12543" t="str">
        <f t="shared" si="195"/>
        <v>47_2A_F_6_180_65_HH800_Core</v>
      </c>
      <c r="B12543">
        <v>47</v>
      </c>
      <c r="C12543" t="s">
        <v>176</v>
      </c>
      <c r="D12543" t="s">
        <v>169</v>
      </c>
      <c r="E12543">
        <v>6</v>
      </c>
      <c r="F12543">
        <v>180</v>
      </c>
      <c r="G12543">
        <v>65</v>
      </c>
      <c r="H12543" t="s">
        <v>303</v>
      </c>
      <c r="I12543" t="s">
        <v>170</v>
      </c>
      <c r="J12543">
        <v>22.660355488873009</v>
      </c>
      <c r="L12543" s="47"/>
      <c r="M12543" s="47"/>
    </row>
    <row r="12544" spans="1:13" x14ac:dyDescent="0.4">
      <c r="A12544" t="str">
        <f t="shared" si="195"/>
        <v>28_4M_M_0_365_70_HH800_Core</v>
      </c>
      <c r="B12544">
        <v>28</v>
      </c>
      <c r="C12544" t="s">
        <v>173</v>
      </c>
      <c r="D12544" t="s">
        <v>174</v>
      </c>
      <c r="E12544">
        <v>0</v>
      </c>
      <c r="F12544">
        <v>365</v>
      </c>
      <c r="G12544">
        <v>70</v>
      </c>
      <c r="H12544" t="s">
        <v>303</v>
      </c>
      <c r="I12544" t="s">
        <v>170</v>
      </c>
      <c r="J12544">
        <v>17.441481082774882</v>
      </c>
      <c r="L12544" s="47"/>
      <c r="M12544" s="47"/>
    </row>
    <row r="12545" spans="1:13" x14ac:dyDescent="0.4">
      <c r="A12545" t="str">
        <f t="shared" si="195"/>
        <v>58_4M_M_6_90_70_HH800_Core</v>
      </c>
      <c r="B12545">
        <v>58</v>
      </c>
      <c r="C12545" t="s">
        <v>173</v>
      </c>
      <c r="D12545" t="s">
        <v>174</v>
      </c>
      <c r="E12545">
        <v>6</v>
      </c>
      <c r="F12545">
        <v>90</v>
      </c>
      <c r="G12545">
        <v>70</v>
      </c>
      <c r="H12545" t="s">
        <v>303</v>
      </c>
      <c r="I12545" t="s">
        <v>170</v>
      </c>
      <c r="J12545">
        <v>15.755694219905584</v>
      </c>
      <c r="L12545" s="47"/>
      <c r="M12545" s="47"/>
    </row>
    <row r="12546" spans="1:13" x14ac:dyDescent="0.4">
      <c r="A12546" t="str">
        <f t="shared" si="195"/>
        <v>41_2M_M_3_90_67_HH800_Core</v>
      </c>
      <c r="B12546">
        <v>41</v>
      </c>
      <c r="C12546" t="s">
        <v>175</v>
      </c>
      <c r="D12546" t="s">
        <v>174</v>
      </c>
      <c r="E12546">
        <v>3</v>
      </c>
      <c r="F12546">
        <v>90</v>
      </c>
      <c r="G12546">
        <v>67</v>
      </c>
      <c r="H12546" t="s">
        <v>303</v>
      </c>
      <c r="I12546" t="s">
        <v>170</v>
      </c>
      <c r="J12546">
        <v>17.048778674277123</v>
      </c>
      <c r="L12546" s="47"/>
      <c r="M12546" s="47"/>
    </row>
    <row r="12547" spans="1:13" x14ac:dyDescent="0.4">
      <c r="A12547" t="str">
        <f t="shared" ref="A12547:A12610" si="196">B12547&amp;"_"&amp;C12547&amp;"_"&amp;D12547&amp;"_"&amp;E12547&amp;"_"&amp;F12547&amp;"_"&amp;G12547&amp;"_"&amp;H12547&amp;"_"&amp;I12547</f>
        <v>56_2A_F_0_180_67_HH800_Core</v>
      </c>
      <c r="B12547">
        <v>56</v>
      </c>
      <c r="C12547" t="s">
        <v>176</v>
      </c>
      <c r="D12547" t="s">
        <v>169</v>
      </c>
      <c r="E12547">
        <v>0</v>
      </c>
      <c r="F12547">
        <v>180</v>
      </c>
      <c r="G12547">
        <v>67</v>
      </c>
      <c r="H12547" t="s">
        <v>303</v>
      </c>
      <c r="I12547" t="s">
        <v>170</v>
      </c>
      <c r="J12547">
        <v>104.34163196210631</v>
      </c>
      <c r="L12547" s="47"/>
      <c r="M12547" s="47"/>
    </row>
    <row r="12548" spans="1:13" x14ac:dyDescent="0.4">
      <c r="A12548" t="str">
        <f t="shared" si="196"/>
        <v>62_4M_M_0_90_67_HH800_Core</v>
      </c>
      <c r="B12548">
        <v>62</v>
      </c>
      <c r="C12548" t="s">
        <v>173</v>
      </c>
      <c r="D12548" t="s">
        <v>174</v>
      </c>
      <c r="E12548">
        <v>0</v>
      </c>
      <c r="F12548">
        <v>90</v>
      </c>
      <c r="G12548">
        <v>67</v>
      </c>
      <c r="H12548" t="s">
        <v>303</v>
      </c>
      <c r="I12548" t="s">
        <v>170</v>
      </c>
      <c r="J12548">
        <v>72.274483588713736</v>
      </c>
      <c r="L12548" s="47"/>
      <c r="M12548" s="47"/>
    </row>
    <row r="12549" spans="1:13" x14ac:dyDescent="0.4">
      <c r="A12549" t="str">
        <f t="shared" si="196"/>
        <v>35_1M_M_0_180_2_HH800_Core</v>
      </c>
      <c r="B12549">
        <v>35</v>
      </c>
      <c r="C12549" t="s">
        <v>177</v>
      </c>
      <c r="D12549" t="s">
        <v>174</v>
      </c>
      <c r="E12549">
        <v>0</v>
      </c>
      <c r="F12549">
        <v>180</v>
      </c>
      <c r="G12549">
        <v>2</v>
      </c>
      <c r="H12549" t="s">
        <v>303</v>
      </c>
      <c r="I12549" t="s">
        <v>170</v>
      </c>
      <c r="J12549">
        <v>22.260167922222834</v>
      </c>
      <c r="L12549" s="47"/>
      <c r="M12549" s="47"/>
    </row>
    <row r="12550" spans="1:13" x14ac:dyDescent="0.4">
      <c r="A12550" t="str">
        <f t="shared" si="196"/>
        <v>35_1A_F_0_180_2_HH800_Core</v>
      </c>
      <c r="B12550">
        <v>35</v>
      </c>
      <c r="C12550" t="s">
        <v>178</v>
      </c>
      <c r="D12550" t="s">
        <v>169</v>
      </c>
      <c r="E12550">
        <v>0</v>
      </c>
      <c r="F12550">
        <v>180</v>
      </c>
      <c r="G12550">
        <v>2</v>
      </c>
      <c r="H12550" t="s">
        <v>303</v>
      </c>
      <c r="I12550" t="s">
        <v>170</v>
      </c>
      <c r="J12550">
        <v>33.059755251006223</v>
      </c>
      <c r="L12550" s="47"/>
      <c r="M12550" s="47"/>
    </row>
    <row r="12551" spans="1:13" x14ac:dyDescent="0.4">
      <c r="A12551" t="str">
        <f t="shared" si="196"/>
        <v>55_2A_F_0_180_65_HH800_Core</v>
      </c>
      <c r="B12551">
        <v>55</v>
      </c>
      <c r="C12551" t="s">
        <v>176</v>
      </c>
      <c r="D12551" t="s">
        <v>169</v>
      </c>
      <c r="E12551">
        <v>0</v>
      </c>
      <c r="F12551">
        <v>180</v>
      </c>
      <c r="G12551">
        <v>65</v>
      </c>
      <c r="H12551" t="s">
        <v>303</v>
      </c>
      <c r="I12551" t="s">
        <v>170</v>
      </c>
      <c r="J12551">
        <v>88.130449230701174</v>
      </c>
      <c r="L12551" s="47"/>
      <c r="M12551" s="47"/>
    </row>
    <row r="12552" spans="1:13" x14ac:dyDescent="0.4">
      <c r="A12552" t="str">
        <f t="shared" si="196"/>
        <v>62_2A_M_6_180_70_HH800_Core</v>
      </c>
      <c r="B12552">
        <v>62</v>
      </c>
      <c r="C12552" t="s">
        <v>176</v>
      </c>
      <c r="D12552" t="s">
        <v>174</v>
      </c>
      <c r="E12552">
        <v>6</v>
      </c>
      <c r="F12552">
        <v>180</v>
      </c>
      <c r="G12552">
        <v>70</v>
      </c>
      <c r="H12552" t="s">
        <v>303</v>
      </c>
      <c r="I12552" t="s">
        <v>170</v>
      </c>
      <c r="J12552">
        <v>27.969945303772754</v>
      </c>
      <c r="L12552" s="47"/>
      <c r="M12552" s="47"/>
    </row>
    <row r="12553" spans="1:13" x14ac:dyDescent="0.4">
      <c r="A12553" t="str">
        <f t="shared" si="196"/>
        <v>45_4A_F_0_180_70_HH800_Core</v>
      </c>
      <c r="B12553">
        <v>45</v>
      </c>
      <c r="C12553" t="s">
        <v>168</v>
      </c>
      <c r="D12553" t="s">
        <v>169</v>
      </c>
      <c r="E12553">
        <v>0</v>
      </c>
      <c r="F12553">
        <v>180</v>
      </c>
      <c r="G12553">
        <v>70</v>
      </c>
      <c r="H12553" t="s">
        <v>303</v>
      </c>
      <c r="I12553" t="s">
        <v>170</v>
      </c>
      <c r="J12553">
        <v>63.883401189653412</v>
      </c>
      <c r="L12553" s="47"/>
      <c r="M12553" s="47"/>
    </row>
    <row r="12554" spans="1:13" x14ac:dyDescent="0.4">
      <c r="A12554" t="str">
        <f t="shared" si="196"/>
        <v>48_1A_F_0_90_70_HH800_Core</v>
      </c>
      <c r="B12554">
        <v>48</v>
      </c>
      <c r="C12554" t="s">
        <v>178</v>
      </c>
      <c r="D12554" t="s">
        <v>169</v>
      </c>
      <c r="E12554">
        <v>0</v>
      </c>
      <c r="F12554">
        <v>90</v>
      </c>
      <c r="G12554">
        <v>70</v>
      </c>
      <c r="H12554" t="s">
        <v>303</v>
      </c>
      <c r="I12554" t="s">
        <v>170</v>
      </c>
      <c r="J12554">
        <v>183.5322605747451</v>
      </c>
      <c r="L12554" s="47"/>
      <c r="M12554" s="47"/>
    </row>
    <row r="12555" spans="1:13" x14ac:dyDescent="0.4">
      <c r="A12555" t="str">
        <f t="shared" si="196"/>
        <v>62_1A_M_0_90_65_HH800_Core</v>
      </c>
      <c r="B12555">
        <v>62</v>
      </c>
      <c r="C12555" t="s">
        <v>178</v>
      </c>
      <c r="D12555" t="s">
        <v>174</v>
      </c>
      <c r="E12555">
        <v>0</v>
      </c>
      <c r="F12555">
        <v>90</v>
      </c>
      <c r="G12555">
        <v>65</v>
      </c>
      <c r="H12555" t="s">
        <v>303</v>
      </c>
      <c r="I12555" t="s">
        <v>170</v>
      </c>
      <c r="J12555">
        <v>194.54010884291435</v>
      </c>
      <c r="L12555" s="47"/>
      <c r="M12555" s="47"/>
    </row>
    <row r="12556" spans="1:13" x14ac:dyDescent="0.4">
      <c r="A12556" t="str">
        <f t="shared" si="196"/>
        <v>58_4M_F_6_180_67_HH800_Core</v>
      </c>
      <c r="B12556">
        <v>58</v>
      </c>
      <c r="C12556" t="s">
        <v>173</v>
      </c>
      <c r="D12556" t="s">
        <v>169</v>
      </c>
      <c r="E12556">
        <v>6</v>
      </c>
      <c r="F12556">
        <v>180</v>
      </c>
      <c r="G12556">
        <v>67</v>
      </c>
      <c r="H12556" t="s">
        <v>303</v>
      </c>
      <c r="I12556" t="s">
        <v>170</v>
      </c>
      <c r="J12556">
        <v>9.6948027012994125</v>
      </c>
      <c r="L12556" s="47"/>
      <c r="M12556" s="47"/>
    </row>
    <row r="12557" spans="1:13" x14ac:dyDescent="0.4">
      <c r="A12557" t="str">
        <f t="shared" si="196"/>
        <v>53_2A_F_0_180_65_HH800_Core</v>
      </c>
      <c r="B12557">
        <v>53</v>
      </c>
      <c r="C12557" t="s">
        <v>176</v>
      </c>
      <c r="D12557" t="s">
        <v>169</v>
      </c>
      <c r="E12557">
        <v>0</v>
      </c>
      <c r="F12557">
        <v>180</v>
      </c>
      <c r="G12557">
        <v>65</v>
      </c>
      <c r="H12557" t="s">
        <v>303</v>
      </c>
      <c r="I12557" t="s">
        <v>170</v>
      </c>
      <c r="J12557">
        <v>87.671377691698325</v>
      </c>
      <c r="L12557" s="47"/>
      <c r="M12557" s="47"/>
    </row>
    <row r="12558" spans="1:13" x14ac:dyDescent="0.4">
      <c r="A12558" t="str">
        <f t="shared" si="196"/>
        <v>42_2M_M_3_90_67_HH800_Core</v>
      </c>
      <c r="B12558">
        <v>42</v>
      </c>
      <c r="C12558" t="s">
        <v>175</v>
      </c>
      <c r="D12558" t="s">
        <v>174</v>
      </c>
      <c r="E12558">
        <v>3</v>
      </c>
      <c r="F12558">
        <v>90</v>
      </c>
      <c r="G12558">
        <v>67</v>
      </c>
      <c r="H12558" t="s">
        <v>303</v>
      </c>
      <c r="I12558" t="s">
        <v>170</v>
      </c>
      <c r="J12558">
        <v>17.180990460027918</v>
      </c>
      <c r="L12558" s="47"/>
      <c r="M12558" s="47"/>
    </row>
    <row r="12559" spans="1:13" x14ac:dyDescent="0.4">
      <c r="A12559" t="str">
        <f t="shared" si="196"/>
        <v>43_2M_M_3_90_67_HH800_Core</v>
      </c>
      <c r="B12559">
        <v>43</v>
      </c>
      <c r="C12559" t="s">
        <v>175</v>
      </c>
      <c r="D12559" t="s">
        <v>174</v>
      </c>
      <c r="E12559">
        <v>3</v>
      </c>
      <c r="F12559">
        <v>90</v>
      </c>
      <c r="G12559">
        <v>67</v>
      </c>
      <c r="H12559" t="s">
        <v>303</v>
      </c>
      <c r="I12559" t="s">
        <v>170</v>
      </c>
      <c r="J12559">
        <v>17.641984701383571</v>
      </c>
      <c r="L12559" s="47"/>
      <c r="M12559" s="47"/>
    </row>
    <row r="12560" spans="1:13" x14ac:dyDescent="0.4">
      <c r="A12560" t="str">
        <f t="shared" si="196"/>
        <v>46_2A_F_6_180_65_HH800_Core</v>
      </c>
      <c r="B12560">
        <v>46</v>
      </c>
      <c r="C12560" t="s">
        <v>176</v>
      </c>
      <c r="D12560" t="s">
        <v>169</v>
      </c>
      <c r="E12560">
        <v>6</v>
      </c>
      <c r="F12560">
        <v>180</v>
      </c>
      <c r="G12560">
        <v>65</v>
      </c>
      <c r="H12560" t="s">
        <v>303</v>
      </c>
      <c r="I12560" t="s">
        <v>170</v>
      </c>
      <c r="J12560">
        <v>24.123111213506107</v>
      </c>
      <c r="L12560" s="47"/>
      <c r="M12560" s="47"/>
    </row>
    <row r="12561" spans="1:13" x14ac:dyDescent="0.4">
      <c r="A12561" t="str">
        <f t="shared" si="196"/>
        <v>57_1M_M_0_60_70_HH800_Core</v>
      </c>
      <c r="B12561">
        <v>57</v>
      </c>
      <c r="C12561" t="s">
        <v>177</v>
      </c>
      <c r="D12561" t="s">
        <v>174</v>
      </c>
      <c r="E12561">
        <v>0</v>
      </c>
      <c r="F12561">
        <v>60</v>
      </c>
      <c r="G12561">
        <v>70</v>
      </c>
      <c r="H12561" t="s">
        <v>303</v>
      </c>
      <c r="I12561" t="s">
        <v>170</v>
      </c>
      <c r="J12561">
        <v>392.9762643136882</v>
      </c>
      <c r="L12561" s="47"/>
      <c r="M12561" s="47"/>
    </row>
    <row r="12562" spans="1:13" x14ac:dyDescent="0.4">
      <c r="A12562" t="str">
        <f t="shared" si="196"/>
        <v>53_2M_F_6_365_67_HH800_Core</v>
      </c>
      <c r="B12562">
        <v>53</v>
      </c>
      <c r="C12562" t="s">
        <v>175</v>
      </c>
      <c r="D12562" t="s">
        <v>169</v>
      </c>
      <c r="E12562">
        <v>6</v>
      </c>
      <c r="F12562">
        <v>365</v>
      </c>
      <c r="G12562">
        <v>67</v>
      </c>
      <c r="H12562" t="s">
        <v>303</v>
      </c>
      <c r="I12562" t="s">
        <v>170</v>
      </c>
      <c r="J12562">
        <v>22.241344760001439</v>
      </c>
      <c r="L12562" s="47"/>
      <c r="M12562" s="47"/>
    </row>
    <row r="12563" spans="1:13" x14ac:dyDescent="0.4">
      <c r="A12563" t="str">
        <f t="shared" si="196"/>
        <v>57_2A_M_3_90_65_HH800_Core</v>
      </c>
      <c r="B12563">
        <v>57</v>
      </c>
      <c r="C12563" t="s">
        <v>176</v>
      </c>
      <c r="D12563" t="s">
        <v>174</v>
      </c>
      <c r="E12563">
        <v>3</v>
      </c>
      <c r="F12563">
        <v>90</v>
      </c>
      <c r="G12563">
        <v>65</v>
      </c>
      <c r="H12563" t="s">
        <v>303</v>
      </c>
      <c r="I12563" t="s">
        <v>170</v>
      </c>
      <c r="J12563">
        <v>6.1146776691063431</v>
      </c>
      <c r="L12563" s="47"/>
      <c r="M12563" s="47"/>
    </row>
    <row r="12564" spans="1:13" x14ac:dyDescent="0.4">
      <c r="A12564" t="str">
        <f t="shared" si="196"/>
        <v>43_4A_F_0_180_70_HH800_Core</v>
      </c>
      <c r="B12564">
        <v>43</v>
      </c>
      <c r="C12564" t="s">
        <v>168</v>
      </c>
      <c r="D12564" t="s">
        <v>169</v>
      </c>
      <c r="E12564">
        <v>0</v>
      </c>
      <c r="F12564">
        <v>180</v>
      </c>
      <c r="G12564">
        <v>70</v>
      </c>
      <c r="H12564" t="s">
        <v>303</v>
      </c>
      <c r="I12564" t="s">
        <v>170</v>
      </c>
      <c r="J12564">
        <v>60.865313768045297</v>
      </c>
      <c r="L12564" s="47"/>
      <c r="M12564" s="47"/>
    </row>
    <row r="12565" spans="1:13" x14ac:dyDescent="0.4">
      <c r="A12565" t="str">
        <f t="shared" si="196"/>
        <v>58_4A_F_6_180_67_HH800_Core</v>
      </c>
      <c r="B12565">
        <v>58</v>
      </c>
      <c r="C12565" t="s">
        <v>168</v>
      </c>
      <c r="D12565" t="s">
        <v>169</v>
      </c>
      <c r="E12565">
        <v>6</v>
      </c>
      <c r="F12565">
        <v>180</v>
      </c>
      <c r="G12565">
        <v>67</v>
      </c>
      <c r="H12565" t="s">
        <v>303</v>
      </c>
      <c r="I12565" t="s">
        <v>170</v>
      </c>
      <c r="J12565">
        <v>9.6460507502270278</v>
      </c>
      <c r="L12565" s="47"/>
      <c r="M12565" s="47"/>
    </row>
    <row r="12566" spans="1:13" x14ac:dyDescent="0.4">
      <c r="A12566" t="str">
        <f t="shared" si="196"/>
        <v>59_2M_M_0_90_70_HH800_Core</v>
      </c>
      <c r="B12566">
        <v>59</v>
      </c>
      <c r="C12566" t="s">
        <v>175</v>
      </c>
      <c r="D12566" t="s">
        <v>174</v>
      </c>
      <c r="E12566">
        <v>0</v>
      </c>
      <c r="F12566">
        <v>90</v>
      </c>
      <c r="G12566">
        <v>70</v>
      </c>
      <c r="H12566" t="s">
        <v>303</v>
      </c>
      <c r="I12566" t="s">
        <v>170</v>
      </c>
      <c r="J12566">
        <v>184.30359882709982</v>
      </c>
      <c r="L12566" s="47"/>
      <c r="M12566" s="47"/>
    </row>
    <row r="12567" spans="1:13" x14ac:dyDescent="0.4">
      <c r="A12567" t="str">
        <f t="shared" si="196"/>
        <v>26_4A_F_0_180_65_HH800_Core</v>
      </c>
      <c r="B12567">
        <v>26</v>
      </c>
      <c r="C12567" t="s">
        <v>168</v>
      </c>
      <c r="D12567" t="s">
        <v>169</v>
      </c>
      <c r="E12567">
        <v>0</v>
      </c>
      <c r="F12567">
        <v>180</v>
      </c>
      <c r="G12567">
        <v>65</v>
      </c>
      <c r="H12567" t="s">
        <v>303</v>
      </c>
      <c r="I12567" t="s">
        <v>170</v>
      </c>
      <c r="J12567">
        <v>30.224318519734837</v>
      </c>
      <c r="L12567" s="47"/>
      <c r="M12567" s="47"/>
    </row>
    <row r="12568" spans="1:13" x14ac:dyDescent="0.4">
      <c r="A12568" t="str">
        <f t="shared" si="196"/>
        <v>64_1A_F_0_365_70_HH800_Core</v>
      </c>
      <c r="B12568">
        <v>64</v>
      </c>
      <c r="C12568" t="s">
        <v>178</v>
      </c>
      <c r="D12568" t="s">
        <v>169</v>
      </c>
      <c r="E12568">
        <v>0</v>
      </c>
      <c r="F12568">
        <v>365</v>
      </c>
      <c r="G12568">
        <v>70</v>
      </c>
      <c r="H12568" t="s">
        <v>303</v>
      </c>
      <c r="I12568" t="s">
        <v>170</v>
      </c>
      <c r="J12568">
        <v>201.68158861269112</v>
      </c>
      <c r="L12568" s="47"/>
      <c r="M12568" s="47"/>
    </row>
    <row r="12569" spans="1:13" x14ac:dyDescent="0.4">
      <c r="A12569" t="str">
        <f t="shared" si="196"/>
        <v>33_4A_F_3_180_70_HH800_Core</v>
      </c>
      <c r="B12569">
        <v>33</v>
      </c>
      <c r="C12569" t="s">
        <v>168</v>
      </c>
      <c r="D12569" t="s">
        <v>169</v>
      </c>
      <c r="E12569">
        <v>3</v>
      </c>
      <c r="F12569">
        <v>180</v>
      </c>
      <c r="G12569">
        <v>70</v>
      </c>
      <c r="H12569" t="s">
        <v>303</v>
      </c>
      <c r="I12569" t="s">
        <v>170</v>
      </c>
      <c r="J12569">
        <v>10.344490289563897</v>
      </c>
      <c r="L12569" s="47"/>
      <c r="M12569" s="47"/>
    </row>
    <row r="12570" spans="1:13" x14ac:dyDescent="0.4">
      <c r="A12570" t="str">
        <f t="shared" si="196"/>
        <v>64_4M_M_0_180_70_HH800_Core</v>
      </c>
      <c r="B12570">
        <v>64</v>
      </c>
      <c r="C12570" t="s">
        <v>173</v>
      </c>
      <c r="D12570" t="s">
        <v>174</v>
      </c>
      <c r="E12570">
        <v>0</v>
      </c>
      <c r="F12570">
        <v>180</v>
      </c>
      <c r="G12570">
        <v>70</v>
      </c>
      <c r="H12570" t="s">
        <v>303</v>
      </c>
      <c r="I12570" t="s">
        <v>170</v>
      </c>
      <c r="J12570">
        <v>83.633285125411163</v>
      </c>
      <c r="L12570" s="47"/>
      <c r="M12570" s="47"/>
    </row>
    <row r="12571" spans="1:13" x14ac:dyDescent="0.4">
      <c r="A12571" t="str">
        <f t="shared" si="196"/>
        <v>61_1A_M_0_180_65_HH800_Core</v>
      </c>
      <c r="B12571">
        <v>61</v>
      </c>
      <c r="C12571" t="s">
        <v>178</v>
      </c>
      <c r="D12571" t="s">
        <v>174</v>
      </c>
      <c r="E12571">
        <v>0</v>
      </c>
      <c r="F12571">
        <v>180</v>
      </c>
      <c r="G12571">
        <v>65</v>
      </c>
      <c r="H12571" t="s">
        <v>303</v>
      </c>
      <c r="I12571" t="s">
        <v>170</v>
      </c>
      <c r="J12571">
        <v>173.19749896475213</v>
      </c>
      <c r="L12571" s="47"/>
      <c r="M12571" s="47"/>
    </row>
    <row r="12572" spans="1:13" x14ac:dyDescent="0.4">
      <c r="A12572" t="str">
        <f t="shared" si="196"/>
        <v>46_4A_M_3_90_70_HH800_Core</v>
      </c>
      <c r="B12572">
        <v>46</v>
      </c>
      <c r="C12572" t="s">
        <v>168</v>
      </c>
      <c r="D12572" t="s">
        <v>174</v>
      </c>
      <c r="E12572">
        <v>3</v>
      </c>
      <c r="F12572">
        <v>90</v>
      </c>
      <c r="G12572">
        <v>70</v>
      </c>
      <c r="H12572" t="s">
        <v>303</v>
      </c>
      <c r="I12572" t="s">
        <v>170</v>
      </c>
      <c r="J12572">
        <v>10.320052301067145</v>
      </c>
      <c r="L12572" s="47"/>
      <c r="M12572" s="47"/>
    </row>
    <row r="12573" spans="1:13" x14ac:dyDescent="0.4">
      <c r="A12573" t="str">
        <f t="shared" si="196"/>
        <v>51_2A_F_0_180_65_HH800_Core</v>
      </c>
      <c r="B12573">
        <v>51</v>
      </c>
      <c r="C12573" t="s">
        <v>176</v>
      </c>
      <c r="D12573" t="s">
        <v>169</v>
      </c>
      <c r="E12573">
        <v>0</v>
      </c>
      <c r="F12573">
        <v>180</v>
      </c>
      <c r="G12573">
        <v>65</v>
      </c>
      <c r="H12573" t="s">
        <v>303</v>
      </c>
      <c r="I12573" t="s">
        <v>170</v>
      </c>
      <c r="J12573">
        <v>86.626755386726146</v>
      </c>
      <c r="L12573" s="47"/>
      <c r="M12573" s="47"/>
    </row>
    <row r="12574" spans="1:13" x14ac:dyDescent="0.4">
      <c r="A12574" t="str">
        <f t="shared" si="196"/>
        <v>44_2M_M_3_90_67_HH800_Core</v>
      </c>
      <c r="B12574">
        <v>44</v>
      </c>
      <c r="C12574" t="s">
        <v>175</v>
      </c>
      <c r="D12574" t="s">
        <v>174</v>
      </c>
      <c r="E12574">
        <v>3</v>
      </c>
      <c r="F12574">
        <v>90</v>
      </c>
      <c r="G12574">
        <v>67</v>
      </c>
      <c r="H12574" t="s">
        <v>303</v>
      </c>
      <c r="I12574" t="s">
        <v>170</v>
      </c>
      <c r="J12574">
        <v>17.382454050583302</v>
      </c>
      <c r="L12574" s="47"/>
      <c r="M12574" s="47"/>
    </row>
    <row r="12575" spans="1:13" x14ac:dyDescent="0.4">
      <c r="A12575" t="str">
        <f t="shared" si="196"/>
        <v>59_2A_M_0_90_67_HH800_Core</v>
      </c>
      <c r="B12575">
        <v>59</v>
      </c>
      <c r="C12575" t="s">
        <v>176</v>
      </c>
      <c r="D12575" t="s">
        <v>174</v>
      </c>
      <c r="E12575">
        <v>0</v>
      </c>
      <c r="F12575">
        <v>90</v>
      </c>
      <c r="G12575">
        <v>67</v>
      </c>
      <c r="H12575" t="s">
        <v>303</v>
      </c>
      <c r="I12575" t="s">
        <v>170</v>
      </c>
      <c r="J12575">
        <v>133.42339463984794</v>
      </c>
      <c r="L12575" s="47"/>
      <c r="M12575" s="47"/>
    </row>
    <row r="12576" spans="1:13" x14ac:dyDescent="0.4">
      <c r="A12576" t="str">
        <f t="shared" si="196"/>
        <v>47_2M_M_0_90_67_HH800_Core</v>
      </c>
      <c r="B12576">
        <v>47</v>
      </c>
      <c r="C12576" t="s">
        <v>175</v>
      </c>
      <c r="D12576" t="s">
        <v>174</v>
      </c>
      <c r="E12576">
        <v>0</v>
      </c>
      <c r="F12576">
        <v>90</v>
      </c>
      <c r="G12576">
        <v>67</v>
      </c>
      <c r="H12576" t="s">
        <v>303</v>
      </c>
      <c r="I12576" t="s">
        <v>170</v>
      </c>
      <c r="J12576">
        <v>113.58692737361754</v>
      </c>
      <c r="L12576" s="47"/>
      <c r="M12576" s="47"/>
    </row>
    <row r="12577" spans="1:13" x14ac:dyDescent="0.4">
      <c r="A12577" t="str">
        <f t="shared" si="196"/>
        <v>59_2A_F_6_180_70_HH800_Core</v>
      </c>
      <c r="B12577">
        <v>59</v>
      </c>
      <c r="C12577" t="s">
        <v>176</v>
      </c>
      <c r="D12577" t="s">
        <v>169</v>
      </c>
      <c r="E12577">
        <v>6</v>
      </c>
      <c r="F12577">
        <v>180</v>
      </c>
      <c r="G12577">
        <v>70</v>
      </c>
      <c r="H12577" t="s">
        <v>303</v>
      </c>
      <c r="I12577" t="s">
        <v>170</v>
      </c>
      <c r="J12577">
        <v>28.547982603851011</v>
      </c>
      <c r="L12577" s="47"/>
      <c r="M12577" s="47"/>
    </row>
    <row r="12578" spans="1:13" x14ac:dyDescent="0.4">
      <c r="A12578" t="str">
        <f t="shared" si="196"/>
        <v>39_4M_F_0_90_65_HH800_Core</v>
      </c>
      <c r="B12578">
        <v>39</v>
      </c>
      <c r="C12578" t="s">
        <v>173</v>
      </c>
      <c r="D12578" t="s">
        <v>169</v>
      </c>
      <c r="E12578">
        <v>0</v>
      </c>
      <c r="F12578">
        <v>90</v>
      </c>
      <c r="G12578">
        <v>65</v>
      </c>
      <c r="H12578" t="s">
        <v>303</v>
      </c>
      <c r="I12578" t="s">
        <v>170</v>
      </c>
      <c r="J12578">
        <v>62.281117027094894</v>
      </c>
      <c r="L12578" s="47"/>
      <c r="M12578" s="47"/>
    </row>
    <row r="12579" spans="1:13" x14ac:dyDescent="0.4">
      <c r="A12579" t="str">
        <f t="shared" si="196"/>
        <v>47_2M_F_0_365_70_HH800_Core</v>
      </c>
      <c r="B12579">
        <v>47</v>
      </c>
      <c r="C12579" t="s">
        <v>175</v>
      </c>
      <c r="D12579" t="s">
        <v>169</v>
      </c>
      <c r="E12579">
        <v>0</v>
      </c>
      <c r="F12579">
        <v>365</v>
      </c>
      <c r="G12579">
        <v>70</v>
      </c>
      <c r="H12579" t="s">
        <v>303</v>
      </c>
      <c r="I12579" t="s">
        <v>170</v>
      </c>
      <c r="J12579">
        <v>109.71173993438143</v>
      </c>
      <c r="L12579" s="47"/>
      <c r="M12579" s="47"/>
    </row>
    <row r="12580" spans="1:13" x14ac:dyDescent="0.4">
      <c r="A12580" t="str">
        <f t="shared" si="196"/>
        <v>43_4A_M_6_90_65_HH800_Core</v>
      </c>
      <c r="B12580">
        <v>43</v>
      </c>
      <c r="C12580" t="s">
        <v>168</v>
      </c>
      <c r="D12580" t="s">
        <v>174</v>
      </c>
      <c r="E12580">
        <v>6</v>
      </c>
      <c r="F12580">
        <v>90</v>
      </c>
      <c r="G12580">
        <v>65</v>
      </c>
      <c r="H12580" t="s">
        <v>303</v>
      </c>
      <c r="I12580" t="s">
        <v>170</v>
      </c>
      <c r="J12580">
        <v>11.421023851481289</v>
      </c>
      <c r="L12580" s="47"/>
      <c r="M12580" s="47"/>
    </row>
    <row r="12581" spans="1:13" x14ac:dyDescent="0.4">
      <c r="A12581" t="str">
        <f t="shared" si="196"/>
        <v>52_2A_F_3_180_65_HH800_Core</v>
      </c>
      <c r="B12581">
        <v>52</v>
      </c>
      <c r="C12581" t="s">
        <v>176</v>
      </c>
      <c r="D12581" t="s">
        <v>169</v>
      </c>
      <c r="E12581">
        <v>3</v>
      </c>
      <c r="F12581">
        <v>180</v>
      </c>
      <c r="G12581">
        <v>65</v>
      </c>
      <c r="H12581" t="s">
        <v>303</v>
      </c>
      <c r="I12581" t="s">
        <v>170</v>
      </c>
      <c r="J12581">
        <v>8.6497828225450544</v>
      </c>
      <c r="L12581" s="47"/>
      <c r="M12581" s="47"/>
    </row>
    <row r="12582" spans="1:13" x14ac:dyDescent="0.4">
      <c r="A12582" t="str">
        <f t="shared" si="196"/>
        <v>46_2M_M_0_90_67_HH800_Core</v>
      </c>
      <c r="B12582">
        <v>46</v>
      </c>
      <c r="C12582" t="s">
        <v>175</v>
      </c>
      <c r="D12582" t="s">
        <v>174</v>
      </c>
      <c r="E12582">
        <v>0</v>
      </c>
      <c r="F12582">
        <v>90</v>
      </c>
      <c r="G12582">
        <v>67</v>
      </c>
      <c r="H12582" t="s">
        <v>303</v>
      </c>
      <c r="I12582" t="s">
        <v>170</v>
      </c>
      <c r="J12582">
        <v>108.24190494409432</v>
      </c>
      <c r="L12582" s="47"/>
      <c r="M12582" s="47"/>
    </row>
    <row r="12583" spans="1:13" x14ac:dyDescent="0.4">
      <c r="A12583" t="str">
        <f t="shared" si="196"/>
        <v>57_4M_M_3_90_70_HH800_Core</v>
      </c>
      <c r="B12583">
        <v>57</v>
      </c>
      <c r="C12583" t="s">
        <v>173</v>
      </c>
      <c r="D12583" t="s">
        <v>174</v>
      </c>
      <c r="E12583">
        <v>3</v>
      </c>
      <c r="F12583">
        <v>90</v>
      </c>
      <c r="G12583">
        <v>70</v>
      </c>
      <c r="H12583" t="s">
        <v>303</v>
      </c>
      <c r="I12583" t="s">
        <v>170</v>
      </c>
      <c r="J12583">
        <v>10.157740544692668</v>
      </c>
      <c r="L12583" s="47"/>
      <c r="M12583" s="47"/>
    </row>
    <row r="12584" spans="1:13" x14ac:dyDescent="0.4">
      <c r="A12584" t="str">
        <f t="shared" si="196"/>
        <v>51_1M_F_0_365_5_HH800_Core</v>
      </c>
      <c r="B12584">
        <v>51</v>
      </c>
      <c r="C12584" t="s">
        <v>177</v>
      </c>
      <c r="D12584" t="s">
        <v>169</v>
      </c>
      <c r="E12584">
        <v>0</v>
      </c>
      <c r="F12584">
        <v>365</v>
      </c>
      <c r="G12584">
        <v>5</v>
      </c>
      <c r="H12584" t="s">
        <v>303</v>
      </c>
      <c r="I12584" t="s">
        <v>170</v>
      </c>
      <c r="J12584">
        <v>79.194243943307796</v>
      </c>
      <c r="L12584" s="47"/>
      <c r="M12584" s="47"/>
    </row>
    <row r="12585" spans="1:13" x14ac:dyDescent="0.4">
      <c r="A12585" t="str">
        <f t="shared" si="196"/>
        <v>56_2A_F_3_365_65_HH800_Core</v>
      </c>
      <c r="B12585">
        <v>56</v>
      </c>
      <c r="C12585" t="s">
        <v>176</v>
      </c>
      <c r="D12585" t="s">
        <v>169</v>
      </c>
      <c r="E12585">
        <v>3</v>
      </c>
      <c r="F12585">
        <v>365</v>
      </c>
      <c r="G12585">
        <v>65</v>
      </c>
      <c r="H12585" t="s">
        <v>303</v>
      </c>
      <c r="I12585" t="s">
        <v>170</v>
      </c>
      <c r="J12585">
        <v>6.3622082206810475</v>
      </c>
      <c r="L12585" s="47"/>
      <c r="M12585" s="47"/>
    </row>
    <row r="12586" spans="1:13" x14ac:dyDescent="0.4">
      <c r="A12586" t="str">
        <f t="shared" si="196"/>
        <v>49_4M_M_6_365_70_HH800_Core</v>
      </c>
      <c r="B12586">
        <v>49</v>
      </c>
      <c r="C12586" t="s">
        <v>173</v>
      </c>
      <c r="D12586" t="s">
        <v>174</v>
      </c>
      <c r="E12586">
        <v>6</v>
      </c>
      <c r="F12586">
        <v>365</v>
      </c>
      <c r="G12586">
        <v>70</v>
      </c>
      <c r="H12586" t="s">
        <v>303</v>
      </c>
      <c r="I12586" t="s">
        <v>170</v>
      </c>
      <c r="J12586">
        <v>14.6519981997212</v>
      </c>
      <c r="L12586" s="47"/>
      <c r="M12586" s="47"/>
    </row>
    <row r="12587" spans="1:13" x14ac:dyDescent="0.4">
      <c r="A12587" t="str">
        <f t="shared" si="196"/>
        <v>53_1A_F_0_90_67_HH800_Core</v>
      </c>
      <c r="B12587">
        <v>53</v>
      </c>
      <c r="C12587" t="s">
        <v>178</v>
      </c>
      <c r="D12587" t="s">
        <v>169</v>
      </c>
      <c r="E12587">
        <v>0</v>
      </c>
      <c r="F12587">
        <v>90</v>
      </c>
      <c r="G12587">
        <v>67</v>
      </c>
      <c r="H12587" t="s">
        <v>303</v>
      </c>
      <c r="I12587" t="s">
        <v>170</v>
      </c>
      <c r="J12587">
        <v>167.84899087827708</v>
      </c>
      <c r="L12587" s="47"/>
      <c r="M12587" s="47"/>
    </row>
    <row r="12588" spans="1:13" x14ac:dyDescent="0.4">
      <c r="A12588" t="str">
        <f t="shared" si="196"/>
        <v>40_2M_M_3_90_67_HH800_Core</v>
      </c>
      <c r="B12588">
        <v>40</v>
      </c>
      <c r="C12588" t="s">
        <v>175</v>
      </c>
      <c r="D12588" t="s">
        <v>174</v>
      </c>
      <c r="E12588">
        <v>3</v>
      </c>
      <c r="F12588">
        <v>90</v>
      </c>
      <c r="G12588">
        <v>67</v>
      </c>
      <c r="H12588" t="s">
        <v>303</v>
      </c>
      <c r="I12588" t="s">
        <v>170</v>
      </c>
      <c r="J12588">
        <v>17.219163304457098</v>
      </c>
      <c r="L12588" s="47"/>
      <c r="M12588" s="47"/>
    </row>
    <row r="12589" spans="1:13" x14ac:dyDescent="0.4">
      <c r="A12589" t="str">
        <f t="shared" si="196"/>
        <v>57_1M_F_0_180_5_HH800_Core</v>
      </c>
      <c r="B12589">
        <v>57</v>
      </c>
      <c r="C12589" t="s">
        <v>177</v>
      </c>
      <c r="D12589" t="s">
        <v>169</v>
      </c>
      <c r="E12589">
        <v>0</v>
      </c>
      <c r="F12589">
        <v>180</v>
      </c>
      <c r="G12589">
        <v>5</v>
      </c>
      <c r="H12589" t="s">
        <v>303</v>
      </c>
      <c r="I12589" t="s">
        <v>170</v>
      </c>
      <c r="J12589">
        <v>132.8843387950003</v>
      </c>
      <c r="L12589" s="47"/>
      <c r="M12589" s="47"/>
    </row>
    <row r="12590" spans="1:13" x14ac:dyDescent="0.4">
      <c r="A12590" t="str">
        <f t="shared" si="196"/>
        <v>54_4M_M_6_180_70_HH800_Core</v>
      </c>
      <c r="B12590">
        <v>54</v>
      </c>
      <c r="C12590" t="s">
        <v>173</v>
      </c>
      <c r="D12590" t="s">
        <v>174</v>
      </c>
      <c r="E12590">
        <v>6</v>
      </c>
      <c r="F12590">
        <v>180</v>
      </c>
      <c r="G12590">
        <v>70</v>
      </c>
      <c r="H12590" t="s">
        <v>303</v>
      </c>
      <c r="I12590" t="s">
        <v>170</v>
      </c>
      <c r="J12590">
        <v>16.153693630916035</v>
      </c>
      <c r="L12590" s="47"/>
      <c r="M12590" s="47"/>
    </row>
    <row r="12591" spans="1:13" x14ac:dyDescent="0.4">
      <c r="A12591" t="str">
        <f t="shared" si="196"/>
        <v>54_4M_M_0_180_70_HH800_Core</v>
      </c>
      <c r="B12591">
        <v>54</v>
      </c>
      <c r="C12591" t="s">
        <v>173</v>
      </c>
      <c r="D12591" t="s">
        <v>174</v>
      </c>
      <c r="E12591">
        <v>0</v>
      </c>
      <c r="F12591">
        <v>180</v>
      </c>
      <c r="G12591">
        <v>70</v>
      </c>
      <c r="H12591" t="s">
        <v>303</v>
      </c>
      <c r="I12591" t="s">
        <v>170</v>
      </c>
      <c r="J12591">
        <v>68.947865169342393</v>
      </c>
      <c r="L12591" s="47"/>
      <c r="M12591" s="47"/>
    </row>
    <row r="12592" spans="1:13" x14ac:dyDescent="0.4">
      <c r="A12592" t="str">
        <f t="shared" si="196"/>
        <v>48_2M_M_0_90_67_HH800_Core</v>
      </c>
      <c r="B12592">
        <v>48</v>
      </c>
      <c r="C12592" t="s">
        <v>175</v>
      </c>
      <c r="D12592" t="s">
        <v>174</v>
      </c>
      <c r="E12592">
        <v>0</v>
      </c>
      <c r="F12592">
        <v>90</v>
      </c>
      <c r="G12592">
        <v>67</v>
      </c>
      <c r="H12592" t="s">
        <v>303</v>
      </c>
      <c r="I12592" t="s">
        <v>170</v>
      </c>
      <c r="J12592">
        <v>117.46367353693468</v>
      </c>
      <c r="L12592" s="47"/>
      <c r="M12592" s="47"/>
    </row>
    <row r="12593" spans="1:13" x14ac:dyDescent="0.4">
      <c r="A12593" t="str">
        <f t="shared" si="196"/>
        <v>55_2M_M_6_90_67_HH800_Core</v>
      </c>
      <c r="B12593">
        <v>55</v>
      </c>
      <c r="C12593" t="s">
        <v>175</v>
      </c>
      <c r="D12593" t="s">
        <v>174</v>
      </c>
      <c r="E12593">
        <v>6</v>
      </c>
      <c r="F12593">
        <v>90</v>
      </c>
      <c r="G12593">
        <v>67</v>
      </c>
      <c r="H12593" t="s">
        <v>303</v>
      </c>
      <c r="I12593" t="s">
        <v>170</v>
      </c>
      <c r="J12593">
        <v>24.68654960086241</v>
      </c>
      <c r="L12593" s="47"/>
      <c r="M12593" s="47"/>
    </row>
    <row r="12594" spans="1:13" x14ac:dyDescent="0.4">
      <c r="A12594" t="str">
        <f t="shared" si="196"/>
        <v>55_1A_F_0_90_65_HH800_Core</v>
      </c>
      <c r="B12594">
        <v>55</v>
      </c>
      <c r="C12594" t="s">
        <v>178</v>
      </c>
      <c r="D12594" t="s">
        <v>169</v>
      </c>
      <c r="E12594">
        <v>0</v>
      </c>
      <c r="F12594">
        <v>90</v>
      </c>
      <c r="G12594">
        <v>65</v>
      </c>
      <c r="H12594" t="s">
        <v>303</v>
      </c>
      <c r="I12594" t="s">
        <v>170</v>
      </c>
      <c r="J12594">
        <v>151.8681268846135</v>
      </c>
      <c r="L12594" s="47"/>
      <c r="M12594" s="47"/>
    </row>
    <row r="12595" spans="1:13" x14ac:dyDescent="0.4">
      <c r="A12595" t="str">
        <f t="shared" si="196"/>
        <v>45_2M_M_3_90_67_HH800_Core</v>
      </c>
      <c r="B12595">
        <v>45</v>
      </c>
      <c r="C12595" t="s">
        <v>175</v>
      </c>
      <c r="D12595" t="s">
        <v>174</v>
      </c>
      <c r="E12595">
        <v>3</v>
      </c>
      <c r="F12595">
        <v>90</v>
      </c>
      <c r="G12595">
        <v>67</v>
      </c>
      <c r="H12595" t="s">
        <v>303</v>
      </c>
      <c r="I12595" t="s">
        <v>170</v>
      </c>
      <c r="J12595">
        <v>17.817486944339695</v>
      </c>
      <c r="L12595" s="47"/>
      <c r="M12595" s="47"/>
    </row>
    <row r="12596" spans="1:13" x14ac:dyDescent="0.4">
      <c r="A12596" t="str">
        <f t="shared" si="196"/>
        <v>52_2M_F_3_365_67_HH800_Core</v>
      </c>
      <c r="B12596">
        <v>52</v>
      </c>
      <c r="C12596" t="s">
        <v>175</v>
      </c>
      <c r="D12596" t="s">
        <v>169</v>
      </c>
      <c r="E12596">
        <v>3</v>
      </c>
      <c r="F12596">
        <v>365</v>
      </c>
      <c r="G12596">
        <v>67</v>
      </c>
      <c r="H12596" t="s">
        <v>303</v>
      </c>
      <c r="I12596" t="s">
        <v>170</v>
      </c>
      <c r="J12596">
        <v>12.340141223355488</v>
      </c>
      <c r="L12596" s="47"/>
      <c r="M12596" s="47"/>
    </row>
    <row r="12597" spans="1:13" x14ac:dyDescent="0.4">
      <c r="A12597" t="str">
        <f t="shared" si="196"/>
        <v>46_4A_F_6_180_67_HH800_Core</v>
      </c>
      <c r="B12597">
        <v>46</v>
      </c>
      <c r="C12597" t="s">
        <v>168</v>
      </c>
      <c r="D12597" t="s">
        <v>169</v>
      </c>
      <c r="E12597">
        <v>6</v>
      </c>
      <c r="F12597">
        <v>180</v>
      </c>
      <c r="G12597">
        <v>67</v>
      </c>
      <c r="H12597" t="s">
        <v>303</v>
      </c>
      <c r="I12597" t="s">
        <v>170</v>
      </c>
      <c r="J12597">
        <v>17.567473755351816</v>
      </c>
      <c r="L12597" s="47"/>
      <c r="M12597" s="47"/>
    </row>
    <row r="12598" spans="1:13" x14ac:dyDescent="0.4">
      <c r="A12598" t="str">
        <f t="shared" si="196"/>
        <v>38_4M_F_3_90_65_HH800_Core</v>
      </c>
      <c r="B12598">
        <v>38</v>
      </c>
      <c r="C12598" t="s">
        <v>173</v>
      </c>
      <c r="D12598" t="s">
        <v>169</v>
      </c>
      <c r="E12598">
        <v>3</v>
      </c>
      <c r="F12598">
        <v>90</v>
      </c>
      <c r="G12598">
        <v>65</v>
      </c>
      <c r="H12598" t="s">
        <v>303</v>
      </c>
      <c r="I12598" t="s">
        <v>170</v>
      </c>
      <c r="J12598">
        <v>11.023853001116979</v>
      </c>
      <c r="L12598" s="47"/>
      <c r="M12598" s="47"/>
    </row>
    <row r="12599" spans="1:13" x14ac:dyDescent="0.4">
      <c r="A12599" t="str">
        <f t="shared" si="196"/>
        <v>63_1A_M_0_365_65_HH800_Core</v>
      </c>
      <c r="B12599">
        <v>63</v>
      </c>
      <c r="C12599" t="s">
        <v>178</v>
      </c>
      <c r="D12599" t="s">
        <v>174</v>
      </c>
      <c r="E12599">
        <v>0</v>
      </c>
      <c r="F12599">
        <v>365</v>
      </c>
      <c r="G12599">
        <v>65</v>
      </c>
      <c r="H12599" t="s">
        <v>303</v>
      </c>
      <c r="I12599" t="s">
        <v>170</v>
      </c>
      <c r="J12599">
        <v>154.64666915200269</v>
      </c>
      <c r="L12599" s="47"/>
      <c r="M12599" s="47"/>
    </row>
    <row r="12600" spans="1:13" x14ac:dyDescent="0.4">
      <c r="A12600" t="str">
        <f t="shared" si="196"/>
        <v>45_2A_F_6_180_65_HH800_Core</v>
      </c>
      <c r="B12600">
        <v>45</v>
      </c>
      <c r="C12600" t="s">
        <v>176</v>
      </c>
      <c r="D12600" t="s">
        <v>169</v>
      </c>
      <c r="E12600">
        <v>6</v>
      </c>
      <c r="F12600">
        <v>180</v>
      </c>
      <c r="G12600">
        <v>65</v>
      </c>
      <c r="H12600" t="s">
        <v>303</v>
      </c>
      <c r="I12600" t="s">
        <v>170</v>
      </c>
      <c r="J12600">
        <v>24.82224748596628</v>
      </c>
      <c r="L12600" s="47"/>
      <c r="M12600" s="47"/>
    </row>
    <row r="12601" spans="1:13" x14ac:dyDescent="0.4">
      <c r="A12601" t="str">
        <f t="shared" si="196"/>
        <v>41_2M_M_0_90_67_HH800_Core</v>
      </c>
      <c r="B12601">
        <v>41</v>
      </c>
      <c r="C12601" t="s">
        <v>175</v>
      </c>
      <c r="D12601" t="s">
        <v>174</v>
      </c>
      <c r="E12601">
        <v>0</v>
      </c>
      <c r="F12601">
        <v>90</v>
      </c>
      <c r="G12601">
        <v>67</v>
      </c>
      <c r="H12601" t="s">
        <v>303</v>
      </c>
      <c r="I12601" t="s">
        <v>170</v>
      </c>
      <c r="J12601">
        <v>86.879444150227272</v>
      </c>
      <c r="L12601" s="47"/>
      <c r="M12601" s="47"/>
    </row>
    <row r="12602" spans="1:13" x14ac:dyDescent="0.4">
      <c r="A12602" t="str">
        <f t="shared" si="196"/>
        <v>44_2A_F_0_180_65_HH800_Core</v>
      </c>
      <c r="B12602">
        <v>44</v>
      </c>
      <c r="C12602" t="s">
        <v>176</v>
      </c>
      <c r="D12602" t="s">
        <v>169</v>
      </c>
      <c r="E12602">
        <v>0</v>
      </c>
      <c r="F12602">
        <v>180</v>
      </c>
      <c r="G12602">
        <v>65</v>
      </c>
      <c r="H12602" t="s">
        <v>303</v>
      </c>
      <c r="I12602" t="s">
        <v>170</v>
      </c>
      <c r="J12602">
        <v>80.864297652648276</v>
      </c>
      <c r="L12602" s="47"/>
      <c r="M12602" s="47"/>
    </row>
    <row r="12603" spans="1:13" x14ac:dyDescent="0.4">
      <c r="A12603" t="str">
        <f t="shared" si="196"/>
        <v>42_2M_M_0_90_67_HH800_Core</v>
      </c>
      <c r="B12603">
        <v>42</v>
      </c>
      <c r="C12603" t="s">
        <v>175</v>
      </c>
      <c r="D12603" t="s">
        <v>174</v>
      </c>
      <c r="E12603">
        <v>0</v>
      </c>
      <c r="F12603">
        <v>90</v>
      </c>
      <c r="G12603">
        <v>67</v>
      </c>
      <c r="H12603" t="s">
        <v>303</v>
      </c>
      <c r="I12603" t="s">
        <v>170</v>
      </c>
      <c r="J12603">
        <v>90.865884148326344</v>
      </c>
      <c r="L12603" s="47"/>
      <c r="M12603" s="47"/>
    </row>
    <row r="12604" spans="1:13" x14ac:dyDescent="0.4">
      <c r="A12604" t="str">
        <f t="shared" si="196"/>
        <v>54_2A_F_3_180_67_HH800_Core</v>
      </c>
      <c r="B12604">
        <v>54</v>
      </c>
      <c r="C12604" t="s">
        <v>176</v>
      </c>
      <c r="D12604" t="s">
        <v>169</v>
      </c>
      <c r="E12604">
        <v>3</v>
      </c>
      <c r="F12604">
        <v>180</v>
      </c>
      <c r="G12604">
        <v>67</v>
      </c>
      <c r="H12604" t="s">
        <v>303</v>
      </c>
      <c r="I12604" t="s">
        <v>170</v>
      </c>
      <c r="J12604">
        <v>11.470763996110982</v>
      </c>
      <c r="L12604" s="47"/>
      <c r="M12604" s="47"/>
    </row>
    <row r="12605" spans="1:13" x14ac:dyDescent="0.4">
      <c r="A12605" t="str">
        <f t="shared" si="196"/>
        <v>43_2M_M_0_90_67_HH800_Core</v>
      </c>
      <c r="B12605">
        <v>43</v>
      </c>
      <c r="C12605" t="s">
        <v>175</v>
      </c>
      <c r="D12605" t="s">
        <v>174</v>
      </c>
      <c r="E12605">
        <v>0</v>
      </c>
      <c r="F12605">
        <v>90</v>
      </c>
      <c r="G12605">
        <v>67</v>
      </c>
      <c r="H12605" t="s">
        <v>303</v>
      </c>
      <c r="I12605" t="s">
        <v>170</v>
      </c>
      <c r="J12605">
        <v>95.314203601324806</v>
      </c>
      <c r="L12605" s="47"/>
      <c r="M12605" s="47"/>
    </row>
    <row r="12606" spans="1:13" x14ac:dyDescent="0.4">
      <c r="A12606" t="str">
        <f t="shared" si="196"/>
        <v>44_4A_F_0_180_70_HH800_Core</v>
      </c>
      <c r="B12606">
        <v>44</v>
      </c>
      <c r="C12606" t="s">
        <v>168</v>
      </c>
      <c r="D12606" t="s">
        <v>169</v>
      </c>
      <c r="E12606">
        <v>0</v>
      </c>
      <c r="F12606">
        <v>180</v>
      </c>
      <c r="G12606">
        <v>70</v>
      </c>
      <c r="H12606" t="s">
        <v>303</v>
      </c>
      <c r="I12606" t="s">
        <v>170</v>
      </c>
      <c r="J12606">
        <v>63.001776450926336</v>
      </c>
      <c r="L12606" s="47"/>
      <c r="M12606" s="47"/>
    </row>
    <row r="12607" spans="1:13" x14ac:dyDescent="0.4">
      <c r="A12607" t="str">
        <f t="shared" si="196"/>
        <v>57_2M_F_0_365_67_HH800_Core</v>
      </c>
      <c r="B12607">
        <v>57</v>
      </c>
      <c r="C12607" t="s">
        <v>175</v>
      </c>
      <c r="D12607" t="s">
        <v>169</v>
      </c>
      <c r="E12607">
        <v>0</v>
      </c>
      <c r="F12607">
        <v>365</v>
      </c>
      <c r="G12607">
        <v>67</v>
      </c>
      <c r="H12607" t="s">
        <v>303</v>
      </c>
      <c r="I12607" t="s">
        <v>170</v>
      </c>
      <c r="J12607">
        <v>111.45623033604825</v>
      </c>
      <c r="L12607" s="47"/>
      <c r="M12607" s="47"/>
    </row>
    <row r="12608" spans="1:13" x14ac:dyDescent="0.4">
      <c r="A12608" t="str">
        <f t="shared" si="196"/>
        <v>62_1A_M_0_180_5_HH800_Core</v>
      </c>
      <c r="B12608">
        <v>62</v>
      </c>
      <c r="C12608" t="s">
        <v>178</v>
      </c>
      <c r="D12608" t="s">
        <v>174</v>
      </c>
      <c r="E12608">
        <v>0</v>
      </c>
      <c r="F12608">
        <v>180</v>
      </c>
      <c r="G12608">
        <v>5</v>
      </c>
      <c r="H12608" t="s">
        <v>303</v>
      </c>
      <c r="I12608" t="s">
        <v>170</v>
      </c>
      <c r="J12608">
        <v>174.01330105270989</v>
      </c>
      <c r="L12608" s="47"/>
      <c r="M12608" s="47"/>
    </row>
    <row r="12609" spans="1:13" x14ac:dyDescent="0.4">
      <c r="A12609" t="str">
        <f t="shared" si="196"/>
        <v>31_4A_F_6_180_65_HH800_Core</v>
      </c>
      <c r="B12609">
        <v>31</v>
      </c>
      <c r="C12609" t="s">
        <v>168</v>
      </c>
      <c r="D12609" t="s">
        <v>169</v>
      </c>
      <c r="E12609">
        <v>6</v>
      </c>
      <c r="F12609">
        <v>180</v>
      </c>
      <c r="G12609">
        <v>65</v>
      </c>
      <c r="H12609" t="s">
        <v>303</v>
      </c>
      <c r="I12609" t="s">
        <v>170</v>
      </c>
      <c r="J12609">
        <v>17.632096540895031</v>
      </c>
      <c r="L12609" s="47"/>
      <c r="M12609" s="47"/>
    </row>
    <row r="12610" spans="1:13" x14ac:dyDescent="0.4">
      <c r="A12610" t="str">
        <f t="shared" si="196"/>
        <v>57_2M_M_0_365_65_HH800_Core</v>
      </c>
      <c r="B12610">
        <v>57</v>
      </c>
      <c r="C12610" t="s">
        <v>175</v>
      </c>
      <c r="D12610" t="s">
        <v>174</v>
      </c>
      <c r="E12610">
        <v>0</v>
      </c>
      <c r="F12610">
        <v>365</v>
      </c>
      <c r="G12610">
        <v>65</v>
      </c>
      <c r="H12610" t="s">
        <v>303</v>
      </c>
      <c r="I12610" t="s">
        <v>170</v>
      </c>
      <c r="J12610">
        <v>79.14253098347001</v>
      </c>
      <c r="L12610" s="47"/>
      <c r="M12610" s="47"/>
    </row>
    <row r="12611" spans="1:13" x14ac:dyDescent="0.4">
      <c r="A12611" t="str">
        <f t="shared" ref="A12611:A12674" si="197">B12611&amp;"_"&amp;C12611&amp;"_"&amp;D12611&amp;"_"&amp;E12611&amp;"_"&amp;F12611&amp;"_"&amp;G12611&amp;"_"&amp;H12611&amp;"_"&amp;I12611</f>
        <v>31_2M_M_3_90_70_HH800_Core</v>
      </c>
      <c r="B12611">
        <v>31</v>
      </c>
      <c r="C12611" t="s">
        <v>175</v>
      </c>
      <c r="D12611" t="s">
        <v>174</v>
      </c>
      <c r="E12611">
        <v>3</v>
      </c>
      <c r="F12611">
        <v>90</v>
      </c>
      <c r="G12611">
        <v>70</v>
      </c>
      <c r="H12611" t="s">
        <v>303</v>
      </c>
      <c r="I12611" t="s">
        <v>170</v>
      </c>
      <c r="J12611">
        <v>16.434951025404988</v>
      </c>
      <c r="L12611" s="47"/>
      <c r="M12611" s="47"/>
    </row>
    <row r="12612" spans="1:13" x14ac:dyDescent="0.4">
      <c r="A12612" t="str">
        <f t="shared" si="197"/>
        <v>54_2M_M_0_90_67_HH800_Core</v>
      </c>
      <c r="B12612">
        <v>54</v>
      </c>
      <c r="C12612" t="s">
        <v>175</v>
      </c>
      <c r="D12612" t="s">
        <v>174</v>
      </c>
      <c r="E12612">
        <v>0</v>
      </c>
      <c r="F12612">
        <v>90</v>
      </c>
      <c r="G12612">
        <v>67</v>
      </c>
      <c r="H12612" t="s">
        <v>303</v>
      </c>
      <c r="I12612" t="s">
        <v>170</v>
      </c>
      <c r="J12612">
        <v>138.81296075980558</v>
      </c>
      <c r="L12612" s="47"/>
      <c r="M12612" s="47"/>
    </row>
    <row r="12613" spans="1:13" x14ac:dyDescent="0.4">
      <c r="A12613" t="str">
        <f t="shared" si="197"/>
        <v>58_2M_M_3_90_70_HH800_Core</v>
      </c>
      <c r="B12613">
        <v>58</v>
      </c>
      <c r="C12613" t="s">
        <v>175</v>
      </c>
      <c r="D12613" t="s">
        <v>174</v>
      </c>
      <c r="E12613">
        <v>3</v>
      </c>
      <c r="F12613">
        <v>90</v>
      </c>
      <c r="G12613">
        <v>70</v>
      </c>
      <c r="H12613" t="s">
        <v>303</v>
      </c>
      <c r="I12613" t="s">
        <v>170</v>
      </c>
      <c r="J12613">
        <v>18.647765686408537</v>
      </c>
      <c r="L12613" s="47"/>
      <c r="M12613" s="47"/>
    </row>
    <row r="12614" spans="1:13" x14ac:dyDescent="0.4">
      <c r="A12614" t="str">
        <f t="shared" si="197"/>
        <v>36_1A_F_0_180_2_HH800_Core</v>
      </c>
      <c r="B12614">
        <v>36</v>
      </c>
      <c r="C12614" t="s">
        <v>178</v>
      </c>
      <c r="D12614" t="s">
        <v>169</v>
      </c>
      <c r="E12614">
        <v>0</v>
      </c>
      <c r="F12614">
        <v>180</v>
      </c>
      <c r="G12614">
        <v>2</v>
      </c>
      <c r="H12614" t="s">
        <v>303</v>
      </c>
      <c r="I12614" t="s">
        <v>170</v>
      </c>
      <c r="J12614">
        <v>34.335309720511027</v>
      </c>
      <c r="L12614" s="47"/>
      <c r="M12614" s="47"/>
    </row>
    <row r="12615" spans="1:13" x14ac:dyDescent="0.4">
      <c r="A12615" t="str">
        <f t="shared" si="197"/>
        <v>48_4M_M_0_365_70_HH800_Core</v>
      </c>
      <c r="B12615">
        <v>48</v>
      </c>
      <c r="C12615" t="s">
        <v>173</v>
      </c>
      <c r="D12615" t="s">
        <v>174</v>
      </c>
      <c r="E12615">
        <v>0</v>
      </c>
      <c r="F12615">
        <v>365</v>
      </c>
      <c r="G12615">
        <v>70</v>
      </c>
      <c r="H12615" t="s">
        <v>303</v>
      </c>
      <c r="I12615" t="s">
        <v>170</v>
      </c>
      <c r="J12615">
        <v>46.078797925396728</v>
      </c>
      <c r="L12615" s="47"/>
      <c r="M12615" s="47"/>
    </row>
    <row r="12616" spans="1:13" x14ac:dyDescent="0.4">
      <c r="A12616" t="str">
        <f t="shared" si="197"/>
        <v>36_2A_F_6_180_70_HH800_Core</v>
      </c>
      <c r="B12616">
        <v>36</v>
      </c>
      <c r="C12616" t="s">
        <v>176</v>
      </c>
      <c r="D12616" t="s">
        <v>169</v>
      </c>
      <c r="E12616">
        <v>6</v>
      </c>
      <c r="F12616">
        <v>180</v>
      </c>
      <c r="G12616">
        <v>70</v>
      </c>
      <c r="H12616" t="s">
        <v>303</v>
      </c>
      <c r="I12616" t="s">
        <v>170</v>
      </c>
      <c r="J12616">
        <v>37.058345306992614</v>
      </c>
      <c r="L12616" s="47"/>
      <c r="M12616" s="47"/>
    </row>
    <row r="12617" spans="1:13" x14ac:dyDescent="0.4">
      <c r="A12617" t="str">
        <f t="shared" si="197"/>
        <v>43_2M_F_3_180_70_HH800_Core</v>
      </c>
      <c r="B12617">
        <v>43</v>
      </c>
      <c r="C12617" t="s">
        <v>175</v>
      </c>
      <c r="D12617" t="s">
        <v>169</v>
      </c>
      <c r="E12617">
        <v>3</v>
      </c>
      <c r="F12617">
        <v>180</v>
      </c>
      <c r="G12617">
        <v>70</v>
      </c>
      <c r="H12617" t="s">
        <v>303</v>
      </c>
      <c r="I12617" t="s">
        <v>170</v>
      </c>
      <c r="J12617">
        <v>21.492321216979985</v>
      </c>
      <c r="L12617" s="47"/>
      <c r="M12617" s="47"/>
    </row>
    <row r="12618" spans="1:13" x14ac:dyDescent="0.4">
      <c r="A12618" t="str">
        <f t="shared" si="197"/>
        <v>36_2M_M_6_90_67_HH800_Core</v>
      </c>
      <c r="B12618">
        <v>36</v>
      </c>
      <c r="C12618" t="s">
        <v>175</v>
      </c>
      <c r="D12618" t="s">
        <v>174</v>
      </c>
      <c r="E12618">
        <v>6</v>
      </c>
      <c r="F12618">
        <v>90</v>
      </c>
      <c r="G12618">
        <v>67</v>
      </c>
      <c r="H12618" t="s">
        <v>303</v>
      </c>
      <c r="I12618" t="s">
        <v>170</v>
      </c>
      <c r="J12618">
        <v>28.43271332475485</v>
      </c>
      <c r="L12618" s="47"/>
      <c r="M12618" s="47"/>
    </row>
    <row r="12619" spans="1:13" x14ac:dyDescent="0.4">
      <c r="A12619" t="str">
        <f t="shared" si="197"/>
        <v>57_2A_M_0_365_65_HH800_Core</v>
      </c>
      <c r="B12619">
        <v>57</v>
      </c>
      <c r="C12619" t="s">
        <v>176</v>
      </c>
      <c r="D12619" t="s">
        <v>174</v>
      </c>
      <c r="E12619">
        <v>0</v>
      </c>
      <c r="F12619">
        <v>365</v>
      </c>
      <c r="G12619">
        <v>65</v>
      </c>
      <c r="H12619" t="s">
        <v>303</v>
      </c>
      <c r="I12619" t="s">
        <v>170</v>
      </c>
      <c r="J12619">
        <v>88.232668769859231</v>
      </c>
      <c r="L12619" s="47"/>
      <c r="M12619" s="47"/>
    </row>
    <row r="12620" spans="1:13" x14ac:dyDescent="0.4">
      <c r="A12620" t="str">
        <f t="shared" si="197"/>
        <v>53_2A_F_3_180_65_HH800_Core</v>
      </c>
      <c r="B12620">
        <v>53</v>
      </c>
      <c r="C12620" t="s">
        <v>176</v>
      </c>
      <c r="D12620" t="s">
        <v>169</v>
      </c>
      <c r="E12620">
        <v>3</v>
      </c>
      <c r="F12620">
        <v>180</v>
      </c>
      <c r="G12620">
        <v>65</v>
      </c>
      <c r="H12620" t="s">
        <v>303</v>
      </c>
      <c r="I12620" t="s">
        <v>170</v>
      </c>
      <c r="J12620">
        <v>7.8813764722500874</v>
      </c>
      <c r="L12620" s="47"/>
      <c r="M12620" s="47"/>
    </row>
    <row r="12621" spans="1:13" x14ac:dyDescent="0.4">
      <c r="A12621" t="str">
        <f t="shared" si="197"/>
        <v>51_2A_F_3_180_65_HH800_Core</v>
      </c>
      <c r="B12621">
        <v>51</v>
      </c>
      <c r="C12621" t="s">
        <v>176</v>
      </c>
      <c r="D12621" t="s">
        <v>169</v>
      </c>
      <c r="E12621">
        <v>3</v>
      </c>
      <c r="F12621">
        <v>180</v>
      </c>
      <c r="G12621">
        <v>65</v>
      </c>
      <c r="H12621" t="s">
        <v>303</v>
      </c>
      <c r="I12621" t="s">
        <v>170</v>
      </c>
      <c r="J12621">
        <v>10.234137678116932</v>
      </c>
      <c r="L12621" s="47"/>
      <c r="M12621" s="47"/>
    </row>
    <row r="12622" spans="1:13" x14ac:dyDescent="0.4">
      <c r="A12622" t="str">
        <f t="shared" si="197"/>
        <v>49_1M_M_0_60_67_HH800_Core</v>
      </c>
      <c r="B12622">
        <v>49</v>
      </c>
      <c r="C12622" t="s">
        <v>177</v>
      </c>
      <c r="D12622" t="s">
        <v>174</v>
      </c>
      <c r="E12622">
        <v>0</v>
      </c>
      <c r="F12622">
        <v>60</v>
      </c>
      <c r="G12622">
        <v>67</v>
      </c>
      <c r="H12622" t="s">
        <v>303</v>
      </c>
      <c r="I12622" t="s">
        <v>170</v>
      </c>
      <c r="J12622">
        <v>275.59026051567679</v>
      </c>
      <c r="L12622" s="47"/>
      <c r="M12622" s="47"/>
    </row>
    <row r="12623" spans="1:13" x14ac:dyDescent="0.4">
      <c r="A12623" t="str">
        <f t="shared" si="197"/>
        <v>53_2M_F_3_365_67_HH800_Core</v>
      </c>
      <c r="B12623">
        <v>53</v>
      </c>
      <c r="C12623" t="s">
        <v>175</v>
      </c>
      <c r="D12623" t="s">
        <v>169</v>
      </c>
      <c r="E12623">
        <v>3</v>
      </c>
      <c r="F12623">
        <v>365</v>
      </c>
      <c r="G12623">
        <v>67</v>
      </c>
      <c r="H12623" t="s">
        <v>303</v>
      </c>
      <c r="I12623" t="s">
        <v>170</v>
      </c>
      <c r="J12623">
        <v>11.478843356145672</v>
      </c>
      <c r="L12623" s="47"/>
      <c r="M12623" s="47"/>
    </row>
    <row r="12624" spans="1:13" x14ac:dyDescent="0.4">
      <c r="A12624" t="str">
        <f t="shared" si="197"/>
        <v>38_1M_F_0_60_5_HH800_Core</v>
      </c>
      <c r="B12624">
        <v>38</v>
      </c>
      <c r="C12624" t="s">
        <v>177</v>
      </c>
      <c r="D12624" t="s">
        <v>169</v>
      </c>
      <c r="E12624">
        <v>0</v>
      </c>
      <c r="F12624">
        <v>60</v>
      </c>
      <c r="G12624">
        <v>5</v>
      </c>
      <c r="H12624" t="s">
        <v>303</v>
      </c>
      <c r="I12624" t="s">
        <v>170</v>
      </c>
      <c r="J12624">
        <v>98.149705712193935</v>
      </c>
      <c r="L12624" s="47"/>
      <c r="M12624" s="47"/>
    </row>
    <row r="12625" spans="1:13" x14ac:dyDescent="0.4">
      <c r="A12625" t="str">
        <f t="shared" si="197"/>
        <v>36_2A_F_0_90_65_HH800_Core</v>
      </c>
      <c r="B12625">
        <v>36</v>
      </c>
      <c r="C12625" t="s">
        <v>176</v>
      </c>
      <c r="D12625" t="s">
        <v>169</v>
      </c>
      <c r="E12625">
        <v>0</v>
      </c>
      <c r="F12625">
        <v>90</v>
      </c>
      <c r="G12625">
        <v>65</v>
      </c>
      <c r="H12625" t="s">
        <v>303</v>
      </c>
      <c r="I12625" t="s">
        <v>170</v>
      </c>
      <c r="J12625">
        <v>83.237256019756657</v>
      </c>
      <c r="L12625" s="47"/>
      <c r="M12625" s="47"/>
    </row>
    <row r="12626" spans="1:13" x14ac:dyDescent="0.4">
      <c r="A12626" t="str">
        <f t="shared" si="197"/>
        <v>48_2A_F_0_180_65_HH800_Core</v>
      </c>
      <c r="B12626">
        <v>48</v>
      </c>
      <c r="C12626" t="s">
        <v>176</v>
      </c>
      <c r="D12626" t="s">
        <v>169</v>
      </c>
      <c r="E12626">
        <v>0</v>
      </c>
      <c r="F12626">
        <v>180</v>
      </c>
      <c r="G12626">
        <v>65</v>
      </c>
      <c r="H12626" t="s">
        <v>303</v>
      </c>
      <c r="I12626" t="s">
        <v>170</v>
      </c>
      <c r="J12626">
        <v>85.911596815926188</v>
      </c>
      <c r="L12626" s="47"/>
      <c r="M12626" s="47"/>
    </row>
    <row r="12627" spans="1:13" x14ac:dyDescent="0.4">
      <c r="A12627" t="str">
        <f t="shared" si="197"/>
        <v>44_1A_M_0_90_5_HH800_Core</v>
      </c>
      <c r="B12627">
        <v>44</v>
      </c>
      <c r="C12627" t="s">
        <v>178</v>
      </c>
      <c r="D12627" t="s">
        <v>174</v>
      </c>
      <c r="E12627">
        <v>0</v>
      </c>
      <c r="F12627">
        <v>90</v>
      </c>
      <c r="G12627">
        <v>5</v>
      </c>
      <c r="H12627" t="s">
        <v>303</v>
      </c>
      <c r="I12627" t="s">
        <v>170</v>
      </c>
      <c r="J12627">
        <v>83.315176009113571</v>
      </c>
      <c r="L12627" s="47"/>
      <c r="M12627" s="47"/>
    </row>
    <row r="12628" spans="1:13" x14ac:dyDescent="0.4">
      <c r="A12628" t="str">
        <f t="shared" si="197"/>
        <v>44_2M_M_0_90_67_HH800_Core</v>
      </c>
      <c r="B12628">
        <v>44</v>
      </c>
      <c r="C12628" t="s">
        <v>175</v>
      </c>
      <c r="D12628" t="s">
        <v>174</v>
      </c>
      <c r="E12628">
        <v>0</v>
      </c>
      <c r="F12628">
        <v>90</v>
      </c>
      <c r="G12628">
        <v>67</v>
      </c>
      <c r="H12628" t="s">
        <v>303</v>
      </c>
      <c r="I12628" t="s">
        <v>170</v>
      </c>
      <c r="J12628">
        <v>99.977446195115419</v>
      </c>
      <c r="L12628" s="47"/>
      <c r="M12628" s="47"/>
    </row>
    <row r="12629" spans="1:13" x14ac:dyDescent="0.4">
      <c r="A12629" t="str">
        <f t="shared" si="197"/>
        <v>59_1A_M_0_365_5_HH800_Core</v>
      </c>
      <c r="B12629">
        <v>59</v>
      </c>
      <c r="C12629" t="s">
        <v>178</v>
      </c>
      <c r="D12629" t="s">
        <v>174</v>
      </c>
      <c r="E12629">
        <v>0</v>
      </c>
      <c r="F12629">
        <v>365</v>
      </c>
      <c r="G12629">
        <v>5</v>
      </c>
      <c r="H12629" t="s">
        <v>303</v>
      </c>
      <c r="I12629" t="s">
        <v>170</v>
      </c>
      <c r="J12629">
        <v>145.38291922878469</v>
      </c>
      <c r="L12629" s="47"/>
      <c r="M12629" s="47"/>
    </row>
    <row r="12630" spans="1:13" x14ac:dyDescent="0.4">
      <c r="A12630" t="str">
        <f t="shared" si="197"/>
        <v>32_2A_F_6_180_70_HH800_Core</v>
      </c>
      <c r="B12630">
        <v>32</v>
      </c>
      <c r="C12630" t="s">
        <v>176</v>
      </c>
      <c r="D12630" t="s">
        <v>169</v>
      </c>
      <c r="E12630">
        <v>6</v>
      </c>
      <c r="F12630">
        <v>180</v>
      </c>
      <c r="G12630">
        <v>70</v>
      </c>
      <c r="H12630" t="s">
        <v>303</v>
      </c>
      <c r="I12630" t="s">
        <v>170</v>
      </c>
      <c r="J12630">
        <v>36.264740174967024</v>
      </c>
      <c r="L12630" s="47"/>
      <c r="M12630" s="47"/>
    </row>
    <row r="12631" spans="1:13" x14ac:dyDescent="0.4">
      <c r="A12631" t="str">
        <f t="shared" si="197"/>
        <v>42_4A_M_0_90_65_HH800_Core</v>
      </c>
      <c r="B12631">
        <v>42</v>
      </c>
      <c r="C12631" t="s">
        <v>168</v>
      </c>
      <c r="D12631" t="s">
        <v>174</v>
      </c>
      <c r="E12631">
        <v>0</v>
      </c>
      <c r="F12631">
        <v>90</v>
      </c>
      <c r="G12631">
        <v>65</v>
      </c>
      <c r="H12631" t="s">
        <v>303</v>
      </c>
      <c r="I12631" t="s">
        <v>170</v>
      </c>
      <c r="J12631">
        <v>35.148990632198696</v>
      </c>
      <c r="L12631" s="47"/>
      <c r="M12631" s="47"/>
    </row>
    <row r="12632" spans="1:13" x14ac:dyDescent="0.4">
      <c r="A12632" t="str">
        <f t="shared" si="197"/>
        <v>63_2A_M_6_90_70_HH800_Core</v>
      </c>
      <c r="B12632">
        <v>63</v>
      </c>
      <c r="C12632" t="s">
        <v>176</v>
      </c>
      <c r="D12632" t="s">
        <v>174</v>
      </c>
      <c r="E12632">
        <v>6</v>
      </c>
      <c r="F12632">
        <v>90</v>
      </c>
      <c r="G12632">
        <v>70</v>
      </c>
      <c r="H12632" t="s">
        <v>303</v>
      </c>
      <c r="I12632" t="s">
        <v>170</v>
      </c>
      <c r="J12632">
        <v>26.34294123375512</v>
      </c>
      <c r="L12632" s="47"/>
      <c r="M12632" s="47"/>
    </row>
    <row r="12633" spans="1:13" x14ac:dyDescent="0.4">
      <c r="A12633" t="str">
        <f t="shared" si="197"/>
        <v>56_2M_M_0_90_67_HH800_Core</v>
      </c>
      <c r="B12633">
        <v>56</v>
      </c>
      <c r="C12633" t="s">
        <v>175</v>
      </c>
      <c r="D12633" t="s">
        <v>174</v>
      </c>
      <c r="E12633">
        <v>0</v>
      </c>
      <c r="F12633">
        <v>90</v>
      </c>
      <c r="G12633">
        <v>67</v>
      </c>
      <c r="H12633" t="s">
        <v>303</v>
      </c>
      <c r="I12633" t="s">
        <v>170</v>
      </c>
      <c r="J12633">
        <v>141.49031888735641</v>
      </c>
      <c r="L12633" s="47"/>
      <c r="M12633" s="47"/>
    </row>
    <row r="12634" spans="1:13" x14ac:dyDescent="0.4">
      <c r="A12634" t="str">
        <f t="shared" si="197"/>
        <v>36_4M_F_6_180_70_HH800_Core</v>
      </c>
      <c r="B12634">
        <v>36</v>
      </c>
      <c r="C12634" t="s">
        <v>173</v>
      </c>
      <c r="D12634" t="s">
        <v>169</v>
      </c>
      <c r="E12634">
        <v>6</v>
      </c>
      <c r="F12634">
        <v>180</v>
      </c>
      <c r="G12634">
        <v>70</v>
      </c>
      <c r="H12634" t="s">
        <v>303</v>
      </c>
      <c r="I12634" t="s">
        <v>170</v>
      </c>
      <c r="J12634">
        <v>20.197232898924629</v>
      </c>
      <c r="L12634" s="47"/>
      <c r="M12634" s="47"/>
    </row>
    <row r="12635" spans="1:13" x14ac:dyDescent="0.4">
      <c r="A12635" t="str">
        <f t="shared" si="197"/>
        <v>50_4A_F_6_180_70_HH800_Core</v>
      </c>
      <c r="B12635">
        <v>50</v>
      </c>
      <c r="C12635" t="s">
        <v>168</v>
      </c>
      <c r="D12635" t="s">
        <v>169</v>
      </c>
      <c r="E12635">
        <v>6</v>
      </c>
      <c r="F12635">
        <v>180</v>
      </c>
      <c r="G12635">
        <v>70</v>
      </c>
      <c r="H12635" t="s">
        <v>303</v>
      </c>
      <c r="I12635" t="s">
        <v>170</v>
      </c>
      <c r="J12635">
        <v>20.871929986679731</v>
      </c>
      <c r="L12635" s="47"/>
      <c r="M12635" s="47"/>
    </row>
    <row r="12636" spans="1:13" x14ac:dyDescent="0.4">
      <c r="A12636" t="str">
        <f t="shared" si="197"/>
        <v>57_2M_M_0_90_70_HH800_Core</v>
      </c>
      <c r="B12636">
        <v>57</v>
      </c>
      <c r="C12636" t="s">
        <v>175</v>
      </c>
      <c r="D12636" t="s">
        <v>174</v>
      </c>
      <c r="E12636">
        <v>0</v>
      </c>
      <c r="F12636">
        <v>90</v>
      </c>
      <c r="G12636">
        <v>70</v>
      </c>
      <c r="H12636" t="s">
        <v>303</v>
      </c>
      <c r="I12636" t="s">
        <v>170</v>
      </c>
      <c r="J12636">
        <v>181.63818623526296</v>
      </c>
      <c r="L12636" s="47"/>
      <c r="M12636" s="47"/>
    </row>
    <row r="12637" spans="1:13" x14ac:dyDescent="0.4">
      <c r="A12637" t="str">
        <f t="shared" si="197"/>
        <v>49_2M_M_0_90_67_HH800_Core</v>
      </c>
      <c r="B12637">
        <v>49</v>
      </c>
      <c r="C12637" t="s">
        <v>175</v>
      </c>
      <c r="D12637" t="s">
        <v>174</v>
      </c>
      <c r="E12637">
        <v>0</v>
      </c>
      <c r="F12637">
        <v>90</v>
      </c>
      <c r="G12637">
        <v>67</v>
      </c>
      <c r="H12637" t="s">
        <v>303</v>
      </c>
      <c r="I12637" t="s">
        <v>170</v>
      </c>
      <c r="J12637">
        <v>122.16865789695119</v>
      </c>
      <c r="L12637" s="47"/>
      <c r="M12637" s="47"/>
    </row>
    <row r="12638" spans="1:13" x14ac:dyDescent="0.4">
      <c r="A12638" t="str">
        <f t="shared" si="197"/>
        <v>57_2A_F_0_180_67_HH800_Core</v>
      </c>
      <c r="B12638">
        <v>57</v>
      </c>
      <c r="C12638" t="s">
        <v>176</v>
      </c>
      <c r="D12638" t="s">
        <v>169</v>
      </c>
      <c r="E12638">
        <v>0</v>
      </c>
      <c r="F12638">
        <v>180</v>
      </c>
      <c r="G12638">
        <v>67</v>
      </c>
      <c r="H12638" t="s">
        <v>303</v>
      </c>
      <c r="I12638" t="s">
        <v>170</v>
      </c>
      <c r="J12638">
        <v>104.99699443441648</v>
      </c>
      <c r="L12638" s="47"/>
      <c r="M12638" s="47"/>
    </row>
    <row r="12639" spans="1:13" x14ac:dyDescent="0.4">
      <c r="A12639" t="str">
        <f t="shared" si="197"/>
        <v>62_1M_M_0_90_65_HH800_Core</v>
      </c>
      <c r="B12639">
        <v>62</v>
      </c>
      <c r="C12639" t="s">
        <v>177</v>
      </c>
      <c r="D12639" t="s">
        <v>174</v>
      </c>
      <c r="E12639">
        <v>0</v>
      </c>
      <c r="F12639">
        <v>90</v>
      </c>
      <c r="G12639">
        <v>65</v>
      </c>
      <c r="H12639" t="s">
        <v>303</v>
      </c>
      <c r="I12639" t="s">
        <v>170</v>
      </c>
      <c r="J12639">
        <v>204.65915526838847</v>
      </c>
      <c r="L12639" s="47"/>
      <c r="M12639" s="47"/>
    </row>
    <row r="12640" spans="1:13" x14ac:dyDescent="0.4">
      <c r="A12640" t="str">
        <f t="shared" si="197"/>
        <v>63_4M_F_0_365_70_HH800_Core</v>
      </c>
      <c r="B12640">
        <v>63</v>
      </c>
      <c r="C12640" t="s">
        <v>173</v>
      </c>
      <c r="D12640" t="s">
        <v>169</v>
      </c>
      <c r="E12640">
        <v>0</v>
      </c>
      <c r="F12640">
        <v>365</v>
      </c>
      <c r="G12640">
        <v>70</v>
      </c>
      <c r="H12640" t="s">
        <v>303</v>
      </c>
      <c r="I12640" t="s">
        <v>170</v>
      </c>
      <c r="J12640">
        <v>77.709620068879104</v>
      </c>
      <c r="L12640" s="47"/>
      <c r="M12640" s="47"/>
    </row>
    <row r="12641" spans="1:13" x14ac:dyDescent="0.4">
      <c r="A12641" t="str">
        <f t="shared" si="197"/>
        <v>49_2M_F_0_180_65_HH800_Core</v>
      </c>
      <c r="B12641">
        <v>49</v>
      </c>
      <c r="C12641" t="s">
        <v>175</v>
      </c>
      <c r="D12641" t="s">
        <v>169</v>
      </c>
      <c r="E12641">
        <v>0</v>
      </c>
      <c r="F12641">
        <v>180</v>
      </c>
      <c r="G12641">
        <v>65</v>
      </c>
      <c r="H12641" t="s">
        <v>303</v>
      </c>
      <c r="I12641" t="s">
        <v>170</v>
      </c>
      <c r="J12641">
        <v>100.74736623893646</v>
      </c>
      <c r="L12641" s="47"/>
      <c r="M12641" s="47"/>
    </row>
    <row r="12642" spans="1:13" x14ac:dyDescent="0.4">
      <c r="A12642" t="str">
        <f t="shared" si="197"/>
        <v>45_1M_F_0_180_2_HH800_Core</v>
      </c>
      <c r="B12642">
        <v>45</v>
      </c>
      <c r="C12642" t="s">
        <v>177</v>
      </c>
      <c r="D12642" t="s">
        <v>169</v>
      </c>
      <c r="E12642">
        <v>0</v>
      </c>
      <c r="F12642">
        <v>180</v>
      </c>
      <c r="G12642">
        <v>2</v>
      </c>
      <c r="H12642" t="s">
        <v>303</v>
      </c>
      <c r="I12642" t="s">
        <v>170</v>
      </c>
      <c r="J12642">
        <v>41.262154960575643</v>
      </c>
      <c r="L12642" s="47"/>
      <c r="M12642" s="47"/>
    </row>
    <row r="12643" spans="1:13" x14ac:dyDescent="0.4">
      <c r="A12643" t="str">
        <f t="shared" si="197"/>
        <v>41_2A_F_0_180_67_HH800_Core</v>
      </c>
      <c r="B12643">
        <v>41</v>
      </c>
      <c r="C12643" t="s">
        <v>176</v>
      </c>
      <c r="D12643" t="s">
        <v>169</v>
      </c>
      <c r="E12643">
        <v>0</v>
      </c>
      <c r="F12643">
        <v>180</v>
      </c>
      <c r="G12643">
        <v>67</v>
      </c>
      <c r="H12643" t="s">
        <v>303</v>
      </c>
      <c r="I12643" t="s">
        <v>170</v>
      </c>
      <c r="J12643">
        <v>83.817036871066989</v>
      </c>
      <c r="L12643" s="47"/>
      <c r="M12643" s="47"/>
    </row>
    <row r="12644" spans="1:13" x14ac:dyDescent="0.4">
      <c r="A12644" t="str">
        <f t="shared" si="197"/>
        <v>52_4M_M_6_180_65_HH800_Core</v>
      </c>
      <c r="B12644">
        <v>52</v>
      </c>
      <c r="C12644" t="s">
        <v>173</v>
      </c>
      <c r="D12644" t="s">
        <v>174</v>
      </c>
      <c r="E12644">
        <v>6</v>
      </c>
      <c r="F12644">
        <v>180</v>
      </c>
      <c r="G12644">
        <v>65</v>
      </c>
      <c r="H12644" t="s">
        <v>303</v>
      </c>
      <c r="I12644" t="s">
        <v>170</v>
      </c>
      <c r="J12644">
        <v>7.6867043036725615</v>
      </c>
      <c r="L12644" s="47"/>
      <c r="M12644" s="47"/>
    </row>
    <row r="12645" spans="1:13" x14ac:dyDescent="0.4">
      <c r="A12645" t="str">
        <f t="shared" si="197"/>
        <v>63_4A_F_0_365_70_HH800_Core</v>
      </c>
      <c r="B12645">
        <v>63</v>
      </c>
      <c r="C12645" t="s">
        <v>168</v>
      </c>
      <c r="D12645" t="s">
        <v>169</v>
      </c>
      <c r="E12645">
        <v>0</v>
      </c>
      <c r="F12645">
        <v>365</v>
      </c>
      <c r="G12645">
        <v>70</v>
      </c>
      <c r="H12645" t="s">
        <v>303</v>
      </c>
      <c r="I12645" t="s">
        <v>170</v>
      </c>
      <c r="J12645">
        <v>81.699766959756289</v>
      </c>
      <c r="L12645" s="47"/>
      <c r="M12645" s="47"/>
    </row>
    <row r="12646" spans="1:13" x14ac:dyDescent="0.4">
      <c r="A12646" t="str">
        <f t="shared" si="197"/>
        <v>51_2M_F_6_365_67_HH800_Core</v>
      </c>
      <c r="B12646">
        <v>51</v>
      </c>
      <c r="C12646" t="s">
        <v>175</v>
      </c>
      <c r="D12646" t="s">
        <v>169</v>
      </c>
      <c r="E12646">
        <v>6</v>
      </c>
      <c r="F12646">
        <v>365</v>
      </c>
      <c r="G12646">
        <v>67</v>
      </c>
      <c r="H12646" t="s">
        <v>303</v>
      </c>
      <c r="I12646" t="s">
        <v>170</v>
      </c>
      <c r="J12646">
        <v>23.94749759533369</v>
      </c>
      <c r="L12646" s="47"/>
      <c r="M12646" s="47"/>
    </row>
    <row r="12647" spans="1:13" x14ac:dyDescent="0.4">
      <c r="A12647" t="str">
        <f t="shared" si="197"/>
        <v>32_4A_F_6_180_65_HH800_Core</v>
      </c>
      <c r="B12647">
        <v>32</v>
      </c>
      <c r="C12647" t="s">
        <v>168</v>
      </c>
      <c r="D12647" t="s">
        <v>169</v>
      </c>
      <c r="E12647">
        <v>6</v>
      </c>
      <c r="F12647">
        <v>180</v>
      </c>
      <c r="G12647">
        <v>65</v>
      </c>
      <c r="H12647" t="s">
        <v>303</v>
      </c>
      <c r="I12647" t="s">
        <v>170</v>
      </c>
      <c r="J12647">
        <v>17.012250102203147</v>
      </c>
      <c r="L12647" s="47"/>
      <c r="M12647" s="47"/>
    </row>
    <row r="12648" spans="1:13" x14ac:dyDescent="0.4">
      <c r="A12648" t="str">
        <f t="shared" si="197"/>
        <v>55_2M_F_6_365_70_HH800_Core</v>
      </c>
      <c r="B12648">
        <v>55</v>
      </c>
      <c r="C12648" t="s">
        <v>175</v>
      </c>
      <c r="D12648" t="s">
        <v>169</v>
      </c>
      <c r="E12648">
        <v>6</v>
      </c>
      <c r="F12648">
        <v>365</v>
      </c>
      <c r="G12648">
        <v>70</v>
      </c>
      <c r="H12648" t="s">
        <v>303</v>
      </c>
      <c r="I12648" t="s">
        <v>170</v>
      </c>
      <c r="J12648">
        <v>33.502426578515845</v>
      </c>
      <c r="L12648" s="47"/>
      <c r="M12648" s="47"/>
    </row>
    <row r="12649" spans="1:13" x14ac:dyDescent="0.4">
      <c r="A12649" t="str">
        <f t="shared" si="197"/>
        <v>49_2A_F_3_180_65_HH800_Core</v>
      </c>
      <c r="B12649">
        <v>49</v>
      </c>
      <c r="C12649" t="s">
        <v>176</v>
      </c>
      <c r="D12649" t="s">
        <v>169</v>
      </c>
      <c r="E12649">
        <v>3</v>
      </c>
      <c r="F12649">
        <v>180</v>
      </c>
      <c r="G12649">
        <v>65</v>
      </c>
      <c r="H12649" t="s">
        <v>303</v>
      </c>
      <c r="I12649" t="s">
        <v>170</v>
      </c>
      <c r="J12649">
        <v>11.447767419222691</v>
      </c>
      <c r="L12649" s="47"/>
      <c r="M12649" s="47"/>
    </row>
    <row r="12650" spans="1:13" x14ac:dyDescent="0.4">
      <c r="A12650" t="str">
        <f t="shared" si="197"/>
        <v>59_1M_F_0_365_67_HH800_Core</v>
      </c>
      <c r="B12650">
        <v>59</v>
      </c>
      <c r="C12650" t="s">
        <v>177</v>
      </c>
      <c r="D12650" t="s">
        <v>169</v>
      </c>
      <c r="E12650">
        <v>0</v>
      </c>
      <c r="F12650">
        <v>365</v>
      </c>
      <c r="G12650">
        <v>67</v>
      </c>
      <c r="H12650" t="s">
        <v>303</v>
      </c>
      <c r="I12650" t="s">
        <v>170</v>
      </c>
      <c r="J12650">
        <v>168.60375071865803</v>
      </c>
      <c r="L12650" s="47"/>
      <c r="M12650" s="47"/>
    </row>
    <row r="12651" spans="1:13" x14ac:dyDescent="0.4">
      <c r="A12651" t="str">
        <f t="shared" si="197"/>
        <v>40_2M_M_0_90_67_HH800_Core</v>
      </c>
      <c r="B12651">
        <v>40</v>
      </c>
      <c r="C12651" t="s">
        <v>175</v>
      </c>
      <c r="D12651" t="s">
        <v>174</v>
      </c>
      <c r="E12651">
        <v>0</v>
      </c>
      <c r="F12651">
        <v>90</v>
      </c>
      <c r="G12651">
        <v>67</v>
      </c>
      <c r="H12651" t="s">
        <v>303</v>
      </c>
      <c r="I12651" t="s">
        <v>170</v>
      </c>
      <c r="J12651">
        <v>82.754509343746946</v>
      </c>
      <c r="L12651" s="47"/>
      <c r="M12651" s="47"/>
    </row>
    <row r="12652" spans="1:13" x14ac:dyDescent="0.4">
      <c r="A12652" t="str">
        <f t="shared" si="197"/>
        <v>61_1A_M_0_365_5_HH800_Core</v>
      </c>
      <c r="B12652">
        <v>61</v>
      </c>
      <c r="C12652" t="s">
        <v>178</v>
      </c>
      <c r="D12652" t="s">
        <v>174</v>
      </c>
      <c r="E12652">
        <v>0</v>
      </c>
      <c r="F12652">
        <v>365</v>
      </c>
      <c r="G12652">
        <v>5</v>
      </c>
      <c r="H12652" t="s">
        <v>303</v>
      </c>
      <c r="I12652" t="s">
        <v>170</v>
      </c>
      <c r="J12652">
        <v>152.69384912748185</v>
      </c>
      <c r="L12652" s="47"/>
      <c r="M12652" s="47"/>
    </row>
    <row r="12653" spans="1:13" x14ac:dyDescent="0.4">
      <c r="A12653" t="str">
        <f t="shared" si="197"/>
        <v>46_4A_F_0_180_70_HH800_Core</v>
      </c>
      <c r="B12653">
        <v>46</v>
      </c>
      <c r="C12653" t="s">
        <v>168</v>
      </c>
      <c r="D12653" t="s">
        <v>169</v>
      </c>
      <c r="E12653">
        <v>0</v>
      </c>
      <c r="F12653">
        <v>180</v>
      </c>
      <c r="G12653">
        <v>70</v>
      </c>
      <c r="H12653" t="s">
        <v>303</v>
      </c>
      <c r="I12653" t="s">
        <v>170</v>
      </c>
      <c r="J12653">
        <v>65.349244158628366</v>
      </c>
      <c r="L12653" s="47"/>
      <c r="M12653" s="47"/>
    </row>
    <row r="12654" spans="1:13" x14ac:dyDescent="0.4">
      <c r="A12654" t="str">
        <f t="shared" si="197"/>
        <v>47_2A_F_0_180_65_HH800_Core</v>
      </c>
      <c r="B12654">
        <v>47</v>
      </c>
      <c r="C12654" t="s">
        <v>176</v>
      </c>
      <c r="D12654" t="s">
        <v>169</v>
      </c>
      <c r="E12654">
        <v>0</v>
      </c>
      <c r="F12654">
        <v>180</v>
      </c>
      <c r="G12654">
        <v>65</v>
      </c>
      <c r="H12654" t="s">
        <v>303</v>
      </c>
      <c r="I12654" t="s">
        <v>170</v>
      </c>
      <c r="J12654">
        <v>85.017777124750509</v>
      </c>
      <c r="L12654" s="47"/>
      <c r="M12654" s="47"/>
    </row>
    <row r="12655" spans="1:13" x14ac:dyDescent="0.4">
      <c r="A12655" t="str">
        <f t="shared" si="197"/>
        <v>64_4M_M_0_60_65_HH800_Core</v>
      </c>
      <c r="B12655">
        <v>64</v>
      </c>
      <c r="C12655" t="s">
        <v>173</v>
      </c>
      <c r="D12655" t="s">
        <v>174</v>
      </c>
      <c r="E12655">
        <v>0</v>
      </c>
      <c r="F12655">
        <v>60</v>
      </c>
      <c r="G12655">
        <v>65</v>
      </c>
      <c r="H12655" t="s">
        <v>303</v>
      </c>
      <c r="I12655" t="s">
        <v>170</v>
      </c>
      <c r="J12655">
        <v>78.613024379423351</v>
      </c>
      <c r="L12655" s="47"/>
      <c r="M12655" s="47"/>
    </row>
    <row r="12656" spans="1:13" x14ac:dyDescent="0.4">
      <c r="A12656" t="str">
        <f t="shared" si="197"/>
        <v>45_2M_M_0_90_67_HH800_Core</v>
      </c>
      <c r="B12656">
        <v>45</v>
      </c>
      <c r="C12656" t="s">
        <v>175</v>
      </c>
      <c r="D12656" t="s">
        <v>174</v>
      </c>
      <c r="E12656">
        <v>0</v>
      </c>
      <c r="F12656">
        <v>90</v>
      </c>
      <c r="G12656">
        <v>67</v>
      </c>
      <c r="H12656" t="s">
        <v>303</v>
      </c>
      <c r="I12656" t="s">
        <v>170</v>
      </c>
      <c r="J12656">
        <v>103.91584811091856</v>
      </c>
      <c r="L12656" s="47"/>
      <c r="M12656" s="47"/>
    </row>
    <row r="12657" spans="1:13" x14ac:dyDescent="0.4">
      <c r="A12657" t="str">
        <f t="shared" si="197"/>
        <v>56_2M_M_0_90_65_HH800_Core</v>
      </c>
      <c r="B12657">
        <v>56</v>
      </c>
      <c r="C12657" t="s">
        <v>175</v>
      </c>
      <c r="D12657" t="s">
        <v>174</v>
      </c>
      <c r="E12657">
        <v>0</v>
      </c>
      <c r="F12657">
        <v>90</v>
      </c>
      <c r="G12657">
        <v>65</v>
      </c>
      <c r="H12657" t="s">
        <v>303</v>
      </c>
      <c r="I12657" t="s">
        <v>170</v>
      </c>
      <c r="J12657">
        <v>117.46167394830887</v>
      </c>
      <c r="L12657" s="47"/>
      <c r="M12657" s="47"/>
    </row>
    <row r="12658" spans="1:13" x14ac:dyDescent="0.4">
      <c r="A12658" t="str">
        <f t="shared" si="197"/>
        <v>54_2M_F_6_365_67_HH800_Core</v>
      </c>
      <c r="B12658">
        <v>54</v>
      </c>
      <c r="C12658" t="s">
        <v>175</v>
      </c>
      <c r="D12658" t="s">
        <v>169</v>
      </c>
      <c r="E12658">
        <v>6</v>
      </c>
      <c r="F12658">
        <v>365</v>
      </c>
      <c r="G12658">
        <v>67</v>
      </c>
      <c r="H12658" t="s">
        <v>303</v>
      </c>
      <c r="I12658" t="s">
        <v>170</v>
      </c>
      <c r="J12658">
        <v>20.83679321409225</v>
      </c>
      <c r="L12658" s="47"/>
      <c r="M12658" s="47"/>
    </row>
    <row r="12659" spans="1:13" x14ac:dyDescent="0.4">
      <c r="A12659" t="str">
        <f t="shared" si="197"/>
        <v>46_2M_F_0_180_67_HH800_Core</v>
      </c>
      <c r="B12659">
        <v>46</v>
      </c>
      <c r="C12659" t="s">
        <v>175</v>
      </c>
      <c r="D12659" t="s">
        <v>169</v>
      </c>
      <c r="E12659">
        <v>0</v>
      </c>
      <c r="F12659">
        <v>180</v>
      </c>
      <c r="G12659">
        <v>67</v>
      </c>
      <c r="H12659" t="s">
        <v>303</v>
      </c>
      <c r="I12659" t="s">
        <v>170</v>
      </c>
      <c r="J12659">
        <v>106.61736816618834</v>
      </c>
      <c r="L12659" s="47"/>
      <c r="M12659" s="47"/>
    </row>
    <row r="12660" spans="1:13" x14ac:dyDescent="0.4">
      <c r="A12660" t="str">
        <f t="shared" si="197"/>
        <v>49_1M_F_0_180_5_HH800_Core</v>
      </c>
      <c r="B12660">
        <v>49</v>
      </c>
      <c r="C12660" t="s">
        <v>177</v>
      </c>
      <c r="D12660" t="s">
        <v>169</v>
      </c>
      <c r="E12660">
        <v>0</v>
      </c>
      <c r="F12660">
        <v>180</v>
      </c>
      <c r="G12660">
        <v>5</v>
      </c>
      <c r="H12660" t="s">
        <v>303</v>
      </c>
      <c r="I12660" t="s">
        <v>170</v>
      </c>
      <c r="J12660">
        <v>79.874912021089173</v>
      </c>
      <c r="L12660" s="47"/>
      <c r="M12660" s="47"/>
    </row>
    <row r="12661" spans="1:13" x14ac:dyDescent="0.4">
      <c r="A12661" t="str">
        <f t="shared" si="197"/>
        <v>26_4M_F_6_180_65_HH800_Core</v>
      </c>
      <c r="B12661">
        <v>26</v>
      </c>
      <c r="C12661" t="s">
        <v>173</v>
      </c>
      <c r="D12661" t="s">
        <v>169</v>
      </c>
      <c r="E12661">
        <v>6</v>
      </c>
      <c r="F12661">
        <v>180</v>
      </c>
      <c r="G12661">
        <v>65</v>
      </c>
      <c r="H12661" t="s">
        <v>303</v>
      </c>
      <c r="I12661" t="s">
        <v>170</v>
      </c>
      <c r="J12661">
        <v>13.301341448696911</v>
      </c>
      <c r="L12661" s="47"/>
      <c r="M12661" s="47"/>
    </row>
    <row r="12662" spans="1:13" x14ac:dyDescent="0.4">
      <c r="A12662" t="str">
        <f t="shared" si="197"/>
        <v>34_2M_F_0_90_65_HH800_Core</v>
      </c>
      <c r="B12662">
        <v>34</v>
      </c>
      <c r="C12662" t="s">
        <v>175</v>
      </c>
      <c r="D12662" t="s">
        <v>169</v>
      </c>
      <c r="E12662">
        <v>0</v>
      </c>
      <c r="F12662">
        <v>90</v>
      </c>
      <c r="G12662">
        <v>65</v>
      </c>
      <c r="H12662" t="s">
        <v>303</v>
      </c>
      <c r="I12662" t="s">
        <v>170</v>
      </c>
      <c r="J12662">
        <v>106.14842581366291</v>
      </c>
      <c r="L12662" s="47"/>
      <c r="M12662" s="47"/>
    </row>
    <row r="12663" spans="1:13" x14ac:dyDescent="0.4">
      <c r="A12663" t="str">
        <f t="shared" si="197"/>
        <v>62_2M_M_3_180_70_HH800_Core</v>
      </c>
      <c r="B12663">
        <v>62</v>
      </c>
      <c r="C12663" t="s">
        <v>175</v>
      </c>
      <c r="D12663" t="s">
        <v>174</v>
      </c>
      <c r="E12663">
        <v>3</v>
      </c>
      <c r="F12663">
        <v>180</v>
      </c>
      <c r="G12663">
        <v>70</v>
      </c>
      <c r="H12663" t="s">
        <v>303</v>
      </c>
      <c r="I12663" t="s">
        <v>170</v>
      </c>
      <c r="J12663">
        <v>13.383045373234252</v>
      </c>
      <c r="L12663" s="47"/>
      <c r="M12663" s="47"/>
    </row>
    <row r="12664" spans="1:13" x14ac:dyDescent="0.4">
      <c r="A12664" t="str">
        <f t="shared" si="197"/>
        <v>61_2M_M_6_180_70_HH800_Core</v>
      </c>
      <c r="B12664">
        <v>61</v>
      </c>
      <c r="C12664" t="s">
        <v>175</v>
      </c>
      <c r="D12664" t="s">
        <v>174</v>
      </c>
      <c r="E12664">
        <v>6</v>
      </c>
      <c r="F12664">
        <v>180</v>
      </c>
      <c r="G12664">
        <v>70</v>
      </c>
      <c r="H12664" t="s">
        <v>303</v>
      </c>
      <c r="I12664" t="s">
        <v>170</v>
      </c>
      <c r="J12664">
        <v>24.777226796277208</v>
      </c>
      <c r="L12664" s="47"/>
      <c r="M12664" s="47"/>
    </row>
    <row r="12665" spans="1:13" x14ac:dyDescent="0.4">
      <c r="A12665" t="str">
        <f t="shared" si="197"/>
        <v>50_4M_M_6_365_70_HH800_Core</v>
      </c>
      <c r="B12665">
        <v>50</v>
      </c>
      <c r="C12665" t="s">
        <v>173</v>
      </c>
      <c r="D12665" t="s">
        <v>174</v>
      </c>
      <c r="E12665">
        <v>6</v>
      </c>
      <c r="F12665">
        <v>365</v>
      </c>
      <c r="G12665">
        <v>70</v>
      </c>
      <c r="H12665" t="s">
        <v>303</v>
      </c>
      <c r="I12665" t="s">
        <v>170</v>
      </c>
      <c r="J12665">
        <v>15.299356696600606</v>
      </c>
      <c r="L12665" s="47"/>
      <c r="M12665" s="47"/>
    </row>
    <row r="12666" spans="1:13" x14ac:dyDescent="0.4">
      <c r="A12666" t="str">
        <f t="shared" si="197"/>
        <v>63_4A_M_0_180_67_HH800_Core</v>
      </c>
      <c r="B12666">
        <v>63</v>
      </c>
      <c r="C12666" t="s">
        <v>168</v>
      </c>
      <c r="D12666" t="s">
        <v>174</v>
      </c>
      <c r="E12666">
        <v>0</v>
      </c>
      <c r="F12666">
        <v>180</v>
      </c>
      <c r="G12666">
        <v>67</v>
      </c>
      <c r="H12666" t="s">
        <v>303</v>
      </c>
      <c r="I12666" t="s">
        <v>170</v>
      </c>
      <c r="J12666">
        <v>64.391898878560511</v>
      </c>
      <c r="L12666" s="47"/>
      <c r="M12666" s="47"/>
    </row>
    <row r="12667" spans="1:13" x14ac:dyDescent="0.4">
      <c r="A12667" t="str">
        <f t="shared" si="197"/>
        <v>40_2A_F_6_180_67_HH800_Core</v>
      </c>
      <c r="B12667">
        <v>40</v>
      </c>
      <c r="C12667" t="s">
        <v>176</v>
      </c>
      <c r="D12667" t="s">
        <v>169</v>
      </c>
      <c r="E12667">
        <v>6</v>
      </c>
      <c r="F12667">
        <v>180</v>
      </c>
      <c r="G12667">
        <v>67</v>
      </c>
      <c r="H12667" t="s">
        <v>303</v>
      </c>
      <c r="I12667" t="s">
        <v>170</v>
      </c>
      <c r="J12667">
        <v>32.58570973396413</v>
      </c>
      <c r="L12667" s="47"/>
      <c r="M12667" s="47"/>
    </row>
    <row r="12668" spans="1:13" x14ac:dyDescent="0.4">
      <c r="A12668" t="str">
        <f t="shared" si="197"/>
        <v>35_2M_F_3_90_65_HH800_Core</v>
      </c>
      <c r="B12668">
        <v>35</v>
      </c>
      <c r="C12668" t="s">
        <v>175</v>
      </c>
      <c r="D12668" t="s">
        <v>169</v>
      </c>
      <c r="E12668">
        <v>3</v>
      </c>
      <c r="F12668">
        <v>90</v>
      </c>
      <c r="G12668">
        <v>65</v>
      </c>
      <c r="H12668" t="s">
        <v>303</v>
      </c>
      <c r="I12668" t="s">
        <v>170</v>
      </c>
      <c r="J12668">
        <v>19.30696502862595</v>
      </c>
      <c r="L12668" s="47"/>
      <c r="M12668" s="47"/>
    </row>
    <row r="12669" spans="1:13" x14ac:dyDescent="0.4">
      <c r="A12669" t="str">
        <f t="shared" si="197"/>
        <v>63_4M_M_0_365_67_HH800_Core</v>
      </c>
      <c r="B12669">
        <v>63</v>
      </c>
      <c r="C12669" t="s">
        <v>173</v>
      </c>
      <c r="D12669" t="s">
        <v>174</v>
      </c>
      <c r="E12669">
        <v>0</v>
      </c>
      <c r="F12669">
        <v>365</v>
      </c>
      <c r="G12669">
        <v>67</v>
      </c>
      <c r="H12669" t="s">
        <v>303</v>
      </c>
      <c r="I12669" t="s">
        <v>170</v>
      </c>
      <c r="J12669">
        <v>53.751767069730604</v>
      </c>
      <c r="L12669" s="47"/>
      <c r="M12669" s="47"/>
    </row>
    <row r="12670" spans="1:13" x14ac:dyDescent="0.4">
      <c r="A12670" t="str">
        <f t="shared" si="197"/>
        <v>62_1M_M_0_180_65_HH800_Core</v>
      </c>
      <c r="B12670">
        <v>62</v>
      </c>
      <c r="C12670" t="s">
        <v>177</v>
      </c>
      <c r="D12670" t="s">
        <v>174</v>
      </c>
      <c r="E12670">
        <v>0</v>
      </c>
      <c r="F12670">
        <v>180</v>
      </c>
      <c r="G12670">
        <v>65</v>
      </c>
      <c r="H12670" t="s">
        <v>303</v>
      </c>
      <c r="I12670" t="s">
        <v>170</v>
      </c>
      <c r="J12670">
        <v>156.07322554344464</v>
      </c>
      <c r="L12670" s="47"/>
      <c r="M12670" s="47"/>
    </row>
    <row r="12671" spans="1:13" x14ac:dyDescent="0.4">
      <c r="A12671" t="str">
        <f t="shared" si="197"/>
        <v>48_4A_F_3_180_70_HH800_Core</v>
      </c>
      <c r="B12671">
        <v>48</v>
      </c>
      <c r="C12671" t="s">
        <v>168</v>
      </c>
      <c r="D12671" t="s">
        <v>169</v>
      </c>
      <c r="E12671">
        <v>3</v>
      </c>
      <c r="F12671">
        <v>180</v>
      </c>
      <c r="G12671">
        <v>70</v>
      </c>
      <c r="H12671" t="s">
        <v>303</v>
      </c>
      <c r="I12671" t="s">
        <v>170</v>
      </c>
      <c r="J12671">
        <v>11.34241613881033</v>
      </c>
      <c r="L12671" s="47"/>
      <c r="M12671" s="47"/>
    </row>
    <row r="12672" spans="1:13" x14ac:dyDescent="0.4">
      <c r="A12672" t="str">
        <f t="shared" si="197"/>
        <v>31_4M_F_3_90_65_HH800_Core</v>
      </c>
      <c r="B12672">
        <v>31</v>
      </c>
      <c r="C12672" t="s">
        <v>173</v>
      </c>
      <c r="D12672" t="s">
        <v>169</v>
      </c>
      <c r="E12672">
        <v>3</v>
      </c>
      <c r="F12672">
        <v>90</v>
      </c>
      <c r="G12672">
        <v>65</v>
      </c>
      <c r="H12672" t="s">
        <v>303</v>
      </c>
      <c r="I12672" t="s">
        <v>170</v>
      </c>
      <c r="J12672">
        <v>9.6702475702065218</v>
      </c>
      <c r="L12672" s="47"/>
      <c r="M12672" s="47"/>
    </row>
    <row r="12673" spans="1:13" x14ac:dyDescent="0.4">
      <c r="A12673" t="str">
        <f t="shared" si="197"/>
        <v>48_4M_M_3_365_70_HH800_Core</v>
      </c>
      <c r="B12673">
        <v>48</v>
      </c>
      <c r="C12673" t="s">
        <v>173</v>
      </c>
      <c r="D12673" t="s">
        <v>174</v>
      </c>
      <c r="E12673">
        <v>3</v>
      </c>
      <c r="F12673">
        <v>365</v>
      </c>
      <c r="G12673">
        <v>70</v>
      </c>
      <c r="H12673" t="s">
        <v>303</v>
      </c>
      <c r="I12673" t="s">
        <v>170</v>
      </c>
      <c r="J12673">
        <v>8.2924744150247456</v>
      </c>
      <c r="L12673" s="47"/>
      <c r="M12673" s="47"/>
    </row>
    <row r="12674" spans="1:13" x14ac:dyDescent="0.4">
      <c r="A12674" t="str">
        <f t="shared" si="197"/>
        <v>29_4M_M_3_365_70_HH800_Core</v>
      </c>
      <c r="B12674">
        <v>29</v>
      </c>
      <c r="C12674" t="s">
        <v>173</v>
      </c>
      <c r="D12674" t="s">
        <v>174</v>
      </c>
      <c r="E12674">
        <v>3</v>
      </c>
      <c r="F12674">
        <v>365</v>
      </c>
      <c r="G12674">
        <v>70</v>
      </c>
      <c r="H12674" t="s">
        <v>303</v>
      </c>
      <c r="I12674" t="s">
        <v>170</v>
      </c>
      <c r="J12674">
        <v>4.7495930071489445</v>
      </c>
      <c r="L12674" s="47"/>
      <c r="M12674" s="47"/>
    </row>
    <row r="12675" spans="1:13" x14ac:dyDescent="0.4">
      <c r="A12675" t="str">
        <f t="shared" ref="A12675:A12738" si="198">B12675&amp;"_"&amp;C12675&amp;"_"&amp;D12675&amp;"_"&amp;E12675&amp;"_"&amp;F12675&amp;"_"&amp;G12675&amp;"_"&amp;H12675&amp;"_"&amp;I12675</f>
        <v>60_1A_M_0_90_5_HH800_Core</v>
      </c>
      <c r="B12675">
        <v>60</v>
      </c>
      <c r="C12675" t="s">
        <v>178</v>
      </c>
      <c r="D12675" t="s">
        <v>174</v>
      </c>
      <c r="E12675">
        <v>0</v>
      </c>
      <c r="F12675">
        <v>90</v>
      </c>
      <c r="G12675">
        <v>5</v>
      </c>
      <c r="H12675" t="s">
        <v>303</v>
      </c>
      <c r="I12675" t="s">
        <v>170</v>
      </c>
      <c r="J12675">
        <v>192.39603390142901</v>
      </c>
      <c r="L12675" s="47"/>
      <c r="M12675" s="47"/>
    </row>
    <row r="12676" spans="1:13" x14ac:dyDescent="0.4">
      <c r="A12676" t="str">
        <f t="shared" si="198"/>
        <v>36_2A_F_3_90_65_HH800_Core</v>
      </c>
      <c r="B12676">
        <v>36</v>
      </c>
      <c r="C12676" t="s">
        <v>176</v>
      </c>
      <c r="D12676" t="s">
        <v>169</v>
      </c>
      <c r="E12676">
        <v>3</v>
      </c>
      <c r="F12676">
        <v>90</v>
      </c>
      <c r="G12676">
        <v>65</v>
      </c>
      <c r="H12676" t="s">
        <v>303</v>
      </c>
      <c r="I12676" t="s">
        <v>170</v>
      </c>
      <c r="J12676">
        <v>15.541913364040074</v>
      </c>
      <c r="L12676" s="47"/>
      <c r="M12676" s="47"/>
    </row>
    <row r="12677" spans="1:13" x14ac:dyDescent="0.4">
      <c r="A12677" t="str">
        <f t="shared" si="198"/>
        <v>30_4M_M_3_365_70_HH800_Core</v>
      </c>
      <c r="B12677">
        <v>30</v>
      </c>
      <c r="C12677" t="s">
        <v>173</v>
      </c>
      <c r="D12677" t="s">
        <v>174</v>
      </c>
      <c r="E12677">
        <v>3</v>
      </c>
      <c r="F12677">
        <v>365</v>
      </c>
      <c r="G12677">
        <v>70</v>
      </c>
      <c r="H12677" t="s">
        <v>303</v>
      </c>
      <c r="I12677" t="s">
        <v>170</v>
      </c>
      <c r="J12677">
        <v>5.4072739959186267</v>
      </c>
      <c r="L12677" s="47"/>
      <c r="M12677" s="47"/>
    </row>
    <row r="12678" spans="1:13" x14ac:dyDescent="0.4">
      <c r="A12678" t="str">
        <f t="shared" si="198"/>
        <v>58_4M_F_3_365_67_HH800_Core</v>
      </c>
      <c r="B12678">
        <v>58</v>
      </c>
      <c r="C12678" t="s">
        <v>173</v>
      </c>
      <c r="D12678" t="s">
        <v>169</v>
      </c>
      <c r="E12678">
        <v>3</v>
      </c>
      <c r="F12678">
        <v>365</v>
      </c>
      <c r="G12678">
        <v>67</v>
      </c>
      <c r="H12678" t="s">
        <v>303</v>
      </c>
      <c r="I12678" t="s">
        <v>170</v>
      </c>
      <c r="J12678">
        <v>4.8861326077463012</v>
      </c>
      <c r="L12678" s="47"/>
      <c r="M12678" s="47"/>
    </row>
    <row r="12679" spans="1:13" x14ac:dyDescent="0.4">
      <c r="A12679" t="str">
        <f t="shared" si="198"/>
        <v>63_4A_M_0_365_67_HH800_Core</v>
      </c>
      <c r="B12679">
        <v>63</v>
      </c>
      <c r="C12679" t="s">
        <v>168</v>
      </c>
      <c r="D12679" t="s">
        <v>174</v>
      </c>
      <c r="E12679">
        <v>0</v>
      </c>
      <c r="F12679">
        <v>365</v>
      </c>
      <c r="G12679">
        <v>67</v>
      </c>
      <c r="H12679" t="s">
        <v>303</v>
      </c>
      <c r="I12679" t="s">
        <v>170</v>
      </c>
      <c r="J12679">
        <v>56.129114727703751</v>
      </c>
      <c r="L12679" s="47"/>
      <c r="M12679" s="47"/>
    </row>
    <row r="12680" spans="1:13" x14ac:dyDescent="0.4">
      <c r="A12680" t="str">
        <f t="shared" si="198"/>
        <v>58_4A_M_0_180_65_HH800_Core</v>
      </c>
      <c r="B12680">
        <v>58</v>
      </c>
      <c r="C12680" t="s">
        <v>168</v>
      </c>
      <c r="D12680" t="s">
        <v>174</v>
      </c>
      <c r="E12680">
        <v>0</v>
      </c>
      <c r="F12680">
        <v>180</v>
      </c>
      <c r="G12680">
        <v>65</v>
      </c>
      <c r="H12680" t="s">
        <v>303</v>
      </c>
      <c r="I12680" t="s">
        <v>170</v>
      </c>
      <c r="J12680">
        <v>52.684622150210622</v>
      </c>
      <c r="L12680" s="47"/>
      <c r="M12680" s="47"/>
    </row>
    <row r="12681" spans="1:13" x14ac:dyDescent="0.4">
      <c r="A12681" t="str">
        <f t="shared" si="198"/>
        <v>56_2M_M_6_365_65_HH800_Core</v>
      </c>
      <c r="B12681">
        <v>56</v>
      </c>
      <c r="C12681" t="s">
        <v>175</v>
      </c>
      <c r="D12681" t="s">
        <v>174</v>
      </c>
      <c r="E12681">
        <v>6</v>
      </c>
      <c r="F12681">
        <v>365</v>
      </c>
      <c r="G12681">
        <v>65</v>
      </c>
      <c r="H12681" t="s">
        <v>303</v>
      </c>
      <c r="I12681" t="s">
        <v>170</v>
      </c>
      <c r="J12681">
        <v>10.795697899916405</v>
      </c>
      <c r="L12681" s="47"/>
      <c r="M12681" s="47"/>
    </row>
    <row r="12682" spans="1:13" x14ac:dyDescent="0.4">
      <c r="A12682" t="str">
        <f t="shared" si="198"/>
        <v>37_1A_F_0_180_2_HH800_Core</v>
      </c>
      <c r="B12682">
        <v>37</v>
      </c>
      <c r="C12682" t="s">
        <v>178</v>
      </c>
      <c r="D12682" t="s">
        <v>169</v>
      </c>
      <c r="E12682">
        <v>0</v>
      </c>
      <c r="F12682">
        <v>180</v>
      </c>
      <c r="G12682">
        <v>2</v>
      </c>
      <c r="H12682" t="s">
        <v>303</v>
      </c>
      <c r="I12682" t="s">
        <v>170</v>
      </c>
      <c r="J12682">
        <v>35.013515186816193</v>
      </c>
      <c r="L12682" s="47"/>
      <c r="M12682" s="47"/>
    </row>
    <row r="12683" spans="1:13" x14ac:dyDescent="0.4">
      <c r="A12683" t="str">
        <f t="shared" si="198"/>
        <v>54_2M_M_3_90_67_HH800_Core</v>
      </c>
      <c r="B12683">
        <v>54</v>
      </c>
      <c r="C12683" t="s">
        <v>175</v>
      </c>
      <c r="D12683" t="s">
        <v>174</v>
      </c>
      <c r="E12683">
        <v>3</v>
      </c>
      <c r="F12683">
        <v>90</v>
      </c>
      <c r="G12683">
        <v>67</v>
      </c>
      <c r="H12683" t="s">
        <v>303</v>
      </c>
      <c r="I12683" t="s">
        <v>170</v>
      </c>
      <c r="J12683">
        <v>15.022304323814861</v>
      </c>
      <c r="L12683" s="47"/>
      <c r="M12683" s="47"/>
    </row>
    <row r="12684" spans="1:13" x14ac:dyDescent="0.4">
      <c r="A12684" t="str">
        <f t="shared" si="198"/>
        <v>37_2A_M_6_90_70_HH800_Core</v>
      </c>
      <c r="B12684">
        <v>37</v>
      </c>
      <c r="C12684" t="s">
        <v>176</v>
      </c>
      <c r="D12684" t="s">
        <v>174</v>
      </c>
      <c r="E12684">
        <v>6</v>
      </c>
      <c r="F12684">
        <v>90</v>
      </c>
      <c r="G12684">
        <v>70</v>
      </c>
      <c r="H12684" t="s">
        <v>303</v>
      </c>
      <c r="I12684" t="s">
        <v>170</v>
      </c>
      <c r="J12684">
        <v>29.480126191725329</v>
      </c>
      <c r="L12684" s="47"/>
      <c r="M12684" s="47"/>
    </row>
    <row r="12685" spans="1:13" x14ac:dyDescent="0.4">
      <c r="A12685" t="str">
        <f t="shared" si="198"/>
        <v>55_2M_F_3_365_70_HH800_Core</v>
      </c>
      <c r="B12685">
        <v>55</v>
      </c>
      <c r="C12685" t="s">
        <v>175</v>
      </c>
      <c r="D12685" t="s">
        <v>169</v>
      </c>
      <c r="E12685">
        <v>3</v>
      </c>
      <c r="F12685">
        <v>365</v>
      </c>
      <c r="G12685">
        <v>70</v>
      </c>
      <c r="H12685" t="s">
        <v>303</v>
      </c>
      <c r="I12685" t="s">
        <v>170</v>
      </c>
      <c r="J12685">
        <v>17.926998628213024</v>
      </c>
      <c r="L12685" s="47"/>
      <c r="M12685" s="47"/>
    </row>
    <row r="12686" spans="1:13" x14ac:dyDescent="0.4">
      <c r="A12686" t="str">
        <f t="shared" si="198"/>
        <v>58_4A_F_3_365_67_HH800_Core</v>
      </c>
      <c r="B12686">
        <v>58</v>
      </c>
      <c r="C12686" t="s">
        <v>168</v>
      </c>
      <c r="D12686" t="s">
        <v>169</v>
      </c>
      <c r="E12686">
        <v>3</v>
      </c>
      <c r="F12686">
        <v>365</v>
      </c>
      <c r="G12686">
        <v>67</v>
      </c>
      <c r="H12686" t="s">
        <v>303</v>
      </c>
      <c r="I12686" t="s">
        <v>170</v>
      </c>
      <c r="J12686">
        <v>5.4016072506472774</v>
      </c>
      <c r="L12686" s="47"/>
      <c r="M12686" s="47"/>
    </row>
    <row r="12687" spans="1:13" x14ac:dyDescent="0.4">
      <c r="A12687" t="str">
        <f t="shared" si="198"/>
        <v>62_4M_M_0_90_65_HH800_Core</v>
      </c>
      <c r="B12687">
        <v>62</v>
      </c>
      <c r="C12687" t="s">
        <v>173</v>
      </c>
      <c r="D12687" t="s">
        <v>174</v>
      </c>
      <c r="E12687">
        <v>0</v>
      </c>
      <c r="F12687">
        <v>90</v>
      </c>
      <c r="G12687">
        <v>65</v>
      </c>
      <c r="H12687" t="s">
        <v>303</v>
      </c>
      <c r="I12687" t="s">
        <v>170</v>
      </c>
      <c r="J12687">
        <v>59.476425333681632</v>
      </c>
      <c r="L12687" s="47"/>
      <c r="M12687" s="47"/>
    </row>
    <row r="12688" spans="1:13" x14ac:dyDescent="0.4">
      <c r="A12688" t="str">
        <f t="shared" si="198"/>
        <v>54_1M_M_0_60_67_HH800_Core</v>
      </c>
      <c r="B12688">
        <v>54</v>
      </c>
      <c r="C12688" t="s">
        <v>177</v>
      </c>
      <c r="D12688" t="s">
        <v>174</v>
      </c>
      <c r="E12688">
        <v>0</v>
      </c>
      <c r="F12688">
        <v>60</v>
      </c>
      <c r="G12688">
        <v>67</v>
      </c>
      <c r="H12688" t="s">
        <v>303</v>
      </c>
      <c r="I12688" t="s">
        <v>170</v>
      </c>
      <c r="J12688">
        <v>301.77258439696215</v>
      </c>
      <c r="L12688" s="47"/>
      <c r="M12688" s="47"/>
    </row>
    <row r="12689" spans="1:13" x14ac:dyDescent="0.4">
      <c r="A12689" t="str">
        <f t="shared" si="198"/>
        <v>29_4M_F_3_90_65_HH800_Core</v>
      </c>
      <c r="B12689">
        <v>29</v>
      </c>
      <c r="C12689" t="s">
        <v>173</v>
      </c>
      <c r="D12689" t="s">
        <v>169</v>
      </c>
      <c r="E12689">
        <v>3</v>
      </c>
      <c r="F12689">
        <v>90</v>
      </c>
      <c r="G12689">
        <v>65</v>
      </c>
      <c r="H12689" t="s">
        <v>303</v>
      </c>
      <c r="I12689" t="s">
        <v>170</v>
      </c>
      <c r="J12689">
        <v>9.3850762591980104</v>
      </c>
      <c r="L12689" s="47"/>
      <c r="M12689" s="47"/>
    </row>
    <row r="12690" spans="1:13" x14ac:dyDescent="0.4">
      <c r="A12690" t="str">
        <f t="shared" si="198"/>
        <v>57_4M_M_0_90_70_HH800_Core</v>
      </c>
      <c r="B12690">
        <v>57</v>
      </c>
      <c r="C12690" t="s">
        <v>173</v>
      </c>
      <c r="D12690" t="s">
        <v>174</v>
      </c>
      <c r="E12690">
        <v>0</v>
      </c>
      <c r="F12690">
        <v>90</v>
      </c>
      <c r="G12690">
        <v>70</v>
      </c>
      <c r="H12690" t="s">
        <v>303</v>
      </c>
      <c r="I12690" t="s">
        <v>170</v>
      </c>
      <c r="J12690">
        <v>89.697065562579155</v>
      </c>
      <c r="L12690" s="47"/>
      <c r="M12690" s="47"/>
    </row>
    <row r="12691" spans="1:13" x14ac:dyDescent="0.4">
      <c r="A12691" t="str">
        <f t="shared" si="198"/>
        <v>56_2A_M_6_365_65_HH800_Core</v>
      </c>
      <c r="B12691">
        <v>56</v>
      </c>
      <c r="C12691" t="s">
        <v>176</v>
      </c>
      <c r="D12691" t="s">
        <v>174</v>
      </c>
      <c r="E12691">
        <v>6</v>
      </c>
      <c r="F12691">
        <v>365</v>
      </c>
      <c r="G12691">
        <v>65</v>
      </c>
      <c r="H12691" t="s">
        <v>303</v>
      </c>
      <c r="I12691" t="s">
        <v>170</v>
      </c>
      <c r="J12691">
        <v>11.455869987934392</v>
      </c>
      <c r="L12691" s="47"/>
      <c r="M12691" s="47"/>
    </row>
    <row r="12692" spans="1:13" x14ac:dyDescent="0.4">
      <c r="A12692" t="str">
        <f t="shared" si="198"/>
        <v>39_4M_M_0_365_67_HH800_Core</v>
      </c>
      <c r="B12692">
        <v>39</v>
      </c>
      <c r="C12692" t="s">
        <v>173</v>
      </c>
      <c r="D12692" t="s">
        <v>174</v>
      </c>
      <c r="E12692">
        <v>0</v>
      </c>
      <c r="F12692">
        <v>365</v>
      </c>
      <c r="G12692">
        <v>67</v>
      </c>
      <c r="H12692" t="s">
        <v>303</v>
      </c>
      <c r="I12692" t="s">
        <v>170</v>
      </c>
      <c r="J12692">
        <v>25.457953357892436</v>
      </c>
      <c r="L12692" s="47"/>
      <c r="M12692" s="47"/>
    </row>
    <row r="12693" spans="1:13" x14ac:dyDescent="0.4">
      <c r="A12693" t="str">
        <f t="shared" si="198"/>
        <v>46_1M_M_0_60_67_HH800_Core</v>
      </c>
      <c r="B12693">
        <v>46</v>
      </c>
      <c r="C12693" t="s">
        <v>177</v>
      </c>
      <c r="D12693" t="s">
        <v>174</v>
      </c>
      <c r="E12693">
        <v>0</v>
      </c>
      <c r="F12693">
        <v>60</v>
      </c>
      <c r="G12693">
        <v>67</v>
      </c>
      <c r="H12693" t="s">
        <v>303</v>
      </c>
      <c r="I12693" t="s">
        <v>170</v>
      </c>
      <c r="J12693">
        <v>258.0839059059042</v>
      </c>
      <c r="L12693" s="47"/>
      <c r="M12693" s="47"/>
    </row>
    <row r="12694" spans="1:13" x14ac:dyDescent="0.4">
      <c r="A12694" t="str">
        <f t="shared" si="198"/>
        <v>46_2A_F_0_180_65_HH800_Core</v>
      </c>
      <c r="B12694">
        <v>46</v>
      </c>
      <c r="C12694" t="s">
        <v>176</v>
      </c>
      <c r="D12694" t="s">
        <v>169</v>
      </c>
      <c r="E12694">
        <v>0</v>
      </c>
      <c r="F12694">
        <v>180</v>
      </c>
      <c r="G12694">
        <v>65</v>
      </c>
      <c r="H12694" t="s">
        <v>303</v>
      </c>
      <c r="I12694" t="s">
        <v>170</v>
      </c>
      <c r="J12694">
        <v>84.416154346104463</v>
      </c>
      <c r="L12694" s="47"/>
      <c r="M12694" s="47"/>
    </row>
    <row r="12695" spans="1:13" x14ac:dyDescent="0.4">
      <c r="A12695" t="str">
        <f t="shared" si="198"/>
        <v>46_1A_F_0_180_2_HH800_Core</v>
      </c>
      <c r="B12695">
        <v>46</v>
      </c>
      <c r="C12695" t="s">
        <v>178</v>
      </c>
      <c r="D12695" t="s">
        <v>169</v>
      </c>
      <c r="E12695">
        <v>0</v>
      </c>
      <c r="F12695">
        <v>180</v>
      </c>
      <c r="G12695">
        <v>2</v>
      </c>
      <c r="H12695" t="s">
        <v>303</v>
      </c>
      <c r="I12695" t="s">
        <v>170</v>
      </c>
      <c r="J12695">
        <v>47.322229195809399</v>
      </c>
      <c r="L12695" s="47"/>
      <c r="M12695" s="47"/>
    </row>
    <row r="12696" spans="1:13" x14ac:dyDescent="0.4">
      <c r="A12696" t="str">
        <f t="shared" si="198"/>
        <v>50_2M_M_6_90_65_HH800_Core</v>
      </c>
      <c r="B12696">
        <v>50</v>
      </c>
      <c r="C12696" t="s">
        <v>175</v>
      </c>
      <c r="D12696" t="s">
        <v>174</v>
      </c>
      <c r="E12696">
        <v>6</v>
      </c>
      <c r="F12696">
        <v>90</v>
      </c>
      <c r="G12696">
        <v>65</v>
      </c>
      <c r="H12696" t="s">
        <v>303</v>
      </c>
      <c r="I12696" t="s">
        <v>170</v>
      </c>
      <c r="J12696">
        <v>22.582777567099086</v>
      </c>
      <c r="L12696" s="47"/>
      <c r="M12696" s="47"/>
    </row>
    <row r="12697" spans="1:13" x14ac:dyDescent="0.4">
      <c r="A12697" t="str">
        <f t="shared" si="198"/>
        <v>34_2A_F_3_90_67_HH800_Core</v>
      </c>
      <c r="B12697">
        <v>34</v>
      </c>
      <c r="C12697" t="s">
        <v>176</v>
      </c>
      <c r="D12697" t="s">
        <v>169</v>
      </c>
      <c r="E12697">
        <v>3</v>
      </c>
      <c r="F12697">
        <v>90</v>
      </c>
      <c r="G12697">
        <v>67</v>
      </c>
      <c r="H12697" t="s">
        <v>303</v>
      </c>
      <c r="I12697" t="s">
        <v>170</v>
      </c>
      <c r="J12697">
        <v>16.554809488931575</v>
      </c>
      <c r="L12697" s="47"/>
      <c r="M12697" s="47"/>
    </row>
    <row r="12698" spans="1:13" x14ac:dyDescent="0.4">
      <c r="A12698" t="str">
        <f t="shared" si="198"/>
        <v>34_2A_F_6_180_70_HH800_Core</v>
      </c>
      <c r="B12698">
        <v>34</v>
      </c>
      <c r="C12698" t="s">
        <v>176</v>
      </c>
      <c r="D12698" t="s">
        <v>169</v>
      </c>
      <c r="E12698">
        <v>6</v>
      </c>
      <c r="F12698">
        <v>180</v>
      </c>
      <c r="G12698">
        <v>70</v>
      </c>
      <c r="H12698" t="s">
        <v>303</v>
      </c>
      <c r="I12698" t="s">
        <v>170</v>
      </c>
      <c r="J12698">
        <v>36.360497830048459</v>
      </c>
      <c r="L12698" s="47"/>
      <c r="M12698" s="47"/>
    </row>
    <row r="12699" spans="1:13" x14ac:dyDescent="0.4">
      <c r="A12699" t="str">
        <f t="shared" si="198"/>
        <v>31_2M_M_0_90_70_HH800_Core</v>
      </c>
      <c r="B12699">
        <v>31</v>
      </c>
      <c r="C12699" t="s">
        <v>175</v>
      </c>
      <c r="D12699" t="s">
        <v>174</v>
      </c>
      <c r="E12699">
        <v>0</v>
      </c>
      <c r="F12699">
        <v>90</v>
      </c>
      <c r="G12699">
        <v>70</v>
      </c>
      <c r="H12699" t="s">
        <v>303</v>
      </c>
      <c r="I12699" t="s">
        <v>170</v>
      </c>
      <c r="J12699">
        <v>64.982975984521687</v>
      </c>
      <c r="L12699" s="47"/>
      <c r="M12699" s="47"/>
    </row>
    <row r="12700" spans="1:13" x14ac:dyDescent="0.4">
      <c r="A12700" t="str">
        <f t="shared" si="198"/>
        <v>34_2A_F_0_90_67_HH800_Core</v>
      </c>
      <c r="B12700">
        <v>34</v>
      </c>
      <c r="C12700" t="s">
        <v>176</v>
      </c>
      <c r="D12700" t="s">
        <v>169</v>
      </c>
      <c r="E12700">
        <v>0</v>
      </c>
      <c r="F12700">
        <v>90</v>
      </c>
      <c r="G12700">
        <v>67</v>
      </c>
      <c r="H12700" t="s">
        <v>303</v>
      </c>
      <c r="I12700" t="s">
        <v>170</v>
      </c>
      <c r="J12700">
        <v>85.89714930035035</v>
      </c>
      <c r="L12700" s="47"/>
      <c r="M12700" s="47"/>
    </row>
    <row r="12701" spans="1:13" x14ac:dyDescent="0.4">
      <c r="A12701" t="str">
        <f t="shared" si="198"/>
        <v>52_1A_F_0_90_67_HH800_Core</v>
      </c>
      <c r="B12701">
        <v>52</v>
      </c>
      <c r="C12701" t="s">
        <v>178</v>
      </c>
      <c r="D12701" t="s">
        <v>169</v>
      </c>
      <c r="E12701">
        <v>0</v>
      </c>
      <c r="F12701">
        <v>90</v>
      </c>
      <c r="G12701">
        <v>67</v>
      </c>
      <c r="H12701" t="s">
        <v>303</v>
      </c>
      <c r="I12701" t="s">
        <v>170</v>
      </c>
      <c r="J12701">
        <v>165.06785683987076</v>
      </c>
      <c r="L12701" s="47"/>
      <c r="M12701" s="47"/>
    </row>
    <row r="12702" spans="1:13" x14ac:dyDescent="0.4">
      <c r="A12702" t="str">
        <f t="shared" si="198"/>
        <v>50_1M_F_0_365_5_HH800_Core</v>
      </c>
      <c r="B12702">
        <v>50</v>
      </c>
      <c r="C12702" t="s">
        <v>177</v>
      </c>
      <c r="D12702" t="s">
        <v>169</v>
      </c>
      <c r="E12702">
        <v>0</v>
      </c>
      <c r="F12702">
        <v>365</v>
      </c>
      <c r="G12702">
        <v>5</v>
      </c>
      <c r="H12702" t="s">
        <v>303</v>
      </c>
      <c r="I12702" t="s">
        <v>170</v>
      </c>
      <c r="J12702">
        <v>74.590178826571716</v>
      </c>
      <c r="L12702" s="47"/>
      <c r="M12702" s="47"/>
    </row>
    <row r="12703" spans="1:13" x14ac:dyDescent="0.4">
      <c r="A12703" t="str">
        <f t="shared" si="198"/>
        <v>58_2M_F_0_365_67_HH800_Core</v>
      </c>
      <c r="B12703">
        <v>58</v>
      </c>
      <c r="C12703" t="s">
        <v>175</v>
      </c>
      <c r="D12703" t="s">
        <v>169</v>
      </c>
      <c r="E12703">
        <v>0</v>
      </c>
      <c r="F12703">
        <v>365</v>
      </c>
      <c r="G12703">
        <v>67</v>
      </c>
      <c r="H12703" t="s">
        <v>303</v>
      </c>
      <c r="I12703" t="s">
        <v>170</v>
      </c>
      <c r="J12703">
        <v>112.37347283021269</v>
      </c>
      <c r="L12703" s="47"/>
      <c r="M12703" s="47"/>
    </row>
    <row r="12704" spans="1:13" x14ac:dyDescent="0.4">
      <c r="A12704" t="str">
        <f t="shared" si="198"/>
        <v>53_4M_M_0_180_67_HH800_Core</v>
      </c>
      <c r="B12704">
        <v>53</v>
      </c>
      <c r="C12704" t="s">
        <v>173</v>
      </c>
      <c r="D12704" t="s">
        <v>174</v>
      </c>
      <c r="E12704">
        <v>0</v>
      </c>
      <c r="F12704">
        <v>180</v>
      </c>
      <c r="G12704">
        <v>67</v>
      </c>
      <c r="H12704" t="s">
        <v>303</v>
      </c>
      <c r="I12704" t="s">
        <v>170</v>
      </c>
      <c r="J12704">
        <v>54.148553350436764</v>
      </c>
      <c r="L12704" s="47"/>
      <c r="M12704" s="47"/>
    </row>
    <row r="12705" spans="1:13" x14ac:dyDescent="0.4">
      <c r="A12705" t="str">
        <f t="shared" si="198"/>
        <v>51_2M_F_3_365_67_HH800_Core</v>
      </c>
      <c r="B12705">
        <v>51</v>
      </c>
      <c r="C12705" t="s">
        <v>175</v>
      </c>
      <c r="D12705" t="s">
        <v>169</v>
      </c>
      <c r="E12705">
        <v>3</v>
      </c>
      <c r="F12705">
        <v>365</v>
      </c>
      <c r="G12705">
        <v>67</v>
      </c>
      <c r="H12705" t="s">
        <v>303</v>
      </c>
      <c r="I12705" t="s">
        <v>170</v>
      </c>
      <c r="J12705">
        <v>12.898933011649319</v>
      </c>
      <c r="L12705" s="47"/>
      <c r="M12705" s="47"/>
    </row>
    <row r="12706" spans="1:13" x14ac:dyDescent="0.4">
      <c r="A12706" t="str">
        <f t="shared" si="198"/>
        <v>42_2M_F_6_180_70_HH800_Core</v>
      </c>
      <c r="B12706">
        <v>42</v>
      </c>
      <c r="C12706" t="s">
        <v>175</v>
      </c>
      <c r="D12706" t="s">
        <v>169</v>
      </c>
      <c r="E12706">
        <v>6</v>
      </c>
      <c r="F12706">
        <v>180</v>
      </c>
      <c r="G12706">
        <v>70</v>
      </c>
      <c r="H12706" t="s">
        <v>303</v>
      </c>
      <c r="I12706" t="s">
        <v>170</v>
      </c>
      <c r="J12706">
        <v>42.702351811274198</v>
      </c>
      <c r="L12706" s="47"/>
      <c r="M12706" s="47"/>
    </row>
    <row r="12707" spans="1:13" x14ac:dyDescent="0.4">
      <c r="A12707" t="str">
        <f t="shared" si="198"/>
        <v>59_1A_M_0_180_5_HH800_Core</v>
      </c>
      <c r="B12707">
        <v>59</v>
      </c>
      <c r="C12707" t="s">
        <v>178</v>
      </c>
      <c r="D12707" t="s">
        <v>174</v>
      </c>
      <c r="E12707">
        <v>0</v>
      </c>
      <c r="F12707">
        <v>180</v>
      </c>
      <c r="G12707">
        <v>5</v>
      </c>
      <c r="H12707" t="s">
        <v>303</v>
      </c>
      <c r="I12707" t="s">
        <v>170</v>
      </c>
      <c r="J12707">
        <v>163.88918983202046</v>
      </c>
      <c r="L12707" s="47"/>
      <c r="M12707" s="47"/>
    </row>
    <row r="12708" spans="1:13" x14ac:dyDescent="0.4">
      <c r="A12708" t="str">
        <f t="shared" si="198"/>
        <v>33_2A_F_6_180_70_HH800_Core</v>
      </c>
      <c r="B12708">
        <v>33</v>
      </c>
      <c r="C12708" t="s">
        <v>176</v>
      </c>
      <c r="D12708" t="s">
        <v>169</v>
      </c>
      <c r="E12708">
        <v>6</v>
      </c>
      <c r="F12708">
        <v>180</v>
      </c>
      <c r="G12708">
        <v>70</v>
      </c>
      <c r="H12708" t="s">
        <v>303</v>
      </c>
      <c r="I12708" t="s">
        <v>170</v>
      </c>
      <c r="J12708">
        <v>36.646993154002075</v>
      </c>
      <c r="L12708" s="47"/>
      <c r="M12708" s="47"/>
    </row>
    <row r="12709" spans="1:13" x14ac:dyDescent="0.4">
      <c r="A12709" t="str">
        <f t="shared" si="198"/>
        <v>58_2A_F_3_180_70_HH800_Core</v>
      </c>
      <c r="B12709">
        <v>58</v>
      </c>
      <c r="C12709" t="s">
        <v>176</v>
      </c>
      <c r="D12709" t="s">
        <v>169</v>
      </c>
      <c r="E12709">
        <v>3</v>
      </c>
      <c r="F12709">
        <v>180</v>
      </c>
      <c r="G12709">
        <v>70</v>
      </c>
      <c r="H12709" t="s">
        <v>303</v>
      </c>
      <c r="I12709" t="s">
        <v>170</v>
      </c>
      <c r="J12709">
        <v>15.693978135984043</v>
      </c>
      <c r="L12709" s="47"/>
      <c r="M12709" s="47"/>
    </row>
    <row r="12710" spans="1:13" x14ac:dyDescent="0.4">
      <c r="A12710" t="str">
        <f t="shared" si="198"/>
        <v>53_4M_M_6_180_67_HH800_Core</v>
      </c>
      <c r="B12710">
        <v>53</v>
      </c>
      <c r="C12710" t="s">
        <v>173</v>
      </c>
      <c r="D12710" t="s">
        <v>174</v>
      </c>
      <c r="E12710">
        <v>6</v>
      </c>
      <c r="F12710">
        <v>180</v>
      </c>
      <c r="G12710">
        <v>67</v>
      </c>
      <c r="H12710" t="s">
        <v>303</v>
      </c>
      <c r="I12710" t="s">
        <v>170</v>
      </c>
      <c r="J12710">
        <v>11.243814941739233</v>
      </c>
      <c r="L12710" s="47"/>
      <c r="M12710" s="47"/>
    </row>
    <row r="12711" spans="1:13" x14ac:dyDescent="0.4">
      <c r="A12711" t="str">
        <f t="shared" si="198"/>
        <v>39_2M_M_3_90_67_HH800_Core</v>
      </c>
      <c r="B12711">
        <v>39</v>
      </c>
      <c r="C12711" t="s">
        <v>175</v>
      </c>
      <c r="D12711" t="s">
        <v>174</v>
      </c>
      <c r="E12711">
        <v>3</v>
      </c>
      <c r="F12711">
        <v>90</v>
      </c>
      <c r="G12711">
        <v>67</v>
      </c>
      <c r="H12711" t="s">
        <v>303</v>
      </c>
      <c r="I12711" t="s">
        <v>170</v>
      </c>
      <c r="J12711">
        <v>16.075243548411876</v>
      </c>
      <c r="L12711" s="47"/>
      <c r="M12711" s="47"/>
    </row>
    <row r="12712" spans="1:13" x14ac:dyDescent="0.4">
      <c r="A12712" t="str">
        <f t="shared" si="198"/>
        <v>47_1M_M_0_60_67_HH800_Core</v>
      </c>
      <c r="B12712">
        <v>47</v>
      </c>
      <c r="C12712" t="s">
        <v>177</v>
      </c>
      <c r="D12712" t="s">
        <v>174</v>
      </c>
      <c r="E12712">
        <v>0</v>
      </c>
      <c r="F12712">
        <v>60</v>
      </c>
      <c r="G12712">
        <v>67</v>
      </c>
      <c r="H12712" t="s">
        <v>303</v>
      </c>
      <c r="I12712" t="s">
        <v>170</v>
      </c>
      <c r="J12712">
        <v>264.16043692712452</v>
      </c>
      <c r="L12712" s="47"/>
      <c r="M12712" s="47"/>
    </row>
    <row r="12713" spans="1:13" x14ac:dyDescent="0.4">
      <c r="A12713" t="str">
        <f t="shared" si="198"/>
        <v>54_2M_F_3_365_67_HH800_Core</v>
      </c>
      <c r="B12713">
        <v>54</v>
      </c>
      <c r="C12713" t="s">
        <v>175</v>
      </c>
      <c r="D12713" t="s">
        <v>169</v>
      </c>
      <c r="E12713">
        <v>3</v>
      </c>
      <c r="F12713">
        <v>365</v>
      </c>
      <c r="G12713">
        <v>67</v>
      </c>
      <c r="H12713" t="s">
        <v>303</v>
      </c>
      <c r="I12713" t="s">
        <v>170</v>
      </c>
      <c r="J12713">
        <v>11.402734944809881</v>
      </c>
      <c r="L12713" s="47"/>
      <c r="M12713" s="47"/>
    </row>
    <row r="12714" spans="1:13" x14ac:dyDescent="0.4">
      <c r="A12714" t="str">
        <f t="shared" si="198"/>
        <v>29_4A_F_0_180_70_HH800_Core</v>
      </c>
      <c r="B12714">
        <v>29</v>
      </c>
      <c r="C12714" t="s">
        <v>168</v>
      </c>
      <c r="D12714" t="s">
        <v>169</v>
      </c>
      <c r="E12714">
        <v>0</v>
      </c>
      <c r="F12714">
        <v>180</v>
      </c>
      <c r="G12714">
        <v>70</v>
      </c>
      <c r="H12714" t="s">
        <v>303</v>
      </c>
      <c r="I12714" t="s">
        <v>170</v>
      </c>
      <c r="J12714">
        <v>36.628681058254251</v>
      </c>
      <c r="L12714" s="47"/>
      <c r="M12714" s="47"/>
    </row>
    <row r="12715" spans="1:13" x14ac:dyDescent="0.4">
      <c r="A12715" t="str">
        <f t="shared" si="198"/>
        <v>56_4M_F_6_180_65_HH800_Core</v>
      </c>
      <c r="B12715">
        <v>56</v>
      </c>
      <c r="C12715" t="s">
        <v>173</v>
      </c>
      <c r="D12715" t="s">
        <v>169</v>
      </c>
      <c r="E12715">
        <v>6</v>
      </c>
      <c r="F12715">
        <v>180</v>
      </c>
      <c r="G12715">
        <v>65</v>
      </c>
      <c r="H12715" t="s">
        <v>303</v>
      </c>
      <c r="I12715" t="s">
        <v>170</v>
      </c>
      <c r="J12715">
        <v>6.8014627473186628</v>
      </c>
      <c r="L12715" s="47"/>
      <c r="M12715" s="47"/>
    </row>
    <row r="12716" spans="1:13" x14ac:dyDescent="0.4">
      <c r="A12716" t="str">
        <f t="shared" si="198"/>
        <v>60_1M_F_0_180_70_HH800_Core</v>
      </c>
      <c r="B12716">
        <v>60</v>
      </c>
      <c r="C12716" t="s">
        <v>177</v>
      </c>
      <c r="D12716" t="s">
        <v>169</v>
      </c>
      <c r="E12716">
        <v>0</v>
      </c>
      <c r="F12716">
        <v>180</v>
      </c>
      <c r="G12716">
        <v>70</v>
      </c>
      <c r="H12716" t="s">
        <v>303</v>
      </c>
      <c r="I12716" t="s">
        <v>170</v>
      </c>
      <c r="J12716">
        <v>267.73401508577547</v>
      </c>
      <c r="L12716" s="47"/>
      <c r="M12716" s="47"/>
    </row>
    <row r="12717" spans="1:13" x14ac:dyDescent="0.4">
      <c r="A12717" t="str">
        <f t="shared" si="198"/>
        <v>58_1M_M_0_60_70_HH800_Core</v>
      </c>
      <c r="B12717">
        <v>58</v>
      </c>
      <c r="C12717" t="s">
        <v>177</v>
      </c>
      <c r="D12717" t="s">
        <v>174</v>
      </c>
      <c r="E12717">
        <v>0</v>
      </c>
      <c r="F12717">
        <v>60</v>
      </c>
      <c r="G12717">
        <v>70</v>
      </c>
      <c r="H12717" t="s">
        <v>303</v>
      </c>
      <c r="I12717" t="s">
        <v>170</v>
      </c>
      <c r="J12717">
        <v>396.96560974407595</v>
      </c>
      <c r="L12717" s="47"/>
      <c r="M12717" s="47"/>
    </row>
    <row r="12718" spans="1:13" x14ac:dyDescent="0.4">
      <c r="A12718" t="str">
        <f t="shared" si="198"/>
        <v>45_2A_F_0_180_65_HH800_Core</v>
      </c>
      <c r="B12718">
        <v>45</v>
      </c>
      <c r="C12718" t="s">
        <v>176</v>
      </c>
      <c r="D12718" t="s">
        <v>169</v>
      </c>
      <c r="E12718">
        <v>0</v>
      </c>
      <c r="F12718">
        <v>180</v>
      </c>
      <c r="G12718">
        <v>65</v>
      </c>
      <c r="H12718" t="s">
        <v>303</v>
      </c>
      <c r="I12718" t="s">
        <v>170</v>
      </c>
      <c r="J12718">
        <v>82.761282544823885</v>
      </c>
      <c r="L12718" s="47"/>
      <c r="M12718" s="47"/>
    </row>
    <row r="12719" spans="1:13" x14ac:dyDescent="0.4">
      <c r="A12719" t="str">
        <f t="shared" si="198"/>
        <v>58_2A_F_0_180_67_HH800_Core</v>
      </c>
      <c r="B12719">
        <v>58</v>
      </c>
      <c r="C12719" t="s">
        <v>176</v>
      </c>
      <c r="D12719" t="s">
        <v>169</v>
      </c>
      <c r="E12719">
        <v>0</v>
      </c>
      <c r="F12719">
        <v>180</v>
      </c>
      <c r="G12719">
        <v>67</v>
      </c>
      <c r="H12719" t="s">
        <v>303</v>
      </c>
      <c r="I12719" t="s">
        <v>170</v>
      </c>
      <c r="J12719">
        <v>106.94505599989049</v>
      </c>
      <c r="L12719" s="47"/>
      <c r="M12719" s="47"/>
    </row>
    <row r="12720" spans="1:13" x14ac:dyDescent="0.4">
      <c r="A12720" t="str">
        <f t="shared" si="198"/>
        <v>38_4M_M_0_365_67_HH800_Core</v>
      </c>
      <c r="B12720">
        <v>38</v>
      </c>
      <c r="C12720" t="s">
        <v>173</v>
      </c>
      <c r="D12720" t="s">
        <v>174</v>
      </c>
      <c r="E12720">
        <v>0</v>
      </c>
      <c r="F12720">
        <v>365</v>
      </c>
      <c r="G12720">
        <v>67</v>
      </c>
      <c r="H12720" t="s">
        <v>303</v>
      </c>
      <c r="I12720" t="s">
        <v>170</v>
      </c>
      <c r="J12720">
        <v>23.842084336626073</v>
      </c>
      <c r="L12720" s="47"/>
      <c r="M12720" s="47"/>
    </row>
    <row r="12721" spans="1:13" x14ac:dyDescent="0.4">
      <c r="A12721" t="str">
        <f t="shared" si="198"/>
        <v>56_4A_F_6_180_65_HH800_Core</v>
      </c>
      <c r="B12721">
        <v>56</v>
      </c>
      <c r="C12721" t="s">
        <v>168</v>
      </c>
      <c r="D12721" t="s">
        <v>169</v>
      </c>
      <c r="E12721">
        <v>6</v>
      </c>
      <c r="F12721">
        <v>180</v>
      </c>
      <c r="G12721">
        <v>65</v>
      </c>
      <c r="H12721" t="s">
        <v>303</v>
      </c>
      <c r="I12721" t="s">
        <v>170</v>
      </c>
      <c r="J12721">
        <v>6.997991514639132</v>
      </c>
      <c r="L12721" s="47"/>
      <c r="M12721" s="47"/>
    </row>
    <row r="12722" spans="1:13" x14ac:dyDescent="0.4">
      <c r="A12722" t="str">
        <f t="shared" si="198"/>
        <v>50_1A_F_0_365_5_HH800_Core</v>
      </c>
      <c r="B12722">
        <v>50</v>
      </c>
      <c r="C12722" t="s">
        <v>178</v>
      </c>
      <c r="D12722" t="s">
        <v>169</v>
      </c>
      <c r="E12722">
        <v>0</v>
      </c>
      <c r="F12722">
        <v>365</v>
      </c>
      <c r="G12722">
        <v>5</v>
      </c>
      <c r="H12722" t="s">
        <v>303</v>
      </c>
      <c r="I12722" t="s">
        <v>170</v>
      </c>
      <c r="J12722">
        <v>81.342992857062015</v>
      </c>
      <c r="L12722" s="47"/>
      <c r="M12722" s="47"/>
    </row>
    <row r="12723" spans="1:13" x14ac:dyDescent="0.4">
      <c r="A12723" t="str">
        <f t="shared" si="198"/>
        <v>43_2A_F_3_180_65_HH800_Core</v>
      </c>
      <c r="B12723">
        <v>43</v>
      </c>
      <c r="C12723" t="s">
        <v>176</v>
      </c>
      <c r="D12723" t="s">
        <v>169</v>
      </c>
      <c r="E12723">
        <v>3</v>
      </c>
      <c r="F12723">
        <v>180</v>
      </c>
      <c r="G12723">
        <v>65</v>
      </c>
      <c r="H12723" t="s">
        <v>303</v>
      </c>
      <c r="I12723" t="s">
        <v>170</v>
      </c>
      <c r="J12723">
        <v>14.414925407608528</v>
      </c>
      <c r="L12723" s="47"/>
      <c r="M12723" s="47"/>
    </row>
    <row r="12724" spans="1:13" x14ac:dyDescent="0.4">
      <c r="A12724" t="str">
        <f t="shared" si="198"/>
        <v>48_2A_F_3_180_65_HH800_Core</v>
      </c>
      <c r="B12724">
        <v>48</v>
      </c>
      <c r="C12724" t="s">
        <v>176</v>
      </c>
      <c r="D12724" t="s">
        <v>169</v>
      </c>
      <c r="E12724">
        <v>3</v>
      </c>
      <c r="F12724">
        <v>180</v>
      </c>
      <c r="G12724">
        <v>65</v>
      </c>
      <c r="H12724" t="s">
        <v>303</v>
      </c>
      <c r="I12724" t="s">
        <v>170</v>
      </c>
      <c r="J12724">
        <v>11.72005155623177</v>
      </c>
      <c r="L12724" s="47"/>
      <c r="M12724" s="47"/>
    </row>
    <row r="12725" spans="1:13" x14ac:dyDescent="0.4">
      <c r="A12725" t="str">
        <f t="shared" si="198"/>
        <v>59_4M_F_0_365_67_HH800_Core</v>
      </c>
      <c r="B12725">
        <v>59</v>
      </c>
      <c r="C12725" t="s">
        <v>173</v>
      </c>
      <c r="D12725" t="s">
        <v>169</v>
      </c>
      <c r="E12725">
        <v>0</v>
      </c>
      <c r="F12725">
        <v>365</v>
      </c>
      <c r="G12725">
        <v>67</v>
      </c>
      <c r="H12725" t="s">
        <v>303</v>
      </c>
      <c r="I12725" t="s">
        <v>170</v>
      </c>
      <c r="J12725">
        <v>57.628034966674157</v>
      </c>
      <c r="L12725" s="47"/>
      <c r="M12725" s="47"/>
    </row>
    <row r="12726" spans="1:13" x14ac:dyDescent="0.4">
      <c r="A12726" t="str">
        <f t="shared" si="198"/>
        <v>57_1M_F_0_365_5_HH800_Core</v>
      </c>
      <c r="B12726">
        <v>57</v>
      </c>
      <c r="C12726" t="s">
        <v>177</v>
      </c>
      <c r="D12726" t="s">
        <v>169</v>
      </c>
      <c r="E12726">
        <v>0</v>
      </c>
      <c r="F12726">
        <v>365</v>
      </c>
      <c r="G12726">
        <v>5</v>
      </c>
      <c r="H12726" t="s">
        <v>303</v>
      </c>
      <c r="I12726" t="s">
        <v>170</v>
      </c>
      <c r="J12726">
        <v>114.08940405240749</v>
      </c>
      <c r="L12726" s="47"/>
      <c r="M12726" s="47"/>
    </row>
    <row r="12727" spans="1:13" x14ac:dyDescent="0.4">
      <c r="A12727" t="str">
        <f t="shared" si="198"/>
        <v>49_1A_F_0_180_5_HH800_Core</v>
      </c>
      <c r="B12727">
        <v>49</v>
      </c>
      <c r="C12727" t="s">
        <v>178</v>
      </c>
      <c r="D12727" t="s">
        <v>169</v>
      </c>
      <c r="E12727">
        <v>0</v>
      </c>
      <c r="F12727">
        <v>180</v>
      </c>
      <c r="G12727">
        <v>5</v>
      </c>
      <c r="H12727" t="s">
        <v>303</v>
      </c>
      <c r="I12727" t="s">
        <v>170</v>
      </c>
      <c r="J12727">
        <v>89.493414065799357</v>
      </c>
      <c r="L12727" s="47"/>
      <c r="M12727" s="47"/>
    </row>
    <row r="12728" spans="1:13" x14ac:dyDescent="0.4">
      <c r="A12728" t="str">
        <f t="shared" si="198"/>
        <v>62_1A_F_0_180_70_HH800_Core</v>
      </c>
      <c r="B12728">
        <v>62</v>
      </c>
      <c r="C12728" t="s">
        <v>178</v>
      </c>
      <c r="D12728" t="s">
        <v>169</v>
      </c>
      <c r="E12728">
        <v>0</v>
      </c>
      <c r="F12728">
        <v>180</v>
      </c>
      <c r="G12728">
        <v>70</v>
      </c>
      <c r="H12728" t="s">
        <v>303</v>
      </c>
      <c r="I12728" t="s">
        <v>170</v>
      </c>
      <c r="J12728">
        <v>217.72358152679305</v>
      </c>
      <c r="L12728" s="47"/>
      <c r="M12728" s="47"/>
    </row>
    <row r="12729" spans="1:13" x14ac:dyDescent="0.4">
      <c r="A12729" t="str">
        <f t="shared" si="198"/>
        <v>58_4M_M_6_365_67_HH800_Core</v>
      </c>
      <c r="B12729">
        <v>58</v>
      </c>
      <c r="C12729" t="s">
        <v>173</v>
      </c>
      <c r="D12729" t="s">
        <v>174</v>
      </c>
      <c r="E12729">
        <v>6</v>
      </c>
      <c r="F12729">
        <v>365</v>
      </c>
      <c r="G12729">
        <v>67</v>
      </c>
      <c r="H12729" t="s">
        <v>303</v>
      </c>
      <c r="I12729" t="s">
        <v>170</v>
      </c>
      <c r="J12729">
        <v>8.9254100607843281</v>
      </c>
      <c r="L12729" s="47"/>
      <c r="M12729" s="47"/>
    </row>
    <row r="12730" spans="1:13" x14ac:dyDescent="0.4">
      <c r="A12730" t="str">
        <f t="shared" si="198"/>
        <v>59_4A_F_0_365_67_HH800_Core</v>
      </c>
      <c r="B12730">
        <v>59</v>
      </c>
      <c r="C12730" t="s">
        <v>168</v>
      </c>
      <c r="D12730" t="s">
        <v>169</v>
      </c>
      <c r="E12730">
        <v>0</v>
      </c>
      <c r="F12730">
        <v>365</v>
      </c>
      <c r="G12730">
        <v>67</v>
      </c>
      <c r="H12730" t="s">
        <v>303</v>
      </c>
      <c r="I12730" t="s">
        <v>170</v>
      </c>
      <c r="J12730">
        <v>61.125145044197545</v>
      </c>
      <c r="L12730" s="47"/>
      <c r="M12730" s="47"/>
    </row>
    <row r="12731" spans="1:13" x14ac:dyDescent="0.4">
      <c r="A12731" t="str">
        <f t="shared" si="198"/>
        <v>27_4A_F_0_180_67_HH800_Core</v>
      </c>
      <c r="B12731">
        <v>27</v>
      </c>
      <c r="C12731" t="s">
        <v>168</v>
      </c>
      <c r="D12731" t="s">
        <v>169</v>
      </c>
      <c r="E12731">
        <v>0</v>
      </c>
      <c r="F12731">
        <v>180</v>
      </c>
      <c r="G12731">
        <v>67</v>
      </c>
      <c r="H12731" t="s">
        <v>303</v>
      </c>
      <c r="I12731" t="s">
        <v>170</v>
      </c>
      <c r="J12731">
        <v>32.188667095469953</v>
      </c>
      <c r="L12731" s="47"/>
      <c r="M12731" s="47"/>
    </row>
    <row r="12732" spans="1:13" x14ac:dyDescent="0.4">
      <c r="A12732" t="str">
        <f t="shared" si="198"/>
        <v>47_2M_F_6_180_67_HH800_Core</v>
      </c>
      <c r="B12732">
        <v>47</v>
      </c>
      <c r="C12732" t="s">
        <v>175</v>
      </c>
      <c r="D12732" t="s">
        <v>169</v>
      </c>
      <c r="E12732">
        <v>6</v>
      </c>
      <c r="F12732">
        <v>180</v>
      </c>
      <c r="G12732">
        <v>67</v>
      </c>
      <c r="H12732" t="s">
        <v>303</v>
      </c>
      <c r="I12732" t="s">
        <v>170</v>
      </c>
      <c r="J12732">
        <v>29.559985258206822</v>
      </c>
      <c r="L12732" s="47"/>
      <c r="M12732" s="47"/>
    </row>
    <row r="12733" spans="1:13" x14ac:dyDescent="0.4">
      <c r="A12733" t="str">
        <f t="shared" si="198"/>
        <v>58_4A_M_6_365_67_HH800_Core</v>
      </c>
      <c r="B12733">
        <v>58</v>
      </c>
      <c r="C12733" t="s">
        <v>168</v>
      </c>
      <c r="D12733" t="s">
        <v>174</v>
      </c>
      <c r="E12733">
        <v>6</v>
      </c>
      <c r="F12733">
        <v>365</v>
      </c>
      <c r="G12733">
        <v>67</v>
      </c>
      <c r="H12733" t="s">
        <v>303</v>
      </c>
      <c r="I12733" t="s">
        <v>170</v>
      </c>
      <c r="J12733">
        <v>8.9271919139046378</v>
      </c>
      <c r="L12733" s="47"/>
      <c r="M12733" s="47"/>
    </row>
    <row r="12734" spans="1:13" x14ac:dyDescent="0.4">
      <c r="A12734" t="str">
        <f t="shared" si="198"/>
        <v>41_2A_F_3_180_67_HH800_Core</v>
      </c>
      <c r="B12734">
        <v>41</v>
      </c>
      <c r="C12734" t="s">
        <v>176</v>
      </c>
      <c r="D12734" t="s">
        <v>169</v>
      </c>
      <c r="E12734">
        <v>3</v>
      </c>
      <c r="F12734">
        <v>180</v>
      </c>
      <c r="G12734">
        <v>67</v>
      </c>
      <c r="H12734" t="s">
        <v>303</v>
      </c>
      <c r="I12734" t="s">
        <v>170</v>
      </c>
      <c r="J12734">
        <v>17.092260725534942</v>
      </c>
      <c r="L12734" s="47"/>
      <c r="M12734" s="47"/>
    </row>
    <row r="12735" spans="1:13" x14ac:dyDescent="0.4">
      <c r="A12735" t="str">
        <f t="shared" si="198"/>
        <v>35_4A_F_0_180_67_HH800_Core</v>
      </c>
      <c r="B12735">
        <v>35</v>
      </c>
      <c r="C12735" t="s">
        <v>168</v>
      </c>
      <c r="D12735" t="s">
        <v>169</v>
      </c>
      <c r="E12735">
        <v>0</v>
      </c>
      <c r="F12735">
        <v>180</v>
      </c>
      <c r="G12735">
        <v>67</v>
      </c>
      <c r="H12735" t="s">
        <v>303</v>
      </c>
      <c r="I12735" t="s">
        <v>170</v>
      </c>
      <c r="J12735">
        <v>40.287164312637358</v>
      </c>
      <c r="L12735" s="47"/>
      <c r="M12735" s="47"/>
    </row>
    <row r="12736" spans="1:13" x14ac:dyDescent="0.4">
      <c r="A12736" t="str">
        <f t="shared" si="198"/>
        <v>54_2A_F_6_180_65_HH800_Core</v>
      </c>
      <c r="B12736">
        <v>54</v>
      </c>
      <c r="C12736" t="s">
        <v>176</v>
      </c>
      <c r="D12736" t="s">
        <v>169</v>
      </c>
      <c r="E12736">
        <v>6</v>
      </c>
      <c r="F12736">
        <v>180</v>
      </c>
      <c r="G12736">
        <v>65</v>
      </c>
      <c r="H12736" t="s">
        <v>303</v>
      </c>
      <c r="I12736" t="s">
        <v>170</v>
      </c>
      <c r="J12736">
        <v>13.42352849474341</v>
      </c>
      <c r="L12736" s="47"/>
      <c r="M12736" s="47"/>
    </row>
    <row r="12737" spans="1:13" x14ac:dyDescent="0.4">
      <c r="A12737" t="str">
        <f t="shared" si="198"/>
        <v>29_2M_F_6_90_65_HH800_Core</v>
      </c>
      <c r="B12737">
        <v>29</v>
      </c>
      <c r="C12737" t="s">
        <v>175</v>
      </c>
      <c r="D12737" t="s">
        <v>169</v>
      </c>
      <c r="E12737">
        <v>6</v>
      </c>
      <c r="F12737">
        <v>90</v>
      </c>
      <c r="G12737">
        <v>65</v>
      </c>
      <c r="H12737" t="s">
        <v>303</v>
      </c>
      <c r="I12737" t="s">
        <v>170</v>
      </c>
      <c r="J12737">
        <v>40.291635115817208</v>
      </c>
      <c r="L12737" s="47"/>
      <c r="M12737" s="47"/>
    </row>
    <row r="12738" spans="1:13" x14ac:dyDescent="0.4">
      <c r="A12738" t="str">
        <f t="shared" si="198"/>
        <v>48_1M_M_0_60_67_HH800_Core</v>
      </c>
      <c r="B12738">
        <v>48</v>
      </c>
      <c r="C12738" t="s">
        <v>177</v>
      </c>
      <c r="D12738" t="s">
        <v>174</v>
      </c>
      <c r="E12738">
        <v>0</v>
      </c>
      <c r="F12738">
        <v>60</v>
      </c>
      <c r="G12738">
        <v>67</v>
      </c>
      <c r="H12738" t="s">
        <v>303</v>
      </c>
      <c r="I12738" t="s">
        <v>170</v>
      </c>
      <c r="J12738">
        <v>270.33360904412103</v>
      </c>
      <c r="L12738" s="47"/>
      <c r="M12738" s="47"/>
    </row>
    <row r="12739" spans="1:13" x14ac:dyDescent="0.4">
      <c r="A12739" t="str">
        <f t="shared" ref="A12739:A12802" si="199">B12739&amp;"_"&amp;C12739&amp;"_"&amp;D12739&amp;"_"&amp;E12739&amp;"_"&amp;F12739&amp;"_"&amp;G12739&amp;"_"&amp;H12739&amp;"_"&amp;I12739</f>
        <v>50_2M_F_0_365_67_HH800_Core</v>
      </c>
      <c r="B12739">
        <v>50</v>
      </c>
      <c r="C12739" t="s">
        <v>175</v>
      </c>
      <c r="D12739" t="s">
        <v>169</v>
      </c>
      <c r="E12739">
        <v>0</v>
      </c>
      <c r="F12739">
        <v>365</v>
      </c>
      <c r="G12739">
        <v>67</v>
      </c>
      <c r="H12739" t="s">
        <v>303</v>
      </c>
      <c r="I12739" t="s">
        <v>170</v>
      </c>
      <c r="J12739">
        <v>99.347067982946044</v>
      </c>
      <c r="L12739" s="47"/>
      <c r="M12739" s="47"/>
    </row>
    <row r="12740" spans="1:13" x14ac:dyDescent="0.4">
      <c r="A12740" t="str">
        <f t="shared" si="199"/>
        <v>45_1M_M_0_60_67_HH800_Core</v>
      </c>
      <c r="B12740">
        <v>45</v>
      </c>
      <c r="C12740" t="s">
        <v>177</v>
      </c>
      <c r="D12740" t="s">
        <v>174</v>
      </c>
      <c r="E12740">
        <v>0</v>
      </c>
      <c r="F12740">
        <v>60</v>
      </c>
      <c r="G12740">
        <v>67</v>
      </c>
      <c r="H12740" t="s">
        <v>303</v>
      </c>
      <c r="I12740" t="s">
        <v>170</v>
      </c>
      <c r="J12740">
        <v>252.17215230667759</v>
      </c>
      <c r="L12740" s="47"/>
      <c r="M12740" s="47"/>
    </row>
    <row r="12741" spans="1:13" x14ac:dyDescent="0.4">
      <c r="A12741" t="str">
        <f t="shared" si="199"/>
        <v>46_4A_M_0_90_70_HH800_Core</v>
      </c>
      <c r="B12741">
        <v>46</v>
      </c>
      <c r="C12741" t="s">
        <v>168</v>
      </c>
      <c r="D12741" t="s">
        <v>174</v>
      </c>
      <c r="E12741">
        <v>0</v>
      </c>
      <c r="F12741">
        <v>90</v>
      </c>
      <c r="G12741">
        <v>70</v>
      </c>
      <c r="H12741" t="s">
        <v>303</v>
      </c>
      <c r="I12741" t="s">
        <v>170</v>
      </c>
      <c r="J12741">
        <v>51.231686582884102</v>
      </c>
      <c r="L12741" s="47"/>
      <c r="M12741" s="47"/>
    </row>
    <row r="12742" spans="1:13" x14ac:dyDescent="0.4">
      <c r="A12742" t="str">
        <f t="shared" si="199"/>
        <v>47_2M_F_3_180_67_HH800_Core</v>
      </c>
      <c r="B12742">
        <v>47</v>
      </c>
      <c r="C12742" t="s">
        <v>175</v>
      </c>
      <c r="D12742" t="s">
        <v>169</v>
      </c>
      <c r="E12742">
        <v>3</v>
      </c>
      <c r="F12742">
        <v>180</v>
      </c>
      <c r="G12742">
        <v>67</v>
      </c>
      <c r="H12742" t="s">
        <v>303</v>
      </c>
      <c r="I12742" t="s">
        <v>170</v>
      </c>
      <c r="J12742">
        <v>15.749751534310315</v>
      </c>
      <c r="L12742" s="47"/>
      <c r="M12742" s="47"/>
    </row>
    <row r="12743" spans="1:13" x14ac:dyDescent="0.4">
      <c r="A12743" t="str">
        <f t="shared" si="199"/>
        <v>57_1M_F_0_180_67_HH800_Core</v>
      </c>
      <c r="B12743">
        <v>57</v>
      </c>
      <c r="C12743" t="s">
        <v>177</v>
      </c>
      <c r="D12743" t="s">
        <v>169</v>
      </c>
      <c r="E12743">
        <v>0</v>
      </c>
      <c r="F12743">
        <v>180</v>
      </c>
      <c r="G12743">
        <v>67</v>
      </c>
      <c r="H12743" t="s">
        <v>303</v>
      </c>
      <c r="I12743" t="s">
        <v>170</v>
      </c>
      <c r="J12743">
        <v>204.30184482263985</v>
      </c>
      <c r="L12743" s="47"/>
      <c r="M12743" s="47"/>
    </row>
    <row r="12744" spans="1:13" x14ac:dyDescent="0.4">
      <c r="A12744" t="str">
        <f t="shared" si="199"/>
        <v>44_1M_F_0_180_2_HH800_Core</v>
      </c>
      <c r="B12744">
        <v>44</v>
      </c>
      <c r="C12744" t="s">
        <v>177</v>
      </c>
      <c r="D12744" t="s">
        <v>169</v>
      </c>
      <c r="E12744">
        <v>0</v>
      </c>
      <c r="F12744">
        <v>180</v>
      </c>
      <c r="G12744">
        <v>2</v>
      </c>
      <c r="H12744" t="s">
        <v>303</v>
      </c>
      <c r="I12744" t="s">
        <v>170</v>
      </c>
      <c r="J12744">
        <v>39.89549253856287</v>
      </c>
      <c r="L12744" s="47"/>
      <c r="M12744" s="47"/>
    </row>
    <row r="12745" spans="1:13" x14ac:dyDescent="0.4">
      <c r="A12745" t="str">
        <f t="shared" si="199"/>
        <v>44_2A_F_3_180_65_HH800_Core</v>
      </c>
      <c r="B12745">
        <v>44</v>
      </c>
      <c r="C12745" t="s">
        <v>176</v>
      </c>
      <c r="D12745" t="s">
        <v>169</v>
      </c>
      <c r="E12745">
        <v>3</v>
      </c>
      <c r="F12745">
        <v>180</v>
      </c>
      <c r="G12745">
        <v>65</v>
      </c>
      <c r="H12745" t="s">
        <v>303</v>
      </c>
      <c r="I12745" t="s">
        <v>170</v>
      </c>
      <c r="J12745">
        <v>13.42620775338834</v>
      </c>
      <c r="L12745" s="47"/>
      <c r="M12745" s="47"/>
    </row>
    <row r="12746" spans="1:13" x14ac:dyDescent="0.4">
      <c r="A12746" t="str">
        <f t="shared" si="199"/>
        <v>37_4A_F_6_180_65_HH800_Core</v>
      </c>
      <c r="B12746">
        <v>37</v>
      </c>
      <c r="C12746" t="s">
        <v>168</v>
      </c>
      <c r="D12746" t="s">
        <v>169</v>
      </c>
      <c r="E12746">
        <v>6</v>
      </c>
      <c r="F12746">
        <v>180</v>
      </c>
      <c r="G12746">
        <v>65</v>
      </c>
      <c r="H12746" t="s">
        <v>303</v>
      </c>
      <c r="I12746" t="s">
        <v>170</v>
      </c>
      <c r="J12746">
        <v>16.610634570791913</v>
      </c>
      <c r="L12746" s="47"/>
      <c r="M12746" s="47"/>
    </row>
    <row r="12747" spans="1:13" x14ac:dyDescent="0.4">
      <c r="A12747" t="str">
        <f t="shared" si="199"/>
        <v>38_4M_F_0_90_65_HH800_Core</v>
      </c>
      <c r="B12747">
        <v>38</v>
      </c>
      <c r="C12747" t="s">
        <v>173</v>
      </c>
      <c r="D12747" t="s">
        <v>169</v>
      </c>
      <c r="E12747">
        <v>0</v>
      </c>
      <c r="F12747">
        <v>90</v>
      </c>
      <c r="G12747">
        <v>65</v>
      </c>
      <c r="H12747" t="s">
        <v>303</v>
      </c>
      <c r="I12747" t="s">
        <v>170</v>
      </c>
      <c r="J12747">
        <v>59.61798992908777</v>
      </c>
      <c r="L12747" s="47"/>
      <c r="M12747" s="47"/>
    </row>
    <row r="12748" spans="1:13" x14ac:dyDescent="0.4">
      <c r="A12748" t="str">
        <f t="shared" si="199"/>
        <v>38_1M_M_0_60_5_HH800_Core</v>
      </c>
      <c r="B12748">
        <v>38</v>
      </c>
      <c r="C12748" t="s">
        <v>177</v>
      </c>
      <c r="D12748" t="s">
        <v>174</v>
      </c>
      <c r="E12748">
        <v>0</v>
      </c>
      <c r="F12748">
        <v>60</v>
      </c>
      <c r="G12748">
        <v>5</v>
      </c>
      <c r="H12748" t="s">
        <v>303</v>
      </c>
      <c r="I12748" t="s">
        <v>170</v>
      </c>
      <c r="J12748">
        <v>77.34217787129738</v>
      </c>
      <c r="L12748" s="47"/>
      <c r="M12748" s="47"/>
    </row>
    <row r="12749" spans="1:13" x14ac:dyDescent="0.4">
      <c r="A12749" t="str">
        <f t="shared" si="199"/>
        <v>56_4M_F_3_365_65_HH800_Core</v>
      </c>
      <c r="B12749">
        <v>56</v>
      </c>
      <c r="C12749" t="s">
        <v>173</v>
      </c>
      <c r="D12749" t="s">
        <v>169</v>
      </c>
      <c r="E12749">
        <v>3</v>
      </c>
      <c r="F12749">
        <v>365</v>
      </c>
      <c r="G12749">
        <v>65</v>
      </c>
      <c r="H12749" t="s">
        <v>303</v>
      </c>
      <c r="I12749" t="s">
        <v>170</v>
      </c>
      <c r="J12749">
        <v>3.5246787960958255</v>
      </c>
      <c r="L12749" s="47"/>
      <c r="M12749" s="47"/>
    </row>
    <row r="12750" spans="1:13" x14ac:dyDescent="0.4">
      <c r="A12750" t="str">
        <f t="shared" si="199"/>
        <v>45_1M_F_0_90_67_HH800_Core</v>
      </c>
      <c r="B12750">
        <v>45</v>
      </c>
      <c r="C12750" t="s">
        <v>177</v>
      </c>
      <c r="D12750" t="s">
        <v>169</v>
      </c>
      <c r="E12750">
        <v>0</v>
      </c>
      <c r="F12750">
        <v>90</v>
      </c>
      <c r="G12750">
        <v>67</v>
      </c>
      <c r="H12750" t="s">
        <v>303</v>
      </c>
      <c r="I12750" t="s">
        <v>170</v>
      </c>
      <c r="J12750">
        <v>212.71885183525586</v>
      </c>
      <c r="L12750" s="47"/>
      <c r="M12750" s="47"/>
    </row>
    <row r="12751" spans="1:13" x14ac:dyDescent="0.4">
      <c r="A12751" t="str">
        <f t="shared" si="199"/>
        <v>37_4M_M_0_365_67_HH800_Core</v>
      </c>
      <c r="B12751">
        <v>37</v>
      </c>
      <c r="C12751" t="s">
        <v>173</v>
      </c>
      <c r="D12751" t="s">
        <v>174</v>
      </c>
      <c r="E12751">
        <v>0</v>
      </c>
      <c r="F12751">
        <v>365</v>
      </c>
      <c r="G12751">
        <v>67</v>
      </c>
      <c r="H12751" t="s">
        <v>303</v>
      </c>
      <c r="I12751" t="s">
        <v>170</v>
      </c>
      <c r="J12751">
        <v>23.317414130104119</v>
      </c>
      <c r="L12751" s="47"/>
      <c r="M12751" s="47"/>
    </row>
    <row r="12752" spans="1:13" x14ac:dyDescent="0.4">
      <c r="A12752" t="str">
        <f t="shared" si="199"/>
        <v>42_2A_F_6_180_65_HH800_Core</v>
      </c>
      <c r="B12752">
        <v>42</v>
      </c>
      <c r="C12752" t="s">
        <v>176</v>
      </c>
      <c r="D12752" t="s">
        <v>169</v>
      </c>
      <c r="E12752">
        <v>6</v>
      </c>
      <c r="F12752">
        <v>180</v>
      </c>
      <c r="G12752">
        <v>65</v>
      </c>
      <c r="H12752" t="s">
        <v>303</v>
      </c>
      <c r="I12752" t="s">
        <v>170</v>
      </c>
      <c r="J12752">
        <v>27.93753119665697</v>
      </c>
      <c r="L12752" s="47"/>
      <c r="M12752" s="47"/>
    </row>
    <row r="12753" spans="1:13" x14ac:dyDescent="0.4">
      <c r="A12753" t="str">
        <f t="shared" si="199"/>
        <v>26_4A_F_3_180_67_HH800_Core</v>
      </c>
      <c r="B12753">
        <v>26</v>
      </c>
      <c r="C12753" t="s">
        <v>168</v>
      </c>
      <c r="D12753" t="s">
        <v>169</v>
      </c>
      <c r="E12753">
        <v>3</v>
      </c>
      <c r="F12753">
        <v>180</v>
      </c>
      <c r="G12753">
        <v>67</v>
      </c>
      <c r="H12753" t="s">
        <v>303</v>
      </c>
      <c r="I12753" t="s">
        <v>170</v>
      </c>
      <c r="J12753">
        <v>7.7604560501848558</v>
      </c>
      <c r="L12753" s="47"/>
      <c r="M12753" s="47"/>
    </row>
    <row r="12754" spans="1:13" x14ac:dyDescent="0.4">
      <c r="A12754" t="str">
        <f t="shared" si="199"/>
        <v>56_1M_F_0_365_5_HH800_Core</v>
      </c>
      <c r="B12754">
        <v>56</v>
      </c>
      <c r="C12754" t="s">
        <v>177</v>
      </c>
      <c r="D12754" t="s">
        <v>169</v>
      </c>
      <c r="E12754">
        <v>0</v>
      </c>
      <c r="F12754">
        <v>365</v>
      </c>
      <c r="G12754">
        <v>5</v>
      </c>
      <c r="H12754" t="s">
        <v>303</v>
      </c>
      <c r="I12754" t="s">
        <v>170</v>
      </c>
      <c r="J12754">
        <v>107.48611927814834</v>
      </c>
      <c r="L12754" s="47"/>
      <c r="M12754" s="47"/>
    </row>
    <row r="12755" spans="1:13" x14ac:dyDescent="0.4">
      <c r="A12755" t="str">
        <f t="shared" si="199"/>
        <v>64_4M_M_3_365_65_HH800_Core</v>
      </c>
      <c r="B12755">
        <v>64</v>
      </c>
      <c r="C12755" t="s">
        <v>173</v>
      </c>
      <c r="D12755" t="s">
        <v>174</v>
      </c>
      <c r="E12755">
        <v>3</v>
      </c>
      <c r="F12755">
        <v>365</v>
      </c>
      <c r="G12755">
        <v>65</v>
      </c>
      <c r="H12755" t="s">
        <v>303</v>
      </c>
      <c r="I12755" t="s">
        <v>170</v>
      </c>
      <c r="J12755">
        <v>2.2884312149300099</v>
      </c>
      <c r="L12755" s="47"/>
      <c r="M12755" s="47"/>
    </row>
    <row r="12756" spans="1:13" x14ac:dyDescent="0.4">
      <c r="A12756" t="str">
        <f t="shared" si="199"/>
        <v>47_2A_F_3_180_65_HH800_Core</v>
      </c>
      <c r="B12756">
        <v>47</v>
      </c>
      <c r="C12756" t="s">
        <v>176</v>
      </c>
      <c r="D12756" t="s">
        <v>169</v>
      </c>
      <c r="E12756">
        <v>3</v>
      </c>
      <c r="F12756">
        <v>180</v>
      </c>
      <c r="G12756">
        <v>65</v>
      </c>
      <c r="H12756" t="s">
        <v>303</v>
      </c>
      <c r="I12756" t="s">
        <v>170</v>
      </c>
      <c r="J12756">
        <v>12.598186941906203</v>
      </c>
      <c r="L12756" s="47"/>
      <c r="M12756" s="47"/>
    </row>
    <row r="12757" spans="1:13" x14ac:dyDescent="0.4">
      <c r="A12757" t="str">
        <f t="shared" si="199"/>
        <v>64_4M_M_6_180_65_HH800_Core</v>
      </c>
      <c r="B12757">
        <v>64</v>
      </c>
      <c r="C12757" t="s">
        <v>173</v>
      </c>
      <c r="D12757" t="s">
        <v>174</v>
      </c>
      <c r="E12757">
        <v>6</v>
      </c>
      <c r="F12757">
        <v>180</v>
      </c>
      <c r="G12757">
        <v>65</v>
      </c>
      <c r="H12757" t="s">
        <v>303</v>
      </c>
      <c r="I12757" t="s">
        <v>170</v>
      </c>
      <c r="J12757">
        <v>4.0015751952826424</v>
      </c>
      <c r="L12757" s="47"/>
      <c r="M12757" s="47"/>
    </row>
    <row r="12758" spans="1:13" x14ac:dyDescent="0.4">
      <c r="A12758" t="str">
        <f t="shared" si="199"/>
        <v>30_4M_F_3_90_65_HH800_Core</v>
      </c>
      <c r="B12758">
        <v>30</v>
      </c>
      <c r="C12758" t="s">
        <v>173</v>
      </c>
      <c r="D12758" t="s">
        <v>169</v>
      </c>
      <c r="E12758">
        <v>3</v>
      </c>
      <c r="F12758">
        <v>90</v>
      </c>
      <c r="G12758">
        <v>65</v>
      </c>
      <c r="H12758" t="s">
        <v>303</v>
      </c>
      <c r="I12758" t="s">
        <v>170</v>
      </c>
      <c r="J12758">
        <v>9.8573056107339685</v>
      </c>
      <c r="L12758" s="47"/>
      <c r="M12758" s="47"/>
    </row>
    <row r="12759" spans="1:13" x14ac:dyDescent="0.4">
      <c r="A12759" t="str">
        <f t="shared" si="199"/>
        <v>64_4A_M_3_365_65_HH800_Core</v>
      </c>
      <c r="B12759">
        <v>64</v>
      </c>
      <c r="C12759" t="s">
        <v>168</v>
      </c>
      <c r="D12759" t="s">
        <v>174</v>
      </c>
      <c r="E12759">
        <v>3</v>
      </c>
      <c r="F12759">
        <v>365</v>
      </c>
      <c r="G12759">
        <v>65</v>
      </c>
      <c r="H12759" t="s">
        <v>303</v>
      </c>
      <c r="I12759" t="s">
        <v>170</v>
      </c>
      <c r="J12759">
        <v>3.5063418522117886</v>
      </c>
      <c r="L12759" s="47"/>
      <c r="M12759" s="47"/>
    </row>
    <row r="12760" spans="1:13" x14ac:dyDescent="0.4">
      <c r="A12760" t="str">
        <f t="shared" si="199"/>
        <v>56_4A_F_3_365_65_HH800_Core</v>
      </c>
      <c r="B12760">
        <v>56</v>
      </c>
      <c r="C12760" t="s">
        <v>168</v>
      </c>
      <c r="D12760" t="s">
        <v>169</v>
      </c>
      <c r="E12760">
        <v>3</v>
      </c>
      <c r="F12760">
        <v>365</v>
      </c>
      <c r="G12760">
        <v>65</v>
      </c>
      <c r="H12760" t="s">
        <v>303</v>
      </c>
      <c r="I12760" t="s">
        <v>170</v>
      </c>
      <c r="J12760">
        <v>3.70778294439656</v>
      </c>
      <c r="L12760" s="47"/>
      <c r="M12760" s="47"/>
    </row>
    <row r="12761" spans="1:13" x14ac:dyDescent="0.4">
      <c r="A12761" t="str">
        <f t="shared" si="199"/>
        <v>25_2A_F_0_180_67_HH800_Core</v>
      </c>
      <c r="B12761">
        <v>25</v>
      </c>
      <c r="C12761" t="s">
        <v>176</v>
      </c>
      <c r="D12761" t="s">
        <v>169</v>
      </c>
      <c r="E12761">
        <v>0</v>
      </c>
      <c r="F12761">
        <v>180</v>
      </c>
      <c r="G12761">
        <v>67</v>
      </c>
      <c r="H12761" t="s">
        <v>303</v>
      </c>
      <c r="I12761" t="s">
        <v>170</v>
      </c>
      <c r="J12761">
        <v>63.190068474859189</v>
      </c>
      <c r="L12761" s="47"/>
      <c r="M12761" s="47"/>
    </row>
    <row r="12762" spans="1:13" x14ac:dyDescent="0.4">
      <c r="A12762" t="str">
        <f t="shared" si="199"/>
        <v>51_2M_M_6_90_65_HH800_Core</v>
      </c>
      <c r="B12762">
        <v>51</v>
      </c>
      <c r="C12762" t="s">
        <v>175</v>
      </c>
      <c r="D12762" t="s">
        <v>174</v>
      </c>
      <c r="E12762">
        <v>6</v>
      </c>
      <c r="F12762">
        <v>90</v>
      </c>
      <c r="G12762">
        <v>65</v>
      </c>
      <c r="H12762" t="s">
        <v>303</v>
      </c>
      <c r="I12762" t="s">
        <v>170</v>
      </c>
      <c r="J12762">
        <v>21.486962620592355</v>
      </c>
      <c r="L12762" s="47"/>
      <c r="M12762" s="47"/>
    </row>
    <row r="12763" spans="1:13" x14ac:dyDescent="0.4">
      <c r="A12763" t="str">
        <f t="shared" si="199"/>
        <v>41_2M_M_6_180_70_HH800_Core</v>
      </c>
      <c r="B12763">
        <v>41</v>
      </c>
      <c r="C12763" t="s">
        <v>175</v>
      </c>
      <c r="D12763" t="s">
        <v>174</v>
      </c>
      <c r="E12763">
        <v>6</v>
      </c>
      <c r="F12763">
        <v>180</v>
      </c>
      <c r="G12763">
        <v>70</v>
      </c>
      <c r="H12763" t="s">
        <v>303</v>
      </c>
      <c r="I12763" t="s">
        <v>170</v>
      </c>
      <c r="J12763">
        <v>30.346616142924091</v>
      </c>
      <c r="L12763" s="47"/>
      <c r="M12763" s="47"/>
    </row>
    <row r="12764" spans="1:13" x14ac:dyDescent="0.4">
      <c r="A12764" t="str">
        <f t="shared" si="199"/>
        <v>54_4M_M_3_180_70_HH800_Core</v>
      </c>
      <c r="B12764">
        <v>54</v>
      </c>
      <c r="C12764" t="s">
        <v>173</v>
      </c>
      <c r="D12764" t="s">
        <v>174</v>
      </c>
      <c r="E12764">
        <v>3</v>
      </c>
      <c r="F12764">
        <v>180</v>
      </c>
      <c r="G12764">
        <v>70</v>
      </c>
      <c r="H12764" t="s">
        <v>303</v>
      </c>
      <c r="I12764" t="s">
        <v>170</v>
      </c>
      <c r="J12764">
        <v>8.5297881567815867</v>
      </c>
      <c r="L12764" s="47"/>
      <c r="M12764" s="47"/>
    </row>
    <row r="12765" spans="1:13" x14ac:dyDescent="0.4">
      <c r="A12765" t="str">
        <f t="shared" si="199"/>
        <v>40_4M_M_0_365_67_HH800_Core</v>
      </c>
      <c r="B12765">
        <v>40</v>
      </c>
      <c r="C12765" t="s">
        <v>173</v>
      </c>
      <c r="D12765" t="s">
        <v>174</v>
      </c>
      <c r="E12765">
        <v>0</v>
      </c>
      <c r="F12765">
        <v>365</v>
      </c>
      <c r="G12765">
        <v>67</v>
      </c>
      <c r="H12765" t="s">
        <v>303</v>
      </c>
      <c r="I12765" t="s">
        <v>170</v>
      </c>
      <c r="J12765">
        <v>26.660498501531574</v>
      </c>
      <c r="L12765" s="47"/>
      <c r="M12765" s="47"/>
    </row>
    <row r="12766" spans="1:13" x14ac:dyDescent="0.4">
      <c r="A12766" t="str">
        <f t="shared" si="199"/>
        <v>31_2A_F_0_90_70_HH800_Core</v>
      </c>
      <c r="B12766">
        <v>31</v>
      </c>
      <c r="C12766" t="s">
        <v>176</v>
      </c>
      <c r="D12766" t="s">
        <v>169</v>
      </c>
      <c r="E12766">
        <v>0</v>
      </c>
      <c r="F12766">
        <v>90</v>
      </c>
      <c r="G12766">
        <v>70</v>
      </c>
      <c r="H12766" t="s">
        <v>303</v>
      </c>
      <c r="I12766" t="s">
        <v>170</v>
      </c>
      <c r="J12766">
        <v>87.548107170520268</v>
      </c>
      <c r="L12766" s="47"/>
      <c r="M12766" s="47"/>
    </row>
    <row r="12767" spans="1:13" x14ac:dyDescent="0.4">
      <c r="A12767" t="str">
        <f t="shared" si="199"/>
        <v>42_2M_F_0_180_70_HH800_Core</v>
      </c>
      <c r="B12767">
        <v>42</v>
      </c>
      <c r="C12767" t="s">
        <v>175</v>
      </c>
      <c r="D12767" t="s">
        <v>169</v>
      </c>
      <c r="E12767">
        <v>0</v>
      </c>
      <c r="F12767">
        <v>180</v>
      </c>
      <c r="G12767">
        <v>70</v>
      </c>
      <c r="H12767" t="s">
        <v>303</v>
      </c>
      <c r="I12767" t="s">
        <v>170</v>
      </c>
      <c r="J12767">
        <v>110.53088134029002</v>
      </c>
      <c r="L12767" s="47"/>
      <c r="M12767" s="47"/>
    </row>
    <row r="12768" spans="1:13" x14ac:dyDescent="0.4">
      <c r="A12768" t="str">
        <f t="shared" si="199"/>
        <v>27_4M_M_6_365_70_HH800_Core</v>
      </c>
      <c r="B12768">
        <v>27</v>
      </c>
      <c r="C12768" t="s">
        <v>173</v>
      </c>
      <c r="D12768" t="s">
        <v>174</v>
      </c>
      <c r="E12768">
        <v>6</v>
      </c>
      <c r="F12768">
        <v>365</v>
      </c>
      <c r="G12768">
        <v>70</v>
      </c>
      <c r="H12768" t="s">
        <v>303</v>
      </c>
      <c r="I12768" t="s">
        <v>170</v>
      </c>
      <c r="J12768">
        <v>9.0864510550052255</v>
      </c>
      <c r="L12768" s="47"/>
      <c r="M12768" s="47"/>
    </row>
    <row r="12769" spans="1:13" x14ac:dyDescent="0.4">
      <c r="A12769" t="str">
        <f t="shared" si="199"/>
        <v>25_2A_M_6_90_67_HH800_Core</v>
      </c>
      <c r="B12769">
        <v>25</v>
      </c>
      <c r="C12769" t="s">
        <v>176</v>
      </c>
      <c r="D12769" t="s">
        <v>174</v>
      </c>
      <c r="E12769">
        <v>6</v>
      </c>
      <c r="F12769">
        <v>90</v>
      </c>
      <c r="G12769">
        <v>67</v>
      </c>
      <c r="H12769" t="s">
        <v>303</v>
      </c>
      <c r="I12769" t="s">
        <v>170</v>
      </c>
      <c r="J12769">
        <v>24.608978481721039</v>
      </c>
      <c r="L12769" s="47"/>
      <c r="M12769" s="47"/>
    </row>
    <row r="12770" spans="1:13" x14ac:dyDescent="0.4">
      <c r="A12770" t="str">
        <f t="shared" si="199"/>
        <v>39_2M_M_0_90_67_HH800_Core</v>
      </c>
      <c r="B12770">
        <v>39</v>
      </c>
      <c r="C12770" t="s">
        <v>175</v>
      </c>
      <c r="D12770" t="s">
        <v>174</v>
      </c>
      <c r="E12770">
        <v>0</v>
      </c>
      <c r="F12770">
        <v>90</v>
      </c>
      <c r="G12770">
        <v>67</v>
      </c>
      <c r="H12770" t="s">
        <v>303</v>
      </c>
      <c r="I12770" t="s">
        <v>170</v>
      </c>
      <c r="J12770">
        <v>79.434556073776889</v>
      </c>
      <c r="L12770" s="47"/>
      <c r="M12770" s="47"/>
    </row>
    <row r="12771" spans="1:13" x14ac:dyDescent="0.4">
      <c r="A12771" t="str">
        <f t="shared" si="199"/>
        <v>35_2M_M_6_90_67_HH800_Core</v>
      </c>
      <c r="B12771">
        <v>35</v>
      </c>
      <c r="C12771" t="s">
        <v>175</v>
      </c>
      <c r="D12771" t="s">
        <v>174</v>
      </c>
      <c r="E12771">
        <v>6</v>
      </c>
      <c r="F12771">
        <v>90</v>
      </c>
      <c r="G12771">
        <v>67</v>
      </c>
      <c r="H12771" t="s">
        <v>303</v>
      </c>
      <c r="I12771" t="s">
        <v>170</v>
      </c>
      <c r="J12771">
        <v>28.012100442522051</v>
      </c>
      <c r="L12771" s="47"/>
      <c r="M12771" s="47"/>
    </row>
    <row r="12772" spans="1:13" x14ac:dyDescent="0.4">
      <c r="A12772" t="str">
        <f t="shared" si="199"/>
        <v>48_4A_M_6_90_70_HH800_Core</v>
      </c>
      <c r="B12772">
        <v>48</v>
      </c>
      <c r="C12772" t="s">
        <v>168</v>
      </c>
      <c r="D12772" t="s">
        <v>174</v>
      </c>
      <c r="E12772">
        <v>6</v>
      </c>
      <c r="F12772">
        <v>90</v>
      </c>
      <c r="G12772">
        <v>70</v>
      </c>
      <c r="H12772" t="s">
        <v>303</v>
      </c>
      <c r="I12772" t="s">
        <v>170</v>
      </c>
      <c r="J12772">
        <v>19.510232000394808</v>
      </c>
      <c r="L12772" s="47"/>
      <c r="M12772" s="47"/>
    </row>
    <row r="12773" spans="1:13" x14ac:dyDescent="0.4">
      <c r="A12773" t="str">
        <f t="shared" si="199"/>
        <v>39_2A_F_3_180_70_HH800_Core</v>
      </c>
      <c r="B12773">
        <v>39</v>
      </c>
      <c r="C12773" t="s">
        <v>176</v>
      </c>
      <c r="D12773" t="s">
        <v>169</v>
      </c>
      <c r="E12773">
        <v>3</v>
      </c>
      <c r="F12773">
        <v>180</v>
      </c>
      <c r="G12773">
        <v>70</v>
      </c>
      <c r="H12773" t="s">
        <v>303</v>
      </c>
      <c r="I12773" t="s">
        <v>170</v>
      </c>
      <c r="J12773">
        <v>19.765211665081026</v>
      </c>
      <c r="L12773" s="47"/>
      <c r="M12773" s="47"/>
    </row>
    <row r="12774" spans="1:13" x14ac:dyDescent="0.4">
      <c r="A12774" t="str">
        <f t="shared" si="199"/>
        <v>47_1A_M_0_365_5_HH800_Core</v>
      </c>
      <c r="B12774">
        <v>47</v>
      </c>
      <c r="C12774" t="s">
        <v>178</v>
      </c>
      <c r="D12774" t="s">
        <v>174</v>
      </c>
      <c r="E12774">
        <v>0</v>
      </c>
      <c r="F12774">
        <v>365</v>
      </c>
      <c r="G12774">
        <v>5</v>
      </c>
      <c r="H12774" t="s">
        <v>303</v>
      </c>
      <c r="I12774" t="s">
        <v>170</v>
      </c>
      <c r="J12774">
        <v>74.539027653549397</v>
      </c>
      <c r="L12774" s="47"/>
      <c r="M12774" s="47"/>
    </row>
    <row r="12775" spans="1:13" x14ac:dyDescent="0.4">
      <c r="A12775" t="str">
        <f t="shared" si="199"/>
        <v>28_2M_M_6_90_70_HH800_Core</v>
      </c>
      <c r="B12775">
        <v>28</v>
      </c>
      <c r="C12775" t="s">
        <v>175</v>
      </c>
      <c r="D12775" t="s">
        <v>174</v>
      </c>
      <c r="E12775">
        <v>6</v>
      </c>
      <c r="F12775">
        <v>90</v>
      </c>
      <c r="G12775">
        <v>70</v>
      </c>
      <c r="H12775" t="s">
        <v>303</v>
      </c>
      <c r="I12775" t="s">
        <v>170</v>
      </c>
      <c r="J12775">
        <v>30.136246373409989</v>
      </c>
      <c r="L12775" s="47"/>
      <c r="M12775" s="47"/>
    </row>
    <row r="12776" spans="1:13" x14ac:dyDescent="0.4">
      <c r="A12776" t="str">
        <f t="shared" si="199"/>
        <v>43_1M_M_0_60_65_HH800_Core</v>
      </c>
      <c r="B12776">
        <v>43</v>
      </c>
      <c r="C12776" t="s">
        <v>177</v>
      </c>
      <c r="D12776" t="s">
        <v>174</v>
      </c>
      <c r="E12776">
        <v>0</v>
      </c>
      <c r="F12776">
        <v>60</v>
      </c>
      <c r="G12776">
        <v>65</v>
      </c>
      <c r="H12776" t="s">
        <v>303</v>
      </c>
      <c r="I12776" t="s">
        <v>170</v>
      </c>
      <c r="J12776">
        <v>216.69835955115104</v>
      </c>
      <c r="L12776" s="47"/>
      <c r="M12776" s="47"/>
    </row>
    <row r="12777" spans="1:13" x14ac:dyDescent="0.4">
      <c r="A12777" t="str">
        <f t="shared" si="199"/>
        <v>35_4A_F_3_180_67_HH800_Core</v>
      </c>
      <c r="B12777">
        <v>35</v>
      </c>
      <c r="C12777" t="s">
        <v>168</v>
      </c>
      <c r="D12777" t="s">
        <v>169</v>
      </c>
      <c r="E12777">
        <v>3</v>
      </c>
      <c r="F12777">
        <v>180</v>
      </c>
      <c r="G12777">
        <v>67</v>
      </c>
      <c r="H12777" t="s">
        <v>303</v>
      </c>
      <c r="I12777" t="s">
        <v>170</v>
      </c>
      <c r="J12777">
        <v>8.4808640228635888</v>
      </c>
      <c r="L12777" s="47"/>
      <c r="M12777" s="47"/>
    </row>
    <row r="12778" spans="1:13" x14ac:dyDescent="0.4">
      <c r="A12778" t="str">
        <f t="shared" si="199"/>
        <v>63_2M_M_0_365_70_HH800_Core</v>
      </c>
      <c r="B12778">
        <v>63</v>
      </c>
      <c r="C12778" t="s">
        <v>175</v>
      </c>
      <c r="D12778" t="s">
        <v>174</v>
      </c>
      <c r="E12778">
        <v>0</v>
      </c>
      <c r="F12778">
        <v>365</v>
      </c>
      <c r="G12778">
        <v>70</v>
      </c>
      <c r="H12778" t="s">
        <v>303</v>
      </c>
      <c r="I12778" t="s">
        <v>170</v>
      </c>
      <c r="J12778">
        <v>124.34937292947791</v>
      </c>
      <c r="L12778" s="47"/>
      <c r="M12778" s="47"/>
    </row>
    <row r="12779" spans="1:13" x14ac:dyDescent="0.4">
      <c r="A12779" t="str">
        <f t="shared" si="199"/>
        <v>38_1A_F_0_180_2_HH800_Core</v>
      </c>
      <c r="B12779">
        <v>38</v>
      </c>
      <c r="C12779" t="s">
        <v>178</v>
      </c>
      <c r="D12779" t="s">
        <v>169</v>
      </c>
      <c r="E12779">
        <v>0</v>
      </c>
      <c r="F12779">
        <v>180</v>
      </c>
      <c r="G12779">
        <v>2</v>
      </c>
      <c r="H12779" t="s">
        <v>303</v>
      </c>
      <c r="I12779" t="s">
        <v>170</v>
      </c>
      <c r="J12779">
        <v>36.388766061608308</v>
      </c>
      <c r="L12779" s="47"/>
      <c r="M12779" s="47"/>
    </row>
    <row r="12780" spans="1:13" x14ac:dyDescent="0.4">
      <c r="A12780" t="str">
        <f t="shared" si="199"/>
        <v>26_2A_M_6_180_70_HH800_Core</v>
      </c>
      <c r="B12780">
        <v>26</v>
      </c>
      <c r="C12780" t="s">
        <v>176</v>
      </c>
      <c r="D12780" t="s">
        <v>174</v>
      </c>
      <c r="E12780">
        <v>6</v>
      </c>
      <c r="F12780">
        <v>180</v>
      </c>
      <c r="G12780">
        <v>70</v>
      </c>
      <c r="H12780" t="s">
        <v>303</v>
      </c>
      <c r="I12780" t="s">
        <v>170</v>
      </c>
      <c r="J12780">
        <v>25.400158355155142</v>
      </c>
      <c r="L12780" s="47"/>
      <c r="M12780" s="47"/>
    </row>
    <row r="12781" spans="1:13" x14ac:dyDescent="0.4">
      <c r="A12781" t="str">
        <f t="shared" si="199"/>
        <v>59_2A_F_0_180_67_HH800_Core</v>
      </c>
      <c r="B12781">
        <v>59</v>
      </c>
      <c r="C12781" t="s">
        <v>176</v>
      </c>
      <c r="D12781" t="s">
        <v>169</v>
      </c>
      <c r="E12781">
        <v>0</v>
      </c>
      <c r="F12781">
        <v>180</v>
      </c>
      <c r="G12781">
        <v>67</v>
      </c>
      <c r="H12781" t="s">
        <v>303</v>
      </c>
      <c r="I12781" t="s">
        <v>170</v>
      </c>
      <c r="J12781">
        <v>108.01443078707345</v>
      </c>
      <c r="L12781" s="47"/>
      <c r="M12781" s="47"/>
    </row>
    <row r="12782" spans="1:13" x14ac:dyDescent="0.4">
      <c r="A12782" t="str">
        <f t="shared" si="199"/>
        <v>42_2M_M_6_180_70_HH800_Core</v>
      </c>
      <c r="B12782">
        <v>42</v>
      </c>
      <c r="C12782" t="s">
        <v>175</v>
      </c>
      <c r="D12782" t="s">
        <v>174</v>
      </c>
      <c r="E12782">
        <v>6</v>
      </c>
      <c r="F12782">
        <v>180</v>
      </c>
      <c r="G12782">
        <v>70</v>
      </c>
      <c r="H12782" t="s">
        <v>303</v>
      </c>
      <c r="I12782" t="s">
        <v>170</v>
      </c>
      <c r="J12782">
        <v>31.587720194545515</v>
      </c>
      <c r="L12782" s="47"/>
      <c r="M12782" s="47"/>
    </row>
    <row r="12783" spans="1:13" x14ac:dyDescent="0.4">
      <c r="A12783" t="str">
        <f t="shared" si="199"/>
        <v>40_2M_M_6_180_70_HH800_Core</v>
      </c>
      <c r="B12783">
        <v>40</v>
      </c>
      <c r="C12783" t="s">
        <v>175</v>
      </c>
      <c r="D12783" t="s">
        <v>174</v>
      </c>
      <c r="E12783">
        <v>6</v>
      </c>
      <c r="F12783">
        <v>180</v>
      </c>
      <c r="G12783">
        <v>70</v>
      </c>
      <c r="H12783" t="s">
        <v>303</v>
      </c>
      <c r="I12783" t="s">
        <v>170</v>
      </c>
      <c r="J12783">
        <v>29.722119508979855</v>
      </c>
      <c r="L12783" s="47"/>
      <c r="M12783" s="47"/>
    </row>
    <row r="12784" spans="1:13" x14ac:dyDescent="0.4">
      <c r="A12784" t="str">
        <f t="shared" si="199"/>
        <v>47_1A_F_0_90_70_HH800_Core</v>
      </c>
      <c r="B12784">
        <v>47</v>
      </c>
      <c r="C12784" t="s">
        <v>178</v>
      </c>
      <c r="D12784" t="s">
        <v>169</v>
      </c>
      <c r="E12784">
        <v>0</v>
      </c>
      <c r="F12784">
        <v>90</v>
      </c>
      <c r="G12784">
        <v>70</v>
      </c>
      <c r="H12784" t="s">
        <v>303</v>
      </c>
      <c r="I12784" t="s">
        <v>170</v>
      </c>
      <c r="J12784">
        <v>179.91130886687307</v>
      </c>
      <c r="L12784" s="47"/>
      <c r="M12784" s="47"/>
    </row>
    <row r="12785" spans="1:13" x14ac:dyDescent="0.4">
      <c r="A12785" t="str">
        <f t="shared" si="199"/>
        <v>55_2M_M_6_90_65_HH800_Core</v>
      </c>
      <c r="B12785">
        <v>55</v>
      </c>
      <c r="C12785" t="s">
        <v>175</v>
      </c>
      <c r="D12785" t="s">
        <v>174</v>
      </c>
      <c r="E12785">
        <v>6</v>
      </c>
      <c r="F12785">
        <v>90</v>
      </c>
      <c r="G12785">
        <v>65</v>
      </c>
      <c r="H12785" t="s">
        <v>303</v>
      </c>
      <c r="I12785" t="s">
        <v>170</v>
      </c>
      <c r="J12785">
        <v>16.392451741968653</v>
      </c>
      <c r="L12785" s="47"/>
      <c r="M12785" s="47"/>
    </row>
    <row r="12786" spans="1:13" x14ac:dyDescent="0.4">
      <c r="A12786" t="str">
        <f t="shared" si="199"/>
        <v>63_2A_M_0_365_70_HH800_Core</v>
      </c>
      <c r="B12786">
        <v>63</v>
      </c>
      <c r="C12786" t="s">
        <v>176</v>
      </c>
      <c r="D12786" t="s">
        <v>174</v>
      </c>
      <c r="E12786">
        <v>0</v>
      </c>
      <c r="F12786">
        <v>365</v>
      </c>
      <c r="G12786">
        <v>70</v>
      </c>
      <c r="H12786" t="s">
        <v>303</v>
      </c>
      <c r="I12786" t="s">
        <v>170</v>
      </c>
      <c r="J12786">
        <v>138.67245360128643</v>
      </c>
      <c r="L12786" s="47"/>
      <c r="M12786" s="47"/>
    </row>
    <row r="12787" spans="1:13" x14ac:dyDescent="0.4">
      <c r="A12787" t="str">
        <f t="shared" si="199"/>
        <v>58_4A_M_6_180_67_HH800_Core</v>
      </c>
      <c r="B12787">
        <v>58</v>
      </c>
      <c r="C12787" t="s">
        <v>168</v>
      </c>
      <c r="D12787" t="s">
        <v>174</v>
      </c>
      <c r="E12787">
        <v>6</v>
      </c>
      <c r="F12787">
        <v>180</v>
      </c>
      <c r="G12787">
        <v>67</v>
      </c>
      <c r="H12787" t="s">
        <v>303</v>
      </c>
      <c r="I12787" t="s">
        <v>170</v>
      </c>
      <c r="J12787">
        <v>8.7306065371355057</v>
      </c>
      <c r="L12787" s="47"/>
      <c r="M12787" s="47"/>
    </row>
    <row r="12788" spans="1:13" x14ac:dyDescent="0.4">
      <c r="A12788" t="str">
        <f t="shared" si="199"/>
        <v>39_2M_M_6_180_70_HH800_Core</v>
      </c>
      <c r="B12788">
        <v>39</v>
      </c>
      <c r="C12788" t="s">
        <v>175</v>
      </c>
      <c r="D12788" t="s">
        <v>174</v>
      </c>
      <c r="E12788">
        <v>6</v>
      </c>
      <c r="F12788">
        <v>180</v>
      </c>
      <c r="G12788">
        <v>70</v>
      </c>
      <c r="H12788" t="s">
        <v>303</v>
      </c>
      <c r="I12788" t="s">
        <v>170</v>
      </c>
      <c r="J12788">
        <v>29.797376249555676</v>
      </c>
      <c r="L12788" s="47"/>
      <c r="M12788" s="47"/>
    </row>
    <row r="12789" spans="1:13" x14ac:dyDescent="0.4">
      <c r="A12789" t="str">
        <f t="shared" si="199"/>
        <v>46_2A_F_3_180_65_HH800_Core</v>
      </c>
      <c r="B12789">
        <v>46</v>
      </c>
      <c r="C12789" t="s">
        <v>176</v>
      </c>
      <c r="D12789" t="s">
        <v>169</v>
      </c>
      <c r="E12789">
        <v>3</v>
      </c>
      <c r="F12789">
        <v>180</v>
      </c>
      <c r="G12789">
        <v>65</v>
      </c>
      <c r="H12789" t="s">
        <v>303</v>
      </c>
      <c r="I12789" t="s">
        <v>170</v>
      </c>
      <c r="J12789">
        <v>13.120979680934818</v>
      </c>
      <c r="L12789" s="47"/>
      <c r="M12789" s="47"/>
    </row>
    <row r="12790" spans="1:13" x14ac:dyDescent="0.4">
      <c r="A12790" t="str">
        <f t="shared" si="199"/>
        <v>27_2M_F_0_90_70_HH800_Core</v>
      </c>
      <c r="B12790">
        <v>27</v>
      </c>
      <c r="C12790" t="s">
        <v>175</v>
      </c>
      <c r="D12790" t="s">
        <v>169</v>
      </c>
      <c r="E12790">
        <v>0</v>
      </c>
      <c r="F12790">
        <v>90</v>
      </c>
      <c r="G12790">
        <v>70</v>
      </c>
      <c r="H12790" t="s">
        <v>303</v>
      </c>
      <c r="I12790" t="s">
        <v>170</v>
      </c>
      <c r="J12790">
        <v>100.63143859088963</v>
      </c>
      <c r="L12790" s="47"/>
      <c r="M12790" s="47"/>
    </row>
    <row r="12791" spans="1:13" x14ac:dyDescent="0.4">
      <c r="A12791" t="str">
        <f t="shared" si="199"/>
        <v>48_2M_F_3_365_70_HH800_Core</v>
      </c>
      <c r="B12791">
        <v>48</v>
      </c>
      <c r="C12791" t="s">
        <v>175</v>
      </c>
      <c r="D12791" t="s">
        <v>169</v>
      </c>
      <c r="E12791">
        <v>3</v>
      </c>
      <c r="F12791">
        <v>365</v>
      </c>
      <c r="G12791">
        <v>70</v>
      </c>
      <c r="H12791" t="s">
        <v>303</v>
      </c>
      <c r="I12791" t="s">
        <v>170</v>
      </c>
      <c r="J12791">
        <v>18.675580242205655</v>
      </c>
      <c r="L12791" s="47"/>
      <c r="M12791" s="47"/>
    </row>
    <row r="12792" spans="1:13" x14ac:dyDescent="0.4">
      <c r="A12792" t="str">
        <f t="shared" si="199"/>
        <v>57_4M_M_3_180_67_HH800_Core</v>
      </c>
      <c r="B12792">
        <v>57</v>
      </c>
      <c r="C12792" t="s">
        <v>173</v>
      </c>
      <c r="D12792" t="s">
        <v>174</v>
      </c>
      <c r="E12792">
        <v>3</v>
      </c>
      <c r="F12792">
        <v>180</v>
      </c>
      <c r="G12792">
        <v>67</v>
      </c>
      <c r="H12792" t="s">
        <v>303</v>
      </c>
      <c r="I12792" t="s">
        <v>170</v>
      </c>
      <c r="J12792">
        <v>5.360854698602374</v>
      </c>
      <c r="L12792" s="47"/>
      <c r="M12792" s="47"/>
    </row>
    <row r="12793" spans="1:13" x14ac:dyDescent="0.4">
      <c r="A12793" t="str">
        <f t="shared" si="199"/>
        <v>37_4M_M_6_365_67_HH800_Core</v>
      </c>
      <c r="B12793">
        <v>37</v>
      </c>
      <c r="C12793" t="s">
        <v>173</v>
      </c>
      <c r="D12793" t="s">
        <v>174</v>
      </c>
      <c r="E12793">
        <v>6</v>
      </c>
      <c r="F12793">
        <v>365</v>
      </c>
      <c r="G12793">
        <v>67</v>
      </c>
      <c r="H12793" t="s">
        <v>303</v>
      </c>
      <c r="I12793" t="s">
        <v>170</v>
      </c>
      <c r="J12793">
        <v>9.6586548805403023</v>
      </c>
      <c r="L12793" s="47"/>
      <c r="M12793" s="47"/>
    </row>
    <row r="12794" spans="1:13" x14ac:dyDescent="0.4">
      <c r="A12794" t="str">
        <f t="shared" si="199"/>
        <v>59_2M_F_0_365_67_HH800_Core</v>
      </c>
      <c r="B12794">
        <v>59</v>
      </c>
      <c r="C12794" t="s">
        <v>175</v>
      </c>
      <c r="D12794" t="s">
        <v>169</v>
      </c>
      <c r="E12794">
        <v>0</v>
      </c>
      <c r="F12794">
        <v>365</v>
      </c>
      <c r="G12794">
        <v>67</v>
      </c>
      <c r="H12794" t="s">
        <v>303</v>
      </c>
      <c r="I12794" t="s">
        <v>170</v>
      </c>
      <c r="J12794">
        <v>112.56033285101752</v>
      </c>
      <c r="L12794" s="47"/>
      <c r="M12794" s="47"/>
    </row>
    <row r="12795" spans="1:13" x14ac:dyDescent="0.4">
      <c r="A12795" t="str">
        <f t="shared" si="199"/>
        <v>57_4A_M_6_180_65_HH800_Core</v>
      </c>
      <c r="B12795">
        <v>57</v>
      </c>
      <c r="C12795" t="s">
        <v>168</v>
      </c>
      <c r="D12795" t="s">
        <v>174</v>
      </c>
      <c r="E12795">
        <v>6</v>
      </c>
      <c r="F12795">
        <v>180</v>
      </c>
      <c r="G12795">
        <v>65</v>
      </c>
      <c r="H12795" t="s">
        <v>303</v>
      </c>
      <c r="I12795" t="s">
        <v>170</v>
      </c>
      <c r="J12795">
        <v>5.5676458559207376</v>
      </c>
      <c r="L12795" s="47"/>
      <c r="M12795" s="47"/>
    </row>
    <row r="12796" spans="1:13" x14ac:dyDescent="0.4">
      <c r="A12796" t="str">
        <f t="shared" si="199"/>
        <v>49_2M_F_6_180_65_HH800_Core</v>
      </c>
      <c r="B12796">
        <v>49</v>
      </c>
      <c r="C12796" t="s">
        <v>175</v>
      </c>
      <c r="D12796" t="s">
        <v>169</v>
      </c>
      <c r="E12796">
        <v>6</v>
      </c>
      <c r="F12796">
        <v>180</v>
      </c>
      <c r="G12796">
        <v>65</v>
      </c>
      <c r="H12796" t="s">
        <v>303</v>
      </c>
      <c r="I12796" t="s">
        <v>170</v>
      </c>
      <c r="J12796">
        <v>21.024492538313101</v>
      </c>
      <c r="L12796" s="47"/>
      <c r="M12796" s="47"/>
    </row>
    <row r="12797" spans="1:13" x14ac:dyDescent="0.4">
      <c r="A12797" t="str">
        <f t="shared" si="199"/>
        <v>50_2M_M_6_180_70_HH800_Core</v>
      </c>
      <c r="B12797">
        <v>50</v>
      </c>
      <c r="C12797" t="s">
        <v>175</v>
      </c>
      <c r="D12797" t="s">
        <v>174</v>
      </c>
      <c r="E12797">
        <v>6</v>
      </c>
      <c r="F12797">
        <v>180</v>
      </c>
      <c r="G12797">
        <v>70</v>
      </c>
      <c r="H12797" t="s">
        <v>303</v>
      </c>
      <c r="I12797" t="s">
        <v>170</v>
      </c>
      <c r="J12797">
        <v>33.542871020244164</v>
      </c>
      <c r="L12797" s="47"/>
      <c r="M12797" s="47"/>
    </row>
    <row r="12798" spans="1:13" x14ac:dyDescent="0.4">
      <c r="A12798" t="str">
        <f t="shared" si="199"/>
        <v>61_2M_F_0_180_70_HH800_Core</v>
      </c>
      <c r="B12798">
        <v>61</v>
      </c>
      <c r="C12798" t="s">
        <v>175</v>
      </c>
      <c r="D12798" t="s">
        <v>169</v>
      </c>
      <c r="E12798">
        <v>0</v>
      </c>
      <c r="F12798">
        <v>180</v>
      </c>
      <c r="G12798">
        <v>70</v>
      </c>
      <c r="H12798" t="s">
        <v>303</v>
      </c>
      <c r="I12798" t="s">
        <v>170</v>
      </c>
      <c r="J12798">
        <v>179.13341989478337</v>
      </c>
      <c r="L12798" s="47"/>
      <c r="M12798" s="47"/>
    </row>
    <row r="12799" spans="1:13" x14ac:dyDescent="0.4">
      <c r="A12799" t="str">
        <f t="shared" si="199"/>
        <v>55_1M_M_0_60_67_HH800_Core</v>
      </c>
      <c r="B12799">
        <v>55</v>
      </c>
      <c r="C12799" t="s">
        <v>177</v>
      </c>
      <c r="D12799" t="s">
        <v>174</v>
      </c>
      <c r="E12799">
        <v>0</v>
      </c>
      <c r="F12799">
        <v>60</v>
      </c>
      <c r="G12799">
        <v>67</v>
      </c>
      <c r="H12799" t="s">
        <v>303</v>
      </c>
      <c r="I12799" t="s">
        <v>170</v>
      </c>
      <c r="J12799">
        <v>304.33824628285862</v>
      </c>
      <c r="L12799" s="47"/>
      <c r="M12799" s="47"/>
    </row>
    <row r="12800" spans="1:13" x14ac:dyDescent="0.4">
      <c r="A12800" t="str">
        <f t="shared" si="199"/>
        <v>38_4M_M_6_365_67_HH800_Core</v>
      </c>
      <c r="B12800">
        <v>38</v>
      </c>
      <c r="C12800" t="s">
        <v>173</v>
      </c>
      <c r="D12800" t="s">
        <v>174</v>
      </c>
      <c r="E12800">
        <v>6</v>
      </c>
      <c r="F12800">
        <v>365</v>
      </c>
      <c r="G12800">
        <v>67</v>
      </c>
      <c r="H12800" t="s">
        <v>303</v>
      </c>
      <c r="I12800" t="s">
        <v>170</v>
      </c>
      <c r="J12800">
        <v>10.530797898318966</v>
      </c>
      <c r="L12800" s="47"/>
      <c r="M12800" s="47"/>
    </row>
    <row r="12801" spans="1:13" x14ac:dyDescent="0.4">
      <c r="A12801" t="str">
        <f t="shared" si="199"/>
        <v>39_4M_M_6_365_67_HH800_Core</v>
      </c>
      <c r="B12801">
        <v>39</v>
      </c>
      <c r="C12801" t="s">
        <v>173</v>
      </c>
      <c r="D12801" t="s">
        <v>174</v>
      </c>
      <c r="E12801">
        <v>6</v>
      </c>
      <c r="F12801">
        <v>365</v>
      </c>
      <c r="G12801">
        <v>67</v>
      </c>
      <c r="H12801" t="s">
        <v>303</v>
      </c>
      <c r="I12801" t="s">
        <v>170</v>
      </c>
      <c r="J12801">
        <v>10.483325349865378</v>
      </c>
      <c r="L12801" s="47"/>
      <c r="M12801" s="47"/>
    </row>
    <row r="12802" spans="1:13" x14ac:dyDescent="0.4">
      <c r="A12802" t="str">
        <f t="shared" si="199"/>
        <v>48_2M_F_6_365_70_HH800_Core</v>
      </c>
      <c r="B12802">
        <v>48</v>
      </c>
      <c r="C12802" t="s">
        <v>175</v>
      </c>
      <c r="D12802" t="s">
        <v>169</v>
      </c>
      <c r="E12802">
        <v>6</v>
      </c>
      <c r="F12802">
        <v>365</v>
      </c>
      <c r="G12802">
        <v>70</v>
      </c>
      <c r="H12802" t="s">
        <v>303</v>
      </c>
      <c r="I12802" t="s">
        <v>170</v>
      </c>
      <c r="J12802">
        <v>36.55782263666994</v>
      </c>
      <c r="L12802" s="47"/>
      <c r="M12802" s="47"/>
    </row>
    <row r="12803" spans="1:13" x14ac:dyDescent="0.4">
      <c r="A12803" t="str">
        <f t="shared" ref="A12803:A12866" si="200">B12803&amp;"_"&amp;C12803&amp;"_"&amp;D12803&amp;"_"&amp;E12803&amp;"_"&amp;F12803&amp;"_"&amp;G12803&amp;"_"&amp;H12803&amp;"_"&amp;I12803</f>
        <v>42_2A_F_0_180_65_HH800_Core</v>
      </c>
      <c r="B12803">
        <v>42</v>
      </c>
      <c r="C12803" t="s">
        <v>176</v>
      </c>
      <c r="D12803" t="s">
        <v>169</v>
      </c>
      <c r="E12803">
        <v>0</v>
      </c>
      <c r="F12803">
        <v>180</v>
      </c>
      <c r="G12803">
        <v>65</v>
      </c>
      <c r="H12803" t="s">
        <v>303</v>
      </c>
      <c r="I12803" t="s">
        <v>170</v>
      </c>
      <c r="J12803">
        <v>78.703265269869945</v>
      </c>
      <c r="L12803" s="47"/>
      <c r="M12803" s="47"/>
    </row>
    <row r="12804" spans="1:13" x14ac:dyDescent="0.4">
      <c r="A12804" t="str">
        <f t="shared" si="200"/>
        <v>54_2A_F_0_180_65_HH800_Core</v>
      </c>
      <c r="B12804">
        <v>54</v>
      </c>
      <c r="C12804" t="s">
        <v>176</v>
      </c>
      <c r="D12804" t="s">
        <v>169</v>
      </c>
      <c r="E12804">
        <v>0</v>
      </c>
      <c r="F12804">
        <v>180</v>
      </c>
      <c r="G12804">
        <v>65</v>
      </c>
      <c r="H12804" t="s">
        <v>303</v>
      </c>
      <c r="I12804" t="s">
        <v>170</v>
      </c>
      <c r="J12804">
        <v>88.117867727794433</v>
      </c>
      <c r="L12804" s="47"/>
      <c r="M12804" s="47"/>
    </row>
    <row r="12805" spans="1:13" x14ac:dyDescent="0.4">
      <c r="A12805" t="str">
        <f t="shared" si="200"/>
        <v>47_1A_M_0_180_5_HH800_Core</v>
      </c>
      <c r="B12805">
        <v>47</v>
      </c>
      <c r="C12805" t="s">
        <v>178</v>
      </c>
      <c r="D12805" t="s">
        <v>174</v>
      </c>
      <c r="E12805">
        <v>0</v>
      </c>
      <c r="F12805">
        <v>180</v>
      </c>
      <c r="G12805">
        <v>5</v>
      </c>
      <c r="H12805" t="s">
        <v>303</v>
      </c>
      <c r="I12805" t="s">
        <v>170</v>
      </c>
      <c r="J12805">
        <v>82.615953222897176</v>
      </c>
      <c r="L12805" s="47"/>
      <c r="M12805" s="47"/>
    </row>
    <row r="12806" spans="1:13" x14ac:dyDescent="0.4">
      <c r="A12806" t="str">
        <f t="shared" si="200"/>
        <v>48_2M_M_6_180_70_HH800_Core</v>
      </c>
      <c r="B12806">
        <v>48</v>
      </c>
      <c r="C12806" t="s">
        <v>175</v>
      </c>
      <c r="D12806" t="s">
        <v>174</v>
      </c>
      <c r="E12806">
        <v>6</v>
      </c>
      <c r="F12806">
        <v>180</v>
      </c>
      <c r="G12806">
        <v>70</v>
      </c>
      <c r="H12806" t="s">
        <v>303</v>
      </c>
      <c r="I12806" t="s">
        <v>170</v>
      </c>
      <c r="J12806">
        <v>33.051601153276813</v>
      </c>
      <c r="L12806" s="47"/>
      <c r="M12806" s="47"/>
    </row>
    <row r="12807" spans="1:13" x14ac:dyDescent="0.4">
      <c r="A12807" t="str">
        <f t="shared" si="200"/>
        <v>57_2M_M_3_365_67_HH800_Core</v>
      </c>
      <c r="B12807">
        <v>57</v>
      </c>
      <c r="C12807" t="s">
        <v>175</v>
      </c>
      <c r="D12807" t="s">
        <v>174</v>
      </c>
      <c r="E12807">
        <v>3</v>
      </c>
      <c r="F12807">
        <v>365</v>
      </c>
      <c r="G12807">
        <v>67</v>
      </c>
      <c r="H12807" t="s">
        <v>303</v>
      </c>
      <c r="I12807" t="s">
        <v>170</v>
      </c>
      <c r="J12807">
        <v>8.5947937561242203</v>
      </c>
      <c r="L12807" s="47"/>
      <c r="M12807" s="47"/>
    </row>
    <row r="12808" spans="1:13" x14ac:dyDescent="0.4">
      <c r="A12808" t="str">
        <f t="shared" si="200"/>
        <v>63_1M_M_0_180_2_HH800_Core</v>
      </c>
      <c r="B12808">
        <v>63</v>
      </c>
      <c r="C12808" t="s">
        <v>177</v>
      </c>
      <c r="D12808" t="s">
        <v>174</v>
      </c>
      <c r="E12808">
        <v>0</v>
      </c>
      <c r="F12808">
        <v>180</v>
      </c>
      <c r="G12808">
        <v>2</v>
      </c>
      <c r="H12808" t="s">
        <v>303</v>
      </c>
      <c r="I12808" t="s">
        <v>170</v>
      </c>
      <c r="J12808">
        <v>104.99866428726918</v>
      </c>
      <c r="L12808" s="47"/>
      <c r="M12808" s="47"/>
    </row>
    <row r="12809" spans="1:13" x14ac:dyDescent="0.4">
      <c r="A12809" t="str">
        <f t="shared" si="200"/>
        <v>42_1A_F_0_90_5_HH800_Core</v>
      </c>
      <c r="B12809">
        <v>42</v>
      </c>
      <c r="C12809" t="s">
        <v>178</v>
      </c>
      <c r="D12809" t="s">
        <v>169</v>
      </c>
      <c r="E12809">
        <v>0</v>
      </c>
      <c r="F12809">
        <v>90</v>
      </c>
      <c r="G12809">
        <v>5</v>
      </c>
      <c r="H12809" t="s">
        <v>303</v>
      </c>
      <c r="I12809" t="s">
        <v>170</v>
      </c>
      <c r="J12809">
        <v>84.947576830758706</v>
      </c>
      <c r="L12809" s="47"/>
      <c r="M12809" s="47"/>
    </row>
    <row r="12810" spans="1:13" x14ac:dyDescent="0.4">
      <c r="A12810" t="str">
        <f t="shared" si="200"/>
        <v>47_4A_F_0_180_70_HH800_Core</v>
      </c>
      <c r="B12810">
        <v>47</v>
      </c>
      <c r="C12810" t="s">
        <v>168</v>
      </c>
      <c r="D12810" t="s">
        <v>169</v>
      </c>
      <c r="E12810">
        <v>0</v>
      </c>
      <c r="F12810">
        <v>180</v>
      </c>
      <c r="G12810">
        <v>70</v>
      </c>
      <c r="H12810" t="s">
        <v>303</v>
      </c>
      <c r="I12810" t="s">
        <v>170</v>
      </c>
      <c r="J12810">
        <v>66.745123979491794</v>
      </c>
      <c r="L12810" s="47"/>
      <c r="M12810" s="47"/>
    </row>
    <row r="12811" spans="1:13" x14ac:dyDescent="0.4">
      <c r="A12811" t="str">
        <f t="shared" si="200"/>
        <v>53_2M_F_6_365_65_HH800_Core</v>
      </c>
      <c r="B12811">
        <v>53</v>
      </c>
      <c r="C12811" t="s">
        <v>175</v>
      </c>
      <c r="D12811" t="s">
        <v>169</v>
      </c>
      <c r="E12811">
        <v>6</v>
      </c>
      <c r="F12811">
        <v>365</v>
      </c>
      <c r="G12811">
        <v>65</v>
      </c>
      <c r="H12811" t="s">
        <v>303</v>
      </c>
      <c r="I12811" t="s">
        <v>170</v>
      </c>
      <c r="J12811">
        <v>15.971298464248921</v>
      </c>
      <c r="L12811" s="47"/>
      <c r="M12811" s="47"/>
    </row>
    <row r="12812" spans="1:13" x14ac:dyDescent="0.4">
      <c r="A12812" t="str">
        <f t="shared" si="200"/>
        <v>25_4M_F_6_365_67_HH800_Core</v>
      </c>
      <c r="B12812">
        <v>25</v>
      </c>
      <c r="C12812" t="s">
        <v>173</v>
      </c>
      <c r="D12812" t="s">
        <v>169</v>
      </c>
      <c r="E12812">
        <v>6</v>
      </c>
      <c r="F12812">
        <v>365</v>
      </c>
      <c r="G12812">
        <v>67</v>
      </c>
      <c r="H12812" t="s">
        <v>303</v>
      </c>
      <c r="I12812" t="s">
        <v>170</v>
      </c>
      <c r="J12812">
        <v>12.846409746269659</v>
      </c>
      <c r="L12812" s="47"/>
      <c r="M12812" s="47"/>
    </row>
    <row r="12813" spans="1:13" x14ac:dyDescent="0.4">
      <c r="A12813" t="str">
        <f t="shared" si="200"/>
        <v>58_2A_F_0_180_70_HH800_Core</v>
      </c>
      <c r="B12813">
        <v>58</v>
      </c>
      <c r="C12813" t="s">
        <v>176</v>
      </c>
      <c r="D12813" t="s">
        <v>169</v>
      </c>
      <c r="E12813">
        <v>0</v>
      </c>
      <c r="F12813">
        <v>180</v>
      </c>
      <c r="G12813">
        <v>70</v>
      </c>
      <c r="H12813" t="s">
        <v>303</v>
      </c>
      <c r="I12813" t="s">
        <v>170</v>
      </c>
      <c r="J12813">
        <v>135.11875995413749</v>
      </c>
      <c r="L12813" s="47"/>
      <c r="M12813" s="47"/>
    </row>
    <row r="12814" spans="1:13" x14ac:dyDescent="0.4">
      <c r="A12814" t="str">
        <f t="shared" si="200"/>
        <v>57_2A_M_3_365_67_HH800_Core</v>
      </c>
      <c r="B12814">
        <v>57</v>
      </c>
      <c r="C12814" t="s">
        <v>176</v>
      </c>
      <c r="D12814" t="s">
        <v>174</v>
      </c>
      <c r="E12814">
        <v>3</v>
      </c>
      <c r="F12814">
        <v>365</v>
      </c>
      <c r="G12814">
        <v>67</v>
      </c>
      <c r="H12814" t="s">
        <v>303</v>
      </c>
      <c r="I12814" t="s">
        <v>170</v>
      </c>
      <c r="J12814">
        <v>10.09030061380146</v>
      </c>
      <c r="L12814" s="47"/>
      <c r="M12814" s="47"/>
    </row>
    <row r="12815" spans="1:13" x14ac:dyDescent="0.4">
      <c r="A12815" t="str">
        <f t="shared" si="200"/>
        <v>55_2M_M_3_90_67_HH800_Core</v>
      </c>
      <c r="B12815">
        <v>55</v>
      </c>
      <c r="C12815" t="s">
        <v>175</v>
      </c>
      <c r="D12815" t="s">
        <v>174</v>
      </c>
      <c r="E12815">
        <v>3</v>
      </c>
      <c r="F12815">
        <v>90</v>
      </c>
      <c r="G12815">
        <v>67</v>
      </c>
      <c r="H12815" t="s">
        <v>303</v>
      </c>
      <c r="I12815" t="s">
        <v>170</v>
      </c>
      <c r="J12815">
        <v>14.374107609331416</v>
      </c>
      <c r="L12815" s="47"/>
      <c r="M12815" s="47"/>
    </row>
    <row r="12816" spans="1:13" x14ac:dyDescent="0.4">
      <c r="A12816" t="str">
        <f t="shared" si="200"/>
        <v>36_4M_M_6_365_67_HH800_Core</v>
      </c>
      <c r="B12816">
        <v>36</v>
      </c>
      <c r="C12816" t="s">
        <v>173</v>
      </c>
      <c r="D12816" t="s">
        <v>174</v>
      </c>
      <c r="E12816">
        <v>6</v>
      </c>
      <c r="F12816">
        <v>365</v>
      </c>
      <c r="G12816">
        <v>67</v>
      </c>
      <c r="H12816" t="s">
        <v>303</v>
      </c>
      <c r="I12816" t="s">
        <v>170</v>
      </c>
      <c r="J12816">
        <v>9.0743123021223049</v>
      </c>
      <c r="L12816" s="47"/>
      <c r="M12816" s="47"/>
    </row>
    <row r="12817" spans="1:13" x14ac:dyDescent="0.4">
      <c r="A12817" t="str">
        <f t="shared" si="200"/>
        <v>60_2A_F_6_180_70_HH800_Core</v>
      </c>
      <c r="B12817">
        <v>60</v>
      </c>
      <c r="C12817" t="s">
        <v>176</v>
      </c>
      <c r="D12817" t="s">
        <v>169</v>
      </c>
      <c r="E12817">
        <v>6</v>
      </c>
      <c r="F12817">
        <v>180</v>
      </c>
      <c r="G12817">
        <v>70</v>
      </c>
      <c r="H12817" t="s">
        <v>303</v>
      </c>
      <c r="I12817" t="s">
        <v>170</v>
      </c>
      <c r="J12817">
        <v>27.878760806485339</v>
      </c>
      <c r="L12817" s="47"/>
      <c r="M12817" s="47"/>
    </row>
    <row r="12818" spans="1:13" x14ac:dyDescent="0.4">
      <c r="A12818" t="str">
        <f t="shared" si="200"/>
        <v>41_4M_M_0_365_67_HH800_Core</v>
      </c>
      <c r="B12818">
        <v>41</v>
      </c>
      <c r="C12818" t="s">
        <v>173</v>
      </c>
      <c r="D12818" t="s">
        <v>174</v>
      </c>
      <c r="E12818">
        <v>0</v>
      </c>
      <c r="F12818">
        <v>365</v>
      </c>
      <c r="G12818">
        <v>67</v>
      </c>
      <c r="H12818" t="s">
        <v>303</v>
      </c>
      <c r="I12818" t="s">
        <v>170</v>
      </c>
      <c r="J12818">
        <v>28.658090187379667</v>
      </c>
      <c r="L12818" s="47"/>
      <c r="M12818" s="47"/>
    </row>
    <row r="12819" spans="1:13" x14ac:dyDescent="0.4">
      <c r="A12819" t="str">
        <f t="shared" si="200"/>
        <v>40_4M_M_6_365_67_HH800_Core</v>
      </c>
      <c r="B12819">
        <v>40</v>
      </c>
      <c r="C12819" t="s">
        <v>173</v>
      </c>
      <c r="D12819" t="s">
        <v>174</v>
      </c>
      <c r="E12819">
        <v>6</v>
      </c>
      <c r="F12819">
        <v>365</v>
      </c>
      <c r="G12819">
        <v>67</v>
      </c>
      <c r="H12819" t="s">
        <v>303</v>
      </c>
      <c r="I12819" t="s">
        <v>170</v>
      </c>
      <c r="J12819">
        <v>11.033456208008564</v>
      </c>
      <c r="L12819" s="47"/>
      <c r="M12819" s="47"/>
    </row>
    <row r="12820" spans="1:13" x14ac:dyDescent="0.4">
      <c r="A12820" t="str">
        <f t="shared" si="200"/>
        <v>50_4M_F_6_180_70_HH800_Core</v>
      </c>
      <c r="B12820">
        <v>50</v>
      </c>
      <c r="C12820" t="s">
        <v>173</v>
      </c>
      <c r="D12820" t="s">
        <v>169</v>
      </c>
      <c r="E12820">
        <v>6</v>
      </c>
      <c r="F12820">
        <v>180</v>
      </c>
      <c r="G12820">
        <v>70</v>
      </c>
      <c r="H12820" t="s">
        <v>303</v>
      </c>
      <c r="I12820" t="s">
        <v>170</v>
      </c>
      <c r="J12820">
        <v>21.179108822474117</v>
      </c>
      <c r="L12820" s="47"/>
      <c r="M12820" s="47"/>
    </row>
    <row r="12821" spans="1:13" x14ac:dyDescent="0.4">
      <c r="A12821" t="str">
        <f t="shared" si="200"/>
        <v>58_2A_M_0_90_67_HH800_Core</v>
      </c>
      <c r="B12821">
        <v>58</v>
      </c>
      <c r="C12821" t="s">
        <v>176</v>
      </c>
      <c r="D12821" t="s">
        <v>174</v>
      </c>
      <c r="E12821">
        <v>0</v>
      </c>
      <c r="F12821">
        <v>90</v>
      </c>
      <c r="G12821">
        <v>67</v>
      </c>
      <c r="H12821" t="s">
        <v>303</v>
      </c>
      <c r="I12821" t="s">
        <v>170</v>
      </c>
      <c r="J12821">
        <v>132.46587954694769</v>
      </c>
      <c r="L12821" s="47"/>
      <c r="M12821" s="47"/>
    </row>
    <row r="12822" spans="1:13" x14ac:dyDescent="0.4">
      <c r="A12822" t="str">
        <f t="shared" si="200"/>
        <v>52_4M_M_0_180_65_HH800_Core</v>
      </c>
      <c r="B12822">
        <v>52</v>
      </c>
      <c r="C12822" t="s">
        <v>173</v>
      </c>
      <c r="D12822" t="s">
        <v>174</v>
      </c>
      <c r="E12822">
        <v>0</v>
      </c>
      <c r="F12822">
        <v>180</v>
      </c>
      <c r="G12822">
        <v>65</v>
      </c>
      <c r="H12822" t="s">
        <v>303</v>
      </c>
      <c r="I12822" t="s">
        <v>170</v>
      </c>
      <c r="J12822">
        <v>44.972027892036827</v>
      </c>
      <c r="L12822" s="47"/>
      <c r="M12822" s="47"/>
    </row>
    <row r="12823" spans="1:13" x14ac:dyDescent="0.4">
      <c r="A12823" t="str">
        <f t="shared" si="200"/>
        <v>53_4M_M_3_180_67_HH800_Core</v>
      </c>
      <c r="B12823">
        <v>53</v>
      </c>
      <c r="C12823" t="s">
        <v>173</v>
      </c>
      <c r="D12823" t="s">
        <v>174</v>
      </c>
      <c r="E12823">
        <v>3</v>
      </c>
      <c r="F12823">
        <v>180</v>
      </c>
      <c r="G12823">
        <v>67</v>
      </c>
      <c r="H12823" t="s">
        <v>303</v>
      </c>
      <c r="I12823" t="s">
        <v>170</v>
      </c>
      <c r="J12823">
        <v>6.3492837300456797</v>
      </c>
      <c r="L12823" s="47"/>
      <c r="M12823" s="47"/>
    </row>
    <row r="12824" spans="1:13" x14ac:dyDescent="0.4">
      <c r="A12824" t="str">
        <f t="shared" si="200"/>
        <v>45_2A_F_3_180_65_HH800_Core</v>
      </c>
      <c r="B12824">
        <v>45</v>
      </c>
      <c r="C12824" t="s">
        <v>176</v>
      </c>
      <c r="D12824" t="s">
        <v>169</v>
      </c>
      <c r="E12824">
        <v>3</v>
      </c>
      <c r="F12824">
        <v>180</v>
      </c>
      <c r="G12824">
        <v>65</v>
      </c>
      <c r="H12824" t="s">
        <v>303</v>
      </c>
      <c r="I12824" t="s">
        <v>170</v>
      </c>
      <c r="J12824">
        <v>13.581926946925776</v>
      </c>
      <c r="L12824" s="47"/>
      <c r="M12824" s="47"/>
    </row>
    <row r="12825" spans="1:13" x14ac:dyDescent="0.4">
      <c r="A12825" t="str">
        <f t="shared" si="200"/>
        <v>38_2M_M_3_90_67_HH800_Core</v>
      </c>
      <c r="B12825">
        <v>38</v>
      </c>
      <c r="C12825" t="s">
        <v>175</v>
      </c>
      <c r="D12825" t="s">
        <v>174</v>
      </c>
      <c r="E12825">
        <v>3</v>
      </c>
      <c r="F12825">
        <v>90</v>
      </c>
      <c r="G12825">
        <v>67</v>
      </c>
      <c r="H12825" t="s">
        <v>303</v>
      </c>
      <c r="I12825" t="s">
        <v>170</v>
      </c>
      <c r="J12825">
        <v>16.013428886818428</v>
      </c>
      <c r="L12825" s="47"/>
      <c r="M12825" s="47"/>
    </row>
    <row r="12826" spans="1:13" x14ac:dyDescent="0.4">
      <c r="A12826" t="str">
        <f t="shared" si="200"/>
        <v>51_4M_F_6_180_70_HH800_Core</v>
      </c>
      <c r="B12826">
        <v>51</v>
      </c>
      <c r="C12826" t="s">
        <v>173</v>
      </c>
      <c r="D12826" t="s">
        <v>169</v>
      </c>
      <c r="E12826">
        <v>6</v>
      </c>
      <c r="F12826">
        <v>180</v>
      </c>
      <c r="G12826">
        <v>70</v>
      </c>
      <c r="H12826" t="s">
        <v>303</v>
      </c>
      <c r="I12826" t="s">
        <v>170</v>
      </c>
      <c r="J12826">
        <v>20.386543631867852</v>
      </c>
      <c r="L12826" s="47"/>
      <c r="M12826" s="47"/>
    </row>
    <row r="12827" spans="1:13" x14ac:dyDescent="0.4">
      <c r="A12827" t="str">
        <f t="shared" si="200"/>
        <v>43_2M_M_6_180_70_HH800_Core</v>
      </c>
      <c r="B12827">
        <v>43</v>
      </c>
      <c r="C12827" t="s">
        <v>175</v>
      </c>
      <c r="D12827" t="s">
        <v>174</v>
      </c>
      <c r="E12827">
        <v>6</v>
      </c>
      <c r="F12827">
        <v>180</v>
      </c>
      <c r="G12827">
        <v>70</v>
      </c>
      <c r="H12827" t="s">
        <v>303</v>
      </c>
      <c r="I12827" t="s">
        <v>170</v>
      </c>
      <c r="J12827">
        <v>31.571042492387019</v>
      </c>
      <c r="L12827" s="47"/>
      <c r="M12827" s="47"/>
    </row>
    <row r="12828" spans="1:13" x14ac:dyDescent="0.4">
      <c r="A12828" t="str">
        <f t="shared" si="200"/>
        <v>35_4M_M_6_365_67_HH800_Core</v>
      </c>
      <c r="B12828">
        <v>35</v>
      </c>
      <c r="C12828" t="s">
        <v>173</v>
      </c>
      <c r="D12828" t="s">
        <v>174</v>
      </c>
      <c r="E12828">
        <v>6</v>
      </c>
      <c r="F12828">
        <v>365</v>
      </c>
      <c r="G12828">
        <v>67</v>
      </c>
      <c r="H12828" t="s">
        <v>303</v>
      </c>
      <c r="I12828" t="s">
        <v>170</v>
      </c>
      <c r="J12828">
        <v>9.0238151570846856</v>
      </c>
      <c r="L12828" s="47"/>
      <c r="M12828" s="47"/>
    </row>
    <row r="12829" spans="1:13" x14ac:dyDescent="0.4">
      <c r="A12829" t="str">
        <f t="shared" si="200"/>
        <v>53_2M_F_0_365_65_HH800_Core</v>
      </c>
      <c r="B12829">
        <v>53</v>
      </c>
      <c r="C12829" t="s">
        <v>175</v>
      </c>
      <c r="D12829" t="s">
        <v>169</v>
      </c>
      <c r="E12829">
        <v>0</v>
      </c>
      <c r="F12829">
        <v>365</v>
      </c>
      <c r="G12829">
        <v>65</v>
      </c>
      <c r="H12829" t="s">
        <v>303</v>
      </c>
      <c r="I12829" t="s">
        <v>170</v>
      </c>
      <c r="J12829">
        <v>89.075680924854225</v>
      </c>
      <c r="L12829" s="47"/>
      <c r="M12829" s="47"/>
    </row>
    <row r="12830" spans="1:13" x14ac:dyDescent="0.4">
      <c r="A12830" t="str">
        <f t="shared" si="200"/>
        <v>58_2M_F_3_365_70_HH800_Core</v>
      </c>
      <c r="B12830">
        <v>58</v>
      </c>
      <c r="C12830" t="s">
        <v>175</v>
      </c>
      <c r="D12830" t="s">
        <v>169</v>
      </c>
      <c r="E12830">
        <v>3</v>
      </c>
      <c r="F12830">
        <v>365</v>
      </c>
      <c r="G12830">
        <v>70</v>
      </c>
      <c r="H12830" t="s">
        <v>303</v>
      </c>
      <c r="I12830" t="s">
        <v>170</v>
      </c>
      <c r="J12830">
        <v>14.783479436814215</v>
      </c>
      <c r="L12830" s="47"/>
      <c r="M12830" s="47"/>
    </row>
    <row r="12831" spans="1:13" x14ac:dyDescent="0.4">
      <c r="A12831" t="str">
        <f t="shared" si="200"/>
        <v>32_4A_F_0_180_70_HH800_Core</v>
      </c>
      <c r="B12831">
        <v>32</v>
      </c>
      <c r="C12831" t="s">
        <v>168</v>
      </c>
      <c r="D12831" t="s">
        <v>169</v>
      </c>
      <c r="E12831">
        <v>0</v>
      </c>
      <c r="F12831">
        <v>180</v>
      </c>
      <c r="G12831">
        <v>70</v>
      </c>
      <c r="H12831" t="s">
        <v>303</v>
      </c>
      <c r="I12831" t="s">
        <v>170</v>
      </c>
      <c r="J12831">
        <v>40.779022910157671</v>
      </c>
      <c r="L12831" s="47"/>
      <c r="M12831" s="47"/>
    </row>
    <row r="12832" spans="1:13" x14ac:dyDescent="0.4">
      <c r="A12832" t="str">
        <f t="shared" si="200"/>
        <v>36_4M_M_0_365_67_HH800_Core</v>
      </c>
      <c r="B12832">
        <v>36</v>
      </c>
      <c r="C12832" t="s">
        <v>173</v>
      </c>
      <c r="D12832" t="s">
        <v>174</v>
      </c>
      <c r="E12832">
        <v>0</v>
      </c>
      <c r="F12832">
        <v>365</v>
      </c>
      <c r="G12832">
        <v>67</v>
      </c>
      <c r="H12832" t="s">
        <v>303</v>
      </c>
      <c r="I12832" t="s">
        <v>170</v>
      </c>
      <c r="J12832">
        <v>21.676693636731592</v>
      </c>
      <c r="L12832" s="47"/>
      <c r="M12832" s="47"/>
    </row>
    <row r="12833" spans="1:13" x14ac:dyDescent="0.4">
      <c r="A12833" t="str">
        <f t="shared" si="200"/>
        <v>52_4M_M_3_180_65_HH800_Core</v>
      </c>
      <c r="B12833">
        <v>52</v>
      </c>
      <c r="C12833" t="s">
        <v>173</v>
      </c>
      <c r="D12833" t="s">
        <v>174</v>
      </c>
      <c r="E12833">
        <v>3</v>
      </c>
      <c r="F12833">
        <v>180</v>
      </c>
      <c r="G12833">
        <v>65</v>
      </c>
      <c r="H12833" t="s">
        <v>303</v>
      </c>
      <c r="I12833" t="s">
        <v>170</v>
      </c>
      <c r="J12833">
        <v>5.0537089264979862</v>
      </c>
      <c r="L12833" s="47"/>
      <c r="M12833" s="47"/>
    </row>
    <row r="12834" spans="1:13" x14ac:dyDescent="0.4">
      <c r="A12834" t="str">
        <f t="shared" si="200"/>
        <v>57_4M_M_3_180_65_HH800_Core</v>
      </c>
      <c r="B12834">
        <v>57</v>
      </c>
      <c r="C12834" t="s">
        <v>173</v>
      </c>
      <c r="D12834" t="s">
        <v>174</v>
      </c>
      <c r="E12834">
        <v>3</v>
      </c>
      <c r="F12834">
        <v>180</v>
      </c>
      <c r="G12834">
        <v>65</v>
      </c>
      <c r="H12834" t="s">
        <v>303</v>
      </c>
      <c r="I12834" t="s">
        <v>170</v>
      </c>
      <c r="J12834">
        <v>3.5240134708609929</v>
      </c>
      <c r="L12834" s="47"/>
      <c r="M12834" s="47"/>
    </row>
    <row r="12835" spans="1:13" x14ac:dyDescent="0.4">
      <c r="A12835" t="str">
        <f t="shared" si="200"/>
        <v>62_2M_M_6_365_70_HH800_Core</v>
      </c>
      <c r="B12835">
        <v>62</v>
      </c>
      <c r="C12835" t="s">
        <v>175</v>
      </c>
      <c r="D12835" t="s">
        <v>174</v>
      </c>
      <c r="E12835">
        <v>6</v>
      </c>
      <c r="F12835">
        <v>365</v>
      </c>
      <c r="G12835">
        <v>70</v>
      </c>
      <c r="H12835" t="s">
        <v>303</v>
      </c>
      <c r="I12835" t="s">
        <v>170</v>
      </c>
      <c r="J12835">
        <v>24.938545735542039</v>
      </c>
      <c r="L12835" s="47"/>
      <c r="M12835" s="47"/>
    </row>
    <row r="12836" spans="1:13" x14ac:dyDescent="0.4">
      <c r="A12836" t="str">
        <f t="shared" si="200"/>
        <v>58_4M_F_3_180_67_HH800_Core</v>
      </c>
      <c r="B12836">
        <v>58</v>
      </c>
      <c r="C12836" t="s">
        <v>173</v>
      </c>
      <c r="D12836" t="s">
        <v>169</v>
      </c>
      <c r="E12836">
        <v>3</v>
      </c>
      <c r="F12836">
        <v>180</v>
      </c>
      <c r="G12836">
        <v>67</v>
      </c>
      <c r="H12836" t="s">
        <v>303</v>
      </c>
      <c r="I12836" t="s">
        <v>170</v>
      </c>
      <c r="J12836">
        <v>5.7087511814394363</v>
      </c>
      <c r="L12836" s="47"/>
      <c r="M12836" s="47"/>
    </row>
    <row r="12837" spans="1:13" x14ac:dyDescent="0.4">
      <c r="A12837" t="str">
        <f t="shared" si="200"/>
        <v>47_2M_M_6_180_70_HH800_Core</v>
      </c>
      <c r="B12837">
        <v>47</v>
      </c>
      <c r="C12837" t="s">
        <v>175</v>
      </c>
      <c r="D12837" t="s">
        <v>174</v>
      </c>
      <c r="E12837">
        <v>6</v>
      </c>
      <c r="F12837">
        <v>180</v>
      </c>
      <c r="G12837">
        <v>70</v>
      </c>
      <c r="H12837" t="s">
        <v>303</v>
      </c>
      <c r="I12837" t="s">
        <v>170</v>
      </c>
      <c r="J12837">
        <v>33.539446598799465</v>
      </c>
      <c r="L12837" s="47"/>
      <c r="M12837" s="47"/>
    </row>
    <row r="12838" spans="1:13" x14ac:dyDescent="0.4">
      <c r="A12838" t="str">
        <f t="shared" si="200"/>
        <v>62_2A_M_3_180_70_HH800_Core</v>
      </c>
      <c r="B12838">
        <v>62</v>
      </c>
      <c r="C12838" t="s">
        <v>176</v>
      </c>
      <c r="D12838" t="s">
        <v>174</v>
      </c>
      <c r="E12838">
        <v>3</v>
      </c>
      <c r="F12838">
        <v>180</v>
      </c>
      <c r="G12838">
        <v>70</v>
      </c>
      <c r="H12838" t="s">
        <v>303</v>
      </c>
      <c r="I12838" t="s">
        <v>170</v>
      </c>
      <c r="J12838">
        <v>15.143023811093608</v>
      </c>
      <c r="L12838" s="47"/>
      <c r="M12838" s="47"/>
    </row>
    <row r="12839" spans="1:13" x14ac:dyDescent="0.4">
      <c r="A12839" t="str">
        <f t="shared" si="200"/>
        <v>58_2M_M_0_90_70_HH800_Core</v>
      </c>
      <c r="B12839">
        <v>58</v>
      </c>
      <c r="C12839" t="s">
        <v>175</v>
      </c>
      <c r="D12839" t="s">
        <v>174</v>
      </c>
      <c r="E12839">
        <v>0</v>
      </c>
      <c r="F12839">
        <v>90</v>
      </c>
      <c r="G12839">
        <v>70</v>
      </c>
      <c r="H12839" t="s">
        <v>303</v>
      </c>
      <c r="I12839" t="s">
        <v>170</v>
      </c>
      <c r="J12839">
        <v>183.14711508680304</v>
      </c>
      <c r="L12839" s="47"/>
      <c r="M12839" s="47"/>
    </row>
    <row r="12840" spans="1:13" x14ac:dyDescent="0.4">
      <c r="A12840" t="str">
        <f t="shared" si="200"/>
        <v>31_2M_F_0_90_67_HH800_Core</v>
      </c>
      <c r="B12840">
        <v>31</v>
      </c>
      <c r="C12840" t="s">
        <v>175</v>
      </c>
      <c r="D12840" t="s">
        <v>169</v>
      </c>
      <c r="E12840">
        <v>0</v>
      </c>
      <c r="F12840">
        <v>90</v>
      </c>
      <c r="G12840">
        <v>67</v>
      </c>
      <c r="H12840" t="s">
        <v>303</v>
      </c>
      <c r="I12840" t="s">
        <v>170</v>
      </c>
      <c r="J12840">
        <v>105.56530372111347</v>
      </c>
      <c r="L12840" s="47"/>
      <c r="M12840" s="47"/>
    </row>
    <row r="12841" spans="1:13" x14ac:dyDescent="0.4">
      <c r="A12841" t="str">
        <f t="shared" si="200"/>
        <v>59_2M_F_6_365_70_HH800_Core</v>
      </c>
      <c r="B12841">
        <v>59</v>
      </c>
      <c r="C12841" t="s">
        <v>175</v>
      </c>
      <c r="D12841" t="s">
        <v>169</v>
      </c>
      <c r="E12841">
        <v>6</v>
      </c>
      <c r="F12841">
        <v>365</v>
      </c>
      <c r="G12841">
        <v>70</v>
      </c>
      <c r="H12841" t="s">
        <v>303</v>
      </c>
      <c r="I12841" t="s">
        <v>170</v>
      </c>
      <c r="J12841">
        <v>25.134994942744115</v>
      </c>
      <c r="L12841" s="47"/>
      <c r="M12841" s="47"/>
    </row>
    <row r="12842" spans="1:13" x14ac:dyDescent="0.4">
      <c r="A12842" t="str">
        <f t="shared" si="200"/>
        <v>62_2A_M_6_365_70_HH800_Core</v>
      </c>
      <c r="B12842">
        <v>62</v>
      </c>
      <c r="C12842" t="s">
        <v>176</v>
      </c>
      <c r="D12842" t="s">
        <v>174</v>
      </c>
      <c r="E12842">
        <v>6</v>
      </c>
      <c r="F12842">
        <v>365</v>
      </c>
      <c r="G12842">
        <v>70</v>
      </c>
      <c r="H12842" t="s">
        <v>303</v>
      </c>
      <c r="I12842" t="s">
        <v>170</v>
      </c>
      <c r="J12842">
        <v>27.664814975381791</v>
      </c>
      <c r="L12842" s="47"/>
      <c r="M12842" s="47"/>
    </row>
    <row r="12843" spans="1:13" x14ac:dyDescent="0.4">
      <c r="A12843" t="str">
        <f t="shared" si="200"/>
        <v>43_1A_M_0_90_5_HH800_Core</v>
      </c>
      <c r="B12843">
        <v>43</v>
      </c>
      <c r="C12843" t="s">
        <v>178</v>
      </c>
      <c r="D12843" t="s">
        <v>174</v>
      </c>
      <c r="E12843">
        <v>0</v>
      </c>
      <c r="F12843">
        <v>90</v>
      </c>
      <c r="G12843">
        <v>5</v>
      </c>
      <c r="H12843" t="s">
        <v>303</v>
      </c>
      <c r="I12843" t="s">
        <v>170</v>
      </c>
      <c r="J12843">
        <v>79.759817254909294</v>
      </c>
      <c r="L12843" s="47"/>
      <c r="M12843" s="47"/>
    </row>
    <row r="12844" spans="1:13" x14ac:dyDescent="0.4">
      <c r="A12844" t="str">
        <f t="shared" si="200"/>
        <v>52_2M_F_0_365_65_HH800_Core</v>
      </c>
      <c r="B12844">
        <v>52</v>
      </c>
      <c r="C12844" t="s">
        <v>175</v>
      </c>
      <c r="D12844" t="s">
        <v>169</v>
      </c>
      <c r="E12844">
        <v>0</v>
      </c>
      <c r="F12844">
        <v>365</v>
      </c>
      <c r="G12844">
        <v>65</v>
      </c>
      <c r="H12844" t="s">
        <v>303</v>
      </c>
      <c r="I12844" t="s">
        <v>170</v>
      </c>
      <c r="J12844">
        <v>88.33485984645516</v>
      </c>
      <c r="L12844" s="47"/>
      <c r="M12844" s="47"/>
    </row>
    <row r="12845" spans="1:13" x14ac:dyDescent="0.4">
      <c r="A12845" t="str">
        <f t="shared" si="200"/>
        <v>52_2M_M_6_90_65_HH800_Core</v>
      </c>
      <c r="B12845">
        <v>52</v>
      </c>
      <c r="C12845" t="s">
        <v>175</v>
      </c>
      <c r="D12845" t="s">
        <v>174</v>
      </c>
      <c r="E12845">
        <v>6</v>
      </c>
      <c r="F12845">
        <v>90</v>
      </c>
      <c r="G12845">
        <v>65</v>
      </c>
      <c r="H12845" t="s">
        <v>303</v>
      </c>
      <c r="I12845" t="s">
        <v>170</v>
      </c>
      <c r="J12845">
        <v>20.385229817096096</v>
      </c>
      <c r="L12845" s="47"/>
      <c r="M12845" s="47"/>
    </row>
    <row r="12846" spans="1:13" x14ac:dyDescent="0.4">
      <c r="A12846" t="str">
        <f t="shared" si="200"/>
        <v>55_2M_M_0_90_67_HH800_Core</v>
      </c>
      <c r="B12846">
        <v>55</v>
      </c>
      <c r="C12846" t="s">
        <v>175</v>
      </c>
      <c r="D12846" t="s">
        <v>174</v>
      </c>
      <c r="E12846">
        <v>0</v>
      </c>
      <c r="F12846">
        <v>90</v>
      </c>
      <c r="G12846">
        <v>67</v>
      </c>
      <c r="H12846" t="s">
        <v>303</v>
      </c>
      <c r="I12846" t="s">
        <v>170</v>
      </c>
      <c r="J12846">
        <v>140.96470512650384</v>
      </c>
      <c r="L12846" s="47"/>
      <c r="M12846" s="47"/>
    </row>
    <row r="12847" spans="1:13" x14ac:dyDescent="0.4">
      <c r="A12847" t="str">
        <f t="shared" si="200"/>
        <v>48_1M_F_0_180_5_HH800_Core</v>
      </c>
      <c r="B12847">
        <v>48</v>
      </c>
      <c r="C12847" t="s">
        <v>177</v>
      </c>
      <c r="D12847" t="s">
        <v>169</v>
      </c>
      <c r="E12847">
        <v>0</v>
      </c>
      <c r="F12847">
        <v>180</v>
      </c>
      <c r="G12847">
        <v>5</v>
      </c>
      <c r="H12847" t="s">
        <v>303</v>
      </c>
      <c r="I12847" t="s">
        <v>170</v>
      </c>
      <c r="J12847">
        <v>77.857911665336275</v>
      </c>
      <c r="L12847" s="47"/>
      <c r="M12847" s="47"/>
    </row>
    <row r="12848" spans="1:13" x14ac:dyDescent="0.4">
      <c r="A12848" t="str">
        <f t="shared" si="200"/>
        <v>58_4A_F_3_180_67_HH800_Core</v>
      </c>
      <c r="B12848">
        <v>58</v>
      </c>
      <c r="C12848" t="s">
        <v>168</v>
      </c>
      <c r="D12848" t="s">
        <v>169</v>
      </c>
      <c r="E12848">
        <v>3</v>
      </c>
      <c r="F12848">
        <v>180</v>
      </c>
      <c r="G12848">
        <v>67</v>
      </c>
      <c r="H12848" t="s">
        <v>303</v>
      </c>
      <c r="I12848" t="s">
        <v>170</v>
      </c>
      <c r="J12848">
        <v>5.3322846668881745</v>
      </c>
      <c r="L12848" s="47"/>
      <c r="M12848" s="47"/>
    </row>
    <row r="12849" spans="1:13" x14ac:dyDescent="0.4">
      <c r="A12849" t="str">
        <f t="shared" si="200"/>
        <v>28_1M_F_0_60_5_HH800_Core</v>
      </c>
      <c r="B12849">
        <v>28</v>
      </c>
      <c r="C12849" t="s">
        <v>177</v>
      </c>
      <c r="D12849" t="s">
        <v>169</v>
      </c>
      <c r="E12849">
        <v>0</v>
      </c>
      <c r="F12849">
        <v>60</v>
      </c>
      <c r="G12849">
        <v>5</v>
      </c>
      <c r="H12849" t="s">
        <v>303</v>
      </c>
      <c r="I12849" t="s">
        <v>170</v>
      </c>
      <c r="J12849">
        <v>70.272067063215943</v>
      </c>
      <c r="L12849" s="47"/>
      <c r="M12849" s="47"/>
    </row>
    <row r="12850" spans="1:13" x14ac:dyDescent="0.4">
      <c r="A12850" t="str">
        <f t="shared" si="200"/>
        <v>51_1A_F_0_90_67_HH800_Core</v>
      </c>
      <c r="B12850">
        <v>51</v>
      </c>
      <c r="C12850" t="s">
        <v>178</v>
      </c>
      <c r="D12850" t="s">
        <v>169</v>
      </c>
      <c r="E12850">
        <v>0</v>
      </c>
      <c r="F12850">
        <v>90</v>
      </c>
      <c r="G12850">
        <v>67</v>
      </c>
      <c r="H12850" t="s">
        <v>303</v>
      </c>
      <c r="I12850" t="s">
        <v>170</v>
      </c>
      <c r="J12850">
        <v>163.84309944752954</v>
      </c>
      <c r="L12850" s="47"/>
      <c r="M12850" s="47"/>
    </row>
    <row r="12851" spans="1:13" x14ac:dyDescent="0.4">
      <c r="A12851" t="str">
        <f t="shared" si="200"/>
        <v>49_2M_M_6_180_70_HH800_Core</v>
      </c>
      <c r="B12851">
        <v>49</v>
      </c>
      <c r="C12851" t="s">
        <v>175</v>
      </c>
      <c r="D12851" t="s">
        <v>174</v>
      </c>
      <c r="E12851">
        <v>6</v>
      </c>
      <c r="F12851">
        <v>180</v>
      </c>
      <c r="G12851">
        <v>70</v>
      </c>
      <c r="H12851" t="s">
        <v>303</v>
      </c>
      <c r="I12851" t="s">
        <v>170</v>
      </c>
      <c r="J12851">
        <v>33.90125277958299</v>
      </c>
      <c r="L12851" s="47"/>
      <c r="M12851" s="47"/>
    </row>
    <row r="12852" spans="1:13" x14ac:dyDescent="0.4">
      <c r="A12852" t="str">
        <f t="shared" si="200"/>
        <v>59_4M_M_6_90_70_HH800_Core</v>
      </c>
      <c r="B12852">
        <v>59</v>
      </c>
      <c r="C12852" t="s">
        <v>173</v>
      </c>
      <c r="D12852" t="s">
        <v>174</v>
      </c>
      <c r="E12852">
        <v>6</v>
      </c>
      <c r="F12852">
        <v>90</v>
      </c>
      <c r="G12852">
        <v>70</v>
      </c>
      <c r="H12852" t="s">
        <v>303</v>
      </c>
      <c r="I12852" t="s">
        <v>170</v>
      </c>
      <c r="J12852">
        <v>14.522277200322794</v>
      </c>
      <c r="L12852" s="47"/>
      <c r="M12852" s="47"/>
    </row>
    <row r="12853" spans="1:13" x14ac:dyDescent="0.4">
      <c r="A12853" t="str">
        <f t="shared" si="200"/>
        <v>31_2A_F_3_90_70_HH800_Core</v>
      </c>
      <c r="B12853">
        <v>31</v>
      </c>
      <c r="C12853" t="s">
        <v>176</v>
      </c>
      <c r="D12853" t="s">
        <v>169</v>
      </c>
      <c r="E12853">
        <v>3</v>
      </c>
      <c r="F12853">
        <v>90</v>
      </c>
      <c r="G12853">
        <v>70</v>
      </c>
      <c r="H12853" t="s">
        <v>303</v>
      </c>
      <c r="I12853" t="s">
        <v>170</v>
      </c>
      <c r="J12853">
        <v>18.727833644174858</v>
      </c>
      <c r="L12853" s="47"/>
      <c r="M12853" s="47"/>
    </row>
    <row r="12854" spans="1:13" x14ac:dyDescent="0.4">
      <c r="A12854" t="str">
        <f t="shared" si="200"/>
        <v>62_2M_F_6_365_70_HH800_Core</v>
      </c>
      <c r="B12854">
        <v>62</v>
      </c>
      <c r="C12854" t="s">
        <v>175</v>
      </c>
      <c r="D12854" t="s">
        <v>169</v>
      </c>
      <c r="E12854">
        <v>6</v>
      </c>
      <c r="F12854">
        <v>365</v>
      </c>
      <c r="G12854">
        <v>70</v>
      </c>
      <c r="H12854" t="s">
        <v>303</v>
      </c>
      <c r="I12854" t="s">
        <v>170</v>
      </c>
      <c r="J12854">
        <v>23.650386000446087</v>
      </c>
      <c r="L12854" s="47"/>
      <c r="M12854" s="47"/>
    </row>
    <row r="12855" spans="1:13" x14ac:dyDescent="0.4">
      <c r="A12855" t="str">
        <f t="shared" si="200"/>
        <v>25_2A_F_0_90_70_HH800_Core</v>
      </c>
      <c r="B12855">
        <v>25</v>
      </c>
      <c r="C12855" t="s">
        <v>176</v>
      </c>
      <c r="D12855" t="s">
        <v>169</v>
      </c>
      <c r="E12855">
        <v>0</v>
      </c>
      <c r="F12855">
        <v>90</v>
      </c>
      <c r="G12855">
        <v>70</v>
      </c>
      <c r="H12855" t="s">
        <v>303</v>
      </c>
      <c r="I12855" t="s">
        <v>170</v>
      </c>
      <c r="J12855">
        <v>72.207362398519408</v>
      </c>
      <c r="L12855" s="47"/>
      <c r="M12855" s="47"/>
    </row>
    <row r="12856" spans="1:13" x14ac:dyDescent="0.4">
      <c r="A12856" t="str">
        <f t="shared" si="200"/>
        <v>54_2M_F_6_365_65_HH800_Core</v>
      </c>
      <c r="B12856">
        <v>54</v>
      </c>
      <c r="C12856" t="s">
        <v>175</v>
      </c>
      <c r="D12856" t="s">
        <v>169</v>
      </c>
      <c r="E12856">
        <v>6</v>
      </c>
      <c r="F12856">
        <v>365</v>
      </c>
      <c r="G12856">
        <v>65</v>
      </c>
      <c r="H12856" t="s">
        <v>303</v>
      </c>
      <c r="I12856" t="s">
        <v>170</v>
      </c>
      <c r="J12856">
        <v>15.068952985126554</v>
      </c>
      <c r="L12856" s="47"/>
      <c r="M12856" s="47"/>
    </row>
    <row r="12857" spans="1:13" x14ac:dyDescent="0.4">
      <c r="A12857" t="str">
        <f t="shared" si="200"/>
        <v>60_2A_F_0_180_67_HH800_Core</v>
      </c>
      <c r="B12857">
        <v>60</v>
      </c>
      <c r="C12857" t="s">
        <v>176</v>
      </c>
      <c r="D12857" t="s">
        <v>169</v>
      </c>
      <c r="E12857">
        <v>0</v>
      </c>
      <c r="F12857">
        <v>180</v>
      </c>
      <c r="G12857">
        <v>67</v>
      </c>
      <c r="H12857" t="s">
        <v>303</v>
      </c>
      <c r="I12857" t="s">
        <v>170</v>
      </c>
      <c r="J12857">
        <v>109.32770834791164</v>
      </c>
      <c r="L12857" s="47"/>
      <c r="M12857" s="47"/>
    </row>
    <row r="12858" spans="1:13" x14ac:dyDescent="0.4">
      <c r="A12858" t="str">
        <f t="shared" si="200"/>
        <v>29_2M_F_3_90_70_HH800_Core</v>
      </c>
      <c r="B12858">
        <v>29</v>
      </c>
      <c r="C12858" t="s">
        <v>175</v>
      </c>
      <c r="D12858" t="s">
        <v>169</v>
      </c>
      <c r="E12858">
        <v>3</v>
      </c>
      <c r="F12858">
        <v>90</v>
      </c>
      <c r="G12858">
        <v>70</v>
      </c>
      <c r="H12858" t="s">
        <v>303</v>
      </c>
      <c r="I12858" t="s">
        <v>170</v>
      </c>
      <c r="J12858">
        <v>25.434491237471061</v>
      </c>
      <c r="L12858" s="47"/>
      <c r="M12858" s="47"/>
    </row>
    <row r="12859" spans="1:13" x14ac:dyDescent="0.4">
      <c r="A12859" t="str">
        <f t="shared" si="200"/>
        <v>47_1M_F_0_90_65_HH800_Core</v>
      </c>
      <c r="B12859">
        <v>47</v>
      </c>
      <c r="C12859" t="s">
        <v>177</v>
      </c>
      <c r="D12859" t="s">
        <v>169</v>
      </c>
      <c r="E12859">
        <v>0</v>
      </c>
      <c r="F12859">
        <v>90</v>
      </c>
      <c r="G12859">
        <v>65</v>
      </c>
      <c r="H12859" t="s">
        <v>303</v>
      </c>
      <c r="I12859" t="s">
        <v>170</v>
      </c>
      <c r="J12859">
        <v>206.44176430547239</v>
      </c>
      <c r="L12859" s="47"/>
      <c r="M12859" s="47"/>
    </row>
    <row r="12860" spans="1:13" x14ac:dyDescent="0.4">
      <c r="A12860" t="str">
        <f t="shared" si="200"/>
        <v>58_2M_F_0_365_70_HH800_Core</v>
      </c>
      <c r="B12860">
        <v>58</v>
      </c>
      <c r="C12860" t="s">
        <v>175</v>
      </c>
      <c r="D12860" t="s">
        <v>169</v>
      </c>
      <c r="E12860">
        <v>0</v>
      </c>
      <c r="F12860">
        <v>365</v>
      </c>
      <c r="G12860">
        <v>70</v>
      </c>
      <c r="H12860" t="s">
        <v>303</v>
      </c>
      <c r="I12860" t="s">
        <v>170</v>
      </c>
      <c r="J12860">
        <v>146.19729956676716</v>
      </c>
      <c r="L12860" s="47"/>
      <c r="M12860" s="47"/>
    </row>
    <row r="12861" spans="1:13" x14ac:dyDescent="0.4">
      <c r="A12861" t="str">
        <f t="shared" si="200"/>
        <v>59_4M_F_0_180_67_HH800_Core</v>
      </c>
      <c r="B12861">
        <v>59</v>
      </c>
      <c r="C12861" t="s">
        <v>173</v>
      </c>
      <c r="D12861" t="s">
        <v>169</v>
      </c>
      <c r="E12861">
        <v>0</v>
      </c>
      <c r="F12861">
        <v>180</v>
      </c>
      <c r="G12861">
        <v>67</v>
      </c>
      <c r="H12861" t="s">
        <v>303</v>
      </c>
      <c r="I12861" t="s">
        <v>170</v>
      </c>
      <c r="J12861">
        <v>68.183691138312</v>
      </c>
      <c r="L12861" s="47"/>
      <c r="M12861" s="47"/>
    </row>
    <row r="12862" spans="1:13" x14ac:dyDescent="0.4">
      <c r="A12862" t="str">
        <f t="shared" si="200"/>
        <v>57_2M_M_0_180_65_HH800_Core</v>
      </c>
      <c r="B12862">
        <v>57</v>
      </c>
      <c r="C12862" t="s">
        <v>175</v>
      </c>
      <c r="D12862" t="s">
        <v>174</v>
      </c>
      <c r="E12862">
        <v>0</v>
      </c>
      <c r="F12862">
        <v>180</v>
      </c>
      <c r="G12862">
        <v>65</v>
      </c>
      <c r="H12862" t="s">
        <v>303</v>
      </c>
      <c r="I12862" t="s">
        <v>170</v>
      </c>
      <c r="J12862">
        <v>89.817306286651828</v>
      </c>
      <c r="L12862" s="47"/>
      <c r="M12862" s="47"/>
    </row>
    <row r="12863" spans="1:13" x14ac:dyDescent="0.4">
      <c r="A12863" t="str">
        <f t="shared" si="200"/>
        <v>45_1A_F_0_180_2_HH800_Core</v>
      </c>
      <c r="B12863">
        <v>45</v>
      </c>
      <c r="C12863" t="s">
        <v>178</v>
      </c>
      <c r="D12863" t="s">
        <v>169</v>
      </c>
      <c r="E12863">
        <v>0</v>
      </c>
      <c r="F12863">
        <v>180</v>
      </c>
      <c r="G12863">
        <v>2</v>
      </c>
      <c r="H12863" t="s">
        <v>303</v>
      </c>
      <c r="I12863" t="s">
        <v>170</v>
      </c>
      <c r="J12863">
        <v>46.031311519177912</v>
      </c>
      <c r="L12863" s="47"/>
      <c r="M12863" s="47"/>
    </row>
    <row r="12864" spans="1:13" x14ac:dyDescent="0.4">
      <c r="A12864" t="str">
        <f t="shared" si="200"/>
        <v>52_2M_F_6_365_65_HH800_Core</v>
      </c>
      <c r="B12864">
        <v>52</v>
      </c>
      <c r="C12864" t="s">
        <v>175</v>
      </c>
      <c r="D12864" t="s">
        <v>169</v>
      </c>
      <c r="E12864">
        <v>6</v>
      </c>
      <c r="F12864">
        <v>365</v>
      </c>
      <c r="G12864">
        <v>65</v>
      </c>
      <c r="H12864" t="s">
        <v>303</v>
      </c>
      <c r="I12864" t="s">
        <v>170</v>
      </c>
      <c r="J12864">
        <v>16.580490853294521</v>
      </c>
      <c r="L12864" s="47"/>
      <c r="M12864" s="47"/>
    </row>
    <row r="12865" spans="1:13" x14ac:dyDescent="0.4">
      <c r="A12865" t="str">
        <f t="shared" si="200"/>
        <v>49_2M_F_3_180_65_HH800_Core</v>
      </c>
      <c r="B12865">
        <v>49</v>
      </c>
      <c r="C12865" t="s">
        <v>175</v>
      </c>
      <c r="D12865" t="s">
        <v>169</v>
      </c>
      <c r="E12865">
        <v>3</v>
      </c>
      <c r="F12865">
        <v>180</v>
      </c>
      <c r="G12865">
        <v>65</v>
      </c>
      <c r="H12865" t="s">
        <v>303</v>
      </c>
      <c r="I12865" t="s">
        <v>170</v>
      </c>
      <c r="J12865">
        <v>11.103879379181011</v>
      </c>
      <c r="L12865" s="47"/>
      <c r="M12865" s="47"/>
    </row>
    <row r="12866" spans="1:13" x14ac:dyDescent="0.4">
      <c r="A12866" t="str">
        <f t="shared" si="200"/>
        <v>54_2A_F_3_180_65_HH800_Core</v>
      </c>
      <c r="B12866">
        <v>54</v>
      </c>
      <c r="C12866" t="s">
        <v>176</v>
      </c>
      <c r="D12866" t="s">
        <v>169</v>
      </c>
      <c r="E12866">
        <v>3</v>
      </c>
      <c r="F12866">
        <v>180</v>
      </c>
      <c r="G12866">
        <v>65</v>
      </c>
      <c r="H12866" t="s">
        <v>303</v>
      </c>
      <c r="I12866" t="s">
        <v>170</v>
      </c>
      <c r="J12866">
        <v>8.1496006230300591</v>
      </c>
      <c r="L12866" s="47"/>
      <c r="M12866" s="47"/>
    </row>
    <row r="12867" spans="1:13" x14ac:dyDescent="0.4">
      <c r="A12867" t="str">
        <f t="shared" ref="A12867:A12930" si="201">B12867&amp;"_"&amp;C12867&amp;"_"&amp;D12867&amp;"_"&amp;E12867&amp;"_"&amp;F12867&amp;"_"&amp;G12867&amp;"_"&amp;H12867&amp;"_"&amp;I12867</f>
        <v>59_4A_F_0_180_67_HH800_Core</v>
      </c>
      <c r="B12867">
        <v>59</v>
      </c>
      <c r="C12867" t="s">
        <v>168</v>
      </c>
      <c r="D12867" t="s">
        <v>169</v>
      </c>
      <c r="E12867">
        <v>0</v>
      </c>
      <c r="F12867">
        <v>180</v>
      </c>
      <c r="G12867">
        <v>67</v>
      </c>
      <c r="H12867" t="s">
        <v>303</v>
      </c>
      <c r="I12867" t="s">
        <v>170</v>
      </c>
      <c r="J12867">
        <v>68.770468949648233</v>
      </c>
      <c r="L12867" s="47"/>
      <c r="M12867" s="47"/>
    </row>
    <row r="12868" spans="1:13" x14ac:dyDescent="0.4">
      <c r="A12868" t="str">
        <f t="shared" si="201"/>
        <v>35_2A_F_0_90_65_HH800_Core</v>
      </c>
      <c r="B12868">
        <v>35</v>
      </c>
      <c r="C12868" t="s">
        <v>176</v>
      </c>
      <c r="D12868" t="s">
        <v>169</v>
      </c>
      <c r="E12868">
        <v>0</v>
      </c>
      <c r="F12868">
        <v>90</v>
      </c>
      <c r="G12868">
        <v>65</v>
      </c>
      <c r="H12868" t="s">
        <v>303</v>
      </c>
      <c r="I12868" t="s">
        <v>170</v>
      </c>
      <c r="J12868">
        <v>82.543397707567138</v>
      </c>
      <c r="L12868" s="47"/>
      <c r="M12868" s="47"/>
    </row>
    <row r="12869" spans="1:13" x14ac:dyDescent="0.4">
      <c r="A12869" t="str">
        <f t="shared" si="201"/>
        <v>49_1M_F_0_365_5_HH800_Core</v>
      </c>
      <c r="B12869">
        <v>49</v>
      </c>
      <c r="C12869" t="s">
        <v>177</v>
      </c>
      <c r="D12869" t="s">
        <v>169</v>
      </c>
      <c r="E12869">
        <v>0</v>
      </c>
      <c r="F12869">
        <v>365</v>
      </c>
      <c r="G12869">
        <v>5</v>
      </c>
      <c r="H12869" t="s">
        <v>303</v>
      </c>
      <c r="I12869" t="s">
        <v>170</v>
      </c>
      <c r="J12869">
        <v>70.741237611845605</v>
      </c>
      <c r="L12869" s="47"/>
      <c r="M12869" s="47"/>
    </row>
    <row r="12870" spans="1:13" x14ac:dyDescent="0.4">
      <c r="A12870" t="str">
        <f t="shared" si="201"/>
        <v>57_2A_M_0_180_65_HH800_Core</v>
      </c>
      <c r="B12870">
        <v>57</v>
      </c>
      <c r="C12870" t="s">
        <v>176</v>
      </c>
      <c r="D12870" t="s">
        <v>174</v>
      </c>
      <c r="E12870">
        <v>0</v>
      </c>
      <c r="F12870">
        <v>180</v>
      </c>
      <c r="G12870">
        <v>65</v>
      </c>
      <c r="H12870" t="s">
        <v>303</v>
      </c>
      <c r="I12870" t="s">
        <v>170</v>
      </c>
      <c r="J12870">
        <v>99.931322269461916</v>
      </c>
      <c r="L12870" s="47"/>
      <c r="M12870" s="47"/>
    </row>
    <row r="12871" spans="1:13" x14ac:dyDescent="0.4">
      <c r="A12871" t="str">
        <f t="shared" si="201"/>
        <v>47_4A_F_6_180_67_HH800_Core</v>
      </c>
      <c r="B12871">
        <v>47</v>
      </c>
      <c r="C12871" t="s">
        <v>168</v>
      </c>
      <c r="D12871" t="s">
        <v>169</v>
      </c>
      <c r="E12871">
        <v>6</v>
      </c>
      <c r="F12871">
        <v>180</v>
      </c>
      <c r="G12871">
        <v>67</v>
      </c>
      <c r="H12871" t="s">
        <v>303</v>
      </c>
      <c r="I12871" t="s">
        <v>170</v>
      </c>
      <c r="J12871">
        <v>16.588434835856628</v>
      </c>
      <c r="L12871" s="47"/>
      <c r="M12871" s="47"/>
    </row>
    <row r="12872" spans="1:13" x14ac:dyDescent="0.4">
      <c r="A12872" t="str">
        <f t="shared" si="201"/>
        <v>44_1A_F_0_180_2_HH800_Core</v>
      </c>
      <c r="B12872">
        <v>44</v>
      </c>
      <c r="C12872" t="s">
        <v>178</v>
      </c>
      <c r="D12872" t="s">
        <v>169</v>
      </c>
      <c r="E12872">
        <v>0</v>
      </c>
      <c r="F12872">
        <v>180</v>
      </c>
      <c r="G12872">
        <v>2</v>
      </c>
      <c r="H12872" t="s">
        <v>303</v>
      </c>
      <c r="I12872" t="s">
        <v>170</v>
      </c>
      <c r="J12872">
        <v>45.24931706731288</v>
      </c>
      <c r="L12872" s="47"/>
      <c r="M12872" s="47"/>
    </row>
    <row r="12873" spans="1:13" x14ac:dyDescent="0.4">
      <c r="A12873" t="str">
        <f t="shared" si="201"/>
        <v>43_1M_F_0_180_2_HH800_Core</v>
      </c>
      <c r="B12873">
        <v>43</v>
      </c>
      <c r="C12873" t="s">
        <v>177</v>
      </c>
      <c r="D12873" t="s">
        <v>169</v>
      </c>
      <c r="E12873">
        <v>0</v>
      </c>
      <c r="F12873">
        <v>180</v>
      </c>
      <c r="G12873">
        <v>2</v>
      </c>
      <c r="H12873" t="s">
        <v>303</v>
      </c>
      <c r="I12873" t="s">
        <v>170</v>
      </c>
      <c r="J12873">
        <v>38.371425781554592</v>
      </c>
      <c r="L12873" s="47"/>
      <c r="M12873" s="47"/>
    </row>
    <row r="12874" spans="1:13" x14ac:dyDescent="0.4">
      <c r="A12874" t="str">
        <f t="shared" si="201"/>
        <v>39_2A_F_0_180_70_HH800_Core</v>
      </c>
      <c r="B12874">
        <v>39</v>
      </c>
      <c r="C12874" t="s">
        <v>176</v>
      </c>
      <c r="D12874" t="s">
        <v>169</v>
      </c>
      <c r="E12874">
        <v>0</v>
      </c>
      <c r="F12874">
        <v>180</v>
      </c>
      <c r="G12874">
        <v>70</v>
      </c>
      <c r="H12874" t="s">
        <v>303</v>
      </c>
      <c r="I12874" t="s">
        <v>170</v>
      </c>
      <c r="J12874">
        <v>89.588661955232965</v>
      </c>
      <c r="L12874" s="47"/>
      <c r="M12874" s="47"/>
    </row>
    <row r="12875" spans="1:13" x14ac:dyDescent="0.4">
      <c r="A12875" t="str">
        <f t="shared" si="201"/>
        <v>28_2M_F_6_90_65_HH800_Core</v>
      </c>
      <c r="B12875">
        <v>28</v>
      </c>
      <c r="C12875" t="s">
        <v>175</v>
      </c>
      <c r="D12875" t="s">
        <v>169</v>
      </c>
      <c r="E12875">
        <v>6</v>
      </c>
      <c r="F12875">
        <v>90</v>
      </c>
      <c r="G12875">
        <v>65</v>
      </c>
      <c r="H12875" t="s">
        <v>303</v>
      </c>
      <c r="I12875" t="s">
        <v>170</v>
      </c>
      <c r="J12875">
        <v>40.014882693436995</v>
      </c>
      <c r="L12875" s="47"/>
      <c r="M12875" s="47"/>
    </row>
    <row r="12876" spans="1:13" x14ac:dyDescent="0.4">
      <c r="A12876" t="str">
        <f t="shared" si="201"/>
        <v>59_4A_M_0_180_67_HH800_Core</v>
      </c>
      <c r="B12876">
        <v>59</v>
      </c>
      <c r="C12876" t="s">
        <v>168</v>
      </c>
      <c r="D12876" t="s">
        <v>174</v>
      </c>
      <c r="E12876">
        <v>0</v>
      </c>
      <c r="F12876">
        <v>180</v>
      </c>
      <c r="G12876">
        <v>67</v>
      </c>
      <c r="H12876" t="s">
        <v>303</v>
      </c>
      <c r="I12876" t="s">
        <v>170</v>
      </c>
      <c r="J12876">
        <v>62.929439371919706</v>
      </c>
      <c r="L12876" s="47"/>
      <c r="M12876" s="47"/>
    </row>
    <row r="12877" spans="1:13" x14ac:dyDescent="0.4">
      <c r="A12877" t="str">
        <f t="shared" si="201"/>
        <v>37_1M_F_0_60_5_HH800_Core</v>
      </c>
      <c r="B12877">
        <v>37</v>
      </c>
      <c r="C12877" t="s">
        <v>177</v>
      </c>
      <c r="D12877" t="s">
        <v>169</v>
      </c>
      <c r="E12877">
        <v>0</v>
      </c>
      <c r="F12877">
        <v>60</v>
      </c>
      <c r="G12877">
        <v>5</v>
      </c>
      <c r="H12877" t="s">
        <v>303</v>
      </c>
      <c r="I12877" t="s">
        <v>170</v>
      </c>
      <c r="J12877">
        <v>93.159245022606925</v>
      </c>
      <c r="L12877" s="47"/>
      <c r="M12877" s="47"/>
    </row>
    <row r="12878" spans="1:13" x14ac:dyDescent="0.4">
      <c r="A12878" t="str">
        <f t="shared" si="201"/>
        <v>38_2M_M_6_180_70_HH800_Core</v>
      </c>
      <c r="B12878">
        <v>38</v>
      </c>
      <c r="C12878" t="s">
        <v>175</v>
      </c>
      <c r="D12878" t="s">
        <v>174</v>
      </c>
      <c r="E12878">
        <v>6</v>
      </c>
      <c r="F12878">
        <v>180</v>
      </c>
      <c r="G12878">
        <v>70</v>
      </c>
      <c r="H12878" t="s">
        <v>303</v>
      </c>
      <c r="I12878" t="s">
        <v>170</v>
      </c>
      <c r="J12878">
        <v>28.280836314702253</v>
      </c>
      <c r="L12878" s="47"/>
      <c r="M12878" s="47"/>
    </row>
    <row r="12879" spans="1:13" x14ac:dyDescent="0.4">
      <c r="A12879" t="str">
        <f t="shared" si="201"/>
        <v>60_4A_M_0_180_67_HH800_Core</v>
      </c>
      <c r="B12879">
        <v>60</v>
      </c>
      <c r="C12879" t="s">
        <v>168</v>
      </c>
      <c r="D12879" t="s">
        <v>174</v>
      </c>
      <c r="E12879">
        <v>0</v>
      </c>
      <c r="F12879">
        <v>180</v>
      </c>
      <c r="G12879">
        <v>67</v>
      </c>
      <c r="H12879" t="s">
        <v>303</v>
      </c>
      <c r="I12879" t="s">
        <v>170</v>
      </c>
      <c r="J12879">
        <v>63.320525282327864</v>
      </c>
      <c r="L12879" s="47"/>
      <c r="M12879" s="47"/>
    </row>
    <row r="12880" spans="1:13" x14ac:dyDescent="0.4">
      <c r="A12880" t="str">
        <f t="shared" si="201"/>
        <v>44_2M_M_6_180_70_HH800_Core</v>
      </c>
      <c r="B12880">
        <v>44</v>
      </c>
      <c r="C12880" t="s">
        <v>175</v>
      </c>
      <c r="D12880" t="s">
        <v>174</v>
      </c>
      <c r="E12880">
        <v>6</v>
      </c>
      <c r="F12880">
        <v>180</v>
      </c>
      <c r="G12880">
        <v>70</v>
      </c>
      <c r="H12880" t="s">
        <v>303</v>
      </c>
      <c r="I12880" t="s">
        <v>170</v>
      </c>
      <c r="J12880">
        <v>33.04323157237598</v>
      </c>
      <c r="L12880" s="47"/>
      <c r="M12880" s="47"/>
    </row>
    <row r="12881" spans="1:13" x14ac:dyDescent="0.4">
      <c r="A12881" t="str">
        <f t="shared" si="201"/>
        <v>62_4A_M_0_180_67_HH800_Core</v>
      </c>
      <c r="B12881">
        <v>62</v>
      </c>
      <c r="C12881" t="s">
        <v>168</v>
      </c>
      <c r="D12881" t="s">
        <v>174</v>
      </c>
      <c r="E12881">
        <v>0</v>
      </c>
      <c r="F12881">
        <v>180</v>
      </c>
      <c r="G12881">
        <v>67</v>
      </c>
      <c r="H12881" t="s">
        <v>303</v>
      </c>
      <c r="I12881" t="s">
        <v>170</v>
      </c>
      <c r="J12881">
        <v>63.539223294693613</v>
      </c>
      <c r="L12881" s="47"/>
      <c r="M12881" s="47"/>
    </row>
    <row r="12882" spans="1:13" x14ac:dyDescent="0.4">
      <c r="A12882" t="str">
        <f t="shared" si="201"/>
        <v>61_4A_M_0_180_67_HH800_Core</v>
      </c>
      <c r="B12882">
        <v>61</v>
      </c>
      <c r="C12882" t="s">
        <v>168</v>
      </c>
      <c r="D12882" t="s">
        <v>174</v>
      </c>
      <c r="E12882">
        <v>0</v>
      </c>
      <c r="F12882">
        <v>180</v>
      </c>
      <c r="G12882">
        <v>67</v>
      </c>
      <c r="H12882" t="s">
        <v>303</v>
      </c>
      <c r="I12882" t="s">
        <v>170</v>
      </c>
      <c r="J12882">
        <v>63.638278865291873</v>
      </c>
      <c r="L12882" s="47"/>
      <c r="M12882" s="47"/>
    </row>
    <row r="12883" spans="1:13" x14ac:dyDescent="0.4">
      <c r="A12883" t="str">
        <f t="shared" si="201"/>
        <v>28_4A_F_3_180_70_HH800_Core</v>
      </c>
      <c r="B12883">
        <v>28</v>
      </c>
      <c r="C12883" t="s">
        <v>168</v>
      </c>
      <c r="D12883" t="s">
        <v>169</v>
      </c>
      <c r="E12883">
        <v>3</v>
      </c>
      <c r="F12883">
        <v>180</v>
      </c>
      <c r="G12883">
        <v>70</v>
      </c>
      <c r="H12883" t="s">
        <v>303</v>
      </c>
      <c r="I12883" t="s">
        <v>170</v>
      </c>
      <c r="J12883">
        <v>8.9711320662560734</v>
      </c>
      <c r="L12883" s="47"/>
      <c r="M12883" s="47"/>
    </row>
    <row r="12884" spans="1:13" x14ac:dyDescent="0.4">
      <c r="A12884" t="str">
        <f t="shared" si="201"/>
        <v>46_2M_M_6_180_70_HH800_Core</v>
      </c>
      <c r="B12884">
        <v>46</v>
      </c>
      <c r="C12884" t="s">
        <v>175</v>
      </c>
      <c r="D12884" t="s">
        <v>174</v>
      </c>
      <c r="E12884">
        <v>6</v>
      </c>
      <c r="F12884">
        <v>180</v>
      </c>
      <c r="G12884">
        <v>70</v>
      </c>
      <c r="H12884" t="s">
        <v>303</v>
      </c>
      <c r="I12884" t="s">
        <v>170</v>
      </c>
      <c r="J12884">
        <v>32.903780985657129</v>
      </c>
      <c r="L12884" s="47"/>
      <c r="M12884" s="47"/>
    </row>
    <row r="12885" spans="1:13" x14ac:dyDescent="0.4">
      <c r="A12885" t="str">
        <f t="shared" si="201"/>
        <v>58_1A_F_0_365_65_HH800_Core</v>
      </c>
      <c r="B12885">
        <v>58</v>
      </c>
      <c r="C12885" t="s">
        <v>178</v>
      </c>
      <c r="D12885" t="s">
        <v>169</v>
      </c>
      <c r="E12885">
        <v>0</v>
      </c>
      <c r="F12885">
        <v>365</v>
      </c>
      <c r="G12885">
        <v>65</v>
      </c>
      <c r="H12885" t="s">
        <v>303</v>
      </c>
      <c r="I12885" t="s">
        <v>170</v>
      </c>
      <c r="J12885">
        <v>120.87249084838793</v>
      </c>
      <c r="L12885" s="47"/>
      <c r="M12885" s="47"/>
    </row>
    <row r="12886" spans="1:13" x14ac:dyDescent="0.4">
      <c r="A12886" t="str">
        <f t="shared" si="201"/>
        <v>63_4M_M_3_90_70_HH800_Core</v>
      </c>
      <c r="B12886">
        <v>63</v>
      </c>
      <c r="C12886" t="s">
        <v>173</v>
      </c>
      <c r="D12886" t="s">
        <v>174</v>
      </c>
      <c r="E12886">
        <v>3</v>
      </c>
      <c r="F12886">
        <v>90</v>
      </c>
      <c r="G12886">
        <v>70</v>
      </c>
      <c r="H12886" t="s">
        <v>303</v>
      </c>
      <c r="I12886" t="s">
        <v>170</v>
      </c>
      <c r="J12886">
        <v>7.612565379148565</v>
      </c>
      <c r="L12886" s="47"/>
      <c r="M12886" s="47"/>
    </row>
    <row r="12887" spans="1:13" x14ac:dyDescent="0.4">
      <c r="A12887" t="str">
        <f t="shared" si="201"/>
        <v>57_4M_M_3_365_65_HH800_Core</v>
      </c>
      <c r="B12887">
        <v>57</v>
      </c>
      <c r="C12887" t="s">
        <v>173</v>
      </c>
      <c r="D12887" t="s">
        <v>174</v>
      </c>
      <c r="E12887">
        <v>3</v>
      </c>
      <c r="F12887">
        <v>365</v>
      </c>
      <c r="G12887">
        <v>65</v>
      </c>
      <c r="H12887" t="s">
        <v>303</v>
      </c>
      <c r="I12887" t="s">
        <v>170</v>
      </c>
      <c r="J12887">
        <v>3.6201256813110474</v>
      </c>
      <c r="L12887" s="47"/>
      <c r="M12887" s="47"/>
    </row>
    <row r="12888" spans="1:13" x14ac:dyDescent="0.4">
      <c r="A12888" t="str">
        <f t="shared" si="201"/>
        <v>60_2M_F_0_365_67_HH800_Core</v>
      </c>
      <c r="B12888">
        <v>60</v>
      </c>
      <c r="C12888" t="s">
        <v>175</v>
      </c>
      <c r="D12888" t="s">
        <v>169</v>
      </c>
      <c r="E12888">
        <v>0</v>
      </c>
      <c r="F12888">
        <v>365</v>
      </c>
      <c r="G12888">
        <v>67</v>
      </c>
      <c r="H12888" t="s">
        <v>303</v>
      </c>
      <c r="I12888" t="s">
        <v>170</v>
      </c>
      <c r="J12888">
        <v>113.53709483927734</v>
      </c>
      <c r="L12888" s="47"/>
      <c r="M12888" s="47"/>
    </row>
    <row r="12889" spans="1:13" x14ac:dyDescent="0.4">
      <c r="A12889" t="str">
        <f t="shared" si="201"/>
        <v>39_1A_F_0_180_2_HH800_Core</v>
      </c>
      <c r="B12889">
        <v>39</v>
      </c>
      <c r="C12889" t="s">
        <v>178</v>
      </c>
      <c r="D12889" t="s">
        <v>169</v>
      </c>
      <c r="E12889">
        <v>0</v>
      </c>
      <c r="F12889">
        <v>180</v>
      </c>
      <c r="G12889">
        <v>2</v>
      </c>
      <c r="H12889" t="s">
        <v>303</v>
      </c>
      <c r="I12889" t="s">
        <v>170</v>
      </c>
      <c r="J12889">
        <v>37.82563402247122</v>
      </c>
      <c r="L12889" s="47"/>
      <c r="M12889" s="47"/>
    </row>
    <row r="12890" spans="1:13" x14ac:dyDescent="0.4">
      <c r="A12890" t="str">
        <f t="shared" si="201"/>
        <v>43_1A_F_0_180_2_HH800_Core</v>
      </c>
      <c r="B12890">
        <v>43</v>
      </c>
      <c r="C12890" t="s">
        <v>178</v>
      </c>
      <c r="D12890" t="s">
        <v>169</v>
      </c>
      <c r="E12890">
        <v>0</v>
      </c>
      <c r="F12890">
        <v>180</v>
      </c>
      <c r="G12890">
        <v>2</v>
      </c>
      <c r="H12890" t="s">
        <v>303</v>
      </c>
      <c r="I12890" t="s">
        <v>170</v>
      </c>
      <c r="J12890">
        <v>43.517051310568753</v>
      </c>
      <c r="L12890" s="47"/>
      <c r="M12890" s="47"/>
    </row>
    <row r="12891" spans="1:13" x14ac:dyDescent="0.4">
      <c r="A12891" t="str">
        <f t="shared" si="201"/>
        <v>42_1M_F_0_90_5_HH800_Core</v>
      </c>
      <c r="B12891">
        <v>42</v>
      </c>
      <c r="C12891" t="s">
        <v>177</v>
      </c>
      <c r="D12891" t="s">
        <v>169</v>
      </c>
      <c r="E12891">
        <v>0</v>
      </c>
      <c r="F12891">
        <v>90</v>
      </c>
      <c r="G12891">
        <v>5</v>
      </c>
      <c r="H12891" t="s">
        <v>303</v>
      </c>
      <c r="I12891" t="s">
        <v>170</v>
      </c>
      <c r="J12891">
        <v>84.858788681141831</v>
      </c>
      <c r="L12891" s="47"/>
      <c r="M12891" s="47"/>
    </row>
    <row r="12892" spans="1:13" x14ac:dyDescent="0.4">
      <c r="A12892" t="str">
        <f t="shared" si="201"/>
        <v>29_1M_F_0_60_5_HH800_Core</v>
      </c>
      <c r="B12892">
        <v>29</v>
      </c>
      <c r="C12892" t="s">
        <v>177</v>
      </c>
      <c r="D12892" t="s">
        <v>169</v>
      </c>
      <c r="E12892">
        <v>0</v>
      </c>
      <c r="F12892">
        <v>60</v>
      </c>
      <c r="G12892">
        <v>5</v>
      </c>
      <c r="H12892" t="s">
        <v>303</v>
      </c>
      <c r="I12892" t="s">
        <v>170</v>
      </c>
      <c r="J12892">
        <v>71.957035982061768</v>
      </c>
      <c r="L12892" s="47"/>
      <c r="M12892" s="47"/>
    </row>
    <row r="12893" spans="1:13" x14ac:dyDescent="0.4">
      <c r="A12893" t="str">
        <f t="shared" si="201"/>
        <v>57_4A_M_3_365_65_HH800_Core</v>
      </c>
      <c r="B12893">
        <v>57</v>
      </c>
      <c r="C12893" t="s">
        <v>168</v>
      </c>
      <c r="D12893" t="s">
        <v>174</v>
      </c>
      <c r="E12893">
        <v>3</v>
      </c>
      <c r="F12893">
        <v>365</v>
      </c>
      <c r="G12893">
        <v>65</v>
      </c>
      <c r="H12893" t="s">
        <v>303</v>
      </c>
      <c r="I12893" t="s">
        <v>170</v>
      </c>
      <c r="J12893">
        <v>2.9144969013672792</v>
      </c>
      <c r="L12893" s="47"/>
      <c r="M12893" s="47"/>
    </row>
    <row r="12894" spans="1:13" x14ac:dyDescent="0.4">
      <c r="A12894" t="str">
        <f t="shared" si="201"/>
        <v>64_4M_M_3_90_65_HH800_Core</v>
      </c>
      <c r="B12894">
        <v>64</v>
      </c>
      <c r="C12894" t="s">
        <v>173</v>
      </c>
      <c r="D12894" t="s">
        <v>174</v>
      </c>
      <c r="E12894">
        <v>3</v>
      </c>
      <c r="F12894">
        <v>90</v>
      </c>
      <c r="G12894">
        <v>65</v>
      </c>
      <c r="H12894" t="s">
        <v>303</v>
      </c>
      <c r="I12894" t="s">
        <v>170</v>
      </c>
      <c r="J12894">
        <v>2.4752860466476116</v>
      </c>
      <c r="L12894" s="47"/>
      <c r="M12894" s="47"/>
    </row>
    <row r="12895" spans="1:13" x14ac:dyDescent="0.4">
      <c r="A12895" t="str">
        <f t="shared" si="201"/>
        <v>64_1A_M_0_90_67_HH800_Core</v>
      </c>
      <c r="B12895">
        <v>64</v>
      </c>
      <c r="C12895" t="s">
        <v>178</v>
      </c>
      <c r="D12895" t="s">
        <v>174</v>
      </c>
      <c r="E12895">
        <v>0</v>
      </c>
      <c r="F12895">
        <v>90</v>
      </c>
      <c r="G12895">
        <v>67</v>
      </c>
      <c r="H12895" t="s">
        <v>303</v>
      </c>
      <c r="I12895" t="s">
        <v>170</v>
      </c>
      <c r="J12895">
        <v>232.38914435230808</v>
      </c>
      <c r="L12895" s="47"/>
      <c r="M12895" s="47"/>
    </row>
    <row r="12896" spans="1:13" x14ac:dyDescent="0.4">
      <c r="A12896" t="str">
        <f t="shared" si="201"/>
        <v>62_4M_M_0_365_67_HH800_Core</v>
      </c>
      <c r="B12896">
        <v>62</v>
      </c>
      <c r="C12896" t="s">
        <v>173</v>
      </c>
      <c r="D12896" t="s">
        <v>174</v>
      </c>
      <c r="E12896">
        <v>0</v>
      </c>
      <c r="F12896">
        <v>365</v>
      </c>
      <c r="G12896">
        <v>67</v>
      </c>
      <c r="H12896" t="s">
        <v>303</v>
      </c>
      <c r="I12896" t="s">
        <v>170</v>
      </c>
      <c r="J12896">
        <v>53.46784011428128</v>
      </c>
      <c r="L12896" s="47"/>
      <c r="M12896" s="47"/>
    </row>
    <row r="12897" spans="1:13" x14ac:dyDescent="0.4">
      <c r="A12897" t="str">
        <f t="shared" si="201"/>
        <v>54_2M_F_0_365_65_HH800_Core</v>
      </c>
      <c r="B12897">
        <v>54</v>
      </c>
      <c r="C12897" t="s">
        <v>175</v>
      </c>
      <c r="D12897" t="s">
        <v>169</v>
      </c>
      <c r="E12897">
        <v>0</v>
      </c>
      <c r="F12897">
        <v>365</v>
      </c>
      <c r="G12897">
        <v>65</v>
      </c>
      <c r="H12897" t="s">
        <v>303</v>
      </c>
      <c r="I12897" t="s">
        <v>170</v>
      </c>
      <c r="J12897">
        <v>90.488335172776203</v>
      </c>
      <c r="L12897" s="47"/>
      <c r="M12897" s="47"/>
    </row>
    <row r="12898" spans="1:13" x14ac:dyDescent="0.4">
      <c r="A12898" t="str">
        <f t="shared" si="201"/>
        <v>64_1M_M_0_365_70_HH800_Core</v>
      </c>
      <c r="B12898">
        <v>64</v>
      </c>
      <c r="C12898" t="s">
        <v>177</v>
      </c>
      <c r="D12898" t="s">
        <v>174</v>
      </c>
      <c r="E12898">
        <v>0</v>
      </c>
      <c r="F12898">
        <v>365</v>
      </c>
      <c r="G12898">
        <v>70</v>
      </c>
      <c r="H12898" t="s">
        <v>303</v>
      </c>
      <c r="I12898" t="s">
        <v>170</v>
      </c>
      <c r="J12898">
        <v>212.24389096675313</v>
      </c>
      <c r="L12898" s="47"/>
      <c r="M12898" s="47"/>
    </row>
    <row r="12899" spans="1:13" x14ac:dyDescent="0.4">
      <c r="A12899" t="str">
        <f t="shared" si="201"/>
        <v>49_4M_M_0_365_70_HH800_Core</v>
      </c>
      <c r="B12899">
        <v>49</v>
      </c>
      <c r="C12899" t="s">
        <v>173</v>
      </c>
      <c r="D12899" t="s">
        <v>174</v>
      </c>
      <c r="E12899">
        <v>0</v>
      </c>
      <c r="F12899">
        <v>365</v>
      </c>
      <c r="G12899">
        <v>70</v>
      </c>
      <c r="H12899" t="s">
        <v>303</v>
      </c>
      <c r="I12899" t="s">
        <v>170</v>
      </c>
      <c r="J12899">
        <v>48.679617621545205</v>
      </c>
      <c r="L12899" s="47"/>
      <c r="M12899" s="47"/>
    </row>
    <row r="12900" spans="1:13" x14ac:dyDescent="0.4">
      <c r="A12900" t="str">
        <f t="shared" si="201"/>
        <v>60_4M_M_0_365_67_HH800_Core</v>
      </c>
      <c r="B12900">
        <v>60</v>
      </c>
      <c r="C12900" t="s">
        <v>173</v>
      </c>
      <c r="D12900" t="s">
        <v>174</v>
      </c>
      <c r="E12900">
        <v>0</v>
      </c>
      <c r="F12900">
        <v>365</v>
      </c>
      <c r="G12900">
        <v>67</v>
      </c>
      <c r="H12900" t="s">
        <v>303</v>
      </c>
      <c r="I12900" t="s">
        <v>170</v>
      </c>
      <c r="J12900">
        <v>52.43364166166748</v>
      </c>
      <c r="L12900" s="47"/>
      <c r="M12900" s="47"/>
    </row>
    <row r="12901" spans="1:13" x14ac:dyDescent="0.4">
      <c r="A12901" t="str">
        <f t="shared" si="201"/>
        <v>63_1A_M_0_365_70_HH800_Core</v>
      </c>
      <c r="B12901">
        <v>63</v>
      </c>
      <c r="C12901" t="s">
        <v>178</v>
      </c>
      <c r="D12901" t="s">
        <v>174</v>
      </c>
      <c r="E12901">
        <v>0</v>
      </c>
      <c r="F12901">
        <v>365</v>
      </c>
      <c r="G12901">
        <v>70</v>
      </c>
      <c r="H12901" t="s">
        <v>303</v>
      </c>
      <c r="I12901" t="s">
        <v>170</v>
      </c>
      <c r="J12901">
        <v>235.96824660427791</v>
      </c>
      <c r="L12901" s="47"/>
      <c r="M12901" s="47"/>
    </row>
    <row r="12902" spans="1:13" x14ac:dyDescent="0.4">
      <c r="A12902" t="str">
        <f t="shared" si="201"/>
        <v>61_4M_M_0_365_67_HH800_Core</v>
      </c>
      <c r="B12902">
        <v>61</v>
      </c>
      <c r="C12902" t="s">
        <v>173</v>
      </c>
      <c r="D12902" t="s">
        <v>174</v>
      </c>
      <c r="E12902">
        <v>0</v>
      </c>
      <c r="F12902">
        <v>365</v>
      </c>
      <c r="G12902">
        <v>67</v>
      </c>
      <c r="H12902" t="s">
        <v>303</v>
      </c>
      <c r="I12902" t="s">
        <v>170</v>
      </c>
      <c r="J12902">
        <v>52.563193804706501</v>
      </c>
      <c r="L12902" s="47"/>
      <c r="M12902" s="47"/>
    </row>
    <row r="12903" spans="1:13" x14ac:dyDescent="0.4">
      <c r="A12903" t="str">
        <f t="shared" si="201"/>
        <v>62_4A_M_0_365_67_HH800_Core</v>
      </c>
      <c r="B12903">
        <v>62</v>
      </c>
      <c r="C12903" t="s">
        <v>168</v>
      </c>
      <c r="D12903" t="s">
        <v>174</v>
      </c>
      <c r="E12903">
        <v>0</v>
      </c>
      <c r="F12903">
        <v>365</v>
      </c>
      <c r="G12903">
        <v>67</v>
      </c>
      <c r="H12903" t="s">
        <v>303</v>
      </c>
      <c r="I12903" t="s">
        <v>170</v>
      </c>
      <c r="J12903">
        <v>55.686554919035068</v>
      </c>
      <c r="L12903" s="47"/>
      <c r="M12903" s="47"/>
    </row>
    <row r="12904" spans="1:13" x14ac:dyDescent="0.4">
      <c r="A12904" t="str">
        <f t="shared" si="201"/>
        <v>27_1M_F_0_60_5_HH800_Core</v>
      </c>
      <c r="B12904">
        <v>27</v>
      </c>
      <c r="C12904" t="s">
        <v>177</v>
      </c>
      <c r="D12904" t="s">
        <v>169</v>
      </c>
      <c r="E12904">
        <v>0</v>
      </c>
      <c r="F12904">
        <v>60</v>
      </c>
      <c r="G12904">
        <v>5</v>
      </c>
      <c r="H12904" t="s">
        <v>303</v>
      </c>
      <c r="I12904" t="s">
        <v>170</v>
      </c>
      <c r="J12904">
        <v>68.332481245680881</v>
      </c>
      <c r="L12904" s="47"/>
      <c r="M12904" s="47"/>
    </row>
    <row r="12905" spans="1:13" x14ac:dyDescent="0.4">
      <c r="A12905" t="str">
        <f t="shared" si="201"/>
        <v>59_4M_M_0_365_67_HH800_Core</v>
      </c>
      <c r="B12905">
        <v>59</v>
      </c>
      <c r="C12905" t="s">
        <v>173</v>
      </c>
      <c r="D12905" t="s">
        <v>174</v>
      </c>
      <c r="E12905">
        <v>0</v>
      </c>
      <c r="F12905">
        <v>365</v>
      </c>
      <c r="G12905">
        <v>67</v>
      </c>
      <c r="H12905" t="s">
        <v>303</v>
      </c>
      <c r="I12905" t="s">
        <v>170</v>
      </c>
      <c r="J12905">
        <v>52.078160900120622</v>
      </c>
      <c r="L12905" s="47"/>
      <c r="M12905" s="47"/>
    </row>
    <row r="12906" spans="1:13" x14ac:dyDescent="0.4">
      <c r="A12906" t="str">
        <f t="shared" si="201"/>
        <v>61_4A_M_0_365_67_HH800_Core</v>
      </c>
      <c r="B12906">
        <v>61</v>
      </c>
      <c r="C12906" t="s">
        <v>168</v>
      </c>
      <c r="D12906" t="s">
        <v>174</v>
      </c>
      <c r="E12906">
        <v>0</v>
      </c>
      <c r="F12906">
        <v>365</v>
      </c>
      <c r="G12906">
        <v>67</v>
      </c>
      <c r="H12906" t="s">
        <v>303</v>
      </c>
      <c r="I12906" t="s">
        <v>170</v>
      </c>
      <c r="J12906">
        <v>56.119967681997061</v>
      </c>
      <c r="L12906" s="47"/>
      <c r="M12906" s="47"/>
    </row>
    <row r="12907" spans="1:13" x14ac:dyDescent="0.4">
      <c r="A12907" t="str">
        <f t="shared" si="201"/>
        <v>41_4M_M_6_365_67_HH800_Core</v>
      </c>
      <c r="B12907">
        <v>41</v>
      </c>
      <c r="C12907" t="s">
        <v>173</v>
      </c>
      <c r="D12907" t="s">
        <v>174</v>
      </c>
      <c r="E12907">
        <v>6</v>
      </c>
      <c r="F12907">
        <v>365</v>
      </c>
      <c r="G12907">
        <v>67</v>
      </c>
      <c r="H12907" t="s">
        <v>303</v>
      </c>
      <c r="I12907" t="s">
        <v>170</v>
      </c>
      <c r="J12907">
        <v>10.538901446425102</v>
      </c>
      <c r="L12907" s="47"/>
      <c r="M12907" s="47"/>
    </row>
    <row r="12908" spans="1:13" x14ac:dyDescent="0.4">
      <c r="A12908" t="str">
        <f t="shared" si="201"/>
        <v>44_4A_M_3_90_67_HH800_Core</v>
      </c>
      <c r="B12908">
        <v>44</v>
      </c>
      <c r="C12908" t="s">
        <v>168</v>
      </c>
      <c r="D12908" t="s">
        <v>174</v>
      </c>
      <c r="E12908">
        <v>3</v>
      </c>
      <c r="F12908">
        <v>90</v>
      </c>
      <c r="G12908">
        <v>67</v>
      </c>
      <c r="H12908" t="s">
        <v>303</v>
      </c>
      <c r="I12908" t="s">
        <v>170</v>
      </c>
      <c r="J12908">
        <v>7.524272834818488</v>
      </c>
      <c r="L12908" s="47"/>
      <c r="M12908" s="47"/>
    </row>
    <row r="12909" spans="1:13" x14ac:dyDescent="0.4">
      <c r="A12909" t="str">
        <f t="shared" si="201"/>
        <v>60_4A_M_0_365_67_HH800_Core</v>
      </c>
      <c r="B12909">
        <v>60</v>
      </c>
      <c r="C12909" t="s">
        <v>168</v>
      </c>
      <c r="D12909" t="s">
        <v>174</v>
      </c>
      <c r="E12909">
        <v>0</v>
      </c>
      <c r="F12909">
        <v>365</v>
      </c>
      <c r="G12909">
        <v>67</v>
      </c>
      <c r="H12909" t="s">
        <v>303</v>
      </c>
      <c r="I12909" t="s">
        <v>170</v>
      </c>
      <c r="J12909">
        <v>55.151291355692123</v>
      </c>
      <c r="L12909" s="47"/>
      <c r="M12909" s="47"/>
    </row>
    <row r="12910" spans="1:13" x14ac:dyDescent="0.4">
      <c r="A12910" t="str">
        <f t="shared" si="201"/>
        <v>62_2M_M_0_180_70_HH800_Core</v>
      </c>
      <c r="B12910">
        <v>62</v>
      </c>
      <c r="C12910" t="s">
        <v>175</v>
      </c>
      <c r="D12910" t="s">
        <v>174</v>
      </c>
      <c r="E12910">
        <v>0</v>
      </c>
      <c r="F12910">
        <v>180</v>
      </c>
      <c r="G12910">
        <v>70</v>
      </c>
      <c r="H12910" t="s">
        <v>303</v>
      </c>
      <c r="I12910" t="s">
        <v>170</v>
      </c>
      <c r="J12910">
        <v>139.32699113260213</v>
      </c>
      <c r="L12910" s="47"/>
      <c r="M12910" s="47"/>
    </row>
    <row r="12911" spans="1:13" x14ac:dyDescent="0.4">
      <c r="A12911" t="str">
        <f t="shared" si="201"/>
        <v>63_1M_M_0_90_70_HH800_Core</v>
      </c>
      <c r="B12911">
        <v>63</v>
      </c>
      <c r="C12911" t="s">
        <v>177</v>
      </c>
      <c r="D12911" t="s">
        <v>174</v>
      </c>
      <c r="E12911">
        <v>0</v>
      </c>
      <c r="F12911">
        <v>90</v>
      </c>
      <c r="G12911">
        <v>70</v>
      </c>
      <c r="H12911" t="s">
        <v>303</v>
      </c>
      <c r="I12911" t="s">
        <v>170</v>
      </c>
      <c r="J12911">
        <v>318.83030618845356</v>
      </c>
      <c r="L12911" s="47"/>
      <c r="M12911" s="47"/>
    </row>
    <row r="12912" spans="1:13" x14ac:dyDescent="0.4">
      <c r="A12912" t="str">
        <f t="shared" si="201"/>
        <v>59_4A_M_0_365_67_HH800_Core</v>
      </c>
      <c r="B12912">
        <v>59</v>
      </c>
      <c r="C12912" t="s">
        <v>168</v>
      </c>
      <c r="D12912" t="s">
        <v>174</v>
      </c>
      <c r="E12912">
        <v>0</v>
      </c>
      <c r="F12912">
        <v>365</v>
      </c>
      <c r="G12912">
        <v>67</v>
      </c>
      <c r="H12912" t="s">
        <v>303</v>
      </c>
      <c r="I12912" t="s">
        <v>170</v>
      </c>
      <c r="J12912">
        <v>55.125862642150487</v>
      </c>
      <c r="L12912" s="47"/>
      <c r="M12912" s="47"/>
    </row>
    <row r="12913" spans="1:13" x14ac:dyDescent="0.4">
      <c r="A12913" t="str">
        <f t="shared" si="201"/>
        <v>35_2A_F_3_90_65_HH800_Core</v>
      </c>
      <c r="B12913">
        <v>35</v>
      </c>
      <c r="C12913" t="s">
        <v>176</v>
      </c>
      <c r="D12913" t="s">
        <v>169</v>
      </c>
      <c r="E12913">
        <v>3</v>
      </c>
      <c r="F12913">
        <v>90</v>
      </c>
      <c r="G12913">
        <v>65</v>
      </c>
      <c r="H12913" t="s">
        <v>303</v>
      </c>
      <c r="I12913" t="s">
        <v>170</v>
      </c>
      <c r="J12913">
        <v>14.961250920095633</v>
      </c>
      <c r="L12913" s="47"/>
      <c r="M12913" s="47"/>
    </row>
    <row r="12914" spans="1:13" x14ac:dyDescent="0.4">
      <c r="A12914" t="str">
        <f t="shared" si="201"/>
        <v>38_2M_M_0_90_67_HH800_Core</v>
      </c>
      <c r="B12914">
        <v>38</v>
      </c>
      <c r="C12914" t="s">
        <v>175</v>
      </c>
      <c r="D12914" t="s">
        <v>174</v>
      </c>
      <c r="E12914">
        <v>0</v>
      </c>
      <c r="F12914">
        <v>90</v>
      </c>
      <c r="G12914">
        <v>67</v>
      </c>
      <c r="H12914" t="s">
        <v>303</v>
      </c>
      <c r="I12914" t="s">
        <v>170</v>
      </c>
      <c r="J12914">
        <v>76.763677468777558</v>
      </c>
      <c r="L12914" s="47"/>
      <c r="M12914" s="47"/>
    </row>
    <row r="12915" spans="1:13" x14ac:dyDescent="0.4">
      <c r="A12915" t="str">
        <f t="shared" si="201"/>
        <v>30_4A_F_0_180_70_HH800_Core</v>
      </c>
      <c r="B12915">
        <v>30</v>
      </c>
      <c r="C12915" t="s">
        <v>168</v>
      </c>
      <c r="D12915" t="s">
        <v>169</v>
      </c>
      <c r="E12915">
        <v>0</v>
      </c>
      <c r="F12915">
        <v>180</v>
      </c>
      <c r="G12915">
        <v>70</v>
      </c>
      <c r="H12915" t="s">
        <v>303</v>
      </c>
      <c r="I12915" t="s">
        <v>170</v>
      </c>
      <c r="J12915">
        <v>39.157843230223286</v>
      </c>
      <c r="L12915" s="47"/>
      <c r="M12915" s="47"/>
    </row>
    <row r="12916" spans="1:13" x14ac:dyDescent="0.4">
      <c r="A12916" t="str">
        <f t="shared" si="201"/>
        <v>46_2M_F_0_365_70_HH800_Core</v>
      </c>
      <c r="B12916">
        <v>46</v>
      </c>
      <c r="C12916" t="s">
        <v>175</v>
      </c>
      <c r="D12916" t="s">
        <v>169</v>
      </c>
      <c r="E12916">
        <v>0</v>
      </c>
      <c r="F12916">
        <v>365</v>
      </c>
      <c r="G12916">
        <v>70</v>
      </c>
      <c r="H12916" t="s">
        <v>303</v>
      </c>
      <c r="I12916" t="s">
        <v>170</v>
      </c>
      <c r="J12916">
        <v>105.21809352229054</v>
      </c>
      <c r="L12916" s="47"/>
      <c r="M12916" s="47"/>
    </row>
    <row r="12917" spans="1:13" x14ac:dyDescent="0.4">
      <c r="A12917" t="str">
        <f t="shared" si="201"/>
        <v>56_2M_M_6_180_65_HH800_Core</v>
      </c>
      <c r="B12917">
        <v>56</v>
      </c>
      <c r="C12917" t="s">
        <v>175</v>
      </c>
      <c r="D12917" t="s">
        <v>174</v>
      </c>
      <c r="E12917">
        <v>6</v>
      </c>
      <c r="F12917">
        <v>180</v>
      </c>
      <c r="G12917">
        <v>65</v>
      </c>
      <c r="H12917" t="s">
        <v>303</v>
      </c>
      <c r="I12917" t="s">
        <v>170</v>
      </c>
      <c r="J12917">
        <v>10.937977592176054</v>
      </c>
      <c r="L12917" s="47"/>
      <c r="M12917" s="47"/>
    </row>
    <row r="12918" spans="1:13" x14ac:dyDescent="0.4">
      <c r="A12918" t="str">
        <f t="shared" si="201"/>
        <v>57_4M_F_6_365_67_HH800_Core</v>
      </c>
      <c r="B12918">
        <v>57</v>
      </c>
      <c r="C12918" t="s">
        <v>173</v>
      </c>
      <c r="D12918" t="s">
        <v>169</v>
      </c>
      <c r="E12918">
        <v>6</v>
      </c>
      <c r="F12918">
        <v>365</v>
      </c>
      <c r="G12918">
        <v>67</v>
      </c>
      <c r="H12918" t="s">
        <v>303</v>
      </c>
      <c r="I12918" t="s">
        <v>170</v>
      </c>
      <c r="J12918">
        <v>10.289317752237169</v>
      </c>
      <c r="L12918" s="47"/>
      <c r="M12918" s="47"/>
    </row>
    <row r="12919" spans="1:13" x14ac:dyDescent="0.4">
      <c r="A12919" t="str">
        <f t="shared" si="201"/>
        <v>45_4A_M_6_90_67_HH800_Core</v>
      </c>
      <c r="B12919">
        <v>45</v>
      </c>
      <c r="C12919" t="s">
        <v>168</v>
      </c>
      <c r="D12919" t="s">
        <v>174</v>
      </c>
      <c r="E12919">
        <v>6</v>
      </c>
      <c r="F12919">
        <v>90</v>
      </c>
      <c r="G12919">
        <v>67</v>
      </c>
      <c r="H12919" t="s">
        <v>303</v>
      </c>
      <c r="I12919" t="s">
        <v>170</v>
      </c>
      <c r="J12919">
        <v>13.983315663107659</v>
      </c>
      <c r="L12919" s="47"/>
      <c r="M12919" s="47"/>
    </row>
    <row r="12920" spans="1:13" x14ac:dyDescent="0.4">
      <c r="A12920" t="str">
        <f t="shared" si="201"/>
        <v>49_1A_F_0_365_5_HH800_Core</v>
      </c>
      <c r="B12920">
        <v>49</v>
      </c>
      <c r="C12920" t="s">
        <v>178</v>
      </c>
      <c r="D12920" t="s">
        <v>169</v>
      </c>
      <c r="E12920">
        <v>0</v>
      </c>
      <c r="F12920">
        <v>365</v>
      </c>
      <c r="G12920">
        <v>5</v>
      </c>
      <c r="H12920" t="s">
        <v>303</v>
      </c>
      <c r="I12920" t="s">
        <v>170</v>
      </c>
      <c r="J12920">
        <v>79.606910847018213</v>
      </c>
      <c r="L12920" s="47"/>
      <c r="M12920" s="47"/>
    </row>
    <row r="12921" spans="1:13" x14ac:dyDescent="0.4">
      <c r="A12921" t="str">
        <f t="shared" si="201"/>
        <v>56_2A_M_6_180_65_HH800_Core</v>
      </c>
      <c r="B12921">
        <v>56</v>
      </c>
      <c r="C12921" t="s">
        <v>176</v>
      </c>
      <c r="D12921" t="s">
        <v>174</v>
      </c>
      <c r="E12921">
        <v>6</v>
      </c>
      <c r="F12921">
        <v>180</v>
      </c>
      <c r="G12921">
        <v>65</v>
      </c>
      <c r="H12921" t="s">
        <v>303</v>
      </c>
      <c r="I12921" t="s">
        <v>170</v>
      </c>
      <c r="J12921">
        <v>11.239547958474075</v>
      </c>
      <c r="L12921" s="47"/>
      <c r="M12921" s="47"/>
    </row>
    <row r="12922" spans="1:13" x14ac:dyDescent="0.4">
      <c r="A12922" t="str">
        <f t="shared" si="201"/>
        <v>42_1A_F_0_180_2_HH800_Core</v>
      </c>
      <c r="B12922">
        <v>42</v>
      </c>
      <c r="C12922" t="s">
        <v>178</v>
      </c>
      <c r="D12922" t="s">
        <v>169</v>
      </c>
      <c r="E12922">
        <v>0</v>
      </c>
      <c r="F12922">
        <v>180</v>
      </c>
      <c r="G12922">
        <v>2</v>
      </c>
      <c r="H12922" t="s">
        <v>303</v>
      </c>
      <c r="I12922" t="s">
        <v>170</v>
      </c>
      <c r="J12922">
        <v>41.342057456506154</v>
      </c>
      <c r="L12922" s="47"/>
      <c r="M12922" s="47"/>
    </row>
    <row r="12923" spans="1:13" x14ac:dyDescent="0.4">
      <c r="A12923" t="str">
        <f t="shared" si="201"/>
        <v>57_4A_F_6_365_67_HH800_Core</v>
      </c>
      <c r="B12923">
        <v>57</v>
      </c>
      <c r="C12923" t="s">
        <v>168</v>
      </c>
      <c r="D12923" t="s">
        <v>169</v>
      </c>
      <c r="E12923">
        <v>6</v>
      </c>
      <c r="F12923">
        <v>365</v>
      </c>
      <c r="G12923">
        <v>67</v>
      </c>
      <c r="H12923" t="s">
        <v>303</v>
      </c>
      <c r="I12923" t="s">
        <v>170</v>
      </c>
      <c r="J12923">
        <v>10.736691605946632</v>
      </c>
      <c r="L12923" s="47"/>
      <c r="M12923" s="47"/>
    </row>
    <row r="12924" spans="1:13" x14ac:dyDescent="0.4">
      <c r="A12924" t="str">
        <f t="shared" si="201"/>
        <v>28_4M_M_3_365_70_HH800_Core</v>
      </c>
      <c r="B12924">
        <v>28</v>
      </c>
      <c r="C12924" t="s">
        <v>173</v>
      </c>
      <c r="D12924" t="s">
        <v>174</v>
      </c>
      <c r="E12924">
        <v>3</v>
      </c>
      <c r="F12924">
        <v>365</v>
      </c>
      <c r="G12924">
        <v>70</v>
      </c>
      <c r="H12924" t="s">
        <v>303</v>
      </c>
      <c r="I12924" t="s">
        <v>170</v>
      </c>
      <c r="J12924">
        <v>4.6926470274471059</v>
      </c>
      <c r="L12924" s="47"/>
      <c r="M12924" s="47"/>
    </row>
    <row r="12925" spans="1:13" x14ac:dyDescent="0.4">
      <c r="A12925" t="str">
        <f t="shared" si="201"/>
        <v>50_4M_M_0_365_70_HH800_Core</v>
      </c>
      <c r="B12925">
        <v>50</v>
      </c>
      <c r="C12925" t="s">
        <v>173</v>
      </c>
      <c r="D12925" t="s">
        <v>174</v>
      </c>
      <c r="E12925">
        <v>0</v>
      </c>
      <c r="F12925">
        <v>365</v>
      </c>
      <c r="G12925">
        <v>70</v>
      </c>
      <c r="H12925" t="s">
        <v>303</v>
      </c>
      <c r="I12925" t="s">
        <v>170</v>
      </c>
      <c r="J12925">
        <v>50.264522207203299</v>
      </c>
      <c r="L12925" s="47"/>
      <c r="M12925" s="47"/>
    </row>
    <row r="12926" spans="1:13" x14ac:dyDescent="0.4">
      <c r="A12926" t="str">
        <f t="shared" si="201"/>
        <v>50_2M_M_3_90_65_HH800_Core</v>
      </c>
      <c r="B12926">
        <v>50</v>
      </c>
      <c r="C12926" t="s">
        <v>175</v>
      </c>
      <c r="D12926" t="s">
        <v>174</v>
      </c>
      <c r="E12926">
        <v>3</v>
      </c>
      <c r="F12926">
        <v>90</v>
      </c>
      <c r="G12926">
        <v>65</v>
      </c>
      <c r="H12926" t="s">
        <v>303</v>
      </c>
      <c r="I12926" t="s">
        <v>170</v>
      </c>
      <c r="J12926">
        <v>13.153478500840702</v>
      </c>
      <c r="L12926" s="47"/>
      <c r="M12926" s="47"/>
    </row>
    <row r="12927" spans="1:13" x14ac:dyDescent="0.4">
      <c r="A12927" t="str">
        <f t="shared" si="201"/>
        <v>27_4M_M_0_365_70_HH800_Core</v>
      </c>
      <c r="B12927">
        <v>27</v>
      </c>
      <c r="C12927" t="s">
        <v>173</v>
      </c>
      <c r="D12927" t="s">
        <v>174</v>
      </c>
      <c r="E12927">
        <v>0</v>
      </c>
      <c r="F12927">
        <v>365</v>
      </c>
      <c r="G12927">
        <v>70</v>
      </c>
      <c r="H12927" t="s">
        <v>303</v>
      </c>
      <c r="I12927" t="s">
        <v>170</v>
      </c>
      <c r="J12927">
        <v>16.854745541787462</v>
      </c>
      <c r="L12927" s="47"/>
      <c r="M12927" s="47"/>
    </row>
    <row r="12928" spans="1:13" x14ac:dyDescent="0.4">
      <c r="A12928" t="str">
        <f t="shared" si="201"/>
        <v>53_2M_M_6_90_65_HH800_Core</v>
      </c>
      <c r="B12928">
        <v>53</v>
      </c>
      <c r="C12928" t="s">
        <v>175</v>
      </c>
      <c r="D12928" t="s">
        <v>174</v>
      </c>
      <c r="E12928">
        <v>6</v>
      </c>
      <c r="F12928">
        <v>90</v>
      </c>
      <c r="G12928">
        <v>65</v>
      </c>
      <c r="H12928" t="s">
        <v>303</v>
      </c>
      <c r="I12928" t="s">
        <v>170</v>
      </c>
      <c r="J12928">
        <v>18.997562203030011</v>
      </c>
      <c r="L12928" s="47"/>
      <c r="M12928" s="47"/>
    </row>
    <row r="12929" spans="1:13" x14ac:dyDescent="0.4">
      <c r="A12929" t="str">
        <f t="shared" si="201"/>
        <v>38_4A_F_6_180_65_HH800_Core</v>
      </c>
      <c r="B12929">
        <v>38</v>
      </c>
      <c r="C12929" t="s">
        <v>168</v>
      </c>
      <c r="D12929" t="s">
        <v>169</v>
      </c>
      <c r="E12929">
        <v>6</v>
      </c>
      <c r="F12929">
        <v>180</v>
      </c>
      <c r="G12929">
        <v>65</v>
      </c>
      <c r="H12929" t="s">
        <v>303</v>
      </c>
      <c r="I12929" t="s">
        <v>170</v>
      </c>
      <c r="J12929">
        <v>17.170093295024021</v>
      </c>
      <c r="L12929" s="47"/>
      <c r="M12929" s="47"/>
    </row>
    <row r="12930" spans="1:13" x14ac:dyDescent="0.4">
      <c r="A12930" t="str">
        <f t="shared" si="201"/>
        <v>32_2M_F_3_90_67_HH800_Core</v>
      </c>
      <c r="B12930">
        <v>32</v>
      </c>
      <c r="C12930" t="s">
        <v>175</v>
      </c>
      <c r="D12930" t="s">
        <v>169</v>
      </c>
      <c r="E12930">
        <v>3</v>
      </c>
      <c r="F12930">
        <v>90</v>
      </c>
      <c r="G12930">
        <v>67</v>
      </c>
      <c r="H12930" t="s">
        <v>303</v>
      </c>
      <c r="I12930" t="s">
        <v>170</v>
      </c>
      <c r="J12930">
        <v>21.755513829714506</v>
      </c>
      <c r="L12930" s="47"/>
      <c r="M12930" s="47"/>
    </row>
    <row r="12931" spans="1:13" x14ac:dyDescent="0.4">
      <c r="A12931" t="str">
        <f t="shared" ref="A12931:A12994" si="202">B12931&amp;"_"&amp;C12931&amp;"_"&amp;D12931&amp;"_"&amp;E12931&amp;"_"&amp;F12931&amp;"_"&amp;G12931&amp;"_"&amp;H12931&amp;"_"&amp;I12931</f>
        <v>35_4M_M_0_365_67_HH800_Core</v>
      </c>
      <c r="B12931">
        <v>35</v>
      </c>
      <c r="C12931" t="s">
        <v>173</v>
      </c>
      <c r="D12931" t="s">
        <v>174</v>
      </c>
      <c r="E12931">
        <v>0</v>
      </c>
      <c r="F12931">
        <v>365</v>
      </c>
      <c r="G12931">
        <v>67</v>
      </c>
      <c r="H12931" t="s">
        <v>303</v>
      </c>
      <c r="I12931" t="s">
        <v>170</v>
      </c>
      <c r="J12931">
        <v>20.470006485818057</v>
      </c>
      <c r="L12931" s="47"/>
      <c r="M12931" s="47"/>
    </row>
    <row r="12932" spans="1:13" x14ac:dyDescent="0.4">
      <c r="A12932" t="str">
        <f t="shared" si="202"/>
        <v>32_4A_F_3_180_70_HH800_Core</v>
      </c>
      <c r="B12932">
        <v>32</v>
      </c>
      <c r="C12932" t="s">
        <v>168</v>
      </c>
      <c r="D12932" t="s">
        <v>169</v>
      </c>
      <c r="E12932">
        <v>3</v>
      </c>
      <c r="F12932">
        <v>180</v>
      </c>
      <c r="G12932">
        <v>70</v>
      </c>
      <c r="H12932" t="s">
        <v>303</v>
      </c>
      <c r="I12932" t="s">
        <v>170</v>
      </c>
      <c r="J12932">
        <v>10.024878278955255</v>
      </c>
      <c r="L12932" s="47"/>
      <c r="M12932" s="47"/>
    </row>
    <row r="12933" spans="1:13" x14ac:dyDescent="0.4">
      <c r="A12933" t="str">
        <f t="shared" si="202"/>
        <v>45_2M_M_6_180_70_HH800_Core</v>
      </c>
      <c r="B12933">
        <v>45</v>
      </c>
      <c r="C12933" t="s">
        <v>175</v>
      </c>
      <c r="D12933" t="s">
        <v>174</v>
      </c>
      <c r="E12933">
        <v>6</v>
      </c>
      <c r="F12933">
        <v>180</v>
      </c>
      <c r="G12933">
        <v>70</v>
      </c>
      <c r="H12933" t="s">
        <v>303</v>
      </c>
      <c r="I12933" t="s">
        <v>170</v>
      </c>
      <c r="J12933">
        <v>32.611931368832067</v>
      </c>
      <c r="L12933" s="47"/>
      <c r="M12933" s="47"/>
    </row>
    <row r="12934" spans="1:13" x14ac:dyDescent="0.4">
      <c r="A12934" t="str">
        <f t="shared" si="202"/>
        <v>51_1M_M_0_60_65_HH800_Core</v>
      </c>
      <c r="B12934">
        <v>51</v>
      </c>
      <c r="C12934" t="s">
        <v>177</v>
      </c>
      <c r="D12934" t="s">
        <v>174</v>
      </c>
      <c r="E12934">
        <v>0</v>
      </c>
      <c r="F12934">
        <v>60</v>
      </c>
      <c r="G12934">
        <v>65</v>
      </c>
      <c r="H12934" t="s">
        <v>303</v>
      </c>
      <c r="I12934" t="s">
        <v>170</v>
      </c>
      <c r="J12934">
        <v>246.80385062997422</v>
      </c>
      <c r="L12934" s="47"/>
      <c r="M12934" s="47"/>
    </row>
    <row r="12935" spans="1:13" x14ac:dyDescent="0.4">
      <c r="A12935" t="str">
        <f t="shared" si="202"/>
        <v>47_4A_M_3_90_70_HH800_Core</v>
      </c>
      <c r="B12935">
        <v>47</v>
      </c>
      <c r="C12935" t="s">
        <v>168</v>
      </c>
      <c r="D12935" t="s">
        <v>174</v>
      </c>
      <c r="E12935">
        <v>3</v>
      </c>
      <c r="F12935">
        <v>90</v>
      </c>
      <c r="G12935">
        <v>70</v>
      </c>
      <c r="H12935" t="s">
        <v>303</v>
      </c>
      <c r="I12935" t="s">
        <v>170</v>
      </c>
      <c r="J12935">
        <v>10.802106679025449</v>
      </c>
      <c r="L12935" s="47"/>
      <c r="M12935" s="47"/>
    </row>
    <row r="12936" spans="1:13" x14ac:dyDescent="0.4">
      <c r="A12936" t="str">
        <f t="shared" si="202"/>
        <v>30_2M_M_3_90_70_HH800_Core</v>
      </c>
      <c r="B12936">
        <v>30</v>
      </c>
      <c r="C12936" t="s">
        <v>175</v>
      </c>
      <c r="D12936" t="s">
        <v>174</v>
      </c>
      <c r="E12936">
        <v>3</v>
      </c>
      <c r="F12936">
        <v>90</v>
      </c>
      <c r="G12936">
        <v>70</v>
      </c>
      <c r="H12936" t="s">
        <v>303</v>
      </c>
      <c r="I12936" t="s">
        <v>170</v>
      </c>
      <c r="J12936">
        <v>16.510928019105847</v>
      </c>
      <c r="L12936" s="47"/>
      <c r="M12936" s="47"/>
    </row>
    <row r="12937" spans="1:13" x14ac:dyDescent="0.4">
      <c r="A12937" t="str">
        <f t="shared" si="202"/>
        <v>37_2M_M_6_180_70_HH800_Core</v>
      </c>
      <c r="B12937">
        <v>37</v>
      </c>
      <c r="C12937" t="s">
        <v>175</v>
      </c>
      <c r="D12937" t="s">
        <v>174</v>
      </c>
      <c r="E12937">
        <v>6</v>
      </c>
      <c r="F12937">
        <v>180</v>
      </c>
      <c r="G12937">
        <v>70</v>
      </c>
      <c r="H12937" t="s">
        <v>303</v>
      </c>
      <c r="I12937" t="s">
        <v>170</v>
      </c>
      <c r="J12937">
        <v>27.599643118098744</v>
      </c>
      <c r="L12937" s="47"/>
      <c r="M12937" s="47"/>
    </row>
    <row r="12938" spans="1:13" x14ac:dyDescent="0.4">
      <c r="A12938" t="str">
        <f t="shared" si="202"/>
        <v>49_4A_F_3_180_70_HH800_Core</v>
      </c>
      <c r="B12938">
        <v>49</v>
      </c>
      <c r="C12938" t="s">
        <v>168</v>
      </c>
      <c r="D12938" t="s">
        <v>169</v>
      </c>
      <c r="E12938">
        <v>3</v>
      </c>
      <c r="F12938">
        <v>180</v>
      </c>
      <c r="G12938">
        <v>70</v>
      </c>
      <c r="H12938" t="s">
        <v>303</v>
      </c>
      <c r="I12938" t="s">
        <v>170</v>
      </c>
      <c r="J12938">
        <v>10.978860076051106</v>
      </c>
      <c r="L12938" s="47"/>
      <c r="M12938" s="47"/>
    </row>
    <row r="12939" spans="1:13" x14ac:dyDescent="0.4">
      <c r="A12939" t="str">
        <f t="shared" si="202"/>
        <v>42_4M_M_0_365_67_HH800_Core</v>
      </c>
      <c r="B12939">
        <v>42</v>
      </c>
      <c r="C12939" t="s">
        <v>173</v>
      </c>
      <c r="D12939" t="s">
        <v>174</v>
      </c>
      <c r="E12939">
        <v>0</v>
      </c>
      <c r="F12939">
        <v>365</v>
      </c>
      <c r="G12939">
        <v>67</v>
      </c>
      <c r="H12939" t="s">
        <v>303</v>
      </c>
      <c r="I12939" t="s">
        <v>170</v>
      </c>
      <c r="J12939">
        <v>29.899685936920033</v>
      </c>
      <c r="L12939" s="47"/>
      <c r="M12939" s="47"/>
    </row>
    <row r="12940" spans="1:13" x14ac:dyDescent="0.4">
      <c r="A12940" t="str">
        <f t="shared" si="202"/>
        <v>50_2M_M_0_90_65_HH800_Core</v>
      </c>
      <c r="B12940">
        <v>50</v>
      </c>
      <c r="C12940" t="s">
        <v>175</v>
      </c>
      <c r="D12940" t="s">
        <v>174</v>
      </c>
      <c r="E12940">
        <v>0</v>
      </c>
      <c r="F12940">
        <v>90</v>
      </c>
      <c r="G12940">
        <v>65</v>
      </c>
      <c r="H12940" t="s">
        <v>303</v>
      </c>
      <c r="I12940" t="s">
        <v>170</v>
      </c>
      <c r="J12940">
        <v>108.38916034584857</v>
      </c>
      <c r="L12940" s="47"/>
      <c r="M12940" s="47"/>
    </row>
    <row r="12941" spans="1:13" x14ac:dyDescent="0.4">
      <c r="A12941" t="str">
        <f t="shared" si="202"/>
        <v>57_4M_M_0_180_67_HH800_Core</v>
      </c>
      <c r="B12941">
        <v>57</v>
      </c>
      <c r="C12941" t="s">
        <v>173</v>
      </c>
      <c r="D12941" t="s">
        <v>174</v>
      </c>
      <c r="E12941">
        <v>0</v>
      </c>
      <c r="F12941">
        <v>180</v>
      </c>
      <c r="G12941">
        <v>67</v>
      </c>
      <c r="H12941" t="s">
        <v>303</v>
      </c>
      <c r="I12941" t="s">
        <v>170</v>
      </c>
      <c r="J12941">
        <v>59.454410008717062</v>
      </c>
      <c r="L12941" s="47"/>
      <c r="M12941" s="47"/>
    </row>
    <row r="12942" spans="1:13" x14ac:dyDescent="0.4">
      <c r="A12942" t="str">
        <f t="shared" si="202"/>
        <v>53_2M_F_3_365_65_HH800_Core</v>
      </c>
      <c r="B12942">
        <v>53</v>
      </c>
      <c r="C12942" t="s">
        <v>175</v>
      </c>
      <c r="D12942" t="s">
        <v>169</v>
      </c>
      <c r="E12942">
        <v>3</v>
      </c>
      <c r="F12942">
        <v>365</v>
      </c>
      <c r="G12942">
        <v>65</v>
      </c>
      <c r="H12942" t="s">
        <v>303</v>
      </c>
      <c r="I12942" t="s">
        <v>170</v>
      </c>
      <c r="J12942">
        <v>8.1150774750448988</v>
      </c>
      <c r="L12942" s="47"/>
      <c r="M12942" s="47"/>
    </row>
    <row r="12943" spans="1:13" x14ac:dyDescent="0.4">
      <c r="A12943" t="str">
        <f t="shared" si="202"/>
        <v>56_2A_F_0_365_65_HH800_Core</v>
      </c>
      <c r="B12943">
        <v>56</v>
      </c>
      <c r="C12943" t="s">
        <v>176</v>
      </c>
      <c r="D12943" t="s">
        <v>169</v>
      </c>
      <c r="E12943">
        <v>0</v>
      </c>
      <c r="F12943">
        <v>365</v>
      </c>
      <c r="G12943">
        <v>65</v>
      </c>
      <c r="H12943" t="s">
        <v>303</v>
      </c>
      <c r="I12943" t="s">
        <v>170</v>
      </c>
      <c r="J12943">
        <v>78.22646451751929</v>
      </c>
      <c r="L12943" s="47"/>
      <c r="M12943" s="47"/>
    </row>
    <row r="12944" spans="1:13" x14ac:dyDescent="0.4">
      <c r="A12944" t="str">
        <f t="shared" si="202"/>
        <v>48_1A_F_0_180_5_HH800_Core</v>
      </c>
      <c r="B12944">
        <v>48</v>
      </c>
      <c r="C12944" t="s">
        <v>178</v>
      </c>
      <c r="D12944" t="s">
        <v>169</v>
      </c>
      <c r="E12944">
        <v>0</v>
      </c>
      <c r="F12944">
        <v>180</v>
      </c>
      <c r="G12944">
        <v>5</v>
      </c>
      <c r="H12944" t="s">
        <v>303</v>
      </c>
      <c r="I12944" t="s">
        <v>170</v>
      </c>
      <c r="J12944">
        <v>87.382627243712122</v>
      </c>
      <c r="L12944" s="47"/>
      <c r="M12944" s="47"/>
    </row>
    <row r="12945" spans="1:13" x14ac:dyDescent="0.4">
      <c r="A12945" t="str">
        <f t="shared" si="202"/>
        <v>51_2M_M_6_180_70_HH800_Core</v>
      </c>
      <c r="B12945">
        <v>51</v>
      </c>
      <c r="C12945" t="s">
        <v>175</v>
      </c>
      <c r="D12945" t="s">
        <v>174</v>
      </c>
      <c r="E12945">
        <v>6</v>
      </c>
      <c r="F12945">
        <v>180</v>
      </c>
      <c r="G12945">
        <v>70</v>
      </c>
      <c r="H12945" t="s">
        <v>303</v>
      </c>
      <c r="I12945" t="s">
        <v>170</v>
      </c>
      <c r="J12945">
        <v>33.489309405038846</v>
      </c>
      <c r="L12945" s="47"/>
      <c r="M12945" s="47"/>
    </row>
    <row r="12946" spans="1:13" x14ac:dyDescent="0.4">
      <c r="A12946" t="str">
        <f t="shared" si="202"/>
        <v>51_2M_M_0_90_65_HH800_Core</v>
      </c>
      <c r="B12946">
        <v>51</v>
      </c>
      <c r="C12946" t="s">
        <v>175</v>
      </c>
      <c r="D12946" t="s">
        <v>174</v>
      </c>
      <c r="E12946">
        <v>0</v>
      </c>
      <c r="F12946">
        <v>90</v>
      </c>
      <c r="G12946">
        <v>65</v>
      </c>
      <c r="H12946" t="s">
        <v>303</v>
      </c>
      <c r="I12946" t="s">
        <v>170</v>
      </c>
      <c r="J12946">
        <v>110.8226336406789</v>
      </c>
      <c r="L12946" s="47"/>
      <c r="M12946" s="47"/>
    </row>
    <row r="12947" spans="1:13" x14ac:dyDescent="0.4">
      <c r="A12947" t="str">
        <f t="shared" si="202"/>
        <v>56_2M_M_3_365_65_HH800_Core</v>
      </c>
      <c r="B12947">
        <v>56</v>
      </c>
      <c r="C12947" t="s">
        <v>175</v>
      </c>
      <c r="D12947" t="s">
        <v>174</v>
      </c>
      <c r="E12947">
        <v>3</v>
      </c>
      <c r="F12947">
        <v>365</v>
      </c>
      <c r="G12947">
        <v>65</v>
      </c>
      <c r="H12947" t="s">
        <v>303</v>
      </c>
      <c r="I12947" t="s">
        <v>170</v>
      </c>
      <c r="J12947">
        <v>6.3886913452401597</v>
      </c>
      <c r="L12947" s="47"/>
      <c r="M12947" s="47"/>
    </row>
    <row r="12948" spans="1:13" x14ac:dyDescent="0.4">
      <c r="A12948" t="str">
        <f t="shared" si="202"/>
        <v>58_4M_M_3_90_70_HH800_Core</v>
      </c>
      <c r="B12948">
        <v>58</v>
      </c>
      <c r="C12948" t="s">
        <v>173</v>
      </c>
      <c r="D12948" t="s">
        <v>174</v>
      </c>
      <c r="E12948">
        <v>3</v>
      </c>
      <c r="F12948">
        <v>90</v>
      </c>
      <c r="G12948">
        <v>70</v>
      </c>
      <c r="H12948" t="s">
        <v>303</v>
      </c>
      <c r="I12948" t="s">
        <v>170</v>
      </c>
      <c r="J12948">
        <v>9.0797470064217567</v>
      </c>
      <c r="L12948" s="47"/>
      <c r="M12948" s="47"/>
    </row>
    <row r="12949" spans="1:13" x14ac:dyDescent="0.4">
      <c r="A12949" t="str">
        <f t="shared" si="202"/>
        <v>41_1A_F_0_180_2_HH800_Core</v>
      </c>
      <c r="B12949">
        <v>41</v>
      </c>
      <c r="C12949" t="s">
        <v>178</v>
      </c>
      <c r="D12949" t="s">
        <v>169</v>
      </c>
      <c r="E12949">
        <v>0</v>
      </c>
      <c r="F12949">
        <v>180</v>
      </c>
      <c r="G12949">
        <v>2</v>
      </c>
      <c r="H12949" t="s">
        <v>303</v>
      </c>
      <c r="I12949" t="s">
        <v>170</v>
      </c>
      <c r="J12949">
        <v>40.287765570940387</v>
      </c>
      <c r="L12949" s="47"/>
      <c r="M12949" s="47"/>
    </row>
    <row r="12950" spans="1:13" x14ac:dyDescent="0.4">
      <c r="A12950" t="str">
        <f t="shared" si="202"/>
        <v>58_1M_F_0_365_5_HH800_Core</v>
      </c>
      <c r="B12950">
        <v>58</v>
      </c>
      <c r="C12950" t="s">
        <v>177</v>
      </c>
      <c r="D12950" t="s">
        <v>169</v>
      </c>
      <c r="E12950">
        <v>0</v>
      </c>
      <c r="F12950">
        <v>365</v>
      </c>
      <c r="G12950">
        <v>5</v>
      </c>
      <c r="H12950" t="s">
        <v>303</v>
      </c>
      <c r="I12950" t="s">
        <v>170</v>
      </c>
      <c r="J12950">
        <v>120.46825413756616</v>
      </c>
      <c r="L12950" s="47"/>
      <c r="M12950" s="47"/>
    </row>
    <row r="12951" spans="1:13" x14ac:dyDescent="0.4">
      <c r="A12951" t="str">
        <f t="shared" si="202"/>
        <v>49_4M_F_6_180_70_HH800_Core</v>
      </c>
      <c r="B12951">
        <v>49</v>
      </c>
      <c r="C12951" t="s">
        <v>173</v>
      </c>
      <c r="D12951" t="s">
        <v>169</v>
      </c>
      <c r="E12951">
        <v>6</v>
      </c>
      <c r="F12951">
        <v>180</v>
      </c>
      <c r="G12951">
        <v>70</v>
      </c>
      <c r="H12951" t="s">
        <v>303</v>
      </c>
      <c r="I12951" t="s">
        <v>170</v>
      </c>
      <c r="J12951">
        <v>20.932558705884468</v>
      </c>
      <c r="L12951" s="47"/>
      <c r="M12951" s="47"/>
    </row>
    <row r="12952" spans="1:13" x14ac:dyDescent="0.4">
      <c r="A12952" t="str">
        <f t="shared" si="202"/>
        <v>49_4M_M_3_365_70_HH800_Core</v>
      </c>
      <c r="B12952">
        <v>49</v>
      </c>
      <c r="C12952" t="s">
        <v>173</v>
      </c>
      <c r="D12952" t="s">
        <v>174</v>
      </c>
      <c r="E12952">
        <v>3</v>
      </c>
      <c r="F12952">
        <v>365</v>
      </c>
      <c r="G12952">
        <v>70</v>
      </c>
      <c r="H12952" t="s">
        <v>303</v>
      </c>
      <c r="I12952" t="s">
        <v>170</v>
      </c>
      <c r="J12952">
        <v>7.8235725279576531</v>
      </c>
      <c r="L12952" s="47"/>
      <c r="M12952" s="47"/>
    </row>
    <row r="12953" spans="1:13" x14ac:dyDescent="0.4">
      <c r="A12953" t="str">
        <f t="shared" si="202"/>
        <v>52_1M_M_0_60_65_HH800_Core</v>
      </c>
      <c r="B12953">
        <v>52</v>
      </c>
      <c r="C12953" t="s">
        <v>177</v>
      </c>
      <c r="D12953" t="s">
        <v>174</v>
      </c>
      <c r="E12953">
        <v>0</v>
      </c>
      <c r="F12953">
        <v>60</v>
      </c>
      <c r="G12953">
        <v>65</v>
      </c>
      <c r="H12953" t="s">
        <v>303</v>
      </c>
      <c r="I12953" t="s">
        <v>170</v>
      </c>
      <c r="J12953">
        <v>249.875745813501</v>
      </c>
      <c r="L12953" s="47"/>
      <c r="M12953" s="47"/>
    </row>
    <row r="12954" spans="1:13" x14ac:dyDescent="0.4">
      <c r="A12954" t="str">
        <f t="shared" si="202"/>
        <v>56_2A_M_3_365_65_HH800_Core</v>
      </c>
      <c r="B12954">
        <v>56</v>
      </c>
      <c r="C12954" t="s">
        <v>176</v>
      </c>
      <c r="D12954" t="s">
        <v>174</v>
      </c>
      <c r="E12954">
        <v>3</v>
      </c>
      <c r="F12954">
        <v>365</v>
      </c>
      <c r="G12954">
        <v>65</v>
      </c>
      <c r="H12954" t="s">
        <v>303</v>
      </c>
      <c r="I12954" t="s">
        <v>170</v>
      </c>
      <c r="J12954">
        <v>6.9834737684789632</v>
      </c>
      <c r="L12954" s="47"/>
      <c r="M12954" s="47"/>
    </row>
    <row r="12955" spans="1:13" x14ac:dyDescent="0.4">
      <c r="A12955" t="str">
        <f t="shared" si="202"/>
        <v>31_4A_F_0_180_70_HH800_Core</v>
      </c>
      <c r="B12955">
        <v>31</v>
      </c>
      <c r="C12955" t="s">
        <v>168</v>
      </c>
      <c r="D12955" t="s">
        <v>169</v>
      </c>
      <c r="E12955">
        <v>0</v>
      </c>
      <c r="F12955">
        <v>180</v>
      </c>
      <c r="G12955">
        <v>70</v>
      </c>
      <c r="H12955" t="s">
        <v>303</v>
      </c>
      <c r="I12955" t="s">
        <v>170</v>
      </c>
      <c r="J12955">
        <v>39.335452417398535</v>
      </c>
      <c r="L12955" s="47"/>
      <c r="M12955" s="47"/>
    </row>
    <row r="12956" spans="1:13" x14ac:dyDescent="0.4">
      <c r="A12956" t="str">
        <f t="shared" si="202"/>
        <v>51_2M_M_3_90_65_HH800_Core</v>
      </c>
      <c r="B12956">
        <v>51</v>
      </c>
      <c r="C12956" t="s">
        <v>175</v>
      </c>
      <c r="D12956" t="s">
        <v>174</v>
      </c>
      <c r="E12956">
        <v>3</v>
      </c>
      <c r="F12956">
        <v>90</v>
      </c>
      <c r="G12956">
        <v>65</v>
      </c>
      <c r="H12956" t="s">
        <v>303</v>
      </c>
      <c r="I12956" t="s">
        <v>170</v>
      </c>
      <c r="J12956">
        <v>13.049109053731241</v>
      </c>
      <c r="L12956" s="47"/>
      <c r="M12956" s="47"/>
    </row>
    <row r="12957" spans="1:13" x14ac:dyDescent="0.4">
      <c r="A12957" t="str">
        <f t="shared" si="202"/>
        <v>56_4M_F_3_180_65_HH800_Core</v>
      </c>
      <c r="B12957">
        <v>56</v>
      </c>
      <c r="C12957" t="s">
        <v>173</v>
      </c>
      <c r="D12957" t="s">
        <v>169</v>
      </c>
      <c r="E12957">
        <v>3</v>
      </c>
      <c r="F12957">
        <v>180</v>
      </c>
      <c r="G12957">
        <v>65</v>
      </c>
      <c r="H12957" t="s">
        <v>303</v>
      </c>
      <c r="I12957" t="s">
        <v>170</v>
      </c>
      <c r="J12957">
        <v>4.3921561516855707</v>
      </c>
      <c r="L12957" s="47"/>
      <c r="M12957" s="47"/>
    </row>
    <row r="12958" spans="1:13" x14ac:dyDescent="0.4">
      <c r="A12958" t="str">
        <f t="shared" si="202"/>
        <v>63_2A_M_3_90_70_HH800_Core</v>
      </c>
      <c r="B12958">
        <v>63</v>
      </c>
      <c r="C12958" t="s">
        <v>176</v>
      </c>
      <c r="D12958" t="s">
        <v>174</v>
      </c>
      <c r="E12958">
        <v>3</v>
      </c>
      <c r="F12958">
        <v>90</v>
      </c>
      <c r="G12958">
        <v>70</v>
      </c>
      <c r="H12958" t="s">
        <v>303</v>
      </c>
      <c r="I12958" t="s">
        <v>170</v>
      </c>
      <c r="J12958">
        <v>14.345979470447309</v>
      </c>
      <c r="L12958" s="47"/>
      <c r="M12958" s="47"/>
    </row>
    <row r="12959" spans="1:13" x14ac:dyDescent="0.4">
      <c r="A12959" t="str">
        <f t="shared" si="202"/>
        <v>64_1M_M_0_180_2_HH800_Core</v>
      </c>
      <c r="B12959">
        <v>64</v>
      </c>
      <c r="C12959" t="s">
        <v>177</v>
      </c>
      <c r="D12959" t="s">
        <v>174</v>
      </c>
      <c r="E12959">
        <v>0</v>
      </c>
      <c r="F12959">
        <v>180</v>
      </c>
      <c r="G12959">
        <v>2</v>
      </c>
      <c r="H12959" t="s">
        <v>303</v>
      </c>
      <c r="I12959" t="s">
        <v>170</v>
      </c>
      <c r="J12959">
        <v>114.69790693614775</v>
      </c>
      <c r="L12959" s="47"/>
      <c r="M12959" s="47"/>
    </row>
    <row r="12960" spans="1:13" x14ac:dyDescent="0.4">
      <c r="A12960" t="str">
        <f t="shared" si="202"/>
        <v>34_2M_M_6_90_67_HH800_Core</v>
      </c>
      <c r="B12960">
        <v>34</v>
      </c>
      <c r="C12960" t="s">
        <v>175</v>
      </c>
      <c r="D12960" t="s">
        <v>174</v>
      </c>
      <c r="E12960">
        <v>6</v>
      </c>
      <c r="F12960">
        <v>90</v>
      </c>
      <c r="G12960">
        <v>67</v>
      </c>
      <c r="H12960" t="s">
        <v>303</v>
      </c>
      <c r="I12960" t="s">
        <v>170</v>
      </c>
      <c r="J12960">
        <v>27.114578082240588</v>
      </c>
      <c r="L12960" s="47"/>
      <c r="M12960" s="47"/>
    </row>
    <row r="12961" spans="1:13" x14ac:dyDescent="0.4">
      <c r="A12961" t="str">
        <f t="shared" si="202"/>
        <v>56_4A_F_3_180_65_HH800_Core</v>
      </c>
      <c r="B12961">
        <v>56</v>
      </c>
      <c r="C12961" t="s">
        <v>168</v>
      </c>
      <c r="D12961" t="s">
        <v>169</v>
      </c>
      <c r="E12961">
        <v>3</v>
      </c>
      <c r="F12961">
        <v>180</v>
      </c>
      <c r="G12961">
        <v>65</v>
      </c>
      <c r="H12961" t="s">
        <v>303</v>
      </c>
      <c r="I12961" t="s">
        <v>170</v>
      </c>
      <c r="J12961">
        <v>4.1771813129331621</v>
      </c>
      <c r="L12961" s="47"/>
      <c r="M12961" s="47"/>
    </row>
    <row r="12962" spans="1:13" x14ac:dyDescent="0.4">
      <c r="A12962" t="str">
        <f t="shared" si="202"/>
        <v>50_2M_F_6_365_67_HH800_Core</v>
      </c>
      <c r="B12962">
        <v>50</v>
      </c>
      <c r="C12962" t="s">
        <v>175</v>
      </c>
      <c r="D12962" t="s">
        <v>169</v>
      </c>
      <c r="E12962">
        <v>6</v>
      </c>
      <c r="F12962">
        <v>365</v>
      </c>
      <c r="G12962">
        <v>67</v>
      </c>
      <c r="H12962" t="s">
        <v>303</v>
      </c>
      <c r="I12962" t="s">
        <v>170</v>
      </c>
      <c r="J12962">
        <v>24.818244942998192</v>
      </c>
      <c r="L12962" s="47"/>
      <c r="M12962" s="47"/>
    </row>
    <row r="12963" spans="1:13" x14ac:dyDescent="0.4">
      <c r="A12963" t="str">
        <f t="shared" si="202"/>
        <v>29_2A_F_6_180_67_HH800_Core</v>
      </c>
      <c r="B12963">
        <v>29</v>
      </c>
      <c r="C12963" t="s">
        <v>176</v>
      </c>
      <c r="D12963" t="s">
        <v>169</v>
      </c>
      <c r="E12963">
        <v>6</v>
      </c>
      <c r="F12963">
        <v>180</v>
      </c>
      <c r="G12963">
        <v>67</v>
      </c>
      <c r="H12963" t="s">
        <v>303</v>
      </c>
      <c r="I12963" t="s">
        <v>170</v>
      </c>
      <c r="J12963">
        <v>33.106286938118721</v>
      </c>
      <c r="L12963" s="47"/>
      <c r="M12963" s="47"/>
    </row>
    <row r="12964" spans="1:13" x14ac:dyDescent="0.4">
      <c r="A12964" t="str">
        <f t="shared" si="202"/>
        <v>37_2M_M_3_90_67_HH800_Core</v>
      </c>
      <c r="B12964">
        <v>37</v>
      </c>
      <c r="C12964" t="s">
        <v>175</v>
      </c>
      <c r="D12964" t="s">
        <v>174</v>
      </c>
      <c r="E12964">
        <v>3</v>
      </c>
      <c r="F12964">
        <v>90</v>
      </c>
      <c r="G12964">
        <v>67</v>
      </c>
      <c r="H12964" t="s">
        <v>303</v>
      </c>
      <c r="I12964" t="s">
        <v>170</v>
      </c>
      <c r="J12964">
        <v>16.253282589305211</v>
      </c>
      <c r="L12964" s="47"/>
      <c r="M12964" s="47"/>
    </row>
    <row r="12965" spans="1:13" x14ac:dyDescent="0.4">
      <c r="A12965" t="str">
        <f t="shared" si="202"/>
        <v>40_4A_F_3_180_67_HH800_Core</v>
      </c>
      <c r="B12965">
        <v>40</v>
      </c>
      <c r="C12965" t="s">
        <v>168</v>
      </c>
      <c r="D12965" t="s">
        <v>169</v>
      </c>
      <c r="E12965">
        <v>3</v>
      </c>
      <c r="F12965">
        <v>180</v>
      </c>
      <c r="G12965">
        <v>67</v>
      </c>
      <c r="H12965" t="s">
        <v>303</v>
      </c>
      <c r="I12965" t="s">
        <v>170</v>
      </c>
      <c r="J12965">
        <v>10.180687953452747</v>
      </c>
      <c r="L12965" s="47"/>
      <c r="M12965" s="47"/>
    </row>
    <row r="12966" spans="1:13" x14ac:dyDescent="0.4">
      <c r="A12966" t="str">
        <f t="shared" si="202"/>
        <v>44_4A_F_3_180_67_HH800_Core</v>
      </c>
      <c r="B12966">
        <v>44</v>
      </c>
      <c r="C12966" t="s">
        <v>168</v>
      </c>
      <c r="D12966" t="s">
        <v>169</v>
      </c>
      <c r="E12966">
        <v>3</v>
      </c>
      <c r="F12966">
        <v>180</v>
      </c>
      <c r="G12966">
        <v>67</v>
      </c>
      <c r="H12966" t="s">
        <v>303</v>
      </c>
      <c r="I12966" t="s">
        <v>170</v>
      </c>
      <c r="J12966">
        <v>9.4811745999700303</v>
      </c>
      <c r="L12966" s="47"/>
      <c r="M12966" s="47"/>
    </row>
    <row r="12967" spans="1:13" x14ac:dyDescent="0.4">
      <c r="A12967" t="str">
        <f t="shared" si="202"/>
        <v>51_2M_F_0_365_65_HH800_Core</v>
      </c>
      <c r="B12967">
        <v>51</v>
      </c>
      <c r="C12967" t="s">
        <v>175</v>
      </c>
      <c r="D12967" t="s">
        <v>169</v>
      </c>
      <c r="E12967">
        <v>0</v>
      </c>
      <c r="F12967">
        <v>365</v>
      </c>
      <c r="G12967">
        <v>65</v>
      </c>
      <c r="H12967" t="s">
        <v>303</v>
      </c>
      <c r="I12967" t="s">
        <v>170</v>
      </c>
      <c r="J12967">
        <v>86.513540679668637</v>
      </c>
      <c r="L12967" s="47"/>
      <c r="M12967" s="47"/>
    </row>
    <row r="12968" spans="1:13" x14ac:dyDescent="0.4">
      <c r="A12968" t="str">
        <f t="shared" si="202"/>
        <v>56_4M_M_6_180_67_HH800_Core</v>
      </c>
      <c r="B12968">
        <v>56</v>
      </c>
      <c r="C12968" t="s">
        <v>173</v>
      </c>
      <c r="D12968" t="s">
        <v>174</v>
      </c>
      <c r="E12968">
        <v>6</v>
      </c>
      <c r="F12968">
        <v>180</v>
      </c>
      <c r="G12968">
        <v>67</v>
      </c>
      <c r="H12968" t="s">
        <v>303</v>
      </c>
      <c r="I12968" t="s">
        <v>170</v>
      </c>
      <c r="J12968">
        <v>9.3784309053419914</v>
      </c>
      <c r="L12968" s="47"/>
      <c r="M12968" s="47"/>
    </row>
    <row r="12969" spans="1:13" x14ac:dyDescent="0.4">
      <c r="A12969" t="str">
        <f t="shared" si="202"/>
        <v>54_2M_F_3_365_65_HH800_Core</v>
      </c>
      <c r="B12969">
        <v>54</v>
      </c>
      <c r="C12969" t="s">
        <v>175</v>
      </c>
      <c r="D12969" t="s">
        <v>169</v>
      </c>
      <c r="E12969">
        <v>3</v>
      </c>
      <c r="F12969">
        <v>365</v>
      </c>
      <c r="G12969">
        <v>65</v>
      </c>
      <c r="H12969" t="s">
        <v>303</v>
      </c>
      <c r="I12969" t="s">
        <v>170</v>
      </c>
      <c r="J12969">
        <v>7.7649590793375349</v>
      </c>
      <c r="L12969" s="47"/>
      <c r="M12969" s="47"/>
    </row>
    <row r="12970" spans="1:13" x14ac:dyDescent="0.4">
      <c r="A12970" t="str">
        <f t="shared" si="202"/>
        <v>33_2A_F_0_90_67_HH800_Core</v>
      </c>
      <c r="B12970">
        <v>33</v>
      </c>
      <c r="C12970" t="s">
        <v>176</v>
      </c>
      <c r="D12970" t="s">
        <v>169</v>
      </c>
      <c r="E12970">
        <v>0</v>
      </c>
      <c r="F12970">
        <v>90</v>
      </c>
      <c r="G12970">
        <v>67</v>
      </c>
      <c r="H12970" t="s">
        <v>303</v>
      </c>
      <c r="I12970" t="s">
        <v>170</v>
      </c>
      <c r="J12970">
        <v>85.375564980295394</v>
      </c>
      <c r="L12970" s="47"/>
      <c r="M12970" s="47"/>
    </row>
    <row r="12971" spans="1:13" x14ac:dyDescent="0.4">
      <c r="A12971" t="str">
        <f t="shared" si="202"/>
        <v>52_2M_F_3_365_65_HH800_Core</v>
      </c>
      <c r="B12971">
        <v>52</v>
      </c>
      <c r="C12971" t="s">
        <v>175</v>
      </c>
      <c r="D12971" t="s">
        <v>169</v>
      </c>
      <c r="E12971">
        <v>3</v>
      </c>
      <c r="F12971">
        <v>365</v>
      </c>
      <c r="G12971">
        <v>65</v>
      </c>
      <c r="H12971" t="s">
        <v>303</v>
      </c>
      <c r="I12971" t="s">
        <v>170</v>
      </c>
      <c r="J12971">
        <v>9.3182997368831373</v>
      </c>
      <c r="L12971" s="47"/>
      <c r="M12971" s="47"/>
    </row>
    <row r="12972" spans="1:13" x14ac:dyDescent="0.4">
      <c r="A12972" t="str">
        <f t="shared" si="202"/>
        <v>51_4A_F_6_180_70_HH800_Core</v>
      </c>
      <c r="B12972">
        <v>51</v>
      </c>
      <c r="C12972" t="s">
        <v>168</v>
      </c>
      <c r="D12972" t="s">
        <v>169</v>
      </c>
      <c r="E12972">
        <v>6</v>
      </c>
      <c r="F12972">
        <v>180</v>
      </c>
      <c r="G12972">
        <v>70</v>
      </c>
      <c r="H12972" t="s">
        <v>303</v>
      </c>
      <c r="I12972" t="s">
        <v>170</v>
      </c>
      <c r="J12972">
        <v>20.369129198470191</v>
      </c>
      <c r="L12972" s="47"/>
      <c r="M12972" s="47"/>
    </row>
    <row r="12973" spans="1:13" x14ac:dyDescent="0.4">
      <c r="A12973" t="str">
        <f t="shared" si="202"/>
        <v>36_4A_F_3_180_67_HH800_Core</v>
      </c>
      <c r="B12973">
        <v>36</v>
      </c>
      <c r="C12973" t="s">
        <v>168</v>
      </c>
      <c r="D12973" t="s">
        <v>169</v>
      </c>
      <c r="E12973">
        <v>3</v>
      </c>
      <c r="F12973">
        <v>180</v>
      </c>
      <c r="G12973">
        <v>67</v>
      </c>
      <c r="H12973" t="s">
        <v>303</v>
      </c>
      <c r="I12973" t="s">
        <v>170</v>
      </c>
      <c r="J12973">
        <v>8.7148310734687122</v>
      </c>
      <c r="L12973" s="47"/>
      <c r="M12973" s="47"/>
    </row>
    <row r="12974" spans="1:13" x14ac:dyDescent="0.4">
      <c r="A12974" t="str">
        <f t="shared" si="202"/>
        <v>64_1M_M_0_180_67_HH800_Core</v>
      </c>
      <c r="B12974">
        <v>64</v>
      </c>
      <c r="C12974" t="s">
        <v>177</v>
      </c>
      <c r="D12974" t="s">
        <v>174</v>
      </c>
      <c r="E12974">
        <v>0</v>
      </c>
      <c r="F12974">
        <v>180</v>
      </c>
      <c r="G12974">
        <v>67</v>
      </c>
      <c r="H12974" t="s">
        <v>303</v>
      </c>
      <c r="I12974" t="s">
        <v>170</v>
      </c>
      <c r="J12974">
        <v>186.64546644313921</v>
      </c>
      <c r="L12974" s="47"/>
      <c r="M12974" s="47"/>
    </row>
    <row r="12975" spans="1:13" x14ac:dyDescent="0.4">
      <c r="A12975" t="str">
        <f t="shared" si="202"/>
        <v>44_4A_M_0_90_67_HH800_Core</v>
      </c>
      <c r="B12975">
        <v>44</v>
      </c>
      <c r="C12975" t="s">
        <v>168</v>
      </c>
      <c r="D12975" t="s">
        <v>174</v>
      </c>
      <c r="E12975">
        <v>0</v>
      </c>
      <c r="F12975">
        <v>90</v>
      </c>
      <c r="G12975">
        <v>67</v>
      </c>
      <c r="H12975" t="s">
        <v>303</v>
      </c>
      <c r="I12975" t="s">
        <v>170</v>
      </c>
      <c r="J12975">
        <v>40.644785062898038</v>
      </c>
      <c r="L12975" s="47"/>
      <c r="M12975" s="47"/>
    </row>
    <row r="12976" spans="1:13" x14ac:dyDescent="0.4">
      <c r="A12976" t="str">
        <f t="shared" si="202"/>
        <v>30_2A_F_0_90_70_HH800_Core</v>
      </c>
      <c r="B12976">
        <v>30</v>
      </c>
      <c r="C12976" t="s">
        <v>176</v>
      </c>
      <c r="D12976" t="s">
        <v>169</v>
      </c>
      <c r="E12976">
        <v>0</v>
      </c>
      <c r="F12976">
        <v>90</v>
      </c>
      <c r="G12976">
        <v>70</v>
      </c>
      <c r="H12976" t="s">
        <v>303</v>
      </c>
      <c r="I12976" t="s">
        <v>170</v>
      </c>
      <c r="J12976">
        <v>85.614366843249655</v>
      </c>
      <c r="L12976" s="47"/>
      <c r="M12976" s="47"/>
    </row>
    <row r="12977" spans="1:13" x14ac:dyDescent="0.4">
      <c r="A12977" t="str">
        <f t="shared" si="202"/>
        <v>54_1A_F_0_90_65_HH800_Core</v>
      </c>
      <c r="B12977">
        <v>54</v>
      </c>
      <c r="C12977" t="s">
        <v>178</v>
      </c>
      <c r="D12977" t="s">
        <v>169</v>
      </c>
      <c r="E12977">
        <v>0</v>
      </c>
      <c r="F12977">
        <v>90</v>
      </c>
      <c r="G12977">
        <v>65</v>
      </c>
      <c r="H12977" t="s">
        <v>303</v>
      </c>
      <c r="I12977" t="s">
        <v>170</v>
      </c>
      <c r="J12977">
        <v>151.47694091162157</v>
      </c>
      <c r="L12977" s="47"/>
      <c r="M12977" s="47"/>
    </row>
    <row r="12978" spans="1:13" x14ac:dyDescent="0.4">
      <c r="A12978" t="str">
        <f t="shared" si="202"/>
        <v>42_2A_F_3_180_65_HH800_Core</v>
      </c>
      <c r="B12978">
        <v>42</v>
      </c>
      <c r="C12978" t="s">
        <v>176</v>
      </c>
      <c r="D12978" t="s">
        <v>169</v>
      </c>
      <c r="E12978">
        <v>3</v>
      </c>
      <c r="F12978">
        <v>180</v>
      </c>
      <c r="G12978">
        <v>65</v>
      </c>
      <c r="H12978" t="s">
        <v>303</v>
      </c>
      <c r="I12978" t="s">
        <v>170</v>
      </c>
      <c r="J12978">
        <v>14.539323274082305</v>
      </c>
      <c r="L12978" s="47"/>
      <c r="M12978" s="47"/>
    </row>
    <row r="12979" spans="1:13" x14ac:dyDescent="0.4">
      <c r="A12979" t="str">
        <f t="shared" si="202"/>
        <v>30_2M_M_0_90_70_HH800_Core</v>
      </c>
      <c r="B12979">
        <v>30</v>
      </c>
      <c r="C12979" t="s">
        <v>175</v>
      </c>
      <c r="D12979" t="s">
        <v>174</v>
      </c>
      <c r="E12979">
        <v>0</v>
      </c>
      <c r="F12979">
        <v>90</v>
      </c>
      <c r="G12979">
        <v>70</v>
      </c>
      <c r="H12979" t="s">
        <v>303</v>
      </c>
      <c r="I12979" t="s">
        <v>170</v>
      </c>
      <c r="J12979">
        <v>62.53631423310177</v>
      </c>
      <c r="L12979" s="47"/>
      <c r="M12979" s="47"/>
    </row>
    <row r="12980" spans="1:13" x14ac:dyDescent="0.4">
      <c r="A12980" t="str">
        <f t="shared" si="202"/>
        <v>60_1M_M_0_365_67_HH800_Core</v>
      </c>
      <c r="B12980">
        <v>60</v>
      </c>
      <c r="C12980" t="s">
        <v>177</v>
      </c>
      <c r="D12980" t="s">
        <v>174</v>
      </c>
      <c r="E12980">
        <v>0</v>
      </c>
      <c r="F12980">
        <v>365</v>
      </c>
      <c r="G12980">
        <v>67</v>
      </c>
      <c r="H12980" t="s">
        <v>303</v>
      </c>
      <c r="I12980" t="s">
        <v>170</v>
      </c>
      <c r="J12980">
        <v>161.62126881810315</v>
      </c>
      <c r="L12980" s="47"/>
      <c r="M12980" s="47"/>
    </row>
    <row r="12981" spans="1:13" x14ac:dyDescent="0.4">
      <c r="A12981" t="str">
        <f t="shared" si="202"/>
        <v>61_1M_M_0_365_65_HH800_Core</v>
      </c>
      <c r="B12981">
        <v>61</v>
      </c>
      <c r="C12981" t="s">
        <v>177</v>
      </c>
      <c r="D12981" t="s">
        <v>174</v>
      </c>
      <c r="E12981">
        <v>0</v>
      </c>
      <c r="F12981">
        <v>365</v>
      </c>
      <c r="G12981">
        <v>65</v>
      </c>
      <c r="H12981" t="s">
        <v>303</v>
      </c>
      <c r="I12981" t="s">
        <v>170</v>
      </c>
      <c r="J12981">
        <v>136.76514208868002</v>
      </c>
      <c r="L12981" s="47"/>
      <c r="M12981" s="47"/>
    </row>
    <row r="12982" spans="1:13" x14ac:dyDescent="0.4">
      <c r="A12982" t="str">
        <f t="shared" si="202"/>
        <v>42_4M_M_6_365_67_HH800_Core</v>
      </c>
      <c r="B12982">
        <v>42</v>
      </c>
      <c r="C12982" t="s">
        <v>173</v>
      </c>
      <c r="D12982" t="s">
        <v>174</v>
      </c>
      <c r="E12982">
        <v>6</v>
      </c>
      <c r="F12982">
        <v>365</v>
      </c>
      <c r="G12982">
        <v>67</v>
      </c>
      <c r="H12982" t="s">
        <v>303</v>
      </c>
      <c r="I12982" t="s">
        <v>170</v>
      </c>
      <c r="J12982">
        <v>10.72440448561164</v>
      </c>
      <c r="L12982" s="47"/>
      <c r="M12982" s="47"/>
    </row>
    <row r="12983" spans="1:13" x14ac:dyDescent="0.4">
      <c r="A12983" t="str">
        <f t="shared" si="202"/>
        <v>42_1M_F_0_180_2_HH800_Core</v>
      </c>
      <c r="B12983">
        <v>42</v>
      </c>
      <c r="C12983" t="s">
        <v>177</v>
      </c>
      <c r="D12983" t="s">
        <v>169</v>
      </c>
      <c r="E12983">
        <v>0</v>
      </c>
      <c r="F12983">
        <v>180</v>
      </c>
      <c r="G12983">
        <v>2</v>
      </c>
      <c r="H12983" t="s">
        <v>303</v>
      </c>
      <c r="I12983" t="s">
        <v>170</v>
      </c>
      <c r="J12983">
        <v>37.292508100312084</v>
      </c>
      <c r="L12983" s="47"/>
      <c r="M12983" s="47"/>
    </row>
    <row r="12984" spans="1:13" x14ac:dyDescent="0.4">
      <c r="A12984" t="str">
        <f t="shared" si="202"/>
        <v>26_2A_M_6_90_67_HH800_Core</v>
      </c>
      <c r="B12984">
        <v>26</v>
      </c>
      <c r="C12984" t="s">
        <v>176</v>
      </c>
      <c r="D12984" t="s">
        <v>174</v>
      </c>
      <c r="E12984">
        <v>6</v>
      </c>
      <c r="F12984">
        <v>90</v>
      </c>
      <c r="G12984">
        <v>67</v>
      </c>
      <c r="H12984" t="s">
        <v>303</v>
      </c>
      <c r="I12984" t="s">
        <v>170</v>
      </c>
      <c r="J12984">
        <v>24.215638396873139</v>
      </c>
      <c r="L12984" s="47"/>
      <c r="M12984" s="47"/>
    </row>
    <row r="12985" spans="1:13" x14ac:dyDescent="0.4">
      <c r="A12985" t="str">
        <f t="shared" si="202"/>
        <v>57_2A_M_0_90_65_HH800_Core</v>
      </c>
      <c r="B12985">
        <v>57</v>
      </c>
      <c r="C12985" t="s">
        <v>176</v>
      </c>
      <c r="D12985" t="s">
        <v>174</v>
      </c>
      <c r="E12985">
        <v>0</v>
      </c>
      <c r="F12985">
        <v>90</v>
      </c>
      <c r="G12985">
        <v>65</v>
      </c>
      <c r="H12985" t="s">
        <v>303</v>
      </c>
      <c r="I12985" t="s">
        <v>170</v>
      </c>
      <c r="J12985">
        <v>111.88373589997252</v>
      </c>
      <c r="L12985" s="47"/>
      <c r="M12985" s="47"/>
    </row>
    <row r="12986" spans="1:13" x14ac:dyDescent="0.4">
      <c r="A12986" t="str">
        <f t="shared" si="202"/>
        <v>52_2M_M_0_90_65_HH800_Core</v>
      </c>
      <c r="B12986">
        <v>52</v>
      </c>
      <c r="C12986" t="s">
        <v>175</v>
      </c>
      <c r="D12986" t="s">
        <v>174</v>
      </c>
      <c r="E12986">
        <v>0</v>
      </c>
      <c r="F12986">
        <v>90</v>
      </c>
      <c r="G12986">
        <v>65</v>
      </c>
      <c r="H12986" t="s">
        <v>303</v>
      </c>
      <c r="I12986" t="s">
        <v>170</v>
      </c>
      <c r="J12986">
        <v>113.58407902704592</v>
      </c>
      <c r="L12986" s="47"/>
      <c r="M12986" s="47"/>
    </row>
    <row r="12987" spans="1:13" x14ac:dyDescent="0.4">
      <c r="A12987" t="str">
        <f t="shared" si="202"/>
        <v>33_2M_F_0_90_65_HH800_Core</v>
      </c>
      <c r="B12987">
        <v>33</v>
      </c>
      <c r="C12987" t="s">
        <v>175</v>
      </c>
      <c r="D12987" t="s">
        <v>169</v>
      </c>
      <c r="E12987">
        <v>0</v>
      </c>
      <c r="F12987">
        <v>90</v>
      </c>
      <c r="G12987">
        <v>65</v>
      </c>
      <c r="H12987" t="s">
        <v>303</v>
      </c>
      <c r="I12987" t="s">
        <v>170</v>
      </c>
      <c r="J12987">
        <v>103.38700045668415</v>
      </c>
      <c r="L12987" s="47"/>
      <c r="M12987" s="47"/>
    </row>
    <row r="12988" spans="1:13" x14ac:dyDescent="0.4">
      <c r="A12988" t="str">
        <f t="shared" si="202"/>
        <v>57_2M_M_6_180_67_HH800_Core</v>
      </c>
      <c r="B12988">
        <v>57</v>
      </c>
      <c r="C12988" t="s">
        <v>175</v>
      </c>
      <c r="D12988" t="s">
        <v>174</v>
      </c>
      <c r="E12988">
        <v>6</v>
      </c>
      <c r="F12988">
        <v>180</v>
      </c>
      <c r="G12988">
        <v>67</v>
      </c>
      <c r="H12988" t="s">
        <v>303</v>
      </c>
      <c r="I12988" t="s">
        <v>170</v>
      </c>
      <c r="J12988">
        <v>15.827876415733851</v>
      </c>
      <c r="L12988" s="47"/>
      <c r="M12988" s="47"/>
    </row>
    <row r="12989" spans="1:13" x14ac:dyDescent="0.4">
      <c r="A12989" t="str">
        <f t="shared" si="202"/>
        <v>45_4A_F_3_180_67_HH800_Core</v>
      </c>
      <c r="B12989">
        <v>45</v>
      </c>
      <c r="C12989" t="s">
        <v>168</v>
      </c>
      <c r="D12989" t="s">
        <v>169</v>
      </c>
      <c r="E12989">
        <v>3</v>
      </c>
      <c r="F12989">
        <v>180</v>
      </c>
      <c r="G12989">
        <v>67</v>
      </c>
      <c r="H12989" t="s">
        <v>303</v>
      </c>
      <c r="I12989" t="s">
        <v>170</v>
      </c>
      <c r="J12989">
        <v>9.729593687039948</v>
      </c>
      <c r="L12989" s="47"/>
      <c r="M12989" s="47"/>
    </row>
    <row r="12990" spans="1:13" x14ac:dyDescent="0.4">
      <c r="A12990" t="str">
        <f t="shared" si="202"/>
        <v>43_4A_M_3_90_65_HH800_Core</v>
      </c>
      <c r="B12990">
        <v>43</v>
      </c>
      <c r="C12990" t="s">
        <v>168</v>
      </c>
      <c r="D12990" t="s">
        <v>174</v>
      </c>
      <c r="E12990">
        <v>3</v>
      </c>
      <c r="F12990">
        <v>90</v>
      </c>
      <c r="G12990">
        <v>65</v>
      </c>
      <c r="H12990" t="s">
        <v>303</v>
      </c>
      <c r="I12990" t="s">
        <v>170</v>
      </c>
      <c r="J12990">
        <v>6.9758333395288314</v>
      </c>
      <c r="L12990" s="47"/>
      <c r="M12990" s="47"/>
    </row>
    <row r="12991" spans="1:13" x14ac:dyDescent="0.4">
      <c r="A12991" t="str">
        <f t="shared" si="202"/>
        <v>26_4M_M_6_365_70_HH800_Core</v>
      </c>
      <c r="B12991">
        <v>26</v>
      </c>
      <c r="C12991" t="s">
        <v>173</v>
      </c>
      <c r="D12991" t="s">
        <v>174</v>
      </c>
      <c r="E12991">
        <v>6</v>
      </c>
      <c r="F12991">
        <v>365</v>
      </c>
      <c r="G12991">
        <v>70</v>
      </c>
      <c r="H12991" t="s">
        <v>303</v>
      </c>
      <c r="I12991" t="s">
        <v>170</v>
      </c>
      <c r="J12991">
        <v>9.4440949788191428</v>
      </c>
      <c r="L12991" s="47"/>
      <c r="M12991" s="47"/>
    </row>
    <row r="12992" spans="1:13" x14ac:dyDescent="0.4">
      <c r="A12992" t="str">
        <f t="shared" si="202"/>
        <v>26_1M_F_0_60_5_HH800_Core</v>
      </c>
      <c r="B12992">
        <v>26</v>
      </c>
      <c r="C12992" t="s">
        <v>177</v>
      </c>
      <c r="D12992" t="s">
        <v>169</v>
      </c>
      <c r="E12992">
        <v>0</v>
      </c>
      <c r="F12992">
        <v>60</v>
      </c>
      <c r="G12992">
        <v>5</v>
      </c>
      <c r="H12992" t="s">
        <v>303</v>
      </c>
      <c r="I12992" t="s">
        <v>170</v>
      </c>
      <c r="J12992">
        <v>66.304228386638968</v>
      </c>
      <c r="L12992" s="47"/>
      <c r="M12992" s="47"/>
    </row>
    <row r="12993" spans="1:13" x14ac:dyDescent="0.4">
      <c r="A12993" t="str">
        <f t="shared" si="202"/>
        <v>40_1A_F_0_180_2_HH800_Core</v>
      </c>
      <c r="B12993">
        <v>40</v>
      </c>
      <c r="C12993" t="s">
        <v>178</v>
      </c>
      <c r="D12993" t="s">
        <v>169</v>
      </c>
      <c r="E12993">
        <v>0</v>
      </c>
      <c r="F12993">
        <v>180</v>
      </c>
      <c r="G12993">
        <v>2</v>
      </c>
      <c r="H12993" t="s">
        <v>303</v>
      </c>
      <c r="I12993" t="s">
        <v>170</v>
      </c>
      <c r="J12993">
        <v>39.0682706501184</v>
      </c>
      <c r="L12993" s="47"/>
      <c r="M12993" s="47"/>
    </row>
    <row r="12994" spans="1:13" x14ac:dyDescent="0.4">
      <c r="A12994" t="str">
        <f t="shared" si="202"/>
        <v>45_2M_F_0_180_67_HH800_Core</v>
      </c>
      <c r="B12994">
        <v>45</v>
      </c>
      <c r="C12994" t="s">
        <v>175</v>
      </c>
      <c r="D12994" t="s">
        <v>169</v>
      </c>
      <c r="E12994">
        <v>0</v>
      </c>
      <c r="F12994">
        <v>180</v>
      </c>
      <c r="G12994">
        <v>67</v>
      </c>
      <c r="H12994" t="s">
        <v>303</v>
      </c>
      <c r="I12994" t="s">
        <v>170</v>
      </c>
      <c r="J12994">
        <v>102.6104068293001</v>
      </c>
      <c r="L12994" s="47"/>
      <c r="M12994" s="47"/>
    </row>
    <row r="12995" spans="1:13" x14ac:dyDescent="0.4">
      <c r="A12995" t="str">
        <f t="shared" ref="A12995:A13058" si="203">B12995&amp;"_"&amp;C12995&amp;"_"&amp;D12995&amp;"_"&amp;E12995&amp;"_"&amp;F12995&amp;"_"&amp;G12995&amp;"_"&amp;H12995&amp;"_"&amp;I12995</f>
        <v>42_2M_F_3_180_70_HH800_Core</v>
      </c>
      <c r="B12995">
        <v>42</v>
      </c>
      <c r="C12995" t="s">
        <v>175</v>
      </c>
      <c r="D12995" t="s">
        <v>169</v>
      </c>
      <c r="E12995">
        <v>3</v>
      </c>
      <c r="F12995">
        <v>180</v>
      </c>
      <c r="G12995">
        <v>70</v>
      </c>
      <c r="H12995" t="s">
        <v>303</v>
      </c>
      <c r="I12995" t="s">
        <v>170</v>
      </c>
      <c r="J12995">
        <v>21.806639044999113</v>
      </c>
      <c r="L12995" s="47"/>
      <c r="M12995" s="47"/>
    </row>
    <row r="12996" spans="1:13" x14ac:dyDescent="0.4">
      <c r="A12996" t="str">
        <f t="shared" si="203"/>
        <v>55_1M_M_0_60_65_HH800_Core</v>
      </c>
      <c r="B12996">
        <v>55</v>
      </c>
      <c r="C12996" t="s">
        <v>177</v>
      </c>
      <c r="D12996" t="s">
        <v>174</v>
      </c>
      <c r="E12996">
        <v>0</v>
      </c>
      <c r="F12996">
        <v>60</v>
      </c>
      <c r="G12996">
        <v>65</v>
      </c>
      <c r="H12996" t="s">
        <v>303</v>
      </c>
      <c r="I12996" t="s">
        <v>170</v>
      </c>
      <c r="J12996">
        <v>255.65140810869863</v>
      </c>
      <c r="L12996" s="47"/>
      <c r="M12996" s="47"/>
    </row>
    <row r="12997" spans="1:13" x14ac:dyDescent="0.4">
      <c r="A12997" t="str">
        <f t="shared" si="203"/>
        <v>57_2A_M_6_180_67_HH800_Core</v>
      </c>
      <c r="B12997">
        <v>57</v>
      </c>
      <c r="C12997" t="s">
        <v>176</v>
      </c>
      <c r="D12997" t="s">
        <v>174</v>
      </c>
      <c r="E12997">
        <v>6</v>
      </c>
      <c r="F12997">
        <v>180</v>
      </c>
      <c r="G12997">
        <v>67</v>
      </c>
      <c r="H12997" t="s">
        <v>303</v>
      </c>
      <c r="I12997" t="s">
        <v>170</v>
      </c>
      <c r="J12997">
        <v>17.398281772487081</v>
      </c>
      <c r="L12997" s="47"/>
      <c r="M12997" s="47"/>
    </row>
    <row r="12998" spans="1:13" x14ac:dyDescent="0.4">
      <c r="A12998" t="str">
        <f t="shared" si="203"/>
        <v>27_1M_F_0_180_2_HH800_Core</v>
      </c>
      <c r="B12998">
        <v>27</v>
      </c>
      <c r="C12998" t="s">
        <v>177</v>
      </c>
      <c r="D12998" t="s">
        <v>169</v>
      </c>
      <c r="E12998">
        <v>0</v>
      </c>
      <c r="F12998">
        <v>180</v>
      </c>
      <c r="G12998">
        <v>2</v>
      </c>
      <c r="H12998" t="s">
        <v>303</v>
      </c>
      <c r="I12998" t="s">
        <v>170</v>
      </c>
      <c r="J12998">
        <v>27.428831887017829</v>
      </c>
      <c r="L12998" s="47"/>
      <c r="M12998" s="47"/>
    </row>
    <row r="12999" spans="1:13" x14ac:dyDescent="0.4">
      <c r="A12999" t="str">
        <f t="shared" si="203"/>
        <v>43_4A_F_3_180_67_HH800_Core</v>
      </c>
      <c r="B12999">
        <v>43</v>
      </c>
      <c r="C12999" t="s">
        <v>168</v>
      </c>
      <c r="D12999" t="s">
        <v>169</v>
      </c>
      <c r="E12999">
        <v>3</v>
      </c>
      <c r="F12999">
        <v>180</v>
      </c>
      <c r="G12999">
        <v>67</v>
      </c>
      <c r="H12999" t="s">
        <v>303</v>
      </c>
      <c r="I12999" t="s">
        <v>170</v>
      </c>
      <c r="J12999">
        <v>9.6684302138212672</v>
      </c>
      <c r="L12999" s="47"/>
      <c r="M12999" s="47"/>
    </row>
    <row r="13000" spans="1:13" x14ac:dyDescent="0.4">
      <c r="A13000" t="str">
        <f t="shared" si="203"/>
        <v>30_1M_F_0_60_5_HH800_Core</v>
      </c>
      <c r="B13000">
        <v>30</v>
      </c>
      <c r="C13000" t="s">
        <v>177</v>
      </c>
      <c r="D13000" t="s">
        <v>169</v>
      </c>
      <c r="E13000">
        <v>0</v>
      </c>
      <c r="F13000">
        <v>60</v>
      </c>
      <c r="G13000">
        <v>5</v>
      </c>
      <c r="H13000" t="s">
        <v>303</v>
      </c>
      <c r="I13000" t="s">
        <v>170</v>
      </c>
      <c r="J13000">
        <v>72.191372530781365</v>
      </c>
      <c r="L13000" s="47"/>
      <c r="M13000" s="47"/>
    </row>
    <row r="13001" spans="1:13" x14ac:dyDescent="0.4">
      <c r="A13001" t="str">
        <f t="shared" si="203"/>
        <v>63_2A_F_6_365_70_HH800_Core</v>
      </c>
      <c r="B13001">
        <v>63</v>
      </c>
      <c r="C13001" t="s">
        <v>176</v>
      </c>
      <c r="D13001" t="s">
        <v>169</v>
      </c>
      <c r="E13001">
        <v>6</v>
      </c>
      <c r="F13001">
        <v>365</v>
      </c>
      <c r="G13001">
        <v>70</v>
      </c>
      <c r="H13001" t="s">
        <v>303</v>
      </c>
      <c r="I13001" t="s">
        <v>170</v>
      </c>
      <c r="J13001">
        <v>24.601935437145052</v>
      </c>
      <c r="L13001" s="47"/>
      <c r="M13001" s="47"/>
    </row>
    <row r="13002" spans="1:13" x14ac:dyDescent="0.4">
      <c r="A13002" t="str">
        <f t="shared" si="203"/>
        <v>59_1A_M_0_90_5_HH800_Core</v>
      </c>
      <c r="B13002">
        <v>59</v>
      </c>
      <c r="C13002" t="s">
        <v>178</v>
      </c>
      <c r="D13002" t="s">
        <v>174</v>
      </c>
      <c r="E13002">
        <v>0</v>
      </c>
      <c r="F13002">
        <v>90</v>
      </c>
      <c r="G13002">
        <v>5</v>
      </c>
      <c r="H13002" t="s">
        <v>303</v>
      </c>
      <c r="I13002" t="s">
        <v>170</v>
      </c>
      <c r="J13002">
        <v>182.89072588248408</v>
      </c>
      <c r="L13002" s="47"/>
      <c r="M13002" s="47"/>
    </row>
    <row r="13003" spans="1:13" x14ac:dyDescent="0.4">
      <c r="A13003" t="str">
        <f t="shared" si="203"/>
        <v>58_4A_M_3_365_67_HH800_Core</v>
      </c>
      <c r="B13003">
        <v>58</v>
      </c>
      <c r="C13003" t="s">
        <v>168</v>
      </c>
      <c r="D13003" t="s">
        <v>174</v>
      </c>
      <c r="E13003">
        <v>3</v>
      </c>
      <c r="F13003">
        <v>365</v>
      </c>
      <c r="G13003">
        <v>67</v>
      </c>
      <c r="H13003" t="s">
        <v>303</v>
      </c>
      <c r="I13003" t="s">
        <v>170</v>
      </c>
      <c r="J13003">
        <v>5.1845942689653031</v>
      </c>
      <c r="L13003" s="47"/>
      <c r="M13003" s="47"/>
    </row>
    <row r="13004" spans="1:13" x14ac:dyDescent="0.4">
      <c r="A13004" t="str">
        <f t="shared" si="203"/>
        <v>58_4M_M_3_365_67_HH800_Core</v>
      </c>
      <c r="B13004">
        <v>58</v>
      </c>
      <c r="C13004" t="s">
        <v>173</v>
      </c>
      <c r="D13004" t="s">
        <v>174</v>
      </c>
      <c r="E13004">
        <v>3</v>
      </c>
      <c r="F13004">
        <v>365</v>
      </c>
      <c r="G13004">
        <v>67</v>
      </c>
      <c r="H13004" t="s">
        <v>303</v>
      </c>
      <c r="I13004" t="s">
        <v>170</v>
      </c>
      <c r="J13004">
        <v>5.6043862299249012</v>
      </c>
      <c r="L13004" s="47"/>
      <c r="M13004" s="47"/>
    </row>
    <row r="13005" spans="1:13" x14ac:dyDescent="0.4">
      <c r="A13005" t="str">
        <f t="shared" si="203"/>
        <v>62_4M_F_6_180_70_HH800_Core</v>
      </c>
      <c r="B13005">
        <v>62</v>
      </c>
      <c r="C13005" t="s">
        <v>173</v>
      </c>
      <c r="D13005" t="s">
        <v>169</v>
      </c>
      <c r="E13005">
        <v>6</v>
      </c>
      <c r="F13005">
        <v>180</v>
      </c>
      <c r="G13005">
        <v>70</v>
      </c>
      <c r="H13005" t="s">
        <v>303</v>
      </c>
      <c r="I13005" t="s">
        <v>170</v>
      </c>
      <c r="J13005">
        <v>13.743078979368827</v>
      </c>
      <c r="L13005" s="47"/>
      <c r="M13005" s="47"/>
    </row>
    <row r="13006" spans="1:13" x14ac:dyDescent="0.4">
      <c r="A13006" t="str">
        <f t="shared" si="203"/>
        <v>26_2M_F_0_90_70_HH800_Core</v>
      </c>
      <c r="B13006">
        <v>26</v>
      </c>
      <c r="C13006" t="s">
        <v>175</v>
      </c>
      <c r="D13006" t="s">
        <v>169</v>
      </c>
      <c r="E13006">
        <v>0</v>
      </c>
      <c r="F13006">
        <v>90</v>
      </c>
      <c r="G13006">
        <v>70</v>
      </c>
      <c r="H13006" t="s">
        <v>303</v>
      </c>
      <c r="I13006" t="s">
        <v>170</v>
      </c>
      <c r="J13006">
        <v>95.384255110650912</v>
      </c>
      <c r="L13006" s="47"/>
      <c r="M13006" s="47"/>
    </row>
    <row r="13007" spans="1:13" x14ac:dyDescent="0.4">
      <c r="A13007" t="str">
        <f t="shared" si="203"/>
        <v>26_4M_F_0_180_70_HH800_Core</v>
      </c>
      <c r="B13007">
        <v>26</v>
      </c>
      <c r="C13007" t="s">
        <v>173</v>
      </c>
      <c r="D13007" t="s">
        <v>169</v>
      </c>
      <c r="E13007">
        <v>0</v>
      </c>
      <c r="F13007">
        <v>180</v>
      </c>
      <c r="G13007">
        <v>70</v>
      </c>
      <c r="H13007" t="s">
        <v>303</v>
      </c>
      <c r="I13007" t="s">
        <v>170</v>
      </c>
      <c r="J13007">
        <v>30.017912458218202</v>
      </c>
      <c r="L13007" s="47"/>
      <c r="M13007" s="47"/>
    </row>
    <row r="13008" spans="1:13" x14ac:dyDescent="0.4">
      <c r="A13008" t="str">
        <f t="shared" si="203"/>
        <v>40_1M_F_0_90_70_HH800_Core</v>
      </c>
      <c r="B13008">
        <v>40</v>
      </c>
      <c r="C13008" t="s">
        <v>177</v>
      </c>
      <c r="D13008" t="s">
        <v>169</v>
      </c>
      <c r="E13008">
        <v>0</v>
      </c>
      <c r="F13008">
        <v>90</v>
      </c>
      <c r="G13008">
        <v>70</v>
      </c>
      <c r="H13008" t="s">
        <v>303</v>
      </c>
      <c r="I13008" t="s">
        <v>170</v>
      </c>
      <c r="J13008">
        <v>216.88696370661992</v>
      </c>
      <c r="L13008" s="47"/>
      <c r="M13008" s="47"/>
    </row>
    <row r="13009" spans="1:13" x14ac:dyDescent="0.4">
      <c r="A13009" t="str">
        <f t="shared" si="203"/>
        <v>50_4M_M_3_365_70_HH800_Core</v>
      </c>
      <c r="B13009">
        <v>50</v>
      </c>
      <c r="C13009" t="s">
        <v>173</v>
      </c>
      <c r="D13009" t="s">
        <v>174</v>
      </c>
      <c r="E13009">
        <v>3</v>
      </c>
      <c r="F13009">
        <v>365</v>
      </c>
      <c r="G13009">
        <v>70</v>
      </c>
      <c r="H13009" t="s">
        <v>303</v>
      </c>
      <c r="I13009" t="s">
        <v>170</v>
      </c>
      <c r="J13009">
        <v>8.1325655279783078</v>
      </c>
      <c r="L13009" s="47"/>
      <c r="M13009" s="47"/>
    </row>
    <row r="13010" spans="1:13" x14ac:dyDescent="0.4">
      <c r="A13010" t="str">
        <f t="shared" si="203"/>
        <v>52_2M_M_3_90_65_HH800_Core</v>
      </c>
      <c r="B13010">
        <v>52</v>
      </c>
      <c r="C13010" t="s">
        <v>175</v>
      </c>
      <c r="D13010" t="s">
        <v>174</v>
      </c>
      <c r="E13010">
        <v>3</v>
      </c>
      <c r="F13010">
        <v>90</v>
      </c>
      <c r="G13010">
        <v>65</v>
      </c>
      <c r="H13010" t="s">
        <v>303</v>
      </c>
      <c r="I13010" t="s">
        <v>170</v>
      </c>
      <c r="J13010">
        <v>11.79372811003693</v>
      </c>
      <c r="L13010" s="47"/>
      <c r="M13010" s="47"/>
    </row>
    <row r="13011" spans="1:13" x14ac:dyDescent="0.4">
      <c r="A13011" t="str">
        <f t="shared" si="203"/>
        <v>61_2A_M_6_180_70_HH800_Core</v>
      </c>
      <c r="B13011">
        <v>61</v>
      </c>
      <c r="C13011" t="s">
        <v>176</v>
      </c>
      <c r="D13011" t="s">
        <v>174</v>
      </c>
      <c r="E13011">
        <v>6</v>
      </c>
      <c r="F13011">
        <v>180</v>
      </c>
      <c r="G13011">
        <v>70</v>
      </c>
      <c r="H13011" t="s">
        <v>303</v>
      </c>
      <c r="I13011" t="s">
        <v>170</v>
      </c>
      <c r="J13011">
        <v>27.828795563552461</v>
      </c>
      <c r="L13011" s="47"/>
      <c r="M13011" s="47"/>
    </row>
    <row r="13012" spans="1:13" x14ac:dyDescent="0.4">
      <c r="A13012" t="str">
        <f t="shared" si="203"/>
        <v>46_1A_F_0_90_70_HH800_Core</v>
      </c>
      <c r="B13012">
        <v>46</v>
      </c>
      <c r="C13012" t="s">
        <v>178</v>
      </c>
      <c r="D13012" t="s">
        <v>169</v>
      </c>
      <c r="E13012">
        <v>0</v>
      </c>
      <c r="F13012">
        <v>90</v>
      </c>
      <c r="G13012">
        <v>70</v>
      </c>
      <c r="H13012" t="s">
        <v>303</v>
      </c>
      <c r="I13012" t="s">
        <v>170</v>
      </c>
      <c r="J13012">
        <v>176.02405477232369</v>
      </c>
      <c r="L13012" s="47"/>
      <c r="M13012" s="47"/>
    </row>
    <row r="13013" spans="1:13" x14ac:dyDescent="0.4">
      <c r="A13013" t="str">
        <f t="shared" si="203"/>
        <v>27_2A_M_6_180_70_HH800_Core</v>
      </c>
      <c r="B13013">
        <v>27</v>
      </c>
      <c r="C13013" t="s">
        <v>176</v>
      </c>
      <c r="D13013" t="s">
        <v>174</v>
      </c>
      <c r="E13013">
        <v>6</v>
      </c>
      <c r="F13013">
        <v>180</v>
      </c>
      <c r="G13013">
        <v>70</v>
      </c>
      <c r="H13013" t="s">
        <v>303</v>
      </c>
      <c r="I13013" t="s">
        <v>170</v>
      </c>
      <c r="J13013">
        <v>24.900523710574465</v>
      </c>
      <c r="L13013" s="47"/>
      <c r="M13013" s="47"/>
    </row>
    <row r="13014" spans="1:13" x14ac:dyDescent="0.4">
      <c r="A13014" t="str">
        <f t="shared" si="203"/>
        <v>25_2A_F_0_180_65_HH800_Core</v>
      </c>
      <c r="B13014">
        <v>25</v>
      </c>
      <c r="C13014" t="s">
        <v>176</v>
      </c>
      <c r="D13014" t="s">
        <v>169</v>
      </c>
      <c r="E13014">
        <v>0</v>
      </c>
      <c r="F13014">
        <v>180</v>
      </c>
      <c r="G13014">
        <v>65</v>
      </c>
      <c r="H13014" t="s">
        <v>303</v>
      </c>
      <c r="I13014" t="s">
        <v>170</v>
      </c>
      <c r="J13014">
        <v>60.965884455995401</v>
      </c>
      <c r="L13014" s="47"/>
      <c r="M13014" s="47"/>
    </row>
    <row r="13015" spans="1:13" x14ac:dyDescent="0.4">
      <c r="A13015" t="str">
        <f t="shared" si="203"/>
        <v>48_4A_F_0_180_70_HH800_Core</v>
      </c>
      <c r="B13015">
        <v>48</v>
      </c>
      <c r="C13015" t="s">
        <v>168</v>
      </c>
      <c r="D13015" t="s">
        <v>169</v>
      </c>
      <c r="E13015">
        <v>0</v>
      </c>
      <c r="F13015">
        <v>180</v>
      </c>
      <c r="G13015">
        <v>70</v>
      </c>
      <c r="H13015" t="s">
        <v>303</v>
      </c>
      <c r="I13015" t="s">
        <v>170</v>
      </c>
      <c r="J13015">
        <v>67.539837199432938</v>
      </c>
      <c r="L13015" s="47"/>
      <c r="M13015" s="47"/>
    </row>
    <row r="13016" spans="1:13" x14ac:dyDescent="0.4">
      <c r="A13016" t="str">
        <f t="shared" si="203"/>
        <v>51_2M_F_6_365_65_HH800_Core</v>
      </c>
      <c r="B13016">
        <v>51</v>
      </c>
      <c r="C13016" t="s">
        <v>175</v>
      </c>
      <c r="D13016" t="s">
        <v>169</v>
      </c>
      <c r="E13016">
        <v>6</v>
      </c>
      <c r="F13016">
        <v>365</v>
      </c>
      <c r="G13016">
        <v>65</v>
      </c>
      <c r="H13016" t="s">
        <v>303</v>
      </c>
      <c r="I13016" t="s">
        <v>170</v>
      </c>
      <c r="J13016">
        <v>17.744663309674149</v>
      </c>
      <c r="L13016" s="47"/>
      <c r="M13016" s="47"/>
    </row>
    <row r="13017" spans="1:13" x14ac:dyDescent="0.4">
      <c r="A13017" t="str">
        <f t="shared" si="203"/>
        <v>53_1M_M_0_60_65_HH800_Core</v>
      </c>
      <c r="B13017">
        <v>53</v>
      </c>
      <c r="C13017" t="s">
        <v>177</v>
      </c>
      <c r="D13017" t="s">
        <v>174</v>
      </c>
      <c r="E13017">
        <v>0</v>
      </c>
      <c r="F13017">
        <v>60</v>
      </c>
      <c r="G13017">
        <v>65</v>
      </c>
      <c r="H13017" t="s">
        <v>303</v>
      </c>
      <c r="I13017" t="s">
        <v>170</v>
      </c>
      <c r="J13017">
        <v>252.50842787424077</v>
      </c>
      <c r="L13017" s="47"/>
      <c r="M13017" s="47"/>
    </row>
    <row r="13018" spans="1:13" x14ac:dyDescent="0.4">
      <c r="A13018" t="str">
        <f t="shared" si="203"/>
        <v>36_4A_F_0_180_67_HH800_Core</v>
      </c>
      <c r="B13018">
        <v>36</v>
      </c>
      <c r="C13018" t="s">
        <v>168</v>
      </c>
      <c r="D13018" t="s">
        <v>169</v>
      </c>
      <c r="E13018">
        <v>0</v>
      </c>
      <c r="F13018">
        <v>180</v>
      </c>
      <c r="G13018">
        <v>67</v>
      </c>
      <c r="H13018" t="s">
        <v>303</v>
      </c>
      <c r="I13018" t="s">
        <v>170</v>
      </c>
      <c r="J13018">
        <v>42.2782412036022</v>
      </c>
      <c r="L13018" s="47"/>
      <c r="M13018" s="47"/>
    </row>
    <row r="13019" spans="1:13" x14ac:dyDescent="0.4">
      <c r="A13019" t="str">
        <f t="shared" si="203"/>
        <v>50_2M_F_3_365_67_HH800_Core</v>
      </c>
      <c r="B13019">
        <v>50</v>
      </c>
      <c r="C13019" t="s">
        <v>175</v>
      </c>
      <c r="D13019" t="s">
        <v>169</v>
      </c>
      <c r="E13019">
        <v>3</v>
      </c>
      <c r="F13019">
        <v>365</v>
      </c>
      <c r="G13019">
        <v>67</v>
      </c>
      <c r="H13019" t="s">
        <v>303</v>
      </c>
      <c r="I13019" t="s">
        <v>170</v>
      </c>
      <c r="J13019">
        <v>13.577549511640019</v>
      </c>
      <c r="L13019" s="47"/>
      <c r="M13019" s="47"/>
    </row>
    <row r="13020" spans="1:13" x14ac:dyDescent="0.4">
      <c r="A13020" t="str">
        <f t="shared" si="203"/>
        <v>28_1M_F_0_180_2_HH800_Core</v>
      </c>
      <c r="B13020">
        <v>28</v>
      </c>
      <c r="C13020" t="s">
        <v>177</v>
      </c>
      <c r="D13020" t="s">
        <v>169</v>
      </c>
      <c r="E13020">
        <v>0</v>
      </c>
      <c r="F13020">
        <v>180</v>
      </c>
      <c r="G13020">
        <v>2</v>
      </c>
      <c r="H13020" t="s">
        <v>303</v>
      </c>
      <c r="I13020" t="s">
        <v>170</v>
      </c>
      <c r="J13020">
        <v>28.487599502239334</v>
      </c>
      <c r="L13020" s="47"/>
      <c r="M13020" s="47"/>
    </row>
    <row r="13021" spans="1:13" x14ac:dyDescent="0.4">
      <c r="A13021" t="str">
        <f t="shared" si="203"/>
        <v>58_4A_M_3_180_67_HH800_Core</v>
      </c>
      <c r="B13021">
        <v>58</v>
      </c>
      <c r="C13021" t="s">
        <v>168</v>
      </c>
      <c r="D13021" t="s">
        <v>174</v>
      </c>
      <c r="E13021">
        <v>3</v>
      </c>
      <c r="F13021">
        <v>180</v>
      </c>
      <c r="G13021">
        <v>67</v>
      </c>
      <c r="H13021" t="s">
        <v>303</v>
      </c>
      <c r="I13021" t="s">
        <v>170</v>
      </c>
      <c r="J13021">
        <v>4.73821009966698</v>
      </c>
      <c r="L13021" s="47"/>
      <c r="M13021" s="47"/>
    </row>
    <row r="13022" spans="1:13" x14ac:dyDescent="0.4">
      <c r="A13022" t="str">
        <f t="shared" si="203"/>
        <v>36_2M_M_6_180_70_HH800_Core</v>
      </c>
      <c r="B13022">
        <v>36</v>
      </c>
      <c r="C13022" t="s">
        <v>175</v>
      </c>
      <c r="D13022" t="s">
        <v>174</v>
      </c>
      <c r="E13022">
        <v>6</v>
      </c>
      <c r="F13022">
        <v>180</v>
      </c>
      <c r="G13022">
        <v>70</v>
      </c>
      <c r="H13022" t="s">
        <v>303</v>
      </c>
      <c r="I13022" t="s">
        <v>170</v>
      </c>
      <c r="J13022">
        <v>27.894693995725174</v>
      </c>
      <c r="L13022" s="47"/>
      <c r="M13022" s="47"/>
    </row>
    <row r="13023" spans="1:13" x14ac:dyDescent="0.4">
      <c r="A13023" t="str">
        <f t="shared" si="203"/>
        <v>51_4M_M_6_365_70_HH800_Core</v>
      </c>
      <c r="B13023">
        <v>51</v>
      </c>
      <c r="C13023" t="s">
        <v>173</v>
      </c>
      <c r="D13023" t="s">
        <v>174</v>
      </c>
      <c r="E13023">
        <v>6</v>
      </c>
      <c r="F13023">
        <v>365</v>
      </c>
      <c r="G13023">
        <v>70</v>
      </c>
      <c r="H13023" t="s">
        <v>303</v>
      </c>
      <c r="I13023" t="s">
        <v>170</v>
      </c>
      <c r="J13023">
        <v>14.706679255495493</v>
      </c>
      <c r="L13023" s="47"/>
      <c r="M13023" s="47"/>
    </row>
    <row r="13024" spans="1:13" x14ac:dyDescent="0.4">
      <c r="A13024" t="str">
        <f t="shared" si="203"/>
        <v>47_1M_F_0_180_5_HH800_Core</v>
      </c>
      <c r="B13024">
        <v>47</v>
      </c>
      <c r="C13024" t="s">
        <v>177</v>
      </c>
      <c r="D13024" t="s">
        <v>169</v>
      </c>
      <c r="E13024">
        <v>0</v>
      </c>
      <c r="F13024">
        <v>180</v>
      </c>
      <c r="G13024">
        <v>5</v>
      </c>
      <c r="H13024" t="s">
        <v>303</v>
      </c>
      <c r="I13024" t="s">
        <v>170</v>
      </c>
      <c r="J13024">
        <v>75.649837469183609</v>
      </c>
      <c r="L13024" s="47"/>
      <c r="M13024" s="47"/>
    </row>
    <row r="13025" spans="1:13" x14ac:dyDescent="0.4">
      <c r="A13025" t="str">
        <f t="shared" si="203"/>
        <v>26_1M_F_0_180_2_HH800_Core</v>
      </c>
      <c r="B13025">
        <v>26</v>
      </c>
      <c r="C13025" t="s">
        <v>177</v>
      </c>
      <c r="D13025" t="s">
        <v>169</v>
      </c>
      <c r="E13025">
        <v>0</v>
      </c>
      <c r="F13025">
        <v>180</v>
      </c>
      <c r="G13025">
        <v>2</v>
      </c>
      <c r="H13025" t="s">
        <v>303</v>
      </c>
      <c r="I13025" t="s">
        <v>170</v>
      </c>
      <c r="J13025">
        <v>27.674032415794716</v>
      </c>
      <c r="L13025" s="47"/>
      <c r="M13025" s="47"/>
    </row>
    <row r="13026" spans="1:13" x14ac:dyDescent="0.4">
      <c r="A13026" t="str">
        <f t="shared" si="203"/>
        <v>39_4M_M_3_365_67_HH800_Core</v>
      </c>
      <c r="B13026">
        <v>39</v>
      </c>
      <c r="C13026" t="s">
        <v>173</v>
      </c>
      <c r="D13026" t="s">
        <v>174</v>
      </c>
      <c r="E13026">
        <v>3</v>
      </c>
      <c r="F13026">
        <v>365</v>
      </c>
      <c r="G13026">
        <v>67</v>
      </c>
      <c r="H13026" t="s">
        <v>303</v>
      </c>
      <c r="I13026" t="s">
        <v>170</v>
      </c>
      <c r="J13026">
        <v>5.9919197545246883</v>
      </c>
      <c r="L13026" s="47"/>
      <c r="M13026" s="47"/>
    </row>
    <row r="13027" spans="1:13" x14ac:dyDescent="0.4">
      <c r="A13027" t="str">
        <f t="shared" si="203"/>
        <v>59_2A_F_3_180_70_HH800_Core</v>
      </c>
      <c r="B13027">
        <v>59</v>
      </c>
      <c r="C13027" t="s">
        <v>176</v>
      </c>
      <c r="D13027" t="s">
        <v>169</v>
      </c>
      <c r="E13027">
        <v>3</v>
      </c>
      <c r="F13027">
        <v>180</v>
      </c>
      <c r="G13027">
        <v>70</v>
      </c>
      <c r="H13027" t="s">
        <v>303</v>
      </c>
      <c r="I13027" t="s">
        <v>170</v>
      </c>
      <c r="J13027">
        <v>15.292414331154808</v>
      </c>
      <c r="L13027" s="47"/>
      <c r="M13027" s="47"/>
    </row>
    <row r="13028" spans="1:13" x14ac:dyDescent="0.4">
      <c r="A13028" t="str">
        <f t="shared" si="203"/>
        <v>43_4M_M_0_365_67_HH800_Core</v>
      </c>
      <c r="B13028">
        <v>43</v>
      </c>
      <c r="C13028" t="s">
        <v>173</v>
      </c>
      <c r="D13028" t="s">
        <v>174</v>
      </c>
      <c r="E13028">
        <v>0</v>
      </c>
      <c r="F13028">
        <v>365</v>
      </c>
      <c r="G13028">
        <v>67</v>
      </c>
      <c r="H13028" t="s">
        <v>303</v>
      </c>
      <c r="I13028" t="s">
        <v>170</v>
      </c>
      <c r="J13028">
        <v>31.128775439170177</v>
      </c>
      <c r="L13028" s="47"/>
      <c r="M13028" s="47"/>
    </row>
    <row r="13029" spans="1:13" x14ac:dyDescent="0.4">
      <c r="A13029" t="str">
        <f t="shared" si="203"/>
        <v>31_1M_F_0_60_5_HH800_Core</v>
      </c>
      <c r="B13029">
        <v>31</v>
      </c>
      <c r="C13029" t="s">
        <v>177</v>
      </c>
      <c r="D13029" t="s">
        <v>169</v>
      </c>
      <c r="E13029">
        <v>0</v>
      </c>
      <c r="F13029">
        <v>60</v>
      </c>
      <c r="G13029">
        <v>5</v>
      </c>
      <c r="H13029" t="s">
        <v>303</v>
      </c>
      <c r="I13029" t="s">
        <v>170</v>
      </c>
      <c r="J13029">
        <v>73.757682550864715</v>
      </c>
      <c r="L13029" s="47"/>
      <c r="M13029" s="47"/>
    </row>
    <row r="13030" spans="1:13" x14ac:dyDescent="0.4">
      <c r="A13030" t="str">
        <f t="shared" si="203"/>
        <v>48_1M_F_0_365_5_HH800_Core</v>
      </c>
      <c r="B13030">
        <v>48</v>
      </c>
      <c r="C13030" t="s">
        <v>177</v>
      </c>
      <c r="D13030" t="s">
        <v>169</v>
      </c>
      <c r="E13030">
        <v>0</v>
      </c>
      <c r="F13030">
        <v>365</v>
      </c>
      <c r="G13030">
        <v>5</v>
      </c>
      <c r="H13030" t="s">
        <v>303</v>
      </c>
      <c r="I13030" t="s">
        <v>170</v>
      </c>
      <c r="J13030">
        <v>69.878314164173858</v>
      </c>
      <c r="L13030" s="47"/>
      <c r="M13030" s="47"/>
    </row>
    <row r="13031" spans="1:13" x14ac:dyDescent="0.4">
      <c r="A13031" t="str">
        <f t="shared" si="203"/>
        <v>59_1M_F_0_180_70_HH800_Core</v>
      </c>
      <c r="B13031">
        <v>59</v>
      </c>
      <c r="C13031" t="s">
        <v>177</v>
      </c>
      <c r="D13031" t="s">
        <v>169</v>
      </c>
      <c r="E13031">
        <v>0</v>
      </c>
      <c r="F13031">
        <v>180</v>
      </c>
      <c r="G13031">
        <v>70</v>
      </c>
      <c r="H13031" t="s">
        <v>303</v>
      </c>
      <c r="I13031" t="s">
        <v>170</v>
      </c>
      <c r="J13031">
        <v>266.47192059255599</v>
      </c>
      <c r="L13031" s="47"/>
      <c r="M13031" s="47"/>
    </row>
    <row r="13032" spans="1:13" x14ac:dyDescent="0.4">
      <c r="A13032" t="str">
        <f t="shared" si="203"/>
        <v>33_2A_F_3_90_67_HH800_Core</v>
      </c>
      <c r="B13032">
        <v>33</v>
      </c>
      <c r="C13032" t="s">
        <v>176</v>
      </c>
      <c r="D13032" t="s">
        <v>169</v>
      </c>
      <c r="E13032">
        <v>3</v>
      </c>
      <c r="F13032">
        <v>90</v>
      </c>
      <c r="G13032">
        <v>67</v>
      </c>
      <c r="H13032" t="s">
        <v>303</v>
      </c>
      <c r="I13032" t="s">
        <v>170</v>
      </c>
      <c r="J13032">
        <v>17.136299347302803</v>
      </c>
      <c r="L13032" s="47"/>
      <c r="M13032" s="47"/>
    </row>
    <row r="13033" spans="1:13" x14ac:dyDescent="0.4">
      <c r="A13033" t="str">
        <f t="shared" si="203"/>
        <v>55_2M_M_3_90_65_HH800_Core</v>
      </c>
      <c r="B13033">
        <v>55</v>
      </c>
      <c r="C13033" t="s">
        <v>175</v>
      </c>
      <c r="D13033" t="s">
        <v>174</v>
      </c>
      <c r="E13033">
        <v>3</v>
      </c>
      <c r="F13033">
        <v>90</v>
      </c>
      <c r="G13033">
        <v>65</v>
      </c>
      <c r="H13033" t="s">
        <v>303</v>
      </c>
      <c r="I13033" t="s">
        <v>170</v>
      </c>
      <c r="J13033">
        <v>9.3444765373379468</v>
      </c>
      <c r="L13033" s="47"/>
      <c r="M13033" s="47"/>
    </row>
    <row r="13034" spans="1:13" x14ac:dyDescent="0.4">
      <c r="A13034" t="str">
        <f t="shared" si="203"/>
        <v>60_2A_F_6_365_67_HH800_Core</v>
      </c>
      <c r="B13034">
        <v>60</v>
      </c>
      <c r="C13034" t="s">
        <v>176</v>
      </c>
      <c r="D13034" t="s">
        <v>169</v>
      </c>
      <c r="E13034">
        <v>6</v>
      </c>
      <c r="F13034">
        <v>365</v>
      </c>
      <c r="G13034">
        <v>67</v>
      </c>
      <c r="H13034" t="s">
        <v>303</v>
      </c>
      <c r="I13034" t="s">
        <v>170</v>
      </c>
      <c r="J13034">
        <v>13.655471173344695</v>
      </c>
      <c r="L13034" s="47"/>
      <c r="M13034" s="47"/>
    </row>
    <row r="13035" spans="1:13" x14ac:dyDescent="0.4">
      <c r="A13035" t="str">
        <f t="shared" si="203"/>
        <v>39_4A_F_3_180_67_HH800_Core</v>
      </c>
      <c r="B13035">
        <v>39</v>
      </c>
      <c r="C13035" t="s">
        <v>168</v>
      </c>
      <c r="D13035" t="s">
        <v>169</v>
      </c>
      <c r="E13035">
        <v>3</v>
      </c>
      <c r="F13035">
        <v>180</v>
      </c>
      <c r="G13035">
        <v>67</v>
      </c>
      <c r="H13035" t="s">
        <v>303</v>
      </c>
      <c r="I13035" t="s">
        <v>170</v>
      </c>
      <c r="J13035">
        <v>9.9681787994788724</v>
      </c>
      <c r="L13035" s="47"/>
      <c r="M13035" s="47"/>
    </row>
    <row r="13036" spans="1:13" x14ac:dyDescent="0.4">
      <c r="A13036" t="str">
        <f t="shared" si="203"/>
        <v>38_4M_M_3_365_67_HH800_Core</v>
      </c>
      <c r="B13036">
        <v>38</v>
      </c>
      <c r="C13036" t="s">
        <v>173</v>
      </c>
      <c r="D13036" t="s">
        <v>174</v>
      </c>
      <c r="E13036">
        <v>3</v>
      </c>
      <c r="F13036">
        <v>365</v>
      </c>
      <c r="G13036">
        <v>67</v>
      </c>
      <c r="H13036" t="s">
        <v>303</v>
      </c>
      <c r="I13036" t="s">
        <v>170</v>
      </c>
      <c r="J13036">
        <v>5.3781992514174402</v>
      </c>
      <c r="L13036" s="47"/>
      <c r="M13036" s="47"/>
    </row>
    <row r="13037" spans="1:13" x14ac:dyDescent="0.4">
      <c r="A13037" t="str">
        <f t="shared" si="203"/>
        <v>61_2A_F_6_180_70_HH800_Core</v>
      </c>
      <c r="B13037">
        <v>61</v>
      </c>
      <c r="C13037" t="s">
        <v>176</v>
      </c>
      <c r="D13037" t="s">
        <v>169</v>
      </c>
      <c r="E13037">
        <v>6</v>
      </c>
      <c r="F13037">
        <v>180</v>
      </c>
      <c r="G13037">
        <v>70</v>
      </c>
      <c r="H13037" t="s">
        <v>303</v>
      </c>
      <c r="I13037" t="s">
        <v>170</v>
      </c>
      <c r="J13037">
        <v>26.347976312256375</v>
      </c>
      <c r="L13037" s="47"/>
      <c r="M13037" s="47"/>
    </row>
    <row r="13038" spans="1:13" x14ac:dyDescent="0.4">
      <c r="A13038" t="str">
        <f t="shared" si="203"/>
        <v>42_1A_M_0_90_5_HH800_Core</v>
      </c>
      <c r="B13038">
        <v>42</v>
      </c>
      <c r="C13038" t="s">
        <v>178</v>
      </c>
      <c r="D13038" t="s">
        <v>174</v>
      </c>
      <c r="E13038">
        <v>0</v>
      </c>
      <c r="F13038">
        <v>90</v>
      </c>
      <c r="G13038">
        <v>5</v>
      </c>
      <c r="H13038" t="s">
        <v>303</v>
      </c>
      <c r="I13038" t="s">
        <v>170</v>
      </c>
      <c r="J13038">
        <v>75.958807487635823</v>
      </c>
      <c r="L13038" s="47"/>
      <c r="M13038" s="47"/>
    </row>
    <row r="13039" spans="1:13" x14ac:dyDescent="0.4">
      <c r="A13039" t="str">
        <f t="shared" si="203"/>
        <v>37_4M_F_6_180_70_HH800_Core</v>
      </c>
      <c r="B13039">
        <v>37</v>
      </c>
      <c r="C13039" t="s">
        <v>173</v>
      </c>
      <c r="D13039" t="s">
        <v>169</v>
      </c>
      <c r="E13039">
        <v>6</v>
      </c>
      <c r="F13039">
        <v>180</v>
      </c>
      <c r="G13039">
        <v>70</v>
      </c>
      <c r="H13039" t="s">
        <v>303</v>
      </c>
      <c r="I13039" t="s">
        <v>170</v>
      </c>
      <c r="J13039">
        <v>20.292484615500747</v>
      </c>
      <c r="L13039" s="47"/>
      <c r="M13039" s="47"/>
    </row>
    <row r="13040" spans="1:13" x14ac:dyDescent="0.4">
      <c r="A13040" t="str">
        <f t="shared" si="203"/>
        <v>25_2A_M_3_90_70_HH800_Core</v>
      </c>
      <c r="B13040">
        <v>25</v>
      </c>
      <c r="C13040" t="s">
        <v>176</v>
      </c>
      <c r="D13040" t="s">
        <v>174</v>
      </c>
      <c r="E13040">
        <v>3</v>
      </c>
      <c r="F13040">
        <v>90</v>
      </c>
      <c r="G13040">
        <v>70</v>
      </c>
      <c r="H13040" t="s">
        <v>303</v>
      </c>
      <c r="I13040" t="s">
        <v>170</v>
      </c>
      <c r="J13040">
        <v>14.451101800721823</v>
      </c>
      <c r="L13040" s="47"/>
      <c r="M13040" s="47"/>
    </row>
    <row r="13041" spans="1:13" x14ac:dyDescent="0.4">
      <c r="A13041" t="str">
        <f t="shared" si="203"/>
        <v>34_2A_M_3_90_70_HH800_Core</v>
      </c>
      <c r="B13041">
        <v>34</v>
      </c>
      <c r="C13041" t="s">
        <v>176</v>
      </c>
      <c r="D13041" t="s">
        <v>174</v>
      </c>
      <c r="E13041">
        <v>3</v>
      </c>
      <c r="F13041">
        <v>90</v>
      </c>
      <c r="G13041">
        <v>70</v>
      </c>
      <c r="H13041" t="s">
        <v>303</v>
      </c>
      <c r="I13041" t="s">
        <v>170</v>
      </c>
      <c r="J13041">
        <v>15.032881837059673</v>
      </c>
      <c r="L13041" s="47"/>
      <c r="M13041" s="47"/>
    </row>
    <row r="13042" spans="1:13" x14ac:dyDescent="0.4">
      <c r="A13042" t="str">
        <f t="shared" si="203"/>
        <v>46_2M_F_6_180_67_HH800_Core</v>
      </c>
      <c r="B13042">
        <v>46</v>
      </c>
      <c r="C13042" t="s">
        <v>175</v>
      </c>
      <c r="D13042" t="s">
        <v>169</v>
      </c>
      <c r="E13042">
        <v>6</v>
      </c>
      <c r="F13042">
        <v>180</v>
      </c>
      <c r="G13042">
        <v>67</v>
      </c>
      <c r="H13042" t="s">
        <v>303</v>
      </c>
      <c r="I13042" t="s">
        <v>170</v>
      </c>
      <c r="J13042">
        <v>30.36044269004352</v>
      </c>
      <c r="L13042" s="47"/>
      <c r="M13042" s="47"/>
    </row>
    <row r="13043" spans="1:13" x14ac:dyDescent="0.4">
      <c r="A13043" t="str">
        <f t="shared" si="203"/>
        <v>41_2A_F_6_180_65_HH800_Core</v>
      </c>
      <c r="B13043">
        <v>41</v>
      </c>
      <c r="C13043" t="s">
        <v>176</v>
      </c>
      <c r="D13043" t="s">
        <v>169</v>
      </c>
      <c r="E13043">
        <v>6</v>
      </c>
      <c r="F13043">
        <v>180</v>
      </c>
      <c r="G13043">
        <v>65</v>
      </c>
      <c r="H13043" t="s">
        <v>303</v>
      </c>
      <c r="I13043" t="s">
        <v>170</v>
      </c>
      <c r="J13043">
        <v>29.004236836640832</v>
      </c>
      <c r="L13043" s="47"/>
      <c r="M13043" s="47"/>
    </row>
    <row r="13044" spans="1:13" x14ac:dyDescent="0.4">
      <c r="A13044" t="str">
        <f t="shared" si="203"/>
        <v>38_2A_M_6_90_70_HH800_Core</v>
      </c>
      <c r="B13044">
        <v>38</v>
      </c>
      <c r="C13044" t="s">
        <v>176</v>
      </c>
      <c r="D13044" t="s">
        <v>174</v>
      </c>
      <c r="E13044">
        <v>6</v>
      </c>
      <c r="F13044">
        <v>90</v>
      </c>
      <c r="G13044">
        <v>70</v>
      </c>
      <c r="H13044" t="s">
        <v>303</v>
      </c>
      <c r="I13044" t="s">
        <v>170</v>
      </c>
      <c r="J13044">
        <v>29.475785696918823</v>
      </c>
      <c r="L13044" s="47"/>
      <c r="M13044" s="47"/>
    </row>
    <row r="13045" spans="1:13" x14ac:dyDescent="0.4">
      <c r="A13045" t="str">
        <f t="shared" si="203"/>
        <v>40_4M_M_3_365_67_HH800_Core</v>
      </c>
      <c r="B13045">
        <v>40</v>
      </c>
      <c r="C13045" t="s">
        <v>173</v>
      </c>
      <c r="D13045" t="s">
        <v>174</v>
      </c>
      <c r="E13045">
        <v>3</v>
      </c>
      <c r="F13045">
        <v>365</v>
      </c>
      <c r="G13045">
        <v>67</v>
      </c>
      <c r="H13045" t="s">
        <v>303</v>
      </c>
      <c r="I13045" t="s">
        <v>170</v>
      </c>
      <c r="J13045">
        <v>5.7805552917481871</v>
      </c>
      <c r="L13045" s="47"/>
      <c r="M13045" s="47"/>
    </row>
    <row r="13046" spans="1:13" x14ac:dyDescent="0.4">
      <c r="A13046" t="str">
        <f t="shared" si="203"/>
        <v>58_1M_F_0_365_67_HH800_Core</v>
      </c>
      <c r="B13046">
        <v>58</v>
      </c>
      <c r="C13046" t="s">
        <v>177</v>
      </c>
      <c r="D13046" t="s">
        <v>169</v>
      </c>
      <c r="E13046">
        <v>0</v>
      </c>
      <c r="F13046">
        <v>365</v>
      </c>
      <c r="G13046">
        <v>67</v>
      </c>
      <c r="H13046" t="s">
        <v>303</v>
      </c>
      <c r="I13046" t="s">
        <v>170</v>
      </c>
      <c r="J13046">
        <v>168.01873629939888</v>
      </c>
      <c r="L13046" s="47"/>
      <c r="M13046" s="47"/>
    </row>
    <row r="13047" spans="1:13" x14ac:dyDescent="0.4">
      <c r="A13047" t="str">
        <f t="shared" si="203"/>
        <v>56_2A_M_6_90_65_HH800_Core</v>
      </c>
      <c r="B13047">
        <v>56</v>
      </c>
      <c r="C13047" t="s">
        <v>176</v>
      </c>
      <c r="D13047" t="s">
        <v>174</v>
      </c>
      <c r="E13047">
        <v>6</v>
      </c>
      <c r="F13047">
        <v>90</v>
      </c>
      <c r="G13047">
        <v>65</v>
      </c>
      <c r="H13047" t="s">
        <v>303</v>
      </c>
      <c r="I13047" t="s">
        <v>170</v>
      </c>
      <c r="J13047">
        <v>12.150762325379999</v>
      </c>
      <c r="L13047" s="47"/>
      <c r="M13047" s="47"/>
    </row>
    <row r="13048" spans="1:13" x14ac:dyDescent="0.4">
      <c r="A13048" t="str">
        <f t="shared" si="203"/>
        <v>48_4M_F_6_180_70_HH800_Core</v>
      </c>
      <c r="B13048">
        <v>48</v>
      </c>
      <c r="C13048" t="s">
        <v>173</v>
      </c>
      <c r="D13048" t="s">
        <v>169</v>
      </c>
      <c r="E13048">
        <v>6</v>
      </c>
      <c r="F13048">
        <v>180</v>
      </c>
      <c r="G13048">
        <v>70</v>
      </c>
      <c r="H13048" t="s">
        <v>303</v>
      </c>
      <c r="I13048" t="s">
        <v>170</v>
      </c>
      <c r="J13048">
        <v>20.643382016619629</v>
      </c>
      <c r="L13048" s="47"/>
      <c r="M13048" s="47"/>
    </row>
    <row r="13049" spans="1:13" x14ac:dyDescent="0.4">
      <c r="A13049" t="str">
        <f t="shared" si="203"/>
        <v>62_2A_F_3_180_70_HH800_Core</v>
      </c>
      <c r="B13049">
        <v>62</v>
      </c>
      <c r="C13049" t="s">
        <v>176</v>
      </c>
      <c r="D13049" t="s">
        <v>169</v>
      </c>
      <c r="E13049">
        <v>3</v>
      </c>
      <c r="F13049">
        <v>180</v>
      </c>
      <c r="G13049">
        <v>70</v>
      </c>
      <c r="H13049" t="s">
        <v>303</v>
      </c>
      <c r="I13049" t="s">
        <v>170</v>
      </c>
      <c r="J13049">
        <v>15.117031820908281</v>
      </c>
      <c r="L13049" s="47"/>
      <c r="M13049" s="47"/>
    </row>
    <row r="13050" spans="1:13" x14ac:dyDescent="0.4">
      <c r="A13050" t="str">
        <f t="shared" si="203"/>
        <v>63_4M_M_6_180_70_HH800_Core</v>
      </c>
      <c r="B13050">
        <v>63</v>
      </c>
      <c r="C13050" t="s">
        <v>173</v>
      </c>
      <c r="D13050" t="s">
        <v>174</v>
      </c>
      <c r="E13050">
        <v>6</v>
      </c>
      <c r="F13050">
        <v>180</v>
      </c>
      <c r="G13050">
        <v>70</v>
      </c>
      <c r="H13050" t="s">
        <v>303</v>
      </c>
      <c r="I13050" t="s">
        <v>170</v>
      </c>
      <c r="J13050">
        <v>14.023124491962088</v>
      </c>
      <c r="L13050" s="47"/>
      <c r="M13050" s="47"/>
    </row>
    <row r="13051" spans="1:13" x14ac:dyDescent="0.4">
      <c r="A13051" t="str">
        <f t="shared" si="203"/>
        <v>44_1M_M_0_60_65_HH800_Core</v>
      </c>
      <c r="B13051">
        <v>44</v>
      </c>
      <c r="C13051" t="s">
        <v>177</v>
      </c>
      <c r="D13051" t="s">
        <v>174</v>
      </c>
      <c r="E13051">
        <v>0</v>
      </c>
      <c r="F13051">
        <v>60</v>
      </c>
      <c r="G13051">
        <v>65</v>
      </c>
      <c r="H13051" t="s">
        <v>303</v>
      </c>
      <c r="I13051" t="s">
        <v>170</v>
      </c>
      <c r="J13051">
        <v>220.84975965219581</v>
      </c>
      <c r="L13051" s="47"/>
      <c r="M13051" s="47"/>
    </row>
    <row r="13052" spans="1:13" x14ac:dyDescent="0.4">
      <c r="A13052" t="str">
        <f t="shared" si="203"/>
        <v>37_2M_M_0_90_67_HH800_Core</v>
      </c>
      <c r="B13052">
        <v>37</v>
      </c>
      <c r="C13052" t="s">
        <v>175</v>
      </c>
      <c r="D13052" t="s">
        <v>174</v>
      </c>
      <c r="E13052">
        <v>0</v>
      </c>
      <c r="F13052">
        <v>90</v>
      </c>
      <c r="G13052">
        <v>67</v>
      </c>
      <c r="H13052" t="s">
        <v>303</v>
      </c>
      <c r="I13052" t="s">
        <v>170</v>
      </c>
      <c r="J13052">
        <v>72.706593314965289</v>
      </c>
      <c r="L13052" s="47"/>
      <c r="M13052" s="47"/>
    </row>
    <row r="13053" spans="1:13" x14ac:dyDescent="0.4">
      <c r="A13053" t="str">
        <f t="shared" si="203"/>
        <v>47_2M_F_6_365_70_HH800_Core</v>
      </c>
      <c r="B13053">
        <v>47</v>
      </c>
      <c r="C13053" t="s">
        <v>175</v>
      </c>
      <c r="D13053" t="s">
        <v>169</v>
      </c>
      <c r="E13053">
        <v>6</v>
      </c>
      <c r="F13053">
        <v>365</v>
      </c>
      <c r="G13053">
        <v>70</v>
      </c>
      <c r="H13053" t="s">
        <v>303</v>
      </c>
      <c r="I13053" t="s">
        <v>170</v>
      </c>
      <c r="J13053">
        <v>36.829170299110551</v>
      </c>
      <c r="L13053" s="47"/>
      <c r="M13053" s="47"/>
    </row>
    <row r="13054" spans="1:13" x14ac:dyDescent="0.4">
      <c r="A13054" t="str">
        <f t="shared" si="203"/>
        <v>39_4A_F_6_180_65_HH800_Core</v>
      </c>
      <c r="B13054">
        <v>39</v>
      </c>
      <c r="C13054" t="s">
        <v>168</v>
      </c>
      <c r="D13054" t="s">
        <v>169</v>
      </c>
      <c r="E13054">
        <v>6</v>
      </c>
      <c r="F13054">
        <v>180</v>
      </c>
      <c r="G13054">
        <v>65</v>
      </c>
      <c r="H13054" t="s">
        <v>303</v>
      </c>
      <c r="I13054" t="s">
        <v>170</v>
      </c>
      <c r="J13054">
        <v>16.708154055974575</v>
      </c>
      <c r="L13054" s="47"/>
      <c r="M13054" s="47"/>
    </row>
    <row r="13055" spans="1:13" x14ac:dyDescent="0.4">
      <c r="A13055" t="str">
        <f t="shared" si="203"/>
        <v>53_2M_M_0_90_65_HH800_Core</v>
      </c>
      <c r="B13055">
        <v>53</v>
      </c>
      <c r="C13055" t="s">
        <v>175</v>
      </c>
      <c r="D13055" t="s">
        <v>174</v>
      </c>
      <c r="E13055">
        <v>0</v>
      </c>
      <c r="F13055">
        <v>90</v>
      </c>
      <c r="G13055">
        <v>65</v>
      </c>
      <c r="H13055" t="s">
        <v>303</v>
      </c>
      <c r="I13055" t="s">
        <v>170</v>
      </c>
      <c r="J13055">
        <v>114.45662165238113</v>
      </c>
      <c r="L13055" s="47"/>
      <c r="M13055" s="47"/>
    </row>
    <row r="13056" spans="1:13" x14ac:dyDescent="0.4">
      <c r="A13056" t="str">
        <f t="shared" si="203"/>
        <v>37_1M_M_0_60_5_HH800_Core</v>
      </c>
      <c r="B13056">
        <v>37</v>
      </c>
      <c r="C13056" t="s">
        <v>177</v>
      </c>
      <c r="D13056" t="s">
        <v>174</v>
      </c>
      <c r="E13056">
        <v>0</v>
      </c>
      <c r="F13056">
        <v>60</v>
      </c>
      <c r="G13056">
        <v>5</v>
      </c>
      <c r="H13056" t="s">
        <v>303</v>
      </c>
      <c r="I13056" t="s">
        <v>170</v>
      </c>
      <c r="J13056">
        <v>74.576439544786652</v>
      </c>
      <c r="L13056" s="47"/>
      <c r="M13056" s="47"/>
    </row>
    <row r="13057" spans="1:13" x14ac:dyDescent="0.4">
      <c r="A13057" t="str">
        <f t="shared" si="203"/>
        <v>47_2M_F_3_365_70_HH800_Core</v>
      </c>
      <c r="B13057">
        <v>47</v>
      </c>
      <c r="C13057" t="s">
        <v>175</v>
      </c>
      <c r="D13057" t="s">
        <v>169</v>
      </c>
      <c r="E13057">
        <v>3</v>
      </c>
      <c r="F13057">
        <v>365</v>
      </c>
      <c r="G13057">
        <v>70</v>
      </c>
      <c r="H13057" t="s">
        <v>303</v>
      </c>
      <c r="I13057" t="s">
        <v>170</v>
      </c>
      <c r="J13057">
        <v>18.339590659872442</v>
      </c>
      <c r="L13057" s="47"/>
      <c r="M13057" s="47"/>
    </row>
    <row r="13058" spans="1:13" x14ac:dyDescent="0.4">
      <c r="A13058" t="str">
        <f t="shared" si="203"/>
        <v>57_4M_F_6_180_67_HH800_Core</v>
      </c>
      <c r="B13058">
        <v>57</v>
      </c>
      <c r="C13058" t="s">
        <v>173</v>
      </c>
      <c r="D13058" t="s">
        <v>169</v>
      </c>
      <c r="E13058">
        <v>6</v>
      </c>
      <c r="F13058">
        <v>180</v>
      </c>
      <c r="G13058">
        <v>67</v>
      </c>
      <c r="H13058" t="s">
        <v>303</v>
      </c>
      <c r="I13058" t="s">
        <v>170</v>
      </c>
      <c r="J13058">
        <v>10.187713023909639</v>
      </c>
      <c r="L13058" s="47"/>
      <c r="M13058" s="47"/>
    </row>
    <row r="13059" spans="1:13" x14ac:dyDescent="0.4">
      <c r="A13059" t="str">
        <f t="shared" ref="A13059:A13122" si="204">B13059&amp;"_"&amp;C13059&amp;"_"&amp;D13059&amp;"_"&amp;E13059&amp;"_"&amp;F13059&amp;"_"&amp;G13059&amp;"_"&amp;H13059&amp;"_"&amp;I13059</f>
        <v>34_2M_F_3_90_65_HH800_Core</v>
      </c>
      <c r="B13059">
        <v>34</v>
      </c>
      <c r="C13059" t="s">
        <v>175</v>
      </c>
      <c r="D13059" t="s">
        <v>169</v>
      </c>
      <c r="E13059">
        <v>3</v>
      </c>
      <c r="F13059">
        <v>90</v>
      </c>
      <c r="G13059">
        <v>65</v>
      </c>
      <c r="H13059" t="s">
        <v>303</v>
      </c>
      <c r="I13059" t="s">
        <v>170</v>
      </c>
      <c r="J13059">
        <v>19.809274967854922</v>
      </c>
      <c r="L13059" s="47"/>
      <c r="M13059" s="47"/>
    </row>
    <row r="13060" spans="1:13" x14ac:dyDescent="0.4">
      <c r="A13060" t="str">
        <f t="shared" si="204"/>
        <v>46_2M_F_3_180_67_HH800_Core</v>
      </c>
      <c r="B13060">
        <v>46</v>
      </c>
      <c r="C13060" t="s">
        <v>175</v>
      </c>
      <c r="D13060" t="s">
        <v>169</v>
      </c>
      <c r="E13060">
        <v>3</v>
      </c>
      <c r="F13060">
        <v>180</v>
      </c>
      <c r="G13060">
        <v>67</v>
      </c>
      <c r="H13060" t="s">
        <v>303</v>
      </c>
      <c r="I13060" t="s">
        <v>170</v>
      </c>
      <c r="J13060">
        <v>16.13296044074173</v>
      </c>
      <c r="L13060" s="47"/>
      <c r="M13060" s="47"/>
    </row>
    <row r="13061" spans="1:13" x14ac:dyDescent="0.4">
      <c r="A13061" t="str">
        <f t="shared" si="204"/>
        <v>41_4A_F_3_180_67_HH800_Core</v>
      </c>
      <c r="B13061">
        <v>41</v>
      </c>
      <c r="C13061" t="s">
        <v>168</v>
      </c>
      <c r="D13061" t="s">
        <v>169</v>
      </c>
      <c r="E13061">
        <v>3</v>
      </c>
      <c r="F13061">
        <v>180</v>
      </c>
      <c r="G13061">
        <v>67</v>
      </c>
      <c r="H13061" t="s">
        <v>303</v>
      </c>
      <c r="I13061" t="s">
        <v>170</v>
      </c>
      <c r="J13061">
        <v>9.6761090243462178</v>
      </c>
      <c r="L13061" s="47"/>
      <c r="M13061" s="47"/>
    </row>
    <row r="13062" spans="1:13" x14ac:dyDescent="0.4">
      <c r="A13062" t="str">
        <f t="shared" si="204"/>
        <v>29_2M_M_0_90_70_HH800_Core</v>
      </c>
      <c r="B13062">
        <v>29</v>
      </c>
      <c r="C13062" t="s">
        <v>175</v>
      </c>
      <c r="D13062" t="s">
        <v>174</v>
      </c>
      <c r="E13062">
        <v>0</v>
      </c>
      <c r="F13062">
        <v>90</v>
      </c>
      <c r="G13062">
        <v>70</v>
      </c>
      <c r="H13062" t="s">
        <v>303</v>
      </c>
      <c r="I13062" t="s">
        <v>170</v>
      </c>
      <c r="J13062">
        <v>59.726483191612623</v>
      </c>
      <c r="L13062" s="47"/>
      <c r="M13062" s="47"/>
    </row>
    <row r="13063" spans="1:13" x14ac:dyDescent="0.4">
      <c r="A13063" t="str">
        <f t="shared" si="204"/>
        <v>58_1A_F_0_180_67_HH800_Core</v>
      </c>
      <c r="B13063">
        <v>58</v>
      </c>
      <c r="C13063" t="s">
        <v>178</v>
      </c>
      <c r="D13063" t="s">
        <v>169</v>
      </c>
      <c r="E13063">
        <v>0</v>
      </c>
      <c r="F13063">
        <v>180</v>
      </c>
      <c r="G13063">
        <v>67</v>
      </c>
      <c r="H13063" t="s">
        <v>303</v>
      </c>
      <c r="I13063" t="s">
        <v>170</v>
      </c>
      <c r="J13063">
        <v>157.19606629731828</v>
      </c>
      <c r="L13063" s="47"/>
      <c r="M13063" s="47"/>
    </row>
    <row r="13064" spans="1:13" x14ac:dyDescent="0.4">
      <c r="A13064" t="str">
        <f t="shared" si="204"/>
        <v>37_4A_F_3_180_67_HH800_Core</v>
      </c>
      <c r="B13064">
        <v>37</v>
      </c>
      <c r="C13064" t="s">
        <v>168</v>
      </c>
      <c r="D13064" t="s">
        <v>169</v>
      </c>
      <c r="E13064">
        <v>3</v>
      </c>
      <c r="F13064">
        <v>180</v>
      </c>
      <c r="G13064">
        <v>67</v>
      </c>
      <c r="H13064" t="s">
        <v>303</v>
      </c>
      <c r="I13064" t="s">
        <v>170</v>
      </c>
      <c r="J13064">
        <v>9.0518158776722899</v>
      </c>
      <c r="L13064" s="47"/>
      <c r="M13064" s="47"/>
    </row>
    <row r="13065" spans="1:13" x14ac:dyDescent="0.4">
      <c r="A13065" t="str">
        <f t="shared" si="204"/>
        <v>43_4A_F_6_180_65_HH800_Core</v>
      </c>
      <c r="B13065">
        <v>43</v>
      </c>
      <c r="C13065" t="s">
        <v>168</v>
      </c>
      <c r="D13065" t="s">
        <v>169</v>
      </c>
      <c r="E13065">
        <v>6</v>
      </c>
      <c r="F13065">
        <v>180</v>
      </c>
      <c r="G13065">
        <v>65</v>
      </c>
      <c r="H13065" t="s">
        <v>303</v>
      </c>
      <c r="I13065" t="s">
        <v>170</v>
      </c>
      <c r="J13065">
        <v>15.743977191993691</v>
      </c>
      <c r="L13065" s="47"/>
      <c r="M13065" s="47"/>
    </row>
    <row r="13066" spans="1:13" x14ac:dyDescent="0.4">
      <c r="A13066" t="str">
        <f t="shared" si="204"/>
        <v>37_4M_M_3_365_67_HH800_Core</v>
      </c>
      <c r="B13066">
        <v>37</v>
      </c>
      <c r="C13066" t="s">
        <v>173</v>
      </c>
      <c r="D13066" t="s">
        <v>174</v>
      </c>
      <c r="E13066">
        <v>3</v>
      </c>
      <c r="F13066">
        <v>365</v>
      </c>
      <c r="G13066">
        <v>67</v>
      </c>
      <c r="H13066" t="s">
        <v>303</v>
      </c>
      <c r="I13066" t="s">
        <v>170</v>
      </c>
      <c r="J13066">
        <v>5.5340561308477945</v>
      </c>
      <c r="L13066" s="47"/>
      <c r="M13066" s="47"/>
    </row>
    <row r="13067" spans="1:13" x14ac:dyDescent="0.4">
      <c r="A13067" t="str">
        <f t="shared" si="204"/>
        <v>38_4A_F_3_180_67_HH800_Core</v>
      </c>
      <c r="B13067">
        <v>38</v>
      </c>
      <c r="C13067" t="s">
        <v>168</v>
      </c>
      <c r="D13067" t="s">
        <v>169</v>
      </c>
      <c r="E13067">
        <v>3</v>
      </c>
      <c r="F13067">
        <v>180</v>
      </c>
      <c r="G13067">
        <v>67</v>
      </c>
      <c r="H13067" t="s">
        <v>303</v>
      </c>
      <c r="I13067" t="s">
        <v>170</v>
      </c>
      <c r="J13067">
        <v>9.41270587064494</v>
      </c>
      <c r="L13067" s="47"/>
      <c r="M13067" s="47"/>
    </row>
    <row r="13068" spans="1:13" x14ac:dyDescent="0.4">
      <c r="A13068" t="str">
        <f t="shared" si="204"/>
        <v>57_4A_F_6_180_67_HH800_Core</v>
      </c>
      <c r="B13068">
        <v>57</v>
      </c>
      <c r="C13068" t="s">
        <v>168</v>
      </c>
      <c r="D13068" t="s">
        <v>169</v>
      </c>
      <c r="E13068">
        <v>6</v>
      </c>
      <c r="F13068">
        <v>180</v>
      </c>
      <c r="G13068">
        <v>67</v>
      </c>
      <c r="H13068" t="s">
        <v>303</v>
      </c>
      <c r="I13068" t="s">
        <v>170</v>
      </c>
      <c r="J13068">
        <v>10.057821647388936</v>
      </c>
      <c r="L13068" s="47"/>
      <c r="M13068" s="47"/>
    </row>
    <row r="13069" spans="1:13" x14ac:dyDescent="0.4">
      <c r="A13069" t="str">
        <f t="shared" si="204"/>
        <v>43_4M_M_6_365_67_HH800_Core</v>
      </c>
      <c r="B13069">
        <v>43</v>
      </c>
      <c r="C13069" t="s">
        <v>173</v>
      </c>
      <c r="D13069" t="s">
        <v>174</v>
      </c>
      <c r="E13069">
        <v>6</v>
      </c>
      <c r="F13069">
        <v>365</v>
      </c>
      <c r="G13069">
        <v>67</v>
      </c>
      <c r="H13069" t="s">
        <v>303</v>
      </c>
      <c r="I13069" t="s">
        <v>170</v>
      </c>
      <c r="J13069">
        <v>11.131912666590702</v>
      </c>
      <c r="L13069" s="47"/>
      <c r="M13069" s="47"/>
    </row>
    <row r="13070" spans="1:13" x14ac:dyDescent="0.4">
      <c r="A13070" t="str">
        <f t="shared" si="204"/>
        <v>54_2M_M_6_90_65_HH800_Core</v>
      </c>
      <c r="B13070">
        <v>54</v>
      </c>
      <c r="C13070" t="s">
        <v>175</v>
      </c>
      <c r="D13070" t="s">
        <v>174</v>
      </c>
      <c r="E13070">
        <v>6</v>
      </c>
      <c r="F13070">
        <v>90</v>
      </c>
      <c r="G13070">
        <v>65</v>
      </c>
      <c r="H13070" t="s">
        <v>303</v>
      </c>
      <c r="I13070" t="s">
        <v>170</v>
      </c>
      <c r="J13070">
        <v>17.740771717164119</v>
      </c>
      <c r="L13070" s="47"/>
      <c r="M13070" s="47"/>
    </row>
    <row r="13071" spans="1:13" x14ac:dyDescent="0.4">
      <c r="A13071" t="str">
        <f t="shared" si="204"/>
        <v>39_2A_F_6_180_67_HH800_Core</v>
      </c>
      <c r="B13071">
        <v>39</v>
      </c>
      <c r="C13071" t="s">
        <v>176</v>
      </c>
      <c r="D13071" t="s">
        <v>169</v>
      </c>
      <c r="E13071">
        <v>6</v>
      </c>
      <c r="F13071">
        <v>180</v>
      </c>
      <c r="G13071">
        <v>67</v>
      </c>
      <c r="H13071" t="s">
        <v>303</v>
      </c>
      <c r="I13071" t="s">
        <v>170</v>
      </c>
      <c r="J13071">
        <v>32.622954092251582</v>
      </c>
      <c r="L13071" s="47"/>
      <c r="M13071" s="47"/>
    </row>
    <row r="13072" spans="1:13" x14ac:dyDescent="0.4">
      <c r="A13072" t="str">
        <f t="shared" si="204"/>
        <v>27_4M_F_6_365_70_HH800_Core</v>
      </c>
      <c r="B13072">
        <v>27</v>
      </c>
      <c r="C13072" t="s">
        <v>173</v>
      </c>
      <c r="D13072" t="s">
        <v>169</v>
      </c>
      <c r="E13072">
        <v>6</v>
      </c>
      <c r="F13072">
        <v>365</v>
      </c>
      <c r="G13072">
        <v>70</v>
      </c>
      <c r="H13072" t="s">
        <v>303</v>
      </c>
      <c r="I13072" t="s">
        <v>170</v>
      </c>
      <c r="J13072">
        <v>15.930112575536667</v>
      </c>
      <c r="L13072" s="47"/>
      <c r="M13072" s="47"/>
    </row>
    <row r="13073" spans="1:13" x14ac:dyDescent="0.4">
      <c r="A13073" t="str">
        <f t="shared" si="204"/>
        <v>59_4A_M_6_90_65_HH800_Core</v>
      </c>
      <c r="B13073">
        <v>59</v>
      </c>
      <c r="C13073" t="s">
        <v>168</v>
      </c>
      <c r="D13073" t="s">
        <v>174</v>
      </c>
      <c r="E13073">
        <v>6</v>
      </c>
      <c r="F13073">
        <v>90</v>
      </c>
      <c r="G13073">
        <v>65</v>
      </c>
      <c r="H13073" t="s">
        <v>303</v>
      </c>
      <c r="I13073" t="s">
        <v>170</v>
      </c>
      <c r="J13073">
        <v>4.1140933681787146</v>
      </c>
      <c r="L13073" s="47"/>
      <c r="M13073" s="47"/>
    </row>
    <row r="13074" spans="1:13" x14ac:dyDescent="0.4">
      <c r="A13074" t="str">
        <f t="shared" si="204"/>
        <v>34_4M_M_6_365_67_HH800_Core</v>
      </c>
      <c r="B13074">
        <v>34</v>
      </c>
      <c r="C13074" t="s">
        <v>173</v>
      </c>
      <c r="D13074" t="s">
        <v>174</v>
      </c>
      <c r="E13074">
        <v>6</v>
      </c>
      <c r="F13074">
        <v>365</v>
      </c>
      <c r="G13074">
        <v>67</v>
      </c>
      <c r="H13074" t="s">
        <v>303</v>
      </c>
      <c r="I13074" t="s">
        <v>170</v>
      </c>
      <c r="J13074">
        <v>8.7322992064443987</v>
      </c>
      <c r="L13074" s="47"/>
      <c r="M13074" s="47"/>
    </row>
    <row r="13075" spans="1:13" x14ac:dyDescent="0.4">
      <c r="A13075" t="str">
        <f t="shared" si="204"/>
        <v>53_2M_M_3_90_65_HH800_Core</v>
      </c>
      <c r="B13075">
        <v>53</v>
      </c>
      <c r="C13075" t="s">
        <v>175</v>
      </c>
      <c r="D13075" t="s">
        <v>174</v>
      </c>
      <c r="E13075">
        <v>3</v>
      </c>
      <c r="F13075">
        <v>90</v>
      </c>
      <c r="G13075">
        <v>65</v>
      </c>
      <c r="H13075" t="s">
        <v>303</v>
      </c>
      <c r="I13075" t="s">
        <v>170</v>
      </c>
      <c r="J13075">
        <v>11.568555034088149</v>
      </c>
      <c r="L13075" s="47"/>
      <c r="M13075" s="47"/>
    </row>
    <row r="13076" spans="1:13" x14ac:dyDescent="0.4">
      <c r="A13076" t="str">
        <f t="shared" si="204"/>
        <v>35_2A_M_3_90_70_HH800_Core</v>
      </c>
      <c r="B13076">
        <v>35</v>
      </c>
      <c r="C13076" t="s">
        <v>176</v>
      </c>
      <c r="D13076" t="s">
        <v>174</v>
      </c>
      <c r="E13076">
        <v>3</v>
      </c>
      <c r="F13076">
        <v>90</v>
      </c>
      <c r="G13076">
        <v>70</v>
      </c>
      <c r="H13076" t="s">
        <v>303</v>
      </c>
      <c r="I13076" t="s">
        <v>170</v>
      </c>
      <c r="J13076">
        <v>15.438281902320512</v>
      </c>
      <c r="L13076" s="47"/>
      <c r="M13076" s="47"/>
    </row>
    <row r="13077" spans="1:13" x14ac:dyDescent="0.4">
      <c r="A13077" t="str">
        <f t="shared" si="204"/>
        <v>50_1M_M_0_60_65_HH800_Core</v>
      </c>
      <c r="B13077">
        <v>50</v>
      </c>
      <c r="C13077" t="s">
        <v>177</v>
      </c>
      <c r="D13077" t="s">
        <v>174</v>
      </c>
      <c r="E13077">
        <v>0</v>
      </c>
      <c r="F13077">
        <v>60</v>
      </c>
      <c r="G13077">
        <v>65</v>
      </c>
      <c r="H13077" t="s">
        <v>303</v>
      </c>
      <c r="I13077" t="s">
        <v>170</v>
      </c>
      <c r="J13077">
        <v>243.67388086722963</v>
      </c>
      <c r="L13077" s="47"/>
      <c r="M13077" s="47"/>
    </row>
    <row r="13078" spans="1:13" x14ac:dyDescent="0.4">
      <c r="A13078" t="str">
        <f t="shared" si="204"/>
        <v>63_4M_M_0_90_65_HH800_Core</v>
      </c>
      <c r="B13078">
        <v>63</v>
      </c>
      <c r="C13078" t="s">
        <v>173</v>
      </c>
      <c r="D13078" t="s">
        <v>174</v>
      </c>
      <c r="E13078">
        <v>0</v>
      </c>
      <c r="F13078">
        <v>90</v>
      </c>
      <c r="G13078">
        <v>65</v>
      </c>
      <c r="H13078" t="s">
        <v>303</v>
      </c>
      <c r="I13078" t="s">
        <v>170</v>
      </c>
      <c r="J13078">
        <v>59.903729801230327</v>
      </c>
      <c r="L13078" s="47"/>
      <c r="M13078" s="47"/>
    </row>
    <row r="13079" spans="1:13" x14ac:dyDescent="0.4">
      <c r="A13079" t="str">
        <f t="shared" si="204"/>
        <v>25_4A_M_6_180_70_HH800_Core</v>
      </c>
      <c r="B13079">
        <v>25</v>
      </c>
      <c r="C13079" t="s">
        <v>168</v>
      </c>
      <c r="D13079" t="s">
        <v>174</v>
      </c>
      <c r="E13079">
        <v>6</v>
      </c>
      <c r="F13079">
        <v>180</v>
      </c>
      <c r="G13079">
        <v>70</v>
      </c>
      <c r="H13079" t="s">
        <v>303</v>
      </c>
      <c r="I13079" t="s">
        <v>170</v>
      </c>
      <c r="J13079">
        <v>12.18506122054821</v>
      </c>
      <c r="L13079" s="47"/>
      <c r="M13079" s="47"/>
    </row>
    <row r="13080" spans="1:13" x14ac:dyDescent="0.4">
      <c r="A13080" t="str">
        <f t="shared" si="204"/>
        <v>27_2M_F_6_90_65_HH800_Core</v>
      </c>
      <c r="B13080">
        <v>27</v>
      </c>
      <c r="C13080" t="s">
        <v>175</v>
      </c>
      <c r="D13080" t="s">
        <v>169</v>
      </c>
      <c r="E13080">
        <v>6</v>
      </c>
      <c r="F13080">
        <v>90</v>
      </c>
      <c r="G13080">
        <v>65</v>
      </c>
      <c r="H13080" t="s">
        <v>303</v>
      </c>
      <c r="I13080" t="s">
        <v>170</v>
      </c>
      <c r="J13080">
        <v>38.618470801900415</v>
      </c>
      <c r="L13080" s="47"/>
      <c r="M13080" s="47"/>
    </row>
    <row r="13081" spans="1:13" x14ac:dyDescent="0.4">
      <c r="A13081" t="str">
        <f t="shared" si="204"/>
        <v>60_1A_M_0_365_5_HH800_Core</v>
      </c>
      <c r="B13081">
        <v>60</v>
      </c>
      <c r="C13081" t="s">
        <v>178</v>
      </c>
      <c r="D13081" t="s">
        <v>174</v>
      </c>
      <c r="E13081">
        <v>0</v>
      </c>
      <c r="F13081">
        <v>365</v>
      </c>
      <c r="G13081">
        <v>5</v>
      </c>
      <c r="H13081" t="s">
        <v>303</v>
      </c>
      <c r="I13081" t="s">
        <v>170</v>
      </c>
      <c r="J13081">
        <v>151.84372593173151</v>
      </c>
      <c r="L13081" s="47"/>
      <c r="M13081" s="47"/>
    </row>
    <row r="13082" spans="1:13" x14ac:dyDescent="0.4">
      <c r="A13082" t="str">
        <f t="shared" si="204"/>
        <v>52_4M_F_6_180_70_HH800_Core</v>
      </c>
      <c r="B13082">
        <v>52</v>
      </c>
      <c r="C13082" t="s">
        <v>173</v>
      </c>
      <c r="D13082" t="s">
        <v>169</v>
      </c>
      <c r="E13082">
        <v>6</v>
      </c>
      <c r="F13082">
        <v>180</v>
      </c>
      <c r="G13082">
        <v>70</v>
      </c>
      <c r="H13082" t="s">
        <v>303</v>
      </c>
      <c r="I13082" t="s">
        <v>170</v>
      </c>
      <c r="J13082">
        <v>20.047800200781136</v>
      </c>
      <c r="L13082" s="47"/>
      <c r="M13082" s="47"/>
    </row>
    <row r="13083" spans="1:13" x14ac:dyDescent="0.4">
      <c r="A13083" t="str">
        <f t="shared" si="204"/>
        <v>42_4A_F_3_180_67_HH800_Core</v>
      </c>
      <c r="B13083">
        <v>42</v>
      </c>
      <c r="C13083" t="s">
        <v>168</v>
      </c>
      <c r="D13083" t="s">
        <v>169</v>
      </c>
      <c r="E13083">
        <v>3</v>
      </c>
      <c r="F13083">
        <v>180</v>
      </c>
      <c r="G13083">
        <v>67</v>
      </c>
      <c r="H13083" t="s">
        <v>303</v>
      </c>
      <c r="I13083" t="s">
        <v>170</v>
      </c>
      <c r="J13083">
        <v>10.038439261505225</v>
      </c>
      <c r="L13083" s="47"/>
      <c r="M13083" s="47"/>
    </row>
    <row r="13084" spans="1:13" x14ac:dyDescent="0.4">
      <c r="A13084" t="str">
        <f t="shared" si="204"/>
        <v>44_4A_M_6_90_65_HH800_Core</v>
      </c>
      <c r="B13084">
        <v>44</v>
      </c>
      <c r="C13084" t="s">
        <v>168</v>
      </c>
      <c r="D13084" t="s">
        <v>174</v>
      </c>
      <c r="E13084">
        <v>6</v>
      </c>
      <c r="F13084">
        <v>90</v>
      </c>
      <c r="G13084">
        <v>65</v>
      </c>
      <c r="H13084" t="s">
        <v>303</v>
      </c>
      <c r="I13084" t="s">
        <v>170</v>
      </c>
      <c r="J13084">
        <v>11.734247499769989</v>
      </c>
      <c r="L13084" s="47"/>
      <c r="M13084" s="47"/>
    </row>
    <row r="13085" spans="1:13" x14ac:dyDescent="0.4">
      <c r="A13085" t="str">
        <f t="shared" si="204"/>
        <v>41_2M_F_6_180_70_HH800_Core</v>
      </c>
      <c r="B13085">
        <v>41</v>
      </c>
      <c r="C13085" t="s">
        <v>175</v>
      </c>
      <c r="D13085" t="s">
        <v>169</v>
      </c>
      <c r="E13085">
        <v>6</v>
      </c>
      <c r="F13085">
        <v>180</v>
      </c>
      <c r="G13085">
        <v>70</v>
      </c>
      <c r="H13085" t="s">
        <v>303</v>
      </c>
      <c r="I13085" t="s">
        <v>170</v>
      </c>
      <c r="J13085">
        <v>42.924336740085366</v>
      </c>
      <c r="L13085" s="47"/>
      <c r="M13085" s="47"/>
    </row>
    <row r="13086" spans="1:13" x14ac:dyDescent="0.4">
      <c r="A13086" t="str">
        <f t="shared" si="204"/>
        <v>56_4M_F_0_365_65_HH800_Core</v>
      </c>
      <c r="B13086">
        <v>56</v>
      </c>
      <c r="C13086" t="s">
        <v>173</v>
      </c>
      <c r="D13086" t="s">
        <v>169</v>
      </c>
      <c r="E13086">
        <v>0</v>
      </c>
      <c r="F13086">
        <v>365</v>
      </c>
      <c r="G13086">
        <v>65</v>
      </c>
      <c r="H13086" t="s">
        <v>303</v>
      </c>
      <c r="I13086" t="s">
        <v>170</v>
      </c>
      <c r="J13086">
        <v>47.230564790529662</v>
      </c>
      <c r="L13086" s="47"/>
      <c r="M13086" s="47"/>
    </row>
    <row r="13087" spans="1:13" x14ac:dyDescent="0.4">
      <c r="A13087" t="str">
        <f t="shared" si="204"/>
        <v>29_2M_M_3_90_70_HH800_Core</v>
      </c>
      <c r="B13087">
        <v>29</v>
      </c>
      <c r="C13087" t="s">
        <v>175</v>
      </c>
      <c r="D13087" t="s">
        <v>174</v>
      </c>
      <c r="E13087">
        <v>3</v>
      </c>
      <c r="F13087">
        <v>90</v>
      </c>
      <c r="G13087">
        <v>70</v>
      </c>
      <c r="H13087" t="s">
        <v>303</v>
      </c>
      <c r="I13087" t="s">
        <v>170</v>
      </c>
      <c r="J13087">
        <v>16.242068138159777</v>
      </c>
      <c r="L13087" s="47"/>
      <c r="M13087" s="47"/>
    </row>
    <row r="13088" spans="1:13" x14ac:dyDescent="0.4">
      <c r="A13088" t="str">
        <f t="shared" si="204"/>
        <v>33_2A_M_3_90_70_HH800_Core</v>
      </c>
      <c r="B13088">
        <v>33</v>
      </c>
      <c r="C13088" t="s">
        <v>176</v>
      </c>
      <c r="D13088" t="s">
        <v>174</v>
      </c>
      <c r="E13088">
        <v>3</v>
      </c>
      <c r="F13088">
        <v>90</v>
      </c>
      <c r="G13088">
        <v>70</v>
      </c>
      <c r="H13088" t="s">
        <v>303</v>
      </c>
      <c r="I13088" t="s">
        <v>170</v>
      </c>
      <c r="J13088">
        <v>14.848094841780208</v>
      </c>
      <c r="L13088" s="47"/>
      <c r="M13088" s="47"/>
    </row>
    <row r="13089" spans="1:13" x14ac:dyDescent="0.4">
      <c r="A13089" t="str">
        <f t="shared" si="204"/>
        <v>44_4A_F_6_180_65_HH800_Core</v>
      </c>
      <c r="B13089">
        <v>44</v>
      </c>
      <c r="C13089" t="s">
        <v>168</v>
      </c>
      <c r="D13089" t="s">
        <v>169</v>
      </c>
      <c r="E13089">
        <v>6</v>
      </c>
      <c r="F13089">
        <v>180</v>
      </c>
      <c r="G13089">
        <v>65</v>
      </c>
      <c r="H13089" t="s">
        <v>303</v>
      </c>
      <c r="I13089" t="s">
        <v>170</v>
      </c>
      <c r="J13089">
        <v>15.200884513375808</v>
      </c>
      <c r="L13089" s="47"/>
      <c r="M13089" s="47"/>
    </row>
    <row r="13090" spans="1:13" x14ac:dyDescent="0.4">
      <c r="A13090" t="str">
        <f t="shared" si="204"/>
        <v>41_1A_F_0_90_5_HH800_Core</v>
      </c>
      <c r="B13090">
        <v>41</v>
      </c>
      <c r="C13090" t="s">
        <v>178</v>
      </c>
      <c r="D13090" t="s">
        <v>169</v>
      </c>
      <c r="E13090">
        <v>0</v>
      </c>
      <c r="F13090">
        <v>90</v>
      </c>
      <c r="G13090">
        <v>5</v>
      </c>
      <c r="H13090" t="s">
        <v>303</v>
      </c>
      <c r="I13090" t="s">
        <v>170</v>
      </c>
      <c r="J13090">
        <v>81.530490550818186</v>
      </c>
      <c r="L13090" s="47"/>
      <c r="M13090" s="47"/>
    </row>
    <row r="13091" spans="1:13" x14ac:dyDescent="0.4">
      <c r="A13091" t="str">
        <f t="shared" si="204"/>
        <v>60_1A_M_0_180_67_HH800_Core</v>
      </c>
      <c r="B13091">
        <v>60</v>
      </c>
      <c r="C13091" t="s">
        <v>178</v>
      </c>
      <c r="D13091" t="s">
        <v>174</v>
      </c>
      <c r="E13091">
        <v>0</v>
      </c>
      <c r="F13091">
        <v>180</v>
      </c>
      <c r="G13091">
        <v>67</v>
      </c>
      <c r="H13091" t="s">
        <v>303</v>
      </c>
      <c r="I13091" t="s">
        <v>170</v>
      </c>
      <c r="J13091">
        <v>204.4949962286862</v>
      </c>
      <c r="L13091" s="47"/>
      <c r="M13091" s="47"/>
    </row>
    <row r="13092" spans="1:13" x14ac:dyDescent="0.4">
      <c r="A13092" t="str">
        <f t="shared" si="204"/>
        <v>49_2M_M_6_90_65_HH800_Core</v>
      </c>
      <c r="B13092">
        <v>49</v>
      </c>
      <c r="C13092" t="s">
        <v>175</v>
      </c>
      <c r="D13092" t="s">
        <v>174</v>
      </c>
      <c r="E13092">
        <v>6</v>
      </c>
      <c r="F13092">
        <v>90</v>
      </c>
      <c r="G13092">
        <v>65</v>
      </c>
      <c r="H13092" t="s">
        <v>303</v>
      </c>
      <c r="I13092" t="s">
        <v>170</v>
      </c>
      <c r="J13092">
        <v>23.235536381864868</v>
      </c>
      <c r="L13092" s="47"/>
      <c r="M13092" s="47"/>
    </row>
    <row r="13093" spans="1:13" x14ac:dyDescent="0.4">
      <c r="A13093" t="str">
        <f t="shared" si="204"/>
        <v>28_2A_F_6_180_65_HH800_Core</v>
      </c>
      <c r="B13093">
        <v>28</v>
      </c>
      <c r="C13093" t="s">
        <v>176</v>
      </c>
      <c r="D13093" t="s">
        <v>169</v>
      </c>
      <c r="E13093">
        <v>6</v>
      </c>
      <c r="F13093">
        <v>180</v>
      </c>
      <c r="G13093">
        <v>65</v>
      </c>
      <c r="H13093" t="s">
        <v>303</v>
      </c>
      <c r="I13093" t="s">
        <v>170</v>
      </c>
      <c r="J13093">
        <v>30.358044537528826</v>
      </c>
      <c r="L13093" s="47"/>
      <c r="M13093" s="47"/>
    </row>
    <row r="13094" spans="1:13" x14ac:dyDescent="0.4">
      <c r="A13094" t="str">
        <f t="shared" si="204"/>
        <v>58_4M_F_0_365_67_HH800_Core</v>
      </c>
      <c r="B13094">
        <v>58</v>
      </c>
      <c r="C13094" t="s">
        <v>173</v>
      </c>
      <c r="D13094" t="s">
        <v>169</v>
      </c>
      <c r="E13094">
        <v>0</v>
      </c>
      <c r="F13094">
        <v>365</v>
      </c>
      <c r="G13094">
        <v>67</v>
      </c>
      <c r="H13094" t="s">
        <v>303</v>
      </c>
      <c r="I13094" t="s">
        <v>170</v>
      </c>
      <c r="J13094">
        <v>57.617094286097434</v>
      </c>
      <c r="L13094" s="47"/>
      <c r="M13094" s="47"/>
    </row>
    <row r="13095" spans="1:13" x14ac:dyDescent="0.4">
      <c r="A13095" t="str">
        <f t="shared" si="204"/>
        <v>56_4A_F_0_365_65_HH800_Core</v>
      </c>
      <c r="B13095">
        <v>56</v>
      </c>
      <c r="C13095" t="s">
        <v>168</v>
      </c>
      <c r="D13095" t="s">
        <v>169</v>
      </c>
      <c r="E13095">
        <v>0</v>
      </c>
      <c r="F13095">
        <v>365</v>
      </c>
      <c r="G13095">
        <v>65</v>
      </c>
      <c r="H13095" t="s">
        <v>303</v>
      </c>
      <c r="I13095" t="s">
        <v>170</v>
      </c>
      <c r="J13095">
        <v>50.508977965743306</v>
      </c>
      <c r="L13095" s="47"/>
      <c r="M13095" s="47"/>
    </row>
    <row r="13096" spans="1:13" x14ac:dyDescent="0.4">
      <c r="A13096" t="str">
        <f t="shared" si="204"/>
        <v>53_1A_F_0_90_65_HH800_Core</v>
      </c>
      <c r="B13096">
        <v>53</v>
      </c>
      <c r="C13096" t="s">
        <v>178</v>
      </c>
      <c r="D13096" t="s">
        <v>169</v>
      </c>
      <c r="E13096">
        <v>0</v>
      </c>
      <c r="F13096">
        <v>90</v>
      </c>
      <c r="G13096">
        <v>65</v>
      </c>
      <c r="H13096" t="s">
        <v>303</v>
      </c>
      <c r="I13096" t="s">
        <v>170</v>
      </c>
      <c r="J13096">
        <v>149.98918321175705</v>
      </c>
      <c r="L13096" s="47"/>
      <c r="M13096" s="47"/>
    </row>
    <row r="13097" spans="1:13" x14ac:dyDescent="0.4">
      <c r="A13097" t="str">
        <f t="shared" si="204"/>
        <v>28_4M_F_6_180_67_HH800_Core</v>
      </c>
      <c r="B13097">
        <v>28</v>
      </c>
      <c r="C13097" t="s">
        <v>173</v>
      </c>
      <c r="D13097" t="s">
        <v>169</v>
      </c>
      <c r="E13097">
        <v>6</v>
      </c>
      <c r="F13097">
        <v>180</v>
      </c>
      <c r="G13097">
        <v>67</v>
      </c>
      <c r="H13097" t="s">
        <v>303</v>
      </c>
      <c r="I13097" t="s">
        <v>170</v>
      </c>
      <c r="J13097">
        <v>15.625223246974157</v>
      </c>
      <c r="L13097" s="47"/>
      <c r="M13097" s="47"/>
    </row>
    <row r="13098" spans="1:13" x14ac:dyDescent="0.4">
      <c r="A13098" t="str">
        <f t="shared" si="204"/>
        <v>58_4A_F_0_365_67_HH800_Core</v>
      </c>
      <c r="B13098">
        <v>58</v>
      </c>
      <c r="C13098" t="s">
        <v>168</v>
      </c>
      <c r="D13098" t="s">
        <v>169</v>
      </c>
      <c r="E13098">
        <v>0</v>
      </c>
      <c r="F13098">
        <v>365</v>
      </c>
      <c r="G13098">
        <v>67</v>
      </c>
      <c r="H13098" t="s">
        <v>303</v>
      </c>
      <c r="I13098" t="s">
        <v>170</v>
      </c>
      <c r="J13098">
        <v>60.658354601899852</v>
      </c>
      <c r="L13098" s="47"/>
      <c r="M13098" s="47"/>
    </row>
    <row r="13099" spans="1:13" x14ac:dyDescent="0.4">
      <c r="A13099" t="str">
        <f t="shared" si="204"/>
        <v>43_4A_M_0_90_65_HH800_Core</v>
      </c>
      <c r="B13099">
        <v>43</v>
      </c>
      <c r="C13099" t="s">
        <v>168</v>
      </c>
      <c r="D13099" t="s">
        <v>174</v>
      </c>
      <c r="E13099">
        <v>0</v>
      </c>
      <c r="F13099">
        <v>90</v>
      </c>
      <c r="G13099">
        <v>65</v>
      </c>
      <c r="H13099" t="s">
        <v>303</v>
      </c>
      <c r="I13099" t="s">
        <v>170</v>
      </c>
      <c r="J13099">
        <v>35.316214997282593</v>
      </c>
      <c r="L13099" s="47"/>
      <c r="M13099" s="47"/>
    </row>
    <row r="13100" spans="1:13" x14ac:dyDescent="0.4">
      <c r="A13100" t="str">
        <f t="shared" si="204"/>
        <v>27_2A_M_6_90_67_HH800_Core</v>
      </c>
      <c r="B13100">
        <v>27</v>
      </c>
      <c r="C13100" t="s">
        <v>176</v>
      </c>
      <c r="D13100" t="s">
        <v>174</v>
      </c>
      <c r="E13100">
        <v>6</v>
      </c>
      <c r="F13100">
        <v>90</v>
      </c>
      <c r="G13100">
        <v>67</v>
      </c>
      <c r="H13100" t="s">
        <v>303</v>
      </c>
      <c r="I13100" t="s">
        <v>170</v>
      </c>
      <c r="J13100">
        <v>24.52908936751604</v>
      </c>
      <c r="L13100" s="47"/>
      <c r="M13100" s="47"/>
    </row>
    <row r="13101" spans="1:13" x14ac:dyDescent="0.4">
      <c r="A13101" t="str">
        <f t="shared" si="204"/>
        <v>29_1M_F_0_180_2_HH800_Core</v>
      </c>
      <c r="B13101">
        <v>29</v>
      </c>
      <c r="C13101" t="s">
        <v>177</v>
      </c>
      <c r="D13101" t="s">
        <v>169</v>
      </c>
      <c r="E13101">
        <v>0</v>
      </c>
      <c r="F13101">
        <v>180</v>
      </c>
      <c r="G13101">
        <v>2</v>
      </c>
      <c r="H13101" t="s">
        <v>303</v>
      </c>
      <c r="I13101" t="s">
        <v>170</v>
      </c>
      <c r="J13101">
        <v>28.483355634323569</v>
      </c>
      <c r="L13101" s="47"/>
      <c r="M13101" s="47"/>
    </row>
    <row r="13102" spans="1:13" x14ac:dyDescent="0.4">
      <c r="A13102" t="str">
        <f t="shared" si="204"/>
        <v>47_2M_M_6_90_65_HH800_Core</v>
      </c>
      <c r="B13102">
        <v>47</v>
      </c>
      <c r="C13102" t="s">
        <v>175</v>
      </c>
      <c r="D13102" t="s">
        <v>174</v>
      </c>
      <c r="E13102">
        <v>6</v>
      </c>
      <c r="F13102">
        <v>90</v>
      </c>
      <c r="G13102">
        <v>65</v>
      </c>
      <c r="H13102" t="s">
        <v>303</v>
      </c>
      <c r="I13102" t="s">
        <v>170</v>
      </c>
      <c r="J13102">
        <v>24.553754473220557</v>
      </c>
      <c r="L13102" s="47"/>
      <c r="M13102" s="47"/>
    </row>
    <row r="13103" spans="1:13" x14ac:dyDescent="0.4">
      <c r="A13103" t="str">
        <f t="shared" si="204"/>
        <v>47_4A_M_0_90_70_HH800_Core</v>
      </c>
      <c r="B13103">
        <v>47</v>
      </c>
      <c r="C13103" t="s">
        <v>168</v>
      </c>
      <c r="D13103" t="s">
        <v>174</v>
      </c>
      <c r="E13103">
        <v>0</v>
      </c>
      <c r="F13103">
        <v>90</v>
      </c>
      <c r="G13103">
        <v>70</v>
      </c>
      <c r="H13103" t="s">
        <v>303</v>
      </c>
      <c r="I13103" t="s">
        <v>170</v>
      </c>
      <c r="J13103">
        <v>53.514278429438178</v>
      </c>
      <c r="L13103" s="47"/>
      <c r="M13103" s="47"/>
    </row>
    <row r="13104" spans="1:13" x14ac:dyDescent="0.4">
      <c r="A13104" t="str">
        <f t="shared" si="204"/>
        <v>53_4M_M_6_180_65_HH800_Core</v>
      </c>
      <c r="B13104">
        <v>53</v>
      </c>
      <c r="C13104" t="s">
        <v>173</v>
      </c>
      <c r="D13104" t="s">
        <v>174</v>
      </c>
      <c r="E13104">
        <v>6</v>
      </c>
      <c r="F13104">
        <v>180</v>
      </c>
      <c r="G13104">
        <v>65</v>
      </c>
      <c r="H13104" t="s">
        <v>303</v>
      </c>
      <c r="I13104" t="s">
        <v>170</v>
      </c>
      <c r="J13104">
        <v>7.4302376742991569</v>
      </c>
      <c r="L13104" s="47"/>
      <c r="M13104" s="47"/>
    </row>
    <row r="13105" spans="1:13" x14ac:dyDescent="0.4">
      <c r="A13105" t="str">
        <f t="shared" si="204"/>
        <v>48_2M_M_6_90_65_HH800_Core</v>
      </c>
      <c r="B13105">
        <v>48</v>
      </c>
      <c r="C13105" t="s">
        <v>175</v>
      </c>
      <c r="D13105" t="s">
        <v>174</v>
      </c>
      <c r="E13105">
        <v>6</v>
      </c>
      <c r="F13105">
        <v>90</v>
      </c>
      <c r="G13105">
        <v>65</v>
      </c>
      <c r="H13105" t="s">
        <v>303</v>
      </c>
      <c r="I13105" t="s">
        <v>170</v>
      </c>
      <c r="J13105">
        <v>24.072950977527352</v>
      </c>
      <c r="L13105" s="47"/>
      <c r="M13105" s="47"/>
    </row>
    <row r="13106" spans="1:13" x14ac:dyDescent="0.4">
      <c r="A13106" t="str">
        <f t="shared" si="204"/>
        <v>58_4M_M_0_90_70_HH800_Core</v>
      </c>
      <c r="B13106">
        <v>58</v>
      </c>
      <c r="C13106" t="s">
        <v>173</v>
      </c>
      <c r="D13106" t="s">
        <v>174</v>
      </c>
      <c r="E13106">
        <v>0</v>
      </c>
      <c r="F13106">
        <v>90</v>
      </c>
      <c r="G13106">
        <v>70</v>
      </c>
      <c r="H13106" t="s">
        <v>303</v>
      </c>
      <c r="I13106" t="s">
        <v>170</v>
      </c>
      <c r="J13106">
        <v>90.415565423223811</v>
      </c>
      <c r="L13106" s="47"/>
      <c r="M13106" s="47"/>
    </row>
    <row r="13107" spans="1:13" x14ac:dyDescent="0.4">
      <c r="A13107" t="str">
        <f t="shared" si="204"/>
        <v>41_1M_F_0_180_2_HH800_Core</v>
      </c>
      <c r="B13107">
        <v>41</v>
      </c>
      <c r="C13107" t="s">
        <v>177</v>
      </c>
      <c r="D13107" t="s">
        <v>169</v>
      </c>
      <c r="E13107">
        <v>0</v>
      </c>
      <c r="F13107">
        <v>180</v>
      </c>
      <c r="G13107">
        <v>2</v>
      </c>
      <c r="H13107" t="s">
        <v>303</v>
      </c>
      <c r="I13107" t="s">
        <v>170</v>
      </c>
      <c r="J13107">
        <v>36.025870472504678</v>
      </c>
      <c r="L13107" s="47"/>
      <c r="M13107" s="47"/>
    </row>
    <row r="13108" spans="1:13" x14ac:dyDescent="0.4">
      <c r="A13108" t="str">
        <f t="shared" si="204"/>
        <v>64_2A_F_0_365_70_HH800_Core</v>
      </c>
      <c r="B13108">
        <v>64</v>
      </c>
      <c r="C13108" t="s">
        <v>176</v>
      </c>
      <c r="D13108" t="s">
        <v>169</v>
      </c>
      <c r="E13108">
        <v>0</v>
      </c>
      <c r="F13108">
        <v>365</v>
      </c>
      <c r="G13108">
        <v>70</v>
      </c>
      <c r="H13108" t="s">
        <v>303</v>
      </c>
      <c r="I13108" t="s">
        <v>170</v>
      </c>
      <c r="J13108">
        <v>137.84366709170831</v>
      </c>
      <c r="L13108" s="47"/>
      <c r="M13108" s="47"/>
    </row>
    <row r="13109" spans="1:13" x14ac:dyDescent="0.4">
      <c r="A13109" t="str">
        <f t="shared" si="204"/>
        <v>61_1A_F_0_365_67_HH800_Core</v>
      </c>
      <c r="B13109">
        <v>61</v>
      </c>
      <c r="C13109" t="s">
        <v>178</v>
      </c>
      <c r="D13109" t="s">
        <v>169</v>
      </c>
      <c r="E13109">
        <v>0</v>
      </c>
      <c r="F13109">
        <v>365</v>
      </c>
      <c r="G13109">
        <v>67</v>
      </c>
      <c r="H13109" t="s">
        <v>303</v>
      </c>
      <c r="I13109" t="s">
        <v>170</v>
      </c>
      <c r="J13109">
        <v>142.86632548787557</v>
      </c>
      <c r="L13109" s="47"/>
      <c r="M13109" s="47"/>
    </row>
    <row r="13110" spans="1:13" x14ac:dyDescent="0.4">
      <c r="A13110" t="str">
        <f t="shared" si="204"/>
        <v>57_4A_M_3_180_65_HH800_Core</v>
      </c>
      <c r="B13110">
        <v>57</v>
      </c>
      <c r="C13110" t="s">
        <v>168</v>
      </c>
      <c r="D13110" t="s">
        <v>174</v>
      </c>
      <c r="E13110">
        <v>3</v>
      </c>
      <c r="F13110">
        <v>180</v>
      </c>
      <c r="G13110">
        <v>65</v>
      </c>
      <c r="H13110" t="s">
        <v>303</v>
      </c>
      <c r="I13110" t="s">
        <v>170</v>
      </c>
      <c r="J13110">
        <v>3.1874470376375754</v>
      </c>
      <c r="L13110" s="47"/>
      <c r="M13110" s="47"/>
    </row>
    <row r="13111" spans="1:13" x14ac:dyDescent="0.4">
      <c r="A13111" t="str">
        <f t="shared" si="204"/>
        <v>41_4M_M_3_365_67_HH800_Core</v>
      </c>
      <c r="B13111">
        <v>41</v>
      </c>
      <c r="C13111" t="s">
        <v>173</v>
      </c>
      <c r="D13111" t="s">
        <v>174</v>
      </c>
      <c r="E13111">
        <v>3</v>
      </c>
      <c r="F13111">
        <v>365</v>
      </c>
      <c r="G13111">
        <v>67</v>
      </c>
      <c r="H13111" t="s">
        <v>303</v>
      </c>
      <c r="I13111" t="s">
        <v>170</v>
      </c>
      <c r="J13111">
        <v>5.6144675577940051</v>
      </c>
      <c r="L13111" s="47"/>
      <c r="M13111" s="47"/>
    </row>
    <row r="13112" spans="1:13" x14ac:dyDescent="0.4">
      <c r="A13112" t="str">
        <f t="shared" si="204"/>
        <v>26_2A_F_0_90_70_HH800_Core</v>
      </c>
      <c r="B13112">
        <v>26</v>
      </c>
      <c r="C13112" t="s">
        <v>176</v>
      </c>
      <c r="D13112" t="s">
        <v>169</v>
      </c>
      <c r="E13112">
        <v>0</v>
      </c>
      <c r="F13112">
        <v>90</v>
      </c>
      <c r="G13112">
        <v>70</v>
      </c>
      <c r="H13112" t="s">
        <v>303</v>
      </c>
      <c r="I13112" t="s">
        <v>170</v>
      </c>
      <c r="J13112">
        <v>75.172496674703751</v>
      </c>
      <c r="L13112" s="47"/>
      <c r="M13112" s="47"/>
    </row>
    <row r="13113" spans="1:13" x14ac:dyDescent="0.4">
      <c r="A13113" t="str">
        <f t="shared" si="204"/>
        <v>33_2M_M_6_90_67_HH800_Core</v>
      </c>
      <c r="B13113">
        <v>33</v>
      </c>
      <c r="C13113" t="s">
        <v>175</v>
      </c>
      <c r="D13113" t="s">
        <v>174</v>
      </c>
      <c r="E13113">
        <v>6</v>
      </c>
      <c r="F13113">
        <v>90</v>
      </c>
      <c r="G13113">
        <v>67</v>
      </c>
      <c r="H13113" t="s">
        <v>303</v>
      </c>
      <c r="I13113" t="s">
        <v>170</v>
      </c>
      <c r="J13113">
        <v>27.120394118155733</v>
      </c>
      <c r="L13113" s="47"/>
      <c r="M13113" s="47"/>
    </row>
    <row r="13114" spans="1:13" x14ac:dyDescent="0.4">
      <c r="A13114" t="str">
        <f t="shared" si="204"/>
        <v>60_1A_M_0_365_65_HH800_Core</v>
      </c>
      <c r="B13114">
        <v>60</v>
      </c>
      <c r="C13114" t="s">
        <v>178</v>
      </c>
      <c r="D13114" t="s">
        <v>174</v>
      </c>
      <c r="E13114">
        <v>0</v>
      </c>
      <c r="F13114">
        <v>365</v>
      </c>
      <c r="G13114">
        <v>65</v>
      </c>
      <c r="H13114" t="s">
        <v>303</v>
      </c>
      <c r="I13114" t="s">
        <v>170</v>
      </c>
      <c r="J13114">
        <v>152.00391928342196</v>
      </c>
      <c r="L13114" s="47"/>
      <c r="M13114" s="47"/>
    </row>
    <row r="13115" spans="1:13" x14ac:dyDescent="0.4">
      <c r="A13115" t="str">
        <f t="shared" si="204"/>
        <v>42_4A_F_6_180_65_HH800_Core</v>
      </c>
      <c r="B13115">
        <v>42</v>
      </c>
      <c r="C13115" t="s">
        <v>168</v>
      </c>
      <c r="D13115" t="s">
        <v>169</v>
      </c>
      <c r="E13115">
        <v>6</v>
      </c>
      <c r="F13115">
        <v>180</v>
      </c>
      <c r="G13115">
        <v>65</v>
      </c>
      <c r="H13115" t="s">
        <v>303</v>
      </c>
      <c r="I13115" t="s">
        <v>170</v>
      </c>
      <c r="J13115">
        <v>16.260986283756605</v>
      </c>
      <c r="L13115" s="47"/>
      <c r="M13115" s="47"/>
    </row>
    <row r="13116" spans="1:13" x14ac:dyDescent="0.4">
      <c r="A13116" t="str">
        <f t="shared" si="204"/>
        <v>61_2M_M_6_365_70_HH800_Core</v>
      </c>
      <c r="B13116">
        <v>61</v>
      </c>
      <c r="C13116" t="s">
        <v>175</v>
      </c>
      <c r="D13116" t="s">
        <v>174</v>
      </c>
      <c r="E13116">
        <v>6</v>
      </c>
      <c r="F13116">
        <v>365</v>
      </c>
      <c r="G13116">
        <v>70</v>
      </c>
      <c r="H13116" t="s">
        <v>303</v>
      </c>
      <c r="I13116" t="s">
        <v>170</v>
      </c>
      <c r="J13116">
        <v>25.202109623551824</v>
      </c>
      <c r="L13116" s="47"/>
      <c r="M13116" s="47"/>
    </row>
    <row r="13117" spans="1:13" x14ac:dyDescent="0.4">
      <c r="A13117" t="str">
        <f t="shared" si="204"/>
        <v>36_4M_M_3_365_67_HH800_Core</v>
      </c>
      <c r="B13117">
        <v>36</v>
      </c>
      <c r="C13117" t="s">
        <v>173</v>
      </c>
      <c r="D13117" t="s">
        <v>174</v>
      </c>
      <c r="E13117">
        <v>3</v>
      </c>
      <c r="F13117">
        <v>365</v>
      </c>
      <c r="G13117">
        <v>67</v>
      </c>
      <c r="H13117" t="s">
        <v>303</v>
      </c>
      <c r="I13117" t="s">
        <v>170</v>
      </c>
      <c r="J13117">
        <v>4.8461516457111262</v>
      </c>
      <c r="L13117" s="47"/>
      <c r="M13117" s="47"/>
    </row>
    <row r="13118" spans="1:13" x14ac:dyDescent="0.4">
      <c r="A13118" t="str">
        <f t="shared" si="204"/>
        <v>25_1M_F_0_180_2_HH800_Core</v>
      </c>
      <c r="B13118">
        <v>25</v>
      </c>
      <c r="C13118" t="s">
        <v>177</v>
      </c>
      <c r="D13118" t="s">
        <v>169</v>
      </c>
      <c r="E13118">
        <v>0</v>
      </c>
      <c r="F13118">
        <v>180</v>
      </c>
      <c r="G13118">
        <v>2</v>
      </c>
      <c r="H13118" t="s">
        <v>303</v>
      </c>
      <c r="I13118" t="s">
        <v>170</v>
      </c>
      <c r="J13118">
        <v>26.920480724870899</v>
      </c>
      <c r="L13118" s="47"/>
      <c r="M13118" s="47"/>
    </row>
    <row r="13119" spans="1:13" x14ac:dyDescent="0.4">
      <c r="A13119" t="str">
        <f t="shared" si="204"/>
        <v>60_1M_M_0_90_67_HH800_Core</v>
      </c>
      <c r="B13119">
        <v>60</v>
      </c>
      <c r="C13119" t="s">
        <v>177</v>
      </c>
      <c r="D13119" t="s">
        <v>174</v>
      </c>
      <c r="E13119">
        <v>0</v>
      </c>
      <c r="F13119">
        <v>90</v>
      </c>
      <c r="G13119">
        <v>67</v>
      </c>
      <c r="H13119" t="s">
        <v>303</v>
      </c>
      <c r="I13119" t="s">
        <v>170</v>
      </c>
      <c r="J13119">
        <v>245.07274036003125</v>
      </c>
      <c r="L13119" s="47"/>
      <c r="M13119" s="47"/>
    </row>
    <row r="13120" spans="1:13" x14ac:dyDescent="0.4">
      <c r="A13120" t="str">
        <f t="shared" si="204"/>
        <v>51_2M_F_3_365_65_HH800_Core</v>
      </c>
      <c r="B13120">
        <v>51</v>
      </c>
      <c r="C13120" t="s">
        <v>175</v>
      </c>
      <c r="D13120" t="s">
        <v>169</v>
      </c>
      <c r="E13120">
        <v>3</v>
      </c>
      <c r="F13120">
        <v>365</v>
      </c>
      <c r="G13120">
        <v>65</v>
      </c>
      <c r="H13120" t="s">
        <v>303</v>
      </c>
      <c r="I13120" t="s">
        <v>170</v>
      </c>
      <c r="J13120">
        <v>9.8537716001661089</v>
      </c>
      <c r="L13120" s="47"/>
      <c r="M13120" s="47"/>
    </row>
    <row r="13121" spans="1:13" x14ac:dyDescent="0.4">
      <c r="A13121" t="str">
        <f t="shared" si="204"/>
        <v>48_1A_F_0_365_5_HH800_Core</v>
      </c>
      <c r="B13121">
        <v>48</v>
      </c>
      <c r="C13121" t="s">
        <v>178</v>
      </c>
      <c r="D13121" t="s">
        <v>169</v>
      </c>
      <c r="E13121">
        <v>0</v>
      </c>
      <c r="F13121">
        <v>365</v>
      </c>
      <c r="G13121">
        <v>5</v>
      </c>
      <c r="H13121" t="s">
        <v>303</v>
      </c>
      <c r="I13121" t="s">
        <v>170</v>
      </c>
      <c r="J13121">
        <v>77.277664367086047</v>
      </c>
      <c r="L13121" s="47"/>
      <c r="M13121" s="47"/>
    </row>
    <row r="13122" spans="1:13" x14ac:dyDescent="0.4">
      <c r="A13122" t="str">
        <f t="shared" si="204"/>
        <v>61_2A_M_6_365_70_HH800_Core</v>
      </c>
      <c r="B13122">
        <v>61</v>
      </c>
      <c r="C13122" t="s">
        <v>176</v>
      </c>
      <c r="D13122" t="s">
        <v>174</v>
      </c>
      <c r="E13122">
        <v>6</v>
      </c>
      <c r="F13122">
        <v>365</v>
      </c>
      <c r="G13122">
        <v>70</v>
      </c>
      <c r="H13122" t="s">
        <v>303</v>
      </c>
      <c r="I13122" t="s">
        <v>170</v>
      </c>
      <c r="J13122">
        <v>27.625517397889194</v>
      </c>
      <c r="L13122" s="47"/>
      <c r="M13122" s="47"/>
    </row>
    <row r="13123" spans="1:13" x14ac:dyDescent="0.4">
      <c r="A13123" t="str">
        <f t="shared" ref="A13123:A13186" si="205">B13123&amp;"_"&amp;C13123&amp;"_"&amp;D13123&amp;"_"&amp;E13123&amp;"_"&amp;F13123&amp;"_"&amp;G13123&amp;"_"&amp;H13123&amp;"_"&amp;I13123</f>
        <v>40_4A_F_6_180_65_HH800_Core</v>
      </c>
      <c r="B13123">
        <v>40</v>
      </c>
      <c r="C13123" t="s">
        <v>168</v>
      </c>
      <c r="D13123" t="s">
        <v>169</v>
      </c>
      <c r="E13123">
        <v>6</v>
      </c>
      <c r="F13123">
        <v>180</v>
      </c>
      <c r="G13123">
        <v>65</v>
      </c>
      <c r="H13123" t="s">
        <v>303</v>
      </c>
      <c r="I13123" t="s">
        <v>170</v>
      </c>
      <c r="J13123">
        <v>16.882190584068979</v>
      </c>
      <c r="L13123" s="47"/>
      <c r="M13123" s="47"/>
    </row>
    <row r="13124" spans="1:13" x14ac:dyDescent="0.4">
      <c r="A13124" t="str">
        <f t="shared" si="205"/>
        <v>35_2M_M_6_180_70_HH800_Core</v>
      </c>
      <c r="B13124">
        <v>35</v>
      </c>
      <c r="C13124" t="s">
        <v>175</v>
      </c>
      <c r="D13124" t="s">
        <v>174</v>
      </c>
      <c r="E13124">
        <v>6</v>
      </c>
      <c r="F13124">
        <v>180</v>
      </c>
      <c r="G13124">
        <v>70</v>
      </c>
      <c r="H13124" t="s">
        <v>303</v>
      </c>
      <c r="I13124" t="s">
        <v>170</v>
      </c>
      <c r="J13124">
        <v>27.19727565413012</v>
      </c>
      <c r="L13124" s="47"/>
      <c r="M13124" s="47"/>
    </row>
    <row r="13125" spans="1:13" x14ac:dyDescent="0.4">
      <c r="A13125" t="str">
        <f t="shared" si="205"/>
        <v>60_1A_F_0_365_67_HH800_Core</v>
      </c>
      <c r="B13125">
        <v>60</v>
      </c>
      <c r="C13125" t="s">
        <v>178</v>
      </c>
      <c r="D13125" t="s">
        <v>169</v>
      </c>
      <c r="E13125">
        <v>0</v>
      </c>
      <c r="F13125">
        <v>365</v>
      </c>
      <c r="G13125">
        <v>67</v>
      </c>
      <c r="H13125" t="s">
        <v>303</v>
      </c>
      <c r="I13125" t="s">
        <v>170</v>
      </c>
      <c r="J13125">
        <v>142.09315203902901</v>
      </c>
      <c r="L13125" s="47"/>
      <c r="M13125" s="47"/>
    </row>
    <row r="13126" spans="1:13" x14ac:dyDescent="0.4">
      <c r="A13126" t="str">
        <f t="shared" si="205"/>
        <v>60_4M_M_6_90_70_HH800_Core</v>
      </c>
      <c r="B13126">
        <v>60</v>
      </c>
      <c r="C13126" t="s">
        <v>173</v>
      </c>
      <c r="D13126" t="s">
        <v>174</v>
      </c>
      <c r="E13126">
        <v>6</v>
      </c>
      <c r="F13126">
        <v>90</v>
      </c>
      <c r="G13126">
        <v>70</v>
      </c>
      <c r="H13126" t="s">
        <v>303</v>
      </c>
      <c r="I13126" t="s">
        <v>170</v>
      </c>
      <c r="J13126">
        <v>14.855165751069089</v>
      </c>
      <c r="L13126" s="47"/>
      <c r="M13126" s="47"/>
    </row>
    <row r="13127" spans="1:13" x14ac:dyDescent="0.4">
      <c r="A13127" t="str">
        <f t="shared" si="205"/>
        <v>59_2A_F_6_365_67_HH800_Core</v>
      </c>
      <c r="B13127">
        <v>59</v>
      </c>
      <c r="C13127" t="s">
        <v>176</v>
      </c>
      <c r="D13127" t="s">
        <v>169</v>
      </c>
      <c r="E13127">
        <v>6</v>
      </c>
      <c r="F13127">
        <v>365</v>
      </c>
      <c r="G13127">
        <v>67</v>
      </c>
      <c r="H13127" t="s">
        <v>303</v>
      </c>
      <c r="I13127" t="s">
        <v>170</v>
      </c>
      <c r="J13127">
        <v>14.333495575960487</v>
      </c>
      <c r="L13127" s="47"/>
      <c r="M13127" s="47"/>
    </row>
    <row r="13128" spans="1:13" x14ac:dyDescent="0.4">
      <c r="A13128" t="str">
        <f t="shared" si="205"/>
        <v>61_2M_M_3_180_70_HH800_Core</v>
      </c>
      <c r="B13128">
        <v>61</v>
      </c>
      <c r="C13128" t="s">
        <v>175</v>
      </c>
      <c r="D13128" t="s">
        <v>174</v>
      </c>
      <c r="E13128">
        <v>3</v>
      </c>
      <c r="F13128">
        <v>180</v>
      </c>
      <c r="G13128">
        <v>70</v>
      </c>
      <c r="H13128" t="s">
        <v>303</v>
      </c>
      <c r="I13128" t="s">
        <v>170</v>
      </c>
      <c r="J13128">
        <v>14.314055620826114</v>
      </c>
      <c r="L13128" s="47"/>
      <c r="M13128" s="47"/>
    </row>
    <row r="13129" spans="1:13" x14ac:dyDescent="0.4">
      <c r="A13129" t="str">
        <f t="shared" si="205"/>
        <v>32_2A_M_3_90_70_HH800_Core</v>
      </c>
      <c r="B13129">
        <v>32</v>
      </c>
      <c r="C13129" t="s">
        <v>176</v>
      </c>
      <c r="D13129" t="s">
        <v>174</v>
      </c>
      <c r="E13129">
        <v>3</v>
      </c>
      <c r="F13129">
        <v>90</v>
      </c>
      <c r="G13129">
        <v>70</v>
      </c>
      <c r="H13129" t="s">
        <v>303</v>
      </c>
      <c r="I13129" t="s">
        <v>170</v>
      </c>
      <c r="J13129">
        <v>14.889078573046078</v>
      </c>
      <c r="L13129" s="47"/>
      <c r="M13129" s="47"/>
    </row>
    <row r="13130" spans="1:13" x14ac:dyDescent="0.4">
      <c r="A13130" t="str">
        <f t="shared" si="205"/>
        <v>25_2M_F_0_90_70_HH800_Core</v>
      </c>
      <c r="B13130">
        <v>25</v>
      </c>
      <c r="C13130" t="s">
        <v>175</v>
      </c>
      <c r="D13130" t="s">
        <v>169</v>
      </c>
      <c r="E13130">
        <v>0</v>
      </c>
      <c r="F13130">
        <v>90</v>
      </c>
      <c r="G13130">
        <v>70</v>
      </c>
      <c r="H13130" t="s">
        <v>303</v>
      </c>
      <c r="I13130" t="s">
        <v>170</v>
      </c>
      <c r="J13130">
        <v>89.492975541496548</v>
      </c>
      <c r="L13130" s="47"/>
      <c r="M13130" s="47"/>
    </row>
    <row r="13131" spans="1:13" x14ac:dyDescent="0.4">
      <c r="A13131" t="str">
        <f t="shared" si="205"/>
        <v>36_1M_F_0_60_5_HH800_Core</v>
      </c>
      <c r="B13131">
        <v>36</v>
      </c>
      <c r="C13131" t="s">
        <v>177</v>
      </c>
      <c r="D13131" t="s">
        <v>169</v>
      </c>
      <c r="E13131">
        <v>0</v>
      </c>
      <c r="F13131">
        <v>60</v>
      </c>
      <c r="G13131">
        <v>5</v>
      </c>
      <c r="H13131" t="s">
        <v>303</v>
      </c>
      <c r="I13131" t="s">
        <v>170</v>
      </c>
      <c r="J13131">
        <v>89.911062072365993</v>
      </c>
      <c r="L13131" s="47"/>
      <c r="M13131" s="47"/>
    </row>
    <row r="13132" spans="1:13" x14ac:dyDescent="0.4">
      <c r="A13132" t="str">
        <f t="shared" si="205"/>
        <v>46_1A_M_0_365_5_HH800_Core</v>
      </c>
      <c r="B13132">
        <v>46</v>
      </c>
      <c r="C13132" t="s">
        <v>178</v>
      </c>
      <c r="D13132" t="s">
        <v>174</v>
      </c>
      <c r="E13132">
        <v>0</v>
      </c>
      <c r="F13132">
        <v>365</v>
      </c>
      <c r="G13132">
        <v>5</v>
      </c>
      <c r="H13132" t="s">
        <v>303</v>
      </c>
      <c r="I13132" t="s">
        <v>170</v>
      </c>
      <c r="J13132">
        <v>70.352574581475054</v>
      </c>
      <c r="L13132" s="47"/>
      <c r="M13132" s="47"/>
    </row>
    <row r="13133" spans="1:13" x14ac:dyDescent="0.4">
      <c r="A13133" t="str">
        <f t="shared" si="205"/>
        <v>34_4M_M_0_365_67_HH800_Core</v>
      </c>
      <c r="B13133">
        <v>34</v>
      </c>
      <c r="C13133" t="s">
        <v>173</v>
      </c>
      <c r="D13133" t="s">
        <v>174</v>
      </c>
      <c r="E13133">
        <v>0</v>
      </c>
      <c r="F13133">
        <v>365</v>
      </c>
      <c r="G13133">
        <v>67</v>
      </c>
      <c r="H13133" t="s">
        <v>303</v>
      </c>
      <c r="I13133" t="s">
        <v>170</v>
      </c>
      <c r="J13133">
        <v>20.490000974499136</v>
      </c>
      <c r="L13133" s="47"/>
      <c r="M13133" s="47"/>
    </row>
    <row r="13134" spans="1:13" x14ac:dyDescent="0.4">
      <c r="A13134" t="str">
        <f t="shared" si="205"/>
        <v>36_2M_M_3_90_67_HH800_Core</v>
      </c>
      <c r="B13134">
        <v>36</v>
      </c>
      <c r="C13134" t="s">
        <v>175</v>
      </c>
      <c r="D13134" t="s">
        <v>174</v>
      </c>
      <c r="E13134">
        <v>3</v>
      </c>
      <c r="F13134">
        <v>90</v>
      </c>
      <c r="G13134">
        <v>67</v>
      </c>
      <c r="H13134" t="s">
        <v>303</v>
      </c>
      <c r="I13134" t="s">
        <v>170</v>
      </c>
      <c r="J13134">
        <v>15.084613750050886</v>
      </c>
      <c r="L13134" s="47"/>
      <c r="M13134" s="47"/>
    </row>
    <row r="13135" spans="1:13" x14ac:dyDescent="0.4">
      <c r="A13135" t="str">
        <f t="shared" si="205"/>
        <v>46_2M_M_6_90_65_HH800_Core</v>
      </c>
      <c r="B13135">
        <v>46</v>
      </c>
      <c r="C13135" t="s">
        <v>175</v>
      </c>
      <c r="D13135" t="s">
        <v>174</v>
      </c>
      <c r="E13135">
        <v>6</v>
      </c>
      <c r="F13135">
        <v>90</v>
      </c>
      <c r="G13135">
        <v>65</v>
      </c>
      <c r="H13135" t="s">
        <v>303</v>
      </c>
      <c r="I13135" t="s">
        <v>170</v>
      </c>
      <c r="J13135">
        <v>25.302020472450256</v>
      </c>
      <c r="L13135" s="47"/>
      <c r="M13135" s="47"/>
    </row>
    <row r="13136" spans="1:13" x14ac:dyDescent="0.4">
      <c r="A13136" t="str">
        <f t="shared" si="205"/>
        <v>62_1M_M_0_365_5_HH800_Core</v>
      </c>
      <c r="B13136">
        <v>62</v>
      </c>
      <c r="C13136" t="s">
        <v>177</v>
      </c>
      <c r="D13136" t="s">
        <v>174</v>
      </c>
      <c r="E13136">
        <v>0</v>
      </c>
      <c r="F13136">
        <v>365</v>
      </c>
      <c r="G13136">
        <v>5</v>
      </c>
      <c r="H13136" t="s">
        <v>303</v>
      </c>
      <c r="I13136" t="s">
        <v>170</v>
      </c>
      <c r="J13136">
        <v>137.03834560160095</v>
      </c>
      <c r="L13136" s="47"/>
      <c r="M13136" s="47"/>
    </row>
    <row r="13137" spans="1:13" x14ac:dyDescent="0.4">
      <c r="A13137" t="str">
        <f t="shared" si="205"/>
        <v>57_4M_F_3_365_67_HH800_Core</v>
      </c>
      <c r="B13137">
        <v>57</v>
      </c>
      <c r="C13137" t="s">
        <v>173</v>
      </c>
      <c r="D13137" t="s">
        <v>169</v>
      </c>
      <c r="E13137">
        <v>3</v>
      </c>
      <c r="F13137">
        <v>365</v>
      </c>
      <c r="G13137">
        <v>67</v>
      </c>
      <c r="H13137" t="s">
        <v>303</v>
      </c>
      <c r="I13137" t="s">
        <v>170</v>
      </c>
      <c r="J13137">
        <v>5.5217658693586458</v>
      </c>
      <c r="L13137" s="47"/>
      <c r="M13137" s="47"/>
    </row>
    <row r="13138" spans="1:13" x14ac:dyDescent="0.4">
      <c r="A13138" t="str">
        <f t="shared" si="205"/>
        <v>50_1A_F_0_90_67_HH800_Core</v>
      </c>
      <c r="B13138">
        <v>50</v>
      </c>
      <c r="C13138" t="s">
        <v>178</v>
      </c>
      <c r="D13138" t="s">
        <v>169</v>
      </c>
      <c r="E13138">
        <v>0</v>
      </c>
      <c r="F13138">
        <v>90</v>
      </c>
      <c r="G13138">
        <v>67</v>
      </c>
      <c r="H13138" t="s">
        <v>303</v>
      </c>
      <c r="I13138" t="s">
        <v>170</v>
      </c>
      <c r="J13138">
        <v>161.33858373086971</v>
      </c>
      <c r="L13138" s="47"/>
      <c r="M13138" s="47"/>
    </row>
    <row r="13139" spans="1:13" x14ac:dyDescent="0.4">
      <c r="A13139" t="str">
        <f t="shared" si="205"/>
        <v>30_2M_F_0_90_67_HH800_Core</v>
      </c>
      <c r="B13139">
        <v>30</v>
      </c>
      <c r="C13139" t="s">
        <v>175</v>
      </c>
      <c r="D13139" t="s">
        <v>169</v>
      </c>
      <c r="E13139">
        <v>0</v>
      </c>
      <c r="F13139">
        <v>90</v>
      </c>
      <c r="G13139">
        <v>67</v>
      </c>
      <c r="H13139" t="s">
        <v>303</v>
      </c>
      <c r="I13139" t="s">
        <v>170</v>
      </c>
      <c r="J13139">
        <v>101.03923655463915</v>
      </c>
      <c r="L13139" s="47"/>
      <c r="M13139" s="47"/>
    </row>
    <row r="13140" spans="1:13" x14ac:dyDescent="0.4">
      <c r="A13140" t="str">
        <f t="shared" si="205"/>
        <v>57_4A_F_3_365_67_HH800_Core</v>
      </c>
      <c r="B13140">
        <v>57</v>
      </c>
      <c r="C13140" t="s">
        <v>168</v>
      </c>
      <c r="D13140" t="s">
        <v>169</v>
      </c>
      <c r="E13140">
        <v>3</v>
      </c>
      <c r="F13140">
        <v>365</v>
      </c>
      <c r="G13140">
        <v>67</v>
      </c>
      <c r="H13140" t="s">
        <v>303</v>
      </c>
      <c r="I13140" t="s">
        <v>170</v>
      </c>
      <c r="J13140">
        <v>5.7790057096008551</v>
      </c>
      <c r="L13140" s="47"/>
      <c r="M13140" s="47"/>
    </row>
    <row r="13141" spans="1:13" x14ac:dyDescent="0.4">
      <c r="A13141" t="str">
        <f t="shared" si="205"/>
        <v>56_2M_M_3_180_65_HH800_Core</v>
      </c>
      <c r="B13141">
        <v>56</v>
      </c>
      <c r="C13141" t="s">
        <v>175</v>
      </c>
      <c r="D13141" t="s">
        <v>174</v>
      </c>
      <c r="E13141">
        <v>3</v>
      </c>
      <c r="F13141">
        <v>180</v>
      </c>
      <c r="G13141">
        <v>65</v>
      </c>
      <c r="H13141" t="s">
        <v>303</v>
      </c>
      <c r="I13141" t="s">
        <v>170</v>
      </c>
      <c r="J13141">
        <v>6.4993561694166146</v>
      </c>
      <c r="L13141" s="47"/>
      <c r="M13141" s="47"/>
    </row>
    <row r="13142" spans="1:13" x14ac:dyDescent="0.4">
      <c r="A13142" t="str">
        <f t="shared" si="205"/>
        <v>62_4M_M_6_90_70_HH800_Core</v>
      </c>
      <c r="B13142">
        <v>62</v>
      </c>
      <c r="C13142" t="s">
        <v>173</v>
      </c>
      <c r="D13142" t="s">
        <v>174</v>
      </c>
      <c r="E13142">
        <v>6</v>
      </c>
      <c r="F13142">
        <v>90</v>
      </c>
      <c r="G13142">
        <v>70</v>
      </c>
      <c r="H13142" t="s">
        <v>303</v>
      </c>
      <c r="I13142" t="s">
        <v>170</v>
      </c>
      <c r="J13142">
        <v>13.889968286929163</v>
      </c>
      <c r="L13142" s="47"/>
      <c r="M13142" s="47"/>
    </row>
    <row r="13143" spans="1:13" x14ac:dyDescent="0.4">
      <c r="A13143" t="str">
        <f t="shared" si="205"/>
        <v>51_4M_F_3_180_70_HH800_Core</v>
      </c>
      <c r="B13143">
        <v>51</v>
      </c>
      <c r="C13143" t="s">
        <v>173</v>
      </c>
      <c r="D13143" t="s">
        <v>169</v>
      </c>
      <c r="E13143">
        <v>3</v>
      </c>
      <c r="F13143">
        <v>180</v>
      </c>
      <c r="G13143">
        <v>70</v>
      </c>
      <c r="H13143" t="s">
        <v>303</v>
      </c>
      <c r="I13143" t="s">
        <v>170</v>
      </c>
      <c r="J13143">
        <v>11.186363042948354</v>
      </c>
      <c r="L13143" s="47"/>
      <c r="M13143" s="47"/>
    </row>
    <row r="13144" spans="1:13" x14ac:dyDescent="0.4">
      <c r="A13144" t="str">
        <f t="shared" si="205"/>
        <v>47_4M_F_6_180_70_HH800_Core</v>
      </c>
      <c r="B13144">
        <v>47</v>
      </c>
      <c r="C13144" t="s">
        <v>173</v>
      </c>
      <c r="D13144" t="s">
        <v>169</v>
      </c>
      <c r="E13144">
        <v>6</v>
      </c>
      <c r="F13144">
        <v>180</v>
      </c>
      <c r="G13144">
        <v>70</v>
      </c>
      <c r="H13144" t="s">
        <v>303</v>
      </c>
      <c r="I13144" t="s">
        <v>170</v>
      </c>
      <c r="J13144">
        <v>20.578567340989391</v>
      </c>
      <c r="L13144" s="47"/>
      <c r="M13144" s="47"/>
    </row>
    <row r="13145" spans="1:13" x14ac:dyDescent="0.4">
      <c r="A13145" t="str">
        <f t="shared" si="205"/>
        <v>48_4A_F_6_180_67_HH800_Core</v>
      </c>
      <c r="B13145">
        <v>48</v>
      </c>
      <c r="C13145" t="s">
        <v>168</v>
      </c>
      <c r="D13145" t="s">
        <v>169</v>
      </c>
      <c r="E13145">
        <v>6</v>
      </c>
      <c r="F13145">
        <v>180</v>
      </c>
      <c r="G13145">
        <v>67</v>
      </c>
      <c r="H13145" t="s">
        <v>303</v>
      </c>
      <c r="I13145" t="s">
        <v>170</v>
      </c>
      <c r="J13145">
        <v>16.156999002037978</v>
      </c>
      <c r="L13145" s="47"/>
      <c r="M13145" s="47"/>
    </row>
    <row r="13146" spans="1:13" x14ac:dyDescent="0.4">
      <c r="A13146" t="str">
        <f t="shared" si="205"/>
        <v>40_2A_F_0_180_67_HH800_Core</v>
      </c>
      <c r="B13146">
        <v>40</v>
      </c>
      <c r="C13146" t="s">
        <v>176</v>
      </c>
      <c r="D13146" t="s">
        <v>169</v>
      </c>
      <c r="E13146">
        <v>0</v>
      </c>
      <c r="F13146">
        <v>180</v>
      </c>
      <c r="G13146">
        <v>67</v>
      </c>
      <c r="H13146" t="s">
        <v>303</v>
      </c>
      <c r="I13146" t="s">
        <v>170</v>
      </c>
      <c r="J13146">
        <v>82.925719864757838</v>
      </c>
      <c r="L13146" s="47"/>
      <c r="M13146" s="47"/>
    </row>
    <row r="13147" spans="1:13" x14ac:dyDescent="0.4">
      <c r="A13147" t="str">
        <f t="shared" si="205"/>
        <v>31_4A_F_3_180_70_HH800_Core</v>
      </c>
      <c r="B13147">
        <v>31</v>
      </c>
      <c r="C13147" t="s">
        <v>168</v>
      </c>
      <c r="D13147" t="s">
        <v>169</v>
      </c>
      <c r="E13147">
        <v>3</v>
      </c>
      <c r="F13147">
        <v>180</v>
      </c>
      <c r="G13147">
        <v>70</v>
      </c>
      <c r="H13147" t="s">
        <v>303</v>
      </c>
      <c r="I13147" t="s">
        <v>170</v>
      </c>
      <c r="J13147">
        <v>10.064131218868042</v>
      </c>
      <c r="L13147" s="47"/>
      <c r="M13147" s="47"/>
    </row>
    <row r="13148" spans="1:13" x14ac:dyDescent="0.4">
      <c r="A13148" t="str">
        <f t="shared" si="205"/>
        <v>30_2A_F_3_90_70_HH800_Core</v>
      </c>
      <c r="B13148">
        <v>30</v>
      </c>
      <c r="C13148" t="s">
        <v>176</v>
      </c>
      <c r="D13148" t="s">
        <v>169</v>
      </c>
      <c r="E13148">
        <v>3</v>
      </c>
      <c r="F13148">
        <v>90</v>
      </c>
      <c r="G13148">
        <v>70</v>
      </c>
      <c r="H13148" t="s">
        <v>303</v>
      </c>
      <c r="I13148" t="s">
        <v>170</v>
      </c>
      <c r="J13148">
        <v>18.487173325401212</v>
      </c>
      <c r="L13148" s="47"/>
      <c r="M13148" s="47"/>
    </row>
    <row r="13149" spans="1:13" x14ac:dyDescent="0.4">
      <c r="A13149" t="str">
        <f t="shared" si="205"/>
        <v>57_2M_M_0_365_67_HH800_Core</v>
      </c>
      <c r="B13149">
        <v>57</v>
      </c>
      <c r="C13149" t="s">
        <v>175</v>
      </c>
      <c r="D13149" t="s">
        <v>174</v>
      </c>
      <c r="E13149">
        <v>0</v>
      </c>
      <c r="F13149">
        <v>365</v>
      </c>
      <c r="G13149">
        <v>67</v>
      </c>
      <c r="H13149" t="s">
        <v>303</v>
      </c>
      <c r="I13149" t="s">
        <v>170</v>
      </c>
      <c r="J13149">
        <v>93.791873241973761</v>
      </c>
      <c r="L13149" s="47"/>
      <c r="M13149" s="47"/>
    </row>
    <row r="13150" spans="1:13" x14ac:dyDescent="0.4">
      <c r="A13150" t="str">
        <f t="shared" si="205"/>
        <v>25_1M_F_0_60_5_HH800_Core</v>
      </c>
      <c r="B13150">
        <v>25</v>
      </c>
      <c r="C13150" t="s">
        <v>177</v>
      </c>
      <c r="D13150" t="s">
        <v>169</v>
      </c>
      <c r="E13150">
        <v>0</v>
      </c>
      <c r="F13150">
        <v>60</v>
      </c>
      <c r="G13150">
        <v>5</v>
      </c>
      <c r="H13150" t="s">
        <v>303</v>
      </c>
      <c r="I13150" t="s">
        <v>170</v>
      </c>
      <c r="J13150">
        <v>64.560043029006962</v>
      </c>
      <c r="L13150" s="47"/>
      <c r="M13150" s="47"/>
    </row>
    <row r="13151" spans="1:13" x14ac:dyDescent="0.4">
      <c r="A13151" t="str">
        <f t="shared" si="205"/>
        <v>40_2A_F_3_180_67_HH800_Core</v>
      </c>
      <c r="B13151">
        <v>40</v>
      </c>
      <c r="C13151" t="s">
        <v>176</v>
      </c>
      <c r="D13151" t="s">
        <v>169</v>
      </c>
      <c r="E13151">
        <v>3</v>
      </c>
      <c r="F13151">
        <v>180</v>
      </c>
      <c r="G13151">
        <v>67</v>
      </c>
      <c r="H13151" t="s">
        <v>303</v>
      </c>
      <c r="I13151" t="s">
        <v>170</v>
      </c>
      <c r="J13151">
        <v>17.081223824702331</v>
      </c>
      <c r="L13151" s="47"/>
      <c r="M13151" s="47"/>
    </row>
    <row r="13152" spans="1:13" x14ac:dyDescent="0.4">
      <c r="A13152" t="str">
        <f t="shared" si="205"/>
        <v>56_2A_M_3_180_65_HH800_Core</v>
      </c>
      <c r="B13152">
        <v>56</v>
      </c>
      <c r="C13152" t="s">
        <v>176</v>
      </c>
      <c r="D13152" t="s">
        <v>174</v>
      </c>
      <c r="E13152">
        <v>3</v>
      </c>
      <c r="F13152">
        <v>180</v>
      </c>
      <c r="G13152">
        <v>65</v>
      </c>
      <c r="H13152" t="s">
        <v>303</v>
      </c>
      <c r="I13152" t="s">
        <v>170</v>
      </c>
      <c r="J13152">
        <v>6.2651010245280752</v>
      </c>
      <c r="L13152" s="47"/>
      <c r="M13152" s="47"/>
    </row>
    <row r="13153" spans="1:13" x14ac:dyDescent="0.4">
      <c r="A13153" t="str">
        <f t="shared" si="205"/>
        <v>28_2A_M_6_90_67_HH800_Core</v>
      </c>
      <c r="B13153">
        <v>28</v>
      </c>
      <c r="C13153" t="s">
        <v>176</v>
      </c>
      <c r="D13153" t="s">
        <v>174</v>
      </c>
      <c r="E13153">
        <v>6</v>
      </c>
      <c r="F13153">
        <v>90</v>
      </c>
      <c r="G13153">
        <v>67</v>
      </c>
      <c r="H13153" t="s">
        <v>303</v>
      </c>
      <c r="I13153" t="s">
        <v>170</v>
      </c>
      <c r="J13153">
        <v>24.321371092586713</v>
      </c>
      <c r="L13153" s="47"/>
      <c r="M13153" s="47"/>
    </row>
    <row r="13154" spans="1:13" x14ac:dyDescent="0.4">
      <c r="A13154" t="str">
        <f t="shared" si="205"/>
        <v>60_2M_F_6_365_70_HH800_Core</v>
      </c>
      <c r="B13154">
        <v>60</v>
      </c>
      <c r="C13154" t="s">
        <v>175</v>
      </c>
      <c r="D13154" t="s">
        <v>169</v>
      </c>
      <c r="E13154">
        <v>6</v>
      </c>
      <c r="F13154">
        <v>365</v>
      </c>
      <c r="G13154">
        <v>70</v>
      </c>
      <c r="H13154" t="s">
        <v>303</v>
      </c>
      <c r="I13154" t="s">
        <v>170</v>
      </c>
      <c r="J13154">
        <v>25.10638189064267</v>
      </c>
      <c r="L13154" s="47"/>
      <c r="M13154" s="47"/>
    </row>
    <row r="13155" spans="1:13" x14ac:dyDescent="0.4">
      <c r="A13155" t="str">
        <f t="shared" si="205"/>
        <v>55_2M_M_0_90_65_HH800_Core</v>
      </c>
      <c r="B13155">
        <v>55</v>
      </c>
      <c r="C13155" t="s">
        <v>175</v>
      </c>
      <c r="D13155" t="s">
        <v>174</v>
      </c>
      <c r="E13155">
        <v>0</v>
      </c>
      <c r="F13155">
        <v>90</v>
      </c>
      <c r="G13155">
        <v>65</v>
      </c>
      <c r="H13155" t="s">
        <v>303</v>
      </c>
      <c r="I13155" t="s">
        <v>170</v>
      </c>
      <c r="J13155">
        <v>116.73382355527454</v>
      </c>
      <c r="L13155" s="47"/>
      <c r="M13155" s="47"/>
    </row>
    <row r="13156" spans="1:13" x14ac:dyDescent="0.4">
      <c r="A13156" t="str">
        <f t="shared" si="205"/>
        <v>41_2A_F_0_180_65_HH800_Core</v>
      </c>
      <c r="B13156">
        <v>41</v>
      </c>
      <c r="C13156" t="s">
        <v>176</v>
      </c>
      <c r="D13156" t="s">
        <v>169</v>
      </c>
      <c r="E13156">
        <v>0</v>
      </c>
      <c r="F13156">
        <v>180</v>
      </c>
      <c r="G13156">
        <v>65</v>
      </c>
      <c r="H13156" t="s">
        <v>303</v>
      </c>
      <c r="I13156" t="s">
        <v>170</v>
      </c>
      <c r="J13156">
        <v>77.489122987278819</v>
      </c>
      <c r="L13156" s="47"/>
      <c r="M13156" s="47"/>
    </row>
    <row r="13157" spans="1:13" x14ac:dyDescent="0.4">
      <c r="A13157" t="str">
        <f t="shared" si="205"/>
        <v>29_4A_F_3_180_70_HH800_Core</v>
      </c>
      <c r="B13157">
        <v>29</v>
      </c>
      <c r="C13157" t="s">
        <v>168</v>
      </c>
      <c r="D13157" t="s">
        <v>169</v>
      </c>
      <c r="E13157">
        <v>3</v>
      </c>
      <c r="F13157">
        <v>180</v>
      </c>
      <c r="G13157">
        <v>70</v>
      </c>
      <c r="H13157" t="s">
        <v>303</v>
      </c>
      <c r="I13157" t="s">
        <v>170</v>
      </c>
      <c r="J13157">
        <v>10.191905340971919</v>
      </c>
      <c r="L13157" s="47"/>
      <c r="M13157" s="47"/>
    </row>
    <row r="13158" spans="1:13" x14ac:dyDescent="0.4">
      <c r="A13158" t="str">
        <f t="shared" si="205"/>
        <v>34_2A_F_0_90_65_HH800_Core</v>
      </c>
      <c r="B13158">
        <v>34</v>
      </c>
      <c r="C13158" t="s">
        <v>176</v>
      </c>
      <c r="D13158" t="s">
        <v>169</v>
      </c>
      <c r="E13158">
        <v>0</v>
      </c>
      <c r="F13158">
        <v>90</v>
      </c>
      <c r="G13158">
        <v>65</v>
      </c>
      <c r="H13158" t="s">
        <v>303</v>
      </c>
      <c r="I13158" t="s">
        <v>170</v>
      </c>
      <c r="J13158">
        <v>81.77308116430784</v>
      </c>
      <c r="L13158" s="47"/>
      <c r="M13158" s="47"/>
    </row>
    <row r="13159" spans="1:13" x14ac:dyDescent="0.4">
      <c r="A13159" t="str">
        <f t="shared" si="205"/>
        <v>57_2A_M_0_365_67_HH800_Core</v>
      </c>
      <c r="B13159">
        <v>57</v>
      </c>
      <c r="C13159" t="s">
        <v>176</v>
      </c>
      <c r="D13159" t="s">
        <v>174</v>
      </c>
      <c r="E13159">
        <v>0</v>
      </c>
      <c r="F13159">
        <v>365</v>
      </c>
      <c r="G13159">
        <v>67</v>
      </c>
      <c r="H13159" t="s">
        <v>303</v>
      </c>
      <c r="I13159" t="s">
        <v>170</v>
      </c>
      <c r="J13159">
        <v>104.42147335378122</v>
      </c>
      <c r="L13159" s="47"/>
      <c r="M13159" s="47"/>
    </row>
    <row r="13160" spans="1:13" x14ac:dyDescent="0.4">
      <c r="A13160" t="str">
        <f t="shared" si="205"/>
        <v>50_4A_F_3_180_70_HH800_Core</v>
      </c>
      <c r="B13160">
        <v>50</v>
      </c>
      <c r="C13160" t="s">
        <v>168</v>
      </c>
      <c r="D13160" t="s">
        <v>169</v>
      </c>
      <c r="E13160">
        <v>3</v>
      </c>
      <c r="F13160">
        <v>180</v>
      </c>
      <c r="G13160">
        <v>70</v>
      </c>
      <c r="H13160" t="s">
        <v>303</v>
      </c>
      <c r="I13160" t="s">
        <v>170</v>
      </c>
      <c r="J13160">
        <v>11.400460337779924</v>
      </c>
      <c r="L13160" s="47"/>
      <c r="M13160" s="47"/>
    </row>
    <row r="13161" spans="1:13" x14ac:dyDescent="0.4">
      <c r="A13161" t="str">
        <f t="shared" si="205"/>
        <v>46_4A_F_3_180_67_HH800_Core</v>
      </c>
      <c r="B13161">
        <v>46</v>
      </c>
      <c r="C13161" t="s">
        <v>168</v>
      </c>
      <c r="D13161" t="s">
        <v>169</v>
      </c>
      <c r="E13161">
        <v>3</v>
      </c>
      <c r="F13161">
        <v>180</v>
      </c>
      <c r="G13161">
        <v>67</v>
      </c>
      <c r="H13161" t="s">
        <v>303</v>
      </c>
      <c r="I13161" t="s">
        <v>170</v>
      </c>
      <c r="J13161">
        <v>9.3557505249464441</v>
      </c>
      <c r="L13161" s="47"/>
      <c r="M13161" s="47"/>
    </row>
    <row r="13162" spans="1:13" x14ac:dyDescent="0.4">
      <c r="A13162" t="str">
        <f t="shared" si="205"/>
        <v>52_2M_M_6_180_70_HH800_Core</v>
      </c>
      <c r="B13162">
        <v>52</v>
      </c>
      <c r="C13162" t="s">
        <v>175</v>
      </c>
      <c r="D13162" t="s">
        <v>174</v>
      </c>
      <c r="E13162">
        <v>6</v>
      </c>
      <c r="F13162">
        <v>180</v>
      </c>
      <c r="G13162">
        <v>70</v>
      </c>
      <c r="H13162" t="s">
        <v>303</v>
      </c>
      <c r="I13162" t="s">
        <v>170</v>
      </c>
      <c r="J13162">
        <v>32.768593246613783</v>
      </c>
      <c r="L13162" s="47"/>
      <c r="M13162" s="47"/>
    </row>
    <row r="13163" spans="1:13" x14ac:dyDescent="0.4">
      <c r="A13163" t="str">
        <f t="shared" si="205"/>
        <v>31_1M_F_0_180_2_HH800_Core</v>
      </c>
      <c r="B13163">
        <v>31</v>
      </c>
      <c r="C13163" t="s">
        <v>177</v>
      </c>
      <c r="D13163" t="s">
        <v>169</v>
      </c>
      <c r="E13163">
        <v>0</v>
      </c>
      <c r="F13163">
        <v>180</v>
      </c>
      <c r="G13163">
        <v>2</v>
      </c>
      <c r="H13163" t="s">
        <v>303</v>
      </c>
      <c r="I13163" t="s">
        <v>170</v>
      </c>
      <c r="J13163">
        <v>29.374807990547804</v>
      </c>
      <c r="L13163" s="47"/>
      <c r="M13163" s="47"/>
    </row>
    <row r="13164" spans="1:13" x14ac:dyDescent="0.4">
      <c r="A13164" t="str">
        <f t="shared" si="205"/>
        <v>47_1A_F_0_180_5_HH800_Core</v>
      </c>
      <c r="B13164">
        <v>47</v>
      </c>
      <c r="C13164" t="s">
        <v>178</v>
      </c>
      <c r="D13164" t="s">
        <v>169</v>
      </c>
      <c r="E13164">
        <v>0</v>
      </c>
      <c r="F13164">
        <v>180</v>
      </c>
      <c r="G13164">
        <v>5</v>
      </c>
      <c r="H13164" t="s">
        <v>303</v>
      </c>
      <c r="I13164" t="s">
        <v>170</v>
      </c>
      <c r="J13164">
        <v>84.596765448943017</v>
      </c>
      <c r="L13164" s="47"/>
      <c r="M13164" s="47"/>
    </row>
    <row r="13165" spans="1:13" x14ac:dyDescent="0.4">
      <c r="A13165" t="str">
        <f t="shared" si="205"/>
        <v>49_2M_F_0_365_67_HH800_Core</v>
      </c>
      <c r="B13165">
        <v>49</v>
      </c>
      <c r="C13165" t="s">
        <v>175</v>
      </c>
      <c r="D13165" t="s">
        <v>169</v>
      </c>
      <c r="E13165">
        <v>0</v>
      </c>
      <c r="F13165">
        <v>365</v>
      </c>
      <c r="G13165">
        <v>67</v>
      </c>
      <c r="H13165" t="s">
        <v>303</v>
      </c>
      <c r="I13165" t="s">
        <v>170</v>
      </c>
      <c r="J13165">
        <v>96.478617540607758</v>
      </c>
      <c r="L13165" s="47"/>
      <c r="M13165" s="47"/>
    </row>
    <row r="13166" spans="1:13" x14ac:dyDescent="0.4">
      <c r="A13166" t="str">
        <f t="shared" si="205"/>
        <v>62_2M_M_3_365_70_HH800_Core</v>
      </c>
      <c r="B13166">
        <v>62</v>
      </c>
      <c r="C13166" t="s">
        <v>175</v>
      </c>
      <c r="D13166" t="s">
        <v>174</v>
      </c>
      <c r="E13166">
        <v>3</v>
      </c>
      <c r="F13166">
        <v>365</v>
      </c>
      <c r="G13166">
        <v>70</v>
      </c>
      <c r="H13166" t="s">
        <v>303</v>
      </c>
      <c r="I13166" t="s">
        <v>170</v>
      </c>
      <c r="J13166">
        <v>13.925052173240495</v>
      </c>
      <c r="L13166" s="47"/>
      <c r="M13166" s="47"/>
    </row>
    <row r="13167" spans="1:13" x14ac:dyDescent="0.4">
      <c r="A13167" t="str">
        <f t="shared" si="205"/>
        <v>48_2M_F_0_180_65_HH800_Core</v>
      </c>
      <c r="B13167">
        <v>48</v>
      </c>
      <c r="C13167" t="s">
        <v>175</v>
      </c>
      <c r="D13167" t="s">
        <v>169</v>
      </c>
      <c r="E13167">
        <v>0</v>
      </c>
      <c r="F13167">
        <v>180</v>
      </c>
      <c r="G13167">
        <v>65</v>
      </c>
      <c r="H13167" t="s">
        <v>303</v>
      </c>
      <c r="I13167" t="s">
        <v>170</v>
      </c>
      <c r="J13167">
        <v>98.550574488287353</v>
      </c>
      <c r="L13167" s="47"/>
      <c r="M13167" s="47"/>
    </row>
    <row r="13168" spans="1:13" x14ac:dyDescent="0.4">
      <c r="A13168" t="str">
        <f t="shared" si="205"/>
        <v>54_1M_M_0_60_65_HH800_Core</v>
      </c>
      <c r="B13168">
        <v>54</v>
      </c>
      <c r="C13168" t="s">
        <v>177</v>
      </c>
      <c r="D13168" t="s">
        <v>174</v>
      </c>
      <c r="E13168">
        <v>0</v>
      </c>
      <c r="F13168">
        <v>60</v>
      </c>
      <c r="G13168">
        <v>65</v>
      </c>
      <c r="H13168" t="s">
        <v>303</v>
      </c>
      <c r="I13168" t="s">
        <v>170</v>
      </c>
      <c r="J13168">
        <v>253.52821938491601</v>
      </c>
      <c r="L13168" s="47"/>
      <c r="M13168" s="47"/>
    </row>
    <row r="13169" spans="1:13" x14ac:dyDescent="0.4">
      <c r="A13169" t="str">
        <f t="shared" si="205"/>
        <v>29_2A_M_3_90_70_HH800_Core</v>
      </c>
      <c r="B13169">
        <v>29</v>
      </c>
      <c r="C13169" t="s">
        <v>176</v>
      </c>
      <c r="D13169" t="s">
        <v>174</v>
      </c>
      <c r="E13169">
        <v>3</v>
      </c>
      <c r="F13169">
        <v>90</v>
      </c>
      <c r="G13169">
        <v>70</v>
      </c>
      <c r="H13169" t="s">
        <v>303</v>
      </c>
      <c r="I13169" t="s">
        <v>170</v>
      </c>
      <c r="J13169">
        <v>14.633664178461249</v>
      </c>
      <c r="L13169" s="47"/>
      <c r="M13169" s="47"/>
    </row>
    <row r="13170" spans="1:13" x14ac:dyDescent="0.4">
      <c r="A13170" t="str">
        <f t="shared" si="205"/>
        <v>41_2M_M_6_90_65_HH800_Core</v>
      </c>
      <c r="B13170">
        <v>41</v>
      </c>
      <c r="C13170" t="s">
        <v>175</v>
      </c>
      <c r="D13170" t="s">
        <v>174</v>
      </c>
      <c r="E13170">
        <v>6</v>
      </c>
      <c r="F13170">
        <v>90</v>
      </c>
      <c r="G13170">
        <v>65</v>
      </c>
      <c r="H13170" t="s">
        <v>303</v>
      </c>
      <c r="I13170" t="s">
        <v>170</v>
      </c>
      <c r="J13170">
        <v>25.442257490611436</v>
      </c>
      <c r="L13170" s="47"/>
      <c r="M13170" s="47"/>
    </row>
    <row r="13171" spans="1:13" x14ac:dyDescent="0.4">
      <c r="A13171" t="str">
        <f t="shared" si="205"/>
        <v>51_4M_F_0_180_70_HH800_Core</v>
      </c>
      <c r="B13171">
        <v>51</v>
      </c>
      <c r="C13171" t="s">
        <v>173</v>
      </c>
      <c r="D13171" t="s">
        <v>169</v>
      </c>
      <c r="E13171">
        <v>0</v>
      </c>
      <c r="F13171">
        <v>180</v>
      </c>
      <c r="G13171">
        <v>70</v>
      </c>
      <c r="H13171" t="s">
        <v>303</v>
      </c>
      <c r="I13171" t="s">
        <v>170</v>
      </c>
      <c r="J13171">
        <v>76.601816587932078</v>
      </c>
      <c r="L13171" s="47"/>
      <c r="M13171" s="47"/>
    </row>
    <row r="13172" spans="1:13" x14ac:dyDescent="0.4">
      <c r="A13172" t="str">
        <f t="shared" si="205"/>
        <v>62_2A_M_3_365_70_HH800_Core</v>
      </c>
      <c r="B13172">
        <v>62</v>
      </c>
      <c r="C13172" t="s">
        <v>176</v>
      </c>
      <c r="D13172" t="s">
        <v>174</v>
      </c>
      <c r="E13172">
        <v>3</v>
      </c>
      <c r="F13172">
        <v>365</v>
      </c>
      <c r="G13172">
        <v>70</v>
      </c>
      <c r="H13172" t="s">
        <v>303</v>
      </c>
      <c r="I13172" t="s">
        <v>170</v>
      </c>
      <c r="J13172">
        <v>15.498520667699342</v>
      </c>
      <c r="L13172" s="47"/>
      <c r="M13172" s="47"/>
    </row>
    <row r="13173" spans="1:13" x14ac:dyDescent="0.4">
      <c r="A13173" t="str">
        <f t="shared" si="205"/>
        <v>62_4A_F_6_180_70_HH800_Core</v>
      </c>
      <c r="B13173">
        <v>62</v>
      </c>
      <c r="C13173" t="s">
        <v>168</v>
      </c>
      <c r="D13173" t="s">
        <v>169</v>
      </c>
      <c r="E13173">
        <v>6</v>
      </c>
      <c r="F13173">
        <v>180</v>
      </c>
      <c r="G13173">
        <v>70</v>
      </c>
      <c r="H13173" t="s">
        <v>303</v>
      </c>
      <c r="I13173" t="s">
        <v>170</v>
      </c>
      <c r="J13173">
        <v>15.002151036568787</v>
      </c>
      <c r="L13173" s="47"/>
      <c r="M13173" s="47"/>
    </row>
    <row r="13174" spans="1:13" x14ac:dyDescent="0.4">
      <c r="A13174" t="str">
        <f t="shared" si="205"/>
        <v>46_1A_M_0_180_5_HH800_Core</v>
      </c>
      <c r="B13174">
        <v>46</v>
      </c>
      <c r="C13174" t="s">
        <v>178</v>
      </c>
      <c r="D13174" t="s">
        <v>174</v>
      </c>
      <c r="E13174">
        <v>0</v>
      </c>
      <c r="F13174">
        <v>180</v>
      </c>
      <c r="G13174">
        <v>5</v>
      </c>
      <c r="H13174" t="s">
        <v>303</v>
      </c>
      <c r="I13174" t="s">
        <v>170</v>
      </c>
      <c r="J13174">
        <v>78.340359027179289</v>
      </c>
      <c r="L13174" s="47"/>
      <c r="M13174" s="47"/>
    </row>
    <row r="13175" spans="1:13" x14ac:dyDescent="0.4">
      <c r="A13175" t="str">
        <f t="shared" si="205"/>
        <v>44_4M_M_6_365_67_HH800_Core</v>
      </c>
      <c r="B13175">
        <v>44</v>
      </c>
      <c r="C13175" t="s">
        <v>173</v>
      </c>
      <c r="D13175" t="s">
        <v>174</v>
      </c>
      <c r="E13175">
        <v>6</v>
      </c>
      <c r="F13175">
        <v>365</v>
      </c>
      <c r="G13175">
        <v>67</v>
      </c>
      <c r="H13175" t="s">
        <v>303</v>
      </c>
      <c r="I13175" t="s">
        <v>170</v>
      </c>
      <c r="J13175">
        <v>11.081489508886431</v>
      </c>
      <c r="L13175" s="47"/>
      <c r="M13175" s="47"/>
    </row>
    <row r="13176" spans="1:13" x14ac:dyDescent="0.4">
      <c r="A13176" t="str">
        <f t="shared" si="205"/>
        <v>42_2M_M_6_90_65_HH800_Core</v>
      </c>
      <c r="B13176">
        <v>42</v>
      </c>
      <c r="C13176" t="s">
        <v>175</v>
      </c>
      <c r="D13176" t="s">
        <v>174</v>
      </c>
      <c r="E13176">
        <v>6</v>
      </c>
      <c r="F13176">
        <v>90</v>
      </c>
      <c r="G13176">
        <v>65</v>
      </c>
      <c r="H13176" t="s">
        <v>303</v>
      </c>
      <c r="I13176" t="s">
        <v>170</v>
      </c>
      <c r="J13176">
        <v>25.475638118726536</v>
      </c>
      <c r="L13176" s="47"/>
      <c r="M13176" s="47"/>
    </row>
    <row r="13177" spans="1:13" x14ac:dyDescent="0.4">
      <c r="A13177" t="str">
        <f t="shared" si="205"/>
        <v>43_2M_M_6_90_65_HH800_Core</v>
      </c>
      <c r="B13177">
        <v>43</v>
      </c>
      <c r="C13177" t="s">
        <v>175</v>
      </c>
      <c r="D13177" t="s">
        <v>174</v>
      </c>
      <c r="E13177">
        <v>6</v>
      </c>
      <c r="F13177">
        <v>90</v>
      </c>
      <c r="G13177">
        <v>65</v>
      </c>
      <c r="H13177" t="s">
        <v>303</v>
      </c>
      <c r="I13177" t="s">
        <v>170</v>
      </c>
      <c r="J13177">
        <v>25.417575037105649</v>
      </c>
      <c r="L13177" s="47"/>
      <c r="M13177" s="47"/>
    </row>
    <row r="13178" spans="1:13" x14ac:dyDescent="0.4">
      <c r="A13178" t="str">
        <f t="shared" si="205"/>
        <v>44_4M_M_0_365_67_HH800_Core</v>
      </c>
      <c r="B13178">
        <v>44</v>
      </c>
      <c r="C13178" t="s">
        <v>173</v>
      </c>
      <c r="D13178" t="s">
        <v>174</v>
      </c>
      <c r="E13178">
        <v>0</v>
      </c>
      <c r="F13178">
        <v>365</v>
      </c>
      <c r="G13178">
        <v>67</v>
      </c>
      <c r="H13178" t="s">
        <v>303</v>
      </c>
      <c r="I13178" t="s">
        <v>170</v>
      </c>
      <c r="J13178">
        <v>32.87533150053347</v>
      </c>
      <c r="L13178" s="47"/>
      <c r="M13178" s="47"/>
    </row>
    <row r="13179" spans="1:13" x14ac:dyDescent="0.4">
      <c r="A13179" t="str">
        <f t="shared" si="205"/>
        <v>28_2A_M_6_180_70_HH800_Core</v>
      </c>
      <c r="B13179">
        <v>28</v>
      </c>
      <c r="C13179" t="s">
        <v>176</v>
      </c>
      <c r="D13179" t="s">
        <v>174</v>
      </c>
      <c r="E13179">
        <v>6</v>
      </c>
      <c r="F13179">
        <v>180</v>
      </c>
      <c r="G13179">
        <v>70</v>
      </c>
      <c r="H13179" t="s">
        <v>303</v>
      </c>
      <c r="I13179" t="s">
        <v>170</v>
      </c>
      <c r="J13179">
        <v>25.419430017379469</v>
      </c>
      <c r="L13179" s="47"/>
      <c r="M13179" s="47"/>
    </row>
    <row r="13180" spans="1:13" x14ac:dyDescent="0.4">
      <c r="A13180" t="str">
        <f t="shared" si="205"/>
        <v>50_2M_M_3_180_70_HH800_Core</v>
      </c>
      <c r="B13180">
        <v>50</v>
      </c>
      <c r="C13180" t="s">
        <v>175</v>
      </c>
      <c r="D13180" t="s">
        <v>174</v>
      </c>
      <c r="E13180">
        <v>3</v>
      </c>
      <c r="F13180">
        <v>180</v>
      </c>
      <c r="G13180">
        <v>70</v>
      </c>
      <c r="H13180" t="s">
        <v>303</v>
      </c>
      <c r="I13180" t="s">
        <v>170</v>
      </c>
      <c r="J13180">
        <v>18.585916186328344</v>
      </c>
      <c r="L13180" s="47"/>
      <c r="M13180" s="47"/>
    </row>
    <row r="13181" spans="1:13" x14ac:dyDescent="0.4">
      <c r="A13181" t="str">
        <f t="shared" si="205"/>
        <v>25_4M_M_6_365_70_HH800_Core</v>
      </c>
      <c r="B13181">
        <v>25</v>
      </c>
      <c r="C13181" t="s">
        <v>173</v>
      </c>
      <c r="D13181" t="s">
        <v>174</v>
      </c>
      <c r="E13181">
        <v>6</v>
      </c>
      <c r="F13181">
        <v>365</v>
      </c>
      <c r="G13181">
        <v>70</v>
      </c>
      <c r="H13181" t="s">
        <v>303</v>
      </c>
      <c r="I13181" t="s">
        <v>170</v>
      </c>
      <c r="J13181">
        <v>8.7596416388469134</v>
      </c>
      <c r="L13181" s="47"/>
      <c r="M13181" s="47"/>
    </row>
    <row r="13182" spans="1:13" x14ac:dyDescent="0.4">
      <c r="A13182" t="str">
        <f t="shared" si="205"/>
        <v>29_2A_M_6_90_67_HH800_Core</v>
      </c>
      <c r="B13182">
        <v>29</v>
      </c>
      <c r="C13182" t="s">
        <v>176</v>
      </c>
      <c r="D13182" t="s">
        <v>174</v>
      </c>
      <c r="E13182">
        <v>6</v>
      </c>
      <c r="F13182">
        <v>90</v>
      </c>
      <c r="G13182">
        <v>67</v>
      </c>
      <c r="H13182" t="s">
        <v>303</v>
      </c>
      <c r="I13182" t="s">
        <v>170</v>
      </c>
      <c r="J13182">
        <v>23.919713213885853</v>
      </c>
      <c r="L13182" s="47"/>
      <c r="M13182" s="47"/>
    </row>
    <row r="13183" spans="1:13" x14ac:dyDescent="0.4">
      <c r="A13183" t="str">
        <f t="shared" si="205"/>
        <v>35_4M_M_3_365_67_HH800_Core</v>
      </c>
      <c r="B13183">
        <v>35</v>
      </c>
      <c r="C13183" t="s">
        <v>173</v>
      </c>
      <c r="D13183" t="s">
        <v>174</v>
      </c>
      <c r="E13183">
        <v>3</v>
      </c>
      <c r="F13183">
        <v>365</v>
      </c>
      <c r="G13183">
        <v>67</v>
      </c>
      <c r="H13183" t="s">
        <v>303</v>
      </c>
      <c r="I13183" t="s">
        <v>170</v>
      </c>
      <c r="J13183">
        <v>5.2478344157951868</v>
      </c>
      <c r="L13183" s="47"/>
      <c r="M13183" s="47"/>
    </row>
    <row r="13184" spans="1:13" x14ac:dyDescent="0.4">
      <c r="A13184" t="str">
        <f t="shared" si="205"/>
        <v>26_2A_M_3_90_70_HH800_Core</v>
      </c>
      <c r="B13184">
        <v>26</v>
      </c>
      <c r="C13184" t="s">
        <v>176</v>
      </c>
      <c r="D13184" t="s">
        <v>174</v>
      </c>
      <c r="E13184">
        <v>3</v>
      </c>
      <c r="F13184">
        <v>90</v>
      </c>
      <c r="G13184">
        <v>70</v>
      </c>
      <c r="H13184" t="s">
        <v>303</v>
      </c>
      <c r="I13184" t="s">
        <v>170</v>
      </c>
      <c r="J13184">
        <v>14.130047659481734</v>
      </c>
      <c r="L13184" s="47"/>
      <c r="M13184" s="47"/>
    </row>
    <row r="13185" spans="1:13" x14ac:dyDescent="0.4">
      <c r="A13185" t="str">
        <f t="shared" si="205"/>
        <v>44_2M_M_6_90_65_HH800_Core</v>
      </c>
      <c r="B13185">
        <v>44</v>
      </c>
      <c r="C13185" t="s">
        <v>175</v>
      </c>
      <c r="D13185" t="s">
        <v>174</v>
      </c>
      <c r="E13185">
        <v>6</v>
      </c>
      <c r="F13185">
        <v>90</v>
      </c>
      <c r="G13185">
        <v>65</v>
      </c>
      <c r="H13185" t="s">
        <v>303</v>
      </c>
      <c r="I13185" t="s">
        <v>170</v>
      </c>
      <c r="J13185">
        <v>25.222535228953614</v>
      </c>
      <c r="L13185" s="47"/>
      <c r="M13185" s="47"/>
    </row>
    <row r="13186" spans="1:13" x14ac:dyDescent="0.4">
      <c r="A13186" t="str">
        <f t="shared" si="205"/>
        <v>50_4M_F_3_180_70_HH800_Core</v>
      </c>
      <c r="B13186">
        <v>50</v>
      </c>
      <c r="C13186" t="s">
        <v>173</v>
      </c>
      <c r="D13186" t="s">
        <v>169</v>
      </c>
      <c r="E13186">
        <v>3</v>
      </c>
      <c r="F13186">
        <v>180</v>
      </c>
      <c r="G13186">
        <v>70</v>
      </c>
      <c r="H13186" t="s">
        <v>303</v>
      </c>
      <c r="I13186" t="s">
        <v>170</v>
      </c>
      <c r="J13186">
        <v>11.17103280104863</v>
      </c>
      <c r="L13186" s="47"/>
      <c r="M13186" s="47"/>
    </row>
    <row r="13187" spans="1:13" x14ac:dyDescent="0.4">
      <c r="A13187" t="str">
        <f t="shared" ref="A13187:A13250" si="206">B13187&amp;"_"&amp;C13187&amp;"_"&amp;D13187&amp;"_"&amp;E13187&amp;"_"&amp;F13187&amp;"_"&amp;G13187&amp;"_"&amp;H13187&amp;"_"&amp;I13187</f>
        <v>64_4A_M_6_180_65_HH800_Core</v>
      </c>
      <c r="B13187">
        <v>64</v>
      </c>
      <c r="C13187" t="s">
        <v>168</v>
      </c>
      <c r="D13187" t="s">
        <v>174</v>
      </c>
      <c r="E13187">
        <v>6</v>
      </c>
      <c r="F13187">
        <v>180</v>
      </c>
      <c r="G13187">
        <v>65</v>
      </c>
      <c r="H13187" t="s">
        <v>303</v>
      </c>
      <c r="I13187" t="s">
        <v>170</v>
      </c>
      <c r="J13187">
        <v>4.9052749815640873</v>
      </c>
      <c r="L13187" s="47"/>
      <c r="M13187" s="47"/>
    </row>
    <row r="13188" spans="1:13" x14ac:dyDescent="0.4">
      <c r="A13188" t="str">
        <f t="shared" si="206"/>
        <v>25_4M_F_3_180_70_HH800_Core</v>
      </c>
      <c r="B13188">
        <v>25</v>
      </c>
      <c r="C13188" t="s">
        <v>173</v>
      </c>
      <c r="D13188" t="s">
        <v>169</v>
      </c>
      <c r="E13188">
        <v>3</v>
      </c>
      <c r="F13188">
        <v>180</v>
      </c>
      <c r="G13188">
        <v>70</v>
      </c>
      <c r="H13188" t="s">
        <v>303</v>
      </c>
      <c r="I13188" t="s">
        <v>170</v>
      </c>
      <c r="J13188">
        <v>7.2346885874462856</v>
      </c>
      <c r="L13188" s="47"/>
      <c r="M13188" s="47"/>
    </row>
    <row r="13189" spans="1:13" x14ac:dyDescent="0.4">
      <c r="A13189" t="str">
        <f t="shared" si="206"/>
        <v>25_2A_F_3_180_70_HH800_Core</v>
      </c>
      <c r="B13189">
        <v>25</v>
      </c>
      <c r="C13189" t="s">
        <v>176</v>
      </c>
      <c r="D13189" t="s">
        <v>169</v>
      </c>
      <c r="E13189">
        <v>3</v>
      </c>
      <c r="F13189">
        <v>180</v>
      </c>
      <c r="G13189">
        <v>70</v>
      </c>
      <c r="H13189" t="s">
        <v>303</v>
      </c>
      <c r="I13189" t="s">
        <v>170</v>
      </c>
      <c r="J13189">
        <v>17.24270849713524</v>
      </c>
      <c r="L13189" s="47"/>
      <c r="M13189" s="47"/>
    </row>
    <row r="13190" spans="1:13" x14ac:dyDescent="0.4">
      <c r="A13190" t="str">
        <f t="shared" si="206"/>
        <v>62_2A_M_0_180_70_HH800_Core</v>
      </c>
      <c r="B13190">
        <v>62</v>
      </c>
      <c r="C13190" t="s">
        <v>176</v>
      </c>
      <c r="D13190" t="s">
        <v>174</v>
      </c>
      <c r="E13190">
        <v>0</v>
      </c>
      <c r="F13190">
        <v>180</v>
      </c>
      <c r="G13190">
        <v>70</v>
      </c>
      <c r="H13190" t="s">
        <v>303</v>
      </c>
      <c r="I13190" t="s">
        <v>170</v>
      </c>
      <c r="J13190">
        <v>156.71416237046049</v>
      </c>
      <c r="L13190" s="47"/>
      <c r="M13190" s="47"/>
    </row>
    <row r="13191" spans="1:13" x14ac:dyDescent="0.4">
      <c r="A13191" t="str">
        <f t="shared" si="206"/>
        <v>49_1M_M_0_60_65_HH800_Core</v>
      </c>
      <c r="B13191">
        <v>49</v>
      </c>
      <c r="C13191" t="s">
        <v>177</v>
      </c>
      <c r="D13191" t="s">
        <v>174</v>
      </c>
      <c r="E13191">
        <v>0</v>
      </c>
      <c r="F13191">
        <v>60</v>
      </c>
      <c r="G13191">
        <v>65</v>
      </c>
      <c r="H13191" t="s">
        <v>303</v>
      </c>
      <c r="I13191" t="s">
        <v>170</v>
      </c>
      <c r="J13191">
        <v>240.54648007337138</v>
      </c>
      <c r="L13191" s="47"/>
      <c r="M13191" s="47"/>
    </row>
    <row r="13192" spans="1:13" x14ac:dyDescent="0.4">
      <c r="A13192" t="str">
        <f t="shared" si="206"/>
        <v>41_4A_F_6_180_65_HH800_Core</v>
      </c>
      <c r="B13192">
        <v>41</v>
      </c>
      <c r="C13192" t="s">
        <v>168</v>
      </c>
      <c r="D13192" t="s">
        <v>169</v>
      </c>
      <c r="E13192">
        <v>6</v>
      </c>
      <c r="F13192">
        <v>180</v>
      </c>
      <c r="G13192">
        <v>65</v>
      </c>
      <c r="H13192" t="s">
        <v>303</v>
      </c>
      <c r="I13192" t="s">
        <v>170</v>
      </c>
      <c r="J13192">
        <v>16.255090201309923</v>
      </c>
      <c r="L13192" s="47"/>
      <c r="M13192" s="47"/>
    </row>
    <row r="13193" spans="1:13" x14ac:dyDescent="0.4">
      <c r="A13193" t="str">
        <f t="shared" si="206"/>
        <v>49_4A_M_6_90_70_HH800_Core</v>
      </c>
      <c r="B13193">
        <v>49</v>
      </c>
      <c r="C13193" t="s">
        <v>168</v>
      </c>
      <c r="D13193" t="s">
        <v>174</v>
      </c>
      <c r="E13193">
        <v>6</v>
      </c>
      <c r="F13193">
        <v>90</v>
      </c>
      <c r="G13193">
        <v>70</v>
      </c>
      <c r="H13193" t="s">
        <v>303</v>
      </c>
      <c r="I13193" t="s">
        <v>170</v>
      </c>
      <c r="J13193">
        <v>19.415075203630188</v>
      </c>
      <c r="L13193" s="47"/>
      <c r="M13193" s="47"/>
    </row>
    <row r="13194" spans="1:13" x14ac:dyDescent="0.4">
      <c r="A13194" t="str">
        <f t="shared" si="206"/>
        <v>54_2M_M_0_90_65_HH800_Core</v>
      </c>
      <c r="B13194">
        <v>54</v>
      </c>
      <c r="C13194" t="s">
        <v>175</v>
      </c>
      <c r="D13194" t="s">
        <v>174</v>
      </c>
      <c r="E13194">
        <v>0</v>
      </c>
      <c r="F13194">
        <v>90</v>
      </c>
      <c r="G13194">
        <v>65</v>
      </c>
      <c r="H13194" t="s">
        <v>303</v>
      </c>
      <c r="I13194" t="s">
        <v>170</v>
      </c>
      <c r="J13194">
        <v>115.63773962368369</v>
      </c>
      <c r="L13194" s="47"/>
      <c r="M13194" s="47"/>
    </row>
    <row r="13195" spans="1:13" x14ac:dyDescent="0.4">
      <c r="A13195" t="str">
        <f t="shared" si="206"/>
        <v>28_2A_M_3_90_70_HH800_Core</v>
      </c>
      <c r="B13195">
        <v>28</v>
      </c>
      <c r="C13195" t="s">
        <v>176</v>
      </c>
      <c r="D13195" t="s">
        <v>174</v>
      </c>
      <c r="E13195">
        <v>3</v>
      </c>
      <c r="F13195">
        <v>90</v>
      </c>
      <c r="G13195">
        <v>70</v>
      </c>
      <c r="H13195" t="s">
        <v>303</v>
      </c>
      <c r="I13195" t="s">
        <v>170</v>
      </c>
      <c r="J13195">
        <v>14.121529272143054</v>
      </c>
      <c r="L13195" s="47"/>
      <c r="M13195" s="47"/>
    </row>
    <row r="13196" spans="1:13" x14ac:dyDescent="0.4">
      <c r="A13196" t="str">
        <f t="shared" si="206"/>
        <v>47_1M_F_0_365_5_HH800_Core</v>
      </c>
      <c r="B13196">
        <v>47</v>
      </c>
      <c r="C13196" t="s">
        <v>177</v>
      </c>
      <c r="D13196" t="s">
        <v>169</v>
      </c>
      <c r="E13196">
        <v>0</v>
      </c>
      <c r="F13196">
        <v>365</v>
      </c>
      <c r="G13196">
        <v>5</v>
      </c>
      <c r="H13196" t="s">
        <v>303</v>
      </c>
      <c r="I13196" t="s">
        <v>170</v>
      </c>
      <c r="J13196">
        <v>68.066113007524919</v>
      </c>
      <c r="L13196" s="47"/>
      <c r="M13196" s="47"/>
    </row>
    <row r="13197" spans="1:13" x14ac:dyDescent="0.4">
      <c r="A13197" t="str">
        <f t="shared" si="206"/>
        <v>49_4A_F_0_180_70_HH800_Core</v>
      </c>
      <c r="B13197">
        <v>49</v>
      </c>
      <c r="C13197" t="s">
        <v>168</v>
      </c>
      <c r="D13197" t="s">
        <v>169</v>
      </c>
      <c r="E13197">
        <v>0</v>
      </c>
      <c r="F13197">
        <v>180</v>
      </c>
      <c r="G13197">
        <v>70</v>
      </c>
      <c r="H13197" t="s">
        <v>303</v>
      </c>
      <c r="I13197" t="s">
        <v>170</v>
      </c>
      <c r="J13197">
        <v>69.439374206302958</v>
      </c>
      <c r="L13197" s="47"/>
      <c r="M13197" s="47"/>
    </row>
    <row r="13198" spans="1:13" x14ac:dyDescent="0.4">
      <c r="A13198" t="str">
        <f t="shared" si="206"/>
        <v>60_2M_M_6_180_70_HH800_Core</v>
      </c>
      <c r="B13198">
        <v>60</v>
      </c>
      <c r="C13198" t="s">
        <v>175</v>
      </c>
      <c r="D13198" t="s">
        <v>174</v>
      </c>
      <c r="E13198">
        <v>6</v>
      </c>
      <c r="F13198">
        <v>180</v>
      </c>
      <c r="G13198">
        <v>70</v>
      </c>
      <c r="H13198" t="s">
        <v>303</v>
      </c>
      <c r="I13198" t="s">
        <v>170</v>
      </c>
      <c r="J13198">
        <v>25.782778753128596</v>
      </c>
      <c r="L13198" s="47"/>
      <c r="M13198" s="47"/>
    </row>
    <row r="13199" spans="1:13" x14ac:dyDescent="0.4">
      <c r="A13199" t="str">
        <f t="shared" si="206"/>
        <v>45_4A_F_6_180_65_HH800_Core</v>
      </c>
      <c r="B13199">
        <v>45</v>
      </c>
      <c r="C13199" t="s">
        <v>168</v>
      </c>
      <c r="D13199" t="s">
        <v>169</v>
      </c>
      <c r="E13199">
        <v>6</v>
      </c>
      <c r="F13199">
        <v>180</v>
      </c>
      <c r="G13199">
        <v>65</v>
      </c>
      <c r="H13199" t="s">
        <v>303</v>
      </c>
      <c r="I13199" t="s">
        <v>170</v>
      </c>
      <c r="J13199">
        <v>14.796574246196906</v>
      </c>
      <c r="L13199" s="47"/>
      <c r="M13199" s="47"/>
    </row>
    <row r="13200" spans="1:13" x14ac:dyDescent="0.4">
      <c r="A13200" t="str">
        <f t="shared" si="206"/>
        <v>31_2A_M_3_90_70_HH800_Core</v>
      </c>
      <c r="B13200">
        <v>31</v>
      </c>
      <c r="C13200" t="s">
        <v>176</v>
      </c>
      <c r="D13200" t="s">
        <v>174</v>
      </c>
      <c r="E13200">
        <v>3</v>
      </c>
      <c r="F13200">
        <v>90</v>
      </c>
      <c r="G13200">
        <v>70</v>
      </c>
      <c r="H13200" t="s">
        <v>303</v>
      </c>
      <c r="I13200" t="s">
        <v>170</v>
      </c>
      <c r="J13200">
        <v>15.132650513835646</v>
      </c>
      <c r="L13200" s="47"/>
      <c r="M13200" s="47"/>
    </row>
    <row r="13201" spans="1:13" x14ac:dyDescent="0.4">
      <c r="A13201" t="str">
        <f t="shared" si="206"/>
        <v>45_2M_M_6_90_65_HH800_Core</v>
      </c>
      <c r="B13201">
        <v>45</v>
      </c>
      <c r="C13201" t="s">
        <v>175</v>
      </c>
      <c r="D13201" t="s">
        <v>174</v>
      </c>
      <c r="E13201">
        <v>6</v>
      </c>
      <c r="F13201">
        <v>90</v>
      </c>
      <c r="G13201">
        <v>65</v>
      </c>
      <c r="H13201" t="s">
        <v>303</v>
      </c>
      <c r="I13201" t="s">
        <v>170</v>
      </c>
      <c r="J13201">
        <v>25.707952022599887</v>
      </c>
      <c r="L13201" s="47"/>
      <c r="M13201" s="47"/>
    </row>
    <row r="13202" spans="1:13" x14ac:dyDescent="0.4">
      <c r="A13202" t="str">
        <f t="shared" si="206"/>
        <v>37_4A_F_0_180_67_HH800_Core</v>
      </c>
      <c r="B13202">
        <v>37</v>
      </c>
      <c r="C13202" t="s">
        <v>168</v>
      </c>
      <c r="D13202" t="s">
        <v>169</v>
      </c>
      <c r="E13202">
        <v>0</v>
      </c>
      <c r="F13202">
        <v>180</v>
      </c>
      <c r="G13202">
        <v>67</v>
      </c>
      <c r="H13202" t="s">
        <v>303</v>
      </c>
      <c r="I13202" t="s">
        <v>170</v>
      </c>
      <c r="J13202">
        <v>44.141518372215067</v>
      </c>
      <c r="L13202" s="47"/>
      <c r="M13202" s="47"/>
    </row>
    <row r="13203" spans="1:13" x14ac:dyDescent="0.4">
      <c r="A13203" t="str">
        <f t="shared" si="206"/>
        <v>32_1M_F_0_60_5_HH800_Core</v>
      </c>
      <c r="B13203">
        <v>32</v>
      </c>
      <c r="C13203" t="s">
        <v>177</v>
      </c>
      <c r="D13203" t="s">
        <v>169</v>
      </c>
      <c r="E13203">
        <v>0</v>
      </c>
      <c r="F13203">
        <v>60</v>
      </c>
      <c r="G13203">
        <v>5</v>
      </c>
      <c r="H13203" t="s">
        <v>303</v>
      </c>
      <c r="I13203" t="s">
        <v>170</v>
      </c>
      <c r="J13203">
        <v>76.034999155525952</v>
      </c>
      <c r="L13203" s="47"/>
      <c r="M13203" s="47"/>
    </row>
    <row r="13204" spans="1:13" x14ac:dyDescent="0.4">
      <c r="A13204" t="str">
        <f t="shared" si="206"/>
        <v>57_4M_M_6_365_67_HH800_Core</v>
      </c>
      <c r="B13204">
        <v>57</v>
      </c>
      <c r="C13204" t="s">
        <v>173</v>
      </c>
      <c r="D13204" t="s">
        <v>174</v>
      </c>
      <c r="E13204">
        <v>6</v>
      </c>
      <c r="F13204">
        <v>365</v>
      </c>
      <c r="G13204">
        <v>67</v>
      </c>
      <c r="H13204" t="s">
        <v>303</v>
      </c>
      <c r="I13204" t="s">
        <v>170</v>
      </c>
      <c r="J13204">
        <v>9.674692158163543</v>
      </c>
      <c r="L13204" s="47"/>
      <c r="M13204" s="47"/>
    </row>
    <row r="13205" spans="1:13" x14ac:dyDescent="0.4">
      <c r="A13205" t="str">
        <f t="shared" si="206"/>
        <v>40_2M_M_6_90_65_HH800_Core</v>
      </c>
      <c r="B13205">
        <v>40</v>
      </c>
      <c r="C13205" t="s">
        <v>175</v>
      </c>
      <c r="D13205" t="s">
        <v>174</v>
      </c>
      <c r="E13205">
        <v>6</v>
      </c>
      <c r="F13205">
        <v>90</v>
      </c>
      <c r="G13205">
        <v>65</v>
      </c>
      <c r="H13205" t="s">
        <v>303</v>
      </c>
      <c r="I13205" t="s">
        <v>170</v>
      </c>
      <c r="J13205">
        <v>25.56094564997667</v>
      </c>
      <c r="L13205" s="47"/>
      <c r="M13205" s="47"/>
    </row>
    <row r="13206" spans="1:13" x14ac:dyDescent="0.4">
      <c r="A13206" t="str">
        <f t="shared" si="206"/>
        <v>57_2A_M_6_90_67_HH800_Core</v>
      </c>
      <c r="B13206">
        <v>57</v>
      </c>
      <c r="C13206" t="s">
        <v>176</v>
      </c>
      <c r="D13206" t="s">
        <v>174</v>
      </c>
      <c r="E13206">
        <v>6</v>
      </c>
      <c r="F13206">
        <v>90</v>
      </c>
      <c r="G13206">
        <v>67</v>
      </c>
      <c r="H13206" t="s">
        <v>303</v>
      </c>
      <c r="I13206" t="s">
        <v>170</v>
      </c>
      <c r="J13206">
        <v>17.671901181235413</v>
      </c>
      <c r="L13206" s="47"/>
      <c r="M13206" s="47"/>
    </row>
    <row r="13207" spans="1:13" x14ac:dyDescent="0.4">
      <c r="A13207" t="str">
        <f t="shared" si="206"/>
        <v>50_2M_M_0_180_70_HH800_Core</v>
      </c>
      <c r="B13207">
        <v>50</v>
      </c>
      <c r="C13207" t="s">
        <v>175</v>
      </c>
      <c r="D13207" t="s">
        <v>174</v>
      </c>
      <c r="E13207">
        <v>0</v>
      </c>
      <c r="F13207">
        <v>180</v>
      </c>
      <c r="G13207">
        <v>70</v>
      </c>
      <c r="H13207" t="s">
        <v>303</v>
      </c>
      <c r="I13207" t="s">
        <v>170</v>
      </c>
      <c r="J13207">
        <v>111.89250611961374</v>
      </c>
      <c r="L13207" s="47"/>
      <c r="M13207" s="47"/>
    </row>
    <row r="13208" spans="1:13" x14ac:dyDescent="0.4">
      <c r="A13208" t="str">
        <f t="shared" si="206"/>
        <v>58_4M_F_0_180_67_HH800_Core</v>
      </c>
      <c r="B13208">
        <v>58</v>
      </c>
      <c r="C13208" t="s">
        <v>173</v>
      </c>
      <c r="D13208" t="s">
        <v>169</v>
      </c>
      <c r="E13208">
        <v>0</v>
      </c>
      <c r="F13208">
        <v>180</v>
      </c>
      <c r="G13208">
        <v>67</v>
      </c>
      <c r="H13208" t="s">
        <v>303</v>
      </c>
      <c r="I13208" t="s">
        <v>170</v>
      </c>
      <c r="J13208">
        <v>68.192506229067149</v>
      </c>
      <c r="L13208" s="47"/>
      <c r="M13208" s="47"/>
    </row>
    <row r="13209" spans="1:13" x14ac:dyDescent="0.4">
      <c r="A13209" t="str">
        <f t="shared" si="206"/>
        <v>54_2M_M_3_90_65_HH800_Core</v>
      </c>
      <c r="B13209">
        <v>54</v>
      </c>
      <c r="C13209" t="s">
        <v>175</v>
      </c>
      <c r="D13209" t="s">
        <v>174</v>
      </c>
      <c r="E13209">
        <v>3</v>
      </c>
      <c r="F13209">
        <v>90</v>
      </c>
      <c r="G13209">
        <v>65</v>
      </c>
      <c r="H13209" t="s">
        <v>303</v>
      </c>
      <c r="I13209" t="s">
        <v>170</v>
      </c>
      <c r="J13209">
        <v>10.598263948371541</v>
      </c>
      <c r="L13209" s="47"/>
      <c r="M13209" s="47"/>
    </row>
    <row r="13210" spans="1:13" x14ac:dyDescent="0.4">
      <c r="A13210" t="str">
        <f t="shared" si="206"/>
        <v>42_4M_M_3_365_67_HH800_Core</v>
      </c>
      <c r="B13210">
        <v>42</v>
      </c>
      <c r="C13210" t="s">
        <v>173</v>
      </c>
      <c r="D13210" t="s">
        <v>174</v>
      </c>
      <c r="E13210">
        <v>3</v>
      </c>
      <c r="F13210">
        <v>365</v>
      </c>
      <c r="G13210">
        <v>67</v>
      </c>
      <c r="H13210" t="s">
        <v>303</v>
      </c>
      <c r="I13210" t="s">
        <v>170</v>
      </c>
      <c r="J13210">
        <v>5.9732739317247097</v>
      </c>
      <c r="L13210" s="47"/>
      <c r="M13210" s="47"/>
    </row>
    <row r="13211" spans="1:13" x14ac:dyDescent="0.4">
      <c r="A13211" t="str">
        <f t="shared" si="206"/>
        <v>57_4A_M_6_365_67_HH800_Core</v>
      </c>
      <c r="B13211">
        <v>57</v>
      </c>
      <c r="C13211" t="s">
        <v>168</v>
      </c>
      <c r="D13211" t="s">
        <v>174</v>
      </c>
      <c r="E13211">
        <v>6</v>
      </c>
      <c r="F13211">
        <v>365</v>
      </c>
      <c r="G13211">
        <v>67</v>
      </c>
      <c r="H13211" t="s">
        <v>303</v>
      </c>
      <c r="I13211" t="s">
        <v>170</v>
      </c>
      <c r="J13211">
        <v>9.3355330203370421</v>
      </c>
      <c r="L13211" s="47"/>
      <c r="M13211" s="47"/>
    </row>
    <row r="13212" spans="1:13" x14ac:dyDescent="0.4">
      <c r="A13212" t="str">
        <f t="shared" si="206"/>
        <v>57_1A_F_0_180_65_HH800_Core</v>
      </c>
      <c r="B13212">
        <v>57</v>
      </c>
      <c r="C13212" t="s">
        <v>178</v>
      </c>
      <c r="D13212" t="s">
        <v>169</v>
      </c>
      <c r="E13212">
        <v>0</v>
      </c>
      <c r="F13212">
        <v>180</v>
      </c>
      <c r="G13212">
        <v>65</v>
      </c>
      <c r="H13212" t="s">
        <v>303</v>
      </c>
      <c r="I13212" t="s">
        <v>170</v>
      </c>
      <c r="J13212">
        <v>135.4821435367241</v>
      </c>
      <c r="L13212" s="47"/>
      <c r="M13212" s="47"/>
    </row>
    <row r="13213" spans="1:13" x14ac:dyDescent="0.4">
      <c r="A13213" t="str">
        <f t="shared" si="206"/>
        <v>29_2A_F_0_90_70_HH800_Core</v>
      </c>
      <c r="B13213">
        <v>29</v>
      </c>
      <c r="C13213" t="s">
        <v>176</v>
      </c>
      <c r="D13213" t="s">
        <v>169</v>
      </c>
      <c r="E13213">
        <v>0</v>
      </c>
      <c r="F13213">
        <v>90</v>
      </c>
      <c r="G13213">
        <v>70</v>
      </c>
      <c r="H13213" t="s">
        <v>303</v>
      </c>
      <c r="I13213" t="s">
        <v>170</v>
      </c>
      <c r="J13213">
        <v>84.098041279205106</v>
      </c>
      <c r="L13213" s="47"/>
      <c r="M13213" s="47"/>
    </row>
    <row r="13214" spans="1:13" x14ac:dyDescent="0.4">
      <c r="A13214" t="str">
        <f t="shared" si="206"/>
        <v>46_1M_F_0_180_5_HH800_Core</v>
      </c>
      <c r="B13214">
        <v>46</v>
      </c>
      <c r="C13214" t="s">
        <v>177</v>
      </c>
      <c r="D13214" t="s">
        <v>169</v>
      </c>
      <c r="E13214">
        <v>0</v>
      </c>
      <c r="F13214">
        <v>180</v>
      </c>
      <c r="G13214">
        <v>5</v>
      </c>
      <c r="H13214" t="s">
        <v>303</v>
      </c>
      <c r="I13214" t="s">
        <v>170</v>
      </c>
      <c r="J13214">
        <v>73.599096725398127</v>
      </c>
      <c r="L13214" s="47"/>
      <c r="M13214" s="47"/>
    </row>
    <row r="13215" spans="1:13" x14ac:dyDescent="0.4">
      <c r="A13215" t="str">
        <f t="shared" si="206"/>
        <v>26_2A_F_0_180_70_HH800_Core</v>
      </c>
      <c r="B13215">
        <v>26</v>
      </c>
      <c r="C13215" t="s">
        <v>176</v>
      </c>
      <c r="D13215" t="s">
        <v>169</v>
      </c>
      <c r="E13215">
        <v>0</v>
      </c>
      <c r="F13215">
        <v>180</v>
      </c>
      <c r="G13215">
        <v>70</v>
      </c>
      <c r="H13215" t="s">
        <v>303</v>
      </c>
      <c r="I13215" t="s">
        <v>170</v>
      </c>
      <c r="J13215">
        <v>68.715943291758606</v>
      </c>
      <c r="L13215" s="47"/>
      <c r="M13215" s="47"/>
    </row>
    <row r="13216" spans="1:13" x14ac:dyDescent="0.4">
      <c r="A13216" t="str">
        <f t="shared" si="206"/>
        <v>44_1M_F_0_90_67_HH800_Core</v>
      </c>
      <c r="B13216">
        <v>44</v>
      </c>
      <c r="C13216" t="s">
        <v>177</v>
      </c>
      <c r="D13216" t="s">
        <v>169</v>
      </c>
      <c r="E13216">
        <v>0</v>
      </c>
      <c r="F13216">
        <v>90</v>
      </c>
      <c r="G13216">
        <v>67</v>
      </c>
      <c r="H13216" t="s">
        <v>303</v>
      </c>
      <c r="I13216" t="s">
        <v>170</v>
      </c>
      <c r="J13216">
        <v>207.81195557372467</v>
      </c>
      <c r="L13216" s="47"/>
      <c r="M13216" s="47"/>
    </row>
    <row r="13217" spans="1:13" x14ac:dyDescent="0.4">
      <c r="A13217" t="str">
        <f t="shared" si="206"/>
        <v>58_4A_F_0_180_67_HH800_Core</v>
      </c>
      <c r="B13217">
        <v>58</v>
      </c>
      <c r="C13217" t="s">
        <v>168</v>
      </c>
      <c r="D13217" t="s">
        <v>169</v>
      </c>
      <c r="E13217">
        <v>0</v>
      </c>
      <c r="F13217">
        <v>180</v>
      </c>
      <c r="G13217">
        <v>67</v>
      </c>
      <c r="H13217" t="s">
        <v>303</v>
      </c>
      <c r="I13217" t="s">
        <v>170</v>
      </c>
      <c r="J13217">
        <v>68.565401192341284</v>
      </c>
      <c r="L13217" s="47"/>
      <c r="M13217" s="47"/>
    </row>
    <row r="13218" spans="1:13" x14ac:dyDescent="0.4">
      <c r="A13218" t="str">
        <f t="shared" si="206"/>
        <v>63_4M_M_0_90_70_HH800_Core</v>
      </c>
      <c r="B13218">
        <v>63</v>
      </c>
      <c r="C13218" t="s">
        <v>173</v>
      </c>
      <c r="D13218" t="s">
        <v>174</v>
      </c>
      <c r="E13218">
        <v>0</v>
      </c>
      <c r="F13218">
        <v>90</v>
      </c>
      <c r="G13218">
        <v>70</v>
      </c>
      <c r="H13218" t="s">
        <v>303</v>
      </c>
      <c r="I13218" t="s">
        <v>170</v>
      </c>
      <c r="J13218">
        <v>92.901126508840619</v>
      </c>
      <c r="L13218" s="47"/>
      <c r="M13218" s="47"/>
    </row>
    <row r="13219" spans="1:13" x14ac:dyDescent="0.4">
      <c r="A13219" t="str">
        <f t="shared" si="206"/>
        <v>32_2A_M_6_90_67_HH800_Core</v>
      </c>
      <c r="B13219">
        <v>32</v>
      </c>
      <c r="C13219" t="s">
        <v>176</v>
      </c>
      <c r="D13219" t="s">
        <v>174</v>
      </c>
      <c r="E13219">
        <v>6</v>
      </c>
      <c r="F13219">
        <v>90</v>
      </c>
      <c r="G13219">
        <v>67</v>
      </c>
      <c r="H13219" t="s">
        <v>303</v>
      </c>
      <c r="I13219" t="s">
        <v>170</v>
      </c>
      <c r="J13219">
        <v>24.692960102145289</v>
      </c>
      <c r="L13219" s="47"/>
      <c r="M13219" s="47"/>
    </row>
    <row r="13220" spans="1:13" x14ac:dyDescent="0.4">
      <c r="A13220" t="str">
        <f t="shared" si="206"/>
        <v>32_1M_F_0_180_2_HH800_Core</v>
      </c>
      <c r="B13220">
        <v>32</v>
      </c>
      <c r="C13220" t="s">
        <v>177</v>
      </c>
      <c r="D13220" t="s">
        <v>169</v>
      </c>
      <c r="E13220">
        <v>0</v>
      </c>
      <c r="F13220">
        <v>180</v>
      </c>
      <c r="G13220">
        <v>2</v>
      </c>
      <c r="H13220" t="s">
        <v>303</v>
      </c>
      <c r="I13220" t="s">
        <v>170</v>
      </c>
      <c r="J13220">
        <v>28.888643357531922</v>
      </c>
      <c r="L13220" s="47"/>
      <c r="M13220" s="47"/>
    </row>
    <row r="13221" spans="1:13" x14ac:dyDescent="0.4">
      <c r="A13221" t="str">
        <f t="shared" si="206"/>
        <v>30_1M_F_0_180_2_HH800_Core</v>
      </c>
      <c r="B13221">
        <v>30</v>
      </c>
      <c r="C13221" t="s">
        <v>177</v>
      </c>
      <c r="D13221" t="s">
        <v>169</v>
      </c>
      <c r="E13221">
        <v>0</v>
      </c>
      <c r="F13221">
        <v>180</v>
      </c>
      <c r="G13221">
        <v>2</v>
      </c>
      <c r="H13221" t="s">
        <v>303</v>
      </c>
      <c r="I13221" t="s">
        <v>170</v>
      </c>
      <c r="J13221">
        <v>28.775319842370571</v>
      </c>
      <c r="L13221" s="47"/>
      <c r="M13221" s="47"/>
    </row>
    <row r="13222" spans="1:13" x14ac:dyDescent="0.4">
      <c r="A13222" t="str">
        <f t="shared" si="206"/>
        <v>44_2M_F_0_180_67_HH800_Core</v>
      </c>
      <c r="B13222">
        <v>44</v>
      </c>
      <c r="C13222" t="s">
        <v>175</v>
      </c>
      <c r="D13222" t="s">
        <v>169</v>
      </c>
      <c r="E13222">
        <v>0</v>
      </c>
      <c r="F13222">
        <v>180</v>
      </c>
      <c r="G13222">
        <v>67</v>
      </c>
      <c r="H13222" t="s">
        <v>303</v>
      </c>
      <c r="I13222" t="s">
        <v>170</v>
      </c>
      <c r="J13222">
        <v>99.762853906599602</v>
      </c>
      <c r="L13222" s="47"/>
      <c r="M13222" s="47"/>
    </row>
    <row r="13223" spans="1:13" x14ac:dyDescent="0.4">
      <c r="A13223" t="str">
        <f t="shared" si="206"/>
        <v>26_2M_F_6_90_65_HH800_Core</v>
      </c>
      <c r="B13223">
        <v>26</v>
      </c>
      <c r="C13223" t="s">
        <v>175</v>
      </c>
      <c r="D13223" t="s">
        <v>169</v>
      </c>
      <c r="E13223">
        <v>6</v>
      </c>
      <c r="F13223">
        <v>90</v>
      </c>
      <c r="G13223">
        <v>65</v>
      </c>
      <c r="H13223" t="s">
        <v>303</v>
      </c>
      <c r="I13223" t="s">
        <v>170</v>
      </c>
      <c r="J13223">
        <v>38.571166108268564</v>
      </c>
      <c r="L13223" s="47"/>
      <c r="M13223" s="47"/>
    </row>
    <row r="13224" spans="1:13" x14ac:dyDescent="0.4">
      <c r="A13224" t="str">
        <f t="shared" si="206"/>
        <v>27_2A_M_3_90_70_HH800_Core</v>
      </c>
      <c r="B13224">
        <v>27</v>
      </c>
      <c r="C13224" t="s">
        <v>176</v>
      </c>
      <c r="D13224" t="s">
        <v>174</v>
      </c>
      <c r="E13224">
        <v>3</v>
      </c>
      <c r="F13224">
        <v>90</v>
      </c>
      <c r="G13224">
        <v>70</v>
      </c>
      <c r="H13224" t="s">
        <v>303</v>
      </c>
      <c r="I13224" t="s">
        <v>170</v>
      </c>
      <c r="J13224">
        <v>14.340853040633069</v>
      </c>
      <c r="L13224" s="47"/>
      <c r="M13224" s="47"/>
    </row>
    <row r="13225" spans="1:13" x14ac:dyDescent="0.4">
      <c r="A13225" t="str">
        <f t="shared" si="206"/>
        <v>58_2A_F_6_365_67_HH800_Core</v>
      </c>
      <c r="B13225">
        <v>58</v>
      </c>
      <c r="C13225" t="s">
        <v>176</v>
      </c>
      <c r="D13225" t="s">
        <v>169</v>
      </c>
      <c r="E13225">
        <v>6</v>
      </c>
      <c r="F13225">
        <v>365</v>
      </c>
      <c r="G13225">
        <v>67</v>
      </c>
      <c r="H13225" t="s">
        <v>303</v>
      </c>
      <c r="I13225" t="s">
        <v>170</v>
      </c>
      <c r="J13225">
        <v>15.431647279840067</v>
      </c>
      <c r="L13225" s="47"/>
      <c r="M13225" s="47"/>
    </row>
    <row r="13226" spans="1:13" x14ac:dyDescent="0.4">
      <c r="A13226" t="str">
        <f t="shared" si="206"/>
        <v>48_2M_M_3_180_70_HH800_Core</v>
      </c>
      <c r="B13226">
        <v>48</v>
      </c>
      <c r="C13226" t="s">
        <v>175</v>
      </c>
      <c r="D13226" t="s">
        <v>174</v>
      </c>
      <c r="E13226">
        <v>3</v>
      </c>
      <c r="F13226">
        <v>180</v>
      </c>
      <c r="G13226">
        <v>70</v>
      </c>
      <c r="H13226" t="s">
        <v>303</v>
      </c>
      <c r="I13226" t="s">
        <v>170</v>
      </c>
      <c r="J13226">
        <v>18.008925707652622</v>
      </c>
      <c r="L13226" s="47"/>
      <c r="M13226" s="47"/>
    </row>
    <row r="13227" spans="1:13" x14ac:dyDescent="0.4">
      <c r="A13227" t="str">
        <f t="shared" si="206"/>
        <v>33_2A_M_6_90_67_HH800_Core</v>
      </c>
      <c r="B13227">
        <v>33</v>
      </c>
      <c r="C13227" t="s">
        <v>176</v>
      </c>
      <c r="D13227" t="s">
        <v>174</v>
      </c>
      <c r="E13227">
        <v>6</v>
      </c>
      <c r="F13227">
        <v>90</v>
      </c>
      <c r="G13227">
        <v>67</v>
      </c>
      <c r="H13227" t="s">
        <v>303</v>
      </c>
      <c r="I13227" t="s">
        <v>170</v>
      </c>
      <c r="J13227">
        <v>24.117646308815626</v>
      </c>
      <c r="L13227" s="47"/>
      <c r="M13227" s="47"/>
    </row>
    <row r="13228" spans="1:13" x14ac:dyDescent="0.4">
      <c r="A13228" t="str">
        <f t="shared" si="206"/>
        <v>51_4M_M_0_365_70_HH800_Core</v>
      </c>
      <c r="B13228">
        <v>51</v>
      </c>
      <c r="C13228" t="s">
        <v>173</v>
      </c>
      <c r="D13228" t="s">
        <v>174</v>
      </c>
      <c r="E13228">
        <v>0</v>
      </c>
      <c r="F13228">
        <v>365</v>
      </c>
      <c r="G13228">
        <v>70</v>
      </c>
      <c r="H13228" t="s">
        <v>303</v>
      </c>
      <c r="I13228" t="s">
        <v>170</v>
      </c>
      <c r="J13228">
        <v>53.64668324410902</v>
      </c>
      <c r="L13228" s="47"/>
      <c r="M13228" s="47"/>
    </row>
    <row r="13229" spans="1:13" x14ac:dyDescent="0.4">
      <c r="A13229" t="str">
        <f t="shared" si="206"/>
        <v>31_2A_M_6_90_67_HH800_Core</v>
      </c>
      <c r="B13229">
        <v>31</v>
      </c>
      <c r="C13229" t="s">
        <v>176</v>
      </c>
      <c r="D13229" t="s">
        <v>174</v>
      </c>
      <c r="E13229">
        <v>6</v>
      </c>
      <c r="F13229">
        <v>90</v>
      </c>
      <c r="G13229">
        <v>67</v>
      </c>
      <c r="H13229" t="s">
        <v>303</v>
      </c>
      <c r="I13229" t="s">
        <v>170</v>
      </c>
      <c r="J13229">
        <v>23.716395909330718</v>
      </c>
      <c r="L13229" s="47"/>
      <c r="M13229" s="47"/>
    </row>
    <row r="13230" spans="1:13" x14ac:dyDescent="0.4">
      <c r="A13230" t="str">
        <f t="shared" si="206"/>
        <v>26_4M_M_0_365_70_HH800_Core</v>
      </c>
      <c r="B13230">
        <v>26</v>
      </c>
      <c r="C13230" t="s">
        <v>173</v>
      </c>
      <c r="D13230" t="s">
        <v>174</v>
      </c>
      <c r="E13230">
        <v>0</v>
      </c>
      <c r="F13230">
        <v>365</v>
      </c>
      <c r="G13230">
        <v>70</v>
      </c>
      <c r="H13230" t="s">
        <v>303</v>
      </c>
      <c r="I13230" t="s">
        <v>170</v>
      </c>
      <c r="J13230">
        <v>15.968896977730447</v>
      </c>
      <c r="L13230" s="47"/>
      <c r="M13230" s="47"/>
    </row>
    <row r="13231" spans="1:13" x14ac:dyDescent="0.4">
      <c r="A13231" t="str">
        <f t="shared" si="206"/>
        <v>30_2A_M_6_90_67_HH800_Core</v>
      </c>
      <c r="B13231">
        <v>30</v>
      </c>
      <c r="C13231" t="s">
        <v>176</v>
      </c>
      <c r="D13231" t="s">
        <v>174</v>
      </c>
      <c r="E13231">
        <v>6</v>
      </c>
      <c r="F13231">
        <v>90</v>
      </c>
      <c r="G13231">
        <v>67</v>
      </c>
      <c r="H13231" t="s">
        <v>303</v>
      </c>
      <c r="I13231" t="s">
        <v>170</v>
      </c>
      <c r="J13231">
        <v>23.560650734723534</v>
      </c>
      <c r="L13231" s="47"/>
      <c r="M13231" s="47"/>
    </row>
    <row r="13232" spans="1:13" x14ac:dyDescent="0.4">
      <c r="A13232" t="str">
        <f t="shared" si="206"/>
        <v>54_4M_M_0_180_67_HH800_Core</v>
      </c>
      <c r="B13232">
        <v>54</v>
      </c>
      <c r="C13232" t="s">
        <v>173</v>
      </c>
      <c r="D13232" t="s">
        <v>174</v>
      </c>
      <c r="E13232">
        <v>0</v>
      </c>
      <c r="F13232">
        <v>180</v>
      </c>
      <c r="G13232">
        <v>67</v>
      </c>
      <c r="H13232" t="s">
        <v>303</v>
      </c>
      <c r="I13232" t="s">
        <v>170</v>
      </c>
      <c r="J13232">
        <v>56.310947104702123</v>
      </c>
      <c r="L13232" s="47"/>
      <c r="M13232" s="47"/>
    </row>
    <row r="13233" spans="1:13" x14ac:dyDescent="0.4">
      <c r="A13233" t="str">
        <f t="shared" si="206"/>
        <v>42_2M_M_0_180_70_HH800_Core</v>
      </c>
      <c r="B13233">
        <v>42</v>
      </c>
      <c r="C13233" t="s">
        <v>175</v>
      </c>
      <c r="D13233" t="s">
        <v>174</v>
      </c>
      <c r="E13233">
        <v>0</v>
      </c>
      <c r="F13233">
        <v>180</v>
      </c>
      <c r="G13233">
        <v>70</v>
      </c>
      <c r="H13233" t="s">
        <v>303</v>
      </c>
      <c r="I13233" t="s">
        <v>170</v>
      </c>
      <c r="J13233">
        <v>77.603452315805526</v>
      </c>
      <c r="L13233" s="47"/>
      <c r="M13233" s="47"/>
    </row>
    <row r="13234" spans="1:13" x14ac:dyDescent="0.4">
      <c r="A13234" t="str">
        <f t="shared" si="206"/>
        <v>39_1M_F_0_180_2_HH800_Core</v>
      </c>
      <c r="B13234">
        <v>39</v>
      </c>
      <c r="C13234" t="s">
        <v>177</v>
      </c>
      <c r="D13234" t="s">
        <v>169</v>
      </c>
      <c r="E13234">
        <v>0</v>
      </c>
      <c r="F13234">
        <v>180</v>
      </c>
      <c r="G13234">
        <v>2</v>
      </c>
      <c r="H13234" t="s">
        <v>303</v>
      </c>
      <c r="I13234" t="s">
        <v>170</v>
      </c>
      <c r="J13234">
        <v>33.878448643477434</v>
      </c>
      <c r="L13234" s="47"/>
      <c r="M13234" s="47"/>
    </row>
    <row r="13235" spans="1:13" x14ac:dyDescent="0.4">
      <c r="A13235" t="str">
        <f t="shared" si="206"/>
        <v>46_4A_M_6_90_67_HH800_Core</v>
      </c>
      <c r="B13235">
        <v>46</v>
      </c>
      <c r="C13235" t="s">
        <v>168</v>
      </c>
      <c r="D13235" t="s">
        <v>174</v>
      </c>
      <c r="E13235">
        <v>6</v>
      </c>
      <c r="F13235">
        <v>90</v>
      </c>
      <c r="G13235">
        <v>67</v>
      </c>
      <c r="H13235" t="s">
        <v>303</v>
      </c>
      <c r="I13235" t="s">
        <v>170</v>
      </c>
      <c r="J13235">
        <v>14.133047647031843</v>
      </c>
      <c r="L13235" s="47"/>
      <c r="M13235" s="47"/>
    </row>
    <row r="13236" spans="1:13" x14ac:dyDescent="0.4">
      <c r="A13236" t="str">
        <f t="shared" si="206"/>
        <v>28_2M_F_3_90_70_HH800_Core</v>
      </c>
      <c r="B13236">
        <v>28</v>
      </c>
      <c r="C13236" t="s">
        <v>175</v>
      </c>
      <c r="D13236" t="s">
        <v>169</v>
      </c>
      <c r="E13236">
        <v>3</v>
      </c>
      <c r="F13236">
        <v>90</v>
      </c>
      <c r="G13236">
        <v>70</v>
      </c>
      <c r="H13236" t="s">
        <v>303</v>
      </c>
      <c r="I13236" t="s">
        <v>170</v>
      </c>
      <c r="J13236">
        <v>23.506274378147122</v>
      </c>
      <c r="L13236" s="47"/>
      <c r="M13236" s="47"/>
    </row>
    <row r="13237" spans="1:13" x14ac:dyDescent="0.4">
      <c r="A13237" t="str">
        <f t="shared" si="206"/>
        <v>41_2M_M_3_180_70_HH800_Core</v>
      </c>
      <c r="B13237">
        <v>41</v>
      </c>
      <c r="C13237" t="s">
        <v>175</v>
      </c>
      <c r="D13237" t="s">
        <v>174</v>
      </c>
      <c r="E13237">
        <v>3</v>
      </c>
      <c r="F13237">
        <v>180</v>
      </c>
      <c r="G13237">
        <v>70</v>
      </c>
      <c r="H13237" t="s">
        <v>303</v>
      </c>
      <c r="I13237" t="s">
        <v>170</v>
      </c>
      <c r="J13237">
        <v>16.366149219886232</v>
      </c>
      <c r="L13237" s="47"/>
      <c r="M13237" s="47"/>
    </row>
    <row r="13238" spans="1:13" x14ac:dyDescent="0.4">
      <c r="A13238" t="str">
        <f t="shared" si="206"/>
        <v>42_2M_M_3_180_70_HH800_Core</v>
      </c>
      <c r="B13238">
        <v>42</v>
      </c>
      <c r="C13238" t="s">
        <v>175</v>
      </c>
      <c r="D13238" t="s">
        <v>174</v>
      </c>
      <c r="E13238">
        <v>3</v>
      </c>
      <c r="F13238">
        <v>180</v>
      </c>
      <c r="G13238">
        <v>70</v>
      </c>
      <c r="H13238" t="s">
        <v>303</v>
      </c>
      <c r="I13238" t="s">
        <v>170</v>
      </c>
      <c r="J13238">
        <v>16.448088440723147</v>
      </c>
      <c r="L13238" s="47"/>
      <c r="M13238" s="47"/>
    </row>
    <row r="13239" spans="1:13" x14ac:dyDescent="0.4">
      <c r="A13239" t="str">
        <f t="shared" si="206"/>
        <v>59_2A_F_0_180_70_HH800_Core</v>
      </c>
      <c r="B13239">
        <v>59</v>
      </c>
      <c r="C13239" t="s">
        <v>176</v>
      </c>
      <c r="D13239" t="s">
        <v>169</v>
      </c>
      <c r="E13239">
        <v>0</v>
      </c>
      <c r="F13239">
        <v>180</v>
      </c>
      <c r="G13239">
        <v>70</v>
      </c>
      <c r="H13239" t="s">
        <v>303</v>
      </c>
      <c r="I13239" t="s">
        <v>170</v>
      </c>
      <c r="J13239">
        <v>139.51399997384138</v>
      </c>
      <c r="L13239" s="47"/>
      <c r="M13239" s="47"/>
    </row>
    <row r="13240" spans="1:13" x14ac:dyDescent="0.4">
      <c r="A13240" t="str">
        <f t="shared" si="206"/>
        <v>38_1M_F_0_180_2_HH800_Core</v>
      </c>
      <c r="B13240">
        <v>38</v>
      </c>
      <c r="C13240" t="s">
        <v>177</v>
      </c>
      <c r="D13240" t="s">
        <v>169</v>
      </c>
      <c r="E13240">
        <v>0</v>
      </c>
      <c r="F13240">
        <v>180</v>
      </c>
      <c r="G13240">
        <v>2</v>
      </c>
      <c r="H13240" t="s">
        <v>303</v>
      </c>
      <c r="I13240" t="s">
        <v>170</v>
      </c>
      <c r="J13240">
        <v>32.386554758946374</v>
      </c>
      <c r="L13240" s="47"/>
      <c r="M13240" s="47"/>
    </row>
    <row r="13241" spans="1:13" x14ac:dyDescent="0.4">
      <c r="A13241" t="str">
        <f t="shared" si="206"/>
        <v>30_4A_F_3_180_70_HH800_Core</v>
      </c>
      <c r="B13241">
        <v>30</v>
      </c>
      <c r="C13241" t="s">
        <v>168</v>
      </c>
      <c r="D13241" t="s">
        <v>169</v>
      </c>
      <c r="E13241">
        <v>3</v>
      </c>
      <c r="F13241">
        <v>180</v>
      </c>
      <c r="G13241">
        <v>70</v>
      </c>
      <c r="H13241" t="s">
        <v>303</v>
      </c>
      <c r="I13241" t="s">
        <v>170</v>
      </c>
      <c r="J13241">
        <v>9.9838051394339615</v>
      </c>
      <c r="L13241" s="47"/>
      <c r="M13241" s="47"/>
    </row>
    <row r="13242" spans="1:13" x14ac:dyDescent="0.4">
      <c r="A13242" t="str">
        <f t="shared" si="206"/>
        <v>41_1M_F_0_90_5_HH800_Core</v>
      </c>
      <c r="B13242">
        <v>41</v>
      </c>
      <c r="C13242" t="s">
        <v>177</v>
      </c>
      <c r="D13242" t="s">
        <v>169</v>
      </c>
      <c r="E13242">
        <v>0</v>
      </c>
      <c r="F13242">
        <v>90</v>
      </c>
      <c r="G13242">
        <v>5</v>
      </c>
      <c r="H13242" t="s">
        <v>303</v>
      </c>
      <c r="I13242" t="s">
        <v>170</v>
      </c>
      <c r="J13242">
        <v>80.844687772286804</v>
      </c>
      <c r="L13242" s="47"/>
      <c r="M13242" s="47"/>
    </row>
    <row r="13243" spans="1:13" x14ac:dyDescent="0.4">
      <c r="A13243" t="str">
        <f t="shared" si="206"/>
        <v>30_2A_F_6_180_67_HH800_Core</v>
      </c>
      <c r="B13243">
        <v>30</v>
      </c>
      <c r="C13243" t="s">
        <v>176</v>
      </c>
      <c r="D13243" t="s">
        <v>169</v>
      </c>
      <c r="E13243">
        <v>6</v>
      </c>
      <c r="F13243">
        <v>180</v>
      </c>
      <c r="G13243">
        <v>67</v>
      </c>
      <c r="H13243" t="s">
        <v>303</v>
      </c>
      <c r="I13243" t="s">
        <v>170</v>
      </c>
      <c r="J13243">
        <v>32.365065695334181</v>
      </c>
      <c r="L13243" s="47"/>
      <c r="M13243" s="47"/>
    </row>
    <row r="13244" spans="1:13" x14ac:dyDescent="0.4">
      <c r="A13244" t="str">
        <f t="shared" si="206"/>
        <v>27_2A_F_0_90_70_HH800_Core</v>
      </c>
      <c r="B13244">
        <v>27</v>
      </c>
      <c r="C13244" t="s">
        <v>176</v>
      </c>
      <c r="D13244" t="s">
        <v>169</v>
      </c>
      <c r="E13244">
        <v>0</v>
      </c>
      <c r="F13244">
        <v>90</v>
      </c>
      <c r="G13244">
        <v>70</v>
      </c>
      <c r="H13244" t="s">
        <v>303</v>
      </c>
      <c r="I13244" t="s">
        <v>170</v>
      </c>
      <c r="J13244">
        <v>78.936202612595068</v>
      </c>
      <c r="L13244" s="47"/>
      <c r="M13244" s="47"/>
    </row>
    <row r="13245" spans="1:13" x14ac:dyDescent="0.4">
      <c r="A13245" t="str">
        <f t="shared" si="206"/>
        <v>29_1A_F_0_90_5_HH800_Core</v>
      </c>
      <c r="B13245">
        <v>29</v>
      </c>
      <c r="C13245" t="s">
        <v>178</v>
      </c>
      <c r="D13245" t="s">
        <v>169</v>
      </c>
      <c r="E13245">
        <v>0</v>
      </c>
      <c r="F13245">
        <v>90</v>
      </c>
      <c r="G13245">
        <v>5</v>
      </c>
      <c r="H13245" t="s">
        <v>303</v>
      </c>
      <c r="I13245" t="s">
        <v>170</v>
      </c>
      <c r="J13245">
        <v>59.182494940999938</v>
      </c>
      <c r="L13245" s="47"/>
      <c r="M13245" s="47"/>
    </row>
    <row r="13246" spans="1:13" x14ac:dyDescent="0.4">
      <c r="A13246" t="str">
        <f t="shared" si="206"/>
        <v>41_2M_M_0_180_70_HH800_Core</v>
      </c>
      <c r="B13246">
        <v>41</v>
      </c>
      <c r="C13246" t="s">
        <v>175</v>
      </c>
      <c r="D13246" t="s">
        <v>174</v>
      </c>
      <c r="E13246">
        <v>0</v>
      </c>
      <c r="F13246">
        <v>180</v>
      </c>
      <c r="G13246">
        <v>70</v>
      </c>
      <c r="H13246" t="s">
        <v>303</v>
      </c>
      <c r="I13246" t="s">
        <v>170</v>
      </c>
      <c r="J13246">
        <v>73.812616082850454</v>
      </c>
      <c r="L13246" s="47"/>
      <c r="M13246" s="47"/>
    </row>
    <row r="13247" spans="1:13" x14ac:dyDescent="0.4">
      <c r="A13247" t="str">
        <f t="shared" si="206"/>
        <v>57_4M_M_0_180_65_HH800_Core</v>
      </c>
      <c r="B13247">
        <v>57</v>
      </c>
      <c r="C13247" t="s">
        <v>173</v>
      </c>
      <c r="D13247" t="s">
        <v>174</v>
      </c>
      <c r="E13247">
        <v>0</v>
      </c>
      <c r="F13247">
        <v>180</v>
      </c>
      <c r="G13247">
        <v>65</v>
      </c>
      <c r="H13247" t="s">
        <v>303</v>
      </c>
      <c r="I13247" t="s">
        <v>170</v>
      </c>
      <c r="J13247">
        <v>49.48138729478265</v>
      </c>
      <c r="L13247" s="47"/>
      <c r="M13247" s="47"/>
    </row>
    <row r="13248" spans="1:13" x14ac:dyDescent="0.4">
      <c r="A13248" t="str">
        <f t="shared" si="206"/>
        <v>49_2M_M_3_180_70_HH800_Core</v>
      </c>
      <c r="B13248">
        <v>49</v>
      </c>
      <c r="C13248" t="s">
        <v>175</v>
      </c>
      <c r="D13248" t="s">
        <v>174</v>
      </c>
      <c r="E13248">
        <v>3</v>
      </c>
      <c r="F13248">
        <v>180</v>
      </c>
      <c r="G13248">
        <v>70</v>
      </c>
      <c r="H13248" t="s">
        <v>303</v>
      </c>
      <c r="I13248" t="s">
        <v>170</v>
      </c>
      <c r="J13248">
        <v>18.729914682423932</v>
      </c>
      <c r="L13248" s="47"/>
      <c r="M13248" s="47"/>
    </row>
    <row r="13249" spans="1:13" x14ac:dyDescent="0.4">
      <c r="A13249" t="str">
        <f t="shared" si="206"/>
        <v>40_1M_F_0_180_2_HH800_Core</v>
      </c>
      <c r="B13249">
        <v>40</v>
      </c>
      <c r="C13249" t="s">
        <v>177</v>
      </c>
      <c r="D13249" t="s">
        <v>169</v>
      </c>
      <c r="E13249">
        <v>0</v>
      </c>
      <c r="F13249">
        <v>180</v>
      </c>
      <c r="G13249">
        <v>2</v>
      </c>
      <c r="H13249" t="s">
        <v>303</v>
      </c>
      <c r="I13249" t="s">
        <v>170</v>
      </c>
      <c r="J13249">
        <v>34.991064178940043</v>
      </c>
      <c r="L13249" s="47"/>
      <c r="M13249" s="47"/>
    </row>
    <row r="13250" spans="1:13" x14ac:dyDescent="0.4">
      <c r="A13250" t="str">
        <f t="shared" si="206"/>
        <v>34_2A_F_3_90_65_HH800_Core</v>
      </c>
      <c r="B13250">
        <v>34</v>
      </c>
      <c r="C13250" t="s">
        <v>176</v>
      </c>
      <c r="D13250" t="s">
        <v>169</v>
      </c>
      <c r="E13250">
        <v>3</v>
      </c>
      <c r="F13250">
        <v>90</v>
      </c>
      <c r="G13250">
        <v>65</v>
      </c>
      <c r="H13250" t="s">
        <v>303</v>
      </c>
      <c r="I13250" t="s">
        <v>170</v>
      </c>
      <c r="J13250">
        <v>15.64244624117312</v>
      </c>
      <c r="L13250" s="47"/>
      <c r="M13250" s="47"/>
    </row>
    <row r="13251" spans="1:13" x14ac:dyDescent="0.4">
      <c r="A13251" t="str">
        <f t="shared" ref="A13251:A13314" si="207">B13251&amp;"_"&amp;C13251&amp;"_"&amp;D13251&amp;"_"&amp;E13251&amp;"_"&amp;F13251&amp;"_"&amp;G13251&amp;"_"&amp;H13251&amp;"_"&amp;I13251</f>
        <v>33_4M_M_0_365_67_HH800_Core</v>
      </c>
      <c r="B13251">
        <v>33</v>
      </c>
      <c r="C13251" t="s">
        <v>173</v>
      </c>
      <c r="D13251" t="s">
        <v>174</v>
      </c>
      <c r="E13251">
        <v>0</v>
      </c>
      <c r="F13251">
        <v>365</v>
      </c>
      <c r="G13251">
        <v>67</v>
      </c>
      <c r="H13251" t="s">
        <v>303</v>
      </c>
      <c r="I13251" t="s">
        <v>170</v>
      </c>
      <c r="J13251">
        <v>20.031905449568512</v>
      </c>
      <c r="L13251" s="47"/>
      <c r="M13251" s="47"/>
    </row>
    <row r="13252" spans="1:13" x14ac:dyDescent="0.4">
      <c r="A13252" t="str">
        <f t="shared" si="207"/>
        <v>52_1A_F_0_90_65_HH800_Core</v>
      </c>
      <c r="B13252">
        <v>52</v>
      </c>
      <c r="C13252" t="s">
        <v>178</v>
      </c>
      <c r="D13252" t="s">
        <v>169</v>
      </c>
      <c r="E13252">
        <v>0</v>
      </c>
      <c r="F13252">
        <v>90</v>
      </c>
      <c r="G13252">
        <v>65</v>
      </c>
      <c r="H13252" t="s">
        <v>303</v>
      </c>
      <c r="I13252" t="s">
        <v>170</v>
      </c>
      <c r="J13252">
        <v>150.06101956579835</v>
      </c>
      <c r="L13252" s="47"/>
      <c r="M13252" s="47"/>
    </row>
    <row r="13253" spans="1:13" x14ac:dyDescent="0.4">
      <c r="A13253" t="str">
        <f t="shared" si="207"/>
        <v>36_2M_M_0_90_67_HH800_Core</v>
      </c>
      <c r="B13253">
        <v>36</v>
      </c>
      <c r="C13253" t="s">
        <v>175</v>
      </c>
      <c r="D13253" t="s">
        <v>174</v>
      </c>
      <c r="E13253">
        <v>0</v>
      </c>
      <c r="F13253">
        <v>90</v>
      </c>
      <c r="G13253">
        <v>67</v>
      </c>
      <c r="H13253" t="s">
        <v>303</v>
      </c>
      <c r="I13253" t="s">
        <v>170</v>
      </c>
      <c r="J13253">
        <v>69.878749108300724</v>
      </c>
      <c r="L13253" s="47"/>
      <c r="M13253" s="47"/>
    </row>
    <row r="13254" spans="1:13" x14ac:dyDescent="0.4">
      <c r="A13254" t="str">
        <f t="shared" si="207"/>
        <v>33_4M_M_6_365_67_HH800_Core</v>
      </c>
      <c r="B13254">
        <v>33</v>
      </c>
      <c r="C13254" t="s">
        <v>173</v>
      </c>
      <c r="D13254" t="s">
        <v>174</v>
      </c>
      <c r="E13254">
        <v>6</v>
      </c>
      <c r="F13254">
        <v>365</v>
      </c>
      <c r="G13254">
        <v>67</v>
      </c>
      <c r="H13254" t="s">
        <v>303</v>
      </c>
      <c r="I13254" t="s">
        <v>170</v>
      </c>
      <c r="J13254">
        <v>8.988856770731072</v>
      </c>
      <c r="L13254" s="47"/>
      <c r="M13254" s="47"/>
    </row>
    <row r="13255" spans="1:13" x14ac:dyDescent="0.4">
      <c r="A13255" t="str">
        <f t="shared" si="207"/>
        <v>34_4A_F_0_180_67_HH800_Core</v>
      </c>
      <c r="B13255">
        <v>34</v>
      </c>
      <c r="C13255" t="s">
        <v>168</v>
      </c>
      <c r="D13255" t="s">
        <v>169</v>
      </c>
      <c r="E13255">
        <v>0</v>
      </c>
      <c r="F13255">
        <v>180</v>
      </c>
      <c r="G13255">
        <v>67</v>
      </c>
      <c r="H13255" t="s">
        <v>303</v>
      </c>
      <c r="I13255" t="s">
        <v>170</v>
      </c>
      <c r="J13255">
        <v>40.145663283748384</v>
      </c>
      <c r="L13255" s="47"/>
      <c r="M13255" s="47"/>
    </row>
    <row r="13256" spans="1:13" x14ac:dyDescent="0.4">
      <c r="A13256" t="str">
        <f t="shared" si="207"/>
        <v>37_1M_F_0_180_2_HH800_Core</v>
      </c>
      <c r="B13256">
        <v>37</v>
      </c>
      <c r="C13256" t="s">
        <v>177</v>
      </c>
      <c r="D13256" t="s">
        <v>169</v>
      </c>
      <c r="E13256">
        <v>0</v>
      </c>
      <c r="F13256">
        <v>180</v>
      </c>
      <c r="G13256">
        <v>2</v>
      </c>
      <c r="H13256" t="s">
        <v>303</v>
      </c>
      <c r="I13256" t="s">
        <v>170</v>
      </c>
      <c r="J13256">
        <v>31.980772053521061</v>
      </c>
      <c r="L13256" s="47"/>
      <c r="M13256" s="47"/>
    </row>
    <row r="13257" spans="1:13" x14ac:dyDescent="0.4">
      <c r="A13257" t="str">
        <f t="shared" si="207"/>
        <v>57_2M_M_3_180_67_HH800_Core</v>
      </c>
      <c r="B13257">
        <v>57</v>
      </c>
      <c r="C13257" t="s">
        <v>175</v>
      </c>
      <c r="D13257" t="s">
        <v>174</v>
      </c>
      <c r="E13257">
        <v>3</v>
      </c>
      <c r="F13257">
        <v>180</v>
      </c>
      <c r="G13257">
        <v>67</v>
      </c>
      <c r="H13257" t="s">
        <v>303</v>
      </c>
      <c r="I13257" t="s">
        <v>170</v>
      </c>
      <c r="J13257">
        <v>8.7340108110705454</v>
      </c>
      <c r="L13257" s="47"/>
      <c r="M13257" s="47"/>
    </row>
    <row r="13258" spans="1:13" x14ac:dyDescent="0.4">
      <c r="A13258" t="str">
        <f t="shared" si="207"/>
        <v>50_4M_F_0_180_70_HH800_Core</v>
      </c>
      <c r="B13258">
        <v>50</v>
      </c>
      <c r="C13258" t="s">
        <v>173</v>
      </c>
      <c r="D13258" t="s">
        <v>169</v>
      </c>
      <c r="E13258">
        <v>0</v>
      </c>
      <c r="F13258">
        <v>180</v>
      </c>
      <c r="G13258">
        <v>70</v>
      </c>
      <c r="H13258" t="s">
        <v>303</v>
      </c>
      <c r="I13258" t="s">
        <v>170</v>
      </c>
      <c r="J13258">
        <v>73.582984001587732</v>
      </c>
      <c r="L13258" s="47"/>
      <c r="M13258" s="47"/>
    </row>
    <row r="13259" spans="1:13" x14ac:dyDescent="0.4">
      <c r="A13259" t="str">
        <f t="shared" si="207"/>
        <v>59_2M_F_3_365_70_HH800_Core</v>
      </c>
      <c r="B13259">
        <v>59</v>
      </c>
      <c r="C13259" t="s">
        <v>175</v>
      </c>
      <c r="D13259" t="s">
        <v>169</v>
      </c>
      <c r="E13259">
        <v>3</v>
      </c>
      <c r="F13259">
        <v>365</v>
      </c>
      <c r="G13259">
        <v>70</v>
      </c>
      <c r="H13259" t="s">
        <v>303</v>
      </c>
      <c r="I13259" t="s">
        <v>170</v>
      </c>
      <c r="J13259">
        <v>13.763970389574528</v>
      </c>
      <c r="L13259" s="47"/>
      <c r="M13259" s="47"/>
    </row>
    <row r="13260" spans="1:13" x14ac:dyDescent="0.4">
      <c r="A13260" t="str">
        <f t="shared" si="207"/>
        <v>54_4M_M_6_180_67_HH800_Core</v>
      </c>
      <c r="B13260">
        <v>54</v>
      </c>
      <c r="C13260" t="s">
        <v>173</v>
      </c>
      <c r="D13260" t="s">
        <v>174</v>
      </c>
      <c r="E13260">
        <v>6</v>
      </c>
      <c r="F13260">
        <v>180</v>
      </c>
      <c r="G13260">
        <v>67</v>
      </c>
      <c r="H13260" t="s">
        <v>303</v>
      </c>
      <c r="I13260" t="s">
        <v>170</v>
      </c>
      <c r="J13260">
        <v>10.983472479668496</v>
      </c>
      <c r="L13260" s="47"/>
      <c r="M13260" s="47"/>
    </row>
    <row r="13261" spans="1:13" x14ac:dyDescent="0.4">
      <c r="A13261" t="str">
        <f t="shared" si="207"/>
        <v>30_2A_M_3_90_70_HH800_Core</v>
      </c>
      <c r="B13261">
        <v>30</v>
      </c>
      <c r="C13261" t="s">
        <v>176</v>
      </c>
      <c r="D13261" t="s">
        <v>174</v>
      </c>
      <c r="E13261">
        <v>3</v>
      </c>
      <c r="F13261">
        <v>90</v>
      </c>
      <c r="G13261">
        <v>70</v>
      </c>
      <c r="H13261" t="s">
        <v>303</v>
      </c>
      <c r="I13261" t="s">
        <v>170</v>
      </c>
      <c r="J13261">
        <v>14.670933589223235</v>
      </c>
      <c r="L13261" s="47"/>
      <c r="M13261" s="47"/>
    </row>
    <row r="13262" spans="1:13" x14ac:dyDescent="0.4">
      <c r="A13262" t="str">
        <f t="shared" si="207"/>
        <v>56_4M_M_3_180_67_HH800_Core</v>
      </c>
      <c r="B13262">
        <v>56</v>
      </c>
      <c r="C13262" t="s">
        <v>173</v>
      </c>
      <c r="D13262" t="s">
        <v>174</v>
      </c>
      <c r="E13262">
        <v>3</v>
      </c>
      <c r="F13262">
        <v>180</v>
      </c>
      <c r="G13262">
        <v>67</v>
      </c>
      <c r="H13262" t="s">
        <v>303</v>
      </c>
      <c r="I13262" t="s">
        <v>170</v>
      </c>
      <c r="J13262">
        <v>5.9371860915677495</v>
      </c>
      <c r="L13262" s="47"/>
      <c r="M13262" s="47"/>
    </row>
    <row r="13263" spans="1:13" x14ac:dyDescent="0.4">
      <c r="A13263" t="str">
        <f t="shared" si="207"/>
        <v>57_2A_M_3_180_67_HH800_Core</v>
      </c>
      <c r="B13263">
        <v>57</v>
      </c>
      <c r="C13263" t="s">
        <v>176</v>
      </c>
      <c r="D13263" t="s">
        <v>174</v>
      </c>
      <c r="E13263">
        <v>3</v>
      </c>
      <c r="F13263">
        <v>180</v>
      </c>
      <c r="G13263">
        <v>67</v>
      </c>
      <c r="H13263" t="s">
        <v>303</v>
      </c>
      <c r="I13263" t="s">
        <v>170</v>
      </c>
      <c r="J13263">
        <v>10.516528986913386</v>
      </c>
      <c r="L13263" s="47"/>
      <c r="M13263" s="47"/>
    </row>
    <row r="13264" spans="1:13" x14ac:dyDescent="0.4">
      <c r="A13264" t="str">
        <f t="shared" si="207"/>
        <v>25_2A_M_0_90_70_HH800_Core</v>
      </c>
      <c r="B13264">
        <v>25</v>
      </c>
      <c r="C13264" t="s">
        <v>176</v>
      </c>
      <c r="D13264" t="s">
        <v>174</v>
      </c>
      <c r="E13264">
        <v>0</v>
      </c>
      <c r="F13264">
        <v>90</v>
      </c>
      <c r="G13264">
        <v>70</v>
      </c>
      <c r="H13264" t="s">
        <v>303</v>
      </c>
      <c r="I13264" t="s">
        <v>170</v>
      </c>
      <c r="J13264">
        <v>47.979903333102975</v>
      </c>
      <c r="L13264" s="47"/>
      <c r="M13264" s="47"/>
    </row>
    <row r="13265" spans="1:13" x14ac:dyDescent="0.4">
      <c r="A13265" t="str">
        <f t="shared" si="207"/>
        <v>28_4A_F_0_180_67_HH800_Core</v>
      </c>
      <c r="B13265">
        <v>28</v>
      </c>
      <c r="C13265" t="s">
        <v>168</v>
      </c>
      <c r="D13265" t="s">
        <v>169</v>
      </c>
      <c r="E13265">
        <v>0</v>
      </c>
      <c r="F13265">
        <v>180</v>
      </c>
      <c r="G13265">
        <v>67</v>
      </c>
      <c r="H13265" t="s">
        <v>303</v>
      </c>
      <c r="I13265" t="s">
        <v>170</v>
      </c>
      <c r="J13265">
        <v>33.896493512155295</v>
      </c>
      <c r="L13265" s="47"/>
      <c r="M13265" s="47"/>
    </row>
    <row r="13266" spans="1:13" x14ac:dyDescent="0.4">
      <c r="A13266" t="str">
        <f t="shared" si="207"/>
        <v>32_2A_F_0_90_67_HH800_Core</v>
      </c>
      <c r="B13266">
        <v>32</v>
      </c>
      <c r="C13266" t="s">
        <v>176</v>
      </c>
      <c r="D13266" t="s">
        <v>169</v>
      </c>
      <c r="E13266">
        <v>0</v>
      </c>
      <c r="F13266">
        <v>90</v>
      </c>
      <c r="G13266">
        <v>67</v>
      </c>
      <c r="H13266" t="s">
        <v>303</v>
      </c>
      <c r="I13266" t="s">
        <v>170</v>
      </c>
      <c r="J13266">
        <v>84.647413534240243</v>
      </c>
      <c r="L13266" s="47"/>
      <c r="M13266" s="47"/>
    </row>
    <row r="13267" spans="1:13" x14ac:dyDescent="0.4">
      <c r="A13267" t="str">
        <f t="shared" si="207"/>
        <v>56_4M_F_0_180_65_HH800_Core</v>
      </c>
      <c r="B13267">
        <v>56</v>
      </c>
      <c r="C13267" t="s">
        <v>173</v>
      </c>
      <c r="D13267" t="s">
        <v>169</v>
      </c>
      <c r="E13267">
        <v>0</v>
      </c>
      <c r="F13267">
        <v>180</v>
      </c>
      <c r="G13267">
        <v>65</v>
      </c>
      <c r="H13267" t="s">
        <v>303</v>
      </c>
      <c r="I13267" t="s">
        <v>170</v>
      </c>
      <c r="J13267">
        <v>55.944309673830467</v>
      </c>
      <c r="L13267" s="47"/>
      <c r="M13267" s="47"/>
    </row>
    <row r="13268" spans="1:13" x14ac:dyDescent="0.4">
      <c r="A13268" t="str">
        <f t="shared" si="207"/>
        <v>45_4A_F_0_180_67_HH800_Core</v>
      </c>
      <c r="B13268">
        <v>45</v>
      </c>
      <c r="C13268" t="s">
        <v>168</v>
      </c>
      <c r="D13268" t="s">
        <v>169</v>
      </c>
      <c r="E13268">
        <v>0</v>
      </c>
      <c r="F13268">
        <v>180</v>
      </c>
      <c r="G13268">
        <v>67</v>
      </c>
      <c r="H13268" t="s">
        <v>303</v>
      </c>
      <c r="I13268" t="s">
        <v>170</v>
      </c>
      <c r="J13268">
        <v>55.393216989520504</v>
      </c>
      <c r="L13268" s="47"/>
      <c r="M13268" s="47"/>
    </row>
    <row r="13269" spans="1:13" x14ac:dyDescent="0.4">
      <c r="A13269" t="str">
        <f t="shared" si="207"/>
        <v>34_2A_M_6_90_67_HH800_Core</v>
      </c>
      <c r="B13269">
        <v>34</v>
      </c>
      <c r="C13269" t="s">
        <v>176</v>
      </c>
      <c r="D13269" t="s">
        <v>174</v>
      </c>
      <c r="E13269">
        <v>6</v>
      </c>
      <c r="F13269">
        <v>90</v>
      </c>
      <c r="G13269">
        <v>67</v>
      </c>
      <c r="H13269" t="s">
        <v>303</v>
      </c>
      <c r="I13269" t="s">
        <v>170</v>
      </c>
      <c r="J13269">
        <v>24.25800413208475</v>
      </c>
      <c r="L13269" s="47"/>
      <c r="M13269" s="47"/>
    </row>
    <row r="13270" spans="1:13" x14ac:dyDescent="0.4">
      <c r="A13270" t="str">
        <f t="shared" si="207"/>
        <v>41_2M_F_0_180_70_HH800_Core</v>
      </c>
      <c r="B13270">
        <v>41</v>
      </c>
      <c r="C13270" t="s">
        <v>175</v>
      </c>
      <c r="D13270" t="s">
        <v>169</v>
      </c>
      <c r="E13270">
        <v>0</v>
      </c>
      <c r="F13270">
        <v>180</v>
      </c>
      <c r="G13270">
        <v>70</v>
      </c>
      <c r="H13270" t="s">
        <v>303</v>
      </c>
      <c r="I13270" t="s">
        <v>170</v>
      </c>
      <c r="J13270">
        <v>106.51568399972717</v>
      </c>
      <c r="L13270" s="47"/>
      <c r="M13270" s="47"/>
    </row>
    <row r="13271" spans="1:13" x14ac:dyDescent="0.4">
      <c r="A13271" t="str">
        <f t="shared" si="207"/>
        <v>28_1A_F_0_90_5_HH800_Core</v>
      </c>
      <c r="B13271">
        <v>28</v>
      </c>
      <c r="C13271" t="s">
        <v>178</v>
      </c>
      <c r="D13271" t="s">
        <v>169</v>
      </c>
      <c r="E13271">
        <v>0</v>
      </c>
      <c r="F13271">
        <v>90</v>
      </c>
      <c r="G13271">
        <v>5</v>
      </c>
      <c r="H13271" t="s">
        <v>303</v>
      </c>
      <c r="I13271" t="s">
        <v>170</v>
      </c>
      <c r="J13271">
        <v>58.775593909562289</v>
      </c>
      <c r="L13271" s="47"/>
      <c r="M13271" s="47"/>
    </row>
    <row r="13272" spans="1:13" x14ac:dyDescent="0.4">
      <c r="A13272" t="str">
        <f t="shared" si="207"/>
        <v>56_2M_M_6_365_67_HH800_Core</v>
      </c>
      <c r="B13272">
        <v>56</v>
      </c>
      <c r="C13272" t="s">
        <v>175</v>
      </c>
      <c r="D13272" t="s">
        <v>174</v>
      </c>
      <c r="E13272">
        <v>6</v>
      </c>
      <c r="F13272">
        <v>365</v>
      </c>
      <c r="G13272">
        <v>67</v>
      </c>
      <c r="H13272" t="s">
        <v>303</v>
      </c>
      <c r="I13272" t="s">
        <v>170</v>
      </c>
      <c r="J13272">
        <v>16.982286280094311</v>
      </c>
      <c r="L13272" s="47"/>
      <c r="M13272" s="47"/>
    </row>
    <row r="13273" spans="1:13" x14ac:dyDescent="0.4">
      <c r="A13273" t="str">
        <f t="shared" si="207"/>
        <v>28_2A_F_0_90_70_HH800_Core</v>
      </c>
      <c r="B13273">
        <v>28</v>
      </c>
      <c r="C13273" t="s">
        <v>176</v>
      </c>
      <c r="D13273" t="s">
        <v>169</v>
      </c>
      <c r="E13273">
        <v>0</v>
      </c>
      <c r="F13273">
        <v>90</v>
      </c>
      <c r="G13273">
        <v>70</v>
      </c>
      <c r="H13273" t="s">
        <v>303</v>
      </c>
      <c r="I13273" t="s">
        <v>170</v>
      </c>
      <c r="J13273">
        <v>81.779523326971869</v>
      </c>
      <c r="L13273" s="47"/>
      <c r="M13273" s="47"/>
    </row>
    <row r="13274" spans="1:13" x14ac:dyDescent="0.4">
      <c r="A13274" t="str">
        <f t="shared" si="207"/>
        <v>47_2M_M_3_180_70_HH800_Core</v>
      </c>
      <c r="B13274">
        <v>47</v>
      </c>
      <c r="C13274" t="s">
        <v>175</v>
      </c>
      <c r="D13274" t="s">
        <v>174</v>
      </c>
      <c r="E13274">
        <v>3</v>
      </c>
      <c r="F13274">
        <v>180</v>
      </c>
      <c r="G13274">
        <v>70</v>
      </c>
      <c r="H13274" t="s">
        <v>303</v>
      </c>
      <c r="I13274" t="s">
        <v>170</v>
      </c>
      <c r="J13274">
        <v>18.028396105554027</v>
      </c>
      <c r="L13274" s="47"/>
      <c r="M13274" s="47"/>
    </row>
    <row r="13275" spans="1:13" x14ac:dyDescent="0.4">
      <c r="A13275" t="str">
        <f t="shared" si="207"/>
        <v>43_2M_M_0_180_70_HH800_Core</v>
      </c>
      <c r="B13275">
        <v>43</v>
      </c>
      <c r="C13275" t="s">
        <v>175</v>
      </c>
      <c r="D13275" t="s">
        <v>174</v>
      </c>
      <c r="E13275">
        <v>0</v>
      </c>
      <c r="F13275">
        <v>180</v>
      </c>
      <c r="G13275">
        <v>70</v>
      </c>
      <c r="H13275" t="s">
        <v>303</v>
      </c>
      <c r="I13275" t="s">
        <v>170</v>
      </c>
      <c r="J13275">
        <v>82.638337356910242</v>
      </c>
      <c r="L13275" s="47"/>
      <c r="M13275" s="47"/>
    </row>
    <row r="13276" spans="1:13" x14ac:dyDescent="0.4">
      <c r="A13276" t="str">
        <f t="shared" si="207"/>
        <v>27_2M_M_6_90_70_HH800_Core</v>
      </c>
      <c r="B13276">
        <v>27</v>
      </c>
      <c r="C13276" t="s">
        <v>175</v>
      </c>
      <c r="D13276" t="s">
        <v>174</v>
      </c>
      <c r="E13276">
        <v>6</v>
      </c>
      <c r="F13276">
        <v>90</v>
      </c>
      <c r="G13276">
        <v>70</v>
      </c>
      <c r="H13276" t="s">
        <v>303</v>
      </c>
      <c r="I13276" t="s">
        <v>170</v>
      </c>
      <c r="J13276">
        <v>29.28005033007215</v>
      </c>
      <c r="L13276" s="47"/>
      <c r="M13276" s="47"/>
    </row>
    <row r="13277" spans="1:13" x14ac:dyDescent="0.4">
      <c r="A13277" t="str">
        <f t="shared" si="207"/>
        <v>34_2M_M_6_180_70_HH800_Core</v>
      </c>
      <c r="B13277">
        <v>34</v>
      </c>
      <c r="C13277" t="s">
        <v>175</v>
      </c>
      <c r="D13277" t="s">
        <v>174</v>
      </c>
      <c r="E13277">
        <v>6</v>
      </c>
      <c r="F13277">
        <v>180</v>
      </c>
      <c r="G13277">
        <v>70</v>
      </c>
      <c r="H13277" t="s">
        <v>303</v>
      </c>
      <c r="I13277" t="s">
        <v>170</v>
      </c>
      <c r="J13277">
        <v>26.473681211411684</v>
      </c>
      <c r="L13277" s="47"/>
      <c r="M13277" s="47"/>
    </row>
    <row r="13278" spans="1:13" x14ac:dyDescent="0.4">
      <c r="A13278" t="str">
        <f t="shared" si="207"/>
        <v>56_4A_F_0_180_65_HH800_Core</v>
      </c>
      <c r="B13278">
        <v>56</v>
      </c>
      <c r="C13278" t="s">
        <v>168</v>
      </c>
      <c r="D13278" t="s">
        <v>169</v>
      </c>
      <c r="E13278">
        <v>0</v>
      </c>
      <c r="F13278">
        <v>180</v>
      </c>
      <c r="G13278">
        <v>65</v>
      </c>
      <c r="H13278" t="s">
        <v>303</v>
      </c>
      <c r="I13278" t="s">
        <v>170</v>
      </c>
      <c r="J13278">
        <v>56.386832839591982</v>
      </c>
      <c r="L13278" s="47"/>
      <c r="M13278" s="47"/>
    </row>
    <row r="13279" spans="1:13" x14ac:dyDescent="0.4">
      <c r="A13279" t="str">
        <f t="shared" si="207"/>
        <v>50_2M_F_0_365_65_HH800_Core</v>
      </c>
      <c r="B13279">
        <v>50</v>
      </c>
      <c r="C13279" t="s">
        <v>175</v>
      </c>
      <c r="D13279" t="s">
        <v>169</v>
      </c>
      <c r="E13279">
        <v>0</v>
      </c>
      <c r="F13279">
        <v>365</v>
      </c>
      <c r="G13279">
        <v>65</v>
      </c>
      <c r="H13279" t="s">
        <v>303</v>
      </c>
      <c r="I13279" t="s">
        <v>170</v>
      </c>
      <c r="J13279">
        <v>84.421075498652343</v>
      </c>
      <c r="L13279" s="47"/>
      <c r="M13279" s="47"/>
    </row>
    <row r="13280" spans="1:13" x14ac:dyDescent="0.4">
      <c r="A13280" t="str">
        <f t="shared" si="207"/>
        <v>56_2A_M_3_90_65_HH800_Core</v>
      </c>
      <c r="B13280">
        <v>56</v>
      </c>
      <c r="C13280" t="s">
        <v>176</v>
      </c>
      <c r="D13280" t="s">
        <v>174</v>
      </c>
      <c r="E13280">
        <v>3</v>
      </c>
      <c r="F13280">
        <v>90</v>
      </c>
      <c r="G13280">
        <v>65</v>
      </c>
      <c r="H13280" t="s">
        <v>303</v>
      </c>
      <c r="I13280" t="s">
        <v>170</v>
      </c>
      <c r="J13280">
        <v>6.9595896272067783</v>
      </c>
      <c r="L13280" s="47"/>
      <c r="M13280" s="47"/>
    </row>
    <row r="13281" spans="1:13" x14ac:dyDescent="0.4">
      <c r="A13281" t="str">
        <f t="shared" si="207"/>
        <v>43_2M_M_3_180_70_HH800_Core</v>
      </c>
      <c r="B13281">
        <v>43</v>
      </c>
      <c r="C13281" t="s">
        <v>175</v>
      </c>
      <c r="D13281" t="s">
        <v>174</v>
      </c>
      <c r="E13281">
        <v>3</v>
      </c>
      <c r="F13281">
        <v>180</v>
      </c>
      <c r="G13281">
        <v>70</v>
      </c>
      <c r="H13281" t="s">
        <v>303</v>
      </c>
      <c r="I13281" t="s">
        <v>170</v>
      </c>
      <c r="J13281">
        <v>17.354042022548626</v>
      </c>
      <c r="L13281" s="47"/>
      <c r="M13281" s="47"/>
    </row>
    <row r="13282" spans="1:13" x14ac:dyDescent="0.4">
      <c r="A13282" t="str">
        <f t="shared" si="207"/>
        <v>56_2M_M_0_365_65_HH800_Core</v>
      </c>
      <c r="B13282">
        <v>56</v>
      </c>
      <c r="C13282" t="s">
        <v>175</v>
      </c>
      <c r="D13282" t="s">
        <v>174</v>
      </c>
      <c r="E13282">
        <v>0</v>
      </c>
      <c r="F13282">
        <v>365</v>
      </c>
      <c r="G13282">
        <v>65</v>
      </c>
      <c r="H13282" t="s">
        <v>303</v>
      </c>
      <c r="I13282" t="s">
        <v>170</v>
      </c>
      <c r="J13282">
        <v>78.694376120065286</v>
      </c>
      <c r="L13282" s="47"/>
      <c r="M13282" s="47"/>
    </row>
    <row r="13283" spans="1:13" x14ac:dyDescent="0.4">
      <c r="A13283" t="str">
        <f t="shared" si="207"/>
        <v>29_2A_M_6_180_70_HH800_Core</v>
      </c>
      <c r="B13283">
        <v>29</v>
      </c>
      <c r="C13283" t="s">
        <v>176</v>
      </c>
      <c r="D13283" t="s">
        <v>174</v>
      </c>
      <c r="E13283">
        <v>6</v>
      </c>
      <c r="F13283">
        <v>180</v>
      </c>
      <c r="G13283">
        <v>70</v>
      </c>
      <c r="H13283" t="s">
        <v>303</v>
      </c>
      <c r="I13283" t="s">
        <v>170</v>
      </c>
      <c r="J13283">
        <v>25.332458260229696</v>
      </c>
      <c r="L13283" s="47"/>
      <c r="M13283" s="47"/>
    </row>
    <row r="13284" spans="1:13" x14ac:dyDescent="0.4">
      <c r="A13284" t="str">
        <f t="shared" si="207"/>
        <v>56_2A_M_6_365_67_HH800_Core</v>
      </c>
      <c r="B13284">
        <v>56</v>
      </c>
      <c r="C13284" t="s">
        <v>176</v>
      </c>
      <c r="D13284" t="s">
        <v>174</v>
      </c>
      <c r="E13284">
        <v>6</v>
      </c>
      <c r="F13284">
        <v>365</v>
      </c>
      <c r="G13284">
        <v>67</v>
      </c>
      <c r="H13284" t="s">
        <v>303</v>
      </c>
      <c r="I13284" t="s">
        <v>170</v>
      </c>
      <c r="J13284">
        <v>19.185080945174672</v>
      </c>
      <c r="L13284" s="47"/>
      <c r="M13284" s="47"/>
    </row>
    <row r="13285" spans="1:13" x14ac:dyDescent="0.4">
      <c r="A13285" t="str">
        <f t="shared" si="207"/>
        <v>27_4M_M_3_365_70_HH800_Core</v>
      </c>
      <c r="B13285">
        <v>27</v>
      </c>
      <c r="C13285" t="s">
        <v>173</v>
      </c>
      <c r="D13285" t="s">
        <v>174</v>
      </c>
      <c r="E13285">
        <v>3</v>
      </c>
      <c r="F13285">
        <v>365</v>
      </c>
      <c r="G13285">
        <v>70</v>
      </c>
      <c r="H13285" t="s">
        <v>303</v>
      </c>
      <c r="I13285" t="s">
        <v>170</v>
      </c>
      <c r="J13285">
        <v>4.6188417360169094</v>
      </c>
      <c r="L13285" s="47"/>
      <c r="M13285" s="47"/>
    </row>
    <row r="13286" spans="1:13" x14ac:dyDescent="0.4">
      <c r="A13286" t="str">
        <f t="shared" si="207"/>
        <v>57_4M_F_3_180_67_HH800_Core</v>
      </c>
      <c r="B13286">
        <v>57</v>
      </c>
      <c r="C13286" t="s">
        <v>173</v>
      </c>
      <c r="D13286" t="s">
        <v>169</v>
      </c>
      <c r="E13286">
        <v>3</v>
      </c>
      <c r="F13286">
        <v>180</v>
      </c>
      <c r="G13286">
        <v>67</v>
      </c>
      <c r="H13286" t="s">
        <v>303</v>
      </c>
      <c r="I13286" t="s">
        <v>170</v>
      </c>
      <c r="J13286">
        <v>5.7106796077744484</v>
      </c>
      <c r="L13286" s="47"/>
      <c r="M13286" s="47"/>
    </row>
    <row r="13287" spans="1:13" x14ac:dyDescent="0.4">
      <c r="A13287" t="str">
        <f t="shared" si="207"/>
        <v>53_4M_M_3_180_65_HH800_Core</v>
      </c>
      <c r="B13287">
        <v>53</v>
      </c>
      <c r="C13287" t="s">
        <v>173</v>
      </c>
      <c r="D13287" t="s">
        <v>174</v>
      </c>
      <c r="E13287">
        <v>3</v>
      </c>
      <c r="F13287">
        <v>180</v>
      </c>
      <c r="G13287">
        <v>65</v>
      </c>
      <c r="H13287" t="s">
        <v>303</v>
      </c>
      <c r="I13287" t="s">
        <v>170</v>
      </c>
      <c r="J13287">
        <v>4.0188177006602013</v>
      </c>
      <c r="L13287" s="47"/>
      <c r="M13287" s="47"/>
    </row>
    <row r="13288" spans="1:13" x14ac:dyDescent="0.4">
      <c r="A13288" t="str">
        <f t="shared" si="207"/>
        <v>32_2M_F_0_90_65_HH800_Core</v>
      </c>
      <c r="B13288">
        <v>32</v>
      </c>
      <c r="C13288" t="s">
        <v>175</v>
      </c>
      <c r="D13288" t="s">
        <v>169</v>
      </c>
      <c r="E13288">
        <v>0</v>
      </c>
      <c r="F13288">
        <v>90</v>
      </c>
      <c r="G13288">
        <v>65</v>
      </c>
      <c r="H13288" t="s">
        <v>303</v>
      </c>
      <c r="I13288" t="s">
        <v>170</v>
      </c>
      <c r="J13288">
        <v>99.00704682791644</v>
      </c>
      <c r="L13288" s="47"/>
      <c r="M13288" s="47"/>
    </row>
    <row r="13289" spans="1:13" x14ac:dyDescent="0.4">
      <c r="A13289" t="str">
        <f t="shared" si="207"/>
        <v>53_4M_M_0_180_65_HH800_Core</v>
      </c>
      <c r="B13289">
        <v>53</v>
      </c>
      <c r="C13289" t="s">
        <v>173</v>
      </c>
      <c r="D13289" t="s">
        <v>174</v>
      </c>
      <c r="E13289">
        <v>0</v>
      </c>
      <c r="F13289">
        <v>180</v>
      </c>
      <c r="G13289">
        <v>65</v>
      </c>
      <c r="H13289" t="s">
        <v>303</v>
      </c>
      <c r="I13289" t="s">
        <v>170</v>
      </c>
      <c r="J13289">
        <v>46.745769787728761</v>
      </c>
      <c r="L13289" s="47"/>
      <c r="M13289" s="47"/>
    </row>
    <row r="13290" spans="1:13" x14ac:dyDescent="0.4">
      <c r="A13290" t="str">
        <f t="shared" si="207"/>
        <v>62_4M_F_6_365_70_HH800_Core</v>
      </c>
      <c r="B13290">
        <v>62</v>
      </c>
      <c r="C13290" t="s">
        <v>173</v>
      </c>
      <c r="D13290" t="s">
        <v>169</v>
      </c>
      <c r="E13290">
        <v>6</v>
      </c>
      <c r="F13290">
        <v>365</v>
      </c>
      <c r="G13290">
        <v>70</v>
      </c>
      <c r="H13290" t="s">
        <v>303</v>
      </c>
      <c r="I13290" t="s">
        <v>170</v>
      </c>
      <c r="J13290">
        <v>13.632065338636387</v>
      </c>
      <c r="L13290" s="47"/>
      <c r="M13290" s="47"/>
    </row>
    <row r="13291" spans="1:13" x14ac:dyDescent="0.4">
      <c r="A13291" t="str">
        <f t="shared" si="207"/>
        <v>56_2A_M_0_365_65_HH800_Core</v>
      </c>
      <c r="B13291">
        <v>56</v>
      </c>
      <c r="C13291" t="s">
        <v>176</v>
      </c>
      <c r="D13291" t="s">
        <v>174</v>
      </c>
      <c r="E13291">
        <v>0</v>
      </c>
      <c r="F13291">
        <v>365</v>
      </c>
      <c r="G13291">
        <v>65</v>
      </c>
      <c r="H13291" t="s">
        <v>303</v>
      </c>
      <c r="I13291" t="s">
        <v>170</v>
      </c>
      <c r="J13291">
        <v>87.493057792497098</v>
      </c>
      <c r="L13291" s="47"/>
      <c r="M13291" s="47"/>
    </row>
    <row r="13292" spans="1:13" x14ac:dyDescent="0.4">
      <c r="A13292" t="str">
        <f t="shared" si="207"/>
        <v>57_4A_F_3_180_67_HH800_Core</v>
      </c>
      <c r="B13292">
        <v>57</v>
      </c>
      <c r="C13292" t="s">
        <v>168</v>
      </c>
      <c r="D13292" t="s">
        <v>169</v>
      </c>
      <c r="E13292">
        <v>3</v>
      </c>
      <c r="F13292">
        <v>180</v>
      </c>
      <c r="G13292">
        <v>67</v>
      </c>
      <c r="H13292" t="s">
        <v>303</v>
      </c>
      <c r="I13292" t="s">
        <v>170</v>
      </c>
      <c r="J13292">
        <v>6.3857136696933932</v>
      </c>
      <c r="L13292" s="47"/>
      <c r="M13292" s="47"/>
    </row>
    <row r="13293" spans="1:13" x14ac:dyDescent="0.4">
      <c r="A13293" t="str">
        <f t="shared" si="207"/>
        <v>48_2M_M_0_180_70_HH800_Core</v>
      </c>
      <c r="B13293">
        <v>48</v>
      </c>
      <c r="C13293" t="s">
        <v>175</v>
      </c>
      <c r="D13293" t="s">
        <v>174</v>
      </c>
      <c r="E13293">
        <v>0</v>
      </c>
      <c r="F13293">
        <v>180</v>
      </c>
      <c r="G13293">
        <v>70</v>
      </c>
      <c r="H13293" t="s">
        <v>303</v>
      </c>
      <c r="I13293" t="s">
        <v>170</v>
      </c>
      <c r="J13293">
        <v>103.57122405401795</v>
      </c>
      <c r="L13293" s="47"/>
      <c r="M13293" s="47"/>
    </row>
    <row r="13294" spans="1:13" x14ac:dyDescent="0.4">
      <c r="A13294" t="str">
        <f t="shared" si="207"/>
        <v>62_4A_F_6_365_70_HH800_Core</v>
      </c>
      <c r="B13294">
        <v>62</v>
      </c>
      <c r="C13294" t="s">
        <v>168</v>
      </c>
      <c r="D13294" t="s">
        <v>169</v>
      </c>
      <c r="E13294">
        <v>6</v>
      </c>
      <c r="F13294">
        <v>365</v>
      </c>
      <c r="G13294">
        <v>70</v>
      </c>
      <c r="H13294" t="s">
        <v>303</v>
      </c>
      <c r="I13294" t="s">
        <v>170</v>
      </c>
      <c r="J13294">
        <v>15.121417983834514</v>
      </c>
      <c r="L13294" s="47"/>
      <c r="M13294" s="47"/>
    </row>
    <row r="13295" spans="1:13" x14ac:dyDescent="0.4">
      <c r="A13295" t="str">
        <f t="shared" si="207"/>
        <v>45_2M_F_0_365_70_HH800_Core</v>
      </c>
      <c r="B13295">
        <v>45</v>
      </c>
      <c r="C13295" t="s">
        <v>175</v>
      </c>
      <c r="D13295" t="s">
        <v>169</v>
      </c>
      <c r="E13295">
        <v>0</v>
      </c>
      <c r="F13295">
        <v>365</v>
      </c>
      <c r="G13295">
        <v>70</v>
      </c>
      <c r="H13295" t="s">
        <v>303</v>
      </c>
      <c r="I13295" t="s">
        <v>170</v>
      </c>
      <c r="J13295">
        <v>100.88666238932738</v>
      </c>
      <c r="L13295" s="47"/>
      <c r="M13295" s="47"/>
    </row>
    <row r="13296" spans="1:13" x14ac:dyDescent="0.4">
      <c r="A13296" t="str">
        <f t="shared" si="207"/>
        <v>36_1M_F_0_180_2_HH800_Core</v>
      </c>
      <c r="B13296">
        <v>36</v>
      </c>
      <c r="C13296" t="s">
        <v>177</v>
      </c>
      <c r="D13296" t="s">
        <v>169</v>
      </c>
      <c r="E13296">
        <v>0</v>
      </c>
      <c r="F13296">
        <v>180</v>
      </c>
      <c r="G13296">
        <v>2</v>
      </c>
      <c r="H13296" t="s">
        <v>303</v>
      </c>
      <c r="I13296" t="s">
        <v>170</v>
      </c>
      <c r="J13296">
        <v>30.973302400595397</v>
      </c>
      <c r="L13296" s="47"/>
      <c r="M13296" s="47"/>
    </row>
    <row r="13297" spans="1:13" x14ac:dyDescent="0.4">
      <c r="A13297" t="str">
        <f t="shared" si="207"/>
        <v>51_2M_M_3_180_70_HH800_Core</v>
      </c>
      <c r="B13297">
        <v>51</v>
      </c>
      <c r="C13297" t="s">
        <v>175</v>
      </c>
      <c r="D13297" t="s">
        <v>174</v>
      </c>
      <c r="E13297">
        <v>3</v>
      </c>
      <c r="F13297">
        <v>180</v>
      </c>
      <c r="G13297">
        <v>70</v>
      </c>
      <c r="H13297" t="s">
        <v>303</v>
      </c>
      <c r="I13297" t="s">
        <v>170</v>
      </c>
      <c r="J13297">
        <v>18.511682433934212</v>
      </c>
      <c r="L13297" s="47"/>
      <c r="M13297" s="47"/>
    </row>
    <row r="13298" spans="1:13" x14ac:dyDescent="0.4">
      <c r="A13298" t="str">
        <f t="shared" si="207"/>
        <v>40_2M_M_3_180_70_HH800_Core</v>
      </c>
      <c r="B13298">
        <v>40</v>
      </c>
      <c r="C13298" t="s">
        <v>175</v>
      </c>
      <c r="D13298" t="s">
        <v>174</v>
      </c>
      <c r="E13298">
        <v>3</v>
      </c>
      <c r="F13298">
        <v>180</v>
      </c>
      <c r="G13298">
        <v>70</v>
      </c>
      <c r="H13298" t="s">
        <v>303</v>
      </c>
      <c r="I13298" t="s">
        <v>170</v>
      </c>
      <c r="J13298">
        <v>15.411043815597001</v>
      </c>
      <c r="L13298" s="47"/>
      <c r="M13298" s="47"/>
    </row>
    <row r="13299" spans="1:13" x14ac:dyDescent="0.4">
      <c r="A13299" t="str">
        <f t="shared" si="207"/>
        <v>46_4M_F_6_180_70_HH800_Core</v>
      </c>
      <c r="B13299">
        <v>46</v>
      </c>
      <c r="C13299" t="s">
        <v>173</v>
      </c>
      <c r="D13299" t="s">
        <v>169</v>
      </c>
      <c r="E13299">
        <v>6</v>
      </c>
      <c r="F13299">
        <v>180</v>
      </c>
      <c r="G13299">
        <v>70</v>
      </c>
      <c r="H13299" t="s">
        <v>303</v>
      </c>
      <c r="I13299" t="s">
        <v>170</v>
      </c>
      <c r="J13299">
        <v>21.311161862489591</v>
      </c>
      <c r="L13299" s="47"/>
      <c r="M13299" s="47"/>
    </row>
    <row r="13300" spans="1:13" x14ac:dyDescent="0.4">
      <c r="A13300" t="str">
        <f t="shared" si="207"/>
        <v>25_2M_F_6_90_65_HH800_Core</v>
      </c>
      <c r="B13300">
        <v>25</v>
      </c>
      <c r="C13300" t="s">
        <v>175</v>
      </c>
      <c r="D13300" t="s">
        <v>169</v>
      </c>
      <c r="E13300">
        <v>6</v>
      </c>
      <c r="F13300">
        <v>90</v>
      </c>
      <c r="G13300">
        <v>65</v>
      </c>
      <c r="H13300" t="s">
        <v>303</v>
      </c>
      <c r="I13300" t="s">
        <v>170</v>
      </c>
      <c r="J13300">
        <v>37.679796114196847</v>
      </c>
      <c r="L13300" s="47"/>
      <c r="M13300" s="47"/>
    </row>
    <row r="13301" spans="1:13" x14ac:dyDescent="0.4">
      <c r="A13301" t="str">
        <f t="shared" si="207"/>
        <v>56_1M_F_0_180_65_HH800_Core</v>
      </c>
      <c r="B13301">
        <v>56</v>
      </c>
      <c r="C13301" t="s">
        <v>177</v>
      </c>
      <c r="D13301" t="s">
        <v>169</v>
      </c>
      <c r="E13301">
        <v>0</v>
      </c>
      <c r="F13301">
        <v>180</v>
      </c>
      <c r="G13301">
        <v>65</v>
      </c>
      <c r="H13301" t="s">
        <v>303</v>
      </c>
      <c r="I13301" t="s">
        <v>170</v>
      </c>
      <c r="J13301">
        <v>167.92436243280343</v>
      </c>
      <c r="L13301" s="47"/>
      <c r="M13301" s="47"/>
    </row>
    <row r="13302" spans="1:13" x14ac:dyDescent="0.4">
      <c r="A13302" t="str">
        <f t="shared" si="207"/>
        <v>48_4A_M_3_90_70_HH800_Core</v>
      </c>
      <c r="B13302">
        <v>48</v>
      </c>
      <c r="C13302" t="s">
        <v>168</v>
      </c>
      <c r="D13302" t="s">
        <v>174</v>
      </c>
      <c r="E13302">
        <v>3</v>
      </c>
      <c r="F13302">
        <v>90</v>
      </c>
      <c r="G13302">
        <v>70</v>
      </c>
      <c r="H13302" t="s">
        <v>303</v>
      </c>
      <c r="I13302" t="s">
        <v>170</v>
      </c>
      <c r="J13302">
        <v>10.587889889675946</v>
      </c>
      <c r="L13302" s="47"/>
      <c r="M13302" s="47"/>
    </row>
    <row r="13303" spans="1:13" x14ac:dyDescent="0.4">
      <c r="A13303" t="str">
        <f t="shared" si="207"/>
        <v>27_4A_F_0_180_65_HH800_Core</v>
      </c>
      <c r="B13303">
        <v>27</v>
      </c>
      <c r="C13303" t="s">
        <v>168</v>
      </c>
      <c r="D13303" t="s">
        <v>169</v>
      </c>
      <c r="E13303">
        <v>0</v>
      </c>
      <c r="F13303">
        <v>180</v>
      </c>
      <c r="G13303">
        <v>65</v>
      </c>
      <c r="H13303" t="s">
        <v>303</v>
      </c>
      <c r="I13303" t="s">
        <v>170</v>
      </c>
      <c r="J13303">
        <v>30.783312746640085</v>
      </c>
      <c r="L13303" s="47"/>
      <c r="M13303" s="47"/>
    </row>
    <row r="13304" spans="1:13" x14ac:dyDescent="0.4">
      <c r="A13304" t="str">
        <f t="shared" si="207"/>
        <v>45_4M_M_6_365_67_HH800_Core</v>
      </c>
      <c r="B13304">
        <v>45</v>
      </c>
      <c r="C13304" t="s">
        <v>173</v>
      </c>
      <c r="D13304" t="s">
        <v>174</v>
      </c>
      <c r="E13304">
        <v>6</v>
      </c>
      <c r="F13304">
        <v>365</v>
      </c>
      <c r="G13304">
        <v>67</v>
      </c>
      <c r="H13304" t="s">
        <v>303</v>
      </c>
      <c r="I13304" t="s">
        <v>170</v>
      </c>
      <c r="J13304">
        <v>11.182600415183119</v>
      </c>
      <c r="L13304" s="47"/>
      <c r="M13304" s="47"/>
    </row>
    <row r="13305" spans="1:13" x14ac:dyDescent="0.4">
      <c r="A13305" t="str">
        <f t="shared" si="207"/>
        <v>59_4M_M_3_90_70_HH800_Core</v>
      </c>
      <c r="B13305">
        <v>59</v>
      </c>
      <c r="C13305" t="s">
        <v>173</v>
      </c>
      <c r="D13305" t="s">
        <v>174</v>
      </c>
      <c r="E13305">
        <v>3</v>
      </c>
      <c r="F13305">
        <v>90</v>
      </c>
      <c r="G13305">
        <v>70</v>
      </c>
      <c r="H13305" t="s">
        <v>303</v>
      </c>
      <c r="I13305" t="s">
        <v>170</v>
      </c>
      <c r="J13305">
        <v>8.8501653433286105</v>
      </c>
      <c r="L13305" s="47"/>
      <c r="M13305" s="47"/>
    </row>
    <row r="13306" spans="1:13" x14ac:dyDescent="0.4">
      <c r="A13306" t="str">
        <f t="shared" si="207"/>
        <v>57_4A_M_6_180_67_HH800_Core</v>
      </c>
      <c r="B13306">
        <v>57</v>
      </c>
      <c r="C13306" t="s">
        <v>168</v>
      </c>
      <c r="D13306" t="s">
        <v>174</v>
      </c>
      <c r="E13306">
        <v>6</v>
      </c>
      <c r="F13306">
        <v>180</v>
      </c>
      <c r="G13306">
        <v>67</v>
      </c>
      <c r="H13306" t="s">
        <v>303</v>
      </c>
      <c r="I13306" t="s">
        <v>170</v>
      </c>
      <c r="J13306">
        <v>8.4907565318692608</v>
      </c>
      <c r="L13306" s="47"/>
      <c r="M13306" s="47"/>
    </row>
    <row r="13307" spans="1:13" x14ac:dyDescent="0.4">
      <c r="A13307" t="str">
        <f t="shared" si="207"/>
        <v>49_2M_M_0_180_70_HH800_Core</v>
      </c>
      <c r="B13307">
        <v>49</v>
      </c>
      <c r="C13307" t="s">
        <v>175</v>
      </c>
      <c r="D13307" t="s">
        <v>174</v>
      </c>
      <c r="E13307">
        <v>0</v>
      </c>
      <c r="F13307">
        <v>180</v>
      </c>
      <c r="G13307">
        <v>70</v>
      </c>
      <c r="H13307" t="s">
        <v>303</v>
      </c>
      <c r="I13307" t="s">
        <v>170</v>
      </c>
      <c r="J13307">
        <v>107.38847878238469</v>
      </c>
      <c r="L13307" s="47"/>
      <c r="M13307" s="47"/>
    </row>
    <row r="13308" spans="1:13" x14ac:dyDescent="0.4">
      <c r="A13308" t="str">
        <f t="shared" si="207"/>
        <v>39_2M_M_3_180_70_HH800_Core</v>
      </c>
      <c r="B13308">
        <v>39</v>
      </c>
      <c r="C13308" t="s">
        <v>175</v>
      </c>
      <c r="D13308" t="s">
        <v>174</v>
      </c>
      <c r="E13308">
        <v>3</v>
      </c>
      <c r="F13308">
        <v>180</v>
      </c>
      <c r="G13308">
        <v>70</v>
      </c>
      <c r="H13308" t="s">
        <v>303</v>
      </c>
      <c r="I13308" t="s">
        <v>170</v>
      </c>
      <c r="J13308">
        <v>15.031902967932448</v>
      </c>
      <c r="L13308" s="47"/>
      <c r="M13308" s="47"/>
    </row>
    <row r="13309" spans="1:13" x14ac:dyDescent="0.4">
      <c r="A13309" t="str">
        <f t="shared" si="207"/>
        <v>58_4A_M_6_90_65_HH800_Core</v>
      </c>
      <c r="B13309">
        <v>58</v>
      </c>
      <c r="C13309" t="s">
        <v>168</v>
      </c>
      <c r="D13309" t="s">
        <v>174</v>
      </c>
      <c r="E13309">
        <v>6</v>
      </c>
      <c r="F13309">
        <v>90</v>
      </c>
      <c r="G13309">
        <v>65</v>
      </c>
      <c r="H13309" t="s">
        <v>303</v>
      </c>
      <c r="I13309" t="s">
        <v>170</v>
      </c>
      <c r="J13309">
        <v>4.9384868076857664</v>
      </c>
      <c r="L13309" s="47"/>
      <c r="M13309" s="47"/>
    </row>
    <row r="13310" spans="1:13" x14ac:dyDescent="0.4">
      <c r="A13310" t="str">
        <f t="shared" si="207"/>
        <v>30_1A_F_0_90_5_HH800_Core</v>
      </c>
      <c r="B13310">
        <v>30</v>
      </c>
      <c r="C13310" t="s">
        <v>178</v>
      </c>
      <c r="D13310" t="s">
        <v>169</v>
      </c>
      <c r="E13310">
        <v>0</v>
      </c>
      <c r="F13310">
        <v>90</v>
      </c>
      <c r="G13310">
        <v>5</v>
      </c>
      <c r="H13310" t="s">
        <v>303</v>
      </c>
      <c r="I13310" t="s">
        <v>170</v>
      </c>
      <c r="J13310">
        <v>60.539989675545876</v>
      </c>
      <c r="L13310" s="47"/>
      <c r="M13310" s="47"/>
    </row>
    <row r="13311" spans="1:13" x14ac:dyDescent="0.4">
      <c r="A13311" t="str">
        <f t="shared" si="207"/>
        <v>64_4M_M_0_365_65_HH800_Core</v>
      </c>
      <c r="B13311">
        <v>64</v>
      </c>
      <c r="C13311" t="s">
        <v>173</v>
      </c>
      <c r="D13311" t="s">
        <v>174</v>
      </c>
      <c r="E13311">
        <v>0</v>
      </c>
      <c r="F13311">
        <v>365</v>
      </c>
      <c r="G13311">
        <v>65</v>
      </c>
      <c r="H13311" t="s">
        <v>303</v>
      </c>
      <c r="I13311" t="s">
        <v>170</v>
      </c>
      <c r="J13311">
        <v>45.213292159240964</v>
      </c>
      <c r="L13311" s="47"/>
      <c r="M13311" s="47"/>
    </row>
    <row r="13312" spans="1:13" x14ac:dyDescent="0.4">
      <c r="A13312" t="str">
        <f t="shared" si="207"/>
        <v>33_1M_F_0_180_2_HH800_Core</v>
      </c>
      <c r="B13312">
        <v>33</v>
      </c>
      <c r="C13312" t="s">
        <v>177</v>
      </c>
      <c r="D13312" t="s">
        <v>169</v>
      </c>
      <c r="E13312">
        <v>0</v>
      </c>
      <c r="F13312">
        <v>180</v>
      </c>
      <c r="G13312">
        <v>2</v>
      </c>
      <c r="H13312" t="s">
        <v>303</v>
      </c>
      <c r="I13312" t="s">
        <v>170</v>
      </c>
      <c r="J13312">
        <v>29.756656969449356</v>
      </c>
      <c r="L13312" s="47"/>
      <c r="M13312" s="47"/>
    </row>
    <row r="13313" spans="1:13" x14ac:dyDescent="0.4">
      <c r="A13313" t="str">
        <f t="shared" si="207"/>
        <v>44_4A_F_0_180_67_HH800_Core</v>
      </c>
      <c r="B13313">
        <v>44</v>
      </c>
      <c r="C13313" t="s">
        <v>168</v>
      </c>
      <c r="D13313" t="s">
        <v>169</v>
      </c>
      <c r="E13313">
        <v>0</v>
      </c>
      <c r="F13313">
        <v>180</v>
      </c>
      <c r="G13313">
        <v>67</v>
      </c>
      <c r="H13313" t="s">
        <v>303</v>
      </c>
      <c r="I13313" t="s">
        <v>170</v>
      </c>
      <c r="J13313">
        <v>55.119170907095103</v>
      </c>
      <c r="L13313" s="47"/>
      <c r="M13313" s="47"/>
    </row>
    <row r="13314" spans="1:13" x14ac:dyDescent="0.4">
      <c r="A13314" t="str">
        <f t="shared" si="207"/>
        <v>39_2M_M_0_180_70_HH800_Core</v>
      </c>
      <c r="B13314">
        <v>39</v>
      </c>
      <c r="C13314" t="s">
        <v>175</v>
      </c>
      <c r="D13314" t="s">
        <v>174</v>
      </c>
      <c r="E13314">
        <v>0</v>
      </c>
      <c r="F13314">
        <v>180</v>
      </c>
      <c r="G13314">
        <v>70</v>
      </c>
      <c r="H13314" t="s">
        <v>303</v>
      </c>
      <c r="I13314" t="s">
        <v>170</v>
      </c>
      <c r="J13314">
        <v>67.75827493166598</v>
      </c>
      <c r="L13314" s="47"/>
      <c r="M13314" s="47"/>
    </row>
    <row r="13315" spans="1:13" x14ac:dyDescent="0.4">
      <c r="A13315" t="str">
        <f t="shared" ref="A13315:A13378" si="208">B13315&amp;"_"&amp;C13315&amp;"_"&amp;D13315&amp;"_"&amp;E13315&amp;"_"&amp;F13315&amp;"_"&amp;G13315&amp;"_"&amp;H13315&amp;"_"&amp;I13315</f>
        <v>43_4M_M_3_365_67_HH800_Core</v>
      </c>
      <c r="B13315">
        <v>43</v>
      </c>
      <c r="C13315" t="s">
        <v>173</v>
      </c>
      <c r="D13315" t="s">
        <v>174</v>
      </c>
      <c r="E13315">
        <v>3</v>
      </c>
      <c r="F13315">
        <v>365</v>
      </c>
      <c r="G13315">
        <v>67</v>
      </c>
      <c r="H13315" t="s">
        <v>303</v>
      </c>
      <c r="I13315" t="s">
        <v>170</v>
      </c>
      <c r="J13315">
        <v>6.5306631772722321</v>
      </c>
      <c r="L13315" s="47"/>
      <c r="M13315" s="47"/>
    </row>
    <row r="13316" spans="1:13" x14ac:dyDescent="0.4">
      <c r="A13316" t="str">
        <f t="shared" si="208"/>
        <v>61_2A_M_3_180_70_HH800_Core</v>
      </c>
      <c r="B13316">
        <v>61</v>
      </c>
      <c r="C13316" t="s">
        <v>176</v>
      </c>
      <c r="D13316" t="s">
        <v>174</v>
      </c>
      <c r="E13316">
        <v>3</v>
      </c>
      <c r="F13316">
        <v>180</v>
      </c>
      <c r="G13316">
        <v>70</v>
      </c>
      <c r="H13316" t="s">
        <v>303</v>
      </c>
      <c r="I13316" t="s">
        <v>170</v>
      </c>
      <c r="J13316">
        <v>15.368269808317471</v>
      </c>
      <c r="L13316" s="47"/>
      <c r="M13316" s="47"/>
    </row>
    <row r="13317" spans="1:13" x14ac:dyDescent="0.4">
      <c r="A13317" t="str">
        <f t="shared" si="208"/>
        <v>46_2M_M_3_180_70_HH800_Core</v>
      </c>
      <c r="B13317">
        <v>46</v>
      </c>
      <c r="C13317" t="s">
        <v>175</v>
      </c>
      <c r="D13317" t="s">
        <v>174</v>
      </c>
      <c r="E13317">
        <v>3</v>
      </c>
      <c r="F13317">
        <v>180</v>
      </c>
      <c r="G13317">
        <v>70</v>
      </c>
      <c r="H13317" t="s">
        <v>303</v>
      </c>
      <c r="I13317" t="s">
        <v>170</v>
      </c>
      <c r="J13317">
        <v>18.282768007486961</v>
      </c>
      <c r="L13317" s="47"/>
      <c r="M13317" s="47"/>
    </row>
    <row r="13318" spans="1:13" x14ac:dyDescent="0.4">
      <c r="A13318" t="str">
        <f t="shared" si="208"/>
        <v>64_4A_M_0_365_65_HH800_Core</v>
      </c>
      <c r="B13318">
        <v>64</v>
      </c>
      <c r="C13318" t="s">
        <v>168</v>
      </c>
      <c r="D13318" t="s">
        <v>174</v>
      </c>
      <c r="E13318">
        <v>0</v>
      </c>
      <c r="F13318">
        <v>365</v>
      </c>
      <c r="G13318">
        <v>65</v>
      </c>
      <c r="H13318" t="s">
        <v>303</v>
      </c>
      <c r="I13318" t="s">
        <v>170</v>
      </c>
      <c r="J13318">
        <v>47.290680415567408</v>
      </c>
      <c r="L13318" s="47"/>
      <c r="M13318" s="47"/>
    </row>
    <row r="13319" spans="1:13" x14ac:dyDescent="0.4">
      <c r="A13319" t="str">
        <f t="shared" si="208"/>
        <v>40_2M_M_0_180_70_HH800_Core</v>
      </c>
      <c r="B13319">
        <v>40</v>
      </c>
      <c r="C13319" t="s">
        <v>175</v>
      </c>
      <c r="D13319" t="s">
        <v>174</v>
      </c>
      <c r="E13319">
        <v>0</v>
      </c>
      <c r="F13319">
        <v>180</v>
      </c>
      <c r="G13319">
        <v>70</v>
      </c>
      <c r="H13319" t="s">
        <v>303</v>
      </c>
      <c r="I13319" t="s">
        <v>170</v>
      </c>
      <c r="J13319">
        <v>70.707484224223037</v>
      </c>
      <c r="L13319" s="47"/>
      <c r="M13319" s="47"/>
    </row>
    <row r="13320" spans="1:13" x14ac:dyDescent="0.4">
      <c r="A13320" t="str">
        <f t="shared" si="208"/>
        <v>41_1A_M_0_90_5_HH800_Core</v>
      </c>
      <c r="B13320">
        <v>41</v>
      </c>
      <c r="C13320" t="s">
        <v>178</v>
      </c>
      <c r="D13320" t="s">
        <v>174</v>
      </c>
      <c r="E13320">
        <v>0</v>
      </c>
      <c r="F13320">
        <v>90</v>
      </c>
      <c r="G13320">
        <v>5</v>
      </c>
      <c r="H13320" t="s">
        <v>303</v>
      </c>
      <c r="I13320" t="s">
        <v>170</v>
      </c>
      <c r="J13320">
        <v>72.050483322263716</v>
      </c>
      <c r="L13320" s="47"/>
      <c r="M13320" s="47"/>
    </row>
    <row r="13321" spans="1:13" x14ac:dyDescent="0.4">
      <c r="A13321" t="str">
        <f t="shared" si="208"/>
        <v>51_2M_M_0_180_70_HH800_Core</v>
      </c>
      <c r="B13321">
        <v>51</v>
      </c>
      <c r="C13321" t="s">
        <v>175</v>
      </c>
      <c r="D13321" t="s">
        <v>174</v>
      </c>
      <c r="E13321">
        <v>0</v>
      </c>
      <c r="F13321">
        <v>180</v>
      </c>
      <c r="G13321">
        <v>70</v>
      </c>
      <c r="H13321" t="s">
        <v>303</v>
      </c>
      <c r="I13321" t="s">
        <v>170</v>
      </c>
      <c r="J13321">
        <v>115.97232247102301</v>
      </c>
      <c r="L13321" s="47"/>
      <c r="M13321" s="47"/>
    </row>
    <row r="13322" spans="1:13" x14ac:dyDescent="0.4">
      <c r="A13322" t="str">
        <f t="shared" si="208"/>
        <v>44_2M_M_3_180_70_HH800_Core</v>
      </c>
      <c r="B13322">
        <v>44</v>
      </c>
      <c r="C13322" t="s">
        <v>175</v>
      </c>
      <c r="D13322" t="s">
        <v>174</v>
      </c>
      <c r="E13322">
        <v>3</v>
      </c>
      <c r="F13322">
        <v>180</v>
      </c>
      <c r="G13322">
        <v>70</v>
      </c>
      <c r="H13322" t="s">
        <v>303</v>
      </c>
      <c r="I13322" t="s">
        <v>170</v>
      </c>
      <c r="J13322">
        <v>17.547198166458731</v>
      </c>
      <c r="L13322" s="47"/>
      <c r="M13322" s="47"/>
    </row>
    <row r="13323" spans="1:13" x14ac:dyDescent="0.4">
      <c r="A13323" t="str">
        <f t="shared" si="208"/>
        <v>55_4M_M_0_180_70_HH800_Core</v>
      </c>
      <c r="B13323">
        <v>55</v>
      </c>
      <c r="C13323" t="s">
        <v>173</v>
      </c>
      <c r="D13323" t="s">
        <v>174</v>
      </c>
      <c r="E13323">
        <v>0</v>
      </c>
      <c r="F13323">
        <v>180</v>
      </c>
      <c r="G13323">
        <v>70</v>
      </c>
      <c r="H13323" t="s">
        <v>303</v>
      </c>
      <c r="I13323" t="s">
        <v>170</v>
      </c>
      <c r="J13323">
        <v>73.403998243920569</v>
      </c>
      <c r="L13323" s="47"/>
      <c r="M13323" s="47"/>
    </row>
    <row r="13324" spans="1:13" x14ac:dyDescent="0.4">
      <c r="A13324" t="str">
        <f t="shared" si="208"/>
        <v>26_4A_M_6_180_70_HH800_Core</v>
      </c>
      <c r="B13324">
        <v>26</v>
      </c>
      <c r="C13324" t="s">
        <v>168</v>
      </c>
      <c r="D13324" t="s">
        <v>174</v>
      </c>
      <c r="E13324">
        <v>6</v>
      </c>
      <c r="F13324">
        <v>180</v>
      </c>
      <c r="G13324">
        <v>70</v>
      </c>
      <c r="H13324" t="s">
        <v>303</v>
      </c>
      <c r="I13324" t="s">
        <v>170</v>
      </c>
      <c r="J13324">
        <v>11.367339224313016</v>
      </c>
      <c r="L13324" s="47"/>
      <c r="M13324" s="47"/>
    </row>
    <row r="13325" spans="1:13" x14ac:dyDescent="0.4">
      <c r="A13325" t="str">
        <f t="shared" si="208"/>
        <v>38_2A_F_3_180_70_HH800_Core</v>
      </c>
      <c r="B13325">
        <v>38</v>
      </c>
      <c r="C13325" t="s">
        <v>176</v>
      </c>
      <c r="D13325" t="s">
        <v>169</v>
      </c>
      <c r="E13325">
        <v>3</v>
      </c>
      <c r="F13325">
        <v>180</v>
      </c>
      <c r="G13325">
        <v>70</v>
      </c>
      <c r="H13325" t="s">
        <v>303</v>
      </c>
      <c r="I13325" t="s">
        <v>170</v>
      </c>
      <c r="J13325">
        <v>19.48375045577254</v>
      </c>
      <c r="L13325" s="47"/>
      <c r="M13325" s="47"/>
    </row>
    <row r="13326" spans="1:13" x14ac:dyDescent="0.4">
      <c r="A13326" t="str">
        <f t="shared" si="208"/>
        <v>61_1A_F_0_180_70_HH800_Core</v>
      </c>
      <c r="B13326">
        <v>61</v>
      </c>
      <c r="C13326" t="s">
        <v>178</v>
      </c>
      <c r="D13326" t="s">
        <v>169</v>
      </c>
      <c r="E13326">
        <v>0</v>
      </c>
      <c r="F13326">
        <v>180</v>
      </c>
      <c r="G13326">
        <v>70</v>
      </c>
      <c r="H13326" t="s">
        <v>303</v>
      </c>
      <c r="I13326" t="s">
        <v>170</v>
      </c>
      <c r="J13326">
        <v>216.63062391109517</v>
      </c>
      <c r="L13326" s="47"/>
      <c r="M13326" s="47"/>
    </row>
    <row r="13327" spans="1:13" x14ac:dyDescent="0.4">
      <c r="A13327" t="str">
        <f t="shared" si="208"/>
        <v>41_2A_F_3_180_65_HH800_Core</v>
      </c>
      <c r="B13327">
        <v>41</v>
      </c>
      <c r="C13327" t="s">
        <v>176</v>
      </c>
      <c r="D13327" t="s">
        <v>169</v>
      </c>
      <c r="E13327">
        <v>3</v>
      </c>
      <c r="F13327">
        <v>180</v>
      </c>
      <c r="G13327">
        <v>65</v>
      </c>
      <c r="H13327" t="s">
        <v>303</v>
      </c>
      <c r="I13327" t="s">
        <v>170</v>
      </c>
      <c r="J13327">
        <v>14.75076446558184</v>
      </c>
      <c r="L13327" s="47"/>
      <c r="M13327" s="47"/>
    </row>
    <row r="13328" spans="1:13" x14ac:dyDescent="0.4">
      <c r="A13328" t="str">
        <f t="shared" si="208"/>
        <v>57_2A_F_6_365_67_HH800_Core</v>
      </c>
      <c r="B13328">
        <v>57</v>
      </c>
      <c r="C13328" t="s">
        <v>176</v>
      </c>
      <c r="D13328" t="s">
        <v>169</v>
      </c>
      <c r="E13328">
        <v>6</v>
      </c>
      <c r="F13328">
        <v>365</v>
      </c>
      <c r="G13328">
        <v>67</v>
      </c>
      <c r="H13328" t="s">
        <v>303</v>
      </c>
      <c r="I13328" t="s">
        <v>170</v>
      </c>
      <c r="J13328">
        <v>15.440973697453646</v>
      </c>
      <c r="L13328" s="47"/>
      <c r="M13328" s="47"/>
    </row>
    <row r="13329" spans="1:13" x14ac:dyDescent="0.4">
      <c r="A13329" t="str">
        <f t="shared" si="208"/>
        <v>35_2A_M_6_90_67_HH800_Core</v>
      </c>
      <c r="B13329">
        <v>35</v>
      </c>
      <c r="C13329" t="s">
        <v>176</v>
      </c>
      <c r="D13329" t="s">
        <v>174</v>
      </c>
      <c r="E13329">
        <v>6</v>
      </c>
      <c r="F13329">
        <v>90</v>
      </c>
      <c r="G13329">
        <v>67</v>
      </c>
      <c r="H13329" t="s">
        <v>303</v>
      </c>
      <c r="I13329" t="s">
        <v>170</v>
      </c>
      <c r="J13329">
        <v>24.685350117383965</v>
      </c>
      <c r="L13329" s="47"/>
      <c r="M13329" s="47"/>
    </row>
    <row r="13330" spans="1:13" x14ac:dyDescent="0.4">
      <c r="A13330" t="str">
        <f t="shared" si="208"/>
        <v>44_2M_M_0_180_70_HH800_Core</v>
      </c>
      <c r="B13330">
        <v>44</v>
      </c>
      <c r="C13330" t="s">
        <v>175</v>
      </c>
      <c r="D13330" t="s">
        <v>174</v>
      </c>
      <c r="E13330">
        <v>0</v>
      </c>
      <c r="F13330">
        <v>180</v>
      </c>
      <c r="G13330">
        <v>70</v>
      </c>
      <c r="H13330" t="s">
        <v>303</v>
      </c>
      <c r="I13330" t="s">
        <v>170</v>
      </c>
      <c r="J13330">
        <v>85.885007247356654</v>
      </c>
      <c r="L13330" s="47"/>
      <c r="M13330" s="47"/>
    </row>
    <row r="13331" spans="1:13" x14ac:dyDescent="0.4">
      <c r="A13331" t="str">
        <f t="shared" si="208"/>
        <v>64_4M_M_3_180_65_HH800_Core</v>
      </c>
      <c r="B13331">
        <v>64</v>
      </c>
      <c r="C13331" t="s">
        <v>173</v>
      </c>
      <c r="D13331" t="s">
        <v>174</v>
      </c>
      <c r="E13331">
        <v>3</v>
      </c>
      <c r="F13331">
        <v>180</v>
      </c>
      <c r="G13331">
        <v>65</v>
      </c>
      <c r="H13331" t="s">
        <v>303</v>
      </c>
      <c r="I13331" t="s">
        <v>170</v>
      </c>
      <c r="J13331">
        <v>2.4605830672970193</v>
      </c>
      <c r="L13331" s="47"/>
      <c r="M13331" s="47"/>
    </row>
    <row r="13332" spans="1:13" x14ac:dyDescent="0.4">
      <c r="A13332" t="str">
        <f t="shared" si="208"/>
        <v>47_2M_M_0_180_70_HH800_Core</v>
      </c>
      <c r="B13332">
        <v>47</v>
      </c>
      <c r="C13332" t="s">
        <v>175</v>
      </c>
      <c r="D13332" t="s">
        <v>174</v>
      </c>
      <c r="E13332">
        <v>0</v>
      </c>
      <c r="F13332">
        <v>180</v>
      </c>
      <c r="G13332">
        <v>70</v>
      </c>
      <c r="H13332" t="s">
        <v>303</v>
      </c>
      <c r="I13332" t="s">
        <v>170</v>
      </c>
      <c r="J13332">
        <v>99.33153926954185</v>
      </c>
      <c r="L13332" s="47"/>
      <c r="M13332" s="47"/>
    </row>
    <row r="13333" spans="1:13" x14ac:dyDescent="0.4">
      <c r="A13333" t="str">
        <f t="shared" si="208"/>
        <v>36_2A_M_3_90_70_HH800_Core</v>
      </c>
      <c r="B13333">
        <v>36</v>
      </c>
      <c r="C13333" t="s">
        <v>176</v>
      </c>
      <c r="D13333" t="s">
        <v>174</v>
      </c>
      <c r="E13333">
        <v>3</v>
      </c>
      <c r="F13333">
        <v>90</v>
      </c>
      <c r="G13333">
        <v>70</v>
      </c>
      <c r="H13333" t="s">
        <v>303</v>
      </c>
      <c r="I13333" t="s">
        <v>170</v>
      </c>
      <c r="J13333">
        <v>15.315541389060503</v>
      </c>
      <c r="L13333" s="47"/>
      <c r="M13333" s="47"/>
    </row>
    <row r="13334" spans="1:13" x14ac:dyDescent="0.4">
      <c r="A13334" t="str">
        <f t="shared" si="208"/>
        <v>51_4M_M_3_365_70_HH800_Core</v>
      </c>
      <c r="B13334">
        <v>51</v>
      </c>
      <c r="C13334" t="s">
        <v>173</v>
      </c>
      <c r="D13334" t="s">
        <v>174</v>
      </c>
      <c r="E13334">
        <v>3</v>
      </c>
      <c r="F13334">
        <v>365</v>
      </c>
      <c r="G13334">
        <v>70</v>
      </c>
      <c r="H13334" t="s">
        <v>303</v>
      </c>
      <c r="I13334" t="s">
        <v>170</v>
      </c>
      <c r="J13334">
        <v>8.3580604794386151</v>
      </c>
      <c r="L13334" s="47"/>
      <c r="M13334" s="47"/>
    </row>
    <row r="13335" spans="1:13" x14ac:dyDescent="0.4">
      <c r="A13335" t="str">
        <f t="shared" si="208"/>
        <v>58_4A_M_0_180_67_HH800_Core</v>
      </c>
      <c r="B13335">
        <v>58</v>
      </c>
      <c r="C13335" t="s">
        <v>168</v>
      </c>
      <c r="D13335" t="s">
        <v>174</v>
      </c>
      <c r="E13335">
        <v>0</v>
      </c>
      <c r="F13335">
        <v>180</v>
      </c>
      <c r="G13335">
        <v>67</v>
      </c>
      <c r="H13335" t="s">
        <v>303</v>
      </c>
      <c r="I13335" t="s">
        <v>170</v>
      </c>
      <c r="J13335">
        <v>61.992007014728273</v>
      </c>
      <c r="L13335" s="47"/>
      <c r="M13335" s="47"/>
    </row>
    <row r="13336" spans="1:13" x14ac:dyDescent="0.4">
      <c r="A13336" t="str">
        <f t="shared" si="208"/>
        <v>35_2M_M_3_90_67_HH800_Core</v>
      </c>
      <c r="B13336">
        <v>35</v>
      </c>
      <c r="C13336" t="s">
        <v>175</v>
      </c>
      <c r="D13336" t="s">
        <v>174</v>
      </c>
      <c r="E13336">
        <v>3</v>
      </c>
      <c r="F13336">
        <v>90</v>
      </c>
      <c r="G13336">
        <v>67</v>
      </c>
      <c r="H13336" t="s">
        <v>303</v>
      </c>
      <c r="I13336" t="s">
        <v>170</v>
      </c>
      <c r="J13336">
        <v>15.392961944459435</v>
      </c>
      <c r="L13336" s="47"/>
      <c r="M13336" s="47"/>
    </row>
    <row r="13337" spans="1:13" x14ac:dyDescent="0.4">
      <c r="A13337" t="str">
        <f t="shared" si="208"/>
        <v>58_4M_M_0_365_67_HH800_Core</v>
      </c>
      <c r="B13337">
        <v>58</v>
      </c>
      <c r="C13337" t="s">
        <v>173</v>
      </c>
      <c r="D13337" t="s">
        <v>174</v>
      </c>
      <c r="E13337">
        <v>0</v>
      </c>
      <c r="F13337">
        <v>365</v>
      </c>
      <c r="G13337">
        <v>67</v>
      </c>
      <c r="H13337" t="s">
        <v>303</v>
      </c>
      <c r="I13337" t="s">
        <v>170</v>
      </c>
      <c r="J13337">
        <v>52.048090621418353</v>
      </c>
      <c r="L13337" s="47"/>
      <c r="M13337" s="47"/>
    </row>
    <row r="13338" spans="1:13" x14ac:dyDescent="0.4">
      <c r="A13338" t="str">
        <f t="shared" si="208"/>
        <v>35_1M_F_0_180_2_HH800_Core</v>
      </c>
      <c r="B13338">
        <v>35</v>
      </c>
      <c r="C13338" t="s">
        <v>177</v>
      </c>
      <c r="D13338" t="s">
        <v>169</v>
      </c>
      <c r="E13338">
        <v>0</v>
      </c>
      <c r="F13338">
        <v>180</v>
      </c>
      <c r="G13338">
        <v>2</v>
      </c>
      <c r="H13338" t="s">
        <v>303</v>
      </c>
      <c r="I13338" t="s">
        <v>170</v>
      </c>
      <c r="J13338">
        <v>29.707856970528418</v>
      </c>
      <c r="L13338" s="47"/>
      <c r="M13338" s="47"/>
    </row>
    <row r="13339" spans="1:13" x14ac:dyDescent="0.4">
      <c r="A13339" t="str">
        <f t="shared" si="208"/>
        <v>49_4M_F_3_180_70_HH800_Core</v>
      </c>
      <c r="B13339">
        <v>49</v>
      </c>
      <c r="C13339" t="s">
        <v>173</v>
      </c>
      <c r="D13339" t="s">
        <v>169</v>
      </c>
      <c r="E13339">
        <v>3</v>
      </c>
      <c r="F13339">
        <v>180</v>
      </c>
      <c r="G13339">
        <v>70</v>
      </c>
      <c r="H13339" t="s">
        <v>303</v>
      </c>
      <c r="I13339" t="s">
        <v>170</v>
      </c>
      <c r="J13339">
        <v>10.688819940680398</v>
      </c>
      <c r="L13339" s="47"/>
      <c r="M13339" s="47"/>
    </row>
    <row r="13340" spans="1:13" x14ac:dyDescent="0.4">
      <c r="A13340" t="str">
        <f t="shared" si="208"/>
        <v>58_4A_M_0_365_67_HH800_Core</v>
      </c>
      <c r="B13340">
        <v>58</v>
      </c>
      <c r="C13340" t="s">
        <v>168</v>
      </c>
      <c r="D13340" t="s">
        <v>174</v>
      </c>
      <c r="E13340">
        <v>0</v>
      </c>
      <c r="F13340">
        <v>365</v>
      </c>
      <c r="G13340">
        <v>67</v>
      </c>
      <c r="H13340" t="s">
        <v>303</v>
      </c>
      <c r="I13340" t="s">
        <v>170</v>
      </c>
      <c r="J13340">
        <v>54.800616020973635</v>
      </c>
      <c r="L13340" s="47"/>
      <c r="M13340" s="47"/>
    </row>
    <row r="13341" spans="1:13" x14ac:dyDescent="0.4">
      <c r="A13341" t="str">
        <f t="shared" si="208"/>
        <v>46_2M_M_0_180_70_HH800_Core</v>
      </c>
      <c r="B13341">
        <v>46</v>
      </c>
      <c r="C13341" t="s">
        <v>175</v>
      </c>
      <c r="D13341" t="s">
        <v>174</v>
      </c>
      <c r="E13341">
        <v>0</v>
      </c>
      <c r="F13341">
        <v>180</v>
      </c>
      <c r="G13341">
        <v>70</v>
      </c>
      <c r="H13341" t="s">
        <v>303</v>
      </c>
      <c r="I13341" t="s">
        <v>170</v>
      </c>
      <c r="J13341">
        <v>94.508938803941206</v>
      </c>
      <c r="L13341" s="47"/>
      <c r="M13341" s="47"/>
    </row>
    <row r="13342" spans="1:13" x14ac:dyDescent="0.4">
      <c r="A13342" t="str">
        <f t="shared" si="208"/>
        <v>52_1M_F_0_180_70_HH800_Core</v>
      </c>
      <c r="B13342">
        <v>52</v>
      </c>
      <c r="C13342" t="s">
        <v>177</v>
      </c>
      <c r="D13342" t="s">
        <v>169</v>
      </c>
      <c r="E13342">
        <v>0</v>
      </c>
      <c r="F13342">
        <v>180</v>
      </c>
      <c r="G13342">
        <v>70</v>
      </c>
      <c r="H13342" t="s">
        <v>303</v>
      </c>
      <c r="I13342" t="s">
        <v>170</v>
      </c>
      <c r="J13342">
        <v>239.57754536292157</v>
      </c>
      <c r="L13342" s="47"/>
      <c r="M13342" s="47"/>
    </row>
    <row r="13343" spans="1:13" x14ac:dyDescent="0.4">
      <c r="A13343" t="str">
        <f t="shared" si="208"/>
        <v>33_1M_F_0_60_5_HH800_Core</v>
      </c>
      <c r="B13343">
        <v>33</v>
      </c>
      <c r="C13343" t="s">
        <v>177</v>
      </c>
      <c r="D13343" t="s">
        <v>169</v>
      </c>
      <c r="E13343">
        <v>0</v>
      </c>
      <c r="F13343">
        <v>60</v>
      </c>
      <c r="G13343">
        <v>5</v>
      </c>
      <c r="H13343" t="s">
        <v>303</v>
      </c>
      <c r="I13343" t="s">
        <v>170</v>
      </c>
      <c r="J13343">
        <v>79.934514184014674</v>
      </c>
      <c r="L13343" s="47"/>
      <c r="M13343" s="47"/>
    </row>
    <row r="13344" spans="1:13" x14ac:dyDescent="0.4">
      <c r="A13344" t="str">
        <f t="shared" si="208"/>
        <v>34_1M_F_0_180_2_HH800_Core</v>
      </c>
      <c r="B13344">
        <v>34</v>
      </c>
      <c r="C13344" t="s">
        <v>177</v>
      </c>
      <c r="D13344" t="s">
        <v>169</v>
      </c>
      <c r="E13344">
        <v>0</v>
      </c>
      <c r="F13344">
        <v>180</v>
      </c>
      <c r="G13344">
        <v>2</v>
      </c>
      <c r="H13344" t="s">
        <v>303</v>
      </c>
      <c r="I13344" t="s">
        <v>170</v>
      </c>
      <c r="J13344">
        <v>29.216105555562905</v>
      </c>
      <c r="L13344" s="47"/>
      <c r="M13344" s="47"/>
    </row>
    <row r="13345" spans="1:13" x14ac:dyDescent="0.4">
      <c r="A13345" t="str">
        <f t="shared" si="208"/>
        <v>63_1A_M_0_180_65_HH800_Core</v>
      </c>
      <c r="B13345">
        <v>63</v>
      </c>
      <c r="C13345" t="s">
        <v>178</v>
      </c>
      <c r="D13345" t="s">
        <v>174</v>
      </c>
      <c r="E13345">
        <v>0</v>
      </c>
      <c r="F13345">
        <v>180</v>
      </c>
      <c r="G13345">
        <v>65</v>
      </c>
      <c r="H13345" t="s">
        <v>303</v>
      </c>
      <c r="I13345" t="s">
        <v>170</v>
      </c>
      <c r="J13345">
        <v>174.69450925660783</v>
      </c>
      <c r="L13345" s="47"/>
      <c r="M13345" s="47"/>
    </row>
    <row r="13346" spans="1:13" x14ac:dyDescent="0.4">
      <c r="A13346" t="str">
        <f t="shared" si="208"/>
        <v>47_1A_F_0_365_5_HH800_Core</v>
      </c>
      <c r="B13346">
        <v>47</v>
      </c>
      <c r="C13346" t="s">
        <v>178</v>
      </c>
      <c r="D13346" t="s">
        <v>169</v>
      </c>
      <c r="E13346">
        <v>0</v>
      </c>
      <c r="F13346">
        <v>365</v>
      </c>
      <c r="G13346">
        <v>5</v>
      </c>
      <c r="H13346" t="s">
        <v>303</v>
      </c>
      <c r="I13346" t="s">
        <v>170</v>
      </c>
      <c r="J13346">
        <v>75.862527152761999</v>
      </c>
      <c r="L13346" s="47"/>
      <c r="M13346" s="47"/>
    </row>
    <row r="13347" spans="1:13" x14ac:dyDescent="0.4">
      <c r="A13347" t="str">
        <f t="shared" si="208"/>
        <v>34_4A_F_3_180_67_HH800_Core</v>
      </c>
      <c r="B13347">
        <v>34</v>
      </c>
      <c r="C13347" t="s">
        <v>168</v>
      </c>
      <c r="D13347" t="s">
        <v>169</v>
      </c>
      <c r="E13347">
        <v>3</v>
      </c>
      <c r="F13347">
        <v>180</v>
      </c>
      <c r="G13347">
        <v>67</v>
      </c>
      <c r="H13347" t="s">
        <v>303</v>
      </c>
      <c r="I13347" t="s">
        <v>170</v>
      </c>
      <c r="J13347">
        <v>8.4230579177472258</v>
      </c>
      <c r="L13347" s="47"/>
      <c r="M13347" s="47"/>
    </row>
    <row r="13348" spans="1:13" x14ac:dyDescent="0.4">
      <c r="A13348" t="str">
        <f t="shared" si="208"/>
        <v>36_1M_M_0_60_5_HH800_Core</v>
      </c>
      <c r="B13348">
        <v>36</v>
      </c>
      <c r="C13348" t="s">
        <v>177</v>
      </c>
      <c r="D13348" t="s">
        <v>174</v>
      </c>
      <c r="E13348">
        <v>0</v>
      </c>
      <c r="F13348">
        <v>60</v>
      </c>
      <c r="G13348">
        <v>5</v>
      </c>
      <c r="H13348" t="s">
        <v>303</v>
      </c>
      <c r="I13348" t="s">
        <v>170</v>
      </c>
      <c r="J13348">
        <v>71.094319793577256</v>
      </c>
      <c r="L13348" s="47"/>
      <c r="M13348" s="47"/>
    </row>
    <row r="13349" spans="1:13" x14ac:dyDescent="0.4">
      <c r="A13349" t="str">
        <f t="shared" si="208"/>
        <v>61_2A_F_0_365_67_HH800_Core</v>
      </c>
      <c r="B13349">
        <v>61</v>
      </c>
      <c r="C13349" t="s">
        <v>176</v>
      </c>
      <c r="D13349" t="s">
        <v>169</v>
      </c>
      <c r="E13349">
        <v>0</v>
      </c>
      <c r="F13349">
        <v>365</v>
      </c>
      <c r="G13349">
        <v>67</v>
      </c>
      <c r="H13349" t="s">
        <v>303</v>
      </c>
      <c r="I13349" t="s">
        <v>170</v>
      </c>
      <c r="J13349">
        <v>97.80395759300275</v>
      </c>
      <c r="L13349" s="47"/>
      <c r="M13349" s="47"/>
    </row>
    <row r="13350" spans="1:13" x14ac:dyDescent="0.4">
      <c r="A13350" t="str">
        <f t="shared" si="208"/>
        <v>38_4A_F_0_180_67_HH800_Core</v>
      </c>
      <c r="B13350">
        <v>38</v>
      </c>
      <c r="C13350" t="s">
        <v>168</v>
      </c>
      <c r="D13350" t="s">
        <v>169</v>
      </c>
      <c r="E13350">
        <v>0</v>
      </c>
      <c r="F13350">
        <v>180</v>
      </c>
      <c r="G13350">
        <v>67</v>
      </c>
      <c r="H13350" t="s">
        <v>303</v>
      </c>
      <c r="I13350" t="s">
        <v>170</v>
      </c>
      <c r="J13350">
        <v>45.71884137666531</v>
      </c>
      <c r="L13350" s="47"/>
      <c r="M13350" s="47"/>
    </row>
    <row r="13351" spans="1:13" x14ac:dyDescent="0.4">
      <c r="A13351" t="str">
        <f t="shared" si="208"/>
        <v>50_2M_F_6_365_65_HH800_Core</v>
      </c>
      <c r="B13351">
        <v>50</v>
      </c>
      <c r="C13351" t="s">
        <v>175</v>
      </c>
      <c r="D13351" t="s">
        <v>169</v>
      </c>
      <c r="E13351">
        <v>6</v>
      </c>
      <c r="F13351">
        <v>365</v>
      </c>
      <c r="G13351">
        <v>65</v>
      </c>
      <c r="H13351" t="s">
        <v>303</v>
      </c>
      <c r="I13351" t="s">
        <v>170</v>
      </c>
      <c r="J13351">
        <v>18.493933974438846</v>
      </c>
      <c r="L13351" s="47"/>
      <c r="M13351" s="47"/>
    </row>
    <row r="13352" spans="1:13" x14ac:dyDescent="0.4">
      <c r="A13352" t="str">
        <f t="shared" si="208"/>
        <v>56_4M_M_6_180_65_HH800_Core</v>
      </c>
      <c r="B13352">
        <v>56</v>
      </c>
      <c r="C13352" t="s">
        <v>173</v>
      </c>
      <c r="D13352" t="s">
        <v>174</v>
      </c>
      <c r="E13352">
        <v>6</v>
      </c>
      <c r="F13352">
        <v>180</v>
      </c>
      <c r="G13352">
        <v>65</v>
      </c>
      <c r="H13352" t="s">
        <v>303</v>
      </c>
      <c r="I13352" t="s">
        <v>170</v>
      </c>
      <c r="J13352">
        <v>5.5082403187168314</v>
      </c>
      <c r="L13352" s="47"/>
      <c r="M13352" s="47"/>
    </row>
    <row r="13353" spans="1:13" x14ac:dyDescent="0.4">
      <c r="A13353" t="str">
        <f t="shared" si="208"/>
        <v>45_4A_M_3_90_67_HH800_Core</v>
      </c>
      <c r="B13353">
        <v>45</v>
      </c>
      <c r="C13353" t="s">
        <v>168</v>
      </c>
      <c r="D13353" t="s">
        <v>174</v>
      </c>
      <c r="E13353">
        <v>3</v>
      </c>
      <c r="F13353">
        <v>90</v>
      </c>
      <c r="G13353">
        <v>67</v>
      </c>
      <c r="H13353" t="s">
        <v>303</v>
      </c>
      <c r="I13353" t="s">
        <v>170</v>
      </c>
      <c r="J13353">
        <v>7.8618078612808464</v>
      </c>
      <c r="L13353" s="47"/>
      <c r="M13353" s="47"/>
    </row>
    <row r="13354" spans="1:13" x14ac:dyDescent="0.4">
      <c r="A13354" t="str">
        <f t="shared" si="208"/>
        <v>57_4M_M_0_365_65_HH800_Core</v>
      </c>
      <c r="B13354">
        <v>57</v>
      </c>
      <c r="C13354" t="s">
        <v>173</v>
      </c>
      <c r="D13354" t="s">
        <v>174</v>
      </c>
      <c r="E13354">
        <v>0</v>
      </c>
      <c r="F13354">
        <v>365</v>
      </c>
      <c r="G13354">
        <v>65</v>
      </c>
      <c r="H13354" t="s">
        <v>303</v>
      </c>
      <c r="I13354" t="s">
        <v>170</v>
      </c>
      <c r="J13354">
        <v>43.780385924354214</v>
      </c>
      <c r="L13354" s="47"/>
      <c r="M13354" s="47"/>
    </row>
    <row r="13355" spans="1:13" x14ac:dyDescent="0.4">
      <c r="A13355" t="str">
        <f t="shared" si="208"/>
        <v>57_1M_F_0_365_65_HH800_Core</v>
      </c>
      <c r="B13355">
        <v>57</v>
      </c>
      <c r="C13355" t="s">
        <v>177</v>
      </c>
      <c r="D13355" t="s">
        <v>169</v>
      </c>
      <c r="E13355">
        <v>0</v>
      </c>
      <c r="F13355">
        <v>365</v>
      </c>
      <c r="G13355">
        <v>65</v>
      </c>
      <c r="H13355" t="s">
        <v>303</v>
      </c>
      <c r="I13355" t="s">
        <v>170</v>
      </c>
      <c r="J13355">
        <v>136.97148415726295</v>
      </c>
      <c r="L13355" s="47"/>
      <c r="M13355" s="47"/>
    </row>
    <row r="13356" spans="1:13" x14ac:dyDescent="0.4">
      <c r="A13356" t="str">
        <f t="shared" si="208"/>
        <v>27_1A_F_0_90_5_HH800_Core</v>
      </c>
      <c r="B13356">
        <v>27</v>
      </c>
      <c r="C13356" t="s">
        <v>178</v>
      </c>
      <c r="D13356" t="s">
        <v>169</v>
      </c>
      <c r="E13356">
        <v>0</v>
      </c>
      <c r="F13356">
        <v>90</v>
      </c>
      <c r="G13356">
        <v>5</v>
      </c>
      <c r="H13356" t="s">
        <v>303</v>
      </c>
      <c r="I13356" t="s">
        <v>170</v>
      </c>
      <c r="J13356">
        <v>57.887292194944692</v>
      </c>
      <c r="L13356" s="47"/>
      <c r="M13356" s="47"/>
    </row>
    <row r="13357" spans="1:13" x14ac:dyDescent="0.4">
      <c r="A13357" t="str">
        <f t="shared" si="208"/>
        <v>46_4M_M_6_365_67_HH800_Core</v>
      </c>
      <c r="B13357">
        <v>46</v>
      </c>
      <c r="C13357" t="s">
        <v>173</v>
      </c>
      <c r="D13357" t="s">
        <v>174</v>
      </c>
      <c r="E13357">
        <v>6</v>
      </c>
      <c r="F13357">
        <v>365</v>
      </c>
      <c r="G13357">
        <v>67</v>
      </c>
      <c r="H13357" t="s">
        <v>303</v>
      </c>
      <c r="I13357" t="s">
        <v>170</v>
      </c>
      <c r="J13357">
        <v>11.106500771915149</v>
      </c>
      <c r="L13357" s="47"/>
      <c r="M13357" s="47"/>
    </row>
    <row r="13358" spans="1:13" x14ac:dyDescent="0.4">
      <c r="A13358" t="str">
        <f t="shared" si="208"/>
        <v>46_1M_M_0_60_65_HH800_Core</v>
      </c>
      <c r="B13358">
        <v>46</v>
      </c>
      <c r="C13358" t="s">
        <v>177</v>
      </c>
      <c r="D13358" t="s">
        <v>174</v>
      </c>
      <c r="E13358">
        <v>0</v>
      </c>
      <c r="F13358">
        <v>60</v>
      </c>
      <c r="G13358">
        <v>65</v>
      </c>
      <c r="H13358" t="s">
        <v>303</v>
      </c>
      <c r="I13358" t="s">
        <v>170</v>
      </c>
      <c r="J13358">
        <v>229.11369618568293</v>
      </c>
      <c r="L13358" s="47"/>
      <c r="M13358" s="47"/>
    </row>
    <row r="13359" spans="1:13" x14ac:dyDescent="0.4">
      <c r="A13359" t="str">
        <f t="shared" si="208"/>
        <v>45_4M_M_0_365_67_HH800_Core</v>
      </c>
      <c r="B13359">
        <v>45</v>
      </c>
      <c r="C13359" t="s">
        <v>173</v>
      </c>
      <c r="D13359" t="s">
        <v>174</v>
      </c>
      <c r="E13359">
        <v>0</v>
      </c>
      <c r="F13359">
        <v>365</v>
      </c>
      <c r="G13359">
        <v>67</v>
      </c>
      <c r="H13359" t="s">
        <v>303</v>
      </c>
      <c r="I13359" t="s">
        <v>170</v>
      </c>
      <c r="J13359">
        <v>34.736352950973959</v>
      </c>
      <c r="L13359" s="47"/>
      <c r="M13359" s="47"/>
    </row>
    <row r="13360" spans="1:13" x14ac:dyDescent="0.4">
      <c r="A13360" t="str">
        <f t="shared" si="208"/>
        <v>46_2M_F_6_365_70_HH800_Core</v>
      </c>
      <c r="B13360">
        <v>46</v>
      </c>
      <c r="C13360" t="s">
        <v>175</v>
      </c>
      <c r="D13360" t="s">
        <v>169</v>
      </c>
      <c r="E13360">
        <v>6</v>
      </c>
      <c r="F13360">
        <v>365</v>
      </c>
      <c r="G13360">
        <v>70</v>
      </c>
      <c r="H13360" t="s">
        <v>303</v>
      </c>
      <c r="I13360" t="s">
        <v>170</v>
      </c>
      <c r="J13360">
        <v>37.440905347303961</v>
      </c>
      <c r="L13360" s="47"/>
      <c r="M13360" s="47"/>
    </row>
    <row r="13361" spans="1:13" x14ac:dyDescent="0.4">
      <c r="A13361" t="str">
        <f t="shared" si="208"/>
        <v>60_2A_F_3_180_70_HH800_Core</v>
      </c>
      <c r="B13361">
        <v>60</v>
      </c>
      <c r="C13361" t="s">
        <v>176</v>
      </c>
      <c r="D13361" t="s">
        <v>169</v>
      </c>
      <c r="E13361">
        <v>3</v>
      </c>
      <c r="F13361">
        <v>180</v>
      </c>
      <c r="G13361">
        <v>70</v>
      </c>
      <c r="H13361" t="s">
        <v>303</v>
      </c>
      <c r="I13361" t="s">
        <v>170</v>
      </c>
      <c r="J13361">
        <v>14.987065172951107</v>
      </c>
      <c r="L13361" s="47"/>
      <c r="M13361" s="47"/>
    </row>
    <row r="13362" spans="1:13" x14ac:dyDescent="0.4">
      <c r="A13362" t="str">
        <f t="shared" si="208"/>
        <v>57_4A_M_0_365_65_HH800_Core</v>
      </c>
      <c r="B13362">
        <v>57</v>
      </c>
      <c r="C13362" t="s">
        <v>168</v>
      </c>
      <c r="D13362" t="s">
        <v>174</v>
      </c>
      <c r="E13362">
        <v>0</v>
      </c>
      <c r="F13362">
        <v>365</v>
      </c>
      <c r="G13362">
        <v>65</v>
      </c>
      <c r="H13362" t="s">
        <v>303</v>
      </c>
      <c r="I13362" t="s">
        <v>170</v>
      </c>
      <c r="J13362">
        <v>46.307638371703085</v>
      </c>
      <c r="L13362" s="47"/>
      <c r="M13362" s="47"/>
    </row>
    <row r="13363" spans="1:13" x14ac:dyDescent="0.4">
      <c r="A13363" t="str">
        <f t="shared" si="208"/>
        <v>45_2M_M_3_180_70_HH800_Core</v>
      </c>
      <c r="B13363">
        <v>45</v>
      </c>
      <c r="C13363" t="s">
        <v>175</v>
      </c>
      <c r="D13363" t="s">
        <v>174</v>
      </c>
      <c r="E13363">
        <v>3</v>
      </c>
      <c r="F13363">
        <v>180</v>
      </c>
      <c r="G13363">
        <v>70</v>
      </c>
      <c r="H13363" t="s">
        <v>303</v>
      </c>
      <c r="I13363" t="s">
        <v>170</v>
      </c>
      <c r="J13363">
        <v>17.660939319637265</v>
      </c>
      <c r="L13363" s="47"/>
      <c r="M13363" s="47"/>
    </row>
    <row r="13364" spans="1:13" x14ac:dyDescent="0.4">
      <c r="A13364" t="str">
        <f t="shared" si="208"/>
        <v>47_1M_M_0_60_65_HH800_Core</v>
      </c>
      <c r="B13364">
        <v>47</v>
      </c>
      <c r="C13364" t="s">
        <v>177</v>
      </c>
      <c r="D13364" t="s">
        <v>174</v>
      </c>
      <c r="E13364">
        <v>0</v>
      </c>
      <c r="F13364">
        <v>60</v>
      </c>
      <c r="G13364">
        <v>65</v>
      </c>
      <c r="H13364" t="s">
        <v>303</v>
      </c>
      <c r="I13364" t="s">
        <v>170</v>
      </c>
      <c r="J13364">
        <v>233.00147043956463</v>
      </c>
      <c r="L13364" s="47"/>
      <c r="M13364" s="47"/>
    </row>
    <row r="13365" spans="1:13" x14ac:dyDescent="0.4">
      <c r="A13365" t="str">
        <f t="shared" si="208"/>
        <v>52_4M_F_0_180_70_HH800_Core</v>
      </c>
      <c r="B13365">
        <v>52</v>
      </c>
      <c r="C13365" t="s">
        <v>173</v>
      </c>
      <c r="D13365" t="s">
        <v>169</v>
      </c>
      <c r="E13365">
        <v>0</v>
      </c>
      <c r="F13365">
        <v>180</v>
      </c>
      <c r="G13365">
        <v>70</v>
      </c>
      <c r="H13365" t="s">
        <v>303</v>
      </c>
      <c r="I13365" t="s">
        <v>170</v>
      </c>
      <c r="J13365">
        <v>78.896688977657334</v>
      </c>
      <c r="L13365" s="47"/>
      <c r="M13365" s="47"/>
    </row>
    <row r="13366" spans="1:13" x14ac:dyDescent="0.4">
      <c r="A13366" t="str">
        <f t="shared" si="208"/>
        <v>48_2M_F_6_180_65_HH800_Core</v>
      </c>
      <c r="B13366">
        <v>48</v>
      </c>
      <c r="C13366" t="s">
        <v>175</v>
      </c>
      <c r="D13366" t="s">
        <v>169</v>
      </c>
      <c r="E13366">
        <v>6</v>
      </c>
      <c r="F13366">
        <v>180</v>
      </c>
      <c r="G13366">
        <v>65</v>
      </c>
      <c r="H13366" t="s">
        <v>303</v>
      </c>
      <c r="I13366" t="s">
        <v>170</v>
      </c>
      <c r="J13366">
        <v>22.066581739392241</v>
      </c>
      <c r="L13366" s="47"/>
      <c r="M13366" s="47"/>
    </row>
    <row r="13367" spans="1:13" x14ac:dyDescent="0.4">
      <c r="A13367" t="str">
        <f t="shared" si="208"/>
        <v>49_2M_M_3_90_65_HH800_Core</v>
      </c>
      <c r="B13367">
        <v>49</v>
      </c>
      <c r="C13367" t="s">
        <v>175</v>
      </c>
      <c r="D13367" t="s">
        <v>174</v>
      </c>
      <c r="E13367">
        <v>3</v>
      </c>
      <c r="F13367">
        <v>90</v>
      </c>
      <c r="G13367">
        <v>65</v>
      </c>
      <c r="H13367" t="s">
        <v>303</v>
      </c>
      <c r="I13367" t="s">
        <v>170</v>
      </c>
      <c r="J13367">
        <v>13.550592961008626</v>
      </c>
      <c r="L13367" s="47"/>
      <c r="M13367" s="47"/>
    </row>
    <row r="13368" spans="1:13" x14ac:dyDescent="0.4">
      <c r="A13368" t="str">
        <f t="shared" si="208"/>
        <v>31_1A_F_0_90_5_HH800_Core</v>
      </c>
      <c r="B13368">
        <v>31</v>
      </c>
      <c r="C13368" t="s">
        <v>178</v>
      </c>
      <c r="D13368" t="s">
        <v>169</v>
      </c>
      <c r="E13368">
        <v>0</v>
      </c>
      <c r="F13368">
        <v>90</v>
      </c>
      <c r="G13368">
        <v>5</v>
      </c>
      <c r="H13368" t="s">
        <v>303</v>
      </c>
      <c r="I13368" t="s">
        <v>170</v>
      </c>
      <c r="J13368">
        <v>61.138496788078982</v>
      </c>
      <c r="L13368" s="47"/>
      <c r="M13368" s="47"/>
    </row>
    <row r="13369" spans="1:13" x14ac:dyDescent="0.4">
      <c r="A13369" t="str">
        <f t="shared" si="208"/>
        <v>38_4M_F_6_180_70_HH800_Core</v>
      </c>
      <c r="B13369">
        <v>38</v>
      </c>
      <c r="C13369" t="s">
        <v>173</v>
      </c>
      <c r="D13369" t="s">
        <v>169</v>
      </c>
      <c r="E13369">
        <v>6</v>
      </c>
      <c r="F13369">
        <v>180</v>
      </c>
      <c r="G13369">
        <v>70</v>
      </c>
      <c r="H13369" t="s">
        <v>303</v>
      </c>
      <c r="I13369" t="s">
        <v>170</v>
      </c>
      <c r="J13369">
        <v>20.690934293151194</v>
      </c>
      <c r="L13369" s="47"/>
      <c r="M13369" s="47"/>
    </row>
    <row r="13370" spans="1:13" x14ac:dyDescent="0.4">
      <c r="A13370" t="str">
        <f t="shared" si="208"/>
        <v>54_4M_M_3_180_67_HH800_Core</v>
      </c>
      <c r="B13370">
        <v>54</v>
      </c>
      <c r="C13370" t="s">
        <v>173</v>
      </c>
      <c r="D13370" t="s">
        <v>174</v>
      </c>
      <c r="E13370">
        <v>3</v>
      </c>
      <c r="F13370">
        <v>180</v>
      </c>
      <c r="G13370">
        <v>67</v>
      </c>
      <c r="H13370" t="s">
        <v>303</v>
      </c>
      <c r="I13370" t="s">
        <v>170</v>
      </c>
      <c r="J13370">
        <v>5.615694127374419</v>
      </c>
      <c r="L13370" s="47"/>
      <c r="M13370" s="47"/>
    </row>
    <row r="13371" spans="1:13" x14ac:dyDescent="0.4">
      <c r="A13371" t="str">
        <f t="shared" si="208"/>
        <v>47_4A_F_3_180_67_HH800_Core</v>
      </c>
      <c r="B13371">
        <v>47</v>
      </c>
      <c r="C13371" t="s">
        <v>168</v>
      </c>
      <c r="D13371" t="s">
        <v>169</v>
      </c>
      <c r="E13371">
        <v>3</v>
      </c>
      <c r="F13371">
        <v>180</v>
      </c>
      <c r="G13371">
        <v>67</v>
      </c>
      <c r="H13371" t="s">
        <v>303</v>
      </c>
      <c r="I13371" t="s">
        <v>170</v>
      </c>
      <c r="J13371">
        <v>9.0974267542664311</v>
      </c>
      <c r="L13371" s="47"/>
      <c r="M13371" s="47"/>
    </row>
    <row r="13372" spans="1:13" x14ac:dyDescent="0.4">
      <c r="A13372" t="str">
        <f t="shared" si="208"/>
        <v>26_4A_F_3_180_65_HH800_Core</v>
      </c>
      <c r="B13372">
        <v>26</v>
      </c>
      <c r="C13372" t="s">
        <v>168</v>
      </c>
      <c r="D13372" t="s">
        <v>169</v>
      </c>
      <c r="E13372">
        <v>3</v>
      </c>
      <c r="F13372">
        <v>180</v>
      </c>
      <c r="G13372">
        <v>65</v>
      </c>
      <c r="H13372" t="s">
        <v>303</v>
      </c>
      <c r="I13372" t="s">
        <v>170</v>
      </c>
      <c r="J13372">
        <v>7.3960375566011454</v>
      </c>
      <c r="L13372" s="47"/>
      <c r="M13372" s="47"/>
    </row>
    <row r="13373" spans="1:13" x14ac:dyDescent="0.4">
      <c r="A13373" t="str">
        <f t="shared" si="208"/>
        <v>39_2M_M_6_90_65_HH800_Core</v>
      </c>
      <c r="B13373">
        <v>39</v>
      </c>
      <c r="C13373" t="s">
        <v>175</v>
      </c>
      <c r="D13373" t="s">
        <v>174</v>
      </c>
      <c r="E13373">
        <v>6</v>
      </c>
      <c r="F13373">
        <v>90</v>
      </c>
      <c r="G13373">
        <v>65</v>
      </c>
      <c r="H13373" t="s">
        <v>303</v>
      </c>
      <c r="I13373" t="s">
        <v>170</v>
      </c>
      <c r="J13373">
        <v>25.199147010609373</v>
      </c>
      <c r="L13373" s="47"/>
      <c r="M13373" s="47"/>
    </row>
    <row r="13374" spans="1:13" x14ac:dyDescent="0.4">
      <c r="A13374" t="str">
        <f t="shared" si="208"/>
        <v>32_2M_M_6_90_67_HH800_Core</v>
      </c>
      <c r="B13374">
        <v>32</v>
      </c>
      <c r="C13374" t="s">
        <v>175</v>
      </c>
      <c r="D13374" t="s">
        <v>174</v>
      </c>
      <c r="E13374">
        <v>6</v>
      </c>
      <c r="F13374">
        <v>90</v>
      </c>
      <c r="G13374">
        <v>67</v>
      </c>
      <c r="H13374" t="s">
        <v>303</v>
      </c>
      <c r="I13374" t="s">
        <v>170</v>
      </c>
      <c r="J13374">
        <v>26.359085907211767</v>
      </c>
      <c r="L13374" s="47"/>
      <c r="M13374" s="47"/>
    </row>
    <row r="13375" spans="1:13" x14ac:dyDescent="0.4">
      <c r="A13375" t="str">
        <f t="shared" si="208"/>
        <v>58_1M_F_0_180_70_HH800_Core</v>
      </c>
      <c r="B13375">
        <v>58</v>
      </c>
      <c r="C13375" t="s">
        <v>177</v>
      </c>
      <c r="D13375" t="s">
        <v>169</v>
      </c>
      <c r="E13375">
        <v>0</v>
      </c>
      <c r="F13375">
        <v>180</v>
      </c>
      <c r="G13375">
        <v>70</v>
      </c>
      <c r="H13375" t="s">
        <v>303</v>
      </c>
      <c r="I13375" t="s">
        <v>170</v>
      </c>
      <c r="J13375">
        <v>264.8103286406037</v>
      </c>
      <c r="L13375" s="47"/>
      <c r="M13375" s="47"/>
    </row>
    <row r="13376" spans="1:13" x14ac:dyDescent="0.4">
      <c r="A13376" t="str">
        <f t="shared" si="208"/>
        <v>52_4M_F_3_180_70_HH800_Core</v>
      </c>
      <c r="B13376">
        <v>52</v>
      </c>
      <c r="C13376" t="s">
        <v>173</v>
      </c>
      <c r="D13376" t="s">
        <v>169</v>
      </c>
      <c r="E13376">
        <v>3</v>
      </c>
      <c r="F13376">
        <v>180</v>
      </c>
      <c r="G13376">
        <v>70</v>
      </c>
      <c r="H13376" t="s">
        <v>303</v>
      </c>
      <c r="I13376" t="s">
        <v>170</v>
      </c>
      <c r="J13376">
        <v>11.084558839888686</v>
      </c>
      <c r="L13376" s="47"/>
      <c r="M13376" s="47"/>
    </row>
    <row r="13377" spans="1:13" x14ac:dyDescent="0.4">
      <c r="A13377" t="str">
        <f t="shared" si="208"/>
        <v>48_2M_M_3_90_65_HH800_Core</v>
      </c>
      <c r="B13377">
        <v>48</v>
      </c>
      <c r="C13377" t="s">
        <v>175</v>
      </c>
      <c r="D13377" t="s">
        <v>174</v>
      </c>
      <c r="E13377">
        <v>3</v>
      </c>
      <c r="F13377">
        <v>90</v>
      </c>
      <c r="G13377">
        <v>65</v>
      </c>
      <c r="H13377" t="s">
        <v>303</v>
      </c>
      <c r="I13377" t="s">
        <v>170</v>
      </c>
      <c r="J13377">
        <v>13.542577400634926</v>
      </c>
      <c r="L13377" s="47"/>
      <c r="M13377" s="47"/>
    </row>
    <row r="13378" spans="1:13" x14ac:dyDescent="0.4">
      <c r="A13378" t="str">
        <f t="shared" si="208"/>
        <v>31_2M_F_3_90_67_HH800_Core</v>
      </c>
      <c r="B13378">
        <v>31</v>
      </c>
      <c r="C13378" t="s">
        <v>175</v>
      </c>
      <c r="D13378" t="s">
        <v>169</v>
      </c>
      <c r="E13378">
        <v>3</v>
      </c>
      <c r="F13378">
        <v>90</v>
      </c>
      <c r="G13378">
        <v>67</v>
      </c>
      <c r="H13378" t="s">
        <v>303</v>
      </c>
      <c r="I13378" t="s">
        <v>170</v>
      </c>
      <c r="J13378">
        <v>21.980236968051653</v>
      </c>
      <c r="L13378" s="47"/>
      <c r="M13378" s="47"/>
    </row>
    <row r="13379" spans="1:13" x14ac:dyDescent="0.4">
      <c r="A13379" t="str">
        <f t="shared" ref="A13379:A13442" si="209">B13379&amp;"_"&amp;C13379&amp;"_"&amp;D13379&amp;"_"&amp;E13379&amp;"_"&amp;F13379&amp;"_"&amp;G13379&amp;"_"&amp;H13379&amp;"_"&amp;I13379</f>
        <v>49_4A_F_6_180_67_HH800_Core</v>
      </c>
      <c r="B13379">
        <v>49</v>
      </c>
      <c r="C13379" t="s">
        <v>168</v>
      </c>
      <c r="D13379" t="s">
        <v>169</v>
      </c>
      <c r="E13379">
        <v>6</v>
      </c>
      <c r="F13379">
        <v>180</v>
      </c>
      <c r="G13379">
        <v>67</v>
      </c>
      <c r="H13379" t="s">
        <v>303</v>
      </c>
      <c r="I13379" t="s">
        <v>170</v>
      </c>
      <c r="J13379">
        <v>14.845169051566835</v>
      </c>
      <c r="L13379" s="47"/>
      <c r="M13379" s="47"/>
    </row>
    <row r="13380" spans="1:13" x14ac:dyDescent="0.4">
      <c r="A13380" t="str">
        <f t="shared" si="209"/>
        <v>63_2A_M_0_90_70_HH800_Core</v>
      </c>
      <c r="B13380">
        <v>63</v>
      </c>
      <c r="C13380" t="s">
        <v>176</v>
      </c>
      <c r="D13380" t="s">
        <v>174</v>
      </c>
      <c r="E13380">
        <v>0</v>
      </c>
      <c r="F13380">
        <v>90</v>
      </c>
      <c r="G13380">
        <v>70</v>
      </c>
      <c r="H13380" t="s">
        <v>303</v>
      </c>
      <c r="I13380" t="s">
        <v>170</v>
      </c>
      <c r="J13380">
        <v>174.43883925332904</v>
      </c>
      <c r="L13380" s="47"/>
      <c r="M13380" s="47"/>
    </row>
    <row r="13381" spans="1:13" x14ac:dyDescent="0.4">
      <c r="A13381" t="str">
        <f t="shared" si="209"/>
        <v>38_2A_F_0_180_70_HH800_Core</v>
      </c>
      <c r="B13381">
        <v>38</v>
      </c>
      <c r="C13381" t="s">
        <v>176</v>
      </c>
      <c r="D13381" t="s">
        <v>169</v>
      </c>
      <c r="E13381">
        <v>0</v>
      </c>
      <c r="F13381">
        <v>180</v>
      </c>
      <c r="G13381">
        <v>70</v>
      </c>
      <c r="H13381" t="s">
        <v>303</v>
      </c>
      <c r="I13381" t="s">
        <v>170</v>
      </c>
      <c r="J13381">
        <v>89.044000518996</v>
      </c>
      <c r="L13381" s="47"/>
      <c r="M13381" s="47"/>
    </row>
    <row r="13382" spans="1:13" x14ac:dyDescent="0.4">
      <c r="A13382" t="str">
        <f t="shared" si="209"/>
        <v>50_4A_M_6_90_70_HH800_Core</v>
      </c>
      <c r="B13382">
        <v>50</v>
      </c>
      <c r="C13382" t="s">
        <v>168</v>
      </c>
      <c r="D13382" t="s">
        <v>174</v>
      </c>
      <c r="E13382">
        <v>6</v>
      </c>
      <c r="F13382">
        <v>90</v>
      </c>
      <c r="G13382">
        <v>70</v>
      </c>
      <c r="H13382" t="s">
        <v>303</v>
      </c>
      <c r="I13382" t="s">
        <v>170</v>
      </c>
      <c r="J13382">
        <v>18.684499713708007</v>
      </c>
      <c r="L13382" s="47"/>
      <c r="M13382" s="47"/>
    </row>
    <row r="13383" spans="1:13" x14ac:dyDescent="0.4">
      <c r="A13383" t="str">
        <f t="shared" si="209"/>
        <v>45_2M_M_0_180_70_HH800_Core</v>
      </c>
      <c r="B13383">
        <v>45</v>
      </c>
      <c r="C13383" t="s">
        <v>175</v>
      </c>
      <c r="D13383" t="s">
        <v>174</v>
      </c>
      <c r="E13383">
        <v>0</v>
      </c>
      <c r="F13383">
        <v>180</v>
      </c>
      <c r="G13383">
        <v>70</v>
      </c>
      <c r="H13383" t="s">
        <v>303</v>
      </c>
      <c r="I13383" t="s">
        <v>170</v>
      </c>
      <c r="J13383">
        <v>89.86273054383328</v>
      </c>
      <c r="L13383" s="47"/>
      <c r="M13383" s="47"/>
    </row>
    <row r="13384" spans="1:13" x14ac:dyDescent="0.4">
      <c r="A13384" t="str">
        <f t="shared" si="209"/>
        <v>34_2A_M_6_180_70_HH800_Core</v>
      </c>
      <c r="B13384">
        <v>34</v>
      </c>
      <c r="C13384" t="s">
        <v>176</v>
      </c>
      <c r="D13384" t="s">
        <v>174</v>
      </c>
      <c r="E13384">
        <v>6</v>
      </c>
      <c r="F13384">
        <v>180</v>
      </c>
      <c r="G13384">
        <v>70</v>
      </c>
      <c r="H13384" t="s">
        <v>303</v>
      </c>
      <c r="I13384" t="s">
        <v>170</v>
      </c>
      <c r="J13384">
        <v>26.251726336219882</v>
      </c>
      <c r="L13384" s="47"/>
      <c r="M13384" s="47"/>
    </row>
    <row r="13385" spans="1:13" x14ac:dyDescent="0.4">
      <c r="A13385" t="str">
        <f t="shared" si="209"/>
        <v>61_2M_M_0_180_70_HH800_Core</v>
      </c>
      <c r="B13385">
        <v>61</v>
      </c>
      <c r="C13385" t="s">
        <v>175</v>
      </c>
      <c r="D13385" t="s">
        <v>174</v>
      </c>
      <c r="E13385">
        <v>0</v>
      </c>
      <c r="F13385">
        <v>180</v>
      </c>
      <c r="G13385">
        <v>70</v>
      </c>
      <c r="H13385" t="s">
        <v>303</v>
      </c>
      <c r="I13385" t="s">
        <v>170</v>
      </c>
      <c r="J13385">
        <v>139.07824285471912</v>
      </c>
      <c r="L13385" s="47"/>
      <c r="M13385" s="47"/>
    </row>
    <row r="13386" spans="1:13" x14ac:dyDescent="0.4">
      <c r="A13386" t="str">
        <f t="shared" si="209"/>
        <v>46_4A_F_0_180_67_HH800_Core</v>
      </c>
      <c r="B13386">
        <v>46</v>
      </c>
      <c r="C13386" t="s">
        <v>168</v>
      </c>
      <c r="D13386" t="s">
        <v>169</v>
      </c>
      <c r="E13386">
        <v>0</v>
      </c>
      <c r="F13386">
        <v>180</v>
      </c>
      <c r="G13386">
        <v>67</v>
      </c>
      <c r="H13386" t="s">
        <v>303</v>
      </c>
      <c r="I13386" t="s">
        <v>170</v>
      </c>
      <c r="J13386">
        <v>56.108525254116152</v>
      </c>
      <c r="L13386" s="47"/>
      <c r="M13386" s="47"/>
    </row>
    <row r="13387" spans="1:13" x14ac:dyDescent="0.4">
      <c r="A13387" t="str">
        <f t="shared" si="209"/>
        <v>45_2M_F_6_180_67_HH800_Core</v>
      </c>
      <c r="B13387">
        <v>45</v>
      </c>
      <c r="C13387" t="s">
        <v>175</v>
      </c>
      <c r="D13387" t="s">
        <v>169</v>
      </c>
      <c r="E13387">
        <v>6</v>
      </c>
      <c r="F13387">
        <v>180</v>
      </c>
      <c r="G13387">
        <v>67</v>
      </c>
      <c r="H13387" t="s">
        <v>303</v>
      </c>
      <c r="I13387" t="s">
        <v>170</v>
      </c>
      <c r="J13387">
        <v>30.129979508651761</v>
      </c>
      <c r="L13387" s="47"/>
      <c r="M13387" s="47"/>
    </row>
    <row r="13388" spans="1:13" x14ac:dyDescent="0.4">
      <c r="A13388" t="str">
        <f t="shared" si="209"/>
        <v>45_1M_M_0_60_65_HH800_Core</v>
      </c>
      <c r="B13388">
        <v>45</v>
      </c>
      <c r="C13388" t="s">
        <v>177</v>
      </c>
      <c r="D13388" t="s">
        <v>174</v>
      </c>
      <c r="E13388">
        <v>0</v>
      </c>
      <c r="F13388">
        <v>60</v>
      </c>
      <c r="G13388">
        <v>65</v>
      </c>
      <c r="H13388" t="s">
        <v>303</v>
      </c>
      <c r="I13388" t="s">
        <v>170</v>
      </c>
      <c r="J13388">
        <v>224.21636484451486</v>
      </c>
      <c r="L13388" s="47"/>
      <c r="M13388" s="47"/>
    </row>
    <row r="13389" spans="1:13" x14ac:dyDescent="0.4">
      <c r="A13389" t="str">
        <f t="shared" si="209"/>
        <v>47_2M_M_3_90_65_HH800_Core</v>
      </c>
      <c r="B13389">
        <v>47</v>
      </c>
      <c r="C13389" t="s">
        <v>175</v>
      </c>
      <c r="D13389" t="s">
        <v>174</v>
      </c>
      <c r="E13389">
        <v>3</v>
      </c>
      <c r="F13389">
        <v>90</v>
      </c>
      <c r="G13389">
        <v>65</v>
      </c>
      <c r="H13389" t="s">
        <v>303</v>
      </c>
      <c r="I13389" t="s">
        <v>170</v>
      </c>
      <c r="J13389">
        <v>14.37586498540778</v>
      </c>
      <c r="L13389" s="47"/>
      <c r="M13389" s="47"/>
    </row>
    <row r="13390" spans="1:13" x14ac:dyDescent="0.4">
      <c r="A13390" t="str">
        <f t="shared" si="209"/>
        <v>53_1M_F_0_180_70_HH800_Core</v>
      </c>
      <c r="B13390">
        <v>53</v>
      </c>
      <c r="C13390" t="s">
        <v>177</v>
      </c>
      <c r="D13390" t="s">
        <v>169</v>
      </c>
      <c r="E13390">
        <v>0</v>
      </c>
      <c r="F13390">
        <v>180</v>
      </c>
      <c r="G13390">
        <v>70</v>
      </c>
      <c r="H13390" t="s">
        <v>303</v>
      </c>
      <c r="I13390" t="s">
        <v>170</v>
      </c>
      <c r="J13390">
        <v>247.64720016376822</v>
      </c>
      <c r="L13390" s="47"/>
      <c r="M13390" s="47"/>
    </row>
    <row r="13391" spans="1:13" x14ac:dyDescent="0.4">
      <c r="A13391" t="str">
        <f t="shared" si="209"/>
        <v>46_2M_F_3_365_70_HH800_Core</v>
      </c>
      <c r="B13391">
        <v>46</v>
      </c>
      <c r="C13391" t="s">
        <v>175</v>
      </c>
      <c r="D13391" t="s">
        <v>169</v>
      </c>
      <c r="E13391">
        <v>3</v>
      </c>
      <c r="F13391">
        <v>365</v>
      </c>
      <c r="G13391">
        <v>70</v>
      </c>
      <c r="H13391" t="s">
        <v>303</v>
      </c>
      <c r="I13391" t="s">
        <v>170</v>
      </c>
      <c r="J13391">
        <v>18.592841817583796</v>
      </c>
      <c r="L13391" s="47"/>
      <c r="M13391" s="47"/>
    </row>
    <row r="13392" spans="1:13" x14ac:dyDescent="0.4">
      <c r="A13392" t="str">
        <f t="shared" si="209"/>
        <v>40_1A_F_0_90_5_HH800_Core</v>
      </c>
      <c r="B13392">
        <v>40</v>
      </c>
      <c r="C13392" t="s">
        <v>178</v>
      </c>
      <c r="D13392" t="s">
        <v>169</v>
      </c>
      <c r="E13392">
        <v>0</v>
      </c>
      <c r="F13392">
        <v>90</v>
      </c>
      <c r="G13392">
        <v>5</v>
      </c>
      <c r="H13392" t="s">
        <v>303</v>
      </c>
      <c r="I13392" t="s">
        <v>170</v>
      </c>
      <c r="J13392">
        <v>78.119395531865578</v>
      </c>
      <c r="L13392" s="47"/>
      <c r="M13392" s="47"/>
    </row>
    <row r="13393" spans="1:13" x14ac:dyDescent="0.4">
      <c r="A13393" t="str">
        <f t="shared" si="209"/>
        <v>35_2A_M_6_180_70_HH800_Core</v>
      </c>
      <c r="B13393">
        <v>35</v>
      </c>
      <c r="C13393" t="s">
        <v>176</v>
      </c>
      <c r="D13393" t="s">
        <v>174</v>
      </c>
      <c r="E13393">
        <v>6</v>
      </c>
      <c r="F13393">
        <v>180</v>
      </c>
      <c r="G13393">
        <v>70</v>
      </c>
      <c r="H13393" t="s">
        <v>303</v>
      </c>
      <c r="I13393" t="s">
        <v>170</v>
      </c>
      <c r="J13393">
        <v>25.95348864665943</v>
      </c>
      <c r="L13393" s="47"/>
      <c r="M13393" s="47"/>
    </row>
    <row r="13394" spans="1:13" x14ac:dyDescent="0.4">
      <c r="A13394" t="str">
        <f t="shared" si="209"/>
        <v>48_1M_M_0_60_65_HH800_Core</v>
      </c>
      <c r="B13394">
        <v>48</v>
      </c>
      <c r="C13394" t="s">
        <v>177</v>
      </c>
      <c r="D13394" t="s">
        <v>174</v>
      </c>
      <c r="E13394">
        <v>0</v>
      </c>
      <c r="F13394">
        <v>60</v>
      </c>
      <c r="G13394">
        <v>65</v>
      </c>
      <c r="H13394" t="s">
        <v>303</v>
      </c>
      <c r="I13394" t="s">
        <v>170</v>
      </c>
      <c r="J13394">
        <v>236.46469335089577</v>
      </c>
      <c r="L13394" s="47"/>
      <c r="M13394" s="47"/>
    </row>
    <row r="13395" spans="1:13" x14ac:dyDescent="0.4">
      <c r="A13395" t="str">
        <f t="shared" si="209"/>
        <v>56_4M_M_0_180_67_HH800_Core</v>
      </c>
      <c r="B13395">
        <v>56</v>
      </c>
      <c r="C13395" t="s">
        <v>173</v>
      </c>
      <c r="D13395" t="s">
        <v>174</v>
      </c>
      <c r="E13395">
        <v>0</v>
      </c>
      <c r="F13395">
        <v>180</v>
      </c>
      <c r="G13395">
        <v>67</v>
      </c>
      <c r="H13395" t="s">
        <v>303</v>
      </c>
      <c r="I13395" t="s">
        <v>170</v>
      </c>
      <c r="J13395">
        <v>59.004891347428234</v>
      </c>
      <c r="L13395" s="47"/>
      <c r="M13395" s="47"/>
    </row>
    <row r="13396" spans="1:13" x14ac:dyDescent="0.4">
      <c r="A13396" t="str">
        <f t="shared" si="209"/>
        <v>46_4A_F_6_180_65_HH800_Core</v>
      </c>
      <c r="B13396">
        <v>46</v>
      </c>
      <c r="C13396" t="s">
        <v>168</v>
      </c>
      <c r="D13396" t="s">
        <v>169</v>
      </c>
      <c r="E13396">
        <v>6</v>
      </c>
      <c r="F13396">
        <v>180</v>
      </c>
      <c r="G13396">
        <v>65</v>
      </c>
      <c r="H13396" t="s">
        <v>303</v>
      </c>
      <c r="I13396" t="s">
        <v>170</v>
      </c>
      <c r="J13396">
        <v>13.86612443890251</v>
      </c>
      <c r="L13396" s="47"/>
      <c r="M13396" s="47"/>
    </row>
    <row r="13397" spans="1:13" x14ac:dyDescent="0.4">
      <c r="A13397" t="str">
        <f t="shared" si="209"/>
        <v>46_1M_F_0_365_5_HH800_Core</v>
      </c>
      <c r="B13397">
        <v>46</v>
      </c>
      <c r="C13397" t="s">
        <v>177</v>
      </c>
      <c r="D13397" t="s">
        <v>169</v>
      </c>
      <c r="E13397">
        <v>0</v>
      </c>
      <c r="F13397">
        <v>365</v>
      </c>
      <c r="G13397">
        <v>5</v>
      </c>
      <c r="H13397" t="s">
        <v>303</v>
      </c>
      <c r="I13397" t="s">
        <v>170</v>
      </c>
      <c r="J13397">
        <v>65.820824202415352</v>
      </c>
      <c r="L13397" s="47"/>
      <c r="M13397" s="47"/>
    </row>
    <row r="13398" spans="1:13" x14ac:dyDescent="0.4">
      <c r="A13398" t="str">
        <f t="shared" si="209"/>
        <v>51_1M_F_0_180_70_HH800_Core</v>
      </c>
      <c r="B13398">
        <v>51</v>
      </c>
      <c r="C13398" t="s">
        <v>177</v>
      </c>
      <c r="D13398" t="s">
        <v>169</v>
      </c>
      <c r="E13398">
        <v>0</v>
      </c>
      <c r="F13398">
        <v>180</v>
      </c>
      <c r="G13398">
        <v>70</v>
      </c>
      <c r="H13398" t="s">
        <v>303</v>
      </c>
      <c r="I13398" t="s">
        <v>170</v>
      </c>
      <c r="J13398">
        <v>231.03612796481193</v>
      </c>
      <c r="L13398" s="47"/>
      <c r="M13398" s="47"/>
    </row>
    <row r="13399" spans="1:13" x14ac:dyDescent="0.4">
      <c r="A13399" t="str">
        <f t="shared" si="209"/>
        <v>46_1A_F_0_180_5_HH800_Core</v>
      </c>
      <c r="B13399">
        <v>46</v>
      </c>
      <c r="C13399" t="s">
        <v>178</v>
      </c>
      <c r="D13399" t="s">
        <v>169</v>
      </c>
      <c r="E13399">
        <v>0</v>
      </c>
      <c r="F13399">
        <v>180</v>
      </c>
      <c r="G13399">
        <v>5</v>
      </c>
      <c r="H13399" t="s">
        <v>303</v>
      </c>
      <c r="I13399" t="s">
        <v>170</v>
      </c>
      <c r="J13399">
        <v>82.242760129336119</v>
      </c>
      <c r="L13399" s="47"/>
      <c r="M13399" s="47"/>
    </row>
    <row r="13400" spans="1:13" x14ac:dyDescent="0.4">
      <c r="A13400" t="str">
        <f t="shared" si="209"/>
        <v>27_4A_F_3_180_67_HH800_Core</v>
      </c>
      <c r="B13400">
        <v>27</v>
      </c>
      <c r="C13400" t="s">
        <v>168</v>
      </c>
      <c r="D13400" t="s">
        <v>169</v>
      </c>
      <c r="E13400">
        <v>3</v>
      </c>
      <c r="F13400">
        <v>180</v>
      </c>
      <c r="G13400">
        <v>67</v>
      </c>
      <c r="H13400" t="s">
        <v>303</v>
      </c>
      <c r="I13400" t="s">
        <v>170</v>
      </c>
      <c r="J13400">
        <v>8.0695153090899243</v>
      </c>
      <c r="L13400" s="47"/>
      <c r="M13400" s="47"/>
    </row>
    <row r="13401" spans="1:13" x14ac:dyDescent="0.4">
      <c r="A13401" t="str">
        <f t="shared" si="209"/>
        <v>25_2A_M_6_90_65_HH800_Core</v>
      </c>
      <c r="B13401">
        <v>25</v>
      </c>
      <c r="C13401" t="s">
        <v>176</v>
      </c>
      <c r="D13401" t="s">
        <v>174</v>
      </c>
      <c r="E13401">
        <v>6</v>
      </c>
      <c r="F13401">
        <v>90</v>
      </c>
      <c r="G13401">
        <v>65</v>
      </c>
      <c r="H13401" t="s">
        <v>303</v>
      </c>
      <c r="I13401" t="s">
        <v>170</v>
      </c>
      <c r="J13401">
        <v>22.219136684912222</v>
      </c>
      <c r="L13401" s="47"/>
      <c r="M13401" s="47"/>
    </row>
    <row r="13402" spans="1:13" x14ac:dyDescent="0.4">
      <c r="A13402" t="str">
        <f t="shared" si="209"/>
        <v>61_1A_M_0_90_65_HH800_Core</v>
      </c>
      <c r="B13402">
        <v>61</v>
      </c>
      <c r="C13402" t="s">
        <v>178</v>
      </c>
      <c r="D13402" t="s">
        <v>174</v>
      </c>
      <c r="E13402">
        <v>0</v>
      </c>
      <c r="F13402">
        <v>90</v>
      </c>
      <c r="G13402">
        <v>65</v>
      </c>
      <c r="H13402" t="s">
        <v>303</v>
      </c>
      <c r="I13402" t="s">
        <v>170</v>
      </c>
      <c r="J13402">
        <v>193.3882918442261</v>
      </c>
      <c r="L13402" s="47"/>
      <c r="M13402" s="47"/>
    </row>
    <row r="13403" spans="1:13" x14ac:dyDescent="0.4">
      <c r="A13403" t="str">
        <f t="shared" si="209"/>
        <v>50_4A_F_0_180_70_HH800_Core</v>
      </c>
      <c r="B13403">
        <v>50</v>
      </c>
      <c r="C13403" t="s">
        <v>168</v>
      </c>
      <c r="D13403" t="s">
        <v>169</v>
      </c>
      <c r="E13403">
        <v>0</v>
      </c>
      <c r="F13403">
        <v>180</v>
      </c>
      <c r="G13403">
        <v>70</v>
      </c>
      <c r="H13403" t="s">
        <v>303</v>
      </c>
      <c r="I13403" t="s">
        <v>170</v>
      </c>
      <c r="J13403">
        <v>71.39379897918262</v>
      </c>
      <c r="L13403" s="47"/>
      <c r="M13403" s="47"/>
    </row>
    <row r="13404" spans="1:13" x14ac:dyDescent="0.4">
      <c r="A13404" t="str">
        <f t="shared" si="209"/>
        <v>32_2A_F_3_90_67_HH800_Core</v>
      </c>
      <c r="B13404">
        <v>32</v>
      </c>
      <c r="C13404" t="s">
        <v>176</v>
      </c>
      <c r="D13404" t="s">
        <v>169</v>
      </c>
      <c r="E13404">
        <v>3</v>
      </c>
      <c r="F13404">
        <v>90</v>
      </c>
      <c r="G13404">
        <v>67</v>
      </c>
      <c r="H13404" t="s">
        <v>303</v>
      </c>
      <c r="I13404" t="s">
        <v>170</v>
      </c>
      <c r="J13404">
        <v>16.958465557552174</v>
      </c>
      <c r="L13404" s="47"/>
      <c r="M13404" s="47"/>
    </row>
    <row r="13405" spans="1:13" x14ac:dyDescent="0.4">
      <c r="A13405" t="str">
        <f t="shared" si="209"/>
        <v>48_2M_M_0_90_65_HH800_Core</v>
      </c>
      <c r="B13405">
        <v>48</v>
      </c>
      <c r="C13405" t="s">
        <v>175</v>
      </c>
      <c r="D13405" t="s">
        <v>174</v>
      </c>
      <c r="E13405">
        <v>0</v>
      </c>
      <c r="F13405">
        <v>90</v>
      </c>
      <c r="G13405">
        <v>65</v>
      </c>
      <c r="H13405" t="s">
        <v>303</v>
      </c>
      <c r="I13405" t="s">
        <v>170</v>
      </c>
      <c r="J13405">
        <v>102.04723592187601</v>
      </c>
      <c r="L13405" s="47"/>
      <c r="M13405" s="47"/>
    </row>
    <row r="13406" spans="1:13" x14ac:dyDescent="0.4">
      <c r="A13406" t="str">
        <f t="shared" si="209"/>
        <v>55_4M_M_6_180_70_HH800_Core</v>
      </c>
      <c r="B13406">
        <v>55</v>
      </c>
      <c r="C13406" t="s">
        <v>173</v>
      </c>
      <c r="D13406" t="s">
        <v>174</v>
      </c>
      <c r="E13406">
        <v>6</v>
      </c>
      <c r="F13406">
        <v>180</v>
      </c>
      <c r="G13406">
        <v>70</v>
      </c>
      <c r="H13406" t="s">
        <v>303</v>
      </c>
      <c r="I13406" t="s">
        <v>170</v>
      </c>
      <c r="J13406">
        <v>16.117219730535108</v>
      </c>
      <c r="L13406" s="47"/>
      <c r="M13406" s="47"/>
    </row>
    <row r="13407" spans="1:13" x14ac:dyDescent="0.4">
      <c r="A13407" t="str">
        <f t="shared" si="209"/>
        <v>38_2M_M_3_180_70_HH800_Core</v>
      </c>
      <c r="B13407">
        <v>38</v>
      </c>
      <c r="C13407" t="s">
        <v>175</v>
      </c>
      <c r="D13407" t="s">
        <v>174</v>
      </c>
      <c r="E13407">
        <v>3</v>
      </c>
      <c r="F13407">
        <v>180</v>
      </c>
      <c r="G13407">
        <v>70</v>
      </c>
      <c r="H13407" t="s">
        <v>303</v>
      </c>
      <c r="I13407" t="s">
        <v>170</v>
      </c>
      <c r="J13407">
        <v>14.903004147852615</v>
      </c>
      <c r="L13407" s="47"/>
      <c r="M13407" s="47"/>
    </row>
    <row r="13408" spans="1:13" x14ac:dyDescent="0.4">
      <c r="A13408" t="str">
        <f t="shared" si="209"/>
        <v>47_2M_M_0_90_65_HH800_Core</v>
      </c>
      <c r="B13408">
        <v>47</v>
      </c>
      <c r="C13408" t="s">
        <v>175</v>
      </c>
      <c r="D13408" t="s">
        <v>174</v>
      </c>
      <c r="E13408">
        <v>0</v>
      </c>
      <c r="F13408">
        <v>90</v>
      </c>
      <c r="G13408">
        <v>65</v>
      </c>
      <c r="H13408" t="s">
        <v>303</v>
      </c>
      <c r="I13408" t="s">
        <v>170</v>
      </c>
      <c r="J13408">
        <v>98.96584103591529</v>
      </c>
      <c r="L13408" s="47"/>
      <c r="M13408" s="47"/>
    </row>
    <row r="13409" spans="1:13" x14ac:dyDescent="0.4">
      <c r="A13409" t="str">
        <f t="shared" si="209"/>
        <v>35_4M_F_0_180_70_HH800_Core</v>
      </c>
      <c r="B13409">
        <v>35</v>
      </c>
      <c r="C13409" t="s">
        <v>173</v>
      </c>
      <c r="D13409" t="s">
        <v>169</v>
      </c>
      <c r="E13409">
        <v>0</v>
      </c>
      <c r="F13409">
        <v>180</v>
      </c>
      <c r="G13409">
        <v>70</v>
      </c>
      <c r="H13409" t="s">
        <v>303</v>
      </c>
      <c r="I13409" t="s">
        <v>170</v>
      </c>
      <c r="J13409">
        <v>41.847788152940957</v>
      </c>
      <c r="L13409" s="47"/>
      <c r="M13409" s="47"/>
    </row>
    <row r="13410" spans="1:13" x14ac:dyDescent="0.4">
      <c r="A13410" t="str">
        <f t="shared" si="209"/>
        <v>45_2M_F_3_180_67_HH800_Core</v>
      </c>
      <c r="B13410">
        <v>45</v>
      </c>
      <c r="C13410" t="s">
        <v>175</v>
      </c>
      <c r="D13410" t="s">
        <v>169</v>
      </c>
      <c r="E13410">
        <v>3</v>
      </c>
      <c r="F13410">
        <v>180</v>
      </c>
      <c r="G13410">
        <v>67</v>
      </c>
      <c r="H13410" t="s">
        <v>303</v>
      </c>
      <c r="I13410" t="s">
        <v>170</v>
      </c>
      <c r="J13410">
        <v>16.328861963681877</v>
      </c>
      <c r="L13410" s="47"/>
      <c r="M13410" s="47"/>
    </row>
    <row r="13411" spans="1:13" x14ac:dyDescent="0.4">
      <c r="A13411" t="str">
        <f t="shared" si="209"/>
        <v>60_4A_M_6_90_65_HH800_Core</v>
      </c>
      <c r="B13411">
        <v>60</v>
      </c>
      <c r="C13411" t="s">
        <v>168</v>
      </c>
      <c r="D13411" t="s">
        <v>174</v>
      </c>
      <c r="E13411">
        <v>6</v>
      </c>
      <c r="F13411">
        <v>90</v>
      </c>
      <c r="G13411">
        <v>65</v>
      </c>
      <c r="H13411" t="s">
        <v>303</v>
      </c>
      <c r="I13411" t="s">
        <v>170</v>
      </c>
      <c r="J13411">
        <v>4.0730142387548449</v>
      </c>
      <c r="L13411" s="47"/>
      <c r="M13411" s="47"/>
    </row>
    <row r="13412" spans="1:13" x14ac:dyDescent="0.4">
      <c r="A13412" t="str">
        <f t="shared" si="209"/>
        <v>61_4M_M_6_90_70_HH800_Core</v>
      </c>
      <c r="B13412">
        <v>61</v>
      </c>
      <c r="C13412" t="s">
        <v>173</v>
      </c>
      <c r="D13412" t="s">
        <v>174</v>
      </c>
      <c r="E13412">
        <v>6</v>
      </c>
      <c r="F13412">
        <v>90</v>
      </c>
      <c r="G13412">
        <v>70</v>
      </c>
      <c r="H13412" t="s">
        <v>303</v>
      </c>
      <c r="I13412" t="s">
        <v>170</v>
      </c>
      <c r="J13412">
        <v>14.777642738032185</v>
      </c>
      <c r="L13412" s="47"/>
      <c r="M13412" s="47"/>
    </row>
    <row r="13413" spans="1:13" x14ac:dyDescent="0.4">
      <c r="A13413" t="str">
        <f t="shared" si="209"/>
        <v>34_1M_F_0_60_5_HH800_Core</v>
      </c>
      <c r="B13413">
        <v>34</v>
      </c>
      <c r="C13413" t="s">
        <v>177</v>
      </c>
      <c r="D13413" t="s">
        <v>169</v>
      </c>
      <c r="E13413">
        <v>0</v>
      </c>
      <c r="F13413">
        <v>60</v>
      </c>
      <c r="G13413">
        <v>5</v>
      </c>
      <c r="H13413" t="s">
        <v>303</v>
      </c>
      <c r="I13413" t="s">
        <v>170</v>
      </c>
      <c r="J13413">
        <v>82.432748318190121</v>
      </c>
      <c r="L13413" s="47"/>
      <c r="M13413" s="47"/>
    </row>
    <row r="13414" spans="1:13" x14ac:dyDescent="0.4">
      <c r="A13414" t="str">
        <f t="shared" si="209"/>
        <v>43_4A_F_0_180_67_HH800_Core</v>
      </c>
      <c r="B13414">
        <v>43</v>
      </c>
      <c r="C13414" t="s">
        <v>168</v>
      </c>
      <c r="D13414" t="s">
        <v>169</v>
      </c>
      <c r="E13414">
        <v>0</v>
      </c>
      <c r="F13414">
        <v>180</v>
      </c>
      <c r="G13414">
        <v>67</v>
      </c>
      <c r="H13414" t="s">
        <v>303</v>
      </c>
      <c r="I13414" t="s">
        <v>170</v>
      </c>
      <c r="J13414">
        <v>53.050445164907877</v>
      </c>
      <c r="L13414" s="47"/>
      <c r="M13414" s="47"/>
    </row>
    <row r="13415" spans="1:13" x14ac:dyDescent="0.4">
      <c r="A13415" t="str">
        <f t="shared" si="209"/>
        <v>49_2M_M_0_90_65_HH800_Core</v>
      </c>
      <c r="B13415">
        <v>49</v>
      </c>
      <c r="C13415" t="s">
        <v>175</v>
      </c>
      <c r="D13415" t="s">
        <v>174</v>
      </c>
      <c r="E13415">
        <v>0</v>
      </c>
      <c r="F13415">
        <v>90</v>
      </c>
      <c r="G13415">
        <v>65</v>
      </c>
      <c r="H13415" t="s">
        <v>303</v>
      </c>
      <c r="I13415" t="s">
        <v>170</v>
      </c>
      <c r="J13415">
        <v>105.2758490124714</v>
      </c>
      <c r="L13415" s="47"/>
      <c r="M13415" s="47"/>
    </row>
    <row r="13416" spans="1:13" x14ac:dyDescent="0.4">
      <c r="A13416" t="str">
        <f t="shared" si="209"/>
        <v>59_2M_F_0_365_70_HH800_Core</v>
      </c>
      <c r="B13416">
        <v>59</v>
      </c>
      <c r="C13416" t="s">
        <v>175</v>
      </c>
      <c r="D13416" t="s">
        <v>169</v>
      </c>
      <c r="E13416">
        <v>0</v>
      </c>
      <c r="F13416">
        <v>365</v>
      </c>
      <c r="G13416">
        <v>70</v>
      </c>
      <c r="H13416" t="s">
        <v>303</v>
      </c>
      <c r="I13416" t="s">
        <v>170</v>
      </c>
      <c r="J13416">
        <v>146.89896513732577</v>
      </c>
      <c r="L13416" s="47"/>
      <c r="M13416" s="47"/>
    </row>
    <row r="13417" spans="1:13" x14ac:dyDescent="0.4">
      <c r="A13417" t="str">
        <f t="shared" si="209"/>
        <v>45_1M_F_0_180_5_HH800_Core</v>
      </c>
      <c r="B13417">
        <v>45</v>
      </c>
      <c r="C13417" t="s">
        <v>177</v>
      </c>
      <c r="D13417" t="s">
        <v>169</v>
      </c>
      <c r="E13417">
        <v>0</v>
      </c>
      <c r="F13417">
        <v>180</v>
      </c>
      <c r="G13417">
        <v>5</v>
      </c>
      <c r="H13417" t="s">
        <v>303</v>
      </c>
      <c r="I13417" t="s">
        <v>170</v>
      </c>
      <c r="J13417">
        <v>71.782635154017655</v>
      </c>
      <c r="L13417" s="47"/>
      <c r="M13417" s="47"/>
    </row>
    <row r="13418" spans="1:13" x14ac:dyDescent="0.4">
      <c r="A13418" t="str">
        <f t="shared" si="209"/>
        <v>48_2M_F_3_180_65_HH800_Core</v>
      </c>
      <c r="B13418">
        <v>48</v>
      </c>
      <c r="C13418" t="s">
        <v>175</v>
      </c>
      <c r="D13418" t="s">
        <v>169</v>
      </c>
      <c r="E13418">
        <v>3</v>
      </c>
      <c r="F13418">
        <v>180</v>
      </c>
      <c r="G13418">
        <v>65</v>
      </c>
      <c r="H13418" t="s">
        <v>303</v>
      </c>
      <c r="I13418" t="s">
        <v>170</v>
      </c>
      <c r="J13418">
        <v>12.083899186447283</v>
      </c>
      <c r="L13418" s="47"/>
      <c r="M13418" s="47"/>
    </row>
    <row r="13419" spans="1:13" x14ac:dyDescent="0.4">
      <c r="A13419" t="str">
        <f t="shared" si="209"/>
        <v>33_2A_M_6_180_70_HH800_Core</v>
      </c>
      <c r="B13419">
        <v>33</v>
      </c>
      <c r="C13419" t="s">
        <v>176</v>
      </c>
      <c r="D13419" t="s">
        <v>174</v>
      </c>
      <c r="E13419">
        <v>6</v>
      </c>
      <c r="F13419">
        <v>180</v>
      </c>
      <c r="G13419">
        <v>70</v>
      </c>
      <c r="H13419" t="s">
        <v>303</v>
      </c>
      <c r="I13419" t="s">
        <v>170</v>
      </c>
      <c r="J13419">
        <v>25.630328978214301</v>
      </c>
      <c r="L13419" s="47"/>
      <c r="M13419" s="47"/>
    </row>
    <row r="13420" spans="1:13" x14ac:dyDescent="0.4">
      <c r="A13420" t="str">
        <f t="shared" si="209"/>
        <v>60_1A_M_0_180_65_HH800_Core</v>
      </c>
      <c r="B13420">
        <v>60</v>
      </c>
      <c r="C13420" t="s">
        <v>178</v>
      </c>
      <c r="D13420" t="s">
        <v>174</v>
      </c>
      <c r="E13420">
        <v>0</v>
      </c>
      <c r="F13420">
        <v>180</v>
      </c>
      <c r="G13420">
        <v>65</v>
      </c>
      <c r="H13420" t="s">
        <v>303</v>
      </c>
      <c r="I13420" t="s">
        <v>170</v>
      </c>
      <c r="J13420">
        <v>172.43344460877105</v>
      </c>
      <c r="L13420" s="47"/>
      <c r="M13420" s="47"/>
    </row>
    <row r="13421" spans="1:13" x14ac:dyDescent="0.4">
      <c r="A13421" t="str">
        <f t="shared" si="209"/>
        <v>44_4M_M_3_365_67_HH800_Core</v>
      </c>
      <c r="B13421">
        <v>44</v>
      </c>
      <c r="C13421" t="s">
        <v>173</v>
      </c>
      <c r="D13421" t="s">
        <v>174</v>
      </c>
      <c r="E13421">
        <v>3</v>
      </c>
      <c r="F13421">
        <v>365</v>
      </c>
      <c r="G13421">
        <v>67</v>
      </c>
      <c r="H13421" t="s">
        <v>303</v>
      </c>
      <c r="I13421" t="s">
        <v>170</v>
      </c>
      <c r="J13421">
        <v>6.1702880729668719</v>
      </c>
      <c r="L13421" s="47"/>
      <c r="M13421" s="47"/>
    </row>
    <row r="13422" spans="1:13" x14ac:dyDescent="0.4">
      <c r="A13422" t="str">
        <f t="shared" si="209"/>
        <v>56_2A_F_6_365_67_HH800_Core</v>
      </c>
      <c r="B13422">
        <v>56</v>
      </c>
      <c r="C13422" t="s">
        <v>176</v>
      </c>
      <c r="D13422" t="s">
        <v>169</v>
      </c>
      <c r="E13422">
        <v>6</v>
      </c>
      <c r="F13422">
        <v>365</v>
      </c>
      <c r="G13422">
        <v>67</v>
      </c>
      <c r="H13422" t="s">
        <v>303</v>
      </c>
      <c r="I13422" t="s">
        <v>170</v>
      </c>
      <c r="J13422">
        <v>16.924204032267401</v>
      </c>
      <c r="L13422" s="47"/>
      <c r="M13422" s="47"/>
    </row>
    <row r="13423" spans="1:13" x14ac:dyDescent="0.4">
      <c r="A13423" t="str">
        <f t="shared" si="209"/>
        <v>34_4M_M_3_365_67_HH800_Core</v>
      </c>
      <c r="B13423">
        <v>34</v>
      </c>
      <c r="C13423" t="s">
        <v>173</v>
      </c>
      <c r="D13423" t="s">
        <v>174</v>
      </c>
      <c r="E13423">
        <v>3</v>
      </c>
      <c r="F13423">
        <v>365</v>
      </c>
      <c r="G13423">
        <v>67</v>
      </c>
      <c r="H13423" t="s">
        <v>303</v>
      </c>
      <c r="I13423" t="s">
        <v>170</v>
      </c>
      <c r="J13423">
        <v>4.6921522108853626</v>
      </c>
      <c r="L13423" s="47"/>
      <c r="M13423" s="47"/>
    </row>
    <row r="13424" spans="1:13" x14ac:dyDescent="0.4">
      <c r="A13424" t="str">
        <f t="shared" si="209"/>
        <v>53_2M_M_6_180_70_HH800_Core</v>
      </c>
      <c r="B13424">
        <v>53</v>
      </c>
      <c r="C13424" t="s">
        <v>175</v>
      </c>
      <c r="D13424" t="s">
        <v>174</v>
      </c>
      <c r="E13424">
        <v>6</v>
      </c>
      <c r="F13424">
        <v>180</v>
      </c>
      <c r="G13424">
        <v>70</v>
      </c>
      <c r="H13424" t="s">
        <v>303</v>
      </c>
      <c r="I13424" t="s">
        <v>170</v>
      </c>
      <c r="J13424">
        <v>32.017490759915027</v>
      </c>
      <c r="L13424" s="47"/>
      <c r="M13424" s="47"/>
    </row>
    <row r="13425" spans="1:13" x14ac:dyDescent="0.4">
      <c r="A13425" t="str">
        <f t="shared" si="209"/>
        <v>62_2A_M_6_90_70_HH800_Core</v>
      </c>
      <c r="B13425">
        <v>62</v>
      </c>
      <c r="C13425" t="s">
        <v>176</v>
      </c>
      <c r="D13425" t="s">
        <v>174</v>
      </c>
      <c r="E13425">
        <v>6</v>
      </c>
      <c r="F13425">
        <v>90</v>
      </c>
      <c r="G13425">
        <v>70</v>
      </c>
      <c r="H13425" t="s">
        <v>303</v>
      </c>
      <c r="I13425" t="s">
        <v>170</v>
      </c>
      <c r="J13425">
        <v>27.246804897751833</v>
      </c>
      <c r="L13425" s="47"/>
      <c r="M13425" s="47"/>
    </row>
    <row r="13426" spans="1:13" x14ac:dyDescent="0.4">
      <c r="A13426" t="str">
        <f t="shared" si="209"/>
        <v>46_2M_M_3_90_65_HH800_Core</v>
      </c>
      <c r="B13426">
        <v>46</v>
      </c>
      <c r="C13426" t="s">
        <v>175</v>
      </c>
      <c r="D13426" t="s">
        <v>174</v>
      </c>
      <c r="E13426">
        <v>3</v>
      </c>
      <c r="F13426">
        <v>90</v>
      </c>
      <c r="G13426">
        <v>65</v>
      </c>
      <c r="H13426" t="s">
        <v>303</v>
      </c>
      <c r="I13426" t="s">
        <v>170</v>
      </c>
      <c r="J13426">
        <v>14.44346149059669</v>
      </c>
      <c r="L13426" s="47"/>
      <c r="M13426" s="47"/>
    </row>
    <row r="13427" spans="1:13" x14ac:dyDescent="0.4">
      <c r="A13427" t="str">
        <f t="shared" si="209"/>
        <v>39_4A_F_0_180_67_HH800_Core</v>
      </c>
      <c r="B13427">
        <v>39</v>
      </c>
      <c r="C13427" t="s">
        <v>168</v>
      </c>
      <c r="D13427" t="s">
        <v>169</v>
      </c>
      <c r="E13427">
        <v>0</v>
      </c>
      <c r="F13427">
        <v>180</v>
      </c>
      <c r="G13427">
        <v>67</v>
      </c>
      <c r="H13427" t="s">
        <v>303</v>
      </c>
      <c r="I13427" t="s">
        <v>170</v>
      </c>
      <c r="J13427">
        <v>47.884209835092229</v>
      </c>
      <c r="L13427" s="47"/>
      <c r="M13427" s="47"/>
    </row>
    <row r="13428" spans="1:13" x14ac:dyDescent="0.4">
      <c r="A13428" t="str">
        <f t="shared" si="209"/>
        <v>46_4M_M_0_365_67_HH800_Core</v>
      </c>
      <c r="B13428">
        <v>46</v>
      </c>
      <c r="C13428" t="s">
        <v>173</v>
      </c>
      <c r="D13428" t="s">
        <v>174</v>
      </c>
      <c r="E13428">
        <v>0</v>
      </c>
      <c r="F13428">
        <v>365</v>
      </c>
      <c r="G13428">
        <v>67</v>
      </c>
      <c r="H13428" t="s">
        <v>303</v>
      </c>
      <c r="I13428" t="s">
        <v>170</v>
      </c>
      <c r="J13428">
        <v>35.723813238522226</v>
      </c>
      <c r="L13428" s="47"/>
      <c r="M13428" s="47"/>
    </row>
    <row r="13429" spans="1:13" x14ac:dyDescent="0.4">
      <c r="A13429" t="str">
        <f t="shared" si="209"/>
        <v>38_2A_F_6_180_67_HH800_Core</v>
      </c>
      <c r="B13429">
        <v>38</v>
      </c>
      <c r="C13429" t="s">
        <v>176</v>
      </c>
      <c r="D13429" t="s">
        <v>169</v>
      </c>
      <c r="E13429">
        <v>6</v>
      </c>
      <c r="F13429">
        <v>180</v>
      </c>
      <c r="G13429">
        <v>67</v>
      </c>
      <c r="H13429" t="s">
        <v>303</v>
      </c>
      <c r="I13429" t="s">
        <v>170</v>
      </c>
      <c r="J13429">
        <v>33.332812661983773</v>
      </c>
      <c r="L13429" s="47"/>
      <c r="M13429" s="47"/>
    </row>
    <row r="13430" spans="1:13" x14ac:dyDescent="0.4">
      <c r="A13430" t="str">
        <f t="shared" si="209"/>
        <v>35_1M_F_0_60_5_HH800_Core</v>
      </c>
      <c r="B13430">
        <v>35</v>
      </c>
      <c r="C13430" t="s">
        <v>177</v>
      </c>
      <c r="D13430" t="s">
        <v>169</v>
      </c>
      <c r="E13430">
        <v>0</v>
      </c>
      <c r="F13430">
        <v>60</v>
      </c>
      <c r="G13430">
        <v>5</v>
      </c>
      <c r="H13430" t="s">
        <v>303</v>
      </c>
      <c r="I13430" t="s">
        <v>170</v>
      </c>
      <c r="J13430">
        <v>86.019401680145904</v>
      </c>
      <c r="L13430" s="47"/>
      <c r="M13430" s="47"/>
    </row>
    <row r="13431" spans="1:13" x14ac:dyDescent="0.4">
      <c r="A13431" t="str">
        <f t="shared" si="209"/>
        <v>56_4M_F_6_365_67_HH800_Core</v>
      </c>
      <c r="B13431">
        <v>56</v>
      </c>
      <c r="C13431" t="s">
        <v>173</v>
      </c>
      <c r="D13431" t="s">
        <v>169</v>
      </c>
      <c r="E13431">
        <v>6</v>
      </c>
      <c r="F13431">
        <v>365</v>
      </c>
      <c r="G13431">
        <v>67</v>
      </c>
      <c r="H13431" t="s">
        <v>303</v>
      </c>
      <c r="I13431" t="s">
        <v>170</v>
      </c>
      <c r="J13431">
        <v>10.851683580411244</v>
      </c>
      <c r="L13431" s="47"/>
      <c r="M13431" s="47"/>
    </row>
    <row r="13432" spans="1:13" x14ac:dyDescent="0.4">
      <c r="A13432" t="str">
        <f t="shared" si="209"/>
        <v>30_2A_M_6_180_70_HH800_Core</v>
      </c>
      <c r="B13432">
        <v>30</v>
      </c>
      <c r="C13432" t="s">
        <v>176</v>
      </c>
      <c r="D13432" t="s">
        <v>174</v>
      </c>
      <c r="E13432">
        <v>6</v>
      </c>
      <c r="F13432">
        <v>180</v>
      </c>
      <c r="G13432">
        <v>70</v>
      </c>
      <c r="H13432" t="s">
        <v>303</v>
      </c>
      <c r="I13432" t="s">
        <v>170</v>
      </c>
      <c r="J13432">
        <v>25.33672560610912</v>
      </c>
      <c r="L13432" s="47"/>
      <c r="M13432" s="47"/>
    </row>
    <row r="13433" spans="1:13" x14ac:dyDescent="0.4">
      <c r="A13433" t="str">
        <f t="shared" si="209"/>
        <v>46_2M_M_0_90_65_HH800_Core</v>
      </c>
      <c r="B13433">
        <v>46</v>
      </c>
      <c r="C13433" t="s">
        <v>175</v>
      </c>
      <c r="D13433" t="s">
        <v>174</v>
      </c>
      <c r="E13433">
        <v>0</v>
      </c>
      <c r="F13433">
        <v>90</v>
      </c>
      <c r="G13433">
        <v>65</v>
      </c>
      <c r="H13433" t="s">
        <v>303</v>
      </c>
      <c r="I13433" t="s">
        <v>170</v>
      </c>
      <c r="J13433">
        <v>94.828049281052458</v>
      </c>
      <c r="L13433" s="47"/>
      <c r="M13433" s="47"/>
    </row>
    <row r="13434" spans="1:13" x14ac:dyDescent="0.4">
      <c r="A13434" t="str">
        <f t="shared" si="209"/>
        <v>45_1A_F_0_90_70_HH800_Core</v>
      </c>
      <c r="B13434">
        <v>45</v>
      </c>
      <c r="C13434" t="s">
        <v>178</v>
      </c>
      <c r="D13434" t="s">
        <v>169</v>
      </c>
      <c r="E13434">
        <v>0</v>
      </c>
      <c r="F13434">
        <v>90</v>
      </c>
      <c r="G13434">
        <v>70</v>
      </c>
      <c r="H13434" t="s">
        <v>303</v>
      </c>
      <c r="I13434" t="s">
        <v>170</v>
      </c>
      <c r="J13434">
        <v>171.92461051583612</v>
      </c>
      <c r="L13434" s="47"/>
      <c r="M13434" s="47"/>
    </row>
    <row r="13435" spans="1:13" x14ac:dyDescent="0.4">
      <c r="A13435" t="str">
        <f t="shared" si="209"/>
        <v>49_4M_F_0_180_70_HH800_Core</v>
      </c>
      <c r="B13435">
        <v>49</v>
      </c>
      <c r="C13435" t="s">
        <v>173</v>
      </c>
      <c r="D13435" t="s">
        <v>169</v>
      </c>
      <c r="E13435">
        <v>0</v>
      </c>
      <c r="F13435">
        <v>180</v>
      </c>
      <c r="G13435">
        <v>70</v>
      </c>
      <c r="H13435" t="s">
        <v>303</v>
      </c>
      <c r="I13435" t="s">
        <v>170</v>
      </c>
      <c r="J13435">
        <v>71.016331440573865</v>
      </c>
      <c r="L13435" s="47"/>
      <c r="M13435" s="47"/>
    </row>
    <row r="13436" spans="1:13" x14ac:dyDescent="0.4">
      <c r="A13436" t="str">
        <f t="shared" si="209"/>
        <v>56_4A_F_6_365_67_HH800_Core</v>
      </c>
      <c r="B13436">
        <v>56</v>
      </c>
      <c r="C13436" t="s">
        <v>168</v>
      </c>
      <c r="D13436" t="s">
        <v>169</v>
      </c>
      <c r="E13436">
        <v>6</v>
      </c>
      <c r="F13436">
        <v>365</v>
      </c>
      <c r="G13436">
        <v>67</v>
      </c>
      <c r="H13436" t="s">
        <v>303</v>
      </c>
      <c r="I13436" t="s">
        <v>170</v>
      </c>
      <c r="J13436">
        <v>10.641004020579629</v>
      </c>
      <c r="L13436" s="47"/>
      <c r="M13436" s="47"/>
    </row>
    <row r="13437" spans="1:13" x14ac:dyDescent="0.4">
      <c r="A13437" t="str">
        <f t="shared" si="209"/>
        <v>39_2A_M_6_90_70_HH800_Core</v>
      </c>
      <c r="B13437">
        <v>39</v>
      </c>
      <c r="C13437" t="s">
        <v>176</v>
      </c>
      <c r="D13437" t="s">
        <v>174</v>
      </c>
      <c r="E13437">
        <v>6</v>
      </c>
      <c r="F13437">
        <v>90</v>
      </c>
      <c r="G13437">
        <v>70</v>
      </c>
      <c r="H13437" t="s">
        <v>303</v>
      </c>
      <c r="I13437" t="s">
        <v>170</v>
      </c>
      <c r="J13437">
        <v>29.968020301527964</v>
      </c>
      <c r="L13437" s="47"/>
      <c r="M13437" s="47"/>
    </row>
    <row r="13438" spans="1:13" x14ac:dyDescent="0.4">
      <c r="A13438" t="str">
        <f t="shared" si="209"/>
        <v>52_2M_M_0_180_70_HH800_Core</v>
      </c>
      <c r="B13438">
        <v>52</v>
      </c>
      <c r="C13438" t="s">
        <v>175</v>
      </c>
      <c r="D13438" t="s">
        <v>174</v>
      </c>
      <c r="E13438">
        <v>0</v>
      </c>
      <c r="F13438">
        <v>180</v>
      </c>
      <c r="G13438">
        <v>70</v>
      </c>
      <c r="H13438" t="s">
        <v>303</v>
      </c>
      <c r="I13438" t="s">
        <v>170</v>
      </c>
      <c r="J13438">
        <v>120.54416920937571</v>
      </c>
      <c r="L13438" s="47"/>
      <c r="M13438" s="47"/>
    </row>
    <row r="13439" spans="1:13" x14ac:dyDescent="0.4">
      <c r="A13439" t="str">
        <f t="shared" si="209"/>
        <v>38_2M_M_0_180_70_HH800_Core</v>
      </c>
      <c r="B13439">
        <v>38</v>
      </c>
      <c r="C13439" t="s">
        <v>175</v>
      </c>
      <c r="D13439" t="s">
        <v>174</v>
      </c>
      <c r="E13439">
        <v>0</v>
      </c>
      <c r="F13439">
        <v>180</v>
      </c>
      <c r="G13439">
        <v>70</v>
      </c>
      <c r="H13439" t="s">
        <v>303</v>
      </c>
      <c r="I13439" t="s">
        <v>170</v>
      </c>
      <c r="J13439">
        <v>65.216143683874066</v>
      </c>
      <c r="L13439" s="47"/>
      <c r="M13439" s="47"/>
    </row>
    <row r="13440" spans="1:13" x14ac:dyDescent="0.4">
      <c r="A13440" t="str">
        <f t="shared" si="209"/>
        <v>25_2A_M_6_180_67_HH800_Core</v>
      </c>
      <c r="B13440">
        <v>25</v>
      </c>
      <c r="C13440" t="s">
        <v>176</v>
      </c>
      <c r="D13440" t="s">
        <v>174</v>
      </c>
      <c r="E13440">
        <v>6</v>
      </c>
      <c r="F13440">
        <v>180</v>
      </c>
      <c r="G13440">
        <v>67</v>
      </c>
      <c r="H13440" t="s">
        <v>303</v>
      </c>
      <c r="I13440" t="s">
        <v>170</v>
      </c>
      <c r="J13440">
        <v>22.406784052104346</v>
      </c>
      <c r="L13440" s="47"/>
      <c r="M13440" s="47"/>
    </row>
    <row r="13441" spans="1:13" x14ac:dyDescent="0.4">
      <c r="A13441" t="str">
        <f t="shared" si="209"/>
        <v>55_2A_F_6_365_65_HH800_Core</v>
      </c>
      <c r="B13441">
        <v>55</v>
      </c>
      <c r="C13441" t="s">
        <v>176</v>
      </c>
      <c r="D13441" t="s">
        <v>169</v>
      </c>
      <c r="E13441">
        <v>6</v>
      </c>
      <c r="F13441">
        <v>365</v>
      </c>
      <c r="G13441">
        <v>65</v>
      </c>
      <c r="H13441" t="s">
        <v>303</v>
      </c>
      <c r="I13441" t="s">
        <v>170</v>
      </c>
      <c r="J13441">
        <v>12.170220273722473</v>
      </c>
      <c r="L13441" s="47"/>
      <c r="M13441" s="47"/>
    </row>
    <row r="13442" spans="1:13" x14ac:dyDescent="0.4">
      <c r="A13442" t="str">
        <f t="shared" si="209"/>
        <v>32_2A_M_6_180_70_HH800_Core</v>
      </c>
      <c r="B13442">
        <v>32</v>
      </c>
      <c r="C13442" t="s">
        <v>176</v>
      </c>
      <c r="D13442" t="s">
        <v>174</v>
      </c>
      <c r="E13442">
        <v>6</v>
      </c>
      <c r="F13442">
        <v>180</v>
      </c>
      <c r="G13442">
        <v>70</v>
      </c>
      <c r="H13442" t="s">
        <v>303</v>
      </c>
      <c r="I13442" t="s">
        <v>170</v>
      </c>
      <c r="J13442">
        <v>25.351179247416713</v>
      </c>
      <c r="L13442" s="47"/>
      <c r="M13442" s="47"/>
    </row>
    <row r="13443" spans="1:13" x14ac:dyDescent="0.4">
      <c r="A13443" t="str">
        <f t="shared" ref="A13443:A13506" si="210">B13443&amp;"_"&amp;C13443&amp;"_"&amp;D13443&amp;"_"&amp;E13443&amp;"_"&amp;F13443&amp;"_"&amp;G13443&amp;"_"&amp;H13443&amp;"_"&amp;I13443</f>
        <v>33_2A_F_0_90_65_HH800_Core</v>
      </c>
      <c r="B13443">
        <v>33</v>
      </c>
      <c r="C13443" t="s">
        <v>176</v>
      </c>
      <c r="D13443" t="s">
        <v>169</v>
      </c>
      <c r="E13443">
        <v>0</v>
      </c>
      <c r="F13443">
        <v>90</v>
      </c>
      <c r="G13443">
        <v>65</v>
      </c>
      <c r="H13443" t="s">
        <v>303</v>
      </c>
      <c r="I13443" t="s">
        <v>170</v>
      </c>
      <c r="J13443">
        <v>81.482145459534195</v>
      </c>
      <c r="L13443" s="47"/>
      <c r="M13443" s="47"/>
    </row>
    <row r="13444" spans="1:13" x14ac:dyDescent="0.4">
      <c r="A13444" t="str">
        <f t="shared" si="210"/>
        <v>28_2M_M_0_90_70_HH800_Core</v>
      </c>
      <c r="B13444">
        <v>28</v>
      </c>
      <c r="C13444" t="s">
        <v>175</v>
      </c>
      <c r="D13444" t="s">
        <v>174</v>
      </c>
      <c r="E13444">
        <v>0</v>
      </c>
      <c r="F13444">
        <v>90</v>
      </c>
      <c r="G13444">
        <v>70</v>
      </c>
      <c r="H13444" t="s">
        <v>303</v>
      </c>
      <c r="I13444" t="s">
        <v>170</v>
      </c>
      <c r="J13444">
        <v>57.643540331777579</v>
      </c>
      <c r="L13444" s="47"/>
      <c r="M13444" s="47"/>
    </row>
    <row r="13445" spans="1:13" x14ac:dyDescent="0.4">
      <c r="A13445" t="str">
        <f t="shared" si="210"/>
        <v>51_4A_F_3_180_70_HH800_Core</v>
      </c>
      <c r="B13445">
        <v>51</v>
      </c>
      <c r="C13445" t="s">
        <v>168</v>
      </c>
      <c r="D13445" t="s">
        <v>169</v>
      </c>
      <c r="E13445">
        <v>3</v>
      </c>
      <c r="F13445">
        <v>180</v>
      </c>
      <c r="G13445">
        <v>70</v>
      </c>
      <c r="H13445" t="s">
        <v>303</v>
      </c>
      <c r="I13445" t="s">
        <v>170</v>
      </c>
      <c r="J13445">
        <v>10.56126879205374</v>
      </c>
      <c r="L13445" s="47"/>
      <c r="M13445" s="47"/>
    </row>
    <row r="13446" spans="1:13" x14ac:dyDescent="0.4">
      <c r="A13446" t="str">
        <f t="shared" si="210"/>
        <v>61_1M_M_0_90_5_HH800_Core</v>
      </c>
      <c r="B13446">
        <v>61</v>
      </c>
      <c r="C13446" t="s">
        <v>177</v>
      </c>
      <c r="D13446" t="s">
        <v>174</v>
      </c>
      <c r="E13446">
        <v>0</v>
      </c>
      <c r="F13446">
        <v>90</v>
      </c>
      <c r="G13446">
        <v>5</v>
      </c>
      <c r="H13446" t="s">
        <v>303</v>
      </c>
      <c r="I13446" t="s">
        <v>170</v>
      </c>
      <c r="J13446">
        <v>203.52433376394237</v>
      </c>
      <c r="L13446" s="47"/>
      <c r="M13446" s="47"/>
    </row>
    <row r="13447" spans="1:13" x14ac:dyDescent="0.4">
      <c r="A13447" t="str">
        <f t="shared" si="210"/>
        <v>63_4M_M_3_180_70_HH800_Core</v>
      </c>
      <c r="B13447">
        <v>63</v>
      </c>
      <c r="C13447" t="s">
        <v>173</v>
      </c>
      <c r="D13447" t="s">
        <v>174</v>
      </c>
      <c r="E13447">
        <v>3</v>
      </c>
      <c r="F13447">
        <v>180</v>
      </c>
      <c r="G13447">
        <v>70</v>
      </c>
      <c r="H13447" t="s">
        <v>303</v>
      </c>
      <c r="I13447" t="s">
        <v>170</v>
      </c>
      <c r="J13447">
        <v>7.4100478661904834</v>
      </c>
      <c r="L13447" s="47"/>
      <c r="M13447" s="47"/>
    </row>
    <row r="13448" spans="1:13" x14ac:dyDescent="0.4">
      <c r="A13448" t="str">
        <f t="shared" si="210"/>
        <v>41_2M_F_3_180_70_HH800_Core</v>
      </c>
      <c r="B13448">
        <v>41</v>
      </c>
      <c r="C13448" t="s">
        <v>175</v>
      </c>
      <c r="D13448" t="s">
        <v>169</v>
      </c>
      <c r="E13448">
        <v>3</v>
      </c>
      <c r="F13448">
        <v>180</v>
      </c>
      <c r="G13448">
        <v>70</v>
      </c>
      <c r="H13448" t="s">
        <v>303</v>
      </c>
      <c r="I13448" t="s">
        <v>170</v>
      </c>
      <c r="J13448">
        <v>21.475185877436374</v>
      </c>
      <c r="L13448" s="47"/>
      <c r="M13448" s="47"/>
    </row>
    <row r="13449" spans="1:13" x14ac:dyDescent="0.4">
      <c r="A13449" t="str">
        <f t="shared" si="210"/>
        <v>45_4A_M_0_90_67_HH800_Core</v>
      </c>
      <c r="B13449">
        <v>45</v>
      </c>
      <c r="C13449" t="s">
        <v>168</v>
      </c>
      <c r="D13449" t="s">
        <v>174</v>
      </c>
      <c r="E13449">
        <v>0</v>
      </c>
      <c r="F13449">
        <v>90</v>
      </c>
      <c r="G13449">
        <v>67</v>
      </c>
      <c r="H13449" t="s">
        <v>303</v>
      </c>
      <c r="I13449" t="s">
        <v>170</v>
      </c>
      <c r="J13449">
        <v>42.508358845858822</v>
      </c>
      <c r="L13449" s="47"/>
      <c r="M13449" s="47"/>
    </row>
    <row r="13450" spans="1:13" x14ac:dyDescent="0.4">
      <c r="A13450" t="str">
        <f t="shared" si="210"/>
        <v>57_1M_F_0_365_67_HH800_Core</v>
      </c>
      <c r="B13450">
        <v>57</v>
      </c>
      <c r="C13450" t="s">
        <v>177</v>
      </c>
      <c r="D13450" t="s">
        <v>169</v>
      </c>
      <c r="E13450">
        <v>0</v>
      </c>
      <c r="F13450">
        <v>365</v>
      </c>
      <c r="G13450">
        <v>67</v>
      </c>
      <c r="H13450" t="s">
        <v>303</v>
      </c>
      <c r="I13450" t="s">
        <v>170</v>
      </c>
      <c r="J13450">
        <v>167.03747979760604</v>
      </c>
      <c r="L13450" s="47"/>
      <c r="M13450" s="47"/>
    </row>
    <row r="13451" spans="1:13" x14ac:dyDescent="0.4">
      <c r="A13451" t="str">
        <f t="shared" si="210"/>
        <v>31_2A_M_6_180_70_HH800_Core</v>
      </c>
      <c r="B13451">
        <v>31</v>
      </c>
      <c r="C13451" t="s">
        <v>176</v>
      </c>
      <c r="D13451" t="s">
        <v>174</v>
      </c>
      <c r="E13451">
        <v>6</v>
      </c>
      <c r="F13451">
        <v>180</v>
      </c>
      <c r="G13451">
        <v>70</v>
      </c>
      <c r="H13451" t="s">
        <v>303</v>
      </c>
      <c r="I13451" t="s">
        <v>170</v>
      </c>
      <c r="J13451">
        <v>24.964959863205358</v>
      </c>
      <c r="L13451" s="47"/>
      <c r="M13451" s="47"/>
    </row>
    <row r="13452" spans="1:13" x14ac:dyDescent="0.4">
      <c r="A13452" t="str">
        <f t="shared" si="210"/>
        <v>44_2M_M_0_90_65_HH800_Core</v>
      </c>
      <c r="B13452">
        <v>44</v>
      </c>
      <c r="C13452" t="s">
        <v>175</v>
      </c>
      <c r="D13452" t="s">
        <v>174</v>
      </c>
      <c r="E13452">
        <v>0</v>
      </c>
      <c r="F13452">
        <v>90</v>
      </c>
      <c r="G13452">
        <v>65</v>
      </c>
      <c r="H13452" t="s">
        <v>303</v>
      </c>
      <c r="I13452" t="s">
        <v>170</v>
      </c>
      <c r="J13452">
        <v>87.575882544668161</v>
      </c>
      <c r="L13452" s="47"/>
      <c r="M13452" s="47"/>
    </row>
    <row r="13453" spans="1:13" x14ac:dyDescent="0.4">
      <c r="A13453" t="str">
        <f t="shared" si="210"/>
        <v>62_2M_F_3_365_70_HH800_Core</v>
      </c>
      <c r="B13453">
        <v>62</v>
      </c>
      <c r="C13453" t="s">
        <v>175</v>
      </c>
      <c r="D13453" t="s">
        <v>169</v>
      </c>
      <c r="E13453">
        <v>3</v>
      </c>
      <c r="F13453">
        <v>365</v>
      </c>
      <c r="G13453">
        <v>70</v>
      </c>
      <c r="H13453" t="s">
        <v>303</v>
      </c>
      <c r="I13453" t="s">
        <v>170</v>
      </c>
      <c r="J13453">
        <v>12.866121728273454</v>
      </c>
      <c r="L13453" s="47"/>
      <c r="M13453" s="47"/>
    </row>
    <row r="13454" spans="1:13" x14ac:dyDescent="0.4">
      <c r="A13454" t="str">
        <f t="shared" si="210"/>
        <v>57_4M_M_3_365_67_HH800_Core</v>
      </c>
      <c r="B13454">
        <v>57</v>
      </c>
      <c r="C13454" t="s">
        <v>173</v>
      </c>
      <c r="D13454" t="s">
        <v>174</v>
      </c>
      <c r="E13454">
        <v>3</v>
      </c>
      <c r="F13454">
        <v>365</v>
      </c>
      <c r="G13454">
        <v>67</v>
      </c>
      <c r="H13454" t="s">
        <v>303</v>
      </c>
      <c r="I13454" t="s">
        <v>170</v>
      </c>
      <c r="J13454">
        <v>5.2624574609976049</v>
      </c>
      <c r="L13454" s="47"/>
      <c r="M13454" s="47"/>
    </row>
    <row r="13455" spans="1:13" x14ac:dyDescent="0.4">
      <c r="A13455" t="str">
        <f t="shared" si="210"/>
        <v>26_2A_M_0_90_70_HH800_Core</v>
      </c>
      <c r="B13455">
        <v>26</v>
      </c>
      <c r="C13455" t="s">
        <v>176</v>
      </c>
      <c r="D13455" t="s">
        <v>174</v>
      </c>
      <c r="E13455">
        <v>0</v>
      </c>
      <c r="F13455">
        <v>90</v>
      </c>
      <c r="G13455">
        <v>70</v>
      </c>
      <c r="H13455" t="s">
        <v>303</v>
      </c>
      <c r="I13455" t="s">
        <v>170</v>
      </c>
      <c r="J13455">
        <v>49.985477459979279</v>
      </c>
      <c r="L13455" s="47"/>
      <c r="M13455" s="47"/>
    </row>
    <row r="13456" spans="1:13" x14ac:dyDescent="0.4">
      <c r="A13456" t="str">
        <f t="shared" si="210"/>
        <v>26_1A_F_0_90_5_HH800_Core</v>
      </c>
      <c r="B13456">
        <v>26</v>
      </c>
      <c r="C13456" t="s">
        <v>178</v>
      </c>
      <c r="D13456" t="s">
        <v>169</v>
      </c>
      <c r="E13456">
        <v>0</v>
      </c>
      <c r="F13456">
        <v>90</v>
      </c>
      <c r="G13456">
        <v>5</v>
      </c>
      <c r="H13456" t="s">
        <v>303</v>
      </c>
      <c r="I13456" t="s">
        <v>170</v>
      </c>
      <c r="J13456">
        <v>56.802154950200631</v>
      </c>
      <c r="L13456" s="47"/>
      <c r="M13456" s="47"/>
    </row>
    <row r="13457" spans="1:13" x14ac:dyDescent="0.4">
      <c r="A13457" t="str">
        <f t="shared" si="210"/>
        <v>33_2M_F_3_90_65_HH800_Core</v>
      </c>
      <c r="B13457">
        <v>33</v>
      </c>
      <c r="C13457" t="s">
        <v>175</v>
      </c>
      <c r="D13457" t="s">
        <v>169</v>
      </c>
      <c r="E13457">
        <v>3</v>
      </c>
      <c r="F13457">
        <v>90</v>
      </c>
      <c r="G13457">
        <v>65</v>
      </c>
      <c r="H13457" t="s">
        <v>303</v>
      </c>
      <c r="I13457" t="s">
        <v>170</v>
      </c>
      <c r="J13457">
        <v>18.87429701187985</v>
      </c>
      <c r="L13457" s="47"/>
      <c r="M13457" s="47"/>
    </row>
    <row r="13458" spans="1:13" x14ac:dyDescent="0.4">
      <c r="A13458" t="str">
        <f t="shared" si="210"/>
        <v>61_2M_M_3_365_70_HH800_Core</v>
      </c>
      <c r="B13458">
        <v>61</v>
      </c>
      <c r="C13458" t="s">
        <v>175</v>
      </c>
      <c r="D13458" t="s">
        <v>174</v>
      </c>
      <c r="E13458">
        <v>3</v>
      </c>
      <c r="F13458">
        <v>365</v>
      </c>
      <c r="G13458">
        <v>70</v>
      </c>
      <c r="H13458" t="s">
        <v>303</v>
      </c>
      <c r="I13458" t="s">
        <v>170</v>
      </c>
      <c r="J13458">
        <v>13.990034866606825</v>
      </c>
      <c r="L13458" s="47"/>
      <c r="M13458" s="47"/>
    </row>
    <row r="13459" spans="1:13" x14ac:dyDescent="0.4">
      <c r="A13459" t="str">
        <f t="shared" si="210"/>
        <v>56_2M_M_0_180_65_HH800_Core</v>
      </c>
      <c r="B13459">
        <v>56</v>
      </c>
      <c r="C13459" t="s">
        <v>175</v>
      </c>
      <c r="D13459" t="s">
        <v>174</v>
      </c>
      <c r="E13459">
        <v>0</v>
      </c>
      <c r="F13459">
        <v>180</v>
      </c>
      <c r="G13459">
        <v>65</v>
      </c>
      <c r="H13459" t="s">
        <v>303</v>
      </c>
      <c r="I13459" t="s">
        <v>170</v>
      </c>
      <c r="J13459">
        <v>89.324545807693099</v>
      </c>
      <c r="L13459" s="47"/>
      <c r="M13459" s="47"/>
    </row>
    <row r="13460" spans="1:13" x14ac:dyDescent="0.4">
      <c r="A13460" t="str">
        <f t="shared" si="210"/>
        <v>50_2M_F_3_365_65_HH800_Core</v>
      </c>
      <c r="B13460">
        <v>50</v>
      </c>
      <c r="C13460" t="s">
        <v>175</v>
      </c>
      <c r="D13460" t="s">
        <v>169</v>
      </c>
      <c r="E13460">
        <v>3</v>
      </c>
      <c r="F13460">
        <v>365</v>
      </c>
      <c r="G13460">
        <v>65</v>
      </c>
      <c r="H13460" t="s">
        <v>303</v>
      </c>
      <c r="I13460" t="s">
        <v>170</v>
      </c>
      <c r="J13460">
        <v>10.070537746297566</v>
      </c>
      <c r="L13460" s="47"/>
      <c r="M13460" s="47"/>
    </row>
    <row r="13461" spans="1:13" x14ac:dyDescent="0.4">
      <c r="A13461" t="str">
        <f t="shared" si="210"/>
        <v>44_4A_M_3_90_65_HH800_Core</v>
      </c>
      <c r="B13461">
        <v>44</v>
      </c>
      <c r="C13461" t="s">
        <v>168</v>
      </c>
      <c r="D13461" t="s">
        <v>174</v>
      </c>
      <c r="E13461">
        <v>3</v>
      </c>
      <c r="F13461">
        <v>90</v>
      </c>
      <c r="G13461">
        <v>65</v>
      </c>
      <c r="H13461" t="s">
        <v>303</v>
      </c>
      <c r="I13461" t="s">
        <v>170</v>
      </c>
      <c r="J13461">
        <v>6.4811861304539375</v>
      </c>
      <c r="L13461" s="47"/>
      <c r="M13461" s="47"/>
    </row>
    <row r="13462" spans="1:13" x14ac:dyDescent="0.4">
      <c r="A13462" t="str">
        <f t="shared" si="210"/>
        <v>52_2M_M_3_180_70_HH800_Core</v>
      </c>
      <c r="B13462">
        <v>52</v>
      </c>
      <c r="C13462" t="s">
        <v>175</v>
      </c>
      <c r="D13462" t="s">
        <v>174</v>
      </c>
      <c r="E13462">
        <v>3</v>
      </c>
      <c r="F13462">
        <v>180</v>
      </c>
      <c r="G13462">
        <v>70</v>
      </c>
      <c r="H13462" t="s">
        <v>303</v>
      </c>
      <c r="I13462" t="s">
        <v>170</v>
      </c>
      <c r="J13462">
        <v>18.015333520324596</v>
      </c>
      <c r="L13462" s="47"/>
      <c r="M13462" s="47"/>
    </row>
    <row r="13463" spans="1:13" x14ac:dyDescent="0.4">
      <c r="A13463" t="str">
        <f t="shared" si="210"/>
        <v>45_4M_F_6_180_70_HH800_Core</v>
      </c>
      <c r="B13463">
        <v>45</v>
      </c>
      <c r="C13463" t="s">
        <v>173</v>
      </c>
      <c r="D13463" t="s">
        <v>169</v>
      </c>
      <c r="E13463">
        <v>6</v>
      </c>
      <c r="F13463">
        <v>180</v>
      </c>
      <c r="G13463">
        <v>70</v>
      </c>
      <c r="H13463" t="s">
        <v>303</v>
      </c>
      <c r="I13463" t="s">
        <v>170</v>
      </c>
      <c r="J13463">
        <v>20.86341392763363</v>
      </c>
      <c r="L13463" s="47"/>
      <c r="M13463" s="47"/>
    </row>
    <row r="13464" spans="1:13" x14ac:dyDescent="0.4">
      <c r="A13464" t="str">
        <f t="shared" si="210"/>
        <v>42_2M_M_0_90_65_HH800_Core</v>
      </c>
      <c r="B13464">
        <v>42</v>
      </c>
      <c r="C13464" t="s">
        <v>175</v>
      </c>
      <c r="D13464" t="s">
        <v>174</v>
      </c>
      <c r="E13464">
        <v>0</v>
      </c>
      <c r="F13464">
        <v>90</v>
      </c>
      <c r="G13464">
        <v>65</v>
      </c>
      <c r="H13464" t="s">
        <v>303</v>
      </c>
      <c r="I13464" t="s">
        <v>170</v>
      </c>
      <c r="J13464">
        <v>81.077729768241795</v>
      </c>
      <c r="L13464" s="47"/>
      <c r="M13464" s="47"/>
    </row>
    <row r="13465" spans="1:13" x14ac:dyDescent="0.4">
      <c r="A13465" t="str">
        <f t="shared" si="210"/>
        <v>53_4M_F_6_180_70_HH800_Core</v>
      </c>
      <c r="B13465">
        <v>53</v>
      </c>
      <c r="C13465" t="s">
        <v>173</v>
      </c>
      <c r="D13465" t="s">
        <v>169</v>
      </c>
      <c r="E13465">
        <v>6</v>
      </c>
      <c r="F13465">
        <v>180</v>
      </c>
      <c r="G13465">
        <v>70</v>
      </c>
      <c r="H13465" t="s">
        <v>303</v>
      </c>
      <c r="I13465" t="s">
        <v>170</v>
      </c>
      <c r="J13465">
        <v>20.046961011144212</v>
      </c>
      <c r="L13465" s="47"/>
      <c r="M13465" s="47"/>
    </row>
    <row r="13466" spans="1:13" x14ac:dyDescent="0.4">
      <c r="A13466" t="str">
        <f t="shared" si="210"/>
        <v>43_2M_M_0_90_65_HH800_Core</v>
      </c>
      <c r="B13466">
        <v>43</v>
      </c>
      <c r="C13466" t="s">
        <v>175</v>
      </c>
      <c r="D13466" t="s">
        <v>174</v>
      </c>
      <c r="E13466">
        <v>0</v>
      </c>
      <c r="F13466">
        <v>90</v>
      </c>
      <c r="G13466">
        <v>65</v>
      </c>
      <c r="H13466" t="s">
        <v>303</v>
      </c>
      <c r="I13466" t="s">
        <v>170</v>
      </c>
      <c r="J13466">
        <v>84.449659621231177</v>
      </c>
      <c r="L13466" s="47"/>
      <c r="M13466" s="47"/>
    </row>
    <row r="13467" spans="1:13" x14ac:dyDescent="0.4">
      <c r="A13467" t="str">
        <f t="shared" si="210"/>
        <v>62_2A_F_0_180_70_HH800_Core</v>
      </c>
      <c r="B13467">
        <v>62</v>
      </c>
      <c r="C13467" t="s">
        <v>176</v>
      </c>
      <c r="D13467" t="s">
        <v>169</v>
      </c>
      <c r="E13467">
        <v>0</v>
      </c>
      <c r="F13467">
        <v>180</v>
      </c>
      <c r="G13467">
        <v>70</v>
      </c>
      <c r="H13467" t="s">
        <v>303</v>
      </c>
      <c r="I13467" t="s">
        <v>170</v>
      </c>
      <c r="J13467">
        <v>148.87617853144107</v>
      </c>
      <c r="L13467" s="47"/>
      <c r="M13467" s="47"/>
    </row>
    <row r="13468" spans="1:13" x14ac:dyDescent="0.4">
      <c r="A13468" t="str">
        <f t="shared" si="210"/>
        <v>57_4A_M_3_365_67_HH800_Core</v>
      </c>
      <c r="B13468">
        <v>57</v>
      </c>
      <c r="C13468" t="s">
        <v>168</v>
      </c>
      <c r="D13468" t="s">
        <v>174</v>
      </c>
      <c r="E13468">
        <v>3</v>
      </c>
      <c r="F13468">
        <v>365</v>
      </c>
      <c r="G13468">
        <v>67</v>
      </c>
      <c r="H13468" t="s">
        <v>303</v>
      </c>
      <c r="I13468" t="s">
        <v>170</v>
      </c>
      <c r="J13468">
        <v>4.7728246783012622</v>
      </c>
      <c r="L13468" s="47"/>
      <c r="M13468" s="47"/>
    </row>
    <row r="13469" spans="1:13" x14ac:dyDescent="0.4">
      <c r="A13469" t="str">
        <f t="shared" si="210"/>
        <v>61_2M_F_6_365_70_HH800_Core</v>
      </c>
      <c r="B13469">
        <v>61</v>
      </c>
      <c r="C13469" t="s">
        <v>175</v>
      </c>
      <c r="D13469" t="s">
        <v>169</v>
      </c>
      <c r="E13469">
        <v>6</v>
      </c>
      <c r="F13469">
        <v>365</v>
      </c>
      <c r="G13469">
        <v>70</v>
      </c>
      <c r="H13469" t="s">
        <v>303</v>
      </c>
      <c r="I13469" t="s">
        <v>170</v>
      </c>
      <c r="J13469">
        <v>24.239252226310409</v>
      </c>
      <c r="L13469" s="47"/>
      <c r="M13469" s="47"/>
    </row>
    <row r="13470" spans="1:13" x14ac:dyDescent="0.4">
      <c r="A13470" t="str">
        <f t="shared" si="210"/>
        <v>32_4M_M_0_365_67_HH800_Core</v>
      </c>
      <c r="B13470">
        <v>32</v>
      </c>
      <c r="C13470" t="s">
        <v>173</v>
      </c>
      <c r="D13470" t="s">
        <v>174</v>
      </c>
      <c r="E13470">
        <v>0</v>
      </c>
      <c r="F13470">
        <v>365</v>
      </c>
      <c r="G13470">
        <v>67</v>
      </c>
      <c r="H13470" t="s">
        <v>303</v>
      </c>
      <c r="I13470" t="s">
        <v>170</v>
      </c>
      <c r="J13470">
        <v>19.04731620195804</v>
      </c>
      <c r="L13470" s="47"/>
      <c r="M13470" s="47"/>
    </row>
    <row r="13471" spans="1:13" x14ac:dyDescent="0.4">
      <c r="A13471" t="str">
        <f t="shared" si="210"/>
        <v>61_2A_M_3_365_70_HH800_Core</v>
      </c>
      <c r="B13471">
        <v>61</v>
      </c>
      <c r="C13471" t="s">
        <v>176</v>
      </c>
      <c r="D13471" t="s">
        <v>174</v>
      </c>
      <c r="E13471">
        <v>3</v>
      </c>
      <c r="F13471">
        <v>365</v>
      </c>
      <c r="G13471">
        <v>70</v>
      </c>
      <c r="H13471" t="s">
        <v>303</v>
      </c>
      <c r="I13471" t="s">
        <v>170</v>
      </c>
      <c r="J13471">
        <v>15.292730019058766</v>
      </c>
      <c r="L13471" s="47"/>
      <c r="M13471" s="47"/>
    </row>
    <row r="13472" spans="1:13" x14ac:dyDescent="0.4">
      <c r="A13472" t="str">
        <f t="shared" si="210"/>
        <v>63_1A_M_0_180_70_HH800_Core</v>
      </c>
      <c r="B13472">
        <v>63</v>
      </c>
      <c r="C13472" t="s">
        <v>178</v>
      </c>
      <c r="D13472" t="s">
        <v>174</v>
      </c>
      <c r="E13472">
        <v>0</v>
      </c>
      <c r="F13472">
        <v>180</v>
      </c>
      <c r="G13472">
        <v>70</v>
      </c>
      <c r="H13472" t="s">
        <v>303</v>
      </c>
      <c r="I13472" t="s">
        <v>170</v>
      </c>
      <c r="J13472">
        <v>266.86189584962125</v>
      </c>
      <c r="L13472" s="47"/>
      <c r="M13472" s="47"/>
    </row>
    <row r="13473" spans="1:13" x14ac:dyDescent="0.4">
      <c r="A13473" t="str">
        <f t="shared" si="210"/>
        <v>45_2M_M_0_90_65_HH800_Core</v>
      </c>
      <c r="B13473">
        <v>45</v>
      </c>
      <c r="C13473" t="s">
        <v>175</v>
      </c>
      <c r="D13473" t="s">
        <v>174</v>
      </c>
      <c r="E13473">
        <v>0</v>
      </c>
      <c r="F13473">
        <v>90</v>
      </c>
      <c r="G13473">
        <v>65</v>
      </c>
      <c r="H13473" t="s">
        <v>303</v>
      </c>
      <c r="I13473" t="s">
        <v>170</v>
      </c>
      <c r="J13473">
        <v>91.434788364484504</v>
      </c>
      <c r="L13473" s="47"/>
      <c r="M13473" s="47"/>
    </row>
    <row r="13474" spans="1:13" x14ac:dyDescent="0.4">
      <c r="A13474" t="str">
        <f t="shared" si="210"/>
        <v>56_2A_M_0_180_65_HH800_Core</v>
      </c>
      <c r="B13474">
        <v>56</v>
      </c>
      <c r="C13474" t="s">
        <v>176</v>
      </c>
      <c r="D13474" t="s">
        <v>174</v>
      </c>
      <c r="E13474">
        <v>0</v>
      </c>
      <c r="F13474">
        <v>180</v>
      </c>
      <c r="G13474">
        <v>65</v>
      </c>
      <c r="H13474" t="s">
        <v>303</v>
      </c>
      <c r="I13474" t="s">
        <v>170</v>
      </c>
      <c r="J13474">
        <v>99.987598214428161</v>
      </c>
      <c r="L13474" s="47"/>
      <c r="M13474" s="47"/>
    </row>
    <row r="13475" spans="1:13" x14ac:dyDescent="0.4">
      <c r="A13475" t="str">
        <f t="shared" si="210"/>
        <v>57_4M_F_0_365_67_HH800_Core</v>
      </c>
      <c r="B13475">
        <v>57</v>
      </c>
      <c r="C13475" t="s">
        <v>173</v>
      </c>
      <c r="D13475" t="s">
        <v>169</v>
      </c>
      <c r="E13475">
        <v>0</v>
      </c>
      <c r="F13475">
        <v>365</v>
      </c>
      <c r="G13475">
        <v>67</v>
      </c>
      <c r="H13475" t="s">
        <v>303</v>
      </c>
      <c r="I13475" t="s">
        <v>170</v>
      </c>
      <c r="J13475">
        <v>57.690116078048213</v>
      </c>
      <c r="L13475" s="47"/>
      <c r="M13475" s="47"/>
    </row>
    <row r="13476" spans="1:13" x14ac:dyDescent="0.4">
      <c r="A13476" t="str">
        <f t="shared" si="210"/>
        <v>56_1M_F_0_180_67_HH800_Core</v>
      </c>
      <c r="B13476">
        <v>56</v>
      </c>
      <c r="C13476" t="s">
        <v>177</v>
      </c>
      <c r="D13476" t="s">
        <v>169</v>
      </c>
      <c r="E13476">
        <v>0</v>
      </c>
      <c r="F13476">
        <v>180</v>
      </c>
      <c r="G13476">
        <v>67</v>
      </c>
      <c r="H13476" t="s">
        <v>303</v>
      </c>
      <c r="I13476" t="s">
        <v>170</v>
      </c>
      <c r="J13476">
        <v>203.9976594586532</v>
      </c>
      <c r="L13476" s="47"/>
      <c r="M13476" s="47"/>
    </row>
    <row r="13477" spans="1:13" x14ac:dyDescent="0.4">
      <c r="A13477" t="str">
        <f t="shared" si="210"/>
        <v>33_2M_M_6_180_70_HH800_Core</v>
      </c>
      <c r="B13477">
        <v>33</v>
      </c>
      <c r="C13477" t="s">
        <v>175</v>
      </c>
      <c r="D13477" t="s">
        <v>174</v>
      </c>
      <c r="E13477">
        <v>6</v>
      </c>
      <c r="F13477">
        <v>180</v>
      </c>
      <c r="G13477">
        <v>70</v>
      </c>
      <c r="H13477" t="s">
        <v>303</v>
      </c>
      <c r="I13477" t="s">
        <v>170</v>
      </c>
      <c r="J13477">
        <v>25.092161757323396</v>
      </c>
      <c r="L13477" s="47"/>
      <c r="M13477" s="47"/>
    </row>
    <row r="13478" spans="1:13" x14ac:dyDescent="0.4">
      <c r="A13478" t="str">
        <f t="shared" si="210"/>
        <v>40_2A_F_6_180_65_HH800_Core</v>
      </c>
      <c r="B13478">
        <v>40</v>
      </c>
      <c r="C13478" t="s">
        <v>176</v>
      </c>
      <c r="D13478" t="s">
        <v>169</v>
      </c>
      <c r="E13478">
        <v>6</v>
      </c>
      <c r="F13478">
        <v>180</v>
      </c>
      <c r="G13478">
        <v>65</v>
      </c>
      <c r="H13478" t="s">
        <v>303</v>
      </c>
      <c r="I13478" t="s">
        <v>170</v>
      </c>
      <c r="J13478">
        <v>29.221375667848804</v>
      </c>
      <c r="L13478" s="47"/>
      <c r="M13478" s="47"/>
    </row>
    <row r="13479" spans="1:13" x14ac:dyDescent="0.4">
      <c r="A13479" t="str">
        <f t="shared" si="210"/>
        <v>35_2M_M_0_90_67_HH800_Core</v>
      </c>
      <c r="B13479">
        <v>35</v>
      </c>
      <c r="C13479" t="s">
        <v>175</v>
      </c>
      <c r="D13479" t="s">
        <v>174</v>
      </c>
      <c r="E13479">
        <v>0</v>
      </c>
      <c r="F13479">
        <v>90</v>
      </c>
      <c r="G13479">
        <v>67</v>
      </c>
      <c r="H13479" t="s">
        <v>303</v>
      </c>
      <c r="I13479" t="s">
        <v>170</v>
      </c>
      <c r="J13479">
        <v>66.676271103121152</v>
      </c>
      <c r="L13479" s="47"/>
      <c r="M13479" s="47"/>
    </row>
    <row r="13480" spans="1:13" x14ac:dyDescent="0.4">
      <c r="A13480" t="str">
        <f t="shared" si="210"/>
        <v>64_4M_M_0_90_65_HH800_Core</v>
      </c>
      <c r="B13480">
        <v>64</v>
      </c>
      <c r="C13480" t="s">
        <v>173</v>
      </c>
      <c r="D13480" t="s">
        <v>174</v>
      </c>
      <c r="E13480">
        <v>0</v>
      </c>
      <c r="F13480">
        <v>90</v>
      </c>
      <c r="G13480">
        <v>65</v>
      </c>
      <c r="H13480" t="s">
        <v>303</v>
      </c>
      <c r="I13480" t="s">
        <v>170</v>
      </c>
      <c r="J13480">
        <v>59.938094831525127</v>
      </c>
      <c r="L13480" s="47"/>
      <c r="M13480" s="47"/>
    </row>
    <row r="13481" spans="1:13" x14ac:dyDescent="0.4">
      <c r="A13481" t="str">
        <f t="shared" si="210"/>
        <v>27_4M_F_0_180_70_HH800_Core</v>
      </c>
      <c r="B13481">
        <v>27</v>
      </c>
      <c r="C13481" t="s">
        <v>173</v>
      </c>
      <c r="D13481" t="s">
        <v>169</v>
      </c>
      <c r="E13481">
        <v>0</v>
      </c>
      <c r="F13481">
        <v>180</v>
      </c>
      <c r="G13481">
        <v>70</v>
      </c>
      <c r="H13481" t="s">
        <v>303</v>
      </c>
      <c r="I13481" t="s">
        <v>170</v>
      </c>
      <c r="J13481">
        <v>31.735289118114899</v>
      </c>
      <c r="L13481" s="47"/>
      <c r="M13481" s="47"/>
    </row>
    <row r="13482" spans="1:13" x14ac:dyDescent="0.4">
      <c r="A13482" t="str">
        <f t="shared" si="210"/>
        <v>57_2A_M_3_90_67_HH800_Core</v>
      </c>
      <c r="B13482">
        <v>57</v>
      </c>
      <c r="C13482" t="s">
        <v>176</v>
      </c>
      <c r="D13482" t="s">
        <v>174</v>
      </c>
      <c r="E13482">
        <v>3</v>
      </c>
      <c r="F13482">
        <v>90</v>
      </c>
      <c r="G13482">
        <v>67</v>
      </c>
      <c r="H13482" t="s">
        <v>303</v>
      </c>
      <c r="I13482" t="s">
        <v>170</v>
      </c>
      <c r="J13482">
        <v>9.7626572700031016</v>
      </c>
      <c r="L13482" s="47"/>
      <c r="M13482" s="47"/>
    </row>
    <row r="13483" spans="1:13" x14ac:dyDescent="0.4">
      <c r="A13483" t="str">
        <f t="shared" si="210"/>
        <v>44_2M_M_3_90_65_HH800_Core</v>
      </c>
      <c r="B13483">
        <v>44</v>
      </c>
      <c r="C13483" t="s">
        <v>175</v>
      </c>
      <c r="D13483" t="s">
        <v>174</v>
      </c>
      <c r="E13483">
        <v>3</v>
      </c>
      <c r="F13483">
        <v>90</v>
      </c>
      <c r="G13483">
        <v>65</v>
      </c>
      <c r="H13483" t="s">
        <v>303</v>
      </c>
      <c r="I13483" t="s">
        <v>170</v>
      </c>
      <c r="J13483">
        <v>14.172238428019487</v>
      </c>
      <c r="L13483" s="47"/>
      <c r="M13483" s="47"/>
    </row>
    <row r="13484" spans="1:13" x14ac:dyDescent="0.4">
      <c r="A13484" t="str">
        <f t="shared" si="210"/>
        <v>61_1M_M_0_90_65_HH800_Core</v>
      </c>
      <c r="B13484">
        <v>61</v>
      </c>
      <c r="C13484" t="s">
        <v>177</v>
      </c>
      <c r="D13484" t="s">
        <v>174</v>
      </c>
      <c r="E13484">
        <v>0</v>
      </c>
      <c r="F13484">
        <v>90</v>
      </c>
      <c r="G13484">
        <v>65</v>
      </c>
      <c r="H13484" t="s">
        <v>303</v>
      </c>
      <c r="I13484" t="s">
        <v>170</v>
      </c>
      <c r="J13484">
        <v>203.86774486610273</v>
      </c>
      <c r="L13484" s="47"/>
      <c r="M13484" s="47"/>
    </row>
    <row r="13485" spans="1:13" x14ac:dyDescent="0.4">
      <c r="A13485" t="str">
        <f t="shared" si="210"/>
        <v>48_4A_M_0_90_70_HH800_Core</v>
      </c>
      <c r="B13485">
        <v>48</v>
      </c>
      <c r="C13485" t="s">
        <v>168</v>
      </c>
      <c r="D13485" t="s">
        <v>174</v>
      </c>
      <c r="E13485">
        <v>0</v>
      </c>
      <c r="F13485">
        <v>90</v>
      </c>
      <c r="G13485">
        <v>70</v>
      </c>
      <c r="H13485" t="s">
        <v>303</v>
      </c>
      <c r="I13485" t="s">
        <v>170</v>
      </c>
      <c r="J13485">
        <v>56.775911290485368</v>
      </c>
      <c r="L13485" s="47"/>
      <c r="M13485" s="47"/>
    </row>
    <row r="13486" spans="1:13" x14ac:dyDescent="0.4">
      <c r="A13486" t="str">
        <f t="shared" si="210"/>
        <v>27_4M_F_6_180_65_HH800_Core</v>
      </c>
      <c r="B13486">
        <v>27</v>
      </c>
      <c r="C13486" t="s">
        <v>173</v>
      </c>
      <c r="D13486" t="s">
        <v>169</v>
      </c>
      <c r="E13486">
        <v>6</v>
      </c>
      <c r="F13486">
        <v>180</v>
      </c>
      <c r="G13486">
        <v>65</v>
      </c>
      <c r="H13486" t="s">
        <v>303</v>
      </c>
      <c r="I13486" t="s">
        <v>170</v>
      </c>
      <c r="J13486">
        <v>13.518757928037845</v>
      </c>
      <c r="L13486" s="47"/>
      <c r="M13486" s="47"/>
    </row>
    <row r="13487" spans="1:13" x14ac:dyDescent="0.4">
      <c r="A13487" t="str">
        <f t="shared" si="210"/>
        <v>48_4M_F_3_180_70_HH800_Core</v>
      </c>
      <c r="B13487">
        <v>48</v>
      </c>
      <c r="C13487" t="s">
        <v>173</v>
      </c>
      <c r="D13487" t="s">
        <v>169</v>
      </c>
      <c r="E13487">
        <v>3</v>
      </c>
      <c r="F13487">
        <v>180</v>
      </c>
      <c r="G13487">
        <v>70</v>
      </c>
      <c r="H13487" t="s">
        <v>303</v>
      </c>
      <c r="I13487" t="s">
        <v>170</v>
      </c>
      <c r="J13487">
        <v>11.197578931923774</v>
      </c>
      <c r="L13487" s="47"/>
      <c r="M13487" s="47"/>
    </row>
    <row r="13488" spans="1:13" x14ac:dyDescent="0.4">
      <c r="A13488" t="str">
        <f t="shared" si="210"/>
        <v>57_4A_F_0_365_67_HH800_Core</v>
      </c>
      <c r="B13488">
        <v>57</v>
      </c>
      <c r="C13488" t="s">
        <v>168</v>
      </c>
      <c r="D13488" t="s">
        <v>169</v>
      </c>
      <c r="E13488">
        <v>0</v>
      </c>
      <c r="F13488">
        <v>365</v>
      </c>
      <c r="G13488">
        <v>67</v>
      </c>
      <c r="H13488" t="s">
        <v>303</v>
      </c>
      <c r="I13488" t="s">
        <v>170</v>
      </c>
      <c r="J13488">
        <v>60.065616559495311</v>
      </c>
      <c r="L13488" s="47"/>
      <c r="M13488" s="47"/>
    </row>
    <row r="13489" spans="1:13" x14ac:dyDescent="0.4">
      <c r="A13489" t="str">
        <f t="shared" si="210"/>
        <v>43_2M_M_3_90_65_HH800_Core</v>
      </c>
      <c r="B13489">
        <v>43</v>
      </c>
      <c r="C13489" t="s">
        <v>175</v>
      </c>
      <c r="D13489" t="s">
        <v>174</v>
      </c>
      <c r="E13489">
        <v>3</v>
      </c>
      <c r="F13489">
        <v>90</v>
      </c>
      <c r="G13489">
        <v>65</v>
      </c>
      <c r="H13489" t="s">
        <v>303</v>
      </c>
      <c r="I13489" t="s">
        <v>170</v>
      </c>
      <c r="J13489">
        <v>14.295029809495169</v>
      </c>
      <c r="L13489" s="47"/>
      <c r="M13489" s="47"/>
    </row>
    <row r="13490" spans="1:13" x14ac:dyDescent="0.4">
      <c r="A13490" t="str">
        <f t="shared" si="210"/>
        <v>47_4M_M_6_365_67_HH800_Core</v>
      </c>
      <c r="B13490">
        <v>47</v>
      </c>
      <c r="C13490" t="s">
        <v>173</v>
      </c>
      <c r="D13490" t="s">
        <v>174</v>
      </c>
      <c r="E13490">
        <v>6</v>
      </c>
      <c r="F13490">
        <v>365</v>
      </c>
      <c r="G13490">
        <v>67</v>
      </c>
      <c r="H13490" t="s">
        <v>303</v>
      </c>
      <c r="I13490" t="s">
        <v>170</v>
      </c>
      <c r="J13490">
        <v>11.73967656964532</v>
      </c>
      <c r="L13490" s="47"/>
      <c r="M13490" s="47"/>
    </row>
    <row r="13491" spans="1:13" x14ac:dyDescent="0.4">
      <c r="A13491" t="str">
        <f t="shared" si="210"/>
        <v>62_4M_F_3_180_70_HH800_Core</v>
      </c>
      <c r="B13491">
        <v>62</v>
      </c>
      <c r="C13491" t="s">
        <v>173</v>
      </c>
      <c r="D13491" t="s">
        <v>169</v>
      </c>
      <c r="E13491">
        <v>3</v>
      </c>
      <c r="F13491">
        <v>180</v>
      </c>
      <c r="G13491">
        <v>70</v>
      </c>
      <c r="H13491" t="s">
        <v>303</v>
      </c>
      <c r="I13491" t="s">
        <v>170</v>
      </c>
      <c r="J13491">
        <v>8.0218081593180646</v>
      </c>
      <c r="L13491" s="47"/>
      <c r="M13491" s="47"/>
    </row>
    <row r="13492" spans="1:13" x14ac:dyDescent="0.4">
      <c r="A13492" t="str">
        <f t="shared" si="210"/>
        <v>45_2M_M_3_90_65_HH800_Core</v>
      </c>
      <c r="B13492">
        <v>45</v>
      </c>
      <c r="C13492" t="s">
        <v>175</v>
      </c>
      <c r="D13492" t="s">
        <v>174</v>
      </c>
      <c r="E13492">
        <v>3</v>
      </c>
      <c r="F13492">
        <v>90</v>
      </c>
      <c r="G13492">
        <v>65</v>
      </c>
      <c r="H13492" t="s">
        <v>303</v>
      </c>
      <c r="I13492" t="s">
        <v>170</v>
      </c>
      <c r="J13492">
        <v>13.930582723216094</v>
      </c>
      <c r="L13492" s="47"/>
      <c r="M13492" s="47"/>
    </row>
    <row r="13493" spans="1:13" x14ac:dyDescent="0.4">
      <c r="A13493" t="str">
        <f t="shared" si="210"/>
        <v>42_2M_M_3_90_65_HH800_Core</v>
      </c>
      <c r="B13493">
        <v>42</v>
      </c>
      <c r="C13493" t="s">
        <v>175</v>
      </c>
      <c r="D13493" t="s">
        <v>174</v>
      </c>
      <c r="E13493">
        <v>3</v>
      </c>
      <c r="F13493">
        <v>90</v>
      </c>
      <c r="G13493">
        <v>65</v>
      </c>
      <c r="H13493" t="s">
        <v>303</v>
      </c>
      <c r="I13493" t="s">
        <v>170</v>
      </c>
      <c r="J13493">
        <v>13.925199133252411</v>
      </c>
      <c r="L13493" s="47"/>
      <c r="M13493" s="47"/>
    </row>
    <row r="13494" spans="1:13" x14ac:dyDescent="0.4">
      <c r="A13494" t="str">
        <f t="shared" si="210"/>
        <v>38_2M_M_6_90_65_HH800_Core</v>
      </c>
      <c r="B13494">
        <v>38</v>
      </c>
      <c r="C13494" t="s">
        <v>175</v>
      </c>
      <c r="D13494" t="s">
        <v>174</v>
      </c>
      <c r="E13494">
        <v>6</v>
      </c>
      <c r="F13494">
        <v>90</v>
      </c>
      <c r="G13494">
        <v>65</v>
      </c>
      <c r="H13494" t="s">
        <v>303</v>
      </c>
      <c r="I13494" t="s">
        <v>170</v>
      </c>
      <c r="J13494">
        <v>24.171443965761583</v>
      </c>
      <c r="L13494" s="47"/>
      <c r="M13494" s="47"/>
    </row>
    <row r="13495" spans="1:13" x14ac:dyDescent="0.4">
      <c r="A13495" t="str">
        <f t="shared" si="210"/>
        <v>52_4M_M_6_365_70_HH800_Core</v>
      </c>
      <c r="B13495">
        <v>52</v>
      </c>
      <c r="C13495" t="s">
        <v>173</v>
      </c>
      <c r="D13495" t="s">
        <v>174</v>
      </c>
      <c r="E13495">
        <v>6</v>
      </c>
      <c r="F13495">
        <v>365</v>
      </c>
      <c r="G13495">
        <v>70</v>
      </c>
      <c r="H13495" t="s">
        <v>303</v>
      </c>
      <c r="I13495" t="s">
        <v>170</v>
      </c>
      <c r="J13495">
        <v>15.395660770653029</v>
      </c>
      <c r="L13495" s="47"/>
      <c r="M13495" s="47"/>
    </row>
    <row r="13496" spans="1:13" x14ac:dyDescent="0.4">
      <c r="A13496" t="str">
        <f t="shared" si="210"/>
        <v>62_4A_F_3_180_70_HH800_Core</v>
      </c>
      <c r="B13496">
        <v>62</v>
      </c>
      <c r="C13496" t="s">
        <v>168</v>
      </c>
      <c r="D13496" t="s">
        <v>169</v>
      </c>
      <c r="E13496">
        <v>3</v>
      </c>
      <c r="F13496">
        <v>180</v>
      </c>
      <c r="G13496">
        <v>70</v>
      </c>
      <c r="H13496" t="s">
        <v>303</v>
      </c>
      <c r="I13496" t="s">
        <v>170</v>
      </c>
      <c r="J13496">
        <v>8.3642689027479946</v>
      </c>
      <c r="L13496" s="47"/>
      <c r="M13496" s="47"/>
    </row>
    <row r="13497" spans="1:13" x14ac:dyDescent="0.4">
      <c r="A13497" t="str">
        <f t="shared" si="210"/>
        <v>41_2M_M_0_90_65_HH800_Core</v>
      </c>
      <c r="B13497">
        <v>41</v>
      </c>
      <c r="C13497" t="s">
        <v>175</v>
      </c>
      <c r="D13497" t="s">
        <v>174</v>
      </c>
      <c r="E13497">
        <v>0</v>
      </c>
      <c r="F13497">
        <v>90</v>
      </c>
      <c r="G13497">
        <v>65</v>
      </c>
      <c r="H13497" t="s">
        <v>303</v>
      </c>
      <c r="I13497" t="s">
        <v>170</v>
      </c>
      <c r="J13497">
        <v>77.178625446731616</v>
      </c>
      <c r="L13497" s="47"/>
      <c r="M13497" s="47"/>
    </row>
    <row r="13498" spans="1:13" x14ac:dyDescent="0.4">
      <c r="A13498" t="str">
        <f t="shared" si="210"/>
        <v>56_2M_M_3_365_67_HH800_Core</v>
      </c>
      <c r="B13498">
        <v>56</v>
      </c>
      <c r="C13498" t="s">
        <v>175</v>
      </c>
      <c r="D13498" t="s">
        <v>174</v>
      </c>
      <c r="E13498">
        <v>3</v>
      </c>
      <c r="F13498">
        <v>365</v>
      </c>
      <c r="G13498">
        <v>67</v>
      </c>
      <c r="H13498" t="s">
        <v>303</v>
      </c>
      <c r="I13498" t="s">
        <v>170</v>
      </c>
      <c r="J13498">
        <v>9.1064106046733571</v>
      </c>
      <c r="L13498" s="47"/>
      <c r="M13498" s="47"/>
    </row>
    <row r="13499" spans="1:13" x14ac:dyDescent="0.4">
      <c r="A13499" t="str">
        <f t="shared" si="210"/>
        <v>49_1A_F_0_90_67_HH800_Core</v>
      </c>
      <c r="B13499">
        <v>49</v>
      </c>
      <c r="C13499" t="s">
        <v>178</v>
      </c>
      <c r="D13499" t="s">
        <v>169</v>
      </c>
      <c r="E13499">
        <v>0</v>
      </c>
      <c r="F13499">
        <v>90</v>
      </c>
      <c r="G13499">
        <v>67</v>
      </c>
      <c r="H13499" t="s">
        <v>303</v>
      </c>
      <c r="I13499" t="s">
        <v>170</v>
      </c>
      <c r="J13499">
        <v>160.1206953410701</v>
      </c>
      <c r="L13499" s="47"/>
      <c r="M13499" s="47"/>
    </row>
    <row r="13500" spans="1:13" x14ac:dyDescent="0.4">
      <c r="A13500" t="str">
        <f t="shared" si="210"/>
        <v>32_4M_M_6_365_67_HH800_Core</v>
      </c>
      <c r="B13500">
        <v>32</v>
      </c>
      <c r="C13500" t="s">
        <v>173</v>
      </c>
      <c r="D13500" t="s">
        <v>174</v>
      </c>
      <c r="E13500">
        <v>6</v>
      </c>
      <c r="F13500">
        <v>365</v>
      </c>
      <c r="G13500">
        <v>67</v>
      </c>
      <c r="H13500" t="s">
        <v>303</v>
      </c>
      <c r="I13500" t="s">
        <v>170</v>
      </c>
      <c r="J13500">
        <v>8.78433148788403</v>
      </c>
      <c r="L13500" s="47"/>
      <c r="M13500" s="47"/>
    </row>
    <row r="13501" spans="1:13" x14ac:dyDescent="0.4">
      <c r="A13501" t="str">
        <f t="shared" si="210"/>
        <v>56_2A_M_3_365_67_HH800_Core</v>
      </c>
      <c r="B13501">
        <v>56</v>
      </c>
      <c r="C13501" t="s">
        <v>176</v>
      </c>
      <c r="D13501" t="s">
        <v>174</v>
      </c>
      <c r="E13501">
        <v>3</v>
      </c>
      <c r="F13501">
        <v>365</v>
      </c>
      <c r="G13501">
        <v>67</v>
      </c>
      <c r="H13501" t="s">
        <v>303</v>
      </c>
      <c r="I13501" t="s">
        <v>170</v>
      </c>
      <c r="J13501">
        <v>10.247315134936658</v>
      </c>
      <c r="L13501" s="47"/>
      <c r="M13501" s="47"/>
    </row>
    <row r="13502" spans="1:13" x14ac:dyDescent="0.4">
      <c r="A13502" t="str">
        <f t="shared" si="210"/>
        <v>37_2M_M_3_180_70_HH800_Core</v>
      </c>
      <c r="B13502">
        <v>37</v>
      </c>
      <c r="C13502" t="s">
        <v>175</v>
      </c>
      <c r="D13502" t="s">
        <v>174</v>
      </c>
      <c r="E13502">
        <v>3</v>
      </c>
      <c r="F13502">
        <v>180</v>
      </c>
      <c r="G13502">
        <v>70</v>
      </c>
      <c r="H13502" t="s">
        <v>303</v>
      </c>
      <c r="I13502" t="s">
        <v>170</v>
      </c>
      <c r="J13502">
        <v>14.541310413242741</v>
      </c>
      <c r="L13502" s="47"/>
      <c r="M13502" s="47"/>
    </row>
    <row r="13503" spans="1:13" x14ac:dyDescent="0.4">
      <c r="A13503" t="str">
        <f t="shared" si="210"/>
        <v>28_2M_M_3_90_70_HH800_Core</v>
      </c>
      <c r="B13503">
        <v>28</v>
      </c>
      <c r="C13503" t="s">
        <v>175</v>
      </c>
      <c r="D13503" t="s">
        <v>174</v>
      </c>
      <c r="E13503">
        <v>3</v>
      </c>
      <c r="F13503">
        <v>90</v>
      </c>
      <c r="G13503">
        <v>70</v>
      </c>
      <c r="H13503" t="s">
        <v>303</v>
      </c>
      <c r="I13503" t="s">
        <v>170</v>
      </c>
      <c r="J13503">
        <v>15.322943565874443</v>
      </c>
      <c r="L13503" s="47"/>
      <c r="M13503" s="47"/>
    </row>
    <row r="13504" spans="1:13" x14ac:dyDescent="0.4">
      <c r="A13504" t="str">
        <f t="shared" si="210"/>
        <v>40_4A_F_0_180_67_HH800_Core</v>
      </c>
      <c r="B13504">
        <v>40</v>
      </c>
      <c r="C13504" t="s">
        <v>168</v>
      </c>
      <c r="D13504" t="s">
        <v>169</v>
      </c>
      <c r="E13504">
        <v>0</v>
      </c>
      <c r="F13504">
        <v>180</v>
      </c>
      <c r="G13504">
        <v>67</v>
      </c>
      <c r="H13504" t="s">
        <v>303</v>
      </c>
      <c r="I13504" t="s">
        <v>170</v>
      </c>
      <c r="J13504">
        <v>48.73914335009794</v>
      </c>
      <c r="L13504" s="47"/>
      <c r="M13504" s="47"/>
    </row>
    <row r="13505" spans="1:13" x14ac:dyDescent="0.4">
      <c r="A13505" t="str">
        <f t="shared" si="210"/>
        <v>64_4A_M_6_180_70_HH800_Core</v>
      </c>
      <c r="B13505">
        <v>64</v>
      </c>
      <c r="C13505" t="s">
        <v>168</v>
      </c>
      <c r="D13505" t="s">
        <v>174</v>
      </c>
      <c r="E13505">
        <v>6</v>
      </c>
      <c r="F13505">
        <v>180</v>
      </c>
      <c r="G13505">
        <v>70</v>
      </c>
      <c r="H13505" t="s">
        <v>303</v>
      </c>
      <c r="I13505" t="s">
        <v>170</v>
      </c>
      <c r="J13505">
        <v>14.533566901617871</v>
      </c>
      <c r="L13505" s="47"/>
      <c r="M13505" s="47"/>
    </row>
    <row r="13506" spans="1:13" x14ac:dyDescent="0.4">
      <c r="A13506" t="str">
        <f t="shared" si="210"/>
        <v>41_2M_M_3_90_65_HH800_Core</v>
      </c>
      <c r="B13506">
        <v>41</v>
      </c>
      <c r="C13506" t="s">
        <v>175</v>
      </c>
      <c r="D13506" t="s">
        <v>174</v>
      </c>
      <c r="E13506">
        <v>3</v>
      </c>
      <c r="F13506">
        <v>90</v>
      </c>
      <c r="G13506">
        <v>65</v>
      </c>
      <c r="H13506" t="s">
        <v>303</v>
      </c>
      <c r="I13506" t="s">
        <v>170</v>
      </c>
      <c r="J13506">
        <v>14.343876996981594</v>
      </c>
      <c r="L13506" s="47"/>
      <c r="M13506" s="47"/>
    </row>
    <row r="13507" spans="1:13" x14ac:dyDescent="0.4">
      <c r="A13507" t="str">
        <f t="shared" ref="A13507:A13570" si="211">B13507&amp;"_"&amp;C13507&amp;"_"&amp;D13507&amp;"_"&amp;E13507&amp;"_"&amp;F13507&amp;"_"&amp;G13507&amp;"_"&amp;H13507&amp;"_"&amp;I13507</f>
        <v>54_1M_F_0_180_70_HH800_Core</v>
      </c>
      <c r="B13507">
        <v>54</v>
      </c>
      <c r="C13507" t="s">
        <v>177</v>
      </c>
      <c r="D13507" t="s">
        <v>169</v>
      </c>
      <c r="E13507">
        <v>0</v>
      </c>
      <c r="F13507">
        <v>180</v>
      </c>
      <c r="G13507">
        <v>70</v>
      </c>
      <c r="H13507" t="s">
        <v>303</v>
      </c>
      <c r="I13507" t="s">
        <v>170</v>
      </c>
      <c r="J13507">
        <v>254.66317883222058</v>
      </c>
      <c r="L13507" s="47"/>
      <c r="M13507" s="47"/>
    </row>
    <row r="13508" spans="1:13" x14ac:dyDescent="0.4">
      <c r="A13508" t="str">
        <f t="shared" si="211"/>
        <v>29_2A_F_3_90_70_HH800_Core</v>
      </c>
      <c r="B13508">
        <v>29</v>
      </c>
      <c r="C13508" t="s">
        <v>176</v>
      </c>
      <c r="D13508" t="s">
        <v>169</v>
      </c>
      <c r="E13508">
        <v>3</v>
      </c>
      <c r="F13508">
        <v>90</v>
      </c>
      <c r="G13508">
        <v>70</v>
      </c>
      <c r="H13508" t="s">
        <v>303</v>
      </c>
      <c r="I13508" t="s">
        <v>170</v>
      </c>
      <c r="J13508">
        <v>18.48461918376702</v>
      </c>
      <c r="L13508" s="47"/>
      <c r="M13508" s="47"/>
    </row>
    <row r="13509" spans="1:13" x14ac:dyDescent="0.4">
      <c r="A13509" t="str">
        <f t="shared" si="211"/>
        <v>52_4A_F_6_180_70_HH800_Core</v>
      </c>
      <c r="B13509">
        <v>52</v>
      </c>
      <c r="C13509" t="s">
        <v>168</v>
      </c>
      <c r="D13509" t="s">
        <v>169</v>
      </c>
      <c r="E13509">
        <v>6</v>
      </c>
      <c r="F13509">
        <v>180</v>
      </c>
      <c r="G13509">
        <v>70</v>
      </c>
      <c r="H13509" t="s">
        <v>303</v>
      </c>
      <c r="I13509" t="s">
        <v>170</v>
      </c>
      <c r="J13509">
        <v>19.951964951761664</v>
      </c>
      <c r="L13509" s="47"/>
      <c r="M13509" s="47"/>
    </row>
    <row r="13510" spans="1:13" x14ac:dyDescent="0.4">
      <c r="A13510" t="str">
        <f t="shared" si="211"/>
        <v>59_4A_M_3_90_65_HH800_Core</v>
      </c>
      <c r="B13510">
        <v>59</v>
      </c>
      <c r="C13510" t="s">
        <v>168</v>
      </c>
      <c r="D13510" t="s">
        <v>174</v>
      </c>
      <c r="E13510">
        <v>3</v>
      </c>
      <c r="F13510">
        <v>90</v>
      </c>
      <c r="G13510">
        <v>65</v>
      </c>
      <c r="H13510" t="s">
        <v>303</v>
      </c>
      <c r="I13510" t="s">
        <v>170</v>
      </c>
      <c r="J13510">
        <v>3.1225007063193293</v>
      </c>
      <c r="L13510" s="47"/>
      <c r="M13510" s="47"/>
    </row>
    <row r="13511" spans="1:13" x14ac:dyDescent="0.4">
      <c r="A13511" t="str">
        <f t="shared" si="211"/>
        <v>59_4M_M_0_90_70_HH800_Core</v>
      </c>
      <c r="B13511">
        <v>59</v>
      </c>
      <c r="C13511" t="s">
        <v>173</v>
      </c>
      <c r="D13511" t="s">
        <v>174</v>
      </c>
      <c r="E13511">
        <v>0</v>
      </c>
      <c r="F13511">
        <v>90</v>
      </c>
      <c r="G13511">
        <v>70</v>
      </c>
      <c r="H13511" t="s">
        <v>303</v>
      </c>
      <c r="I13511" t="s">
        <v>170</v>
      </c>
      <c r="J13511">
        <v>91.026314492391521</v>
      </c>
      <c r="L13511" s="47"/>
      <c r="M13511" s="47"/>
    </row>
    <row r="13512" spans="1:13" x14ac:dyDescent="0.4">
      <c r="A13512" t="str">
        <f t="shared" si="211"/>
        <v>60_2M_M_6_365_70_HH800_Core</v>
      </c>
      <c r="B13512">
        <v>60</v>
      </c>
      <c r="C13512" t="s">
        <v>175</v>
      </c>
      <c r="D13512" t="s">
        <v>174</v>
      </c>
      <c r="E13512">
        <v>6</v>
      </c>
      <c r="F13512">
        <v>365</v>
      </c>
      <c r="G13512">
        <v>70</v>
      </c>
      <c r="H13512" t="s">
        <v>303</v>
      </c>
      <c r="I13512" t="s">
        <v>170</v>
      </c>
      <c r="J13512">
        <v>25.971772210634473</v>
      </c>
      <c r="L13512" s="47"/>
      <c r="M13512" s="47"/>
    </row>
    <row r="13513" spans="1:13" x14ac:dyDescent="0.4">
      <c r="A13513" t="str">
        <f t="shared" si="211"/>
        <v>34_2M_M_3_90_67_HH800_Core</v>
      </c>
      <c r="B13513">
        <v>34</v>
      </c>
      <c r="C13513" t="s">
        <v>175</v>
      </c>
      <c r="D13513" t="s">
        <v>174</v>
      </c>
      <c r="E13513">
        <v>3</v>
      </c>
      <c r="F13513">
        <v>90</v>
      </c>
      <c r="G13513">
        <v>67</v>
      </c>
      <c r="H13513" t="s">
        <v>303</v>
      </c>
      <c r="I13513" t="s">
        <v>170</v>
      </c>
      <c r="J13513">
        <v>15.039203567748164</v>
      </c>
      <c r="L13513" s="47"/>
      <c r="M13513" s="47"/>
    </row>
    <row r="13514" spans="1:13" x14ac:dyDescent="0.4">
      <c r="A13514" t="str">
        <f t="shared" si="211"/>
        <v>39_1A_F_0_90_5_HH800_Core</v>
      </c>
      <c r="B13514">
        <v>39</v>
      </c>
      <c r="C13514" t="s">
        <v>178</v>
      </c>
      <c r="D13514" t="s">
        <v>169</v>
      </c>
      <c r="E13514">
        <v>0</v>
      </c>
      <c r="F13514">
        <v>90</v>
      </c>
      <c r="G13514">
        <v>5</v>
      </c>
      <c r="H13514" t="s">
        <v>303</v>
      </c>
      <c r="I13514" t="s">
        <v>170</v>
      </c>
      <c r="J13514">
        <v>74.9347451271951</v>
      </c>
      <c r="L13514" s="47"/>
      <c r="M13514" s="47"/>
    </row>
    <row r="13515" spans="1:13" x14ac:dyDescent="0.4">
      <c r="A13515" t="str">
        <f t="shared" si="211"/>
        <v>61_1A_F_0_365_70_HH800_Core</v>
      </c>
      <c r="B13515">
        <v>61</v>
      </c>
      <c r="C13515" t="s">
        <v>178</v>
      </c>
      <c r="D13515" t="s">
        <v>169</v>
      </c>
      <c r="E13515">
        <v>0</v>
      </c>
      <c r="F13515">
        <v>365</v>
      </c>
      <c r="G13515">
        <v>70</v>
      </c>
      <c r="H13515" t="s">
        <v>303</v>
      </c>
      <c r="I13515" t="s">
        <v>170</v>
      </c>
      <c r="J13515">
        <v>199.07747205408782</v>
      </c>
      <c r="L13515" s="47"/>
      <c r="M13515" s="47"/>
    </row>
    <row r="13516" spans="1:13" x14ac:dyDescent="0.4">
      <c r="A13516" t="str">
        <f t="shared" si="211"/>
        <v>62_1A_F_0_365_70_HH800_Core</v>
      </c>
      <c r="B13516">
        <v>62</v>
      </c>
      <c r="C13516" t="s">
        <v>178</v>
      </c>
      <c r="D13516" t="s">
        <v>169</v>
      </c>
      <c r="E13516">
        <v>0</v>
      </c>
      <c r="F13516">
        <v>365</v>
      </c>
      <c r="G13516">
        <v>70</v>
      </c>
      <c r="H13516" t="s">
        <v>303</v>
      </c>
      <c r="I13516" t="s">
        <v>170</v>
      </c>
      <c r="J13516">
        <v>200.07831951401249</v>
      </c>
      <c r="L13516" s="47"/>
      <c r="M13516" s="47"/>
    </row>
    <row r="13517" spans="1:13" x14ac:dyDescent="0.4">
      <c r="A13517" t="str">
        <f t="shared" si="211"/>
        <v>63_1M_M_0_90_5_HH800_Core</v>
      </c>
      <c r="B13517">
        <v>63</v>
      </c>
      <c r="C13517" t="s">
        <v>177</v>
      </c>
      <c r="D13517" t="s">
        <v>174</v>
      </c>
      <c r="E13517">
        <v>0</v>
      </c>
      <c r="F13517">
        <v>90</v>
      </c>
      <c r="G13517">
        <v>5</v>
      </c>
      <c r="H13517" t="s">
        <v>303</v>
      </c>
      <c r="I13517" t="s">
        <v>170</v>
      </c>
      <c r="J13517">
        <v>206.13890267998795</v>
      </c>
      <c r="L13517" s="47"/>
      <c r="M13517" s="47"/>
    </row>
    <row r="13518" spans="1:13" x14ac:dyDescent="0.4">
      <c r="A13518" t="str">
        <f t="shared" si="211"/>
        <v>60_2A_M_6_365_70_HH800_Core</v>
      </c>
      <c r="B13518">
        <v>60</v>
      </c>
      <c r="C13518" t="s">
        <v>176</v>
      </c>
      <c r="D13518" t="s">
        <v>174</v>
      </c>
      <c r="E13518">
        <v>6</v>
      </c>
      <c r="F13518">
        <v>365</v>
      </c>
      <c r="G13518">
        <v>70</v>
      </c>
      <c r="H13518" t="s">
        <v>303</v>
      </c>
      <c r="I13518" t="s">
        <v>170</v>
      </c>
      <c r="J13518">
        <v>28.281203912393707</v>
      </c>
      <c r="L13518" s="47"/>
      <c r="M13518" s="47"/>
    </row>
    <row r="13519" spans="1:13" x14ac:dyDescent="0.4">
      <c r="A13519" t="str">
        <f t="shared" si="211"/>
        <v>57_4A_M_3_180_67_HH800_Core</v>
      </c>
      <c r="B13519">
        <v>57</v>
      </c>
      <c r="C13519" t="s">
        <v>168</v>
      </c>
      <c r="D13519" t="s">
        <v>174</v>
      </c>
      <c r="E13519">
        <v>3</v>
      </c>
      <c r="F13519">
        <v>180</v>
      </c>
      <c r="G13519">
        <v>67</v>
      </c>
      <c r="H13519" t="s">
        <v>303</v>
      </c>
      <c r="I13519" t="s">
        <v>170</v>
      </c>
      <c r="J13519">
        <v>5.4582336009672607</v>
      </c>
      <c r="L13519" s="47"/>
      <c r="M13519" s="47"/>
    </row>
    <row r="13520" spans="1:13" x14ac:dyDescent="0.4">
      <c r="A13520" t="str">
        <f t="shared" si="211"/>
        <v>56_2M_M_6_180_67_HH800_Core</v>
      </c>
      <c r="B13520">
        <v>56</v>
      </c>
      <c r="C13520" t="s">
        <v>175</v>
      </c>
      <c r="D13520" t="s">
        <v>174</v>
      </c>
      <c r="E13520">
        <v>6</v>
      </c>
      <c r="F13520">
        <v>180</v>
      </c>
      <c r="G13520">
        <v>67</v>
      </c>
      <c r="H13520" t="s">
        <v>303</v>
      </c>
      <c r="I13520" t="s">
        <v>170</v>
      </c>
      <c r="J13520">
        <v>16.59938668611402</v>
      </c>
      <c r="L13520" s="47"/>
      <c r="M13520" s="47"/>
    </row>
    <row r="13521" spans="1:13" x14ac:dyDescent="0.4">
      <c r="A13521" t="str">
        <f t="shared" si="211"/>
        <v>60_1A_M_0_180_5_HH800_Core</v>
      </c>
      <c r="B13521">
        <v>60</v>
      </c>
      <c r="C13521" t="s">
        <v>178</v>
      </c>
      <c r="D13521" t="s">
        <v>174</v>
      </c>
      <c r="E13521">
        <v>0</v>
      </c>
      <c r="F13521">
        <v>180</v>
      </c>
      <c r="G13521">
        <v>5</v>
      </c>
      <c r="H13521" t="s">
        <v>303</v>
      </c>
      <c r="I13521" t="s">
        <v>170</v>
      </c>
      <c r="J13521">
        <v>172.01543014933566</v>
      </c>
      <c r="L13521" s="47"/>
      <c r="M13521" s="47"/>
    </row>
    <row r="13522" spans="1:13" x14ac:dyDescent="0.4">
      <c r="A13522" t="str">
        <f t="shared" si="211"/>
        <v>40_2M_F_6_180_70_HH800_Core</v>
      </c>
      <c r="B13522">
        <v>40</v>
      </c>
      <c r="C13522" t="s">
        <v>175</v>
      </c>
      <c r="D13522" t="s">
        <v>169</v>
      </c>
      <c r="E13522">
        <v>6</v>
      </c>
      <c r="F13522">
        <v>180</v>
      </c>
      <c r="G13522">
        <v>70</v>
      </c>
      <c r="H13522" t="s">
        <v>303</v>
      </c>
      <c r="I13522" t="s">
        <v>170</v>
      </c>
      <c r="J13522">
        <v>42.404350404667241</v>
      </c>
      <c r="L13522" s="47"/>
      <c r="M13522" s="47"/>
    </row>
    <row r="13523" spans="1:13" x14ac:dyDescent="0.4">
      <c r="A13523" t="str">
        <f t="shared" si="211"/>
        <v>25_4M_M_0_365_70_HH800_Core</v>
      </c>
      <c r="B13523">
        <v>25</v>
      </c>
      <c r="C13523" t="s">
        <v>173</v>
      </c>
      <c r="D13523" t="s">
        <v>174</v>
      </c>
      <c r="E13523">
        <v>0</v>
      </c>
      <c r="F13523">
        <v>365</v>
      </c>
      <c r="G13523">
        <v>70</v>
      </c>
      <c r="H13523" t="s">
        <v>303</v>
      </c>
      <c r="I13523" t="s">
        <v>170</v>
      </c>
      <c r="J13523">
        <v>15.81430218741405</v>
      </c>
      <c r="L13523" s="47"/>
      <c r="M13523" s="47"/>
    </row>
    <row r="13524" spans="1:13" x14ac:dyDescent="0.4">
      <c r="A13524" t="str">
        <f t="shared" si="211"/>
        <v>31_2A_F_6_180_67_HH800_Core</v>
      </c>
      <c r="B13524">
        <v>31</v>
      </c>
      <c r="C13524" t="s">
        <v>176</v>
      </c>
      <c r="D13524" t="s">
        <v>169</v>
      </c>
      <c r="E13524">
        <v>6</v>
      </c>
      <c r="F13524">
        <v>180</v>
      </c>
      <c r="G13524">
        <v>67</v>
      </c>
      <c r="H13524" t="s">
        <v>303</v>
      </c>
      <c r="I13524" t="s">
        <v>170</v>
      </c>
      <c r="J13524">
        <v>33.09566873241404</v>
      </c>
      <c r="L13524" s="47"/>
      <c r="M13524" s="47"/>
    </row>
    <row r="13525" spans="1:13" x14ac:dyDescent="0.4">
      <c r="A13525" t="str">
        <f t="shared" si="211"/>
        <v>56_2A_M_6_180_67_HH800_Core</v>
      </c>
      <c r="B13525">
        <v>56</v>
      </c>
      <c r="C13525" t="s">
        <v>176</v>
      </c>
      <c r="D13525" t="s">
        <v>174</v>
      </c>
      <c r="E13525">
        <v>6</v>
      </c>
      <c r="F13525">
        <v>180</v>
      </c>
      <c r="G13525">
        <v>67</v>
      </c>
      <c r="H13525" t="s">
        <v>303</v>
      </c>
      <c r="I13525" t="s">
        <v>170</v>
      </c>
      <c r="J13525">
        <v>18.683170519909105</v>
      </c>
      <c r="L13525" s="47"/>
      <c r="M13525" s="47"/>
    </row>
    <row r="13526" spans="1:13" x14ac:dyDescent="0.4">
      <c r="A13526" t="str">
        <f t="shared" si="211"/>
        <v>63_1A_F_0_365_70_HH800_Core</v>
      </c>
      <c r="B13526">
        <v>63</v>
      </c>
      <c r="C13526" t="s">
        <v>178</v>
      </c>
      <c r="D13526" t="s">
        <v>169</v>
      </c>
      <c r="E13526">
        <v>0</v>
      </c>
      <c r="F13526">
        <v>365</v>
      </c>
      <c r="G13526">
        <v>70</v>
      </c>
      <c r="H13526" t="s">
        <v>303</v>
      </c>
      <c r="I13526" t="s">
        <v>170</v>
      </c>
      <c r="J13526">
        <v>200.84493806199109</v>
      </c>
      <c r="L13526" s="47"/>
      <c r="M13526" s="47"/>
    </row>
    <row r="13527" spans="1:13" x14ac:dyDescent="0.4">
      <c r="A13527" t="str">
        <f t="shared" si="211"/>
        <v>45_4M_M_3_365_67_HH800_Core</v>
      </c>
      <c r="B13527">
        <v>45</v>
      </c>
      <c r="C13527" t="s">
        <v>173</v>
      </c>
      <c r="D13527" t="s">
        <v>174</v>
      </c>
      <c r="E13527">
        <v>3</v>
      </c>
      <c r="F13527">
        <v>365</v>
      </c>
      <c r="G13527">
        <v>67</v>
      </c>
      <c r="H13527" t="s">
        <v>303</v>
      </c>
      <c r="I13527" t="s">
        <v>170</v>
      </c>
      <c r="J13527">
        <v>6.3735496668719875</v>
      </c>
      <c r="L13527" s="47"/>
      <c r="M13527" s="47"/>
    </row>
    <row r="13528" spans="1:13" x14ac:dyDescent="0.4">
      <c r="A13528" t="str">
        <f t="shared" si="211"/>
        <v>29_2A_M_0_90_70_HH800_Core</v>
      </c>
      <c r="B13528">
        <v>29</v>
      </c>
      <c r="C13528" t="s">
        <v>176</v>
      </c>
      <c r="D13528" t="s">
        <v>174</v>
      </c>
      <c r="E13528">
        <v>0</v>
      </c>
      <c r="F13528">
        <v>90</v>
      </c>
      <c r="G13528">
        <v>70</v>
      </c>
      <c r="H13528" t="s">
        <v>303</v>
      </c>
      <c r="I13528" t="s">
        <v>170</v>
      </c>
      <c r="J13528">
        <v>55.185456228933539</v>
      </c>
      <c r="L13528" s="47"/>
      <c r="M13528" s="47"/>
    </row>
    <row r="13529" spans="1:13" x14ac:dyDescent="0.4">
      <c r="A13529" t="str">
        <f t="shared" si="211"/>
        <v>61_1M_M_0_180_65_HH800_Core</v>
      </c>
      <c r="B13529">
        <v>61</v>
      </c>
      <c r="C13529" t="s">
        <v>177</v>
      </c>
      <c r="D13529" t="s">
        <v>174</v>
      </c>
      <c r="E13529">
        <v>0</v>
      </c>
      <c r="F13529">
        <v>180</v>
      </c>
      <c r="G13529">
        <v>65</v>
      </c>
      <c r="H13529" t="s">
        <v>303</v>
      </c>
      <c r="I13529" t="s">
        <v>170</v>
      </c>
      <c r="J13529">
        <v>155.1993266561455</v>
      </c>
      <c r="L13529" s="47"/>
      <c r="M13529" s="47"/>
    </row>
    <row r="13530" spans="1:13" x14ac:dyDescent="0.4">
      <c r="A13530" t="str">
        <f t="shared" si="211"/>
        <v>57_4A_M_6_90_65_HH800_Core</v>
      </c>
      <c r="B13530">
        <v>57</v>
      </c>
      <c r="C13530" t="s">
        <v>168</v>
      </c>
      <c r="D13530" t="s">
        <v>174</v>
      </c>
      <c r="E13530">
        <v>6</v>
      </c>
      <c r="F13530">
        <v>90</v>
      </c>
      <c r="G13530">
        <v>65</v>
      </c>
      <c r="H13530" t="s">
        <v>303</v>
      </c>
      <c r="I13530" t="s">
        <v>170</v>
      </c>
      <c r="J13530">
        <v>5.2492928654161624</v>
      </c>
      <c r="L13530" s="47"/>
      <c r="M13530" s="47"/>
    </row>
    <row r="13531" spans="1:13" x14ac:dyDescent="0.4">
      <c r="A13531" t="str">
        <f t="shared" si="211"/>
        <v>31_2A_F_0_90_67_HH800_Core</v>
      </c>
      <c r="B13531">
        <v>31</v>
      </c>
      <c r="C13531" t="s">
        <v>176</v>
      </c>
      <c r="D13531" t="s">
        <v>169</v>
      </c>
      <c r="E13531">
        <v>0</v>
      </c>
      <c r="F13531">
        <v>90</v>
      </c>
      <c r="G13531">
        <v>67</v>
      </c>
      <c r="H13531" t="s">
        <v>303</v>
      </c>
      <c r="I13531" t="s">
        <v>170</v>
      </c>
      <c r="J13531">
        <v>83.050662367192174</v>
      </c>
      <c r="L13531" s="47"/>
      <c r="M13531" s="47"/>
    </row>
    <row r="13532" spans="1:13" x14ac:dyDescent="0.4">
      <c r="A13532" t="str">
        <f t="shared" si="211"/>
        <v>45_1A_M_0_365_5_HH800_Core</v>
      </c>
      <c r="B13532">
        <v>45</v>
      </c>
      <c r="C13532" t="s">
        <v>178</v>
      </c>
      <c r="D13532" t="s">
        <v>174</v>
      </c>
      <c r="E13532">
        <v>0</v>
      </c>
      <c r="F13532">
        <v>365</v>
      </c>
      <c r="G13532">
        <v>5</v>
      </c>
      <c r="H13532" t="s">
        <v>303</v>
      </c>
      <c r="I13532" t="s">
        <v>170</v>
      </c>
      <c r="J13532">
        <v>67.031395802098871</v>
      </c>
      <c r="L13532" s="47"/>
      <c r="M13532" s="47"/>
    </row>
    <row r="13533" spans="1:13" x14ac:dyDescent="0.4">
      <c r="A13533" t="str">
        <f t="shared" si="211"/>
        <v>25_2A_F_0_90_67_HH800_Core</v>
      </c>
      <c r="B13533">
        <v>25</v>
      </c>
      <c r="C13533" t="s">
        <v>176</v>
      </c>
      <c r="D13533" t="s">
        <v>169</v>
      </c>
      <c r="E13533">
        <v>0</v>
      </c>
      <c r="F13533">
        <v>90</v>
      </c>
      <c r="G13533">
        <v>67</v>
      </c>
      <c r="H13533" t="s">
        <v>303</v>
      </c>
      <c r="I13533" t="s">
        <v>170</v>
      </c>
      <c r="J13533">
        <v>68.486957145594957</v>
      </c>
      <c r="L13533" s="47"/>
      <c r="M13533" s="47"/>
    </row>
    <row r="13534" spans="1:13" x14ac:dyDescent="0.4">
      <c r="A13534" t="str">
        <f t="shared" si="211"/>
        <v>57_4A_M_0_180_65_HH800_Core</v>
      </c>
      <c r="B13534">
        <v>57</v>
      </c>
      <c r="C13534" t="s">
        <v>168</v>
      </c>
      <c r="D13534" t="s">
        <v>174</v>
      </c>
      <c r="E13534">
        <v>0</v>
      </c>
      <c r="F13534">
        <v>180</v>
      </c>
      <c r="G13534">
        <v>65</v>
      </c>
      <c r="H13534" t="s">
        <v>303</v>
      </c>
      <c r="I13534" t="s">
        <v>170</v>
      </c>
      <c r="J13534">
        <v>52.239138673102524</v>
      </c>
      <c r="L13534" s="47"/>
      <c r="M13534" s="47"/>
    </row>
    <row r="13535" spans="1:13" x14ac:dyDescent="0.4">
      <c r="A13535" t="str">
        <f t="shared" si="211"/>
        <v>61_1A_M_0_180_5_HH800_Core</v>
      </c>
      <c r="B13535">
        <v>61</v>
      </c>
      <c r="C13535" t="s">
        <v>178</v>
      </c>
      <c r="D13535" t="s">
        <v>174</v>
      </c>
      <c r="E13535">
        <v>0</v>
      </c>
      <c r="F13535">
        <v>180</v>
      </c>
      <c r="G13535">
        <v>5</v>
      </c>
      <c r="H13535" t="s">
        <v>303</v>
      </c>
      <c r="I13535" t="s">
        <v>170</v>
      </c>
      <c r="J13535">
        <v>173.48256380392084</v>
      </c>
      <c r="L13535" s="47"/>
      <c r="M13535" s="47"/>
    </row>
    <row r="13536" spans="1:13" x14ac:dyDescent="0.4">
      <c r="A13536" t="str">
        <f t="shared" si="211"/>
        <v>27_2A_M_0_90_70_HH800_Core</v>
      </c>
      <c r="B13536">
        <v>27</v>
      </c>
      <c r="C13536" t="s">
        <v>176</v>
      </c>
      <c r="D13536" t="s">
        <v>174</v>
      </c>
      <c r="E13536">
        <v>0</v>
      </c>
      <c r="F13536">
        <v>90</v>
      </c>
      <c r="G13536">
        <v>70</v>
      </c>
      <c r="H13536" t="s">
        <v>303</v>
      </c>
      <c r="I13536" t="s">
        <v>170</v>
      </c>
      <c r="J13536">
        <v>51.484748022025634</v>
      </c>
      <c r="L13536" s="47"/>
      <c r="M13536" s="47"/>
    </row>
    <row r="13537" spans="1:13" x14ac:dyDescent="0.4">
      <c r="A13537" t="str">
        <f t="shared" si="211"/>
        <v>55_4M_M_3_180_70_HH800_Core</v>
      </c>
      <c r="B13537">
        <v>55</v>
      </c>
      <c r="C13537" t="s">
        <v>173</v>
      </c>
      <c r="D13537" t="s">
        <v>174</v>
      </c>
      <c r="E13537">
        <v>3</v>
      </c>
      <c r="F13537">
        <v>180</v>
      </c>
      <c r="G13537">
        <v>70</v>
      </c>
      <c r="H13537" t="s">
        <v>303</v>
      </c>
      <c r="I13537" t="s">
        <v>170</v>
      </c>
      <c r="J13537">
        <v>9.177415381323998</v>
      </c>
      <c r="L13537" s="47"/>
      <c r="M13537" s="47"/>
    </row>
    <row r="13538" spans="1:13" x14ac:dyDescent="0.4">
      <c r="A13538" t="str">
        <f t="shared" si="211"/>
        <v>60_2A_M_6_180_70_HH800_Core</v>
      </c>
      <c r="B13538">
        <v>60</v>
      </c>
      <c r="C13538" t="s">
        <v>176</v>
      </c>
      <c r="D13538" t="s">
        <v>174</v>
      </c>
      <c r="E13538">
        <v>6</v>
      </c>
      <c r="F13538">
        <v>180</v>
      </c>
      <c r="G13538">
        <v>70</v>
      </c>
      <c r="H13538" t="s">
        <v>303</v>
      </c>
      <c r="I13538" t="s">
        <v>170</v>
      </c>
      <c r="J13538">
        <v>28.376628423503554</v>
      </c>
      <c r="L13538" s="47"/>
      <c r="M13538" s="47"/>
    </row>
    <row r="13539" spans="1:13" x14ac:dyDescent="0.4">
      <c r="A13539" t="str">
        <f t="shared" si="211"/>
        <v>34_2A_M_0_90_70_HH800_Core</v>
      </c>
      <c r="B13539">
        <v>34</v>
      </c>
      <c r="C13539" t="s">
        <v>176</v>
      </c>
      <c r="D13539" t="s">
        <v>174</v>
      </c>
      <c r="E13539">
        <v>0</v>
      </c>
      <c r="F13539">
        <v>90</v>
      </c>
      <c r="G13539">
        <v>70</v>
      </c>
      <c r="H13539" t="s">
        <v>303</v>
      </c>
      <c r="I13539" t="s">
        <v>170</v>
      </c>
      <c r="J13539">
        <v>66.361715704951351</v>
      </c>
      <c r="L13539" s="47"/>
      <c r="M13539" s="47"/>
    </row>
    <row r="13540" spans="1:13" x14ac:dyDescent="0.4">
      <c r="A13540" t="str">
        <f t="shared" si="211"/>
        <v>28_2A_M_0_90_70_HH800_Core</v>
      </c>
      <c r="B13540">
        <v>28</v>
      </c>
      <c r="C13540" t="s">
        <v>176</v>
      </c>
      <c r="D13540" t="s">
        <v>174</v>
      </c>
      <c r="E13540">
        <v>0</v>
      </c>
      <c r="F13540">
        <v>90</v>
      </c>
      <c r="G13540">
        <v>70</v>
      </c>
      <c r="H13540" t="s">
        <v>303</v>
      </c>
      <c r="I13540" t="s">
        <v>170</v>
      </c>
      <c r="J13540">
        <v>53.185470847885732</v>
      </c>
      <c r="L13540" s="47"/>
      <c r="M13540" s="47"/>
    </row>
    <row r="13541" spans="1:13" x14ac:dyDescent="0.4">
      <c r="A13541" t="str">
        <f t="shared" si="211"/>
        <v>32_1A_F_0_90_5_HH800_Core</v>
      </c>
      <c r="B13541">
        <v>32</v>
      </c>
      <c r="C13541" t="s">
        <v>178</v>
      </c>
      <c r="D13541" t="s">
        <v>169</v>
      </c>
      <c r="E13541">
        <v>0</v>
      </c>
      <c r="F13541">
        <v>90</v>
      </c>
      <c r="G13541">
        <v>5</v>
      </c>
      <c r="H13541" t="s">
        <v>303</v>
      </c>
      <c r="I13541" t="s">
        <v>170</v>
      </c>
      <c r="J13541">
        <v>61.338339652654199</v>
      </c>
      <c r="L13541" s="47"/>
      <c r="M13541" s="47"/>
    </row>
    <row r="13542" spans="1:13" x14ac:dyDescent="0.4">
      <c r="A13542" t="str">
        <f t="shared" si="211"/>
        <v>44_4A_M_0_90_65_HH800_Core</v>
      </c>
      <c r="B13542">
        <v>44</v>
      </c>
      <c r="C13542" t="s">
        <v>168</v>
      </c>
      <c r="D13542" t="s">
        <v>174</v>
      </c>
      <c r="E13542">
        <v>0</v>
      </c>
      <c r="F13542">
        <v>90</v>
      </c>
      <c r="G13542">
        <v>65</v>
      </c>
      <c r="H13542" t="s">
        <v>303</v>
      </c>
      <c r="I13542" t="s">
        <v>170</v>
      </c>
      <c r="J13542">
        <v>36.542891877181717</v>
      </c>
      <c r="L13542" s="47"/>
      <c r="M13542" s="47"/>
    </row>
    <row r="13543" spans="1:13" x14ac:dyDescent="0.4">
      <c r="A13543" t="str">
        <f t="shared" si="211"/>
        <v>25_4M_F_0_180_67_HH800_Core</v>
      </c>
      <c r="B13543">
        <v>25</v>
      </c>
      <c r="C13543" t="s">
        <v>173</v>
      </c>
      <c r="D13543" t="s">
        <v>169</v>
      </c>
      <c r="E13543">
        <v>0</v>
      </c>
      <c r="F13543">
        <v>180</v>
      </c>
      <c r="G13543">
        <v>67</v>
      </c>
      <c r="H13543" t="s">
        <v>303</v>
      </c>
      <c r="I13543" t="s">
        <v>170</v>
      </c>
      <c r="J13543">
        <v>25.935402984203225</v>
      </c>
      <c r="L13543" s="47"/>
      <c r="M13543" s="47"/>
    </row>
    <row r="13544" spans="1:13" x14ac:dyDescent="0.4">
      <c r="A13544" t="str">
        <f t="shared" si="211"/>
        <v>46_1M_F_0_90_65_HH800_Core</v>
      </c>
      <c r="B13544">
        <v>46</v>
      </c>
      <c r="C13544" t="s">
        <v>177</v>
      </c>
      <c r="D13544" t="s">
        <v>169</v>
      </c>
      <c r="E13544">
        <v>0</v>
      </c>
      <c r="F13544">
        <v>90</v>
      </c>
      <c r="G13544">
        <v>65</v>
      </c>
      <c r="H13544" t="s">
        <v>303</v>
      </c>
      <c r="I13544" t="s">
        <v>170</v>
      </c>
      <c r="J13544">
        <v>204.30574998999072</v>
      </c>
      <c r="L13544" s="47"/>
      <c r="M13544" s="47"/>
    </row>
    <row r="13545" spans="1:13" x14ac:dyDescent="0.4">
      <c r="A13545" t="str">
        <f t="shared" si="211"/>
        <v>40_2M_M_0_90_65_HH800_Core</v>
      </c>
      <c r="B13545">
        <v>40</v>
      </c>
      <c r="C13545" t="s">
        <v>175</v>
      </c>
      <c r="D13545" t="s">
        <v>174</v>
      </c>
      <c r="E13545">
        <v>0</v>
      </c>
      <c r="F13545">
        <v>90</v>
      </c>
      <c r="G13545">
        <v>65</v>
      </c>
      <c r="H13545" t="s">
        <v>303</v>
      </c>
      <c r="I13545" t="s">
        <v>170</v>
      </c>
      <c r="J13545">
        <v>74.550615365794229</v>
      </c>
      <c r="L13545" s="47"/>
      <c r="M13545" s="47"/>
    </row>
    <row r="13546" spans="1:13" x14ac:dyDescent="0.4">
      <c r="A13546" t="str">
        <f t="shared" si="211"/>
        <v>56_2A_M_0_90_65_HH800_Core</v>
      </c>
      <c r="B13546">
        <v>56</v>
      </c>
      <c r="C13546" t="s">
        <v>176</v>
      </c>
      <c r="D13546" t="s">
        <v>174</v>
      </c>
      <c r="E13546">
        <v>0</v>
      </c>
      <c r="F13546">
        <v>90</v>
      </c>
      <c r="G13546">
        <v>65</v>
      </c>
      <c r="H13546" t="s">
        <v>303</v>
      </c>
      <c r="I13546" t="s">
        <v>170</v>
      </c>
      <c r="J13546">
        <v>111.1920747523295</v>
      </c>
      <c r="L13546" s="47"/>
      <c r="M13546" s="47"/>
    </row>
    <row r="13547" spans="1:13" x14ac:dyDescent="0.4">
      <c r="A13547" t="str">
        <f t="shared" si="211"/>
        <v>37_2M_M_0_180_70_HH800_Core</v>
      </c>
      <c r="B13547">
        <v>37</v>
      </c>
      <c r="C13547" t="s">
        <v>175</v>
      </c>
      <c r="D13547" t="s">
        <v>174</v>
      </c>
      <c r="E13547">
        <v>0</v>
      </c>
      <c r="F13547">
        <v>180</v>
      </c>
      <c r="G13547">
        <v>70</v>
      </c>
      <c r="H13547" t="s">
        <v>303</v>
      </c>
      <c r="I13547" t="s">
        <v>170</v>
      </c>
      <c r="J13547">
        <v>61.175018304827212</v>
      </c>
      <c r="L13547" s="47"/>
      <c r="M13547" s="47"/>
    </row>
    <row r="13548" spans="1:13" x14ac:dyDescent="0.4">
      <c r="A13548" t="str">
        <f t="shared" si="211"/>
        <v>29_2M_F_0_90_67_HH800_Core</v>
      </c>
      <c r="B13548">
        <v>29</v>
      </c>
      <c r="C13548" t="s">
        <v>175</v>
      </c>
      <c r="D13548" t="s">
        <v>169</v>
      </c>
      <c r="E13548">
        <v>0</v>
      </c>
      <c r="F13548">
        <v>90</v>
      </c>
      <c r="G13548">
        <v>67</v>
      </c>
      <c r="H13548" t="s">
        <v>303</v>
      </c>
      <c r="I13548" t="s">
        <v>170</v>
      </c>
      <c r="J13548">
        <v>98.053433526599378</v>
      </c>
      <c r="L13548" s="47"/>
      <c r="M13548" s="47"/>
    </row>
    <row r="13549" spans="1:13" x14ac:dyDescent="0.4">
      <c r="A13549" t="str">
        <f t="shared" si="211"/>
        <v>40_2M_M_3_90_65_HH800_Core</v>
      </c>
      <c r="B13549">
        <v>40</v>
      </c>
      <c r="C13549" t="s">
        <v>175</v>
      </c>
      <c r="D13549" t="s">
        <v>174</v>
      </c>
      <c r="E13549">
        <v>3</v>
      </c>
      <c r="F13549">
        <v>90</v>
      </c>
      <c r="G13549">
        <v>65</v>
      </c>
      <c r="H13549" t="s">
        <v>303</v>
      </c>
      <c r="I13549" t="s">
        <v>170</v>
      </c>
      <c r="J13549">
        <v>13.975500875116312</v>
      </c>
      <c r="L13549" s="47"/>
      <c r="M13549" s="47"/>
    </row>
    <row r="13550" spans="1:13" x14ac:dyDescent="0.4">
      <c r="A13550" t="str">
        <f t="shared" si="211"/>
        <v>46_1A_F_0_365_5_HH800_Core</v>
      </c>
      <c r="B13550">
        <v>46</v>
      </c>
      <c r="C13550" t="s">
        <v>178</v>
      </c>
      <c r="D13550" t="s">
        <v>169</v>
      </c>
      <c r="E13550">
        <v>0</v>
      </c>
      <c r="F13550">
        <v>365</v>
      </c>
      <c r="G13550">
        <v>5</v>
      </c>
      <c r="H13550" t="s">
        <v>303</v>
      </c>
      <c r="I13550" t="s">
        <v>170</v>
      </c>
      <c r="J13550">
        <v>73.791665195387466</v>
      </c>
      <c r="L13550" s="47"/>
      <c r="M13550" s="47"/>
    </row>
    <row r="13551" spans="1:13" x14ac:dyDescent="0.4">
      <c r="A13551" t="str">
        <f t="shared" si="211"/>
        <v>63_1M_M_0_365_65_HH800_Core</v>
      </c>
      <c r="B13551">
        <v>63</v>
      </c>
      <c r="C13551" t="s">
        <v>177</v>
      </c>
      <c r="D13551" t="s">
        <v>174</v>
      </c>
      <c r="E13551">
        <v>0</v>
      </c>
      <c r="F13551">
        <v>365</v>
      </c>
      <c r="G13551">
        <v>65</v>
      </c>
      <c r="H13551" t="s">
        <v>303</v>
      </c>
      <c r="I13551" t="s">
        <v>170</v>
      </c>
      <c r="J13551">
        <v>138.14029766035392</v>
      </c>
      <c r="L13551" s="47"/>
      <c r="M13551" s="47"/>
    </row>
    <row r="13552" spans="1:13" x14ac:dyDescent="0.4">
      <c r="A13552" t="str">
        <f t="shared" si="211"/>
        <v>39_4M_F_6_180_70_HH800_Core</v>
      </c>
      <c r="B13552">
        <v>39</v>
      </c>
      <c r="C13552" t="s">
        <v>173</v>
      </c>
      <c r="D13552" t="s">
        <v>169</v>
      </c>
      <c r="E13552">
        <v>6</v>
      </c>
      <c r="F13552">
        <v>180</v>
      </c>
      <c r="G13552">
        <v>70</v>
      </c>
      <c r="H13552" t="s">
        <v>303</v>
      </c>
      <c r="I13552" t="s">
        <v>170</v>
      </c>
      <c r="J13552">
        <v>20.960906304208525</v>
      </c>
      <c r="L13552" s="47"/>
      <c r="M13552" s="47"/>
    </row>
    <row r="13553" spans="1:13" x14ac:dyDescent="0.4">
      <c r="A13553" t="str">
        <f t="shared" si="211"/>
        <v>45_1M_F_0_365_5_HH800_Core</v>
      </c>
      <c r="B13553">
        <v>45</v>
      </c>
      <c r="C13553" t="s">
        <v>177</v>
      </c>
      <c r="D13553" t="s">
        <v>169</v>
      </c>
      <c r="E13553">
        <v>0</v>
      </c>
      <c r="F13553">
        <v>365</v>
      </c>
      <c r="G13553">
        <v>5</v>
      </c>
      <c r="H13553" t="s">
        <v>303</v>
      </c>
      <c r="I13553" t="s">
        <v>170</v>
      </c>
      <c r="J13553">
        <v>63.766451004006377</v>
      </c>
      <c r="L13553" s="47"/>
      <c r="M13553" s="47"/>
    </row>
    <row r="13554" spans="1:13" x14ac:dyDescent="0.4">
      <c r="A13554" t="str">
        <f t="shared" si="211"/>
        <v>47_4A_F_0_180_67_HH800_Core</v>
      </c>
      <c r="B13554">
        <v>47</v>
      </c>
      <c r="C13554" t="s">
        <v>168</v>
      </c>
      <c r="D13554" t="s">
        <v>169</v>
      </c>
      <c r="E13554">
        <v>0</v>
      </c>
      <c r="F13554">
        <v>180</v>
      </c>
      <c r="G13554">
        <v>67</v>
      </c>
      <c r="H13554" t="s">
        <v>303</v>
      </c>
      <c r="I13554" t="s">
        <v>170</v>
      </c>
      <c r="J13554">
        <v>58.133115509732676</v>
      </c>
      <c r="L13554" s="47"/>
      <c r="M13554" s="47"/>
    </row>
    <row r="13555" spans="1:13" x14ac:dyDescent="0.4">
      <c r="A13555" t="str">
        <f t="shared" si="211"/>
        <v>45_1A_M_0_180_5_HH800_Core</v>
      </c>
      <c r="B13555">
        <v>45</v>
      </c>
      <c r="C13555" t="s">
        <v>178</v>
      </c>
      <c r="D13555" t="s">
        <v>174</v>
      </c>
      <c r="E13555">
        <v>0</v>
      </c>
      <c r="F13555">
        <v>180</v>
      </c>
      <c r="G13555">
        <v>5</v>
      </c>
      <c r="H13555" t="s">
        <v>303</v>
      </c>
      <c r="I13555" t="s">
        <v>170</v>
      </c>
      <c r="J13555">
        <v>73.814991844859449</v>
      </c>
      <c r="L13555" s="47"/>
      <c r="M13555" s="47"/>
    </row>
    <row r="13556" spans="1:13" x14ac:dyDescent="0.4">
      <c r="A13556" t="str">
        <f t="shared" si="211"/>
        <v>56_4M_F_6_180_67_HH800_Core</v>
      </c>
      <c r="B13556">
        <v>56</v>
      </c>
      <c r="C13556" t="s">
        <v>173</v>
      </c>
      <c r="D13556" t="s">
        <v>169</v>
      </c>
      <c r="E13556">
        <v>6</v>
      </c>
      <c r="F13556">
        <v>180</v>
      </c>
      <c r="G13556">
        <v>67</v>
      </c>
      <c r="H13556" t="s">
        <v>303</v>
      </c>
      <c r="I13556" t="s">
        <v>170</v>
      </c>
      <c r="J13556">
        <v>10.765322795862838</v>
      </c>
      <c r="L13556" s="47"/>
      <c r="M13556" s="47"/>
    </row>
    <row r="13557" spans="1:13" x14ac:dyDescent="0.4">
      <c r="A13557" t="str">
        <f t="shared" si="211"/>
        <v>33_4M_M_3_365_67_HH800_Core</v>
      </c>
      <c r="B13557">
        <v>33</v>
      </c>
      <c r="C13557" t="s">
        <v>173</v>
      </c>
      <c r="D13557" t="s">
        <v>174</v>
      </c>
      <c r="E13557">
        <v>3</v>
      </c>
      <c r="F13557">
        <v>365</v>
      </c>
      <c r="G13557">
        <v>67</v>
      </c>
      <c r="H13557" t="s">
        <v>303</v>
      </c>
      <c r="I13557" t="s">
        <v>170</v>
      </c>
      <c r="J13557">
        <v>4.6597108890898884</v>
      </c>
      <c r="L13557" s="47"/>
      <c r="M13557" s="47"/>
    </row>
    <row r="13558" spans="1:13" x14ac:dyDescent="0.4">
      <c r="A13558" t="str">
        <f t="shared" si="211"/>
        <v>42_4A_F_0_180_67_HH800_Core</v>
      </c>
      <c r="B13558">
        <v>42</v>
      </c>
      <c r="C13558" t="s">
        <v>168</v>
      </c>
      <c r="D13558" t="s">
        <v>169</v>
      </c>
      <c r="E13558">
        <v>0</v>
      </c>
      <c r="F13558">
        <v>180</v>
      </c>
      <c r="G13558">
        <v>67</v>
      </c>
      <c r="H13558" t="s">
        <v>303</v>
      </c>
      <c r="I13558" t="s">
        <v>170</v>
      </c>
      <c r="J13558">
        <v>51.964600007881039</v>
      </c>
      <c r="L13558" s="47"/>
      <c r="M13558" s="47"/>
    </row>
    <row r="13559" spans="1:13" x14ac:dyDescent="0.4">
      <c r="A13559" t="str">
        <f t="shared" si="211"/>
        <v>56_4A_F_6_180_67_HH800_Core</v>
      </c>
      <c r="B13559">
        <v>56</v>
      </c>
      <c r="C13559" t="s">
        <v>168</v>
      </c>
      <c r="D13559" t="s">
        <v>169</v>
      </c>
      <c r="E13559">
        <v>6</v>
      </c>
      <c r="F13559">
        <v>180</v>
      </c>
      <c r="G13559">
        <v>67</v>
      </c>
      <c r="H13559" t="s">
        <v>303</v>
      </c>
      <c r="I13559" t="s">
        <v>170</v>
      </c>
      <c r="J13559">
        <v>11.355142383441013</v>
      </c>
      <c r="L13559" s="47"/>
      <c r="M13559" s="47"/>
    </row>
    <row r="13560" spans="1:13" x14ac:dyDescent="0.4">
      <c r="A13560" t="str">
        <f t="shared" si="211"/>
        <v>39_1M_F_0_90_70_HH800_Core</v>
      </c>
      <c r="B13560">
        <v>39</v>
      </c>
      <c r="C13560" t="s">
        <v>177</v>
      </c>
      <c r="D13560" t="s">
        <v>169</v>
      </c>
      <c r="E13560">
        <v>0</v>
      </c>
      <c r="F13560">
        <v>90</v>
      </c>
      <c r="G13560">
        <v>70</v>
      </c>
      <c r="H13560" t="s">
        <v>303</v>
      </c>
      <c r="I13560" t="s">
        <v>170</v>
      </c>
      <c r="J13560">
        <v>214.1619474929621</v>
      </c>
      <c r="L13560" s="47"/>
      <c r="M13560" s="47"/>
    </row>
    <row r="13561" spans="1:13" x14ac:dyDescent="0.4">
      <c r="A13561" t="str">
        <f t="shared" si="211"/>
        <v>56_4M_M_6_365_65_HH800_Core</v>
      </c>
      <c r="B13561">
        <v>56</v>
      </c>
      <c r="C13561" t="s">
        <v>173</v>
      </c>
      <c r="D13561" t="s">
        <v>174</v>
      </c>
      <c r="E13561">
        <v>6</v>
      </c>
      <c r="F13561">
        <v>365</v>
      </c>
      <c r="G13561">
        <v>65</v>
      </c>
      <c r="H13561" t="s">
        <v>303</v>
      </c>
      <c r="I13561" t="s">
        <v>170</v>
      </c>
      <c r="J13561">
        <v>6.1821919410669697</v>
      </c>
      <c r="L13561" s="47"/>
      <c r="M13561" s="47"/>
    </row>
    <row r="13562" spans="1:13" x14ac:dyDescent="0.4">
      <c r="A13562" t="str">
        <f t="shared" si="211"/>
        <v>55_2A_F_3_365_65_HH800_Core</v>
      </c>
      <c r="B13562">
        <v>55</v>
      </c>
      <c r="C13562" t="s">
        <v>176</v>
      </c>
      <c r="D13562" t="s">
        <v>169</v>
      </c>
      <c r="E13562">
        <v>3</v>
      </c>
      <c r="F13562">
        <v>365</v>
      </c>
      <c r="G13562">
        <v>65</v>
      </c>
      <c r="H13562" t="s">
        <v>303</v>
      </c>
      <c r="I13562" t="s">
        <v>170</v>
      </c>
      <c r="J13562">
        <v>6.8008966713656216</v>
      </c>
      <c r="L13562" s="47"/>
      <c r="M13562" s="47"/>
    </row>
    <row r="13563" spans="1:13" x14ac:dyDescent="0.4">
      <c r="A13563" t="str">
        <f t="shared" si="211"/>
        <v>63_4M_M_0_180_70_HH800_Core</v>
      </c>
      <c r="B13563">
        <v>63</v>
      </c>
      <c r="C13563" t="s">
        <v>173</v>
      </c>
      <c r="D13563" t="s">
        <v>174</v>
      </c>
      <c r="E13563">
        <v>0</v>
      </c>
      <c r="F13563">
        <v>180</v>
      </c>
      <c r="G13563">
        <v>70</v>
      </c>
      <c r="H13563" t="s">
        <v>303</v>
      </c>
      <c r="I13563" t="s">
        <v>170</v>
      </c>
      <c r="J13563">
        <v>83.419980411431723</v>
      </c>
      <c r="L13563" s="47"/>
      <c r="M13563" s="47"/>
    </row>
    <row r="13564" spans="1:13" x14ac:dyDescent="0.4">
      <c r="A13564" t="str">
        <f t="shared" si="211"/>
        <v>33_2A_M_0_90_70_HH800_Core</v>
      </c>
      <c r="B13564">
        <v>33</v>
      </c>
      <c r="C13564" t="s">
        <v>176</v>
      </c>
      <c r="D13564" t="s">
        <v>174</v>
      </c>
      <c r="E13564">
        <v>0</v>
      </c>
      <c r="F13564">
        <v>90</v>
      </c>
      <c r="G13564">
        <v>70</v>
      </c>
      <c r="H13564" t="s">
        <v>303</v>
      </c>
      <c r="I13564" t="s">
        <v>170</v>
      </c>
      <c r="J13564">
        <v>63.736645798719017</v>
      </c>
      <c r="L13564" s="47"/>
      <c r="M13564" s="47"/>
    </row>
    <row r="13565" spans="1:13" x14ac:dyDescent="0.4">
      <c r="A13565" t="str">
        <f t="shared" si="211"/>
        <v>56_4A_M_6_365_65_HH800_Core</v>
      </c>
      <c r="B13565">
        <v>56</v>
      </c>
      <c r="C13565" t="s">
        <v>168</v>
      </c>
      <c r="D13565" t="s">
        <v>174</v>
      </c>
      <c r="E13565">
        <v>6</v>
      </c>
      <c r="F13565">
        <v>365</v>
      </c>
      <c r="G13565">
        <v>65</v>
      </c>
      <c r="H13565" t="s">
        <v>303</v>
      </c>
      <c r="I13565" t="s">
        <v>170</v>
      </c>
      <c r="J13565">
        <v>6.1420208446555025</v>
      </c>
      <c r="L13565" s="47"/>
      <c r="M13565" s="47"/>
    </row>
    <row r="13566" spans="1:13" x14ac:dyDescent="0.4">
      <c r="A13566" t="str">
        <f t="shared" si="211"/>
        <v>57_4M_F_0_180_67_HH800_Core</v>
      </c>
      <c r="B13566">
        <v>57</v>
      </c>
      <c r="C13566" t="s">
        <v>173</v>
      </c>
      <c r="D13566" t="s">
        <v>169</v>
      </c>
      <c r="E13566">
        <v>0</v>
      </c>
      <c r="F13566">
        <v>180</v>
      </c>
      <c r="G13566">
        <v>67</v>
      </c>
      <c r="H13566" t="s">
        <v>303</v>
      </c>
      <c r="I13566" t="s">
        <v>170</v>
      </c>
      <c r="J13566">
        <v>67.513722097554734</v>
      </c>
      <c r="L13566" s="47"/>
      <c r="M13566" s="47"/>
    </row>
    <row r="13567" spans="1:13" x14ac:dyDescent="0.4">
      <c r="A13567" t="str">
        <f t="shared" si="211"/>
        <v>62_1M_F_0_365_70_HH800_Core</v>
      </c>
      <c r="B13567">
        <v>62</v>
      </c>
      <c r="C13567" t="s">
        <v>177</v>
      </c>
      <c r="D13567" t="s">
        <v>169</v>
      </c>
      <c r="E13567">
        <v>0</v>
      </c>
      <c r="F13567">
        <v>365</v>
      </c>
      <c r="G13567">
        <v>70</v>
      </c>
      <c r="H13567" t="s">
        <v>303</v>
      </c>
      <c r="I13567" t="s">
        <v>170</v>
      </c>
      <c r="J13567">
        <v>224.12348148704447</v>
      </c>
      <c r="L13567" s="47"/>
      <c r="M13567" s="47"/>
    </row>
    <row r="13568" spans="1:13" x14ac:dyDescent="0.4">
      <c r="A13568" t="str">
        <f t="shared" si="211"/>
        <v>27_4A_M_6_180_70_HH800_Core</v>
      </c>
      <c r="B13568">
        <v>27</v>
      </c>
      <c r="C13568" t="s">
        <v>168</v>
      </c>
      <c r="D13568" t="s">
        <v>174</v>
      </c>
      <c r="E13568">
        <v>6</v>
      </c>
      <c r="F13568">
        <v>180</v>
      </c>
      <c r="G13568">
        <v>70</v>
      </c>
      <c r="H13568" t="s">
        <v>303</v>
      </c>
      <c r="I13568" t="s">
        <v>170</v>
      </c>
      <c r="J13568">
        <v>11.64446458298498</v>
      </c>
      <c r="L13568" s="47"/>
      <c r="M13568" s="47"/>
    </row>
    <row r="13569" spans="1:13" x14ac:dyDescent="0.4">
      <c r="A13569" t="str">
        <f t="shared" si="211"/>
        <v>47_2M_F_0_180_65_HH800_Core</v>
      </c>
      <c r="B13569">
        <v>47</v>
      </c>
      <c r="C13569" t="s">
        <v>175</v>
      </c>
      <c r="D13569" t="s">
        <v>169</v>
      </c>
      <c r="E13569">
        <v>0</v>
      </c>
      <c r="F13569">
        <v>180</v>
      </c>
      <c r="G13569">
        <v>65</v>
      </c>
      <c r="H13569" t="s">
        <v>303</v>
      </c>
      <c r="I13569" t="s">
        <v>170</v>
      </c>
      <c r="J13569">
        <v>95.573546533898252</v>
      </c>
      <c r="L13569" s="47"/>
      <c r="M13569" s="47"/>
    </row>
    <row r="13570" spans="1:13" x14ac:dyDescent="0.4">
      <c r="A13570" t="str">
        <f t="shared" si="211"/>
        <v>53_2M_M_0_180_70_HH800_Core</v>
      </c>
      <c r="B13570">
        <v>53</v>
      </c>
      <c r="C13570" t="s">
        <v>175</v>
      </c>
      <c r="D13570" t="s">
        <v>174</v>
      </c>
      <c r="E13570">
        <v>0</v>
      </c>
      <c r="F13570">
        <v>180</v>
      </c>
      <c r="G13570">
        <v>70</v>
      </c>
      <c r="H13570" t="s">
        <v>303</v>
      </c>
      <c r="I13570" t="s">
        <v>170</v>
      </c>
      <c r="J13570">
        <v>124.93199602438818</v>
      </c>
      <c r="L13570" s="47"/>
      <c r="M13570" s="47"/>
    </row>
    <row r="13571" spans="1:13" x14ac:dyDescent="0.4">
      <c r="A13571" t="str">
        <f t="shared" ref="A13571:A13634" si="212">B13571&amp;"_"&amp;C13571&amp;"_"&amp;D13571&amp;"_"&amp;E13571&amp;"_"&amp;F13571&amp;"_"&amp;G13571&amp;"_"&amp;H13571&amp;"_"&amp;I13571</f>
        <v>26_4M_M_3_365_70_HH800_Core</v>
      </c>
      <c r="B13571">
        <v>26</v>
      </c>
      <c r="C13571" t="s">
        <v>173</v>
      </c>
      <c r="D13571" t="s">
        <v>174</v>
      </c>
      <c r="E13571">
        <v>3</v>
      </c>
      <c r="F13571">
        <v>365</v>
      </c>
      <c r="G13571">
        <v>70</v>
      </c>
      <c r="H13571" t="s">
        <v>303</v>
      </c>
      <c r="I13571" t="s">
        <v>170</v>
      </c>
      <c r="J13571">
        <v>4.9488751471829984</v>
      </c>
      <c r="L13571" s="47"/>
      <c r="M13571" s="47"/>
    </row>
    <row r="13572" spans="1:13" x14ac:dyDescent="0.4">
      <c r="A13572" t="str">
        <f t="shared" si="212"/>
        <v>41_4A_F_0_180_67_HH800_Core</v>
      </c>
      <c r="B13572">
        <v>41</v>
      </c>
      <c r="C13572" t="s">
        <v>168</v>
      </c>
      <c r="D13572" t="s">
        <v>169</v>
      </c>
      <c r="E13572">
        <v>0</v>
      </c>
      <c r="F13572">
        <v>180</v>
      </c>
      <c r="G13572">
        <v>67</v>
      </c>
      <c r="H13572" t="s">
        <v>303</v>
      </c>
      <c r="I13572" t="s">
        <v>170</v>
      </c>
      <c r="J13572">
        <v>51.239902095059414</v>
      </c>
      <c r="L13572" s="47"/>
      <c r="M13572" s="47"/>
    </row>
    <row r="13573" spans="1:13" x14ac:dyDescent="0.4">
      <c r="A13573" t="str">
        <f t="shared" si="212"/>
        <v>57_4A_F_0_180_67_HH800_Core</v>
      </c>
      <c r="B13573">
        <v>57</v>
      </c>
      <c r="C13573" t="s">
        <v>168</v>
      </c>
      <c r="D13573" t="s">
        <v>169</v>
      </c>
      <c r="E13573">
        <v>0</v>
      </c>
      <c r="F13573">
        <v>180</v>
      </c>
      <c r="G13573">
        <v>67</v>
      </c>
      <c r="H13573" t="s">
        <v>303</v>
      </c>
      <c r="I13573" t="s">
        <v>170</v>
      </c>
      <c r="J13573">
        <v>67.955843428513674</v>
      </c>
      <c r="L13573" s="47"/>
      <c r="M13573" s="47"/>
    </row>
    <row r="13574" spans="1:13" x14ac:dyDescent="0.4">
      <c r="A13574" t="str">
        <f t="shared" si="212"/>
        <v>45_4A_M_6_90_65_HH800_Core</v>
      </c>
      <c r="B13574">
        <v>45</v>
      </c>
      <c r="C13574" t="s">
        <v>168</v>
      </c>
      <c r="D13574" t="s">
        <v>174</v>
      </c>
      <c r="E13574">
        <v>6</v>
      </c>
      <c r="F13574">
        <v>90</v>
      </c>
      <c r="G13574">
        <v>65</v>
      </c>
      <c r="H13574" t="s">
        <v>303</v>
      </c>
      <c r="I13574" t="s">
        <v>170</v>
      </c>
      <c r="J13574">
        <v>11.265929576533846</v>
      </c>
      <c r="L13574" s="47"/>
      <c r="M13574" s="47"/>
    </row>
    <row r="13575" spans="1:13" x14ac:dyDescent="0.4">
      <c r="A13575" t="str">
        <f t="shared" si="212"/>
        <v>47_4M_M_0_365_67_HH800_Core</v>
      </c>
      <c r="B13575">
        <v>47</v>
      </c>
      <c r="C13575" t="s">
        <v>173</v>
      </c>
      <c r="D13575" t="s">
        <v>174</v>
      </c>
      <c r="E13575">
        <v>0</v>
      </c>
      <c r="F13575">
        <v>365</v>
      </c>
      <c r="G13575">
        <v>67</v>
      </c>
      <c r="H13575" t="s">
        <v>303</v>
      </c>
      <c r="I13575" t="s">
        <v>170</v>
      </c>
      <c r="J13575">
        <v>37.994640773588728</v>
      </c>
      <c r="L13575" s="47"/>
      <c r="M13575" s="47"/>
    </row>
    <row r="13576" spans="1:13" x14ac:dyDescent="0.4">
      <c r="A13576" t="str">
        <f t="shared" si="212"/>
        <v>37_2A_M_3_90_70_HH800_Core</v>
      </c>
      <c r="B13576">
        <v>37</v>
      </c>
      <c r="C13576" t="s">
        <v>176</v>
      </c>
      <c r="D13576" t="s">
        <v>174</v>
      </c>
      <c r="E13576">
        <v>3</v>
      </c>
      <c r="F13576">
        <v>90</v>
      </c>
      <c r="G13576">
        <v>70</v>
      </c>
      <c r="H13576" t="s">
        <v>303</v>
      </c>
      <c r="I13576" t="s">
        <v>170</v>
      </c>
      <c r="J13576">
        <v>15.26653683663252</v>
      </c>
      <c r="L13576" s="47"/>
      <c r="M13576" s="47"/>
    </row>
    <row r="13577" spans="1:13" x14ac:dyDescent="0.4">
      <c r="A13577" t="str">
        <f t="shared" si="212"/>
        <v>52_4M_M_0_365_70_HH800_Core</v>
      </c>
      <c r="B13577">
        <v>52</v>
      </c>
      <c r="C13577" t="s">
        <v>173</v>
      </c>
      <c r="D13577" t="s">
        <v>174</v>
      </c>
      <c r="E13577">
        <v>0</v>
      </c>
      <c r="F13577">
        <v>365</v>
      </c>
      <c r="G13577">
        <v>70</v>
      </c>
      <c r="H13577" t="s">
        <v>303</v>
      </c>
      <c r="I13577" t="s">
        <v>170</v>
      </c>
      <c r="J13577">
        <v>56.017376826473019</v>
      </c>
      <c r="L13577" s="47"/>
      <c r="M13577" s="47"/>
    </row>
    <row r="13578" spans="1:13" x14ac:dyDescent="0.4">
      <c r="A13578" t="str">
        <f t="shared" si="212"/>
        <v>35_2A_M_0_90_70_HH800_Core</v>
      </c>
      <c r="B13578">
        <v>35</v>
      </c>
      <c r="C13578" t="s">
        <v>176</v>
      </c>
      <c r="D13578" t="s">
        <v>174</v>
      </c>
      <c r="E13578">
        <v>0</v>
      </c>
      <c r="F13578">
        <v>90</v>
      </c>
      <c r="G13578">
        <v>70</v>
      </c>
      <c r="H13578" t="s">
        <v>303</v>
      </c>
      <c r="I13578" t="s">
        <v>170</v>
      </c>
      <c r="J13578">
        <v>69.300056759226834</v>
      </c>
      <c r="L13578" s="47"/>
      <c r="M13578" s="47"/>
    </row>
    <row r="13579" spans="1:13" x14ac:dyDescent="0.4">
      <c r="A13579" t="str">
        <f t="shared" si="212"/>
        <v>56_4M_F_3_365_67_HH800_Core</v>
      </c>
      <c r="B13579">
        <v>56</v>
      </c>
      <c r="C13579" t="s">
        <v>173</v>
      </c>
      <c r="D13579" t="s">
        <v>169</v>
      </c>
      <c r="E13579">
        <v>3</v>
      </c>
      <c r="F13579">
        <v>365</v>
      </c>
      <c r="G13579">
        <v>67</v>
      </c>
      <c r="H13579" t="s">
        <v>303</v>
      </c>
      <c r="I13579" t="s">
        <v>170</v>
      </c>
      <c r="J13579">
        <v>6.3933378988951164</v>
      </c>
      <c r="L13579" s="47"/>
      <c r="M13579" s="47"/>
    </row>
    <row r="13580" spans="1:13" x14ac:dyDescent="0.4">
      <c r="A13580" t="str">
        <f t="shared" si="212"/>
        <v>51_1A_F_0_90_65_HH800_Core</v>
      </c>
      <c r="B13580">
        <v>51</v>
      </c>
      <c r="C13580" t="s">
        <v>178</v>
      </c>
      <c r="D13580" t="s">
        <v>169</v>
      </c>
      <c r="E13580">
        <v>0</v>
      </c>
      <c r="F13580">
        <v>90</v>
      </c>
      <c r="G13580">
        <v>65</v>
      </c>
      <c r="H13580" t="s">
        <v>303</v>
      </c>
      <c r="I13580" t="s">
        <v>170</v>
      </c>
      <c r="J13580">
        <v>149.02595028204547</v>
      </c>
      <c r="L13580" s="47"/>
      <c r="M13580" s="47"/>
    </row>
    <row r="13581" spans="1:13" x14ac:dyDescent="0.4">
      <c r="A13581" t="str">
        <f t="shared" si="212"/>
        <v>62_2M_M_0_365_70_HH800_Core</v>
      </c>
      <c r="B13581">
        <v>62</v>
      </c>
      <c r="C13581" t="s">
        <v>175</v>
      </c>
      <c r="D13581" t="s">
        <v>174</v>
      </c>
      <c r="E13581">
        <v>0</v>
      </c>
      <c r="F13581">
        <v>365</v>
      </c>
      <c r="G13581">
        <v>70</v>
      </c>
      <c r="H13581" t="s">
        <v>303</v>
      </c>
      <c r="I13581" t="s">
        <v>170</v>
      </c>
      <c r="J13581">
        <v>123.99041464099086</v>
      </c>
      <c r="L13581" s="47"/>
      <c r="M13581" s="47"/>
    </row>
    <row r="13582" spans="1:13" x14ac:dyDescent="0.4">
      <c r="A13582" t="str">
        <f t="shared" si="212"/>
        <v>49_2M_F_3_365_67_HH800_Core</v>
      </c>
      <c r="B13582">
        <v>49</v>
      </c>
      <c r="C13582" t="s">
        <v>175</v>
      </c>
      <c r="D13582" t="s">
        <v>169</v>
      </c>
      <c r="E13582">
        <v>3</v>
      </c>
      <c r="F13582">
        <v>365</v>
      </c>
      <c r="G13582">
        <v>67</v>
      </c>
      <c r="H13582" t="s">
        <v>303</v>
      </c>
      <c r="I13582" t="s">
        <v>170</v>
      </c>
      <c r="J13582">
        <v>13.389441948269683</v>
      </c>
      <c r="L13582" s="47"/>
      <c r="M13582" s="47"/>
    </row>
    <row r="13583" spans="1:13" x14ac:dyDescent="0.4">
      <c r="A13583" t="str">
        <f t="shared" si="212"/>
        <v>43_2M_F_0_180_67_HH800_Core</v>
      </c>
      <c r="B13583">
        <v>43</v>
      </c>
      <c r="C13583" t="s">
        <v>175</v>
      </c>
      <c r="D13583" t="s">
        <v>169</v>
      </c>
      <c r="E13583">
        <v>0</v>
      </c>
      <c r="F13583">
        <v>180</v>
      </c>
      <c r="G13583">
        <v>67</v>
      </c>
      <c r="H13583" t="s">
        <v>303</v>
      </c>
      <c r="I13583" t="s">
        <v>170</v>
      </c>
      <c r="J13583">
        <v>97.334985840296426</v>
      </c>
      <c r="L13583" s="47"/>
      <c r="M13583" s="47"/>
    </row>
    <row r="13584" spans="1:13" x14ac:dyDescent="0.4">
      <c r="A13584" t="str">
        <f t="shared" si="212"/>
        <v>56_4A_F_3_365_67_HH800_Core</v>
      </c>
      <c r="B13584">
        <v>56</v>
      </c>
      <c r="C13584" t="s">
        <v>168</v>
      </c>
      <c r="D13584" t="s">
        <v>169</v>
      </c>
      <c r="E13584">
        <v>3</v>
      </c>
      <c r="F13584">
        <v>365</v>
      </c>
      <c r="G13584">
        <v>67</v>
      </c>
      <c r="H13584" t="s">
        <v>303</v>
      </c>
      <c r="I13584" t="s">
        <v>170</v>
      </c>
      <c r="J13584">
        <v>6.4852133657574065</v>
      </c>
      <c r="L13584" s="47"/>
      <c r="M13584" s="47"/>
    </row>
    <row r="13585" spans="1:13" x14ac:dyDescent="0.4">
      <c r="A13585" t="str">
        <f t="shared" si="212"/>
        <v>33_2A_F_3_90_65_HH800_Core</v>
      </c>
      <c r="B13585">
        <v>33</v>
      </c>
      <c r="C13585" t="s">
        <v>176</v>
      </c>
      <c r="D13585" t="s">
        <v>169</v>
      </c>
      <c r="E13585">
        <v>3</v>
      </c>
      <c r="F13585">
        <v>90</v>
      </c>
      <c r="G13585">
        <v>65</v>
      </c>
      <c r="H13585" t="s">
        <v>303</v>
      </c>
      <c r="I13585" t="s">
        <v>170</v>
      </c>
      <c r="J13585">
        <v>15.166086015397637</v>
      </c>
      <c r="L13585" s="47"/>
      <c r="M13585" s="47"/>
    </row>
    <row r="13586" spans="1:13" x14ac:dyDescent="0.4">
      <c r="A13586" t="str">
        <f t="shared" si="212"/>
        <v>62_2A_M_0_365_70_HH800_Core</v>
      </c>
      <c r="B13586">
        <v>62</v>
      </c>
      <c r="C13586" t="s">
        <v>176</v>
      </c>
      <c r="D13586" t="s">
        <v>174</v>
      </c>
      <c r="E13586">
        <v>0</v>
      </c>
      <c r="F13586">
        <v>365</v>
      </c>
      <c r="G13586">
        <v>70</v>
      </c>
      <c r="H13586" t="s">
        <v>303</v>
      </c>
      <c r="I13586" t="s">
        <v>170</v>
      </c>
      <c r="J13586">
        <v>138.75564488638753</v>
      </c>
      <c r="L13586" s="47"/>
      <c r="M13586" s="47"/>
    </row>
    <row r="13587" spans="1:13" x14ac:dyDescent="0.4">
      <c r="A13587" t="str">
        <f t="shared" si="212"/>
        <v>64_4A_M_3_180_65_HH800_Core</v>
      </c>
      <c r="B13587">
        <v>64</v>
      </c>
      <c r="C13587" t="s">
        <v>168</v>
      </c>
      <c r="D13587" t="s">
        <v>174</v>
      </c>
      <c r="E13587">
        <v>3</v>
      </c>
      <c r="F13587">
        <v>180</v>
      </c>
      <c r="G13587">
        <v>65</v>
      </c>
      <c r="H13587" t="s">
        <v>303</v>
      </c>
      <c r="I13587" t="s">
        <v>170</v>
      </c>
      <c r="J13587">
        <v>2.5666398010847007</v>
      </c>
      <c r="L13587" s="47"/>
      <c r="M13587" s="47"/>
    </row>
    <row r="13588" spans="1:13" x14ac:dyDescent="0.4">
      <c r="A13588" t="str">
        <f t="shared" si="212"/>
        <v>46_4M_M_3_365_67_HH800_Core</v>
      </c>
      <c r="B13588">
        <v>46</v>
      </c>
      <c r="C13588" t="s">
        <v>173</v>
      </c>
      <c r="D13588" t="s">
        <v>174</v>
      </c>
      <c r="E13588">
        <v>3</v>
      </c>
      <c r="F13588">
        <v>365</v>
      </c>
      <c r="G13588">
        <v>67</v>
      </c>
      <c r="H13588" t="s">
        <v>303</v>
      </c>
      <c r="I13588" t="s">
        <v>170</v>
      </c>
      <c r="J13588">
        <v>5.9663721406271133</v>
      </c>
      <c r="L13588" s="47"/>
      <c r="M13588" s="47"/>
    </row>
    <row r="13589" spans="1:13" x14ac:dyDescent="0.4">
      <c r="A13589" t="str">
        <f t="shared" si="212"/>
        <v>57_2M_M_0_180_67_HH800_Core</v>
      </c>
      <c r="B13589">
        <v>57</v>
      </c>
      <c r="C13589" t="s">
        <v>175</v>
      </c>
      <c r="D13589" t="s">
        <v>174</v>
      </c>
      <c r="E13589">
        <v>0</v>
      </c>
      <c r="F13589">
        <v>180</v>
      </c>
      <c r="G13589">
        <v>67</v>
      </c>
      <c r="H13589" t="s">
        <v>303</v>
      </c>
      <c r="I13589" t="s">
        <v>170</v>
      </c>
      <c r="J13589">
        <v>106.40509709413969</v>
      </c>
      <c r="L13589" s="47"/>
      <c r="M13589" s="47"/>
    </row>
    <row r="13590" spans="1:13" x14ac:dyDescent="0.4">
      <c r="A13590" t="str">
        <f t="shared" si="212"/>
        <v>58_1M_M_0_365_5_HH800_Core</v>
      </c>
      <c r="B13590">
        <v>58</v>
      </c>
      <c r="C13590" t="s">
        <v>177</v>
      </c>
      <c r="D13590" t="s">
        <v>174</v>
      </c>
      <c r="E13590">
        <v>0</v>
      </c>
      <c r="F13590">
        <v>365</v>
      </c>
      <c r="G13590">
        <v>5</v>
      </c>
      <c r="H13590" t="s">
        <v>303</v>
      </c>
      <c r="I13590" t="s">
        <v>170</v>
      </c>
      <c r="J13590">
        <v>123.64216365897958</v>
      </c>
      <c r="L13590" s="47"/>
      <c r="M13590" s="47"/>
    </row>
    <row r="13591" spans="1:13" x14ac:dyDescent="0.4">
      <c r="A13591" t="str">
        <f t="shared" si="212"/>
        <v>44_4M_F_6_180_70_HH800_Core</v>
      </c>
      <c r="B13591">
        <v>44</v>
      </c>
      <c r="C13591" t="s">
        <v>173</v>
      </c>
      <c r="D13591" t="s">
        <v>169</v>
      </c>
      <c r="E13591">
        <v>6</v>
      </c>
      <c r="F13591">
        <v>180</v>
      </c>
      <c r="G13591">
        <v>70</v>
      </c>
      <c r="H13591" t="s">
        <v>303</v>
      </c>
      <c r="I13591" t="s">
        <v>170</v>
      </c>
      <c r="J13591">
        <v>20.915071525015207</v>
      </c>
      <c r="L13591" s="47"/>
      <c r="M13591" s="47"/>
    </row>
    <row r="13592" spans="1:13" x14ac:dyDescent="0.4">
      <c r="A13592" t="str">
        <f t="shared" si="212"/>
        <v>34_2M_M_0_90_67_HH800_Core</v>
      </c>
      <c r="B13592">
        <v>34</v>
      </c>
      <c r="C13592" t="s">
        <v>175</v>
      </c>
      <c r="D13592" t="s">
        <v>174</v>
      </c>
      <c r="E13592">
        <v>0</v>
      </c>
      <c r="F13592">
        <v>90</v>
      </c>
      <c r="G13592">
        <v>67</v>
      </c>
      <c r="H13592" t="s">
        <v>303</v>
      </c>
      <c r="I13592" t="s">
        <v>170</v>
      </c>
      <c r="J13592">
        <v>63.939126860165565</v>
      </c>
      <c r="L13592" s="47"/>
      <c r="M13592" s="47"/>
    </row>
    <row r="13593" spans="1:13" x14ac:dyDescent="0.4">
      <c r="A13593" t="str">
        <f t="shared" si="212"/>
        <v>51_4A_F_0_180_70_HH800_Core</v>
      </c>
      <c r="B13593">
        <v>51</v>
      </c>
      <c r="C13593" t="s">
        <v>168</v>
      </c>
      <c r="D13593" t="s">
        <v>169</v>
      </c>
      <c r="E13593">
        <v>0</v>
      </c>
      <c r="F13593">
        <v>180</v>
      </c>
      <c r="G13593">
        <v>70</v>
      </c>
      <c r="H13593" t="s">
        <v>303</v>
      </c>
      <c r="I13593" t="s">
        <v>170</v>
      </c>
      <c r="J13593">
        <v>72.902078166084507</v>
      </c>
      <c r="L13593" s="47"/>
      <c r="M13593" s="47"/>
    </row>
    <row r="13594" spans="1:13" x14ac:dyDescent="0.4">
      <c r="A13594" t="str">
        <f t="shared" si="212"/>
        <v>47_4M_F_3_180_70_HH800_Core</v>
      </c>
      <c r="B13594">
        <v>47</v>
      </c>
      <c r="C13594" t="s">
        <v>173</v>
      </c>
      <c r="D13594" t="s">
        <v>169</v>
      </c>
      <c r="E13594">
        <v>3</v>
      </c>
      <c r="F13594">
        <v>180</v>
      </c>
      <c r="G13594">
        <v>70</v>
      </c>
      <c r="H13594" t="s">
        <v>303</v>
      </c>
      <c r="I13594" t="s">
        <v>170</v>
      </c>
      <c r="J13594">
        <v>10.728093087539225</v>
      </c>
      <c r="L13594" s="47"/>
      <c r="M13594" s="47"/>
    </row>
    <row r="13595" spans="1:13" x14ac:dyDescent="0.4">
      <c r="A13595" t="str">
        <f t="shared" si="212"/>
        <v>32_2A_M_0_90_70_HH800_Core</v>
      </c>
      <c r="B13595">
        <v>32</v>
      </c>
      <c r="C13595" t="s">
        <v>176</v>
      </c>
      <c r="D13595" t="s">
        <v>174</v>
      </c>
      <c r="E13595">
        <v>0</v>
      </c>
      <c r="F13595">
        <v>90</v>
      </c>
      <c r="G13595">
        <v>70</v>
      </c>
      <c r="H13595" t="s">
        <v>303</v>
      </c>
      <c r="I13595" t="s">
        <v>170</v>
      </c>
      <c r="J13595">
        <v>61.132678890496145</v>
      </c>
      <c r="L13595" s="47"/>
      <c r="M13595" s="47"/>
    </row>
    <row r="13596" spans="1:13" x14ac:dyDescent="0.4">
      <c r="A13596" t="str">
        <f t="shared" si="212"/>
        <v>57_2A_M_0_180_67_HH800_Core</v>
      </c>
      <c r="B13596">
        <v>57</v>
      </c>
      <c r="C13596" t="s">
        <v>176</v>
      </c>
      <c r="D13596" t="s">
        <v>174</v>
      </c>
      <c r="E13596">
        <v>0</v>
      </c>
      <c r="F13596">
        <v>180</v>
      </c>
      <c r="G13596">
        <v>67</v>
      </c>
      <c r="H13596" t="s">
        <v>303</v>
      </c>
      <c r="I13596" t="s">
        <v>170</v>
      </c>
      <c r="J13596">
        <v>119.00672376755003</v>
      </c>
      <c r="L13596" s="47"/>
      <c r="M13596" s="47"/>
    </row>
    <row r="13597" spans="1:13" x14ac:dyDescent="0.4">
      <c r="A13597" t="str">
        <f t="shared" si="212"/>
        <v>44_4A_F_3_180_65_HH800_Core</v>
      </c>
      <c r="B13597">
        <v>44</v>
      </c>
      <c r="C13597" t="s">
        <v>168</v>
      </c>
      <c r="D13597" t="s">
        <v>169</v>
      </c>
      <c r="E13597">
        <v>3</v>
      </c>
      <c r="F13597">
        <v>180</v>
      </c>
      <c r="G13597">
        <v>65</v>
      </c>
      <c r="H13597" t="s">
        <v>303</v>
      </c>
      <c r="I13597" t="s">
        <v>170</v>
      </c>
      <c r="J13597">
        <v>8.1517361213581001</v>
      </c>
      <c r="L13597" s="47"/>
      <c r="M13597" s="47"/>
    </row>
    <row r="13598" spans="1:13" x14ac:dyDescent="0.4">
      <c r="A13598" t="str">
        <f t="shared" si="212"/>
        <v>29_2A_F_6_180_65_HH800_Core</v>
      </c>
      <c r="B13598">
        <v>29</v>
      </c>
      <c r="C13598" t="s">
        <v>176</v>
      </c>
      <c r="D13598" t="s">
        <v>169</v>
      </c>
      <c r="E13598">
        <v>6</v>
      </c>
      <c r="F13598">
        <v>180</v>
      </c>
      <c r="G13598">
        <v>65</v>
      </c>
      <c r="H13598" t="s">
        <v>303</v>
      </c>
      <c r="I13598" t="s">
        <v>170</v>
      </c>
      <c r="J13598">
        <v>30.424920824234885</v>
      </c>
      <c r="L13598" s="47"/>
      <c r="M13598" s="47"/>
    </row>
    <row r="13599" spans="1:13" x14ac:dyDescent="0.4">
      <c r="A13599" t="str">
        <f t="shared" si="212"/>
        <v>55_4M_M_6_180_67_HH800_Core</v>
      </c>
      <c r="B13599">
        <v>55</v>
      </c>
      <c r="C13599" t="s">
        <v>173</v>
      </c>
      <c r="D13599" t="s">
        <v>174</v>
      </c>
      <c r="E13599">
        <v>6</v>
      </c>
      <c r="F13599">
        <v>180</v>
      </c>
      <c r="G13599">
        <v>67</v>
      </c>
      <c r="H13599" t="s">
        <v>303</v>
      </c>
      <c r="I13599" t="s">
        <v>170</v>
      </c>
      <c r="J13599">
        <v>10.01055466852957</v>
      </c>
      <c r="L13599" s="47"/>
      <c r="M13599" s="47"/>
    </row>
    <row r="13600" spans="1:13" x14ac:dyDescent="0.4">
      <c r="A13600" t="str">
        <f t="shared" si="212"/>
        <v>50_4A_F_6_180_67_HH800_Core</v>
      </c>
      <c r="B13600">
        <v>50</v>
      </c>
      <c r="C13600" t="s">
        <v>168</v>
      </c>
      <c r="D13600" t="s">
        <v>169</v>
      </c>
      <c r="E13600">
        <v>6</v>
      </c>
      <c r="F13600">
        <v>180</v>
      </c>
      <c r="G13600">
        <v>67</v>
      </c>
      <c r="H13600" t="s">
        <v>303</v>
      </c>
      <c r="I13600" t="s">
        <v>170</v>
      </c>
      <c r="J13600">
        <v>14.844027434078978</v>
      </c>
      <c r="L13600" s="47"/>
      <c r="M13600" s="47"/>
    </row>
    <row r="13601" spans="1:13" x14ac:dyDescent="0.4">
      <c r="A13601" t="str">
        <f t="shared" si="212"/>
        <v>39_4M_M_0_365_65_HH800_Core</v>
      </c>
      <c r="B13601">
        <v>39</v>
      </c>
      <c r="C13601" t="s">
        <v>173</v>
      </c>
      <c r="D13601" t="s">
        <v>174</v>
      </c>
      <c r="E13601">
        <v>0</v>
      </c>
      <c r="F13601">
        <v>365</v>
      </c>
      <c r="G13601">
        <v>65</v>
      </c>
      <c r="H13601" t="s">
        <v>303</v>
      </c>
      <c r="I13601" t="s">
        <v>170</v>
      </c>
      <c r="J13601">
        <v>23.110642124187667</v>
      </c>
      <c r="L13601" s="47"/>
      <c r="M13601" s="47"/>
    </row>
    <row r="13602" spans="1:13" x14ac:dyDescent="0.4">
      <c r="A13602" t="str">
        <f t="shared" si="212"/>
        <v>47_4A_M_6_90_67_HH800_Core</v>
      </c>
      <c r="B13602">
        <v>47</v>
      </c>
      <c r="C13602" t="s">
        <v>168</v>
      </c>
      <c r="D13602" t="s">
        <v>174</v>
      </c>
      <c r="E13602">
        <v>6</v>
      </c>
      <c r="F13602">
        <v>90</v>
      </c>
      <c r="G13602">
        <v>67</v>
      </c>
      <c r="H13602" t="s">
        <v>303</v>
      </c>
      <c r="I13602" t="s">
        <v>170</v>
      </c>
      <c r="J13602">
        <v>14.422864219998102</v>
      </c>
      <c r="L13602" s="47"/>
      <c r="M13602" s="47"/>
    </row>
    <row r="13603" spans="1:13" x14ac:dyDescent="0.4">
      <c r="A13603" t="str">
        <f t="shared" si="212"/>
        <v>49_2M_F_6_365_67_HH800_Core</v>
      </c>
      <c r="B13603">
        <v>49</v>
      </c>
      <c r="C13603" t="s">
        <v>175</v>
      </c>
      <c r="D13603" t="s">
        <v>169</v>
      </c>
      <c r="E13603">
        <v>6</v>
      </c>
      <c r="F13603">
        <v>365</v>
      </c>
      <c r="G13603">
        <v>67</v>
      </c>
      <c r="H13603" t="s">
        <v>303</v>
      </c>
      <c r="I13603" t="s">
        <v>170</v>
      </c>
      <c r="J13603">
        <v>25.154005415346479</v>
      </c>
      <c r="L13603" s="47"/>
      <c r="M13603" s="47"/>
    </row>
    <row r="13604" spans="1:13" x14ac:dyDescent="0.4">
      <c r="A13604" t="str">
        <f t="shared" si="212"/>
        <v>60_4M_M_3_90_70_HH800_Core</v>
      </c>
      <c r="B13604">
        <v>60</v>
      </c>
      <c r="C13604" t="s">
        <v>173</v>
      </c>
      <c r="D13604" t="s">
        <v>174</v>
      </c>
      <c r="E13604">
        <v>3</v>
      </c>
      <c r="F13604">
        <v>90</v>
      </c>
      <c r="G13604">
        <v>70</v>
      </c>
      <c r="H13604" t="s">
        <v>303</v>
      </c>
      <c r="I13604" t="s">
        <v>170</v>
      </c>
      <c r="J13604">
        <v>7.7552723456304111</v>
      </c>
      <c r="L13604" s="47"/>
      <c r="M13604" s="47"/>
    </row>
    <row r="13605" spans="1:13" x14ac:dyDescent="0.4">
      <c r="A13605" t="str">
        <f t="shared" si="212"/>
        <v>37_2M_M_6_90_65_HH800_Core</v>
      </c>
      <c r="B13605">
        <v>37</v>
      </c>
      <c r="C13605" t="s">
        <v>175</v>
      </c>
      <c r="D13605" t="s">
        <v>174</v>
      </c>
      <c r="E13605">
        <v>6</v>
      </c>
      <c r="F13605">
        <v>90</v>
      </c>
      <c r="G13605">
        <v>65</v>
      </c>
      <c r="H13605" t="s">
        <v>303</v>
      </c>
      <c r="I13605" t="s">
        <v>170</v>
      </c>
      <c r="J13605">
        <v>24.226646681600382</v>
      </c>
      <c r="L13605" s="47"/>
      <c r="M13605" s="47"/>
    </row>
    <row r="13606" spans="1:13" x14ac:dyDescent="0.4">
      <c r="A13606" t="str">
        <f t="shared" si="212"/>
        <v>44_1M_F_0_180_5_HH800_Core</v>
      </c>
      <c r="B13606">
        <v>44</v>
      </c>
      <c r="C13606" t="s">
        <v>177</v>
      </c>
      <c r="D13606" t="s">
        <v>169</v>
      </c>
      <c r="E13606">
        <v>0</v>
      </c>
      <c r="F13606">
        <v>180</v>
      </c>
      <c r="G13606">
        <v>5</v>
      </c>
      <c r="H13606" t="s">
        <v>303</v>
      </c>
      <c r="I13606" t="s">
        <v>170</v>
      </c>
      <c r="J13606">
        <v>69.290291215330456</v>
      </c>
      <c r="L13606" s="47"/>
      <c r="M13606" s="47"/>
    </row>
    <row r="13607" spans="1:13" x14ac:dyDescent="0.4">
      <c r="A13607" t="str">
        <f t="shared" si="212"/>
        <v>55_2M_M_6_365_65_HH800_Core</v>
      </c>
      <c r="B13607">
        <v>55</v>
      </c>
      <c r="C13607" t="s">
        <v>175</v>
      </c>
      <c r="D13607" t="s">
        <v>174</v>
      </c>
      <c r="E13607">
        <v>6</v>
      </c>
      <c r="F13607">
        <v>365</v>
      </c>
      <c r="G13607">
        <v>65</v>
      </c>
      <c r="H13607" t="s">
        <v>303</v>
      </c>
      <c r="I13607" t="s">
        <v>170</v>
      </c>
      <c r="J13607">
        <v>11.834494879204994</v>
      </c>
      <c r="L13607" s="47"/>
      <c r="M13607" s="47"/>
    </row>
    <row r="13608" spans="1:13" x14ac:dyDescent="0.4">
      <c r="A13608" t="str">
        <f t="shared" si="212"/>
        <v>45_1A_F_0_180_5_HH800_Core</v>
      </c>
      <c r="B13608">
        <v>45</v>
      </c>
      <c r="C13608" t="s">
        <v>178</v>
      </c>
      <c r="D13608" t="s">
        <v>169</v>
      </c>
      <c r="E13608">
        <v>0</v>
      </c>
      <c r="F13608">
        <v>180</v>
      </c>
      <c r="G13608">
        <v>5</v>
      </c>
      <c r="H13608" t="s">
        <v>303</v>
      </c>
      <c r="I13608" t="s">
        <v>170</v>
      </c>
      <c r="J13608">
        <v>80.095066548795188</v>
      </c>
      <c r="L13608" s="47"/>
      <c r="M13608" s="47"/>
    </row>
    <row r="13609" spans="1:13" x14ac:dyDescent="0.4">
      <c r="A13609" t="str">
        <f t="shared" si="212"/>
        <v>43_1M_F_0_90_67_HH800_Core</v>
      </c>
      <c r="B13609">
        <v>43</v>
      </c>
      <c r="C13609" t="s">
        <v>177</v>
      </c>
      <c r="D13609" t="s">
        <v>169</v>
      </c>
      <c r="E13609">
        <v>0</v>
      </c>
      <c r="F13609">
        <v>90</v>
      </c>
      <c r="G13609">
        <v>67</v>
      </c>
      <c r="H13609" t="s">
        <v>303</v>
      </c>
      <c r="I13609" t="s">
        <v>170</v>
      </c>
      <c r="J13609">
        <v>202.23865924254201</v>
      </c>
      <c r="L13609" s="47"/>
      <c r="M13609" s="47"/>
    </row>
    <row r="13610" spans="1:13" x14ac:dyDescent="0.4">
      <c r="A13610" t="str">
        <f t="shared" si="212"/>
        <v>59_1A_F_0_365_67_HH800_Core</v>
      </c>
      <c r="B13610">
        <v>59</v>
      </c>
      <c r="C13610" t="s">
        <v>178</v>
      </c>
      <c r="D13610" t="s">
        <v>169</v>
      </c>
      <c r="E13610">
        <v>0</v>
      </c>
      <c r="F13610">
        <v>365</v>
      </c>
      <c r="G13610">
        <v>67</v>
      </c>
      <c r="H13610" t="s">
        <v>303</v>
      </c>
      <c r="I13610" t="s">
        <v>170</v>
      </c>
      <c r="J13610">
        <v>140.63013941806585</v>
      </c>
      <c r="L13610" s="47"/>
      <c r="M13610" s="47"/>
    </row>
    <row r="13611" spans="1:13" x14ac:dyDescent="0.4">
      <c r="A13611" t="str">
        <f t="shared" si="212"/>
        <v>29_4M_F_6_180_67_HH800_Core</v>
      </c>
      <c r="B13611">
        <v>29</v>
      </c>
      <c r="C13611" t="s">
        <v>173</v>
      </c>
      <c r="D13611" t="s">
        <v>169</v>
      </c>
      <c r="E13611">
        <v>6</v>
      </c>
      <c r="F13611">
        <v>180</v>
      </c>
      <c r="G13611">
        <v>67</v>
      </c>
      <c r="H13611" t="s">
        <v>303</v>
      </c>
      <c r="I13611" t="s">
        <v>170</v>
      </c>
      <c r="J13611">
        <v>15.314069706504004</v>
      </c>
      <c r="L13611" s="47"/>
      <c r="M13611" s="47"/>
    </row>
    <row r="13612" spans="1:13" x14ac:dyDescent="0.4">
      <c r="A13612" t="str">
        <f t="shared" si="212"/>
        <v>48_4M_F_0_180_70_HH800_Core</v>
      </c>
      <c r="B13612">
        <v>48</v>
      </c>
      <c r="C13612" t="s">
        <v>173</v>
      </c>
      <c r="D13612" t="s">
        <v>169</v>
      </c>
      <c r="E13612">
        <v>0</v>
      </c>
      <c r="F13612">
        <v>180</v>
      </c>
      <c r="G13612">
        <v>70</v>
      </c>
      <c r="H13612" t="s">
        <v>303</v>
      </c>
      <c r="I13612" t="s">
        <v>170</v>
      </c>
      <c r="J13612">
        <v>68.37267969345146</v>
      </c>
      <c r="L13612" s="47"/>
      <c r="M13612" s="47"/>
    </row>
    <row r="13613" spans="1:13" x14ac:dyDescent="0.4">
      <c r="A13613" t="str">
        <f t="shared" si="212"/>
        <v>36_2M_M_3_180_70_HH800_Core</v>
      </c>
      <c r="B13613">
        <v>36</v>
      </c>
      <c r="C13613" t="s">
        <v>175</v>
      </c>
      <c r="D13613" t="s">
        <v>174</v>
      </c>
      <c r="E13613">
        <v>3</v>
      </c>
      <c r="F13613">
        <v>180</v>
      </c>
      <c r="G13613">
        <v>70</v>
      </c>
      <c r="H13613" t="s">
        <v>303</v>
      </c>
      <c r="I13613" t="s">
        <v>170</v>
      </c>
      <c r="J13613">
        <v>14.367376904201155</v>
      </c>
      <c r="L13613" s="47"/>
      <c r="M13613" s="47"/>
    </row>
    <row r="13614" spans="1:13" x14ac:dyDescent="0.4">
      <c r="A13614" t="str">
        <f t="shared" si="212"/>
        <v>33_4A_F_0_180_67_HH800_Core</v>
      </c>
      <c r="B13614">
        <v>33</v>
      </c>
      <c r="C13614" t="s">
        <v>168</v>
      </c>
      <c r="D13614" t="s">
        <v>169</v>
      </c>
      <c r="E13614">
        <v>0</v>
      </c>
      <c r="F13614">
        <v>180</v>
      </c>
      <c r="G13614">
        <v>67</v>
      </c>
      <c r="H13614" t="s">
        <v>303</v>
      </c>
      <c r="I13614" t="s">
        <v>170</v>
      </c>
      <c r="J13614">
        <v>39.208671097086494</v>
      </c>
      <c r="L13614" s="47"/>
      <c r="M13614" s="47"/>
    </row>
    <row r="13615" spans="1:13" x14ac:dyDescent="0.4">
      <c r="A13615" t="str">
        <f t="shared" si="212"/>
        <v>48_4M_M_6_365_67_HH800_Core</v>
      </c>
      <c r="B13615">
        <v>48</v>
      </c>
      <c r="C13615" t="s">
        <v>173</v>
      </c>
      <c r="D13615" t="s">
        <v>174</v>
      </c>
      <c r="E13615">
        <v>6</v>
      </c>
      <c r="F13615">
        <v>365</v>
      </c>
      <c r="G13615">
        <v>67</v>
      </c>
      <c r="H13615" t="s">
        <v>303</v>
      </c>
      <c r="I13615" t="s">
        <v>170</v>
      </c>
      <c r="J13615">
        <v>11.688447624648077</v>
      </c>
      <c r="L13615" s="47"/>
      <c r="M13615" s="47"/>
    </row>
    <row r="13616" spans="1:13" x14ac:dyDescent="0.4">
      <c r="A13616" t="str">
        <f t="shared" si="212"/>
        <v>48_2M_F_0_365_67_HH800_Core</v>
      </c>
      <c r="B13616">
        <v>48</v>
      </c>
      <c r="C13616" t="s">
        <v>175</v>
      </c>
      <c r="D13616" t="s">
        <v>169</v>
      </c>
      <c r="E13616">
        <v>0</v>
      </c>
      <c r="F13616">
        <v>365</v>
      </c>
      <c r="G13616">
        <v>67</v>
      </c>
      <c r="H13616" t="s">
        <v>303</v>
      </c>
      <c r="I13616" t="s">
        <v>170</v>
      </c>
      <c r="J13616">
        <v>93.835720230420151</v>
      </c>
      <c r="L13616" s="47"/>
      <c r="M13616" s="47"/>
    </row>
    <row r="13617" spans="1:13" x14ac:dyDescent="0.4">
      <c r="A13617" t="str">
        <f t="shared" si="212"/>
        <v>55_2A_M_6_365_65_HH800_Core</v>
      </c>
      <c r="B13617">
        <v>55</v>
      </c>
      <c r="C13617" t="s">
        <v>176</v>
      </c>
      <c r="D13617" t="s">
        <v>174</v>
      </c>
      <c r="E13617">
        <v>6</v>
      </c>
      <c r="F13617">
        <v>365</v>
      </c>
      <c r="G13617">
        <v>65</v>
      </c>
      <c r="H13617" t="s">
        <v>303</v>
      </c>
      <c r="I13617" t="s">
        <v>170</v>
      </c>
      <c r="J13617">
        <v>13.139885780192067</v>
      </c>
      <c r="L13617" s="47"/>
      <c r="M13617" s="47"/>
    </row>
    <row r="13618" spans="1:13" x14ac:dyDescent="0.4">
      <c r="A13618" t="str">
        <f t="shared" si="212"/>
        <v>62_4M_F_3_365_70_HH800_Core</v>
      </c>
      <c r="B13618">
        <v>62</v>
      </c>
      <c r="C13618" t="s">
        <v>173</v>
      </c>
      <c r="D13618" t="s">
        <v>169</v>
      </c>
      <c r="E13618">
        <v>3</v>
      </c>
      <c r="F13618">
        <v>365</v>
      </c>
      <c r="G13618">
        <v>70</v>
      </c>
      <c r="H13618" t="s">
        <v>303</v>
      </c>
      <c r="I13618" t="s">
        <v>170</v>
      </c>
      <c r="J13618">
        <v>7.584085456471751</v>
      </c>
      <c r="L13618" s="47"/>
      <c r="M13618" s="47"/>
    </row>
    <row r="13619" spans="1:13" x14ac:dyDescent="0.4">
      <c r="A13619" t="str">
        <f t="shared" si="212"/>
        <v>48_4A_F_3_180_67_HH800_Core</v>
      </c>
      <c r="B13619">
        <v>48</v>
      </c>
      <c r="C13619" t="s">
        <v>168</v>
      </c>
      <c r="D13619" t="s">
        <v>169</v>
      </c>
      <c r="E13619">
        <v>3</v>
      </c>
      <c r="F13619">
        <v>180</v>
      </c>
      <c r="G13619">
        <v>67</v>
      </c>
      <c r="H13619" t="s">
        <v>303</v>
      </c>
      <c r="I13619" t="s">
        <v>170</v>
      </c>
      <c r="J13619">
        <v>8.6343406653807353</v>
      </c>
      <c r="L13619" s="47"/>
      <c r="M13619" s="47"/>
    </row>
    <row r="13620" spans="1:13" x14ac:dyDescent="0.4">
      <c r="A13620" t="str">
        <f t="shared" si="212"/>
        <v>61_4M_F_6_180_70_HH800_Core</v>
      </c>
      <c r="B13620">
        <v>61</v>
      </c>
      <c r="C13620" t="s">
        <v>173</v>
      </c>
      <c r="D13620" t="s">
        <v>169</v>
      </c>
      <c r="E13620">
        <v>6</v>
      </c>
      <c r="F13620">
        <v>180</v>
      </c>
      <c r="G13620">
        <v>70</v>
      </c>
      <c r="H13620" t="s">
        <v>303</v>
      </c>
      <c r="I13620" t="s">
        <v>170</v>
      </c>
      <c r="J13620">
        <v>15.93137346144619</v>
      </c>
      <c r="L13620" s="47"/>
      <c r="M13620" s="47"/>
    </row>
    <row r="13621" spans="1:13" x14ac:dyDescent="0.4">
      <c r="A13621" t="str">
        <f t="shared" si="212"/>
        <v>40_1A_M_0_90_5_HH800_Core</v>
      </c>
      <c r="B13621">
        <v>40</v>
      </c>
      <c r="C13621" t="s">
        <v>178</v>
      </c>
      <c r="D13621" t="s">
        <v>174</v>
      </c>
      <c r="E13621">
        <v>0</v>
      </c>
      <c r="F13621">
        <v>90</v>
      </c>
      <c r="G13621">
        <v>5</v>
      </c>
      <c r="H13621" t="s">
        <v>303</v>
      </c>
      <c r="I13621" t="s">
        <v>170</v>
      </c>
      <c r="J13621">
        <v>68.919885087007202</v>
      </c>
      <c r="L13621" s="47"/>
      <c r="M13621" s="47"/>
    </row>
    <row r="13622" spans="1:13" x14ac:dyDescent="0.4">
      <c r="A13622" t="str">
        <f t="shared" si="212"/>
        <v>47_4A_F_6_180_65_HH800_Core</v>
      </c>
      <c r="B13622">
        <v>47</v>
      </c>
      <c r="C13622" t="s">
        <v>168</v>
      </c>
      <c r="D13622" t="s">
        <v>169</v>
      </c>
      <c r="E13622">
        <v>6</v>
      </c>
      <c r="F13622">
        <v>180</v>
      </c>
      <c r="G13622">
        <v>65</v>
      </c>
      <c r="H13622" t="s">
        <v>303</v>
      </c>
      <c r="I13622" t="s">
        <v>170</v>
      </c>
      <c r="J13622">
        <v>13.301998743545422</v>
      </c>
      <c r="L13622" s="47"/>
      <c r="M13622" s="47"/>
    </row>
    <row r="13623" spans="1:13" x14ac:dyDescent="0.4">
      <c r="A13623" t="str">
        <f t="shared" si="212"/>
        <v>25_1A_M_0_90_5_HH800_Core</v>
      </c>
      <c r="B13623">
        <v>25</v>
      </c>
      <c r="C13623" t="s">
        <v>178</v>
      </c>
      <c r="D13623" t="s">
        <v>174</v>
      </c>
      <c r="E13623">
        <v>0</v>
      </c>
      <c r="F13623">
        <v>90</v>
      </c>
      <c r="G13623">
        <v>5</v>
      </c>
      <c r="H13623" t="s">
        <v>303</v>
      </c>
      <c r="I13623" t="s">
        <v>170</v>
      </c>
      <c r="J13623">
        <v>45.503970499358708</v>
      </c>
      <c r="L13623" s="47"/>
      <c r="M13623" s="47"/>
    </row>
    <row r="13624" spans="1:13" x14ac:dyDescent="0.4">
      <c r="A13624" t="str">
        <f t="shared" si="212"/>
        <v>62_4A_F_3_365_70_HH800_Core</v>
      </c>
      <c r="B13624">
        <v>62</v>
      </c>
      <c r="C13624" t="s">
        <v>168</v>
      </c>
      <c r="D13624" t="s">
        <v>169</v>
      </c>
      <c r="E13624">
        <v>3</v>
      </c>
      <c r="F13624">
        <v>365</v>
      </c>
      <c r="G13624">
        <v>70</v>
      </c>
      <c r="H13624" t="s">
        <v>303</v>
      </c>
      <c r="I13624" t="s">
        <v>170</v>
      </c>
      <c r="J13624">
        <v>8.9077072559175825</v>
      </c>
      <c r="L13624" s="47"/>
      <c r="M13624" s="47"/>
    </row>
    <row r="13625" spans="1:13" x14ac:dyDescent="0.4">
      <c r="A13625" t="str">
        <f t="shared" si="212"/>
        <v>40_4M_M_6_365_65_HH800_Core</v>
      </c>
      <c r="B13625">
        <v>40</v>
      </c>
      <c r="C13625" t="s">
        <v>173</v>
      </c>
      <c r="D13625" t="s">
        <v>174</v>
      </c>
      <c r="E13625">
        <v>6</v>
      </c>
      <c r="F13625">
        <v>365</v>
      </c>
      <c r="G13625">
        <v>65</v>
      </c>
      <c r="H13625" t="s">
        <v>303</v>
      </c>
      <c r="I13625" t="s">
        <v>170</v>
      </c>
      <c r="J13625">
        <v>9.5277675520338807</v>
      </c>
      <c r="L13625" s="47"/>
      <c r="M13625" s="47"/>
    </row>
    <row r="13626" spans="1:13" x14ac:dyDescent="0.4">
      <c r="A13626" t="str">
        <f t="shared" si="212"/>
        <v>43_4A_F_3_180_65_HH800_Core</v>
      </c>
      <c r="B13626">
        <v>43</v>
      </c>
      <c r="C13626" t="s">
        <v>168</v>
      </c>
      <c r="D13626" t="s">
        <v>169</v>
      </c>
      <c r="E13626">
        <v>3</v>
      </c>
      <c r="F13626">
        <v>180</v>
      </c>
      <c r="G13626">
        <v>65</v>
      </c>
      <c r="H13626" t="s">
        <v>303</v>
      </c>
      <c r="I13626" t="s">
        <v>170</v>
      </c>
      <c r="J13626">
        <v>8.2676940790315072</v>
      </c>
      <c r="L13626" s="47"/>
      <c r="M13626" s="47"/>
    </row>
    <row r="13627" spans="1:13" x14ac:dyDescent="0.4">
      <c r="A13627" t="str">
        <f t="shared" si="212"/>
        <v>36_2A_M_6_90_67_HH800_Core</v>
      </c>
      <c r="B13627">
        <v>36</v>
      </c>
      <c r="C13627" t="s">
        <v>176</v>
      </c>
      <c r="D13627" t="s">
        <v>174</v>
      </c>
      <c r="E13627">
        <v>6</v>
      </c>
      <c r="F13627">
        <v>90</v>
      </c>
      <c r="G13627">
        <v>67</v>
      </c>
      <c r="H13627" t="s">
        <v>303</v>
      </c>
      <c r="I13627" t="s">
        <v>170</v>
      </c>
      <c r="J13627">
        <v>24.350059745540822</v>
      </c>
      <c r="L13627" s="47"/>
      <c r="M13627" s="47"/>
    </row>
    <row r="13628" spans="1:13" x14ac:dyDescent="0.4">
      <c r="A13628" t="str">
        <f t="shared" si="212"/>
        <v>60_2M_M_3_180_70_HH800_Core</v>
      </c>
      <c r="B13628">
        <v>60</v>
      </c>
      <c r="C13628" t="s">
        <v>175</v>
      </c>
      <c r="D13628" t="s">
        <v>174</v>
      </c>
      <c r="E13628">
        <v>3</v>
      </c>
      <c r="F13628">
        <v>180</v>
      </c>
      <c r="G13628">
        <v>70</v>
      </c>
      <c r="H13628" t="s">
        <v>303</v>
      </c>
      <c r="I13628" t="s">
        <v>170</v>
      </c>
      <c r="J13628">
        <v>14.38216634314826</v>
      </c>
      <c r="L13628" s="47"/>
      <c r="M13628" s="47"/>
    </row>
    <row r="13629" spans="1:13" x14ac:dyDescent="0.4">
      <c r="A13629" t="str">
        <f t="shared" si="212"/>
        <v>40_1M_F_0_90_5_HH800_Core</v>
      </c>
      <c r="B13629">
        <v>40</v>
      </c>
      <c r="C13629" t="s">
        <v>177</v>
      </c>
      <c r="D13629" t="s">
        <v>169</v>
      </c>
      <c r="E13629">
        <v>0</v>
      </c>
      <c r="F13629">
        <v>90</v>
      </c>
      <c r="G13629">
        <v>5</v>
      </c>
      <c r="H13629" t="s">
        <v>303</v>
      </c>
      <c r="I13629" t="s">
        <v>170</v>
      </c>
      <c r="J13629">
        <v>76.679699803137638</v>
      </c>
      <c r="L13629" s="47"/>
      <c r="M13629" s="47"/>
    </row>
    <row r="13630" spans="1:13" x14ac:dyDescent="0.4">
      <c r="A13630" t="str">
        <f t="shared" si="212"/>
        <v>31_2M_F_0_90_65_HH800_Core</v>
      </c>
      <c r="B13630">
        <v>31</v>
      </c>
      <c r="C13630" t="s">
        <v>175</v>
      </c>
      <c r="D13630" t="s">
        <v>169</v>
      </c>
      <c r="E13630">
        <v>0</v>
      </c>
      <c r="F13630">
        <v>90</v>
      </c>
      <c r="G13630">
        <v>65</v>
      </c>
      <c r="H13630" t="s">
        <v>303</v>
      </c>
      <c r="I13630" t="s">
        <v>170</v>
      </c>
      <c r="J13630">
        <v>95.996765264754345</v>
      </c>
      <c r="L13630" s="47"/>
      <c r="M13630" s="47"/>
    </row>
    <row r="13631" spans="1:13" x14ac:dyDescent="0.4">
      <c r="A13631" t="str">
        <f t="shared" si="212"/>
        <v>35_4M_F_3_180_70_HH800_Core</v>
      </c>
      <c r="B13631">
        <v>35</v>
      </c>
      <c r="C13631" t="s">
        <v>173</v>
      </c>
      <c r="D13631" t="s">
        <v>169</v>
      </c>
      <c r="E13631">
        <v>3</v>
      </c>
      <c r="F13631">
        <v>180</v>
      </c>
      <c r="G13631">
        <v>70</v>
      </c>
      <c r="H13631" t="s">
        <v>303</v>
      </c>
      <c r="I13631" t="s">
        <v>170</v>
      </c>
      <c r="J13631">
        <v>8.9165925575217653</v>
      </c>
      <c r="L13631" s="47"/>
      <c r="M13631" s="47"/>
    </row>
    <row r="13632" spans="1:13" x14ac:dyDescent="0.4">
      <c r="A13632" t="str">
        <f t="shared" si="212"/>
        <v>60_1A_M_0_90_67_HH800_Core</v>
      </c>
      <c r="B13632">
        <v>60</v>
      </c>
      <c r="C13632" t="s">
        <v>178</v>
      </c>
      <c r="D13632" t="s">
        <v>174</v>
      </c>
      <c r="E13632">
        <v>0</v>
      </c>
      <c r="F13632">
        <v>90</v>
      </c>
      <c r="G13632">
        <v>67</v>
      </c>
      <c r="H13632" t="s">
        <v>303</v>
      </c>
      <c r="I13632" t="s">
        <v>170</v>
      </c>
      <c r="J13632">
        <v>227.44265063777254</v>
      </c>
      <c r="L13632" s="47"/>
      <c r="M13632" s="47"/>
    </row>
    <row r="13633" spans="1:13" x14ac:dyDescent="0.4">
      <c r="A13633" t="str">
        <f t="shared" si="212"/>
        <v>25_2A_M_3_180_70_HH800_Core</v>
      </c>
      <c r="B13633">
        <v>25</v>
      </c>
      <c r="C13633" t="s">
        <v>176</v>
      </c>
      <c r="D13633" t="s">
        <v>174</v>
      </c>
      <c r="E13633">
        <v>3</v>
      </c>
      <c r="F13633">
        <v>180</v>
      </c>
      <c r="G13633">
        <v>70</v>
      </c>
      <c r="H13633" t="s">
        <v>303</v>
      </c>
      <c r="I13633" t="s">
        <v>170</v>
      </c>
      <c r="J13633">
        <v>12.358756522790618</v>
      </c>
      <c r="L13633" s="47"/>
      <c r="M13633" s="47"/>
    </row>
    <row r="13634" spans="1:13" x14ac:dyDescent="0.4">
      <c r="A13634" t="str">
        <f t="shared" si="212"/>
        <v>37_2A_F_6_180_67_HH800_Core</v>
      </c>
      <c r="B13634">
        <v>37</v>
      </c>
      <c r="C13634" t="s">
        <v>176</v>
      </c>
      <c r="D13634" t="s">
        <v>169</v>
      </c>
      <c r="E13634">
        <v>6</v>
      </c>
      <c r="F13634">
        <v>180</v>
      </c>
      <c r="G13634">
        <v>67</v>
      </c>
      <c r="H13634" t="s">
        <v>303</v>
      </c>
      <c r="I13634" t="s">
        <v>170</v>
      </c>
      <c r="J13634">
        <v>33.593734358617006</v>
      </c>
      <c r="L13634" s="47"/>
      <c r="M13634" s="47"/>
    </row>
    <row r="13635" spans="1:13" x14ac:dyDescent="0.4">
      <c r="A13635" t="str">
        <f t="shared" ref="A13635:A13698" si="213">B13635&amp;"_"&amp;C13635&amp;"_"&amp;D13635&amp;"_"&amp;E13635&amp;"_"&amp;F13635&amp;"_"&amp;G13635&amp;"_"&amp;H13635&amp;"_"&amp;I13635</f>
        <v>43_4M_F_6_180_70_HH800_Core</v>
      </c>
      <c r="B13635">
        <v>43</v>
      </c>
      <c r="C13635" t="s">
        <v>173</v>
      </c>
      <c r="D13635" t="s">
        <v>169</v>
      </c>
      <c r="E13635">
        <v>6</v>
      </c>
      <c r="F13635">
        <v>180</v>
      </c>
      <c r="G13635">
        <v>70</v>
      </c>
      <c r="H13635" t="s">
        <v>303</v>
      </c>
      <c r="I13635" t="s">
        <v>170</v>
      </c>
      <c r="J13635">
        <v>21.575993003977594</v>
      </c>
      <c r="L13635" s="47"/>
      <c r="M13635" s="47"/>
    </row>
    <row r="13636" spans="1:13" x14ac:dyDescent="0.4">
      <c r="A13636" t="str">
        <f t="shared" si="213"/>
        <v>36_2A_M_6_180_70_HH800_Core</v>
      </c>
      <c r="B13636">
        <v>36</v>
      </c>
      <c r="C13636" t="s">
        <v>176</v>
      </c>
      <c r="D13636" t="s">
        <v>174</v>
      </c>
      <c r="E13636">
        <v>6</v>
      </c>
      <c r="F13636">
        <v>180</v>
      </c>
      <c r="G13636">
        <v>70</v>
      </c>
      <c r="H13636" t="s">
        <v>303</v>
      </c>
      <c r="I13636" t="s">
        <v>170</v>
      </c>
      <c r="J13636">
        <v>26.391576100323338</v>
      </c>
      <c r="L13636" s="47"/>
      <c r="M13636" s="47"/>
    </row>
    <row r="13637" spans="1:13" x14ac:dyDescent="0.4">
      <c r="A13637" t="str">
        <f t="shared" si="213"/>
        <v>26_2A_M_6_90_65_HH800_Core</v>
      </c>
      <c r="B13637">
        <v>26</v>
      </c>
      <c r="C13637" t="s">
        <v>176</v>
      </c>
      <c r="D13637" t="s">
        <v>174</v>
      </c>
      <c r="E13637">
        <v>6</v>
      </c>
      <c r="F13637">
        <v>90</v>
      </c>
      <c r="G13637">
        <v>65</v>
      </c>
      <c r="H13637" t="s">
        <v>303</v>
      </c>
      <c r="I13637" t="s">
        <v>170</v>
      </c>
      <c r="J13637">
        <v>22.092609497581638</v>
      </c>
      <c r="L13637" s="47"/>
      <c r="M13637" s="47"/>
    </row>
    <row r="13638" spans="1:13" x14ac:dyDescent="0.4">
      <c r="A13638" t="str">
        <f t="shared" si="213"/>
        <v>25_1A_F_0_90_5_HH800_Core</v>
      </c>
      <c r="B13638">
        <v>25</v>
      </c>
      <c r="C13638" t="s">
        <v>178</v>
      </c>
      <c r="D13638" t="s">
        <v>169</v>
      </c>
      <c r="E13638">
        <v>0</v>
      </c>
      <c r="F13638">
        <v>90</v>
      </c>
      <c r="G13638">
        <v>5</v>
      </c>
      <c r="H13638" t="s">
        <v>303</v>
      </c>
      <c r="I13638" t="s">
        <v>170</v>
      </c>
      <c r="J13638">
        <v>54.693859194810059</v>
      </c>
      <c r="L13638" s="47"/>
      <c r="M13638" s="47"/>
    </row>
    <row r="13639" spans="1:13" x14ac:dyDescent="0.4">
      <c r="A13639" t="str">
        <f t="shared" si="213"/>
        <v>60_1A_F_0_180_70_HH800_Core</v>
      </c>
      <c r="B13639">
        <v>60</v>
      </c>
      <c r="C13639" t="s">
        <v>178</v>
      </c>
      <c r="D13639" t="s">
        <v>169</v>
      </c>
      <c r="E13639">
        <v>0</v>
      </c>
      <c r="F13639">
        <v>180</v>
      </c>
      <c r="G13639">
        <v>70</v>
      </c>
      <c r="H13639" t="s">
        <v>303</v>
      </c>
      <c r="I13639" t="s">
        <v>170</v>
      </c>
      <c r="J13639">
        <v>209.76003294994186</v>
      </c>
      <c r="L13639" s="47"/>
      <c r="M13639" s="47"/>
    </row>
    <row r="13640" spans="1:13" x14ac:dyDescent="0.4">
      <c r="A13640" t="str">
        <f t="shared" si="213"/>
        <v>57_1A_F_0_180_67_HH800_Core</v>
      </c>
      <c r="B13640">
        <v>57</v>
      </c>
      <c r="C13640" t="s">
        <v>178</v>
      </c>
      <c r="D13640" t="s">
        <v>169</v>
      </c>
      <c r="E13640">
        <v>0</v>
      </c>
      <c r="F13640">
        <v>180</v>
      </c>
      <c r="G13640">
        <v>67</v>
      </c>
      <c r="H13640" t="s">
        <v>303</v>
      </c>
      <c r="I13640" t="s">
        <v>170</v>
      </c>
      <c r="J13640">
        <v>156.01691926970733</v>
      </c>
      <c r="L13640" s="47"/>
      <c r="M13640" s="47"/>
    </row>
    <row r="13641" spans="1:13" x14ac:dyDescent="0.4">
      <c r="A13641" t="str">
        <f t="shared" si="213"/>
        <v>61_2A_F_3_180_70_HH800_Core</v>
      </c>
      <c r="B13641">
        <v>61</v>
      </c>
      <c r="C13641" t="s">
        <v>176</v>
      </c>
      <c r="D13641" t="s">
        <v>169</v>
      </c>
      <c r="E13641">
        <v>3</v>
      </c>
      <c r="F13641">
        <v>180</v>
      </c>
      <c r="G13641">
        <v>70</v>
      </c>
      <c r="H13641" t="s">
        <v>303</v>
      </c>
      <c r="I13641" t="s">
        <v>170</v>
      </c>
      <c r="J13641">
        <v>15.213863305130548</v>
      </c>
      <c r="L13641" s="47"/>
      <c r="M13641" s="47"/>
    </row>
    <row r="13642" spans="1:13" x14ac:dyDescent="0.4">
      <c r="A13642" t="str">
        <f t="shared" si="213"/>
        <v>55_4M_F_6_365_65_HH800_Core</v>
      </c>
      <c r="B13642">
        <v>55</v>
      </c>
      <c r="C13642" t="s">
        <v>173</v>
      </c>
      <c r="D13642" t="s">
        <v>169</v>
      </c>
      <c r="E13642">
        <v>6</v>
      </c>
      <c r="F13642">
        <v>365</v>
      </c>
      <c r="G13642">
        <v>65</v>
      </c>
      <c r="H13642" t="s">
        <v>303</v>
      </c>
      <c r="I13642" t="s">
        <v>170</v>
      </c>
      <c r="J13642">
        <v>7.4903997906771931</v>
      </c>
      <c r="L13642" s="47"/>
      <c r="M13642" s="47"/>
    </row>
    <row r="13643" spans="1:13" x14ac:dyDescent="0.4">
      <c r="A13643" t="str">
        <f t="shared" si="213"/>
        <v>38_1A_F_0_90_5_HH800_Core</v>
      </c>
      <c r="B13643">
        <v>38</v>
      </c>
      <c r="C13643" t="s">
        <v>178</v>
      </c>
      <c r="D13643" t="s">
        <v>169</v>
      </c>
      <c r="E13643">
        <v>0</v>
      </c>
      <c r="F13643">
        <v>90</v>
      </c>
      <c r="G13643">
        <v>5</v>
      </c>
      <c r="H13643" t="s">
        <v>303</v>
      </c>
      <c r="I13643" t="s">
        <v>170</v>
      </c>
      <c r="J13643">
        <v>71.985976865039703</v>
      </c>
      <c r="L13643" s="47"/>
      <c r="M13643" s="47"/>
    </row>
    <row r="13644" spans="1:13" x14ac:dyDescent="0.4">
      <c r="A13644" t="str">
        <f t="shared" si="213"/>
        <v>54_4M_M_6_180_65_HH800_Core</v>
      </c>
      <c r="B13644">
        <v>54</v>
      </c>
      <c r="C13644" t="s">
        <v>173</v>
      </c>
      <c r="D13644" t="s">
        <v>174</v>
      </c>
      <c r="E13644">
        <v>6</v>
      </c>
      <c r="F13644">
        <v>180</v>
      </c>
      <c r="G13644">
        <v>65</v>
      </c>
      <c r="H13644" t="s">
        <v>303</v>
      </c>
      <c r="I13644" t="s">
        <v>170</v>
      </c>
      <c r="J13644">
        <v>7.0907724111522867</v>
      </c>
      <c r="L13644" s="47"/>
      <c r="M13644" s="47"/>
    </row>
    <row r="13645" spans="1:13" x14ac:dyDescent="0.4">
      <c r="A13645" t="str">
        <f t="shared" si="213"/>
        <v>53_2M_M_3_180_70_HH800_Core</v>
      </c>
      <c r="B13645">
        <v>53</v>
      </c>
      <c r="C13645" t="s">
        <v>175</v>
      </c>
      <c r="D13645" t="s">
        <v>174</v>
      </c>
      <c r="E13645">
        <v>3</v>
      </c>
      <c r="F13645">
        <v>180</v>
      </c>
      <c r="G13645">
        <v>70</v>
      </c>
      <c r="H13645" t="s">
        <v>303</v>
      </c>
      <c r="I13645" t="s">
        <v>170</v>
      </c>
      <c r="J13645">
        <v>17.431370993335577</v>
      </c>
      <c r="L13645" s="47"/>
      <c r="M13645" s="47"/>
    </row>
    <row r="13646" spans="1:13" x14ac:dyDescent="0.4">
      <c r="A13646" t="str">
        <f t="shared" si="213"/>
        <v>44_2M_F_6_180_67_HH800_Core</v>
      </c>
      <c r="B13646">
        <v>44</v>
      </c>
      <c r="C13646" t="s">
        <v>175</v>
      </c>
      <c r="D13646" t="s">
        <v>169</v>
      </c>
      <c r="E13646">
        <v>6</v>
      </c>
      <c r="F13646">
        <v>180</v>
      </c>
      <c r="G13646">
        <v>67</v>
      </c>
      <c r="H13646" t="s">
        <v>303</v>
      </c>
      <c r="I13646" t="s">
        <v>170</v>
      </c>
      <c r="J13646">
        <v>30.486421196059169</v>
      </c>
      <c r="L13646" s="47"/>
      <c r="M13646" s="47"/>
    </row>
    <row r="13647" spans="1:13" x14ac:dyDescent="0.4">
      <c r="A13647" t="str">
        <f t="shared" si="213"/>
        <v>42_4M_F_6_180_70_HH800_Core</v>
      </c>
      <c r="B13647">
        <v>42</v>
      </c>
      <c r="C13647" t="s">
        <v>173</v>
      </c>
      <c r="D13647" t="s">
        <v>169</v>
      </c>
      <c r="E13647">
        <v>6</v>
      </c>
      <c r="F13647">
        <v>180</v>
      </c>
      <c r="G13647">
        <v>70</v>
      </c>
      <c r="H13647" t="s">
        <v>303</v>
      </c>
      <c r="I13647" t="s">
        <v>170</v>
      </c>
      <c r="J13647">
        <v>21.189540037340571</v>
      </c>
      <c r="L13647" s="47"/>
      <c r="M13647" s="47"/>
    </row>
    <row r="13648" spans="1:13" x14ac:dyDescent="0.4">
      <c r="A13648" t="str">
        <f t="shared" si="213"/>
        <v>40_4M_M_0_365_65_HH800_Core</v>
      </c>
      <c r="B13648">
        <v>40</v>
      </c>
      <c r="C13648" t="s">
        <v>173</v>
      </c>
      <c r="D13648" t="s">
        <v>174</v>
      </c>
      <c r="E13648">
        <v>0</v>
      </c>
      <c r="F13648">
        <v>365</v>
      </c>
      <c r="G13648">
        <v>65</v>
      </c>
      <c r="H13648" t="s">
        <v>303</v>
      </c>
      <c r="I13648" t="s">
        <v>170</v>
      </c>
      <c r="J13648">
        <v>25.080642713653965</v>
      </c>
      <c r="L13648" s="47"/>
      <c r="M13648" s="47"/>
    </row>
    <row r="13649" spans="1:13" x14ac:dyDescent="0.4">
      <c r="A13649" t="str">
        <f t="shared" si="213"/>
        <v>33_2M_M_3_90_67_HH800_Core</v>
      </c>
      <c r="B13649">
        <v>33</v>
      </c>
      <c r="C13649" t="s">
        <v>175</v>
      </c>
      <c r="D13649" t="s">
        <v>174</v>
      </c>
      <c r="E13649">
        <v>3</v>
      </c>
      <c r="F13649">
        <v>90</v>
      </c>
      <c r="G13649">
        <v>67</v>
      </c>
      <c r="H13649" t="s">
        <v>303</v>
      </c>
      <c r="I13649" t="s">
        <v>170</v>
      </c>
      <c r="J13649">
        <v>14.121272511782523</v>
      </c>
      <c r="L13649" s="47"/>
      <c r="M13649" s="47"/>
    </row>
    <row r="13650" spans="1:13" x14ac:dyDescent="0.4">
      <c r="A13650" t="str">
        <f t="shared" si="213"/>
        <v>60_2A_F_0_180_70_HH800_Core</v>
      </c>
      <c r="B13650">
        <v>60</v>
      </c>
      <c r="C13650" t="s">
        <v>176</v>
      </c>
      <c r="D13650" t="s">
        <v>169</v>
      </c>
      <c r="E13650">
        <v>0</v>
      </c>
      <c r="F13650">
        <v>180</v>
      </c>
      <c r="G13650">
        <v>70</v>
      </c>
      <c r="H13650" t="s">
        <v>303</v>
      </c>
      <c r="I13650" t="s">
        <v>170</v>
      </c>
      <c r="J13650">
        <v>144.46929755793903</v>
      </c>
      <c r="L13650" s="47"/>
      <c r="M13650" s="47"/>
    </row>
    <row r="13651" spans="1:13" x14ac:dyDescent="0.4">
      <c r="A13651" t="str">
        <f t="shared" si="213"/>
        <v>29_4A_F_0_180_67_HH800_Core</v>
      </c>
      <c r="B13651">
        <v>29</v>
      </c>
      <c r="C13651" t="s">
        <v>168</v>
      </c>
      <c r="D13651" t="s">
        <v>169</v>
      </c>
      <c r="E13651">
        <v>0</v>
      </c>
      <c r="F13651">
        <v>180</v>
      </c>
      <c r="G13651">
        <v>67</v>
      </c>
      <c r="H13651" t="s">
        <v>303</v>
      </c>
      <c r="I13651" t="s">
        <v>170</v>
      </c>
      <c r="J13651">
        <v>35.030223131761453</v>
      </c>
      <c r="L13651" s="47"/>
      <c r="M13651" s="47"/>
    </row>
    <row r="13652" spans="1:13" x14ac:dyDescent="0.4">
      <c r="A13652" t="str">
        <f t="shared" si="213"/>
        <v>31_2A_M_0_90_70_HH800_Core</v>
      </c>
      <c r="B13652">
        <v>31</v>
      </c>
      <c r="C13652" t="s">
        <v>176</v>
      </c>
      <c r="D13652" t="s">
        <v>174</v>
      </c>
      <c r="E13652">
        <v>0</v>
      </c>
      <c r="F13652">
        <v>90</v>
      </c>
      <c r="G13652">
        <v>70</v>
      </c>
      <c r="H13652" t="s">
        <v>303</v>
      </c>
      <c r="I13652" t="s">
        <v>170</v>
      </c>
      <c r="J13652">
        <v>59.429558506193146</v>
      </c>
      <c r="L13652" s="47"/>
      <c r="M13652" s="47"/>
    </row>
    <row r="13653" spans="1:13" x14ac:dyDescent="0.4">
      <c r="A13653" t="str">
        <f t="shared" si="213"/>
        <v>55_4A_F_6_365_65_HH800_Core</v>
      </c>
      <c r="B13653">
        <v>55</v>
      </c>
      <c r="C13653" t="s">
        <v>168</v>
      </c>
      <c r="D13653" t="s">
        <v>169</v>
      </c>
      <c r="E13653">
        <v>6</v>
      </c>
      <c r="F13653">
        <v>365</v>
      </c>
      <c r="G13653">
        <v>65</v>
      </c>
      <c r="H13653" t="s">
        <v>303</v>
      </c>
      <c r="I13653" t="s">
        <v>170</v>
      </c>
      <c r="J13653">
        <v>7.7171801501292521</v>
      </c>
      <c r="L13653" s="47"/>
      <c r="M13653" s="47"/>
    </row>
    <row r="13654" spans="1:13" x14ac:dyDescent="0.4">
      <c r="A13654" t="str">
        <f t="shared" si="213"/>
        <v>40_2A_F_0_180_65_HH800_Core</v>
      </c>
      <c r="B13654">
        <v>40</v>
      </c>
      <c r="C13654" t="s">
        <v>176</v>
      </c>
      <c r="D13654" t="s">
        <v>169</v>
      </c>
      <c r="E13654">
        <v>0</v>
      </c>
      <c r="F13654">
        <v>180</v>
      </c>
      <c r="G13654">
        <v>65</v>
      </c>
      <c r="H13654" t="s">
        <v>303</v>
      </c>
      <c r="I13654" t="s">
        <v>170</v>
      </c>
      <c r="J13654">
        <v>78.262308077243887</v>
      </c>
      <c r="L13654" s="47"/>
      <c r="M13654" s="47"/>
    </row>
    <row r="13655" spans="1:13" x14ac:dyDescent="0.4">
      <c r="A13655" t="str">
        <f t="shared" si="213"/>
        <v>44_2M_F_0_365_70_HH800_Core</v>
      </c>
      <c r="B13655">
        <v>44</v>
      </c>
      <c r="C13655" t="s">
        <v>175</v>
      </c>
      <c r="D13655" t="s">
        <v>169</v>
      </c>
      <c r="E13655">
        <v>0</v>
      </c>
      <c r="F13655">
        <v>365</v>
      </c>
      <c r="G13655">
        <v>70</v>
      </c>
      <c r="H13655" t="s">
        <v>303</v>
      </c>
      <c r="I13655" t="s">
        <v>170</v>
      </c>
      <c r="J13655">
        <v>97.86133184384515</v>
      </c>
      <c r="L13655" s="47"/>
      <c r="M13655" s="47"/>
    </row>
    <row r="13656" spans="1:13" x14ac:dyDescent="0.4">
      <c r="A13656" t="str">
        <f t="shared" si="213"/>
        <v>56_2A_M_6_90_67_HH800_Core</v>
      </c>
      <c r="B13656">
        <v>56</v>
      </c>
      <c r="C13656" t="s">
        <v>176</v>
      </c>
      <c r="D13656" t="s">
        <v>174</v>
      </c>
      <c r="E13656">
        <v>6</v>
      </c>
      <c r="F13656">
        <v>90</v>
      </c>
      <c r="G13656">
        <v>67</v>
      </c>
      <c r="H13656" t="s">
        <v>303</v>
      </c>
      <c r="I13656" t="s">
        <v>170</v>
      </c>
      <c r="J13656">
        <v>18.80051208050218</v>
      </c>
      <c r="L13656" s="47"/>
      <c r="M13656" s="47"/>
    </row>
    <row r="13657" spans="1:13" x14ac:dyDescent="0.4">
      <c r="A13657" t="str">
        <f t="shared" si="213"/>
        <v>44_2M_F_3_180_67_HH800_Core</v>
      </c>
      <c r="B13657">
        <v>44</v>
      </c>
      <c r="C13657" t="s">
        <v>175</v>
      </c>
      <c r="D13657" t="s">
        <v>169</v>
      </c>
      <c r="E13657">
        <v>3</v>
      </c>
      <c r="F13657">
        <v>180</v>
      </c>
      <c r="G13657">
        <v>67</v>
      </c>
      <c r="H13657" t="s">
        <v>303</v>
      </c>
      <c r="I13657" t="s">
        <v>170</v>
      </c>
      <c r="J13657">
        <v>15.661782376061399</v>
      </c>
      <c r="L13657" s="47"/>
      <c r="M13657" s="47"/>
    </row>
    <row r="13658" spans="1:13" x14ac:dyDescent="0.4">
      <c r="A13658" t="str">
        <f t="shared" si="213"/>
        <v>61_2A_M_0_180_70_HH800_Core</v>
      </c>
      <c r="B13658">
        <v>61</v>
      </c>
      <c r="C13658" t="s">
        <v>176</v>
      </c>
      <c r="D13658" t="s">
        <v>174</v>
      </c>
      <c r="E13658">
        <v>0</v>
      </c>
      <c r="F13658">
        <v>180</v>
      </c>
      <c r="G13658">
        <v>70</v>
      </c>
      <c r="H13658" t="s">
        <v>303</v>
      </c>
      <c r="I13658" t="s">
        <v>170</v>
      </c>
      <c r="J13658">
        <v>155.89687351746312</v>
      </c>
      <c r="L13658" s="47"/>
      <c r="M13658" s="47"/>
    </row>
    <row r="13659" spans="1:13" x14ac:dyDescent="0.4">
      <c r="A13659" t="str">
        <f t="shared" si="213"/>
        <v>46_4A_M_3_90_67_HH800_Core</v>
      </c>
      <c r="B13659">
        <v>46</v>
      </c>
      <c r="C13659" t="s">
        <v>168</v>
      </c>
      <c r="D13659" t="s">
        <v>174</v>
      </c>
      <c r="E13659">
        <v>3</v>
      </c>
      <c r="F13659">
        <v>90</v>
      </c>
      <c r="G13659">
        <v>67</v>
      </c>
      <c r="H13659" t="s">
        <v>303</v>
      </c>
      <c r="I13659" t="s">
        <v>170</v>
      </c>
      <c r="J13659">
        <v>8.2271985548303945</v>
      </c>
      <c r="L13659" s="47"/>
      <c r="M13659" s="47"/>
    </row>
    <row r="13660" spans="1:13" x14ac:dyDescent="0.4">
      <c r="A13660" t="str">
        <f t="shared" si="213"/>
        <v>58_4A_M_3_90_65_HH800_Core</v>
      </c>
      <c r="B13660">
        <v>58</v>
      </c>
      <c r="C13660" t="s">
        <v>168</v>
      </c>
      <c r="D13660" t="s">
        <v>174</v>
      </c>
      <c r="E13660">
        <v>3</v>
      </c>
      <c r="F13660">
        <v>90</v>
      </c>
      <c r="G13660">
        <v>65</v>
      </c>
      <c r="H13660" t="s">
        <v>303</v>
      </c>
      <c r="I13660" t="s">
        <v>170</v>
      </c>
      <c r="J13660">
        <v>2.7767227512551749</v>
      </c>
      <c r="L13660" s="47"/>
      <c r="M13660" s="47"/>
    </row>
    <row r="13661" spans="1:13" x14ac:dyDescent="0.4">
      <c r="A13661" t="str">
        <f t="shared" si="213"/>
        <v>60_2M_F_3_365_70_HH800_Core</v>
      </c>
      <c r="B13661">
        <v>60</v>
      </c>
      <c r="C13661" t="s">
        <v>175</v>
      </c>
      <c r="D13661" t="s">
        <v>169</v>
      </c>
      <c r="E13661">
        <v>3</v>
      </c>
      <c r="F13661">
        <v>365</v>
      </c>
      <c r="G13661">
        <v>70</v>
      </c>
      <c r="H13661" t="s">
        <v>303</v>
      </c>
      <c r="I13661" t="s">
        <v>170</v>
      </c>
      <c r="J13661">
        <v>13.766206302274604</v>
      </c>
      <c r="L13661" s="47"/>
      <c r="M13661" s="47"/>
    </row>
    <row r="13662" spans="1:13" x14ac:dyDescent="0.4">
      <c r="A13662" t="str">
        <f t="shared" si="213"/>
        <v>45_2M_F_6_365_70_HH800_Core</v>
      </c>
      <c r="B13662">
        <v>45</v>
      </c>
      <c r="C13662" t="s">
        <v>175</v>
      </c>
      <c r="D13662" t="s">
        <v>169</v>
      </c>
      <c r="E13662">
        <v>6</v>
      </c>
      <c r="F13662">
        <v>365</v>
      </c>
      <c r="G13662">
        <v>70</v>
      </c>
      <c r="H13662" t="s">
        <v>303</v>
      </c>
      <c r="I13662" t="s">
        <v>170</v>
      </c>
      <c r="J13662">
        <v>37.003134936673455</v>
      </c>
      <c r="L13662" s="47"/>
      <c r="M13662" s="47"/>
    </row>
    <row r="13663" spans="1:13" x14ac:dyDescent="0.4">
      <c r="A13663" t="str">
        <f t="shared" si="213"/>
        <v>60_2A_F_3_365_67_HH800_Core</v>
      </c>
      <c r="B13663">
        <v>60</v>
      </c>
      <c r="C13663" t="s">
        <v>176</v>
      </c>
      <c r="D13663" t="s">
        <v>169</v>
      </c>
      <c r="E13663">
        <v>3</v>
      </c>
      <c r="F13663">
        <v>365</v>
      </c>
      <c r="G13663">
        <v>67</v>
      </c>
      <c r="H13663" t="s">
        <v>303</v>
      </c>
      <c r="I13663" t="s">
        <v>170</v>
      </c>
      <c r="J13663">
        <v>7.5903930524164114</v>
      </c>
      <c r="L13663" s="47"/>
      <c r="M13663" s="47"/>
    </row>
    <row r="13664" spans="1:13" x14ac:dyDescent="0.4">
      <c r="A13664" t="str">
        <f t="shared" si="213"/>
        <v>45_4A_F_3_180_65_HH800_Core</v>
      </c>
      <c r="B13664">
        <v>45</v>
      </c>
      <c r="C13664" t="s">
        <v>168</v>
      </c>
      <c r="D13664" t="s">
        <v>169</v>
      </c>
      <c r="E13664">
        <v>3</v>
      </c>
      <c r="F13664">
        <v>180</v>
      </c>
      <c r="G13664">
        <v>65</v>
      </c>
      <c r="H13664" t="s">
        <v>303</v>
      </c>
      <c r="I13664" t="s">
        <v>170</v>
      </c>
      <c r="J13664">
        <v>7.5647122732409642</v>
      </c>
      <c r="L13664" s="47"/>
      <c r="M13664" s="47"/>
    </row>
    <row r="13665" spans="1:13" x14ac:dyDescent="0.4">
      <c r="A13665" t="str">
        <f t="shared" si="213"/>
        <v>40_4M_F_6_180_70_HH800_Core</v>
      </c>
      <c r="B13665">
        <v>40</v>
      </c>
      <c r="C13665" t="s">
        <v>173</v>
      </c>
      <c r="D13665" t="s">
        <v>169</v>
      </c>
      <c r="E13665">
        <v>6</v>
      </c>
      <c r="F13665">
        <v>180</v>
      </c>
      <c r="G13665">
        <v>70</v>
      </c>
      <c r="H13665" t="s">
        <v>303</v>
      </c>
      <c r="I13665" t="s">
        <v>170</v>
      </c>
      <c r="J13665">
        <v>21.635683513637076</v>
      </c>
      <c r="L13665" s="47"/>
      <c r="M13665" s="47"/>
    </row>
    <row r="13666" spans="1:13" x14ac:dyDescent="0.4">
      <c r="A13666" t="str">
        <f t="shared" si="213"/>
        <v>28_4M_F_6_365_70_HH800_Core</v>
      </c>
      <c r="B13666">
        <v>28</v>
      </c>
      <c r="C13666" t="s">
        <v>173</v>
      </c>
      <c r="D13666" t="s">
        <v>169</v>
      </c>
      <c r="E13666">
        <v>6</v>
      </c>
      <c r="F13666">
        <v>365</v>
      </c>
      <c r="G13666">
        <v>70</v>
      </c>
      <c r="H13666" t="s">
        <v>303</v>
      </c>
      <c r="I13666" t="s">
        <v>170</v>
      </c>
      <c r="J13666">
        <v>16.304657537909364</v>
      </c>
      <c r="L13666" s="47"/>
      <c r="M13666" s="47"/>
    </row>
    <row r="13667" spans="1:13" x14ac:dyDescent="0.4">
      <c r="A13667" t="str">
        <f t="shared" si="213"/>
        <v>31_2M_M_6_90_67_HH800_Core</v>
      </c>
      <c r="B13667">
        <v>31</v>
      </c>
      <c r="C13667" t="s">
        <v>175</v>
      </c>
      <c r="D13667" t="s">
        <v>174</v>
      </c>
      <c r="E13667">
        <v>6</v>
      </c>
      <c r="F13667">
        <v>90</v>
      </c>
      <c r="G13667">
        <v>67</v>
      </c>
      <c r="H13667" t="s">
        <v>303</v>
      </c>
      <c r="I13667" t="s">
        <v>170</v>
      </c>
      <c r="J13667">
        <v>26.22771054894605</v>
      </c>
      <c r="L13667" s="47"/>
      <c r="M13667" s="47"/>
    </row>
    <row r="13668" spans="1:13" x14ac:dyDescent="0.4">
      <c r="A13668" t="str">
        <f t="shared" si="213"/>
        <v>41_4M_M_6_365_65_HH800_Core</v>
      </c>
      <c r="B13668">
        <v>41</v>
      </c>
      <c r="C13668" t="s">
        <v>173</v>
      </c>
      <c r="D13668" t="s">
        <v>174</v>
      </c>
      <c r="E13668">
        <v>6</v>
      </c>
      <c r="F13668">
        <v>365</v>
      </c>
      <c r="G13668">
        <v>65</v>
      </c>
      <c r="H13668" t="s">
        <v>303</v>
      </c>
      <c r="I13668" t="s">
        <v>170</v>
      </c>
      <c r="J13668">
        <v>8.8016294837436462</v>
      </c>
      <c r="L13668" s="47"/>
      <c r="M13668" s="47"/>
    </row>
    <row r="13669" spans="1:13" x14ac:dyDescent="0.4">
      <c r="A13669" t="str">
        <f t="shared" si="213"/>
        <v>62_4M_M_3_90_70_HH800_Core</v>
      </c>
      <c r="B13669">
        <v>62</v>
      </c>
      <c r="C13669" t="s">
        <v>173</v>
      </c>
      <c r="D13669" t="s">
        <v>174</v>
      </c>
      <c r="E13669">
        <v>3</v>
      </c>
      <c r="F13669">
        <v>90</v>
      </c>
      <c r="G13669">
        <v>70</v>
      </c>
      <c r="H13669" t="s">
        <v>303</v>
      </c>
      <c r="I13669" t="s">
        <v>170</v>
      </c>
      <c r="J13669">
        <v>8.0567389452954163</v>
      </c>
      <c r="L13669" s="47"/>
      <c r="M13669" s="47"/>
    </row>
    <row r="13670" spans="1:13" x14ac:dyDescent="0.4">
      <c r="A13670" t="str">
        <f t="shared" si="213"/>
        <v>41_4M_F_6_180_70_HH800_Core</v>
      </c>
      <c r="B13670">
        <v>41</v>
      </c>
      <c r="C13670" t="s">
        <v>173</v>
      </c>
      <c r="D13670" t="s">
        <v>169</v>
      </c>
      <c r="E13670">
        <v>6</v>
      </c>
      <c r="F13670">
        <v>180</v>
      </c>
      <c r="G13670">
        <v>70</v>
      </c>
      <c r="H13670" t="s">
        <v>303</v>
      </c>
      <c r="I13670" t="s">
        <v>170</v>
      </c>
      <c r="J13670">
        <v>21.541657110063909</v>
      </c>
      <c r="L13670" s="47"/>
      <c r="M13670" s="47"/>
    </row>
    <row r="13671" spans="1:13" x14ac:dyDescent="0.4">
      <c r="A13671" t="str">
        <f t="shared" si="213"/>
        <v>53_4M_F_0_180_70_HH800_Core</v>
      </c>
      <c r="B13671">
        <v>53</v>
      </c>
      <c r="C13671" t="s">
        <v>173</v>
      </c>
      <c r="D13671" t="s">
        <v>169</v>
      </c>
      <c r="E13671">
        <v>0</v>
      </c>
      <c r="F13671">
        <v>180</v>
      </c>
      <c r="G13671">
        <v>70</v>
      </c>
      <c r="H13671" t="s">
        <v>303</v>
      </c>
      <c r="I13671" t="s">
        <v>170</v>
      </c>
      <c r="J13671">
        <v>82.191242562554507</v>
      </c>
      <c r="L13671" s="47"/>
      <c r="M13671" s="47"/>
    </row>
    <row r="13672" spans="1:13" x14ac:dyDescent="0.4">
      <c r="A13672" t="str">
        <f t="shared" si="213"/>
        <v>57_1M_M_0_365_5_HH800_Core</v>
      </c>
      <c r="B13672">
        <v>57</v>
      </c>
      <c r="C13672" t="s">
        <v>177</v>
      </c>
      <c r="D13672" t="s">
        <v>174</v>
      </c>
      <c r="E13672">
        <v>0</v>
      </c>
      <c r="F13672">
        <v>365</v>
      </c>
      <c r="G13672">
        <v>5</v>
      </c>
      <c r="H13672" t="s">
        <v>303</v>
      </c>
      <c r="I13672" t="s">
        <v>170</v>
      </c>
      <c r="J13672">
        <v>117.45626747298397</v>
      </c>
      <c r="L13672" s="47"/>
      <c r="M13672" s="47"/>
    </row>
    <row r="13673" spans="1:13" x14ac:dyDescent="0.4">
      <c r="A13673" t="str">
        <f t="shared" si="213"/>
        <v>39_2A_F_0_180_67_HH800_Core</v>
      </c>
      <c r="B13673">
        <v>39</v>
      </c>
      <c r="C13673" t="s">
        <v>176</v>
      </c>
      <c r="D13673" t="s">
        <v>169</v>
      </c>
      <c r="E13673">
        <v>0</v>
      </c>
      <c r="F13673">
        <v>180</v>
      </c>
      <c r="G13673">
        <v>67</v>
      </c>
      <c r="H13673" t="s">
        <v>303</v>
      </c>
      <c r="I13673" t="s">
        <v>170</v>
      </c>
      <c r="J13673">
        <v>82.9053513804093</v>
      </c>
      <c r="L13673" s="47"/>
      <c r="M13673" s="47"/>
    </row>
    <row r="13674" spans="1:13" x14ac:dyDescent="0.4">
      <c r="A13674" t="str">
        <f t="shared" si="213"/>
        <v>59_2A_F_3_365_67_HH800_Core</v>
      </c>
      <c r="B13674">
        <v>59</v>
      </c>
      <c r="C13674" t="s">
        <v>176</v>
      </c>
      <c r="D13674" t="s">
        <v>169</v>
      </c>
      <c r="E13674">
        <v>3</v>
      </c>
      <c r="F13674">
        <v>365</v>
      </c>
      <c r="G13674">
        <v>67</v>
      </c>
      <c r="H13674" t="s">
        <v>303</v>
      </c>
      <c r="I13674" t="s">
        <v>170</v>
      </c>
      <c r="J13674">
        <v>7.7394451921088461</v>
      </c>
      <c r="L13674" s="47"/>
      <c r="M13674" s="47"/>
    </row>
    <row r="13675" spans="1:13" x14ac:dyDescent="0.4">
      <c r="A13675" t="str">
        <f t="shared" si="213"/>
        <v>41_4M_M_0_365_65_HH800_Core</v>
      </c>
      <c r="B13675">
        <v>41</v>
      </c>
      <c r="C13675" t="s">
        <v>173</v>
      </c>
      <c r="D13675" t="s">
        <v>174</v>
      </c>
      <c r="E13675">
        <v>0</v>
      </c>
      <c r="F13675">
        <v>365</v>
      </c>
      <c r="G13675">
        <v>65</v>
      </c>
      <c r="H13675" t="s">
        <v>303</v>
      </c>
      <c r="I13675" t="s">
        <v>170</v>
      </c>
      <c r="J13675">
        <v>26.111696793291102</v>
      </c>
      <c r="L13675" s="47"/>
      <c r="M13675" s="47"/>
    </row>
    <row r="13676" spans="1:13" x14ac:dyDescent="0.4">
      <c r="A13676" t="str">
        <f t="shared" si="213"/>
        <v>63_2A_F_3_365_70_HH800_Core</v>
      </c>
      <c r="B13676">
        <v>63</v>
      </c>
      <c r="C13676" t="s">
        <v>176</v>
      </c>
      <c r="D13676" t="s">
        <v>169</v>
      </c>
      <c r="E13676">
        <v>3</v>
      </c>
      <c r="F13676">
        <v>365</v>
      </c>
      <c r="G13676">
        <v>70</v>
      </c>
      <c r="H13676" t="s">
        <v>303</v>
      </c>
      <c r="I13676" t="s">
        <v>170</v>
      </c>
      <c r="J13676">
        <v>14.012224922856891</v>
      </c>
      <c r="L13676" s="47"/>
      <c r="M13676" s="47"/>
    </row>
    <row r="13677" spans="1:13" x14ac:dyDescent="0.4">
      <c r="A13677" t="str">
        <f t="shared" si="213"/>
        <v>49_4A_M_3_90_70_HH800_Core</v>
      </c>
      <c r="B13677">
        <v>49</v>
      </c>
      <c r="C13677" t="s">
        <v>168</v>
      </c>
      <c r="D13677" t="s">
        <v>174</v>
      </c>
      <c r="E13677">
        <v>3</v>
      </c>
      <c r="F13677">
        <v>90</v>
      </c>
      <c r="G13677">
        <v>70</v>
      </c>
      <c r="H13677" t="s">
        <v>303</v>
      </c>
      <c r="I13677" t="s">
        <v>170</v>
      </c>
      <c r="J13677">
        <v>10.572439879988638</v>
      </c>
      <c r="L13677" s="47"/>
      <c r="M13677" s="47"/>
    </row>
    <row r="13678" spans="1:13" x14ac:dyDescent="0.4">
      <c r="A13678" t="str">
        <f t="shared" si="213"/>
        <v>25_1A_M_0_365_5_HH800_Core</v>
      </c>
      <c r="B13678">
        <v>25</v>
      </c>
      <c r="C13678" t="s">
        <v>178</v>
      </c>
      <c r="D13678" t="s">
        <v>174</v>
      </c>
      <c r="E13678">
        <v>0</v>
      </c>
      <c r="F13678">
        <v>365</v>
      </c>
      <c r="G13678">
        <v>5</v>
      </c>
      <c r="H13678" t="s">
        <v>303</v>
      </c>
      <c r="I13678" t="s">
        <v>170</v>
      </c>
      <c r="J13678">
        <v>33.518732491962687</v>
      </c>
      <c r="L13678" s="47"/>
      <c r="M13678" s="47"/>
    </row>
    <row r="13679" spans="1:13" x14ac:dyDescent="0.4">
      <c r="A13679" t="str">
        <f t="shared" si="213"/>
        <v>50_1M_F_0_180_70_HH800_Core</v>
      </c>
      <c r="B13679">
        <v>50</v>
      </c>
      <c r="C13679" t="s">
        <v>177</v>
      </c>
      <c r="D13679" t="s">
        <v>169</v>
      </c>
      <c r="E13679">
        <v>0</v>
      </c>
      <c r="F13679">
        <v>180</v>
      </c>
      <c r="G13679">
        <v>70</v>
      </c>
      <c r="H13679" t="s">
        <v>303</v>
      </c>
      <c r="I13679" t="s">
        <v>170</v>
      </c>
      <c r="J13679">
        <v>222.62311220885431</v>
      </c>
      <c r="L13679" s="47"/>
      <c r="M13679" s="47"/>
    </row>
    <row r="13680" spans="1:13" x14ac:dyDescent="0.4">
      <c r="A13680" t="str">
        <f t="shared" si="213"/>
        <v>57_1M_F_0_180_70_HH800_Core</v>
      </c>
      <c r="B13680">
        <v>57</v>
      </c>
      <c r="C13680" t="s">
        <v>177</v>
      </c>
      <c r="D13680" t="s">
        <v>169</v>
      </c>
      <c r="E13680">
        <v>0</v>
      </c>
      <c r="F13680">
        <v>180</v>
      </c>
      <c r="G13680">
        <v>70</v>
      </c>
      <c r="H13680" t="s">
        <v>303</v>
      </c>
      <c r="I13680" t="s">
        <v>170</v>
      </c>
      <c r="J13680">
        <v>263.91906548135404</v>
      </c>
      <c r="L13680" s="47"/>
      <c r="M13680" s="47"/>
    </row>
    <row r="13681" spans="1:13" x14ac:dyDescent="0.4">
      <c r="A13681" t="str">
        <f t="shared" si="213"/>
        <v>30_2A_M_0_90_70_HH800_Core</v>
      </c>
      <c r="B13681">
        <v>30</v>
      </c>
      <c r="C13681" t="s">
        <v>176</v>
      </c>
      <c r="D13681" t="s">
        <v>174</v>
      </c>
      <c r="E13681">
        <v>0</v>
      </c>
      <c r="F13681">
        <v>90</v>
      </c>
      <c r="G13681">
        <v>70</v>
      </c>
      <c r="H13681" t="s">
        <v>303</v>
      </c>
      <c r="I13681" t="s">
        <v>170</v>
      </c>
      <c r="J13681">
        <v>57.017175460516405</v>
      </c>
      <c r="L13681" s="47"/>
      <c r="M13681" s="47"/>
    </row>
    <row r="13682" spans="1:13" x14ac:dyDescent="0.4">
      <c r="A13682" t="str">
        <f t="shared" si="213"/>
        <v>25_2A_M_0_180_70_HH800_Core</v>
      </c>
      <c r="B13682">
        <v>25</v>
      </c>
      <c r="C13682" t="s">
        <v>176</v>
      </c>
      <c r="D13682" t="s">
        <v>174</v>
      </c>
      <c r="E13682">
        <v>0</v>
      </c>
      <c r="F13682">
        <v>180</v>
      </c>
      <c r="G13682">
        <v>70</v>
      </c>
      <c r="H13682" t="s">
        <v>303</v>
      </c>
      <c r="I13682" t="s">
        <v>170</v>
      </c>
      <c r="J13682">
        <v>43.670517323503276</v>
      </c>
      <c r="L13682" s="47"/>
      <c r="M13682" s="47"/>
    </row>
    <row r="13683" spans="1:13" x14ac:dyDescent="0.4">
      <c r="A13683" t="str">
        <f t="shared" si="213"/>
        <v>56_4M_M_6_365_67_HH800_Core</v>
      </c>
      <c r="B13683">
        <v>56</v>
      </c>
      <c r="C13683" t="s">
        <v>173</v>
      </c>
      <c r="D13683" t="s">
        <v>174</v>
      </c>
      <c r="E13683">
        <v>6</v>
      </c>
      <c r="F13683">
        <v>365</v>
      </c>
      <c r="G13683">
        <v>67</v>
      </c>
      <c r="H13683" t="s">
        <v>303</v>
      </c>
      <c r="I13683" t="s">
        <v>170</v>
      </c>
      <c r="J13683">
        <v>9.1059346299919213</v>
      </c>
      <c r="L13683" s="47"/>
      <c r="M13683" s="47"/>
    </row>
    <row r="13684" spans="1:13" x14ac:dyDescent="0.4">
      <c r="A13684" t="str">
        <f t="shared" si="213"/>
        <v>61_2A_M_6_90_70_HH800_Core</v>
      </c>
      <c r="B13684">
        <v>61</v>
      </c>
      <c r="C13684" t="s">
        <v>176</v>
      </c>
      <c r="D13684" t="s">
        <v>174</v>
      </c>
      <c r="E13684">
        <v>6</v>
      </c>
      <c r="F13684">
        <v>90</v>
      </c>
      <c r="G13684">
        <v>70</v>
      </c>
      <c r="H13684" t="s">
        <v>303</v>
      </c>
      <c r="I13684" t="s">
        <v>170</v>
      </c>
      <c r="J13684">
        <v>27.804401591257623</v>
      </c>
      <c r="L13684" s="47"/>
      <c r="M13684" s="47"/>
    </row>
    <row r="13685" spans="1:13" x14ac:dyDescent="0.4">
      <c r="A13685" t="str">
        <f t="shared" si="213"/>
        <v>33_2M_M_0_90_67_HH800_Core</v>
      </c>
      <c r="B13685">
        <v>33</v>
      </c>
      <c r="C13685" t="s">
        <v>175</v>
      </c>
      <c r="D13685" t="s">
        <v>174</v>
      </c>
      <c r="E13685">
        <v>0</v>
      </c>
      <c r="F13685">
        <v>90</v>
      </c>
      <c r="G13685">
        <v>67</v>
      </c>
      <c r="H13685" t="s">
        <v>303</v>
      </c>
      <c r="I13685" t="s">
        <v>170</v>
      </c>
      <c r="J13685">
        <v>61.630222333167701</v>
      </c>
      <c r="L13685" s="47"/>
      <c r="M13685" s="47"/>
    </row>
    <row r="13686" spans="1:13" x14ac:dyDescent="0.4">
      <c r="A13686" t="str">
        <f t="shared" si="213"/>
        <v>58_2A_F_3_365_67_HH800_Core</v>
      </c>
      <c r="B13686">
        <v>58</v>
      </c>
      <c r="C13686" t="s">
        <v>176</v>
      </c>
      <c r="D13686" t="s">
        <v>169</v>
      </c>
      <c r="E13686">
        <v>3</v>
      </c>
      <c r="F13686">
        <v>365</v>
      </c>
      <c r="G13686">
        <v>67</v>
      </c>
      <c r="H13686" t="s">
        <v>303</v>
      </c>
      <c r="I13686" t="s">
        <v>170</v>
      </c>
      <c r="J13686">
        <v>8.3674249469609627</v>
      </c>
      <c r="L13686" s="47"/>
      <c r="M13686" s="47"/>
    </row>
    <row r="13687" spans="1:13" x14ac:dyDescent="0.4">
      <c r="A13687" t="str">
        <f t="shared" si="213"/>
        <v>28_2A_F_3_90_70_HH800_Core</v>
      </c>
      <c r="B13687">
        <v>28</v>
      </c>
      <c r="C13687" t="s">
        <v>176</v>
      </c>
      <c r="D13687" t="s">
        <v>169</v>
      </c>
      <c r="E13687">
        <v>3</v>
      </c>
      <c r="F13687">
        <v>90</v>
      </c>
      <c r="G13687">
        <v>70</v>
      </c>
      <c r="H13687" t="s">
        <v>303</v>
      </c>
      <c r="I13687" t="s">
        <v>170</v>
      </c>
      <c r="J13687">
        <v>17.645889889206778</v>
      </c>
      <c r="L13687" s="47"/>
      <c r="M13687" s="47"/>
    </row>
    <row r="13688" spans="1:13" x14ac:dyDescent="0.4">
      <c r="A13688" t="str">
        <f t="shared" si="213"/>
        <v>27_2M_F_3_90_70_HH800_Core</v>
      </c>
      <c r="B13688">
        <v>27</v>
      </c>
      <c r="C13688" t="s">
        <v>175</v>
      </c>
      <c r="D13688" t="s">
        <v>169</v>
      </c>
      <c r="E13688">
        <v>3</v>
      </c>
      <c r="F13688">
        <v>90</v>
      </c>
      <c r="G13688">
        <v>70</v>
      </c>
      <c r="H13688" t="s">
        <v>303</v>
      </c>
      <c r="I13688" t="s">
        <v>170</v>
      </c>
      <c r="J13688">
        <v>22.539821928386441</v>
      </c>
      <c r="L13688" s="47"/>
      <c r="M13688" s="47"/>
    </row>
    <row r="13689" spans="1:13" x14ac:dyDescent="0.4">
      <c r="A13689" t="str">
        <f t="shared" si="213"/>
        <v>64_4M_M_6_365_70_HH800_Core</v>
      </c>
      <c r="B13689">
        <v>64</v>
      </c>
      <c r="C13689" t="s">
        <v>173</v>
      </c>
      <c r="D13689" t="s">
        <v>174</v>
      </c>
      <c r="E13689">
        <v>6</v>
      </c>
      <c r="F13689">
        <v>365</v>
      </c>
      <c r="G13689">
        <v>70</v>
      </c>
      <c r="H13689" t="s">
        <v>303</v>
      </c>
      <c r="I13689" t="s">
        <v>170</v>
      </c>
      <c r="J13689">
        <v>12.623811260422496</v>
      </c>
      <c r="L13689" s="47"/>
      <c r="M13689" s="47"/>
    </row>
    <row r="13690" spans="1:13" x14ac:dyDescent="0.4">
      <c r="A13690" t="str">
        <f t="shared" si="213"/>
        <v>32_2A_F_6_180_67_HH800_Core</v>
      </c>
      <c r="B13690">
        <v>32</v>
      </c>
      <c r="C13690" t="s">
        <v>176</v>
      </c>
      <c r="D13690" t="s">
        <v>169</v>
      </c>
      <c r="E13690">
        <v>6</v>
      </c>
      <c r="F13690">
        <v>180</v>
      </c>
      <c r="G13690">
        <v>67</v>
      </c>
      <c r="H13690" t="s">
        <v>303</v>
      </c>
      <c r="I13690" t="s">
        <v>170</v>
      </c>
      <c r="J13690">
        <v>32.766901771905893</v>
      </c>
      <c r="L13690" s="47"/>
      <c r="M13690" s="47"/>
    </row>
    <row r="13691" spans="1:13" x14ac:dyDescent="0.4">
      <c r="A13691" t="str">
        <f t="shared" si="213"/>
        <v>44_1A_M_0_365_5_HH800_Core</v>
      </c>
      <c r="B13691">
        <v>44</v>
      </c>
      <c r="C13691" t="s">
        <v>178</v>
      </c>
      <c r="D13691" t="s">
        <v>174</v>
      </c>
      <c r="E13691">
        <v>0</v>
      </c>
      <c r="F13691">
        <v>365</v>
      </c>
      <c r="G13691">
        <v>5</v>
      </c>
      <c r="H13691" t="s">
        <v>303</v>
      </c>
      <c r="I13691" t="s">
        <v>170</v>
      </c>
      <c r="J13691">
        <v>63.129874849956479</v>
      </c>
      <c r="L13691" s="47"/>
      <c r="M13691" s="47"/>
    </row>
    <row r="13692" spans="1:13" x14ac:dyDescent="0.4">
      <c r="A13692" t="str">
        <f t="shared" si="213"/>
        <v>56_4A_M_6_365_67_HH800_Core</v>
      </c>
      <c r="B13692">
        <v>56</v>
      </c>
      <c r="C13692" t="s">
        <v>168</v>
      </c>
      <c r="D13692" t="s">
        <v>174</v>
      </c>
      <c r="E13692">
        <v>6</v>
      </c>
      <c r="F13692">
        <v>365</v>
      </c>
      <c r="G13692">
        <v>67</v>
      </c>
      <c r="H13692" t="s">
        <v>303</v>
      </c>
      <c r="I13692" t="s">
        <v>170</v>
      </c>
      <c r="J13692">
        <v>9.2165944739955084</v>
      </c>
      <c r="L13692" s="47"/>
      <c r="M13692" s="47"/>
    </row>
    <row r="13693" spans="1:13" x14ac:dyDescent="0.4">
      <c r="A13693" t="str">
        <f t="shared" si="213"/>
        <v>39_2M_M_0_90_65_HH800_Core</v>
      </c>
      <c r="B13693">
        <v>39</v>
      </c>
      <c r="C13693" t="s">
        <v>175</v>
      </c>
      <c r="D13693" t="s">
        <v>174</v>
      </c>
      <c r="E13693">
        <v>0</v>
      </c>
      <c r="F13693">
        <v>90</v>
      </c>
      <c r="G13693">
        <v>65</v>
      </c>
      <c r="H13693" t="s">
        <v>303</v>
      </c>
      <c r="I13693" t="s">
        <v>170</v>
      </c>
      <c r="J13693">
        <v>71.385628123326526</v>
      </c>
      <c r="L13693" s="47"/>
      <c r="M13693" s="47"/>
    </row>
    <row r="13694" spans="1:13" x14ac:dyDescent="0.4">
      <c r="A13694" t="str">
        <f t="shared" si="213"/>
        <v>31_4M_M_6_365_67_HH800_Core</v>
      </c>
      <c r="B13694">
        <v>31</v>
      </c>
      <c r="C13694" t="s">
        <v>173</v>
      </c>
      <c r="D13694" t="s">
        <v>174</v>
      </c>
      <c r="E13694">
        <v>6</v>
      </c>
      <c r="F13694">
        <v>365</v>
      </c>
      <c r="G13694">
        <v>67</v>
      </c>
      <c r="H13694" t="s">
        <v>303</v>
      </c>
      <c r="I13694" t="s">
        <v>170</v>
      </c>
      <c r="J13694">
        <v>9.2085565035049246</v>
      </c>
      <c r="L13694" s="47"/>
      <c r="M13694" s="47"/>
    </row>
    <row r="13695" spans="1:13" x14ac:dyDescent="0.4">
      <c r="A13695" t="str">
        <f t="shared" si="213"/>
        <v>64_4A_M_6_365_70_HH800_Core</v>
      </c>
      <c r="B13695">
        <v>64</v>
      </c>
      <c r="C13695" t="s">
        <v>168</v>
      </c>
      <c r="D13695" t="s">
        <v>174</v>
      </c>
      <c r="E13695">
        <v>6</v>
      </c>
      <c r="F13695">
        <v>365</v>
      </c>
      <c r="G13695">
        <v>70</v>
      </c>
      <c r="H13695" t="s">
        <v>303</v>
      </c>
      <c r="I13695" t="s">
        <v>170</v>
      </c>
      <c r="J13695">
        <v>14.547168614781038</v>
      </c>
      <c r="L13695" s="47"/>
      <c r="M13695" s="47"/>
    </row>
    <row r="13696" spans="1:13" x14ac:dyDescent="0.4">
      <c r="A13696" t="str">
        <f t="shared" si="213"/>
        <v>53_4M_F_3_180_70_HH800_Core</v>
      </c>
      <c r="B13696">
        <v>53</v>
      </c>
      <c r="C13696" t="s">
        <v>173</v>
      </c>
      <c r="D13696" t="s">
        <v>169</v>
      </c>
      <c r="E13696">
        <v>3</v>
      </c>
      <c r="F13696">
        <v>180</v>
      </c>
      <c r="G13696">
        <v>70</v>
      </c>
      <c r="H13696" t="s">
        <v>303</v>
      </c>
      <c r="I13696" t="s">
        <v>170</v>
      </c>
      <c r="J13696">
        <v>10.130171163128667</v>
      </c>
      <c r="L13696" s="47"/>
      <c r="M13696" s="47"/>
    </row>
    <row r="13697" spans="1:13" x14ac:dyDescent="0.4">
      <c r="A13697" t="str">
        <f t="shared" si="213"/>
        <v>57_2A_F_3_365_67_HH800_Core</v>
      </c>
      <c r="B13697">
        <v>57</v>
      </c>
      <c r="C13697" t="s">
        <v>176</v>
      </c>
      <c r="D13697" t="s">
        <v>169</v>
      </c>
      <c r="E13697">
        <v>3</v>
      </c>
      <c r="F13697">
        <v>365</v>
      </c>
      <c r="G13697">
        <v>67</v>
      </c>
      <c r="H13697" t="s">
        <v>303</v>
      </c>
      <c r="I13697" t="s">
        <v>170</v>
      </c>
      <c r="J13697">
        <v>9.2742127297582524</v>
      </c>
      <c r="L13697" s="47"/>
      <c r="M13697" s="47"/>
    </row>
    <row r="13698" spans="1:13" x14ac:dyDescent="0.4">
      <c r="A13698" t="str">
        <f t="shared" si="213"/>
        <v>57_2A_F_6_365_70_HH800_Core</v>
      </c>
      <c r="B13698">
        <v>57</v>
      </c>
      <c r="C13698" t="s">
        <v>176</v>
      </c>
      <c r="D13698" t="s">
        <v>169</v>
      </c>
      <c r="E13698">
        <v>6</v>
      </c>
      <c r="F13698">
        <v>365</v>
      </c>
      <c r="G13698">
        <v>70</v>
      </c>
      <c r="H13698" t="s">
        <v>303</v>
      </c>
      <c r="I13698" t="s">
        <v>170</v>
      </c>
      <c r="J13698">
        <v>29.234468116667724</v>
      </c>
      <c r="L13698" s="47"/>
      <c r="M13698" s="47"/>
    </row>
    <row r="13699" spans="1:13" x14ac:dyDescent="0.4">
      <c r="A13699" t="str">
        <f t="shared" ref="A13699:A13762" si="214">B13699&amp;"_"&amp;C13699&amp;"_"&amp;D13699&amp;"_"&amp;E13699&amp;"_"&amp;F13699&amp;"_"&amp;G13699&amp;"_"&amp;H13699&amp;"_"&amp;I13699</f>
        <v>51_4M_F_6_180_67_HH800_Core</v>
      </c>
      <c r="B13699">
        <v>51</v>
      </c>
      <c r="C13699" t="s">
        <v>173</v>
      </c>
      <c r="D13699" t="s">
        <v>169</v>
      </c>
      <c r="E13699">
        <v>6</v>
      </c>
      <c r="F13699">
        <v>180</v>
      </c>
      <c r="G13699">
        <v>67</v>
      </c>
      <c r="H13699" t="s">
        <v>303</v>
      </c>
      <c r="I13699" t="s">
        <v>170</v>
      </c>
      <c r="J13699">
        <v>13.268788979583944</v>
      </c>
      <c r="L13699" s="47"/>
      <c r="M13699" s="47"/>
    </row>
    <row r="13700" spans="1:13" x14ac:dyDescent="0.4">
      <c r="A13700" t="str">
        <f t="shared" si="214"/>
        <v>36_2M_M_0_180_70_HH800_Core</v>
      </c>
      <c r="B13700">
        <v>36</v>
      </c>
      <c r="C13700" t="s">
        <v>175</v>
      </c>
      <c r="D13700" t="s">
        <v>174</v>
      </c>
      <c r="E13700">
        <v>0</v>
      </c>
      <c r="F13700">
        <v>180</v>
      </c>
      <c r="G13700">
        <v>70</v>
      </c>
      <c r="H13700" t="s">
        <v>303</v>
      </c>
      <c r="I13700" t="s">
        <v>170</v>
      </c>
      <c r="J13700">
        <v>58.541069995265424</v>
      </c>
      <c r="L13700" s="47"/>
      <c r="M13700" s="47"/>
    </row>
    <row r="13701" spans="1:13" x14ac:dyDescent="0.4">
      <c r="A13701" t="str">
        <f t="shared" si="214"/>
        <v>35_1M_M_0_60_5_HH800_Core</v>
      </c>
      <c r="B13701">
        <v>35</v>
      </c>
      <c r="C13701" t="s">
        <v>177</v>
      </c>
      <c r="D13701" t="s">
        <v>174</v>
      </c>
      <c r="E13701">
        <v>0</v>
      </c>
      <c r="F13701">
        <v>60</v>
      </c>
      <c r="G13701">
        <v>5</v>
      </c>
      <c r="H13701" t="s">
        <v>303</v>
      </c>
      <c r="I13701" t="s">
        <v>170</v>
      </c>
      <c r="J13701">
        <v>68.837164577075413</v>
      </c>
      <c r="L13701" s="47"/>
      <c r="M13701" s="47"/>
    </row>
    <row r="13702" spans="1:13" x14ac:dyDescent="0.4">
      <c r="A13702" t="str">
        <f t="shared" si="214"/>
        <v>39_2M_M_3_90_65_HH800_Core</v>
      </c>
      <c r="B13702">
        <v>39</v>
      </c>
      <c r="C13702" t="s">
        <v>175</v>
      </c>
      <c r="D13702" t="s">
        <v>174</v>
      </c>
      <c r="E13702">
        <v>3</v>
      </c>
      <c r="F13702">
        <v>90</v>
      </c>
      <c r="G13702">
        <v>65</v>
      </c>
      <c r="H13702" t="s">
        <v>303</v>
      </c>
      <c r="I13702" t="s">
        <v>170</v>
      </c>
      <c r="J13702">
        <v>14.167713610292243</v>
      </c>
      <c r="L13702" s="47"/>
      <c r="M13702" s="47"/>
    </row>
    <row r="13703" spans="1:13" x14ac:dyDescent="0.4">
      <c r="A13703" t="str">
        <f t="shared" si="214"/>
        <v>32_2A_F_0_90_65_HH800_Core</v>
      </c>
      <c r="B13703">
        <v>32</v>
      </c>
      <c r="C13703" t="s">
        <v>176</v>
      </c>
      <c r="D13703" t="s">
        <v>169</v>
      </c>
      <c r="E13703">
        <v>0</v>
      </c>
      <c r="F13703">
        <v>90</v>
      </c>
      <c r="G13703">
        <v>65</v>
      </c>
      <c r="H13703" t="s">
        <v>303</v>
      </c>
      <c r="I13703" t="s">
        <v>170</v>
      </c>
      <c r="J13703">
        <v>80.759331214413251</v>
      </c>
      <c r="L13703" s="47"/>
      <c r="M13703" s="47"/>
    </row>
    <row r="13704" spans="1:13" x14ac:dyDescent="0.4">
      <c r="A13704" t="str">
        <f t="shared" si="214"/>
        <v>56_2A_F_3_365_67_HH800_Core</v>
      </c>
      <c r="B13704">
        <v>56</v>
      </c>
      <c r="C13704" t="s">
        <v>176</v>
      </c>
      <c r="D13704" t="s">
        <v>169</v>
      </c>
      <c r="E13704">
        <v>3</v>
      </c>
      <c r="F13704">
        <v>365</v>
      </c>
      <c r="G13704">
        <v>67</v>
      </c>
      <c r="H13704" t="s">
        <v>303</v>
      </c>
      <c r="I13704" t="s">
        <v>170</v>
      </c>
      <c r="J13704">
        <v>9.5440898430088499</v>
      </c>
      <c r="L13704" s="47"/>
      <c r="M13704" s="47"/>
    </row>
    <row r="13705" spans="1:13" x14ac:dyDescent="0.4">
      <c r="A13705" t="str">
        <f t="shared" si="214"/>
        <v>51_4A_M_6_90_70_HH800_Core</v>
      </c>
      <c r="B13705">
        <v>51</v>
      </c>
      <c r="C13705" t="s">
        <v>168</v>
      </c>
      <c r="D13705" t="s">
        <v>174</v>
      </c>
      <c r="E13705">
        <v>6</v>
      </c>
      <c r="F13705">
        <v>90</v>
      </c>
      <c r="G13705">
        <v>70</v>
      </c>
      <c r="H13705" t="s">
        <v>303</v>
      </c>
      <c r="I13705" t="s">
        <v>170</v>
      </c>
      <c r="J13705">
        <v>18.891191155882506</v>
      </c>
      <c r="L13705" s="47"/>
      <c r="M13705" s="47"/>
    </row>
    <row r="13706" spans="1:13" x14ac:dyDescent="0.4">
      <c r="A13706" t="str">
        <f t="shared" si="214"/>
        <v>56_4M_M_3_180_65_HH800_Core</v>
      </c>
      <c r="B13706">
        <v>56</v>
      </c>
      <c r="C13706" t="s">
        <v>173</v>
      </c>
      <c r="D13706" t="s">
        <v>174</v>
      </c>
      <c r="E13706">
        <v>3</v>
      </c>
      <c r="F13706">
        <v>180</v>
      </c>
      <c r="G13706">
        <v>65</v>
      </c>
      <c r="H13706" t="s">
        <v>303</v>
      </c>
      <c r="I13706" t="s">
        <v>170</v>
      </c>
      <c r="J13706">
        <v>3.3840233891923659</v>
      </c>
      <c r="L13706" s="47"/>
      <c r="M13706" s="47"/>
    </row>
    <row r="13707" spans="1:13" x14ac:dyDescent="0.4">
      <c r="A13707" t="str">
        <f t="shared" si="214"/>
        <v>47_4M_M_3_365_67_HH800_Core</v>
      </c>
      <c r="B13707">
        <v>47</v>
      </c>
      <c r="C13707" t="s">
        <v>173</v>
      </c>
      <c r="D13707" t="s">
        <v>174</v>
      </c>
      <c r="E13707">
        <v>3</v>
      </c>
      <c r="F13707">
        <v>365</v>
      </c>
      <c r="G13707">
        <v>67</v>
      </c>
      <c r="H13707" t="s">
        <v>303</v>
      </c>
      <c r="I13707" t="s">
        <v>170</v>
      </c>
      <c r="J13707">
        <v>6.0194147416634696</v>
      </c>
      <c r="L13707" s="47"/>
      <c r="M13707" s="47"/>
    </row>
    <row r="13708" spans="1:13" x14ac:dyDescent="0.4">
      <c r="A13708" t="str">
        <f t="shared" si="214"/>
        <v>55_2A_F_6_365_67_HH800_Core</v>
      </c>
      <c r="B13708">
        <v>55</v>
      </c>
      <c r="C13708" t="s">
        <v>176</v>
      </c>
      <c r="D13708" t="s">
        <v>169</v>
      </c>
      <c r="E13708">
        <v>6</v>
      </c>
      <c r="F13708">
        <v>365</v>
      </c>
      <c r="G13708">
        <v>67</v>
      </c>
      <c r="H13708" t="s">
        <v>303</v>
      </c>
      <c r="I13708" t="s">
        <v>170</v>
      </c>
      <c r="J13708">
        <v>18.466006959320605</v>
      </c>
      <c r="L13708" s="47"/>
      <c r="M13708" s="47"/>
    </row>
    <row r="13709" spans="1:13" x14ac:dyDescent="0.4">
      <c r="A13709" t="str">
        <f t="shared" si="214"/>
        <v>44_1A_F_0_90_70_HH800_Core</v>
      </c>
      <c r="B13709">
        <v>44</v>
      </c>
      <c r="C13709" t="s">
        <v>178</v>
      </c>
      <c r="D13709" t="s">
        <v>169</v>
      </c>
      <c r="E13709">
        <v>0</v>
      </c>
      <c r="F13709">
        <v>90</v>
      </c>
      <c r="G13709">
        <v>70</v>
      </c>
      <c r="H13709" t="s">
        <v>303</v>
      </c>
      <c r="I13709" t="s">
        <v>170</v>
      </c>
      <c r="J13709">
        <v>168.92890564910405</v>
      </c>
      <c r="L13709" s="47"/>
      <c r="M13709" s="47"/>
    </row>
    <row r="13710" spans="1:13" x14ac:dyDescent="0.4">
      <c r="A13710" t="str">
        <f t="shared" si="214"/>
        <v>56_4M_F_3_180_67_HH800_Core</v>
      </c>
      <c r="B13710">
        <v>56</v>
      </c>
      <c r="C13710" t="s">
        <v>173</v>
      </c>
      <c r="D13710" t="s">
        <v>169</v>
      </c>
      <c r="E13710">
        <v>3</v>
      </c>
      <c r="F13710">
        <v>180</v>
      </c>
      <c r="G13710">
        <v>67</v>
      </c>
      <c r="H13710" t="s">
        <v>303</v>
      </c>
      <c r="I13710" t="s">
        <v>170</v>
      </c>
      <c r="J13710">
        <v>5.8065503804230554</v>
      </c>
      <c r="L13710" s="47"/>
      <c r="M13710" s="47"/>
    </row>
    <row r="13711" spans="1:13" x14ac:dyDescent="0.4">
      <c r="A13711" t="str">
        <f t="shared" si="214"/>
        <v>56_2M_M_3_180_67_HH800_Core</v>
      </c>
      <c r="B13711">
        <v>56</v>
      </c>
      <c r="C13711" t="s">
        <v>175</v>
      </c>
      <c r="D13711" t="s">
        <v>174</v>
      </c>
      <c r="E13711">
        <v>3</v>
      </c>
      <c r="F13711">
        <v>180</v>
      </c>
      <c r="G13711">
        <v>67</v>
      </c>
      <c r="H13711" t="s">
        <v>303</v>
      </c>
      <c r="I13711" t="s">
        <v>170</v>
      </c>
      <c r="J13711">
        <v>9.7383792413170305</v>
      </c>
      <c r="L13711" s="47"/>
      <c r="M13711" s="47"/>
    </row>
    <row r="13712" spans="1:13" x14ac:dyDescent="0.4">
      <c r="A13712" t="str">
        <f t="shared" si="214"/>
        <v>32_2M_M_6_180_70_HH800_Core</v>
      </c>
      <c r="B13712">
        <v>32</v>
      </c>
      <c r="C13712" t="s">
        <v>175</v>
      </c>
      <c r="D13712" t="s">
        <v>174</v>
      </c>
      <c r="E13712">
        <v>6</v>
      </c>
      <c r="F13712">
        <v>180</v>
      </c>
      <c r="G13712">
        <v>70</v>
      </c>
      <c r="H13712" t="s">
        <v>303</v>
      </c>
      <c r="I13712" t="s">
        <v>170</v>
      </c>
      <c r="J13712">
        <v>25.344929989541008</v>
      </c>
      <c r="L13712" s="47"/>
      <c r="M13712" s="47"/>
    </row>
    <row r="13713" spans="1:13" x14ac:dyDescent="0.4">
      <c r="A13713" t="str">
        <f t="shared" si="214"/>
        <v>26_2M_M_6_90_70_HH800_Core</v>
      </c>
      <c r="B13713">
        <v>26</v>
      </c>
      <c r="C13713" t="s">
        <v>175</v>
      </c>
      <c r="D13713" t="s">
        <v>174</v>
      </c>
      <c r="E13713">
        <v>6</v>
      </c>
      <c r="F13713">
        <v>90</v>
      </c>
      <c r="G13713">
        <v>70</v>
      </c>
      <c r="H13713" t="s">
        <v>303</v>
      </c>
      <c r="I13713" t="s">
        <v>170</v>
      </c>
      <c r="J13713">
        <v>28.961275429418205</v>
      </c>
      <c r="L13713" s="47"/>
      <c r="M13713" s="47"/>
    </row>
    <row r="13714" spans="1:13" x14ac:dyDescent="0.4">
      <c r="A13714" t="str">
        <f t="shared" si="214"/>
        <v>56_4A_F_3_180_67_HH800_Core</v>
      </c>
      <c r="B13714">
        <v>56</v>
      </c>
      <c r="C13714" t="s">
        <v>168</v>
      </c>
      <c r="D13714" t="s">
        <v>169</v>
      </c>
      <c r="E13714">
        <v>3</v>
      </c>
      <c r="F13714">
        <v>180</v>
      </c>
      <c r="G13714">
        <v>67</v>
      </c>
      <c r="H13714" t="s">
        <v>303</v>
      </c>
      <c r="I13714" t="s">
        <v>170</v>
      </c>
      <c r="J13714">
        <v>6.7273003691175788</v>
      </c>
      <c r="L13714" s="47"/>
      <c r="M13714" s="47"/>
    </row>
    <row r="13715" spans="1:13" x14ac:dyDescent="0.4">
      <c r="A13715" t="str">
        <f t="shared" si="214"/>
        <v>50_4M_M_6_365_67_HH800_Core</v>
      </c>
      <c r="B13715">
        <v>50</v>
      </c>
      <c r="C13715" t="s">
        <v>173</v>
      </c>
      <c r="D13715" t="s">
        <v>174</v>
      </c>
      <c r="E13715">
        <v>6</v>
      </c>
      <c r="F13715">
        <v>365</v>
      </c>
      <c r="G13715">
        <v>67</v>
      </c>
      <c r="H13715" t="s">
        <v>303</v>
      </c>
      <c r="I13715" t="s">
        <v>170</v>
      </c>
      <c r="J13715">
        <v>10.84473883536819</v>
      </c>
      <c r="L13715" s="47"/>
      <c r="M13715" s="47"/>
    </row>
    <row r="13716" spans="1:13" x14ac:dyDescent="0.4">
      <c r="A13716" t="str">
        <f t="shared" si="214"/>
        <v>62_2A_M_3_90_70_HH800_Core</v>
      </c>
      <c r="B13716">
        <v>62</v>
      </c>
      <c r="C13716" t="s">
        <v>176</v>
      </c>
      <c r="D13716" t="s">
        <v>174</v>
      </c>
      <c r="E13716">
        <v>3</v>
      </c>
      <c r="F13716">
        <v>90</v>
      </c>
      <c r="G13716">
        <v>70</v>
      </c>
      <c r="H13716" t="s">
        <v>303</v>
      </c>
      <c r="I13716" t="s">
        <v>170</v>
      </c>
      <c r="J13716">
        <v>15.806276778296679</v>
      </c>
      <c r="L13716" s="47"/>
      <c r="M13716" s="47"/>
    </row>
    <row r="13717" spans="1:13" x14ac:dyDescent="0.4">
      <c r="A13717" t="str">
        <f t="shared" si="214"/>
        <v>59_2M_M_6_180_70_HH800_Core</v>
      </c>
      <c r="B13717">
        <v>59</v>
      </c>
      <c r="C13717" t="s">
        <v>175</v>
      </c>
      <c r="D13717" t="s">
        <v>174</v>
      </c>
      <c r="E13717">
        <v>6</v>
      </c>
      <c r="F13717">
        <v>180</v>
      </c>
      <c r="G13717">
        <v>70</v>
      </c>
      <c r="H13717" t="s">
        <v>303</v>
      </c>
      <c r="I13717" t="s">
        <v>170</v>
      </c>
      <c r="J13717">
        <v>25.906754372163697</v>
      </c>
      <c r="L13717" s="47"/>
      <c r="M13717" s="47"/>
    </row>
    <row r="13718" spans="1:13" x14ac:dyDescent="0.4">
      <c r="A13718" t="str">
        <f t="shared" si="214"/>
        <v>52_4M_M_3_365_70_HH800_Core</v>
      </c>
      <c r="B13718">
        <v>52</v>
      </c>
      <c r="C13718" t="s">
        <v>173</v>
      </c>
      <c r="D13718" t="s">
        <v>174</v>
      </c>
      <c r="E13718">
        <v>3</v>
      </c>
      <c r="F13718">
        <v>365</v>
      </c>
      <c r="G13718">
        <v>70</v>
      </c>
      <c r="H13718" t="s">
        <v>303</v>
      </c>
      <c r="I13718" t="s">
        <v>170</v>
      </c>
      <c r="J13718">
        <v>8.9036915230682006</v>
      </c>
      <c r="L13718" s="47"/>
      <c r="M13718" s="47"/>
    </row>
    <row r="13719" spans="1:13" x14ac:dyDescent="0.4">
      <c r="A13719" t="str">
        <f t="shared" si="214"/>
        <v>44_1A_M_0_180_5_HH800_Core</v>
      </c>
      <c r="B13719">
        <v>44</v>
      </c>
      <c r="C13719" t="s">
        <v>178</v>
      </c>
      <c r="D13719" t="s">
        <v>174</v>
      </c>
      <c r="E13719">
        <v>0</v>
      </c>
      <c r="F13719">
        <v>180</v>
      </c>
      <c r="G13719">
        <v>5</v>
      </c>
      <c r="H13719" t="s">
        <v>303</v>
      </c>
      <c r="I13719" t="s">
        <v>170</v>
      </c>
      <c r="J13719">
        <v>70.304736261366074</v>
      </c>
      <c r="L13719" s="47"/>
      <c r="M13719" s="47"/>
    </row>
    <row r="13720" spans="1:13" x14ac:dyDescent="0.4">
      <c r="A13720" t="str">
        <f t="shared" si="214"/>
        <v>56_2A_M_3_180_67_HH800_Core</v>
      </c>
      <c r="B13720">
        <v>56</v>
      </c>
      <c r="C13720" t="s">
        <v>176</v>
      </c>
      <c r="D13720" t="s">
        <v>174</v>
      </c>
      <c r="E13720">
        <v>3</v>
      </c>
      <c r="F13720">
        <v>180</v>
      </c>
      <c r="G13720">
        <v>67</v>
      </c>
      <c r="H13720" t="s">
        <v>303</v>
      </c>
      <c r="I13720" t="s">
        <v>170</v>
      </c>
      <c r="J13720">
        <v>10.181266938456075</v>
      </c>
      <c r="L13720" s="47"/>
      <c r="M13720" s="47"/>
    </row>
    <row r="13721" spans="1:13" x14ac:dyDescent="0.4">
      <c r="A13721" t="str">
        <f t="shared" si="214"/>
        <v>55_2M_M_6_180_65_HH800_Core</v>
      </c>
      <c r="B13721">
        <v>55</v>
      </c>
      <c r="C13721" t="s">
        <v>175</v>
      </c>
      <c r="D13721" t="s">
        <v>174</v>
      </c>
      <c r="E13721">
        <v>6</v>
      </c>
      <c r="F13721">
        <v>180</v>
      </c>
      <c r="G13721">
        <v>65</v>
      </c>
      <c r="H13721" t="s">
        <v>303</v>
      </c>
      <c r="I13721" t="s">
        <v>170</v>
      </c>
      <c r="J13721">
        <v>12.252232263885906</v>
      </c>
      <c r="L13721" s="47"/>
      <c r="M13721" s="47"/>
    </row>
    <row r="13722" spans="1:13" x14ac:dyDescent="0.4">
      <c r="A13722" t="str">
        <f t="shared" si="214"/>
        <v>31_2A_F_3_90_67_HH800_Core</v>
      </c>
      <c r="B13722">
        <v>31</v>
      </c>
      <c r="C13722" t="s">
        <v>176</v>
      </c>
      <c r="D13722" t="s">
        <v>169</v>
      </c>
      <c r="E13722">
        <v>3</v>
      </c>
      <c r="F13722">
        <v>90</v>
      </c>
      <c r="G13722">
        <v>67</v>
      </c>
      <c r="H13722" t="s">
        <v>303</v>
      </c>
      <c r="I13722" t="s">
        <v>170</v>
      </c>
      <c r="J13722">
        <v>16.839820132835563</v>
      </c>
      <c r="L13722" s="47"/>
      <c r="M13722" s="47"/>
    </row>
    <row r="13723" spans="1:13" x14ac:dyDescent="0.4">
      <c r="A13723" t="str">
        <f t="shared" si="214"/>
        <v>44_1A_F_0_180_5_HH800_Core</v>
      </c>
      <c r="B13723">
        <v>44</v>
      </c>
      <c r="C13723" t="s">
        <v>178</v>
      </c>
      <c r="D13723" t="s">
        <v>169</v>
      </c>
      <c r="E13723">
        <v>0</v>
      </c>
      <c r="F13723">
        <v>180</v>
      </c>
      <c r="G13723">
        <v>5</v>
      </c>
      <c r="H13723" t="s">
        <v>303</v>
      </c>
      <c r="I13723" t="s">
        <v>170</v>
      </c>
      <c r="J13723">
        <v>77.466033576374741</v>
      </c>
      <c r="L13723" s="47"/>
      <c r="M13723" s="47"/>
    </row>
    <row r="13724" spans="1:13" x14ac:dyDescent="0.4">
      <c r="A13724" t="str">
        <f t="shared" si="214"/>
        <v>36_4A_F_0_180_65_HH800_Core</v>
      </c>
      <c r="B13724">
        <v>36</v>
      </c>
      <c r="C13724" t="s">
        <v>168</v>
      </c>
      <c r="D13724" t="s">
        <v>169</v>
      </c>
      <c r="E13724">
        <v>0</v>
      </c>
      <c r="F13724">
        <v>180</v>
      </c>
      <c r="G13724">
        <v>65</v>
      </c>
      <c r="H13724" t="s">
        <v>303</v>
      </c>
      <c r="I13724" t="s">
        <v>170</v>
      </c>
      <c r="J13724">
        <v>40.159364984041495</v>
      </c>
      <c r="L13724" s="47"/>
      <c r="M13724" s="47"/>
    </row>
    <row r="13725" spans="1:13" x14ac:dyDescent="0.4">
      <c r="A13725" t="str">
        <f t="shared" si="214"/>
        <v>61_4A_M_6_90_65_HH800_Core</v>
      </c>
      <c r="B13725">
        <v>61</v>
      </c>
      <c r="C13725" t="s">
        <v>168</v>
      </c>
      <c r="D13725" t="s">
        <v>174</v>
      </c>
      <c r="E13725">
        <v>6</v>
      </c>
      <c r="F13725">
        <v>90</v>
      </c>
      <c r="G13725">
        <v>65</v>
      </c>
      <c r="H13725" t="s">
        <v>303</v>
      </c>
      <c r="I13725" t="s">
        <v>170</v>
      </c>
      <c r="J13725">
        <v>4.8217808963926858</v>
      </c>
      <c r="L13725" s="47"/>
      <c r="M13725" s="47"/>
    </row>
    <row r="13726" spans="1:13" x14ac:dyDescent="0.4">
      <c r="A13726" t="str">
        <f t="shared" si="214"/>
        <v>55_2A_M_6_180_65_HH800_Core</v>
      </c>
      <c r="B13726">
        <v>55</v>
      </c>
      <c r="C13726" t="s">
        <v>176</v>
      </c>
      <c r="D13726" t="s">
        <v>174</v>
      </c>
      <c r="E13726">
        <v>6</v>
      </c>
      <c r="F13726">
        <v>180</v>
      </c>
      <c r="G13726">
        <v>65</v>
      </c>
      <c r="H13726" t="s">
        <v>303</v>
      </c>
      <c r="I13726" t="s">
        <v>170</v>
      </c>
      <c r="J13726">
        <v>13.135681135413641</v>
      </c>
      <c r="L13726" s="47"/>
      <c r="M13726" s="47"/>
    </row>
    <row r="13727" spans="1:13" x14ac:dyDescent="0.4">
      <c r="A13727" t="str">
        <f t="shared" si="214"/>
        <v>30_2A_F_0_90_67_HH800_Core</v>
      </c>
      <c r="B13727">
        <v>30</v>
      </c>
      <c r="C13727" t="s">
        <v>176</v>
      </c>
      <c r="D13727" t="s">
        <v>169</v>
      </c>
      <c r="E13727">
        <v>0</v>
      </c>
      <c r="F13727">
        <v>90</v>
      </c>
      <c r="G13727">
        <v>67</v>
      </c>
      <c r="H13727" t="s">
        <v>303</v>
      </c>
      <c r="I13727" t="s">
        <v>170</v>
      </c>
      <c r="J13727">
        <v>81.490892914460247</v>
      </c>
      <c r="L13727" s="47"/>
      <c r="M13727" s="47"/>
    </row>
    <row r="13728" spans="1:13" x14ac:dyDescent="0.4">
      <c r="A13728" t="str">
        <f t="shared" si="214"/>
        <v>31_4M_M_0_365_67_HH800_Core</v>
      </c>
      <c r="B13728">
        <v>31</v>
      </c>
      <c r="C13728" t="s">
        <v>173</v>
      </c>
      <c r="D13728" t="s">
        <v>174</v>
      </c>
      <c r="E13728">
        <v>0</v>
      </c>
      <c r="F13728">
        <v>365</v>
      </c>
      <c r="G13728">
        <v>67</v>
      </c>
      <c r="H13728" t="s">
        <v>303</v>
      </c>
      <c r="I13728" t="s">
        <v>170</v>
      </c>
      <c r="J13728">
        <v>18.517103767040034</v>
      </c>
      <c r="L13728" s="47"/>
      <c r="M13728" s="47"/>
    </row>
    <row r="13729" spans="1:13" x14ac:dyDescent="0.4">
      <c r="A13729" t="str">
        <f t="shared" si="214"/>
        <v>39_2A_F_3_180_67_HH800_Core</v>
      </c>
      <c r="B13729">
        <v>39</v>
      </c>
      <c r="C13729" t="s">
        <v>176</v>
      </c>
      <c r="D13729" t="s">
        <v>169</v>
      </c>
      <c r="E13729">
        <v>3</v>
      </c>
      <c r="F13729">
        <v>180</v>
      </c>
      <c r="G13729">
        <v>67</v>
      </c>
      <c r="H13729" t="s">
        <v>303</v>
      </c>
      <c r="I13729" t="s">
        <v>170</v>
      </c>
      <c r="J13729">
        <v>17.586551717085047</v>
      </c>
      <c r="L13729" s="47"/>
      <c r="M13729" s="47"/>
    </row>
    <row r="13730" spans="1:13" x14ac:dyDescent="0.4">
      <c r="A13730" t="str">
        <f t="shared" si="214"/>
        <v>56_1M_F_0_180_70_HH800_Core</v>
      </c>
      <c r="B13730">
        <v>56</v>
      </c>
      <c r="C13730" t="s">
        <v>177</v>
      </c>
      <c r="D13730" t="s">
        <v>169</v>
      </c>
      <c r="E13730">
        <v>0</v>
      </c>
      <c r="F13730">
        <v>180</v>
      </c>
      <c r="G13730">
        <v>70</v>
      </c>
      <c r="H13730" t="s">
        <v>303</v>
      </c>
      <c r="I13730" t="s">
        <v>170</v>
      </c>
      <c r="J13730">
        <v>262.16211603116034</v>
      </c>
      <c r="L13730" s="47"/>
      <c r="M13730" s="47"/>
    </row>
    <row r="13731" spans="1:13" x14ac:dyDescent="0.4">
      <c r="A13731" t="str">
        <f t="shared" si="214"/>
        <v>57_1M_M_0_180_5_HH800_Core</v>
      </c>
      <c r="B13731">
        <v>57</v>
      </c>
      <c r="C13731" t="s">
        <v>177</v>
      </c>
      <c r="D13731" t="s">
        <v>174</v>
      </c>
      <c r="E13731">
        <v>0</v>
      </c>
      <c r="F13731">
        <v>180</v>
      </c>
      <c r="G13731">
        <v>5</v>
      </c>
      <c r="H13731" t="s">
        <v>303</v>
      </c>
      <c r="I13731" t="s">
        <v>170</v>
      </c>
      <c r="J13731">
        <v>131.44622638686047</v>
      </c>
      <c r="L13731" s="47"/>
      <c r="M13731" s="47"/>
    </row>
    <row r="13732" spans="1:13" x14ac:dyDescent="0.4">
      <c r="A13732" t="str">
        <f t="shared" si="214"/>
        <v>55_2M_M_3_365_65_HH800_Core</v>
      </c>
      <c r="B13732">
        <v>55</v>
      </c>
      <c r="C13732" t="s">
        <v>175</v>
      </c>
      <c r="D13732" t="s">
        <v>174</v>
      </c>
      <c r="E13732">
        <v>3</v>
      </c>
      <c r="F13732">
        <v>365</v>
      </c>
      <c r="G13732">
        <v>65</v>
      </c>
      <c r="H13732" t="s">
        <v>303</v>
      </c>
      <c r="I13732" t="s">
        <v>170</v>
      </c>
      <c r="J13732">
        <v>6.9736130641402942</v>
      </c>
      <c r="L13732" s="47"/>
      <c r="M13732" s="47"/>
    </row>
    <row r="13733" spans="1:13" x14ac:dyDescent="0.4">
      <c r="A13733" t="str">
        <f t="shared" si="214"/>
        <v>55_2A_F_0_365_65_HH800_Core</v>
      </c>
      <c r="B13733">
        <v>55</v>
      </c>
      <c r="C13733" t="s">
        <v>176</v>
      </c>
      <c r="D13733" t="s">
        <v>169</v>
      </c>
      <c r="E13733">
        <v>0</v>
      </c>
      <c r="F13733">
        <v>365</v>
      </c>
      <c r="G13733">
        <v>65</v>
      </c>
      <c r="H13733" t="s">
        <v>303</v>
      </c>
      <c r="I13733" t="s">
        <v>170</v>
      </c>
      <c r="J13733">
        <v>78.048495356666947</v>
      </c>
      <c r="L13733" s="47"/>
      <c r="M13733" s="47"/>
    </row>
    <row r="13734" spans="1:13" x14ac:dyDescent="0.4">
      <c r="A13734" t="str">
        <f t="shared" si="214"/>
        <v>42_4A_F_3_180_65_HH800_Core</v>
      </c>
      <c r="B13734">
        <v>42</v>
      </c>
      <c r="C13734" t="s">
        <v>168</v>
      </c>
      <c r="D13734" t="s">
        <v>169</v>
      </c>
      <c r="E13734">
        <v>3</v>
      </c>
      <c r="F13734">
        <v>180</v>
      </c>
      <c r="G13734">
        <v>65</v>
      </c>
      <c r="H13734" t="s">
        <v>303</v>
      </c>
      <c r="I13734" t="s">
        <v>170</v>
      </c>
      <c r="J13734">
        <v>8.5605368009148091</v>
      </c>
      <c r="L13734" s="47"/>
      <c r="M13734" s="47"/>
    </row>
    <row r="13735" spans="1:13" x14ac:dyDescent="0.4">
      <c r="A13735" t="str">
        <f t="shared" si="214"/>
        <v>45_2M_F_3_365_70_HH800_Core</v>
      </c>
      <c r="B13735">
        <v>45</v>
      </c>
      <c r="C13735" t="s">
        <v>175</v>
      </c>
      <c r="D13735" t="s">
        <v>169</v>
      </c>
      <c r="E13735">
        <v>3</v>
      </c>
      <c r="F13735">
        <v>365</v>
      </c>
      <c r="G13735">
        <v>70</v>
      </c>
      <c r="H13735" t="s">
        <v>303</v>
      </c>
      <c r="I13735" t="s">
        <v>170</v>
      </c>
      <c r="J13735">
        <v>18.744526891334065</v>
      </c>
      <c r="L13735" s="47"/>
      <c r="M13735" s="47"/>
    </row>
    <row r="13736" spans="1:13" x14ac:dyDescent="0.4">
      <c r="A13736" t="str">
        <f t="shared" si="214"/>
        <v>36_2A_F_6_180_67_HH800_Core</v>
      </c>
      <c r="B13736">
        <v>36</v>
      </c>
      <c r="C13736" t="s">
        <v>176</v>
      </c>
      <c r="D13736" t="s">
        <v>169</v>
      </c>
      <c r="E13736">
        <v>6</v>
      </c>
      <c r="F13736">
        <v>180</v>
      </c>
      <c r="G13736">
        <v>67</v>
      </c>
      <c r="H13736" t="s">
        <v>303</v>
      </c>
      <c r="I13736" t="s">
        <v>170</v>
      </c>
      <c r="J13736">
        <v>32.375330547361735</v>
      </c>
      <c r="L13736" s="47"/>
      <c r="M13736" s="47"/>
    </row>
    <row r="13737" spans="1:13" x14ac:dyDescent="0.4">
      <c r="A13737" t="str">
        <f t="shared" si="214"/>
        <v>26_2A_F_0_180_67_HH800_Core</v>
      </c>
      <c r="B13737">
        <v>26</v>
      </c>
      <c r="C13737" t="s">
        <v>176</v>
      </c>
      <c r="D13737" t="s">
        <v>169</v>
      </c>
      <c r="E13737">
        <v>0</v>
      </c>
      <c r="F13737">
        <v>180</v>
      </c>
      <c r="G13737">
        <v>67</v>
      </c>
      <c r="H13737" t="s">
        <v>303</v>
      </c>
      <c r="I13737" t="s">
        <v>170</v>
      </c>
      <c r="J13737">
        <v>65.843513263187859</v>
      </c>
      <c r="L13737" s="47"/>
      <c r="M13737" s="47"/>
    </row>
    <row r="13738" spans="1:13" x14ac:dyDescent="0.4">
      <c r="A13738" t="str">
        <f t="shared" si="214"/>
        <v>38_4M_M_0_365_65_HH800_Core</v>
      </c>
      <c r="B13738">
        <v>38</v>
      </c>
      <c r="C13738" t="s">
        <v>173</v>
      </c>
      <c r="D13738" t="s">
        <v>174</v>
      </c>
      <c r="E13738">
        <v>0</v>
      </c>
      <c r="F13738">
        <v>365</v>
      </c>
      <c r="G13738">
        <v>65</v>
      </c>
      <c r="H13738" t="s">
        <v>303</v>
      </c>
      <c r="I13738" t="s">
        <v>170</v>
      </c>
      <c r="J13738">
        <v>22.635256133387585</v>
      </c>
      <c r="L13738" s="47"/>
      <c r="M13738" s="47"/>
    </row>
    <row r="13739" spans="1:13" x14ac:dyDescent="0.4">
      <c r="A13739" t="str">
        <f t="shared" si="214"/>
        <v>57_4M_M_0_365_67_HH800_Core</v>
      </c>
      <c r="B13739">
        <v>57</v>
      </c>
      <c r="C13739" t="s">
        <v>173</v>
      </c>
      <c r="D13739" t="s">
        <v>174</v>
      </c>
      <c r="E13739">
        <v>0</v>
      </c>
      <c r="F13739">
        <v>365</v>
      </c>
      <c r="G13739">
        <v>67</v>
      </c>
      <c r="H13739" t="s">
        <v>303</v>
      </c>
      <c r="I13739" t="s">
        <v>170</v>
      </c>
      <c r="J13739">
        <v>52.014947962656578</v>
      </c>
      <c r="L13739" s="47"/>
      <c r="M13739" s="47"/>
    </row>
    <row r="13740" spans="1:13" x14ac:dyDescent="0.4">
      <c r="A13740" t="str">
        <f t="shared" si="214"/>
        <v>29_1A_F_0_180_5_HH800_Core</v>
      </c>
      <c r="B13740">
        <v>29</v>
      </c>
      <c r="C13740" t="s">
        <v>178</v>
      </c>
      <c r="D13740" t="s">
        <v>169</v>
      </c>
      <c r="E13740">
        <v>0</v>
      </c>
      <c r="F13740">
        <v>180</v>
      </c>
      <c r="G13740">
        <v>5</v>
      </c>
      <c r="H13740" t="s">
        <v>303</v>
      </c>
      <c r="I13740" t="s">
        <v>170</v>
      </c>
      <c r="J13740">
        <v>50.931856018051128</v>
      </c>
      <c r="L13740" s="47"/>
      <c r="M13740" s="47"/>
    </row>
    <row r="13741" spans="1:13" x14ac:dyDescent="0.4">
      <c r="A13741" t="str">
        <f t="shared" si="214"/>
        <v>25_2A_F_3_180_67_HH800_Core</v>
      </c>
      <c r="B13741">
        <v>25</v>
      </c>
      <c r="C13741" t="s">
        <v>176</v>
      </c>
      <c r="D13741" t="s">
        <v>169</v>
      </c>
      <c r="E13741">
        <v>3</v>
      </c>
      <c r="F13741">
        <v>180</v>
      </c>
      <c r="G13741">
        <v>67</v>
      </c>
      <c r="H13741" t="s">
        <v>303</v>
      </c>
      <c r="I13741" t="s">
        <v>170</v>
      </c>
      <c r="J13741">
        <v>15.957783246197906</v>
      </c>
      <c r="L13741" s="47"/>
      <c r="M13741" s="47"/>
    </row>
    <row r="13742" spans="1:13" x14ac:dyDescent="0.4">
      <c r="A13742" t="str">
        <f t="shared" si="214"/>
        <v>55_2A_M_3_365_65_HH800_Core</v>
      </c>
      <c r="B13742">
        <v>55</v>
      </c>
      <c r="C13742" t="s">
        <v>176</v>
      </c>
      <c r="D13742" t="s">
        <v>174</v>
      </c>
      <c r="E13742">
        <v>3</v>
      </c>
      <c r="F13742">
        <v>365</v>
      </c>
      <c r="G13742">
        <v>65</v>
      </c>
      <c r="H13742" t="s">
        <v>303</v>
      </c>
      <c r="I13742" t="s">
        <v>170</v>
      </c>
      <c r="J13742">
        <v>7.9055630219572679</v>
      </c>
      <c r="L13742" s="47"/>
      <c r="M13742" s="47"/>
    </row>
    <row r="13743" spans="1:13" x14ac:dyDescent="0.4">
      <c r="A13743" t="str">
        <f t="shared" si="214"/>
        <v>54_2M_M_6_180_70_HH800_Core</v>
      </c>
      <c r="B13743">
        <v>54</v>
      </c>
      <c r="C13743" t="s">
        <v>175</v>
      </c>
      <c r="D13743" t="s">
        <v>174</v>
      </c>
      <c r="E13743">
        <v>6</v>
      </c>
      <c r="F13743">
        <v>180</v>
      </c>
      <c r="G13743">
        <v>70</v>
      </c>
      <c r="H13743" t="s">
        <v>303</v>
      </c>
      <c r="I13743" t="s">
        <v>170</v>
      </c>
      <c r="J13743">
        <v>31.443681488716457</v>
      </c>
      <c r="L13743" s="47"/>
      <c r="M13743" s="47"/>
    </row>
    <row r="13744" spans="1:13" x14ac:dyDescent="0.4">
      <c r="A13744" t="str">
        <f t="shared" si="214"/>
        <v>35_2M_M_3_180_70_HH800_Core</v>
      </c>
      <c r="B13744">
        <v>35</v>
      </c>
      <c r="C13744" t="s">
        <v>175</v>
      </c>
      <c r="D13744" t="s">
        <v>174</v>
      </c>
      <c r="E13744">
        <v>3</v>
      </c>
      <c r="F13744">
        <v>180</v>
      </c>
      <c r="G13744">
        <v>70</v>
      </c>
      <c r="H13744" t="s">
        <v>303</v>
      </c>
      <c r="I13744" t="s">
        <v>170</v>
      </c>
      <c r="J13744">
        <v>14.328282558318278</v>
      </c>
      <c r="L13744" s="47"/>
      <c r="M13744" s="47"/>
    </row>
    <row r="13745" spans="1:13" x14ac:dyDescent="0.4">
      <c r="A13745" t="str">
        <f t="shared" si="214"/>
        <v>64_4A_M_3_180_70_HH800_Core</v>
      </c>
      <c r="B13745">
        <v>64</v>
      </c>
      <c r="C13745" t="s">
        <v>168</v>
      </c>
      <c r="D13745" t="s">
        <v>174</v>
      </c>
      <c r="E13745">
        <v>3</v>
      </c>
      <c r="F13745">
        <v>180</v>
      </c>
      <c r="G13745">
        <v>70</v>
      </c>
      <c r="H13745" t="s">
        <v>303</v>
      </c>
      <c r="I13745" t="s">
        <v>170</v>
      </c>
      <c r="J13745">
        <v>7.8444424888866067</v>
      </c>
      <c r="L13745" s="47"/>
      <c r="M13745" s="47"/>
    </row>
    <row r="13746" spans="1:13" x14ac:dyDescent="0.4">
      <c r="A13746" t="str">
        <f t="shared" si="214"/>
        <v>25_4M_F_6_365_65_HH800_Core</v>
      </c>
      <c r="B13746">
        <v>25</v>
      </c>
      <c r="C13746" t="s">
        <v>173</v>
      </c>
      <c r="D13746" t="s">
        <v>169</v>
      </c>
      <c r="E13746">
        <v>6</v>
      </c>
      <c r="F13746">
        <v>365</v>
      </c>
      <c r="G13746">
        <v>65</v>
      </c>
      <c r="H13746" t="s">
        <v>303</v>
      </c>
      <c r="I13746" t="s">
        <v>170</v>
      </c>
      <c r="J13746">
        <v>11.527225747129222</v>
      </c>
      <c r="L13746" s="47"/>
      <c r="M13746" s="47"/>
    </row>
    <row r="13747" spans="1:13" x14ac:dyDescent="0.4">
      <c r="A13747" t="str">
        <f t="shared" si="214"/>
        <v>49_2M_F_0_365_65_HH800_Core</v>
      </c>
      <c r="B13747">
        <v>49</v>
      </c>
      <c r="C13747" t="s">
        <v>175</v>
      </c>
      <c r="D13747" t="s">
        <v>169</v>
      </c>
      <c r="E13747">
        <v>0</v>
      </c>
      <c r="F13747">
        <v>365</v>
      </c>
      <c r="G13747">
        <v>65</v>
      </c>
      <c r="H13747" t="s">
        <v>303</v>
      </c>
      <c r="I13747" t="s">
        <v>170</v>
      </c>
      <c r="J13747">
        <v>82.586467605278401</v>
      </c>
      <c r="L13747" s="47"/>
      <c r="M13747" s="47"/>
    </row>
    <row r="13748" spans="1:13" x14ac:dyDescent="0.4">
      <c r="A13748" t="str">
        <f t="shared" si="214"/>
        <v>57_4A_M_0_365_67_HH800_Core</v>
      </c>
      <c r="B13748">
        <v>57</v>
      </c>
      <c r="C13748" t="s">
        <v>168</v>
      </c>
      <c r="D13748" t="s">
        <v>174</v>
      </c>
      <c r="E13748">
        <v>0</v>
      </c>
      <c r="F13748">
        <v>365</v>
      </c>
      <c r="G13748">
        <v>67</v>
      </c>
      <c r="H13748" t="s">
        <v>303</v>
      </c>
      <c r="I13748" t="s">
        <v>170</v>
      </c>
      <c r="J13748">
        <v>54.288651607551834</v>
      </c>
      <c r="L13748" s="47"/>
      <c r="M13748" s="47"/>
    </row>
    <row r="13749" spans="1:13" x14ac:dyDescent="0.4">
      <c r="A13749" t="str">
        <f t="shared" si="214"/>
        <v>56_2M_M_0_365_67_HH800_Core</v>
      </c>
      <c r="B13749">
        <v>56</v>
      </c>
      <c r="C13749" t="s">
        <v>175</v>
      </c>
      <c r="D13749" t="s">
        <v>174</v>
      </c>
      <c r="E13749">
        <v>0</v>
      </c>
      <c r="F13749">
        <v>365</v>
      </c>
      <c r="G13749">
        <v>67</v>
      </c>
      <c r="H13749" t="s">
        <v>303</v>
      </c>
      <c r="I13749" t="s">
        <v>170</v>
      </c>
      <c r="J13749">
        <v>92.848581729128739</v>
      </c>
      <c r="L13749" s="47"/>
      <c r="M13749" s="47"/>
    </row>
    <row r="13750" spans="1:13" x14ac:dyDescent="0.4">
      <c r="A13750" t="str">
        <f t="shared" si="214"/>
        <v>35_2A_F_6_180_67_HH800_Core</v>
      </c>
      <c r="B13750">
        <v>35</v>
      </c>
      <c r="C13750" t="s">
        <v>176</v>
      </c>
      <c r="D13750" t="s">
        <v>169</v>
      </c>
      <c r="E13750">
        <v>6</v>
      </c>
      <c r="F13750">
        <v>180</v>
      </c>
      <c r="G13750">
        <v>67</v>
      </c>
      <c r="H13750" t="s">
        <v>303</v>
      </c>
      <c r="I13750" t="s">
        <v>170</v>
      </c>
      <c r="J13750">
        <v>32.235372275651223</v>
      </c>
      <c r="L13750" s="47"/>
      <c r="M13750" s="47"/>
    </row>
    <row r="13751" spans="1:13" x14ac:dyDescent="0.4">
      <c r="A13751" t="str">
        <f t="shared" si="214"/>
        <v>55_4M_M_6_180_65_HH800_Core</v>
      </c>
      <c r="B13751">
        <v>55</v>
      </c>
      <c r="C13751" t="s">
        <v>173</v>
      </c>
      <c r="D13751" t="s">
        <v>174</v>
      </c>
      <c r="E13751">
        <v>6</v>
      </c>
      <c r="F13751">
        <v>180</v>
      </c>
      <c r="G13751">
        <v>65</v>
      </c>
      <c r="H13751" t="s">
        <v>303</v>
      </c>
      <c r="I13751" t="s">
        <v>170</v>
      </c>
      <c r="J13751">
        <v>6.2025472517131313</v>
      </c>
      <c r="L13751" s="47"/>
      <c r="M13751" s="47"/>
    </row>
    <row r="13752" spans="1:13" x14ac:dyDescent="0.4">
      <c r="A13752" t="str">
        <f t="shared" si="214"/>
        <v>28_2M_F_0_90_67_HH800_Core</v>
      </c>
      <c r="B13752">
        <v>28</v>
      </c>
      <c r="C13752" t="s">
        <v>175</v>
      </c>
      <c r="D13752" t="s">
        <v>169</v>
      </c>
      <c r="E13752">
        <v>0</v>
      </c>
      <c r="F13752">
        <v>90</v>
      </c>
      <c r="G13752">
        <v>67</v>
      </c>
      <c r="H13752" t="s">
        <v>303</v>
      </c>
      <c r="I13752" t="s">
        <v>170</v>
      </c>
      <c r="J13752">
        <v>94.261208029441107</v>
      </c>
      <c r="L13752" s="47"/>
      <c r="M13752" s="47"/>
    </row>
    <row r="13753" spans="1:13" x14ac:dyDescent="0.4">
      <c r="A13753" t="str">
        <f t="shared" si="214"/>
        <v>55_1M_F_0_180_70_HH800_Core</v>
      </c>
      <c r="B13753">
        <v>55</v>
      </c>
      <c r="C13753" t="s">
        <v>177</v>
      </c>
      <c r="D13753" t="s">
        <v>169</v>
      </c>
      <c r="E13753">
        <v>0</v>
      </c>
      <c r="F13753">
        <v>180</v>
      </c>
      <c r="G13753">
        <v>70</v>
      </c>
      <c r="H13753" t="s">
        <v>303</v>
      </c>
      <c r="I13753" t="s">
        <v>170</v>
      </c>
      <c r="J13753">
        <v>260.90752319953594</v>
      </c>
      <c r="L13753" s="47"/>
      <c r="M13753" s="47"/>
    </row>
    <row r="13754" spans="1:13" x14ac:dyDescent="0.4">
      <c r="A13754" t="str">
        <f t="shared" si="214"/>
        <v>56_2A_M_0_365_67_HH800_Core</v>
      </c>
      <c r="B13754">
        <v>56</v>
      </c>
      <c r="C13754" t="s">
        <v>176</v>
      </c>
      <c r="D13754" t="s">
        <v>174</v>
      </c>
      <c r="E13754">
        <v>0</v>
      </c>
      <c r="F13754">
        <v>365</v>
      </c>
      <c r="G13754">
        <v>67</v>
      </c>
      <c r="H13754" t="s">
        <v>303</v>
      </c>
      <c r="I13754" t="s">
        <v>170</v>
      </c>
      <c r="J13754">
        <v>104.18312832371694</v>
      </c>
      <c r="L13754" s="47"/>
      <c r="M13754" s="47"/>
    </row>
    <row r="13755" spans="1:13" x14ac:dyDescent="0.4">
      <c r="A13755" t="str">
        <f t="shared" si="214"/>
        <v>30_2M_F_3_90_67_HH800_Core</v>
      </c>
      <c r="B13755">
        <v>30</v>
      </c>
      <c r="C13755" t="s">
        <v>175</v>
      </c>
      <c r="D13755" t="s">
        <v>169</v>
      </c>
      <c r="E13755">
        <v>3</v>
      </c>
      <c r="F13755">
        <v>90</v>
      </c>
      <c r="G13755">
        <v>67</v>
      </c>
      <c r="H13755" t="s">
        <v>303</v>
      </c>
      <c r="I13755" t="s">
        <v>170</v>
      </c>
      <c r="J13755">
        <v>20.913325429479158</v>
      </c>
      <c r="L13755" s="47"/>
      <c r="M13755" s="47"/>
    </row>
    <row r="13756" spans="1:13" x14ac:dyDescent="0.4">
      <c r="A13756" t="str">
        <f t="shared" si="214"/>
        <v>33_4A_F_3_180_67_HH800_Core</v>
      </c>
      <c r="B13756">
        <v>33</v>
      </c>
      <c r="C13756" t="s">
        <v>168</v>
      </c>
      <c r="D13756" t="s">
        <v>169</v>
      </c>
      <c r="E13756">
        <v>3</v>
      </c>
      <c r="F13756">
        <v>180</v>
      </c>
      <c r="G13756">
        <v>67</v>
      </c>
      <c r="H13756" t="s">
        <v>303</v>
      </c>
      <c r="I13756" t="s">
        <v>170</v>
      </c>
      <c r="J13756">
        <v>8.6380472835226705</v>
      </c>
      <c r="L13756" s="47"/>
      <c r="M13756" s="47"/>
    </row>
    <row r="13757" spans="1:13" x14ac:dyDescent="0.4">
      <c r="A13757" t="str">
        <f t="shared" si="214"/>
        <v>42_4M_M_0_365_65_HH800_Core</v>
      </c>
      <c r="B13757">
        <v>42</v>
      </c>
      <c r="C13757" t="s">
        <v>173</v>
      </c>
      <c r="D13757" t="s">
        <v>174</v>
      </c>
      <c r="E13757">
        <v>0</v>
      </c>
      <c r="F13757">
        <v>365</v>
      </c>
      <c r="G13757">
        <v>65</v>
      </c>
      <c r="H13757" t="s">
        <v>303</v>
      </c>
      <c r="I13757" t="s">
        <v>170</v>
      </c>
      <c r="J13757">
        <v>27.424738102714798</v>
      </c>
      <c r="L13757" s="47"/>
      <c r="M13757" s="47"/>
    </row>
    <row r="13758" spans="1:13" x14ac:dyDescent="0.4">
      <c r="A13758" t="str">
        <f t="shared" si="214"/>
        <v>55_4M_F_6_180_65_HH800_Core</v>
      </c>
      <c r="B13758">
        <v>55</v>
      </c>
      <c r="C13758" t="s">
        <v>173</v>
      </c>
      <c r="D13758" t="s">
        <v>169</v>
      </c>
      <c r="E13758">
        <v>6</v>
      </c>
      <c r="F13758">
        <v>180</v>
      </c>
      <c r="G13758">
        <v>65</v>
      </c>
      <c r="H13758" t="s">
        <v>303</v>
      </c>
      <c r="I13758" t="s">
        <v>170</v>
      </c>
      <c r="J13758">
        <v>7.706919301670716</v>
      </c>
      <c r="L13758" s="47"/>
      <c r="M13758" s="47"/>
    </row>
    <row r="13759" spans="1:13" x14ac:dyDescent="0.4">
      <c r="A13759" t="str">
        <f t="shared" si="214"/>
        <v>46_4A_M_0_90_67_HH800_Core</v>
      </c>
      <c r="B13759">
        <v>46</v>
      </c>
      <c r="C13759" t="s">
        <v>168</v>
      </c>
      <c r="D13759" t="s">
        <v>174</v>
      </c>
      <c r="E13759">
        <v>0</v>
      </c>
      <c r="F13759">
        <v>90</v>
      </c>
      <c r="G13759">
        <v>67</v>
      </c>
      <c r="H13759" t="s">
        <v>303</v>
      </c>
      <c r="I13759" t="s">
        <v>170</v>
      </c>
      <c r="J13759">
        <v>44.191961624889437</v>
      </c>
      <c r="L13759" s="47"/>
      <c r="M13759" s="47"/>
    </row>
    <row r="13760" spans="1:13" x14ac:dyDescent="0.4">
      <c r="A13760" t="str">
        <f t="shared" si="214"/>
        <v>37_2A_F_3_180_70_HH800_Core</v>
      </c>
      <c r="B13760">
        <v>37</v>
      </c>
      <c r="C13760" t="s">
        <v>176</v>
      </c>
      <c r="D13760" t="s">
        <v>169</v>
      </c>
      <c r="E13760">
        <v>3</v>
      </c>
      <c r="F13760">
        <v>180</v>
      </c>
      <c r="G13760">
        <v>70</v>
      </c>
      <c r="H13760" t="s">
        <v>303</v>
      </c>
      <c r="I13760" t="s">
        <v>170</v>
      </c>
      <c r="J13760">
        <v>18.862028104307221</v>
      </c>
      <c r="L13760" s="47"/>
      <c r="M13760" s="47"/>
    </row>
    <row r="13761" spans="1:13" x14ac:dyDescent="0.4">
      <c r="A13761" t="str">
        <f t="shared" si="214"/>
        <v>26_4M_F_3_180_70_HH800_Core</v>
      </c>
      <c r="B13761">
        <v>26</v>
      </c>
      <c r="C13761" t="s">
        <v>173</v>
      </c>
      <c r="D13761" t="s">
        <v>169</v>
      </c>
      <c r="E13761">
        <v>3</v>
      </c>
      <c r="F13761">
        <v>180</v>
      </c>
      <c r="G13761">
        <v>70</v>
      </c>
      <c r="H13761" t="s">
        <v>303</v>
      </c>
      <c r="I13761" t="s">
        <v>170</v>
      </c>
      <c r="J13761">
        <v>7.578253660200903</v>
      </c>
      <c r="L13761" s="47"/>
      <c r="M13761" s="47"/>
    </row>
    <row r="13762" spans="1:13" x14ac:dyDescent="0.4">
      <c r="A13762" t="str">
        <f t="shared" si="214"/>
        <v>47_2M_F_6_180_65_HH800_Core</v>
      </c>
      <c r="B13762">
        <v>47</v>
      </c>
      <c r="C13762" t="s">
        <v>175</v>
      </c>
      <c r="D13762" t="s">
        <v>169</v>
      </c>
      <c r="E13762">
        <v>6</v>
      </c>
      <c r="F13762">
        <v>180</v>
      </c>
      <c r="G13762">
        <v>65</v>
      </c>
      <c r="H13762" t="s">
        <v>303</v>
      </c>
      <c r="I13762" t="s">
        <v>170</v>
      </c>
      <c r="J13762">
        <v>22.668543507598674</v>
      </c>
      <c r="L13762" s="47"/>
      <c r="M13762" s="47"/>
    </row>
    <row r="13763" spans="1:13" x14ac:dyDescent="0.4">
      <c r="A13763" t="str">
        <f t="shared" ref="A13763:A13826" si="215">B13763&amp;"_"&amp;C13763&amp;"_"&amp;D13763&amp;"_"&amp;E13763&amp;"_"&amp;F13763&amp;"_"&amp;G13763&amp;"_"&amp;H13763&amp;"_"&amp;I13763</f>
        <v>63_1A_M_0_365_5_HH800_Core</v>
      </c>
      <c r="B13763">
        <v>63</v>
      </c>
      <c r="C13763" t="s">
        <v>178</v>
      </c>
      <c r="D13763" t="s">
        <v>174</v>
      </c>
      <c r="E13763">
        <v>0</v>
      </c>
      <c r="F13763">
        <v>365</v>
      </c>
      <c r="G13763">
        <v>5</v>
      </c>
      <c r="H13763" t="s">
        <v>303</v>
      </c>
      <c r="I13763" t="s">
        <v>170</v>
      </c>
      <c r="J13763">
        <v>154.0080386460489</v>
      </c>
      <c r="L13763" s="47"/>
      <c r="M13763" s="47"/>
    </row>
    <row r="13764" spans="1:13" x14ac:dyDescent="0.4">
      <c r="A13764" t="str">
        <f t="shared" si="215"/>
        <v>34_4M_F_0_180_70_HH800_Core</v>
      </c>
      <c r="B13764">
        <v>34</v>
      </c>
      <c r="C13764" t="s">
        <v>173</v>
      </c>
      <c r="D13764" t="s">
        <v>169</v>
      </c>
      <c r="E13764">
        <v>0</v>
      </c>
      <c r="F13764">
        <v>180</v>
      </c>
      <c r="G13764">
        <v>70</v>
      </c>
      <c r="H13764" t="s">
        <v>303</v>
      </c>
      <c r="I13764" t="s">
        <v>170</v>
      </c>
      <c r="J13764">
        <v>40.193791094121522</v>
      </c>
      <c r="L13764" s="47"/>
      <c r="M13764" s="47"/>
    </row>
    <row r="13765" spans="1:13" x14ac:dyDescent="0.4">
      <c r="A13765" t="str">
        <f t="shared" si="215"/>
        <v>30_1A_F_0_180_5_HH800_Core</v>
      </c>
      <c r="B13765">
        <v>30</v>
      </c>
      <c r="C13765" t="s">
        <v>178</v>
      </c>
      <c r="D13765" t="s">
        <v>169</v>
      </c>
      <c r="E13765">
        <v>0</v>
      </c>
      <c r="F13765">
        <v>180</v>
      </c>
      <c r="G13765">
        <v>5</v>
      </c>
      <c r="H13765" t="s">
        <v>303</v>
      </c>
      <c r="I13765" t="s">
        <v>170</v>
      </c>
      <c r="J13765">
        <v>52.085959631836872</v>
      </c>
      <c r="L13765" s="47"/>
      <c r="M13765" s="47"/>
    </row>
    <row r="13766" spans="1:13" x14ac:dyDescent="0.4">
      <c r="A13766" t="str">
        <f t="shared" si="215"/>
        <v>45_1A_F_0_365_5_HH800_Core</v>
      </c>
      <c r="B13766">
        <v>45</v>
      </c>
      <c r="C13766" t="s">
        <v>178</v>
      </c>
      <c r="D13766" t="s">
        <v>169</v>
      </c>
      <c r="E13766">
        <v>0</v>
      </c>
      <c r="F13766">
        <v>365</v>
      </c>
      <c r="G13766">
        <v>5</v>
      </c>
      <c r="H13766" t="s">
        <v>303</v>
      </c>
      <c r="I13766" t="s">
        <v>170</v>
      </c>
      <c r="J13766">
        <v>72.0187774868742</v>
      </c>
      <c r="L13766" s="47"/>
      <c r="M13766" s="47"/>
    </row>
    <row r="13767" spans="1:13" x14ac:dyDescent="0.4">
      <c r="A13767" t="str">
        <f t="shared" si="215"/>
        <v>55_4A_F_6_180_65_HH800_Core</v>
      </c>
      <c r="B13767">
        <v>55</v>
      </c>
      <c r="C13767" t="s">
        <v>168</v>
      </c>
      <c r="D13767" t="s">
        <v>169</v>
      </c>
      <c r="E13767">
        <v>6</v>
      </c>
      <c r="F13767">
        <v>180</v>
      </c>
      <c r="G13767">
        <v>65</v>
      </c>
      <c r="H13767" t="s">
        <v>303</v>
      </c>
      <c r="I13767" t="s">
        <v>170</v>
      </c>
      <c r="J13767">
        <v>7.3789787866529783</v>
      </c>
      <c r="L13767" s="47"/>
      <c r="M13767" s="47"/>
    </row>
    <row r="13768" spans="1:13" x14ac:dyDescent="0.4">
      <c r="A13768" t="str">
        <f t="shared" si="215"/>
        <v>55_4M_F_3_365_65_HH800_Core</v>
      </c>
      <c r="B13768">
        <v>55</v>
      </c>
      <c r="C13768" t="s">
        <v>173</v>
      </c>
      <c r="D13768" t="s">
        <v>169</v>
      </c>
      <c r="E13768">
        <v>3</v>
      </c>
      <c r="F13768">
        <v>365</v>
      </c>
      <c r="G13768">
        <v>65</v>
      </c>
      <c r="H13768" t="s">
        <v>303</v>
      </c>
      <c r="I13768" t="s">
        <v>170</v>
      </c>
      <c r="J13768">
        <v>4.7175976778637914</v>
      </c>
      <c r="L13768" s="47"/>
      <c r="M13768" s="47"/>
    </row>
    <row r="13769" spans="1:13" x14ac:dyDescent="0.4">
      <c r="A13769" t="str">
        <f t="shared" si="215"/>
        <v>56_4A_M_6_180_65_HH800_Core</v>
      </c>
      <c r="B13769">
        <v>56</v>
      </c>
      <c r="C13769" t="s">
        <v>168</v>
      </c>
      <c r="D13769" t="s">
        <v>174</v>
      </c>
      <c r="E13769">
        <v>6</v>
      </c>
      <c r="F13769">
        <v>180</v>
      </c>
      <c r="G13769">
        <v>65</v>
      </c>
      <c r="H13769" t="s">
        <v>303</v>
      </c>
      <c r="I13769" t="s">
        <v>170</v>
      </c>
      <c r="J13769">
        <v>6.682422658499414</v>
      </c>
      <c r="L13769" s="47"/>
      <c r="M13769" s="47"/>
    </row>
    <row r="13770" spans="1:13" x14ac:dyDescent="0.4">
      <c r="A13770" t="str">
        <f t="shared" si="215"/>
        <v>28_1A_F_0_180_5_HH800_Core</v>
      </c>
      <c r="B13770">
        <v>28</v>
      </c>
      <c r="C13770" t="s">
        <v>178</v>
      </c>
      <c r="D13770" t="s">
        <v>169</v>
      </c>
      <c r="E13770">
        <v>0</v>
      </c>
      <c r="F13770">
        <v>180</v>
      </c>
      <c r="G13770">
        <v>5</v>
      </c>
      <c r="H13770" t="s">
        <v>303</v>
      </c>
      <c r="I13770" t="s">
        <v>170</v>
      </c>
      <c r="J13770">
        <v>50.164475960525827</v>
      </c>
      <c r="L13770" s="47"/>
      <c r="M13770" s="47"/>
    </row>
    <row r="13771" spans="1:13" x14ac:dyDescent="0.4">
      <c r="A13771" t="str">
        <f t="shared" si="215"/>
        <v>32_4M_M_3_365_67_HH800_Core</v>
      </c>
      <c r="B13771">
        <v>32</v>
      </c>
      <c r="C13771" t="s">
        <v>173</v>
      </c>
      <c r="D13771" t="s">
        <v>174</v>
      </c>
      <c r="E13771">
        <v>3</v>
      </c>
      <c r="F13771">
        <v>365</v>
      </c>
      <c r="G13771">
        <v>67</v>
      </c>
      <c r="H13771" t="s">
        <v>303</v>
      </c>
      <c r="I13771" t="s">
        <v>170</v>
      </c>
      <c r="J13771">
        <v>4.909955178433</v>
      </c>
      <c r="L13771" s="47"/>
      <c r="M13771" s="47"/>
    </row>
    <row r="13772" spans="1:13" x14ac:dyDescent="0.4">
      <c r="A13772" t="str">
        <f t="shared" si="215"/>
        <v>57_4A_M_0_180_67_HH800_Core</v>
      </c>
      <c r="B13772">
        <v>57</v>
      </c>
      <c r="C13772" t="s">
        <v>168</v>
      </c>
      <c r="D13772" t="s">
        <v>174</v>
      </c>
      <c r="E13772">
        <v>0</v>
      </c>
      <c r="F13772">
        <v>180</v>
      </c>
      <c r="G13772">
        <v>67</v>
      </c>
      <c r="H13772" t="s">
        <v>303</v>
      </c>
      <c r="I13772" t="s">
        <v>170</v>
      </c>
      <c r="J13772">
        <v>61.815694896221608</v>
      </c>
      <c r="L13772" s="47"/>
      <c r="M13772" s="47"/>
    </row>
    <row r="13773" spans="1:13" x14ac:dyDescent="0.4">
      <c r="A13773" t="str">
        <f t="shared" si="215"/>
        <v>28_4A_M_6_180_70_HH800_Core</v>
      </c>
      <c r="B13773">
        <v>28</v>
      </c>
      <c r="C13773" t="s">
        <v>168</v>
      </c>
      <c r="D13773" t="s">
        <v>174</v>
      </c>
      <c r="E13773">
        <v>6</v>
      </c>
      <c r="F13773">
        <v>180</v>
      </c>
      <c r="G13773">
        <v>70</v>
      </c>
      <c r="H13773" t="s">
        <v>303</v>
      </c>
      <c r="I13773" t="s">
        <v>170</v>
      </c>
      <c r="J13773">
        <v>11.215589021827103</v>
      </c>
      <c r="L13773" s="47"/>
      <c r="M13773" s="47"/>
    </row>
    <row r="13774" spans="1:13" x14ac:dyDescent="0.4">
      <c r="A13774" t="str">
        <f t="shared" si="215"/>
        <v>48_4M_M_0_365_67_HH800_Core</v>
      </c>
      <c r="B13774">
        <v>48</v>
      </c>
      <c r="C13774" t="s">
        <v>173</v>
      </c>
      <c r="D13774" t="s">
        <v>174</v>
      </c>
      <c r="E13774">
        <v>0</v>
      </c>
      <c r="F13774">
        <v>365</v>
      </c>
      <c r="G13774">
        <v>67</v>
      </c>
      <c r="H13774" t="s">
        <v>303</v>
      </c>
      <c r="I13774" t="s">
        <v>170</v>
      </c>
      <c r="J13774">
        <v>39.47681655605458</v>
      </c>
      <c r="L13774" s="47"/>
      <c r="M13774" s="47"/>
    </row>
    <row r="13775" spans="1:13" x14ac:dyDescent="0.4">
      <c r="A13775" t="str">
        <f t="shared" si="215"/>
        <v>40_2A_F_3_180_65_HH800_Core</v>
      </c>
      <c r="B13775">
        <v>40</v>
      </c>
      <c r="C13775" t="s">
        <v>176</v>
      </c>
      <c r="D13775" t="s">
        <v>169</v>
      </c>
      <c r="E13775">
        <v>3</v>
      </c>
      <c r="F13775">
        <v>180</v>
      </c>
      <c r="G13775">
        <v>65</v>
      </c>
      <c r="H13775" t="s">
        <v>303</v>
      </c>
      <c r="I13775" t="s">
        <v>170</v>
      </c>
      <c r="J13775">
        <v>15.512595845233843</v>
      </c>
      <c r="L13775" s="47"/>
      <c r="M13775" s="47"/>
    </row>
    <row r="13776" spans="1:13" x14ac:dyDescent="0.4">
      <c r="A13776" t="str">
        <f t="shared" si="215"/>
        <v>44_1M_F_0_365_5_HH800_Core</v>
      </c>
      <c r="B13776">
        <v>44</v>
      </c>
      <c r="C13776" t="s">
        <v>177</v>
      </c>
      <c r="D13776" t="s">
        <v>169</v>
      </c>
      <c r="E13776">
        <v>0</v>
      </c>
      <c r="F13776">
        <v>365</v>
      </c>
      <c r="G13776">
        <v>5</v>
      </c>
      <c r="H13776" t="s">
        <v>303</v>
      </c>
      <c r="I13776" t="s">
        <v>170</v>
      </c>
      <c r="J13776">
        <v>61.693859300021302</v>
      </c>
      <c r="L13776" s="47"/>
      <c r="M13776" s="47"/>
    </row>
    <row r="13777" spans="1:13" x14ac:dyDescent="0.4">
      <c r="A13777" t="str">
        <f t="shared" si="215"/>
        <v>55_4A_F_3_365_65_HH800_Core</v>
      </c>
      <c r="B13777">
        <v>55</v>
      </c>
      <c r="C13777" t="s">
        <v>168</v>
      </c>
      <c r="D13777" t="s">
        <v>169</v>
      </c>
      <c r="E13777">
        <v>3</v>
      </c>
      <c r="F13777">
        <v>365</v>
      </c>
      <c r="G13777">
        <v>65</v>
      </c>
      <c r="H13777" t="s">
        <v>303</v>
      </c>
      <c r="I13777" t="s">
        <v>170</v>
      </c>
      <c r="J13777">
        <v>4.7537777681500755</v>
      </c>
      <c r="L13777" s="47"/>
      <c r="M13777" s="47"/>
    </row>
    <row r="13778" spans="1:13" x14ac:dyDescent="0.4">
      <c r="A13778" t="str">
        <f t="shared" si="215"/>
        <v>36_2M_M_6_90_65_HH800_Core</v>
      </c>
      <c r="B13778">
        <v>36</v>
      </c>
      <c r="C13778" t="s">
        <v>175</v>
      </c>
      <c r="D13778" t="s">
        <v>174</v>
      </c>
      <c r="E13778">
        <v>6</v>
      </c>
      <c r="F13778">
        <v>90</v>
      </c>
      <c r="G13778">
        <v>65</v>
      </c>
      <c r="H13778" t="s">
        <v>303</v>
      </c>
      <c r="I13778" t="s">
        <v>170</v>
      </c>
      <c r="J13778">
        <v>23.812443790549519</v>
      </c>
      <c r="L13778" s="47"/>
      <c r="M13778" s="47"/>
    </row>
    <row r="13779" spans="1:13" x14ac:dyDescent="0.4">
      <c r="A13779" t="str">
        <f t="shared" si="215"/>
        <v>42_4M_M_6_365_65_HH800_Core</v>
      </c>
      <c r="B13779">
        <v>42</v>
      </c>
      <c r="C13779" t="s">
        <v>173</v>
      </c>
      <c r="D13779" t="s">
        <v>174</v>
      </c>
      <c r="E13779">
        <v>6</v>
      </c>
      <c r="F13779">
        <v>365</v>
      </c>
      <c r="G13779">
        <v>65</v>
      </c>
      <c r="H13779" t="s">
        <v>303</v>
      </c>
      <c r="I13779" t="s">
        <v>170</v>
      </c>
      <c r="J13779">
        <v>9.0335864855278505</v>
      </c>
      <c r="L13779" s="47"/>
      <c r="M13779" s="47"/>
    </row>
    <row r="13780" spans="1:13" x14ac:dyDescent="0.4">
      <c r="A13780" t="str">
        <f t="shared" si="215"/>
        <v>31_1A_F_0_180_5_HH800_Core</v>
      </c>
      <c r="B13780">
        <v>31</v>
      </c>
      <c r="C13780" t="s">
        <v>178</v>
      </c>
      <c r="D13780" t="s">
        <v>169</v>
      </c>
      <c r="E13780">
        <v>0</v>
      </c>
      <c r="F13780">
        <v>180</v>
      </c>
      <c r="G13780">
        <v>5</v>
      </c>
      <c r="H13780" t="s">
        <v>303</v>
      </c>
      <c r="I13780" t="s">
        <v>170</v>
      </c>
      <c r="J13780">
        <v>53.188501766046159</v>
      </c>
      <c r="L13780" s="47"/>
      <c r="M13780" s="47"/>
    </row>
    <row r="13781" spans="1:13" x14ac:dyDescent="0.4">
      <c r="A13781" t="str">
        <f t="shared" si="215"/>
        <v>33_2A_F_6_180_67_HH800_Core</v>
      </c>
      <c r="B13781">
        <v>33</v>
      </c>
      <c r="C13781" t="s">
        <v>176</v>
      </c>
      <c r="D13781" t="s">
        <v>169</v>
      </c>
      <c r="E13781">
        <v>6</v>
      </c>
      <c r="F13781">
        <v>180</v>
      </c>
      <c r="G13781">
        <v>67</v>
      </c>
      <c r="H13781" t="s">
        <v>303</v>
      </c>
      <c r="I13781" t="s">
        <v>170</v>
      </c>
      <c r="J13781">
        <v>32.787537397760495</v>
      </c>
      <c r="L13781" s="47"/>
      <c r="M13781" s="47"/>
    </row>
    <row r="13782" spans="1:13" x14ac:dyDescent="0.4">
      <c r="A13782" t="str">
        <f t="shared" si="215"/>
        <v>28_4M_F_0_180_70_HH800_Core</v>
      </c>
      <c r="B13782">
        <v>28</v>
      </c>
      <c r="C13782" t="s">
        <v>173</v>
      </c>
      <c r="D13782" t="s">
        <v>169</v>
      </c>
      <c r="E13782">
        <v>0</v>
      </c>
      <c r="F13782">
        <v>180</v>
      </c>
      <c r="G13782">
        <v>70</v>
      </c>
      <c r="H13782" t="s">
        <v>303</v>
      </c>
      <c r="I13782" t="s">
        <v>170</v>
      </c>
      <c r="J13782">
        <v>33.292588223786503</v>
      </c>
      <c r="L13782" s="47"/>
      <c r="M13782" s="47"/>
    </row>
    <row r="13783" spans="1:13" x14ac:dyDescent="0.4">
      <c r="A13783" t="str">
        <f t="shared" si="215"/>
        <v>57_2A_M_0_90_67_HH800_Core</v>
      </c>
      <c r="B13783">
        <v>57</v>
      </c>
      <c r="C13783" t="s">
        <v>176</v>
      </c>
      <c r="D13783" t="s">
        <v>174</v>
      </c>
      <c r="E13783">
        <v>0</v>
      </c>
      <c r="F13783">
        <v>90</v>
      </c>
      <c r="G13783">
        <v>67</v>
      </c>
      <c r="H13783" t="s">
        <v>303</v>
      </c>
      <c r="I13783" t="s">
        <v>170</v>
      </c>
      <c r="J13783">
        <v>132.01332154714979</v>
      </c>
      <c r="L13783" s="47"/>
      <c r="M13783" s="47"/>
    </row>
    <row r="13784" spans="1:13" x14ac:dyDescent="0.4">
      <c r="A13784" t="str">
        <f t="shared" si="215"/>
        <v>36_2A_M_0_90_70_HH800_Core</v>
      </c>
      <c r="B13784">
        <v>36</v>
      </c>
      <c r="C13784" t="s">
        <v>176</v>
      </c>
      <c r="D13784" t="s">
        <v>174</v>
      </c>
      <c r="E13784">
        <v>0</v>
      </c>
      <c r="F13784">
        <v>90</v>
      </c>
      <c r="G13784">
        <v>70</v>
      </c>
      <c r="H13784" t="s">
        <v>303</v>
      </c>
      <c r="I13784" t="s">
        <v>170</v>
      </c>
      <c r="J13784">
        <v>71.433297581533338</v>
      </c>
      <c r="L13784" s="47"/>
      <c r="M13784" s="47"/>
    </row>
    <row r="13785" spans="1:13" x14ac:dyDescent="0.4">
      <c r="A13785" t="str">
        <f t="shared" si="215"/>
        <v>60_2M_M_3_365_70_HH800_Core</v>
      </c>
      <c r="B13785">
        <v>60</v>
      </c>
      <c r="C13785" t="s">
        <v>175</v>
      </c>
      <c r="D13785" t="s">
        <v>174</v>
      </c>
      <c r="E13785">
        <v>3</v>
      </c>
      <c r="F13785">
        <v>365</v>
      </c>
      <c r="G13785">
        <v>70</v>
      </c>
      <c r="H13785" t="s">
        <v>303</v>
      </c>
      <c r="I13785" t="s">
        <v>170</v>
      </c>
      <c r="J13785">
        <v>14.274499797854014</v>
      </c>
      <c r="L13785" s="47"/>
      <c r="M13785" s="47"/>
    </row>
    <row r="13786" spans="1:13" x14ac:dyDescent="0.4">
      <c r="A13786" t="str">
        <f t="shared" si="215"/>
        <v>54_2M_M_0_180_70_HH800_Core</v>
      </c>
      <c r="B13786">
        <v>54</v>
      </c>
      <c r="C13786" t="s">
        <v>175</v>
      </c>
      <c r="D13786" t="s">
        <v>174</v>
      </c>
      <c r="E13786">
        <v>0</v>
      </c>
      <c r="F13786">
        <v>180</v>
      </c>
      <c r="G13786">
        <v>70</v>
      </c>
      <c r="H13786" t="s">
        <v>303</v>
      </c>
      <c r="I13786" t="s">
        <v>170</v>
      </c>
      <c r="J13786">
        <v>127.94898482414288</v>
      </c>
      <c r="L13786" s="47"/>
      <c r="M13786" s="47"/>
    </row>
    <row r="13787" spans="1:13" x14ac:dyDescent="0.4">
      <c r="A13787" t="str">
        <f t="shared" si="215"/>
        <v>37_2A_F_0_180_70_HH800_Core</v>
      </c>
      <c r="B13787">
        <v>37</v>
      </c>
      <c r="C13787" t="s">
        <v>176</v>
      </c>
      <c r="D13787" t="s">
        <v>169</v>
      </c>
      <c r="E13787">
        <v>0</v>
      </c>
      <c r="F13787">
        <v>180</v>
      </c>
      <c r="G13787">
        <v>70</v>
      </c>
      <c r="H13787" t="s">
        <v>303</v>
      </c>
      <c r="I13787" t="s">
        <v>170</v>
      </c>
      <c r="J13787">
        <v>87.388394526066904</v>
      </c>
      <c r="L13787" s="47"/>
      <c r="M13787" s="47"/>
    </row>
    <row r="13788" spans="1:13" x14ac:dyDescent="0.4">
      <c r="A13788" t="str">
        <f t="shared" si="215"/>
        <v>39_1A_M_0_90_5_HH800_Core</v>
      </c>
      <c r="B13788">
        <v>39</v>
      </c>
      <c r="C13788" t="s">
        <v>178</v>
      </c>
      <c r="D13788" t="s">
        <v>174</v>
      </c>
      <c r="E13788">
        <v>0</v>
      </c>
      <c r="F13788">
        <v>90</v>
      </c>
      <c r="G13788">
        <v>5</v>
      </c>
      <c r="H13788" t="s">
        <v>303</v>
      </c>
      <c r="I13788" t="s">
        <v>170</v>
      </c>
      <c r="J13788">
        <v>65.65419994403544</v>
      </c>
      <c r="L13788" s="47"/>
      <c r="M13788" s="47"/>
    </row>
    <row r="13789" spans="1:13" x14ac:dyDescent="0.4">
      <c r="A13789" t="str">
        <f t="shared" si="215"/>
        <v>49_4A_F_3_180_67_HH800_Core</v>
      </c>
      <c r="B13789">
        <v>49</v>
      </c>
      <c r="C13789" t="s">
        <v>168</v>
      </c>
      <c r="D13789" t="s">
        <v>169</v>
      </c>
      <c r="E13789">
        <v>3</v>
      </c>
      <c r="F13789">
        <v>180</v>
      </c>
      <c r="G13789">
        <v>67</v>
      </c>
      <c r="H13789" t="s">
        <v>303</v>
      </c>
      <c r="I13789" t="s">
        <v>170</v>
      </c>
      <c r="J13789">
        <v>8.1447589627039996</v>
      </c>
      <c r="L13789" s="47"/>
      <c r="M13789" s="47"/>
    </row>
    <row r="13790" spans="1:13" x14ac:dyDescent="0.4">
      <c r="A13790" t="str">
        <f t="shared" si="215"/>
        <v>60_2A_M_3_365_70_HH800_Core</v>
      </c>
      <c r="B13790">
        <v>60</v>
      </c>
      <c r="C13790" t="s">
        <v>176</v>
      </c>
      <c r="D13790" t="s">
        <v>174</v>
      </c>
      <c r="E13790">
        <v>3</v>
      </c>
      <c r="F13790">
        <v>365</v>
      </c>
      <c r="G13790">
        <v>70</v>
      </c>
      <c r="H13790" t="s">
        <v>303</v>
      </c>
      <c r="I13790" t="s">
        <v>170</v>
      </c>
      <c r="J13790">
        <v>15.826307412354295</v>
      </c>
      <c r="L13790" s="47"/>
      <c r="M13790" s="47"/>
    </row>
    <row r="13791" spans="1:13" x14ac:dyDescent="0.4">
      <c r="A13791" t="str">
        <f t="shared" si="215"/>
        <v>56_4A_M_6_180_67_HH800_Core</v>
      </c>
      <c r="B13791">
        <v>56</v>
      </c>
      <c r="C13791" t="s">
        <v>168</v>
      </c>
      <c r="D13791" t="s">
        <v>174</v>
      </c>
      <c r="E13791">
        <v>6</v>
      </c>
      <c r="F13791">
        <v>180</v>
      </c>
      <c r="G13791">
        <v>67</v>
      </c>
      <c r="H13791" t="s">
        <v>303</v>
      </c>
      <c r="I13791" t="s">
        <v>170</v>
      </c>
      <c r="J13791">
        <v>9.6796304519999072</v>
      </c>
      <c r="L13791" s="47"/>
      <c r="M13791" s="47"/>
    </row>
    <row r="13792" spans="1:13" x14ac:dyDescent="0.4">
      <c r="A13792" t="str">
        <f t="shared" si="215"/>
        <v>46_4M_F_3_180_70_HH800_Core</v>
      </c>
      <c r="B13792">
        <v>46</v>
      </c>
      <c r="C13792" t="s">
        <v>173</v>
      </c>
      <c r="D13792" t="s">
        <v>169</v>
      </c>
      <c r="E13792">
        <v>3</v>
      </c>
      <c r="F13792">
        <v>180</v>
      </c>
      <c r="G13792">
        <v>70</v>
      </c>
      <c r="H13792" t="s">
        <v>303</v>
      </c>
      <c r="I13792" t="s">
        <v>170</v>
      </c>
      <c r="J13792">
        <v>11.009119778401423</v>
      </c>
      <c r="L13792" s="47"/>
      <c r="M13792" s="47"/>
    </row>
    <row r="13793" spans="1:13" x14ac:dyDescent="0.4">
      <c r="A13793" t="str">
        <f t="shared" si="215"/>
        <v>27_2A_M_6_90_65_HH800_Core</v>
      </c>
      <c r="B13793">
        <v>27</v>
      </c>
      <c r="C13793" t="s">
        <v>176</v>
      </c>
      <c r="D13793" t="s">
        <v>174</v>
      </c>
      <c r="E13793">
        <v>6</v>
      </c>
      <c r="F13793">
        <v>90</v>
      </c>
      <c r="G13793">
        <v>65</v>
      </c>
      <c r="H13793" t="s">
        <v>303</v>
      </c>
      <c r="I13793" t="s">
        <v>170</v>
      </c>
      <c r="J13793">
        <v>21.525102478572421</v>
      </c>
      <c r="L13793" s="47"/>
      <c r="M13793" s="47"/>
    </row>
    <row r="13794" spans="1:13" x14ac:dyDescent="0.4">
      <c r="A13794" t="str">
        <f t="shared" si="215"/>
        <v>61_4A_F_6_180_70_HH800_Core</v>
      </c>
      <c r="B13794">
        <v>61</v>
      </c>
      <c r="C13794" t="s">
        <v>168</v>
      </c>
      <c r="D13794" t="s">
        <v>169</v>
      </c>
      <c r="E13794">
        <v>6</v>
      </c>
      <c r="F13794">
        <v>180</v>
      </c>
      <c r="G13794">
        <v>70</v>
      </c>
      <c r="H13794" t="s">
        <v>303</v>
      </c>
      <c r="I13794" t="s">
        <v>170</v>
      </c>
      <c r="J13794">
        <v>14.836016948495409</v>
      </c>
      <c r="L13794" s="47"/>
      <c r="M13794" s="47"/>
    </row>
    <row r="13795" spans="1:13" x14ac:dyDescent="0.4">
      <c r="A13795" t="str">
        <f t="shared" si="215"/>
        <v>55_2A_M_6_90_65_HH800_Core</v>
      </c>
      <c r="B13795">
        <v>55</v>
      </c>
      <c r="C13795" t="s">
        <v>176</v>
      </c>
      <c r="D13795" t="s">
        <v>174</v>
      </c>
      <c r="E13795">
        <v>6</v>
      </c>
      <c r="F13795">
        <v>90</v>
      </c>
      <c r="G13795">
        <v>65</v>
      </c>
      <c r="H13795" t="s">
        <v>303</v>
      </c>
      <c r="I13795" t="s">
        <v>170</v>
      </c>
      <c r="J13795">
        <v>13.747551226422166</v>
      </c>
      <c r="L13795" s="47"/>
      <c r="M13795" s="47"/>
    </row>
    <row r="13796" spans="1:13" x14ac:dyDescent="0.4">
      <c r="A13796" t="str">
        <f t="shared" si="215"/>
        <v>33_1A_F_0_90_5_HH800_Core</v>
      </c>
      <c r="B13796">
        <v>33</v>
      </c>
      <c r="C13796" t="s">
        <v>178</v>
      </c>
      <c r="D13796" t="s">
        <v>169</v>
      </c>
      <c r="E13796">
        <v>0</v>
      </c>
      <c r="F13796">
        <v>90</v>
      </c>
      <c r="G13796">
        <v>5</v>
      </c>
      <c r="H13796" t="s">
        <v>303</v>
      </c>
      <c r="I13796" t="s">
        <v>170</v>
      </c>
      <c r="J13796">
        <v>61.931227329065464</v>
      </c>
      <c r="L13796" s="47"/>
      <c r="M13796" s="47"/>
    </row>
    <row r="13797" spans="1:13" x14ac:dyDescent="0.4">
      <c r="A13797" t="str">
        <f t="shared" si="215"/>
        <v>56_4M_M_3_365_65_HH800_Core</v>
      </c>
      <c r="B13797">
        <v>56</v>
      </c>
      <c r="C13797" t="s">
        <v>173</v>
      </c>
      <c r="D13797" t="s">
        <v>174</v>
      </c>
      <c r="E13797">
        <v>3</v>
      </c>
      <c r="F13797">
        <v>365</v>
      </c>
      <c r="G13797">
        <v>65</v>
      </c>
      <c r="H13797" t="s">
        <v>303</v>
      </c>
      <c r="I13797" t="s">
        <v>170</v>
      </c>
      <c r="J13797">
        <v>3.3877263471162493</v>
      </c>
      <c r="L13797" s="47"/>
      <c r="M13797" s="47"/>
    </row>
    <row r="13798" spans="1:13" x14ac:dyDescent="0.4">
      <c r="A13798" t="str">
        <f t="shared" si="215"/>
        <v>54_4M_M_0_180_65_HH800_Core</v>
      </c>
      <c r="B13798">
        <v>54</v>
      </c>
      <c r="C13798" t="s">
        <v>173</v>
      </c>
      <c r="D13798" t="s">
        <v>174</v>
      </c>
      <c r="E13798">
        <v>0</v>
      </c>
      <c r="F13798">
        <v>180</v>
      </c>
      <c r="G13798">
        <v>65</v>
      </c>
      <c r="H13798" t="s">
        <v>303</v>
      </c>
      <c r="I13798" t="s">
        <v>170</v>
      </c>
      <c r="J13798">
        <v>47.675356080199229</v>
      </c>
      <c r="L13798" s="47"/>
      <c r="M13798" s="47"/>
    </row>
    <row r="13799" spans="1:13" x14ac:dyDescent="0.4">
      <c r="A13799" t="str">
        <f t="shared" si="215"/>
        <v>26_4M_F_6_365_67_HH800_Core</v>
      </c>
      <c r="B13799">
        <v>26</v>
      </c>
      <c r="C13799" t="s">
        <v>173</v>
      </c>
      <c r="D13799" t="s">
        <v>169</v>
      </c>
      <c r="E13799">
        <v>6</v>
      </c>
      <c r="F13799">
        <v>365</v>
      </c>
      <c r="G13799">
        <v>67</v>
      </c>
      <c r="H13799" t="s">
        <v>303</v>
      </c>
      <c r="I13799" t="s">
        <v>170</v>
      </c>
      <c r="J13799">
        <v>12.887089250062198</v>
      </c>
      <c r="L13799" s="47"/>
      <c r="M13799" s="47"/>
    </row>
    <row r="13800" spans="1:13" x14ac:dyDescent="0.4">
      <c r="A13800" t="str">
        <f t="shared" si="215"/>
        <v>47_4M_F_0_180_70_HH800_Core</v>
      </c>
      <c r="B13800">
        <v>47</v>
      </c>
      <c r="C13800" t="s">
        <v>173</v>
      </c>
      <c r="D13800" t="s">
        <v>169</v>
      </c>
      <c r="E13800">
        <v>0</v>
      </c>
      <c r="F13800">
        <v>180</v>
      </c>
      <c r="G13800">
        <v>70</v>
      </c>
      <c r="H13800" t="s">
        <v>303</v>
      </c>
      <c r="I13800" t="s">
        <v>170</v>
      </c>
      <c r="J13800">
        <v>65.432945901827594</v>
      </c>
      <c r="L13800" s="47"/>
      <c r="M13800" s="47"/>
    </row>
    <row r="13801" spans="1:13" x14ac:dyDescent="0.4">
      <c r="A13801" t="str">
        <f t="shared" si="215"/>
        <v>60_2A_M_3_180_70_HH800_Core</v>
      </c>
      <c r="B13801">
        <v>60</v>
      </c>
      <c r="C13801" t="s">
        <v>176</v>
      </c>
      <c r="D13801" t="s">
        <v>174</v>
      </c>
      <c r="E13801">
        <v>3</v>
      </c>
      <c r="F13801">
        <v>180</v>
      </c>
      <c r="G13801">
        <v>70</v>
      </c>
      <c r="H13801" t="s">
        <v>303</v>
      </c>
      <c r="I13801" t="s">
        <v>170</v>
      </c>
      <c r="J13801">
        <v>15.838936956231787</v>
      </c>
      <c r="L13801" s="47"/>
      <c r="M13801" s="47"/>
    </row>
    <row r="13802" spans="1:13" x14ac:dyDescent="0.4">
      <c r="A13802" t="str">
        <f t="shared" si="215"/>
        <v>52_4M_F_6_180_67_HH800_Core</v>
      </c>
      <c r="B13802">
        <v>52</v>
      </c>
      <c r="C13802" t="s">
        <v>173</v>
      </c>
      <c r="D13802" t="s">
        <v>169</v>
      </c>
      <c r="E13802">
        <v>6</v>
      </c>
      <c r="F13802">
        <v>180</v>
      </c>
      <c r="G13802">
        <v>67</v>
      </c>
      <c r="H13802" t="s">
        <v>303</v>
      </c>
      <c r="I13802" t="s">
        <v>170</v>
      </c>
      <c r="J13802">
        <v>13.029360224003696</v>
      </c>
      <c r="L13802" s="47"/>
      <c r="M13802" s="47"/>
    </row>
    <row r="13803" spans="1:13" x14ac:dyDescent="0.4">
      <c r="A13803" t="str">
        <f t="shared" si="215"/>
        <v>39_4M_M_6_365_65_HH800_Core</v>
      </c>
      <c r="B13803">
        <v>39</v>
      </c>
      <c r="C13803" t="s">
        <v>173</v>
      </c>
      <c r="D13803" t="s">
        <v>174</v>
      </c>
      <c r="E13803">
        <v>6</v>
      </c>
      <c r="F13803">
        <v>365</v>
      </c>
      <c r="G13803">
        <v>65</v>
      </c>
      <c r="H13803" t="s">
        <v>303</v>
      </c>
      <c r="I13803" t="s">
        <v>170</v>
      </c>
      <c r="J13803">
        <v>8.8351635098488597</v>
      </c>
      <c r="L13803" s="47"/>
      <c r="M13803" s="47"/>
    </row>
    <row r="13804" spans="1:13" x14ac:dyDescent="0.4">
      <c r="A13804" t="str">
        <f t="shared" si="215"/>
        <v>56_4A_M_3_365_65_HH800_Core</v>
      </c>
      <c r="B13804">
        <v>56</v>
      </c>
      <c r="C13804" t="s">
        <v>168</v>
      </c>
      <c r="D13804" t="s">
        <v>174</v>
      </c>
      <c r="E13804">
        <v>3</v>
      </c>
      <c r="F13804">
        <v>365</v>
      </c>
      <c r="G13804">
        <v>65</v>
      </c>
      <c r="H13804" t="s">
        <v>303</v>
      </c>
      <c r="I13804" t="s">
        <v>170</v>
      </c>
      <c r="J13804">
        <v>4.1911730962203144</v>
      </c>
      <c r="L13804" s="47"/>
      <c r="M13804" s="47"/>
    </row>
    <row r="13805" spans="1:13" x14ac:dyDescent="0.4">
      <c r="A13805" t="str">
        <f t="shared" si="215"/>
        <v>64_1A_M_0_90_5_HH800_Core</v>
      </c>
      <c r="B13805">
        <v>64</v>
      </c>
      <c r="C13805" t="s">
        <v>178</v>
      </c>
      <c r="D13805" t="s">
        <v>174</v>
      </c>
      <c r="E13805">
        <v>0</v>
      </c>
      <c r="F13805">
        <v>90</v>
      </c>
      <c r="G13805">
        <v>5</v>
      </c>
      <c r="H13805" t="s">
        <v>303</v>
      </c>
      <c r="I13805" t="s">
        <v>170</v>
      </c>
      <c r="J13805">
        <v>196.64732224260152</v>
      </c>
      <c r="L13805" s="47"/>
      <c r="M13805" s="47"/>
    </row>
    <row r="13806" spans="1:13" x14ac:dyDescent="0.4">
      <c r="A13806" t="str">
        <f t="shared" si="215"/>
        <v>44_4A_F_0_180_65_HH800_Core</v>
      </c>
      <c r="B13806">
        <v>44</v>
      </c>
      <c r="C13806" t="s">
        <v>168</v>
      </c>
      <c r="D13806" t="s">
        <v>169</v>
      </c>
      <c r="E13806">
        <v>0</v>
      </c>
      <c r="F13806">
        <v>180</v>
      </c>
      <c r="G13806">
        <v>65</v>
      </c>
      <c r="H13806" t="s">
        <v>303</v>
      </c>
      <c r="I13806" t="s">
        <v>170</v>
      </c>
      <c r="J13806">
        <v>49.575170748717348</v>
      </c>
      <c r="L13806" s="47"/>
      <c r="M13806" s="47"/>
    </row>
    <row r="13807" spans="1:13" x14ac:dyDescent="0.4">
      <c r="A13807" t="str">
        <f t="shared" si="215"/>
        <v>54_4M_M_3_180_65_HH800_Core</v>
      </c>
      <c r="B13807">
        <v>54</v>
      </c>
      <c r="C13807" t="s">
        <v>173</v>
      </c>
      <c r="D13807" t="s">
        <v>174</v>
      </c>
      <c r="E13807">
        <v>3</v>
      </c>
      <c r="F13807">
        <v>180</v>
      </c>
      <c r="G13807">
        <v>65</v>
      </c>
      <c r="H13807" t="s">
        <v>303</v>
      </c>
      <c r="I13807" t="s">
        <v>170</v>
      </c>
      <c r="J13807">
        <v>3.8861555179180076</v>
      </c>
      <c r="L13807" s="47"/>
      <c r="M13807" s="47"/>
    </row>
    <row r="13808" spans="1:13" x14ac:dyDescent="0.4">
      <c r="A13808" t="str">
        <f t="shared" si="215"/>
        <v>36_4A_F_3_180_65_HH800_Core</v>
      </c>
      <c r="B13808">
        <v>36</v>
      </c>
      <c r="C13808" t="s">
        <v>168</v>
      </c>
      <c r="D13808" t="s">
        <v>169</v>
      </c>
      <c r="E13808">
        <v>3</v>
      </c>
      <c r="F13808">
        <v>180</v>
      </c>
      <c r="G13808">
        <v>65</v>
      </c>
      <c r="H13808" t="s">
        <v>303</v>
      </c>
      <c r="I13808" t="s">
        <v>170</v>
      </c>
      <c r="J13808">
        <v>7.7772151093902773</v>
      </c>
      <c r="L13808" s="47"/>
      <c r="M13808" s="47"/>
    </row>
    <row r="13809" spans="1:13" x14ac:dyDescent="0.4">
      <c r="A13809" t="str">
        <f t="shared" si="215"/>
        <v>48_4A_F_0_180_67_HH800_Core</v>
      </c>
      <c r="B13809">
        <v>48</v>
      </c>
      <c r="C13809" t="s">
        <v>168</v>
      </c>
      <c r="D13809" t="s">
        <v>169</v>
      </c>
      <c r="E13809">
        <v>0</v>
      </c>
      <c r="F13809">
        <v>180</v>
      </c>
      <c r="G13809">
        <v>67</v>
      </c>
      <c r="H13809" t="s">
        <v>303</v>
      </c>
      <c r="I13809" t="s">
        <v>170</v>
      </c>
      <c r="J13809">
        <v>59.443129583794189</v>
      </c>
      <c r="L13809" s="47"/>
      <c r="M13809" s="47"/>
    </row>
    <row r="13810" spans="1:13" x14ac:dyDescent="0.4">
      <c r="A13810" t="str">
        <f t="shared" si="215"/>
        <v>37_1A_F_0_90_5_HH800_Core</v>
      </c>
      <c r="B13810">
        <v>37</v>
      </c>
      <c r="C13810" t="s">
        <v>178</v>
      </c>
      <c r="D13810" t="s">
        <v>169</v>
      </c>
      <c r="E13810">
        <v>0</v>
      </c>
      <c r="F13810">
        <v>90</v>
      </c>
      <c r="G13810">
        <v>5</v>
      </c>
      <c r="H13810" t="s">
        <v>303</v>
      </c>
      <c r="I13810" t="s">
        <v>170</v>
      </c>
      <c r="J13810">
        <v>68.192661457621014</v>
      </c>
      <c r="L13810" s="47"/>
      <c r="M13810" s="47"/>
    </row>
    <row r="13811" spans="1:13" x14ac:dyDescent="0.4">
      <c r="A13811" t="str">
        <f t="shared" si="215"/>
        <v>34_2A_F_6_180_67_HH800_Core</v>
      </c>
      <c r="B13811">
        <v>34</v>
      </c>
      <c r="C13811" t="s">
        <v>176</v>
      </c>
      <c r="D13811" t="s">
        <v>169</v>
      </c>
      <c r="E13811">
        <v>6</v>
      </c>
      <c r="F13811">
        <v>180</v>
      </c>
      <c r="G13811">
        <v>67</v>
      </c>
      <c r="H13811" t="s">
        <v>303</v>
      </c>
      <c r="I13811" t="s">
        <v>170</v>
      </c>
      <c r="J13811">
        <v>33.001053105212577</v>
      </c>
      <c r="L13811" s="47"/>
      <c r="M13811" s="47"/>
    </row>
    <row r="13812" spans="1:13" x14ac:dyDescent="0.4">
      <c r="A13812" t="str">
        <f t="shared" si="215"/>
        <v>50_4M_M_0_365_67_HH800_Core</v>
      </c>
      <c r="B13812">
        <v>50</v>
      </c>
      <c r="C13812" t="s">
        <v>173</v>
      </c>
      <c r="D13812" t="s">
        <v>174</v>
      </c>
      <c r="E13812">
        <v>0</v>
      </c>
      <c r="F13812">
        <v>365</v>
      </c>
      <c r="G13812">
        <v>67</v>
      </c>
      <c r="H13812" t="s">
        <v>303</v>
      </c>
      <c r="I13812" t="s">
        <v>170</v>
      </c>
      <c r="J13812">
        <v>42.845915758013618</v>
      </c>
      <c r="L13812" s="47"/>
      <c r="M13812" s="47"/>
    </row>
    <row r="13813" spans="1:13" x14ac:dyDescent="0.4">
      <c r="A13813" t="str">
        <f t="shared" si="215"/>
        <v>61_1M_F_0_365_70_HH800_Core</v>
      </c>
      <c r="B13813">
        <v>61</v>
      </c>
      <c r="C13813" t="s">
        <v>177</v>
      </c>
      <c r="D13813" t="s">
        <v>169</v>
      </c>
      <c r="E13813">
        <v>0</v>
      </c>
      <c r="F13813">
        <v>365</v>
      </c>
      <c r="G13813">
        <v>70</v>
      </c>
      <c r="H13813" t="s">
        <v>303</v>
      </c>
      <c r="I13813" t="s">
        <v>170</v>
      </c>
      <c r="J13813">
        <v>222.4113670776139</v>
      </c>
      <c r="L13813" s="47"/>
      <c r="M13813" s="47"/>
    </row>
    <row r="13814" spans="1:13" x14ac:dyDescent="0.4">
      <c r="A13814" t="str">
        <f t="shared" si="215"/>
        <v>40_2M_F_0_180_70_HH800_Core</v>
      </c>
      <c r="B13814">
        <v>40</v>
      </c>
      <c r="C13814" t="s">
        <v>175</v>
      </c>
      <c r="D13814" t="s">
        <v>169</v>
      </c>
      <c r="E13814">
        <v>0</v>
      </c>
      <c r="F13814">
        <v>180</v>
      </c>
      <c r="G13814">
        <v>70</v>
      </c>
      <c r="H13814" t="s">
        <v>303</v>
      </c>
      <c r="I13814" t="s">
        <v>170</v>
      </c>
      <c r="J13814">
        <v>102.53851613193719</v>
      </c>
      <c r="L13814" s="47"/>
      <c r="M13814" s="47"/>
    </row>
    <row r="13815" spans="1:13" x14ac:dyDescent="0.4">
      <c r="A13815" t="str">
        <f t="shared" si="215"/>
        <v>34_1M_M_0_60_5_HH800_Core</v>
      </c>
      <c r="B13815">
        <v>34</v>
      </c>
      <c r="C13815" t="s">
        <v>177</v>
      </c>
      <c r="D13815" t="s">
        <v>174</v>
      </c>
      <c r="E13815">
        <v>0</v>
      </c>
      <c r="F13815">
        <v>60</v>
      </c>
      <c r="G13815">
        <v>5</v>
      </c>
      <c r="H13815" t="s">
        <v>303</v>
      </c>
      <c r="I13815" t="s">
        <v>170</v>
      </c>
      <c r="J13815">
        <v>65.719029266372999</v>
      </c>
      <c r="L13815" s="47"/>
      <c r="M13815" s="47"/>
    </row>
    <row r="13816" spans="1:13" x14ac:dyDescent="0.4">
      <c r="A13816" t="str">
        <f t="shared" si="215"/>
        <v>46_4A_F_3_180_65_HH800_Core</v>
      </c>
      <c r="B13816">
        <v>46</v>
      </c>
      <c r="C13816" t="s">
        <v>168</v>
      </c>
      <c r="D13816" t="s">
        <v>169</v>
      </c>
      <c r="E13816">
        <v>3</v>
      </c>
      <c r="F13816">
        <v>180</v>
      </c>
      <c r="G13816">
        <v>65</v>
      </c>
      <c r="H13816" t="s">
        <v>303</v>
      </c>
      <c r="I13816" t="s">
        <v>170</v>
      </c>
      <c r="J13816">
        <v>7.1298687943250911</v>
      </c>
      <c r="L13816" s="47"/>
      <c r="M13816" s="47"/>
    </row>
    <row r="13817" spans="1:13" x14ac:dyDescent="0.4">
      <c r="A13817" t="str">
        <f t="shared" si="215"/>
        <v>55_4M_M_3_180_67_HH800_Core</v>
      </c>
      <c r="B13817">
        <v>55</v>
      </c>
      <c r="C13817" t="s">
        <v>173</v>
      </c>
      <c r="D13817" t="s">
        <v>174</v>
      </c>
      <c r="E13817">
        <v>3</v>
      </c>
      <c r="F13817">
        <v>180</v>
      </c>
      <c r="G13817">
        <v>67</v>
      </c>
      <c r="H13817" t="s">
        <v>303</v>
      </c>
      <c r="I13817" t="s">
        <v>170</v>
      </c>
      <c r="J13817">
        <v>5.984772711940586</v>
      </c>
      <c r="L13817" s="47"/>
      <c r="M13817" s="47"/>
    </row>
    <row r="13818" spans="1:13" x14ac:dyDescent="0.4">
      <c r="A13818" t="str">
        <f t="shared" si="215"/>
        <v>56_4M_F_0_365_67_HH800_Core</v>
      </c>
      <c r="B13818">
        <v>56</v>
      </c>
      <c r="C13818" t="s">
        <v>173</v>
      </c>
      <c r="D13818" t="s">
        <v>169</v>
      </c>
      <c r="E13818">
        <v>0</v>
      </c>
      <c r="F13818">
        <v>365</v>
      </c>
      <c r="G13818">
        <v>67</v>
      </c>
      <c r="H13818" t="s">
        <v>303</v>
      </c>
      <c r="I13818" t="s">
        <v>170</v>
      </c>
      <c r="J13818">
        <v>56.774779037063119</v>
      </c>
      <c r="L13818" s="47"/>
      <c r="M13818" s="47"/>
    </row>
    <row r="13819" spans="1:13" x14ac:dyDescent="0.4">
      <c r="A13819" t="str">
        <f t="shared" si="215"/>
        <v>25_2A_F_3_90_70_HH800_Core</v>
      </c>
      <c r="B13819">
        <v>25</v>
      </c>
      <c r="C13819" t="s">
        <v>176</v>
      </c>
      <c r="D13819" t="s">
        <v>169</v>
      </c>
      <c r="E13819">
        <v>3</v>
      </c>
      <c r="F13819">
        <v>90</v>
      </c>
      <c r="G13819">
        <v>70</v>
      </c>
      <c r="H13819" t="s">
        <v>303</v>
      </c>
      <c r="I13819" t="s">
        <v>170</v>
      </c>
      <c r="J13819">
        <v>17.595532824470386</v>
      </c>
      <c r="L13819" s="47"/>
      <c r="M13819" s="47"/>
    </row>
    <row r="13820" spans="1:13" x14ac:dyDescent="0.4">
      <c r="A13820" t="str">
        <f t="shared" si="215"/>
        <v>32_2M_F_3_90_65_HH800_Core</v>
      </c>
      <c r="B13820">
        <v>32</v>
      </c>
      <c r="C13820" t="s">
        <v>175</v>
      </c>
      <c r="D13820" t="s">
        <v>169</v>
      </c>
      <c r="E13820">
        <v>3</v>
      </c>
      <c r="F13820">
        <v>90</v>
      </c>
      <c r="G13820">
        <v>65</v>
      </c>
      <c r="H13820" t="s">
        <v>303</v>
      </c>
      <c r="I13820" t="s">
        <v>170</v>
      </c>
      <c r="J13820">
        <v>19.137155693861093</v>
      </c>
      <c r="L13820" s="47"/>
      <c r="M13820" s="47"/>
    </row>
    <row r="13821" spans="1:13" x14ac:dyDescent="0.4">
      <c r="A13821" t="str">
        <f t="shared" si="215"/>
        <v>47_2M_F_3_180_65_HH800_Core</v>
      </c>
      <c r="B13821">
        <v>47</v>
      </c>
      <c r="C13821" t="s">
        <v>175</v>
      </c>
      <c r="D13821" t="s">
        <v>169</v>
      </c>
      <c r="E13821">
        <v>3</v>
      </c>
      <c r="F13821">
        <v>180</v>
      </c>
      <c r="G13821">
        <v>65</v>
      </c>
      <c r="H13821" t="s">
        <v>303</v>
      </c>
      <c r="I13821" t="s">
        <v>170</v>
      </c>
      <c r="J13821">
        <v>11.597253830717046</v>
      </c>
      <c r="L13821" s="47"/>
      <c r="M13821" s="47"/>
    </row>
    <row r="13822" spans="1:13" x14ac:dyDescent="0.4">
      <c r="A13822" t="str">
        <f t="shared" si="215"/>
        <v>56_4A_F_0_365_67_HH800_Core</v>
      </c>
      <c r="B13822">
        <v>56</v>
      </c>
      <c r="C13822" t="s">
        <v>168</v>
      </c>
      <c r="D13822" t="s">
        <v>169</v>
      </c>
      <c r="E13822">
        <v>0</v>
      </c>
      <c r="F13822">
        <v>365</v>
      </c>
      <c r="G13822">
        <v>67</v>
      </c>
      <c r="H13822" t="s">
        <v>303</v>
      </c>
      <c r="I13822" t="s">
        <v>170</v>
      </c>
      <c r="J13822">
        <v>59.706943047161744</v>
      </c>
      <c r="L13822" s="47"/>
      <c r="M13822" s="47"/>
    </row>
    <row r="13823" spans="1:13" x14ac:dyDescent="0.4">
      <c r="A13823" t="str">
        <f t="shared" si="215"/>
        <v>50_4A_M_3_90_70_HH800_Core</v>
      </c>
      <c r="B13823">
        <v>50</v>
      </c>
      <c r="C13823" t="s">
        <v>168</v>
      </c>
      <c r="D13823" t="s">
        <v>174</v>
      </c>
      <c r="E13823">
        <v>3</v>
      </c>
      <c r="F13823">
        <v>90</v>
      </c>
      <c r="G13823">
        <v>70</v>
      </c>
      <c r="H13823" t="s">
        <v>303</v>
      </c>
      <c r="I13823" t="s">
        <v>170</v>
      </c>
      <c r="J13823">
        <v>10.591322309860658</v>
      </c>
      <c r="L13823" s="47"/>
      <c r="M13823" s="47"/>
    </row>
    <row r="13824" spans="1:13" x14ac:dyDescent="0.4">
      <c r="A13824" t="str">
        <f t="shared" si="215"/>
        <v>45_4A_F_0_180_65_HH800_Core</v>
      </c>
      <c r="B13824">
        <v>45</v>
      </c>
      <c r="C13824" t="s">
        <v>168</v>
      </c>
      <c r="D13824" t="s">
        <v>169</v>
      </c>
      <c r="E13824">
        <v>0</v>
      </c>
      <c r="F13824">
        <v>180</v>
      </c>
      <c r="G13824">
        <v>65</v>
      </c>
      <c r="H13824" t="s">
        <v>303</v>
      </c>
      <c r="I13824" t="s">
        <v>170</v>
      </c>
      <c r="J13824">
        <v>50.299226990396029</v>
      </c>
      <c r="L13824" s="47"/>
      <c r="M13824" s="47"/>
    </row>
    <row r="13825" spans="1:13" x14ac:dyDescent="0.4">
      <c r="A13825" t="str">
        <f t="shared" si="215"/>
        <v>25_4M_M_3_365_70_HH800_Core</v>
      </c>
      <c r="B13825">
        <v>25</v>
      </c>
      <c r="C13825" t="s">
        <v>173</v>
      </c>
      <c r="D13825" t="s">
        <v>174</v>
      </c>
      <c r="E13825">
        <v>3</v>
      </c>
      <c r="F13825">
        <v>365</v>
      </c>
      <c r="G13825">
        <v>70</v>
      </c>
      <c r="H13825" t="s">
        <v>303</v>
      </c>
      <c r="I13825" t="s">
        <v>170</v>
      </c>
      <c r="J13825">
        <v>4.3719674051154058</v>
      </c>
      <c r="L13825" s="47"/>
      <c r="M13825" s="47"/>
    </row>
    <row r="13826" spans="1:13" x14ac:dyDescent="0.4">
      <c r="A13826" t="str">
        <f t="shared" si="215"/>
        <v>62_2M_F_0_365_70_HH800_Core</v>
      </c>
      <c r="B13826">
        <v>62</v>
      </c>
      <c r="C13826" t="s">
        <v>175</v>
      </c>
      <c r="D13826" t="s">
        <v>169</v>
      </c>
      <c r="E13826">
        <v>0</v>
      </c>
      <c r="F13826">
        <v>365</v>
      </c>
      <c r="G13826">
        <v>70</v>
      </c>
      <c r="H13826" t="s">
        <v>303</v>
      </c>
      <c r="I13826" t="s">
        <v>170</v>
      </c>
      <c r="J13826">
        <v>149.78171392505232</v>
      </c>
      <c r="L13826" s="47"/>
      <c r="M13826" s="47"/>
    </row>
    <row r="13827" spans="1:13" x14ac:dyDescent="0.4">
      <c r="A13827" t="str">
        <f t="shared" ref="A13827:A13890" si="216">B13827&amp;"_"&amp;C13827&amp;"_"&amp;D13827&amp;"_"&amp;E13827&amp;"_"&amp;F13827&amp;"_"&amp;G13827&amp;"_"&amp;H13827&amp;"_"&amp;I13827</f>
        <v>60_4A_M_3_90_65_HH800_Core</v>
      </c>
      <c r="B13827">
        <v>60</v>
      </c>
      <c r="C13827" t="s">
        <v>168</v>
      </c>
      <c r="D13827" t="s">
        <v>174</v>
      </c>
      <c r="E13827">
        <v>3</v>
      </c>
      <c r="F13827">
        <v>90</v>
      </c>
      <c r="G13827">
        <v>65</v>
      </c>
      <c r="H13827" t="s">
        <v>303</v>
      </c>
      <c r="I13827" t="s">
        <v>170</v>
      </c>
      <c r="J13827">
        <v>2.8290821556413981</v>
      </c>
      <c r="L13827" s="47"/>
      <c r="M13827" s="47"/>
    </row>
    <row r="13828" spans="1:13" x14ac:dyDescent="0.4">
      <c r="A13828" t="str">
        <f t="shared" si="216"/>
        <v>28_4A_F_0_180_65_HH800_Core</v>
      </c>
      <c r="B13828">
        <v>28</v>
      </c>
      <c r="C13828" t="s">
        <v>168</v>
      </c>
      <c r="D13828" t="s">
        <v>169</v>
      </c>
      <c r="E13828">
        <v>0</v>
      </c>
      <c r="F13828">
        <v>180</v>
      </c>
      <c r="G13828">
        <v>65</v>
      </c>
      <c r="H13828" t="s">
        <v>303</v>
      </c>
      <c r="I13828" t="s">
        <v>170</v>
      </c>
      <c r="J13828">
        <v>33.149299800635276</v>
      </c>
      <c r="L13828" s="47"/>
      <c r="M13828" s="47"/>
    </row>
    <row r="13829" spans="1:13" x14ac:dyDescent="0.4">
      <c r="A13829" t="str">
        <f t="shared" si="216"/>
        <v>60_4M_F_6_180_70_HH800_Core</v>
      </c>
      <c r="B13829">
        <v>60</v>
      </c>
      <c r="C13829" t="s">
        <v>173</v>
      </c>
      <c r="D13829" t="s">
        <v>169</v>
      </c>
      <c r="E13829">
        <v>6</v>
      </c>
      <c r="F13829">
        <v>180</v>
      </c>
      <c r="G13829">
        <v>70</v>
      </c>
      <c r="H13829" t="s">
        <v>303</v>
      </c>
      <c r="I13829" t="s">
        <v>170</v>
      </c>
      <c r="J13829">
        <v>16.073846882583886</v>
      </c>
      <c r="L13829" s="47"/>
      <c r="M13829" s="47"/>
    </row>
    <row r="13830" spans="1:13" x14ac:dyDescent="0.4">
      <c r="A13830" t="str">
        <f t="shared" si="216"/>
        <v>49_4M_M_6_365_67_HH800_Core</v>
      </c>
      <c r="B13830">
        <v>49</v>
      </c>
      <c r="C13830" t="s">
        <v>173</v>
      </c>
      <c r="D13830" t="s">
        <v>174</v>
      </c>
      <c r="E13830">
        <v>6</v>
      </c>
      <c r="F13830">
        <v>365</v>
      </c>
      <c r="G13830">
        <v>67</v>
      </c>
      <c r="H13830" t="s">
        <v>303</v>
      </c>
      <c r="I13830" t="s">
        <v>170</v>
      </c>
      <c r="J13830">
        <v>11.330791091319965</v>
      </c>
      <c r="L13830" s="47"/>
      <c r="M13830" s="47"/>
    </row>
    <row r="13831" spans="1:13" x14ac:dyDescent="0.4">
      <c r="A13831" t="str">
        <f t="shared" si="216"/>
        <v>55_4M_M_0_180_67_HH800_Core</v>
      </c>
      <c r="B13831">
        <v>55</v>
      </c>
      <c r="C13831" t="s">
        <v>173</v>
      </c>
      <c r="D13831" t="s">
        <v>174</v>
      </c>
      <c r="E13831">
        <v>0</v>
      </c>
      <c r="F13831">
        <v>180</v>
      </c>
      <c r="G13831">
        <v>67</v>
      </c>
      <c r="H13831" t="s">
        <v>303</v>
      </c>
      <c r="I13831" t="s">
        <v>170</v>
      </c>
      <c r="J13831">
        <v>58.505020467193994</v>
      </c>
      <c r="L13831" s="47"/>
      <c r="M13831" s="47"/>
    </row>
    <row r="13832" spans="1:13" x14ac:dyDescent="0.4">
      <c r="A13832" t="str">
        <f t="shared" si="216"/>
        <v>26_2A_F_0_90_67_HH800_Core</v>
      </c>
      <c r="B13832">
        <v>26</v>
      </c>
      <c r="C13832" t="s">
        <v>176</v>
      </c>
      <c r="D13832" t="s">
        <v>169</v>
      </c>
      <c r="E13832">
        <v>0</v>
      </c>
      <c r="F13832">
        <v>90</v>
      </c>
      <c r="G13832">
        <v>67</v>
      </c>
      <c r="H13832" t="s">
        <v>303</v>
      </c>
      <c r="I13832" t="s">
        <v>170</v>
      </c>
      <c r="J13832">
        <v>72.258175762618308</v>
      </c>
      <c r="L13832" s="47"/>
      <c r="M13832" s="47"/>
    </row>
    <row r="13833" spans="1:13" x14ac:dyDescent="0.4">
      <c r="A13833" t="str">
        <f t="shared" si="216"/>
        <v>40_2A_M_6_90_70_HH800_Core</v>
      </c>
      <c r="B13833">
        <v>40</v>
      </c>
      <c r="C13833" t="s">
        <v>176</v>
      </c>
      <c r="D13833" t="s">
        <v>174</v>
      </c>
      <c r="E13833">
        <v>6</v>
      </c>
      <c r="F13833">
        <v>90</v>
      </c>
      <c r="G13833">
        <v>70</v>
      </c>
      <c r="H13833" t="s">
        <v>303</v>
      </c>
      <c r="I13833" t="s">
        <v>170</v>
      </c>
      <c r="J13833">
        <v>30.136116489780402</v>
      </c>
      <c r="L13833" s="47"/>
      <c r="M13833" s="47"/>
    </row>
    <row r="13834" spans="1:13" x14ac:dyDescent="0.4">
      <c r="A13834" t="str">
        <f t="shared" si="216"/>
        <v>62_4M_F_0_180_70_HH800_Core</v>
      </c>
      <c r="B13834">
        <v>62</v>
      </c>
      <c r="C13834" t="s">
        <v>173</v>
      </c>
      <c r="D13834" t="s">
        <v>169</v>
      </c>
      <c r="E13834">
        <v>0</v>
      </c>
      <c r="F13834">
        <v>180</v>
      </c>
      <c r="G13834">
        <v>70</v>
      </c>
      <c r="H13834" t="s">
        <v>303</v>
      </c>
      <c r="I13834" t="s">
        <v>170</v>
      </c>
      <c r="J13834">
        <v>89.418509649644648</v>
      </c>
      <c r="L13834" s="47"/>
      <c r="M13834" s="47"/>
    </row>
    <row r="13835" spans="1:13" x14ac:dyDescent="0.4">
      <c r="A13835" t="str">
        <f t="shared" si="216"/>
        <v>64_4M_M_0_180_65_HH800_Core</v>
      </c>
      <c r="B13835">
        <v>64</v>
      </c>
      <c r="C13835" t="s">
        <v>173</v>
      </c>
      <c r="D13835" t="s">
        <v>174</v>
      </c>
      <c r="E13835">
        <v>0</v>
      </c>
      <c r="F13835">
        <v>180</v>
      </c>
      <c r="G13835">
        <v>65</v>
      </c>
      <c r="H13835" t="s">
        <v>303</v>
      </c>
      <c r="I13835" t="s">
        <v>170</v>
      </c>
      <c r="J13835">
        <v>52.924443910456404</v>
      </c>
      <c r="L13835" s="47"/>
      <c r="M13835" s="47"/>
    </row>
    <row r="13836" spans="1:13" x14ac:dyDescent="0.4">
      <c r="A13836" t="str">
        <f t="shared" si="216"/>
        <v>43_1M_F_0_180_5_HH800_Core</v>
      </c>
      <c r="B13836">
        <v>43</v>
      </c>
      <c r="C13836" t="s">
        <v>177</v>
      </c>
      <c r="D13836" t="s">
        <v>169</v>
      </c>
      <c r="E13836">
        <v>0</v>
      </c>
      <c r="F13836">
        <v>180</v>
      </c>
      <c r="G13836">
        <v>5</v>
      </c>
      <c r="H13836" t="s">
        <v>303</v>
      </c>
      <c r="I13836" t="s">
        <v>170</v>
      </c>
      <c r="J13836">
        <v>66.362220066095233</v>
      </c>
      <c r="L13836" s="47"/>
      <c r="M13836" s="47"/>
    </row>
    <row r="13837" spans="1:13" x14ac:dyDescent="0.4">
      <c r="A13837" t="str">
        <f t="shared" si="216"/>
        <v>55_2A_F_3_365_67_HH800_Core</v>
      </c>
      <c r="B13837">
        <v>55</v>
      </c>
      <c r="C13837" t="s">
        <v>176</v>
      </c>
      <c r="D13837" t="s">
        <v>169</v>
      </c>
      <c r="E13837">
        <v>3</v>
      </c>
      <c r="F13837">
        <v>365</v>
      </c>
      <c r="G13837">
        <v>67</v>
      </c>
      <c r="H13837" t="s">
        <v>303</v>
      </c>
      <c r="I13837" t="s">
        <v>170</v>
      </c>
      <c r="J13837">
        <v>10.621359337270931</v>
      </c>
      <c r="L13837" s="47"/>
      <c r="M13837" s="47"/>
    </row>
    <row r="13838" spans="1:13" x14ac:dyDescent="0.4">
      <c r="A13838" t="str">
        <f t="shared" si="216"/>
        <v>60_2M_M_0_180_70_HH800_Core</v>
      </c>
      <c r="B13838">
        <v>60</v>
      </c>
      <c r="C13838" t="s">
        <v>175</v>
      </c>
      <c r="D13838" t="s">
        <v>174</v>
      </c>
      <c r="E13838">
        <v>0</v>
      </c>
      <c r="F13838">
        <v>180</v>
      </c>
      <c r="G13838">
        <v>70</v>
      </c>
      <c r="H13838" t="s">
        <v>303</v>
      </c>
      <c r="I13838" t="s">
        <v>170</v>
      </c>
      <c r="J13838">
        <v>138.35830866916774</v>
      </c>
      <c r="L13838" s="47"/>
      <c r="M13838" s="47"/>
    </row>
    <row r="13839" spans="1:13" x14ac:dyDescent="0.4">
      <c r="A13839" t="str">
        <f t="shared" si="216"/>
        <v>27_2A_F_3_90_70_HH800_Core</v>
      </c>
      <c r="B13839">
        <v>27</v>
      </c>
      <c r="C13839" t="s">
        <v>176</v>
      </c>
      <c r="D13839" t="s">
        <v>169</v>
      </c>
      <c r="E13839">
        <v>3</v>
      </c>
      <c r="F13839">
        <v>90</v>
      </c>
      <c r="G13839">
        <v>70</v>
      </c>
      <c r="H13839" t="s">
        <v>303</v>
      </c>
      <c r="I13839" t="s">
        <v>170</v>
      </c>
      <c r="J13839">
        <v>18.388198244413029</v>
      </c>
      <c r="L13839" s="47"/>
      <c r="M13839" s="47"/>
    </row>
    <row r="13840" spans="1:13" x14ac:dyDescent="0.4">
      <c r="A13840" t="str">
        <f t="shared" si="216"/>
        <v>63_1M_M_0_365_70_HH800_Core</v>
      </c>
      <c r="B13840">
        <v>63</v>
      </c>
      <c r="C13840" t="s">
        <v>177</v>
      </c>
      <c r="D13840" t="s">
        <v>174</v>
      </c>
      <c r="E13840">
        <v>0</v>
      </c>
      <c r="F13840">
        <v>365</v>
      </c>
      <c r="G13840">
        <v>70</v>
      </c>
      <c r="H13840" t="s">
        <v>303</v>
      </c>
      <c r="I13840" t="s">
        <v>170</v>
      </c>
      <c r="J13840">
        <v>211.14494851088671</v>
      </c>
      <c r="L13840" s="47"/>
      <c r="M13840" s="47"/>
    </row>
    <row r="13841" spans="1:13" x14ac:dyDescent="0.4">
      <c r="A13841" t="str">
        <f t="shared" si="216"/>
        <v>62_4A_F_0_180_70_HH800_Core</v>
      </c>
      <c r="B13841">
        <v>62</v>
      </c>
      <c r="C13841" t="s">
        <v>168</v>
      </c>
      <c r="D13841" t="s">
        <v>169</v>
      </c>
      <c r="E13841">
        <v>0</v>
      </c>
      <c r="F13841">
        <v>180</v>
      </c>
      <c r="G13841">
        <v>70</v>
      </c>
      <c r="H13841" t="s">
        <v>303</v>
      </c>
      <c r="I13841" t="s">
        <v>170</v>
      </c>
      <c r="J13841">
        <v>90.102390004889983</v>
      </c>
      <c r="L13841" s="47"/>
      <c r="M13841" s="47"/>
    </row>
    <row r="13842" spans="1:13" x14ac:dyDescent="0.4">
      <c r="A13842" t="str">
        <f t="shared" si="216"/>
        <v>55_2M_M_3_180_65_HH800_Core</v>
      </c>
      <c r="B13842">
        <v>55</v>
      </c>
      <c r="C13842" t="s">
        <v>175</v>
      </c>
      <c r="D13842" t="s">
        <v>174</v>
      </c>
      <c r="E13842">
        <v>3</v>
      </c>
      <c r="F13842">
        <v>180</v>
      </c>
      <c r="G13842">
        <v>65</v>
      </c>
      <c r="H13842" t="s">
        <v>303</v>
      </c>
      <c r="I13842" t="s">
        <v>170</v>
      </c>
      <c r="J13842">
        <v>7.1795562405479734</v>
      </c>
      <c r="L13842" s="47"/>
      <c r="M13842" s="47"/>
    </row>
    <row r="13843" spans="1:13" x14ac:dyDescent="0.4">
      <c r="A13843" t="str">
        <f t="shared" si="216"/>
        <v>57_4A_M_3_90_65_HH800_Core</v>
      </c>
      <c r="B13843">
        <v>57</v>
      </c>
      <c r="C13843" t="s">
        <v>168</v>
      </c>
      <c r="D13843" t="s">
        <v>174</v>
      </c>
      <c r="E13843">
        <v>3</v>
      </c>
      <c r="F13843">
        <v>90</v>
      </c>
      <c r="G13843">
        <v>65</v>
      </c>
      <c r="H13843" t="s">
        <v>303</v>
      </c>
      <c r="I13843" t="s">
        <v>170</v>
      </c>
      <c r="J13843">
        <v>3.1592725308809095</v>
      </c>
      <c r="L13843" s="47"/>
      <c r="M13843" s="47"/>
    </row>
    <row r="13844" spans="1:13" x14ac:dyDescent="0.4">
      <c r="A13844" t="str">
        <f t="shared" si="216"/>
        <v>55_2A_M_3_180_65_HH800_Core</v>
      </c>
      <c r="B13844">
        <v>55</v>
      </c>
      <c r="C13844" t="s">
        <v>176</v>
      </c>
      <c r="D13844" t="s">
        <v>174</v>
      </c>
      <c r="E13844">
        <v>3</v>
      </c>
      <c r="F13844">
        <v>180</v>
      </c>
      <c r="G13844">
        <v>65</v>
      </c>
      <c r="H13844" t="s">
        <v>303</v>
      </c>
      <c r="I13844" t="s">
        <v>170</v>
      </c>
      <c r="J13844">
        <v>8.1740715484098327</v>
      </c>
      <c r="L13844" s="47"/>
      <c r="M13844" s="47"/>
    </row>
    <row r="13845" spans="1:13" x14ac:dyDescent="0.4">
      <c r="A13845" t="str">
        <f t="shared" si="216"/>
        <v>32_1A_F_0_180_5_HH800_Core</v>
      </c>
      <c r="B13845">
        <v>32</v>
      </c>
      <c r="C13845" t="s">
        <v>178</v>
      </c>
      <c r="D13845" t="s">
        <v>169</v>
      </c>
      <c r="E13845">
        <v>0</v>
      </c>
      <c r="F13845">
        <v>180</v>
      </c>
      <c r="G13845">
        <v>5</v>
      </c>
      <c r="H13845" t="s">
        <v>303</v>
      </c>
      <c r="I13845" t="s">
        <v>170</v>
      </c>
      <c r="J13845">
        <v>53.463499783447226</v>
      </c>
      <c r="L13845" s="47"/>
      <c r="M13845" s="47"/>
    </row>
    <row r="13846" spans="1:13" x14ac:dyDescent="0.4">
      <c r="A13846" t="str">
        <f t="shared" si="216"/>
        <v>25_1A_M_0_180_5_HH800_Core</v>
      </c>
      <c r="B13846">
        <v>25</v>
      </c>
      <c r="C13846" t="s">
        <v>178</v>
      </c>
      <c r="D13846" t="s">
        <v>174</v>
      </c>
      <c r="E13846">
        <v>0</v>
      </c>
      <c r="F13846">
        <v>180</v>
      </c>
      <c r="G13846">
        <v>5</v>
      </c>
      <c r="H13846" t="s">
        <v>303</v>
      </c>
      <c r="I13846" t="s">
        <v>170</v>
      </c>
      <c r="J13846">
        <v>38.960800134250562</v>
      </c>
      <c r="L13846" s="47"/>
      <c r="M13846" s="47"/>
    </row>
    <row r="13847" spans="1:13" x14ac:dyDescent="0.4">
      <c r="A13847" t="str">
        <f t="shared" si="216"/>
        <v>56_2A_M_3_90_67_HH800_Core</v>
      </c>
      <c r="B13847">
        <v>56</v>
      </c>
      <c r="C13847" t="s">
        <v>176</v>
      </c>
      <c r="D13847" t="s">
        <v>174</v>
      </c>
      <c r="E13847">
        <v>3</v>
      </c>
      <c r="F13847">
        <v>90</v>
      </c>
      <c r="G13847">
        <v>67</v>
      </c>
      <c r="H13847" t="s">
        <v>303</v>
      </c>
      <c r="I13847" t="s">
        <v>170</v>
      </c>
      <c r="J13847">
        <v>10.943766457535091</v>
      </c>
      <c r="L13847" s="47"/>
      <c r="M13847" s="47"/>
    </row>
    <row r="13848" spans="1:13" x14ac:dyDescent="0.4">
      <c r="A13848" t="str">
        <f t="shared" si="216"/>
        <v>38_2M_M_3_90_65_HH800_Core</v>
      </c>
      <c r="B13848">
        <v>38</v>
      </c>
      <c r="C13848" t="s">
        <v>175</v>
      </c>
      <c r="D13848" t="s">
        <v>174</v>
      </c>
      <c r="E13848">
        <v>3</v>
      </c>
      <c r="F13848">
        <v>90</v>
      </c>
      <c r="G13848">
        <v>65</v>
      </c>
      <c r="H13848" t="s">
        <v>303</v>
      </c>
      <c r="I13848" t="s">
        <v>170</v>
      </c>
      <c r="J13848">
        <v>13.486504173009944</v>
      </c>
      <c r="L13848" s="47"/>
      <c r="M13848" s="47"/>
    </row>
    <row r="13849" spans="1:13" x14ac:dyDescent="0.4">
      <c r="A13849" t="str">
        <f t="shared" si="216"/>
        <v>49_4A_M_0_90_70_HH800_Core</v>
      </c>
      <c r="B13849">
        <v>49</v>
      </c>
      <c r="C13849" t="s">
        <v>168</v>
      </c>
      <c r="D13849" t="s">
        <v>174</v>
      </c>
      <c r="E13849">
        <v>0</v>
      </c>
      <c r="F13849">
        <v>90</v>
      </c>
      <c r="G13849">
        <v>70</v>
      </c>
      <c r="H13849" t="s">
        <v>303</v>
      </c>
      <c r="I13849" t="s">
        <v>170</v>
      </c>
      <c r="J13849">
        <v>59.085853462448569</v>
      </c>
      <c r="L13849" s="47"/>
      <c r="M13849" s="47"/>
    </row>
    <row r="13850" spans="1:13" x14ac:dyDescent="0.4">
      <c r="A13850" t="str">
        <f t="shared" si="216"/>
        <v>26_2A_M_6_180_67_HH800_Core</v>
      </c>
      <c r="B13850">
        <v>26</v>
      </c>
      <c r="C13850" t="s">
        <v>176</v>
      </c>
      <c r="D13850" t="s">
        <v>174</v>
      </c>
      <c r="E13850">
        <v>6</v>
      </c>
      <c r="F13850">
        <v>180</v>
      </c>
      <c r="G13850">
        <v>67</v>
      </c>
      <c r="H13850" t="s">
        <v>303</v>
      </c>
      <c r="I13850" t="s">
        <v>170</v>
      </c>
      <c r="J13850">
        <v>21.867960949468053</v>
      </c>
      <c r="L13850" s="47"/>
      <c r="M13850" s="47"/>
    </row>
    <row r="13851" spans="1:13" x14ac:dyDescent="0.4">
      <c r="A13851" t="str">
        <f t="shared" si="216"/>
        <v>27_1A_F_0_180_5_HH800_Core</v>
      </c>
      <c r="B13851">
        <v>27</v>
      </c>
      <c r="C13851" t="s">
        <v>178</v>
      </c>
      <c r="D13851" t="s">
        <v>169</v>
      </c>
      <c r="E13851">
        <v>0</v>
      </c>
      <c r="F13851">
        <v>180</v>
      </c>
      <c r="G13851">
        <v>5</v>
      </c>
      <c r="H13851" t="s">
        <v>303</v>
      </c>
      <c r="I13851" t="s">
        <v>170</v>
      </c>
      <c r="J13851">
        <v>48.630524220296955</v>
      </c>
      <c r="L13851" s="47"/>
      <c r="M13851" s="47"/>
    </row>
    <row r="13852" spans="1:13" x14ac:dyDescent="0.4">
      <c r="A13852" t="str">
        <f t="shared" si="216"/>
        <v>36_4M_F_0_180_70_HH800_Core</v>
      </c>
      <c r="B13852">
        <v>36</v>
      </c>
      <c r="C13852" t="s">
        <v>173</v>
      </c>
      <c r="D13852" t="s">
        <v>169</v>
      </c>
      <c r="E13852">
        <v>0</v>
      </c>
      <c r="F13852">
        <v>180</v>
      </c>
      <c r="G13852">
        <v>70</v>
      </c>
      <c r="H13852" t="s">
        <v>303</v>
      </c>
      <c r="I13852" t="s">
        <v>170</v>
      </c>
      <c r="J13852">
        <v>43.633890608039032</v>
      </c>
      <c r="L13852" s="47"/>
      <c r="M13852" s="47"/>
    </row>
    <row r="13853" spans="1:13" x14ac:dyDescent="0.4">
      <c r="A13853" t="str">
        <f t="shared" si="216"/>
        <v>30_4M_M_6_365_67_HH800_Core</v>
      </c>
      <c r="B13853">
        <v>30</v>
      </c>
      <c r="C13853" t="s">
        <v>173</v>
      </c>
      <c r="D13853" t="s">
        <v>174</v>
      </c>
      <c r="E13853">
        <v>6</v>
      </c>
      <c r="F13853">
        <v>365</v>
      </c>
      <c r="G13853">
        <v>67</v>
      </c>
      <c r="H13853" t="s">
        <v>303</v>
      </c>
      <c r="I13853" t="s">
        <v>170</v>
      </c>
      <c r="J13853">
        <v>8.5379756762312358</v>
      </c>
      <c r="L13853" s="47"/>
      <c r="M13853" s="47"/>
    </row>
    <row r="13854" spans="1:13" x14ac:dyDescent="0.4">
      <c r="A13854" t="str">
        <f t="shared" si="216"/>
        <v>35_2M_M_0_180_70_HH800_Core</v>
      </c>
      <c r="B13854">
        <v>35</v>
      </c>
      <c r="C13854" t="s">
        <v>175</v>
      </c>
      <c r="D13854" t="s">
        <v>174</v>
      </c>
      <c r="E13854">
        <v>0</v>
      </c>
      <c r="F13854">
        <v>180</v>
      </c>
      <c r="G13854">
        <v>70</v>
      </c>
      <c r="H13854" t="s">
        <v>303</v>
      </c>
      <c r="I13854" t="s">
        <v>170</v>
      </c>
      <c r="J13854">
        <v>56.488371374208931</v>
      </c>
      <c r="L13854" s="47"/>
      <c r="M13854" s="47"/>
    </row>
    <row r="13855" spans="1:13" x14ac:dyDescent="0.4">
      <c r="A13855" t="str">
        <f t="shared" si="216"/>
        <v>32_4A_F_0_180_67_HH800_Core</v>
      </c>
      <c r="B13855">
        <v>32</v>
      </c>
      <c r="C13855" t="s">
        <v>168</v>
      </c>
      <c r="D13855" t="s">
        <v>169</v>
      </c>
      <c r="E13855">
        <v>0</v>
      </c>
      <c r="F13855">
        <v>180</v>
      </c>
      <c r="G13855">
        <v>67</v>
      </c>
      <c r="H13855" t="s">
        <v>303</v>
      </c>
      <c r="I13855" t="s">
        <v>170</v>
      </c>
      <c r="J13855">
        <v>39.138081679123587</v>
      </c>
      <c r="L13855" s="47"/>
      <c r="M13855" s="47"/>
    </row>
    <row r="13856" spans="1:13" x14ac:dyDescent="0.4">
      <c r="A13856" t="str">
        <f t="shared" si="216"/>
        <v>38_2M_M_0_90_65_HH800_Core</v>
      </c>
      <c r="B13856">
        <v>38</v>
      </c>
      <c r="C13856" t="s">
        <v>175</v>
      </c>
      <c r="D13856" t="s">
        <v>174</v>
      </c>
      <c r="E13856">
        <v>0</v>
      </c>
      <c r="F13856">
        <v>90</v>
      </c>
      <c r="G13856">
        <v>65</v>
      </c>
      <c r="H13856" t="s">
        <v>303</v>
      </c>
      <c r="I13856" t="s">
        <v>170</v>
      </c>
      <c r="J13856">
        <v>68.181666543998745</v>
      </c>
      <c r="L13856" s="47"/>
      <c r="M13856" s="47"/>
    </row>
    <row r="13857" spans="1:13" x14ac:dyDescent="0.4">
      <c r="A13857" t="str">
        <f t="shared" si="216"/>
        <v>48_1A_F_0_90_67_HH800_Core</v>
      </c>
      <c r="B13857">
        <v>48</v>
      </c>
      <c r="C13857" t="s">
        <v>178</v>
      </c>
      <c r="D13857" t="s">
        <v>169</v>
      </c>
      <c r="E13857">
        <v>0</v>
      </c>
      <c r="F13857">
        <v>90</v>
      </c>
      <c r="G13857">
        <v>67</v>
      </c>
      <c r="H13857" t="s">
        <v>303</v>
      </c>
      <c r="I13857" t="s">
        <v>170</v>
      </c>
      <c r="J13857">
        <v>157.68129623830137</v>
      </c>
      <c r="L13857" s="47"/>
      <c r="M13857" s="47"/>
    </row>
    <row r="13858" spans="1:13" x14ac:dyDescent="0.4">
      <c r="A13858" t="str">
        <f t="shared" si="216"/>
        <v>37_4M_M_0_365_65_HH800_Core</v>
      </c>
      <c r="B13858">
        <v>37</v>
      </c>
      <c r="C13858" t="s">
        <v>173</v>
      </c>
      <c r="D13858" t="s">
        <v>174</v>
      </c>
      <c r="E13858">
        <v>0</v>
      </c>
      <c r="F13858">
        <v>365</v>
      </c>
      <c r="G13858">
        <v>65</v>
      </c>
      <c r="H13858" t="s">
        <v>303</v>
      </c>
      <c r="I13858" t="s">
        <v>170</v>
      </c>
      <c r="J13858">
        <v>21.861493225997382</v>
      </c>
      <c r="L13858" s="47"/>
      <c r="M13858" s="47"/>
    </row>
    <row r="13859" spans="1:13" x14ac:dyDescent="0.4">
      <c r="A13859" t="str">
        <f t="shared" si="216"/>
        <v>39_1M_F_0_90_5_HH800_Core</v>
      </c>
      <c r="B13859">
        <v>39</v>
      </c>
      <c r="C13859" t="s">
        <v>177</v>
      </c>
      <c r="D13859" t="s">
        <v>169</v>
      </c>
      <c r="E13859">
        <v>0</v>
      </c>
      <c r="F13859">
        <v>90</v>
      </c>
      <c r="G13859">
        <v>5</v>
      </c>
      <c r="H13859" t="s">
        <v>303</v>
      </c>
      <c r="I13859" t="s">
        <v>170</v>
      </c>
      <c r="J13859">
        <v>73.09180666716918</v>
      </c>
      <c r="L13859" s="47"/>
      <c r="M13859" s="47"/>
    </row>
    <row r="13860" spans="1:13" x14ac:dyDescent="0.4">
      <c r="A13860" t="str">
        <f t="shared" si="216"/>
        <v>43_1A_F_0_180_5_HH800_Core</v>
      </c>
      <c r="B13860">
        <v>43</v>
      </c>
      <c r="C13860" t="s">
        <v>178</v>
      </c>
      <c r="D13860" t="s">
        <v>169</v>
      </c>
      <c r="E13860">
        <v>0</v>
      </c>
      <c r="F13860">
        <v>180</v>
      </c>
      <c r="G13860">
        <v>5</v>
      </c>
      <c r="H13860" t="s">
        <v>303</v>
      </c>
      <c r="I13860" t="s">
        <v>170</v>
      </c>
      <c r="J13860">
        <v>74.1444660584377</v>
      </c>
      <c r="L13860" s="47"/>
      <c r="M13860" s="47"/>
    </row>
    <row r="13861" spans="1:13" x14ac:dyDescent="0.4">
      <c r="A13861" t="str">
        <f t="shared" si="216"/>
        <v>28_2A_M_6_90_65_HH800_Core</v>
      </c>
      <c r="B13861">
        <v>28</v>
      </c>
      <c r="C13861" t="s">
        <v>176</v>
      </c>
      <c r="D13861" t="s">
        <v>174</v>
      </c>
      <c r="E13861">
        <v>6</v>
      </c>
      <c r="F13861">
        <v>90</v>
      </c>
      <c r="G13861">
        <v>65</v>
      </c>
      <c r="H13861" t="s">
        <v>303</v>
      </c>
      <c r="I13861" t="s">
        <v>170</v>
      </c>
      <c r="J13861">
        <v>21.750098698153316</v>
      </c>
      <c r="L13861" s="47"/>
      <c r="M13861" s="47"/>
    </row>
    <row r="13862" spans="1:13" x14ac:dyDescent="0.4">
      <c r="A13862" t="str">
        <f t="shared" si="216"/>
        <v>40_4M_M_3_365_65_HH800_Core</v>
      </c>
      <c r="B13862">
        <v>40</v>
      </c>
      <c r="C13862" t="s">
        <v>173</v>
      </c>
      <c r="D13862" t="s">
        <v>174</v>
      </c>
      <c r="E13862">
        <v>3</v>
      </c>
      <c r="F13862">
        <v>365</v>
      </c>
      <c r="G13862">
        <v>65</v>
      </c>
      <c r="H13862" t="s">
        <v>303</v>
      </c>
      <c r="I13862" t="s">
        <v>170</v>
      </c>
      <c r="J13862">
        <v>4.7106393511475391</v>
      </c>
      <c r="L13862" s="47"/>
      <c r="M13862" s="47"/>
    </row>
    <row r="13863" spans="1:13" x14ac:dyDescent="0.4">
      <c r="A13863" t="str">
        <f t="shared" si="216"/>
        <v>40_4A_F_3_180_65_HH800_Core</v>
      </c>
      <c r="B13863">
        <v>40</v>
      </c>
      <c r="C13863" t="s">
        <v>168</v>
      </c>
      <c r="D13863" t="s">
        <v>169</v>
      </c>
      <c r="E13863">
        <v>3</v>
      </c>
      <c r="F13863">
        <v>180</v>
      </c>
      <c r="G13863">
        <v>65</v>
      </c>
      <c r="H13863" t="s">
        <v>303</v>
      </c>
      <c r="I13863" t="s">
        <v>170</v>
      </c>
      <c r="J13863">
        <v>8.6859807616310984</v>
      </c>
      <c r="L13863" s="47"/>
      <c r="M13863" s="47"/>
    </row>
    <row r="13864" spans="1:13" x14ac:dyDescent="0.4">
      <c r="A13864" t="str">
        <f t="shared" si="216"/>
        <v>38_4M_M_6_365_65_HH800_Core</v>
      </c>
      <c r="B13864">
        <v>38</v>
      </c>
      <c r="C13864" t="s">
        <v>173</v>
      </c>
      <c r="D13864" t="s">
        <v>174</v>
      </c>
      <c r="E13864">
        <v>6</v>
      </c>
      <c r="F13864">
        <v>365</v>
      </c>
      <c r="G13864">
        <v>65</v>
      </c>
      <c r="H13864" t="s">
        <v>303</v>
      </c>
      <c r="I13864" t="s">
        <v>170</v>
      </c>
      <c r="J13864">
        <v>9.2576140552707322</v>
      </c>
      <c r="L13864" s="47"/>
      <c r="M13864" s="47"/>
    </row>
    <row r="13865" spans="1:13" x14ac:dyDescent="0.4">
      <c r="A13865" t="str">
        <f t="shared" si="216"/>
        <v>30_2A_F_6_180_65_HH800_Core</v>
      </c>
      <c r="B13865">
        <v>30</v>
      </c>
      <c r="C13865" t="s">
        <v>176</v>
      </c>
      <c r="D13865" t="s">
        <v>169</v>
      </c>
      <c r="E13865">
        <v>6</v>
      </c>
      <c r="F13865">
        <v>180</v>
      </c>
      <c r="G13865">
        <v>65</v>
      </c>
      <c r="H13865" t="s">
        <v>303</v>
      </c>
      <c r="I13865" t="s">
        <v>170</v>
      </c>
      <c r="J13865">
        <v>30.843987895719501</v>
      </c>
      <c r="L13865" s="47"/>
      <c r="M13865" s="47"/>
    </row>
    <row r="13866" spans="1:13" x14ac:dyDescent="0.4">
      <c r="A13866" t="str">
        <f t="shared" si="216"/>
        <v>61_2M_M_0_365_70_HH800_Core</v>
      </c>
      <c r="B13866">
        <v>61</v>
      </c>
      <c r="C13866" t="s">
        <v>175</v>
      </c>
      <c r="D13866" t="s">
        <v>174</v>
      </c>
      <c r="E13866">
        <v>0</v>
      </c>
      <c r="F13866">
        <v>365</v>
      </c>
      <c r="G13866">
        <v>70</v>
      </c>
      <c r="H13866" t="s">
        <v>303</v>
      </c>
      <c r="I13866" t="s">
        <v>170</v>
      </c>
      <c r="J13866">
        <v>123.03756512830238</v>
      </c>
      <c r="L13866" s="47"/>
      <c r="M13866" s="47"/>
    </row>
    <row r="13867" spans="1:13" x14ac:dyDescent="0.4">
      <c r="A13867" t="str">
        <f t="shared" si="216"/>
        <v>43_4A_F_0_180_65_HH800_Core</v>
      </c>
      <c r="B13867">
        <v>43</v>
      </c>
      <c r="C13867" t="s">
        <v>168</v>
      </c>
      <c r="D13867" t="s">
        <v>169</v>
      </c>
      <c r="E13867">
        <v>0</v>
      </c>
      <c r="F13867">
        <v>180</v>
      </c>
      <c r="G13867">
        <v>65</v>
      </c>
      <c r="H13867" t="s">
        <v>303</v>
      </c>
      <c r="I13867" t="s">
        <v>170</v>
      </c>
      <c r="J13867">
        <v>48.771798798679107</v>
      </c>
      <c r="L13867" s="47"/>
      <c r="M13867" s="47"/>
    </row>
    <row r="13868" spans="1:13" x14ac:dyDescent="0.4">
      <c r="A13868" t="str">
        <f t="shared" si="216"/>
        <v>59_1A_M_0_365_67_HH800_Core</v>
      </c>
      <c r="B13868">
        <v>59</v>
      </c>
      <c r="C13868" t="s">
        <v>178</v>
      </c>
      <c r="D13868" t="s">
        <v>174</v>
      </c>
      <c r="E13868">
        <v>0</v>
      </c>
      <c r="F13868">
        <v>365</v>
      </c>
      <c r="G13868">
        <v>67</v>
      </c>
      <c r="H13868" t="s">
        <v>303</v>
      </c>
      <c r="I13868" t="s">
        <v>170</v>
      </c>
      <c r="J13868">
        <v>179.23999503933354</v>
      </c>
      <c r="L13868" s="47"/>
      <c r="M13868" s="47"/>
    </row>
    <row r="13869" spans="1:13" x14ac:dyDescent="0.4">
      <c r="A13869" t="str">
        <f t="shared" si="216"/>
        <v>50_4M_F_6_180_67_HH800_Core</v>
      </c>
      <c r="B13869">
        <v>50</v>
      </c>
      <c r="C13869" t="s">
        <v>173</v>
      </c>
      <c r="D13869" t="s">
        <v>169</v>
      </c>
      <c r="E13869">
        <v>6</v>
      </c>
      <c r="F13869">
        <v>180</v>
      </c>
      <c r="G13869">
        <v>67</v>
      </c>
      <c r="H13869" t="s">
        <v>303</v>
      </c>
      <c r="I13869" t="s">
        <v>170</v>
      </c>
      <c r="J13869">
        <v>14.033081210923623</v>
      </c>
      <c r="L13869" s="47"/>
      <c r="M13869" s="47"/>
    </row>
    <row r="13870" spans="1:13" x14ac:dyDescent="0.4">
      <c r="A13870" t="str">
        <f t="shared" si="216"/>
        <v>56_2A_F_6_365_70_HH800_Core</v>
      </c>
      <c r="B13870">
        <v>56</v>
      </c>
      <c r="C13870" t="s">
        <v>176</v>
      </c>
      <c r="D13870" t="s">
        <v>169</v>
      </c>
      <c r="E13870">
        <v>6</v>
      </c>
      <c r="F13870">
        <v>365</v>
      </c>
      <c r="G13870">
        <v>70</v>
      </c>
      <c r="H13870" t="s">
        <v>303</v>
      </c>
      <c r="I13870" t="s">
        <v>170</v>
      </c>
      <c r="J13870">
        <v>29.970178700948459</v>
      </c>
      <c r="L13870" s="47"/>
      <c r="M13870" s="47"/>
    </row>
    <row r="13871" spans="1:13" x14ac:dyDescent="0.4">
      <c r="A13871" t="str">
        <f t="shared" si="216"/>
        <v>59_2M_M_6_365_70_HH800_Core</v>
      </c>
      <c r="B13871">
        <v>59</v>
      </c>
      <c r="C13871" t="s">
        <v>175</v>
      </c>
      <c r="D13871" t="s">
        <v>174</v>
      </c>
      <c r="E13871">
        <v>6</v>
      </c>
      <c r="F13871">
        <v>365</v>
      </c>
      <c r="G13871">
        <v>70</v>
      </c>
      <c r="H13871" t="s">
        <v>303</v>
      </c>
      <c r="I13871" t="s">
        <v>170</v>
      </c>
      <c r="J13871">
        <v>26.482221938937695</v>
      </c>
      <c r="L13871" s="47"/>
      <c r="M13871" s="47"/>
    </row>
    <row r="13872" spans="1:13" x14ac:dyDescent="0.4">
      <c r="A13872" t="str">
        <f t="shared" si="216"/>
        <v>28_4A_F_3_180_67_HH800_Core</v>
      </c>
      <c r="B13872">
        <v>28</v>
      </c>
      <c r="C13872" t="s">
        <v>168</v>
      </c>
      <c r="D13872" t="s">
        <v>169</v>
      </c>
      <c r="E13872">
        <v>3</v>
      </c>
      <c r="F13872">
        <v>180</v>
      </c>
      <c r="G13872">
        <v>67</v>
      </c>
      <c r="H13872" t="s">
        <v>303</v>
      </c>
      <c r="I13872" t="s">
        <v>170</v>
      </c>
      <c r="J13872">
        <v>8.2649791043520029</v>
      </c>
      <c r="L13872" s="47"/>
      <c r="M13872" s="47"/>
    </row>
    <row r="13873" spans="1:13" x14ac:dyDescent="0.4">
      <c r="A13873" t="str">
        <f t="shared" si="216"/>
        <v>60_4M_M_0_90_70_HH800_Core</v>
      </c>
      <c r="B13873">
        <v>60</v>
      </c>
      <c r="C13873" t="s">
        <v>173</v>
      </c>
      <c r="D13873" t="s">
        <v>174</v>
      </c>
      <c r="E13873">
        <v>0</v>
      </c>
      <c r="F13873">
        <v>90</v>
      </c>
      <c r="G13873">
        <v>70</v>
      </c>
      <c r="H13873" t="s">
        <v>303</v>
      </c>
      <c r="I13873" t="s">
        <v>170</v>
      </c>
      <c r="J13873">
        <v>91.064669105355222</v>
      </c>
      <c r="L13873" s="47"/>
      <c r="M13873" s="47"/>
    </row>
    <row r="13874" spans="1:13" x14ac:dyDescent="0.4">
      <c r="A13874" t="str">
        <f t="shared" si="216"/>
        <v>61_2A_M_0_365_70_HH800_Core</v>
      </c>
      <c r="B13874">
        <v>61</v>
      </c>
      <c r="C13874" t="s">
        <v>176</v>
      </c>
      <c r="D13874" t="s">
        <v>174</v>
      </c>
      <c r="E13874">
        <v>0</v>
      </c>
      <c r="F13874">
        <v>365</v>
      </c>
      <c r="G13874">
        <v>70</v>
      </c>
      <c r="H13874" t="s">
        <v>303</v>
      </c>
      <c r="I13874" t="s">
        <v>170</v>
      </c>
      <c r="J13874">
        <v>137.23169277621065</v>
      </c>
      <c r="L13874" s="47"/>
      <c r="M13874" s="47"/>
    </row>
    <row r="13875" spans="1:13" x14ac:dyDescent="0.4">
      <c r="A13875" t="str">
        <f t="shared" si="216"/>
        <v>32_1M_M_0_60_5_HH800_Core</v>
      </c>
      <c r="B13875">
        <v>32</v>
      </c>
      <c r="C13875" t="s">
        <v>177</v>
      </c>
      <c r="D13875" t="s">
        <v>174</v>
      </c>
      <c r="E13875">
        <v>0</v>
      </c>
      <c r="F13875">
        <v>60</v>
      </c>
      <c r="G13875">
        <v>5</v>
      </c>
      <c r="H13875" t="s">
        <v>303</v>
      </c>
      <c r="I13875" t="s">
        <v>170</v>
      </c>
      <c r="J13875">
        <v>60.204884558810214</v>
      </c>
      <c r="L13875" s="47"/>
      <c r="M13875" s="47"/>
    </row>
    <row r="13876" spans="1:13" x14ac:dyDescent="0.4">
      <c r="A13876" t="str">
        <f t="shared" si="216"/>
        <v>55_4M_F_3_180_65_HH800_Core</v>
      </c>
      <c r="B13876">
        <v>55</v>
      </c>
      <c r="C13876" t="s">
        <v>173</v>
      </c>
      <c r="D13876" t="s">
        <v>169</v>
      </c>
      <c r="E13876">
        <v>3</v>
      </c>
      <c r="F13876">
        <v>180</v>
      </c>
      <c r="G13876">
        <v>65</v>
      </c>
      <c r="H13876" t="s">
        <v>303</v>
      </c>
      <c r="I13876" t="s">
        <v>170</v>
      </c>
      <c r="J13876">
        <v>4.0106100136178879</v>
      </c>
      <c r="L13876" s="47"/>
      <c r="M13876" s="47"/>
    </row>
    <row r="13877" spans="1:13" x14ac:dyDescent="0.4">
      <c r="A13877" t="str">
        <f t="shared" si="216"/>
        <v>43_4M_M_0_365_65_HH800_Core</v>
      </c>
      <c r="B13877">
        <v>43</v>
      </c>
      <c r="C13877" t="s">
        <v>173</v>
      </c>
      <c r="D13877" t="s">
        <v>174</v>
      </c>
      <c r="E13877">
        <v>0</v>
      </c>
      <c r="F13877">
        <v>365</v>
      </c>
      <c r="G13877">
        <v>65</v>
      </c>
      <c r="H13877" t="s">
        <v>303</v>
      </c>
      <c r="I13877" t="s">
        <v>170</v>
      </c>
      <c r="J13877">
        <v>28.862701742297126</v>
      </c>
      <c r="L13877" s="47"/>
      <c r="M13877" s="47"/>
    </row>
    <row r="13878" spans="1:13" x14ac:dyDescent="0.4">
      <c r="A13878" t="str">
        <f t="shared" si="216"/>
        <v>38_2A_M_3_90_70_HH800_Core</v>
      </c>
      <c r="B13878">
        <v>38</v>
      </c>
      <c r="C13878" t="s">
        <v>176</v>
      </c>
      <c r="D13878" t="s">
        <v>174</v>
      </c>
      <c r="E13878">
        <v>3</v>
      </c>
      <c r="F13878">
        <v>90</v>
      </c>
      <c r="G13878">
        <v>70</v>
      </c>
      <c r="H13878" t="s">
        <v>303</v>
      </c>
      <c r="I13878" t="s">
        <v>170</v>
      </c>
      <c r="J13878">
        <v>16.203891076877575</v>
      </c>
      <c r="L13878" s="47"/>
      <c r="M13878" s="47"/>
    </row>
    <row r="13879" spans="1:13" x14ac:dyDescent="0.4">
      <c r="A13879" t="str">
        <f t="shared" si="216"/>
        <v>34_2M_M_3_180_70_HH800_Core</v>
      </c>
      <c r="B13879">
        <v>34</v>
      </c>
      <c r="C13879" t="s">
        <v>175</v>
      </c>
      <c r="D13879" t="s">
        <v>174</v>
      </c>
      <c r="E13879">
        <v>3</v>
      </c>
      <c r="F13879">
        <v>180</v>
      </c>
      <c r="G13879">
        <v>70</v>
      </c>
      <c r="H13879" t="s">
        <v>303</v>
      </c>
      <c r="I13879" t="s">
        <v>170</v>
      </c>
      <c r="J13879">
        <v>13.126651391509178</v>
      </c>
      <c r="L13879" s="47"/>
      <c r="M13879" s="47"/>
    </row>
    <row r="13880" spans="1:13" x14ac:dyDescent="0.4">
      <c r="A13880" t="str">
        <f t="shared" si="216"/>
        <v>43_1A_M_0_365_5_HH800_Core</v>
      </c>
      <c r="B13880">
        <v>43</v>
      </c>
      <c r="C13880" t="s">
        <v>178</v>
      </c>
      <c r="D13880" t="s">
        <v>174</v>
      </c>
      <c r="E13880">
        <v>0</v>
      </c>
      <c r="F13880">
        <v>365</v>
      </c>
      <c r="G13880">
        <v>5</v>
      </c>
      <c r="H13880" t="s">
        <v>303</v>
      </c>
      <c r="I13880" t="s">
        <v>170</v>
      </c>
      <c r="J13880">
        <v>60.145237392410657</v>
      </c>
      <c r="L13880" s="47"/>
      <c r="M13880" s="47"/>
    </row>
    <row r="13881" spans="1:13" x14ac:dyDescent="0.4">
      <c r="A13881" t="str">
        <f t="shared" si="216"/>
        <v>59_2A_M_6_365_70_HH800_Core</v>
      </c>
      <c r="B13881">
        <v>59</v>
      </c>
      <c r="C13881" t="s">
        <v>176</v>
      </c>
      <c r="D13881" t="s">
        <v>174</v>
      </c>
      <c r="E13881">
        <v>6</v>
      </c>
      <c r="F13881">
        <v>365</v>
      </c>
      <c r="G13881">
        <v>70</v>
      </c>
      <c r="H13881" t="s">
        <v>303</v>
      </c>
      <c r="I13881" t="s">
        <v>170</v>
      </c>
      <c r="J13881">
        <v>29.047957876106313</v>
      </c>
      <c r="L13881" s="47"/>
      <c r="M13881" s="47"/>
    </row>
    <row r="13882" spans="1:13" x14ac:dyDescent="0.4">
      <c r="A13882" t="str">
        <f t="shared" si="216"/>
        <v>37_2A_M_6_180_70_HH800_Core</v>
      </c>
      <c r="B13882">
        <v>37</v>
      </c>
      <c r="C13882" t="s">
        <v>176</v>
      </c>
      <c r="D13882" t="s">
        <v>174</v>
      </c>
      <c r="E13882">
        <v>6</v>
      </c>
      <c r="F13882">
        <v>180</v>
      </c>
      <c r="G13882">
        <v>70</v>
      </c>
      <c r="H13882" t="s">
        <v>303</v>
      </c>
      <c r="I13882" t="s">
        <v>170</v>
      </c>
      <c r="J13882">
        <v>27.117015236762558</v>
      </c>
      <c r="L13882" s="47"/>
      <c r="M13882" s="47"/>
    </row>
    <row r="13883" spans="1:13" x14ac:dyDescent="0.4">
      <c r="A13883" t="str">
        <f t="shared" si="216"/>
        <v>30_4A_F_0_180_67_HH800_Core</v>
      </c>
      <c r="B13883">
        <v>30</v>
      </c>
      <c r="C13883" t="s">
        <v>168</v>
      </c>
      <c r="D13883" t="s">
        <v>169</v>
      </c>
      <c r="E13883">
        <v>0</v>
      </c>
      <c r="F13883">
        <v>180</v>
      </c>
      <c r="G13883">
        <v>67</v>
      </c>
      <c r="H13883" t="s">
        <v>303</v>
      </c>
      <c r="I13883" t="s">
        <v>170</v>
      </c>
      <c r="J13883">
        <v>37.085493105610247</v>
      </c>
      <c r="L13883" s="47"/>
      <c r="M13883" s="47"/>
    </row>
    <row r="13884" spans="1:13" x14ac:dyDescent="0.4">
      <c r="A13884" t="str">
        <f t="shared" si="216"/>
        <v>30_4M_F_6_180_67_HH800_Core</v>
      </c>
      <c r="B13884">
        <v>30</v>
      </c>
      <c r="C13884" t="s">
        <v>173</v>
      </c>
      <c r="D13884" t="s">
        <v>169</v>
      </c>
      <c r="E13884">
        <v>6</v>
      </c>
      <c r="F13884">
        <v>180</v>
      </c>
      <c r="G13884">
        <v>67</v>
      </c>
      <c r="H13884" t="s">
        <v>303</v>
      </c>
      <c r="I13884" t="s">
        <v>170</v>
      </c>
      <c r="J13884">
        <v>15.215645056632901</v>
      </c>
      <c r="L13884" s="47"/>
      <c r="M13884" s="47"/>
    </row>
    <row r="13885" spans="1:13" x14ac:dyDescent="0.4">
      <c r="A13885" t="str">
        <f t="shared" si="216"/>
        <v>41_4A_F_3_180_65_HH800_Core</v>
      </c>
      <c r="B13885">
        <v>41</v>
      </c>
      <c r="C13885" t="s">
        <v>168</v>
      </c>
      <c r="D13885" t="s">
        <v>169</v>
      </c>
      <c r="E13885">
        <v>3</v>
      </c>
      <c r="F13885">
        <v>180</v>
      </c>
      <c r="G13885">
        <v>65</v>
      </c>
      <c r="H13885" t="s">
        <v>303</v>
      </c>
      <c r="I13885" t="s">
        <v>170</v>
      </c>
      <c r="J13885">
        <v>8.4505979009569394</v>
      </c>
      <c r="L13885" s="47"/>
      <c r="M13885" s="47"/>
    </row>
    <row r="13886" spans="1:13" x14ac:dyDescent="0.4">
      <c r="A13886" t="str">
        <f t="shared" si="216"/>
        <v>55_4A_F_3_180_65_HH800_Core</v>
      </c>
      <c r="B13886">
        <v>55</v>
      </c>
      <c r="C13886" t="s">
        <v>168</v>
      </c>
      <c r="D13886" t="s">
        <v>169</v>
      </c>
      <c r="E13886">
        <v>3</v>
      </c>
      <c r="F13886">
        <v>180</v>
      </c>
      <c r="G13886">
        <v>65</v>
      </c>
      <c r="H13886" t="s">
        <v>303</v>
      </c>
      <c r="I13886" t="s">
        <v>170</v>
      </c>
      <c r="J13886">
        <v>4.6335409479609702</v>
      </c>
      <c r="L13886" s="47"/>
      <c r="M13886" s="47"/>
    </row>
    <row r="13887" spans="1:13" x14ac:dyDescent="0.4">
      <c r="A13887" t="str">
        <f t="shared" si="216"/>
        <v>43_4M_M_6_365_65_HH800_Core</v>
      </c>
      <c r="B13887">
        <v>43</v>
      </c>
      <c r="C13887" t="s">
        <v>173</v>
      </c>
      <c r="D13887" t="s">
        <v>174</v>
      </c>
      <c r="E13887">
        <v>6</v>
      </c>
      <c r="F13887">
        <v>365</v>
      </c>
      <c r="G13887">
        <v>65</v>
      </c>
      <c r="H13887" t="s">
        <v>303</v>
      </c>
      <c r="I13887" t="s">
        <v>170</v>
      </c>
      <c r="J13887">
        <v>9.8401023675697736</v>
      </c>
      <c r="L13887" s="47"/>
      <c r="M13887" s="47"/>
    </row>
    <row r="13888" spans="1:13" x14ac:dyDescent="0.4">
      <c r="A13888" t="str">
        <f t="shared" si="216"/>
        <v>48_4M_M_3_365_67_HH800_Core</v>
      </c>
      <c r="B13888">
        <v>48</v>
      </c>
      <c r="C13888" t="s">
        <v>173</v>
      </c>
      <c r="D13888" t="s">
        <v>174</v>
      </c>
      <c r="E13888">
        <v>3</v>
      </c>
      <c r="F13888">
        <v>365</v>
      </c>
      <c r="G13888">
        <v>67</v>
      </c>
      <c r="H13888" t="s">
        <v>303</v>
      </c>
      <c r="I13888" t="s">
        <v>170</v>
      </c>
      <c r="J13888">
        <v>6.3471175506677113</v>
      </c>
      <c r="L13888" s="47"/>
      <c r="M13888" s="47"/>
    </row>
    <row r="13889" spans="1:13" x14ac:dyDescent="0.4">
      <c r="A13889" t="str">
        <f t="shared" si="216"/>
        <v>33_1M_M_0_60_5_HH800_Core</v>
      </c>
      <c r="B13889">
        <v>33</v>
      </c>
      <c r="C13889" t="s">
        <v>177</v>
      </c>
      <c r="D13889" t="s">
        <v>174</v>
      </c>
      <c r="E13889">
        <v>0</v>
      </c>
      <c r="F13889">
        <v>60</v>
      </c>
      <c r="G13889">
        <v>5</v>
      </c>
      <c r="H13889" t="s">
        <v>303</v>
      </c>
      <c r="I13889" t="s">
        <v>170</v>
      </c>
      <c r="J13889">
        <v>62.998863166842199</v>
      </c>
      <c r="L13889" s="47"/>
      <c r="M13889" s="47"/>
    </row>
    <row r="13890" spans="1:13" x14ac:dyDescent="0.4">
      <c r="A13890" t="str">
        <f t="shared" si="216"/>
        <v>26_1A_M_0_90_5_HH800_Core</v>
      </c>
      <c r="B13890">
        <v>26</v>
      </c>
      <c r="C13890" t="s">
        <v>178</v>
      </c>
      <c r="D13890" t="s">
        <v>174</v>
      </c>
      <c r="E13890">
        <v>0</v>
      </c>
      <c r="F13890">
        <v>90</v>
      </c>
      <c r="G13890">
        <v>5</v>
      </c>
      <c r="H13890" t="s">
        <v>303</v>
      </c>
      <c r="I13890" t="s">
        <v>170</v>
      </c>
      <c r="J13890">
        <v>45.681967776187335</v>
      </c>
      <c r="L13890" s="47"/>
      <c r="M13890" s="47"/>
    </row>
    <row r="13891" spans="1:13" x14ac:dyDescent="0.4">
      <c r="A13891" t="str">
        <f t="shared" ref="A13891:A13954" si="217">B13891&amp;"_"&amp;C13891&amp;"_"&amp;D13891&amp;"_"&amp;E13891&amp;"_"&amp;F13891&amp;"_"&amp;G13891&amp;"_"&amp;H13891&amp;"_"&amp;I13891</f>
        <v>55_2M_M_0_365_65_HH800_Core</v>
      </c>
      <c r="B13891">
        <v>55</v>
      </c>
      <c r="C13891" t="s">
        <v>175</v>
      </c>
      <c r="D13891" t="s">
        <v>174</v>
      </c>
      <c r="E13891">
        <v>0</v>
      </c>
      <c r="F13891">
        <v>365</v>
      </c>
      <c r="G13891">
        <v>65</v>
      </c>
      <c r="H13891" t="s">
        <v>303</v>
      </c>
      <c r="I13891" t="s">
        <v>170</v>
      </c>
      <c r="J13891">
        <v>77.791533121277155</v>
      </c>
      <c r="L13891" s="47"/>
      <c r="M13891" s="47"/>
    </row>
    <row r="13892" spans="1:13" x14ac:dyDescent="0.4">
      <c r="A13892" t="str">
        <f t="shared" si="217"/>
        <v>32_2M_M_3_90_67_HH800_Core</v>
      </c>
      <c r="B13892">
        <v>32</v>
      </c>
      <c r="C13892" t="s">
        <v>175</v>
      </c>
      <c r="D13892" t="s">
        <v>174</v>
      </c>
      <c r="E13892">
        <v>3</v>
      </c>
      <c r="F13892">
        <v>90</v>
      </c>
      <c r="G13892">
        <v>67</v>
      </c>
      <c r="H13892" t="s">
        <v>303</v>
      </c>
      <c r="I13892" t="s">
        <v>170</v>
      </c>
      <c r="J13892">
        <v>13.746777359029684</v>
      </c>
      <c r="L13892" s="47"/>
      <c r="M13892" s="47"/>
    </row>
    <row r="13893" spans="1:13" x14ac:dyDescent="0.4">
      <c r="A13893" t="str">
        <f t="shared" si="217"/>
        <v>29_1A_F_0_365_5_HH800_Core</v>
      </c>
      <c r="B13893">
        <v>29</v>
      </c>
      <c r="C13893" t="s">
        <v>178</v>
      </c>
      <c r="D13893" t="s">
        <v>169</v>
      </c>
      <c r="E13893">
        <v>0</v>
      </c>
      <c r="F13893">
        <v>365</v>
      </c>
      <c r="G13893">
        <v>5</v>
      </c>
      <c r="H13893" t="s">
        <v>303</v>
      </c>
      <c r="I13893" t="s">
        <v>170</v>
      </c>
      <c r="J13893">
        <v>44.204859176178132</v>
      </c>
      <c r="L13893" s="47"/>
      <c r="M13893" s="47"/>
    </row>
    <row r="13894" spans="1:13" x14ac:dyDescent="0.4">
      <c r="A13894" t="str">
        <f t="shared" si="217"/>
        <v>26_2A_F_3_90_70_HH800_Core</v>
      </c>
      <c r="B13894">
        <v>26</v>
      </c>
      <c r="C13894" t="s">
        <v>176</v>
      </c>
      <c r="D13894" t="s">
        <v>169</v>
      </c>
      <c r="E13894">
        <v>3</v>
      </c>
      <c r="F13894">
        <v>90</v>
      </c>
      <c r="G13894">
        <v>70</v>
      </c>
      <c r="H13894" t="s">
        <v>303</v>
      </c>
      <c r="I13894" t="s">
        <v>170</v>
      </c>
      <c r="J13894">
        <v>17.81148834385175</v>
      </c>
      <c r="L13894" s="47"/>
      <c r="M13894" s="47"/>
    </row>
    <row r="13895" spans="1:13" x14ac:dyDescent="0.4">
      <c r="A13895" t="str">
        <f t="shared" si="217"/>
        <v>44_1A_F_0_365_5_HH800_Core</v>
      </c>
      <c r="B13895">
        <v>44</v>
      </c>
      <c r="C13895" t="s">
        <v>178</v>
      </c>
      <c r="D13895" t="s">
        <v>169</v>
      </c>
      <c r="E13895">
        <v>0</v>
      </c>
      <c r="F13895">
        <v>365</v>
      </c>
      <c r="G13895">
        <v>5</v>
      </c>
      <c r="H13895" t="s">
        <v>303</v>
      </c>
      <c r="I13895" t="s">
        <v>170</v>
      </c>
      <c r="J13895">
        <v>68.624287090255521</v>
      </c>
      <c r="L13895" s="47"/>
      <c r="M13895" s="47"/>
    </row>
    <row r="13896" spans="1:13" x14ac:dyDescent="0.4">
      <c r="A13896" t="str">
        <f t="shared" si="217"/>
        <v>56_4M_M_3_365_67_HH800_Core</v>
      </c>
      <c r="B13896">
        <v>56</v>
      </c>
      <c r="C13896" t="s">
        <v>173</v>
      </c>
      <c r="D13896" t="s">
        <v>174</v>
      </c>
      <c r="E13896">
        <v>3</v>
      </c>
      <c r="F13896">
        <v>365</v>
      </c>
      <c r="G13896">
        <v>67</v>
      </c>
      <c r="H13896" t="s">
        <v>303</v>
      </c>
      <c r="I13896" t="s">
        <v>170</v>
      </c>
      <c r="J13896">
        <v>5.6740603617225389</v>
      </c>
      <c r="L13896" s="47"/>
      <c r="M13896" s="47"/>
    </row>
    <row r="13897" spans="1:13" x14ac:dyDescent="0.4">
      <c r="A13897" t="str">
        <f t="shared" si="217"/>
        <v>55_2A_M_3_90_65_HH800_Core</v>
      </c>
      <c r="B13897">
        <v>55</v>
      </c>
      <c r="C13897" t="s">
        <v>176</v>
      </c>
      <c r="D13897" t="s">
        <v>174</v>
      </c>
      <c r="E13897">
        <v>3</v>
      </c>
      <c r="F13897">
        <v>90</v>
      </c>
      <c r="G13897">
        <v>65</v>
      </c>
      <c r="H13897" t="s">
        <v>303</v>
      </c>
      <c r="I13897" t="s">
        <v>170</v>
      </c>
      <c r="J13897">
        <v>7.9245198609242502</v>
      </c>
      <c r="L13897" s="47"/>
      <c r="M13897" s="47"/>
    </row>
    <row r="13898" spans="1:13" x14ac:dyDescent="0.4">
      <c r="A13898" t="str">
        <f t="shared" si="217"/>
        <v>41_4M_M_3_365_65_HH800_Core</v>
      </c>
      <c r="B13898">
        <v>41</v>
      </c>
      <c r="C13898" t="s">
        <v>173</v>
      </c>
      <c r="D13898" t="s">
        <v>174</v>
      </c>
      <c r="E13898">
        <v>3</v>
      </c>
      <c r="F13898">
        <v>365</v>
      </c>
      <c r="G13898">
        <v>65</v>
      </c>
      <c r="H13898" t="s">
        <v>303</v>
      </c>
      <c r="I13898" t="s">
        <v>170</v>
      </c>
      <c r="J13898">
        <v>4.995296347551637</v>
      </c>
      <c r="L13898" s="47"/>
      <c r="M13898" s="47"/>
    </row>
    <row r="13899" spans="1:13" x14ac:dyDescent="0.4">
      <c r="A13899" t="str">
        <f t="shared" si="217"/>
        <v>30_1A_F_0_365_5_HH800_Core</v>
      </c>
      <c r="B13899">
        <v>30</v>
      </c>
      <c r="C13899" t="s">
        <v>178</v>
      </c>
      <c r="D13899" t="s">
        <v>169</v>
      </c>
      <c r="E13899">
        <v>0</v>
      </c>
      <c r="F13899">
        <v>365</v>
      </c>
      <c r="G13899">
        <v>5</v>
      </c>
      <c r="H13899" t="s">
        <v>303</v>
      </c>
      <c r="I13899" t="s">
        <v>170</v>
      </c>
      <c r="J13899">
        <v>44.679422851986928</v>
      </c>
      <c r="L13899" s="47"/>
      <c r="M13899" s="47"/>
    </row>
    <row r="13900" spans="1:13" x14ac:dyDescent="0.4">
      <c r="A13900" t="str">
        <f t="shared" si="217"/>
        <v>55_2A_M_0_365_65_HH800_Core</v>
      </c>
      <c r="B13900">
        <v>55</v>
      </c>
      <c r="C13900" t="s">
        <v>176</v>
      </c>
      <c r="D13900" t="s">
        <v>174</v>
      </c>
      <c r="E13900">
        <v>0</v>
      </c>
      <c r="F13900">
        <v>365</v>
      </c>
      <c r="G13900">
        <v>65</v>
      </c>
      <c r="H13900" t="s">
        <v>303</v>
      </c>
      <c r="I13900" t="s">
        <v>170</v>
      </c>
      <c r="J13900">
        <v>87.748893556198752</v>
      </c>
      <c r="L13900" s="47"/>
      <c r="M13900" s="47"/>
    </row>
    <row r="13901" spans="1:13" x14ac:dyDescent="0.4">
      <c r="A13901" t="str">
        <f t="shared" si="217"/>
        <v>32_2M_M_0_90_67_HH800_Core</v>
      </c>
      <c r="B13901">
        <v>32</v>
      </c>
      <c r="C13901" t="s">
        <v>175</v>
      </c>
      <c r="D13901" t="s">
        <v>174</v>
      </c>
      <c r="E13901">
        <v>0</v>
      </c>
      <c r="F13901">
        <v>90</v>
      </c>
      <c r="G13901">
        <v>67</v>
      </c>
      <c r="H13901" t="s">
        <v>303</v>
      </c>
      <c r="I13901" t="s">
        <v>170</v>
      </c>
      <c r="J13901">
        <v>59.462182904162425</v>
      </c>
      <c r="L13901" s="47"/>
      <c r="M13901" s="47"/>
    </row>
    <row r="13902" spans="1:13" x14ac:dyDescent="0.4">
      <c r="A13902" t="str">
        <f t="shared" si="217"/>
        <v>56_4A_M_6_90_65_HH800_Core</v>
      </c>
      <c r="B13902">
        <v>56</v>
      </c>
      <c r="C13902" t="s">
        <v>168</v>
      </c>
      <c r="D13902" t="s">
        <v>174</v>
      </c>
      <c r="E13902">
        <v>6</v>
      </c>
      <c r="F13902">
        <v>90</v>
      </c>
      <c r="G13902">
        <v>65</v>
      </c>
      <c r="H13902" t="s">
        <v>303</v>
      </c>
      <c r="I13902" t="s">
        <v>170</v>
      </c>
      <c r="J13902">
        <v>6.4952113820454036</v>
      </c>
      <c r="L13902" s="47"/>
      <c r="M13902" s="47"/>
    </row>
    <row r="13903" spans="1:13" x14ac:dyDescent="0.4">
      <c r="A13903" t="str">
        <f t="shared" si="217"/>
        <v>62_4M_M_6_180_70_HH800_Core</v>
      </c>
      <c r="B13903">
        <v>62</v>
      </c>
      <c r="C13903" t="s">
        <v>173</v>
      </c>
      <c r="D13903" t="s">
        <v>174</v>
      </c>
      <c r="E13903">
        <v>6</v>
      </c>
      <c r="F13903">
        <v>180</v>
      </c>
      <c r="G13903">
        <v>70</v>
      </c>
      <c r="H13903" t="s">
        <v>303</v>
      </c>
      <c r="I13903" t="s">
        <v>170</v>
      </c>
      <c r="J13903">
        <v>14.712511889455488</v>
      </c>
      <c r="L13903" s="47"/>
      <c r="M13903" s="47"/>
    </row>
    <row r="13904" spans="1:13" x14ac:dyDescent="0.4">
      <c r="A13904" t="str">
        <f t="shared" si="217"/>
        <v>56_4A_M_3_365_67_HH800_Core</v>
      </c>
      <c r="B13904">
        <v>56</v>
      </c>
      <c r="C13904" t="s">
        <v>168</v>
      </c>
      <c r="D13904" t="s">
        <v>174</v>
      </c>
      <c r="E13904">
        <v>3</v>
      </c>
      <c r="F13904">
        <v>365</v>
      </c>
      <c r="G13904">
        <v>67</v>
      </c>
      <c r="H13904" t="s">
        <v>303</v>
      </c>
      <c r="I13904" t="s">
        <v>170</v>
      </c>
      <c r="J13904">
        <v>5.7741694263503609</v>
      </c>
      <c r="L13904" s="47"/>
      <c r="M13904" s="47"/>
    </row>
    <row r="13905" spans="1:13" x14ac:dyDescent="0.4">
      <c r="A13905" t="str">
        <f t="shared" si="217"/>
        <v>39_2M_F_6_180_70_HH800_Core</v>
      </c>
      <c r="B13905">
        <v>39</v>
      </c>
      <c r="C13905" t="s">
        <v>175</v>
      </c>
      <c r="D13905" t="s">
        <v>169</v>
      </c>
      <c r="E13905">
        <v>6</v>
      </c>
      <c r="F13905">
        <v>180</v>
      </c>
      <c r="G13905">
        <v>70</v>
      </c>
      <c r="H13905" t="s">
        <v>303</v>
      </c>
      <c r="I13905" t="s">
        <v>170</v>
      </c>
      <c r="J13905">
        <v>42.295746908854483</v>
      </c>
      <c r="L13905" s="47"/>
      <c r="M13905" s="47"/>
    </row>
    <row r="13906" spans="1:13" x14ac:dyDescent="0.4">
      <c r="A13906" t="str">
        <f t="shared" si="217"/>
        <v>45_4A_M_3_90_65_HH800_Core</v>
      </c>
      <c r="B13906">
        <v>45</v>
      </c>
      <c r="C13906" t="s">
        <v>168</v>
      </c>
      <c r="D13906" t="s">
        <v>174</v>
      </c>
      <c r="E13906">
        <v>3</v>
      </c>
      <c r="F13906">
        <v>90</v>
      </c>
      <c r="G13906">
        <v>65</v>
      </c>
      <c r="H13906" t="s">
        <v>303</v>
      </c>
      <c r="I13906" t="s">
        <v>170</v>
      </c>
      <c r="J13906">
        <v>6.6168913941301781</v>
      </c>
      <c r="L13906" s="47"/>
      <c r="M13906" s="47"/>
    </row>
    <row r="13907" spans="1:13" x14ac:dyDescent="0.4">
      <c r="A13907" t="str">
        <f t="shared" si="217"/>
        <v>25_2A_M_3_90_67_HH800_Core</v>
      </c>
      <c r="B13907">
        <v>25</v>
      </c>
      <c r="C13907" t="s">
        <v>176</v>
      </c>
      <c r="D13907" t="s">
        <v>174</v>
      </c>
      <c r="E13907">
        <v>3</v>
      </c>
      <c r="F13907">
        <v>90</v>
      </c>
      <c r="G13907">
        <v>67</v>
      </c>
      <c r="H13907" t="s">
        <v>303</v>
      </c>
      <c r="I13907" t="s">
        <v>170</v>
      </c>
      <c r="J13907">
        <v>12.194800957931015</v>
      </c>
      <c r="L13907" s="47"/>
      <c r="M13907" s="47"/>
    </row>
    <row r="13908" spans="1:13" x14ac:dyDescent="0.4">
      <c r="A13908" t="str">
        <f t="shared" si="217"/>
        <v>31_1A_F_0_365_5_HH800_Core</v>
      </c>
      <c r="B13908">
        <v>31</v>
      </c>
      <c r="C13908" t="s">
        <v>178</v>
      </c>
      <c r="D13908" t="s">
        <v>169</v>
      </c>
      <c r="E13908">
        <v>0</v>
      </c>
      <c r="F13908">
        <v>365</v>
      </c>
      <c r="G13908">
        <v>5</v>
      </c>
      <c r="H13908" t="s">
        <v>303</v>
      </c>
      <c r="I13908" t="s">
        <v>170</v>
      </c>
      <c r="J13908">
        <v>45.791130811069273</v>
      </c>
      <c r="L13908" s="47"/>
      <c r="M13908" s="47"/>
    </row>
    <row r="13909" spans="1:13" x14ac:dyDescent="0.4">
      <c r="A13909" t="str">
        <f t="shared" si="217"/>
        <v>51_4M_F_0_180_67_HH800_Core</v>
      </c>
      <c r="B13909">
        <v>51</v>
      </c>
      <c r="C13909" t="s">
        <v>173</v>
      </c>
      <c r="D13909" t="s">
        <v>169</v>
      </c>
      <c r="E13909">
        <v>0</v>
      </c>
      <c r="F13909">
        <v>180</v>
      </c>
      <c r="G13909">
        <v>67</v>
      </c>
      <c r="H13909" t="s">
        <v>303</v>
      </c>
      <c r="I13909" t="s">
        <v>170</v>
      </c>
      <c r="J13909">
        <v>62.076585856909624</v>
      </c>
      <c r="L13909" s="47"/>
      <c r="M13909" s="47"/>
    </row>
    <row r="13910" spans="1:13" x14ac:dyDescent="0.4">
      <c r="A13910" t="str">
        <f t="shared" si="217"/>
        <v>27_2A_F_0_180_70_HH800_Core</v>
      </c>
      <c r="B13910">
        <v>27</v>
      </c>
      <c r="C13910" t="s">
        <v>176</v>
      </c>
      <c r="D13910" t="s">
        <v>169</v>
      </c>
      <c r="E13910">
        <v>0</v>
      </c>
      <c r="F13910">
        <v>180</v>
      </c>
      <c r="G13910">
        <v>70</v>
      </c>
      <c r="H13910" t="s">
        <v>303</v>
      </c>
      <c r="I13910" t="s">
        <v>170</v>
      </c>
      <c r="J13910">
        <v>72.401355467739606</v>
      </c>
      <c r="L13910" s="47"/>
      <c r="M13910" s="47"/>
    </row>
    <row r="13911" spans="1:13" x14ac:dyDescent="0.4">
      <c r="A13911" t="str">
        <f t="shared" si="217"/>
        <v>37_4A_F_3_180_65_HH800_Core</v>
      </c>
      <c r="B13911">
        <v>37</v>
      </c>
      <c r="C13911" t="s">
        <v>168</v>
      </c>
      <c r="D13911" t="s">
        <v>169</v>
      </c>
      <c r="E13911">
        <v>3</v>
      </c>
      <c r="F13911">
        <v>180</v>
      </c>
      <c r="G13911">
        <v>65</v>
      </c>
      <c r="H13911" t="s">
        <v>303</v>
      </c>
      <c r="I13911" t="s">
        <v>170</v>
      </c>
      <c r="J13911">
        <v>7.7923718525016961</v>
      </c>
      <c r="L13911" s="47"/>
      <c r="M13911" s="47"/>
    </row>
    <row r="13912" spans="1:13" x14ac:dyDescent="0.4">
      <c r="A13912" t="str">
        <f t="shared" si="217"/>
        <v>61_4M_F_6_365_70_HH800_Core</v>
      </c>
      <c r="B13912">
        <v>61</v>
      </c>
      <c r="C13912" t="s">
        <v>173</v>
      </c>
      <c r="D13912" t="s">
        <v>169</v>
      </c>
      <c r="E13912">
        <v>6</v>
      </c>
      <c r="F13912">
        <v>365</v>
      </c>
      <c r="G13912">
        <v>70</v>
      </c>
      <c r="H13912" t="s">
        <v>303</v>
      </c>
      <c r="I13912" t="s">
        <v>170</v>
      </c>
      <c r="J13912">
        <v>15.263045284498</v>
      </c>
      <c r="L13912" s="47"/>
      <c r="M13912" s="47"/>
    </row>
    <row r="13913" spans="1:13" x14ac:dyDescent="0.4">
      <c r="A13913" t="str">
        <f t="shared" si="217"/>
        <v>54_4M_F_6_180_70_HH800_Core</v>
      </c>
      <c r="B13913">
        <v>54</v>
      </c>
      <c r="C13913" t="s">
        <v>173</v>
      </c>
      <c r="D13913" t="s">
        <v>169</v>
      </c>
      <c r="E13913">
        <v>6</v>
      </c>
      <c r="F13913">
        <v>180</v>
      </c>
      <c r="G13913">
        <v>70</v>
      </c>
      <c r="H13913" t="s">
        <v>303</v>
      </c>
      <c r="I13913" t="s">
        <v>170</v>
      </c>
      <c r="J13913">
        <v>19.125732349323719</v>
      </c>
      <c r="L13913" s="47"/>
      <c r="M13913" s="47"/>
    </row>
    <row r="13914" spans="1:13" x14ac:dyDescent="0.4">
      <c r="A13914" t="str">
        <f t="shared" si="217"/>
        <v>56_4M_M_6_180_70_HH800_Core</v>
      </c>
      <c r="B13914">
        <v>56</v>
      </c>
      <c r="C13914" t="s">
        <v>173</v>
      </c>
      <c r="D13914" t="s">
        <v>174</v>
      </c>
      <c r="E13914">
        <v>6</v>
      </c>
      <c r="F13914">
        <v>180</v>
      </c>
      <c r="G13914">
        <v>70</v>
      </c>
      <c r="H13914" t="s">
        <v>303</v>
      </c>
      <c r="I13914" t="s">
        <v>170</v>
      </c>
      <c r="J13914">
        <v>17.426859786680762</v>
      </c>
      <c r="L13914" s="47"/>
      <c r="M13914" s="47"/>
    </row>
    <row r="13915" spans="1:13" x14ac:dyDescent="0.4">
      <c r="A13915" t="str">
        <f t="shared" si="217"/>
        <v>39_2A_F_6_180_65_HH800_Core</v>
      </c>
      <c r="B13915">
        <v>39</v>
      </c>
      <c r="C13915" t="s">
        <v>176</v>
      </c>
      <c r="D13915" t="s">
        <v>169</v>
      </c>
      <c r="E13915">
        <v>6</v>
      </c>
      <c r="F13915">
        <v>180</v>
      </c>
      <c r="G13915">
        <v>65</v>
      </c>
      <c r="H13915" t="s">
        <v>303</v>
      </c>
      <c r="I13915" t="s">
        <v>170</v>
      </c>
      <c r="J13915">
        <v>30.419507812743547</v>
      </c>
      <c r="L13915" s="47"/>
      <c r="M13915" s="47"/>
    </row>
    <row r="13916" spans="1:13" x14ac:dyDescent="0.4">
      <c r="A13916" t="str">
        <f t="shared" si="217"/>
        <v>54_2M_M_3_180_70_HH800_Core</v>
      </c>
      <c r="B13916">
        <v>54</v>
      </c>
      <c r="C13916" t="s">
        <v>175</v>
      </c>
      <c r="D13916" t="s">
        <v>174</v>
      </c>
      <c r="E13916">
        <v>3</v>
      </c>
      <c r="F13916">
        <v>180</v>
      </c>
      <c r="G13916">
        <v>70</v>
      </c>
      <c r="H13916" t="s">
        <v>303</v>
      </c>
      <c r="I13916" t="s">
        <v>170</v>
      </c>
      <c r="J13916">
        <v>17.615240617261673</v>
      </c>
      <c r="L13916" s="47"/>
      <c r="M13916" s="47"/>
    </row>
    <row r="13917" spans="1:13" x14ac:dyDescent="0.4">
      <c r="A13917" t="str">
        <f t="shared" si="217"/>
        <v>52_4A_F_3_180_70_HH800_Core</v>
      </c>
      <c r="B13917">
        <v>52</v>
      </c>
      <c r="C13917" t="s">
        <v>168</v>
      </c>
      <c r="D13917" t="s">
        <v>169</v>
      </c>
      <c r="E13917">
        <v>3</v>
      </c>
      <c r="F13917">
        <v>180</v>
      </c>
      <c r="G13917">
        <v>70</v>
      </c>
      <c r="H13917" t="s">
        <v>303</v>
      </c>
      <c r="I13917" t="s">
        <v>170</v>
      </c>
      <c r="J13917">
        <v>10.208497252750341</v>
      </c>
      <c r="L13917" s="47"/>
      <c r="M13917" s="47"/>
    </row>
    <row r="13918" spans="1:13" x14ac:dyDescent="0.4">
      <c r="A13918" t="str">
        <f t="shared" si="217"/>
        <v>47_2M_F_0_365_67_HH800_Core</v>
      </c>
      <c r="B13918">
        <v>47</v>
      </c>
      <c r="C13918" t="s">
        <v>175</v>
      </c>
      <c r="D13918" t="s">
        <v>169</v>
      </c>
      <c r="E13918">
        <v>0</v>
      </c>
      <c r="F13918">
        <v>365</v>
      </c>
      <c r="G13918">
        <v>67</v>
      </c>
      <c r="H13918" t="s">
        <v>303</v>
      </c>
      <c r="I13918" t="s">
        <v>170</v>
      </c>
      <c r="J13918">
        <v>90.631176927150719</v>
      </c>
      <c r="L13918" s="47"/>
      <c r="M13918" s="47"/>
    </row>
    <row r="13919" spans="1:13" x14ac:dyDescent="0.4">
      <c r="A13919" t="str">
        <f t="shared" si="217"/>
        <v>29_2A_M_6_90_65_HH800_Core</v>
      </c>
      <c r="B13919">
        <v>29</v>
      </c>
      <c r="C13919" t="s">
        <v>176</v>
      </c>
      <c r="D13919" t="s">
        <v>174</v>
      </c>
      <c r="E13919">
        <v>6</v>
      </c>
      <c r="F13919">
        <v>90</v>
      </c>
      <c r="G13919">
        <v>65</v>
      </c>
      <c r="H13919" t="s">
        <v>303</v>
      </c>
      <c r="I13919" t="s">
        <v>170</v>
      </c>
      <c r="J13919">
        <v>21.376947224569083</v>
      </c>
      <c r="L13919" s="47"/>
      <c r="M13919" s="47"/>
    </row>
    <row r="13920" spans="1:13" x14ac:dyDescent="0.4">
      <c r="A13920" t="str">
        <f t="shared" si="217"/>
        <v>61_4A_F_6_365_70_HH800_Core</v>
      </c>
      <c r="B13920">
        <v>61</v>
      </c>
      <c r="C13920" t="s">
        <v>168</v>
      </c>
      <c r="D13920" t="s">
        <v>169</v>
      </c>
      <c r="E13920">
        <v>6</v>
      </c>
      <c r="F13920">
        <v>365</v>
      </c>
      <c r="G13920">
        <v>70</v>
      </c>
      <c r="H13920" t="s">
        <v>303</v>
      </c>
      <c r="I13920" t="s">
        <v>170</v>
      </c>
      <c r="J13920">
        <v>15.059722163869743</v>
      </c>
      <c r="L13920" s="47"/>
      <c r="M13920" s="47"/>
    </row>
    <row r="13921" spans="1:13" x14ac:dyDescent="0.4">
      <c r="A13921" t="str">
        <f t="shared" si="217"/>
        <v>25_2A_F_0_90_65_HH800_Core</v>
      </c>
      <c r="B13921">
        <v>25</v>
      </c>
      <c r="C13921" t="s">
        <v>176</v>
      </c>
      <c r="D13921" t="s">
        <v>169</v>
      </c>
      <c r="E13921">
        <v>0</v>
      </c>
      <c r="F13921">
        <v>90</v>
      </c>
      <c r="G13921">
        <v>65</v>
      </c>
      <c r="H13921" t="s">
        <v>303</v>
      </c>
      <c r="I13921" t="s">
        <v>170</v>
      </c>
      <c r="J13921">
        <v>67.118844664129654</v>
      </c>
      <c r="L13921" s="47"/>
      <c r="M13921" s="47"/>
    </row>
    <row r="13922" spans="1:13" x14ac:dyDescent="0.4">
      <c r="A13922" t="str">
        <f t="shared" si="217"/>
        <v>61_4M_M_3_90_70_HH800_Core</v>
      </c>
      <c r="B13922">
        <v>61</v>
      </c>
      <c r="C13922" t="s">
        <v>173</v>
      </c>
      <c r="D13922" t="s">
        <v>174</v>
      </c>
      <c r="E13922">
        <v>3</v>
      </c>
      <c r="F13922">
        <v>90</v>
      </c>
      <c r="G13922">
        <v>70</v>
      </c>
      <c r="H13922" t="s">
        <v>303</v>
      </c>
      <c r="I13922" t="s">
        <v>170</v>
      </c>
      <c r="J13922">
        <v>8.1442807387206688</v>
      </c>
      <c r="L13922" s="47"/>
      <c r="M13922" s="47"/>
    </row>
    <row r="13923" spans="1:13" x14ac:dyDescent="0.4">
      <c r="A13923" t="str">
        <f t="shared" si="217"/>
        <v>29_4A_M_6_180_70_HH800_Core</v>
      </c>
      <c r="B13923">
        <v>29</v>
      </c>
      <c r="C13923" t="s">
        <v>168</v>
      </c>
      <c r="D13923" t="s">
        <v>174</v>
      </c>
      <c r="E13923">
        <v>6</v>
      </c>
      <c r="F13923">
        <v>180</v>
      </c>
      <c r="G13923">
        <v>70</v>
      </c>
      <c r="H13923" t="s">
        <v>303</v>
      </c>
      <c r="I13923" t="s">
        <v>170</v>
      </c>
      <c r="J13923">
        <v>11.534048247726922</v>
      </c>
      <c r="L13923" s="47"/>
      <c r="M13923" s="47"/>
    </row>
    <row r="13924" spans="1:13" x14ac:dyDescent="0.4">
      <c r="A13924" t="str">
        <f t="shared" si="217"/>
        <v>58_1M_M_0_180_5_HH800_Core</v>
      </c>
      <c r="B13924">
        <v>58</v>
      </c>
      <c r="C13924" t="s">
        <v>177</v>
      </c>
      <c r="D13924" t="s">
        <v>174</v>
      </c>
      <c r="E13924">
        <v>0</v>
      </c>
      <c r="F13924">
        <v>180</v>
      </c>
      <c r="G13924">
        <v>5</v>
      </c>
      <c r="H13924" t="s">
        <v>303</v>
      </c>
      <c r="I13924" t="s">
        <v>170</v>
      </c>
      <c r="J13924">
        <v>138.72568062548453</v>
      </c>
      <c r="L13924" s="47"/>
      <c r="M13924" s="47"/>
    </row>
    <row r="13925" spans="1:13" x14ac:dyDescent="0.4">
      <c r="A13925" t="str">
        <f t="shared" si="217"/>
        <v>43_1A_M_0_180_5_HH800_Core</v>
      </c>
      <c r="B13925">
        <v>43</v>
      </c>
      <c r="C13925" t="s">
        <v>178</v>
      </c>
      <c r="D13925" t="s">
        <v>174</v>
      </c>
      <c r="E13925">
        <v>0</v>
      </c>
      <c r="F13925">
        <v>180</v>
      </c>
      <c r="G13925">
        <v>5</v>
      </c>
      <c r="H13925" t="s">
        <v>303</v>
      </c>
      <c r="I13925" t="s">
        <v>170</v>
      </c>
      <c r="J13925">
        <v>67.621748267987371</v>
      </c>
      <c r="L13925" s="47"/>
      <c r="M13925" s="47"/>
    </row>
    <row r="13926" spans="1:13" x14ac:dyDescent="0.4">
      <c r="A13926" t="str">
        <f t="shared" si="217"/>
        <v>48_4A_F_6_180_65_HH800_Core</v>
      </c>
      <c r="B13926">
        <v>48</v>
      </c>
      <c r="C13926" t="s">
        <v>168</v>
      </c>
      <c r="D13926" t="s">
        <v>169</v>
      </c>
      <c r="E13926">
        <v>6</v>
      </c>
      <c r="F13926">
        <v>180</v>
      </c>
      <c r="G13926">
        <v>65</v>
      </c>
      <c r="H13926" t="s">
        <v>303</v>
      </c>
      <c r="I13926" t="s">
        <v>170</v>
      </c>
      <c r="J13926">
        <v>12.737369883769013</v>
      </c>
      <c r="L13926" s="47"/>
      <c r="M13926" s="47"/>
    </row>
    <row r="13927" spans="1:13" x14ac:dyDescent="0.4">
      <c r="A13927" t="str">
        <f t="shared" si="217"/>
        <v>39_4A_F_3_180_65_HH800_Core</v>
      </c>
      <c r="B13927">
        <v>39</v>
      </c>
      <c r="C13927" t="s">
        <v>168</v>
      </c>
      <c r="D13927" t="s">
        <v>169</v>
      </c>
      <c r="E13927">
        <v>3</v>
      </c>
      <c r="F13927">
        <v>180</v>
      </c>
      <c r="G13927">
        <v>65</v>
      </c>
      <c r="H13927" t="s">
        <v>303</v>
      </c>
      <c r="I13927" t="s">
        <v>170</v>
      </c>
      <c r="J13927">
        <v>8.4833692060988444</v>
      </c>
      <c r="L13927" s="47"/>
      <c r="M13927" s="47"/>
    </row>
    <row r="13928" spans="1:13" x14ac:dyDescent="0.4">
      <c r="A13928" t="str">
        <f t="shared" si="217"/>
        <v>60_2M_F_0_365_70_HH800_Core</v>
      </c>
      <c r="B13928">
        <v>60</v>
      </c>
      <c r="C13928" t="s">
        <v>175</v>
      </c>
      <c r="D13928" t="s">
        <v>169</v>
      </c>
      <c r="E13928">
        <v>0</v>
      </c>
      <c r="F13928">
        <v>365</v>
      </c>
      <c r="G13928">
        <v>70</v>
      </c>
      <c r="H13928" t="s">
        <v>303</v>
      </c>
      <c r="I13928" t="s">
        <v>170</v>
      </c>
      <c r="J13928">
        <v>147.98490337179297</v>
      </c>
      <c r="L13928" s="47"/>
      <c r="M13928" s="47"/>
    </row>
    <row r="13929" spans="1:13" x14ac:dyDescent="0.4">
      <c r="A13929" t="str">
        <f t="shared" si="217"/>
        <v>49_4A_F_0_180_67_HH800_Core</v>
      </c>
      <c r="B13929">
        <v>49</v>
      </c>
      <c r="C13929" t="s">
        <v>168</v>
      </c>
      <c r="D13929" t="s">
        <v>169</v>
      </c>
      <c r="E13929">
        <v>0</v>
      </c>
      <c r="F13929">
        <v>180</v>
      </c>
      <c r="G13929">
        <v>67</v>
      </c>
      <c r="H13929" t="s">
        <v>303</v>
      </c>
      <c r="I13929" t="s">
        <v>170</v>
      </c>
      <c r="J13929">
        <v>60.175174711321972</v>
      </c>
      <c r="L13929" s="47"/>
      <c r="M13929" s="47"/>
    </row>
    <row r="13930" spans="1:13" x14ac:dyDescent="0.4">
      <c r="A13930" t="str">
        <f t="shared" si="217"/>
        <v>44_2M_F_6_365_70_HH800_Core</v>
      </c>
      <c r="B13930">
        <v>44</v>
      </c>
      <c r="C13930" t="s">
        <v>175</v>
      </c>
      <c r="D13930" t="s">
        <v>169</v>
      </c>
      <c r="E13930">
        <v>6</v>
      </c>
      <c r="F13930">
        <v>365</v>
      </c>
      <c r="G13930">
        <v>70</v>
      </c>
      <c r="H13930" t="s">
        <v>303</v>
      </c>
      <c r="I13930" t="s">
        <v>170</v>
      </c>
      <c r="J13930">
        <v>37.382158627301187</v>
      </c>
      <c r="L13930" s="47"/>
      <c r="M13930" s="47"/>
    </row>
    <row r="13931" spans="1:13" x14ac:dyDescent="0.4">
      <c r="A13931" t="str">
        <f t="shared" si="217"/>
        <v>26_2A_M_3_180_70_HH800_Core</v>
      </c>
      <c r="B13931">
        <v>26</v>
      </c>
      <c r="C13931" t="s">
        <v>176</v>
      </c>
      <c r="D13931" t="s">
        <v>174</v>
      </c>
      <c r="E13931">
        <v>3</v>
      </c>
      <c r="F13931">
        <v>180</v>
      </c>
      <c r="G13931">
        <v>70</v>
      </c>
      <c r="H13931" t="s">
        <v>303</v>
      </c>
      <c r="I13931" t="s">
        <v>170</v>
      </c>
      <c r="J13931">
        <v>12.498070484286087</v>
      </c>
      <c r="L13931" s="47"/>
      <c r="M13931" s="47"/>
    </row>
    <row r="13932" spans="1:13" x14ac:dyDescent="0.4">
      <c r="A13932" t="str">
        <f t="shared" si="217"/>
        <v>55_4M_F_0_365_65_HH800_Core</v>
      </c>
      <c r="B13932">
        <v>55</v>
      </c>
      <c r="C13932" t="s">
        <v>173</v>
      </c>
      <c r="D13932" t="s">
        <v>169</v>
      </c>
      <c r="E13932">
        <v>0</v>
      </c>
      <c r="F13932">
        <v>365</v>
      </c>
      <c r="G13932">
        <v>65</v>
      </c>
      <c r="H13932" t="s">
        <v>303</v>
      </c>
      <c r="I13932" t="s">
        <v>170</v>
      </c>
      <c r="J13932">
        <v>47.102834685967444</v>
      </c>
      <c r="L13932" s="47"/>
      <c r="M13932" s="47"/>
    </row>
    <row r="13933" spans="1:13" x14ac:dyDescent="0.4">
      <c r="A13933" t="str">
        <f t="shared" si="217"/>
        <v>51_4M_F_3_180_67_HH800_Core</v>
      </c>
      <c r="B13933">
        <v>51</v>
      </c>
      <c r="C13933" t="s">
        <v>173</v>
      </c>
      <c r="D13933" t="s">
        <v>169</v>
      </c>
      <c r="E13933">
        <v>3</v>
      </c>
      <c r="F13933">
        <v>180</v>
      </c>
      <c r="G13933">
        <v>67</v>
      </c>
      <c r="H13933" t="s">
        <v>303</v>
      </c>
      <c r="I13933" t="s">
        <v>170</v>
      </c>
      <c r="J13933">
        <v>7.7873831114798362</v>
      </c>
      <c r="L13933" s="47"/>
      <c r="M13933" s="47"/>
    </row>
    <row r="13934" spans="1:13" x14ac:dyDescent="0.4">
      <c r="A13934" t="str">
        <f t="shared" si="217"/>
        <v>51_4A_F_6_180_67_HH800_Core</v>
      </c>
      <c r="B13934">
        <v>51</v>
      </c>
      <c r="C13934" t="s">
        <v>168</v>
      </c>
      <c r="D13934" t="s">
        <v>169</v>
      </c>
      <c r="E13934">
        <v>6</v>
      </c>
      <c r="F13934">
        <v>180</v>
      </c>
      <c r="G13934">
        <v>67</v>
      </c>
      <c r="H13934" t="s">
        <v>303</v>
      </c>
      <c r="I13934" t="s">
        <v>170</v>
      </c>
      <c r="J13934">
        <v>14.077827428407439</v>
      </c>
      <c r="L13934" s="47"/>
      <c r="M13934" s="47"/>
    </row>
    <row r="13935" spans="1:13" x14ac:dyDescent="0.4">
      <c r="A13935" t="str">
        <f t="shared" si="217"/>
        <v>38_4A_F_3_180_65_HH800_Core</v>
      </c>
      <c r="B13935">
        <v>38</v>
      </c>
      <c r="C13935" t="s">
        <v>168</v>
      </c>
      <c r="D13935" t="s">
        <v>169</v>
      </c>
      <c r="E13935">
        <v>3</v>
      </c>
      <c r="F13935">
        <v>180</v>
      </c>
      <c r="G13935">
        <v>65</v>
      </c>
      <c r="H13935" t="s">
        <v>303</v>
      </c>
      <c r="I13935" t="s">
        <v>170</v>
      </c>
      <c r="J13935">
        <v>7.8894462425585958</v>
      </c>
      <c r="L13935" s="47"/>
      <c r="M13935" s="47"/>
    </row>
    <row r="13936" spans="1:13" x14ac:dyDescent="0.4">
      <c r="A13936" t="str">
        <f t="shared" si="217"/>
        <v>56_4M_F_0_180_67_HH800_Core</v>
      </c>
      <c r="B13936">
        <v>56</v>
      </c>
      <c r="C13936" t="s">
        <v>173</v>
      </c>
      <c r="D13936" t="s">
        <v>169</v>
      </c>
      <c r="E13936">
        <v>0</v>
      </c>
      <c r="F13936">
        <v>180</v>
      </c>
      <c r="G13936">
        <v>67</v>
      </c>
      <c r="H13936" t="s">
        <v>303</v>
      </c>
      <c r="I13936" t="s">
        <v>170</v>
      </c>
      <c r="J13936">
        <v>67.483408991425051</v>
      </c>
      <c r="L13936" s="47"/>
      <c r="M13936" s="47"/>
    </row>
    <row r="13937" spans="1:13" x14ac:dyDescent="0.4">
      <c r="A13937" t="str">
        <f t="shared" si="217"/>
        <v>30_2M_F_0_90_65_HH800_Core</v>
      </c>
      <c r="B13937">
        <v>30</v>
      </c>
      <c r="C13937" t="s">
        <v>175</v>
      </c>
      <c r="D13937" t="s">
        <v>169</v>
      </c>
      <c r="E13937">
        <v>0</v>
      </c>
      <c r="F13937">
        <v>90</v>
      </c>
      <c r="G13937">
        <v>65</v>
      </c>
      <c r="H13937" t="s">
        <v>303</v>
      </c>
      <c r="I13937" t="s">
        <v>170</v>
      </c>
      <c r="J13937">
        <v>92.883939490821206</v>
      </c>
      <c r="L13937" s="47"/>
      <c r="M13937" s="47"/>
    </row>
    <row r="13938" spans="1:13" x14ac:dyDescent="0.4">
      <c r="A13938" t="str">
        <f t="shared" si="217"/>
        <v>55_4A_F_0_365_65_HH800_Core</v>
      </c>
      <c r="B13938">
        <v>55</v>
      </c>
      <c r="C13938" t="s">
        <v>168</v>
      </c>
      <c r="D13938" t="s">
        <v>169</v>
      </c>
      <c r="E13938">
        <v>0</v>
      </c>
      <c r="F13938">
        <v>365</v>
      </c>
      <c r="G13938">
        <v>65</v>
      </c>
      <c r="H13938" t="s">
        <v>303</v>
      </c>
      <c r="I13938" t="s">
        <v>170</v>
      </c>
      <c r="J13938">
        <v>49.622045476725617</v>
      </c>
      <c r="L13938" s="47"/>
      <c r="M13938" s="47"/>
    </row>
    <row r="13939" spans="1:13" x14ac:dyDescent="0.4">
      <c r="A13939" t="str">
        <f t="shared" si="217"/>
        <v>32_2A_F_3_90_65_HH800_Core</v>
      </c>
      <c r="B13939">
        <v>32</v>
      </c>
      <c r="C13939" t="s">
        <v>176</v>
      </c>
      <c r="D13939" t="s">
        <v>169</v>
      </c>
      <c r="E13939">
        <v>3</v>
      </c>
      <c r="F13939">
        <v>90</v>
      </c>
      <c r="G13939">
        <v>65</v>
      </c>
      <c r="H13939" t="s">
        <v>303</v>
      </c>
      <c r="I13939" t="s">
        <v>170</v>
      </c>
      <c r="J13939">
        <v>15.814102572874791</v>
      </c>
      <c r="L13939" s="47"/>
      <c r="M13939" s="47"/>
    </row>
    <row r="13940" spans="1:13" x14ac:dyDescent="0.4">
      <c r="A13940" t="str">
        <f t="shared" si="217"/>
        <v>56_4A_F_0_180_67_HH800_Core</v>
      </c>
      <c r="B13940">
        <v>56</v>
      </c>
      <c r="C13940" t="s">
        <v>168</v>
      </c>
      <c r="D13940" t="s">
        <v>169</v>
      </c>
      <c r="E13940">
        <v>0</v>
      </c>
      <c r="F13940">
        <v>180</v>
      </c>
      <c r="G13940">
        <v>67</v>
      </c>
      <c r="H13940" t="s">
        <v>303</v>
      </c>
      <c r="I13940" t="s">
        <v>170</v>
      </c>
      <c r="J13940">
        <v>68.10868913774911</v>
      </c>
      <c r="L13940" s="47"/>
      <c r="M13940" s="47"/>
    </row>
    <row r="13941" spans="1:13" x14ac:dyDescent="0.4">
      <c r="A13941" t="str">
        <f t="shared" si="217"/>
        <v>40_2M_F_3_180_70_HH800_Core</v>
      </c>
      <c r="B13941">
        <v>40</v>
      </c>
      <c r="C13941" t="s">
        <v>175</v>
      </c>
      <c r="D13941" t="s">
        <v>169</v>
      </c>
      <c r="E13941">
        <v>3</v>
      </c>
      <c r="F13941">
        <v>180</v>
      </c>
      <c r="G13941">
        <v>70</v>
      </c>
      <c r="H13941" t="s">
        <v>303</v>
      </c>
      <c r="I13941" t="s">
        <v>170</v>
      </c>
      <c r="J13941">
        <v>21.550737580656378</v>
      </c>
      <c r="L13941" s="47"/>
      <c r="M13941" s="47"/>
    </row>
    <row r="13942" spans="1:13" x14ac:dyDescent="0.4">
      <c r="A13942" t="str">
        <f t="shared" si="217"/>
        <v>28_1A_F_0_365_5_HH800_Core</v>
      </c>
      <c r="B13942">
        <v>28</v>
      </c>
      <c r="C13942" t="s">
        <v>178</v>
      </c>
      <c r="D13942" t="s">
        <v>169</v>
      </c>
      <c r="E13942">
        <v>0</v>
      </c>
      <c r="F13942">
        <v>365</v>
      </c>
      <c r="G13942">
        <v>5</v>
      </c>
      <c r="H13942" t="s">
        <v>303</v>
      </c>
      <c r="I13942" t="s">
        <v>170</v>
      </c>
      <c r="J13942">
        <v>43.365270566018779</v>
      </c>
      <c r="L13942" s="47"/>
      <c r="M13942" s="47"/>
    </row>
    <row r="13943" spans="1:13" x14ac:dyDescent="0.4">
      <c r="A13943" t="str">
        <f t="shared" si="217"/>
        <v>50_4M_M_3_365_67_HH800_Core</v>
      </c>
      <c r="B13943">
        <v>50</v>
      </c>
      <c r="C13943" t="s">
        <v>173</v>
      </c>
      <c r="D13943" t="s">
        <v>174</v>
      </c>
      <c r="E13943">
        <v>3</v>
      </c>
      <c r="F13943">
        <v>365</v>
      </c>
      <c r="G13943">
        <v>67</v>
      </c>
      <c r="H13943" t="s">
        <v>303</v>
      </c>
      <c r="I13943" t="s">
        <v>170</v>
      </c>
      <c r="J13943">
        <v>5.7674235710285355</v>
      </c>
      <c r="L13943" s="47"/>
      <c r="M13943" s="47"/>
    </row>
    <row r="13944" spans="1:13" x14ac:dyDescent="0.4">
      <c r="A13944" t="str">
        <f t="shared" si="217"/>
        <v>46_2M_F_0_180_65_HH800_Core</v>
      </c>
      <c r="B13944">
        <v>46</v>
      </c>
      <c r="C13944" t="s">
        <v>175</v>
      </c>
      <c r="D13944" t="s">
        <v>169</v>
      </c>
      <c r="E13944">
        <v>0</v>
      </c>
      <c r="F13944">
        <v>180</v>
      </c>
      <c r="G13944">
        <v>65</v>
      </c>
      <c r="H13944" t="s">
        <v>303</v>
      </c>
      <c r="I13944" t="s">
        <v>170</v>
      </c>
      <c r="J13944">
        <v>93.368286415908301</v>
      </c>
      <c r="L13944" s="47"/>
      <c r="M13944" s="47"/>
    </row>
    <row r="13945" spans="1:13" x14ac:dyDescent="0.4">
      <c r="A13945" t="str">
        <f t="shared" si="217"/>
        <v>30_2A_M_6_90_65_HH800_Core</v>
      </c>
      <c r="B13945">
        <v>30</v>
      </c>
      <c r="C13945" t="s">
        <v>176</v>
      </c>
      <c r="D13945" t="s">
        <v>174</v>
      </c>
      <c r="E13945">
        <v>6</v>
      </c>
      <c r="F13945">
        <v>90</v>
      </c>
      <c r="G13945">
        <v>65</v>
      </c>
      <c r="H13945" t="s">
        <v>303</v>
      </c>
      <c r="I13945" t="s">
        <v>170</v>
      </c>
      <c r="J13945">
        <v>21.474559922970286</v>
      </c>
      <c r="L13945" s="47"/>
      <c r="M13945" s="47"/>
    </row>
    <row r="13946" spans="1:13" x14ac:dyDescent="0.4">
      <c r="A13946" t="str">
        <f t="shared" si="217"/>
        <v>29_4M_M_0_365_67_HH800_Core</v>
      </c>
      <c r="B13946">
        <v>29</v>
      </c>
      <c r="C13946" t="s">
        <v>173</v>
      </c>
      <c r="D13946" t="s">
        <v>174</v>
      </c>
      <c r="E13946">
        <v>0</v>
      </c>
      <c r="F13946">
        <v>365</v>
      </c>
      <c r="G13946">
        <v>67</v>
      </c>
      <c r="H13946" t="s">
        <v>303</v>
      </c>
      <c r="I13946" t="s">
        <v>170</v>
      </c>
      <c r="J13946">
        <v>16.919626785207928</v>
      </c>
      <c r="L13946" s="47"/>
      <c r="M13946" s="47"/>
    </row>
    <row r="13947" spans="1:13" x14ac:dyDescent="0.4">
      <c r="A13947" t="str">
        <f t="shared" si="217"/>
        <v>37_4A_F_0_180_65_HH800_Core</v>
      </c>
      <c r="B13947">
        <v>37</v>
      </c>
      <c r="C13947" t="s">
        <v>168</v>
      </c>
      <c r="D13947" t="s">
        <v>169</v>
      </c>
      <c r="E13947">
        <v>0</v>
      </c>
      <c r="F13947">
        <v>180</v>
      </c>
      <c r="G13947">
        <v>65</v>
      </c>
      <c r="H13947" t="s">
        <v>303</v>
      </c>
      <c r="I13947" t="s">
        <v>170</v>
      </c>
      <c r="J13947">
        <v>41.44185790404741</v>
      </c>
      <c r="L13947" s="47"/>
      <c r="M13947" s="47"/>
    </row>
    <row r="13948" spans="1:13" x14ac:dyDescent="0.4">
      <c r="A13948" t="str">
        <f t="shared" si="217"/>
        <v>26_2A_F_3_180_70_HH800_Core</v>
      </c>
      <c r="B13948">
        <v>26</v>
      </c>
      <c r="C13948" t="s">
        <v>176</v>
      </c>
      <c r="D13948" t="s">
        <v>169</v>
      </c>
      <c r="E13948">
        <v>3</v>
      </c>
      <c r="F13948">
        <v>180</v>
      </c>
      <c r="G13948">
        <v>70</v>
      </c>
      <c r="H13948" t="s">
        <v>303</v>
      </c>
      <c r="I13948" t="s">
        <v>170</v>
      </c>
      <c r="J13948">
        <v>17.690144467556159</v>
      </c>
      <c r="L13948" s="47"/>
      <c r="M13948" s="47"/>
    </row>
    <row r="13949" spans="1:13" x14ac:dyDescent="0.4">
      <c r="A13949" t="str">
        <f t="shared" si="217"/>
        <v>32_2A_M_6_90_65_HH800_Core</v>
      </c>
      <c r="B13949">
        <v>32</v>
      </c>
      <c r="C13949" t="s">
        <v>176</v>
      </c>
      <c r="D13949" t="s">
        <v>174</v>
      </c>
      <c r="E13949">
        <v>6</v>
      </c>
      <c r="F13949">
        <v>90</v>
      </c>
      <c r="G13949">
        <v>65</v>
      </c>
      <c r="H13949" t="s">
        <v>303</v>
      </c>
      <c r="I13949" t="s">
        <v>170</v>
      </c>
      <c r="J13949">
        <v>21.613855177493733</v>
      </c>
      <c r="L13949" s="47"/>
      <c r="M13949" s="47"/>
    </row>
    <row r="13950" spans="1:13" x14ac:dyDescent="0.4">
      <c r="A13950" t="str">
        <f t="shared" si="217"/>
        <v>34_2M_M_0_180_70_HH800_Core</v>
      </c>
      <c r="B13950">
        <v>34</v>
      </c>
      <c r="C13950" t="s">
        <v>175</v>
      </c>
      <c r="D13950" t="s">
        <v>174</v>
      </c>
      <c r="E13950">
        <v>0</v>
      </c>
      <c r="F13950">
        <v>180</v>
      </c>
      <c r="G13950">
        <v>70</v>
      </c>
      <c r="H13950" t="s">
        <v>303</v>
      </c>
      <c r="I13950" t="s">
        <v>170</v>
      </c>
      <c r="J13950">
        <v>54.149871733159124</v>
      </c>
      <c r="L13950" s="47"/>
      <c r="M13950" s="47"/>
    </row>
    <row r="13951" spans="1:13" x14ac:dyDescent="0.4">
      <c r="A13951" t="str">
        <f t="shared" si="217"/>
        <v>39_4M_M_3_365_65_HH800_Core</v>
      </c>
      <c r="B13951">
        <v>39</v>
      </c>
      <c r="C13951" t="s">
        <v>173</v>
      </c>
      <c r="D13951" t="s">
        <v>174</v>
      </c>
      <c r="E13951">
        <v>3</v>
      </c>
      <c r="F13951">
        <v>365</v>
      </c>
      <c r="G13951">
        <v>65</v>
      </c>
      <c r="H13951" t="s">
        <v>303</v>
      </c>
      <c r="I13951" t="s">
        <v>170</v>
      </c>
      <c r="J13951">
        <v>4.9322698379695176</v>
      </c>
      <c r="L13951" s="47"/>
      <c r="M13951" s="47"/>
    </row>
    <row r="13952" spans="1:13" x14ac:dyDescent="0.4">
      <c r="A13952" t="str">
        <f t="shared" si="217"/>
        <v>37_4M_M_6_365_65_HH800_Core</v>
      </c>
      <c r="B13952">
        <v>37</v>
      </c>
      <c r="C13952" t="s">
        <v>173</v>
      </c>
      <c r="D13952" t="s">
        <v>174</v>
      </c>
      <c r="E13952">
        <v>6</v>
      </c>
      <c r="F13952">
        <v>365</v>
      </c>
      <c r="G13952">
        <v>65</v>
      </c>
      <c r="H13952" t="s">
        <v>303</v>
      </c>
      <c r="I13952" t="s">
        <v>170</v>
      </c>
      <c r="J13952">
        <v>9.1887687521046022</v>
      </c>
      <c r="L13952" s="47"/>
      <c r="M13952" s="47"/>
    </row>
    <row r="13953" spans="1:13" x14ac:dyDescent="0.4">
      <c r="A13953" t="str">
        <f t="shared" si="217"/>
        <v>30_4M_M_0_365_67_HH800_Core</v>
      </c>
      <c r="B13953">
        <v>30</v>
      </c>
      <c r="C13953" t="s">
        <v>173</v>
      </c>
      <c r="D13953" t="s">
        <v>174</v>
      </c>
      <c r="E13953">
        <v>0</v>
      </c>
      <c r="F13953">
        <v>365</v>
      </c>
      <c r="G13953">
        <v>67</v>
      </c>
      <c r="H13953" t="s">
        <v>303</v>
      </c>
      <c r="I13953" t="s">
        <v>170</v>
      </c>
      <c r="J13953">
        <v>17.946235157457341</v>
      </c>
      <c r="L13953" s="47"/>
      <c r="M13953" s="47"/>
    </row>
    <row r="13954" spans="1:13" x14ac:dyDescent="0.4">
      <c r="A13954" t="str">
        <f t="shared" si="217"/>
        <v>62_1M_M_0_180_5_HH800_Core</v>
      </c>
      <c r="B13954">
        <v>62</v>
      </c>
      <c r="C13954" t="s">
        <v>177</v>
      </c>
      <c r="D13954" t="s">
        <v>174</v>
      </c>
      <c r="E13954">
        <v>0</v>
      </c>
      <c r="F13954">
        <v>180</v>
      </c>
      <c r="G13954">
        <v>5</v>
      </c>
      <c r="H13954" t="s">
        <v>303</v>
      </c>
      <c r="I13954" t="s">
        <v>170</v>
      </c>
      <c r="J13954">
        <v>155.45223627218431</v>
      </c>
      <c r="L13954" s="47"/>
      <c r="M13954" s="47"/>
    </row>
    <row r="13955" spans="1:13" x14ac:dyDescent="0.4">
      <c r="A13955" t="str">
        <f t="shared" ref="A13955:A14018" si="218">B13955&amp;"_"&amp;C13955&amp;"_"&amp;D13955&amp;"_"&amp;E13955&amp;"_"&amp;F13955&amp;"_"&amp;G13955&amp;"_"&amp;H13955&amp;"_"&amp;I13955</f>
        <v>31_2A_M_6_90_65_HH800_Core</v>
      </c>
      <c r="B13955">
        <v>31</v>
      </c>
      <c r="C13955" t="s">
        <v>176</v>
      </c>
      <c r="D13955" t="s">
        <v>174</v>
      </c>
      <c r="E13955">
        <v>6</v>
      </c>
      <c r="F13955">
        <v>90</v>
      </c>
      <c r="G13955">
        <v>65</v>
      </c>
      <c r="H13955" t="s">
        <v>303</v>
      </c>
      <c r="I13955" t="s">
        <v>170</v>
      </c>
      <c r="J13955">
        <v>20.855555280121891</v>
      </c>
      <c r="L13955" s="47"/>
      <c r="M13955" s="47"/>
    </row>
    <row r="13956" spans="1:13" x14ac:dyDescent="0.4">
      <c r="A13956" t="str">
        <f t="shared" si="218"/>
        <v>46_4A_F_0_180_65_HH800_Core</v>
      </c>
      <c r="B13956">
        <v>46</v>
      </c>
      <c r="C13956" t="s">
        <v>168</v>
      </c>
      <c r="D13956" t="s">
        <v>169</v>
      </c>
      <c r="E13956">
        <v>0</v>
      </c>
      <c r="F13956">
        <v>180</v>
      </c>
      <c r="G13956">
        <v>65</v>
      </c>
      <c r="H13956" t="s">
        <v>303</v>
      </c>
      <c r="I13956" t="s">
        <v>170</v>
      </c>
      <c r="J13956">
        <v>52.085514078158795</v>
      </c>
      <c r="L13956" s="47"/>
      <c r="M13956" s="47"/>
    </row>
    <row r="13957" spans="1:13" x14ac:dyDescent="0.4">
      <c r="A13957" t="str">
        <f t="shared" si="218"/>
        <v>31_4A_F_0_180_67_HH800_Core</v>
      </c>
      <c r="B13957">
        <v>31</v>
      </c>
      <c r="C13957" t="s">
        <v>168</v>
      </c>
      <c r="D13957" t="s">
        <v>169</v>
      </c>
      <c r="E13957">
        <v>0</v>
      </c>
      <c r="F13957">
        <v>180</v>
      </c>
      <c r="G13957">
        <v>67</v>
      </c>
      <c r="H13957" t="s">
        <v>303</v>
      </c>
      <c r="I13957" t="s">
        <v>170</v>
      </c>
      <c r="J13957">
        <v>38.278184694964786</v>
      </c>
      <c r="L13957" s="47"/>
      <c r="M13957" s="47"/>
    </row>
    <row r="13958" spans="1:13" x14ac:dyDescent="0.4">
      <c r="A13958" t="str">
        <f t="shared" si="218"/>
        <v>27_2M_M_0_90_70_HH800_Core</v>
      </c>
      <c r="B13958">
        <v>27</v>
      </c>
      <c r="C13958" t="s">
        <v>175</v>
      </c>
      <c r="D13958" t="s">
        <v>174</v>
      </c>
      <c r="E13958">
        <v>0</v>
      </c>
      <c r="F13958">
        <v>90</v>
      </c>
      <c r="G13958">
        <v>70</v>
      </c>
      <c r="H13958" t="s">
        <v>303</v>
      </c>
      <c r="I13958" t="s">
        <v>170</v>
      </c>
      <c r="J13958">
        <v>54.150349651461916</v>
      </c>
      <c r="L13958" s="47"/>
      <c r="M13958" s="47"/>
    </row>
    <row r="13959" spans="1:13" x14ac:dyDescent="0.4">
      <c r="A13959" t="str">
        <f t="shared" si="218"/>
        <v>35_2M_M_6_90_65_HH800_Core</v>
      </c>
      <c r="B13959">
        <v>35</v>
      </c>
      <c r="C13959" t="s">
        <v>175</v>
      </c>
      <c r="D13959" t="s">
        <v>174</v>
      </c>
      <c r="E13959">
        <v>6</v>
      </c>
      <c r="F13959">
        <v>90</v>
      </c>
      <c r="G13959">
        <v>65</v>
      </c>
      <c r="H13959" t="s">
        <v>303</v>
      </c>
      <c r="I13959" t="s">
        <v>170</v>
      </c>
      <c r="J13959">
        <v>23.635826757890353</v>
      </c>
      <c r="L13959" s="47"/>
      <c r="M13959" s="47"/>
    </row>
    <row r="13960" spans="1:13" x14ac:dyDescent="0.4">
      <c r="A13960" t="str">
        <f t="shared" si="218"/>
        <v>55_2M_M_6_365_67_HH800_Core</v>
      </c>
      <c r="B13960">
        <v>55</v>
      </c>
      <c r="C13960" t="s">
        <v>175</v>
      </c>
      <c r="D13960" t="s">
        <v>174</v>
      </c>
      <c r="E13960">
        <v>6</v>
      </c>
      <c r="F13960">
        <v>365</v>
      </c>
      <c r="G13960">
        <v>67</v>
      </c>
      <c r="H13960" t="s">
        <v>303</v>
      </c>
      <c r="I13960" t="s">
        <v>170</v>
      </c>
      <c r="J13960">
        <v>18.466857796628577</v>
      </c>
      <c r="L13960" s="47"/>
      <c r="M13960" s="47"/>
    </row>
    <row r="13961" spans="1:13" x14ac:dyDescent="0.4">
      <c r="A13961" t="str">
        <f t="shared" si="218"/>
        <v>25_4A_F_6_365_70_HH800_Core</v>
      </c>
      <c r="B13961">
        <v>25</v>
      </c>
      <c r="C13961" t="s">
        <v>168</v>
      </c>
      <c r="D13961" t="s">
        <v>169</v>
      </c>
      <c r="E13961">
        <v>6</v>
      </c>
      <c r="F13961">
        <v>365</v>
      </c>
      <c r="G13961">
        <v>70</v>
      </c>
      <c r="H13961" t="s">
        <v>303</v>
      </c>
      <c r="I13961" t="s">
        <v>170</v>
      </c>
      <c r="J13961">
        <v>13.934336543714101</v>
      </c>
      <c r="L13961" s="47"/>
      <c r="M13961" s="47"/>
    </row>
    <row r="13962" spans="1:13" x14ac:dyDescent="0.4">
      <c r="A13962" t="str">
        <f t="shared" si="218"/>
        <v>46_4A_M_6_90_65_HH800_Core</v>
      </c>
      <c r="B13962">
        <v>46</v>
      </c>
      <c r="C13962" t="s">
        <v>168</v>
      </c>
      <c r="D13962" t="s">
        <v>174</v>
      </c>
      <c r="E13962">
        <v>6</v>
      </c>
      <c r="F13962">
        <v>90</v>
      </c>
      <c r="G13962">
        <v>65</v>
      </c>
      <c r="H13962" t="s">
        <v>303</v>
      </c>
      <c r="I13962" t="s">
        <v>170</v>
      </c>
      <c r="J13962">
        <v>10.84351465689037</v>
      </c>
      <c r="L13962" s="47"/>
      <c r="M13962" s="47"/>
    </row>
    <row r="13963" spans="1:13" x14ac:dyDescent="0.4">
      <c r="A13963" t="str">
        <f t="shared" si="218"/>
        <v>26_1A_M_0_365_5_HH800_Core</v>
      </c>
      <c r="B13963">
        <v>26</v>
      </c>
      <c r="C13963" t="s">
        <v>178</v>
      </c>
      <c r="D13963" t="s">
        <v>174</v>
      </c>
      <c r="E13963">
        <v>0</v>
      </c>
      <c r="F13963">
        <v>365</v>
      </c>
      <c r="G13963">
        <v>5</v>
      </c>
      <c r="H13963" t="s">
        <v>303</v>
      </c>
      <c r="I13963" t="s">
        <v>170</v>
      </c>
      <c r="J13963">
        <v>34.508773784662452</v>
      </c>
      <c r="L13963" s="47"/>
      <c r="M13963" s="47"/>
    </row>
    <row r="13964" spans="1:13" x14ac:dyDescent="0.4">
      <c r="A13964" t="str">
        <f t="shared" si="218"/>
        <v>55_4M_F_6_365_67_HH800_Core</v>
      </c>
      <c r="B13964">
        <v>55</v>
      </c>
      <c r="C13964" t="s">
        <v>173</v>
      </c>
      <c r="D13964" t="s">
        <v>169</v>
      </c>
      <c r="E13964">
        <v>6</v>
      </c>
      <c r="F13964">
        <v>365</v>
      </c>
      <c r="G13964">
        <v>67</v>
      </c>
      <c r="H13964" t="s">
        <v>303</v>
      </c>
      <c r="I13964" t="s">
        <v>170</v>
      </c>
      <c r="J13964">
        <v>11.414979694809599</v>
      </c>
      <c r="L13964" s="47"/>
      <c r="M13964" s="47"/>
    </row>
    <row r="13965" spans="1:13" x14ac:dyDescent="0.4">
      <c r="A13965" t="str">
        <f t="shared" si="218"/>
        <v>55_2A_M_6_365_67_HH800_Core</v>
      </c>
      <c r="B13965">
        <v>55</v>
      </c>
      <c r="C13965" t="s">
        <v>176</v>
      </c>
      <c r="D13965" t="s">
        <v>174</v>
      </c>
      <c r="E13965">
        <v>6</v>
      </c>
      <c r="F13965">
        <v>365</v>
      </c>
      <c r="G13965">
        <v>67</v>
      </c>
      <c r="H13965" t="s">
        <v>303</v>
      </c>
      <c r="I13965" t="s">
        <v>170</v>
      </c>
      <c r="J13965">
        <v>20.879425750582978</v>
      </c>
      <c r="L13965" s="47"/>
      <c r="M13965" s="47"/>
    </row>
    <row r="13966" spans="1:13" x14ac:dyDescent="0.4">
      <c r="A13966" t="str">
        <f t="shared" si="218"/>
        <v>36_4M_M_0_365_65_HH800_Core</v>
      </c>
      <c r="B13966">
        <v>36</v>
      </c>
      <c r="C13966" t="s">
        <v>173</v>
      </c>
      <c r="D13966" t="s">
        <v>174</v>
      </c>
      <c r="E13966">
        <v>0</v>
      </c>
      <c r="F13966">
        <v>365</v>
      </c>
      <c r="G13966">
        <v>65</v>
      </c>
      <c r="H13966" t="s">
        <v>303</v>
      </c>
      <c r="I13966" t="s">
        <v>170</v>
      </c>
      <c r="J13966">
        <v>20.758693985780226</v>
      </c>
      <c r="L13966" s="47"/>
      <c r="M13966" s="47"/>
    </row>
    <row r="13967" spans="1:13" x14ac:dyDescent="0.4">
      <c r="A13967" t="str">
        <f t="shared" si="218"/>
        <v>59_1A_F_0_180_70_HH800_Core</v>
      </c>
      <c r="B13967">
        <v>59</v>
      </c>
      <c r="C13967" t="s">
        <v>178</v>
      </c>
      <c r="D13967" t="s">
        <v>169</v>
      </c>
      <c r="E13967">
        <v>0</v>
      </c>
      <c r="F13967">
        <v>180</v>
      </c>
      <c r="G13967">
        <v>70</v>
      </c>
      <c r="H13967" t="s">
        <v>303</v>
      </c>
      <c r="I13967" t="s">
        <v>170</v>
      </c>
      <c r="J13967">
        <v>205.20510729224088</v>
      </c>
      <c r="L13967" s="47"/>
      <c r="M13967" s="47"/>
    </row>
    <row r="13968" spans="1:13" x14ac:dyDescent="0.4">
      <c r="A13968" t="str">
        <f t="shared" si="218"/>
        <v>56_1M_M_0_365_5_HH800_Core</v>
      </c>
      <c r="B13968">
        <v>56</v>
      </c>
      <c r="C13968" t="s">
        <v>177</v>
      </c>
      <c r="D13968" t="s">
        <v>174</v>
      </c>
      <c r="E13968">
        <v>0</v>
      </c>
      <c r="F13968">
        <v>365</v>
      </c>
      <c r="G13968">
        <v>5</v>
      </c>
      <c r="H13968" t="s">
        <v>303</v>
      </c>
      <c r="I13968" t="s">
        <v>170</v>
      </c>
      <c r="J13968">
        <v>111.12707552718109</v>
      </c>
      <c r="L13968" s="47"/>
      <c r="M13968" s="47"/>
    </row>
    <row r="13969" spans="1:13" x14ac:dyDescent="0.4">
      <c r="A13969" t="str">
        <f t="shared" si="218"/>
        <v>31_2A_F_0_90_65_HH800_Core</v>
      </c>
      <c r="B13969">
        <v>31</v>
      </c>
      <c r="C13969" t="s">
        <v>176</v>
      </c>
      <c r="D13969" t="s">
        <v>169</v>
      </c>
      <c r="E13969">
        <v>0</v>
      </c>
      <c r="F13969">
        <v>90</v>
      </c>
      <c r="G13969">
        <v>65</v>
      </c>
      <c r="H13969" t="s">
        <v>303</v>
      </c>
      <c r="I13969" t="s">
        <v>170</v>
      </c>
      <c r="J13969">
        <v>79.633848771127802</v>
      </c>
      <c r="L13969" s="47"/>
      <c r="M13969" s="47"/>
    </row>
    <row r="13970" spans="1:13" x14ac:dyDescent="0.4">
      <c r="A13970" t="str">
        <f t="shared" si="218"/>
        <v>50_1A_F_0_90_65_HH800_Core</v>
      </c>
      <c r="B13970">
        <v>50</v>
      </c>
      <c r="C13970" t="s">
        <v>178</v>
      </c>
      <c r="D13970" t="s">
        <v>169</v>
      </c>
      <c r="E13970">
        <v>0</v>
      </c>
      <c r="F13970">
        <v>90</v>
      </c>
      <c r="G13970">
        <v>65</v>
      </c>
      <c r="H13970" t="s">
        <v>303</v>
      </c>
      <c r="I13970" t="s">
        <v>170</v>
      </c>
      <c r="J13970">
        <v>148.20151593934867</v>
      </c>
      <c r="L13970" s="47"/>
      <c r="M13970" s="47"/>
    </row>
    <row r="13971" spans="1:13" x14ac:dyDescent="0.4">
      <c r="A13971" t="str">
        <f t="shared" si="218"/>
        <v>51_4M_M_6_365_67_HH800_Core</v>
      </c>
      <c r="B13971">
        <v>51</v>
      </c>
      <c r="C13971" t="s">
        <v>173</v>
      </c>
      <c r="D13971" t="s">
        <v>174</v>
      </c>
      <c r="E13971">
        <v>6</v>
      </c>
      <c r="F13971">
        <v>365</v>
      </c>
      <c r="G13971">
        <v>67</v>
      </c>
      <c r="H13971" t="s">
        <v>303</v>
      </c>
      <c r="I13971" t="s">
        <v>170</v>
      </c>
      <c r="J13971">
        <v>11.256589412240892</v>
      </c>
      <c r="L13971" s="47"/>
      <c r="M13971" s="47"/>
    </row>
    <row r="13972" spans="1:13" x14ac:dyDescent="0.4">
      <c r="A13972" t="str">
        <f t="shared" si="218"/>
        <v>37_2A_M_6_90_67_HH800_Core</v>
      </c>
      <c r="B13972">
        <v>37</v>
      </c>
      <c r="C13972" t="s">
        <v>176</v>
      </c>
      <c r="D13972" t="s">
        <v>174</v>
      </c>
      <c r="E13972">
        <v>6</v>
      </c>
      <c r="F13972">
        <v>90</v>
      </c>
      <c r="G13972">
        <v>67</v>
      </c>
      <c r="H13972" t="s">
        <v>303</v>
      </c>
      <c r="I13972" t="s">
        <v>170</v>
      </c>
      <c r="J13972">
        <v>24.057758040914976</v>
      </c>
      <c r="L13972" s="47"/>
      <c r="M13972" s="47"/>
    </row>
    <row r="13973" spans="1:13" x14ac:dyDescent="0.4">
      <c r="A13973" t="str">
        <f t="shared" si="218"/>
        <v>32_1A_F_0_365_5_HH800_Core</v>
      </c>
      <c r="B13973">
        <v>32</v>
      </c>
      <c r="C13973" t="s">
        <v>178</v>
      </c>
      <c r="D13973" t="s">
        <v>169</v>
      </c>
      <c r="E13973">
        <v>0</v>
      </c>
      <c r="F13973">
        <v>365</v>
      </c>
      <c r="G13973">
        <v>5</v>
      </c>
      <c r="H13973" t="s">
        <v>303</v>
      </c>
      <c r="I13973" t="s">
        <v>170</v>
      </c>
      <c r="J13973">
        <v>46.578430788357757</v>
      </c>
      <c r="L13973" s="47"/>
      <c r="M13973" s="47"/>
    </row>
    <row r="13974" spans="1:13" x14ac:dyDescent="0.4">
      <c r="A13974" t="str">
        <f t="shared" si="218"/>
        <v>55_4A_F_6_365_67_HH800_Core</v>
      </c>
      <c r="B13974">
        <v>55</v>
      </c>
      <c r="C13974" t="s">
        <v>168</v>
      </c>
      <c r="D13974" t="s">
        <v>169</v>
      </c>
      <c r="E13974">
        <v>6</v>
      </c>
      <c r="F13974">
        <v>365</v>
      </c>
      <c r="G13974">
        <v>67</v>
      </c>
      <c r="H13974" t="s">
        <v>303</v>
      </c>
      <c r="I13974" t="s">
        <v>170</v>
      </c>
      <c r="J13974">
        <v>11.168452865545845</v>
      </c>
      <c r="L13974" s="47"/>
      <c r="M13974" s="47"/>
    </row>
    <row r="13975" spans="1:13" x14ac:dyDescent="0.4">
      <c r="A13975" t="str">
        <f t="shared" si="218"/>
        <v>30_2M_M_6_90_67_HH800_Core</v>
      </c>
      <c r="B13975">
        <v>30</v>
      </c>
      <c r="C13975" t="s">
        <v>175</v>
      </c>
      <c r="D13975" t="s">
        <v>174</v>
      </c>
      <c r="E13975">
        <v>6</v>
      </c>
      <c r="F13975">
        <v>90</v>
      </c>
      <c r="G13975">
        <v>67</v>
      </c>
      <c r="H13975" t="s">
        <v>303</v>
      </c>
      <c r="I13975" t="s">
        <v>170</v>
      </c>
      <c r="J13975">
        <v>26.192014308196455</v>
      </c>
      <c r="L13975" s="47"/>
      <c r="M13975" s="47"/>
    </row>
    <row r="13976" spans="1:13" x14ac:dyDescent="0.4">
      <c r="A13976" t="str">
        <f t="shared" si="218"/>
        <v>52_4M_F_0_180_67_HH800_Core</v>
      </c>
      <c r="B13976">
        <v>52</v>
      </c>
      <c r="C13976" t="s">
        <v>173</v>
      </c>
      <c r="D13976" t="s">
        <v>169</v>
      </c>
      <c r="E13976">
        <v>0</v>
      </c>
      <c r="F13976">
        <v>180</v>
      </c>
      <c r="G13976">
        <v>67</v>
      </c>
      <c r="H13976" t="s">
        <v>303</v>
      </c>
      <c r="I13976" t="s">
        <v>170</v>
      </c>
      <c r="J13976">
        <v>63.368758585419954</v>
      </c>
      <c r="L13976" s="47"/>
      <c r="M13976" s="47"/>
    </row>
    <row r="13977" spans="1:13" x14ac:dyDescent="0.4">
      <c r="A13977" t="str">
        <f t="shared" si="218"/>
        <v>50_4A_M_0_90_70_HH800_Core</v>
      </c>
      <c r="B13977">
        <v>50</v>
      </c>
      <c r="C13977" t="s">
        <v>168</v>
      </c>
      <c r="D13977" t="s">
        <v>174</v>
      </c>
      <c r="E13977">
        <v>0</v>
      </c>
      <c r="F13977">
        <v>90</v>
      </c>
      <c r="G13977">
        <v>70</v>
      </c>
      <c r="H13977" t="s">
        <v>303</v>
      </c>
      <c r="I13977" t="s">
        <v>170</v>
      </c>
      <c r="J13977">
        <v>61.27550462620615</v>
      </c>
      <c r="L13977" s="47"/>
      <c r="M13977" s="47"/>
    </row>
    <row r="13978" spans="1:13" x14ac:dyDescent="0.4">
      <c r="A13978" t="str">
        <f t="shared" si="218"/>
        <v>56_2M_M_0_180_67_HH800_Core</v>
      </c>
      <c r="B13978">
        <v>56</v>
      </c>
      <c r="C13978" t="s">
        <v>175</v>
      </c>
      <c r="D13978" t="s">
        <v>174</v>
      </c>
      <c r="E13978">
        <v>0</v>
      </c>
      <c r="F13978">
        <v>180</v>
      </c>
      <c r="G13978">
        <v>67</v>
      </c>
      <c r="H13978" t="s">
        <v>303</v>
      </c>
      <c r="I13978" t="s">
        <v>170</v>
      </c>
      <c r="J13978">
        <v>105.50412556874907</v>
      </c>
      <c r="L13978" s="47"/>
      <c r="M13978" s="47"/>
    </row>
    <row r="13979" spans="1:13" x14ac:dyDescent="0.4">
      <c r="A13979" t="str">
        <f t="shared" si="218"/>
        <v>31_2M_M_6_180_70_HH800_Core</v>
      </c>
      <c r="B13979">
        <v>31</v>
      </c>
      <c r="C13979" t="s">
        <v>175</v>
      </c>
      <c r="D13979" t="s">
        <v>174</v>
      </c>
      <c r="E13979">
        <v>6</v>
      </c>
      <c r="F13979">
        <v>180</v>
      </c>
      <c r="G13979">
        <v>70</v>
      </c>
      <c r="H13979" t="s">
        <v>303</v>
      </c>
      <c r="I13979" t="s">
        <v>170</v>
      </c>
      <c r="J13979">
        <v>24.5303464745671</v>
      </c>
      <c r="L13979" s="47"/>
      <c r="M13979" s="47"/>
    </row>
    <row r="13980" spans="1:13" x14ac:dyDescent="0.4">
      <c r="A13980" t="str">
        <f t="shared" si="218"/>
        <v>35_4M_F_6_180_67_HH800_Core</v>
      </c>
      <c r="B13980">
        <v>35</v>
      </c>
      <c r="C13980" t="s">
        <v>173</v>
      </c>
      <c r="D13980" t="s">
        <v>169</v>
      </c>
      <c r="E13980">
        <v>6</v>
      </c>
      <c r="F13980">
        <v>180</v>
      </c>
      <c r="G13980">
        <v>67</v>
      </c>
      <c r="H13980" t="s">
        <v>303</v>
      </c>
      <c r="I13980" t="s">
        <v>170</v>
      </c>
      <c r="J13980">
        <v>15.587299357206662</v>
      </c>
      <c r="L13980" s="47"/>
      <c r="M13980" s="47"/>
    </row>
    <row r="13981" spans="1:13" x14ac:dyDescent="0.4">
      <c r="A13981" t="str">
        <f t="shared" si="218"/>
        <v>36_1A_F_0_90_5_HH800_Core</v>
      </c>
      <c r="B13981">
        <v>36</v>
      </c>
      <c r="C13981" t="s">
        <v>178</v>
      </c>
      <c r="D13981" t="s">
        <v>169</v>
      </c>
      <c r="E13981">
        <v>0</v>
      </c>
      <c r="F13981">
        <v>90</v>
      </c>
      <c r="G13981">
        <v>5</v>
      </c>
      <c r="H13981" t="s">
        <v>303</v>
      </c>
      <c r="I13981" t="s">
        <v>170</v>
      </c>
      <c r="J13981">
        <v>65.634282268963304</v>
      </c>
      <c r="L13981" s="47"/>
      <c r="M13981" s="47"/>
    </row>
    <row r="13982" spans="1:13" x14ac:dyDescent="0.4">
      <c r="A13982" t="str">
        <f t="shared" si="218"/>
        <v>56_4A_M_3_180_65_HH800_Core</v>
      </c>
      <c r="B13982">
        <v>56</v>
      </c>
      <c r="C13982" t="s">
        <v>168</v>
      </c>
      <c r="D13982" t="s">
        <v>174</v>
      </c>
      <c r="E13982">
        <v>3</v>
      </c>
      <c r="F13982">
        <v>180</v>
      </c>
      <c r="G13982">
        <v>65</v>
      </c>
      <c r="H13982" t="s">
        <v>303</v>
      </c>
      <c r="I13982" t="s">
        <v>170</v>
      </c>
      <c r="J13982">
        <v>4.0853735630968231</v>
      </c>
      <c r="L13982" s="47"/>
      <c r="M13982" s="47"/>
    </row>
    <row r="13983" spans="1:13" x14ac:dyDescent="0.4">
      <c r="A13983" t="str">
        <f t="shared" si="218"/>
        <v>48_4A_M_6_90_67_HH800_Core</v>
      </c>
      <c r="B13983">
        <v>48</v>
      </c>
      <c r="C13983" t="s">
        <v>168</v>
      </c>
      <c r="D13983" t="s">
        <v>174</v>
      </c>
      <c r="E13983">
        <v>6</v>
      </c>
      <c r="F13983">
        <v>90</v>
      </c>
      <c r="G13983">
        <v>67</v>
      </c>
      <c r="H13983" t="s">
        <v>303</v>
      </c>
      <c r="I13983" t="s">
        <v>170</v>
      </c>
      <c r="J13983">
        <v>13.868555824363026</v>
      </c>
      <c r="L13983" s="47"/>
      <c r="M13983" s="47"/>
    </row>
    <row r="13984" spans="1:13" x14ac:dyDescent="0.4">
      <c r="A13984" t="str">
        <f t="shared" si="218"/>
        <v>45_4A_M_0_90_65_HH800_Core</v>
      </c>
      <c r="B13984">
        <v>45</v>
      </c>
      <c r="C13984" t="s">
        <v>168</v>
      </c>
      <c r="D13984" t="s">
        <v>174</v>
      </c>
      <c r="E13984">
        <v>0</v>
      </c>
      <c r="F13984">
        <v>90</v>
      </c>
      <c r="G13984">
        <v>65</v>
      </c>
      <c r="H13984" t="s">
        <v>303</v>
      </c>
      <c r="I13984" t="s">
        <v>170</v>
      </c>
      <c r="J13984">
        <v>37.77311175561038</v>
      </c>
      <c r="L13984" s="47"/>
      <c r="M13984" s="47"/>
    </row>
    <row r="13985" spans="1:13" x14ac:dyDescent="0.4">
      <c r="A13985" t="str">
        <f t="shared" si="218"/>
        <v>26_1A_F_0_180_5_HH800_Core</v>
      </c>
      <c r="B13985">
        <v>26</v>
      </c>
      <c r="C13985" t="s">
        <v>178</v>
      </c>
      <c r="D13985" t="s">
        <v>169</v>
      </c>
      <c r="E13985">
        <v>0</v>
      </c>
      <c r="F13985">
        <v>180</v>
      </c>
      <c r="G13985">
        <v>5</v>
      </c>
      <c r="H13985" t="s">
        <v>303</v>
      </c>
      <c r="I13985" t="s">
        <v>170</v>
      </c>
      <c r="J13985">
        <v>47.692095384593308</v>
      </c>
      <c r="L13985" s="47"/>
      <c r="M13985" s="47"/>
    </row>
    <row r="13986" spans="1:13" x14ac:dyDescent="0.4">
      <c r="A13986" t="str">
        <f t="shared" si="218"/>
        <v>35_4A_F_0_180_65_HH800_Core</v>
      </c>
      <c r="B13986">
        <v>35</v>
      </c>
      <c r="C13986" t="s">
        <v>168</v>
      </c>
      <c r="D13986" t="s">
        <v>169</v>
      </c>
      <c r="E13986">
        <v>0</v>
      </c>
      <c r="F13986">
        <v>180</v>
      </c>
      <c r="G13986">
        <v>65</v>
      </c>
      <c r="H13986" t="s">
        <v>303</v>
      </c>
      <c r="I13986" t="s">
        <v>170</v>
      </c>
      <c r="J13986">
        <v>39.470880419330904</v>
      </c>
      <c r="L13986" s="47"/>
      <c r="M13986" s="47"/>
    </row>
    <row r="13987" spans="1:13" x14ac:dyDescent="0.4">
      <c r="A13987" t="str">
        <f t="shared" si="218"/>
        <v>42_4M_M_3_365_65_HH800_Core</v>
      </c>
      <c r="B13987">
        <v>42</v>
      </c>
      <c r="C13987" t="s">
        <v>173</v>
      </c>
      <c r="D13987" t="s">
        <v>174</v>
      </c>
      <c r="E13987">
        <v>3</v>
      </c>
      <c r="F13987">
        <v>365</v>
      </c>
      <c r="G13987">
        <v>65</v>
      </c>
      <c r="H13987" t="s">
        <v>303</v>
      </c>
      <c r="I13987" t="s">
        <v>170</v>
      </c>
      <c r="J13987">
        <v>5.2200551326239815</v>
      </c>
      <c r="L13987" s="47"/>
      <c r="M13987" s="47"/>
    </row>
    <row r="13988" spans="1:13" x14ac:dyDescent="0.4">
      <c r="A13988" t="str">
        <f t="shared" si="218"/>
        <v>43_1M_F_0_365_5_HH800_Core</v>
      </c>
      <c r="B13988">
        <v>43</v>
      </c>
      <c r="C13988" t="s">
        <v>177</v>
      </c>
      <c r="D13988" t="s">
        <v>169</v>
      </c>
      <c r="E13988">
        <v>0</v>
      </c>
      <c r="F13988">
        <v>365</v>
      </c>
      <c r="G13988">
        <v>5</v>
      </c>
      <c r="H13988" t="s">
        <v>303</v>
      </c>
      <c r="I13988" t="s">
        <v>170</v>
      </c>
      <c r="J13988">
        <v>59.073947832491193</v>
      </c>
      <c r="L13988" s="47"/>
      <c r="M13988" s="47"/>
    </row>
    <row r="13989" spans="1:13" x14ac:dyDescent="0.4">
      <c r="A13989" t="str">
        <f t="shared" si="218"/>
        <v>55_2M_M_0_180_65_HH800_Core</v>
      </c>
      <c r="B13989">
        <v>55</v>
      </c>
      <c r="C13989" t="s">
        <v>175</v>
      </c>
      <c r="D13989" t="s">
        <v>174</v>
      </c>
      <c r="E13989">
        <v>0</v>
      </c>
      <c r="F13989">
        <v>180</v>
      </c>
      <c r="G13989">
        <v>65</v>
      </c>
      <c r="H13989" t="s">
        <v>303</v>
      </c>
      <c r="I13989" t="s">
        <v>170</v>
      </c>
      <c r="J13989">
        <v>88.373515455082</v>
      </c>
      <c r="L13989" s="47"/>
      <c r="M13989" s="47"/>
    </row>
    <row r="13990" spans="1:13" x14ac:dyDescent="0.4">
      <c r="A13990" t="str">
        <f t="shared" si="218"/>
        <v>49_4M_M_0_365_67_HH800_Core</v>
      </c>
      <c r="B13990">
        <v>49</v>
      </c>
      <c r="C13990" t="s">
        <v>173</v>
      </c>
      <c r="D13990" t="s">
        <v>174</v>
      </c>
      <c r="E13990">
        <v>0</v>
      </c>
      <c r="F13990">
        <v>365</v>
      </c>
      <c r="G13990">
        <v>67</v>
      </c>
      <c r="H13990" t="s">
        <v>303</v>
      </c>
      <c r="I13990" t="s">
        <v>170</v>
      </c>
      <c r="J13990">
        <v>41.923202955306785</v>
      </c>
      <c r="L13990" s="47"/>
      <c r="M13990" s="47"/>
    </row>
    <row r="13991" spans="1:13" x14ac:dyDescent="0.4">
      <c r="A13991" t="str">
        <f t="shared" si="218"/>
        <v>56_2A_M_0_180_67_HH800_Core</v>
      </c>
      <c r="B13991">
        <v>56</v>
      </c>
      <c r="C13991" t="s">
        <v>176</v>
      </c>
      <c r="D13991" t="s">
        <v>174</v>
      </c>
      <c r="E13991">
        <v>0</v>
      </c>
      <c r="F13991">
        <v>180</v>
      </c>
      <c r="G13991">
        <v>67</v>
      </c>
      <c r="H13991" t="s">
        <v>303</v>
      </c>
      <c r="I13991" t="s">
        <v>170</v>
      </c>
      <c r="J13991">
        <v>118.04117050154331</v>
      </c>
      <c r="L13991" s="47"/>
      <c r="M13991" s="47"/>
    </row>
    <row r="13992" spans="1:13" x14ac:dyDescent="0.4">
      <c r="A13992" t="str">
        <f t="shared" si="218"/>
        <v>56_4M_M_0_180_65_HH800_Core</v>
      </c>
      <c r="B13992">
        <v>56</v>
      </c>
      <c r="C13992" t="s">
        <v>173</v>
      </c>
      <c r="D13992" t="s">
        <v>174</v>
      </c>
      <c r="E13992">
        <v>0</v>
      </c>
      <c r="F13992">
        <v>180</v>
      </c>
      <c r="G13992">
        <v>65</v>
      </c>
      <c r="H13992" t="s">
        <v>303</v>
      </c>
      <c r="I13992" t="s">
        <v>170</v>
      </c>
      <c r="J13992">
        <v>49.870081392917164</v>
      </c>
      <c r="L13992" s="47"/>
      <c r="M13992" s="47"/>
    </row>
    <row r="13993" spans="1:13" x14ac:dyDescent="0.4">
      <c r="A13993" t="str">
        <f t="shared" si="218"/>
        <v>56_4A_M_3_180_67_HH800_Core</v>
      </c>
      <c r="B13993">
        <v>56</v>
      </c>
      <c r="C13993" t="s">
        <v>168</v>
      </c>
      <c r="D13993" t="s">
        <v>174</v>
      </c>
      <c r="E13993">
        <v>3</v>
      </c>
      <c r="F13993">
        <v>180</v>
      </c>
      <c r="G13993">
        <v>67</v>
      </c>
      <c r="H13993" t="s">
        <v>303</v>
      </c>
      <c r="I13993" t="s">
        <v>170</v>
      </c>
      <c r="J13993">
        <v>5.3357843282095585</v>
      </c>
      <c r="L13993" s="47"/>
      <c r="M13993" s="47"/>
    </row>
    <row r="13994" spans="1:13" x14ac:dyDescent="0.4">
      <c r="A13994" t="str">
        <f t="shared" si="218"/>
        <v>64_4M_M_3_365_70_HH800_Core</v>
      </c>
      <c r="B13994">
        <v>64</v>
      </c>
      <c r="C13994" t="s">
        <v>173</v>
      </c>
      <c r="D13994" t="s">
        <v>174</v>
      </c>
      <c r="E13994">
        <v>3</v>
      </c>
      <c r="F13994">
        <v>365</v>
      </c>
      <c r="G13994">
        <v>70</v>
      </c>
      <c r="H13994" t="s">
        <v>303</v>
      </c>
      <c r="I13994" t="s">
        <v>170</v>
      </c>
      <c r="J13994">
        <v>7.5006015806572002</v>
      </c>
      <c r="L13994" s="47"/>
      <c r="M13994" s="47"/>
    </row>
    <row r="13995" spans="1:13" x14ac:dyDescent="0.4">
      <c r="A13995" t="str">
        <f t="shared" si="218"/>
        <v>62_1A_M_0_365_70_HH800_Core</v>
      </c>
      <c r="B13995">
        <v>62</v>
      </c>
      <c r="C13995" t="s">
        <v>178</v>
      </c>
      <c r="D13995" t="s">
        <v>174</v>
      </c>
      <c r="E13995">
        <v>0</v>
      </c>
      <c r="F13995">
        <v>365</v>
      </c>
      <c r="G13995">
        <v>70</v>
      </c>
      <c r="H13995" t="s">
        <v>303</v>
      </c>
      <c r="I13995" t="s">
        <v>170</v>
      </c>
      <c r="J13995">
        <v>234.41437806271898</v>
      </c>
      <c r="L13995" s="47"/>
      <c r="M13995" s="47"/>
    </row>
    <row r="13996" spans="1:13" x14ac:dyDescent="0.4">
      <c r="A13996" t="str">
        <f t="shared" si="218"/>
        <v>25_4A_M_6_180_67_HH800_Core</v>
      </c>
      <c r="B13996">
        <v>25</v>
      </c>
      <c r="C13996" t="s">
        <v>168</v>
      </c>
      <c r="D13996" t="s">
        <v>174</v>
      </c>
      <c r="E13996">
        <v>6</v>
      </c>
      <c r="F13996">
        <v>180</v>
      </c>
      <c r="G13996">
        <v>67</v>
      </c>
      <c r="H13996" t="s">
        <v>303</v>
      </c>
      <c r="I13996" t="s">
        <v>170</v>
      </c>
      <c r="J13996">
        <v>10.808196825205812</v>
      </c>
      <c r="L13996" s="47"/>
      <c r="M13996" s="47"/>
    </row>
    <row r="13997" spans="1:13" x14ac:dyDescent="0.4">
      <c r="A13997" t="str">
        <f t="shared" si="218"/>
        <v>36_4M_F_3_180_70_HH800_Core</v>
      </c>
      <c r="B13997">
        <v>36</v>
      </c>
      <c r="C13997" t="s">
        <v>173</v>
      </c>
      <c r="D13997" t="s">
        <v>169</v>
      </c>
      <c r="E13997">
        <v>3</v>
      </c>
      <c r="F13997">
        <v>180</v>
      </c>
      <c r="G13997">
        <v>70</v>
      </c>
      <c r="H13997" t="s">
        <v>303</v>
      </c>
      <c r="I13997" t="s">
        <v>170</v>
      </c>
      <c r="J13997">
        <v>9.1573781004643831</v>
      </c>
      <c r="L13997" s="47"/>
      <c r="M13997" s="47"/>
    </row>
    <row r="13998" spans="1:13" x14ac:dyDescent="0.4">
      <c r="A13998" t="str">
        <f t="shared" si="218"/>
        <v>57_2A_F_3_365_70_HH800_Core</v>
      </c>
      <c r="B13998">
        <v>57</v>
      </c>
      <c r="C13998" t="s">
        <v>176</v>
      </c>
      <c r="D13998" t="s">
        <v>169</v>
      </c>
      <c r="E13998">
        <v>3</v>
      </c>
      <c r="F13998">
        <v>365</v>
      </c>
      <c r="G13998">
        <v>70</v>
      </c>
      <c r="H13998" t="s">
        <v>303</v>
      </c>
      <c r="I13998" t="s">
        <v>170</v>
      </c>
      <c r="J13998">
        <v>16.097069500929692</v>
      </c>
      <c r="L13998" s="47"/>
      <c r="M13998" s="47"/>
    </row>
    <row r="13999" spans="1:13" x14ac:dyDescent="0.4">
      <c r="A13999" t="str">
        <f t="shared" si="218"/>
        <v>33_2A_M_6_90_65_HH800_Core</v>
      </c>
      <c r="B13999">
        <v>33</v>
      </c>
      <c r="C13999" t="s">
        <v>176</v>
      </c>
      <c r="D13999" t="s">
        <v>174</v>
      </c>
      <c r="E13999">
        <v>6</v>
      </c>
      <c r="F13999">
        <v>90</v>
      </c>
      <c r="G13999">
        <v>65</v>
      </c>
      <c r="H13999" t="s">
        <v>303</v>
      </c>
      <c r="I13999" t="s">
        <v>170</v>
      </c>
      <c r="J13999">
        <v>21.036493305888094</v>
      </c>
      <c r="L13999" s="47"/>
      <c r="M13999" s="47"/>
    </row>
    <row r="14000" spans="1:13" x14ac:dyDescent="0.4">
      <c r="A14000" t="str">
        <f t="shared" si="218"/>
        <v>55_2A_M_0_180_65_HH800_Core</v>
      </c>
      <c r="B14000">
        <v>55</v>
      </c>
      <c r="C14000" t="s">
        <v>176</v>
      </c>
      <c r="D14000" t="s">
        <v>174</v>
      </c>
      <c r="E14000">
        <v>0</v>
      </c>
      <c r="F14000">
        <v>180</v>
      </c>
      <c r="G14000">
        <v>65</v>
      </c>
      <c r="H14000" t="s">
        <v>303</v>
      </c>
      <c r="I14000" t="s">
        <v>170</v>
      </c>
      <c r="J14000">
        <v>99.392025756547739</v>
      </c>
      <c r="L14000" s="47"/>
      <c r="M14000" s="47"/>
    </row>
    <row r="14001" spans="1:13" x14ac:dyDescent="0.4">
      <c r="A14001" t="str">
        <f t="shared" si="218"/>
        <v>64_4A_M_3_365_70_HH800_Core</v>
      </c>
      <c r="B14001">
        <v>64</v>
      </c>
      <c r="C14001" t="s">
        <v>168</v>
      </c>
      <c r="D14001" t="s">
        <v>174</v>
      </c>
      <c r="E14001">
        <v>3</v>
      </c>
      <c r="F14001">
        <v>365</v>
      </c>
      <c r="G14001">
        <v>70</v>
      </c>
      <c r="H14001" t="s">
        <v>303</v>
      </c>
      <c r="I14001" t="s">
        <v>170</v>
      </c>
      <c r="J14001">
        <v>8.1651471032000682</v>
      </c>
      <c r="L14001" s="47"/>
      <c r="M14001" s="47"/>
    </row>
    <row r="14002" spans="1:13" x14ac:dyDescent="0.4">
      <c r="A14002" t="str">
        <f t="shared" si="218"/>
        <v>55_2A_F_0_365_67_HH800_Core</v>
      </c>
      <c r="B14002">
        <v>55</v>
      </c>
      <c r="C14002" t="s">
        <v>176</v>
      </c>
      <c r="D14002" t="s">
        <v>169</v>
      </c>
      <c r="E14002">
        <v>0</v>
      </c>
      <c r="F14002">
        <v>365</v>
      </c>
      <c r="G14002">
        <v>67</v>
      </c>
      <c r="H14002" t="s">
        <v>303</v>
      </c>
      <c r="I14002" t="s">
        <v>170</v>
      </c>
      <c r="J14002">
        <v>90.994611983270261</v>
      </c>
      <c r="L14002" s="47"/>
      <c r="M14002" s="47"/>
    </row>
    <row r="14003" spans="1:13" x14ac:dyDescent="0.4">
      <c r="A14003" t="str">
        <f t="shared" si="218"/>
        <v>44_4M_M_0_365_65_HH800_Core</v>
      </c>
      <c r="B14003">
        <v>44</v>
      </c>
      <c r="C14003" t="s">
        <v>173</v>
      </c>
      <c r="D14003" t="s">
        <v>174</v>
      </c>
      <c r="E14003">
        <v>0</v>
      </c>
      <c r="F14003">
        <v>365</v>
      </c>
      <c r="G14003">
        <v>65</v>
      </c>
      <c r="H14003" t="s">
        <v>303</v>
      </c>
      <c r="I14003" t="s">
        <v>170</v>
      </c>
      <c r="J14003">
        <v>29.871316803338299</v>
      </c>
      <c r="L14003" s="47"/>
      <c r="M14003" s="47"/>
    </row>
    <row r="14004" spans="1:13" x14ac:dyDescent="0.4">
      <c r="A14004" t="str">
        <f t="shared" si="218"/>
        <v>50_4A_F_3_180_67_HH800_Core</v>
      </c>
      <c r="B14004">
        <v>50</v>
      </c>
      <c r="C14004" t="s">
        <v>168</v>
      </c>
      <c r="D14004" t="s">
        <v>169</v>
      </c>
      <c r="E14004">
        <v>3</v>
      </c>
      <c r="F14004">
        <v>180</v>
      </c>
      <c r="G14004">
        <v>67</v>
      </c>
      <c r="H14004" t="s">
        <v>303</v>
      </c>
      <c r="I14004" t="s">
        <v>170</v>
      </c>
      <c r="J14004">
        <v>7.8955722183843715</v>
      </c>
      <c r="L14004" s="47"/>
      <c r="M14004" s="47"/>
    </row>
    <row r="14005" spans="1:13" x14ac:dyDescent="0.4">
      <c r="A14005" t="str">
        <f t="shared" si="218"/>
        <v>53_4M_M_6_365_70_HH800_Core</v>
      </c>
      <c r="B14005">
        <v>53</v>
      </c>
      <c r="C14005" t="s">
        <v>173</v>
      </c>
      <c r="D14005" t="s">
        <v>174</v>
      </c>
      <c r="E14005">
        <v>6</v>
      </c>
      <c r="F14005">
        <v>365</v>
      </c>
      <c r="G14005">
        <v>70</v>
      </c>
      <c r="H14005" t="s">
        <v>303</v>
      </c>
      <c r="I14005" t="s">
        <v>170</v>
      </c>
      <c r="J14005">
        <v>16.150310522360321</v>
      </c>
      <c r="L14005" s="47"/>
      <c r="M14005" s="47"/>
    </row>
    <row r="14006" spans="1:13" x14ac:dyDescent="0.4">
      <c r="A14006" t="str">
        <f t="shared" si="218"/>
        <v>37_2A_M_0_90_70_HH800_Core</v>
      </c>
      <c r="B14006">
        <v>37</v>
      </c>
      <c r="C14006" t="s">
        <v>176</v>
      </c>
      <c r="D14006" t="s">
        <v>174</v>
      </c>
      <c r="E14006">
        <v>0</v>
      </c>
      <c r="F14006">
        <v>90</v>
      </c>
      <c r="G14006">
        <v>70</v>
      </c>
      <c r="H14006" t="s">
        <v>303</v>
      </c>
      <c r="I14006" t="s">
        <v>170</v>
      </c>
      <c r="J14006">
        <v>74.96502957518851</v>
      </c>
      <c r="L14006" s="47"/>
      <c r="M14006" s="47"/>
    </row>
    <row r="14007" spans="1:13" x14ac:dyDescent="0.4">
      <c r="A14007" t="str">
        <f t="shared" si="218"/>
        <v>62_4M_M_0_90_70_HH800_Core</v>
      </c>
      <c r="B14007">
        <v>62</v>
      </c>
      <c r="C14007" t="s">
        <v>173</v>
      </c>
      <c r="D14007" t="s">
        <v>174</v>
      </c>
      <c r="E14007">
        <v>0</v>
      </c>
      <c r="F14007">
        <v>90</v>
      </c>
      <c r="G14007">
        <v>70</v>
      </c>
      <c r="H14007" t="s">
        <v>303</v>
      </c>
      <c r="I14007" t="s">
        <v>170</v>
      </c>
      <c r="J14007">
        <v>92.214537964376035</v>
      </c>
      <c r="L14007" s="47"/>
      <c r="M14007" s="47"/>
    </row>
    <row r="14008" spans="1:13" x14ac:dyDescent="0.4">
      <c r="A14008" t="str">
        <f t="shared" si="218"/>
        <v>61_2A_M_3_90_70_HH800_Core</v>
      </c>
      <c r="B14008">
        <v>61</v>
      </c>
      <c r="C14008" t="s">
        <v>176</v>
      </c>
      <c r="D14008" t="s">
        <v>174</v>
      </c>
      <c r="E14008">
        <v>3</v>
      </c>
      <c r="F14008">
        <v>90</v>
      </c>
      <c r="G14008">
        <v>70</v>
      </c>
      <c r="H14008" t="s">
        <v>303</v>
      </c>
      <c r="I14008" t="s">
        <v>170</v>
      </c>
      <c r="J14008">
        <v>15.672470835687147</v>
      </c>
      <c r="L14008" s="47"/>
      <c r="M14008" s="47"/>
    </row>
    <row r="14009" spans="1:13" x14ac:dyDescent="0.4">
      <c r="A14009" t="str">
        <f t="shared" si="218"/>
        <v>45_1M_F_0_90_65_HH800_Core</v>
      </c>
      <c r="B14009">
        <v>45</v>
      </c>
      <c r="C14009" t="s">
        <v>177</v>
      </c>
      <c r="D14009" t="s">
        <v>169</v>
      </c>
      <c r="E14009">
        <v>0</v>
      </c>
      <c r="F14009">
        <v>90</v>
      </c>
      <c r="G14009">
        <v>65</v>
      </c>
      <c r="H14009" t="s">
        <v>303</v>
      </c>
      <c r="I14009" t="s">
        <v>170</v>
      </c>
      <c r="J14009">
        <v>201.72089731799247</v>
      </c>
      <c r="L14009" s="47"/>
      <c r="M14009" s="47"/>
    </row>
    <row r="14010" spans="1:13" x14ac:dyDescent="0.4">
      <c r="A14010" t="str">
        <f t="shared" si="218"/>
        <v>60_4A_F_6_180_70_HH800_Core</v>
      </c>
      <c r="B14010">
        <v>60</v>
      </c>
      <c r="C14010" t="s">
        <v>168</v>
      </c>
      <c r="D14010" t="s">
        <v>169</v>
      </c>
      <c r="E14010">
        <v>6</v>
      </c>
      <c r="F14010">
        <v>180</v>
      </c>
      <c r="G14010">
        <v>70</v>
      </c>
      <c r="H14010" t="s">
        <v>303</v>
      </c>
      <c r="I14010" t="s">
        <v>170</v>
      </c>
      <c r="J14010">
        <v>15.509601365941002</v>
      </c>
      <c r="L14010" s="47"/>
      <c r="M14010" s="47"/>
    </row>
    <row r="14011" spans="1:13" x14ac:dyDescent="0.4">
      <c r="A14011" t="str">
        <f t="shared" si="218"/>
        <v>55_1M_F_0_180_67_HH800_Core</v>
      </c>
      <c r="B14011">
        <v>55</v>
      </c>
      <c r="C14011" t="s">
        <v>177</v>
      </c>
      <c r="D14011" t="s">
        <v>169</v>
      </c>
      <c r="E14011">
        <v>0</v>
      </c>
      <c r="F14011">
        <v>180</v>
      </c>
      <c r="G14011">
        <v>67</v>
      </c>
      <c r="H14011" t="s">
        <v>303</v>
      </c>
      <c r="I14011" t="s">
        <v>170</v>
      </c>
      <c r="J14011">
        <v>202.21456231413083</v>
      </c>
      <c r="L14011" s="47"/>
      <c r="M14011" s="47"/>
    </row>
    <row r="14012" spans="1:13" x14ac:dyDescent="0.4">
      <c r="A14012" t="str">
        <f t="shared" si="218"/>
        <v>42_1A_F_0_180_5_HH800_Core</v>
      </c>
      <c r="B14012">
        <v>42</v>
      </c>
      <c r="C14012" t="s">
        <v>178</v>
      </c>
      <c r="D14012" t="s">
        <v>169</v>
      </c>
      <c r="E14012">
        <v>0</v>
      </c>
      <c r="F14012">
        <v>180</v>
      </c>
      <c r="G14012">
        <v>5</v>
      </c>
      <c r="H14012" t="s">
        <v>303</v>
      </c>
      <c r="I14012" t="s">
        <v>170</v>
      </c>
      <c r="J14012">
        <v>72.247888934892387</v>
      </c>
      <c r="L14012" s="47"/>
      <c r="M14012" s="47"/>
    </row>
    <row r="14013" spans="1:13" x14ac:dyDescent="0.4">
      <c r="A14013" t="str">
        <f t="shared" si="218"/>
        <v>64_4A_M_6_90_67_HH800_Core</v>
      </c>
      <c r="B14013">
        <v>64</v>
      </c>
      <c r="C14013" t="s">
        <v>168</v>
      </c>
      <c r="D14013" t="s">
        <v>174</v>
      </c>
      <c r="E14013">
        <v>6</v>
      </c>
      <c r="F14013">
        <v>90</v>
      </c>
      <c r="G14013">
        <v>67</v>
      </c>
      <c r="H14013" t="s">
        <v>303</v>
      </c>
      <c r="I14013" t="s">
        <v>170</v>
      </c>
      <c r="J14013">
        <v>7.2001203600244654</v>
      </c>
      <c r="L14013" s="47"/>
      <c r="M14013" s="47"/>
    </row>
    <row r="14014" spans="1:13" x14ac:dyDescent="0.4">
      <c r="A14014" t="str">
        <f t="shared" si="218"/>
        <v>27_2A_F_0_90_67_HH800_Core</v>
      </c>
      <c r="B14014">
        <v>27</v>
      </c>
      <c r="C14014" t="s">
        <v>176</v>
      </c>
      <c r="D14014" t="s">
        <v>169</v>
      </c>
      <c r="E14014">
        <v>0</v>
      </c>
      <c r="F14014">
        <v>90</v>
      </c>
      <c r="G14014">
        <v>67</v>
      </c>
      <c r="H14014" t="s">
        <v>303</v>
      </c>
      <c r="I14014" t="s">
        <v>170</v>
      </c>
      <c r="J14014">
        <v>75.600221238529983</v>
      </c>
      <c r="L14014" s="47"/>
      <c r="M14014" s="47"/>
    </row>
    <row r="14015" spans="1:13" x14ac:dyDescent="0.4">
      <c r="A14015" t="str">
        <f t="shared" si="218"/>
        <v>53_4M_M_0_365_70_HH800_Core</v>
      </c>
      <c r="B14015">
        <v>53</v>
      </c>
      <c r="C14015" t="s">
        <v>173</v>
      </c>
      <c r="D14015" t="s">
        <v>174</v>
      </c>
      <c r="E14015">
        <v>0</v>
      </c>
      <c r="F14015">
        <v>365</v>
      </c>
      <c r="G14015">
        <v>70</v>
      </c>
      <c r="H14015" t="s">
        <v>303</v>
      </c>
      <c r="I14015" t="s">
        <v>170</v>
      </c>
      <c r="J14015">
        <v>59.16900715683245</v>
      </c>
      <c r="L14015" s="47"/>
      <c r="M14015" s="47"/>
    </row>
    <row r="14016" spans="1:13" x14ac:dyDescent="0.4">
      <c r="A14016" t="str">
        <f t="shared" si="218"/>
        <v>34_1A_F_0_90_5_HH800_Core</v>
      </c>
      <c r="B14016">
        <v>34</v>
      </c>
      <c r="C14016" t="s">
        <v>178</v>
      </c>
      <c r="D14016" t="s">
        <v>169</v>
      </c>
      <c r="E14016">
        <v>0</v>
      </c>
      <c r="F14016">
        <v>90</v>
      </c>
      <c r="G14016">
        <v>5</v>
      </c>
      <c r="H14016" t="s">
        <v>303</v>
      </c>
      <c r="I14016" t="s">
        <v>170</v>
      </c>
      <c r="J14016">
        <v>62.468414030334294</v>
      </c>
      <c r="L14016" s="47"/>
      <c r="M14016" s="47"/>
    </row>
    <row r="14017" spans="1:13" x14ac:dyDescent="0.4">
      <c r="A14017" t="str">
        <f t="shared" si="218"/>
        <v>52_4M_F_3_180_67_HH800_Core</v>
      </c>
      <c r="B14017">
        <v>52</v>
      </c>
      <c r="C14017" t="s">
        <v>173</v>
      </c>
      <c r="D14017" t="s">
        <v>169</v>
      </c>
      <c r="E14017">
        <v>3</v>
      </c>
      <c r="F14017">
        <v>180</v>
      </c>
      <c r="G14017">
        <v>67</v>
      </c>
      <c r="H14017" t="s">
        <v>303</v>
      </c>
      <c r="I14017" t="s">
        <v>170</v>
      </c>
      <c r="J14017">
        <v>7.5006370491090379</v>
      </c>
      <c r="L14017" s="47"/>
      <c r="M14017" s="47"/>
    </row>
    <row r="14018" spans="1:13" x14ac:dyDescent="0.4">
      <c r="A14018" t="str">
        <f t="shared" si="218"/>
        <v>43_1A_F_0_90_70_HH800_Core</v>
      </c>
      <c r="B14018">
        <v>43</v>
      </c>
      <c r="C14018" t="s">
        <v>178</v>
      </c>
      <c r="D14018" t="s">
        <v>169</v>
      </c>
      <c r="E14018">
        <v>0</v>
      </c>
      <c r="F14018">
        <v>90</v>
      </c>
      <c r="G14018">
        <v>70</v>
      </c>
      <c r="H14018" t="s">
        <v>303</v>
      </c>
      <c r="I14018" t="s">
        <v>170</v>
      </c>
      <c r="J14018">
        <v>166.59901734913583</v>
      </c>
      <c r="L14018" s="47"/>
      <c r="M14018" s="47"/>
    </row>
    <row r="14019" spans="1:13" x14ac:dyDescent="0.4">
      <c r="A14019" t="str">
        <f t="shared" ref="A14019:A14082" si="219">B14019&amp;"_"&amp;C14019&amp;"_"&amp;D14019&amp;"_"&amp;E14019&amp;"_"&amp;F14019&amp;"_"&amp;G14019&amp;"_"&amp;H14019&amp;"_"&amp;I14019</f>
        <v>29_2A_F_0_90_67_HH800_Core</v>
      </c>
      <c r="B14019">
        <v>29</v>
      </c>
      <c r="C14019" t="s">
        <v>176</v>
      </c>
      <c r="D14019" t="s">
        <v>169</v>
      </c>
      <c r="E14019">
        <v>0</v>
      </c>
      <c r="F14019">
        <v>90</v>
      </c>
      <c r="G14019">
        <v>67</v>
      </c>
      <c r="H14019" t="s">
        <v>303</v>
      </c>
      <c r="I14019" t="s">
        <v>170</v>
      </c>
      <c r="J14019">
        <v>80.545248526107727</v>
      </c>
      <c r="L14019" s="47"/>
      <c r="M14019" s="47"/>
    </row>
    <row r="14020" spans="1:13" x14ac:dyDescent="0.4">
      <c r="A14020" t="str">
        <f t="shared" si="219"/>
        <v>33_1A_F_0_180_5_HH800_Core</v>
      </c>
      <c r="B14020">
        <v>33</v>
      </c>
      <c r="C14020" t="s">
        <v>178</v>
      </c>
      <c r="D14020" t="s">
        <v>169</v>
      </c>
      <c r="E14020">
        <v>0</v>
      </c>
      <c r="F14020">
        <v>180</v>
      </c>
      <c r="G14020">
        <v>5</v>
      </c>
      <c r="H14020" t="s">
        <v>303</v>
      </c>
      <c r="I14020" t="s">
        <v>170</v>
      </c>
      <c r="J14020">
        <v>54.489734620431015</v>
      </c>
      <c r="L14020" s="47"/>
      <c r="M14020" s="47"/>
    </row>
    <row r="14021" spans="1:13" x14ac:dyDescent="0.4">
      <c r="A14021" t="str">
        <f t="shared" si="219"/>
        <v>29_1A_M_0_90_5_HH800_Core</v>
      </c>
      <c r="B14021">
        <v>29</v>
      </c>
      <c r="C14021" t="s">
        <v>178</v>
      </c>
      <c r="D14021" t="s">
        <v>174</v>
      </c>
      <c r="E14021">
        <v>0</v>
      </c>
      <c r="F14021">
        <v>90</v>
      </c>
      <c r="G14021">
        <v>5</v>
      </c>
      <c r="H14021" t="s">
        <v>303</v>
      </c>
      <c r="I14021" t="s">
        <v>170</v>
      </c>
      <c r="J14021">
        <v>48.01518537640154</v>
      </c>
      <c r="L14021" s="47"/>
      <c r="M14021" s="47"/>
    </row>
    <row r="14022" spans="1:13" x14ac:dyDescent="0.4">
      <c r="A14022" t="str">
        <f t="shared" si="219"/>
        <v>47_4A_M_3_90_67_HH800_Core</v>
      </c>
      <c r="B14022">
        <v>47</v>
      </c>
      <c r="C14022" t="s">
        <v>168</v>
      </c>
      <c r="D14022" t="s">
        <v>174</v>
      </c>
      <c r="E14022">
        <v>3</v>
      </c>
      <c r="F14022">
        <v>90</v>
      </c>
      <c r="G14022">
        <v>67</v>
      </c>
      <c r="H14022" t="s">
        <v>303</v>
      </c>
      <c r="I14022" t="s">
        <v>170</v>
      </c>
      <c r="J14022">
        <v>7.8998184118427455</v>
      </c>
      <c r="L14022" s="47"/>
      <c r="M14022" s="47"/>
    </row>
    <row r="14023" spans="1:13" x14ac:dyDescent="0.4">
      <c r="A14023" t="str">
        <f t="shared" si="219"/>
        <v>43_1A_F_0_365_5_HH800_Core</v>
      </c>
      <c r="B14023">
        <v>43</v>
      </c>
      <c r="C14023" t="s">
        <v>178</v>
      </c>
      <c r="D14023" t="s">
        <v>169</v>
      </c>
      <c r="E14023">
        <v>0</v>
      </c>
      <c r="F14023">
        <v>365</v>
      </c>
      <c r="G14023">
        <v>5</v>
      </c>
      <c r="H14023" t="s">
        <v>303</v>
      </c>
      <c r="I14023" t="s">
        <v>170</v>
      </c>
      <c r="J14023">
        <v>66.563881330396953</v>
      </c>
      <c r="L14023" s="47"/>
      <c r="M14023" s="47"/>
    </row>
    <row r="14024" spans="1:13" x14ac:dyDescent="0.4">
      <c r="A14024" t="str">
        <f t="shared" si="219"/>
        <v>45_4M_F_3_180_70_HH800_Core</v>
      </c>
      <c r="B14024">
        <v>45</v>
      </c>
      <c r="C14024" t="s">
        <v>173</v>
      </c>
      <c r="D14024" t="s">
        <v>169</v>
      </c>
      <c r="E14024">
        <v>3</v>
      </c>
      <c r="F14024">
        <v>180</v>
      </c>
      <c r="G14024">
        <v>70</v>
      </c>
      <c r="H14024" t="s">
        <v>303</v>
      </c>
      <c r="I14024" t="s">
        <v>170</v>
      </c>
      <c r="J14024">
        <v>10.74563105805751</v>
      </c>
      <c r="L14024" s="47"/>
      <c r="M14024" s="47"/>
    </row>
    <row r="14025" spans="1:13" x14ac:dyDescent="0.4">
      <c r="A14025" t="str">
        <f t="shared" si="219"/>
        <v>55_4M_M_3_180_65_HH800_Core</v>
      </c>
      <c r="B14025">
        <v>55</v>
      </c>
      <c r="C14025" t="s">
        <v>173</v>
      </c>
      <c r="D14025" t="s">
        <v>174</v>
      </c>
      <c r="E14025">
        <v>3</v>
      </c>
      <c r="F14025">
        <v>180</v>
      </c>
      <c r="G14025">
        <v>65</v>
      </c>
      <c r="H14025" t="s">
        <v>303</v>
      </c>
      <c r="I14025" t="s">
        <v>170</v>
      </c>
      <c r="J14025">
        <v>3.9611583458359632</v>
      </c>
      <c r="L14025" s="47"/>
      <c r="M14025" s="47"/>
    </row>
    <row r="14026" spans="1:13" x14ac:dyDescent="0.4">
      <c r="A14026" t="str">
        <f t="shared" si="219"/>
        <v>34_2A_M_6_90_65_HH800_Core</v>
      </c>
      <c r="B14026">
        <v>34</v>
      </c>
      <c r="C14026" t="s">
        <v>176</v>
      </c>
      <c r="D14026" t="s">
        <v>174</v>
      </c>
      <c r="E14026">
        <v>6</v>
      </c>
      <c r="F14026">
        <v>90</v>
      </c>
      <c r="G14026">
        <v>65</v>
      </c>
      <c r="H14026" t="s">
        <v>303</v>
      </c>
      <c r="I14026" t="s">
        <v>170</v>
      </c>
      <c r="J14026">
        <v>20.944805726911635</v>
      </c>
      <c r="L14026" s="47"/>
      <c r="M14026" s="47"/>
    </row>
    <row r="14027" spans="1:13" x14ac:dyDescent="0.4">
      <c r="A14027" t="str">
        <f t="shared" si="219"/>
        <v>42_4A_F_0_180_65_HH800_Core</v>
      </c>
      <c r="B14027">
        <v>42</v>
      </c>
      <c r="C14027" t="s">
        <v>168</v>
      </c>
      <c r="D14027" t="s">
        <v>169</v>
      </c>
      <c r="E14027">
        <v>0</v>
      </c>
      <c r="F14027">
        <v>180</v>
      </c>
      <c r="G14027">
        <v>65</v>
      </c>
      <c r="H14027" t="s">
        <v>303</v>
      </c>
      <c r="I14027" t="s">
        <v>170</v>
      </c>
      <c r="J14027">
        <v>48.609990627523352</v>
      </c>
      <c r="L14027" s="47"/>
      <c r="M14027" s="47"/>
    </row>
    <row r="14028" spans="1:13" x14ac:dyDescent="0.4">
      <c r="A14028" t="str">
        <f t="shared" si="219"/>
        <v>44_4M_M_6_365_65_HH800_Core</v>
      </c>
      <c r="B14028">
        <v>44</v>
      </c>
      <c r="C14028" t="s">
        <v>173</v>
      </c>
      <c r="D14028" t="s">
        <v>174</v>
      </c>
      <c r="E14028">
        <v>6</v>
      </c>
      <c r="F14028">
        <v>365</v>
      </c>
      <c r="G14028">
        <v>65</v>
      </c>
      <c r="H14028" t="s">
        <v>303</v>
      </c>
      <c r="I14028" t="s">
        <v>170</v>
      </c>
      <c r="J14028">
        <v>9.3891628630832003</v>
      </c>
      <c r="L14028" s="47"/>
      <c r="M14028" s="47"/>
    </row>
    <row r="14029" spans="1:13" x14ac:dyDescent="0.4">
      <c r="A14029" t="str">
        <f t="shared" si="219"/>
        <v>37_2M_M_3_90_65_HH800_Core</v>
      </c>
      <c r="B14029">
        <v>37</v>
      </c>
      <c r="C14029" t="s">
        <v>175</v>
      </c>
      <c r="D14029" t="s">
        <v>174</v>
      </c>
      <c r="E14029">
        <v>3</v>
      </c>
      <c r="F14029">
        <v>90</v>
      </c>
      <c r="G14029">
        <v>65</v>
      </c>
      <c r="H14029" t="s">
        <v>303</v>
      </c>
      <c r="I14029" t="s">
        <v>170</v>
      </c>
      <c r="J14029">
        <v>12.87119492269975</v>
      </c>
      <c r="L14029" s="47"/>
      <c r="M14029" s="47"/>
    </row>
    <row r="14030" spans="1:13" x14ac:dyDescent="0.4">
      <c r="A14030" t="str">
        <f t="shared" si="219"/>
        <v>56_4M_M_0_180_70_HH800_Core</v>
      </c>
      <c r="B14030">
        <v>56</v>
      </c>
      <c r="C14030" t="s">
        <v>173</v>
      </c>
      <c r="D14030" t="s">
        <v>174</v>
      </c>
      <c r="E14030">
        <v>0</v>
      </c>
      <c r="F14030">
        <v>180</v>
      </c>
      <c r="G14030">
        <v>70</v>
      </c>
      <c r="H14030" t="s">
        <v>303</v>
      </c>
      <c r="I14030" t="s">
        <v>170</v>
      </c>
      <c r="J14030">
        <v>75.786205803754569</v>
      </c>
      <c r="L14030" s="47"/>
      <c r="M14030" s="47"/>
    </row>
    <row r="14031" spans="1:13" x14ac:dyDescent="0.4">
      <c r="A14031" t="str">
        <f t="shared" si="219"/>
        <v>30_1A_M_0_90_5_HH800_Core</v>
      </c>
      <c r="B14031">
        <v>30</v>
      </c>
      <c r="C14031" t="s">
        <v>178</v>
      </c>
      <c r="D14031" t="s">
        <v>174</v>
      </c>
      <c r="E14031">
        <v>0</v>
      </c>
      <c r="F14031">
        <v>90</v>
      </c>
      <c r="G14031">
        <v>5</v>
      </c>
      <c r="H14031" t="s">
        <v>303</v>
      </c>
      <c r="I14031" t="s">
        <v>170</v>
      </c>
      <c r="J14031">
        <v>48.411367817675071</v>
      </c>
      <c r="L14031" s="47"/>
      <c r="M14031" s="47"/>
    </row>
    <row r="14032" spans="1:13" x14ac:dyDescent="0.4">
      <c r="A14032" t="str">
        <f t="shared" si="219"/>
        <v>46_4M_F_0_180_70_HH800_Core</v>
      </c>
      <c r="B14032">
        <v>46</v>
      </c>
      <c r="C14032" t="s">
        <v>173</v>
      </c>
      <c r="D14032" t="s">
        <v>169</v>
      </c>
      <c r="E14032">
        <v>0</v>
      </c>
      <c r="F14032">
        <v>180</v>
      </c>
      <c r="G14032">
        <v>70</v>
      </c>
      <c r="H14032" t="s">
        <v>303</v>
      </c>
      <c r="I14032" t="s">
        <v>170</v>
      </c>
      <c r="J14032">
        <v>62.934832814090839</v>
      </c>
      <c r="L14032" s="47"/>
      <c r="M14032" s="47"/>
    </row>
    <row r="14033" spans="1:13" x14ac:dyDescent="0.4">
      <c r="A14033" t="str">
        <f t="shared" si="219"/>
        <v>31_4M_M_3_365_67_HH800_Core</v>
      </c>
      <c r="B14033">
        <v>31</v>
      </c>
      <c r="C14033" t="s">
        <v>173</v>
      </c>
      <c r="D14033" t="s">
        <v>174</v>
      </c>
      <c r="E14033">
        <v>3</v>
      </c>
      <c r="F14033">
        <v>365</v>
      </c>
      <c r="G14033">
        <v>67</v>
      </c>
      <c r="H14033" t="s">
        <v>303</v>
      </c>
      <c r="I14033" t="s">
        <v>170</v>
      </c>
      <c r="J14033">
        <v>5.0733829686780254</v>
      </c>
      <c r="L14033" s="47"/>
      <c r="M14033" s="47"/>
    </row>
    <row r="14034" spans="1:13" x14ac:dyDescent="0.4">
      <c r="A14034" t="str">
        <f t="shared" si="219"/>
        <v>26_2A_M_0_180_70_HH800_Core</v>
      </c>
      <c r="B14034">
        <v>26</v>
      </c>
      <c r="C14034" t="s">
        <v>176</v>
      </c>
      <c r="D14034" t="s">
        <v>174</v>
      </c>
      <c r="E14034">
        <v>0</v>
      </c>
      <c r="F14034">
        <v>180</v>
      </c>
      <c r="G14034">
        <v>70</v>
      </c>
      <c r="H14034" t="s">
        <v>303</v>
      </c>
      <c r="I14034" t="s">
        <v>170</v>
      </c>
      <c r="J14034">
        <v>45.445010711529747</v>
      </c>
      <c r="L14034" s="47"/>
      <c r="M14034" s="47"/>
    </row>
    <row r="14035" spans="1:13" x14ac:dyDescent="0.4">
      <c r="A14035" t="str">
        <f t="shared" si="219"/>
        <v>27_4A_F_3_180_65_HH800_Core</v>
      </c>
      <c r="B14035">
        <v>27</v>
      </c>
      <c r="C14035" t="s">
        <v>168</v>
      </c>
      <c r="D14035" t="s">
        <v>169</v>
      </c>
      <c r="E14035">
        <v>3</v>
      </c>
      <c r="F14035">
        <v>180</v>
      </c>
      <c r="G14035">
        <v>65</v>
      </c>
      <c r="H14035" t="s">
        <v>303</v>
      </c>
      <c r="I14035" t="s">
        <v>170</v>
      </c>
      <c r="J14035">
        <v>7.3804838891204065</v>
      </c>
      <c r="L14035" s="47"/>
      <c r="M14035" s="47"/>
    </row>
    <row r="14036" spans="1:13" x14ac:dyDescent="0.4">
      <c r="A14036" t="str">
        <f t="shared" si="219"/>
        <v>60_4M_F_6_365_70_HH800_Core</v>
      </c>
      <c r="B14036">
        <v>60</v>
      </c>
      <c r="C14036" t="s">
        <v>173</v>
      </c>
      <c r="D14036" t="s">
        <v>169</v>
      </c>
      <c r="E14036">
        <v>6</v>
      </c>
      <c r="F14036">
        <v>365</v>
      </c>
      <c r="G14036">
        <v>70</v>
      </c>
      <c r="H14036" t="s">
        <v>303</v>
      </c>
      <c r="I14036" t="s">
        <v>170</v>
      </c>
      <c r="J14036">
        <v>16.517186668160114</v>
      </c>
      <c r="L14036" s="47"/>
      <c r="M14036" s="47"/>
    </row>
    <row r="14037" spans="1:13" x14ac:dyDescent="0.4">
      <c r="A14037" t="str">
        <f t="shared" si="219"/>
        <v>56_1M_M_0_180_5_HH800_Core</v>
      </c>
      <c r="B14037">
        <v>56</v>
      </c>
      <c r="C14037" t="s">
        <v>177</v>
      </c>
      <c r="D14037" t="s">
        <v>174</v>
      </c>
      <c r="E14037">
        <v>0</v>
      </c>
      <c r="F14037">
        <v>180</v>
      </c>
      <c r="G14037">
        <v>5</v>
      </c>
      <c r="H14037" t="s">
        <v>303</v>
      </c>
      <c r="I14037" t="s">
        <v>170</v>
      </c>
      <c r="J14037">
        <v>124.5570434073033</v>
      </c>
      <c r="L14037" s="47"/>
      <c r="M14037" s="47"/>
    </row>
    <row r="14038" spans="1:13" x14ac:dyDescent="0.4">
      <c r="A14038" t="str">
        <f t="shared" si="219"/>
        <v>47_4A_F_3_180_65_HH800_Core</v>
      </c>
      <c r="B14038">
        <v>47</v>
      </c>
      <c r="C14038" t="s">
        <v>168</v>
      </c>
      <c r="D14038" t="s">
        <v>169</v>
      </c>
      <c r="E14038">
        <v>3</v>
      </c>
      <c r="F14038">
        <v>180</v>
      </c>
      <c r="G14038">
        <v>65</v>
      </c>
      <c r="H14038" t="s">
        <v>303</v>
      </c>
      <c r="I14038" t="s">
        <v>170</v>
      </c>
      <c r="J14038">
        <v>7.5337355734945985</v>
      </c>
      <c r="L14038" s="47"/>
      <c r="M14038" s="47"/>
    </row>
    <row r="14039" spans="1:13" x14ac:dyDescent="0.4">
      <c r="A14039" t="str">
        <f t="shared" si="219"/>
        <v>43_2M_F_6_180_67_HH800_Core</v>
      </c>
      <c r="B14039">
        <v>43</v>
      </c>
      <c r="C14039" t="s">
        <v>175</v>
      </c>
      <c r="D14039" t="s">
        <v>169</v>
      </c>
      <c r="E14039">
        <v>6</v>
      </c>
      <c r="F14039">
        <v>180</v>
      </c>
      <c r="G14039">
        <v>67</v>
      </c>
      <c r="H14039" t="s">
        <v>303</v>
      </c>
      <c r="I14039" t="s">
        <v>170</v>
      </c>
      <c r="J14039">
        <v>30.763608985037745</v>
      </c>
      <c r="L14039" s="47"/>
      <c r="M14039" s="47"/>
    </row>
    <row r="14040" spans="1:13" x14ac:dyDescent="0.4">
      <c r="A14040" t="str">
        <f t="shared" si="219"/>
        <v>52_4A_F_0_180_70_HH800_Core</v>
      </c>
      <c r="B14040">
        <v>52</v>
      </c>
      <c r="C14040" t="s">
        <v>168</v>
      </c>
      <c r="D14040" t="s">
        <v>169</v>
      </c>
      <c r="E14040">
        <v>0</v>
      </c>
      <c r="F14040">
        <v>180</v>
      </c>
      <c r="G14040">
        <v>70</v>
      </c>
      <c r="H14040" t="s">
        <v>303</v>
      </c>
      <c r="I14040" t="s">
        <v>170</v>
      </c>
      <c r="J14040">
        <v>75.450066277760115</v>
      </c>
      <c r="L14040" s="47"/>
      <c r="M14040" s="47"/>
    </row>
    <row r="14041" spans="1:13" x14ac:dyDescent="0.4">
      <c r="A14041" t="str">
        <f t="shared" si="219"/>
        <v>30_2A_F_3_90_67_HH800_Core</v>
      </c>
      <c r="B14041">
        <v>30</v>
      </c>
      <c r="C14041" t="s">
        <v>176</v>
      </c>
      <c r="D14041" t="s">
        <v>169</v>
      </c>
      <c r="E14041">
        <v>3</v>
      </c>
      <c r="F14041">
        <v>90</v>
      </c>
      <c r="G14041">
        <v>67</v>
      </c>
      <c r="H14041" t="s">
        <v>303</v>
      </c>
      <c r="I14041" t="s">
        <v>170</v>
      </c>
      <c r="J14041">
        <v>16.983752453677791</v>
      </c>
      <c r="L14041" s="47"/>
      <c r="M14041" s="47"/>
    </row>
    <row r="14042" spans="1:13" x14ac:dyDescent="0.4">
      <c r="A14042" t="str">
        <f t="shared" si="219"/>
        <v>34_4M_F_3_180_70_HH800_Core</v>
      </c>
      <c r="B14042">
        <v>34</v>
      </c>
      <c r="C14042" t="s">
        <v>173</v>
      </c>
      <c r="D14042" t="s">
        <v>169</v>
      </c>
      <c r="E14042">
        <v>3</v>
      </c>
      <c r="F14042">
        <v>180</v>
      </c>
      <c r="G14042">
        <v>70</v>
      </c>
      <c r="H14042" t="s">
        <v>303</v>
      </c>
      <c r="I14042" t="s">
        <v>170</v>
      </c>
      <c r="J14042">
        <v>9.3758483399513022</v>
      </c>
      <c r="L14042" s="47"/>
      <c r="M14042" s="47"/>
    </row>
    <row r="14043" spans="1:13" x14ac:dyDescent="0.4">
      <c r="A14043" t="str">
        <f t="shared" si="219"/>
        <v>27_2M_M_3_90_70_HH800_Core</v>
      </c>
      <c r="B14043">
        <v>27</v>
      </c>
      <c r="C14043" t="s">
        <v>175</v>
      </c>
      <c r="D14043" t="s">
        <v>174</v>
      </c>
      <c r="E14043">
        <v>3</v>
      </c>
      <c r="F14043">
        <v>90</v>
      </c>
      <c r="G14043">
        <v>70</v>
      </c>
      <c r="H14043" t="s">
        <v>303</v>
      </c>
      <c r="I14043" t="s">
        <v>170</v>
      </c>
      <c r="J14043">
        <v>15.405254564002496</v>
      </c>
      <c r="L14043" s="47"/>
      <c r="M14043" s="47"/>
    </row>
    <row r="14044" spans="1:13" x14ac:dyDescent="0.4">
      <c r="A14044" t="str">
        <f t="shared" si="219"/>
        <v>59_4A_M_0_90_65_HH800_Core</v>
      </c>
      <c r="B14044">
        <v>59</v>
      </c>
      <c r="C14044" t="s">
        <v>168</v>
      </c>
      <c r="D14044" t="s">
        <v>174</v>
      </c>
      <c r="E14044">
        <v>0</v>
      </c>
      <c r="F14044">
        <v>90</v>
      </c>
      <c r="G14044">
        <v>65</v>
      </c>
      <c r="H14044" t="s">
        <v>303</v>
      </c>
      <c r="I14044" t="s">
        <v>170</v>
      </c>
      <c r="J14044">
        <v>53.804826671479944</v>
      </c>
      <c r="L14044" s="47"/>
      <c r="M14044" s="47"/>
    </row>
    <row r="14045" spans="1:13" x14ac:dyDescent="0.4">
      <c r="A14045" t="str">
        <f t="shared" si="219"/>
        <v>36_4M_M_6_365_65_HH800_Core</v>
      </c>
      <c r="B14045">
        <v>36</v>
      </c>
      <c r="C14045" t="s">
        <v>173</v>
      </c>
      <c r="D14045" t="s">
        <v>174</v>
      </c>
      <c r="E14045">
        <v>6</v>
      </c>
      <c r="F14045">
        <v>365</v>
      </c>
      <c r="G14045">
        <v>65</v>
      </c>
      <c r="H14045" t="s">
        <v>303</v>
      </c>
      <c r="I14045" t="s">
        <v>170</v>
      </c>
      <c r="J14045">
        <v>8.2955717058351599</v>
      </c>
      <c r="L14045" s="47"/>
      <c r="M14045" s="47"/>
    </row>
    <row r="14046" spans="1:13" x14ac:dyDescent="0.4">
      <c r="A14046" t="str">
        <f t="shared" si="219"/>
        <v>60_4A_F_6_365_70_HH800_Core</v>
      </c>
      <c r="B14046">
        <v>60</v>
      </c>
      <c r="C14046" t="s">
        <v>168</v>
      </c>
      <c r="D14046" t="s">
        <v>169</v>
      </c>
      <c r="E14046">
        <v>6</v>
      </c>
      <c r="F14046">
        <v>365</v>
      </c>
      <c r="G14046">
        <v>70</v>
      </c>
      <c r="H14046" t="s">
        <v>303</v>
      </c>
      <c r="I14046" t="s">
        <v>170</v>
      </c>
      <c r="J14046">
        <v>15.480288829497376</v>
      </c>
      <c r="L14046" s="47"/>
      <c r="M14046" s="47"/>
    </row>
    <row r="14047" spans="1:13" x14ac:dyDescent="0.4">
      <c r="A14047" t="str">
        <f t="shared" si="219"/>
        <v>55_4M_F_0_180_65_HH800_Core</v>
      </c>
      <c r="B14047">
        <v>55</v>
      </c>
      <c r="C14047" t="s">
        <v>173</v>
      </c>
      <c r="D14047" t="s">
        <v>169</v>
      </c>
      <c r="E14047">
        <v>0</v>
      </c>
      <c r="F14047">
        <v>180</v>
      </c>
      <c r="G14047">
        <v>65</v>
      </c>
      <c r="H14047" t="s">
        <v>303</v>
      </c>
      <c r="I14047" t="s">
        <v>170</v>
      </c>
      <c r="J14047">
        <v>55.111201969125624</v>
      </c>
      <c r="L14047" s="47"/>
      <c r="M14047" s="47"/>
    </row>
    <row r="14048" spans="1:13" x14ac:dyDescent="0.4">
      <c r="A14048" t="str">
        <f t="shared" si="219"/>
        <v>42_1M_F_0_90_67_HH800_Core</v>
      </c>
      <c r="B14048">
        <v>42</v>
      </c>
      <c r="C14048" t="s">
        <v>177</v>
      </c>
      <c r="D14048" t="s">
        <v>169</v>
      </c>
      <c r="E14048">
        <v>0</v>
      </c>
      <c r="F14048">
        <v>90</v>
      </c>
      <c r="G14048">
        <v>67</v>
      </c>
      <c r="H14048" t="s">
        <v>303</v>
      </c>
      <c r="I14048" t="s">
        <v>170</v>
      </c>
      <c r="J14048">
        <v>201.4965107537567</v>
      </c>
      <c r="L14048" s="47"/>
      <c r="M14048" s="47"/>
    </row>
    <row r="14049" spans="1:13" x14ac:dyDescent="0.4">
      <c r="A14049" t="str">
        <f t="shared" si="219"/>
        <v>49_2M_F_6_365_65_HH800_Core</v>
      </c>
      <c r="B14049">
        <v>49</v>
      </c>
      <c r="C14049" t="s">
        <v>175</v>
      </c>
      <c r="D14049" t="s">
        <v>169</v>
      </c>
      <c r="E14049">
        <v>6</v>
      </c>
      <c r="F14049">
        <v>365</v>
      </c>
      <c r="G14049">
        <v>65</v>
      </c>
      <c r="H14049" t="s">
        <v>303</v>
      </c>
      <c r="I14049" t="s">
        <v>170</v>
      </c>
      <c r="J14049">
        <v>19.148379660107281</v>
      </c>
      <c r="L14049" s="47"/>
      <c r="M14049" s="47"/>
    </row>
    <row r="14050" spans="1:13" x14ac:dyDescent="0.4">
      <c r="A14050" t="str">
        <f t="shared" si="219"/>
        <v>27_1A_M_0_90_5_HH800_Core</v>
      </c>
      <c r="B14050">
        <v>27</v>
      </c>
      <c r="C14050" t="s">
        <v>178</v>
      </c>
      <c r="D14050" t="s">
        <v>174</v>
      </c>
      <c r="E14050">
        <v>0</v>
      </c>
      <c r="F14050">
        <v>90</v>
      </c>
      <c r="G14050">
        <v>5</v>
      </c>
      <c r="H14050" t="s">
        <v>303</v>
      </c>
      <c r="I14050" t="s">
        <v>170</v>
      </c>
      <c r="J14050">
        <v>46.943385885849679</v>
      </c>
      <c r="L14050" s="47"/>
      <c r="M14050" s="47"/>
    </row>
    <row r="14051" spans="1:13" x14ac:dyDescent="0.4">
      <c r="A14051" t="str">
        <f t="shared" si="219"/>
        <v>52_1M_M_0_90_70_HH800_Core</v>
      </c>
      <c r="B14051">
        <v>52</v>
      </c>
      <c r="C14051" t="s">
        <v>177</v>
      </c>
      <c r="D14051" t="s">
        <v>174</v>
      </c>
      <c r="E14051">
        <v>0</v>
      </c>
      <c r="F14051">
        <v>90</v>
      </c>
      <c r="G14051">
        <v>70</v>
      </c>
      <c r="H14051" t="s">
        <v>303</v>
      </c>
      <c r="I14051" t="s">
        <v>170</v>
      </c>
      <c r="J14051">
        <v>274.78836558487836</v>
      </c>
      <c r="L14051" s="47"/>
      <c r="M14051" s="47"/>
    </row>
    <row r="14052" spans="1:13" x14ac:dyDescent="0.4">
      <c r="A14052" t="str">
        <f t="shared" si="219"/>
        <v>27_2M_F_0_90_67_HH800_Core</v>
      </c>
      <c r="B14052">
        <v>27</v>
      </c>
      <c r="C14052" t="s">
        <v>175</v>
      </c>
      <c r="D14052" t="s">
        <v>169</v>
      </c>
      <c r="E14052">
        <v>0</v>
      </c>
      <c r="F14052">
        <v>90</v>
      </c>
      <c r="G14052">
        <v>67</v>
      </c>
      <c r="H14052" t="s">
        <v>303</v>
      </c>
      <c r="I14052" t="s">
        <v>170</v>
      </c>
      <c r="J14052">
        <v>89.028171667947262</v>
      </c>
      <c r="L14052" s="47"/>
      <c r="M14052" s="47"/>
    </row>
    <row r="14053" spans="1:13" x14ac:dyDescent="0.4">
      <c r="A14053" t="str">
        <f t="shared" si="219"/>
        <v>60_2A_M_6_90_70_HH800_Core</v>
      </c>
      <c r="B14053">
        <v>60</v>
      </c>
      <c r="C14053" t="s">
        <v>176</v>
      </c>
      <c r="D14053" t="s">
        <v>174</v>
      </c>
      <c r="E14053">
        <v>6</v>
      </c>
      <c r="F14053">
        <v>90</v>
      </c>
      <c r="G14053">
        <v>70</v>
      </c>
      <c r="H14053" t="s">
        <v>303</v>
      </c>
      <c r="I14053" t="s">
        <v>170</v>
      </c>
      <c r="J14053">
        <v>28.719229995420427</v>
      </c>
      <c r="L14053" s="47"/>
      <c r="M14053" s="47"/>
    </row>
    <row r="14054" spans="1:13" x14ac:dyDescent="0.4">
      <c r="A14054" t="str">
        <f t="shared" si="219"/>
        <v>55_2A_M_0_90_65_HH800_Core</v>
      </c>
      <c r="B14054">
        <v>55</v>
      </c>
      <c r="C14054" t="s">
        <v>176</v>
      </c>
      <c r="D14054" t="s">
        <v>174</v>
      </c>
      <c r="E14054">
        <v>0</v>
      </c>
      <c r="F14054">
        <v>90</v>
      </c>
      <c r="G14054">
        <v>65</v>
      </c>
      <c r="H14054" t="s">
        <v>303</v>
      </c>
      <c r="I14054" t="s">
        <v>170</v>
      </c>
      <c r="J14054">
        <v>110.97392215880203</v>
      </c>
      <c r="L14054" s="47"/>
      <c r="M14054" s="47"/>
    </row>
    <row r="14055" spans="1:13" x14ac:dyDescent="0.4">
      <c r="A14055" t="str">
        <f t="shared" si="219"/>
        <v>55_4A_F_0_180_65_HH800_Core</v>
      </c>
      <c r="B14055">
        <v>55</v>
      </c>
      <c r="C14055" t="s">
        <v>168</v>
      </c>
      <c r="D14055" t="s">
        <v>169</v>
      </c>
      <c r="E14055">
        <v>0</v>
      </c>
      <c r="F14055">
        <v>180</v>
      </c>
      <c r="G14055">
        <v>65</v>
      </c>
      <c r="H14055" t="s">
        <v>303</v>
      </c>
      <c r="I14055" t="s">
        <v>170</v>
      </c>
      <c r="J14055">
        <v>56.742807030352985</v>
      </c>
      <c r="L14055" s="47"/>
      <c r="M14055" s="47"/>
    </row>
    <row r="14056" spans="1:13" x14ac:dyDescent="0.4">
      <c r="A14056" t="str">
        <f t="shared" si="219"/>
        <v>42_2M_F_0_180_67_HH800_Core</v>
      </c>
      <c r="B14056">
        <v>42</v>
      </c>
      <c r="C14056" t="s">
        <v>175</v>
      </c>
      <c r="D14056" t="s">
        <v>169</v>
      </c>
      <c r="E14056">
        <v>0</v>
      </c>
      <c r="F14056">
        <v>180</v>
      </c>
      <c r="G14056">
        <v>67</v>
      </c>
      <c r="H14056" t="s">
        <v>303</v>
      </c>
      <c r="I14056" t="s">
        <v>170</v>
      </c>
      <c r="J14056">
        <v>94.196124437563185</v>
      </c>
      <c r="L14056" s="47"/>
      <c r="M14056" s="47"/>
    </row>
    <row r="14057" spans="1:13" x14ac:dyDescent="0.4">
      <c r="A14057" t="str">
        <f t="shared" si="219"/>
        <v>60_1M_M_0_180_67_HH800_Core</v>
      </c>
      <c r="B14057">
        <v>60</v>
      </c>
      <c r="C14057" t="s">
        <v>177</v>
      </c>
      <c r="D14057" t="s">
        <v>174</v>
      </c>
      <c r="E14057">
        <v>0</v>
      </c>
      <c r="F14057">
        <v>180</v>
      </c>
      <c r="G14057">
        <v>67</v>
      </c>
      <c r="H14057" t="s">
        <v>303</v>
      </c>
      <c r="I14057" t="s">
        <v>170</v>
      </c>
      <c r="J14057">
        <v>182.41298795358239</v>
      </c>
      <c r="L14057" s="47"/>
      <c r="M14057" s="47"/>
    </row>
    <row r="14058" spans="1:13" x14ac:dyDescent="0.4">
      <c r="A14058" t="str">
        <f t="shared" si="219"/>
        <v>59_4M_F_6_180_70_HH800_Core</v>
      </c>
      <c r="B14058">
        <v>59</v>
      </c>
      <c r="C14058" t="s">
        <v>173</v>
      </c>
      <c r="D14058" t="s">
        <v>169</v>
      </c>
      <c r="E14058">
        <v>6</v>
      </c>
      <c r="F14058">
        <v>180</v>
      </c>
      <c r="G14058">
        <v>70</v>
      </c>
      <c r="H14058" t="s">
        <v>303</v>
      </c>
      <c r="I14058" t="s">
        <v>170</v>
      </c>
      <c r="J14058">
        <v>16.767322038512763</v>
      </c>
      <c r="L14058" s="47"/>
      <c r="M14058" s="47"/>
    </row>
    <row r="14059" spans="1:13" x14ac:dyDescent="0.4">
      <c r="A14059" t="str">
        <f t="shared" si="219"/>
        <v>61_2A_F_0_180_70_HH800_Core</v>
      </c>
      <c r="B14059">
        <v>61</v>
      </c>
      <c r="C14059" t="s">
        <v>176</v>
      </c>
      <c r="D14059" t="s">
        <v>169</v>
      </c>
      <c r="E14059">
        <v>0</v>
      </c>
      <c r="F14059">
        <v>180</v>
      </c>
      <c r="G14059">
        <v>70</v>
      </c>
      <c r="H14059" t="s">
        <v>303</v>
      </c>
      <c r="I14059" t="s">
        <v>170</v>
      </c>
      <c r="J14059">
        <v>148.3928473884126</v>
      </c>
      <c r="L14059" s="47"/>
      <c r="M14059" s="47"/>
    </row>
    <row r="14060" spans="1:13" x14ac:dyDescent="0.4">
      <c r="A14060" t="str">
        <f t="shared" si="219"/>
        <v>27_1A_F_0_365_5_HH800_Core</v>
      </c>
      <c r="B14060">
        <v>27</v>
      </c>
      <c r="C14060" t="s">
        <v>178</v>
      </c>
      <c r="D14060" t="s">
        <v>169</v>
      </c>
      <c r="E14060">
        <v>0</v>
      </c>
      <c r="F14060">
        <v>365</v>
      </c>
      <c r="G14060">
        <v>5</v>
      </c>
      <c r="H14060" t="s">
        <v>303</v>
      </c>
      <c r="I14060" t="s">
        <v>170</v>
      </c>
      <c r="J14060">
        <v>41.833854202371185</v>
      </c>
      <c r="L14060" s="47"/>
      <c r="M14060" s="47"/>
    </row>
    <row r="14061" spans="1:13" x14ac:dyDescent="0.4">
      <c r="A14061" t="str">
        <f t="shared" si="219"/>
        <v>62_4M_F_0_365_70_HH800_Core</v>
      </c>
      <c r="B14061">
        <v>62</v>
      </c>
      <c r="C14061" t="s">
        <v>173</v>
      </c>
      <c r="D14061" t="s">
        <v>169</v>
      </c>
      <c r="E14061">
        <v>0</v>
      </c>
      <c r="F14061">
        <v>365</v>
      </c>
      <c r="G14061">
        <v>70</v>
      </c>
      <c r="H14061" t="s">
        <v>303</v>
      </c>
      <c r="I14061" t="s">
        <v>170</v>
      </c>
      <c r="J14061">
        <v>77.042330954862067</v>
      </c>
      <c r="L14061" s="47"/>
      <c r="M14061" s="47"/>
    </row>
    <row r="14062" spans="1:13" x14ac:dyDescent="0.4">
      <c r="A14062" t="str">
        <f t="shared" si="219"/>
        <v>55_2M_M_3_365_67_HH800_Core</v>
      </c>
      <c r="B14062">
        <v>55</v>
      </c>
      <c r="C14062" t="s">
        <v>175</v>
      </c>
      <c r="D14062" t="s">
        <v>174</v>
      </c>
      <c r="E14062">
        <v>3</v>
      </c>
      <c r="F14062">
        <v>365</v>
      </c>
      <c r="G14062">
        <v>67</v>
      </c>
      <c r="H14062" t="s">
        <v>303</v>
      </c>
      <c r="I14062" t="s">
        <v>170</v>
      </c>
      <c r="J14062">
        <v>10.23824546888755</v>
      </c>
      <c r="L14062" s="47"/>
      <c r="M14062" s="47"/>
    </row>
    <row r="14063" spans="1:13" x14ac:dyDescent="0.4">
      <c r="A14063" t="str">
        <f t="shared" si="219"/>
        <v>28_2A_F_0_90_67_HH800_Core</v>
      </c>
      <c r="B14063">
        <v>28</v>
      </c>
      <c r="C14063" t="s">
        <v>176</v>
      </c>
      <c r="D14063" t="s">
        <v>169</v>
      </c>
      <c r="E14063">
        <v>0</v>
      </c>
      <c r="F14063">
        <v>90</v>
      </c>
      <c r="G14063">
        <v>67</v>
      </c>
      <c r="H14063" t="s">
        <v>303</v>
      </c>
      <c r="I14063" t="s">
        <v>170</v>
      </c>
      <c r="J14063">
        <v>78.709859633292425</v>
      </c>
      <c r="L14063" s="47"/>
      <c r="M14063" s="47"/>
    </row>
    <row r="14064" spans="1:13" x14ac:dyDescent="0.4">
      <c r="A14064" t="str">
        <f t="shared" si="219"/>
        <v>43_2M_F_0_365_70_HH800_Core</v>
      </c>
      <c r="B14064">
        <v>43</v>
      </c>
      <c r="C14064" t="s">
        <v>175</v>
      </c>
      <c r="D14064" t="s">
        <v>169</v>
      </c>
      <c r="E14064">
        <v>0</v>
      </c>
      <c r="F14064">
        <v>365</v>
      </c>
      <c r="G14064">
        <v>70</v>
      </c>
      <c r="H14064" t="s">
        <v>303</v>
      </c>
      <c r="I14064" t="s">
        <v>170</v>
      </c>
      <c r="J14064">
        <v>95.127643173995139</v>
      </c>
      <c r="L14064" s="47"/>
      <c r="M14064" s="47"/>
    </row>
    <row r="14065" spans="1:13" x14ac:dyDescent="0.4">
      <c r="A14065" t="str">
        <f t="shared" si="219"/>
        <v>43_2M_F_3_180_67_HH800_Core</v>
      </c>
      <c r="B14065">
        <v>43</v>
      </c>
      <c r="C14065" t="s">
        <v>175</v>
      </c>
      <c r="D14065" t="s">
        <v>169</v>
      </c>
      <c r="E14065">
        <v>3</v>
      </c>
      <c r="F14065">
        <v>180</v>
      </c>
      <c r="G14065">
        <v>67</v>
      </c>
      <c r="H14065" t="s">
        <v>303</v>
      </c>
      <c r="I14065" t="s">
        <v>170</v>
      </c>
      <c r="J14065">
        <v>15.85280529061262</v>
      </c>
      <c r="L14065" s="47"/>
      <c r="M14065" s="47"/>
    </row>
    <row r="14066" spans="1:13" x14ac:dyDescent="0.4">
      <c r="A14066" t="str">
        <f t="shared" si="219"/>
        <v>26_2A_F_0_180_65_HH800_Core</v>
      </c>
      <c r="B14066">
        <v>26</v>
      </c>
      <c r="C14066" t="s">
        <v>176</v>
      </c>
      <c r="D14066" t="s">
        <v>169</v>
      </c>
      <c r="E14066">
        <v>0</v>
      </c>
      <c r="F14066">
        <v>180</v>
      </c>
      <c r="G14066">
        <v>65</v>
      </c>
      <c r="H14066" t="s">
        <v>303</v>
      </c>
      <c r="I14066" t="s">
        <v>170</v>
      </c>
      <c r="J14066">
        <v>63.832893694155374</v>
      </c>
      <c r="L14066" s="47"/>
      <c r="M14066" s="47"/>
    </row>
    <row r="14067" spans="1:13" x14ac:dyDescent="0.4">
      <c r="A14067" t="str">
        <f t="shared" si="219"/>
        <v>62_4A_F_0_365_70_HH800_Core</v>
      </c>
      <c r="B14067">
        <v>62</v>
      </c>
      <c r="C14067" t="s">
        <v>168</v>
      </c>
      <c r="D14067" t="s">
        <v>169</v>
      </c>
      <c r="E14067">
        <v>0</v>
      </c>
      <c r="F14067">
        <v>365</v>
      </c>
      <c r="G14067">
        <v>70</v>
      </c>
      <c r="H14067" t="s">
        <v>303</v>
      </c>
      <c r="I14067" t="s">
        <v>170</v>
      </c>
      <c r="J14067">
        <v>81.288187309234004</v>
      </c>
      <c r="L14067" s="47"/>
      <c r="M14067" s="47"/>
    </row>
    <row r="14068" spans="1:13" x14ac:dyDescent="0.4">
      <c r="A14068" t="str">
        <f t="shared" si="219"/>
        <v>55_2A_M_3_365_67_HH800_Core</v>
      </c>
      <c r="B14068">
        <v>55</v>
      </c>
      <c r="C14068" t="s">
        <v>176</v>
      </c>
      <c r="D14068" t="s">
        <v>174</v>
      </c>
      <c r="E14068">
        <v>3</v>
      </c>
      <c r="F14068">
        <v>365</v>
      </c>
      <c r="G14068">
        <v>67</v>
      </c>
      <c r="H14068" t="s">
        <v>303</v>
      </c>
      <c r="I14068" t="s">
        <v>170</v>
      </c>
      <c r="J14068">
        <v>12.087303987414373</v>
      </c>
      <c r="L14068" s="47"/>
      <c r="M14068" s="47"/>
    </row>
    <row r="14069" spans="1:13" x14ac:dyDescent="0.4">
      <c r="A14069" t="str">
        <f t="shared" si="219"/>
        <v>48_2M_F_3_365_67_HH800_Core</v>
      </c>
      <c r="B14069">
        <v>48</v>
      </c>
      <c r="C14069" t="s">
        <v>175</v>
      </c>
      <c r="D14069" t="s">
        <v>169</v>
      </c>
      <c r="E14069">
        <v>3</v>
      </c>
      <c r="F14069">
        <v>365</v>
      </c>
      <c r="G14069">
        <v>67</v>
      </c>
      <c r="H14069" t="s">
        <v>303</v>
      </c>
      <c r="I14069" t="s">
        <v>170</v>
      </c>
      <c r="J14069">
        <v>13.783291253603656</v>
      </c>
      <c r="L14069" s="47"/>
      <c r="M14069" s="47"/>
    </row>
    <row r="14070" spans="1:13" x14ac:dyDescent="0.4">
      <c r="A14070" t="str">
        <f t="shared" si="219"/>
        <v>58_2A_F_6_365_70_HH800_Core</v>
      </c>
      <c r="B14070">
        <v>58</v>
      </c>
      <c r="C14070" t="s">
        <v>176</v>
      </c>
      <c r="D14070" t="s">
        <v>169</v>
      </c>
      <c r="E14070">
        <v>6</v>
      </c>
      <c r="F14070">
        <v>365</v>
      </c>
      <c r="G14070">
        <v>70</v>
      </c>
      <c r="H14070" t="s">
        <v>303</v>
      </c>
      <c r="I14070" t="s">
        <v>170</v>
      </c>
      <c r="J14070">
        <v>28.913285003371136</v>
      </c>
      <c r="L14070" s="47"/>
      <c r="M14070" s="47"/>
    </row>
    <row r="14071" spans="1:13" x14ac:dyDescent="0.4">
      <c r="A14071" t="str">
        <f t="shared" si="219"/>
        <v>48_2M_F_6_365_67_HH800_Core</v>
      </c>
      <c r="B14071">
        <v>48</v>
      </c>
      <c r="C14071" t="s">
        <v>175</v>
      </c>
      <c r="D14071" t="s">
        <v>169</v>
      </c>
      <c r="E14071">
        <v>6</v>
      </c>
      <c r="F14071">
        <v>365</v>
      </c>
      <c r="G14071">
        <v>67</v>
      </c>
      <c r="H14071" t="s">
        <v>303</v>
      </c>
      <c r="I14071" t="s">
        <v>170</v>
      </c>
      <c r="J14071">
        <v>25.054055303935872</v>
      </c>
      <c r="L14071" s="47"/>
      <c r="M14071" s="47"/>
    </row>
    <row r="14072" spans="1:13" x14ac:dyDescent="0.4">
      <c r="A14072" t="str">
        <f t="shared" si="219"/>
        <v>38_4M_M_3_365_65_HH800_Core</v>
      </c>
      <c r="B14072">
        <v>38</v>
      </c>
      <c r="C14072" t="s">
        <v>173</v>
      </c>
      <c r="D14072" t="s">
        <v>174</v>
      </c>
      <c r="E14072">
        <v>3</v>
      </c>
      <c r="F14072">
        <v>365</v>
      </c>
      <c r="G14072">
        <v>65</v>
      </c>
      <c r="H14072" t="s">
        <v>303</v>
      </c>
      <c r="I14072" t="s">
        <v>170</v>
      </c>
      <c r="J14072">
        <v>5.1833649266404098</v>
      </c>
      <c r="L14072" s="47"/>
      <c r="M14072" s="47"/>
    </row>
    <row r="14073" spans="1:13" x14ac:dyDescent="0.4">
      <c r="A14073" t="str">
        <f t="shared" si="219"/>
        <v>37_2M_M_0_90_65_HH800_Core</v>
      </c>
      <c r="B14073">
        <v>37</v>
      </c>
      <c r="C14073" t="s">
        <v>175</v>
      </c>
      <c r="D14073" t="s">
        <v>174</v>
      </c>
      <c r="E14073">
        <v>0</v>
      </c>
      <c r="F14073">
        <v>90</v>
      </c>
      <c r="G14073">
        <v>65</v>
      </c>
      <c r="H14073" t="s">
        <v>303</v>
      </c>
      <c r="I14073" t="s">
        <v>170</v>
      </c>
      <c r="J14073">
        <v>65.971328205958997</v>
      </c>
      <c r="L14073" s="47"/>
      <c r="M14073" s="47"/>
    </row>
    <row r="14074" spans="1:13" x14ac:dyDescent="0.4">
      <c r="A14074" t="str">
        <f t="shared" si="219"/>
        <v>64_4A_M_0_180_70_HH800_Core</v>
      </c>
      <c r="B14074">
        <v>64</v>
      </c>
      <c r="C14074" t="s">
        <v>168</v>
      </c>
      <c r="D14074" t="s">
        <v>174</v>
      </c>
      <c r="E14074">
        <v>0</v>
      </c>
      <c r="F14074">
        <v>180</v>
      </c>
      <c r="G14074">
        <v>70</v>
      </c>
      <c r="H14074" t="s">
        <v>303</v>
      </c>
      <c r="I14074" t="s">
        <v>170</v>
      </c>
      <c r="J14074">
        <v>88.014467969501638</v>
      </c>
      <c r="L14074" s="47"/>
      <c r="M14074" s="47"/>
    </row>
    <row r="14075" spans="1:13" x14ac:dyDescent="0.4">
      <c r="A14075" t="str">
        <f t="shared" si="219"/>
        <v>61_2M_F_3_365_70_HH800_Core</v>
      </c>
      <c r="B14075">
        <v>61</v>
      </c>
      <c r="C14075" t="s">
        <v>175</v>
      </c>
      <c r="D14075" t="s">
        <v>169</v>
      </c>
      <c r="E14075">
        <v>3</v>
      </c>
      <c r="F14075">
        <v>365</v>
      </c>
      <c r="G14075">
        <v>70</v>
      </c>
      <c r="H14075" t="s">
        <v>303</v>
      </c>
      <c r="I14075" t="s">
        <v>170</v>
      </c>
      <c r="J14075">
        <v>13.829845843396509</v>
      </c>
      <c r="L14075" s="47"/>
      <c r="M14075" s="47"/>
    </row>
    <row r="14076" spans="1:13" x14ac:dyDescent="0.4">
      <c r="A14076" t="str">
        <f t="shared" si="219"/>
        <v>51_4M_M_0_365_67_HH800_Core</v>
      </c>
      <c r="B14076">
        <v>51</v>
      </c>
      <c r="C14076" t="s">
        <v>173</v>
      </c>
      <c r="D14076" t="s">
        <v>174</v>
      </c>
      <c r="E14076">
        <v>0</v>
      </c>
      <c r="F14076">
        <v>365</v>
      </c>
      <c r="G14076">
        <v>67</v>
      </c>
      <c r="H14076" t="s">
        <v>303</v>
      </c>
      <c r="I14076" t="s">
        <v>170</v>
      </c>
      <c r="J14076">
        <v>44.39749728665074</v>
      </c>
      <c r="L14076" s="47"/>
      <c r="M14076" s="47"/>
    </row>
    <row r="14077" spans="1:13" x14ac:dyDescent="0.4">
      <c r="A14077" t="str">
        <f t="shared" si="219"/>
        <v>59_2A_M_6_180_70_HH800_Core</v>
      </c>
      <c r="B14077">
        <v>59</v>
      </c>
      <c r="C14077" t="s">
        <v>176</v>
      </c>
      <c r="D14077" t="s">
        <v>174</v>
      </c>
      <c r="E14077">
        <v>6</v>
      </c>
      <c r="F14077">
        <v>180</v>
      </c>
      <c r="G14077">
        <v>70</v>
      </c>
      <c r="H14077" t="s">
        <v>303</v>
      </c>
      <c r="I14077" t="s">
        <v>170</v>
      </c>
      <c r="J14077">
        <v>29.461975237204321</v>
      </c>
      <c r="L14077" s="47"/>
      <c r="M14077" s="47"/>
    </row>
    <row r="14078" spans="1:13" x14ac:dyDescent="0.4">
      <c r="A14078" t="str">
        <f t="shared" si="219"/>
        <v>34_4A_M_6_180_70_HH800_Core</v>
      </c>
      <c r="B14078">
        <v>34</v>
      </c>
      <c r="C14078" t="s">
        <v>168</v>
      </c>
      <c r="D14078" t="s">
        <v>174</v>
      </c>
      <c r="E14078">
        <v>6</v>
      </c>
      <c r="F14078">
        <v>180</v>
      </c>
      <c r="G14078">
        <v>70</v>
      </c>
      <c r="H14078" t="s">
        <v>303</v>
      </c>
      <c r="I14078" t="s">
        <v>170</v>
      </c>
      <c r="J14078">
        <v>12.136305709618547</v>
      </c>
      <c r="L14078" s="47"/>
      <c r="M14078" s="47"/>
    </row>
    <row r="14079" spans="1:13" x14ac:dyDescent="0.4">
      <c r="A14079" t="str">
        <f t="shared" si="219"/>
        <v>35_4A_F_3_180_65_HH800_Core</v>
      </c>
      <c r="B14079">
        <v>35</v>
      </c>
      <c r="C14079" t="s">
        <v>168</v>
      </c>
      <c r="D14079" t="s">
        <v>169</v>
      </c>
      <c r="E14079">
        <v>3</v>
      </c>
      <c r="F14079">
        <v>180</v>
      </c>
      <c r="G14079">
        <v>65</v>
      </c>
      <c r="H14079" t="s">
        <v>303</v>
      </c>
      <c r="I14079" t="s">
        <v>170</v>
      </c>
      <c r="J14079">
        <v>8.0670744556983252</v>
      </c>
      <c r="L14079" s="47"/>
      <c r="M14079" s="47"/>
    </row>
    <row r="14080" spans="1:13" x14ac:dyDescent="0.4">
      <c r="A14080" t="str">
        <f t="shared" si="219"/>
        <v>35_4M_M_0_365_65_HH800_Core</v>
      </c>
      <c r="B14080">
        <v>35</v>
      </c>
      <c r="C14080" t="s">
        <v>173</v>
      </c>
      <c r="D14080" t="s">
        <v>174</v>
      </c>
      <c r="E14080">
        <v>0</v>
      </c>
      <c r="F14080">
        <v>365</v>
      </c>
      <c r="G14080">
        <v>65</v>
      </c>
      <c r="H14080" t="s">
        <v>303</v>
      </c>
      <c r="I14080" t="s">
        <v>170</v>
      </c>
      <c r="J14080">
        <v>19.565199836949102</v>
      </c>
      <c r="L14080" s="47"/>
      <c r="M14080" s="47"/>
    </row>
    <row r="14081" spans="1:13" x14ac:dyDescent="0.4">
      <c r="A14081" t="str">
        <f t="shared" si="219"/>
        <v>53_1M_M_0_90_70_HH800_Core</v>
      </c>
      <c r="B14081">
        <v>53</v>
      </c>
      <c r="C14081" t="s">
        <v>177</v>
      </c>
      <c r="D14081" t="s">
        <v>174</v>
      </c>
      <c r="E14081">
        <v>0</v>
      </c>
      <c r="F14081">
        <v>90</v>
      </c>
      <c r="G14081">
        <v>70</v>
      </c>
      <c r="H14081" t="s">
        <v>303</v>
      </c>
      <c r="I14081" t="s">
        <v>170</v>
      </c>
      <c r="J14081">
        <v>284.14490687067439</v>
      </c>
      <c r="L14081" s="47"/>
      <c r="M14081" s="47"/>
    </row>
    <row r="14082" spans="1:13" x14ac:dyDescent="0.4">
      <c r="A14082" t="str">
        <f t="shared" si="219"/>
        <v>55_2M_M_6_180_67_HH800_Core</v>
      </c>
      <c r="B14082">
        <v>55</v>
      </c>
      <c r="C14082" t="s">
        <v>175</v>
      </c>
      <c r="D14082" t="s">
        <v>174</v>
      </c>
      <c r="E14082">
        <v>6</v>
      </c>
      <c r="F14082">
        <v>180</v>
      </c>
      <c r="G14082">
        <v>67</v>
      </c>
      <c r="H14082" t="s">
        <v>303</v>
      </c>
      <c r="I14082" t="s">
        <v>170</v>
      </c>
      <c r="J14082">
        <v>18.873610090763698</v>
      </c>
      <c r="L14082" s="47"/>
      <c r="M14082" s="47"/>
    </row>
    <row r="14083" spans="1:13" x14ac:dyDescent="0.4">
      <c r="A14083" t="str">
        <f t="shared" ref="A14083:A14146" si="220">B14083&amp;"_"&amp;C14083&amp;"_"&amp;D14083&amp;"_"&amp;E14083&amp;"_"&amp;F14083&amp;"_"&amp;G14083&amp;"_"&amp;H14083&amp;"_"&amp;I14083</f>
        <v>49_2M_F_3_365_65_HH800_Core</v>
      </c>
      <c r="B14083">
        <v>49</v>
      </c>
      <c r="C14083" t="s">
        <v>175</v>
      </c>
      <c r="D14083" t="s">
        <v>169</v>
      </c>
      <c r="E14083">
        <v>3</v>
      </c>
      <c r="F14083">
        <v>365</v>
      </c>
      <c r="G14083">
        <v>65</v>
      </c>
      <c r="H14083" t="s">
        <v>303</v>
      </c>
      <c r="I14083" t="s">
        <v>170</v>
      </c>
      <c r="J14083">
        <v>10.168844500770337</v>
      </c>
      <c r="L14083" s="47"/>
      <c r="M14083" s="47"/>
    </row>
    <row r="14084" spans="1:13" x14ac:dyDescent="0.4">
      <c r="A14084" t="str">
        <f t="shared" si="220"/>
        <v>31_4M_F_6_180_67_HH800_Core</v>
      </c>
      <c r="B14084">
        <v>31</v>
      </c>
      <c r="C14084" t="s">
        <v>173</v>
      </c>
      <c r="D14084" t="s">
        <v>169</v>
      </c>
      <c r="E14084">
        <v>6</v>
      </c>
      <c r="F14084">
        <v>180</v>
      </c>
      <c r="G14084">
        <v>67</v>
      </c>
      <c r="H14084" t="s">
        <v>303</v>
      </c>
      <c r="I14084" t="s">
        <v>170</v>
      </c>
      <c r="J14084">
        <v>16.17764881341936</v>
      </c>
      <c r="L14084" s="47"/>
      <c r="M14084" s="47"/>
    </row>
    <row r="14085" spans="1:13" x14ac:dyDescent="0.4">
      <c r="A14085" t="str">
        <f t="shared" si="220"/>
        <v>27_4M_M_0_365_65_HH800_Core</v>
      </c>
      <c r="B14085">
        <v>27</v>
      </c>
      <c r="C14085" t="s">
        <v>173</v>
      </c>
      <c r="D14085" t="s">
        <v>174</v>
      </c>
      <c r="E14085">
        <v>0</v>
      </c>
      <c r="F14085">
        <v>365</v>
      </c>
      <c r="G14085">
        <v>65</v>
      </c>
      <c r="H14085" t="s">
        <v>303</v>
      </c>
      <c r="I14085" t="s">
        <v>170</v>
      </c>
      <c r="J14085">
        <v>14.657785653054095</v>
      </c>
      <c r="L14085" s="47"/>
      <c r="M14085" s="47"/>
    </row>
    <row r="14086" spans="1:13" x14ac:dyDescent="0.4">
      <c r="A14086" t="str">
        <f t="shared" si="220"/>
        <v>27_4M_M_3_365_65_HH800_Core</v>
      </c>
      <c r="B14086">
        <v>27</v>
      </c>
      <c r="C14086" t="s">
        <v>173</v>
      </c>
      <c r="D14086" t="s">
        <v>174</v>
      </c>
      <c r="E14086">
        <v>3</v>
      </c>
      <c r="F14086">
        <v>365</v>
      </c>
      <c r="G14086">
        <v>65</v>
      </c>
      <c r="H14086" t="s">
        <v>303</v>
      </c>
      <c r="I14086" t="s">
        <v>170</v>
      </c>
      <c r="J14086">
        <v>4.0182818881926101</v>
      </c>
      <c r="L14086" s="47"/>
      <c r="M14086" s="47"/>
    </row>
    <row r="14087" spans="1:13" x14ac:dyDescent="0.4">
      <c r="A14087" t="str">
        <f t="shared" si="220"/>
        <v>55_4M_F_3_365_67_HH800_Core</v>
      </c>
      <c r="B14087">
        <v>55</v>
      </c>
      <c r="C14087" t="s">
        <v>173</v>
      </c>
      <c r="D14087" t="s">
        <v>169</v>
      </c>
      <c r="E14087">
        <v>3</v>
      </c>
      <c r="F14087">
        <v>365</v>
      </c>
      <c r="G14087">
        <v>67</v>
      </c>
      <c r="H14087" t="s">
        <v>303</v>
      </c>
      <c r="I14087" t="s">
        <v>170</v>
      </c>
      <c r="J14087">
        <v>5.9267231268257881</v>
      </c>
      <c r="L14087" s="47"/>
      <c r="M14087" s="47"/>
    </row>
    <row r="14088" spans="1:13" x14ac:dyDescent="0.4">
      <c r="A14088" t="str">
        <f t="shared" si="220"/>
        <v>27_4M_M_6_365_65_HH800_Core</v>
      </c>
      <c r="B14088">
        <v>27</v>
      </c>
      <c r="C14088" t="s">
        <v>173</v>
      </c>
      <c r="D14088" t="s">
        <v>174</v>
      </c>
      <c r="E14088">
        <v>6</v>
      </c>
      <c r="F14088">
        <v>365</v>
      </c>
      <c r="G14088">
        <v>65</v>
      </c>
      <c r="H14088" t="s">
        <v>303</v>
      </c>
      <c r="I14088" t="s">
        <v>170</v>
      </c>
      <c r="J14088">
        <v>7.6620095244021886</v>
      </c>
      <c r="L14088" s="47"/>
      <c r="M14088" s="47"/>
    </row>
    <row r="14089" spans="1:13" x14ac:dyDescent="0.4">
      <c r="A14089" t="str">
        <f t="shared" si="220"/>
        <v>28_1A_M_0_90_5_HH800_Core</v>
      </c>
      <c r="B14089">
        <v>28</v>
      </c>
      <c r="C14089" t="s">
        <v>178</v>
      </c>
      <c r="D14089" t="s">
        <v>174</v>
      </c>
      <c r="E14089">
        <v>0</v>
      </c>
      <c r="F14089">
        <v>90</v>
      </c>
      <c r="G14089">
        <v>5</v>
      </c>
      <c r="H14089" t="s">
        <v>303</v>
      </c>
      <c r="I14089" t="s">
        <v>170</v>
      </c>
      <c r="J14089">
        <v>46.969121544126295</v>
      </c>
      <c r="L14089" s="47"/>
      <c r="M14089" s="47"/>
    </row>
    <row r="14090" spans="1:13" x14ac:dyDescent="0.4">
      <c r="A14090" t="str">
        <f t="shared" si="220"/>
        <v>44_2M_F_3_365_70_HH800_Core</v>
      </c>
      <c r="B14090">
        <v>44</v>
      </c>
      <c r="C14090" t="s">
        <v>175</v>
      </c>
      <c r="D14090" t="s">
        <v>169</v>
      </c>
      <c r="E14090">
        <v>3</v>
      </c>
      <c r="F14090">
        <v>365</v>
      </c>
      <c r="G14090">
        <v>70</v>
      </c>
      <c r="H14090" t="s">
        <v>303</v>
      </c>
      <c r="I14090" t="s">
        <v>170</v>
      </c>
      <c r="J14090">
        <v>18.488833459692668</v>
      </c>
      <c r="L14090" s="47"/>
      <c r="M14090" s="47"/>
    </row>
    <row r="14091" spans="1:13" x14ac:dyDescent="0.4">
      <c r="A14091" t="str">
        <f t="shared" si="220"/>
        <v>27_4M_M_6_365_67_HH800_Core</v>
      </c>
      <c r="B14091">
        <v>27</v>
      </c>
      <c r="C14091" t="s">
        <v>173</v>
      </c>
      <c r="D14091" t="s">
        <v>174</v>
      </c>
      <c r="E14091">
        <v>6</v>
      </c>
      <c r="F14091">
        <v>365</v>
      </c>
      <c r="G14091">
        <v>67</v>
      </c>
      <c r="H14091" t="s">
        <v>303</v>
      </c>
      <c r="I14091" t="s">
        <v>170</v>
      </c>
      <c r="J14091">
        <v>8.8956906714304402</v>
      </c>
      <c r="L14091" s="47"/>
      <c r="M14091" s="47"/>
    </row>
    <row r="14092" spans="1:13" x14ac:dyDescent="0.4">
      <c r="A14092" t="str">
        <f t="shared" si="220"/>
        <v>25_4M_F_3_180_67_HH800_Core</v>
      </c>
      <c r="B14092">
        <v>25</v>
      </c>
      <c r="C14092" t="s">
        <v>173</v>
      </c>
      <c r="D14092" t="s">
        <v>169</v>
      </c>
      <c r="E14092">
        <v>3</v>
      </c>
      <c r="F14092">
        <v>180</v>
      </c>
      <c r="G14092">
        <v>67</v>
      </c>
      <c r="H14092" t="s">
        <v>303</v>
      </c>
      <c r="I14092" t="s">
        <v>170</v>
      </c>
      <c r="J14092">
        <v>6.7068211038232235</v>
      </c>
      <c r="L14092" s="47"/>
      <c r="M14092" s="47"/>
    </row>
    <row r="14093" spans="1:13" x14ac:dyDescent="0.4">
      <c r="A14093" t="str">
        <f t="shared" si="220"/>
        <v>50_2M_M_6_180_67_HH800_Core</v>
      </c>
      <c r="B14093">
        <v>50</v>
      </c>
      <c r="C14093" t="s">
        <v>175</v>
      </c>
      <c r="D14093" t="s">
        <v>174</v>
      </c>
      <c r="E14093">
        <v>6</v>
      </c>
      <c r="F14093">
        <v>180</v>
      </c>
      <c r="G14093">
        <v>67</v>
      </c>
      <c r="H14093" t="s">
        <v>303</v>
      </c>
      <c r="I14093" t="s">
        <v>170</v>
      </c>
      <c r="J14093">
        <v>22.697275038016414</v>
      </c>
      <c r="L14093" s="47"/>
      <c r="M14093" s="47"/>
    </row>
    <row r="14094" spans="1:13" x14ac:dyDescent="0.4">
      <c r="A14094" t="str">
        <f t="shared" si="220"/>
        <v>47_4M_M_3_365_65_HH800_Core</v>
      </c>
      <c r="B14094">
        <v>47</v>
      </c>
      <c r="C14094" t="s">
        <v>173</v>
      </c>
      <c r="D14094" t="s">
        <v>174</v>
      </c>
      <c r="E14094">
        <v>3</v>
      </c>
      <c r="F14094">
        <v>365</v>
      </c>
      <c r="G14094">
        <v>65</v>
      </c>
      <c r="H14094" t="s">
        <v>303</v>
      </c>
      <c r="I14094" t="s">
        <v>170</v>
      </c>
      <c r="J14094">
        <v>5.3666362203127713</v>
      </c>
      <c r="L14094" s="47"/>
      <c r="M14094" s="47"/>
    </row>
    <row r="14095" spans="1:13" x14ac:dyDescent="0.4">
      <c r="A14095" t="str">
        <f t="shared" si="220"/>
        <v>26_4M_F_3_365_70_HH800_Core</v>
      </c>
      <c r="B14095">
        <v>26</v>
      </c>
      <c r="C14095" t="s">
        <v>173</v>
      </c>
      <c r="D14095" t="s">
        <v>169</v>
      </c>
      <c r="E14095">
        <v>3</v>
      </c>
      <c r="F14095">
        <v>365</v>
      </c>
      <c r="G14095">
        <v>70</v>
      </c>
      <c r="H14095" t="s">
        <v>303</v>
      </c>
      <c r="I14095" t="s">
        <v>170</v>
      </c>
      <c r="J14095">
        <v>7.6326176096708194</v>
      </c>
      <c r="L14095" s="47"/>
      <c r="M14095" s="47"/>
    </row>
    <row r="14096" spans="1:13" x14ac:dyDescent="0.4">
      <c r="A14096" t="str">
        <f t="shared" si="220"/>
        <v>26_4M_F_0_365_70_HH800_Core</v>
      </c>
      <c r="B14096">
        <v>26</v>
      </c>
      <c r="C14096" t="s">
        <v>173</v>
      </c>
      <c r="D14096" t="s">
        <v>169</v>
      </c>
      <c r="E14096">
        <v>0</v>
      </c>
      <c r="F14096">
        <v>365</v>
      </c>
      <c r="G14096">
        <v>70</v>
      </c>
      <c r="H14096" t="s">
        <v>303</v>
      </c>
      <c r="I14096" t="s">
        <v>170</v>
      </c>
      <c r="J14096">
        <v>26.698906617111049</v>
      </c>
      <c r="L14096" s="47"/>
      <c r="M14096" s="47"/>
    </row>
    <row r="14097" spans="1:13" x14ac:dyDescent="0.4">
      <c r="A14097" t="str">
        <f t="shared" si="220"/>
        <v>27_4M_M_0_365_67_HH800_Core</v>
      </c>
      <c r="B14097">
        <v>27</v>
      </c>
      <c r="C14097" t="s">
        <v>173</v>
      </c>
      <c r="D14097" t="s">
        <v>174</v>
      </c>
      <c r="E14097">
        <v>0</v>
      </c>
      <c r="F14097">
        <v>365</v>
      </c>
      <c r="G14097">
        <v>67</v>
      </c>
      <c r="H14097" t="s">
        <v>303</v>
      </c>
      <c r="I14097" t="s">
        <v>170</v>
      </c>
      <c r="J14097">
        <v>15.468438169774</v>
      </c>
      <c r="L14097" s="47"/>
      <c r="M14097" s="47"/>
    </row>
    <row r="14098" spans="1:13" x14ac:dyDescent="0.4">
      <c r="A14098" t="str">
        <f t="shared" si="220"/>
        <v>35_4M_M_6_365_65_HH800_Core</v>
      </c>
      <c r="B14098">
        <v>35</v>
      </c>
      <c r="C14098" t="s">
        <v>173</v>
      </c>
      <c r="D14098" t="s">
        <v>174</v>
      </c>
      <c r="E14098">
        <v>6</v>
      </c>
      <c r="F14098">
        <v>365</v>
      </c>
      <c r="G14098">
        <v>65</v>
      </c>
      <c r="H14098" t="s">
        <v>303</v>
      </c>
      <c r="I14098" t="s">
        <v>170</v>
      </c>
      <c r="J14098">
        <v>8.0489480361871593</v>
      </c>
      <c r="L14098" s="47"/>
      <c r="M14098" s="47"/>
    </row>
    <row r="14099" spans="1:13" x14ac:dyDescent="0.4">
      <c r="A14099" t="str">
        <f t="shared" si="220"/>
        <v>36_4M_M_3_365_65_HH800_Core</v>
      </c>
      <c r="B14099">
        <v>36</v>
      </c>
      <c r="C14099" t="s">
        <v>173</v>
      </c>
      <c r="D14099" t="s">
        <v>174</v>
      </c>
      <c r="E14099">
        <v>3</v>
      </c>
      <c r="F14099">
        <v>365</v>
      </c>
      <c r="G14099">
        <v>65</v>
      </c>
      <c r="H14099" t="s">
        <v>303</v>
      </c>
      <c r="I14099" t="s">
        <v>170</v>
      </c>
      <c r="J14099">
        <v>4.3932858734972591</v>
      </c>
      <c r="L14099" s="47"/>
      <c r="M14099" s="47"/>
    </row>
    <row r="14100" spans="1:13" x14ac:dyDescent="0.4">
      <c r="A14100" t="str">
        <f t="shared" si="220"/>
        <v>32_4M_F_3_365_70_HH800_Core</v>
      </c>
      <c r="B14100">
        <v>32</v>
      </c>
      <c r="C14100" t="s">
        <v>173</v>
      </c>
      <c r="D14100" t="s">
        <v>169</v>
      </c>
      <c r="E14100">
        <v>3</v>
      </c>
      <c r="F14100">
        <v>365</v>
      </c>
      <c r="G14100">
        <v>70</v>
      </c>
      <c r="H14100" t="s">
        <v>303</v>
      </c>
      <c r="I14100" t="s">
        <v>170</v>
      </c>
      <c r="J14100">
        <v>8.9493206715857454</v>
      </c>
      <c r="L14100" s="47"/>
      <c r="M14100" s="47"/>
    </row>
    <row r="14101" spans="1:13" x14ac:dyDescent="0.4">
      <c r="A14101" t="str">
        <f t="shared" si="220"/>
        <v>25_4M_F_0_365_65_HH800_Core</v>
      </c>
      <c r="B14101">
        <v>25</v>
      </c>
      <c r="C14101" t="s">
        <v>173</v>
      </c>
      <c r="D14101" t="s">
        <v>169</v>
      </c>
      <c r="E14101">
        <v>0</v>
      </c>
      <c r="F14101">
        <v>365</v>
      </c>
      <c r="G14101">
        <v>65</v>
      </c>
      <c r="H14101" t="s">
        <v>303</v>
      </c>
      <c r="I14101" t="s">
        <v>170</v>
      </c>
      <c r="J14101">
        <v>23.215498067297254</v>
      </c>
      <c r="L14101" s="47"/>
      <c r="M14101" s="47"/>
    </row>
    <row r="14102" spans="1:13" x14ac:dyDescent="0.4">
      <c r="A14102" t="str">
        <f t="shared" si="220"/>
        <v>34_2M_M_3_365_65_HH800_Core</v>
      </c>
      <c r="B14102">
        <v>34</v>
      </c>
      <c r="C14102" t="s">
        <v>175</v>
      </c>
      <c r="D14102" t="s">
        <v>174</v>
      </c>
      <c r="E14102">
        <v>3</v>
      </c>
      <c r="F14102">
        <v>365</v>
      </c>
      <c r="G14102">
        <v>65</v>
      </c>
      <c r="H14102" t="s">
        <v>303</v>
      </c>
      <c r="I14102" t="s">
        <v>170</v>
      </c>
      <c r="J14102">
        <v>9.6649463188883633</v>
      </c>
      <c r="L14102" s="47"/>
      <c r="M14102" s="47"/>
    </row>
    <row r="14103" spans="1:13" x14ac:dyDescent="0.4">
      <c r="A14103" t="str">
        <f t="shared" si="220"/>
        <v>45_4M_M_0_365_65_HH800_Core</v>
      </c>
      <c r="B14103">
        <v>45</v>
      </c>
      <c r="C14103" t="s">
        <v>173</v>
      </c>
      <c r="D14103" t="s">
        <v>174</v>
      </c>
      <c r="E14103">
        <v>0</v>
      </c>
      <c r="F14103">
        <v>365</v>
      </c>
      <c r="G14103">
        <v>65</v>
      </c>
      <c r="H14103" t="s">
        <v>303</v>
      </c>
      <c r="I14103" t="s">
        <v>170</v>
      </c>
      <c r="J14103">
        <v>31.25065302160769</v>
      </c>
      <c r="L14103" s="47"/>
      <c r="M14103" s="47"/>
    </row>
    <row r="14104" spans="1:13" x14ac:dyDescent="0.4">
      <c r="A14104" t="str">
        <f t="shared" si="220"/>
        <v>25_4M_M_6_365_65_HH800_Core</v>
      </c>
      <c r="B14104">
        <v>25</v>
      </c>
      <c r="C14104" t="s">
        <v>173</v>
      </c>
      <c r="D14104" t="s">
        <v>174</v>
      </c>
      <c r="E14104">
        <v>6</v>
      </c>
      <c r="F14104">
        <v>365</v>
      </c>
      <c r="G14104">
        <v>65</v>
      </c>
      <c r="H14104" t="s">
        <v>303</v>
      </c>
      <c r="I14104" t="s">
        <v>170</v>
      </c>
      <c r="J14104">
        <v>7.6176406496541462</v>
      </c>
      <c r="L14104" s="47"/>
      <c r="M14104" s="47"/>
    </row>
    <row r="14105" spans="1:13" x14ac:dyDescent="0.4">
      <c r="A14105" t="str">
        <f t="shared" si="220"/>
        <v>32_4M_F_6_180_67_HH800_Core</v>
      </c>
      <c r="B14105">
        <v>32</v>
      </c>
      <c r="C14105" t="s">
        <v>173</v>
      </c>
      <c r="D14105" t="s">
        <v>169</v>
      </c>
      <c r="E14105">
        <v>6</v>
      </c>
      <c r="F14105">
        <v>180</v>
      </c>
      <c r="G14105">
        <v>67</v>
      </c>
      <c r="H14105" t="s">
        <v>303</v>
      </c>
      <c r="I14105" t="s">
        <v>170</v>
      </c>
      <c r="J14105">
        <v>16.249698048567559</v>
      </c>
      <c r="L14105" s="47"/>
      <c r="M14105" s="47"/>
    </row>
    <row r="14106" spans="1:13" x14ac:dyDescent="0.4">
      <c r="A14106" t="str">
        <f t="shared" si="220"/>
        <v>35_4M_M_3_365_65_HH800_Core</v>
      </c>
      <c r="B14106">
        <v>35</v>
      </c>
      <c r="C14106" t="s">
        <v>173</v>
      </c>
      <c r="D14106" t="s">
        <v>174</v>
      </c>
      <c r="E14106">
        <v>3</v>
      </c>
      <c r="F14106">
        <v>365</v>
      </c>
      <c r="G14106">
        <v>65</v>
      </c>
      <c r="H14106" t="s">
        <v>303</v>
      </c>
      <c r="I14106" t="s">
        <v>170</v>
      </c>
      <c r="J14106">
        <v>5.0146091934224435</v>
      </c>
      <c r="L14106" s="47"/>
      <c r="M14106" s="47"/>
    </row>
    <row r="14107" spans="1:13" x14ac:dyDescent="0.4">
      <c r="A14107" t="str">
        <f t="shared" si="220"/>
        <v>43_4M_F_6_180_65_HH800_Core</v>
      </c>
      <c r="B14107">
        <v>43</v>
      </c>
      <c r="C14107" t="s">
        <v>173</v>
      </c>
      <c r="D14107" t="s">
        <v>169</v>
      </c>
      <c r="E14107">
        <v>6</v>
      </c>
      <c r="F14107">
        <v>180</v>
      </c>
      <c r="G14107">
        <v>65</v>
      </c>
      <c r="H14107" t="s">
        <v>303</v>
      </c>
      <c r="I14107" t="s">
        <v>170</v>
      </c>
      <c r="J14107">
        <v>14.050397332282275</v>
      </c>
      <c r="L14107" s="47"/>
      <c r="M14107" s="47"/>
    </row>
    <row r="14108" spans="1:13" x14ac:dyDescent="0.4">
      <c r="A14108" t="str">
        <f t="shared" si="220"/>
        <v>27_4M_F_3_180_65_HH800_Core</v>
      </c>
      <c r="B14108">
        <v>27</v>
      </c>
      <c r="C14108" t="s">
        <v>173</v>
      </c>
      <c r="D14108" t="s">
        <v>169</v>
      </c>
      <c r="E14108">
        <v>3</v>
      </c>
      <c r="F14108">
        <v>180</v>
      </c>
      <c r="G14108">
        <v>65</v>
      </c>
      <c r="H14108" t="s">
        <v>303</v>
      </c>
      <c r="I14108" t="s">
        <v>170</v>
      </c>
      <c r="J14108">
        <v>6.6857240268579616</v>
      </c>
      <c r="L14108" s="47"/>
      <c r="M14108" s="47"/>
    </row>
    <row r="14109" spans="1:13" x14ac:dyDescent="0.4">
      <c r="A14109" t="str">
        <f t="shared" si="220"/>
        <v>27_4M_F_0_365_67_HH800_Core</v>
      </c>
      <c r="B14109">
        <v>27</v>
      </c>
      <c r="C14109" t="s">
        <v>173</v>
      </c>
      <c r="D14109" t="s">
        <v>169</v>
      </c>
      <c r="E14109">
        <v>0</v>
      </c>
      <c r="F14109">
        <v>365</v>
      </c>
      <c r="G14109">
        <v>67</v>
      </c>
      <c r="H14109" t="s">
        <v>303</v>
      </c>
      <c r="I14109" t="s">
        <v>170</v>
      </c>
      <c r="J14109">
        <v>28.130931101326468</v>
      </c>
      <c r="L14109" s="47"/>
      <c r="M14109" s="47"/>
    </row>
    <row r="14110" spans="1:13" x14ac:dyDescent="0.4">
      <c r="A14110" t="str">
        <f t="shared" si="220"/>
        <v>32_4M_F_6_365_67_HH800_Core</v>
      </c>
      <c r="B14110">
        <v>32</v>
      </c>
      <c r="C14110" t="s">
        <v>173</v>
      </c>
      <c r="D14110" t="s">
        <v>169</v>
      </c>
      <c r="E14110">
        <v>6</v>
      </c>
      <c r="F14110">
        <v>365</v>
      </c>
      <c r="G14110">
        <v>67</v>
      </c>
      <c r="H14110" t="s">
        <v>303</v>
      </c>
      <c r="I14110" t="s">
        <v>170</v>
      </c>
      <c r="J14110">
        <v>15.071347596806868</v>
      </c>
      <c r="L14110" s="47"/>
      <c r="M14110" s="47"/>
    </row>
    <row r="14111" spans="1:13" x14ac:dyDescent="0.4">
      <c r="A14111" t="str">
        <f t="shared" si="220"/>
        <v>28_4M_F_3_365_70_HH800_Core</v>
      </c>
      <c r="B14111">
        <v>28</v>
      </c>
      <c r="C14111" t="s">
        <v>173</v>
      </c>
      <c r="D14111" t="s">
        <v>169</v>
      </c>
      <c r="E14111">
        <v>3</v>
      </c>
      <c r="F14111">
        <v>365</v>
      </c>
      <c r="G14111">
        <v>70</v>
      </c>
      <c r="H14111" t="s">
        <v>303</v>
      </c>
      <c r="I14111" t="s">
        <v>170</v>
      </c>
      <c r="J14111">
        <v>8.4511987785553995</v>
      </c>
      <c r="L14111" s="47"/>
      <c r="M14111" s="47"/>
    </row>
    <row r="14112" spans="1:13" x14ac:dyDescent="0.4">
      <c r="A14112" t="str">
        <f t="shared" si="220"/>
        <v>30_4M_F_0_180_65_HH800_Core</v>
      </c>
      <c r="B14112">
        <v>30</v>
      </c>
      <c r="C14112" t="s">
        <v>173</v>
      </c>
      <c r="D14112" t="s">
        <v>169</v>
      </c>
      <c r="E14112">
        <v>0</v>
      </c>
      <c r="F14112">
        <v>180</v>
      </c>
      <c r="G14112">
        <v>65</v>
      </c>
      <c r="H14112" t="s">
        <v>303</v>
      </c>
      <c r="I14112" t="s">
        <v>170</v>
      </c>
      <c r="J14112">
        <v>34.12591520824472</v>
      </c>
      <c r="L14112" s="47"/>
      <c r="M14112" s="47"/>
    </row>
    <row r="14113" spans="1:13" x14ac:dyDescent="0.4">
      <c r="A14113" t="str">
        <f t="shared" si="220"/>
        <v>27_4M_M_3_365_67_HH800_Core</v>
      </c>
      <c r="B14113">
        <v>27</v>
      </c>
      <c r="C14113" t="s">
        <v>173</v>
      </c>
      <c r="D14113" t="s">
        <v>174</v>
      </c>
      <c r="E14113">
        <v>3</v>
      </c>
      <c r="F14113">
        <v>365</v>
      </c>
      <c r="G14113">
        <v>67</v>
      </c>
      <c r="H14113" t="s">
        <v>303</v>
      </c>
      <c r="I14113" t="s">
        <v>170</v>
      </c>
      <c r="J14113">
        <v>4.2654733077422167</v>
      </c>
      <c r="L14113" s="47"/>
      <c r="M14113" s="47"/>
    </row>
    <row r="14114" spans="1:13" x14ac:dyDescent="0.4">
      <c r="A14114" t="str">
        <f t="shared" si="220"/>
        <v>37_4M_F_3_180_67_HH800_Core</v>
      </c>
      <c r="B14114">
        <v>37</v>
      </c>
      <c r="C14114" t="s">
        <v>173</v>
      </c>
      <c r="D14114" t="s">
        <v>169</v>
      </c>
      <c r="E14114">
        <v>3</v>
      </c>
      <c r="F14114">
        <v>180</v>
      </c>
      <c r="G14114">
        <v>67</v>
      </c>
      <c r="H14114" t="s">
        <v>303</v>
      </c>
      <c r="I14114" t="s">
        <v>170</v>
      </c>
      <c r="J14114">
        <v>8.3539066322473925</v>
      </c>
      <c r="L14114" s="47"/>
      <c r="M14114" s="47"/>
    </row>
    <row r="14115" spans="1:13" x14ac:dyDescent="0.4">
      <c r="A14115" t="str">
        <f t="shared" si="220"/>
        <v>48_4M_M_6_365_65_HH800_Core</v>
      </c>
      <c r="B14115">
        <v>48</v>
      </c>
      <c r="C14115" t="s">
        <v>173</v>
      </c>
      <c r="D14115" t="s">
        <v>174</v>
      </c>
      <c r="E14115">
        <v>6</v>
      </c>
      <c r="F14115">
        <v>365</v>
      </c>
      <c r="G14115">
        <v>65</v>
      </c>
      <c r="H14115" t="s">
        <v>303</v>
      </c>
      <c r="I14115" t="s">
        <v>170</v>
      </c>
      <c r="J14115">
        <v>9.2908430247133609</v>
      </c>
      <c r="L14115" s="47"/>
      <c r="M14115" s="47"/>
    </row>
    <row r="14116" spans="1:13" x14ac:dyDescent="0.4">
      <c r="A14116" t="str">
        <f t="shared" si="220"/>
        <v>33_4M_F_0_180_70_HH800_Core</v>
      </c>
      <c r="B14116">
        <v>33</v>
      </c>
      <c r="C14116" t="s">
        <v>173</v>
      </c>
      <c r="D14116" t="s">
        <v>169</v>
      </c>
      <c r="E14116">
        <v>0</v>
      </c>
      <c r="F14116">
        <v>180</v>
      </c>
      <c r="G14116">
        <v>70</v>
      </c>
      <c r="H14116" t="s">
        <v>303</v>
      </c>
      <c r="I14116" t="s">
        <v>170</v>
      </c>
      <c r="J14116">
        <v>39.184764390252539</v>
      </c>
      <c r="L14116" s="47"/>
      <c r="M14116" s="47"/>
    </row>
    <row r="14117" spans="1:13" x14ac:dyDescent="0.4">
      <c r="A14117" t="str">
        <f t="shared" si="220"/>
        <v>32_4M_F_0_180_67_HH800_Core</v>
      </c>
      <c r="B14117">
        <v>32</v>
      </c>
      <c r="C14117" t="s">
        <v>173</v>
      </c>
      <c r="D14117" t="s">
        <v>169</v>
      </c>
      <c r="E14117">
        <v>0</v>
      </c>
      <c r="F14117">
        <v>180</v>
      </c>
      <c r="G14117">
        <v>67</v>
      </c>
      <c r="H14117" t="s">
        <v>303</v>
      </c>
      <c r="I14117" t="s">
        <v>170</v>
      </c>
      <c r="J14117">
        <v>36.504601734087821</v>
      </c>
      <c r="L14117" s="47"/>
      <c r="M14117" s="47"/>
    </row>
    <row r="14118" spans="1:13" x14ac:dyDescent="0.4">
      <c r="A14118" t="str">
        <f t="shared" si="220"/>
        <v>30_4M_M_0_365_65_HH800_Core</v>
      </c>
      <c r="B14118">
        <v>30</v>
      </c>
      <c r="C14118" t="s">
        <v>173</v>
      </c>
      <c r="D14118" t="s">
        <v>174</v>
      </c>
      <c r="E14118">
        <v>0</v>
      </c>
      <c r="F14118">
        <v>365</v>
      </c>
      <c r="G14118">
        <v>65</v>
      </c>
      <c r="H14118" t="s">
        <v>303</v>
      </c>
      <c r="I14118" t="s">
        <v>170</v>
      </c>
      <c r="J14118">
        <v>16.587095646251022</v>
      </c>
      <c r="L14118" s="47"/>
      <c r="M14118" s="47"/>
    </row>
    <row r="14119" spans="1:13" x14ac:dyDescent="0.4">
      <c r="A14119" t="str">
        <f t="shared" si="220"/>
        <v>31_4M_F_0_365_65_HH800_Core</v>
      </c>
      <c r="B14119">
        <v>31</v>
      </c>
      <c r="C14119" t="s">
        <v>173</v>
      </c>
      <c r="D14119" t="s">
        <v>169</v>
      </c>
      <c r="E14119">
        <v>0</v>
      </c>
      <c r="F14119">
        <v>365</v>
      </c>
      <c r="G14119">
        <v>65</v>
      </c>
      <c r="H14119" t="s">
        <v>303</v>
      </c>
      <c r="I14119" t="s">
        <v>170</v>
      </c>
      <c r="J14119">
        <v>31.678543790619145</v>
      </c>
      <c r="L14119" s="47"/>
      <c r="M14119" s="47"/>
    </row>
    <row r="14120" spans="1:13" x14ac:dyDescent="0.4">
      <c r="A14120" t="str">
        <f t="shared" si="220"/>
        <v>34_4M_F_6_180_67_HH800_Core</v>
      </c>
      <c r="B14120">
        <v>34</v>
      </c>
      <c r="C14120" t="s">
        <v>173</v>
      </c>
      <c r="D14120" t="s">
        <v>169</v>
      </c>
      <c r="E14120">
        <v>6</v>
      </c>
      <c r="F14120">
        <v>180</v>
      </c>
      <c r="G14120">
        <v>67</v>
      </c>
      <c r="H14120" t="s">
        <v>303</v>
      </c>
      <c r="I14120" t="s">
        <v>170</v>
      </c>
      <c r="J14120">
        <v>16.184280786818022</v>
      </c>
      <c r="L14120" s="47"/>
      <c r="M14120" s="47"/>
    </row>
    <row r="14121" spans="1:13" x14ac:dyDescent="0.4">
      <c r="A14121" t="str">
        <f t="shared" si="220"/>
        <v>34_2M_M_3_180_65_HH800_Core</v>
      </c>
      <c r="B14121">
        <v>34</v>
      </c>
      <c r="C14121" t="s">
        <v>175</v>
      </c>
      <c r="D14121" t="s">
        <v>174</v>
      </c>
      <c r="E14121">
        <v>3</v>
      </c>
      <c r="F14121">
        <v>180</v>
      </c>
      <c r="G14121">
        <v>65</v>
      </c>
      <c r="H14121" t="s">
        <v>303</v>
      </c>
      <c r="I14121" t="s">
        <v>170</v>
      </c>
      <c r="J14121">
        <v>9.4039306122513935</v>
      </c>
      <c r="L14121" s="47"/>
      <c r="M14121" s="47"/>
    </row>
    <row r="14122" spans="1:13" x14ac:dyDescent="0.4">
      <c r="A14122" t="str">
        <f t="shared" si="220"/>
        <v>47_4M_M_6_365_65_HH800_Core</v>
      </c>
      <c r="B14122">
        <v>47</v>
      </c>
      <c r="C14122" t="s">
        <v>173</v>
      </c>
      <c r="D14122" t="s">
        <v>174</v>
      </c>
      <c r="E14122">
        <v>6</v>
      </c>
      <c r="F14122">
        <v>365</v>
      </c>
      <c r="G14122">
        <v>65</v>
      </c>
      <c r="H14122" t="s">
        <v>303</v>
      </c>
      <c r="I14122" t="s">
        <v>170</v>
      </c>
      <c r="J14122">
        <v>9.5499400652485722</v>
      </c>
      <c r="L14122" s="47"/>
      <c r="M14122" s="47"/>
    </row>
    <row r="14123" spans="1:13" x14ac:dyDescent="0.4">
      <c r="A14123" t="str">
        <f t="shared" si="220"/>
        <v>25_4M_F_0_365_67_HH800_Core</v>
      </c>
      <c r="B14123">
        <v>25</v>
      </c>
      <c r="C14123" t="s">
        <v>173</v>
      </c>
      <c r="D14123" t="s">
        <v>169</v>
      </c>
      <c r="E14123">
        <v>0</v>
      </c>
      <c r="F14123">
        <v>365</v>
      </c>
      <c r="G14123">
        <v>67</v>
      </c>
      <c r="H14123" t="s">
        <v>303</v>
      </c>
      <c r="I14123" t="s">
        <v>170</v>
      </c>
      <c r="J14123">
        <v>24.625605658167469</v>
      </c>
      <c r="L14123" s="47"/>
      <c r="M14123" s="47"/>
    </row>
    <row r="14124" spans="1:13" x14ac:dyDescent="0.4">
      <c r="A14124" t="str">
        <f t="shared" si="220"/>
        <v>36_4M_F_3_180_65_HH800_Core</v>
      </c>
      <c r="B14124">
        <v>36</v>
      </c>
      <c r="C14124" t="s">
        <v>173</v>
      </c>
      <c r="D14124" t="s">
        <v>169</v>
      </c>
      <c r="E14124">
        <v>3</v>
      </c>
      <c r="F14124">
        <v>180</v>
      </c>
      <c r="G14124">
        <v>65</v>
      </c>
      <c r="H14124" t="s">
        <v>303</v>
      </c>
      <c r="I14124" t="s">
        <v>170</v>
      </c>
      <c r="J14124">
        <v>7.7661832379156852</v>
      </c>
      <c r="L14124" s="47"/>
      <c r="M14124" s="47"/>
    </row>
    <row r="14125" spans="1:13" x14ac:dyDescent="0.4">
      <c r="A14125" t="str">
        <f t="shared" si="220"/>
        <v>28_2M_M_6_365_65_HH800_Core</v>
      </c>
      <c r="B14125">
        <v>28</v>
      </c>
      <c r="C14125" t="s">
        <v>175</v>
      </c>
      <c r="D14125" t="s">
        <v>174</v>
      </c>
      <c r="E14125">
        <v>6</v>
      </c>
      <c r="F14125">
        <v>365</v>
      </c>
      <c r="G14125">
        <v>65</v>
      </c>
      <c r="H14125" t="s">
        <v>303</v>
      </c>
      <c r="I14125" t="s">
        <v>170</v>
      </c>
      <c r="J14125">
        <v>17.967885185901267</v>
      </c>
      <c r="L14125" s="47"/>
      <c r="M14125" s="47"/>
    </row>
    <row r="14126" spans="1:13" x14ac:dyDescent="0.4">
      <c r="A14126" t="str">
        <f t="shared" si="220"/>
        <v>45_4M_M_3_365_65_HH800_Core</v>
      </c>
      <c r="B14126">
        <v>45</v>
      </c>
      <c r="C14126" t="s">
        <v>173</v>
      </c>
      <c r="D14126" t="s">
        <v>174</v>
      </c>
      <c r="E14126">
        <v>3</v>
      </c>
      <c r="F14126">
        <v>365</v>
      </c>
      <c r="G14126">
        <v>65</v>
      </c>
      <c r="H14126" t="s">
        <v>303</v>
      </c>
      <c r="I14126" t="s">
        <v>170</v>
      </c>
      <c r="J14126">
        <v>5.4027362827699923</v>
      </c>
      <c r="L14126" s="47"/>
      <c r="M14126" s="47"/>
    </row>
    <row r="14127" spans="1:13" x14ac:dyDescent="0.4">
      <c r="A14127" t="str">
        <f t="shared" si="220"/>
        <v>25_4M_F_3_365_70_HH800_Core</v>
      </c>
      <c r="B14127">
        <v>25</v>
      </c>
      <c r="C14127" t="s">
        <v>173</v>
      </c>
      <c r="D14127" t="s">
        <v>169</v>
      </c>
      <c r="E14127">
        <v>3</v>
      </c>
      <c r="F14127">
        <v>365</v>
      </c>
      <c r="G14127">
        <v>70</v>
      </c>
      <c r="H14127" t="s">
        <v>303</v>
      </c>
      <c r="I14127" t="s">
        <v>170</v>
      </c>
      <c r="J14127">
        <v>6.5490346131289661</v>
      </c>
      <c r="L14127" s="47"/>
      <c r="M14127" s="47"/>
    </row>
    <row r="14128" spans="1:13" x14ac:dyDescent="0.4">
      <c r="A14128" t="str">
        <f t="shared" si="220"/>
        <v>32_4M_F_0_365_67_HH800_Core</v>
      </c>
      <c r="B14128">
        <v>32</v>
      </c>
      <c r="C14128" t="s">
        <v>173</v>
      </c>
      <c r="D14128" t="s">
        <v>169</v>
      </c>
      <c r="E14128">
        <v>0</v>
      </c>
      <c r="F14128">
        <v>365</v>
      </c>
      <c r="G14128">
        <v>67</v>
      </c>
      <c r="H14128" t="s">
        <v>303</v>
      </c>
      <c r="I14128" t="s">
        <v>170</v>
      </c>
      <c r="J14128">
        <v>33.406313010492745</v>
      </c>
      <c r="L14128" s="47"/>
      <c r="M14128" s="47"/>
    </row>
    <row r="14129" spans="1:13" x14ac:dyDescent="0.4">
      <c r="A14129" t="str">
        <f t="shared" si="220"/>
        <v>27_4M_F_0_365_70_HH800_Core</v>
      </c>
      <c r="B14129">
        <v>27</v>
      </c>
      <c r="C14129" t="s">
        <v>173</v>
      </c>
      <c r="D14129" t="s">
        <v>169</v>
      </c>
      <c r="E14129">
        <v>0</v>
      </c>
      <c r="F14129">
        <v>365</v>
      </c>
      <c r="G14129">
        <v>70</v>
      </c>
      <c r="H14129" t="s">
        <v>303</v>
      </c>
      <c r="I14129" t="s">
        <v>170</v>
      </c>
      <c r="J14129">
        <v>28.987634640224371</v>
      </c>
      <c r="L14129" s="47"/>
      <c r="M14129" s="47"/>
    </row>
    <row r="14130" spans="1:13" x14ac:dyDescent="0.4">
      <c r="A14130" t="str">
        <f t="shared" si="220"/>
        <v>31_2M_M_3_180_65_HH800_Core</v>
      </c>
      <c r="B14130">
        <v>31</v>
      </c>
      <c r="C14130" t="s">
        <v>175</v>
      </c>
      <c r="D14130" t="s">
        <v>174</v>
      </c>
      <c r="E14130">
        <v>3</v>
      </c>
      <c r="F14130">
        <v>180</v>
      </c>
      <c r="G14130">
        <v>65</v>
      </c>
      <c r="H14130" t="s">
        <v>303</v>
      </c>
      <c r="I14130" t="s">
        <v>170</v>
      </c>
      <c r="J14130">
        <v>9.3912160932606863</v>
      </c>
      <c r="L14130" s="47"/>
      <c r="M14130" s="47"/>
    </row>
    <row r="14131" spans="1:13" x14ac:dyDescent="0.4">
      <c r="A14131" t="str">
        <f t="shared" si="220"/>
        <v>31_2M_M_3_90_65_HH800_Core</v>
      </c>
      <c r="B14131">
        <v>31</v>
      </c>
      <c r="C14131" t="s">
        <v>175</v>
      </c>
      <c r="D14131" t="s">
        <v>174</v>
      </c>
      <c r="E14131">
        <v>3</v>
      </c>
      <c r="F14131">
        <v>90</v>
      </c>
      <c r="G14131">
        <v>65</v>
      </c>
      <c r="H14131" t="s">
        <v>303</v>
      </c>
      <c r="I14131" t="s">
        <v>170</v>
      </c>
      <c r="J14131">
        <v>11.884252688326752</v>
      </c>
      <c r="L14131" s="47"/>
      <c r="M14131" s="47"/>
    </row>
    <row r="14132" spans="1:13" x14ac:dyDescent="0.4">
      <c r="A14132" t="str">
        <f t="shared" si="220"/>
        <v>30_4M_M_6_365_65_HH800_Core</v>
      </c>
      <c r="B14132">
        <v>30</v>
      </c>
      <c r="C14132" t="s">
        <v>173</v>
      </c>
      <c r="D14132" t="s">
        <v>174</v>
      </c>
      <c r="E14132">
        <v>6</v>
      </c>
      <c r="F14132">
        <v>365</v>
      </c>
      <c r="G14132">
        <v>65</v>
      </c>
      <c r="H14132" t="s">
        <v>303</v>
      </c>
      <c r="I14132" t="s">
        <v>170</v>
      </c>
      <c r="J14132">
        <v>8.143955937433633</v>
      </c>
      <c r="L14132" s="47"/>
      <c r="M14132" s="47"/>
    </row>
    <row r="14133" spans="1:13" x14ac:dyDescent="0.4">
      <c r="A14133" t="str">
        <f t="shared" si="220"/>
        <v>29_2M_M_3_365_65_HH800_Core</v>
      </c>
      <c r="B14133">
        <v>29</v>
      </c>
      <c r="C14133" t="s">
        <v>175</v>
      </c>
      <c r="D14133" t="s">
        <v>174</v>
      </c>
      <c r="E14133">
        <v>3</v>
      </c>
      <c r="F14133">
        <v>365</v>
      </c>
      <c r="G14133">
        <v>65</v>
      </c>
      <c r="H14133" t="s">
        <v>303</v>
      </c>
      <c r="I14133" t="s">
        <v>170</v>
      </c>
      <c r="J14133">
        <v>9.5766679843137013</v>
      </c>
      <c r="L14133" s="47"/>
      <c r="M14133" s="47"/>
    </row>
    <row r="14134" spans="1:13" x14ac:dyDescent="0.4">
      <c r="A14134" t="str">
        <f t="shared" si="220"/>
        <v>29_2M_M_3_180_67_HH800_Core</v>
      </c>
      <c r="B14134">
        <v>29</v>
      </c>
      <c r="C14134" t="s">
        <v>175</v>
      </c>
      <c r="D14134" t="s">
        <v>174</v>
      </c>
      <c r="E14134">
        <v>3</v>
      </c>
      <c r="F14134">
        <v>180</v>
      </c>
      <c r="G14134">
        <v>67</v>
      </c>
      <c r="H14134" t="s">
        <v>303</v>
      </c>
      <c r="I14134" t="s">
        <v>170</v>
      </c>
      <c r="J14134">
        <v>10.28601975176919</v>
      </c>
      <c r="L14134" s="47"/>
      <c r="M14134" s="47"/>
    </row>
    <row r="14135" spans="1:13" x14ac:dyDescent="0.4">
      <c r="A14135" t="str">
        <f t="shared" si="220"/>
        <v>41_4M_F_6_365_67_HH800_Core</v>
      </c>
      <c r="B14135">
        <v>41</v>
      </c>
      <c r="C14135" t="s">
        <v>173</v>
      </c>
      <c r="D14135" t="s">
        <v>169</v>
      </c>
      <c r="E14135">
        <v>6</v>
      </c>
      <c r="F14135">
        <v>365</v>
      </c>
      <c r="G14135">
        <v>67</v>
      </c>
      <c r="H14135" t="s">
        <v>303</v>
      </c>
      <c r="I14135" t="s">
        <v>170</v>
      </c>
      <c r="J14135">
        <v>15.419247791544549</v>
      </c>
      <c r="L14135" s="47"/>
      <c r="M14135" s="47"/>
    </row>
    <row r="14136" spans="1:13" x14ac:dyDescent="0.4">
      <c r="A14136" t="str">
        <f t="shared" si="220"/>
        <v>30_2M_F_3_180_65_HH800_Core</v>
      </c>
      <c r="B14136">
        <v>30</v>
      </c>
      <c r="C14136" t="s">
        <v>175</v>
      </c>
      <c r="D14136" t="s">
        <v>169</v>
      </c>
      <c r="E14136">
        <v>3</v>
      </c>
      <c r="F14136">
        <v>180</v>
      </c>
      <c r="G14136">
        <v>65</v>
      </c>
      <c r="H14136" t="s">
        <v>303</v>
      </c>
      <c r="I14136" t="s">
        <v>170</v>
      </c>
      <c r="J14136">
        <v>13.776029929739629</v>
      </c>
      <c r="L14136" s="47"/>
      <c r="M14136" s="47"/>
    </row>
    <row r="14137" spans="1:13" x14ac:dyDescent="0.4">
      <c r="A14137" t="str">
        <f t="shared" si="220"/>
        <v>26_2M_F_6_180_65_HH800_Core</v>
      </c>
      <c r="B14137">
        <v>26</v>
      </c>
      <c r="C14137" t="s">
        <v>175</v>
      </c>
      <c r="D14137" t="s">
        <v>169</v>
      </c>
      <c r="E14137">
        <v>6</v>
      </c>
      <c r="F14137">
        <v>180</v>
      </c>
      <c r="G14137">
        <v>65</v>
      </c>
      <c r="H14137" t="s">
        <v>303</v>
      </c>
      <c r="I14137" t="s">
        <v>170</v>
      </c>
      <c r="J14137">
        <v>27.428644312031331</v>
      </c>
      <c r="L14137" s="47"/>
      <c r="M14137" s="47"/>
    </row>
    <row r="14138" spans="1:13" x14ac:dyDescent="0.4">
      <c r="A14138" t="str">
        <f t="shared" si="220"/>
        <v>55_4M_M_3_365_67_HH800_Core</v>
      </c>
      <c r="B14138">
        <v>55</v>
      </c>
      <c r="C14138" t="s">
        <v>173</v>
      </c>
      <c r="D14138" t="s">
        <v>174</v>
      </c>
      <c r="E14138">
        <v>3</v>
      </c>
      <c r="F14138">
        <v>365</v>
      </c>
      <c r="G14138">
        <v>67</v>
      </c>
      <c r="H14138" t="s">
        <v>303</v>
      </c>
      <c r="I14138" t="s">
        <v>170</v>
      </c>
      <c r="J14138">
        <v>5.9505494607799481</v>
      </c>
      <c r="L14138" s="47"/>
      <c r="M14138" s="47"/>
    </row>
    <row r="14139" spans="1:13" x14ac:dyDescent="0.4">
      <c r="A14139" t="str">
        <f t="shared" si="220"/>
        <v>35_2M_M_6_180_67_HH800_Core</v>
      </c>
      <c r="B14139">
        <v>35</v>
      </c>
      <c r="C14139" t="s">
        <v>175</v>
      </c>
      <c r="D14139" t="s">
        <v>174</v>
      </c>
      <c r="E14139">
        <v>6</v>
      </c>
      <c r="F14139">
        <v>180</v>
      </c>
      <c r="G14139">
        <v>67</v>
      </c>
      <c r="H14139" t="s">
        <v>303</v>
      </c>
      <c r="I14139" t="s">
        <v>170</v>
      </c>
      <c r="J14139">
        <v>20.648400528373614</v>
      </c>
      <c r="L14139" s="47"/>
      <c r="M14139" s="47"/>
    </row>
    <row r="14140" spans="1:13" x14ac:dyDescent="0.4">
      <c r="A14140" t="str">
        <f t="shared" si="220"/>
        <v>29_2M_M_3_180_65_HH800_Core</v>
      </c>
      <c r="B14140">
        <v>29</v>
      </c>
      <c r="C14140" t="s">
        <v>175</v>
      </c>
      <c r="D14140" t="s">
        <v>174</v>
      </c>
      <c r="E14140">
        <v>3</v>
      </c>
      <c r="F14140">
        <v>180</v>
      </c>
      <c r="G14140">
        <v>65</v>
      </c>
      <c r="H14140" t="s">
        <v>303</v>
      </c>
      <c r="I14140" t="s">
        <v>170</v>
      </c>
      <c r="J14140">
        <v>9.0967193807985645</v>
      </c>
      <c r="L14140" s="47"/>
      <c r="M14140" s="47"/>
    </row>
    <row r="14141" spans="1:13" x14ac:dyDescent="0.4">
      <c r="A14141" t="str">
        <f t="shared" si="220"/>
        <v>39_4M_F_6_180_67_HH800_Core</v>
      </c>
      <c r="B14141">
        <v>39</v>
      </c>
      <c r="C14141" t="s">
        <v>173</v>
      </c>
      <c r="D14141" t="s">
        <v>169</v>
      </c>
      <c r="E14141">
        <v>6</v>
      </c>
      <c r="F14141">
        <v>180</v>
      </c>
      <c r="G14141">
        <v>67</v>
      </c>
      <c r="H14141" t="s">
        <v>303</v>
      </c>
      <c r="I14141" t="s">
        <v>170</v>
      </c>
      <c r="J14141">
        <v>16.026233893716949</v>
      </c>
      <c r="L14141" s="47"/>
      <c r="M14141" s="47"/>
    </row>
    <row r="14142" spans="1:13" x14ac:dyDescent="0.4">
      <c r="A14142" t="str">
        <f t="shared" si="220"/>
        <v>55_2A_M_6_180_67_HH800_Core</v>
      </c>
      <c r="B14142">
        <v>55</v>
      </c>
      <c r="C14142" t="s">
        <v>176</v>
      </c>
      <c r="D14142" t="s">
        <v>174</v>
      </c>
      <c r="E14142">
        <v>6</v>
      </c>
      <c r="F14142">
        <v>180</v>
      </c>
      <c r="G14142">
        <v>67</v>
      </c>
      <c r="H14142" t="s">
        <v>303</v>
      </c>
      <c r="I14142" t="s">
        <v>170</v>
      </c>
      <c r="J14142">
        <v>21.131128788059826</v>
      </c>
      <c r="L14142" s="47"/>
      <c r="M14142" s="47"/>
    </row>
    <row r="14143" spans="1:13" x14ac:dyDescent="0.4">
      <c r="A14143" t="str">
        <f t="shared" si="220"/>
        <v>29_4M_F_0_365_67_HH800_Core</v>
      </c>
      <c r="B14143">
        <v>29</v>
      </c>
      <c r="C14143" t="s">
        <v>173</v>
      </c>
      <c r="D14143" t="s">
        <v>169</v>
      </c>
      <c r="E14143">
        <v>0</v>
      </c>
      <c r="F14143">
        <v>365</v>
      </c>
      <c r="G14143">
        <v>67</v>
      </c>
      <c r="H14143" t="s">
        <v>303</v>
      </c>
      <c r="I14143" t="s">
        <v>170</v>
      </c>
      <c r="J14143">
        <v>30.566552407112393</v>
      </c>
      <c r="L14143" s="47"/>
      <c r="M14143" s="47"/>
    </row>
    <row r="14144" spans="1:13" x14ac:dyDescent="0.4">
      <c r="A14144" t="str">
        <f t="shared" si="220"/>
        <v>29_4M_F_3_365_65_HH800_Core</v>
      </c>
      <c r="B14144">
        <v>29</v>
      </c>
      <c r="C14144" t="s">
        <v>173</v>
      </c>
      <c r="D14144" t="s">
        <v>169</v>
      </c>
      <c r="E14144">
        <v>3</v>
      </c>
      <c r="F14144">
        <v>365</v>
      </c>
      <c r="G14144">
        <v>65</v>
      </c>
      <c r="H14144" t="s">
        <v>303</v>
      </c>
      <c r="I14144" t="s">
        <v>170</v>
      </c>
      <c r="J14144">
        <v>7.2694979685309331</v>
      </c>
      <c r="L14144" s="47"/>
      <c r="M14144" s="47"/>
    </row>
    <row r="14145" spans="1:13" x14ac:dyDescent="0.4">
      <c r="A14145" t="str">
        <f t="shared" si="220"/>
        <v>28_2M_M_0_365_65_HH800_Core</v>
      </c>
      <c r="B14145">
        <v>28</v>
      </c>
      <c r="C14145" t="s">
        <v>175</v>
      </c>
      <c r="D14145" t="s">
        <v>174</v>
      </c>
      <c r="E14145">
        <v>0</v>
      </c>
      <c r="F14145">
        <v>365</v>
      </c>
      <c r="G14145">
        <v>65</v>
      </c>
      <c r="H14145" t="s">
        <v>303</v>
      </c>
      <c r="I14145" t="s">
        <v>170</v>
      </c>
      <c r="J14145">
        <v>35.73425643624654</v>
      </c>
      <c r="L14145" s="47"/>
      <c r="M14145" s="47"/>
    </row>
    <row r="14146" spans="1:13" x14ac:dyDescent="0.4">
      <c r="A14146" t="str">
        <f t="shared" si="220"/>
        <v>29_2M_M_3_90_67_HH800_Core</v>
      </c>
      <c r="B14146">
        <v>29</v>
      </c>
      <c r="C14146" t="s">
        <v>175</v>
      </c>
      <c r="D14146" t="s">
        <v>174</v>
      </c>
      <c r="E14146">
        <v>3</v>
      </c>
      <c r="F14146">
        <v>90</v>
      </c>
      <c r="G14146">
        <v>67</v>
      </c>
      <c r="H14146" t="s">
        <v>303</v>
      </c>
      <c r="I14146" t="s">
        <v>170</v>
      </c>
      <c r="J14146">
        <v>13.480343187980621</v>
      </c>
      <c r="L14146" s="47"/>
      <c r="M14146" s="47"/>
    </row>
    <row r="14147" spans="1:13" x14ac:dyDescent="0.4">
      <c r="A14147" t="str">
        <f t="shared" ref="A14147:A14210" si="221">B14147&amp;"_"&amp;C14147&amp;"_"&amp;D14147&amp;"_"&amp;E14147&amp;"_"&amp;F14147&amp;"_"&amp;G14147&amp;"_"&amp;H14147&amp;"_"&amp;I14147</f>
        <v>55_4A_F_3_365_67_HH800_Core</v>
      </c>
      <c r="B14147">
        <v>55</v>
      </c>
      <c r="C14147" t="s">
        <v>168</v>
      </c>
      <c r="D14147" t="s">
        <v>169</v>
      </c>
      <c r="E14147">
        <v>3</v>
      </c>
      <c r="F14147">
        <v>365</v>
      </c>
      <c r="G14147">
        <v>67</v>
      </c>
      <c r="H14147" t="s">
        <v>303</v>
      </c>
      <c r="I14147" t="s">
        <v>170</v>
      </c>
      <c r="J14147">
        <v>6.2021770808383057</v>
      </c>
      <c r="L14147" s="47"/>
      <c r="M14147" s="47"/>
    </row>
    <row r="14148" spans="1:13" x14ac:dyDescent="0.4">
      <c r="A14148" t="str">
        <f t="shared" si="221"/>
        <v>43_4M_F_6_365_65_HH800_Core</v>
      </c>
      <c r="B14148">
        <v>43</v>
      </c>
      <c r="C14148" t="s">
        <v>173</v>
      </c>
      <c r="D14148" t="s">
        <v>169</v>
      </c>
      <c r="E14148">
        <v>6</v>
      </c>
      <c r="F14148">
        <v>365</v>
      </c>
      <c r="G14148">
        <v>65</v>
      </c>
      <c r="H14148" t="s">
        <v>303</v>
      </c>
      <c r="I14148" t="s">
        <v>170</v>
      </c>
      <c r="J14148">
        <v>14.083941629690033</v>
      </c>
      <c r="L14148" s="47"/>
      <c r="M14148" s="47"/>
    </row>
    <row r="14149" spans="1:13" x14ac:dyDescent="0.4">
      <c r="A14149" t="str">
        <f t="shared" si="221"/>
        <v>44_4M_M_3_365_65_HH800_Core</v>
      </c>
      <c r="B14149">
        <v>44</v>
      </c>
      <c r="C14149" t="s">
        <v>173</v>
      </c>
      <c r="D14149" t="s">
        <v>174</v>
      </c>
      <c r="E14149">
        <v>3</v>
      </c>
      <c r="F14149">
        <v>365</v>
      </c>
      <c r="G14149">
        <v>65</v>
      </c>
      <c r="H14149" t="s">
        <v>303</v>
      </c>
      <c r="I14149" t="s">
        <v>170</v>
      </c>
      <c r="J14149">
        <v>5.1179429250563082</v>
      </c>
      <c r="L14149" s="47"/>
      <c r="M14149" s="47"/>
    </row>
    <row r="14150" spans="1:13" x14ac:dyDescent="0.4">
      <c r="A14150" t="str">
        <f t="shared" si="221"/>
        <v>25_2M_F_3_365_65_HH800_Core</v>
      </c>
      <c r="B14150">
        <v>25</v>
      </c>
      <c r="C14150" t="s">
        <v>175</v>
      </c>
      <c r="D14150" t="s">
        <v>169</v>
      </c>
      <c r="E14150">
        <v>3</v>
      </c>
      <c r="F14150">
        <v>365</v>
      </c>
      <c r="G14150">
        <v>65</v>
      </c>
      <c r="H14150" t="s">
        <v>303</v>
      </c>
      <c r="I14150" t="s">
        <v>170</v>
      </c>
      <c r="J14150">
        <v>13.614753576240911</v>
      </c>
      <c r="L14150" s="47"/>
      <c r="M14150" s="47"/>
    </row>
    <row r="14151" spans="1:13" x14ac:dyDescent="0.4">
      <c r="A14151" t="str">
        <f t="shared" si="221"/>
        <v>45_2M_M_3_365_67_HH800_Core</v>
      </c>
      <c r="B14151">
        <v>45</v>
      </c>
      <c r="C14151" t="s">
        <v>175</v>
      </c>
      <c r="D14151" t="s">
        <v>174</v>
      </c>
      <c r="E14151">
        <v>3</v>
      </c>
      <c r="F14151">
        <v>365</v>
      </c>
      <c r="G14151">
        <v>67</v>
      </c>
      <c r="H14151" t="s">
        <v>303</v>
      </c>
      <c r="I14151" t="s">
        <v>170</v>
      </c>
      <c r="J14151">
        <v>12.45541758390965</v>
      </c>
      <c r="L14151" s="47"/>
      <c r="M14151" s="47"/>
    </row>
    <row r="14152" spans="1:13" x14ac:dyDescent="0.4">
      <c r="A14152" t="str">
        <f t="shared" si="221"/>
        <v>37_4M_F_3_180_70_HH800_Core</v>
      </c>
      <c r="B14152">
        <v>37</v>
      </c>
      <c r="C14152" t="s">
        <v>173</v>
      </c>
      <c r="D14152" t="s">
        <v>169</v>
      </c>
      <c r="E14152">
        <v>3</v>
      </c>
      <c r="F14152">
        <v>180</v>
      </c>
      <c r="G14152">
        <v>70</v>
      </c>
      <c r="H14152" t="s">
        <v>303</v>
      </c>
      <c r="I14152" t="s">
        <v>170</v>
      </c>
      <c r="J14152">
        <v>9.3652542336287734</v>
      </c>
      <c r="L14152" s="47"/>
      <c r="M14152" s="47"/>
    </row>
    <row r="14153" spans="1:13" x14ac:dyDescent="0.4">
      <c r="A14153" t="str">
        <f t="shared" si="221"/>
        <v>25_2M_F_6_365_67_HH800_Core</v>
      </c>
      <c r="B14153">
        <v>25</v>
      </c>
      <c r="C14153" t="s">
        <v>175</v>
      </c>
      <c r="D14153" t="s">
        <v>169</v>
      </c>
      <c r="E14153">
        <v>6</v>
      </c>
      <c r="F14153">
        <v>365</v>
      </c>
      <c r="G14153">
        <v>67</v>
      </c>
      <c r="H14153" t="s">
        <v>303</v>
      </c>
      <c r="I14153" t="s">
        <v>170</v>
      </c>
      <c r="J14153">
        <v>28.720187323693509</v>
      </c>
      <c r="L14153" s="47"/>
      <c r="M14153" s="47"/>
    </row>
    <row r="14154" spans="1:13" x14ac:dyDescent="0.4">
      <c r="A14154" t="str">
        <f t="shared" si="221"/>
        <v>29_4M_F_6_365_67_HH800_Core</v>
      </c>
      <c r="B14154">
        <v>29</v>
      </c>
      <c r="C14154" t="s">
        <v>173</v>
      </c>
      <c r="D14154" t="s">
        <v>169</v>
      </c>
      <c r="E14154">
        <v>6</v>
      </c>
      <c r="F14154">
        <v>365</v>
      </c>
      <c r="G14154">
        <v>67</v>
      </c>
      <c r="H14154" t="s">
        <v>303</v>
      </c>
      <c r="I14154" t="s">
        <v>170</v>
      </c>
      <c r="J14154">
        <v>15.272192470337353</v>
      </c>
      <c r="L14154" s="47"/>
      <c r="M14154" s="47"/>
    </row>
    <row r="14155" spans="1:13" x14ac:dyDescent="0.4">
      <c r="A14155" t="str">
        <f t="shared" si="221"/>
        <v>47_2M_F_6_365_65_HH800_Core</v>
      </c>
      <c r="B14155">
        <v>47</v>
      </c>
      <c r="C14155" t="s">
        <v>175</v>
      </c>
      <c r="D14155" t="s">
        <v>169</v>
      </c>
      <c r="E14155">
        <v>6</v>
      </c>
      <c r="F14155">
        <v>365</v>
      </c>
      <c r="G14155">
        <v>65</v>
      </c>
      <c r="H14155" t="s">
        <v>303</v>
      </c>
      <c r="I14155" t="s">
        <v>170</v>
      </c>
      <c r="J14155">
        <v>20.32473495233765</v>
      </c>
      <c r="L14155" s="47"/>
      <c r="M14155" s="47"/>
    </row>
    <row r="14156" spans="1:13" x14ac:dyDescent="0.4">
      <c r="A14156" t="str">
        <f t="shared" si="221"/>
        <v>26_2M_F_0_180_65_HH800_Core</v>
      </c>
      <c r="B14156">
        <v>26</v>
      </c>
      <c r="C14156" t="s">
        <v>175</v>
      </c>
      <c r="D14156" t="s">
        <v>169</v>
      </c>
      <c r="E14156">
        <v>0</v>
      </c>
      <c r="F14156">
        <v>180</v>
      </c>
      <c r="G14156">
        <v>65</v>
      </c>
      <c r="H14156" t="s">
        <v>303</v>
      </c>
      <c r="I14156" t="s">
        <v>170</v>
      </c>
      <c r="J14156">
        <v>57.486387560339963</v>
      </c>
      <c r="L14156" s="47"/>
      <c r="M14156" s="47"/>
    </row>
    <row r="14157" spans="1:13" x14ac:dyDescent="0.4">
      <c r="A14157" t="str">
        <f t="shared" si="221"/>
        <v>29_4M_F_0_365_65_HH800_Core</v>
      </c>
      <c r="B14157">
        <v>29</v>
      </c>
      <c r="C14157" t="s">
        <v>173</v>
      </c>
      <c r="D14157" t="s">
        <v>169</v>
      </c>
      <c r="E14157">
        <v>0</v>
      </c>
      <c r="F14157">
        <v>365</v>
      </c>
      <c r="G14157">
        <v>65</v>
      </c>
      <c r="H14157" t="s">
        <v>303</v>
      </c>
      <c r="I14157" t="s">
        <v>170</v>
      </c>
      <c r="J14157">
        <v>30.044475185366331</v>
      </c>
      <c r="L14157" s="47"/>
      <c r="M14157" s="47"/>
    </row>
    <row r="14158" spans="1:13" x14ac:dyDescent="0.4">
      <c r="A14158" t="str">
        <f t="shared" si="221"/>
        <v>32_2M_F_3_180_65_HH800_Core</v>
      </c>
      <c r="B14158">
        <v>32</v>
      </c>
      <c r="C14158" t="s">
        <v>175</v>
      </c>
      <c r="D14158" t="s">
        <v>169</v>
      </c>
      <c r="E14158">
        <v>3</v>
      </c>
      <c r="F14158">
        <v>180</v>
      </c>
      <c r="G14158">
        <v>65</v>
      </c>
      <c r="H14158" t="s">
        <v>303</v>
      </c>
      <c r="I14158" t="s">
        <v>170</v>
      </c>
      <c r="J14158">
        <v>13.572982278337783</v>
      </c>
      <c r="L14158" s="47"/>
      <c r="M14158" s="47"/>
    </row>
    <row r="14159" spans="1:13" x14ac:dyDescent="0.4">
      <c r="A14159" t="str">
        <f t="shared" si="221"/>
        <v>42_1M_F_0_180_5_HH800_Core</v>
      </c>
      <c r="B14159">
        <v>42</v>
      </c>
      <c r="C14159" t="s">
        <v>177</v>
      </c>
      <c r="D14159" t="s">
        <v>169</v>
      </c>
      <c r="E14159">
        <v>0</v>
      </c>
      <c r="F14159">
        <v>180</v>
      </c>
      <c r="G14159">
        <v>5</v>
      </c>
      <c r="H14159" t="s">
        <v>303</v>
      </c>
      <c r="I14159" t="s">
        <v>170</v>
      </c>
      <c r="J14159">
        <v>64.700093437306663</v>
      </c>
      <c r="L14159" s="47"/>
      <c r="M14159" s="47"/>
    </row>
    <row r="14160" spans="1:13" x14ac:dyDescent="0.4">
      <c r="A14160" t="str">
        <f t="shared" si="221"/>
        <v>29_2M_M_3_90_65_HH800_Core</v>
      </c>
      <c r="B14160">
        <v>29</v>
      </c>
      <c r="C14160" t="s">
        <v>175</v>
      </c>
      <c r="D14160" t="s">
        <v>174</v>
      </c>
      <c r="E14160">
        <v>3</v>
      </c>
      <c r="F14160">
        <v>90</v>
      </c>
      <c r="G14160">
        <v>65</v>
      </c>
      <c r="H14160" t="s">
        <v>303</v>
      </c>
      <c r="I14160" t="s">
        <v>170</v>
      </c>
      <c r="J14160">
        <v>11.491075648894997</v>
      </c>
      <c r="L14160" s="47"/>
      <c r="M14160" s="47"/>
    </row>
    <row r="14161" spans="1:13" x14ac:dyDescent="0.4">
      <c r="A14161" t="str">
        <f t="shared" si="221"/>
        <v>54_4M_M_0_365_67_HH800_Core</v>
      </c>
      <c r="B14161">
        <v>54</v>
      </c>
      <c r="C14161" t="s">
        <v>173</v>
      </c>
      <c r="D14161" t="s">
        <v>174</v>
      </c>
      <c r="E14161">
        <v>0</v>
      </c>
      <c r="F14161">
        <v>365</v>
      </c>
      <c r="G14161">
        <v>67</v>
      </c>
      <c r="H14161" t="s">
        <v>303</v>
      </c>
      <c r="I14161" t="s">
        <v>170</v>
      </c>
      <c r="J14161">
        <v>49.493749472130844</v>
      </c>
      <c r="L14161" s="47"/>
      <c r="M14161" s="47"/>
    </row>
    <row r="14162" spans="1:13" x14ac:dyDescent="0.4">
      <c r="A14162" t="str">
        <f t="shared" si="221"/>
        <v>37_4M_F_6_180_67_HH800_Core</v>
      </c>
      <c r="B14162">
        <v>37</v>
      </c>
      <c r="C14162" t="s">
        <v>173</v>
      </c>
      <c r="D14162" t="s">
        <v>169</v>
      </c>
      <c r="E14162">
        <v>6</v>
      </c>
      <c r="F14162">
        <v>180</v>
      </c>
      <c r="G14162">
        <v>67</v>
      </c>
      <c r="H14162" t="s">
        <v>303</v>
      </c>
      <c r="I14162" t="s">
        <v>170</v>
      </c>
      <c r="J14162">
        <v>16.3320407705543</v>
      </c>
      <c r="L14162" s="47"/>
      <c r="M14162" s="47"/>
    </row>
    <row r="14163" spans="1:13" x14ac:dyDescent="0.4">
      <c r="A14163" t="str">
        <f t="shared" si="221"/>
        <v>27_2M_M_0_180_70_HH800_Core</v>
      </c>
      <c r="B14163">
        <v>27</v>
      </c>
      <c r="C14163" t="s">
        <v>175</v>
      </c>
      <c r="D14163" t="s">
        <v>174</v>
      </c>
      <c r="E14163">
        <v>0</v>
      </c>
      <c r="F14163">
        <v>180</v>
      </c>
      <c r="G14163">
        <v>70</v>
      </c>
      <c r="H14163" t="s">
        <v>303</v>
      </c>
      <c r="I14163" t="s">
        <v>170</v>
      </c>
      <c r="J14163">
        <v>42.35138025073622</v>
      </c>
      <c r="L14163" s="47"/>
      <c r="M14163" s="47"/>
    </row>
    <row r="14164" spans="1:13" x14ac:dyDescent="0.4">
      <c r="A14164" t="str">
        <f t="shared" si="221"/>
        <v>26_2M_F_3_180_70_HH800_Core</v>
      </c>
      <c r="B14164">
        <v>26</v>
      </c>
      <c r="C14164" t="s">
        <v>175</v>
      </c>
      <c r="D14164" t="s">
        <v>169</v>
      </c>
      <c r="E14164">
        <v>3</v>
      </c>
      <c r="F14164">
        <v>180</v>
      </c>
      <c r="G14164">
        <v>70</v>
      </c>
      <c r="H14164" t="s">
        <v>303</v>
      </c>
      <c r="I14164" t="s">
        <v>170</v>
      </c>
      <c r="J14164">
        <v>15.638566916643466</v>
      </c>
      <c r="L14164" s="47"/>
      <c r="M14164" s="47"/>
    </row>
    <row r="14165" spans="1:13" x14ac:dyDescent="0.4">
      <c r="A14165" t="str">
        <f t="shared" si="221"/>
        <v>54_4M_M_3_365_67_HH800_Core</v>
      </c>
      <c r="B14165">
        <v>54</v>
      </c>
      <c r="C14165" t="s">
        <v>173</v>
      </c>
      <c r="D14165" t="s">
        <v>174</v>
      </c>
      <c r="E14165">
        <v>3</v>
      </c>
      <c r="F14165">
        <v>365</v>
      </c>
      <c r="G14165">
        <v>67</v>
      </c>
      <c r="H14165" t="s">
        <v>303</v>
      </c>
      <c r="I14165" t="s">
        <v>170</v>
      </c>
      <c r="J14165">
        <v>6.0270772419292271</v>
      </c>
      <c r="L14165" s="47"/>
      <c r="M14165" s="47"/>
    </row>
    <row r="14166" spans="1:13" x14ac:dyDescent="0.4">
      <c r="A14166" t="str">
        <f t="shared" si="221"/>
        <v>32_4M_F_3_180_67_HH800_Core</v>
      </c>
      <c r="B14166">
        <v>32</v>
      </c>
      <c r="C14166" t="s">
        <v>173</v>
      </c>
      <c r="D14166" t="s">
        <v>169</v>
      </c>
      <c r="E14166">
        <v>3</v>
      </c>
      <c r="F14166">
        <v>180</v>
      </c>
      <c r="G14166">
        <v>67</v>
      </c>
      <c r="H14166" t="s">
        <v>303</v>
      </c>
      <c r="I14166" t="s">
        <v>170</v>
      </c>
      <c r="J14166">
        <v>7.9607269059109136</v>
      </c>
      <c r="L14166" s="47"/>
      <c r="M14166" s="47"/>
    </row>
    <row r="14167" spans="1:13" x14ac:dyDescent="0.4">
      <c r="A14167" t="str">
        <f t="shared" si="221"/>
        <v>34_4M_F_3_180_67_HH800_Core</v>
      </c>
      <c r="B14167">
        <v>34</v>
      </c>
      <c r="C14167" t="s">
        <v>173</v>
      </c>
      <c r="D14167" t="s">
        <v>169</v>
      </c>
      <c r="E14167">
        <v>3</v>
      </c>
      <c r="F14167">
        <v>180</v>
      </c>
      <c r="G14167">
        <v>67</v>
      </c>
      <c r="H14167" t="s">
        <v>303</v>
      </c>
      <c r="I14167" t="s">
        <v>170</v>
      </c>
      <c r="J14167">
        <v>7.7821010814089231</v>
      </c>
      <c r="L14167" s="47"/>
      <c r="M14167" s="47"/>
    </row>
    <row r="14168" spans="1:13" x14ac:dyDescent="0.4">
      <c r="A14168" t="str">
        <f t="shared" si="221"/>
        <v>46_4M_M_6_365_65_HH800_Core</v>
      </c>
      <c r="B14168">
        <v>46</v>
      </c>
      <c r="C14168" t="s">
        <v>173</v>
      </c>
      <c r="D14168" t="s">
        <v>174</v>
      </c>
      <c r="E14168">
        <v>6</v>
      </c>
      <c r="F14168">
        <v>365</v>
      </c>
      <c r="G14168">
        <v>65</v>
      </c>
      <c r="H14168" t="s">
        <v>303</v>
      </c>
      <c r="I14168" t="s">
        <v>170</v>
      </c>
      <c r="J14168">
        <v>9.4186661924736992</v>
      </c>
      <c r="L14168" s="47"/>
      <c r="M14168" s="47"/>
    </row>
    <row r="14169" spans="1:13" x14ac:dyDescent="0.4">
      <c r="A14169" t="str">
        <f t="shared" si="221"/>
        <v>31_2M_M_6_365_70_HH800_Core</v>
      </c>
      <c r="B14169">
        <v>31</v>
      </c>
      <c r="C14169" t="s">
        <v>175</v>
      </c>
      <c r="D14169" t="s">
        <v>174</v>
      </c>
      <c r="E14169">
        <v>6</v>
      </c>
      <c r="F14169">
        <v>365</v>
      </c>
      <c r="G14169">
        <v>70</v>
      </c>
      <c r="H14169" t="s">
        <v>303</v>
      </c>
      <c r="I14169" t="s">
        <v>170</v>
      </c>
      <c r="J14169">
        <v>22.376035547315663</v>
      </c>
      <c r="L14169" s="47"/>
      <c r="M14169" s="47"/>
    </row>
    <row r="14170" spans="1:13" x14ac:dyDescent="0.4">
      <c r="A14170" t="str">
        <f t="shared" si="221"/>
        <v>31_2M_M_3_365_65_HH800_Core</v>
      </c>
      <c r="B14170">
        <v>31</v>
      </c>
      <c r="C14170" t="s">
        <v>175</v>
      </c>
      <c r="D14170" t="s">
        <v>174</v>
      </c>
      <c r="E14170">
        <v>3</v>
      </c>
      <c r="F14170">
        <v>365</v>
      </c>
      <c r="G14170">
        <v>65</v>
      </c>
      <c r="H14170" t="s">
        <v>303</v>
      </c>
      <c r="I14170" t="s">
        <v>170</v>
      </c>
      <c r="J14170">
        <v>9.1641067768076763</v>
      </c>
      <c r="L14170" s="47"/>
      <c r="M14170" s="47"/>
    </row>
    <row r="14171" spans="1:13" x14ac:dyDescent="0.4">
      <c r="A14171" t="str">
        <f t="shared" si="221"/>
        <v>30_2M_M_0_365_70_HH800_Core</v>
      </c>
      <c r="B14171">
        <v>30</v>
      </c>
      <c r="C14171" t="s">
        <v>175</v>
      </c>
      <c r="D14171" t="s">
        <v>174</v>
      </c>
      <c r="E14171">
        <v>0</v>
      </c>
      <c r="F14171">
        <v>365</v>
      </c>
      <c r="G14171">
        <v>70</v>
      </c>
      <c r="H14171" t="s">
        <v>303</v>
      </c>
      <c r="I14171" t="s">
        <v>170</v>
      </c>
      <c r="J14171">
        <v>43.331006532756888</v>
      </c>
      <c r="L14171" s="47"/>
      <c r="M14171" s="47"/>
    </row>
    <row r="14172" spans="1:13" x14ac:dyDescent="0.4">
      <c r="A14172" t="str">
        <f t="shared" si="221"/>
        <v>27_2M_M_3_180_70_HH800_Core</v>
      </c>
      <c r="B14172">
        <v>27</v>
      </c>
      <c r="C14172" t="s">
        <v>175</v>
      </c>
      <c r="D14172" t="s">
        <v>174</v>
      </c>
      <c r="E14172">
        <v>3</v>
      </c>
      <c r="F14172">
        <v>180</v>
      </c>
      <c r="G14172">
        <v>70</v>
      </c>
      <c r="H14172" t="s">
        <v>303</v>
      </c>
      <c r="I14172" t="s">
        <v>170</v>
      </c>
      <c r="J14172">
        <v>11.687010610192146</v>
      </c>
      <c r="L14172" s="47"/>
      <c r="M14172" s="47"/>
    </row>
    <row r="14173" spans="1:13" x14ac:dyDescent="0.4">
      <c r="A14173" t="str">
        <f t="shared" si="221"/>
        <v>58_4M_M_6_365_70_HH800_Core</v>
      </c>
      <c r="B14173">
        <v>58</v>
      </c>
      <c r="C14173" t="s">
        <v>173</v>
      </c>
      <c r="D14173" t="s">
        <v>174</v>
      </c>
      <c r="E14173">
        <v>6</v>
      </c>
      <c r="F14173">
        <v>365</v>
      </c>
      <c r="G14173">
        <v>70</v>
      </c>
      <c r="H14173" t="s">
        <v>303</v>
      </c>
      <c r="I14173" t="s">
        <v>170</v>
      </c>
      <c r="J14173">
        <v>15.653492947000458</v>
      </c>
      <c r="L14173" s="47"/>
      <c r="M14173" s="47"/>
    </row>
    <row r="14174" spans="1:13" x14ac:dyDescent="0.4">
      <c r="A14174" t="str">
        <f t="shared" si="221"/>
        <v>43_4M_F_3_180_67_HH800_Core</v>
      </c>
      <c r="B14174">
        <v>43</v>
      </c>
      <c r="C14174" t="s">
        <v>173</v>
      </c>
      <c r="D14174" t="s">
        <v>169</v>
      </c>
      <c r="E14174">
        <v>3</v>
      </c>
      <c r="F14174">
        <v>180</v>
      </c>
      <c r="G14174">
        <v>67</v>
      </c>
      <c r="H14174" t="s">
        <v>303</v>
      </c>
      <c r="I14174" t="s">
        <v>170</v>
      </c>
      <c r="J14174">
        <v>8.3995085849810849</v>
      </c>
      <c r="L14174" s="47"/>
      <c r="M14174" s="47"/>
    </row>
    <row r="14175" spans="1:13" x14ac:dyDescent="0.4">
      <c r="A14175" t="str">
        <f t="shared" si="221"/>
        <v>34_2M_M_0_365_65_HH800_Core</v>
      </c>
      <c r="B14175">
        <v>34</v>
      </c>
      <c r="C14175" t="s">
        <v>175</v>
      </c>
      <c r="D14175" t="s">
        <v>174</v>
      </c>
      <c r="E14175">
        <v>0</v>
      </c>
      <c r="F14175">
        <v>365</v>
      </c>
      <c r="G14175">
        <v>65</v>
      </c>
      <c r="H14175" t="s">
        <v>303</v>
      </c>
      <c r="I14175" t="s">
        <v>170</v>
      </c>
      <c r="J14175">
        <v>43.515953464120109</v>
      </c>
      <c r="L14175" s="47"/>
      <c r="M14175" s="47"/>
    </row>
    <row r="14176" spans="1:13" x14ac:dyDescent="0.4">
      <c r="A14176" t="str">
        <f t="shared" si="221"/>
        <v>27_4M_F_3_365_65_HH800_Core</v>
      </c>
      <c r="B14176">
        <v>27</v>
      </c>
      <c r="C14176" t="s">
        <v>173</v>
      </c>
      <c r="D14176" t="s">
        <v>169</v>
      </c>
      <c r="E14176">
        <v>3</v>
      </c>
      <c r="F14176">
        <v>365</v>
      </c>
      <c r="G14176">
        <v>65</v>
      </c>
      <c r="H14176" t="s">
        <v>303</v>
      </c>
      <c r="I14176" t="s">
        <v>170</v>
      </c>
      <c r="J14176">
        <v>7.2182061276576057</v>
      </c>
      <c r="L14176" s="47"/>
      <c r="M14176" s="47"/>
    </row>
    <row r="14177" spans="1:13" x14ac:dyDescent="0.4">
      <c r="A14177" t="str">
        <f t="shared" si="221"/>
        <v>47_4M_M_0_365_65_HH800_Core</v>
      </c>
      <c r="B14177">
        <v>47</v>
      </c>
      <c r="C14177" t="s">
        <v>173</v>
      </c>
      <c r="D14177" t="s">
        <v>174</v>
      </c>
      <c r="E14177">
        <v>0</v>
      </c>
      <c r="F14177">
        <v>365</v>
      </c>
      <c r="G14177">
        <v>65</v>
      </c>
      <c r="H14177" t="s">
        <v>303</v>
      </c>
      <c r="I14177" t="s">
        <v>170</v>
      </c>
      <c r="J14177">
        <v>33.97559016420238</v>
      </c>
      <c r="L14177" s="47"/>
      <c r="M14177" s="47"/>
    </row>
    <row r="14178" spans="1:13" x14ac:dyDescent="0.4">
      <c r="A14178" t="str">
        <f t="shared" si="221"/>
        <v>43_4M_F_6_180_67_HH800_Core</v>
      </c>
      <c r="B14178">
        <v>43</v>
      </c>
      <c r="C14178" t="s">
        <v>173</v>
      </c>
      <c r="D14178" t="s">
        <v>169</v>
      </c>
      <c r="E14178">
        <v>6</v>
      </c>
      <c r="F14178">
        <v>180</v>
      </c>
      <c r="G14178">
        <v>67</v>
      </c>
      <c r="H14178" t="s">
        <v>303</v>
      </c>
      <c r="I14178" t="s">
        <v>170</v>
      </c>
      <c r="J14178">
        <v>15.266787291188139</v>
      </c>
      <c r="L14178" s="47"/>
      <c r="M14178" s="47"/>
    </row>
    <row r="14179" spans="1:13" x14ac:dyDescent="0.4">
      <c r="A14179" t="str">
        <f t="shared" si="221"/>
        <v>48_4M_M_0_365_65_HH800_Core</v>
      </c>
      <c r="B14179">
        <v>48</v>
      </c>
      <c r="C14179" t="s">
        <v>173</v>
      </c>
      <c r="D14179" t="s">
        <v>174</v>
      </c>
      <c r="E14179">
        <v>0</v>
      </c>
      <c r="F14179">
        <v>365</v>
      </c>
      <c r="G14179">
        <v>65</v>
      </c>
      <c r="H14179" t="s">
        <v>303</v>
      </c>
      <c r="I14179" t="s">
        <v>170</v>
      </c>
      <c r="J14179">
        <v>35.385888214971544</v>
      </c>
      <c r="L14179" s="47"/>
      <c r="M14179" s="47"/>
    </row>
    <row r="14180" spans="1:13" x14ac:dyDescent="0.4">
      <c r="A14180" t="str">
        <f t="shared" si="221"/>
        <v>27_4M_F_6_365_67_HH800_Core</v>
      </c>
      <c r="B14180">
        <v>27</v>
      </c>
      <c r="C14180" t="s">
        <v>173</v>
      </c>
      <c r="D14180" t="s">
        <v>169</v>
      </c>
      <c r="E14180">
        <v>6</v>
      </c>
      <c r="F14180">
        <v>365</v>
      </c>
      <c r="G14180">
        <v>67</v>
      </c>
      <c r="H14180" t="s">
        <v>303</v>
      </c>
      <c r="I14180" t="s">
        <v>170</v>
      </c>
      <c r="J14180">
        <v>14.264473557116879</v>
      </c>
      <c r="L14180" s="47"/>
      <c r="M14180" s="47"/>
    </row>
    <row r="14181" spans="1:13" x14ac:dyDescent="0.4">
      <c r="A14181" t="str">
        <f t="shared" si="221"/>
        <v>25_2M_F_0_365_67_HH800_Core</v>
      </c>
      <c r="B14181">
        <v>25</v>
      </c>
      <c r="C14181" t="s">
        <v>175</v>
      </c>
      <c r="D14181" t="s">
        <v>169</v>
      </c>
      <c r="E14181">
        <v>0</v>
      </c>
      <c r="F14181">
        <v>365</v>
      </c>
      <c r="G14181">
        <v>67</v>
      </c>
      <c r="H14181" t="s">
        <v>303</v>
      </c>
      <c r="I14181" t="s">
        <v>170</v>
      </c>
      <c r="J14181">
        <v>51.319348459108909</v>
      </c>
      <c r="L14181" s="47"/>
      <c r="M14181" s="47"/>
    </row>
    <row r="14182" spans="1:13" x14ac:dyDescent="0.4">
      <c r="A14182" t="str">
        <f t="shared" si="221"/>
        <v>41_4M_F_6_180_65_HH800_Core</v>
      </c>
      <c r="B14182">
        <v>41</v>
      </c>
      <c r="C14182" t="s">
        <v>173</v>
      </c>
      <c r="D14182" t="s">
        <v>169</v>
      </c>
      <c r="E14182">
        <v>6</v>
      </c>
      <c r="F14182">
        <v>180</v>
      </c>
      <c r="G14182">
        <v>65</v>
      </c>
      <c r="H14182" t="s">
        <v>303</v>
      </c>
      <c r="I14182" t="s">
        <v>170</v>
      </c>
      <c r="J14182">
        <v>14.182748875126425</v>
      </c>
      <c r="L14182" s="47"/>
      <c r="M14182" s="47"/>
    </row>
    <row r="14183" spans="1:13" x14ac:dyDescent="0.4">
      <c r="A14183" t="str">
        <f t="shared" si="221"/>
        <v>46_4M_F_3_180_65_HH800_Core</v>
      </c>
      <c r="B14183">
        <v>46</v>
      </c>
      <c r="C14183" t="s">
        <v>173</v>
      </c>
      <c r="D14183" t="s">
        <v>169</v>
      </c>
      <c r="E14183">
        <v>3</v>
      </c>
      <c r="F14183">
        <v>180</v>
      </c>
      <c r="G14183">
        <v>65</v>
      </c>
      <c r="H14183" t="s">
        <v>303</v>
      </c>
      <c r="I14183" t="s">
        <v>170</v>
      </c>
      <c r="J14183">
        <v>6.9767399463312891</v>
      </c>
      <c r="L14183" s="47"/>
      <c r="M14183" s="47"/>
    </row>
    <row r="14184" spans="1:13" x14ac:dyDescent="0.4">
      <c r="A14184" t="str">
        <f t="shared" si="221"/>
        <v>32_4M_F_0_365_70_HH800_Core</v>
      </c>
      <c r="B14184">
        <v>32</v>
      </c>
      <c r="C14184" t="s">
        <v>173</v>
      </c>
      <c r="D14184" t="s">
        <v>169</v>
      </c>
      <c r="E14184">
        <v>0</v>
      </c>
      <c r="F14184">
        <v>365</v>
      </c>
      <c r="G14184">
        <v>70</v>
      </c>
      <c r="H14184" t="s">
        <v>303</v>
      </c>
      <c r="I14184" t="s">
        <v>170</v>
      </c>
      <c r="J14184">
        <v>35.281485997430522</v>
      </c>
      <c r="L14184" s="47"/>
      <c r="M14184" s="47"/>
    </row>
    <row r="14185" spans="1:13" x14ac:dyDescent="0.4">
      <c r="A14185" t="str">
        <f t="shared" si="221"/>
        <v>39_4M_F_3_180_67_HH800_Core</v>
      </c>
      <c r="B14185">
        <v>39</v>
      </c>
      <c r="C14185" t="s">
        <v>173</v>
      </c>
      <c r="D14185" t="s">
        <v>169</v>
      </c>
      <c r="E14185">
        <v>3</v>
      </c>
      <c r="F14185">
        <v>180</v>
      </c>
      <c r="G14185">
        <v>67</v>
      </c>
      <c r="H14185" t="s">
        <v>303</v>
      </c>
      <c r="I14185" t="s">
        <v>170</v>
      </c>
      <c r="J14185">
        <v>8.1427502545505561</v>
      </c>
      <c r="L14185" s="47"/>
      <c r="M14185" s="47"/>
    </row>
    <row r="14186" spans="1:13" x14ac:dyDescent="0.4">
      <c r="A14186" t="str">
        <f t="shared" si="221"/>
        <v>42_4M_F_6_365_67_HH800_Core</v>
      </c>
      <c r="B14186">
        <v>42</v>
      </c>
      <c r="C14186" t="s">
        <v>173</v>
      </c>
      <c r="D14186" t="s">
        <v>169</v>
      </c>
      <c r="E14186">
        <v>6</v>
      </c>
      <c r="F14186">
        <v>365</v>
      </c>
      <c r="G14186">
        <v>67</v>
      </c>
      <c r="H14186" t="s">
        <v>303</v>
      </c>
      <c r="I14186" t="s">
        <v>170</v>
      </c>
      <c r="J14186">
        <v>15.377307034253885</v>
      </c>
      <c r="L14186" s="47"/>
      <c r="M14186" s="47"/>
    </row>
    <row r="14187" spans="1:13" x14ac:dyDescent="0.4">
      <c r="A14187" t="str">
        <f t="shared" si="221"/>
        <v>37_4M_F_3_365_70_HH800_Core</v>
      </c>
      <c r="B14187">
        <v>37</v>
      </c>
      <c r="C14187" t="s">
        <v>173</v>
      </c>
      <c r="D14187" t="s">
        <v>169</v>
      </c>
      <c r="E14187">
        <v>3</v>
      </c>
      <c r="F14187">
        <v>365</v>
      </c>
      <c r="G14187">
        <v>70</v>
      </c>
      <c r="H14187" t="s">
        <v>303</v>
      </c>
      <c r="I14187" t="s">
        <v>170</v>
      </c>
      <c r="J14187">
        <v>9.3892068948413847</v>
      </c>
      <c r="L14187" s="47"/>
      <c r="M14187" s="47"/>
    </row>
    <row r="14188" spans="1:13" x14ac:dyDescent="0.4">
      <c r="A14188" t="str">
        <f t="shared" si="221"/>
        <v>30_2M_F_3_365_65_HH800_Core</v>
      </c>
      <c r="B14188">
        <v>30</v>
      </c>
      <c r="C14188" t="s">
        <v>175</v>
      </c>
      <c r="D14188" t="s">
        <v>169</v>
      </c>
      <c r="E14188">
        <v>3</v>
      </c>
      <c r="F14188">
        <v>365</v>
      </c>
      <c r="G14188">
        <v>65</v>
      </c>
      <c r="H14188" t="s">
        <v>303</v>
      </c>
      <c r="I14188" t="s">
        <v>170</v>
      </c>
      <c r="J14188">
        <v>14.074264725365023</v>
      </c>
      <c r="L14188" s="47"/>
      <c r="M14188" s="47"/>
    </row>
    <row r="14189" spans="1:13" x14ac:dyDescent="0.4">
      <c r="A14189" t="str">
        <f t="shared" si="221"/>
        <v>39_2M_M_3_180_67_HH800_Core</v>
      </c>
      <c r="B14189">
        <v>39</v>
      </c>
      <c r="C14189" t="s">
        <v>175</v>
      </c>
      <c r="D14189" t="s">
        <v>174</v>
      </c>
      <c r="E14189">
        <v>3</v>
      </c>
      <c r="F14189">
        <v>180</v>
      </c>
      <c r="G14189">
        <v>67</v>
      </c>
      <c r="H14189" t="s">
        <v>303</v>
      </c>
      <c r="I14189" t="s">
        <v>170</v>
      </c>
      <c r="J14189">
        <v>12.395822928023632</v>
      </c>
      <c r="L14189" s="47"/>
      <c r="M14189" s="47"/>
    </row>
    <row r="14190" spans="1:13" x14ac:dyDescent="0.4">
      <c r="A14190" t="str">
        <f t="shared" si="221"/>
        <v>30_2M_M_6_180_67_HH800_Core</v>
      </c>
      <c r="B14190">
        <v>30</v>
      </c>
      <c r="C14190" t="s">
        <v>175</v>
      </c>
      <c r="D14190" t="s">
        <v>174</v>
      </c>
      <c r="E14190">
        <v>6</v>
      </c>
      <c r="F14190">
        <v>180</v>
      </c>
      <c r="G14190">
        <v>67</v>
      </c>
      <c r="H14190" t="s">
        <v>303</v>
      </c>
      <c r="I14190" t="s">
        <v>170</v>
      </c>
      <c r="J14190">
        <v>19.848300798237268</v>
      </c>
      <c r="L14190" s="47"/>
      <c r="M14190" s="47"/>
    </row>
    <row r="14191" spans="1:13" x14ac:dyDescent="0.4">
      <c r="A14191" t="str">
        <f t="shared" si="221"/>
        <v>41_2M_F_3_365_65_HH800_Core</v>
      </c>
      <c r="B14191">
        <v>41</v>
      </c>
      <c r="C14191" t="s">
        <v>175</v>
      </c>
      <c r="D14191" t="s">
        <v>169</v>
      </c>
      <c r="E14191">
        <v>3</v>
      </c>
      <c r="F14191">
        <v>365</v>
      </c>
      <c r="G14191">
        <v>65</v>
      </c>
      <c r="H14191" t="s">
        <v>303</v>
      </c>
      <c r="I14191" t="s">
        <v>170</v>
      </c>
      <c r="J14191">
        <v>13.466239282562611</v>
      </c>
      <c r="L14191" s="47"/>
      <c r="M14191" s="47"/>
    </row>
    <row r="14192" spans="1:13" x14ac:dyDescent="0.4">
      <c r="A14192" t="str">
        <f t="shared" si="221"/>
        <v>37_2M_M_6_180_65_HH800_Core</v>
      </c>
      <c r="B14192">
        <v>37</v>
      </c>
      <c r="C14192" t="s">
        <v>175</v>
      </c>
      <c r="D14192" t="s">
        <v>174</v>
      </c>
      <c r="E14192">
        <v>6</v>
      </c>
      <c r="F14192">
        <v>180</v>
      </c>
      <c r="G14192">
        <v>65</v>
      </c>
      <c r="H14192" t="s">
        <v>303</v>
      </c>
      <c r="I14192" t="s">
        <v>170</v>
      </c>
      <c r="J14192">
        <v>19.49668792043763</v>
      </c>
      <c r="L14192" s="47"/>
      <c r="M14192" s="47"/>
    </row>
    <row r="14193" spans="1:13" x14ac:dyDescent="0.4">
      <c r="A14193" t="str">
        <f t="shared" si="221"/>
        <v>35_2M_M_0_180_67_HH800_Core</v>
      </c>
      <c r="B14193">
        <v>35</v>
      </c>
      <c r="C14193" t="s">
        <v>175</v>
      </c>
      <c r="D14193" t="s">
        <v>174</v>
      </c>
      <c r="E14193">
        <v>0</v>
      </c>
      <c r="F14193">
        <v>180</v>
      </c>
      <c r="G14193">
        <v>67</v>
      </c>
      <c r="H14193" t="s">
        <v>303</v>
      </c>
      <c r="I14193" t="s">
        <v>170</v>
      </c>
      <c r="J14193">
        <v>52.297739256822844</v>
      </c>
      <c r="L14193" s="47"/>
      <c r="M14193" s="47"/>
    </row>
    <row r="14194" spans="1:13" x14ac:dyDescent="0.4">
      <c r="A14194" t="str">
        <f t="shared" si="221"/>
        <v>32_4M_F_3_365_67_HH800_Core</v>
      </c>
      <c r="B14194">
        <v>32</v>
      </c>
      <c r="C14194" t="s">
        <v>173</v>
      </c>
      <c r="D14194" t="s">
        <v>169</v>
      </c>
      <c r="E14194">
        <v>3</v>
      </c>
      <c r="F14194">
        <v>365</v>
      </c>
      <c r="G14194">
        <v>67</v>
      </c>
      <c r="H14194" t="s">
        <v>303</v>
      </c>
      <c r="I14194" t="s">
        <v>170</v>
      </c>
      <c r="J14194">
        <v>7.9939893031382976</v>
      </c>
      <c r="L14194" s="47"/>
      <c r="M14194" s="47"/>
    </row>
    <row r="14195" spans="1:13" x14ac:dyDescent="0.4">
      <c r="A14195" t="str">
        <f t="shared" si="221"/>
        <v>44_2M_M_3_365_65_HH800_Core</v>
      </c>
      <c r="B14195">
        <v>44</v>
      </c>
      <c r="C14195" t="s">
        <v>175</v>
      </c>
      <c r="D14195" t="s">
        <v>174</v>
      </c>
      <c r="E14195">
        <v>3</v>
      </c>
      <c r="F14195">
        <v>365</v>
      </c>
      <c r="G14195">
        <v>65</v>
      </c>
      <c r="H14195" t="s">
        <v>303</v>
      </c>
      <c r="I14195" t="s">
        <v>170</v>
      </c>
      <c r="J14195">
        <v>11.318070579014652</v>
      </c>
      <c r="L14195" s="47"/>
      <c r="M14195" s="47"/>
    </row>
    <row r="14196" spans="1:13" x14ac:dyDescent="0.4">
      <c r="A14196" t="str">
        <f t="shared" si="221"/>
        <v>53_4M_F_3_180_65_HH800_Core</v>
      </c>
      <c r="B14196">
        <v>53</v>
      </c>
      <c r="C14196" t="s">
        <v>173</v>
      </c>
      <c r="D14196" t="s">
        <v>169</v>
      </c>
      <c r="E14196">
        <v>3</v>
      </c>
      <c r="F14196">
        <v>180</v>
      </c>
      <c r="G14196">
        <v>65</v>
      </c>
      <c r="H14196" t="s">
        <v>303</v>
      </c>
      <c r="I14196" t="s">
        <v>170</v>
      </c>
      <c r="J14196">
        <v>5.6247910848258416</v>
      </c>
      <c r="L14196" s="47"/>
      <c r="M14196" s="47"/>
    </row>
    <row r="14197" spans="1:13" x14ac:dyDescent="0.4">
      <c r="A14197" t="str">
        <f t="shared" si="221"/>
        <v>45_2M_M_6_180_65_HH800_Core</v>
      </c>
      <c r="B14197">
        <v>45</v>
      </c>
      <c r="C14197" t="s">
        <v>175</v>
      </c>
      <c r="D14197" t="s">
        <v>174</v>
      </c>
      <c r="E14197">
        <v>6</v>
      </c>
      <c r="F14197">
        <v>180</v>
      </c>
      <c r="G14197">
        <v>65</v>
      </c>
      <c r="H14197" t="s">
        <v>303</v>
      </c>
      <c r="I14197" t="s">
        <v>170</v>
      </c>
      <c r="J14197">
        <v>19.989372784223473</v>
      </c>
      <c r="L14197" s="47"/>
      <c r="M14197" s="47"/>
    </row>
    <row r="14198" spans="1:13" x14ac:dyDescent="0.4">
      <c r="A14198" t="str">
        <f t="shared" si="221"/>
        <v>53_2M_M_3_365_65_HH800_Core</v>
      </c>
      <c r="B14198">
        <v>53</v>
      </c>
      <c r="C14198" t="s">
        <v>175</v>
      </c>
      <c r="D14198" t="s">
        <v>174</v>
      </c>
      <c r="E14198">
        <v>3</v>
      </c>
      <c r="F14198">
        <v>365</v>
      </c>
      <c r="G14198">
        <v>65</v>
      </c>
      <c r="H14198" t="s">
        <v>303</v>
      </c>
      <c r="I14198" t="s">
        <v>170</v>
      </c>
      <c r="J14198">
        <v>8.544256195483511</v>
      </c>
      <c r="L14198" s="47"/>
      <c r="M14198" s="47"/>
    </row>
    <row r="14199" spans="1:13" x14ac:dyDescent="0.4">
      <c r="A14199" t="str">
        <f t="shared" si="221"/>
        <v>27_4M_F_0_180_65_HH800_Core</v>
      </c>
      <c r="B14199">
        <v>27</v>
      </c>
      <c r="C14199" t="s">
        <v>173</v>
      </c>
      <c r="D14199" t="s">
        <v>169</v>
      </c>
      <c r="E14199">
        <v>0</v>
      </c>
      <c r="F14199">
        <v>180</v>
      </c>
      <c r="G14199">
        <v>65</v>
      </c>
      <c r="H14199" t="s">
        <v>303</v>
      </c>
      <c r="I14199" t="s">
        <v>170</v>
      </c>
      <c r="J14199">
        <v>29.041015520461286</v>
      </c>
      <c r="L14199" s="47"/>
      <c r="M14199" s="47"/>
    </row>
    <row r="14200" spans="1:13" x14ac:dyDescent="0.4">
      <c r="A14200" t="str">
        <f t="shared" si="221"/>
        <v>45_4M_F_0_180_70_HH800_Core</v>
      </c>
      <c r="B14200">
        <v>45</v>
      </c>
      <c r="C14200" t="s">
        <v>173</v>
      </c>
      <c r="D14200" t="s">
        <v>169</v>
      </c>
      <c r="E14200">
        <v>0</v>
      </c>
      <c r="F14200">
        <v>180</v>
      </c>
      <c r="G14200">
        <v>70</v>
      </c>
      <c r="H14200" t="s">
        <v>303</v>
      </c>
      <c r="I14200" t="s">
        <v>170</v>
      </c>
      <c r="J14200">
        <v>60.359108794959667</v>
      </c>
      <c r="L14200" s="47"/>
      <c r="M14200" s="47"/>
    </row>
    <row r="14201" spans="1:13" x14ac:dyDescent="0.4">
      <c r="A14201" t="str">
        <f t="shared" si="221"/>
        <v>39_4M_F_3_180_65_HH800_Core</v>
      </c>
      <c r="B14201">
        <v>39</v>
      </c>
      <c r="C14201" t="s">
        <v>173</v>
      </c>
      <c r="D14201" t="s">
        <v>169</v>
      </c>
      <c r="E14201">
        <v>3</v>
      </c>
      <c r="F14201">
        <v>180</v>
      </c>
      <c r="G14201">
        <v>65</v>
      </c>
      <c r="H14201" t="s">
        <v>303</v>
      </c>
      <c r="I14201" t="s">
        <v>170</v>
      </c>
      <c r="J14201">
        <v>7.9333000980547821</v>
      </c>
      <c r="L14201" s="47"/>
      <c r="M14201" s="47"/>
    </row>
    <row r="14202" spans="1:13" x14ac:dyDescent="0.4">
      <c r="A14202" t="str">
        <f t="shared" si="221"/>
        <v>29_2M_M_0_365_65_HH800_Core</v>
      </c>
      <c r="B14202">
        <v>29</v>
      </c>
      <c r="C14202" t="s">
        <v>175</v>
      </c>
      <c r="D14202" t="s">
        <v>174</v>
      </c>
      <c r="E14202">
        <v>0</v>
      </c>
      <c r="F14202">
        <v>365</v>
      </c>
      <c r="G14202">
        <v>65</v>
      </c>
      <c r="H14202" t="s">
        <v>303</v>
      </c>
      <c r="I14202" t="s">
        <v>170</v>
      </c>
      <c r="J14202">
        <v>36.604586150149679</v>
      </c>
      <c r="L14202" s="47"/>
      <c r="M14202" s="47"/>
    </row>
    <row r="14203" spans="1:13" x14ac:dyDescent="0.4">
      <c r="A14203" t="str">
        <f t="shared" si="221"/>
        <v>29_2M_M_0_180_65_HH800_Core</v>
      </c>
      <c r="B14203">
        <v>29</v>
      </c>
      <c r="C14203" t="s">
        <v>175</v>
      </c>
      <c r="D14203" t="s">
        <v>174</v>
      </c>
      <c r="E14203">
        <v>0</v>
      </c>
      <c r="F14203">
        <v>180</v>
      </c>
      <c r="G14203">
        <v>65</v>
      </c>
      <c r="H14203" t="s">
        <v>303</v>
      </c>
      <c r="I14203" t="s">
        <v>170</v>
      </c>
      <c r="J14203">
        <v>40.773674758583468</v>
      </c>
      <c r="L14203" s="47"/>
      <c r="M14203" s="47"/>
    </row>
    <row r="14204" spans="1:13" x14ac:dyDescent="0.4">
      <c r="A14204" t="str">
        <f t="shared" si="221"/>
        <v>52_2M_M_3_365_67_HH800_Core</v>
      </c>
      <c r="B14204">
        <v>52</v>
      </c>
      <c r="C14204" t="s">
        <v>175</v>
      </c>
      <c r="D14204" t="s">
        <v>174</v>
      </c>
      <c r="E14204">
        <v>3</v>
      </c>
      <c r="F14204">
        <v>365</v>
      </c>
      <c r="G14204">
        <v>67</v>
      </c>
      <c r="H14204" t="s">
        <v>303</v>
      </c>
      <c r="I14204" t="s">
        <v>170</v>
      </c>
      <c r="J14204">
        <v>11.495499672654667</v>
      </c>
      <c r="L14204" s="47"/>
      <c r="M14204" s="47"/>
    </row>
    <row r="14205" spans="1:13" x14ac:dyDescent="0.4">
      <c r="A14205" t="str">
        <f t="shared" si="221"/>
        <v>25_4M_F_3_365_67_HH800_Core</v>
      </c>
      <c r="B14205">
        <v>25</v>
      </c>
      <c r="C14205" t="s">
        <v>173</v>
      </c>
      <c r="D14205" t="s">
        <v>169</v>
      </c>
      <c r="E14205">
        <v>3</v>
      </c>
      <c r="F14205">
        <v>365</v>
      </c>
      <c r="G14205">
        <v>67</v>
      </c>
      <c r="H14205" t="s">
        <v>303</v>
      </c>
      <c r="I14205" t="s">
        <v>170</v>
      </c>
      <c r="J14205">
        <v>6.0384876507302421</v>
      </c>
      <c r="L14205" s="47"/>
      <c r="M14205" s="47"/>
    </row>
    <row r="14206" spans="1:13" x14ac:dyDescent="0.4">
      <c r="A14206" t="str">
        <f t="shared" si="221"/>
        <v>28_4M_F_0_365_70_HH800_Core</v>
      </c>
      <c r="B14206">
        <v>28</v>
      </c>
      <c r="C14206" t="s">
        <v>173</v>
      </c>
      <c r="D14206" t="s">
        <v>169</v>
      </c>
      <c r="E14206">
        <v>0</v>
      </c>
      <c r="F14206">
        <v>365</v>
      </c>
      <c r="G14206">
        <v>70</v>
      </c>
      <c r="H14206" t="s">
        <v>303</v>
      </c>
      <c r="I14206" t="s">
        <v>170</v>
      </c>
      <c r="J14206">
        <v>31.007460477037014</v>
      </c>
      <c r="L14206" s="47"/>
      <c r="M14206" s="47"/>
    </row>
    <row r="14207" spans="1:13" x14ac:dyDescent="0.4">
      <c r="A14207" t="str">
        <f t="shared" si="221"/>
        <v>39_4M_F_3_365_65_HH800_Core</v>
      </c>
      <c r="B14207">
        <v>39</v>
      </c>
      <c r="C14207" t="s">
        <v>173</v>
      </c>
      <c r="D14207" t="s">
        <v>169</v>
      </c>
      <c r="E14207">
        <v>3</v>
      </c>
      <c r="F14207">
        <v>365</v>
      </c>
      <c r="G14207">
        <v>65</v>
      </c>
      <c r="H14207" t="s">
        <v>303</v>
      </c>
      <c r="I14207" t="s">
        <v>170</v>
      </c>
      <c r="J14207">
        <v>8.1845544856321943</v>
      </c>
      <c r="L14207" s="47"/>
      <c r="M14207" s="47"/>
    </row>
    <row r="14208" spans="1:13" x14ac:dyDescent="0.4">
      <c r="A14208" t="str">
        <f t="shared" si="221"/>
        <v>32_4M_F_6_365_70_HH800_Core</v>
      </c>
      <c r="B14208">
        <v>32</v>
      </c>
      <c r="C14208" t="s">
        <v>173</v>
      </c>
      <c r="D14208" t="s">
        <v>169</v>
      </c>
      <c r="E14208">
        <v>6</v>
      </c>
      <c r="F14208">
        <v>365</v>
      </c>
      <c r="G14208">
        <v>70</v>
      </c>
      <c r="H14208" t="s">
        <v>303</v>
      </c>
      <c r="I14208" t="s">
        <v>170</v>
      </c>
      <c r="J14208">
        <v>17.092345755541889</v>
      </c>
      <c r="L14208" s="47"/>
      <c r="M14208" s="47"/>
    </row>
    <row r="14209" spans="1:13" x14ac:dyDescent="0.4">
      <c r="A14209" t="str">
        <f t="shared" si="221"/>
        <v>43_4M_F_3_180_65_HH800_Core</v>
      </c>
      <c r="B14209">
        <v>43</v>
      </c>
      <c r="C14209" t="s">
        <v>173</v>
      </c>
      <c r="D14209" t="s">
        <v>169</v>
      </c>
      <c r="E14209">
        <v>3</v>
      </c>
      <c r="F14209">
        <v>180</v>
      </c>
      <c r="G14209">
        <v>65</v>
      </c>
      <c r="H14209" t="s">
        <v>303</v>
      </c>
      <c r="I14209" t="s">
        <v>170</v>
      </c>
      <c r="J14209">
        <v>7.5384218459093217</v>
      </c>
      <c r="L14209" s="47"/>
      <c r="M14209" s="47"/>
    </row>
    <row r="14210" spans="1:13" x14ac:dyDescent="0.4">
      <c r="A14210" t="str">
        <f t="shared" si="221"/>
        <v>38_4M_F_6_365_67_HH800_Core</v>
      </c>
      <c r="B14210">
        <v>38</v>
      </c>
      <c r="C14210" t="s">
        <v>173</v>
      </c>
      <c r="D14210" t="s">
        <v>169</v>
      </c>
      <c r="E14210">
        <v>6</v>
      </c>
      <c r="F14210">
        <v>365</v>
      </c>
      <c r="G14210">
        <v>67</v>
      </c>
      <c r="H14210" t="s">
        <v>303</v>
      </c>
      <c r="I14210" t="s">
        <v>170</v>
      </c>
      <c r="J14210">
        <v>16.024017215486793</v>
      </c>
      <c r="L14210" s="47"/>
      <c r="M14210" s="47"/>
    </row>
    <row r="14211" spans="1:13" x14ac:dyDescent="0.4">
      <c r="A14211" t="str">
        <f t="shared" ref="A14211:A14274" si="222">B14211&amp;"_"&amp;C14211&amp;"_"&amp;D14211&amp;"_"&amp;E14211&amp;"_"&amp;F14211&amp;"_"&amp;G14211&amp;"_"&amp;H14211&amp;"_"&amp;I14211</f>
        <v>46_4M_F_6_180_65_HH800_Core</v>
      </c>
      <c r="B14211">
        <v>46</v>
      </c>
      <c r="C14211" t="s">
        <v>173</v>
      </c>
      <c r="D14211" t="s">
        <v>169</v>
      </c>
      <c r="E14211">
        <v>6</v>
      </c>
      <c r="F14211">
        <v>180</v>
      </c>
      <c r="G14211">
        <v>65</v>
      </c>
      <c r="H14211" t="s">
        <v>303</v>
      </c>
      <c r="I14211" t="s">
        <v>170</v>
      </c>
      <c r="J14211">
        <v>13.124303879688227</v>
      </c>
      <c r="L14211" s="47"/>
      <c r="M14211" s="47"/>
    </row>
    <row r="14212" spans="1:13" x14ac:dyDescent="0.4">
      <c r="A14212" t="str">
        <f t="shared" si="222"/>
        <v>30_2M_M_6_365_70_HH800_Core</v>
      </c>
      <c r="B14212">
        <v>30</v>
      </c>
      <c r="C14212" t="s">
        <v>175</v>
      </c>
      <c r="D14212" t="s">
        <v>174</v>
      </c>
      <c r="E14212">
        <v>6</v>
      </c>
      <c r="F14212">
        <v>365</v>
      </c>
      <c r="G14212">
        <v>70</v>
      </c>
      <c r="H14212" t="s">
        <v>303</v>
      </c>
      <c r="I14212" t="s">
        <v>170</v>
      </c>
      <c r="J14212">
        <v>22.117941568554272</v>
      </c>
      <c r="L14212" s="47"/>
      <c r="M14212" s="47"/>
    </row>
    <row r="14213" spans="1:13" x14ac:dyDescent="0.4">
      <c r="A14213" t="str">
        <f t="shared" si="222"/>
        <v>43_2M_M_3_365_67_HH800_Core</v>
      </c>
      <c r="B14213">
        <v>43</v>
      </c>
      <c r="C14213" t="s">
        <v>175</v>
      </c>
      <c r="D14213" t="s">
        <v>174</v>
      </c>
      <c r="E14213">
        <v>3</v>
      </c>
      <c r="F14213">
        <v>365</v>
      </c>
      <c r="G14213">
        <v>67</v>
      </c>
      <c r="H14213" t="s">
        <v>303</v>
      </c>
      <c r="I14213" t="s">
        <v>170</v>
      </c>
      <c r="J14213">
        <v>12.518266711051178</v>
      </c>
      <c r="L14213" s="47"/>
      <c r="M14213" s="47"/>
    </row>
    <row r="14214" spans="1:13" x14ac:dyDescent="0.4">
      <c r="A14214" t="str">
        <f t="shared" si="222"/>
        <v>30_2M_M_6_365_67_HH800_Core</v>
      </c>
      <c r="B14214">
        <v>30</v>
      </c>
      <c r="C14214" t="s">
        <v>175</v>
      </c>
      <c r="D14214" t="s">
        <v>174</v>
      </c>
      <c r="E14214">
        <v>6</v>
      </c>
      <c r="F14214">
        <v>365</v>
      </c>
      <c r="G14214">
        <v>67</v>
      </c>
      <c r="H14214" t="s">
        <v>303</v>
      </c>
      <c r="I14214" t="s">
        <v>170</v>
      </c>
      <c r="J14214">
        <v>19.588328067549334</v>
      </c>
      <c r="L14214" s="47"/>
      <c r="M14214" s="47"/>
    </row>
    <row r="14215" spans="1:13" x14ac:dyDescent="0.4">
      <c r="A14215" t="str">
        <f t="shared" si="222"/>
        <v>27_2M_M_6_180_70_HH800_Core</v>
      </c>
      <c r="B14215">
        <v>27</v>
      </c>
      <c r="C14215" t="s">
        <v>175</v>
      </c>
      <c r="D14215" t="s">
        <v>174</v>
      </c>
      <c r="E14215">
        <v>6</v>
      </c>
      <c r="F14215">
        <v>180</v>
      </c>
      <c r="G14215">
        <v>70</v>
      </c>
      <c r="H14215" t="s">
        <v>303</v>
      </c>
      <c r="I14215" t="s">
        <v>170</v>
      </c>
      <c r="J14215">
        <v>22.26858742442392</v>
      </c>
      <c r="L14215" s="47"/>
      <c r="M14215" s="47"/>
    </row>
    <row r="14216" spans="1:13" x14ac:dyDescent="0.4">
      <c r="A14216" t="str">
        <f t="shared" si="222"/>
        <v>36_4M_F_0_180_65_HH800_Core</v>
      </c>
      <c r="B14216">
        <v>36</v>
      </c>
      <c r="C14216" t="s">
        <v>173</v>
      </c>
      <c r="D14216" t="s">
        <v>169</v>
      </c>
      <c r="E14216">
        <v>0</v>
      </c>
      <c r="F14216">
        <v>180</v>
      </c>
      <c r="G14216">
        <v>65</v>
      </c>
      <c r="H14216" t="s">
        <v>303</v>
      </c>
      <c r="I14216" t="s">
        <v>170</v>
      </c>
      <c r="J14216">
        <v>38.005889965712754</v>
      </c>
      <c r="L14216" s="47"/>
      <c r="M14216" s="47"/>
    </row>
    <row r="14217" spans="1:13" x14ac:dyDescent="0.4">
      <c r="A14217" t="str">
        <f t="shared" si="222"/>
        <v>54_4M_M_3_365_65_HH800_Core</v>
      </c>
      <c r="B14217">
        <v>54</v>
      </c>
      <c r="C14217" t="s">
        <v>173</v>
      </c>
      <c r="D14217" t="s">
        <v>174</v>
      </c>
      <c r="E14217">
        <v>3</v>
      </c>
      <c r="F14217">
        <v>365</v>
      </c>
      <c r="G14217">
        <v>65</v>
      </c>
      <c r="H14217" t="s">
        <v>303</v>
      </c>
      <c r="I14217" t="s">
        <v>170</v>
      </c>
      <c r="J14217">
        <v>4.0524759591002422</v>
      </c>
      <c r="L14217" s="47"/>
      <c r="M14217" s="47"/>
    </row>
    <row r="14218" spans="1:13" x14ac:dyDescent="0.4">
      <c r="A14218" t="str">
        <f t="shared" si="222"/>
        <v>45_2M_M_0_365_67_HH800_Core</v>
      </c>
      <c r="B14218">
        <v>45</v>
      </c>
      <c r="C14218" t="s">
        <v>175</v>
      </c>
      <c r="D14218" t="s">
        <v>174</v>
      </c>
      <c r="E14218">
        <v>0</v>
      </c>
      <c r="F14218">
        <v>365</v>
      </c>
      <c r="G14218">
        <v>67</v>
      </c>
      <c r="H14218" t="s">
        <v>303</v>
      </c>
      <c r="I14218" t="s">
        <v>170</v>
      </c>
      <c r="J14218">
        <v>72.010950766652883</v>
      </c>
      <c r="L14218" s="47"/>
      <c r="M14218" s="47"/>
    </row>
    <row r="14219" spans="1:13" x14ac:dyDescent="0.4">
      <c r="A14219" t="str">
        <f t="shared" si="222"/>
        <v>35_2A_M_6_90_65_HH800_Core</v>
      </c>
      <c r="B14219">
        <v>35</v>
      </c>
      <c r="C14219" t="s">
        <v>176</v>
      </c>
      <c r="D14219" t="s">
        <v>174</v>
      </c>
      <c r="E14219">
        <v>6</v>
      </c>
      <c r="F14219">
        <v>90</v>
      </c>
      <c r="G14219">
        <v>65</v>
      </c>
      <c r="H14219" t="s">
        <v>303</v>
      </c>
      <c r="I14219" t="s">
        <v>170</v>
      </c>
      <c r="J14219">
        <v>20.981963269191866</v>
      </c>
      <c r="L14219" s="47"/>
      <c r="M14219" s="47"/>
    </row>
    <row r="14220" spans="1:13" x14ac:dyDescent="0.4">
      <c r="A14220" t="str">
        <f t="shared" si="222"/>
        <v>38_2M_M_3_180_67_HH800_Core</v>
      </c>
      <c r="B14220">
        <v>38</v>
      </c>
      <c r="C14220" t="s">
        <v>175</v>
      </c>
      <c r="D14220" t="s">
        <v>174</v>
      </c>
      <c r="E14220">
        <v>3</v>
      </c>
      <c r="F14220">
        <v>180</v>
      </c>
      <c r="G14220">
        <v>67</v>
      </c>
      <c r="H14220" t="s">
        <v>303</v>
      </c>
      <c r="I14220" t="s">
        <v>170</v>
      </c>
      <c r="J14220">
        <v>11.365980331400969</v>
      </c>
      <c r="L14220" s="47"/>
      <c r="M14220" s="47"/>
    </row>
    <row r="14221" spans="1:13" x14ac:dyDescent="0.4">
      <c r="A14221" t="str">
        <f t="shared" si="222"/>
        <v>26_2M_M_6_90_65_HH800_Core</v>
      </c>
      <c r="B14221">
        <v>26</v>
      </c>
      <c r="C14221" t="s">
        <v>175</v>
      </c>
      <c r="D14221" t="s">
        <v>174</v>
      </c>
      <c r="E14221">
        <v>6</v>
      </c>
      <c r="F14221">
        <v>90</v>
      </c>
      <c r="G14221">
        <v>65</v>
      </c>
      <c r="H14221" t="s">
        <v>303</v>
      </c>
      <c r="I14221" t="s">
        <v>170</v>
      </c>
      <c r="J14221">
        <v>20.382552897793605</v>
      </c>
      <c r="L14221" s="47"/>
      <c r="M14221" s="47"/>
    </row>
    <row r="14222" spans="1:13" x14ac:dyDescent="0.4">
      <c r="A14222" t="str">
        <f t="shared" si="222"/>
        <v>48_4M_M_3_365_65_HH800_Core</v>
      </c>
      <c r="B14222">
        <v>48</v>
      </c>
      <c r="C14222" t="s">
        <v>173</v>
      </c>
      <c r="D14222" t="s">
        <v>174</v>
      </c>
      <c r="E14222">
        <v>3</v>
      </c>
      <c r="F14222">
        <v>365</v>
      </c>
      <c r="G14222">
        <v>65</v>
      </c>
      <c r="H14222" t="s">
        <v>303</v>
      </c>
      <c r="I14222" t="s">
        <v>170</v>
      </c>
      <c r="J14222">
        <v>4.8396067747788667</v>
      </c>
      <c r="L14222" s="47"/>
      <c r="M14222" s="47"/>
    </row>
    <row r="14223" spans="1:13" x14ac:dyDescent="0.4">
      <c r="A14223" t="str">
        <f t="shared" si="222"/>
        <v>26_2M_F_6_365_65_HH800_Core</v>
      </c>
      <c r="B14223">
        <v>26</v>
      </c>
      <c r="C14223" t="s">
        <v>175</v>
      </c>
      <c r="D14223" t="s">
        <v>169</v>
      </c>
      <c r="E14223">
        <v>6</v>
      </c>
      <c r="F14223">
        <v>365</v>
      </c>
      <c r="G14223">
        <v>65</v>
      </c>
      <c r="H14223" t="s">
        <v>303</v>
      </c>
      <c r="I14223" t="s">
        <v>170</v>
      </c>
      <c r="J14223">
        <v>26.85587132684751</v>
      </c>
      <c r="L14223" s="47"/>
      <c r="M14223" s="47"/>
    </row>
    <row r="14224" spans="1:13" x14ac:dyDescent="0.4">
      <c r="A14224" t="str">
        <f t="shared" si="222"/>
        <v>58_4M_M_0_365_70_HH800_Core</v>
      </c>
      <c r="B14224">
        <v>58</v>
      </c>
      <c r="C14224" t="s">
        <v>173</v>
      </c>
      <c r="D14224" t="s">
        <v>174</v>
      </c>
      <c r="E14224">
        <v>0</v>
      </c>
      <c r="F14224">
        <v>365</v>
      </c>
      <c r="G14224">
        <v>70</v>
      </c>
      <c r="H14224" t="s">
        <v>303</v>
      </c>
      <c r="I14224" t="s">
        <v>170</v>
      </c>
      <c r="J14224">
        <v>71.442462685883797</v>
      </c>
      <c r="L14224" s="47"/>
      <c r="M14224" s="47"/>
    </row>
    <row r="14225" spans="1:13" x14ac:dyDescent="0.4">
      <c r="A14225" t="str">
        <f t="shared" si="222"/>
        <v>32_2M_F_0_180_65_HH800_Core</v>
      </c>
      <c r="B14225">
        <v>32</v>
      </c>
      <c r="C14225" t="s">
        <v>175</v>
      </c>
      <c r="D14225" t="s">
        <v>169</v>
      </c>
      <c r="E14225">
        <v>0</v>
      </c>
      <c r="F14225">
        <v>180</v>
      </c>
      <c r="G14225">
        <v>65</v>
      </c>
      <c r="H14225" t="s">
        <v>303</v>
      </c>
      <c r="I14225" t="s">
        <v>170</v>
      </c>
      <c r="J14225">
        <v>65.95812346868486</v>
      </c>
      <c r="L14225" s="47"/>
      <c r="M14225" s="47"/>
    </row>
    <row r="14226" spans="1:13" x14ac:dyDescent="0.4">
      <c r="A14226" t="str">
        <f t="shared" si="222"/>
        <v>25_2M_F_0_90_67_HH800_Core</v>
      </c>
      <c r="B14226">
        <v>25</v>
      </c>
      <c r="C14226" t="s">
        <v>175</v>
      </c>
      <c r="D14226" t="s">
        <v>169</v>
      </c>
      <c r="E14226">
        <v>0</v>
      </c>
      <c r="F14226">
        <v>90</v>
      </c>
      <c r="G14226">
        <v>67</v>
      </c>
      <c r="H14226" t="s">
        <v>303</v>
      </c>
      <c r="I14226" t="s">
        <v>170</v>
      </c>
      <c r="J14226">
        <v>80.373707235383719</v>
      </c>
      <c r="L14226" s="47"/>
      <c r="M14226" s="47"/>
    </row>
    <row r="14227" spans="1:13" x14ac:dyDescent="0.4">
      <c r="A14227" t="str">
        <f t="shared" si="222"/>
        <v>35_2M_M_0_90_65_HH800_Core</v>
      </c>
      <c r="B14227">
        <v>35</v>
      </c>
      <c r="C14227" t="s">
        <v>175</v>
      </c>
      <c r="D14227" t="s">
        <v>174</v>
      </c>
      <c r="E14227">
        <v>0</v>
      </c>
      <c r="F14227">
        <v>90</v>
      </c>
      <c r="G14227">
        <v>65</v>
      </c>
      <c r="H14227" t="s">
        <v>303</v>
      </c>
      <c r="I14227" t="s">
        <v>170</v>
      </c>
      <c r="J14227">
        <v>60.740078882266403</v>
      </c>
      <c r="L14227" s="47"/>
      <c r="M14227" s="47"/>
    </row>
    <row r="14228" spans="1:13" x14ac:dyDescent="0.4">
      <c r="A14228" t="str">
        <f t="shared" si="222"/>
        <v>51_4M_M_3_365_65_HH800_Core</v>
      </c>
      <c r="B14228">
        <v>51</v>
      </c>
      <c r="C14228" t="s">
        <v>173</v>
      </c>
      <c r="D14228" t="s">
        <v>174</v>
      </c>
      <c r="E14228">
        <v>3</v>
      </c>
      <c r="F14228">
        <v>365</v>
      </c>
      <c r="G14228">
        <v>65</v>
      </c>
      <c r="H14228" t="s">
        <v>303</v>
      </c>
      <c r="I14228" t="s">
        <v>170</v>
      </c>
      <c r="J14228">
        <v>4.6023339123087084</v>
      </c>
      <c r="L14228" s="47"/>
      <c r="M14228" s="47"/>
    </row>
    <row r="14229" spans="1:13" x14ac:dyDescent="0.4">
      <c r="A14229" t="str">
        <f t="shared" si="222"/>
        <v>30_2M_M_3_365_65_HH800_Core</v>
      </c>
      <c r="B14229">
        <v>30</v>
      </c>
      <c r="C14229" t="s">
        <v>175</v>
      </c>
      <c r="D14229" t="s">
        <v>174</v>
      </c>
      <c r="E14229">
        <v>3</v>
      </c>
      <c r="F14229">
        <v>365</v>
      </c>
      <c r="G14229">
        <v>65</v>
      </c>
      <c r="H14229" t="s">
        <v>303</v>
      </c>
      <c r="I14229" t="s">
        <v>170</v>
      </c>
      <c r="J14229">
        <v>9.1897376348732873</v>
      </c>
      <c r="L14229" s="47"/>
      <c r="M14229" s="47"/>
    </row>
    <row r="14230" spans="1:13" x14ac:dyDescent="0.4">
      <c r="A14230" t="str">
        <f t="shared" si="222"/>
        <v>31_4A_M_6_365_65_HH800_Core</v>
      </c>
      <c r="B14230">
        <v>31</v>
      </c>
      <c r="C14230" t="s">
        <v>168</v>
      </c>
      <c r="D14230" t="s">
        <v>174</v>
      </c>
      <c r="E14230">
        <v>6</v>
      </c>
      <c r="F14230">
        <v>365</v>
      </c>
      <c r="G14230">
        <v>65</v>
      </c>
      <c r="H14230" t="s">
        <v>303</v>
      </c>
      <c r="I14230" t="s">
        <v>170</v>
      </c>
      <c r="J14230">
        <v>7.7826476074108815</v>
      </c>
      <c r="L14230" s="47"/>
      <c r="M14230" s="47"/>
    </row>
    <row r="14231" spans="1:13" x14ac:dyDescent="0.4">
      <c r="A14231" t="str">
        <f t="shared" si="222"/>
        <v>31_4M_M_6_365_65_HH800_Core</v>
      </c>
      <c r="B14231">
        <v>31</v>
      </c>
      <c r="C14231" t="s">
        <v>173</v>
      </c>
      <c r="D14231" t="s">
        <v>174</v>
      </c>
      <c r="E14231">
        <v>6</v>
      </c>
      <c r="F14231">
        <v>365</v>
      </c>
      <c r="G14231">
        <v>65</v>
      </c>
      <c r="H14231" t="s">
        <v>303</v>
      </c>
      <c r="I14231" t="s">
        <v>170</v>
      </c>
      <c r="J14231">
        <v>8.0184517527962065</v>
      </c>
      <c r="L14231" s="47"/>
      <c r="M14231" s="47"/>
    </row>
    <row r="14232" spans="1:13" x14ac:dyDescent="0.4">
      <c r="A14232" t="str">
        <f t="shared" si="222"/>
        <v>42_4M_F_0_365_67_HH800_Core</v>
      </c>
      <c r="B14232">
        <v>42</v>
      </c>
      <c r="C14232" t="s">
        <v>173</v>
      </c>
      <c r="D14232" t="s">
        <v>169</v>
      </c>
      <c r="E14232">
        <v>0</v>
      </c>
      <c r="F14232">
        <v>365</v>
      </c>
      <c r="G14232">
        <v>67</v>
      </c>
      <c r="H14232" t="s">
        <v>303</v>
      </c>
      <c r="I14232" t="s">
        <v>170</v>
      </c>
      <c r="J14232">
        <v>44.93800603394039</v>
      </c>
      <c r="L14232" s="47"/>
      <c r="M14232" s="47"/>
    </row>
    <row r="14233" spans="1:13" x14ac:dyDescent="0.4">
      <c r="A14233" t="str">
        <f t="shared" si="222"/>
        <v>38_2M_M_3_365_67_HH800_Core</v>
      </c>
      <c r="B14233">
        <v>38</v>
      </c>
      <c r="C14233" t="s">
        <v>175</v>
      </c>
      <c r="D14233" t="s">
        <v>174</v>
      </c>
      <c r="E14233">
        <v>3</v>
      </c>
      <c r="F14233">
        <v>365</v>
      </c>
      <c r="G14233">
        <v>67</v>
      </c>
      <c r="H14233" t="s">
        <v>303</v>
      </c>
      <c r="I14233" t="s">
        <v>170</v>
      </c>
      <c r="J14233">
        <v>11.054468006007395</v>
      </c>
      <c r="L14233" s="47"/>
      <c r="M14233" s="47"/>
    </row>
    <row r="14234" spans="1:13" x14ac:dyDescent="0.4">
      <c r="A14234" t="str">
        <f t="shared" si="222"/>
        <v>41_2M_F_0_365_65_HH800_Core</v>
      </c>
      <c r="B14234">
        <v>41</v>
      </c>
      <c r="C14234" t="s">
        <v>175</v>
      </c>
      <c r="D14234" t="s">
        <v>169</v>
      </c>
      <c r="E14234">
        <v>0</v>
      </c>
      <c r="F14234">
        <v>365</v>
      </c>
      <c r="G14234">
        <v>65</v>
      </c>
      <c r="H14234" t="s">
        <v>303</v>
      </c>
      <c r="I14234" t="s">
        <v>170</v>
      </c>
      <c r="J14234">
        <v>65.892723086047056</v>
      </c>
      <c r="L14234" s="47"/>
      <c r="M14234" s="47"/>
    </row>
    <row r="14235" spans="1:13" x14ac:dyDescent="0.4">
      <c r="A14235" t="str">
        <f t="shared" si="222"/>
        <v>32_2M_F_6_180_65_HH800_Core</v>
      </c>
      <c r="B14235">
        <v>32</v>
      </c>
      <c r="C14235" t="s">
        <v>175</v>
      </c>
      <c r="D14235" t="s">
        <v>169</v>
      </c>
      <c r="E14235">
        <v>6</v>
      </c>
      <c r="F14235">
        <v>180</v>
      </c>
      <c r="G14235">
        <v>65</v>
      </c>
      <c r="H14235" t="s">
        <v>303</v>
      </c>
      <c r="I14235" t="s">
        <v>170</v>
      </c>
      <c r="J14235">
        <v>27.181267344337339</v>
      </c>
      <c r="L14235" s="47"/>
      <c r="M14235" s="47"/>
    </row>
    <row r="14236" spans="1:13" x14ac:dyDescent="0.4">
      <c r="A14236" t="str">
        <f t="shared" si="222"/>
        <v>41_2M_F_6_365_65_HH800_Core</v>
      </c>
      <c r="B14236">
        <v>41</v>
      </c>
      <c r="C14236" t="s">
        <v>175</v>
      </c>
      <c r="D14236" t="s">
        <v>169</v>
      </c>
      <c r="E14236">
        <v>6</v>
      </c>
      <c r="F14236">
        <v>365</v>
      </c>
      <c r="G14236">
        <v>65</v>
      </c>
      <c r="H14236" t="s">
        <v>303</v>
      </c>
      <c r="I14236" t="s">
        <v>170</v>
      </c>
      <c r="J14236">
        <v>25.890598224891853</v>
      </c>
      <c r="L14236" s="47"/>
      <c r="M14236" s="47"/>
    </row>
    <row r="14237" spans="1:13" x14ac:dyDescent="0.4">
      <c r="A14237" t="str">
        <f t="shared" si="222"/>
        <v>41_4M_F_6_365_65_HH800_Core</v>
      </c>
      <c r="B14237">
        <v>41</v>
      </c>
      <c r="C14237" t="s">
        <v>173</v>
      </c>
      <c r="D14237" t="s">
        <v>169</v>
      </c>
      <c r="E14237">
        <v>6</v>
      </c>
      <c r="F14237">
        <v>365</v>
      </c>
      <c r="G14237">
        <v>65</v>
      </c>
      <c r="H14237" t="s">
        <v>303</v>
      </c>
      <c r="I14237" t="s">
        <v>170</v>
      </c>
      <c r="J14237">
        <v>14.614245384295893</v>
      </c>
      <c r="L14237" s="47"/>
      <c r="M14237" s="47"/>
    </row>
    <row r="14238" spans="1:13" x14ac:dyDescent="0.4">
      <c r="A14238" t="str">
        <f t="shared" si="222"/>
        <v>25_2M_M_0_365_70_HH800_Core</v>
      </c>
      <c r="B14238">
        <v>25</v>
      </c>
      <c r="C14238" t="s">
        <v>175</v>
      </c>
      <c r="D14238" t="s">
        <v>174</v>
      </c>
      <c r="E14238">
        <v>0</v>
      </c>
      <c r="F14238">
        <v>365</v>
      </c>
      <c r="G14238">
        <v>70</v>
      </c>
      <c r="H14238" t="s">
        <v>303</v>
      </c>
      <c r="I14238" t="s">
        <v>170</v>
      </c>
      <c r="J14238">
        <v>35.141444426426794</v>
      </c>
      <c r="L14238" s="47"/>
      <c r="M14238" s="47"/>
    </row>
    <row r="14239" spans="1:13" x14ac:dyDescent="0.4">
      <c r="A14239" t="str">
        <f t="shared" si="222"/>
        <v>42_2M_F_3_365_67_HH800_Core</v>
      </c>
      <c r="B14239">
        <v>42</v>
      </c>
      <c r="C14239" t="s">
        <v>175</v>
      </c>
      <c r="D14239" t="s">
        <v>169</v>
      </c>
      <c r="E14239">
        <v>3</v>
      </c>
      <c r="F14239">
        <v>365</v>
      </c>
      <c r="G14239">
        <v>67</v>
      </c>
      <c r="H14239" t="s">
        <v>303</v>
      </c>
      <c r="I14239" t="s">
        <v>170</v>
      </c>
      <c r="J14239">
        <v>15.573380514049536</v>
      </c>
      <c r="L14239" s="47"/>
      <c r="M14239" s="47"/>
    </row>
    <row r="14240" spans="1:13" x14ac:dyDescent="0.4">
      <c r="A14240" t="str">
        <f t="shared" si="222"/>
        <v>34_2M_M_0_180_65_HH800_Core</v>
      </c>
      <c r="B14240">
        <v>34</v>
      </c>
      <c r="C14240" t="s">
        <v>175</v>
      </c>
      <c r="D14240" t="s">
        <v>174</v>
      </c>
      <c r="E14240">
        <v>0</v>
      </c>
      <c r="F14240">
        <v>180</v>
      </c>
      <c r="G14240">
        <v>65</v>
      </c>
      <c r="H14240" t="s">
        <v>303</v>
      </c>
      <c r="I14240" t="s">
        <v>170</v>
      </c>
      <c r="J14240">
        <v>48.506381027538566</v>
      </c>
      <c r="L14240" s="47"/>
      <c r="M14240" s="47"/>
    </row>
    <row r="14241" spans="1:13" x14ac:dyDescent="0.4">
      <c r="A14241" t="str">
        <f t="shared" si="222"/>
        <v>46_4M_F_0_180_65_HH800_Core</v>
      </c>
      <c r="B14241">
        <v>46</v>
      </c>
      <c r="C14241" t="s">
        <v>173</v>
      </c>
      <c r="D14241" t="s">
        <v>169</v>
      </c>
      <c r="E14241">
        <v>0</v>
      </c>
      <c r="F14241">
        <v>180</v>
      </c>
      <c r="G14241">
        <v>65</v>
      </c>
      <c r="H14241" t="s">
        <v>303</v>
      </c>
      <c r="I14241" t="s">
        <v>170</v>
      </c>
      <c r="J14241">
        <v>49.283188887147077</v>
      </c>
      <c r="L14241" s="47"/>
      <c r="M14241" s="47"/>
    </row>
    <row r="14242" spans="1:13" x14ac:dyDescent="0.4">
      <c r="A14242" t="str">
        <f t="shared" si="222"/>
        <v>48_4M_F_6_365_65_HH800_Core</v>
      </c>
      <c r="B14242">
        <v>48</v>
      </c>
      <c r="C14242" t="s">
        <v>173</v>
      </c>
      <c r="D14242" t="s">
        <v>169</v>
      </c>
      <c r="E14242">
        <v>6</v>
      </c>
      <c r="F14242">
        <v>365</v>
      </c>
      <c r="G14242">
        <v>65</v>
      </c>
      <c r="H14242" t="s">
        <v>303</v>
      </c>
      <c r="I14242" t="s">
        <v>170</v>
      </c>
      <c r="J14242">
        <v>11.773190131172758</v>
      </c>
      <c r="L14242" s="47"/>
      <c r="M14242" s="47"/>
    </row>
    <row r="14243" spans="1:13" x14ac:dyDescent="0.4">
      <c r="A14243" t="str">
        <f t="shared" si="222"/>
        <v>39_4M_F_6_180_65_HH800_Core</v>
      </c>
      <c r="B14243">
        <v>39</v>
      </c>
      <c r="C14243" t="s">
        <v>173</v>
      </c>
      <c r="D14243" t="s">
        <v>169</v>
      </c>
      <c r="E14243">
        <v>6</v>
      </c>
      <c r="F14243">
        <v>180</v>
      </c>
      <c r="G14243">
        <v>65</v>
      </c>
      <c r="H14243" t="s">
        <v>303</v>
      </c>
      <c r="I14243" t="s">
        <v>170</v>
      </c>
      <c r="J14243">
        <v>14.963126900305394</v>
      </c>
      <c r="L14243" s="47"/>
      <c r="M14243" s="47"/>
    </row>
    <row r="14244" spans="1:13" x14ac:dyDescent="0.4">
      <c r="A14244" t="str">
        <f t="shared" si="222"/>
        <v>47_2M_F_0_365_65_HH800_Core</v>
      </c>
      <c r="B14244">
        <v>47</v>
      </c>
      <c r="C14244" t="s">
        <v>175</v>
      </c>
      <c r="D14244" t="s">
        <v>169</v>
      </c>
      <c r="E14244">
        <v>0</v>
      </c>
      <c r="F14244">
        <v>365</v>
      </c>
      <c r="G14244">
        <v>65</v>
      </c>
      <c r="H14244" t="s">
        <v>303</v>
      </c>
      <c r="I14244" t="s">
        <v>170</v>
      </c>
      <c r="J14244">
        <v>78.38828379342938</v>
      </c>
      <c r="L14244" s="47"/>
      <c r="M14244" s="47"/>
    </row>
    <row r="14245" spans="1:13" x14ac:dyDescent="0.4">
      <c r="A14245" t="str">
        <f t="shared" si="222"/>
        <v>36_4M_F_3_365_65_HH800_Core</v>
      </c>
      <c r="B14245">
        <v>36</v>
      </c>
      <c r="C14245" t="s">
        <v>173</v>
      </c>
      <c r="D14245" t="s">
        <v>169</v>
      </c>
      <c r="E14245">
        <v>3</v>
      </c>
      <c r="F14245">
        <v>365</v>
      </c>
      <c r="G14245">
        <v>65</v>
      </c>
      <c r="H14245" t="s">
        <v>303</v>
      </c>
      <c r="I14245" t="s">
        <v>170</v>
      </c>
      <c r="J14245">
        <v>7.1962901458495709</v>
      </c>
      <c r="L14245" s="47"/>
      <c r="M14245" s="47"/>
    </row>
    <row r="14246" spans="1:13" x14ac:dyDescent="0.4">
      <c r="A14246" t="str">
        <f t="shared" si="222"/>
        <v>27_2M_M_0_180_67_HH800_Core</v>
      </c>
      <c r="B14246">
        <v>27</v>
      </c>
      <c r="C14246" t="s">
        <v>175</v>
      </c>
      <c r="D14246" t="s">
        <v>174</v>
      </c>
      <c r="E14246">
        <v>0</v>
      </c>
      <c r="F14246">
        <v>180</v>
      </c>
      <c r="G14246">
        <v>67</v>
      </c>
      <c r="H14246" t="s">
        <v>303</v>
      </c>
      <c r="I14246" t="s">
        <v>170</v>
      </c>
      <c r="J14246">
        <v>39.896105736575237</v>
      </c>
      <c r="L14246" s="47"/>
      <c r="M14246" s="47"/>
    </row>
    <row r="14247" spans="1:13" x14ac:dyDescent="0.4">
      <c r="A14247" t="str">
        <f t="shared" si="222"/>
        <v>42_4M_F_6_365_70_HH800_Core</v>
      </c>
      <c r="B14247">
        <v>42</v>
      </c>
      <c r="C14247" t="s">
        <v>173</v>
      </c>
      <c r="D14247" t="s">
        <v>169</v>
      </c>
      <c r="E14247">
        <v>6</v>
      </c>
      <c r="F14247">
        <v>365</v>
      </c>
      <c r="G14247">
        <v>70</v>
      </c>
      <c r="H14247" t="s">
        <v>303</v>
      </c>
      <c r="I14247" t="s">
        <v>170</v>
      </c>
      <c r="J14247">
        <v>18.52938165340484</v>
      </c>
      <c r="L14247" s="47"/>
      <c r="M14247" s="47"/>
    </row>
    <row r="14248" spans="1:13" x14ac:dyDescent="0.4">
      <c r="A14248" t="str">
        <f t="shared" si="222"/>
        <v>48_4M_F_3_365_65_HH800_Core</v>
      </c>
      <c r="B14248">
        <v>48</v>
      </c>
      <c r="C14248" t="s">
        <v>173</v>
      </c>
      <c r="D14248" t="s">
        <v>169</v>
      </c>
      <c r="E14248">
        <v>3</v>
      </c>
      <c r="F14248">
        <v>365</v>
      </c>
      <c r="G14248">
        <v>65</v>
      </c>
      <c r="H14248" t="s">
        <v>303</v>
      </c>
      <c r="I14248" t="s">
        <v>170</v>
      </c>
      <c r="J14248">
        <v>6.7494167576328774</v>
      </c>
      <c r="L14248" s="47"/>
      <c r="M14248" s="47"/>
    </row>
    <row r="14249" spans="1:13" x14ac:dyDescent="0.4">
      <c r="A14249" t="str">
        <f t="shared" si="222"/>
        <v>32_4M_F_3_180_70_HH800_Core</v>
      </c>
      <c r="B14249">
        <v>32</v>
      </c>
      <c r="C14249" t="s">
        <v>173</v>
      </c>
      <c r="D14249" t="s">
        <v>169</v>
      </c>
      <c r="E14249">
        <v>3</v>
      </c>
      <c r="F14249">
        <v>180</v>
      </c>
      <c r="G14249">
        <v>70</v>
      </c>
      <c r="H14249" t="s">
        <v>303</v>
      </c>
      <c r="I14249" t="s">
        <v>170</v>
      </c>
      <c r="J14249">
        <v>8.4039253260689932</v>
      </c>
      <c r="L14249" s="47"/>
      <c r="M14249" s="47"/>
    </row>
    <row r="14250" spans="1:13" x14ac:dyDescent="0.4">
      <c r="A14250" t="str">
        <f t="shared" si="222"/>
        <v>44_2M_F_0_365_65_HH800_Core</v>
      </c>
      <c r="B14250">
        <v>44</v>
      </c>
      <c r="C14250" t="s">
        <v>175</v>
      </c>
      <c r="D14250" t="s">
        <v>169</v>
      </c>
      <c r="E14250">
        <v>0</v>
      </c>
      <c r="F14250">
        <v>365</v>
      </c>
      <c r="G14250">
        <v>65</v>
      </c>
      <c r="H14250" t="s">
        <v>303</v>
      </c>
      <c r="I14250" t="s">
        <v>170</v>
      </c>
      <c r="J14250">
        <v>71.533290242107427</v>
      </c>
      <c r="L14250" s="47"/>
      <c r="M14250" s="47"/>
    </row>
    <row r="14251" spans="1:13" x14ac:dyDescent="0.4">
      <c r="A14251" t="str">
        <f t="shared" si="222"/>
        <v>26_4M_F_3_180_65_HH800_Core</v>
      </c>
      <c r="B14251">
        <v>26</v>
      </c>
      <c r="C14251" t="s">
        <v>173</v>
      </c>
      <c r="D14251" t="s">
        <v>169</v>
      </c>
      <c r="E14251">
        <v>3</v>
      </c>
      <c r="F14251">
        <v>180</v>
      </c>
      <c r="G14251">
        <v>65</v>
      </c>
      <c r="H14251" t="s">
        <v>303</v>
      </c>
      <c r="I14251" t="s">
        <v>170</v>
      </c>
      <c r="J14251">
        <v>6.6296654703854303</v>
      </c>
      <c r="L14251" s="47"/>
      <c r="M14251" s="47"/>
    </row>
    <row r="14252" spans="1:13" x14ac:dyDescent="0.4">
      <c r="A14252" t="str">
        <f t="shared" si="222"/>
        <v>28_2M_F_0_180_65_HH800_Core</v>
      </c>
      <c r="B14252">
        <v>28</v>
      </c>
      <c r="C14252" t="s">
        <v>175</v>
      </c>
      <c r="D14252" t="s">
        <v>169</v>
      </c>
      <c r="E14252">
        <v>0</v>
      </c>
      <c r="F14252">
        <v>180</v>
      </c>
      <c r="G14252">
        <v>65</v>
      </c>
      <c r="H14252" t="s">
        <v>303</v>
      </c>
      <c r="I14252" t="s">
        <v>170</v>
      </c>
      <c r="J14252">
        <v>61.197564494887366</v>
      </c>
      <c r="L14252" s="47"/>
      <c r="M14252" s="47"/>
    </row>
    <row r="14253" spans="1:13" x14ac:dyDescent="0.4">
      <c r="A14253" t="str">
        <f t="shared" si="222"/>
        <v>32_2M_M_0_365_65_HH800_Core</v>
      </c>
      <c r="B14253">
        <v>32</v>
      </c>
      <c r="C14253" t="s">
        <v>175</v>
      </c>
      <c r="D14253" t="s">
        <v>174</v>
      </c>
      <c r="E14253">
        <v>0</v>
      </c>
      <c r="F14253">
        <v>365</v>
      </c>
      <c r="G14253">
        <v>65</v>
      </c>
      <c r="H14253" t="s">
        <v>303</v>
      </c>
      <c r="I14253" t="s">
        <v>170</v>
      </c>
      <c r="J14253">
        <v>40.862323029303127</v>
      </c>
      <c r="L14253" s="47"/>
      <c r="M14253" s="47"/>
    </row>
    <row r="14254" spans="1:13" x14ac:dyDescent="0.4">
      <c r="A14254" t="str">
        <f t="shared" si="222"/>
        <v>43_2M_M_6_365_65_HH800_Core</v>
      </c>
      <c r="B14254">
        <v>43</v>
      </c>
      <c r="C14254" t="s">
        <v>175</v>
      </c>
      <c r="D14254" t="s">
        <v>174</v>
      </c>
      <c r="E14254">
        <v>6</v>
      </c>
      <c r="F14254">
        <v>365</v>
      </c>
      <c r="G14254">
        <v>65</v>
      </c>
      <c r="H14254" t="s">
        <v>303</v>
      </c>
      <c r="I14254" t="s">
        <v>170</v>
      </c>
      <c r="J14254">
        <v>20.641889226718938</v>
      </c>
      <c r="L14254" s="47"/>
      <c r="M14254" s="47"/>
    </row>
    <row r="14255" spans="1:13" x14ac:dyDescent="0.4">
      <c r="A14255" t="str">
        <f t="shared" si="222"/>
        <v>55_4M_M_0_365_67_HH800_Core</v>
      </c>
      <c r="B14255">
        <v>55</v>
      </c>
      <c r="C14255" t="s">
        <v>173</v>
      </c>
      <c r="D14255" t="s">
        <v>174</v>
      </c>
      <c r="E14255">
        <v>0</v>
      </c>
      <c r="F14255">
        <v>365</v>
      </c>
      <c r="G14255">
        <v>67</v>
      </c>
      <c r="H14255" t="s">
        <v>303</v>
      </c>
      <c r="I14255" t="s">
        <v>170</v>
      </c>
      <c r="J14255">
        <v>51.856909349484141</v>
      </c>
      <c r="L14255" s="47"/>
      <c r="M14255" s="47"/>
    </row>
    <row r="14256" spans="1:13" x14ac:dyDescent="0.4">
      <c r="A14256" t="str">
        <f t="shared" si="222"/>
        <v>25_2M_F_3_365_70_HH800_Core</v>
      </c>
      <c r="B14256">
        <v>25</v>
      </c>
      <c r="C14256" t="s">
        <v>175</v>
      </c>
      <c r="D14256" t="s">
        <v>169</v>
      </c>
      <c r="E14256">
        <v>3</v>
      </c>
      <c r="F14256">
        <v>365</v>
      </c>
      <c r="G14256">
        <v>70</v>
      </c>
      <c r="H14256" t="s">
        <v>303</v>
      </c>
      <c r="I14256" t="s">
        <v>170</v>
      </c>
      <c r="J14256">
        <v>15.568190543381522</v>
      </c>
      <c r="L14256" s="47"/>
      <c r="M14256" s="47"/>
    </row>
    <row r="14257" spans="1:13" x14ac:dyDescent="0.4">
      <c r="A14257" t="str">
        <f t="shared" si="222"/>
        <v>47_2M_F_3_365_65_HH800_Core</v>
      </c>
      <c r="B14257">
        <v>47</v>
      </c>
      <c r="C14257" t="s">
        <v>175</v>
      </c>
      <c r="D14257" t="s">
        <v>169</v>
      </c>
      <c r="E14257">
        <v>3</v>
      </c>
      <c r="F14257">
        <v>365</v>
      </c>
      <c r="G14257">
        <v>65</v>
      </c>
      <c r="H14257" t="s">
        <v>303</v>
      </c>
      <c r="I14257" t="s">
        <v>170</v>
      </c>
      <c r="J14257">
        <v>10.743163963376002</v>
      </c>
      <c r="L14257" s="47"/>
      <c r="M14257" s="47"/>
    </row>
    <row r="14258" spans="1:13" x14ac:dyDescent="0.4">
      <c r="A14258" t="str">
        <f t="shared" si="222"/>
        <v>38_2M_M_3_180_65_HH800_Core</v>
      </c>
      <c r="B14258">
        <v>38</v>
      </c>
      <c r="C14258" t="s">
        <v>175</v>
      </c>
      <c r="D14258" t="s">
        <v>174</v>
      </c>
      <c r="E14258">
        <v>3</v>
      </c>
      <c r="F14258">
        <v>180</v>
      </c>
      <c r="G14258">
        <v>65</v>
      </c>
      <c r="H14258" t="s">
        <v>303</v>
      </c>
      <c r="I14258" t="s">
        <v>170</v>
      </c>
      <c r="J14258">
        <v>10.197459537998611</v>
      </c>
      <c r="L14258" s="47"/>
      <c r="M14258" s="47"/>
    </row>
    <row r="14259" spans="1:13" x14ac:dyDescent="0.4">
      <c r="A14259" t="str">
        <f t="shared" si="222"/>
        <v>30_2M_F_6_180_70_HH800_Core</v>
      </c>
      <c r="B14259">
        <v>30</v>
      </c>
      <c r="C14259" t="s">
        <v>175</v>
      </c>
      <c r="D14259" t="s">
        <v>169</v>
      </c>
      <c r="E14259">
        <v>6</v>
      </c>
      <c r="F14259">
        <v>180</v>
      </c>
      <c r="G14259">
        <v>70</v>
      </c>
      <c r="H14259" t="s">
        <v>303</v>
      </c>
      <c r="I14259" t="s">
        <v>170</v>
      </c>
      <c r="J14259">
        <v>38.073990252670662</v>
      </c>
      <c r="L14259" s="47"/>
      <c r="M14259" s="47"/>
    </row>
    <row r="14260" spans="1:13" x14ac:dyDescent="0.4">
      <c r="A14260" t="str">
        <f t="shared" si="222"/>
        <v>43_4M_F_0_180_65_HH800_Core</v>
      </c>
      <c r="B14260">
        <v>43</v>
      </c>
      <c r="C14260" t="s">
        <v>173</v>
      </c>
      <c r="D14260" t="s">
        <v>169</v>
      </c>
      <c r="E14260">
        <v>0</v>
      </c>
      <c r="F14260">
        <v>180</v>
      </c>
      <c r="G14260">
        <v>65</v>
      </c>
      <c r="H14260" t="s">
        <v>303</v>
      </c>
      <c r="I14260" t="s">
        <v>170</v>
      </c>
      <c r="J14260">
        <v>46.567259334051329</v>
      </c>
      <c r="L14260" s="47"/>
      <c r="M14260" s="47"/>
    </row>
    <row r="14261" spans="1:13" x14ac:dyDescent="0.4">
      <c r="A14261" t="str">
        <f t="shared" si="222"/>
        <v>29_2M_M_0_90_65_HH800_Core</v>
      </c>
      <c r="B14261">
        <v>29</v>
      </c>
      <c r="C14261" t="s">
        <v>175</v>
      </c>
      <c r="D14261" t="s">
        <v>174</v>
      </c>
      <c r="E14261">
        <v>0</v>
      </c>
      <c r="F14261">
        <v>90</v>
      </c>
      <c r="G14261">
        <v>65</v>
      </c>
      <c r="H14261" t="s">
        <v>303</v>
      </c>
      <c r="I14261" t="s">
        <v>170</v>
      </c>
      <c r="J14261">
        <v>48.118868075408784</v>
      </c>
      <c r="L14261" s="47"/>
      <c r="M14261" s="47"/>
    </row>
    <row r="14262" spans="1:13" x14ac:dyDescent="0.4">
      <c r="A14262" t="str">
        <f t="shared" si="222"/>
        <v>34_2M_M_3_90_65_HH800_Core</v>
      </c>
      <c r="B14262">
        <v>34</v>
      </c>
      <c r="C14262" t="s">
        <v>175</v>
      </c>
      <c r="D14262" t="s">
        <v>174</v>
      </c>
      <c r="E14262">
        <v>3</v>
      </c>
      <c r="F14262">
        <v>90</v>
      </c>
      <c r="G14262">
        <v>65</v>
      </c>
      <c r="H14262" t="s">
        <v>303</v>
      </c>
      <c r="I14262" t="s">
        <v>170</v>
      </c>
      <c r="J14262">
        <v>12.875408553069715</v>
      </c>
      <c r="L14262" s="47"/>
      <c r="M14262" s="47"/>
    </row>
    <row r="14263" spans="1:13" x14ac:dyDescent="0.4">
      <c r="A14263" t="str">
        <f t="shared" si="222"/>
        <v>39_4M_F_6_365_65_HH800_Core</v>
      </c>
      <c r="B14263">
        <v>39</v>
      </c>
      <c r="C14263" t="s">
        <v>173</v>
      </c>
      <c r="D14263" t="s">
        <v>169</v>
      </c>
      <c r="E14263">
        <v>6</v>
      </c>
      <c r="F14263">
        <v>365</v>
      </c>
      <c r="G14263">
        <v>65</v>
      </c>
      <c r="H14263" t="s">
        <v>303</v>
      </c>
      <c r="I14263" t="s">
        <v>170</v>
      </c>
      <c r="J14263">
        <v>15.043695216922536</v>
      </c>
      <c r="L14263" s="47"/>
      <c r="M14263" s="47"/>
    </row>
    <row r="14264" spans="1:13" x14ac:dyDescent="0.4">
      <c r="A14264" t="str">
        <f t="shared" si="222"/>
        <v>39_2M_M_6_180_67_HH800_Core</v>
      </c>
      <c r="B14264">
        <v>39</v>
      </c>
      <c r="C14264" t="s">
        <v>175</v>
      </c>
      <c r="D14264" t="s">
        <v>174</v>
      </c>
      <c r="E14264">
        <v>6</v>
      </c>
      <c r="F14264">
        <v>180</v>
      </c>
      <c r="G14264">
        <v>67</v>
      </c>
      <c r="H14264" t="s">
        <v>303</v>
      </c>
      <c r="I14264" t="s">
        <v>170</v>
      </c>
      <c r="J14264">
        <v>22.573451163473816</v>
      </c>
      <c r="L14264" s="47"/>
      <c r="M14264" s="47"/>
    </row>
    <row r="14265" spans="1:13" x14ac:dyDescent="0.4">
      <c r="A14265" t="str">
        <f t="shared" si="222"/>
        <v>43_4M_F_3_365_70_HH800_Core</v>
      </c>
      <c r="B14265">
        <v>43</v>
      </c>
      <c r="C14265" t="s">
        <v>173</v>
      </c>
      <c r="D14265" t="s">
        <v>169</v>
      </c>
      <c r="E14265">
        <v>3</v>
      </c>
      <c r="F14265">
        <v>365</v>
      </c>
      <c r="G14265">
        <v>70</v>
      </c>
      <c r="H14265" t="s">
        <v>303</v>
      </c>
      <c r="I14265" t="s">
        <v>170</v>
      </c>
      <c r="J14265">
        <v>9.7622236741998769</v>
      </c>
      <c r="L14265" s="47"/>
      <c r="M14265" s="47"/>
    </row>
    <row r="14266" spans="1:13" x14ac:dyDescent="0.4">
      <c r="A14266" t="str">
        <f t="shared" si="222"/>
        <v>43_2M_M_6_365_67_HH800_Core</v>
      </c>
      <c r="B14266">
        <v>43</v>
      </c>
      <c r="C14266" t="s">
        <v>175</v>
      </c>
      <c r="D14266" t="s">
        <v>174</v>
      </c>
      <c r="E14266">
        <v>6</v>
      </c>
      <c r="F14266">
        <v>365</v>
      </c>
      <c r="G14266">
        <v>67</v>
      </c>
      <c r="H14266" t="s">
        <v>303</v>
      </c>
      <c r="I14266" t="s">
        <v>170</v>
      </c>
      <c r="J14266">
        <v>23.241183081517189</v>
      </c>
      <c r="L14266" s="47"/>
      <c r="M14266" s="47"/>
    </row>
    <row r="14267" spans="1:13" x14ac:dyDescent="0.4">
      <c r="A14267" t="str">
        <f t="shared" si="222"/>
        <v>54_2M_M_3_180_65_HH800_Core</v>
      </c>
      <c r="B14267">
        <v>54</v>
      </c>
      <c r="C14267" t="s">
        <v>175</v>
      </c>
      <c r="D14267" t="s">
        <v>174</v>
      </c>
      <c r="E14267">
        <v>3</v>
      </c>
      <c r="F14267">
        <v>180</v>
      </c>
      <c r="G14267">
        <v>65</v>
      </c>
      <c r="H14267" t="s">
        <v>303</v>
      </c>
      <c r="I14267" t="s">
        <v>170</v>
      </c>
      <c r="J14267">
        <v>8.1480969655987696</v>
      </c>
      <c r="L14267" s="47"/>
      <c r="M14267" s="47"/>
    </row>
    <row r="14268" spans="1:13" x14ac:dyDescent="0.4">
      <c r="A14268" t="str">
        <f t="shared" si="222"/>
        <v>46_2M_M_0_180_65_HH800_Core</v>
      </c>
      <c r="B14268">
        <v>46</v>
      </c>
      <c r="C14268" t="s">
        <v>175</v>
      </c>
      <c r="D14268" t="s">
        <v>174</v>
      </c>
      <c r="E14268">
        <v>0</v>
      </c>
      <c r="F14268">
        <v>180</v>
      </c>
      <c r="G14268">
        <v>65</v>
      </c>
      <c r="H14268" t="s">
        <v>303</v>
      </c>
      <c r="I14268" t="s">
        <v>170</v>
      </c>
      <c r="J14268">
        <v>75.422859787358107</v>
      </c>
      <c r="L14268" s="47"/>
      <c r="M14268" s="47"/>
    </row>
    <row r="14269" spans="1:13" x14ac:dyDescent="0.4">
      <c r="A14269" t="str">
        <f t="shared" si="222"/>
        <v>25_2M_F_3_180_65_HH800_Core</v>
      </c>
      <c r="B14269">
        <v>25</v>
      </c>
      <c r="C14269" t="s">
        <v>175</v>
      </c>
      <c r="D14269" t="s">
        <v>169</v>
      </c>
      <c r="E14269">
        <v>3</v>
      </c>
      <c r="F14269">
        <v>180</v>
      </c>
      <c r="G14269">
        <v>65</v>
      </c>
      <c r="H14269" t="s">
        <v>303</v>
      </c>
      <c r="I14269" t="s">
        <v>170</v>
      </c>
      <c r="J14269">
        <v>13.404206371201411</v>
      </c>
      <c r="L14269" s="47"/>
      <c r="M14269" s="47"/>
    </row>
    <row r="14270" spans="1:13" x14ac:dyDescent="0.4">
      <c r="A14270" t="str">
        <f t="shared" si="222"/>
        <v>43_2M_M_0_365_67_HH800_Core</v>
      </c>
      <c r="B14270">
        <v>43</v>
      </c>
      <c r="C14270" t="s">
        <v>175</v>
      </c>
      <c r="D14270" t="s">
        <v>174</v>
      </c>
      <c r="E14270">
        <v>0</v>
      </c>
      <c r="F14270">
        <v>365</v>
      </c>
      <c r="G14270">
        <v>67</v>
      </c>
      <c r="H14270" t="s">
        <v>303</v>
      </c>
      <c r="I14270" t="s">
        <v>170</v>
      </c>
      <c r="J14270">
        <v>66.935749699236368</v>
      </c>
      <c r="L14270" s="47"/>
      <c r="M14270" s="47"/>
    </row>
    <row r="14271" spans="1:13" x14ac:dyDescent="0.4">
      <c r="A14271" t="str">
        <f t="shared" si="222"/>
        <v>34_4M_F_0_180_67_HH800_Core</v>
      </c>
      <c r="B14271">
        <v>34</v>
      </c>
      <c r="C14271" t="s">
        <v>173</v>
      </c>
      <c r="D14271" t="s">
        <v>169</v>
      </c>
      <c r="E14271">
        <v>0</v>
      </c>
      <c r="F14271">
        <v>180</v>
      </c>
      <c r="G14271">
        <v>67</v>
      </c>
      <c r="H14271" t="s">
        <v>303</v>
      </c>
      <c r="I14271" t="s">
        <v>170</v>
      </c>
      <c r="J14271">
        <v>37.906000223018566</v>
      </c>
      <c r="L14271" s="47"/>
      <c r="M14271" s="47"/>
    </row>
    <row r="14272" spans="1:13" x14ac:dyDescent="0.4">
      <c r="A14272" t="str">
        <f t="shared" si="222"/>
        <v>25_2M_M_3_365_67_HH800_Core</v>
      </c>
      <c r="B14272">
        <v>25</v>
      </c>
      <c r="C14272" t="s">
        <v>175</v>
      </c>
      <c r="D14272" t="s">
        <v>174</v>
      </c>
      <c r="E14272">
        <v>3</v>
      </c>
      <c r="F14272">
        <v>365</v>
      </c>
      <c r="G14272">
        <v>67</v>
      </c>
      <c r="H14272" t="s">
        <v>303</v>
      </c>
      <c r="I14272" t="s">
        <v>170</v>
      </c>
      <c r="J14272">
        <v>10.481461283343073</v>
      </c>
      <c r="L14272" s="47"/>
      <c r="M14272" s="47"/>
    </row>
    <row r="14273" spans="1:13" x14ac:dyDescent="0.4">
      <c r="A14273" t="str">
        <f t="shared" si="222"/>
        <v>41_4M_F_0_365_67_HH800_Core</v>
      </c>
      <c r="B14273">
        <v>41</v>
      </c>
      <c r="C14273" t="s">
        <v>173</v>
      </c>
      <c r="D14273" t="s">
        <v>169</v>
      </c>
      <c r="E14273">
        <v>0</v>
      </c>
      <c r="F14273">
        <v>365</v>
      </c>
      <c r="G14273">
        <v>67</v>
      </c>
      <c r="H14273" t="s">
        <v>303</v>
      </c>
      <c r="I14273" t="s">
        <v>170</v>
      </c>
      <c r="J14273">
        <v>43.303235345556907</v>
      </c>
      <c r="L14273" s="47"/>
      <c r="M14273" s="47"/>
    </row>
    <row r="14274" spans="1:13" x14ac:dyDescent="0.4">
      <c r="A14274" t="str">
        <f t="shared" si="222"/>
        <v>45_2M_M_3_180_65_HH800_Core</v>
      </c>
      <c r="B14274">
        <v>45</v>
      </c>
      <c r="C14274" t="s">
        <v>175</v>
      </c>
      <c r="D14274" t="s">
        <v>174</v>
      </c>
      <c r="E14274">
        <v>3</v>
      </c>
      <c r="F14274">
        <v>180</v>
      </c>
      <c r="G14274">
        <v>65</v>
      </c>
      <c r="H14274" t="s">
        <v>303</v>
      </c>
      <c r="I14274" t="s">
        <v>170</v>
      </c>
      <c r="J14274">
        <v>11.04965572814513</v>
      </c>
      <c r="L14274" s="47"/>
      <c r="M14274" s="47"/>
    </row>
    <row r="14275" spans="1:13" x14ac:dyDescent="0.4">
      <c r="A14275" t="str">
        <f t="shared" ref="A14275:A14338" si="223">B14275&amp;"_"&amp;C14275&amp;"_"&amp;D14275&amp;"_"&amp;E14275&amp;"_"&amp;F14275&amp;"_"&amp;G14275&amp;"_"&amp;H14275&amp;"_"&amp;I14275</f>
        <v>55_4M_F_0_365_67_HH800_Core</v>
      </c>
      <c r="B14275">
        <v>55</v>
      </c>
      <c r="C14275" t="s">
        <v>173</v>
      </c>
      <c r="D14275" t="s">
        <v>169</v>
      </c>
      <c r="E14275">
        <v>0</v>
      </c>
      <c r="F14275">
        <v>365</v>
      </c>
      <c r="G14275">
        <v>67</v>
      </c>
      <c r="H14275" t="s">
        <v>303</v>
      </c>
      <c r="I14275" t="s">
        <v>170</v>
      </c>
      <c r="J14275">
        <v>57.084295130001117</v>
      </c>
      <c r="L14275" s="47"/>
      <c r="M14275" s="47"/>
    </row>
    <row r="14276" spans="1:13" x14ac:dyDescent="0.4">
      <c r="A14276" t="str">
        <f t="shared" si="223"/>
        <v>52_4M_M_6_365_67_HH800_Core</v>
      </c>
      <c r="B14276">
        <v>52</v>
      </c>
      <c r="C14276" t="s">
        <v>173</v>
      </c>
      <c r="D14276" t="s">
        <v>174</v>
      </c>
      <c r="E14276">
        <v>6</v>
      </c>
      <c r="F14276">
        <v>365</v>
      </c>
      <c r="G14276">
        <v>67</v>
      </c>
      <c r="H14276" t="s">
        <v>303</v>
      </c>
      <c r="I14276" t="s">
        <v>170</v>
      </c>
      <c r="J14276">
        <v>10.961281669782004</v>
      </c>
      <c r="L14276" s="47"/>
      <c r="M14276" s="47"/>
    </row>
    <row r="14277" spans="1:13" x14ac:dyDescent="0.4">
      <c r="A14277" t="str">
        <f t="shared" si="223"/>
        <v>29_4M_F_0_180_70_HH800_Core</v>
      </c>
      <c r="B14277">
        <v>29</v>
      </c>
      <c r="C14277" t="s">
        <v>173</v>
      </c>
      <c r="D14277" t="s">
        <v>169</v>
      </c>
      <c r="E14277">
        <v>0</v>
      </c>
      <c r="F14277">
        <v>180</v>
      </c>
      <c r="G14277">
        <v>70</v>
      </c>
      <c r="H14277" t="s">
        <v>303</v>
      </c>
      <c r="I14277" t="s">
        <v>170</v>
      </c>
      <c r="J14277">
        <v>34.726899313907005</v>
      </c>
      <c r="L14277" s="47"/>
      <c r="M14277" s="47"/>
    </row>
    <row r="14278" spans="1:13" x14ac:dyDescent="0.4">
      <c r="A14278" t="str">
        <f t="shared" si="223"/>
        <v>54_4M_M_6_365_67_HH800_Core</v>
      </c>
      <c r="B14278">
        <v>54</v>
      </c>
      <c r="C14278" t="s">
        <v>173</v>
      </c>
      <c r="D14278" t="s">
        <v>174</v>
      </c>
      <c r="E14278">
        <v>6</v>
      </c>
      <c r="F14278">
        <v>365</v>
      </c>
      <c r="G14278">
        <v>67</v>
      </c>
      <c r="H14278" t="s">
        <v>303</v>
      </c>
      <c r="I14278" t="s">
        <v>170</v>
      </c>
      <c r="J14278">
        <v>11.066507287923081</v>
      </c>
      <c r="L14278" s="47"/>
      <c r="M14278" s="47"/>
    </row>
    <row r="14279" spans="1:13" x14ac:dyDescent="0.4">
      <c r="A14279" t="str">
        <f t="shared" si="223"/>
        <v>30_2M_F_0_180_65_HH800_Core</v>
      </c>
      <c r="B14279">
        <v>30</v>
      </c>
      <c r="C14279" t="s">
        <v>175</v>
      </c>
      <c r="D14279" t="s">
        <v>169</v>
      </c>
      <c r="E14279">
        <v>0</v>
      </c>
      <c r="F14279">
        <v>180</v>
      </c>
      <c r="G14279">
        <v>65</v>
      </c>
      <c r="H14279" t="s">
        <v>303</v>
      </c>
      <c r="I14279" t="s">
        <v>170</v>
      </c>
      <c r="J14279">
        <v>63.64350104911999</v>
      </c>
      <c r="L14279" s="47"/>
      <c r="M14279" s="47"/>
    </row>
    <row r="14280" spans="1:13" x14ac:dyDescent="0.4">
      <c r="A14280" t="str">
        <f t="shared" si="223"/>
        <v>34_2M_M_0_180_67_HH800_Core</v>
      </c>
      <c r="B14280">
        <v>34</v>
      </c>
      <c r="C14280" t="s">
        <v>175</v>
      </c>
      <c r="D14280" t="s">
        <v>174</v>
      </c>
      <c r="E14280">
        <v>0</v>
      </c>
      <c r="F14280">
        <v>180</v>
      </c>
      <c r="G14280">
        <v>67</v>
      </c>
      <c r="H14280" t="s">
        <v>303</v>
      </c>
      <c r="I14280" t="s">
        <v>170</v>
      </c>
      <c r="J14280">
        <v>50.916859265849794</v>
      </c>
      <c r="L14280" s="47"/>
      <c r="M14280" s="47"/>
    </row>
    <row r="14281" spans="1:13" x14ac:dyDescent="0.4">
      <c r="A14281" t="str">
        <f t="shared" si="223"/>
        <v>55_4M_F_6_180_70_HH800_Core</v>
      </c>
      <c r="B14281">
        <v>55</v>
      </c>
      <c r="C14281" t="s">
        <v>173</v>
      </c>
      <c r="D14281" t="s">
        <v>169</v>
      </c>
      <c r="E14281">
        <v>6</v>
      </c>
      <c r="F14281">
        <v>180</v>
      </c>
      <c r="G14281">
        <v>70</v>
      </c>
      <c r="H14281" t="s">
        <v>303</v>
      </c>
      <c r="I14281" t="s">
        <v>170</v>
      </c>
      <c r="J14281">
        <v>18.694725020369599</v>
      </c>
      <c r="L14281" s="47"/>
      <c r="M14281" s="47"/>
    </row>
    <row r="14282" spans="1:13" x14ac:dyDescent="0.4">
      <c r="A14282" t="str">
        <f t="shared" si="223"/>
        <v>59_4M_F_0_180_70_HH800_Core</v>
      </c>
      <c r="B14282">
        <v>59</v>
      </c>
      <c r="C14282" t="s">
        <v>173</v>
      </c>
      <c r="D14282" t="s">
        <v>169</v>
      </c>
      <c r="E14282">
        <v>0</v>
      </c>
      <c r="F14282">
        <v>180</v>
      </c>
      <c r="G14282">
        <v>70</v>
      </c>
      <c r="H14282" t="s">
        <v>303</v>
      </c>
      <c r="I14282" t="s">
        <v>170</v>
      </c>
      <c r="J14282">
        <v>87.919107240805161</v>
      </c>
      <c r="L14282" s="47"/>
      <c r="M14282" s="47"/>
    </row>
    <row r="14283" spans="1:13" x14ac:dyDescent="0.4">
      <c r="A14283" t="str">
        <f t="shared" si="223"/>
        <v>54_4M_F_3_180_65_HH800_Core</v>
      </c>
      <c r="B14283">
        <v>54</v>
      </c>
      <c r="C14283" t="s">
        <v>173</v>
      </c>
      <c r="D14283" t="s">
        <v>169</v>
      </c>
      <c r="E14283">
        <v>3</v>
      </c>
      <c r="F14283">
        <v>180</v>
      </c>
      <c r="G14283">
        <v>65</v>
      </c>
      <c r="H14283" t="s">
        <v>303</v>
      </c>
      <c r="I14283" t="s">
        <v>170</v>
      </c>
      <c r="J14283">
        <v>5.0775617311226471</v>
      </c>
      <c r="L14283" s="47"/>
      <c r="M14283" s="47"/>
    </row>
    <row r="14284" spans="1:13" x14ac:dyDescent="0.4">
      <c r="A14284" t="str">
        <f t="shared" si="223"/>
        <v>34_2M_M_3_180_67_HH800_Core</v>
      </c>
      <c r="B14284">
        <v>34</v>
      </c>
      <c r="C14284" t="s">
        <v>175</v>
      </c>
      <c r="D14284" t="s">
        <v>174</v>
      </c>
      <c r="E14284">
        <v>3</v>
      </c>
      <c r="F14284">
        <v>180</v>
      </c>
      <c r="G14284">
        <v>67</v>
      </c>
      <c r="H14284" t="s">
        <v>303</v>
      </c>
      <c r="I14284" t="s">
        <v>170</v>
      </c>
      <c r="J14284">
        <v>11.312609233652344</v>
      </c>
      <c r="L14284" s="47"/>
      <c r="M14284" s="47"/>
    </row>
    <row r="14285" spans="1:13" x14ac:dyDescent="0.4">
      <c r="A14285" t="str">
        <f t="shared" si="223"/>
        <v>35_4M_F_6_365_67_HH800_Core</v>
      </c>
      <c r="B14285">
        <v>35</v>
      </c>
      <c r="C14285" t="s">
        <v>173</v>
      </c>
      <c r="D14285" t="s">
        <v>169</v>
      </c>
      <c r="E14285">
        <v>6</v>
      </c>
      <c r="F14285">
        <v>365</v>
      </c>
      <c r="G14285">
        <v>67</v>
      </c>
      <c r="H14285" t="s">
        <v>303</v>
      </c>
      <c r="I14285" t="s">
        <v>170</v>
      </c>
      <c r="J14285">
        <v>15.449586293742209</v>
      </c>
      <c r="L14285" s="47"/>
      <c r="M14285" s="47"/>
    </row>
    <row r="14286" spans="1:13" x14ac:dyDescent="0.4">
      <c r="A14286" t="str">
        <f t="shared" si="223"/>
        <v>25_2M_F_3_365_67_HH800_Core</v>
      </c>
      <c r="B14286">
        <v>25</v>
      </c>
      <c r="C14286" t="s">
        <v>175</v>
      </c>
      <c r="D14286" t="s">
        <v>169</v>
      </c>
      <c r="E14286">
        <v>3</v>
      </c>
      <c r="F14286">
        <v>365</v>
      </c>
      <c r="G14286">
        <v>67</v>
      </c>
      <c r="H14286" t="s">
        <v>303</v>
      </c>
      <c r="I14286" t="s">
        <v>170</v>
      </c>
      <c r="J14286">
        <v>15.050879483188677</v>
      </c>
      <c r="L14286" s="47"/>
      <c r="M14286" s="47"/>
    </row>
    <row r="14287" spans="1:13" x14ac:dyDescent="0.4">
      <c r="A14287" t="str">
        <f t="shared" si="223"/>
        <v>30_2M_M_0_180_70_HH800_Core</v>
      </c>
      <c r="B14287">
        <v>30</v>
      </c>
      <c r="C14287" t="s">
        <v>175</v>
      </c>
      <c r="D14287" t="s">
        <v>174</v>
      </c>
      <c r="E14287">
        <v>0</v>
      </c>
      <c r="F14287">
        <v>180</v>
      </c>
      <c r="G14287">
        <v>70</v>
      </c>
      <c r="H14287" t="s">
        <v>303</v>
      </c>
      <c r="I14287" t="s">
        <v>170</v>
      </c>
      <c r="J14287">
        <v>46.773222288019383</v>
      </c>
      <c r="L14287" s="47"/>
      <c r="M14287" s="47"/>
    </row>
    <row r="14288" spans="1:13" x14ac:dyDescent="0.4">
      <c r="A14288" t="str">
        <f t="shared" si="223"/>
        <v>53_4M_M_0_365_67_HH800_Core</v>
      </c>
      <c r="B14288">
        <v>53</v>
      </c>
      <c r="C14288" t="s">
        <v>173</v>
      </c>
      <c r="D14288" t="s">
        <v>174</v>
      </c>
      <c r="E14288">
        <v>0</v>
      </c>
      <c r="F14288">
        <v>365</v>
      </c>
      <c r="G14288">
        <v>67</v>
      </c>
      <c r="H14288" t="s">
        <v>303</v>
      </c>
      <c r="I14288" t="s">
        <v>170</v>
      </c>
      <c r="J14288">
        <v>47.431105135760426</v>
      </c>
      <c r="L14288" s="47"/>
      <c r="M14288" s="47"/>
    </row>
    <row r="14289" spans="1:13" x14ac:dyDescent="0.4">
      <c r="A14289" t="str">
        <f t="shared" si="223"/>
        <v>28_2M_M_6_180_65_HH800_Core</v>
      </c>
      <c r="B14289">
        <v>28</v>
      </c>
      <c r="C14289" t="s">
        <v>175</v>
      </c>
      <c r="D14289" t="s">
        <v>174</v>
      </c>
      <c r="E14289">
        <v>6</v>
      </c>
      <c r="F14289">
        <v>180</v>
      </c>
      <c r="G14289">
        <v>65</v>
      </c>
      <c r="H14289" t="s">
        <v>303</v>
      </c>
      <c r="I14289" t="s">
        <v>170</v>
      </c>
      <c r="J14289">
        <v>17.901826355575317</v>
      </c>
      <c r="L14289" s="47"/>
      <c r="M14289" s="47"/>
    </row>
    <row r="14290" spans="1:13" x14ac:dyDescent="0.4">
      <c r="A14290" t="str">
        <f t="shared" si="223"/>
        <v>28_2M_M_6_180_67_HH800_Core</v>
      </c>
      <c r="B14290">
        <v>28</v>
      </c>
      <c r="C14290" t="s">
        <v>175</v>
      </c>
      <c r="D14290" t="s">
        <v>174</v>
      </c>
      <c r="E14290">
        <v>6</v>
      </c>
      <c r="F14290">
        <v>180</v>
      </c>
      <c r="G14290">
        <v>67</v>
      </c>
      <c r="H14290" t="s">
        <v>303</v>
      </c>
      <c r="I14290" t="s">
        <v>170</v>
      </c>
      <c r="J14290">
        <v>19.640463554676995</v>
      </c>
      <c r="L14290" s="47"/>
      <c r="M14290" s="47"/>
    </row>
    <row r="14291" spans="1:13" x14ac:dyDescent="0.4">
      <c r="A14291" t="str">
        <f t="shared" si="223"/>
        <v>39_4M_F_0_180_67_HH800_Core</v>
      </c>
      <c r="B14291">
        <v>39</v>
      </c>
      <c r="C14291" t="s">
        <v>173</v>
      </c>
      <c r="D14291" t="s">
        <v>169</v>
      </c>
      <c r="E14291">
        <v>0</v>
      </c>
      <c r="F14291">
        <v>180</v>
      </c>
      <c r="G14291">
        <v>67</v>
      </c>
      <c r="H14291" t="s">
        <v>303</v>
      </c>
      <c r="I14291" t="s">
        <v>170</v>
      </c>
      <c r="J14291">
        <v>44.810594346011968</v>
      </c>
      <c r="L14291" s="47"/>
      <c r="M14291" s="47"/>
    </row>
    <row r="14292" spans="1:13" x14ac:dyDescent="0.4">
      <c r="A14292" t="str">
        <f t="shared" si="223"/>
        <v>58_4M_F_3_365_70_HH800_Core</v>
      </c>
      <c r="B14292">
        <v>58</v>
      </c>
      <c r="C14292" t="s">
        <v>173</v>
      </c>
      <c r="D14292" t="s">
        <v>169</v>
      </c>
      <c r="E14292">
        <v>3</v>
      </c>
      <c r="F14292">
        <v>365</v>
      </c>
      <c r="G14292">
        <v>70</v>
      </c>
      <c r="H14292" t="s">
        <v>303</v>
      </c>
      <c r="I14292" t="s">
        <v>170</v>
      </c>
      <c r="J14292">
        <v>9.7622437900218983</v>
      </c>
      <c r="L14292" s="47"/>
      <c r="M14292" s="47"/>
    </row>
    <row r="14293" spans="1:13" x14ac:dyDescent="0.4">
      <c r="A14293" t="str">
        <f t="shared" si="223"/>
        <v>25_2M_M_0_90_70_HH800_Core</v>
      </c>
      <c r="B14293">
        <v>25</v>
      </c>
      <c r="C14293" t="s">
        <v>175</v>
      </c>
      <c r="D14293" t="s">
        <v>174</v>
      </c>
      <c r="E14293">
        <v>0</v>
      </c>
      <c r="F14293">
        <v>90</v>
      </c>
      <c r="G14293">
        <v>70</v>
      </c>
      <c r="H14293" t="s">
        <v>303</v>
      </c>
      <c r="I14293" t="s">
        <v>170</v>
      </c>
      <c r="J14293">
        <v>48.706314886426576</v>
      </c>
      <c r="L14293" s="47"/>
      <c r="M14293" s="47"/>
    </row>
    <row r="14294" spans="1:13" x14ac:dyDescent="0.4">
      <c r="A14294" t="str">
        <f t="shared" si="223"/>
        <v>43_2M_M_0_365_70_HH800_Core</v>
      </c>
      <c r="B14294">
        <v>43</v>
      </c>
      <c r="C14294" t="s">
        <v>175</v>
      </c>
      <c r="D14294" t="s">
        <v>174</v>
      </c>
      <c r="E14294">
        <v>0</v>
      </c>
      <c r="F14294">
        <v>365</v>
      </c>
      <c r="G14294">
        <v>70</v>
      </c>
      <c r="H14294" t="s">
        <v>303</v>
      </c>
      <c r="I14294" t="s">
        <v>170</v>
      </c>
      <c r="J14294">
        <v>74.510576005912185</v>
      </c>
      <c r="L14294" s="47"/>
      <c r="M14294" s="47"/>
    </row>
    <row r="14295" spans="1:13" x14ac:dyDescent="0.4">
      <c r="A14295" t="str">
        <f t="shared" si="223"/>
        <v>35_2M_M_3_180_67_HH800_Core</v>
      </c>
      <c r="B14295">
        <v>35</v>
      </c>
      <c r="C14295" t="s">
        <v>175</v>
      </c>
      <c r="D14295" t="s">
        <v>174</v>
      </c>
      <c r="E14295">
        <v>3</v>
      </c>
      <c r="F14295">
        <v>180</v>
      </c>
      <c r="G14295">
        <v>67</v>
      </c>
      <c r="H14295" t="s">
        <v>303</v>
      </c>
      <c r="I14295" t="s">
        <v>170</v>
      </c>
      <c r="J14295">
        <v>11.00055257135101</v>
      </c>
      <c r="L14295" s="47"/>
      <c r="M14295" s="47"/>
    </row>
    <row r="14296" spans="1:13" x14ac:dyDescent="0.4">
      <c r="A14296" t="str">
        <f t="shared" si="223"/>
        <v>43_4M_F_3_180_70_HH800_Core</v>
      </c>
      <c r="B14296">
        <v>43</v>
      </c>
      <c r="C14296" t="s">
        <v>173</v>
      </c>
      <c r="D14296" t="s">
        <v>169</v>
      </c>
      <c r="E14296">
        <v>3</v>
      </c>
      <c r="F14296">
        <v>180</v>
      </c>
      <c r="G14296">
        <v>70</v>
      </c>
      <c r="H14296" t="s">
        <v>303</v>
      </c>
      <c r="I14296" t="s">
        <v>170</v>
      </c>
      <c r="J14296">
        <v>10.469449604683204</v>
      </c>
      <c r="L14296" s="47"/>
      <c r="M14296" s="47"/>
    </row>
    <row r="14297" spans="1:13" x14ac:dyDescent="0.4">
      <c r="A14297" t="str">
        <f t="shared" si="223"/>
        <v>26_2M_F_0_180_70_HH800_Core</v>
      </c>
      <c r="B14297">
        <v>26</v>
      </c>
      <c r="C14297" t="s">
        <v>175</v>
      </c>
      <c r="D14297" t="s">
        <v>169</v>
      </c>
      <c r="E14297">
        <v>0</v>
      </c>
      <c r="F14297">
        <v>180</v>
      </c>
      <c r="G14297">
        <v>70</v>
      </c>
      <c r="H14297" t="s">
        <v>303</v>
      </c>
      <c r="I14297" t="s">
        <v>170</v>
      </c>
      <c r="J14297">
        <v>61.52640373865772</v>
      </c>
      <c r="L14297" s="47"/>
      <c r="M14297" s="47"/>
    </row>
    <row r="14298" spans="1:13" x14ac:dyDescent="0.4">
      <c r="A14298" t="str">
        <f t="shared" si="223"/>
        <v>48_2M_F_6_365_65_HH800_Core</v>
      </c>
      <c r="B14298">
        <v>48</v>
      </c>
      <c r="C14298" t="s">
        <v>175</v>
      </c>
      <c r="D14298" t="s">
        <v>169</v>
      </c>
      <c r="E14298">
        <v>6</v>
      </c>
      <c r="F14298">
        <v>365</v>
      </c>
      <c r="G14298">
        <v>65</v>
      </c>
      <c r="H14298" t="s">
        <v>303</v>
      </c>
      <c r="I14298" t="s">
        <v>170</v>
      </c>
      <c r="J14298">
        <v>19.467587350228303</v>
      </c>
      <c r="L14298" s="47"/>
      <c r="M14298" s="47"/>
    </row>
    <row r="14299" spans="1:13" x14ac:dyDescent="0.4">
      <c r="A14299" t="str">
        <f t="shared" si="223"/>
        <v>30_2M_F_0_180_70_HH800_Core</v>
      </c>
      <c r="B14299">
        <v>30</v>
      </c>
      <c r="C14299" t="s">
        <v>175</v>
      </c>
      <c r="D14299" t="s">
        <v>169</v>
      </c>
      <c r="E14299">
        <v>0</v>
      </c>
      <c r="F14299">
        <v>180</v>
      </c>
      <c r="G14299">
        <v>70</v>
      </c>
      <c r="H14299" t="s">
        <v>303</v>
      </c>
      <c r="I14299" t="s">
        <v>170</v>
      </c>
      <c r="J14299">
        <v>71.366406469150036</v>
      </c>
      <c r="L14299" s="47"/>
      <c r="M14299" s="47"/>
    </row>
    <row r="14300" spans="1:13" x14ac:dyDescent="0.4">
      <c r="A14300" t="str">
        <f t="shared" si="223"/>
        <v>37_4M_F_0_180_67_HH800_Core</v>
      </c>
      <c r="B14300">
        <v>37</v>
      </c>
      <c r="C14300" t="s">
        <v>173</v>
      </c>
      <c r="D14300" t="s">
        <v>169</v>
      </c>
      <c r="E14300">
        <v>0</v>
      </c>
      <c r="F14300">
        <v>180</v>
      </c>
      <c r="G14300">
        <v>67</v>
      </c>
      <c r="H14300" t="s">
        <v>303</v>
      </c>
      <c r="I14300" t="s">
        <v>170</v>
      </c>
      <c r="J14300">
        <v>41.595524310380824</v>
      </c>
      <c r="L14300" s="47"/>
      <c r="M14300" s="47"/>
    </row>
    <row r="14301" spans="1:13" x14ac:dyDescent="0.4">
      <c r="A14301" t="str">
        <f t="shared" si="223"/>
        <v>38_2M_M_6_180_65_HH800_Core</v>
      </c>
      <c r="B14301">
        <v>38</v>
      </c>
      <c r="C14301" t="s">
        <v>175</v>
      </c>
      <c r="D14301" t="s">
        <v>174</v>
      </c>
      <c r="E14301">
        <v>6</v>
      </c>
      <c r="F14301">
        <v>180</v>
      </c>
      <c r="G14301">
        <v>65</v>
      </c>
      <c r="H14301" t="s">
        <v>303</v>
      </c>
      <c r="I14301" t="s">
        <v>170</v>
      </c>
      <c r="J14301">
        <v>19.705141560379225</v>
      </c>
      <c r="L14301" s="47"/>
      <c r="M14301" s="47"/>
    </row>
    <row r="14302" spans="1:13" x14ac:dyDescent="0.4">
      <c r="A14302" t="str">
        <f t="shared" si="223"/>
        <v>41_4M_F_3_365_67_HH800_Core</v>
      </c>
      <c r="B14302">
        <v>41</v>
      </c>
      <c r="C14302" t="s">
        <v>173</v>
      </c>
      <c r="D14302" t="s">
        <v>169</v>
      </c>
      <c r="E14302">
        <v>3</v>
      </c>
      <c r="F14302">
        <v>365</v>
      </c>
      <c r="G14302">
        <v>67</v>
      </c>
      <c r="H14302" t="s">
        <v>303</v>
      </c>
      <c r="I14302" t="s">
        <v>170</v>
      </c>
      <c r="J14302">
        <v>8.8341048195584246</v>
      </c>
      <c r="L14302" s="47"/>
      <c r="M14302" s="47"/>
    </row>
    <row r="14303" spans="1:13" x14ac:dyDescent="0.4">
      <c r="A14303" t="str">
        <f t="shared" si="223"/>
        <v>25_2M_F_0_365_65_HH800_Core</v>
      </c>
      <c r="B14303">
        <v>25</v>
      </c>
      <c r="C14303" t="s">
        <v>175</v>
      </c>
      <c r="D14303" t="s">
        <v>169</v>
      </c>
      <c r="E14303">
        <v>0</v>
      </c>
      <c r="F14303">
        <v>365</v>
      </c>
      <c r="G14303">
        <v>65</v>
      </c>
      <c r="H14303" t="s">
        <v>303</v>
      </c>
      <c r="I14303" t="s">
        <v>170</v>
      </c>
      <c r="J14303">
        <v>49.906795981149152</v>
      </c>
      <c r="L14303" s="47"/>
      <c r="M14303" s="47"/>
    </row>
    <row r="14304" spans="1:13" x14ac:dyDescent="0.4">
      <c r="A14304" t="str">
        <f t="shared" si="223"/>
        <v>32_2M_F_3_180_67_HH800_Core</v>
      </c>
      <c r="B14304">
        <v>32</v>
      </c>
      <c r="C14304" t="s">
        <v>175</v>
      </c>
      <c r="D14304" t="s">
        <v>169</v>
      </c>
      <c r="E14304">
        <v>3</v>
      </c>
      <c r="F14304">
        <v>180</v>
      </c>
      <c r="G14304">
        <v>67</v>
      </c>
      <c r="H14304" t="s">
        <v>303</v>
      </c>
      <c r="I14304" t="s">
        <v>170</v>
      </c>
      <c r="J14304">
        <v>14.557540430527052</v>
      </c>
      <c r="L14304" s="47"/>
      <c r="M14304" s="47"/>
    </row>
    <row r="14305" spans="1:13" x14ac:dyDescent="0.4">
      <c r="A14305" t="str">
        <f t="shared" si="223"/>
        <v>54_2M_M_3_365_70_HH800_Core</v>
      </c>
      <c r="B14305">
        <v>54</v>
      </c>
      <c r="C14305" t="s">
        <v>175</v>
      </c>
      <c r="D14305" t="s">
        <v>174</v>
      </c>
      <c r="E14305">
        <v>3</v>
      </c>
      <c r="F14305">
        <v>365</v>
      </c>
      <c r="G14305">
        <v>70</v>
      </c>
      <c r="H14305" t="s">
        <v>303</v>
      </c>
      <c r="I14305" t="s">
        <v>170</v>
      </c>
      <c r="J14305">
        <v>15.706559440778197</v>
      </c>
      <c r="L14305" s="47"/>
      <c r="M14305" s="47"/>
    </row>
    <row r="14306" spans="1:13" x14ac:dyDescent="0.4">
      <c r="A14306" t="str">
        <f t="shared" si="223"/>
        <v>45_2M_M_6_365_67_HH800_Core</v>
      </c>
      <c r="B14306">
        <v>45</v>
      </c>
      <c r="C14306" t="s">
        <v>175</v>
      </c>
      <c r="D14306" t="s">
        <v>174</v>
      </c>
      <c r="E14306">
        <v>6</v>
      </c>
      <c r="F14306">
        <v>365</v>
      </c>
      <c r="G14306">
        <v>67</v>
      </c>
      <c r="H14306" t="s">
        <v>303</v>
      </c>
      <c r="I14306" t="s">
        <v>170</v>
      </c>
      <c r="J14306">
        <v>22.658619786025909</v>
      </c>
      <c r="L14306" s="47"/>
      <c r="M14306" s="47"/>
    </row>
    <row r="14307" spans="1:13" x14ac:dyDescent="0.4">
      <c r="A14307" t="str">
        <f t="shared" si="223"/>
        <v>36_4M_F_6_180_65_HH800_Core</v>
      </c>
      <c r="B14307">
        <v>36</v>
      </c>
      <c r="C14307" t="s">
        <v>173</v>
      </c>
      <c r="D14307" t="s">
        <v>169</v>
      </c>
      <c r="E14307">
        <v>6</v>
      </c>
      <c r="F14307">
        <v>180</v>
      </c>
      <c r="G14307">
        <v>65</v>
      </c>
      <c r="H14307" t="s">
        <v>303</v>
      </c>
      <c r="I14307" t="s">
        <v>170</v>
      </c>
      <c r="J14307">
        <v>14.887141884914058</v>
      </c>
      <c r="L14307" s="47"/>
      <c r="M14307" s="47"/>
    </row>
    <row r="14308" spans="1:13" x14ac:dyDescent="0.4">
      <c r="A14308" t="str">
        <f t="shared" si="223"/>
        <v>41_2M_F_6_365_70_HH800_Core</v>
      </c>
      <c r="B14308">
        <v>41</v>
      </c>
      <c r="C14308" t="s">
        <v>175</v>
      </c>
      <c r="D14308" t="s">
        <v>169</v>
      </c>
      <c r="E14308">
        <v>6</v>
      </c>
      <c r="F14308">
        <v>365</v>
      </c>
      <c r="G14308">
        <v>70</v>
      </c>
      <c r="H14308" t="s">
        <v>303</v>
      </c>
      <c r="I14308" t="s">
        <v>170</v>
      </c>
      <c r="J14308">
        <v>37.009060680562307</v>
      </c>
      <c r="L14308" s="47"/>
      <c r="M14308" s="47"/>
    </row>
    <row r="14309" spans="1:13" x14ac:dyDescent="0.4">
      <c r="A14309" t="str">
        <f t="shared" si="223"/>
        <v>37_2M_M_6_365_65_HH800_Core</v>
      </c>
      <c r="B14309">
        <v>37</v>
      </c>
      <c r="C14309" t="s">
        <v>175</v>
      </c>
      <c r="D14309" t="s">
        <v>174</v>
      </c>
      <c r="E14309">
        <v>6</v>
      </c>
      <c r="F14309">
        <v>365</v>
      </c>
      <c r="G14309">
        <v>65</v>
      </c>
      <c r="H14309" t="s">
        <v>303</v>
      </c>
      <c r="I14309" t="s">
        <v>170</v>
      </c>
      <c r="J14309">
        <v>19.486592202335444</v>
      </c>
      <c r="L14309" s="47"/>
      <c r="M14309" s="47"/>
    </row>
    <row r="14310" spans="1:13" x14ac:dyDescent="0.4">
      <c r="A14310" t="str">
        <f t="shared" si="223"/>
        <v>26_2M_F_0_90_65_HH800_Core</v>
      </c>
      <c r="B14310">
        <v>26</v>
      </c>
      <c r="C14310" t="s">
        <v>175</v>
      </c>
      <c r="D14310" t="s">
        <v>169</v>
      </c>
      <c r="E14310">
        <v>0</v>
      </c>
      <c r="F14310">
        <v>90</v>
      </c>
      <c r="G14310">
        <v>65</v>
      </c>
      <c r="H14310" t="s">
        <v>303</v>
      </c>
      <c r="I14310" t="s">
        <v>170</v>
      </c>
      <c r="J14310">
        <v>77.835576485437642</v>
      </c>
      <c r="L14310" s="47"/>
      <c r="M14310" s="47"/>
    </row>
    <row r="14311" spans="1:13" x14ac:dyDescent="0.4">
      <c r="A14311" t="str">
        <f t="shared" si="223"/>
        <v>45_4M_F_3_180_65_HH800_Core</v>
      </c>
      <c r="B14311">
        <v>45</v>
      </c>
      <c r="C14311" t="s">
        <v>173</v>
      </c>
      <c r="D14311" t="s">
        <v>169</v>
      </c>
      <c r="E14311">
        <v>3</v>
      </c>
      <c r="F14311">
        <v>180</v>
      </c>
      <c r="G14311">
        <v>65</v>
      </c>
      <c r="H14311" t="s">
        <v>303</v>
      </c>
      <c r="I14311" t="s">
        <v>170</v>
      </c>
      <c r="J14311">
        <v>7.1646853826912595</v>
      </c>
      <c r="L14311" s="47"/>
      <c r="M14311" s="47"/>
    </row>
    <row r="14312" spans="1:13" x14ac:dyDescent="0.4">
      <c r="A14312" t="str">
        <f t="shared" si="223"/>
        <v>49_2M_M_6_365_67_HH800_Core</v>
      </c>
      <c r="B14312">
        <v>49</v>
      </c>
      <c r="C14312" t="s">
        <v>175</v>
      </c>
      <c r="D14312" t="s">
        <v>174</v>
      </c>
      <c r="E14312">
        <v>6</v>
      </c>
      <c r="F14312">
        <v>365</v>
      </c>
      <c r="G14312">
        <v>67</v>
      </c>
      <c r="H14312" t="s">
        <v>303</v>
      </c>
      <c r="I14312" t="s">
        <v>170</v>
      </c>
      <c r="J14312">
        <v>21.71258994960359</v>
      </c>
      <c r="L14312" s="47"/>
      <c r="M14312" s="47"/>
    </row>
    <row r="14313" spans="1:13" x14ac:dyDescent="0.4">
      <c r="A14313" t="str">
        <f t="shared" si="223"/>
        <v>51_2M_M_3_180_67_HH800_Core</v>
      </c>
      <c r="B14313">
        <v>51</v>
      </c>
      <c r="C14313" t="s">
        <v>175</v>
      </c>
      <c r="D14313" t="s">
        <v>174</v>
      </c>
      <c r="E14313">
        <v>3</v>
      </c>
      <c r="F14313">
        <v>180</v>
      </c>
      <c r="G14313">
        <v>67</v>
      </c>
      <c r="H14313" t="s">
        <v>303</v>
      </c>
      <c r="I14313" t="s">
        <v>170</v>
      </c>
      <c r="J14313">
        <v>12.290170551410702</v>
      </c>
      <c r="L14313" s="47"/>
      <c r="M14313" s="47"/>
    </row>
    <row r="14314" spans="1:13" x14ac:dyDescent="0.4">
      <c r="A14314" t="str">
        <f t="shared" si="223"/>
        <v>30_2M_M_6_180_70_HH800_Core</v>
      </c>
      <c r="B14314">
        <v>30</v>
      </c>
      <c r="C14314" t="s">
        <v>175</v>
      </c>
      <c r="D14314" t="s">
        <v>174</v>
      </c>
      <c r="E14314">
        <v>6</v>
      </c>
      <c r="F14314">
        <v>180</v>
      </c>
      <c r="G14314">
        <v>70</v>
      </c>
      <c r="H14314" t="s">
        <v>303</v>
      </c>
      <c r="I14314" t="s">
        <v>170</v>
      </c>
      <c r="J14314">
        <v>23.974480890951224</v>
      </c>
      <c r="L14314" s="47"/>
      <c r="M14314" s="47"/>
    </row>
    <row r="14315" spans="1:13" x14ac:dyDescent="0.4">
      <c r="A14315" t="str">
        <f t="shared" si="223"/>
        <v>46_2M_M_0_365_65_HH800_Core</v>
      </c>
      <c r="B14315">
        <v>46</v>
      </c>
      <c r="C14315" t="s">
        <v>175</v>
      </c>
      <c r="D14315" t="s">
        <v>174</v>
      </c>
      <c r="E14315">
        <v>0</v>
      </c>
      <c r="F14315">
        <v>365</v>
      </c>
      <c r="G14315">
        <v>65</v>
      </c>
      <c r="H14315" t="s">
        <v>303</v>
      </c>
      <c r="I14315" t="s">
        <v>170</v>
      </c>
      <c r="J14315">
        <v>67.703514488879989</v>
      </c>
      <c r="L14315" s="47"/>
      <c r="M14315" s="47"/>
    </row>
    <row r="14316" spans="1:13" x14ac:dyDescent="0.4">
      <c r="A14316" t="str">
        <f t="shared" si="223"/>
        <v>38_2M_M_0_180_67_HH800_Core</v>
      </c>
      <c r="B14316">
        <v>38</v>
      </c>
      <c r="C14316" t="s">
        <v>175</v>
      </c>
      <c r="D14316" t="s">
        <v>174</v>
      </c>
      <c r="E14316">
        <v>0</v>
      </c>
      <c r="F14316">
        <v>180</v>
      </c>
      <c r="G14316">
        <v>67</v>
      </c>
      <c r="H14316" t="s">
        <v>303</v>
      </c>
      <c r="I14316" t="s">
        <v>170</v>
      </c>
      <c r="J14316">
        <v>59.795627593896242</v>
      </c>
      <c r="L14316" s="47"/>
      <c r="M14316" s="47"/>
    </row>
    <row r="14317" spans="1:13" x14ac:dyDescent="0.4">
      <c r="A14317" t="str">
        <f t="shared" si="223"/>
        <v>39_2M_F_0_365_65_HH800_Core</v>
      </c>
      <c r="B14317">
        <v>39</v>
      </c>
      <c r="C14317" t="s">
        <v>175</v>
      </c>
      <c r="D14317" t="s">
        <v>169</v>
      </c>
      <c r="E14317">
        <v>0</v>
      </c>
      <c r="F14317">
        <v>365</v>
      </c>
      <c r="G14317">
        <v>65</v>
      </c>
      <c r="H14317" t="s">
        <v>303</v>
      </c>
      <c r="I14317" t="s">
        <v>170</v>
      </c>
      <c r="J14317">
        <v>63.684359814181164</v>
      </c>
      <c r="L14317" s="47"/>
      <c r="M14317" s="47"/>
    </row>
    <row r="14318" spans="1:13" x14ac:dyDescent="0.4">
      <c r="A14318" t="str">
        <f t="shared" si="223"/>
        <v>28_2M_M_3_365_65_HH800_Core</v>
      </c>
      <c r="B14318">
        <v>28</v>
      </c>
      <c r="C14318" t="s">
        <v>175</v>
      </c>
      <c r="D14318" t="s">
        <v>174</v>
      </c>
      <c r="E14318">
        <v>3</v>
      </c>
      <c r="F14318">
        <v>365</v>
      </c>
      <c r="G14318">
        <v>65</v>
      </c>
      <c r="H14318" t="s">
        <v>303</v>
      </c>
      <c r="I14318" t="s">
        <v>170</v>
      </c>
      <c r="J14318">
        <v>9.2801441003838434</v>
      </c>
      <c r="L14318" s="47"/>
      <c r="M14318" s="47"/>
    </row>
    <row r="14319" spans="1:13" x14ac:dyDescent="0.4">
      <c r="A14319" t="str">
        <f t="shared" si="223"/>
        <v>35_4M_F_0_180_67_HH800_Core</v>
      </c>
      <c r="B14319">
        <v>35</v>
      </c>
      <c r="C14319" t="s">
        <v>173</v>
      </c>
      <c r="D14319" t="s">
        <v>169</v>
      </c>
      <c r="E14319">
        <v>0</v>
      </c>
      <c r="F14319">
        <v>180</v>
      </c>
      <c r="G14319">
        <v>67</v>
      </c>
      <c r="H14319" t="s">
        <v>303</v>
      </c>
      <c r="I14319" t="s">
        <v>170</v>
      </c>
      <c r="J14319">
        <v>38.101553790123809</v>
      </c>
      <c r="L14319" s="47"/>
      <c r="M14319" s="47"/>
    </row>
    <row r="14320" spans="1:13" x14ac:dyDescent="0.4">
      <c r="A14320" t="str">
        <f t="shared" si="223"/>
        <v>37_2M_F_0_180_67_HH800_Core</v>
      </c>
      <c r="B14320">
        <v>37</v>
      </c>
      <c r="C14320" t="s">
        <v>175</v>
      </c>
      <c r="D14320" t="s">
        <v>169</v>
      </c>
      <c r="E14320">
        <v>0</v>
      </c>
      <c r="F14320">
        <v>180</v>
      </c>
      <c r="G14320">
        <v>67</v>
      </c>
      <c r="H14320" t="s">
        <v>303</v>
      </c>
      <c r="I14320" t="s">
        <v>170</v>
      </c>
      <c r="J14320">
        <v>79.19536407329332</v>
      </c>
      <c r="L14320" s="47"/>
      <c r="M14320" s="47"/>
    </row>
    <row r="14321" spans="1:13" x14ac:dyDescent="0.4">
      <c r="A14321" t="str">
        <f t="shared" si="223"/>
        <v>45_2M_M_0_180_65_HH800_Core</v>
      </c>
      <c r="B14321">
        <v>45</v>
      </c>
      <c r="C14321" t="s">
        <v>175</v>
      </c>
      <c r="D14321" t="s">
        <v>174</v>
      </c>
      <c r="E14321">
        <v>0</v>
      </c>
      <c r="F14321">
        <v>180</v>
      </c>
      <c r="G14321">
        <v>65</v>
      </c>
      <c r="H14321" t="s">
        <v>303</v>
      </c>
      <c r="I14321" t="s">
        <v>170</v>
      </c>
      <c r="J14321">
        <v>72.380065474348655</v>
      </c>
      <c r="L14321" s="47"/>
      <c r="M14321" s="47"/>
    </row>
    <row r="14322" spans="1:13" x14ac:dyDescent="0.4">
      <c r="A14322" t="str">
        <f t="shared" si="223"/>
        <v>27_2M_M_6_365_65_HH800_Core</v>
      </c>
      <c r="B14322">
        <v>27</v>
      </c>
      <c r="C14322" t="s">
        <v>175</v>
      </c>
      <c r="D14322" t="s">
        <v>174</v>
      </c>
      <c r="E14322">
        <v>6</v>
      </c>
      <c r="F14322">
        <v>365</v>
      </c>
      <c r="G14322">
        <v>65</v>
      </c>
      <c r="H14322" t="s">
        <v>303</v>
      </c>
      <c r="I14322" t="s">
        <v>170</v>
      </c>
      <c r="J14322">
        <v>18.559270483344168</v>
      </c>
      <c r="L14322" s="47"/>
      <c r="M14322" s="47"/>
    </row>
    <row r="14323" spans="1:13" x14ac:dyDescent="0.4">
      <c r="A14323" t="str">
        <f t="shared" si="223"/>
        <v>31_4M_F_3_180_70_HH800_Core</v>
      </c>
      <c r="B14323">
        <v>31</v>
      </c>
      <c r="C14323" t="s">
        <v>173</v>
      </c>
      <c r="D14323" t="s">
        <v>169</v>
      </c>
      <c r="E14323">
        <v>3</v>
      </c>
      <c r="F14323">
        <v>180</v>
      </c>
      <c r="G14323">
        <v>70</v>
      </c>
      <c r="H14323" t="s">
        <v>303</v>
      </c>
      <c r="I14323" t="s">
        <v>170</v>
      </c>
      <c r="J14323">
        <v>8.8482691853357398</v>
      </c>
      <c r="L14323" s="47"/>
      <c r="M14323" s="47"/>
    </row>
    <row r="14324" spans="1:13" x14ac:dyDescent="0.4">
      <c r="A14324" t="str">
        <f t="shared" si="223"/>
        <v>42_4M_F_3_365_67_HH800_Core</v>
      </c>
      <c r="B14324">
        <v>42</v>
      </c>
      <c r="C14324" t="s">
        <v>173</v>
      </c>
      <c r="D14324" t="s">
        <v>169</v>
      </c>
      <c r="E14324">
        <v>3</v>
      </c>
      <c r="F14324">
        <v>365</v>
      </c>
      <c r="G14324">
        <v>67</v>
      </c>
      <c r="H14324" t="s">
        <v>303</v>
      </c>
      <c r="I14324" t="s">
        <v>170</v>
      </c>
      <c r="J14324">
        <v>8.2524848039968255</v>
      </c>
      <c r="L14324" s="47"/>
      <c r="M14324" s="47"/>
    </row>
    <row r="14325" spans="1:13" x14ac:dyDescent="0.4">
      <c r="A14325" t="str">
        <f t="shared" si="223"/>
        <v>31_2M_F_6_365_70_HH800_Core</v>
      </c>
      <c r="B14325">
        <v>31</v>
      </c>
      <c r="C14325" t="s">
        <v>175</v>
      </c>
      <c r="D14325" t="s">
        <v>169</v>
      </c>
      <c r="E14325">
        <v>6</v>
      </c>
      <c r="F14325">
        <v>365</v>
      </c>
      <c r="G14325">
        <v>70</v>
      </c>
      <c r="H14325" t="s">
        <v>303</v>
      </c>
      <c r="I14325" t="s">
        <v>170</v>
      </c>
      <c r="J14325">
        <v>33.162388665036602</v>
      </c>
      <c r="L14325" s="47"/>
      <c r="M14325" s="47"/>
    </row>
    <row r="14326" spans="1:13" x14ac:dyDescent="0.4">
      <c r="A14326" t="str">
        <f t="shared" si="223"/>
        <v>30_4M_M_3_365_65_HH800_Core</v>
      </c>
      <c r="B14326">
        <v>30</v>
      </c>
      <c r="C14326" t="s">
        <v>173</v>
      </c>
      <c r="D14326" t="s">
        <v>174</v>
      </c>
      <c r="E14326">
        <v>3</v>
      </c>
      <c r="F14326">
        <v>365</v>
      </c>
      <c r="G14326">
        <v>65</v>
      </c>
      <c r="H14326" t="s">
        <v>303</v>
      </c>
      <c r="I14326" t="s">
        <v>170</v>
      </c>
      <c r="J14326">
        <v>4.1850864395660956</v>
      </c>
      <c r="L14326" s="47"/>
      <c r="M14326" s="47"/>
    </row>
    <row r="14327" spans="1:13" x14ac:dyDescent="0.4">
      <c r="A14327" t="str">
        <f t="shared" si="223"/>
        <v>51_2M_M_3_365_67_HH800_Core</v>
      </c>
      <c r="B14327">
        <v>51</v>
      </c>
      <c r="C14327" t="s">
        <v>175</v>
      </c>
      <c r="D14327" t="s">
        <v>174</v>
      </c>
      <c r="E14327">
        <v>3</v>
      </c>
      <c r="F14327">
        <v>365</v>
      </c>
      <c r="G14327">
        <v>67</v>
      </c>
      <c r="H14327" t="s">
        <v>303</v>
      </c>
      <c r="I14327" t="s">
        <v>170</v>
      </c>
      <c r="J14327">
        <v>11.499285652950407</v>
      </c>
      <c r="L14327" s="47"/>
      <c r="M14327" s="47"/>
    </row>
    <row r="14328" spans="1:13" x14ac:dyDescent="0.4">
      <c r="A14328" t="str">
        <f t="shared" si="223"/>
        <v>36_2M_F_6_365_65_HH800_Core</v>
      </c>
      <c r="B14328">
        <v>36</v>
      </c>
      <c r="C14328" t="s">
        <v>175</v>
      </c>
      <c r="D14328" t="s">
        <v>169</v>
      </c>
      <c r="E14328">
        <v>6</v>
      </c>
      <c r="F14328">
        <v>365</v>
      </c>
      <c r="G14328">
        <v>65</v>
      </c>
      <c r="H14328" t="s">
        <v>303</v>
      </c>
      <c r="I14328" t="s">
        <v>170</v>
      </c>
      <c r="J14328">
        <v>26.71969483232758</v>
      </c>
      <c r="L14328" s="47"/>
      <c r="M14328" s="47"/>
    </row>
    <row r="14329" spans="1:13" x14ac:dyDescent="0.4">
      <c r="A14329" t="str">
        <f t="shared" si="223"/>
        <v>29_2M_M_0_180_67_HH800_Core</v>
      </c>
      <c r="B14329">
        <v>29</v>
      </c>
      <c r="C14329" t="s">
        <v>175</v>
      </c>
      <c r="D14329" t="s">
        <v>174</v>
      </c>
      <c r="E14329">
        <v>0</v>
      </c>
      <c r="F14329">
        <v>180</v>
      </c>
      <c r="G14329">
        <v>67</v>
      </c>
      <c r="H14329" t="s">
        <v>303</v>
      </c>
      <c r="I14329" t="s">
        <v>170</v>
      </c>
      <c r="J14329">
        <v>43.033249360281914</v>
      </c>
      <c r="L14329" s="47"/>
      <c r="M14329" s="47"/>
    </row>
    <row r="14330" spans="1:13" x14ac:dyDescent="0.4">
      <c r="A14330" t="str">
        <f t="shared" si="223"/>
        <v>54_4M_F_3_365_65_HH800_Core</v>
      </c>
      <c r="B14330">
        <v>54</v>
      </c>
      <c r="C14330" t="s">
        <v>173</v>
      </c>
      <c r="D14330" t="s">
        <v>169</v>
      </c>
      <c r="E14330">
        <v>3</v>
      </c>
      <c r="F14330">
        <v>365</v>
      </c>
      <c r="G14330">
        <v>65</v>
      </c>
      <c r="H14330" t="s">
        <v>303</v>
      </c>
      <c r="I14330" t="s">
        <v>170</v>
      </c>
      <c r="J14330">
        <v>4.8245408121419402</v>
      </c>
      <c r="L14330" s="47"/>
      <c r="M14330" s="47"/>
    </row>
    <row r="14331" spans="1:13" x14ac:dyDescent="0.4">
      <c r="A14331" t="str">
        <f t="shared" si="223"/>
        <v>38_4M_F_0_365_67_HH800_Core</v>
      </c>
      <c r="B14331">
        <v>38</v>
      </c>
      <c r="C14331" t="s">
        <v>173</v>
      </c>
      <c r="D14331" t="s">
        <v>169</v>
      </c>
      <c r="E14331">
        <v>0</v>
      </c>
      <c r="F14331">
        <v>365</v>
      </c>
      <c r="G14331">
        <v>67</v>
      </c>
      <c r="H14331" t="s">
        <v>303</v>
      </c>
      <c r="I14331" t="s">
        <v>170</v>
      </c>
      <c r="J14331">
        <v>39.150155898577772</v>
      </c>
      <c r="L14331" s="47"/>
      <c r="M14331" s="47"/>
    </row>
    <row r="14332" spans="1:13" x14ac:dyDescent="0.4">
      <c r="A14332" t="str">
        <f t="shared" si="223"/>
        <v>57_2M_M_3_365_70_HH800_Core</v>
      </c>
      <c r="B14332">
        <v>57</v>
      </c>
      <c r="C14332" t="s">
        <v>175</v>
      </c>
      <c r="D14332" t="s">
        <v>174</v>
      </c>
      <c r="E14332">
        <v>3</v>
      </c>
      <c r="F14332">
        <v>365</v>
      </c>
      <c r="G14332">
        <v>70</v>
      </c>
      <c r="H14332" t="s">
        <v>303</v>
      </c>
      <c r="I14332" t="s">
        <v>170</v>
      </c>
      <c r="J14332">
        <v>15.981613177151075</v>
      </c>
      <c r="L14332" s="47"/>
      <c r="M14332" s="47"/>
    </row>
    <row r="14333" spans="1:13" x14ac:dyDescent="0.4">
      <c r="A14333" t="str">
        <f t="shared" si="223"/>
        <v>54_2M_M_3_365_65_HH800_Core</v>
      </c>
      <c r="B14333">
        <v>54</v>
      </c>
      <c r="C14333" t="s">
        <v>175</v>
      </c>
      <c r="D14333" t="s">
        <v>174</v>
      </c>
      <c r="E14333">
        <v>3</v>
      </c>
      <c r="F14333">
        <v>365</v>
      </c>
      <c r="G14333">
        <v>65</v>
      </c>
      <c r="H14333" t="s">
        <v>303</v>
      </c>
      <c r="I14333" t="s">
        <v>170</v>
      </c>
      <c r="J14333">
        <v>7.5884276062307965</v>
      </c>
      <c r="L14333" s="47"/>
      <c r="M14333" s="47"/>
    </row>
    <row r="14334" spans="1:13" x14ac:dyDescent="0.4">
      <c r="A14334" t="str">
        <f t="shared" si="223"/>
        <v>49_2M_M_3_365_70_HH800_Core</v>
      </c>
      <c r="B14334">
        <v>49</v>
      </c>
      <c r="C14334" t="s">
        <v>175</v>
      </c>
      <c r="D14334" t="s">
        <v>174</v>
      </c>
      <c r="E14334">
        <v>3</v>
      </c>
      <c r="F14334">
        <v>365</v>
      </c>
      <c r="G14334">
        <v>70</v>
      </c>
      <c r="H14334" t="s">
        <v>303</v>
      </c>
      <c r="I14334" t="s">
        <v>170</v>
      </c>
      <c r="J14334">
        <v>15.311556667210136</v>
      </c>
      <c r="L14334" s="47"/>
      <c r="M14334" s="47"/>
    </row>
    <row r="14335" spans="1:13" x14ac:dyDescent="0.4">
      <c r="A14335" t="str">
        <f t="shared" si="223"/>
        <v>52_2M_M_0_365_67_HH800_Core</v>
      </c>
      <c r="B14335">
        <v>52</v>
      </c>
      <c r="C14335" t="s">
        <v>175</v>
      </c>
      <c r="D14335" t="s">
        <v>174</v>
      </c>
      <c r="E14335">
        <v>0</v>
      </c>
      <c r="F14335">
        <v>365</v>
      </c>
      <c r="G14335">
        <v>67</v>
      </c>
      <c r="H14335" t="s">
        <v>303</v>
      </c>
      <c r="I14335" t="s">
        <v>170</v>
      </c>
      <c r="J14335">
        <v>88.262582728204649</v>
      </c>
      <c r="L14335" s="47"/>
      <c r="M14335" s="47"/>
    </row>
    <row r="14336" spans="1:13" x14ac:dyDescent="0.4">
      <c r="A14336" t="str">
        <f t="shared" si="223"/>
        <v>34_4M_F_6_365_67_HH800_Core</v>
      </c>
      <c r="B14336">
        <v>34</v>
      </c>
      <c r="C14336" t="s">
        <v>173</v>
      </c>
      <c r="D14336" t="s">
        <v>169</v>
      </c>
      <c r="E14336">
        <v>6</v>
      </c>
      <c r="F14336">
        <v>365</v>
      </c>
      <c r="G14336">
        <v>67</v>
      </c>
      <c r="H14336" t="s">
        <v>303</v>
      </c>
      <c r="I14336" t="s">
        <v>170</v>
      </c>
      <c r="J14336">
        <v>15.128878730565891</v>
      </c>
      <c r="L14336" s="47"/>
      <c r="M14336" s="47"/>
    </row>
    <row r="14337" spans="1:13" x14ac:dyDescent="0.4">
      <c r="A14337" t="str">
        <f t="shared" si="223"/>
        <v>32_2M_M_6_365_65_HH800_Core</v>
      </c>
      <c r="B14337">
        <v>32</v>
      </c>
      <c r="C14337" t="s">
        <v>175</v>
      </c>
      <c r="D14337" t="s">
        <v>174</v>
      </c>
      <c r="E14337">
        <v>6</v>
      </c>
      <c r="F14337">
        <v>365</v>
      </c>
      <c r="G14337">
        <v>65</v>
      </c>
      <c r="H14337" t="s">
        <v>303</v>
      </c>
      <c r="I14337" t="s">
        <v>170</v>
      </c>
      <c r="J14337">
        <v>18.779218384674021</v>
      </c>
      <c r="L14337" s="47"/>
      <c r="M14337" s="47"/>
    </row>
    <row r="14338" spans="1:13" x14ac:dyDescent="0.4">
      <c r="A14338" t="str">
        <f t="shared" si="223"/>
        <v>29_2M_F_0_180_67_HH800_Core</v>
      </c>
      <c r="B14338">
        <v>29</v>
      </c>
      <c r="C14338" t="s">
        <v>175</v>
      </c>
      <c r="D14338" t="s">
        <v>169</v>
      </c>
      <c r="E14338">
        <v>0</v>
      </c>
      <c r="F14338">
        <v>180</v>
      </c>
      <c r="G14338">
        <v>67</v>
      </c>
      <c r="H14338" t="s">
        <v>303</v>
      </c>
      <c r="I14338" t="s">
        <v>170</v>
      </c>
      <c r="J14338">
        <v>65.587511813122376</v>
      </c>
      <c r="L14338" s="47"/>
      <c r="M14338" s="47"/>
    </row>
    <row r="14339" spans="1:13" x14ac:dyDescent="0.4">
      <c r="A14339" t="str">
        <f t="shared" ref="A14339:A14402" si="224">B14339&amp;"_"&amp;C14339&amp;"_"&amp;D14339&amp;"_"&amp;E14339&amp;"_"&amp;F14339&amp;"_"&amp;G14339&amp;"_"&amp;H14339&amp;"_"&amp;I14339</f>
        <v>41_4M_F_6_180_67_HH800_Core</v>
      </c>
      <c r="B14339">
        <v>41</v>
      </c>
      <c r="C14339" t="s">
        <v>173</v>
      </c>
      <c r="D14339" t="s">
        <v>169</v>
      </c>
      <c r="E14339">
        <v>6</v>
      </c>
      <c r="F14339">
        <v>180</v>
      </c>
      <c r="G14339">
        <v>67</v>
      </c>
      <c r="H14339" t="s">
        <v>303</v>
      </c>
      <c r="I14339" t="s">
        <v>170</v>
      </c>
      <c r="J14339">
        <v>16.57268606863763</v>
      </c>
      <c r="L14339" s="47"/>
      <c r="M14339" s="47"/>
    </row>
    <row r="14340" spans="1:13" x14ac:dyDescent="0.4">
      <c r="A14340" t="str">
        <f t="shared" si="224"/>
        <v>53_4M_F_3_365_65_HH800_Core</v>
      </c>
      <c r="B14340">
        <v>53</v>
      </c>
      <c r="C14340" t="s">
        <v>173</v>
      </c>
      <c r="D14340" t="s">
        <v>169</v>
      </c>
      <c r="E14340">
        <v>3</v>
      </c>
      <c r="F14340">
        <v>365</v>
      </c>
      <c r="G14340">
        <v>65</v>
      </c>
      <c r="H14340" t="s">
        <v>303</v>
      </c>
      <c r="I14340" t="s">
        <v>170</v>
      </c>
      <c r="J14340">
        <v>4.9776609738420792</v>
      </c>
      <c r="L14340" s="47"/>
      <c r="M14340" s="47"/>
    </row>
    <row r="14341" spans="1:13" x14ac:dyDescent="0.4">
      <c r="A14341" t="str">
        <f t="shared" si="224"/>
        <v>35_2M_M_6_365_67_HH800_Core</v>
      </c>
      <c r="B14341">
        <v>35</v>
      </c>
      <c r="C14341" t="s">
        <v>175</v>
      </c>
      <c r="D14341" t="s">
        <v>174</v>
      </c>
      <c r="E14341">
        <v>6</v>
      </c>
      <c r="F14341">
        <v>365</v>
      </c>
      <c r="G14341">
        <v>67</v>
      </c>
      <c r="H14341" t="s">
        <v>303</v>
      </c>
      <c r="I14341" t="s">
        <v>170</v>
      </c>
      <c r="J14341">
        <v>20.218560824092709</v>
      </c>
      <c r="L14341" s="47"/>
      <c r="M14341" s="47"/>
    </row>
    <row r="14342" spans="1:13" x14ac:dyDescent="0.4">
      <c r="A14342" t="str">
        <f t="shared" si="224"/>
        <v>50_2M_M_3_365_70_HH800_Core</v>
      </c>
      <c r="B14342">
        <v>50</v>
      </c>
      <c r="C14342" t="s">
        <v>175</v>
      </c>
      <c r="D14342" t="s">
        <v>174</v>
      </c>
      <c r="E14342">
        <v>3</v>
      </c>
      <c r="F14342">
        <v>365</v>
      </c>
      <c r="G14342">
        <v>70</v>
      </c>
      <c r="H14342" t="s">
        <v>303</v>
      </c>
      <c r="I14342" t="s">
        <v>170</v>
      </c>
      <c r="J14342">
        <v>15.458743723766425</v>
      </c>
      <c r="L14342" s="47"/>
      <c r="M14342" s="47"/>
    </row>
    <row r="14343" spans="1:13" x14ac:dyDescent="0.4">
      <c r="A14343" t="str">
        <f t="shared" si="224"/>
        <v>53_4M_F_3_180_67_HH800_Core</v>
      </c>
      <c r="B14343">
        <v>53</v>
      </c>
      <c r="C14343" t="s">
        <v>173</v>
      </c>
      <c r="D14343" t="s">
        <v>169</v>
      </c>
      <c r="E14343">
        <v>3</v>
      </c>
      <c r="F14343">
        <v>180</v>
      </c>
      <c r="G14343">
        <v>67</v>
      </c>
      <c r="H14343" t="s">
        <v>303</v>
      </c>
      <c r="I14343" t="s">
        <v>170</v>
      </c>
      <c r="J14343">
        <v>7.1278234702209593</v>
      </c>
      <c r="L14343" s="47"/>
      <c r="M14343" s="47"/>
    </row>
    <row r="14344" spans="1:13" x14ac:dyDescent="0.4">
      <c r="A14344" t="str">
        <f t="shared" si="224"/>
        <v>27_2M_M_0_365_65_HH800_Core</v>
      </c>
      <c r="B14344">
        <v>27</v>
      </c>
      <c r="C14344" t="s">
        <v>175</v>
      </c>
      <c r="D14344" t="s">
        <v>174</v>
      </c>
      <c r="E14344">
        <v>0</v>
      </c>
      <c r="F14344">
        <v>365</v>
      </c>
      <c r="G14344">
        <v>65</v>
      </c>
      <c r="H14344" t="s">
        <v>303</v>
      </c>
      <c r="I14344" t="s">
        <v>170</v>
      </c>
      <c r="J14344">
        <v>35.278632816247161</v>
      </c>
      <c r="L14344" s="47"/>
      <c r="M14344" s="47"/>
    </row>
    <row r="14345" spans="1:13" x14ac:dyDescent="0.4">
      <c r="A14345" t="str">
        <f t="shared" si="224"/>
        <v>25_2M_F_3_90_67_HH800_Core</v>
      </c>
      <c r="B14345">
        <v>25</v>
      </c>
      <c r="C14345" t="s">
        <v>175</v>
      </c>
      <c r="D14345" t="s">
        <v>169</v>
      </c>
      <c r="E14345">
        <v>3</v>
      </c>
      <c r="F14345">
        <v>90</v>
      </c>
      <c r="G14345">
        <v>67</v>
      </c>
      <c r="H14345" t="s">
        <v>303</v>
      </c>
      <c r="I14345" t="s">
        <v>170</v>
      </c>
      <c r="J14345">
        <v>16.624198032693254</v>
      </c>
      <c r="L14345" s="47"/>
      <c r="M14345" s="47"/>
    </row>
    <row r="14346" spans="1:13" x14ac:dyDescent="0.4">
      <c r="A14346" t="str">
        <f t="shared" si="224"/>
        <v>31_4M_F_3_365_70_HH800_Core</v>
      </c>
      <c r="B14346">
        <v>31</v>
      </c>
      <c r="C14346" t="s">
        <v>173</v>
      </c>
      <c r="D14346" t="s">
        <v>169</v>
      </c>
      <c r="E14346">
        <v>3</v>
      </c>
      <c r="F14346">
        <v>365</v>
      </c>
      <c r="G14346">
        <v>70</v>
      </c>
      <c r="H14346" t="s">
        <v>303</v>
      </c>
      <c r="I14346" t="s">
        <v>170</v>
      </c>
      <c r="J14346">
        <v>8.4382409465110602</v>
      </c>
      <c r="L14346" s="47"/>
      <c r="M14346" s="47"/>
    </row>
    <row r="14347" spans="1:13" x14ac:dyDescent="0.4">
      <c r="A14347" t="str">
        <f t="shared" si="224"/>
        <v>48_2M_M_0_180_67_HH800_Core</v>
      </c>
      <c r="B14347">
        <v>48</v>
      </c>
      <c r="C14347" t="s">
        <v>175</v>
      </c>
      <c r="D14347" t="s">
        <v>174</v>
      </c>
      <c r="E14347">
        <v>0</v>
      </c>
      <c r="F14347">
        <v>180</v>
      </c>
      <c r="G14347">
        <v>67</v>
      </c>
      <c r="H14347" t="s">
        <v>303</v>
      </c>
      <c r="I14347" t="s">
        <v>170</v>
      </c>
      <c r="J14347">
        <v>88.893781423726281</v>
      </c>
      <c r="L14347" s="47"/>
      <c r="M14347" s="47"/>
    </row>
    <row r="14348" spans="1:13" x14ac:dyDescent="0.4">
      <c r="A14348" t="str">
        <f t="shared" si="224"/>
        <v>46_4M_F_6_365_67_HH800_Core</v>
      </c>
      <c r="B14348">
        <v>46</v>
      </c>
      <c r="C14348" t="s">
        <v>173</v>
      </c>
      <c r="D14348" t="s">
        <v>169</v>
      </c>
      <c r="E14348">
        <v>6</v>
      </c>
      <c r="F14348">
        <v>365</v>
      </c>
      <c r="G14348">
        <v>67</v>
      </c>
      <c r="H14348" t="s">
        <v>303</v>
      </c>
      <c r="I14348" t="s">
        <v>170</v>
      </c>
      <c r="J14348">
        <v>15.348962595537559</v>
      </c>
      <c r="L14348" s="47"/>
      <c r="M14348" s="47"/>
    </row>
    <row r="14349" spans="1:13" x14ac:dyDescent="0.4">
      <c r="A14349" t="str">
        <f t="shared" si="224"/>
        <v>42_4M_F_6_180_65_HH800_Core</v>
      </c>
      <c r="B14349">
        <v>42</v>
      </c>
      <c r="C14349" t="s">
        <v>173</v>
      </c>
      <c r="D14349" t="s">
        <v>169</v>
      </c>
      <c r="E14349">
        <v>6</v>
      </c>
      <c r="F14349">
        <v>180</v>
      </c>
      <c r="G14349">
        <v>65</v>
      </c>
      <c r="H14349" t="s">
        <v>303</v>
      </c>
      <c r="I14349" t="s">
        <v>170</v>
      </c>
      <c r="J14349">
        <v>13.945711419382278</v>
      </c>
      <c r="L14349" s="47"/>
      <c r="M14349" s="47"/>
    </row>
    <row r="14350" spans="1:13" x14ac:dyDescent="0.4">
      <c r="A14350" t="str">
        <f t="shared" si="224"/>
        <v>56_2M_M_6_365_70_HH800_Core</v>
      </c>
      <c r="B14350">
        <v>56</v>
      </c>
      <c r="C14350" t="s">
        <v>175</v>
      </c>
      <c r="D14350" t="s">
        <v>174</v>
      </c>
      <c r="E14350">
        <v>6</v>
      </c>
      <c r="F14350">
        <v>365</v>
      </c>
      <c r="G14350">
        <v>70</v>
      </c>
      <c r="H14350" t="s">
        <v>303</v>
      </c>
      <c r="I14350" t="s">
        <v>170</v>
      </c>
      <c r="J14350">
        <v>28.336430259985196</v>
      </c>
      <c r="L14350" s="47"/>
      <c r="M14350" s="47"/>
    </row>
    <row r="14351" spans="1:13" x14ac:dyDescent="0.4">
      <c r="A14351" t="str">
        <f t="shared" si="224"/>
        <v>58_4M_F_3_180_70_HH800_Core</v>
      </c>
      <c r="B14351">
        <v>58</v>
      </c>
      <c r="C14351" t="s">
        <v>173</v>
      </c>
      <c r="D14351" t="s">
        <v>169</v>
      </c>
      <c r="E14351">
        <v>3</v>
      </c>
      <c r="F14351">
        <v>180</v>
      </c>
      <c r="G14351">
        <v>70</v>
      </c>
      <c r="H14351" t="s">
        <v>303</v>
      </c>
      <c r="I14351" t="s">
        <v>170</v>
      </c>
      <c r="J14351">
        <v>9.6640587061766592</v>
      </c>
      <c r="L14351" s="47"/>
      <c r="M14351" s="47"/>
    </row>
    <row r="14352" spans="1:13" x14ac:dyDescent="0.4">
      <c r="A14352" t="str">
        <f t="shared" si="224"/>
        <v>29_2M_M_0_90_67_HH800_Core</v>
      </c>
      <c r="B14352">
        <v>29</v>
      </c>
      <c r="C14352" t="s">
        <v>175</v>
      </c>
      <c r="D14352" t="s">
        <v>174</v>
      </c>
      <c r="E14352">
        <v>0</v>
      </c>
      <c r="F14352">
        <v>90</v>
      </c>
      <c r="G14352">
        <v>67</v>
      </c>
      <c r="H14352" t="s">
        <v>303</v>
      </c>
      <c r="I14352" t="s">
        <v>170</v>
      </c>
      <c r="J14352">
        <v>52.944438275884551</v>
      </c>
      <c r="L14352" s="47"/>
      <c r="M14352" s="47"/>
    </row>
    <row r="14353" spans="1:13" x14ac:dyDescent="0.4">
      <c r="A14353" t="str">
        <f t="shared" si="224"/>
        <v>48_2M_M_6_180_67_HH800_Core</v>
      </c>
      <c r="B14353">
        <v>48</v>
      </c>
      <c r="C14353" t="s">
        <v>175</v>
      </c>
      <c r="D14353" t="s">
        <v>174</v>
      </c>
      <c r="E14353">
        <v>6</v>
      </c>
      <c r="F14353">
        <v>180</v>
      </c>
      <c r="G14353">
        <v>67</v>
      </c>
      <c r="H14353" t="s">
        <v>303</v>
      </c>
      <c r="I14353" t="s">
        <v>170</v>
      </c>
      <c r="J14353">
        <v>23.312298116804943</v>
      </c>
      <c r="L14353" s="47"/>
      <c r="M14353" s="47"/>
    </row>
    <row r="14354" spans="1:13" x14ac:dyDescent="0.4">
      <c r="A14354" t="str">
        <f t="shared" si="224"/>
        <v>40_2M_F_0_365_67_HH800_Core</v>
      </c>
      <c r="B14354">
        <v>40</v>
      </c>
      <c r="C14354" t="s">
        <v>175</v>
      </c>
      <c r="D14354" t="s">
        <v>169</v>
      </c>
      <c r="E14354">
        <v>0</v>
      </c>
      <c r="F14354">
        <v>365</v>
      </c>
      <c r="G14354">
        <v>67</v>
      </c>
      <c r="H14354" t="s">
        <v>303</v>
      </c>
      <c r="I14354" t="s">
        <v>170</v>
      </c>
      <c r="J14354">
        <v>72.750541525867732</v>
      </c>
      <c r="L14354" s="47"/>
      <c r="M14354" s="47"/>
    </row>
    <row r="14355" spans="1:13" x14ac:dyDescent="0.4">
      <c r="A14355" t="str">
        <f t="shared" si="224"/>
        <v>38_2M_M_0_365_67_HH800_Core</v>
      </c>
      <c r="B14355">
        <v>38</v>
      </c>
      <c r="C14355" t="s">
        <v>175</v>
      </c>
      <c r="D14355" t="s">
        <v>174</v>
      </c>
      <c r="E14355">
        <v>0</v>
      </c>
      <c r="F14355">
        <v>365</v>
      </c>
      <c r="G14355">
        <v>67</v>
      </c>
      <c r="H14355" t="s">
        <v>303</v>
      </c>
      <c r="I14355" t="s">
        <v>170</v>
      </c>
      <c r="J14355">
        <v>54.022645357810887</v>
      </c>
      <c r="L14355" s="47"/>
      <c r="M14355" s="47"/>
    </row>
    <row r="14356" spans="1:13" x14ac:dyDescent="0.4">
      <c r="A14356" t="str">
        <f t="shared" si="224"/>
        <v>58_4M_F_6_365_70_HH800_Core</v>
      </c>
      <c r="B14356">
        <v>58</v>
      </c>
      <c r="C14356" t="s">
        <v>173</v>
      </c>
      <c r="D14356" t="s">
        <v>169</v>
      </c>
      <c r="E14356">
        <v>6</v>
      </c>
      <c r="F14356">
        <v>365</v>
      </c>
      <c r="G14356">
        <v>70</v>
      </c>
      <c r="H14356" t="s">
        <v>303</v>
      </c>
      <c r="I14356" t="s">
        <v>170</v>
      </c>
      <c r="J14356">
        <v>17.259790612352258</v>
      </c>
      <c r="L14356" s="47"/>
      <c r="M14356" s="47"/>
    </row>
    <row r="14357" spans="1:13" x14ac:dyDescent="0.4">
      <c r="A14357" t="str">
        <f t="shared" si="224"/>
        <v>31_2M_F_6_180_65_HH800_Core</v>
      </c>
      <c r="B14357">
        <v>31</v>
      </c>
      <c r="C14357" t="s">
        <v>175</v>
      </c>
      <c r="D14357" t="s">
        <v>169</v>
      </c>
      <c r="E14357">
        <v>6</v>
      </c>
      <c r="F14357">
        <v>180</v>
      </c>
      <c r="G14357">
        <v>65</v>
      </c>
      <c r="H14357" t="s">
        <v>303</v>
      </c>
      <c r="I14357" t="s">
        <v>170</v>
      </c>
      <c r="J14357">
        <v>27.052135946794621</v>
      </c>
      <c r="L14357" s="47"/>
      <c r="M14357" s="47"/>
    </row>
    <row r="14358" spans="1:13" x14ac:dyDescent="0.4">
      <c r="A14358" t="str">
        <f t="shared" si="224"/>
        <v>49_4M_F_3_365_65_HH800_Core</v>
      </c>
      <c r="B14358">
        <v>49</v>
      </c>
      <c r="C14358" t="s">
        <v>173</v>
      </c>
      <c r="D14358" t="s">
        <v>169</v>
      </c>
      <c r="E14358">
        <v>3</v>
      </c>
      <c r="F14358">
        <v>365</v>
      </c>
      <c r="G14358">
        <v>65</v>
      </c>
      <c r="H14358" t="s">
        <v>303</v>
      </c>
      <c r="I14358" t="s">
        <v>170</v>
      </c>
      <c r="J14358">
        <v>6.624296379893055</v>
      </c>
      <c r="L14358" s="47"/>
      <c r="M14358" s="47"/>
    </row>
    <row r="14359" spans="1:13" x14ac:dyDescent="0.4">
      <c r="A14359" t="str">
        <f t="shared" si="224"/>
        <v>25_2M_F_0_365_70_HH800_Core</v>
      </c>
      <c r="B14359">
        <v>25</v>
      </c>
      <c r="C14359" t="s">
        <v>175</v>
      </c>
      <c r="D14359" t="s">
        <v>169</v>
      </c>
      <c r="E14359">
        <v>0</v>
      </c>
      <c r="F14359">
        <v>365</v>
      </c>
      <c r="G14359">
        <v>70</v>
      </c>
      <c r="H14359" t="s">
        <v>303</v>
      </c>
      <c r="I14359" t="s">
        <v>170</v>
      </c>
      <c r="J14359">
        <v>53.299967712910387</v>
      </c>
      <c r="L14359" s="47"/>
      <c r="M14359" s="47"/>
    </row>
    <row r="14360" spans="1:13" x14ac:dyDescent="0.4">
      <c r="A14360" t="str">
        <f t="shared" si="224"/>
        <v>28_2M_M_6_365_67_HH800_Core</v>
      </c>
      <c r="B14360">
        <v>28</v>
      </c>
      <c r="C14360" t="s">
        <v>175</v>
      </c>
      <c r="D14360" t="s">
        <v>174</v>
      </c>
      <c r="E14360">
        <v>6</v>
      </c>
      <c r="F14360">
        <v>365</v>
      </c>
      <c r="G14360">
        <v>67</v>
      </c>
      <c r="H14360" t="s">
        <v>303</v>
      </c>
      <c r="I14360" t="s">
        <v>170</v>
      </c>
      <c r="J14360">
        <v>20.159406296233914</v>
      </c>
      <c r="L14360" s="47"/>
      <c r="M14360" s="47"/>
    </row>
    <row r="14361" spans="1:13" x14ac:dyDescent="0.4">
      <c r="A14361" t="str">
        <f t="shared" si="224"/>
        <v>53_2M_M_0_365_65_HH800_Core</v>
      </c>
      <c r="B14361">
        <v>53</v>
      </c>
      <c r="C14361" t="s">
        <v>175</v>
      </c>
      <c r="D14361" t="s">
        <v>174</v>
      </c>
      <c r="E14361">
        <v>0</v>
      </c>
      <c r="F14361">
        <v>365</v>
      </c>
      <c r="G14361">
        <v>65</v>
      </c>
      <c r="H14361" t="s">
        <v>303</v>
      </c>
      <c r="I14361" t="s">
        <v>170</v>
      </c>
      <c r="J14361">
        <v>77.161136789020176</v>
      </c>
      <c r="L14361" s="47"/>
      <c r="M14361" s="47"/>
    </row>
    <row r="14362" spans="1:13" x14ac:dyDescent="0.4">
      <c r="A14362" t="str">
        <f t="shared" si="224"/>
        <v>30_2M_M_3_90_65_HH800_Core</v>
      </c>
      <c r="B14362">
        <v>30</v>
      </c>
      <c r="C14362" t="s">
        <v>175</v>
      </c>
      <c r="D14362" t="s">
        <v>174</v>
      </c>
      <c r="E14362">
        <v>3</v>
      </c>
      <c r="F14362">
        <v>90</v>
      </c>
      <c r="G14362">
        <v>65</v>
      </c>
      <c r="H14362" t="s">
        <v>303</v>
      </c>
      <c r="I14362" t="s">
        <v>170</v>
      </c>
      <c r="J14362">
        <v>11.557391764172625</v>
      </c>
      <c r="L14362" s="47"/>
      <c r="M14362" s="47"/>
    </row>
    <row r="14363" spans="1:13" x14ac:dyDescent="0.4">
      <c r="A14363" t="str">
        <f t="shared" si="224"/>
        <v>25_2M_F_3_90_65_HH800_Core</v>
      </c>
      <c r="B14363">
        <v>25</v>
      </c>
      <c r="C14363" t="s">
        <v>175</v>
      </c>
      <c r="D14363" t="s">
        <v>169</v>
      </c>
      <c r="E14363">
        <v>3</v>
      </c>
      <c r="F14363">
        <v>90</v>
      </c>
      <c r="G14363">
        <v>65</v>
      </c>
      <c r="H14363" t="s">
        <v>303</v>
      </c>
      <c r="I14363" t="s">
        <v>170</v>
      </c>
      <c r="J14363">
        <v>14.281145237368616</v>
      </c>
      <c r="L14363" s="47"/>
      <c r="M14363" s="47"/>
    </row>
    <row r="14364" spans="1:13" x14ac:dyDescent="0.4">
      <c r="A14364" t="str">
        <f t="shared" si="224"/>
        <v>55_4M_F_0_180_70_HH800_Core</v>
      </c>
      <c r="B14364">
        <v>55</v>
      </c>
      <c r="C14364" t="s">
        <v>173</v>
      </c>
      <c r="D14364" t="s">
        <v>169</v>
      </c>
      <c r="E14364">
        <v>0</v>
      </c>
      <c r="F14364">
        <v>180</v>
      </c>
      <c r="G14364">
        <v>70</v>
      </c>
      <c r="H14364" t="s">
        <v>303</v>
      </c>
      <c r="I14364" t="s">
        <v>170</v>
      </c>
      <c r="J14364">
        <v>86.170844364620805</v>
      </c>
      <c r="L14364" s="47"/>
      <c r="M14364" s="47"/>
    </row>
    <row r="14365" spans="1:13" x14ac:dyDescent="0.4">
      <c r="A14365" t="str">
        <f t="shared" si="224"/>
        <v>32_2M_F_0_180_67_HH800_Core</v>
      </c>
      <c r="B14365">
        <v>32</v>
      </c>
      <c r="C14365" t="s">
        <v>175</v>
      </c>
      <c r="D14365" t="s">
        <v>169</v>
      </c>
      <c r="E14365">
        <v>0</v>
      </c>
      <c r="F14365">
        <v>180</v>
      </c>
      <c r="G14365">
        <v>67</v>
      </c>
      <c r="H14365" t="s">
        <v>303</v>
      </c>
      <c r="I14365" t="s">
        <v>170</v>
      </c>
      <c r="J14365">
        <v>68.732491253999314</v>
      </c>
      <c r="L14365" s="47"/>
      <c r="M14365" s="47"/>
    </row>
    <row r="14366" spans="1:13" x14ac:dyDescent="0.4">
      <c r="A14366" t="str">
        <f t="shared" si="224"/>
        <v>57_4M_F_3_180_70_HH800_Core</v>
      </c>
      <c r="B14366">
        <v>57</v>
      </c>
      <c r="C14366" t="s">
        <v>173</v>
      </c>
      <c r="D14366" t="s">
        <v>169</v>
      </c>
      <c r="E14366">
        <v>3</v>
      </c>
      <c r="F14366">
        <v>180</v>
      </c>
      <c r="G14366">
        <v>70</v>
      </c>
      <c r="H14366" t="s">
        <v>303</v>
      </c>
      <c r="I14366" t="s">
        <v>170</v>
      </c>
      <c r="J14366">
        <v>10.10337248901679</v>
      </c>
      <c r="L14366" s="47"/>
      <c r="M14366" s="47"/>
    </row>
    <row r="14367" spans="1:13" x14ac:dyDescent="0.4">
      <c r="A14367" t="str">
        <f t="shared" si="224"/>
        <v>44_2M_F_3_365_65_HH800_Core</v>
      </c>
      <c r="B14367">
        <v>44</v>
      </c>
      <c r="C14367" t="s">
        <v>175</v>
      </c>
      <c r="D14367" t="s">
        <v>169</v>
      </c>
      <c r="E14367">
        <v>3</v>
      </c>
      <c r="F14367">
        <v>365</v>
      </c>
      <c r="G14367">
        <v>65</v>
      </c>
      <c r="H14367" t="s">
        <v>303</v>
      </c>
      <c r="I14367" t="s">
        <v>170</v>
      </c>
      <c r="J14367">
        <v>12.666359713627704</v>
      </c>
      <c r="L14367" s="47"/>
      <c r="M14367" s="47"/>
    </row>
    <row r="14368" spans="1:13" x14ac:dyDescent="0.4">
      <c r="A14368" t="str">
        <f t="shared" si="224"/>
        <v>49_2M_M_3_365_67_HH800_Core</v>
      </c>
      <c r="B14368">
        <v>49</v>
      </c>
      <c r="C14368" t="s">
        <v>175</v>
      </c>
      <c r="D14368" t="s">
        <v>174</v>
      </c>
      <c r="E14368">
        <v>3</v>
      </c>
      <c r="F14368">
        <v>365</v>
      </c>
      <c r="G14368">
        <v>67</v>
      </c>
      <c r="H14368" t="s">
        <v>303</v>
      </c>
      <c r="I14368" t="s">
        <v>170</v>
      </c>
      <c r="J14368">
        <v>12.171383799810451</v>
      </c>
      <c r="L14368" s="47"/>
      <c r="M14368" s="47"/>
    </row>
    <row r="14369" spans="1:13" x14ac:dyDescent="0.4">
      <c r="A14369" t="str">
        <f t="shared" si="224"/>
        <v>41_4M_F_0_180_65_HH800_Core</v>
      </c>
      <c r="B14369">
        <v>41</v>
      </c>
      <c r="C14369" t="s">
        <v>173</v>
      </c>
      <c r="D14369" t="s">
        <v>169</v>
      </c>
      <c r="E14369">
        <v>0</v>
      </c>
      <c r="F14369">
        <v>180</v>
      </c>
      <c r="G14369">
        <v>65</v>
      </c>
      <c r="H14369" t="s">
        <v>303</v>
      </c>
      <c r="I14369" t="s">
        <v>170</v>
      </c>
      <c r="J14369">
        <v>45.462911958077214</v>
      </c>
      <c r="L14369" s="47"/>
      <c r="M14369" s="47"/>
    </row>
    <row r="14370" spans="1:13" x14ac:dyDescent="0.4">
      <c r="A14370" t="str">
        <f t="shared" si="224"/>
        <v>56_2M_M_6_180_70_HH800_Core</v>
      </c>
      <c r="B14370">
        <v>56</v>
      </c>
      <c r="C14370" t="s">
        <v>175</v>
      </c>
      <c r="D14370" t="s">
        <v>174</v>
      </c>
      <c r="E14370">
        <v>6</v>
      </c>
      <c r="F14370">
        <v>180</v>
      </c>
      <c r="G14370">
        <v>70</v>
      </c>
      <c r="H14370" t="s">
        <v>303</v>
      </c>
      <c r="I14370" t="s">
        <v>170</v>
      </c>
      <c r="J14370">
        <v>28.590019770473837</v>
      </c>
      <c r="L14370" s="47"/>
      <c r="M14370" s="47"/>
    </row>
    <row r="14371" spans="1:13" x14ac:dyDescent="0.4">
      <c r="A14371" t="str">
        <f t="shared" si="224"/>
        <v>32_2M_F_3_365_67_HH800_Core</v>
      </c>
      <c r="B14371">
        <v>32</v>
      </c>
      <c r="C14371" t="s">
        <v>175</v>
      </c>
      <c r="D14371" t="s">
        <v>169</v>
      </c>
      <c r="E14371">
        <v>3</v>
      </c>
      <c r="F14371">
        <v>365</v>
      </c>
      <c r="G14371">
        <v>67</v>
      </c>
      <c r="H14371" t="s">
        <v>303</v>
      </c>
      <c r="I14371" t="s">
        <v>170</v>
      </c>
      <c r="J14371">
        <v>14.519592402727564</v>
      </c>
      <c r="L14371" s="47"/>
      <c r="M14371" s="47"/>
    </row>
    <row r="14372" spans="1:13" x14ac:dyDescent="0.4">
      <c r="A14372" t="str">
        <f t="shared" si="224"/>
        <v>43_4M_F_0_180_67_HH800_Core</v>
      </c>
      <c r="B14372">
        <v>43</v>
      </c>
      <c r="C14372" t="s">
        <v>173</v>
      </c>
      <c r="D14372" t="s">
        <v>169</v>
      </c>
      <c r="E14372">
        <v>0</v>
      </c>
      <c r="F14372">
        <v>180</v>
      </c>
      <c r="G14372">
        <v>67</v>
      </c>
      <c r="H14372" t="s">
        <v>303</v>
      </c>
      <c r="I14372" t="s">
        <v>170</v>
      </c>
      <c r="J14372">
        <v>49.979919109838704</v>
      </c>
      <c r="L14372" s="47"/>
      <c r="M14372" s="47"/>
    </row>
    <row r="14373" spans="1:13" x14ac:dyDescent="0.4">
      <c r="A14373" t="str">
        <f t="shared" si="224"/>
        <v>49_2M_M_6_365_70_HH800_Core</v>
      </c>
      <c r="B14373">
        <v>49</v>
      </c>
      <c r="C14373" t="s">
        <v>175</v>
      </c>
      <c r="D14373" t="s">
        <v>174</v>
      </c>
      <c r="E14373">
        <v>6</v>
      </c>
      <c r="F14373">
        <v>365</v>
      </c>
      <c r="G14373">
        <v>70</v>
      </c>
      <c r="H14373" t="s">
        <v>303</v>
      </c>
      <c r="I14373" t="s">
        <v>170</v>
      </c>
      <c r="J14373">
        <v>27.913598548057216</v>
      </c>
      <c r="L14373" s="47"/>
      <c r="M14373" s="47"/>
    </row>
    <row r="14374" spans="1:13" x14ac:dyDescent="0.4">
      <c r="A14374" t="str">
        <f t="shared" si="224"/>
        <v>44_4M_F_0_365_67_HH800_Core</v>
      </c>
      <c r="B14374">
        <v>44</v>
      </c>
      <c r="C14374" t="s">
        <v>173</v>
      </c>
      <c r="D14374" t="s">
        <v>169</v>
      </c>
      <c r="E14374">
        <v>0</v>
      </c>
      <c r="F14374">
        <v>365</v>
      </c>
      <c r="G14374">
        <v>67</v>
      </c>
      <c r="H14374" t="s">
        <v>303</v>
      </c>
      <c r="I14374" t="s">
        <v>170</v>
      </c>
      <c r="J14374">
        <v>46.915044731269376</v>
      </c>
      <c r="L14374" s="47"/>
      <c r="M14374" s="47"/>
    </row>
    <row r="14375" spans="1:13" x14ac:dyDescent="0.4">
      <c r="A14375" t="str">
        <f t="shared" si="224"/>
        <v>30_4M_F_0_180_67_HH800_Core</v>
      </c>
      <c r="B14375">
        <v>30</v>
      </c>
      <c r="C14375" t="s">
        <v>173</v>
      </c>
      <c r="D14375" t="s">
        <v>169</v>
      </c>
      <c r="E14375">
        <v>0</v>
      </c>
      <c r="F14375">
        <v>180</v>
      </c>
      <c r="G14375">
        <v>67</v>
      </c>
      <c r="H14375" t="s">
        <v>303</v>
      </c>
      <c r="I14375" t="s">
        <v>170</v>
      </c>
      <c r="J14375">
        <v>34.813876369113828</v>
      </c>
      <c r="L14375" s="47"/>
      <c r="M14375" s="47"/>
    </row>
    <row r="14376" spans="1:13" x14ac:dyDescent="0.4">
      <c r="A14376" t="str">
        <f t="shared" si="224"/>
        <v>56_4M_F_3_365_70_HH800_Core</v>
      </c>
      <c r="B14376">
        <v>56</v>
      </c>
      <c r="C14376" t="s">
        <v>173</v>
      </c>
      <c r="D14376" t="s">
        <v>169</v>
      </c>
      <c r="E14376">
        <v>3</v>
      </c>
      <c r="F14376">
        <v>365</v>
      </c>
      <c r="G14376">
        <v>70</v>
      </c>
      <c r="H14376" t="s">
        <v>303</v>
      </c>
      <c r="I14376" t="s">
        <v>170</v>
      </c>
      <c r="J14376">
        <v>9.9822111767855031</v>
      </c>
      <c r="L14376" s="47"/>
      <c r="M14376" s="47"/>
    </row>
    <row r="14377" spans="1:13" x14ac:dyDescent="0.4">
      <c r="A14377" t="str">
        <f t="shared" si="224"/>
        <v>47_4M_F_3_365_70_HH800_Core</v>
      </c>
      <c r="B14377">
        <v>47</v>
      </c>
      <c r="C14377" t="s">
        <v>173</v>
      </c>
      <c r="D14377" t="s">
        <v>169</v>
      </c>
      <c r="E14377">
        <v>3</v>
      </c>
      <c r="F14377">
        <v>365</v>
      </c>
      <c r="G14377">
        <v>70</v>
      </c>
      <c r="H14377" t="s">
        <v>303</v>
      </c>
      <c r="I14377" t="s">
        <v>170</v>
      </c>
      <c r="J14377">
        <v>10.21729426913822</v>
      </c>
      <c r="L14377" s="47"/>
      <c r="M14377" s="47"/>
    </row>
    <row r="14378" spans="1:13" x14ac:dyDescent="0.4">
      <c r="A14378" t="str">
        <f t="shared" si="224"/>
        <v>45_4M_M_6_365_65_HH800_Core</v>
      </c>
      <c r="B14378">
        <v>45</v>
      </c>
      <c r="C14378" t="s">
        <v>173</v>
      </c>
      <c r="D14378" t="s">
        <v>174</v>
      </c>
      <c r="E14378">
        <v>6</v>
      </c>
      <c r="F14378">
        <v>365</v>
      </c>
      <c r="G14378">
        <v>65</v>
      </c>
      <c r="H14378" t="s">
        <v>303</v>
      </c>
      <c r="I14378" t="s">
        <v>170</v>
      </c>
      <c r="J14378">
        <v>9.7606262527740437</v>
      </c>
      <c r="L14378" s="47"/>
      <c r="M14378" s="47"/>
    </row>
    <row r="14379" spans="1:13" x14ac:dyDescent="0.4">
      <c r="A14379" t="str">
        <f t="shared" si="224"/>
        <v>48_4M_F_6_180_65_HH800_Core</v>
      </c>
      <c r="B14379">
        <v>48</v>
      </c>
      <c r="C14379" t="s">
        <v>173</v>
      </c>
      <c r="D14379" t="s">
        <v>169</v>
      </c>
      <c r="E14379">
        <v>6</v>
      </c>
      <c r="F14379">
        <v>180</v>
      </c>
      <c r="G14379">
        <v>65</v>
      </c>
      <c r="H14379" t="s">
        <v>303</v>
      </c>
      <c r="I14379" t="s">
        <v>170</v>
      </c>
      <c r="J14379">
        <v>11.856998608384462</v>
      </c>
      <c r="L14379" s="47"/>
      <c r="M14379" s="47"/>
    </row>
    <row r="14380" spans="1:13" x14ac:dyDescent="0.4">
      <c r="A14380" t="str">
        <f t="shared" si="224"/>
        <v>36_4M_F_0_180_67_HH800_Core</v>
      </c>
      <c r="B14380">
        <v>36</v>
      </c>
      <c r="C14380" t="s">
        <v>173</v>
      </c>
      <c r="D14380" t="s">
        <v>169</v>
      </c>
      <c r="E14380">
        <v>0</v>
      </c>
      <c r="F14380">
        <v>180</v>
      </c>
      <c r="G14380">
        <v>67</v>
      </c>
      <c r="H14380" t="s">
        <v>303</v>
      </c>
      <c r="I14380" t="s">
        <v>170</v>
      </c>
      <c r="J14380">
        <v>40.079460039574101</v>
      </c>
      <c r="L14380" s="47"/>
      <c r="M14380" s="47"/>
    </row>
    <row r="14381" spans="1:13" x14ac:dyDescent="0.4">
      <c r="A14381" t="str">
        <f t="shared" si="224"/>
        <v>31_2M_F_0_365_70_HH800_Core</v>
      </c>
      <c r="B14381">
        <v>31</v>
      </c>
      <c r="C14381" t="s">
        <v>175</v>
      </c>
      <c r="D14381" t="s">
        <v>169</v>
      </c>
      <c r="E14381">
        <v>0</v>
      </c>
      <c r="F14381">
        <v>365</v>
      </c>
      <c r="G14381">
        <v>70</v>
      </c>
      <c r="H14381" t="s">
        <v>303</v>
      </c>
      <c r="I14381" t="s">
        <v>170</v>
      </c>
      <c r="J14381">
        <v>66.07665978857564</v>
      </c>
      <c r="L14381" s="47"/>
      <c r="M14381" s="47"/>
    </row>
    <row r="14382" spans="1:13" x14ac:dyDescent="0.4">
      <c r="A14382" t="str">
        <f t="shared" si="224"/>
        <v>25_2M_F_6_365_65_HH800_Core</v>
      </c>
      <c r="B14382">
        <v>25</v>
      </c>
      <c r="C14382" t="s">
        <v>175</v>
      </c>
      <c r="D14382" t="s">
        <v>169</v>
      </c>
      <c r="E14382">
        <v>6</v>
      </c>
      <c r="F14382">
        <v>365</v>
      </c>
      <c r="G14382">
        <v>65</v>
      </c>
      <c r="H14382" t="s">
        <v>303</v>
      </c>
      <c r="I14382" t="s">
        <v>170</v>
      </c>
      <c r="J14382">
        <v>27.249410068801971</v>
      </c>
      <c r="L14382" s="47"/>
      <c r="M14382" s="47"/>
    </row>
    <row r="14383" spans="1:13" x14ac:dyDescent="0.4">
      <c r="A14383" t="str">
        <f t="shared" si="224"/>
        <v>26_2M_M_0_90_65_HH800_Core</v>
      </c>
      <c r="B14383">
        <v>26</v>
      </c>
      <c r="C14383" t="s">
        <v>175</v>
      </c>
      <c r="D14383" t="s">
        <v>174</v>
      </c>
      <c r="E14383">
        <v>0</v>
      </c>
      <c r="F14383">
        <v>90</v>
      </c>
      <c r="G14383">
        <v>65</v>
      </c>
      <c r="H14383" t="s">
        <v>303</v>
      </c>
      <c r="I14383" t="s">
        <v>170</v>
      </c>
      <c r="J14383">
        <v>41.353394747920362</v>
      </c>
      <c r="L14383" s="47"/>
      <c r="M14383" s="47"/>
    </row>
    <row r="14384" spans="1:13" x14ac:dyDescent="0.4">
      <c r="A14384" t="str">
        <f t="shared" si="224"/>
        <v>29_4A_M_3_365_70_HH800_Core</v>
      </c>
      <c r="B14384">
        <v>29</v>
      </c>
      <c r="C14384" t="s">
        <v>168</v>
      </c>
      <c r="D14384" t="s">
        <v>174</v>
      </c>
      <c r="E14384">
        <v>3</v>
      </c>
      <c r="F14384">
        <v>365</v>
      </c>
      <c r="G14384">
        <v>70</v>
      </c>
      <c r="H14384" t="s">
        <v>303</v>
      </c>
      <c r="I14384" t="s">
        <v>170</v>
      </c>
      <c r="J14384">
        <v>5.3579347113318043</v>
      </c>
      <c r="L14384" s="47"/>
      <c r="M14384" s="47"/>
    </row>
    <row r="14385" spans="1:13" x14ac:dyDescent="0.4">
      <c r="A14385" t="str">
        <f t="shared" si="224"/>
        <v>30_4M_F_6_180_65_HH800_Core</v>
      </c>
      <c r="B14385">
        <v>30</v>
      </c>
      <c r="C14385" t="s">
        <v>173</v>
      </c>
      <c r="D14385" t="s">
        <v>169</v>
      </c>
      <c r="E14385">
        <v>6</v>
      </c>
      <c r="F14385">
        <v>180</v>
      </c>
      <c r="G14385">
        <v>65</v>
      </c>
      <c r="H14385" t="s">
        <v>303</v>
      </c>
      <c r="I14385" t="s">
        <v>170</v>
      </c>
      <c r="J14385">
        <v>14.146337188164646</v>
      </c>
      <c r="L14385" s="47"/>
      <c r="M14385" s="47"/>
    </row>
    <row r="14386" spans="1:13" x14ac:dyDescent="0.4">
      <c r="A14386" t="str">
        <f t="shared" si="224"/>
        <v>51_4M_M_3_365_67_HH800_Core</v>
      </c>
      <c r="B14386">
        <v>51</v>
      </c>
      <c r="C14386" t="s">
        <v>173</v>
      </c>
      <c r="D14386" t="s">
        <v>174</v>
      </c>
      <c r="E14386">
        <v>3</v>
      </c>
      <c r="F14386">
        <v>365</v>
      </c>
      <c r="G14386">
        <v>67</v>
      </c>
      <c r="H14386" t="s">
        <v>303</v>
      </c>
      <c r="I14386" t="s">
        <v>170</v>
      </c>
      <c r="J14386">
        <v>6.2321577183571124</v>
      </c>
      <c r="L14386" s="47"/>
      <c r="M14386" s="47"/>
    </row>
    <row r="14387" spans="1:13" x14ac:dyDescent="0.4">
      <c r="A14387" t="str">
        <f t="shared" si="224"/>
        <v>31_2M_M_3_365_67_HH800_Core</v>
      </c>
      <c r="B14387">
        <v>31</v>
      </c>
      <c r="C14387" t="s">
        <v>175</v>
      </c>
      <c r="D14387" t="s">
        <v>174</v>
      </c>
      <c r="E14387">
        <v>3</v>
      </c>
      <c r="F14387">
        <v>365</v>
      </c>
      <c r="G14387">
        <v>67</v>
      </c>
      <c r="H14387" t="s">
        <v>303</v>
      </c>
      <c r="I14387" t="s">
        <v>170</v>
      </c>
      <c r="J14387">
        <v>10.710640242855771</v>
      </c>
      <c r="L14387" s="47"/>
      <c r="M14387" s="47"/>
    </row>
    <row r="14388" spans="1:13" x14ac:dyDescent="0.4">
      <c r="A14388" t="str">
        <f t="shared" si="224"/>
        <v>26_2M_M_6_365_65_HH800_Core</v>
      </c>
      <c r="B14388">
        <v>26</v>
      </c>
      <c r="C14388" t="s">
        <v>175</v>
      </c>
      <c r="D14388" t="s">
        <v>174</v>
      </c>
      <c r="E14388">
        <v>6</v>
      </c>
      <c r="F14388">
        <v>365</v>
      </c>
      <c r="G14388">
        <v>65</v>
      </c>
      <c r="H14388" t="s">
        <v>303</v>
      </c>
      <c r="I14388" t="s">
        <v>170</v>
      </c>
      <c r="J14388">
        <v>17.900507495831224</v>
      </c>
      <c r="L14388" s="47"/>
      <c r="M14388" s="47"/>
    </row>
    <row r="14389" spans="1:13" x14ac:dyDescent="0.4">
      <c r="A14389" t="str">
        <f t="shared" si="224"/>
        <v>40_4M_F_6_180_65_HH800_Core</v>
      </c>
      <c r="B14389">
        <v>40</v>
      </c>
      <c r="C14389" t="s">
        <v>173</v>
      </c>
      <c r="D14389" t="s">
        <v>169</v>
      </c>
      <c r="E14389">
        <v>6</v>
      </c>
      <c r="F14389">
        <v>180</v>
      </c>
      <c r="G14389">
        <v>65</v>
      </c>
      <c r="H14389" t="s">
        <v>303</v>
      </c>
      <c r="I14389" t="s">
        <v>170</v>
      </c>
      <c r="J14389">
        <v>14.177063278250353</v>
      </c>
      <c r="L14389" s="47"/>
      <c r="M14389" s="47"/>
    </row>
    <row r="14390" spans="1:13" x14ac:dyDescent="0.4">
      <c r="A14390" t="str">
        <f t="shared" si="224"/>
        <v>60_4M_M_3_180_70_HH800_Core</v>
      </c>
      <c r="B14390">
        <v>60</v>
      </c>
      <c r="C14390" t="s">
        <v>173</v>
      </c>
      <c r="D14390" t="s">
        <v>174</v>
      </c>
      <c r="E14390">
        <v>3</v>
      </c>
      <c r="F14390">
        <v>180</v>
      </c>
      <c r="G14390">
        <v>70</v>
      </c>
      <c r="H14390" t="s">
        <v>303</v>
      </c>
      <c r="I14390" t="s">
        <v>170</v>
      </c>
      <c r="J14390">
        <v>7.8115373249714608</v>
      </c>
      <c r="L14390" s="47"/>
      <c r="M14390" s="47"/>
    </row>
    <row r="14391" spans="1:13" x14ac:dyDescent="0.4">
      <c r="A14391" t="str">
        <f t="shared" si="224"/>
        <v>25_2M_F_6_180_67_HH800_Core</v>
      </c>
      <c r="B14391">
        <v>25</v>
      </c>
      <c r="C14391" t="s">
        <v>175</v>
      </c>
      <c r="D14391" t="s">
        <v>169</v>
      </c>
      <c r="E14391">
        <v>6</v>
      </c>
      <c r="F14391">
        <v>180</v>
      </c>
      <c r="G14391">
        <v>67</v>
      </c>
      <c r="H14391" t="s">
        <v>303</v>
      </c>
      <c r="I14391" t="s">
        <v>170</v>
      </c>
      <c r="J14391">
        <v>28.921150128454187</v>
      </c>
      <c r="L14391" s="47"/>
      <c r="M14391" s="47"/>
    </row>
    <row r="14392" spans="1:13" x14ac:dyDescent="0.4">
      <c r="A14392" t="str">
        <f t="shared" si="224"/>
        <v>25_4A_M_0_365_65_HH800_Core</v>
      </c>
      <c r="B14392">
        <v>25</v>
      </c>
      <c r="C14392" t="s">
        <v>168</v>
      </c>
      <c r="D14392" t="s">
        <v>174</v>
      </c>
      <c r="E14392">
        <v>0</v>
      </c>
      <c r="F14392">
        <v>365</v>
      </c>
      <c r="G14392">
        <v>65</v>
      </c>
      <c r="H14392" t="s">
        <v>303</v>
      </c>
      <c r="I14392" t="s">
        <v>170</v>
      </c>
      <c r="J14392">
        <v>14.914302792078383</v>
      </c>
      <c r="L14392" s="47"/>
      <c r="M14392" s="47"/>
    </row>
    <row r="14393" spans="1:13" x14ac:dyDescent="0.4">
      <c r="A14393" t="str">
        <f t="shared" si="224"/>
        <v>25_4M_M_0_365_65_HH800_Core</v>
      </c>
      <c r="B14393">
        <v>25</v>
      </c>
      <c r="C14393" t="s">
        <v>173</v>
      </c>
      <c r="D14393" t="s">
        <v>174</v>
      </c>
      <c r="E14393">
        <v>0</v>
      </c>
      <c r="F14393">
        <v>365</v>
      </c>
      <c r="G14393">
        <v>65</v>
      </c>
      <c r="H14393" t="s">
        <v>303</v>
      </c>
      <c r="I14393" t="s">
        <v>170</v>
      </c>
      <c r="J14393">
        <v>14.369142282666662</v>
      </c>
      <c r="L14393" s="47"/>
      <c r="M14393" s="47"/>
    </row>
    <row r="14394" spans="1:13" x14ac:dyDescent="0.4">
      <c r="A14394" t="str">
        <f t="shared" si="224"/>
        <v>27_4M_F_0_180_67_HH800_Core</v>
      </c>
      <c r="B14394">
        <v>27</v>
      </c>
      <c r="C14394" t="s">
        <v>173</v>
      </c>
      <c r="D14394" t="s">
        <v>169</v>
      </c>
      <c r="E14394">
        <v>0</v>
      </c>
      <c r="F14394">
        <v>180</v>
      </c>
      <c r="G14394">
        <v>67</v>
      </c>
      <c r="H14394" t="s">
        <v>303</v>
      </c>
      <c r="I14394" t="s">
        <v>170</v>
      </c>
      <c r="J14394">
        <v>30.120010275554232</v>
      </c>
      <c r="L14394" s="47"/>
      <c r="M14394" s="47"/>
    </row>
    <row r="14395" spans="1:13" x14ac:dyDescent="0.4">
      <c r="A14395" t="str">
        <f t="shared" si="224"/>
        <v>26_4M_F_0_180_65_HH800_Core</v>
      </c>
      <c r="B14395">
        <v>26</v>
      </c>
      <c r="C14395" t="s">
        <v>173</v>
      </c>
      <c r="D14395" t="s">
        <v>169</v>
      </c>
      <c r="E14395">
        <v>0</v>
      </c>
      <c r="F14395">
        <v>180</v>
      </c>
      <c r="G14395">
        <v>65</v>
      </c>
      <c r="H14395" t="s">
        <v>303</v>
      </c>
      <c r="I14395" t="s">
        <v>170</v>
      </c>
      <c r="J14395">
        <v>27.280951025194323</v>
      </c>
      <c r="L14395" s="47"/>
      <c r="M14395" s="47"/>
    </row>
    <row r="14396" spans="1:13" x14ac:dyDescent="0.4">
      <c r="A14396" t="str">
        <f t="shared" si="224"/>
        <v>38_2M_F_6_365_70_HH800_Core</v>
      </c>
      <c r="B14396">
        <v>38</v>
      </c>
      <c r="C14396" t="s">
        <v>175</v>
      </c>
      <c r="D14396" t="s">
        <v>169</v>
      </c>
      <c r="E14396">
        <v>6</v>
      </c>
      <c r="F14396">
        <v>365</v>
      </c>
      <c r="G14396">
        <v>70</v>
      </c>
      <c r="H14396" t="s">
        <v>303</v>
      </c>
      <c r="I14396" t="s">
        <v>170</v>
      </c>
      <c r="J14396">
        <v>35.70341581652491</v>
      </c>
      <c r="L14396" s="47"/>
      <c r="M14396" s="47"/>
    </row>
    <row r="14397" spans="1:13" x14ac:dyDescent="0.4">
      <c r="A14397" t="str">
        <f t="shared" si="224"/>
        <v>58_4M_M_6_180_70_HH800_Core</v>
      </c>
      <c r="B14397">
        <v>58</v>
      </c>
      <c r="C14397" t="s">
        <v>173</v>
      </c>
      <c r="D14397" t="s">
        <v>174</v>
      </c>
      <c r="E14397">
        <v>6</v>
      </c>
      <c r="F14397">
        <v>180</v>
      </c>
      <c r="G14397">
        <v>70</v>
      </c>
      <c r="H14397" t="s">
        <v>303</v>
      </c>
      <c r="I14397" t="s">
        <v>170</v>
      </c>
      <c r="J14397">
        <v>15.984632530645337</v>
      </c>
      <c r="L14397" s="47"/>
      <c r="M14397" s="47"/>
    </row>
    <row r="14398" spans="1:13" x14ac:dyDescent="0.4">
      <c r="A14398" t="str">
        <f t="shared" si="224"/>
        <v>41_2M_F_6_180_67_HH800_Core</v>
      </c>
      <c r="B14398">
        <v>41</v>
      </c>
      <c r="C14398" t="s">
        <v>175</v>
      </c>
      <c r="D14398" t="s">
        <v>169</v>
      </c>
      <c r="E14398">
        <v>6</v>
      </c>
      <c r="F14398">
        <v>180</v>
      </c>
      <c r="G14398">
        <v>67</v>
      </c>
      <c r="H14398" t="s">
        <v>303</v>
      </c>
      <c r="I14398" t="s">
        <v>170</v>
      </c>
      <c r="J14398">
        <v>32.26986587843642</v>
      </c>
      <c r="L14398" s="47"/>
      <c r="M14398" s="47"/>
    </row>
    <row r="14399" spans="1:13" x14ac:dyDescent="0.4">
      <c r="A14399" t="str">
        <f t="shared" si="224"/>
        <v>39_2M_M_0_180_67_HH800_Core</v>
      </c>
      <c r="B14399">
        <v>39</v>
      </c>
      <c r="C14399" t="s">
        <v>175</v>
      </c>
      <c r="D14399" t="s">
        <v>174</v>
      </c>
      <c r="E14399">
        <v>0</v>
      </c>
      <c r="F14399">
        <v>180</v>
      </c>
      <c r="G14399">
        <v>67</v>
      </c>
      <c r="H14399" t="s">
        <v>303</v>
      </c>
      <c r="I14399" t="s">
        <v>170</v>
      </c>
      <c r="J14399">
        <v>62.474164062781256</v>
      </c>
      <c r="L14399" s="47"/>
      <c r="M14399" s="47"/>
    </row>
    <row r="14400" spans="1:13" x14ac:dyDescent="0.4">
      <c r="A14400" t="str">
        <f t="shared" si="224"/>
        <v>55_4M_M_3_365_70_HH800_Core</v>
      </c>
      <c r="B14400">
        <v>55</v>
      </c>
      <c r="C14400" t="s">
        <v>173</v>
      </c>
      <c r="D14400" t="s">
        <v>174</v>
      </c>
      <c r="E14400">
        <v>3</v>
      </c>
      <c r="F14400">
        <v>365</v>
      </c>
      <c r="G14400">
        <v>70</v>
      </c>
      <c r="H14400" t="s">
        <v>303</v>
      </c>
      <c r="I14400" t="s">
        <v>170</v>
      </c>
      <c r="J14400">
        <v>9.4779370333873594</v>
      </c>
      <c r="L14400" s="47"/>
      <c r="M14400" s="47"/>
    </row>
    <row r="14401" spans="1:13" x14ac:dyDescent="0.4">
      <c r="A14401" t="str">
        <f t="shared" si="224"/>
        <v>42_4M_F_3_180_65_HH800_Core</v>
      </c>
      <c r="B14401">
        <v>42</v>
      </c>
      <c r="C14401" t="s">
        <v>173</v>
      </c>
      <c r="D14401" t="s">
        <v>169</v>
      </c>
      <c r="E14401">
        <v>3</v>
      </c>
      <c r="F14401">
        <v>180</v>
      </c>
      <c r="G14401">
        <v>65</v>
      </c>
      <c r="H14401" t="s">
        <v>303</v>
      </c>
      <c r="I14401" t="s">
        <v>170</v>
      </c>
      <c r="J14401">
        <v>7.607666783232002</v>
      </c>
      <c r="L14401" s="47"/>
      <c r="M14401" s="47"/>
    </row>
    <row r="14402" spans="1:13" x14ac:dyDescent="0.4">
      <c r="A14402" t="str">
        <f t="shared" si="224"/>
        <v>37_2M_F_6_365_65_HH800_Core</v>
      </c>
      <c r="B14402">
        <v>37</v>
      </c>
      <c r="C14402" t="s">
        <v>175</v>
      </c>
      <c r="D14402" t="s">
        <v>169</v>
      </c>
      <c r="E14402">
        <v>6</v>
      </c>
      <c r="F14402">
        <v>365</v>
      </c>
      <c r="G14402">
        <v>65</v>
      </c>
      <c r="H14402" t="s">
        <v>303</v>
      </c>
      <c r="I14402" t="s">
        <v>170</v>
      </c>
      <c r="J14402">
        <v>26.996115037397207</v>
      </c>
      <c r="L14402" s="47"/>
      <c r="M14402" s="47"/>
    </row>
    <row r="14403" spans="1:13" x14ac:dyDescent="0.4">
      <c r="A14403" t="str">
        <f t="shared" ref="A14403:A14466" si="225">B14403&amp;"_"&amp;C14403&amp;"_"&amp;D14403&amp;"_"&amp;E14403&amp;"_"&amp;F14403&amp;"_"&amp;G14403&amp;"_"&amp;H14403&amp;"_"&amp;I14403</f>
        <v>60_4M_F_0_180_70_HH800_Core</v>
      </c>
      <c r="B14403">
        <v>60</v>
      </c>
      <c r="C14403" t="s">
        <v>173</v>
      </c>
      <c r="D14403" t="s">
        <v>169</v>
      </c>
      <c r="E14403">
        <v>0</v>
      </c>
      <c r="F14403">
        <v>180</v>
      </c>
      <c r="G14403">
        <v>70</v>
      </c>
      <c r="H14403" t="s">
        <v>303</v>
      </c>
      <c r="I14403" t="s">
        <v>170</v>
      </c>
      <c r="J14403">
        <v>88.095067449252795</v>
      </c>
      <c r="L14403" s="47"/>
      <c r="M14403" s="47"/>
    </row>
    <row r="14404" spans="1:13" x14ac:dyDescent="0.4">
      <c r="A14404" t="str">
        <f t="shared" si="225"/>
        <v>48_2M_M_6_180_65_HH800_Core</v>
      </c>
      <c r="B14404">
        <v>48</v>
      </c>
      <c r="C14404" t="s">
        <v>175</v>
      </c>
      <c r="D14404" t="s">
        <v>174</v>
      </c>
      <c r="E14404">
        <v>6</v>
      </c>
      <c r="F14404">
        <v>180</v>
      </c>
      <c r="G14404">
        <v>65</v>
      </c>
      <c r="H14404" t="s">
        <v>303</v>
      </c>
      <c r="I14404" t="s">
        <v>170</v>
      </c>
      <c r="J14404">
        <v>18.221801298411979</v>
      </c>
      <c r="L14404" s="47"/>
      <c r="M14404" s="47"/>
    </row>
    <row r="14405" spans="1:13" x14ac:dyDescent="0.4">
      <c r="A14405" t="str">
        <f t="shared" si="225"/>
        <v>48_4M_F_3_180_65_HH800_Core</v>
      </c>
      <c r="B14405">
        <v>48</v>
      </c>
      <c r="C14405" t="s">
        <v>173</v>
      </c>
      <c r="D14405" t="s">
        <v>169</v>
      </c>
      <c r="E14405">
        <v>3</v>
      </c>
      <c r="F14405">
        <v>180</v>
      </c>
      <c r="G14405">
        <v>65</v>
      </c>
      <c r="H14405" t="s">
        <v>303</v>
      </c>
      <c r="I14405" t="s">
        <v>170</v>
      </c>
      <c r="J14405">
        <v>7.1092531801636385</v>
      </c>
      <c r="L14405" s="47"/>
      <c r="M14405" s="47"/>
    </row>
    <row r="14406" spans="1:13" x14ac:dyDescent="0.4">
      <c r="A14406" t="str">
        <f t="shared" si="225"/>
        <v>36_2M_F_6_180_65_HH800_Core</v>
      </c>
      <c r="B14406">
        <v>36</v>
      </c>
      <c r="C14406" t="s">
        <v>175</v>
      </c>
      <c r="D14406" t="s">
        <v>169</v>
      </c>
      <c r="E14406">
        <v>6</v>
      </c>
      <c r="F14406">
        <v>180</v>
      </c>
      <c r="G14406">
        <v>65</v>
      </c>
      <c r="H14406" t="s">
        <v>303</v>
      </c>
      <c r="I14406" t="s">
        <v>170</v>
      </c>
      <c r="J14406">
        <v>27.389483918061114</v>
      </c>
      <c r="L14406" s="47"/>
      <c r="M14406" s="47"/>
    </row>
    <row r="14407" spans="1:13" x14ac:dyDescent="0.4">
      <c r="A14407" t="str">
        <f t="shared" si="225"/>
        <v>50_4M_F_6_365_65_HH800_Core</v>
      </c>
      <c r="B14407">
        <v>50</v>
      </c>
      <c r="C14407" t="s">
        <v>173</v>
      </c>
      <c r="D14407" t="s">
        <v>169</v>
      </c>
      <c r="E14407">
        <v>6</v>
      </c>
      <c r="F14407">
        <v>365</v>
      </c>
      <c r="G14407">
        <v>65</v>
      </c>
      <c r="H14407" t="s">
        <v>303</v>
      </c>
      <c r="I14407" t="s">
        <v>170</v>
      </c>
      <c r="J14407">
        <v>11.240018031612738</v>
      </c>
      <c r="L14407" s="47"/>
      <c r="M14407" s="47"/>
    </row>
    <row r="14408" spans="1:13" x14ac:dyDescent="0.4">
      <c r="A14408" t="str">
        <f t="shared" si="225"/>
        <v>41_2M_F_6_365_67_HH800_Core</v>
      </c>
      <c r="B14408">
        <v>41</v>
      </c>
      <c r="C14408" t="s">
        <v>175</v>
      </c>
      <c r="D14408" t="s">
        <v>169</v>
      </c>
      <c r="E14408">
        <v>6</v>
      </c>
      <c r="F14408">
        <v>365</v>
      </c>
      <c r="G14408">
        <v>67</v>
      </c>
      <c r="H14408" t="s">
        <v>303</v>
      </c>
      <c r="I14408" t="s">
        <v>170</v>
      </c>
      <c r="J14408">
        <v>29.521822241170053</v>
      </c>
      <c r="L14408" s="47"/>
      <c r="M14408" s="47"/>
    </row>
    <row r="14409" spans="1:13" x14ac:dyDescent="0.4">
      <c r="A14409" t="str">
        <f t="shared" si="225"/>
        <v>53_2M_M_6_365_65_HH800_Core</v>
      </c>
      <c r="B14409">
        <v>53</v>
      </c>
      <c r="C14409" t="s">
        <v>175</v>
      </c>
      <c r="D14409" t="s">
        <v>174</v>
      </c>
      <c r="E14409">
        <v>6</v>
      </c>
      <c r="F14409">
        <v>365</v>
      </c>
      <c r="G14409">
        <v>65</v>
      </c>
      <c r="H14409" t="s">
        <v>303</v>
      </c>
      <c r="I14409" t="s">
        <v>170</v>
      </c>
      <c r="J14409">
        <v>14.930955870733916</v>
      </c>
      <c r="L14409" s="47"/>
      <c r="M14409" s="47"/>
    </row>
    <row r="14410" spans="1:13" x14ac:dyDescent="0.4">
      <c r="A14410" t="str">
        <f t="shared" si="225"/>
        <v>30_2M_F_6_365_70_HH800_Core</v>
      </c>
      <c r="B14410">
        <v>30</v>
      </c>
      <c r="C14410" t="s">
        <v>175</v>
      </c>
      <c r="D14410" t="s">
        <v>169</v>
      </c>
      <c r="E14410">
        <v>6</v>
      </c>
      <c r="F14410">
        <v>365</v>
      </c>
      <c r="G14410">
        <v>70</v>
      </c>
      <c r="H14410" t="s">
        <v>303</v>
      </c>
      <c r="I14410" t="s">
        <v>170</v>
      </c>
      <c r="J14410">
        <v>32.214213530376654</v>
      </c>
      <c r="L14410" s="47"/>
      <c r="M14410" s="47"/>
    </row>
    <row r="14411" spans="1:13" x14ac:dyDescent="0.4">
      <c r="A14411" t="str">
        <f t="shared" si="225"/>
        <v>49_2M_M_6_180_67_HH800_Core</v>
      </c>
      <c r="B14411">
        <v>49</v>
      </c>
      <c r="C14411" t="s">
        <v>175</v>
      </c>
      <c r="D14411" t="s">
        <v>174</v>
      </c>
      <c r="E14411">
        <v>6</v>
      </c>
      <c r="F14411">
        <v>180</v>
      </c>
      <c r="G14411">
        <v>67</v>
      </c>
      <c r="H14411" t="s">
        <v>303</v>
      </c>
      <c r="I14411" t="s">
        <v>170</v>
      </c>
      <c r="J14411">
        <v>23.053513644389287</v>
      </c>
      <c r="L14411" s="47"/>
      <c r="M14411" s="47"/>
    </row>
    <row r="14412" spans="1:13" x14ac:dyDescent="0.4">
      <c r="A14412" t="str">
        <f t="shared" si="225"/>
        <v>42_2M_F_0_365_67_HH800_Core</v>
      </c>
      <c r="B14412">
        <v>42</v>
      </c>
      <c r="C14412" t="s">
        <v>175</v>
      </c>
      <c r="D14412" t="s">
        <v>169</v>
      </c>
      <c r="E14412">
        <v>0</v>
      </c>
      <c r="F14412">
        <v>365</v>
      </c>
      <c r="G14412">
        <v>67</v>
      </c>
      <c r="H14412" t="s">
        <v>303</v>
      </c>
      <c r="I14412" t="s">
        <v>170</v>
      </c>
      <c r="J14412">
        <v>77.177506955914538</v>
      </c>
      <c r="L14412" s="47"/>
      <c r="M14412" s="47"/>
    </row>
    <row r="14413" spans="1:13" x14ac:dyDescent="0.4">
      <c r="A14413" t="str">
        <f t="shared" si="225"/>
        <v>39_2M_F_6_365_65_HH800_Core</v>
      </c>
      <c r="B14413">
        <v>39</v>
      </c>
      <c r="C14413" t="s">
        <v>175</v>
      </c>
      <c r="D14413" t="s">
        <v>169</v>
      </c>
      <c r="E14413">
        <v>6</v>
      </c>
      <c r="F14413">
        <v>365</v>
      </c>
      <c r="G14413">
        <v>65</v>
      </c>
      <c r="H14413" t="s">
        <v>303</v>
      </c>
      <c r="I14413" t="s">
        <v>170</v>
      </c>
      <c r="J14413">
        <v>27.521952165322709</v>
      </c>
      <c r="L14413" s="47"/>
      <c r="M14413" s="47"/>
    </row>
    <row r="14414" spans="1:13" x14ac:dyDescent="0.4">
      <c r="A14414" t="str">
        <f t="shared" si="225"/>
        <v>36_2M_M_3_365_65_HH800_Core</v>
      </c>
      <c r="B14414">
        <v>36</v>
      </c>
      <c r="C14414" t="s">
        <v>175</v>
      </c>
      <c r="D14414" t="s">
        <v>174</v>
      </c>
      <c r="E14414">
        <v>3</v>
      </c>
      <c r="F14414">
        <v>365</v>
      </c>
      <c r="G14414">
        <v>65</v>
      </c>
      <c r="H14414" t="s">
        <v>303</v>
      </c>
      <c r="I14414" t="s">
        <v>170</v>
      </c>
      <c r="J14414">
        <v>9.8375431998493053</v>
      </c>
      <c r="L14414" s="47"/>
      <c r="M14414" s="47"/>
    </row>
    <row r="14415" spans="1:13" x14ac:dyDescent="0.4">
      <c r="A14415" t="str">
        <f t="shared" si="225"/>
        <v>58_4M_M_3_365_70_HH800_Core</v>
      </c>
      <c r="B14415">
        <v>58</v>
      </c>
      <c r="C14415" t="s">
        <v>173</v>
      </c>
      <c r="D14415" t="s">
        <v>174</v>
      </c>
      <c r="E14415">
        <v>3</v>
      </c>
      <c r="F14415">
        <v>365</v>
      </c>
      <c r="G14415">
        <v>70</v>
      </c>
      <c r="H14415" t="s">
        <v>303</v>
      </c>
      <c r="I14415" t="s">
        <v>170</v>
      </c>
      <c r="J14415">
        <v>9.422936114645152</v>
      </c>
      <c r="L14415" s="47"/>
      <c r="M14415" s="47"/>
    </row>
    <row r="14416" spans="1:13" x14ac:dyDescent="0.4">
      <c r="A14416" t="str">
        <f t="shared" si="225"/>
        <v>58_4M_F_6_180_70_HH800_Core</v>
      </c>
      <c r="B14416">
        <v>58</v>
      </c>
      <c r="C14416" t="s">
        <v>173</v>
      </c>
      <c r="D14416" t="s">
        <v>169</v>
      </c>
      <c r="E14416">
        <v>6</v>
      </c>
      <c r="F14416">
        <v>180</v>
      </c>
      <c r="G14416">
        <v>70</v>
      </c>
      <c r="H14416" t="s">
        <v>303</v>
      </c>
      <c r="I14416" t="s">
        <v>170</v>
      </c>
      <c r="J14416">
        <v>17.038319540876721</v>
      </c>
      <c r="L14416" s="47"/>
      <c r="M14416" s="47"/>
    </row>
    <row r="14417" spans="1:13" x14ac:dyDescent="0.4">
      <c r="A14417" t="str">
        <f t="shared" si="225"/>
        <v>36_2M_M_0_365_70_HH800_Core</v>
      </c>
      <c r="B14417">
        <v>36</v>
      </c>
      <c r="C14417" t="s">
        <v>175</v>
      </c>
      <c r="D14417" t="s">
        <v>174</v>
      </c>
      <c r="E14417">
        <v>0</v>
      </c>
      <c r="F14417">
        <v>365</v>
      </c>
      <c r="G14417">
        <v>70</v>
      </c>
      <c r="H14417" t="s">
        <v>303</v>
      </c>
      <c r="I14417" t="s">
        <v>170</v>
      </c>
      <c r="J14417">
        <v>54.057247064206244</v>
      </c>
      <c r="L14417" s="47"/>
      <c r="M14417" s="47"/>
    </row>
    <row r="14418" spans="1:13" x14ac:dyDescent="0.4">
      <c r="A14418" t="str">
        <f t="shared" si="225"/>
        <v>45_4M_F_3_180_67_HH800_Core</v>
      </c>
      <c r="B14418">
        <v>45</v>
      </c>
      <c r="C14418" t="s">
        <v>173</v>
      </c>
      <c r="D14418" t="s">
        <v>169</v>
      </c>
      <c r="E14418">
        <v>3</v>
      </c>
      <c r="F14418">
        <v>180</v>
      </c>
      <c r="G14418">
        <v>67</v>
      </c>
      <c r="H14418" t="s">
        <v>303</v>
      </c>
      <c r="I14418" t="s">
        <v>170</v>
      </c>
      <c r="J14418">
        <v>8.1423222954026784</v>
      </c>
      <c r="L14418" s="47"/>
      <c r="M14418" s="47"/>
    </row>
    <row r="14419" spans="1:13" x14ac:dyDescent="0.4">
      <c r="A14419" t="str">
        <f t="shared" si="225"/>
        <v>37_4M_F_6_365_70_HH800_Core</v>
      </c>
      <c r="B14419">
        <v>37</v>
      </c>
      <c r="C14419" t="s">
        <v>173</v>
      </c>
      <c r="D14419" t="s">
        <v>169</v>
      </c>
      <c r="E14419">
        <v>6</v>
      </c>
      <c r="F14419">
        <v>365</v>
      </c>
      <c r="G14419">
        <v>70</v>
      </c>
      <c r="H14419" t="s">
        <v>303</v>
      </c>
      <c r="I14419" t="s">
        <v>170</v>
      </c>
      <c r="J14419">
        <v>17.386761913915379</v>
      </c>
      <c r="L14419" s="47"/>
      <c r="M14419" s="47"/>
    </row>
    <row r="14420" spans="1:13" x14ac:dyDescent="0.4">
      <c r="A14420" t="str">
        <f t="shared" si="225"/>
        <v>35_2M_F_0_180_65_HH800_Core</v>
      </c>
      <c r="B14420">
        <v>35</v>
      </c>
      <c r="C14420" t="s">
        <v>175</v>
      </c>
      <c r="D14420" t="s">
        <v>169</v>
      </c>
      <c r="E14420">
        <v>0</v>
      </c>
      <c r="F14420">
        <v>180</v>
      </c>
      <c r="G14420">
        <v>65</v>
      </c>
      <c r="H14420" t="s">
        <v>303</v>
      </c>
      <c r="I14420" t="s">
        <v>170</v>
      </c>
      <c r="J14420">
        <v>67.298607983955677</v>
      </c>
      <c r="L14420" s="47"/>
      <c r="M14420" s="47"/>
    </row>
    <row r="14421" spans="1:13" x14ac:dyDescent="0.4">
      <c r="A14421" t="str">
        <f t="shared" si="225"/>
        <v>27_2M_M_6_90_65_HH800_Core</v>
      </c>
      <c r="B14421">
        <v>27</v>
      </c>
      <c r="C14421" t="s">
        <v>175</v>
      </c>
      <c r="D14421" t="s">
        <v>174</v>
      </c>
      <c r="E14421">
        <v>6</v>
      </c>
      <c r="F14421">
        <v>90</v>
      </c>
      <c r="G14421">
        <v>65</v>
      </c>
      <c r="H14421" t="s">
        <v>303</v>
      </c>
      <c r="I14421" t="s">
        <v>170</v>
      </c>
      <c r="J14421">
        <v>21.356499701140372</v>
      </c>
      <c r="L14421" s="47"/>
      <c r="M14421" s="47"/>
    </row>
    <row r="14422" spans="1:13" x14ac:dyDescent="0.4">
      <c r="A14422" t="str">
        <f t="shared" si="225"/>
        <v>40_4M_F_0_180_65_HH800_Core</v>
      </c>
      <c r="B14422">
        <v>40</v>
      </c>
      <c r="C14422" t="s">
        <v>173</v>
      </c>
      <c r="D14422" t="s">
        <v>169</v>
      </c>
      <c r="E14422">
        <v>0</v>
      </c>
      <c r="F14422">
        <v>180</v>
      </c>
      <c r="G14422">
        <v>65</v>
      </c>
      <c r="H14422" t="s">
        <v>303</v>
      </c>
      <c r="I14422" t="s">
        <v>170</v>
      </c>
      <c r="J14422">
        <v>44.244074083583776</v>
      </c>
      <c r="L14422" s="47"/>
      <c r="M14422" s="47"/>
    </row>
    <row r="14423" spans="1:13" x14ac:dyDescent="0.4">
      <c r="A14423" t="str">
        <f t="shared" si="225"/>
        <v>30_2M_M_0_365_65_HH800_Core</v>
      </c>
      <c r="B14423">
        <v>30</v>
      </c>
      <c r="C14423" t="s">
        <v>175</v>
      </c>
      <c r="D14423" t="s">
        <v>174</v>
      </c>
      <c r="E14423">
        <v>0</v>
      </c>
      <c r="F14423">
        <v>365</v>
      </c>
      <c r="G14423">
        <v>65</v>
      </c>
      <c r="H14423" t="s">
        <v>303</v>
      </c>
      <c r="I14423" t="s">
        <v>170</v>
      </c>
      <c r="J14423">
        <v>38.168671176611561</v>
      </c>
      <c r="L14423" s="47"/>
      <c r="M14423" s="47"/>
    </row>
    <row r="14424" spans="1:13" x14ac:dyDescent="0.4">
      <c r="A14424" t="str">
        <f t="shared" si="225"/>
        <v>40_2M_F_3_180_65_HH800_Core</v>
      </c>
      <c r="B14424">
        <v>40</v>
      </c>
      <c r="C14424" t="s">
        <v>175</v>
      </c>
      <c r="D14424" t="s">
        <v>169</v>
      </c>
      <c r="E14424">
        <v>3</v>
      </c>
      <c r="F14424">
        <v>180</v>
      </c>
      <c r="G14424">
        <v>65</v>
      </c>
      <c r="H14424" t="s">
        <v>303</v>
      </c>
      <c r="I14424" t="s">
        <v>170</v>
      </c>
      <c r="J14424">
        <v>13.74222773337768</v>
      </c>
      <c r="L14424" s="47"/>
      <c r="M14424" s="47"/>
    </row>
    <row r="14425" spans="1:13" x14ac:dyDescent="0.4">
      <c r="A14425" t="str">
        <f t="shared" si="225"/>
        <v>35_4A_M_6_180_65_HH800_Core</v>
      </c>
      <c r="B14425">
        <v>35</v>
      </c>
      <c r="C14425" t="s">
        <v>168</v>
      </c>
      <c r="D14425" t="s">
        <v>174</v>
      </c>
      <c r="E14425">
        <v>6</v>
      </c>
      <c r="F14425">
        <v>180</v>
      </c>
      <c r="G14425">
        <v>65</v>
      </c>
      <c r="H14425" t="s">
        <v>303</v>
      </c>
      <c r="I14425" t="s">
        <v>170</v>
      </c>
      <c r="J14425">
        <v>8.8861415554947456</v>
      </c>
      <c r="L14425" s="47"/>
      <c r="M14425" s="47"/>
    </row>
    <row r="14426" spans="1:13" x14ac:dyDescent="0.4">
      <c r="A14426" t="str">
        <f t="shared" si="225"/>
        <v>38_2M_F_0_365_70_HH800_Core</v>
      </c>
      <c r="B14426">
        <v>38</v>
      </c>
      <c r="C14426" t="s">
        <v>175</v>
      </c>
      <c r="D14426" t="s">
        <v>169</v>
      </c>
      <c r="E14426">
        <v>0</v>
      </c>
      <c r="F14426">
        <v>365</v>
      </c>
      <c r="G14426">
        <v>70</v>
      </c>
      <c r="H14426" t="s">
        <v>303</v>
      </c>
      <c r="I14426" t="s">
        <v>170</v>
      </c>
      <c r="J14426">
        <v>78.448712984651252</v>
      </c>
      <c r="L14426" s="47"/>
      <c r="M14426" s="47"/>
    </row>
    <row r="14427" spans="1:13" x14ac:dyDescent="0.4">
      <c r="A14427" t="str">
        <f t="shared" si="225"/>
        <v>26_2M_F_3_365_67_HH800_Core</v>
      </c>
      <c r="B14427">
        <v>26</v>
      </c>
      <c r="C14427" t="s">
        <v>175</v>
      </c>
      <c r="D14427" t="s">
        <v>169</v>
      </c>
      <c r="E14427">
        <v>3</v>
      </c>
      <c r="F14427">
        <v>365</v>
      </c>
      <c r="G14427">
        <v>67</v>
      </c>
      <c r="H14427" t="s">
        <v>303</v>
      </c>
      <c r="I14427" t="s">
        <v>170</v>
      </c>
      <c r="J14427">
        <v>15.18526157677621</v>
      </c>
      <c r="L14427" s="47"/>
      <c r="M14427" s="47"/>
    </row>
    <row r="14428" spans="1:13" x14ac:dyDescent="0.4">
      <c r="A14428" t="str">
        <f t="shared" si="225"/>
        <v>51_2M_M_6_180_65_HH800_Core</v>
      </c>
      <c r="B14428">
        <v>51</v>
      </c>
      <c r="C14428" t="s">
        <v>175</v>
      </c>
      <c r="D14428" t="s">
        <v>174</v>
      </c>
      <c r="E14428">
        <v>6</v>
      </c>
      <c r="F14428">
        <v>180</v>
      </c>
      <c r="G14428">
        <v>65</v>
      </c>
      <c r="H14428" t="s">
        <v>303</v>
      </c>
      <c r="I14428" t="s">
        <v>170</v>
      </c>
      <c r="J14428">
        <v>16.661786405647195</v>
      </c>
      <c r="L14428" s="47"/>
      <c r="M14428" s="47"/>
    </row>
    <row r="14429" spans="1:13" x14ac:dyDescent="0.4">
      <c r="A14429" t="str">
        <f t="shared" si="225"/>
        <v>34_2M_F_6_180_70_HH800_Core</v>
      </c>
      <c r="B14429">
        <v>34</v>
      </c>
      <c r="C14429" t="s">
        <v>175</v>
      </c>
      <c r="D14429" t="s">
        <v>169</v>
      </c>
      <c r="E14429">
        <v>6</v>
      </c>
      <c r="F14429">
        <v>180</v>
      </c>
      <c r="G14429">
        <v>70</v>
      </c>
      <c r="H14429" t="s">
        <v>303</v>
      </c>
      <c r="I14429" t="s">
        <v>170</v>
      </c>
      <c r="J14429">
        <v>39.388595981628306</v>
      </c>
      <c r="L14429" s="47"/>
      <c r="M14429" s="47"/>
    </row>
    <row r="14430" spans="1:13" x14ac:dyDescent="0.4">
      <c r="A14430" t="str">
        <f t="shared" si="225"/>
        <v>38_2M_F_3_180_67_HH800_Core</v>
      </c>
      <c r="B14430">
        <v>38</v>
      </c>
      <c r="C14430" t="s">
        <v>175</v>
      </c>
      <c r="D14430" t="s">
        <v>169</v>
      </c>
      <c r="E14430">
        <v>3</v>
      </c>
      <c r="F14430">
        <v>180</v>
      </c>
      <c r="G14430">
        <v>67</v>
      </c>
      <c r="H14430" t="s">
        <v>303</v>
      </c>
      <c r="I14430" t="s">
        <v>170</v>
      </c>
      <c r="J14430">
        <v>15.500649293014957</v>
      </c>
      <c r="L14430" s="47"/>
      <c r="M14430" s="47"/>
    </row>
    <row r="14431" spans="1:13" x14ac:dyDescent="0.4">
      <c r="A14431" t="str">
        <f t="shared" si="225"/>
        <v>36_2M_M_6_365_70_HH800_Core</v>
      </c>
      <c r="B14431">
        <v>36</v>
      </c>
      <c r="C14431" t="s">
        <v>175</v>
      </c>
      <c r="D14431" t="s">
        <v>174</v>
      </c>
      <c r="E14431">
        <v>6</v>
      </c>
      <c r="F14431">
        <v>365</v>
      </c>
      <c r="G14431">
        <v>70</v>
      </c>
      <c r="H14431" t="s">
        <v>303</v>
      </c>
      <c r="I14431" t="s">
        <v>170</v>
      </c>
      <c r="J14431">
        <v>24.017625303064943</v>
      </c>
      <c r="L14431" s="47"/>
      <c r="M14431" s="47"/>
    </row>
    <row r="14432" spans="1:13" x14ac:dyDescent="0.4">
      <c r="A14432" t="str">
        <f t="shared" si="225"/>
        <v>25_4M_F_3_365_65_HH800_Core</v>
      </c>
      <c r="B14432">
        <v>25</v>
      </c>
      <c r="C14432" t="s">
        <v>173</v>
      </c>
      <c r="D14432" t="s">
        <v>169</v>
      </c>
      <c r="E14432">
        <v>3</v>
      </c>
      <c r="F14432">
        <v>365</v>
      </c>
      <c r="G14432">
        <v>65</v>
      </c>
      <c r="H14432" t="s">
        <v>303</v>
      </c>
      <c r="I14432" t="s">
        <v>170</v>
      </c>
      <c r="J14432">
        <v>5.973450179691346</v>
      </c>
      <c r="L14432" s="47"/>
      <c r="M14432" s="47"/>
    </row>
    <row r="14433" spans="1:13" x14ac:dyDescent="0.4">
      <c r="A14433" t="str">
        <f t="shared" si="225"/>
        <v>30_2M_M_3_180_65_HH800_Core</v>
      </c>
      <c r="B14433">
        <v>30</v>
      </c>
      <c r="C14433" t="s">
        <v>175</v>
      </c>
      <c r="D14433" t="s">
        <v>174</v>
      </c>
      <c r="E14433">
        <v>3</v>
      </c>
      <c r="F14433">
        <v>180</v>
      </c>
      <c r="G14433">
        <v>65</v>
      </c>
      <c r="H14433" t="s">
        <v>303</v>
      </c>
      <c r="I14433" t="s">
        <v>170</v>
      </c>
      <c r="J14433">
        <v>9.8687162131516892</v>
      </c>
      <c r="L14433" s="47"/>
      <c r="M14433" s="47"/>
    </row>
    <row r="14434" spans="1:13" x14ac:dyDescent="0.4">
      <c r="A14434" t="str">
        <f t="shared" si="225"/>
        <v>49_4M_F_6_365_65_HH800_Core</v>
      </c>
      <c r="B14434">
        <v>49</v>
      </c>
      <c r="C14434" t="s">
        <v>173</v>
      </c>
      <c r="D14434" t="s">
        <v>169</v>
      </c>
      <c r="E14434">
        <v>6</v>
      </c>
      <c r="F14434">
        <v>365</v>
      </c>
      <c r="G14434">
        <v>65</v>
      </c>
      <c r="H14434" t="s">
        <v>303</v>
      </c>
      <c r="I14434" t="s">
        <v>170</v>
      </c>
      <c r="J14434">
        <v>11.643586096956231</v>
      </c>
      <c r="L14434" s="47"/>
      <c r="M14434" s="47"/>
    </row>
    <row r="14435" spans="1:13" x14ac:dyDescent="0.4">
      <c r="A14435" t="str">
        <f t="shared" si="225"/>
        <v>44_2M_M_3_180_65_HH800_Core</v>
      </c>
      <c r="B14435">
        <v>44</v>
      </c>
      <c r="C14435" t="s">
        <v>175</v>
      </c>
      <c r="D14435" t="s">
        <v>174</v>
      </c>
      <c r="E14435">
        <v>3</v>
      </c>
      <c r="F14435">
        <v>180</v>
      </c>
      <c r="G14435">
        <v>65</v>
      </c>
      <c r="H14435" t="s">
        <v>303</v>
      </c>
      <c r="I14435" t="s">
        <v>170</v>
      </c>
      <c r="J14435">
        <v>11.304464879354985</v>
      </c>
      <c r="L14435" s="47"/>
      <c r="M14435" s="47"/>
    </row>
    <row r="14436" spans="1:13" x14ac:dyDescent="0.4">
      <c r="A14436" t="str">
        <f t="shared" si="225"/>
        <v>39_4M_F_0_180_65_HH800_Core</v>
      </c>
      <c r="B14436">
        <v>39</v>
      </c>
      <c r="C14436" t="s">
        <v>173</v>
      </c>
      <c r="D14436" t="s">
        <v>169</v>
      </c>
      <c r="E14436">
        <v>0</v>
      </c>
      <c r="F14436">
        <v>180</v>
      </c>
      <c r="G14436">
        <v>65</v>
      </c>
      <c r="H14436" t="s">
        <v>303</v>
      </c>
      <c r="I14436" t="s">
        <v>170</v>
      </c>
      <c r="J14436">
        <v>42.373877921974056</v>
      </c>
      <c r="L14436" s="47"/>
      <c r="M14436" s="47"/>
    </row>
    <row r="14437" spans="1:13" x14ac:dyDescent="0.4">
      <c r="A14437" t="str">
        <f t="shared" si="225"/>
        <v>28_4M_M_3_365_65_HH800_Core</v>
      </c>
      <c r="B14437">
        <v>28</v>
      </c>
      <c r="C14437" t="s">
        <v>173</v>
      </c>
      <c r="D14437" t="s">
        <v>174</v>
      </c>
      <c r="E14437">
        <v>3</v>
      </c>
      <c r="F14437">
        <v>365</v>
      </c>
      <c r="G14437">
        <v>65</v>
      </c>
      <c r="H14437" t="s">
        <v>303</v>
      </c>
      <c r="I14437" t="s">
        <v>170</v>
      </c>
      <c r="J14437">
        <v>4.0384776261619342</v>
      </c>
      <c r="L14437" s="47"/>
      <c r="M14437" s="47"/>
    </row>
    <row r="14438" spans="1:13" x14ac:dyDescent="0.4">
      <c r="A14438" t="str">
        <f t="shared" si="225"/>
        <v>30_4M_F_3_180_67_HH800_Core</v>
      </c>
      <c r="B14438">
        <v>30</v>
      </c>
      <c r="C14438" t="s">
        <v>173</v>
      </c>
      <c r="D14438" t="s">
        <v>169</v>
      </c>
      <c r="E14438">
        <v>3</v>
      </c>
      <c r="F14438">
        <v>180</v>
      </c>
      <c r="G14438">
        <v>67</v>
      </c>
      <c r="H14438" t="s">
        <v>303</v>
      </c>
      <c r="I14438" t="s">
        <v>170</v>
      </c>
      <c r="J14438">
        <v>7.5698762406190774</v>
      </c>
      <c r="L14438" s="47"/>
      <c r="M14438" s="47"/>
    </row>
    <row r="14439" spans="1:13" x14ac:dyDescent="0.4">
      <c r="A14439" t="str">
        <f t="shared" si="225"/>
        <v>55_4M_F_3_180_67_HH800_Core</v>
      </c>
      <c r="B14439">
        <v>55</v>
      </c>
      <c r="C14439" t="s">
        <v>173</v>
      </c>
      <c r="D14439" t="s">
        <v>169</v>
      </c>
      <c r="E14439">
        <v>3</v>
      </c>
      <c r="F14439">
        <v>180</v>
      </c>
      <c r="G14439">
        <v>67</v>
      </c>
      <c r="H14439" t="s">
        <v>303</v>
      </c>
      <c r="I14439" t="s">
        <v>170</v>
      </c>
      <c r="J14439">
        <v>5.991430930069769</v>
      </c>
      <c r="L14439" s="47"/>
      <c r="M14439" s="47"/>
    </row>
    <row r="14440" spans="1:13" x14ac:dyDescent="0.4">
      <c r="A14440" t="str">
        <f t="shared" si="225"/>
        <v>60_4M_M_6_180_70_HH800_Core</v>
      </c>
      <c r="B14440">
        <v>60</v>
      </c>
      <c r="C14440" t="s">
        <v>173</v>
      </c>
      <c r="D14440" t="s">
        <v>174</v>
      </c>
      <c r="E14440">
        <v>6</v>
      </c>
      <c r="F14440">
        <v>180</v>
      </c>
      <c r="G14440">
        <v>70</v>
      </c>
      <c r="H14440" t="s">
        <v>303</v>
      </c>
      <c r="I14440" t="s">
        <v>170</v>
      </c>
      <c r="J14440">
        <v>14.726721209009801</v>
      </c>
      <c r="L14440" s="47"/>
      <c r="M14440" s="47"/>
    </row>
    <row r="14441" spans="1:13" x14ac:dyDescent="0.4">
      <c r="A14441" t="str">
        <f t="shared" si="225"/>
        <v>59_4M_F_3_180_70_HH800_Core</v>
      </c>
      <c r="B14441">
        <v>59</v>
      </c>
      <c r="C14441" t="s">
        <v>173</v>
      </c>
      <c r="D14441" t="s">
        <v>169</v>
      </c>
      <c r="E14441">
        <v>3</v>
      </c>
      <c r="F14441">
        <v>180</v>
      </c>
      <c r="G14441">
        <v>70</v>
      </c>
      <c r="H14441" t="s">
        <v>303</v>
      </c>
      <c r="I14441" t="s">
        <v>170</v>
      </c>
      <c r="J14441">
        <v>8.9002888663921507</v>
      </c>
      <c r="L14441" s="47"/>
      <c r="M14441" s="47"/>
    </row>
    <row r="14442" spans="1:13" x14ac:dyDescent="0.4">
      <c r="A14442" t="str">
        <f t="shared" si="225"/>
        <v>25_2M_F_6_365_70_HH800_Core</v>
      </c>
      <c r="B14442">
        <v>25</v>
      </c>
      <c r="C14442" t="s">
        <v>175</v>
      </c>
      <c r="D14442" t="s">
        <v>169</v>
      </c>
      <c r="E14442">
        <v>6</v>
      </c>
      <c r="F14442">
        <v>365</v>
      </c>
      <c r="G14442">
        <v>70</v>
      </c>
      <c r="H14442" t="s">
        <v>303</v>
      </c>
      <c r="I14442" t="s">
        <v>170</v>
      </c>
      <c r="J14442">
        <v>31.624681585035368</v>
      </c>
      <c r="L14442" s="47"/>
      <c r="M14442" s="47"/>
    </row>
    <row r="14443" spans="1:13" x14ac:dyDescent="0.4">
      <c r="A14443" t="str">
        <f t="shared" si="225"/>
        <v>32_2M_F_3_180_70_HH800_Core</v>
      </c>
      <c r="B14443">
        <v>32</v>
      </c>
      <c r="C14443" t="s">
        <v>175</v>
      </c>
      <c r="D14443" t="s">
        <v>169</v>
      </c>
      <c r="E14443">
        <v>3</v>
      </c>
      <c r="F14443">
        <v>180</v>
      </c>
      <c r="G14443">
        <v>70</v>
      </c>
      <c r="H14443" t="s">
        <v>303</v>
      </c>
      <c r="I14443" t="s">
        <v>170</v>
      </c>
      <c r="J14443">
        <v>17.315087614806068</v>
      </c>
      <c r="L14443" s="47"/>
      <c r="M14443" s="47"/>
    </row>
    <row r="14444" spans="1:13" x14ac:dyDescent="0.4">
      <c r="A14444" t="str">
        <f t="shared" si="225"/>
        <v>37_2M_F_6_180_67_HH800_Core</v>
      </c>
      <c r="B14444">
        <v>37</v>
      </c>
      <c r="C14444" t="s">
        <v>175</v>
      </c>
      <c r="D14444" t="s">
        <v>169</v>
      </c>
      <c r="E14444">
        <v>6</v>
      </c>
      <c r="F14444">
        <v>180</v>
      </c>
      <c r="G14444">
        <v>67</v>
      </c>
      <c r="H14444" t="s">
        <v>303</v>
      </c>
      <c r="I14444" t="s">
        <v>170</v>
      </c>
      <c r="J14444">
        <v>32.153572243435285</v>
      </c>
      <c r="L14444" s="47"/>
      <c r="M14444" s="47"/>
    </row>
    <row r="14445" spans="1:13" x14ac:dyDescent="0.4">
      <c r="A14445" t="str">
        <f t="shared" si="225"/>
        <v>42_2M_M_0_365_70_HH800_Core</v>
      </c>
      <c r="B14445">
        <v>42</v>
      </c>
      <c r="C14445" t="s">
        <v>175</v>
      </c>
      <c r="D14445" t="s">
        <v>174</v>
      </c>
      <c r="E14445">
        <v>0</v>
      </c>
      <c r="F14445">
        <v>365</v>
      </c>
      <c r="G14445">
        <v>70</v>
      </c>
      <c r="H14445" t="s">
        <v>303</v>
      </c>
      <c r="I14445" t="s">
        <v>170</v>
      </c>
      <c r="J14445">
        <v>70.50932342600457</v>
      </c>
      <c r="L14445" s="47"/>
      <c r="M14445" s="47"/>
    </row>
    <row r="14446" spans="1:13" x14ac:dyDescent="0.4">
      <c r="A14446" t="str">
        <f t="shared" si="225"/>
        <v>31_4M_F_6_365_65_HH800_Core</v>
      </c>
      <c r="B14446">
        <v>31</v>
      </c>
      <c r="C14446" t="s">
        <v>173</v>
      </c>
      <c r="D14446" t="s">
        <v>169</v>
      </c>
      <c r="E14446">
        <v>6</v>
      </c>
      <c r="F14446">
        <v>365</v>
      </c>
      <c r="G14446">
        <v>65</v>
      </c>
      <c r="H14446" t="s">
        <v>303</v>
      </c>
      <c r="I14446" t="s">
        <v>170</v>
      </c>
      <c r="J14446">
        <v>14.288687198045572</v>
      </c>
      <c r="L14446" s="47"/>
      <c r="M14446" s="47"/>
    </row>
    <row r="14447" spans="1:13" x14ac:dyDescent="0.4">
      <c r="A14447" t="str">
        <f t="shared" si="225"/>
        <v>27_2M_M_6_180_67_HH800_Core</v>
      </c>
      <c r="B14447">
        <v>27</v>
      </c>
      <c r="C14447" t="s">
        <v>175</v>
      </c>
      <c r="D14447" t="s">
        <v>174</v>
      </c>
      <c r="E14447">
        <v>6</v>
      </c>
      <c r="F14447">
        <v>180</v>
      </c>
      <c r="G14447">
        <v>67</v>
      </c>
      <c r="H14447" t="s">
        <v>303</v>
      </c>
      <c r="I14447" t="s">
        <v>170</v>
      </c>
      <c r="J14447">
        <v>19.45748819211455</v>
      </c>
      <c r="L14447" s="47"/>
      <c r="M14447" s="47"/>
    </row>
    <row r="14448" spans="1:13" x14ac:dyDescent="0.4">
      <c r="A14448" t="str">
        <f t="shared" si="225"/>
        <v>39_2M_M_3_365_67_HH800_Core</v>
      </c>
      <c r="B14448">
        <v>39</v>
      </c>
      <c r="C14448" t="s">
        <v>175</v>
      </c>
      <c r="D14448" t="s">
        <v>174</v>
      </c>
      <c r="E14448">
        <v>3</v>
      </c>
      <c r="F14448">
        <v>365</v>
      </c>
      <c r="G14448">
        <v>67</v>
      </c>
      <c r="H14448" t="s">
        <v>303</v>
      </c>
      <c r="I14448" t="s">
        <v>170</v>
      </c>
      <c r="J14448">
        <v>11.680609112711139</v>
      </c>
      <c r="L14448" s="47"/>
      <c r="M14448" s="47"/>
    </row>
    <row r="14449" spans="1:13" x14ac:dyDescent="0.4">
      <c r="A14449" t="str">
        <f t="shared" si="225"/>
        <v>35_2M_F_3_180_65_HH800_Core</v>
      </c>
      <c r="B14449">
        <v>35</v>
      </c>
      <c r="C14449" t="s">
        <v>175</v>
      </c>
      <c r="D14449" t="s">
        <v>169</v>
      </c>
      <c r="E14449">
        <v>3</v>
      </c>
      <c r="F14449">
        <v>180</v>
      </c>
      <c r="G14449">
        <v>65</v>
      </c>
      <c r="H14449" t="s">
        <v>303</v>
      </c>
      <c r="I14449" t="s">
        <v>170</v>
      </c>
      <c r="J14449">
        <v>13.272779070871604</v>
      </c>
      <c r="L14449" s="47"/>
      <c r="M14449" s="47"/>
    </row>
    <row r="14450" spans="1:13" x14ac:dyDescent="0.4">
      <c r="A14450" t="str">
        <f t="shared" si="225"/>
        <v>29_2M_F_3_180_67_HH800_Core</v>
      </c>
      <c r="B14450">
        <v>29</v>
      </c>
      <c r="C14450" t="s">
        <v>175</v>
      </c>
      <c r="D14450" t="s">
        <v>169</v>
      </c>
      <c r="E14450">
        <v>3</v>
      </c>
      <c r="F14450">
        <v>180</v>
      </c>
      <c r="G14450">
        <v>67</v>
      </c>
      <c r="H14450" t="s">
        <v>303</v>
      </c>
      <c r="I14450" t="s">
        <v>170</v>
      </c>
      <c r="J14450">
        <v>14.875918507026622</v>
      </c>
      <c r="L14450" s="47"/>
      <c r="M14450" s="47"/>
    </row>
    <row r="14451" spans="1:13" x14ac:dyDescent="0.4">
      <c r="A14451" t="str">
        <f t="shared" si="225"/>
        <v>37_2M_M_6_365_70_HH800_Core</v>
      </c>
      <c r="B14451">
        <v>37</v>
      </c>
      <c r="C14451" t="s">
        <v>175</v>
      </c>
      <c r="D14451" t="s">
        <v>174</v>
      </c>
      <c r="E14451">
        <v>6</v>
      </c>
      <c r="F14451">
        <v>365</v>
      </c>
      <c r="G14451">
        <v>70</v>
      </c>
      <c r="H14451" t="s">
        <v>303</v>
      </c>
      <c r="I14451" t="s">
        <v>170</v>
      </c>
      <c r="J14451">
        <v>24.889233782682613</v>
      </c>
      <c r="L14451" s="47"/>
      <c r="M14451" s="47"/>
    </row>
    <row r="14452" spans="1:13" x14ac:dyDescent="0.4">
      <c r="A14452" t="str">
        <f t="shared" si="225"/>
        <v>31_2M_F_0_180_65_HH800_Core</v>
      </c>
      <c r="B14452">
        <v>31</v>
      </c>
      <c r="C14452" t="s">
        <v>175</v>
      </c>
      <c r="D14452" t="s">
        <v>169</v>
      </c>
      <c r="E14452">
        <v>0</v>
      </c>
      <c r="F14452">
        <v>180</v>
      </c>
      <c r="G14452">
        <v>65</v>
      </c>
      <c r="H14452" t="s">
        <v>303</v>
      </c>
      <c r="I14452" t="s">
        <v>170</v>
      </c>
      <c r="J14452">
        <v>65.147845488260714</v>
      </c>
      <c r="L14452" s="47"/>
      <c r="M14452" s="47"/>
    </row>
    <row r="14453" spans="1:13" x14ac:dyDescent="0.4">
      <c r="A14453" t="str">
        <f t="shared" si="225"/>
        <v>40_2M_M_0_180_65_HH800_Core</v>
      </c>
      <c r="B14453">
        <v>40</v>
      </c>
      <c r="C14453" t="s">
        <v>175</v>
      </c>
      <c r="D14453" t="s">
        <v>174</v>
      </c>
      <c r="E14453">
        <v>0</v>
      </c>
      <c r="F14453">
        <v>180</v>
      </c>
      <c r="G14453">
        <v>65</v>
      </c>
      <c r="H14453" t="s">
        <v>303</v>
      </c>
      <c r="I14453" t="s">
        <v>170</v>
      </c>
      <c r="J14453">
        <v>59.94920927217963</v>
      </c>
      <c r="L14453" s="47"/>
      <c r="M14453" s="47"/>
    </row>
    <row r="14454" spans="1:13" x14ac:dyDescent="0.4">
      <c r="A14454" t="str">
        <f t="shared" si="225"/>
        <v>49_2M_M_0_365_67_HH800_Core</v>
      </c>
      <c r="B14454">
        <v>49</v>
      </c>
      <c r="C14454" t="s">
        <v>175</v>
      </c>
      <c r="D14454" t="s">
        <v>174</v>
      </c>
      <c r="E14454">
        <v>0</v>
      </c>
      <c r="F14454">
        <v>365</v>
      </c>
      <c r="G14454">
        <v>67</v>
      </c>
      <c r="H14454" t="s">
        <v>303</v>
      </c>
      <c r="I14454" t="s">
        <v>170</v>
      </c>
      <c r="J14454">
        <v>83.372320204757116</v>
      </c>
      <c r="L14454" s="47"/>
      <c r="M14454" s="47"/>
    </row>
    <row r="14455" spans="1:13" x14ac:dyDescent="0.4">
      <c r="A14455" t="str">
        <f t="shared" si="225"/>
        <v>53_4M_M_3_365_70_HH800_Core</v>
      </c>
      <c r="B14455">
        <v>53</v>
      </c>
      <c r="C14455" t="s">
        <v>173</v>
      </c>
      <c r="D14455" t="s">
        <v>174</v>
      </c>
      <c r="E14455">
        <v>3</v>
      </c>
      <c r="F14455">
        <v>365</v>
      </c>
      <c r="G14455">
        <v>70</v>
      </c>
      <c r="H14455" t="s">
        <v>303</v>
      </c>
      <c r="I14455" t="s">
        <v>170</v>
      </c>
      <c r="J14455">
        <v>8.9077996680210507</v>
      </c>
      <c r="L14455" s="47"/>
      <c r="M14455" s="47"/>
    </row>
    <row r="14456" spans="1:13" x14ac:dyDescent="0.4">
      <c r="A14456" t="str">
        <f t="shared" si="225"/>
        <v>37_4M_F_6_365_65_HH800_Core</v>
      </c>
      <c r="B14456">
        <v>37</v>
      </c>
      <c r="C14456" t="s">
        <v>173</v>
      </c>
      <c r="D14456" t="s">
        <v>169</v>
      </c>
      <c r="E14456">
        <v>6</v>
      </c>
      <c r="F14456">
        <v>365</v>
      </c>
      <c r="G14456">
        <v>65</v>
      </c>
      <c r="H14456" t="s">
        <v>303</v>
      </c>
      <c r="I14456" t="s">
        <v>170</v>
      </c>
      <c r="J14456">
        <v>14.760240764133133</v>
      </c>
      <c r="L14456" s="47"/>
      <c r="M14456" s="47"/>
    </row>
    <row r="14457" spans="1:13" x14ac:dyDescent="0.4">
      <c r="A14457" t="str">
        <f t="shared" si="225"/>
        <v>33_4M_F_0_365_65_HH800_Core</v>
      </c>
      <c r="B14457">
        <v>33</v>
      </c>
      <c r="C14457" t="s">
        <v>173</v>
      </c>
      <c r="D14457" t="s">
        <v>169</v>
      </c>
      <c r="E14457">
        <v>0</v>
      </c>
      <c r="F14457">
        <v>365</v>
      </c>
      <c r="G14457">
        <v>65</v>
      </c>
      <c r="H14457" t="s">
        <v>303</v>
      </c>
      <c r="I14457" t="s">
        <v>170</v>
      </c>
      <c r="J14457">
        <v>33.226798397187821</v>
      </c>
      <c r="L14457" s="47"/>
      <c r="M14457" s="47"/>
    </row>
    <row r="14458" spans="1:13" x14ac:dyDescent="0.4">
      <c r="A14458" t="str">
        <f t="shared" si="225"/>
        <v>26_2M_F_0_365_65_HH800_Core</v>
      </c>
      <c r="B14458">
        <v>26</v>
      </c>
      <c r="C14458" t="s">
        <v>175</v>
      </c>
      <c r="D14458" t="s">
        <v>169</v>
      </c>
      <c r="E14458">
        <v>0</v>
      </c>
      <c r="F14458">
        <v>365</v>
      </c>
      <c r="G14458">
        <v>65</v>
      </c>
      <c r="H14458" t="s">
        <v>303</v>
      </c>
      <c r="I14458" t="s">
        <v>170</v>
      </c>
      <c r="J14458">
        <v>51.747247997224513</v>
      </c>
      <c r="L14458" s="47"/>
      <c r="M14458" s="47"/>
    </row>
    <row r="14459" spans="1:13" x14ac:dyDescent="0.4">
      <c r="A14459" t="str">
        <f t="shared" si="225"/>
        <v>36_2M_F_0_365_65_HH800_Core</v>
      </c>
      <c r="B14459">
        <v>36</v>
      </c>
      <c r="C14459" t="s">
        <v>175</v>
      </c>
      <c r="D14459" t="s">
        <v>169</v>
      </c>
      <c r="E14459">
        <v>0</v>
      </c>
      <c r="F14459">
        <v>365</v>
      </c>
      <c r="G14459">
        <v>65</v>
      </c>
      <c r="H14459" t="s">
        <v>303</v>
      </c>
      <c r="I14459" t="s">
        <v>170</v>
      </c>
      <c r="J14459">
        <v>61.809519143365677</v>
      </c>
      <c r="L14459" s="47"/>
      <c r="M14459" s="47"/>
    </row>
    <row r="14460" spans="1:13" x14ac:dyDescent="0.4">
      <c r="A14460" t="str">
        <f t="shared" si="225"/>
        <v>46_2M_M_0_365_70_HH800_Core</v>
      </c>
      <c r="B14460">
        <v>46</v>
      </c>
      <c r="C14460" t="s">
        <v>175</v>
      </c>
      <c r="D14460" t="s">
        <v>174</v>
      </c>
      <c r="E14460">
        <v>0</v>
      </c>
      <c r="F14460">
        <v>365</v>
      </c>
      <c r="G14460">
        <v>70</v>
      </c>
      <c r="H14460" t="s">
        <v>303</v>
      </c>
      <c r="I14460" t="s">
        <v>170</v>
      </c>
      <c r="J14460">
        <v>84.883597562360521</v>
      </c>
      <c r="L14460" s="47"/>
      <c r="M14460" s="47"/>
    </row>
    <row r="14461" spans="1:13" x14ac:dyDescent="0.4">
      <c r="A14461" t="str">
        <f t="shared" si="225"/>
        <v>38_2M_M_0_180_65_HH800_Core</v>
      </c>
      <c r="B14461">
        <v>38</v>
      </c>
      <c r="C14461" t="s">
        <v>175</v>
      </c>
      <c r="D14461" t="s">
        <v>174</v>
      </c>
      <c r="E14461">
        <v>0</v>
      </c>
      <c r="F14461">
        <v>180</v>
      </c>
      <c r="G14461">
        <v>65</v>
      </c>
      <c r="H14461" t="s">
        <v>303</v>
      </c>
      <c r="I14461" t="s">
        <v>170</v>
      </c>
      <c r="J14461">
        <v>55.470809201269148</v>
      </c>
      <c r="L14461" s="47"/>
      <c r="M14461" s="47"/>
    </row>
    <row r="14462" spans="1:13" x14ac:dyDescent="0.4">
      <c r="A14462" t="str">
        <f t="shared" si="225"/>
        <v>40_2M_F_0_180_67_HH800_Core</v>
      </c>
      <c r="B14462">
        <v>40</v>
      </c>
      <c r="C14462" t="s">
        <v>175</v>
      </c>
      <c r="D14462" t="s">
        <v>169</v>
      </c>
      <c r="E14462">
        <v>0</v>
      </c>
      <c r="F14462">
        <v>180</v>
      </c>
      <c r="G14462">
        <v>67</v>
      </c>
      <c r="H14462" t="s">
        <v>303</v>
      </c>
      <c r="I14462" t="s">
        <v>170</v>
      </c>
      <c r="J14462">
        <v>88.27548007998206</v>
      </c>
      <c r="L14462" s="47"/>
      <c r="M14462" s="47"/>
    </row>
    <row r="14463" spans="1:13" x14ac:dyDescent="0.4">
      <c r="A14463" t="str">
        <f t="shared" si="225"/>
        <v>28_2M_F_6_180_65_HH800_Core</v>
      </c>
      <c r="B14463">
        <v>28</v>
      </c>
      <c r="C14463" t="s">
        <v>175</v>
      </c>
      <c r="D14463" t="s">
        <v>169</v>
      </c>
      <c r="E14463">
        <v>6</v>
      </c>
      <c r="F14463">
        <v>180</v>
      </c>
      <c r="G14463">
        <v>65</v>
      </c>
      <c r="H14463" t="s">
        <v>303</v>
      </c>
      <c r="I14463" t="s">
        <v>170</v>
      </c>
      <c r="J14463">
        <v>27.472836890068503</v>
      </c>
      <c r="L14463" s="47"/>
      <c r="M14463" s="47"/>
    </row>
    <row r="14464" spans="1:13" x14ac:dyDescent="0.4">
      <c r="A14464" t="str">
        <f t="shared" si="225"/>
        <v>54_2M_M_0_365_70_HH800_Core</v>
      </c>
      <c r="B14464">
        <v>54</v>
      </c>
      <c r="C14464" t="s">
        <v>175</v>
      </c>
      <c r="D14464" t="s">
        <v>174</v>
      </c>
      <c r="E14464">
        <v>0</v>
      </c>
      <c r="F14464">
        <v>365</v>
      </c>
      <c r="G14464">
        <v>70</v>
      </c>
      <c r="H14464" t="s">
        <v>303</v>
      </c>
      <c r="I14464" t="s">
        <v>170</v>
      </c>
      <c r="J14464">
        <v>113.21803828469312</v>
      </c>
      <c r="L14464" s="47"/>
      <c r="M14464" s="47"/>
    </row>
    <row r="14465" spans="1:13" x14ac:dyDescent="0.4">
      <c r="A14465" t="str">
        <f t="shared" si="225"/>
        <v>60_1M_M_0_365_65_HH800_Core</v>
      </c>
      <c r="B14465">
        <v>60</v>
      </c>
      <c r="C14465" t="s">
        <v>177</v>
      </c>
      <c r="D14465" t="s">
        <v>174</v>
      </c>
      <c r="E14465">
        <v>0</v>
      </c>
      <c r="F14465">
        <v>365</v>
      </c>
      <c r="G14465">
        <v>65</v>
      </c>
      <c r="H14465" t="s">
        <v>303</v>
      </c>
      <c r="I14465" t="s">
        <v>170</v>
      </c>
      <c r="J14465">
        <v>136.26045890360129</v>
      </c>
      <c r="L14465" s="47"/>
      <c r="M14465" s="47"/>
    </row>
    <row r="14466" spans="1:13" x14ac:dyDescent="0.4">
      <c r="A14466" t="str">
        <f t="shared" si="225"/>
        <v>43_2M_M_0_365_65_HH800_Core</v>
      </c>
      <c r="B14466">
        <v>43</v>
      </c>
      <c r="C14466" t="s">
        <v>175</v>
      </c>
      <c r="D14466" t="s">
        <v>174</v>
      </c>
      <c r="E14466">
        <v>0</v>
      </c>
      <c r="F14466">
        <v>365</v>
      </c>
      <c r="G14466">
        <v>65</v>
      </c>
      <c r="H14466" t="s">
        <v>303</v>
      </c>
      <c r="I14466" t="s">
        <v>170</v>
      </c>
      <c r="J14466">
        <v>61.189919046525098</v>
      </c>
      <c r="L14466" s="47"/>
      <c r="M14466" s="47"/>
    </row>
    <row r="14467" spans="1:13" x14ac:dyDescent="0.4">
      <c r="A14467" t="str">
        <f t="shared" ref="A14467:A14530" si="226">B14467&amp;"_"&amp;C14467&amp;"_"&amp;D14467&amp;"_"&amp;E14467&amp;"_"&amp;F14467&amp;"_"&amp;G14467&amp;"_"&amp;H14467&amp;"_"&amp;I14467</f>
        <v>41_2M_M_3_365_70_HH800_Core</v>
      </c>
      <c r="B14467">
        <v>41</v>
      </c>
      <c r="C14467" t="s">
        <v>175</v>
      </c>
      <c r="D14467" t="s">
        <v>174</v>
      </c>
      <c r="E14467">
        <v>3</v>
      </c>
      <c r="F14467">
        <v>365</v>
      </c>
      <c r="G14467">
        <v>70</v>
      </c>
      <c r="H14467" t="s">
        <v>303</v>
      </c>
      <c r="I14467" t="s">
        <v>170</v>
      </c>
      <c r="J14467">
        <v>14.71063902171792</v>
      </c>
      <c r="L14467" s="47"/>
      <c r="M14467" s="47"/>
    </row>
    <row r="14468" spans="1:13" x14ac:dyDescent="0.4">
      <c r="A14468" t="str">
        <f t="shared" si="226"/>
        <v>49_2M_M_0_365_70_HH800_Core</v>
      </c>
      <c r="B14468">
        <v>49</v>
      </c>
      <c r="C14468" t="s">
        <v>175</v>
      </c>
      <c r="D14468" t="s">
        <v>174</v>
      </c>
      <c r="E14468">
        <v>0</v>
      </c>
      <c r="F14468">
        <v>365</v>
      </c>
      <c r="G14468">
        <v>70</v>
      </c>
      <c r="H14468" t="s">
        <v>303</v>
      </c>
      <c r="I14468" t="s">
        <v>170</v>
      </c>
      <c r="J14468">
        <v>94.921441279255603</v>
      </c>
      <c r="L14468" s="47"/>
      <c r="M14468" s="47"/>
    </row>
    <row r="14469" spans="1:13" x14ac:dyDescent="0.4">
      <c r="A14469" t="str">
        <f t="shared" si="226"/>
        <v>48_4M_F_0_365_65_HH800_Core</v>
      </c>
      <c r="B14469">
        <v>48</v>
      </c>
      <c r="C14469" t="s">
        <v>173</v>
      </c>
      <c r="D14469" t="s">
        <v>169</v>
      </c>
      <c r="E14469">
        <v>0</v>
      </c>
      <c r="F14469">
        <v>365</v>
      </c>
      <c r="G14469">
        <v>65</v>
      </c>
      <c r="H14469" t="s">
        <v>303</v>
      </c>
      <c r="I14469" t="s">
        <v>170</v>
      </c>
      <c r="J14469">
        <v>46.184808089976379</v>
      </c>
      <c r="L14469" s="47"/>
      <c r="M14469" s="47"/>
    </row>
    <row r="14470" spans="1:13" x14ac:dyDescent="0.4">
      <c r="A14470" t="str">
        <f t="shared" si="226"/>
        <v>48_2M_F_0_365_65_HH800_Core</v>
      </c>
      <c r="B14470">
        <v>48</v>
      </c>
      <c r="C14470" t="s">
        <v>175</v>
      </c>
      <c r="D14470" t="s">
        <v>169</v>
      </c>
      <c r="E14470">
        <v>0</v>
      </c>
      <c r="F14470">
        <v>365</v>
      </c>
      <c r="G14470">
        <v>65</v>
      </c>
      <c r="H14470" t="s">
        <v>303</v>
      </c>
      <c r="I14470" t="s">
        <v>170</v>
      </c>
      <c r="J14470">
        <v>80.344755790103349</v>
      </c>
      <c r="L14470" s="47"/>
      <c r="M14470" s="47"/>
    </row>
    <row r="14471" spans="1:13" x14ac:dyDescent="0.4">
      <c r="A14471" t="str">
        <f t="shared" si="226"/>
        <v>38_2M_F_3_365_70_HH800_Core</v>
      </c>
      <c r="B14471">
        <v>38</v>
      </c>
      <c r="C14471" t="s">
        <v>175</v>
      </c>
      <c r="D14471" t="s">
        <v>169</v>
      </c>
      <c r="E14471">
        <v>3</v>
      </c>
      <c r="F14471">
        <v>365</v>
      </c>
      <c r="G14471">
        <v>70</v>
      </c>
      <c r="H14471" t="s">
        <v>303</v>
      </c>
      <c r="I14471" t="s">
        <v>170</v>
      </c>
      <c r="J14471">
        <v>17.725036142804864</v>
      </c>
      <c r="L14471" s="47"/>
      <c r="M14471" s="47"/>
    </row>
    <row r="14472" spans="1:13" x14ac:dyDescent="0.4">
      <c r="A14472" t="str">
        <f t="shared" si="226"/>
        <v>39_2M_M_0_365_70_HH800_Core</v>
      </c>
      <c r="B14472">
        <v>39</v>
      </c>
      <c r="C14472" t="s">
        <v>175</v>
      </c>
      <c r="D14472" t="s">
        <v>174</v>
      </c>
      <c r="E14472">
        <v>0</v>
      </c>
      <c r="F14472">
        <v>365</v>
      </c>
      <c r="G14472">
        <v>70</v>
      </c>
      <c r="H14472" t="s">
        <v>303</v>
      </c>
      <c r="I14472" t="s">
        <v>170</v>
      </c>
      <c r="J14472">
        <v>61.770632195247522</v>
      </c>
      <c r="L14472" s="47"/>
      <c r="M14472" s="47"/>
    </row>
    <row r="14473" spans="1:13" x14ac:dyDescent="0.4">
      <c r="A14473" t="str">
        <f t="shared" si="226"/>
        <v>26_4M_F_6_365_65_HH800_Core</v>
      </c>
      <c r="B14473">
        <v>26</v>
      </c>
      <c r="C14473" t="s">
        <v>173</v>
      </c>
      <c r="D14473" t="s">
        <v>169</v>
      </c>
      <c r="E14473">
        <v>6</v>
      </c>
      <c r="F14473">
        <v>365</v>
      </c>
      <c r="G14473">
        <v>65</v>
      </c>
      <c r="H14473" t="s">
        <v>303</v>
      </c>
      <c r="I14473" t="s">
        <v>170</v>
      </c>
      <c r="J14473">
        <v>12.253372625548426</v>
      </c>
      <c r="L14473" s="47"/>
      <c r="M14473" s="47"/>
    </row>
    <row r="14474" spans="1:13" x14ac:dyDescent="0.4">
      <c r="A14474" t="str">
        <f t="shared" si="226"/>
        <v>38_4M_F_3_365_67_HH800_Core</v>
      </c>
      <c r="B14474">
        <v>38</v>
      </c>
      <c r="C14474" t="s">
        <v>173</v>
      </c>
      <c r="D14474" t="s">
        <v>169</v>
      </c>
      <c r="E14474">
        <v>3</v>
      </c>
      <c r="F14474">
        <v>365</v>
      </c>
      <c r="G14474">
        <v>67</v>
      </c>
      <c r="H14474" t="s">
        <v>303</v>
      </c>
      <c r="I14474" t="s">
        <v>170</v>
      </c>
      <c r="J14474">
        <v>8.4547441878373721</v>
      </c>
      <c r="L14474" s="47"/>
      <c r="M14474" s="47"/>
    </row>
    <row r="14475" spans="1:13" x14ac:dyDescent="0.4">
      <c r="A14475" t="str">
        <f t="shared" si="226"/>
        <v>44_4M_F_0_180_70_HH800_Core</v>
      </c>
      <c r="B14475">
        <v>44</v>
      </c>
      <c r="C14475" t="s">
        <v>173</v>
      </c>
      <c r="D14475" t="s">
        <v>169</v>
      </c>
      <c r="E14475">
        <v>0</v>
      </c>
      <c r="F14475">
        <v>180</v>
      </c>
      <c r="G14475">
        <v>70</v>
      </c>
      <c r="H14475" t="s">
        <v>303</v>
      </c>
      <c r="I14475" t="s">
        <v>170</v>
      </c>
      <c r="J14475">
        <v>58.575343533965821</v>
      </c>
      <c r="L14475" s="47"/>
      <c r="M14475" s="47"/>
    </row>
    <row r="14476" spans="1:13" x14ac:dyDescent="0.4">
      <c r="A14476" t="str">
        <f t="shared" si="226"/>
        <v>26_2M_F_3_90_67_HH800_Core</v>
      </c>
      <c r="B14476">
        <v>26</v>
      </c>
      <c r="C14476" t="s">
        <v>175</v>
      </c>
      <c r="D14476" t="s">
        <v>169</v>
      </c>
      <c r="E14476">
        <v>3</v>
      </c>
      <c r="F14476">
        <v>90</v>
      </c>
      <c r="G14476">
        <v>67</v>
      </c>
      <c r="H14476" t="s">
        <v>303</v>
      </c>
      <c r="I14476" t="s">
        <v>170</v>
      </c>
      <c r="J14476">
        <v>17.496077884761977</v>
      </c>
      <c r="L14476" s="47"/>
      <c r="M14476" s="47"/>
    </row>
    <row r="14477" spans="1:13" x14ac:dyDescent="0.4">
      <c r="A14477" t="str">
        <f t="shared" si="226"/>
        <v>55_4M_M_6_365_67_HH800_Core</v>
      </c>
      <c r="B14477">
        <v>55</v>
      </c>
      <c r="C14477" t="s">
        <v>173</v>
      </c>
      <c r="D14477" t="s">
        <v>174</v>
      </c>
      <c r="E14477">
        <v>6</v>
      </c>
      <c r="F14477">
        <v>365</v>
      </c>
      <c r="G14477">
        <v>67</v>
      </c>
      <c r="H14477" t="s">
        <v>303</v>
      </c>
      <c r="I14477" t="s">
        <v>170</v>
      </c>
      <c r="J14477">
        <v>10.109511908001833</v>
      </c>
      <c r="L14477" s="47"/>
      <c r="M14477" s="47"/>
    </row>
    <row r="14478" spans="1:13" x14ac:dyDescent="0.4">
      <c r="A14478" t="str">
        <f t="shared" si="226"/>
        <v>53_4M_F_6_180_65_HH800_Core</v>
      </c>
      <c r="B14478">
        <v>53</v>
      </c>
      <c r="C14478" t="s">
        <v>173</v>
      </c>
      <c r="D14478" t="s">
        <v>169</v>
      </c>
      <c r="E14478">
        <v>6</v>
      </c>
      <c r="F14478">
        <v>180</v>
      </c>
      <c r="G14478">
        <v>65</v>
      </c>
      <c r="H14478" t="s">
        <v>303</v>
      </c>
      <c r="I14478" t="s">
        <v>170</v>
      </c>
      <c r="J14478">
        <v>8.8636663006410128</v>
      </c>
      <c r="L14478" s="47"/>
      <c r="M14478" s="47"/>
    </row>
    <row r="14479" spans="1:13" x14ac:dyDescent="0.4">
      <c r="A14479" t="str">
        <f t="shared" si="226"/>
        <v>29_2M_F_6_180_67_HH800_Core</v>
      </c>
      <c r="B14479">
        <v>29</v>
      </c>
      <c r="C14479" t="s">
        <v>175</v>
      </c>
      <c r="D14479" t="s">
        <v>169</v>
      </c>
      <c r="E14479">
        <v>6</v>
      </c>
      <c r="F14479">
        <v>180</v>
      </c>
      <c r="G14479">
        <v>67</v>
      </c>
      <c r="H14479" t="s">
        <v>303</v>
      </c>
      <c r="I14479" t="s">
        <v>170</v>
      </c>
      <c r="J14479">
        <v>30.64457062565015</v>
      </c>
      <c r="L14479" s="47"/>
      <c r="M14479" s="47"/>
    </row>
    <row r="14480" spans="1:13" x14ac:dyDescent="0.4">
      <c r="A14480" t="str">
        <f t="shared" si="226"/>
        <v>44_2M_F_6_365_65_HH800_Core</v>
      </c>
      <c r="B14480">
        <v>44</v>
      </c>
      <c r="C14480" t="s">
        <v>175</v>
      </c>
      <c r="D14480" t="s">
        <v>169</v>
      </c>
      <c r="E14480">
        <v>6</v>
      </c>
      <c r="F14480">
        <v>365</v>
      </c>
      <c r="G14480">
        <v>65</v>
      </c>
      <c r="H14480" t="s">
        <v>303</v>
      </c>
      <c r="I14480" t="s">
        <v>170</v>
      </c>
      <c r="J14480">
        <v>23.483483048218861</v>
      </c>
      <c r="L14480" s="47"/>
      <c r="M14480" s="47"/>
    </row>
    <row r="14481" spans="1:13" x14ac:dyDescent="0.4">
      <c r="A14481" t="str">
        <f t="shared" si="226"/>
        <v>44_4M_F_3_365_67_HH800_Core</v>
      </c>
      <c r="B14481">
        <v>44</v>
      </c>
      <c r="C14481" t="s">
        <v>173</v>
      </c>
      <c r="D14481" t="s">
        <v>169</v>
      </c>
      <c r="E14481">
        <v>3</v>
      </c>
      <c r="F14481">
        <v>365</v>
      </c>
      <c r="G14481">
        <v>67</v>
      </c>
      <c r="H14481" t="s">
        <v>303</v>
      </c>
      <c r="I14481" t="s">
        <v>170</v>
      </c>
      <c r="J14481">
        <v>8.1795421761985967</v>
      </c>
      <c r="L14481" s="47"/>
      <c r="M14481" s="47"/>
    </row>
    <row r="14482" spans="1:13" x14ac:dyDescent="0.4">
      <c r="A14482" t="str">
        <f t="shared" si="226"/>
        <v>50_2M_M_3_180_65_HH800_Core</v>
      </c>
      <c r="B14482">
        <v>50</v>
      </c>
      <c r="C14482" t="s">
        <v>175</v>
      </c>
      <c r="D14482" t="s">
        <v>174</v>
      </c>
      <c r="E14482">
        <v>3</v>
      </c>
      <c r="F14482">
        <v>180</v>
      </c>
      <c r="G14482">
        <v>65</v>
      </c>
      <c r="H14482" t="s">
        <v>303</v>
      </c>
      <c r="I14482" t="s">
        <v>170</v>
      </c>
      <c r="J14482">
        <v>9.4914912236111952</v>
      </c>
      <c r="L14482" s="47"/>
      <c r="M14482" s="47"/>
    </row>
    <row r="14483" spans="1:13" x14ac:dyDescent="0.4">
      <c r="A14483" t="str">
        <f t="shared" si="226"/>
        <v>50_4M_F_0_180_67_HH800_Core</v>
      </c>
      <c r="B14483">
        <v>50</v>
      </c>
      <c r="C14483" t="s">
        <v>173</v>
      </c>
      <c r="D14483" t="s">
        <v>169</v>
      </c>
      <c r="E14483">
        <v>0</v>
      </c>
      <c r="F14483">
        <v>180</v>
      </c>
      <c r="G14483">
        <v>67</v>
      </c>
      <c r="H14483" t="s">
        <v>303</v>
      </c>
      <c r="I14483" t="s">
        <v>170</v>
      </c>
      <c r="J14483">
        <v>60.509324047318024</v>
      </c>
      <c r="L14483" s="47"/>
      <c r="M14483" s="47"/>
    </row>
    <row r="14484" spans="1:13" x14ac:dyDescent="0.4">
      <c r="A14484" t="str">
        <f t="shared" si="226"/>
        <v>43_2M_M_3_365_65_HH800_Core</v>
      </c>
      <c r="B14484">
        <v>43</v>
      </c>
      <c r="C14484" t="s">
        <v>175</v>
      </c>
      <c r="D14484" t="s">
        <v>174</v>
      </c>
      <c r="E14484">
        <v>3</v>
      </c>
      <c r="F14484">
        <v>365</v>
      </c>
      <c r="G14484">
        <v>65</v>
      </c>
      <c r="H14484" t="s">
        <v>303</v>
      </c>
      <c r="I14484" t="s">
        <v>170</v>
      </c>
      <c r="J14484">
        <v>10.799651508885736</v>
      </c>
      <c r="L14484" s="47"/>
      <c r="M14484" s="47"/>
    </row>
    <row r="14485" spans="1:13" x14ac:dyDescent="0.4">
      <c r="A14485" t="str">
        <f t="shared" si="226"/>
        <v>27_2M_F_6_365_67_HH800_Core</v>
      </c>
      <c r="B14485">
        <v>27</v>
      </c>
      <c r="C14485" t="s">
        <v>175</v>
      </c>
      <c r="D14485" t="s">
        <v>169</v>
      </c>
      <c r="E14485">
        <v>6</v>
      </c>
      <c r="F14485">
        <v>365</v>
      </c>
      <c r="G14485">
        <v>67</v>
      </c>
      <c r="H14485" t="s">
        <v>303</v>
      </c>
      <c r="I14485" t="s">
        <v>170</v>
      </c>
      <c r="J14485">
        <v>29.123396101029751</v>
      </c>
      <c r="L14485" s="47"/>
      <c r="M14485" s="47"/>
    </row>
    <row r="14486" spans="1:13" x14ac:dyDescent="0.4">
      <c r="A14486" t="str">
        <f t="shared" si="226"/>
        <v>39_2M_F_3_365_65_HH800_Core</v>
      </c>
      <c r="B14486">
        <v>39</v>
      </c>
      <c r="C14486" t="s">
        <v>175</v>
      </c>
      <c r="D14486" t="s">
        <v>169</v>
      </c>
      <c r="E14486">
        <v>3</v>
      </c>
      <c r="F14486">
        <v>365</v>
      </c>
      <c r="G14486">
        <v>65</v>
      </c>
      <c r="H14486" t="s">
        <v>303</v>
      </c>
      <c r="I14486" t="s">
        <v>170</v>
      </c>
      <c r="J14486">
        <v>13.782623350781837</v>
      </c>
      <c r="L14486" s="47"/>
      <c r="M14486" s="47"/>
    </row>
    <row r="14487" spans="1:13" x14ac:dyDescent="0.4">
      <c r="A14487" t="str">
        <f t="shared" si="226"/>
        <v>37_4M_F_0_180_70_HH800_Core</v>
      </c>
      <c r="B14487">
        <v>37</v>
      </c>
      <c r="C14487" t="s">
        <v>173</v>
      </c>
      <c r="D14487" t="s">
        <v>169</v>
      </c>
      <c r="E14487">
        <v>0</v>
      </c>
      <c r="F14487">
        <v>180</v>
      </c>
      <c r="G14487">
        <v>70</v>
      </c>
      <c r="H14487" t="s">
        <v>303</v>
      </c>
      <c r="I14487" t="s">
        <v>170</v>
      </c>
      <c r="J14487">
        <v>45.124048269004327</v>
      </c>
      <c r="L14487" s="47"/>
      <c r="M14487" s="47"/>
    </row>
    <row r="14488" spans="1:13" x14ac:dyDescent="0.4">
      <c r="A14488" t="str">
        <f t="shared" si="226"/>
        <v>54_2M_M_3_365_67_HH800_Core</v>
      </c>
      <c r="B14488">
        <v>54</v>
      </c>
      <c r="C14488" t="s">
        <v>175</v>
      </c>
      <c r="D14488" t="s">
        <v>174</v>
      </c>
      <c r="E14488">
        <v>3</v>
      </c>
      <c r="F14488">
        <v>365</v>
      </c>
      <c r="G14488">
        <v>67</v>
      </c>
      <c r="H14488" t="s">
        <v>303</v>
      </c>
      <c r="I14488" t="s">
        <v>170</v>
      </c>
      <c r="J14488">
        <v>10.881267997583691</v>
      </c>
      <c r="L14488" s="47"/>
      <c r="M14488" s="47"/>
    </row>
    <row r="14489" spans="1:13" x14ac:dyDescent="0.4">
      <c r="A14489" t="str">
        <f t="shared" si="226"/>
        <v>46_2M_M_6_180_65_HH800_Core</v>
      </c>
      <c r="B14489">
        <v>46</v>
      </c>
      <c r="C14489" t="s">
        <v>175</v>
      </c>
      <c r="D14489" t="s">
        <v>174</v>
      </c>
      <c r="E14489">
        <v>6</v>
      </c>
      <c r="F14489">
        <v>180</v>
      </c>
      <c r="G14489">
        <v>65</v>
      </c>
      <c r="H14489" t="s">
        <v>303</v>
      </c>
      <c r="I14489" t="s">
        <v>170</v>
      </c>
      <c r="J14489">
        <v>19.648522527799052</v>
      </c>
      <c r="L14489" s="47"/>
      <c r="M14489" s="47"/>
    </row>
    <row r="14490" spans="1:13" x14ac:dyDescent="0.4">
      <c r="A14490" t="str">
        <f t="shared" si="226"/>
        <v>40_2M_F_3_365_67_HH800_Core</v>
      </c>
      <c r="B14490">
        <v>40</v>
      </c>
      <c r="C14490" t="s">
        <v>175</v>
      </c>
      <c r="D14490" t="s">
        <v>169</v>
      </c>
      <c r="E14490">
        <v>3</v>
      </c>
      <c r="F14490">
        <v>365</v>
      </c>
      <c r="G14490">
        <v>67</v>
      </c>
      <c r="H14490" t="s">
        <v>303</v>
      </c>
      <c r="I14490" t="s">
        <v>170</v>
      </c>
      <c r="J14490">
        <v>15.105529202519085</v>
      </c>
      <c r="L14490" s="47"/>
      <c r="M14490" s="47"/>
    </row>
    <row r="14491" spans="1:13" x14ac:dyDescent="0.4">
      <c r="A14491" t="str">
        <f t="shared" si="226"/>
        <v>44_2M_M_0_365_65_HH800_Core</v>
      </c>
      <c r="B14491">
        <v>44</v>
      </c>
      <c r="C14491" t="s">
        <v>175</v>
      </c>
      <c r="D14491" t="s">
        <v>174</v>
      </c>
      <c r="E14491">
        <v>0</v>
      </c>
      <c r="F14491">
        <v>365</v>
      </c>
      <c r="G14491">
        <v>65</v>
      </c>
      <c r="H14491" t="s">
        <v>303</v>
      </c>
      <c r="I14491" t="s">
        <v>170</v>
      </c>
      <c r="J14491">
        <v>63.894674054318571</v>
      </c>
      <c r="L14491" s="47"/>
      <c r="M14491" s="47"/>
    </row>
    <row r="14492" spans="1:13" x14ac:dyDescent="0.4">
      <c r="A14492" t="str">
        <f t="shared" si="226"/>
        <v>49_2M_M_3_180_67_HH800_Core</v>
      </c>
      <c r="B14492">
        <v>49</v>
      </c>
      <c r="C14492" t="s">
        <v>175</v>
      </c>
      <c r="D14492" t="s">
        <v>174</v>
      </c>
      <c r="E14492">
        <v>3</v>
      </c>
      <c r="F14492">
        <v>180</v>
      </c>
      <c r="G14492">
        <v>67</v>
      </c>
      <c r="H14492" t="s">
        <v>303</v>
      </c>
      <c r="I14492" t="s">
        <v>170</v>
      </c>
      <c r="J14492">
        <v>12.617471138942697</v>
      </c>
      <c r="L14492" s="47"/>
      <c r="M14492" s="47"/>
    </row>
    <row r="14493" spans="1:13" x14ac:dyDescent="0.4">
      <c r="A14493" t="str">
        <f t="shared" si="226"/>
        <v>36_4M_F_6_365_70_HH800_Core</v>
      </c>
      <c r="B14493">
        <v>36</v>
      </c>
      <c r="C14493" t="s">
        <v>173</v>
      </c>
      <c r="D14493" t="s">
        <v>169</v>
      </c>
      <c r="E14493">
        <v>6</v>
      </c>
      <c r="F14493">
        <v>365</v>
      </c>
      <c r="G14493">
        <v>70</v>
      </c>
      <c r="H14493" t="s">
        <v>303</v>
      </c>
      <c r="I14493" t="s">
        <v>170</v>
      </c>
      <c r="J14493">
        <v>17.914965301584694</v>
      </c>
      <c r="L14493" s="47"/>
      <c r="M14493" s="47"/>
    </row>
    <row r="14494" spans="1:13" x14ac:dyDescent="0.4">
      <c r="A14494" t="str">
        <f t="shared" si="226"/>
        <v>32_2M_F_0_365_67_HH800_Core</v>
      </c>
      <c r="B14494">
        <v>32</v>
      </c>
      <c r="C14494" t="s">
        <v>175</v>
      </c>
      <c r="D14494" t="s">
        <v>169</v>
      </c>
      <c r="E14494">
        <v>0</v>
      </c>
      <c r="F14494">
        <v>365</v>
      </c>
      <c r="G14494">
        <v>67</v>
      </c>
      <c r="H14494" t="s">
        <v>303</v>
      </c>
      <c r="I14494" t="s">
        <v>170</v>
      </c>
      <c r="J14494">
        <v>62.783308684786896</v>
      </c>
      <c r="L14494" s="47"/>
      <c r="M14494" s="47"/>
    </row>
    <row r="14495" spans="1:13" x14ac:dyDescent="0.4">
      <c r="A14495" t="str">
        <f t="shared" si="226"/>
        <v>27_2M_M_0_90_65_HH800_Core</v>
      </c>
      <c r="B14495">
        <v>27</v>
      </c>
      <c r="C14495" t="s">
        <v>175</v>
      </c>
      <c r="D14495" t="s">
        <v>174</v>
      </c>
      <c r="E14495">
        <v>0</v>
      </c>
      <c r="F14495">
        <v>90</v>
      </c>
      <c r="G14495">
        <v>65</v>
      </c>
      <c r="H14495" t="s">
        <v>303</v>
      </c>
      <c r="I14495" t="s">
        <v>170</v>
      </c>
      <c r="J14495">
        <v>44.01785938903015</v>
      </c>
      <c r="L14495" s="47"/>
      <c r="M14495" s="47"/>
    </row>
    <row r="14496" spans="1:13" x14ac:dyDescent="0.4">
      <c r="A14496" t="str">
        <f t="shared" si="226"/>
        <v>31_2M_M_6_90_65_HH800_Core</v>
      </c>
      <c r="B14496">
        <v>31</v>
      </c>
      <c r="C14496" t="s">
        <v>175</v>
      </c>
      <c r="D14496" t="s">
        <v>174</v>
      </c>
      <c r="E14496">
        <v>6</v>
      </c>
      <c r="F14496">
        <v>90</v>
      </c>
      <c r="G14496">
        <v>65</v>
      </c>
      <c r="H14496" t="s">
        <v>303</v>
      </c>
      <c r="I14496" t="s">
        <v>170</v>
      </c>
      <c r="J14496">
        <v>22.178465229194817</v>
      </c>
      <c r="L14496" s="47"/>
      <c r="M14496" s="47"/>
    </row>
    <row r="14497" spans="1:13" x14ac:dyDescent="0.4">
      <c r="A14497" t="str">
        <f t="shared" si="226"/>
        <v>39_4M_F_0_365_65_HH800_Core</v>
      </c>
      <c r="B14497">
        <v>39</v>
      </c>
      <c r="C14497" t="s">
        <v>173</v>
      </c>
      <c r="D14497" t="s">
        <v>169</v>
      </c>
      <c r="E14497">
        <v>0</v>
      </c>
      <c r="F14497">
        <v>365</v>
      </c>
      <c r="G14497">
        <v>65</v>
      </c>
      <c r="H14497" t="s">
        <v>303</v>
      </c>
      <c r="I14497" t="s">
        <v>170</v>
      </c>
      <c r="J14497">
        <v>38.301501872225131</v>
      </c>
      <c r="L14497" s="47"/>
      <c r="M14497" s="47"/>
    </row>
    <row r="14498" spans="1:13" x14ac:dyDescent="0.4">
      <c r="A14498" t="str">
        <f t="shared" si="226"/>
        <v>29_2M_M_3_365_67_HH800_Core</v>
      </c>
      <c r="B14498">
        <v>29</v>
      </c>
      <c r="C14498" t="s">
        <v>175</v>
      </c>
      <c r="D14498" t="s">
        <v>174</v>
      </c>
      <c r="E14498">
        <v>3</v>
      </c>
      <c r="F14498">
        <v>365</v>
      </c>
      <c r="G14498">
        <v>67</v>
      </c>
      <c r="H14498" t="s">
        <v>303</v>
      </c>
      <c r="I14498" t="s">
        <v>170</v>
      </c>
      <c r="J14498">
        <v>10.517847808009321</v>
      </c>
      <c r="L14498" s="47"/>
      <c r="M14498" s="47"/>
    </row>
    <row r="14499" spans="1:13" x14ac:dyDescent="0.4">
      <c r="A14499" t="str">
        <f t="shared" si="226"/>
        <v>30_2M_M_3_180_67_HH800_Core</v>
      </c>
      <c r="B14499">
        <v>30</v>
      </c>
      <c r="C14499" t="s">
        <v>175</v>
      </c>
      <c r="D14499" t="s">
        <v>174</v>
      </c>
      <c r="E14499">
        <v>3</v>
      </c>
      <c r="F14499">
        <v>180</v>
      </c>
      <c r="G14499">
        <v>67</v>
      </c>
      <c r="H14499" t="s">
        <v>303</v>
      </c>
      <c r="I14499" t="s">
        <v>170</v>
      </c>
      <c r="J14499">
        <v>10.534957643108818</v>
      </c>
      <c r="L14499" s="47"/>
      <c r="M14499" s="47"/>
    </row>
    <row r="14500" spans="1:13" x14ac:dyDescent="0.4">
      <c r="A14500" t="str">
        <f t="shared" si="226"/>
        <v>56_2M_M_0_365_70_HH800_Core</v>
      </c>
      <c r="B14500">
        <v>56</v>
      </c>
      <c r="C14500" t="s">
        <v>175</v>
      </c>
      <c r="D14500" t="s">
        <v>174</v>
      </c>
      <c r="E14500">
        <v>0</v>
      </c>
      <c r="F14500">
        <v>365</v>
      </c>
      <c r="G14500">
        <v>70</v>
      </c>
      <c r="H14500" t="s">
        <v>303</v>
      </c>
      <c r="I14500" t="s">
        <v>170</v>
      </c>
      <c r="J14500">
        <v>118.4096369781038</v>
      </c>
      <c r="L14500" s="47"/>
      <c r="M14500" s="47"/>
    </row>
    <row r="14501" spans="1:13" x14ac:dyDescent="0.4">
      <c r="A14501" t="str">
        <f t="shared" si="226"/>
        <v>26_4M_M_6_365_67_HH800_Core</v>
      </c>
      <c r="B14501">
        <v>26</v>
      </c>
      <c r="C14501" t="s">
        <v>173</v>
      </c>
      <c r="D14501" t="s">
        <v>174</v>
      </c>
      <c r="E14501">
        <v>6</v>
      </c>
      <c r="F14501">
        <v>365</v>
      </c>
      <c r="G14501">
        <v>67</v>
      </c>
      <c r="H14501" t="s">
        <v>303</v>
      </c>
      <c r="I14501" t="s">
        <v>170</v>
      </c>
      <c r="J14501">
        <v>8.6843407450093384</v>
      </c>
      <c r="L14501" s="47"/>
      <c r="M14501" s="47"/>
    </row>
    <row r="14502" spans="1:13" x14ac:dyDescent="0.4">
      <c r="A14502" t="str">
        <f t="shared" si="226"/>
        <v>44_2M_F_3_365_67_HH800_Core</v>
      </c>
      <c r="B14502">
        <v>44</v>
      </c>
      <c r="C14502" t="s">
        <v>175</v>
      </c>
      <c r="D14502" t="s">
        <v>169</v>
      </c>
      <c r="E14502">
        <v>3</v>
      </c>
      <c r="F14502">
        <v>365</v>
      </c>
      <c r="G14502">
        <v>67</v>
      </c>
      <c r="H14502" t="s">
        <v>303</v>
      </c>
      <c r="I14502" t="s">
        <v>170</v>
      </c>
      <c r="J14502">
        <v>14.674566594661218</v>
      </c>
      <c r="L14502" s="47"/>
      <c r="M14502" s="47"/>
    </row>
    <row r="14503" spans="1:13" x14ac:dyDescent="0.4">
      <c r="A14503" t="str">
        <f t="shared" si="226"/>
        <v>51_2M_M_6_180_67_HH800_Core</v>
      </c>
      <c r="B14503">
        <v>51</v>
      </c>
      <c r="C14503" t="s">
        <v>175</v>
      </c>
      <c r="D14503" t="s">
        <v>174</v>
      </c>
      <c r="E14503">
        <v>6</v>
      </c>
      <c r="F14503">
        <v>180</v>
      </c>
      <c r="G14503">
        <v>67</v>
      </c>
      <c r="H14503" t="s">
        <v>303</v>
      </c>
      <c r="I14503" t="s">
        <v>170</v>
      </c>
      <c r="J14503">
        <v>22.651107143235834</v>
      </c>
      <c r="L14503" s="47"/>
      <c r="M14503" s="47"/>
    </row>
    <row r="14504" spans="1:13" x14ac:dyDescent="0.4">
      <c r="A14504" t="str">
        <f t="shared" si="226"/>
        <v>37_2M_F_6_180_65_HH800_Core</v>
      </c>
      <c r="B14504">
        <v>37</v>
      </c>
      <c r="C14504" t="s">
        <v>175</v>
      </c>
      <c r="D14504" t="s">
        <v>169</v>
      </c>
      <c r="E14504">
        <v>6</v>
      </c>
      <c r="F14504">
        <v>180</v>
      </c>
      <c r="G14504">
        <v>65</v>
      </c>
      <c r="H14504" t="s">
        <v>303</v>
      </c>
      <c r="I14504" t="s">
        <v>170</v>
      </c>
      <c r="J14504">
        <v>26.664808034589193</v>
      </c>
      <c r="L14504" s="47"/>
      <c r="M14504" s="47"/>
    </row>
    <row r="14505" spans="1:13" x14ac:dyDescent="0.4">
      <c r="A14505" t="str">
        <f t="shared" si="226"/>
        <v>48_2M_M_6_365_65_HH800_Core</v>
      </c>
      <c r="B14505">
        <v>48</v>
      </c>
      <c r="C14505" t="s">
        <v>175</v>
      </c>
      <c r="D14505" t="s">
        <v>174</v>
      </c>
      <c r="E14505">
        <v>6</v>
      </c>
      <c r="F14505">
        <v>365</v>
      </c>
      <c r="G14505">
        <v>65</v>
      </c>
      <c r="H14505" t="s">
        <v>303</v>
      </c>
      <c r="I14505" t="s">
        <v>170</v>
      </c>
      <c r="J14505">
        <v>18.42053670045502</v>
      </c>
      <c r="L14505" s="47"/>
      <c r="M14505" s="47"/>
    </row>
    <row r="14506" spans="1:13" x14ac:dyDescent="0.4">
      <c r="A14506" t="str">
        <f t="shared" si="226"/>
        <v>41_2M_M_6_180_67_HH800_Core</v>
      </c>
      <c r="B14506">
        <v>41</v>
      </c>
      <c r="C14506" t="s">
        <v>175</v>
      </c>
      <c r="D14506" t="s">
        <v>174</v>
      </c>
      <c r="E14506">
        <v>6</v>
      </c>
      <c r="F14506">
        <v>180</v>
      </c>
      <c r="G14506">
        <v>67</v>
      </c>
      <c r="H14506" t="s">
        <v>303</v>
      </c>
      <c r="I14506" t="s">
        <v>170</v>
      </c>
      <c r="J14506">
        <v>23.41081745403061</v>
      </c>
      <c r="L14506" s="47"/>
      <c r="M14506" s="47"/>
    </row>
    <row r="14507" spans="1:13" x14ac:dyDescent="0.4">
      <c r="A14507" t="str">
        <f t="shared" si="226"/>
        <v>54_4M_F_6_365_70_HH800_Core</v>
      </c>
      <c r="B14507">
        <v>54</v>
      </c>
      <c r="C14507" t="s">
        <v>173</v>
      </c>
      <c r="D14507" t="s">
        <v>169</v>
      </c>
      <c r="E14507">
        <v>6</v>
      </c>
      <c r="F14507">
        <v>365</v>
      </c>
      <c r="G14507">
        <v>70</v>
      </c>
      <c r="H14507" t="s">
        <v>303</v>
      </c>
      <c r="I14507" t="s">
        <v>170</v>
      </c>
      <c r="J14507">
        <v>17.560197825213322</v>
      </c>
      <c r="L14507" s="47"/>
      <c r="M14507" s="47"/>
    </row>
    <row r="14508" spans="1:13" x14ac:dyDescent="0.4">
      <c r="A14508" t="str">
        <f t="shared" si="226"/>
        <v>60_4M_M_0_180_70_HH800_Core</v>
      </c>
      <c r="B14508">
        <v>60</v>
      </c>
      <c r="C14508" t="s">
        <v>173</v>
      </c>
      <c r="D14508" t="s">
        <v>174</v>
      </c>
      <c r="E14508">
        <v>0</v>
      </c>
      <c r="F14508">
        <v>180</v>
      </c>
      <c r="G14508">
        <v>70</v>
      </c>
      <c r="H14508" t="s">
        <v>303</v>
      </c>
      <c r="I14508" t="s">
        <v>170</v>
      </c>
      <c r="J14508">
        <v>80.992985873101205</v>
      </c>
      <c r="L14508" s="47"/>
      <c r="M14508" s="47"/>
    </row>
    <row r="14509" spans="1:13" x14ac:dyDescent="0.4">
      <c r="A14509" t="str">
        <f t="shared" si="226"/>
        <v>40_2M_F_0_180_65_HH800_Core</v>
      </c>
      <c r="B14509">
        <v>40</v>
      </c>
      <c r="C14509" t="s">
        <v>175</v>
      </c>
      <c r="D14509" t="s">
        <v>169</v>
      </c>
      <c r="E14509">
        <v>0</v>
      </c>
      <c r="F14509">
        <v>180</v>
      </c>
      <c r="G14509">
        <v>65</v>
      </c>
      <c r="H14509" t="s">
        <v>303</v>
      </c>
      <c r="I14509" t="s">
        <v>170</v>
      </c>
      <c r="J14509">
        <v>79.309292378555753</v>
      </c>
      <c r="L14509" s="47"/>
      <c r="M14509" s="47"/>
    </row>
    <row r="14510" spans="1:13" x14ac:dyDescent="0.4">
      <c r="A14510" t="str">
        <f t="shared" si="226"/>
        <v>29_4M_F_6_365_65_HH800_Core</v>
      </c>
      <c r="B14510">
        <v>29</v>
      </c>
      <c r="C14510" t="s">
        <v>173</v>
      </c>
      <c r="D14510" t="s">
        <v>169</v>
      </c>
      <c r="E14510">
        <v>6</v>
      </c>
      <c r="F14510">
        <v>365</v>
      </c>
      <c r="G14510">
        <v>65</v>
      </c>
      <c r="H14510" t="s">
        <v>303</v>
      </c>
      <c r="I14510" t="s">
        <v>170</v>
      </c>
      <c r="J14510">
        <v>14.118377001771883</v>
      </c>
      <c r="L14510" s="47"/>
      <c r="M14510" s="47"/>
    </row>
    <row r="14511" spans="1:13" x14ac:dyDescent="0.4">
      <c r="A14511" t="str">
        <f t="shared" si="226"/>
        <v>36_2M_M_3_365_70_HH800_Core</v>
      </c>
      <c r="B14511">
        <v>36</v>
      </c>
      <c r="C14511" t="s">
        <v>175</v>
      </c>
      <c r="D14511" t="s">
        <v>174</v>
      </c>
      <c r="E14511">
        <v>3</v>
      </c>
      <c r="F14511">
        <v>365</v>
      </c>
      <c r="G14511">
        <v>70</v>
      </c>
      <c r="H14511" t="s">
        <v>303</v>
      </c>
      <c r="I14511" t="s">
        <v>170</v>
      </c>
      <c r="J14511">
        <v>11.860407355310267</v>
      </c>
      <c r="L14511" s="47"/>
      <c r="M14511" s="47"/>
    </row>
    <row r="14512" spans="1:13" x14ac:dyDescent="0.4">
      <c r="A14512" t="str">
        <f t="shared" si="226"/>
        <v>52_2M_M_6_365_70_HH800_Core</v>
      </c>
      <c r="B14512">
        <v>52</v>
      </c>
      <c r="C14512" t="s">
        <v>175</v>
      </c>
      <c r="D14512" t="s">
        <v>174</v>
      </c>
      <c r="E14512">
        <v>6</v>
      </c>
      <c r="F14512">
        <v>365</v>
      </c>
      <c r="G14512">
        <v>70</v>
      </c>
      <c r="H14512" t="s">
        <v>303</v>
      </c>
      <c r="I14512" t="s">
        <v>170</v>
      </c>
      <c r="J14512">
        <v>28.412251127254585</v>
      </c>
      <c r="L14512" s="47"/>
      <c r="M14512" s="47"/>
    </row>
    <row r="14513" spans="1:13" x14ac:dyDescent="0.4">
      <c r="A14513" t="str">
        <f t="shared" si="226"/>
        <v>32_2M_M_0_180_70_HH800_Core</v>
      </c>
      <c r="B14513">
        <v>32</v>
      </c>
      <c r="C14513" t="s">
        <v>175</v>
      </c>
      <c r="D14513" t="s">
        <v>174</v>
      </c>
      <c r="E14513">
        <v>0</v>
      </c>
      <c r="F14513">
        <v>180</v>
      </c>
      <c r="G14513">
        <v>70</v>
      </c>
      <c r="H14513" t="s">
        <v>303</v>
      </c>
      <c r="I14513" t="s">
        <v>170</v>
      </c>
      <c r="J14513">
        <v>50.477247278425111</v>
      </c>
      <c r="L14513" s="47"/>
      <c r="M14513" s="47"/>
    </row>
    <row r="14514" spans="1:13" x14ac:dyDescent="0.4">
      <c r="A14514" t="str">
        <f t="shared" si="226"/>
        <v>53_2M_M_6_365_67_HH800_Core</v>
      </c>
      <c r="B14514">
        <v>53</v>
      </c>
      <c r="C14514" t="s">
        <v>175</v>
      </c>
      <c r="D14514" t="s">
        <v>174</v>
      </c>
      <c r="E14514">
        <v>6</v>
      </c>
      <c r="F14514">
        <v>365</v>
      </c>
      <c r="G14514">
        <v>67</v>
      </c>
      <c r="H14514" t="s">
        <v>303</v>
      </c>
      <c r="I14514" t="s">
        <v>170</v>
      </c>
      <c r="J14514">
        <v>19.45381456202621</v>
      </c>
      <c r="L14514" s="47"/>
      <c r="M14514" s="47"/>
    </row>
    <row r="14515" spans="1:13" x14ac:dyDescent="0.4">
      <c r="A14515" t="str">
        <f t="shared" si="226"/>
        <v>45_4M_F_3_365_67_HH800_Core</v>
      </c>
      <c r="B14515">
        <v>45</v>
      </c>
      <c r="C14515" t="s">
        <v>173</v>
      </c>
      <c r="D14515" t="s">
        <v>169</v>
      </c>
      <c r="E14515">
        <v>3</v>
      </c>
      <c r="F14515">
        <v>365</v>
      </c>
      <c r="G14515">
        <v>67</v>
      </c>
      <c r="H14515" t="s">
        <v>303</v>
      </c>
      <c r="I14515" t="s">
        <v>170</v>
      </c>
      <c r="J14515">
        <v>8.353867382630451</v>
      </c>
      <c r="L14515" s="47"/>
      <c r="M14515" s="47"/>
    </row>
    <row r="14516" spans="1:13" x14ac:dyDescent="0.4">
      <c r="A14516" t="str">
        <f t="shared" si="226"/>
        <v>31_2M_M_3_180_67_HH800_Core</v>
      </c>
      <c r="B14516">
        <v>31</v>
      </c>
      <c r="C14516" t="s">
        <v>175</v>
      </c>
      <c r="D14516" t="s">
        <v>174</v>
      </c>
      <c r="E14516">
        <v>3</v>
      </c>
      <c r="F14516">
        <v>180</v>
      </c>
      <c r="G14516">
        <v>67</v>
      </c>
      <c r="H14516" t="s">
        <v>303</v>
      </c>
      <c r="I14516" t="s">
        <v>170</v>
      </c>
      <c r="J14516">
        <v>10.36415519532984</v>
      </c>
      <c r="L14516" s="47"/>
      <c r="M14516" s="47"/>
    </row>
    <row r="14517" spans="1:13" x14ac:dyDescent="0.4">
      <c r="A14517" t="str">
        <f t="shared" si="226"/>
        <v>41_2M_M_6_365_67_HH800_Core</v>
      </c>
      <c r="B14517">
        <v>41</v>
      </c>
      <c r="C14517" t="s">
        <v>175</v>
      </c>
      <c r="D14517" t="s">
        <v>174</v>
      </c>
      <c r="E14517">
        <v>6</v>
      </c>
      <c r="F14517">
        <v>365</v>
      </c>
      <c r="G14517">
        <v>67</v>
      </c>
      <c r="H14517" t="s">
        <v>303</v>
      </c>
      <c r="I14517" t="s">
        <v>170</v>
      </c>
      <c r="J14517">
        <v>22.519470049210348</v>
      </c>
      <c r="L14517" s="47"/>
      <c r="M14517" s="47"/>
    </row>
    <row r="14518" spans="1:13" x14ac:dyDescent="0.4">
      <c r="A14518" t="str">
        <f t="shared" si="226"/>
        <v>41_2M_M_0_365_70_HH800_Core</v>
      </c>
      <c r="B14518">
        <v>41</v>
      </c>
      <c r="C14518" t="s">
        <v>175</v>
      </c>
      <c r="D14518" t="s">
        <v>174</v>
      </c>
      <c r="E14518">
        <v>0</v>
      </c>
      <c r="F14518">
        <v>365</v>
      </c>
      <c r="G14518">
        <v>70</v>
      </c>
      <c r="H14518" t="s">
        <v>303</v>
      </c>
      <c r="I14518" t="s">
        <v>170</v>
      </c>
      <c r="J14518">
        <v>67.757511839863582</v>
      </c>
      <c r="L14518" s="47"/>
      <c r="M14518" s="47"/>
    </row>
    <row r="14519" spans="1:13" x14ac:dyDescent="0.4">
      <c r="A14519" t="str">
        <f t="shared" si="226"/>
        <v>56_2M_M_0_180_70_HH800_Core</v>
      </c>
      <c r="B14519">
        <v>56</v>
      </c>
      <c r="C14519" t="s">
        <v>175</v>
      </c>
      <c r="D14519" t="s">
        <v>174</v>
      </c>
      <c r="E14519">
        <v>0</v>
      </c>
      <c r="F14519">
        <v>180</v>
      </c>
      <c r="G14519">
        <v>70</v>
      </c>
      <c r="H14519" t="s">
        <v>303</v>
      </c>
      <c r="I14519" t="s">
        <v>170</v>
      </c>
      <c r="J14519">
        <v>132.6130609908617</v>
      </c>
      <c r="L14519" s="47"/>
      <c r="M14519" s="47"/>
    </row>
    <row r="14520" spans="1:13" x14ac:dyDescent="0.4">
      <c r="A14520" t="str">
        <f t="shared" si="226"/>
        <v>31_2M_M_0_365_70_HH800_Core</v>
      </c>
      <c r="B14520">
        <v>31</v>
      </c>
      <c r="C14520" t="s">
        <v>175</v>
      </c>
      <c r="D14520" t="s">
        <v>174</v>
      </c>
      <c r="E14520">
        <v>0</v>
      </c>
      <c r="F14520">
        <v>365</v>
      </c>
      <c r="G14520">
        <v>70</v>
      </c>
      <c r="H14520" t="s">
        <v>303</v>
      </c>
      <c r="I14520" t="s">
        <v>170</v>
      </c>
      <c r="J14520">
        <v>44.873177789245396</v>
      </c>
      <c r="L14520" s="47"/>
      <c r="M14520" s="47"/>
    </row>
    <row r="14521" spans="1:13" x14ac:dyDescent="0.4">
      <c r="A14521" t="str">
        <f t="shared" si="226"/>
        <v>39_2M_F_6_365_67_HH800_Core</v>
      </c>
      <c r="B14521">
        <v>39</v>
      </c>
      <c r="C14521" t="s">
        <v>175</v>
      </c>
      <c r="D14521" t="s">
        <v>169</v>
      </c>
      <c r="E14521">
        <v>6</v>
      </c>
      <c r="F14521">
        <v>365</v>
      </c>
      <c r="G14521">
        <v>67</v>
      </c>
      <c r="H14521" t="s">
        <v>303</v>
      </c>
      <c r="I14521" t="s">
        <v>170</v>
      </c>
      <c r="J14521">
        <v>29.531504964829619</v>
      </c>
      <c r="L14521" s="47"/>
      <c r="M14521" s="47"/>
    </row>
    <row r="14522" spans="1:13" x14ac:dyDescent="0.4">
      <c r="A14522" t="str">
        <f t="shared" si="226"/>
        <v>30_2M_F_3_180_70_HH800_Core</v>
      </c>
      <c r="B14522">
        <v>30</v>
      </c>
      <c r="C14522" t="s">
        <v>175</v>
      </c>
      <c r="D14522" t="s">
        <v>169</v>
      </c>
      <c r="E14522">
        <v>3</v>
      </c>
      <c r="F14522">
        <v>180</v>
      </c>
      <c r="G14522">
        <v>70</v>
      </c>
      <c r="H14522" t="s">
        <v>303</v>
      </c>
      <c r="I14522" t="s">
        <v>170</v>
      </c>
      <c r="J14522">
        <v>17.130256076637217</v>
      </c>
      <c r="L14522" s="47"/>
      <c r="M14522" s="47"/>
    </row>
    <row r="14523" spans="1:13" x14ac:dyDescent="0.4">
      <c r="A14523" t="str">
        <f t="shared" si="226"/>
        <v>36_4M_F_0_365_70_HH800_Core</v>
      </c>
      <c r="B14523">
        <v>36</v>
      </c>
      <c r="C14523" t="s">
        <v>173</v>
      </c>
      <c r="D14523" t="s">
        <v>169</v>
      </c>
      <c r="E14523">
        <v>0</v>
      </c>
      <c r="F14523">
        <v>365</v>
      </c>
      <c r="G14523">
        <v>70</v>
      </c>
      <c r="H14523" t="s">
        <v>303</v>
      </c>
      <c r="I14523" t="s">
        <v>170</v>
      </c>
      <c r="J14523">
        <v>37.897466671455142</v>
      </c>
      <c r="L14523" s="47"/>
      <c r="M14523" s="47"/>
    </row>
    <row r="14524" spans="1:13" x14ac:dyDescent="0.4">
      <c r="A14524" t="str">
        <f t="shared" si="226"/>
        <v>27_2M_M_6_180_65_HH800_Core</v>
      </c>
      <c r="B14524">
        <v>27</v>
      </c>
      <c r="C14524" t="s">
        <v>175</v>
      </c>
      <c r="D14524" t="s">
        <v>174</v>
      </c>
      <c r="E14524">
        <v>6</v>
      </c>
      <c r="F14524">
        <v>180</v>
      </c>
      <c r="G14524">
        <v>65</v>
      </c>
      <c r="H14524" t="s">
        <v>303</v>
      </c>
      <c r="I14524" t="s">
        <v>170</v>
      </c>
      <c r="J14524">
        <v>18.059808096049025</v>
      </c>
      <c r="L14524" s="47"/>
      <c r="M14524" s="47"/>
    </row>
    <row r="14525" spans="1:13" x14ac:dyDescent="0.4">
      <c r="A14525" t="str">
        <f t="shared" si="226"/>
        <v>31_2M_M_6_180_65_HH800_Core</v>
      </c>
      <c r="B14525">
        <v>31</v>
      </c>
      <c r="C14525" t="s">
        <v>175</v>
      </c>
      <c r="D14525" t="s">
        <v>174</v>
      </c>
      <c r="E14525">
        <v>6</v>
      </c>
      <c r="F14525">
        <v>180</v>
      </c>
      <c r="G14525">
        <v>65</v>
      </c>
      <c r="H14525" t="s">
        <v>303</v>
      </c>
      <c r="I14525" t="s">
        <v>170</v>
      </c>
      <c r="J14525">
        <v>18.683714910952297</v>
      </c>
      <c r="L14525" s="47"/>
      <c r="M14525" s="47"/>
    </row>
    <row r="14526" spans="1:13" x14ac:dyDescent="0.4">
      <c r="A14526" t="str">
        <f t="shared" si="226"/>
        <v>29_2M_F_3_180_65_HH800_Core</v>
      </c>
      <c r="B14526">
        <v>29</v>
      </c>
      <c r="C14526" t="s">
        <v>175</v>
      </c>
      <c r="D14526" t="s">
        <v>169</v>
      </c>
      <c r="E14526">
        <v>3</v>
      </c>
      <c r="F14526">
        <v>180</v>
      </c>
      <c r="G14526">
        <v>65</v>
      </c>
      <c r="H14526" t="s">
        <v>303</v>
      </c>
      <c r="I14526" t="s">
        <v>170</v>
      </c>
      <c r="J14526">
        <v>13.603511835603149</v>
      </c>
      <c r="L14526" s="47"/>
      <c r="M14526" s="47"/>
    </row>
    <row r="14527" spans="1:13" x14ac:dyDescent="0.4">
      <c r="A14527" t="str">
        <f t="shared" si="226"/>
        <v>38_2M_M_6_365_70_HH800_Core</v>
      </c>
      <c r="B14527">
        <v>38</v>
      </c>
      <c r="C14527" t="s">
        <v>175</v>
      </c>
      <c r="D14527" t="s">
        <v>174</v>
      </c>
      <c r="E14527">
        <v>6</v>
      </c>
      <c r="F14527">
        <v>365</v>
      </c>
      <c r="G14527">
        <v>70</v>
      </c>
      <c r="H14527" t="s">
        <v>303</v>
      </c>
      <c r="I14527" t="s">
        <v>170</v>
      </c>
      <c r="J14527">
        <v>25.27827265951824</v>
      </c>
      <c r="L14527" s="47"/>
      <c r="M14527" s="47"/>
    </row>
    <row r="14528" spans="1:13" x14ac:dyDescent="0.4">
      <c r="A14528" t="str">
        <f t="shared" si="226"/>
        <v>33_4M_F_0_180_65_HH800_Core</v>
      </c>
      <c r="B14528">
        <v>33</v>
      </c>
      <c r="C14528" t="s">
        <v>173</v>
      </c>
      <c r="D14528" t="s">
        <v>169</v>
      </c>
      <c r="E14528">
        <v>0</v>
      </c>
      <c r="F14528">
        <v>180</v>
      </c>
      <c r="G14528">
        <v>65</v>
      </c>
      <c r="H14528" t="s">
        <v>303</v>
      </c>
      <c r="I14528" t="s">
        <v>170</v>
      </c>
      <c r="J14528">
        <v>35.638116022972937</v>
      </c>
      <c r="L14528" s="47"/>
      <c r="M14528" s="47"/>
    </row>
    <row r="14529" spans="1:13" x14ac:dyDescent="0.4">
      <c r="A14529" t="str">
        <f t="shared" si="226"/>
        <v>37_4M_F_6_180_65_HH800_Core</v>
      </c>
      <c r="B14529">
        <v>37</v>
      </c>
      <c r="C14529" t="s">
        <v>173</v>
      </c>
      <c r="D14529" t="s">
        <v>169</v>
      </c>
      <c r="E14529">
        <v>6</v>
      </c>
      <c r="F14529">
        <v>180</v>
      </c>
      <c r="G14529">
        <v>65</v>
      </c>
      <c r="H14529" t="s">
        <v>303</v>
      </c>
      <c r="I14529" t="s">
        <v>170</v>
      </c>
      <c r="J14529">
        <v>14.779650925626528</v>
      </c>
      <c r="L14529" s="47"/>
      <c r="M14529" s="47"/>
    </row>
    <row r="14530" spans="1:13" x14ac:dyDescent="0.4">
      <c r="A14530" t="str">
        <f t="shared" si="226"/>
        <v>54_4M_F_6_180_65_HH800_Core</v>
      </c>
      <c r="B14530">
        <v>54</v>
      </c>
      <c r="C14530" t="s">
        <v>173</v>
      </c>
      <c r="D14530" t="s">
        <v>169</v>
      </c>
      <c r="E14530">
        <v>6</v>
      </c>
      <c r="F14530">
        <v>180</v>
      </c>
      <c r="G14530">
        <v>65</v>
      </c>
      <c r="H14530" t="s">
        <v>303</v>
      </c>
      <c r="I14530" t="s">
        <v>170</v>
      </c>
      <c r="J14530">
        <v>8.2886797906556282</v>
      </c>
      <c r="L14530" s="47"/>
      <c r="M14530" s="47"/>
    </row>
    <row r="14531" spans="1:13" x14ac:dyDescent="0.4">
      <c r="A14531" t="str">
        <f t="shared" ref="A14531:A14594" si="227">B14531&amp;"_"&amp;C14531&amp;"_"&amp;D14531&amp;"_"&amp;E14531&amp;"_"&amp;F14531&amp;"_"&amp;G14531&amp;"_"&amp;H14531&amp;"_"&amp;I14531</f>
        <v>43_4M_F_6_365_70_HH800_Core</v>
      </c>
      <c r="B14531">
        <v>43</v>
      </c>
      <c r="C14531" t="s">
        <v>173</v>
      </c>
      <c r="D14531" t="s">
        <v>169</v>
      </c>
      <c r="E14531">
        <v>6</v>
      </c>
      <c r="F14531">
        <v>365</v>
      </c>
      <c r="G14531">
        <v>70</v>
      </c>
      <c r="H14531" t="s">
        <v>303</v>
      </c>
      <c r="I14531" t="s">
        <v>170</v>
      </c>
      <c r="J14531">
        <v>18.41724052701997</v>
      </c>
      <c r="L14531" s="47"/>
      <c r="M14531" s="47"/>
    </row>
    <row r="14532" spans="1:13" x14ac:dyDescent="0.4">
      <c r="A14532" t="str">
        <f t="shared" si="227"/>
        <v>29_4M_M_6_365_65_HH800_Core</v>
      </c>
      <c r="B14532">
        <v>29</v>
      </c>
      <c r="C14532" t="s">
        <v>173</v>
      </c>
      <c r="D14532" t="s">
        <v>174</v>
      </c>
      <c r="E14532">
        <v>6</v>
      </c>
      <c r="F14532">
        <v>365</v>
      </c>
      <c r="G14532">
        <v>65</v>
      </c>
      <c r="H14532" t="s">
        <v>303</v>
      </c>
      <c r="I14532" t="s">
        <v>170</v>
      </c>
      <c r="J14532">
        <v>7.7027234666624045</v>
      </c>
      <c r="L14532" s="47"/>
      <c r="M14532" s="47"/>
    </row>
    <row r="14533" spans="1:13" x14ac:dyDescent="0.4">
      <c r="A14533" t="str">
        <f t="shared" si="227"/>
        <v>46_4M_F_6_365_70_HH800_Core</v>
      </c>
      <c r="B14533">
        <v>46</v>
      </c>
      <c r="C14533" t="s">
        <v>173</v>
      </c>
      <c r="D14533" t="s">
        <v>169</v>
      </c>
      <c r="E14533">
        <v>6</v>
      </c>
      <c r="F14533">
        <v>365</v>
      </c>
      <c r="G14533">
        <v>70</v>
      </c>
      <c r="H14533" t="s">
        <v>303</v>
      </c>
      <c r="I14533" t="s">
        <v>170</v>
      </c>
      <c r="J14533">
        <v>18.359238321646615</v>
      </c>
      <c r="L14533" s="47"/>
      <c r="M14533" s="47"/>
    </row>
    <row r="14534" spans="1:13" x14ac:dyDescent="0.4">
      <c r="A14534" t="str">
        <f t="shared" si="227"/>
        <v>37_2M_M_0_180_65_HH800_Core</v>
      </c>
      <c r="B14534">
        <v>37</v>
      </c>
      <c r="C14534" t="s">
        <v>175</v>
      </c>
      <c r="D14534" t="s">
        <v>174</v>
      </c>
      <c r="E14534">
        <v>0</v>
      </c>
      <c r="F14534">
        <v>180</v>
      </c>
      <c r="G14534">
        <v>65</v>
      </c>
      <c r="H14534" t="s">
        <v>303</v>
      </c>
      <c r="I14534" t="s">
        <v>170</v>
      </c>
      <c r="J14534">
        <v>53.718044816404031</v>
      </c>
      <c r="L14534" s="47"/>
      <c r="M14534" s="47"/>
    </row>
    <row r="14535" spans="1:13" x14ac:dyDescent="0.4">
      <c r="A14535" t="str">
        <f t="shared" si="227"/>
        <v>28_2M_M_0_180_67_HH800_Core</v>
      </c>
      <c r="B14535">
        <v>28</v>
      </c>
      <c r="C14535" t="s">
        <v>175</v>
      </c>
      <c r="D14535" t="s">
        <v>174</v>
      </c>
      <c r="E14535">
        <v>0</v>
      </c>
      <c r="F14535">
        <v>180</v>
      </c>
      <c r="G14535">
        <v>67</v>
      </c>
      <c r="H14535" t="s">
        <v>303</v>
      </c>
      <c r="I14535" t="s">
        <v>170</v>
      </c>
      <c r="J14535">
        <v>41.350426022851927</v>
      </c>
      <c r="L14535" s="47"/>
      <c r="M14535" s="47"/>
    </row>
    <row r="14536" spans="1:13" x14ac:dyDescent="0.4">
      <c r="A14536" t="str">
        <f t="shared" si="227"/>
        <v>49_4M_F_0_365_65_HH800_Core</v>
      </c>
      <c r="B14536">
        <v>49</v>
      </c>
      <c r="C14536" t="s">
        <v>173</v>
      </c>
      <c r="D14536" t="s">
        <v>169</v>
      </c>
      <c r="E14536">
        <v>0</v>
      </c>
      <c r="F14536">
        <v>365</v>
      </c>
      <c r="G14536">
        <v>65</v>
      </c>
      <c r="H14536" t="s">
        <v>303</v>
      </c>
      <c r="I14536" t="s">
        <v>170</v>
      </c>
      <c r="J14536">
        <v>46.115994814449571</v>
      </c>
      <c r="L14536" s="47"/>
      <c r="M14536" s="47"/>
    </row>
    <row r="14537" spans="1:13" x14ac:dyDescent="0.4">
      <c r="A14537" t="str">
        <f t="shared" si="227"/>
        <v>43_4M_F_3_365_65_HH800_Core</v>
      </c>
      <c r="B14537">
        <v>43</v>
      </c>
      <c r="C14537" t="s">
        <v>173</v>
      </c>
      <c r="D14537" t="s">
        <v>169</v>
      </c>
      <c r="E14537">
        <v>3</v>
      </c>
      <c r="F14537">
        <v>365</v>
      </c>
      <c r="G14537">
        <v>65</v>
      </c>
      <c r="H14537" t="s">
        <v>303</v>
      </c>
      <c r="I14537" t="s">
        <v>170</v>
      </c>
      <c r="J14537">
        <v>7.7541021678193003</v>
      </c>
      <c r="L14537" s="47"/>
      <c r="M14537" s="47"/>
    </row>
    <row r="14538" spans="1:13" x14ac:dyDescent="0.4">
      <c r="A14538" t="str">
        <f t="shared" si="227"/>
        <v>31_2M_M_3_90_67_HH800_Core</v>
      </c>
      <c r="B14538">
        <v>31</v>
      </c>
      <c r="C14538" t="s">
        <v>175</v>
      </c>
      <c r="D14538" t="s">
        <v>174</v>
      </c>
      <c r="E14538">
        <v>3</v>
      </c>
      <c r="F14538">
        <v>90</v>
      </c>
      <c r="G14538">
        <v>67</v>
      </c>
      <c r="H14538" t="s">
        <v>303</v>
      </c>
      <c r="I14538" t="s">
        <v>170</v>
      </c>
      <c r="J14538">
        <v>13.626892275486682</v>
      </c>
      <c r="L14538" s="47"/>
      <c r="M14538" s="47"/>
    </row>
    <row r="14539" spans="1:13" x14ac:dyDescent="0.4">
      <c r="A14539" t="str">
        <f t="shared" si="227"/>
        <v>34_2M_M_6_365_65_HH800_Core</v>
      </c>
      <c r="B14539">
        <v>34</v>
      </c>
      <c r="C14539" t="s">
        <v>175</v>
      </c>
      <c r="D14539" t="s">
        <v>174</v>
      </c>
      <c r="E14539">
        <v>6</v>
      </c>
      <c r="F14539">
        <v>365</v>
      </c>
      <c r="G14539">
        <v>65</v>
      </c>
      <c r="H14539" t="s">
        <v>303</v>
      </c>
      <c r="I14539" t="s">
        <v>170</v>
      </c>
      <c r="J14539">
        <v>18.361596574956497</v>
      </c>
      <c r="L14539" s="47"/>
      <c r="M14539" s="47"/>
    </row>
    <row r="14540" spans="1:13" x14ac:dyDescent="0.4">
      <c r="A14540" t="str">
        <f t="shared" si="227"/>
        <v>60_4M_F_3_180_70_HH800_Core</v>
      </c>
      <c r="B14540">
        <v>60</v>
      </c>
      <c r="C14540" t="s">
        <v>173</v>
      </c>
      <c r="D14540" t="s">
        <v>169</v>
      </c>
      <c r="E14540">
        <v>3</v>
      </c>
      <c r="F14540">
        <v>180</v>
      </c>
      <c r="G14540">
        <v>70</v>
      </c>
      <c r="H14540" t="s">
        <v>303</v>
      </c>
      <c r="I14540" t="s">
        <v>170</v>
      </c>
      <c r="J14540">
        <v>8.7913855587493472</v>
      </c>
      <c r="L14540" s="47"/>
      <c r="M14540" s="47"/>
    </row>
    <row r="14541" spans="1:13" x14ac:dyDescent="0.4">
      <c r="A14541" t="str">
        <f t="shared" si="227"/>
        <v>52_2M_M_6_180_65_HH800_Core</v>
      </c>
      <c r="B14541">
        <v>52</v>
      </c>
      <c r="C14541" t="s">
        <v>175</v>
      </c>
      <c r="D14541" t="s">
        <v>174</v>
      </c>
      <c r="E14541">
        <v>6</v>
      </c>
      <c r="F14541">
        <v>180</v>
      </c>
      <c r="G14541">
        <v>65</v>
      </c>
      <c r="H14541" t="s">
        <v>303</v>
      </c>
      <c r="I14541" t="s">
        <v>170</v>
      </c>
      <c r="J14541">
        <v>15.519789434574442</v>
      </c>
      <c r="L14541" s="47"/>
      <c r="M14541" s="47"/>
    </row>
    <row r="14542" spans="1:13" x14ac:dyDescent="0.4">
      <c r="A14542" t="str">
        <f t="shared" si="227"/>
        <v>32_4M_M_0_365_65_HH800_Core</v>
      </c>
      <c r="B14542">
        <v>32</v>
      </c>
      <c r="C14542" t="s">
        <v>173</v>
      </c>
      <c r="D14542" t="s">
        <v>174</v>
      </c>
      <c r="E14542">
        <v>0</v>
      </c>
      <c r="F14542">
        <v>365</v>
      </c>
      <c r="G14542">
        <v>65</v>
      </c>
      <c r="H14542" t="s">
        <v>303</v>
      </c>
      <c r="I14542" t="s">
        <v>170</v>
      </c>
      <c r="J14542">
        <v>17.358320698438099</v>
      </c>
      <c r="L14542" s="47"/>
      <c r="M14542" s="47"/>
    </row>
    <row r="14543" spans="1:13" x14ac:dyDescent="0.4">
      <c r="A14543" t="str">
        <f t="shared" si="227"/>
        <v>53_4M_F_6_180_67_HH800_Core</v>
      </c>
      <c r="B14543">
        <v>53</v>
      </c>
      <c r="C14543" t="s">
        <v>173</v>
      </c>
      <c r="D14543" t="s">
        <v>169</v>
      </c>
      <c r="E14543">
        <v>6</v>
      </c>
      <c r="F14543">
        <v>180</v>
      </c>
      <c r="G14543">
        <v>67</v>
      </c>
      <c r="H14543" t="s">
        <v>303</v>
      </c>
      <c r="I14543" t="s">
        <v>170</v>
      </c>
      <c r="J14543">
        <v>12.784780687962323</v>
      </c>
      <c r="L14543" s="47"/>
      <c r="M14543" s="47"/>
    </row>
    <row r="14544" spans="1:13" x14ac:dyDescent="0.4">
      <c r="A14544" t="str">
        <f t="shared" si="227"/>
        <v>51_2M_M_6_365_67_HH800_Core</v>
      </c>
      <c r="B14544">
        <v>51</v>
      </c>
      <c r="C14544" t="s">
        <v>175</v>
      </c>
      <c r="D14544" t="s">
        <v>174</v>
      </c>
      <c r="E14544">
        <v>6</v>
      </c>
      <c r="F14544">
        <v>365</v>
      </c>
      <c r="G14544">
        <v>67</v>
      </c>
      <c r="H14544" t="s">
        <v>303</v>
      </c>
      <c r="I14544" t="s">
        <v>170</v>
      </c>
      <c r="J14544">
        <v>20.503710360233974</v>
      </c>
      <c r="L14544" s="47"/>
      <c r="M14544" s="47"/>
    </row>
    <row r="14545" spans="1:13" x14ac:dyDescent="0.4">
      <c r="A14545" t="str">
        <f t="shared" si="227"/>
        <v>33_2M_F_0_180_70_HH800_Core</v>
      </c>
      <c r="B14545">
        <v>33</v>
      </c>
      <c r="C14545" t="s">
        <v>175</v>
      </c>
      <c r="D14545" t="s">
        <v>169</v>
      </c>
      <c r="E14545">
        <v>0</v>
      </c>
      <c r="F14545">
        <v>180</v>
      </c>
      <c r="G14545">
        <v>70</v>
      </c>
      <c r="H14545" t="s">
        <v>303</v>
      </c>
      <c r="I14545" t="s">
        <v>170</v>
      </c>
      <c r="J14545">
        <v>79.472903083516741</v>
      </c>
      <c r="L14545" s="47"/>
      <c r="M14545" s="47"/>
    </row>
    <row r="14546" spans="1:13" x14ac:dyDescent="0.4">
      <c r="A14546" t="str">
        <f t="shared" si="227"/>
        <v>43_4M_F_0_365_70_HH800_Core</v>
      </c>
      <c r="B14546">
        <v>43</v>
      </c>
      <c r="C14546" t="s">
        <v>173</v>
      </c>
      <c r="D14546" t="s">
        <v>169</v>
      </c>
      <c r="E14546">
        <v>0</v>
      </c>
      <c r="F14546">
        <v>365</v>
      </c>
      <c r="G14546">
        <v>70</v>
      </c>
      <c r="H14546" t="s">
        <v>303</v>
      </c>
      <c r="I14546" t="s">
        <v>170</v>
      </c>
      <c r="J14546">
        <v>50.349661136183059</v>
      </c>
      <c r="L14546" s="47"/>
      <c r="M14546" s="47"/>
    </row>
    <row r="14547" spans="1:13" x14ac:dyDescent="0.4">
      <c r="A14547" t="str">
        <f t="shared" si="227"/>
        <v>57_2M_M_0_365_70_HH800_Core</v>
      </c>
      <c r="B14547">
        <v>57</v>
      </c>
      <c r="C14547" t="s">
        <v>175</v>
      </c>
      <c r="D14547" t="s">
        <v>174</v>
      </c>
      <c r="E14547">
        <v>0</v>
      </c>
      <c r="F14547">
        <v>365</v>
      </c>
      <c r="G14547">
        <v>70</v>
      </c>
      <c r="H14547" t="s">
        <v>303</v>
      </c>
      <c r="I14547" t="s">
        <v>170</v>
      </c>
      <c r="J14547">
        <v>120.28880673737494</v>
      </c>
      <c r="L14547" s="47"/>
      <c r="M14547" s="47"/>
    </row>
    <row r="14548" spans="1:13" x14ac:dyDescent="0.4">
      <c r="A14548" t="str">
        <f t="shared" si="227"/>
        <v>32_2M_F_6_180_70_HH800_Core</v>
      </c>
      <c r="B14548">
        <v>32</v>
      </c>
      <c r="C14548" t="s">
        <v>175</v>
      </c>
      <c r="D14548" t="s">
        <v>169</v>
      </c>
      <c r="E14548">
        <v>6</v>
      </c>
      <c r="F14548">
        <v>180</v>
      </c>
      <c r="G14548">
        <v>70</v>
      </c>
      <c r="H14548" t="s">
        <v>303</v>
      </c>
      <c r="I14548" t="s">
        <v>170</v>
      </c>
      <c r="J14548">
        <v>39.090365848204073</v>
      </c>
      <c r="L14548" s="47"/>
      <c r="M14548" s="47"/>
    </row>
    <row r="14549" spans="1:13" x14ac:dyDescent="0.4">
      <c r="A14549" t="str">
        <f t="shared" si="227"/>
        <v>53_2M_M_0_365_67_HH800_Core</v>
      </c>
      <c r="B14549">
        <v>53</v>
      </c>
      <c r="C14549" t="s">
        <v>175</v>
      </c>
      <c r="D14549" t="s">
        <v>174</v>
      </c>
      <c r="E14549">
        <v>0</v>
      </c>
      <c r="F14549">
        <v>365</v>
      </c>
      <c r="G14549">
        <v>67</v>
      </c>
      <c r="H14549" t="s">
        <v>303</v>
      </c>
      <c r="I14549" t="s">
        <v>170</v>
      </c>
      <c r="J14549">
        <v>89.901916484510906</v>
      </c>
      <c r="L14549" s="47"/>
      <c r="M14549" s="47"/>
    </row>
    <row r="14550" spans="1:13" x14ac:dyDescent="0.4">
      <c r="A14550" t="str">
        <f t="shared" si="227"/>
        <v>50_4M_F_6_180_65_HH800_Core</v>
      </c>
      <c r="B14550">
        <v>50</v>
      </c>
      <c r="C14550" t="s">
        <v>173</v>
      </c>
      <c r="D14550" t="s">
        <v>169</v>
      </c>
      <c r="E14550">
        <v>6</v>
      </c>
      <c r="F14550">
        <v>180</v>
      </c>
      <c r="G14550">
        <v>65</v>
      </c>
      <c r="H14550" t="s">
        <v>303</v>
      </c>
      <c r="I14550" t="s">
        <v>170</v>
      </c>
      <c r="J14550">
        <v>11.44501549502753</v>
      </c>
      <c r="L14550" s="47"/>
      <c r="M14550" s="47"/>
    </row>
    <row r="14551" spans="1:13" x14ac:dyDescent="0.4">
      <c r="A14551" t="str">
        <f t="shared" si="227"/>
        <v>53_4M_M_6_365_67_HH800_Core</v>
      </c>
      <c r="B14551">
        <v>53</v>
      </c>
      <c r="C14551" t="s">
        <v>173</v>
      </c>
      <c r="D14551" t="s">
        <v>174</v>
      </c>
      <c r="E14551">
        <v>6</v>
      </c>
      <c r="F14551">
        <v>365</v>
      </c>
      <c r="G14551">
        <v>67</v>
      </c>
      <c r="H14551" t="s">
        <v>303</v>
      </c>
      <c r="I14551" t="s">
        <v>170</v>
      </c>
      <c r="J14551">
        <v>10.828318492962335</v>
      </c>
      <c r="L14551" s="47"/>
      <c r="M14551" s="47"/>
    </row>
    <row r="14552" spans="1:13" x14ac:dyDescent="0.4">
      <c r="A14552" t="str">
        <f t="shared" si="227"/>
        <v>52_2M_M_3_180_67_HH800_Core</v>
      </c>
      <c r="B14552">
        <v>52</v>
      </c>
      <c r="C14552" t="s">
        <v>175</v>
      </c>
      <c r="D14552" t="s">
        <v>174</v>
      </c>
      <c r="E14552">
        <v>3</v>
      </c>
      <c r="F14552">
        <v>180</v>
      </c>
      <c r="G14552">
        <v>67</v>
      </c>
      <c r="H14552" t="s">
        <v>303</v>
      </c>
      <c r="I14552" t="s">
        <v>170</v>
      </c>
      <c r="J14552">
        <v>11.964367065331977</v>
      </c>
      <c r="L14552" s="47"/>
      <c r="M14552" s="47"/>
    </row>
    <row r="14553" spans="1:13" x14ac:dyDescent="0.4">
      <c r="A14553" t="str">
        <f t="shared" si="227"/>
        <v>27_2M_F_0_365_67_HH800_Core</v>
      </c>
      <c r="B14553">
        <v>27</v>
      </c>
      <c r="C14553" t="s">
        <v>175</v>
      </c>
      <c r="D14553" t="s">
        <v>169</v>
      </c>
      <c r="E14553">
        <v>0</v>
      </c>
      <c r="F14553">
        <v>365</v>
      </c>
      <c r="G14553">
        <v>67</v>
      </c>
      <c r="H14553" t="s">
        <v>303</v>
      </c>
      <c r="I14553" t="s">
        <v>170</v>
      </c>
      <c r="J14553">
        <v>56.411780621939876</v>
      </c>
      <c r="L14553" s="47"/>
      <c r="M14553" s="47"/>
    </row>
    <row r="14554" spans="1:13" x14ac:dyDescent="0.4">
      <c r="A14554" t="str">
        <f t="shared" si="227"/>
        <v>37_2M_M_0_365_70_HH800_Core</v>
      </c>
      <c r="B14554">
        <v>37</v>
      </c>
      <c r="C14554" t="s">
        <v>175</v>
      </c>
      <c r="D14554" t="s">
        <v>174</v>
      </c>
      <c r="E14554">
        <v>0</v>
      </c>
      <c r="F14554">
        <v>365</v>
      </c>
      <c r="G14554">
        <v>70</v>
      </c>
      <c r="H14554" t="s">
        <v>303</v>
      </c>
      <c r="I14554" t="s">
        <v>170</v>
      </c>
      <c r="J14554">
        <v>56.401508229312775</v>
      </c>
      <c r="L14554" s="47"/>
      <c r="M14554" s="47"/>
    </row>
    <row r="14555" spans="1:13" x14ac:dyDescent="0.4">
      <c r="A14555" t="str">
        <f t="shared" si="227"/>
        <v>26_2M_M_0_90_70_HH800_Core</v>
      </c>
      <c r="B14555">
        <v>26</v>
      </c>
      <c r="C14555" t="s">
        <v>175</v>
      </c>
      <c r="D14555" t="s">
        <v>174</v>
      </c>
      <c r="E14555">
        <v>0</v>
      </c>
      <c r="F14555">
        <v>90</v>
      </c>
      <c r="G14555">
        <v>70</v>
      </c>
      <c r="H14555" t="s">
        <v>303</v>
      </c>
      <c r="I14555" t="s">
        <v>170</v>
      </c>
      <c r="J14555">
        <v>51.175050945653808</v>
      </c>
      <c r="L14555" s="47"/>
      <c r="M14555" s="47"/>
    </row>
    <row r="14556" spans="1:13" x14ac:dyDescent="0.4">
      <c r="A14556" t="str">
        <f t="shared" si="227"/>
        <v>52_4M_F_0_180_65_HH800_Core</v>
      </c>
      <c r="B14556">
        <v>52</v>
      </c>
      <c r="C14556" t="s">
        <v>173</v>
      </c>
      <c r="D14556" t="s">
        <v>169</v>
      </c>
      <c r="E14556">
        <v>0</v>
      </c>
      <c r="F14556">
        <v>180</v>
      </c>
      <c r="G14556">
        <v>65</v>
      </c>
      <c r="H14556" t="s">
        <v>303</v>
      </c>
      <c r="I14556" t="s">
        <v>170</v>
      </c>
      <c r="J14556">
        <v>53.340159308003457</v>
      </c>
      <c r="L14556" s="47"/>
      <c r="M14556" s="47"/>
    </row>
    <row r="14557" spans="1:13" x14ac:dyDescent="0.4">
      <c r="A14557" t="str">
        <f t="shared" si="227"/>
        <v>34_2M_F_6_365_70_HH800_Core</v>
      </c>
      <c r="B14557">
        <v>34</v>
      </c>
      <c r="C14557" t="s">
        <v>175</v>
      </c>
      <c r="D14557" t="s">
        <v>169</v>
      </c>
      <c r="E14557">
        <v>6</v>
      </c>
      <c r="F14557">
        <v>365</v>
      </c>
      <c r="G14557">
        <v>70</v>
      </c>
      <c r="H14557" t="s">
        <v>303</v>
      </c>
      <c r="I14557" t="s">
        <v>170</v>
      </c>
      <c r="J14557">
        <v>33.642269541963245</v>
      </c>
      <c r="L14557" s="47"/>
      <c r="M14557" s="47"/>
    </row>
    <row r="14558" spans="1:13" x14ac:dyDescent="0.4">
      <c r="A14558" t="str">
        <f t="shared" si="227"/>
        <v>25_2M_M_6_90_65_HH800_Core</v>
      </c>
      <c r="B14558">
        <v>25</v>
      </c>
      <c r="C14558" t="s">
        <v>175</v>
      </c>
      <c r="D14558" t="s">
        <v>174</v>
      </c>
      <c r="E14558">
        <v>6</v>
      </c>
      <c r="F14558">
        <v>90</v>
      </c>
      <c r="G14558">
        <v>65</v>
      </c>
      <c r="H14558" t="s">
        <v>303</v>
      </c>
      <c r="I14558" t="s">
        <v>170</v>
      </c>
      <c r="J14558">
        <v>19.931486250905664</v>
      </c>
      <c r="L14558" s="47"/>
      <c r="M14558" s="47"/>
    </row>
    <row r="14559" spans="1:13" x14ac:dyDescent="0.4">
      <c r="A14559" t="str">
        <f t="shared" si="227"/>
        <v>50_4M_F_3_180_67_HH800_Core</v>
      </c>
      <c r="B14559">
        <v>50</v>
      </c>
      <c r="C14559" t="s">
        <v>173</v>
      </c>
      <c r="D14559" t="s">
        <v>169</v>
      </c>
      <c r="E14559">
        <v>3</v>
      </c>
      <c r="F14559">
        <v>180</v>
      </c>
      <c r="G14559">
        <v>67</v>
      </c>
      <c r="H14559" t="s">
        <v>303</v>
      </c>
      <c r="I14559" t="s">
        <v>170</v>
      </c>
      <c r="J14559">
        <v>8.0149633679264252</v>
      </c>
      <c r="L14559" s="47"/>
      <c r="M14559" s="47"/>
    </row>
    <row r="14560" spans="1:13" x14ac:dyDescent="0.4">
      <c r="A14560" t="str">
        <f t="shared" si="227"/>
        <v>56_2M_M_3_365_70_HH800_Core</v>
      </c>
      <c r="B14560">
        <v>56</v>
      </c>
      <c r="C14560" t="s">
        <v>175</v>
      </c>
      <c r="D14560" t="s">
        <v>174</v>
      </c>
      <c r="E14560">
        <v>3</v>
      </c>
      <c r="F14560">
        <v>365</v>
      </c>
      <c r="G14560">
        <v>70</v>
      </c>
      <c r="H14560" t="s">
        <v>303</v>
      </c>
      <c r="I14560" t="s">
        <v>170</v>
      </c>
      <c r="J14560">
        <v>15.740012575917865</v>
      </c>
      <c r="L14560" s="47"/>
      <c r="M14560" s="47"/>
    </row>
    <row r="14561" spans="1:13" x14ac:dyDescent="0.4">
      <c r="A14561" t="str">
        <f t="shared" si="227"/>
        <v>39_2M_F_0_180_65_HH800_Core</v>
      </c>
      <c r="B14561">
        <v>39</v>
      </c>
      <c r="C14561" t="s">
        <v>175</v>
      </c>
      <c r="D14561" t="s">
        <v>169</v>
      </c>
      <c r="E14561">
        <v>0</v>
      </c>
      <c r="F14561">
        <v>180</v>
      </c>
      <c r="G14561">
        <v>65</v>
      </c>
      <c r="H14561" t="s">
        <v>303</v>
      </c>
      <c r="I14561" t="s">
        <v>170</v>
      </c>
      <c r="J14561">
        <v>76.582650618247825</v>
      </c>
      <c r="L14561" s="47"/>
      <c r="M14561" s="47"/>
    </row>
    <row r="14562" spans="1:13" x14ac:dyDescent="0.4">
      <c r="A14562" t="str">
        <f t="shared" si="227"/>
        <v>59_2M_M_0_180_70_HH800_Core</v>
      </c>
      <c r="B14562">
        <v>59</v>
      </c>
      <c r="C14562" t="s">
        <v>175</v>
      </c>
      <c r="D14562" t="s">
        <v>174</v>
      </c>
      <c r="E14562">
        <v>0</v>
      </c>
      <c r="F14562">
        <v>180</v>
      </c>
      <c r="G14562">
        <v>70</v>
      </c>
      <c r="H14562" t="s">
        <v>303</v>
      </c>
      <c r="I14562" t="s">
        <v>170</v>
      </c>
      <c r="J14562">
        <v>137.95371606645958</v>
      </c>
      <c r="L14562" s="47"/>
      <c r="M14562" s="47"/>
    </row>
    <row r="14563" spans="1:13" x14ac:dyDescent="0.4">
      <c r="A14563" t="str">
        <f t="shared" si="227"/>
        <v>37_2M_F_3_180_70_HH800_Core</v>
      </c>
      <c r="B14563">
        <v>37</v>
      </c>
      <c r="C14563" t="s">
        <v>175</v>
      </c>
      <c r="D14563" t="s">
        <v>169</v>
      </c>
      <c r="E14563">
        <v>3</v>
      </c>
      <c r="F14563">
        <v>180</v>
      </c>
      <c r="G14563">
        <v>70</v>
      </c>
      <c r="H14563" t="s">
        <v>303</v>
      </c>
      <c r="I14563" t="s">
        <v>170</v>
      </c>
      <c r="J14563">
        <v>19.159637499234368</v>
      </c>
      <c r="L14563" s="47"/>
      <c r="M14563" s="47"/>
    </row>
    <row r="14564" spans="1:13" x14ac:dyDescent="0.4">
      <c r="A14564" t="str">
        <f t="shared" si="227"/>
        <v>43_2M_M_3_180_67_HH800_Core</v>
      </c>
      <c r="B14564">
        <v>43</v>
      </c>
      <c r="C14564" t="s">
        <v>175</v>
      </c>
      <c r="D14564" t="s">
        <v>174</v>
      </c>
      <c r="E14564">
        <v>3</v>
      </c>
      <c r="F14564">
        <v>180</v>
      </c>
      <c r="G14564">
        <v>67</v>
      </c>
      <c r="H14564" t="s">
        <v>303</v>
      </c>
      <c r="I14564" t="s">
        <v>170</v>
      </c>
      <c r="J14564">
        <v>13.077393641351412</v>
      </c>
      <c r="L14564" s="47"/>
      <c r="M14564" s="47"/>
    </row>
    <row r="14565" spans="1:13" x14ac:dyDescent="0.4">
      <c r="A14565" t="str">
        <f t="shared" si="227"/>
        <v>46_4M_F_6_180_67_HH800_Core</v>
      </c>
      <c r="B14565">
        <v>46</v>
      </c>
      <c r="C14565" t="s">
        <v>173</v>
      </c>
      <c r="D14565" t="s">
        <v>169</v>
      </c>
      <c r="E14565">
        <v>6</v>
      </c>
      <c r="F14565">
        <v>180</v>
      </c>
      <c r="G14565">
        <v>67</v>
      </c>
      <c r="H14565" t="s">
        <v>303</v>
      </c>
      <c r="I14565" t="s">
        <v>170</v>
      </c>
      <c r="J14565">
        <v>15.511382608936763</v>
      </c>
      <c r="L14565" s="47"/>
      <c r="M14565" s="47"/>
    </row>
    <row r="14566" spans="1:13" x14ac:dyDescent="0.4">
      <c r="A14566" t="str">
        <f t="shared" si="227"/>
        <v>34_2M_F_6_180_65_HH800_Core</v>
      </c>
      <c r="B14566">
        <v>34</v>
      </c>
      <c r="C14566" t="s">
        <v>175</v>
      </c>
      <c r="D14566" t="s">
        <v>169</v>
      </c>
      <c r="E14566">
        <v>6</v>
      </c>
      <c r="F14566">
        <v>180</v>
      </c>
      <c r="G14566">
        <v>65</v>
      </c>
      <c r="H14566" t="s">
        <v>303</v>
      </c>
      <c r="I14566" t="s">
        <v>170</v>
      </c>
      <c r="J14566">
        <v>26.382183076448687</v>
      </c>
      <c r="L14566" s="47"/>
      <c r="M14566" s="47"/>
    </row>
    <row r="14567" spans="1:13" x14ac:dyDescent="0.4">
      <c r="A14567" t="str">
        <f t="shared" si="227"/>
        <v>44_4M_F_3_180_70_HH800_Core</v>
      </c>
      <c r="B14567">
        <v>44</v>
      </c>
      <c r="C14567" t="s">
        <v>173</v>
      </c>
      <c r="D14567" t="s">
        <v>169</v>
      </c>
      <c r="E14567">
        <v>3</v>
      </c>
      <c r="F14567">
        <v>180</v>
      </c>
      <c r="G14567">
        <v>70</v>
      </c>
      <c r="H14567" t="s">
        <v>303</v>
      </c>
      <c r="I14567" t="s">
        <v>170</v>
      </c>
      <c r="J14567">
        <v>11.273537522496769</v>
      </c>
      <c r="L14567" s="47"/>
      <c r="M14567" s="47"/>
    </row>
    <row r="14568" spans="1:13" x14ac:dyDescent="0.4">
      <c r="A14568" t="str">
        <f t="shared" si="227"/>
        <v>51_2M_M_6_365_65_HH800_Core</v>
      </c>
      <c r="B14568">
        <v>51</v>
      </c>
      <c r="C14568" t="s">
        <v>175</v>
      </c>
      <c r="D14568" t="s">
        <v>174</v>
      </c>
      <c r="E14568">
        <v>6</v>
      </c>
      <c r="F14568">
        <v>365</v>
      </c>
      <c r="G14568">
        <v>65</v>
      </c>
      <c r="H14568" t="s">
        <v>303</v>
      </c>
      <c r="I14568" t="s">
        <v>170</v>
      </c>
      <c r="J14568">
        <v>16.706616514176684</v>
      </c>
      <c r="L14568" s="47"/>
      <c r="M14568" s="47"/>
    </row>
    <row r="14569" spans="1:13" x14ac:dyDescent="0.4">
      <c r="A14569" t="str">
        <f t="shared" si="227"/>
        <v>57_2M_M_3_180_70_HH800_Core</v>
      </c>
      <c r="B14569">
        <v>57</v>
      </c>
      <c r="C14569" t="s">
        <v>175</v>
      </c>
      <c r="D14569" t="s">
        <v>174</v>
      </c>
      <c r="E14569">
        <v>3</v>
      </c>
      <c r="F14569">
        <v>180</v>
      </c>
      <c r="G14569">
        <v>70</v>
      </c>
      <c r="H14569" t="s">
        <v>303</v>
      </c>
      <c r="I14569" t="s">
        <v>170</v>
      </c>
      <c r="J14569">
        <v>15.622985833610084</v>
      </c>
      <c r="L14569" s="47"/>
      <c r="M14569" s="47"/>
    </row>
    <row r="14570" spans="1:13" x14ac:dyDescent="0.4">
      <c r="A14570" t="str">
        <f t="shared" si="227"/>
        <v>35_2M_M_3_365_70_HH800_Core</v>
      </c>
      <c r="B14570">
        <v>35</v>
      </c>
      <c r="C14570" t="s">
        <v>175</v>
      </c>
      <c r="D14570" t="s">
        <v>174</v>
      </c>
      <c r="E14570">
        <v>3</v>
      </c>
      <c r="F14570">
        <v>365</v>
      </c>
      <c r="G14570">
        <v>70</v>
      </c>
      <c r="H14570" t="s">
        <v>303</v>
      </c>
      <c r="I14570" t="s">
        <v>170</v>
      </c>
      <c r="J14570">
        <v>12.009283927279922</v>
      </c>
      <c r="L14570" s="47"/>
      <c r="M14570" s="47"/>
    </row>
    <row r="14571" spans="1:13" x14ac:dyDescent="0.4">
      <c r="A14571" t="str">
        <f t="shared" si="227"/>
        <v>42_4M_F_6_365_65_HH800_Core</v>
      </c>
      <c r="B14571">
        <v>42</v>
      </c>
      <c r="C14571" t="s">
        <v>173</v>
      </c>
      <c r="D14571" t="s">
        <v>169</v>
      </c>
      <c r="E14571">
        <v>6</v>
      </c>
      <c r="F14571">
        <v>365</v>
      </c>
      <c r="G14571">
        <v>65</v>
      </c>
      <c r="H14571" t="s">
        <v>303</v>
      </c>
      <c r="I14571" t="s">
        <v>170</v>
      </c>
      <c r="J14571">
        <v>13.960880145979955</v>
      </c>
      <c r="L14571" s="47"/>
      <c r="M14571" s="47"/>
    </row>
    <row r="14572" spans="1:13" x14ac:dyDescent="0.4">
      <c r="A14572" t="str">
        <f t="shared" si="227"/>
        <v>43_4M_F_0_180_70_HH800_Core</v>
      </c>
      <c r="B14572">
        <v>43</v>
      </c>
      <c r="C14572" t="s">
        <v>173</v>
      </c>
      <c r="D14572" t="s">
        <v>169</v>
      </c>
      <c r="E14572">
        <v>0</v>
      </c>
      <c r="F14572">
        <v>180</v>
      </c>
      <c r="G14572">
        <v>70</v>
      </c>
      <c r="H14572" t="s">
        <v>303</v>
      </c>
      <c r="I14572" t="s">
        <v>170</v>
      </c>
      <c r="J14572">
        <v>57.450935413241119</v>
      </c>
      <c r="L14572" s="47"/>
      <c r="M14572" s="47"/>
    </row>
    <row r="14573" spans="1:13" x14ac:dyDescent="0.4">
      <c r="A14573" t="str">
        <f t="shared" si="227"/>
        <v>46_2M_M_6_365_65_HH800_Core</v>
      </c>
      <c r="B14573">
        <v>46</v>
      </c>
      <c r="C14573" t="s">
        <v>175</v>
      </c>
      <c r="D14573" t="s">
        <v>174</v>
      </c>
      <c r="E14573">
        <v>6</v>
      </c>
      <c r="F14573">
        <v>365</v>
      </c>
      <c r="G14573">
        <v>65</v>
      </c>
      <c r="H14573" t="s">
        <v>303</v>
      </c>
      <c r="I14573" t="s">
        <v>170</v>
      </c>
      <c r="J14573">
        <v>19.452844630202076</v>
      </c>
      <c r="L14573" s="47"/>
      <c r="M14573" s="47"/>
    </row>
    <row r="14574" spans="1:13" x14ac:dyDescent="0.4">
      <c r="A14574" t="str">
        <f t="shared" si="227"/>
        <v>50_2M_M_6_180_65_HH800_Core</v>
      </c>
      <c r="B14574">
        <v>50</v>
      </c>
      <c r="C14574" t="s">
        <v>175</v>
      </c>
      <c r="D14574" t="s">
        <v>174</v>
      </c>
      <c r="E14574">
        <v>6</v>
      </c>
      <c r="F14574">
        <v>180</v>
      </c>
      <c r="G14574">
        <v>65</v>
      </c>
      <c r="H14574" t="s">
        <v>303</v>
      </c>
      <c r="I14574" t="s">
        <v>170</v>
      </c>
      <c r="J14574">
        <v>16.875932433969552</v>
      </c>
      <c r="L14574" s="47"/>
      <c r="M14574" s="47"/>
    </row>
    <row r="14575" spans="1:13" x14ac:dyDescent="0.4">
      <c r="A14575" t="str">
        <f t="shared" si="227"/>
        <v>30_2M_F_0_365_65_HH800_Core</v>
      </c>
      <c r="B14575">
        <v>30</v>
      </c>
      <c r="C14575" t="s">
        <v>175</v>
      </c>
      <c r="D14575" t="s">
        <v>169</v>
      </c>
      <c r="E14575">
        <v>0</v>
      </c>
      <c r="F14575">
        <v>365</v>
      </c>
      <c r="G14575">
        <v>65</v>
      </c>
      <c r="H14575" t="s">
        <v>303</v>
      </c>
      <c r="I14575" t="s">
        <v>170</v>
      </c>
      <c r="J14575">
        <v>58.788263984020418</v>
      </c>
      <c r="L14575" s="47"/>
      <c r="M14575" s="47"/>
    </row>
    <row r="14576" spans="1:13" x14ac:dyDescent="0.4">
      <c r="A14576" t="str">
        <f t="shared" si="227"/>
        <v>56_2M_M_3_180_70_HH800_Core</v>
      </c>
      <c r="B14576">
        <v>56</v>
      </c>
      <c r="C14576" t="s">
        <v>175</v>
      </c>
      <c r="D14576" t="s">
        <v>174</v>
      </c>
      <c r="E14576">
        <v>3</v>
      </c>
      <c r="F14576">
        <v>180</v>
      </c>
      <c r="G14576">
        <v>70</v>
      </c>
      <c r="H14576" t="s">
        <v>303</v>
      </c>
      <c r="I14576" t="s">
        <v>170</v>
      </c>
      <c r="J14576">
        <v>15.684537511370378</v>
      </c>
      <c r="L14576" s="47"/>
      <c r="M14576" s="47"/>
    </row>
    <row r="14577" spans="1:13" x14ac:dyDescent="0.4">
      <c r="A14577" t="str">
        <f t="shared" si="227"/>
        <v>48_2M_M_6_365_70_HH800_Core</v>
      </c>
      <c r="B14577">
        <v>48</v>
      </c>
      <c r="C14577" t="s">
        <v>175</v>
      </c>
      <c r="D14577" t="s">
        <v>174</v>
      </c>
      <c r="E14577">
        <v>6</v>
      </c>
      <c r="F14577">
        <v>365</v>
      </c>
      <c r="G14577">
        <v>70</v>
      </c>
      <c r="H14577" t="s">
        <v>303</v>
      </c>
      <c r="I14577" t="s">
        <v>170</v>
      </c>
      <c r="J14577">
        <v>28.818330930854945</v>
      </c>
      <c r="L14577" s="47"/>
      <c r="M14577" s="47"/>
    </row>
    <row r="14578" spans="1:13" x14ac:dyDescent="0.4">
      <c r="A14578" t="str">
        <f t="shared" si="227"/>
        <v>29_2M_F_6_180_70_HH800_Core</v>
      </c>
      <c r="B14578">
        <v>29</v>
      </c>
      <c r="C14578" t="s">
        <v>175</v>
      </c>
      <c r="D14578" t="s">
        <v>169</v>
      </c>
      <c r="E14578">
        <v>6</v>
      </c>
      <c r="F14578">
        <v>180</v>
      </c>
      <c r="G14578">
        <v>70</v>
      </c>
      <c r="H14578" t="s">
        <v>303</v>
      </c>
      <c r="I14578" t="s">
        <v>170</v>
      </c>
      <c r="J14578">
        <v>37.929357648622442</v>
      </c>
      <c r="L14578" s="47"/>
      <c r="M14578" s="47"/>
    </row>
    <row r="14579" spans="1:13" x14ac:dyDescent="0.4">
      <c r="A14579" t="str">
        <f t="shared" si="227"/>
        <v>37_4M_F_3_365_67_HH800_Core</v>
      </c>
      <c r="B14579">
        <v>37</v>
      </c>
      <c r="C14579" t="s">
        <v>173</v>
      </c>
      <c r="D14579" t="s">
        <v>169</v>
      </c>
      <c r="E14579">
        <v>3</v>
      </c>
      <c r="F14579">
        <v>365</v>
      </c>
      <c r="G14579">
        <v>67</v>
      </c>
      <c r="H14579" t="s">
        <v>303</v>
      </c>
      <c r="I14579" t="s">
        <v>170</v>
      </c>
      <c r="J14579">
        <v>8.2764970536693383</v>
      </c>
      <c r="L14579" s="47"/>
      <c r="M14579" s="47"/>
    </row>
    <row r="14580" spans="1:13" x14ac:dyDescent="0.4">
      <c r="A14580" t="str">
        <f t="shared" si="227"/>
        <v>28_2M_M_6_90_65_HH800_Core</v>
      </c>
      <c r="B14580">
        <v>28</v>
      </c>
      <c r="C14580" t="s">
        <v>175</v>
      </c>
      <c r="D14580" t="s">
        <v>174</v>
      </c>
      <c r="E14580">
        <v>6</v>
      </c>
      <c r="F14580">
        <v>90</v>
      </c>
      <c r="G14580">
        <v>65</v>
      </c>
      <c r="H14580" t="s">
        <v>303</v>
      </c>
      <c r="I14580" t="s">
        <v>170</v>
      </c>
      <c r="J14580">
        <v>21.267563766957249</v>
      </c>
      <c r="L14580" s="47"/>
      <c r="M14580" s="47"/>
    </row>
    <row r="14581" spans="1:13" x14ac:dyDescent="0.4">
      <c r="A14581" t="str">
        <f t="shared" si="227"/>
        <v>59_4M_M_0_365_70_HH800_Core</v>
      </c>
      <c r="B14581">
        <v>59</v>
      </c>
      <c r="C14581" t="s">
        <v>173</v>
      </c>
      <c r="D14581" t="s">
        <v>174</v>
      </c>
      <c r="E14581">
        <v>0</v>
      </c>
      <c r="F14581">
        <v>365</v>
      </c>
      <c r="G14581">
        <v>70</v>
      </c>
      <c r="H14581" t="s">
        <v>303</v>
      </c>
      <c r="I14581" t="s">
        <v>170</v>
      </c>
      <c r="J14581">
        <v>72.261371566184721</v>
      </c>
      <c r="L14581" s="47"/>
      <c r="M14581" s="47"/>
    </row>
    <row r="14582" spans="1:13" x14ac:dyDescent="0.4">
      <c r="A14582" t="str">
        <f t="shared" si="227"/>
        <v>36_2M_M_3_180_65_HH800_Core</v>
      </c>
      <c r="B14582">
        <v>36</v>
      </c>
      <c r="C14582" t="s">
        <v>175</v>
      </c>
      <c r="D14582" t="s">
        <v>174</v>
      </c>
      <c r="E14582">
        <v>3</v>
      </c>
      <c r="F14582">
        <v>180</v>
      </c>
      <c r="G14582">
        <v>65</v>
      </c>
      <c r="H14582" t="s">
        <v>303</v>
      </c>
      <c r="I14582" t="s">
        <v>170</v>
      </c>
      <c r="J14582">
        <v>9.5284542674950305</v>
      </c>
      <c r="L14582" s="47"/>
      <c r="M14582" s="47"/>
    </row>
    <row r="14583" spans="1:13" x14ac:dyDescent="0.4">
      <c r="A14583" t="str">
        <f t="shared" si="227"/>
        <v>27_2M_M_3_365_65_HH800_Core</v>
      </c>
      <c r="B14583">
        <v>27</v>
      </c>
      <c r="C14583" t="s">
        <v>175</v>
      </c>
      <c r="D14583" t="s">
        <v>174</v>
      </c>
      <c r="E14583">
        <v>3</v>
      </c>
      <c r="F14583">
        <v>365</v>
      </c>
      <c r="G14583">
        <v>65</v>
      </c>
      <c r="H14583" t="s">
        <v>303</v>
      </c>
      <c r="I14583" t="s">
        <v>170</v>
      </c>
      <c r="J14583">
        <v>9.2061169649033694</v>
      </c>
      <c r="L14583" s="47"/>
      <c r="M14583" s="47"/>
    </row>
    <row r="14584" spans="1:13" x14ac:dyDescent="0.4">
      <c r="A14584" t="str">
        <f t="shared" si="227"/>
        <v>35_4M_F_0_365_65_HH800_Core</v>
      </c>
      <c r="B14584">
        <v>35</v>
      </c>
      <c r="C14584" t="s">
        <v>173</v>
      </c>
      <c r="D14584" t="s">
        <v>169</v>
      </c>
      <c r="E14584">
        <v>0</v>
      </c>
      <c r="F14584">
        <v>365</v>
      </c>
      <c r="G14584">
        <v>65</v>
      </c>
      <c r="H14584" t="s">
        <v>303</v>
      </c>
      <c r="I14584" t="s">
        <v>170</v>
      </c>
      <c r="J14584">
        <v>33.67048920825787</v>
      </c>
      <c r="L14584" s="47"/>
      <c r="M14584" s="47"/>
    </row>
    <row r="14585" spans="1:13" x14ac:dyDescent="0.4">
      <c r="A14585" t="str">
        <f t="shared" si="227"/>
        <v>57_4M_F_3_365_70_HH800_Core</v>
      </c>
      <c r="B14585">
        <v>57</v>
      </c>
      <c r="C14585" t="s">
        <v>173</v>
      </c>
      <c r="D14585" t="s">
        <v>169</v>
      </c>
      <c r="E14585">
        <v>3</v>
      </c>
      <c r="F14585">
        <v>365</v>
      </c>
      <c r="G14585">
        <v>70</v>
      </c>
      <c r="H14585" t="s">
        <v>303</v>
      </c>
      <c r="I14585" t="s">
        <v>170</v>
      </c>
      <c r="J14585">
        <v>9.4907959604321039</v>
      </c>
      <c r="L14585" s="47"/>
      <c r="M14585" s="47"/>
    </row>
    <row r="14586" spans="1:13" x14ac:dyDescent="0.4">
      <c r="A14586" t="str">
        <f t="shared" si="227"/>
        <v>46_2M_M_3_180_65_HH800_Core</v>
      </c>
      <c r="B14586">
        <v>46</v>
      </c>
      <c r="C14586" t="s">
        <v>175</v>
      </c>
      <c r="D14586" t="s">
        <v>174</v>
      </c>
      <c r="E14586">
        <v>3</v>
      </c>
      <c r="F14586">
        <v>180</v>
      </c>
      <c r="G14586">
        <v>65</v>
      </c>
      <c r="H14586" t="s">
        <v>303</v>
      </c>
      <c r="I14586" t="s">
        <v>170</v>
      </c>
      <c r="J14586">
        <v>10.930316116614277</v>
      </c>
      <c r="L14586" s="47"/>
      <c r="M14586" s="47"/>
    </row>
    <row r="14587" spans="1:13" x14ac:dyDescent="0.4">
      <c r="A14587" t="str">
        <f t="shared" si="227"/>
        <v>41_2M_F_0_180_67_HH800_Core</v>
      </c>
      <c r="B14587">
        <v>41</v>
      </c>
      <c r="C14587" t="s">
        <v>175</v>
      </c>
      <c r="D14587" t="s">
        <v>169</v>
      </c>
      <c r="E14587">
        <v>0</v>
      </c>
      <c r="F14587">
        <v>180</v>
      </c>
      <c r="G14587">
        <v>67</v>
      </c>
      <c r="H14587" t="s">
        <v>303</v>
      </c>
      <c r="I14587" t="s">
        <v>170</v>
      </c>
      <c r="J14587">
        <v>91.950326420707171</v>
      </c>
      <c r="L14587" s="47"/>
      <c r="M14587" s="47"/>
    </row>
    <row r="14588" spans="1:13" x14ac:dyDescent="0.4">
      <c r="A14588" t="str">
        <f t="shared" si="227"/>
        <v>47_2M_M_6_365_70_HH800_Core</v>
      </c>
      <c r="B14588">
        <v>47</v>
      </c>
      <c r="C14588" t="s">
        <v>175</v>
      </c>
      <c r="D14588" t="s">
        <v>174</v>
      </c>
      <c r="E14588">
        <v>6</v>
      </c>
      <c r="F14588">
        <v>365</v>
      </c>
      <c r="G14588">
        <v>70</v>
      </c>
      <c r="H14588" t="s">
        <v>303</v>
      </c>
      <c r="I14588" t="s">
        <v>170</v>
      </c>
      <c r="J14588">
        <v>28.157912526185005</v>
      </c>
      <c r="L14588" s="47"/>
      <c r="M14588" s="47"/>
    </row>
    <row r="14589" spans="1:13" x14ac:dyDescent="0.4">
      <c r="A14589" t="str">
        <f t="shared" si="227"/>
        <v>28_4M_F_6_365_67_HH800_Core</v>
      </c>
      <c r="B14589">
        <v>28</v>
      </c>
      <c r="C14589" t="s">
        <v>173</v>
      </c>
      <c r="D14589" t="s">
        <v>169</v>
      </c>
      <c r="E14589">
        <v>6</v>
      </c>
      <c r="F14589">
        <v>365</v>
      </c>
      <c r="G14589">
        <v>67</v>
      </c>
      <c r="H14589" t="s">
        <v>303</v>
      </c>
      <c r="I14589" t="s">
        <v>170</v>
      </c>
      <c r="J14589">
        <v>14.168370322233745</v>
      </c>
      <c r="L14589" s="47"/>
      <c r="M14589" s="47"/>
    </row>
    <row r="14590" spans="1:13" x14ac:dyDescent="0.4">
      <c r="A14590" t="str">
        <f t="shared" si="227"/>
        <v>53_4M_F_0_180_65_HH800_Core</v>
      </c>
      <c r="B14590">
        <v>53</v>
      </c>
      <c r="C14590" t="s">
        <v>173</v>
      </c>
      <c r="D14590" t="s">
        <v>169</v>
      </c>
      <c r="E14590">
        <v>0</v>
      </c>
      <c r="F14590">
        <v>180</v>
      </c>
      <c r="G14590">
        <v>65</v>
      </c>
      <c r="H14590" t="s">
        <v>303</v>
      </c>
      <c r="I14590" t="s">
        <v>170</v>
      </c>
      <c r="J14590">
        <v>54.34253913650435</v>
      </c>
      <c r="L14590" s="47"/>
      <c r="M14590" s="47"/>
    </row>
    <row r="14591" spans="1:13" x14ac:dyDescent="0.4">
      <c r="A14591" t="str">
        <f t="shared" si="227"/>
        <v>48_2M_M_0_180_65_HH800_Core</v>
      </c>
      <c r="B14591">
        <v>48</v>
      </c>
      <c r="C14591" t="s">
        <v>175</v>
      </c>
      <c r="D14591" t="s">
        <v>174</v>
      </c>
      <c r="E14591">
        <v>0</v>
      </c>
      <c r="F14591">
        <v>180</v>
      </c>
      <c r="G14591">
        <v>65</v>
      </c>
      <c r="H14591" t="s">
        <v>303</v>
      </c>
      <c r="I14591" t="s">
        <v>170</v>
      </c>
      <c r="J14591">
        <v>80.62742383782853</v>
      </c>
      <c r="L14591" s="47"/>
      <c r="M14591" s="47"/>
    </row>
    <row r="14592" spans="1:13" x14ac:dyDescent="0.4">
      <c r="A14592" t="str">
        <f t="shared" si="227"/>
        <v>45_2M_M_6_365_65_HH800_Core</v>
      </c>
      <c r="B14592">
        <v>45</v>
      </c>
      <c r="C14592" t="s">
        <v>175</v>
      </c>
      <c r="D14592" t="s">
        <v>174</v>
      </c>
      <c r="E14592">
        <v>6</v>
      </c>
      <c r="F14592">
        <v>365</v>
      </c>
      <c r="G14592">
        <v>65</v>
      </c>
      <c r="H14592" t="s">
        <v>303</v>
      </c>
      <c r="I14592" t="s">
        <v>170</v>
      </c>
      <c r="J14592">
        <v>20.190837318557541</v>
      </c>
      <c r="L14592" s="47"/>
      <c r="M14592" s="47"/>
    </row>
    <row r="14593" spans="1:13" x14ac:dyDescent="0.4">
      <c r="A14593" t="str">
        <f t="shared" si="227"/>
        <v>42_2M_M_6_180_65_HH800_Core</v>
      </c>
      <c r="B14593">
        <v>42</v>
      </c>
      <c r="C14593" t="s">
        <v>175</v>
      </c>
      <c r="D14593" t="s">
        <v>174</v>
      </c>
      <c r="E14593">
        <v>6</v>
      </c>
      <c r="F14593">
        <v>180</v>
      </c>
      <c r="G14593">
        <v>65</v>
      </c>
      <c r="H14593" t="s">
        <v>303</v>
      </c>
      <c r="I14593" t="s">
        <v>170</v>
      </c>
      <c r="J14593">
        <v>20.107894649577123</v>
      </c>
      <c r="L14593" s="47"/>
      <c r="M14593" s="47"/>
    </row>
    <row r="14594" spans="1:13" x14ac:dyDescent="0.4">
      <c r="A14594" t="str">
        <f t="shared" si="227"/>
        <v>33_2M_M_0_365_70_HH800_Core</v>
      </c>
      <c r="B14594">
        <v>33</v>
      </c>
      <c r="C14594" t="s">
        <v>175</v>
      </c>
      <c r="D14594" t="s">
        <v>174</v>
      </c>
      <c r="E14594">
        <v>0</v>
      </c>
      <c r="F14594">
        <v>365</v>
      </c>
      <c r="G14594">
        <v>70</v>
      </c>
      <c r="H14594" t="s">
        <v>303</v>
      </c>
      <c r="I14594" t="s">
        <v>170</v>
      </c>
      <c r="J14594">
        <v>48.143369477096968</v>
      </c>
      <c r="L14594" s="47"/>
      <c r="M14594" s="47"/>
    </row>
    <row r="14595" spans="1:13" x14ac:dyDescent="0.4">
      <c r="A14595" t="str">
        <f t="shared" ref="A14595:A14658" si="228">B14595&amp;"_"&amp;C14595&amp;"_"&amp;D14595&amp;"_"&amp;E14595&amp;"_"&amp;F14595&amp;"_"&amp;G14595&amp;"_"&amp;H14595&amp;"_"&amp;I14595</f>
        <v>40_2M_F_3_180_67_HH800_Core</v>
      </c>
      <c r="B14595">
        <v>40</v>
      </c>
      <c r="C14595" t="s">
        <v>175</v>
      </c>
      <c r="D14595" t="s">
        <v>169</v>
      </c>
      <c r="E14595">
        <v>3</v>
      </c>
      <c r="F14595">
        <v>180</v>
      </c>
      <c r="G14595">
        <v>67</v>
      </c>
      <c r="H14595" t="s">
        <v>303</v>
      </c>
      <c r="I14595" t="s">
        <v>170</v>
      </c>
      <c r="J14595">
        <v>16.227532560634668</v>
      </c>
      <c r="L14595" s="47"/>
      <c r="M14595" s="47"/>
    </row>
    <row r="14596" spans="1:13" x14ac:dyDescent="0.4">
      <c r="A14596" t="str">
        <f t="shared" si="228"/>
        <v>37_2M_F_0_180_70_HH800_Core</v>
      </c>
      <c r="B14596">
        <v>37</v>
      </c>
      <c r="C14596" t="s">
        <v>175</v>
      </c>
      <c r="D14596" t="s">
        <v>169</v>
      </c>
      <c r="E14596">
        <v>0</v>
      </c>
      <c r="F14596">
        <v>180</v>
      </c>
      <c r="G14596">
        <v>70</v>
      </c>
      <c r="H14596" t="s">
        <v>303</v>
      </c>
      <c r="I14596" t="s">
        <v>170</v>
      </c>
      <c r="J14596">
        <v>91.553173834629817</v>
      </c>
      <c r="L14596" s="47"/>
      <c r="M14596" s="47"/>
    </row>
    <row r="14597" spans="1:13" x14ac:dyDescent="0.4">
      <c r="A14597" t="str">
        <f t="shared" si="228"/>
        <v>30_2M_F_0_365_70_HH800_Core</v>
      </c>
      <c r="B14597">
        <v>30</v>
      </c>
      <c r="C14597" t="s">
        <v>175</v>
      </c>
      <c r="D14597" t="s">
        <v>169</v>
      </c>
      <c r="E14597">
        <v>0</v>
      </c>
      <c r="F14597">
        <v>365</v>
      </c>
      <c r="G14597">
        <v>70</v>
      </c>
      <c r="H14597" t="s">
        <v>303</v>
      </c>
      <c r="I14597" t="s">
        <v>170</v>
      </c>
      <c r="J14597">
        <v>65.034207133302786</v>
      </c>
      <c r="L14597" s="47"/>
      <c r="M14597" s="47"/>
    </row>
    <row r="14598" spans="1:13" x14ac:dyDescent="0.4">
      <c r="A14598" t="str">
        <f t="shared" si="228"/>
        <v>41_2M_F_3_365_70_HH800_Core</v>
      </c>
      <c r="B14598">
        <v>41</v>
      </c>
      <c r="C14598" t="s">
        <v>175</v>
      </c>
      <c r="D14598" t="s">
        <v>169</v>
      </c>
      <c r="E14598">
        <v>3</v>
      </c>
      <c r="F14598">
        <v>365</v>
      </c>
      <c r="G14598">
        <v>70</v>
      </c>
      <c r="H14598" t="s">
        <v>303</v>
      </c>
      <c r="I14598" t="s">
        <v>170</v>
      </c>
      <c r="J14598">
        <v>18.606353763189116</v>
      </c>
      <c r="L14598" s="47"/>
      <c r="M14598" s="47"/>
    </row>
    <row r="14599" spans="1:13" x14ac:dyDescent="0.4">
      <c r="A14599" t="str">
        <f t="shared" si="228"/>
        <v>29_2M_F_6_365_70_HH800_Core</v>
      </c>
      <c r="B14599">
        <v>29</v>
      </c>
      <c r="C14599" t="s">
        <v>175</v>
      </c>
      <c r="D14599" t="s">
        <v>169</v>
      </c>
      <c r="E14599">
        <v>6</v>
      </c>
      <c r="F14599">
        <v>365</v>
      </c>
      <c r="G14599">
        <v>70</v>
      </c>
      <c r="H14599" t="s">
        <v>303</v>
      </c>
      <c r="I14599" t="s">
        <v>170</v>
      </c>
      <c r="J14599">
        <v>32.027341833729693</v>
      </c>
      <c r="L14599" s="47"/>
      <c r="M14599" s="47"/>
    </row>
    <row r="14600" spans="1:13" x14ac:dyDescent="0.4">
      <c r="A14600" t="str">
        <f t="shared" si="228"/>
        <v>47_2M_M_6_365_65_HH800_Core</v>
      </c>
      <c r="B14600">
        <v>47</v>
      </c>
      <c r="C14600" t="s">
        <v>175</v>
      </c>
      <c r="D14600" t="s">
        <v>174</v>
      </c>
      <c r="E14600">
        <v>6</v>
      </c>
      <c r="F14600">
        <v>365</v>
      </c>
      <c r="G14600">
        <v>65</v>
      </c>
      <c r="H14600" t="s">
        <v>303</v>
      </c>
      <c r="I14600" t="s">
        <v>170</v>
      </c>
      <c r="J14600">
        <v>18.922304578876457</v>
      </c>
      <c r="L14600" s="47"/>
      <c r="M14600" s="47"/>
    </row>
    <row r="14601" spans="1:13" x14ac:dyDescent="0.4">
      <c r="A14601" t="str">
        <f t="shared" si="228"/>
        <v>53_2M_M_6_180_67_HH800_Core</v>
      </c>
      <c r="B14601">
        <v>53</v>
      </c>
      <c r="C14601" t="s">
        <v>175</v>
      </c>
      <c r="D14601" t="s">
        <v>174</v>
      </c>
      <c r="E14601">
        <v>6</v>
      </c>
      <c r="F14601">
        <v>180</v>
      </c>
      <c r="G14601">
        <v>67</v>
      </c>
      <c r="H14601" t="s">
        <v>303</v>
      </c>
      <c r="I14601" t="s">
        <v>170</v>
      </c>
      <c r="J14601">
        <v>19.919470253472149</v>
      </c>
      <c r="L14601" s="47"/>
      <c r="M14601" s="47"/>
    </row>
    <row r="14602" spans="1:13" x14ac:dyDescent="0.4">
      <c r="A14602" t="str">
        <f t="shared" si="228"/>
        <v>41_2M_M_6_365_70_HH800_Core</v>
      </c>
      <c r="B14602">
        <v>41</v>
      </c>
      <c r="C14602" t="s">
        <v>175</v>
      </c>
      <c r="D14602" t="s">
        <v>174</v>
      </c>
      <c r="E14602">
        <v>6</v>
      </c>
      <c r="F14602">
        <v>365</v>
      </c>
      <c r="G14602">
        <v>70</v>
      </c>
      <c r="H14602" t="s">
        <v>303</v>
      </c>
      <c r="I14602" t="s">
        <v>170</v>
      </c>
      <c r="J14602">
        <v>27.017964255030503</v>
      </c>
      <c r="L14602" s="47"/>
      <c r="M14602" s="47"/>
    </row>
    <row r="14603" spans="1:13" x14ac:dyDescent="0.4">
      <c r="A14603" t="str">
        <f t="shared" si="228"/>
        <v>25_4A_M_3_365_65_HH800_Core</v>
      </c>
      <c r="B14603">
        <v>25</v>
      </c>
      <c r="C14603" t="s">
        <v>168</v>
      </c>
      <c r="D14603" t="s">
        <v>174</v>
      </c>
      <c r="E14603">
        <v>3</v>
      </c>
      <c r="F14603">
        <v>365</v>
      </c>
      <c r="G14603">
        <v>65</v>
      </c>
      <c r="H14603" t="s">
        <v>303</v>
      </c>
      <c r="I14603" t="s">
        <v>170</v>
      </c>
      <c r="J14603">
        <v>4.5839249348992723</v>
      </c>
      <c r="L14603" s="47"/>
      <c r="M14603" s="47"/>
    </row>
    <row r="14604" spans="1:13" x14ac:dyDescent="0.4">
      <c r="A14604" t="str">
        <f t="shared" si="228"/>
        <v>25_4M_M_3_365_65_HH800_Core</v>
      </c>
      <c r="B14604">
        <v>25</v>
      </c>
      <c r="C14604" t="s">
        <v>173</v>
      </c>
      <c r="D14604" t="s">
        <v>174</v>
      </c>
      <c r="E14604">
        <v>3</v>
      </c>
      <c r="F14604">
        <v>365</v>
      </c>
      <c r="G14604">
        <v>65</v>
      </c>
      <c r="H14604" t="s">
        <v>303</v>
      </c>
      <c r="I14604" t="s">
        <v>170</v>
      </c>
      <c r="J14604">
        <v>3.9509361907311371</v>
      </c>
      <c r="L14604" s="47"/>
      <c r="M14604" s="47"/>
    </row>
    <row r="14605" spans="1:13" x14ac:dyDescent="0.4">
      <c r="A14605" t="str">
        <f t="shared" si="228"/>
        <v>50_4M_F_3_365_65_HH800_Core</v>
      </c>
      <c r="B14605">
        <v>50</v>
      </c>
      <c r="C14605" t="s">
        <v>173</v>
      </c>
      <c r="D14605" t="s">
        <v>169</v>
      </c>
      <c r="E14605">
        <v>3</v>
      </c>
      <c r="F14605">
        <v>365</v>
      </c>
      <c r="G14605">
        <v>65</v>
      </c>
      <c r="H14605" t="s">
        <v>303</v>
      </c>
      <c r="I14605" t="s">
        <v>170</v>
      </c>
      <c r="J14605">
        <v>6.0933390934052962</v>
      </c>
      <c r="L14605" s="47"/>
      <c r="M14605" s="47"/>
    </row>
    <row r="14606" spans="1:13" x14ac:dyDescent="0.4">
      <c r="A14606" t="str">
        <f t="shared" si="228"/>
        <v>42_2M_M_0_180_65_HH800_Core</v>
      </c>
      <c r="B14606">
        <v>42</v>
      </c>
      <c r="C14606" t="s">
        <v>175</v>
      </c>
      <c r="D14606" t="s">
        <v>174</v>
      </c>
      <c r="E14606">
        <v>0</v>
      </c>
      <c r="F14606">
        <v>180</v>
      </c>
      <c r="G14606">
        <v>65</v>
      </c>
      <c r="H14606" t="s">
        <v>303</v>
      </c>
      <c r="I14606" t="s">
        <v>170</v>
      </c>
      <c r="J14606">
        <v>65.35374845336662</v>
      </c>
      <c r="L14606" s="47"/>
      <c r="M14606" s="47"/>
    </row>
    <row r="14607" spans="1:13" x14ac:dyDescent="0.4">
      <c r="A14607" t="str">
        <f t="shared" si="228"/>
        <v>49_2M_M_0_180_67_HH800_Core</v>
      </c>
      <c r="B14607">
        <v>49</v>
      </c>
      <c r="C14607" t="s">
        <v>175</v>
      </c>
      <c r="D14607" t="s">
        <v>174</v>
      </c>
      <c r="E14607">
        <v>0</v>
      </c>
      <c r="F14607">
        <v>180</v>
      </c>
      <c r="G14607">
        <v>67</v>
      </c>
      <c r="H14607" t="s">
        <v>303</v>
      </c>
      <c r="I14607" t="s">
        <v>170</v>
      </c>
      <c r="J14607">
        <v>91.780399409558996</v>
      </c>
      <c r="L14607" s="47"/>
      <c r="M14607" s="47"/>
    </row>
    <row r="14608" spans="1:13" x14ac:dyDescent="0.4">
      <c r="A14608" t="str">
        <f t="shared" si="228"/>
        <v>36_2M_F_0_180_65_HH800_Core</v>
      </c>
      <c r="B14608">
        <v>36</v>
      </c>
      <c r="C14608" t="s">
        <v>175</v>
      </c>
      <c r="D14608" t="s">
        <v>169</v>
      </c>
      <c r="E14608">
        <v>0</v>
      </c>
      <c r="F14608">
        <v>180</v>
      </c>
      <c r="G14608">
        <v>65</v>
      </c>
      <c r="H14608" t="s">
        <v>303</v>
      </c>
      <c r="I14608" t="s">
        <v>170</v>
      </c>
      <c r="J14608">
        <v>68.984041519884997</v>
      </c>
      <c r="L14608" s="47"/>
      <c r="M14608" s="47"/>
    </row>
    <row r="14609" spans="1:13" x14ac:dyDescent="0.4">
      <c r="A14609" t="str">
        <f t="shared" si="228"/>
        <v>55_4M_F_3_180_70_HH800_Core</v>
      </c>
      <c r="B14609">
        <v>55</v>
      </c>
      <c r="C14609" t="s">
        <v>173</v>
      </c>
      <c r="D14609" t="s">
        <v>169</v>
      </c>
      <c r="E14609">
        <v>3</v>
      </c>
      <c r="F14609">
        <v>180</v>
      </c>
      <c r="G14609">
        <v>70</v>
      </c>
      <c r="H14609" t="s">
        <v>303</v>
      </c>
      <c r="I14609" t="s">
        <v>170</v>
      </c>
      <c r="J14609">
        <v>10.027056230045433</v>
      </c>
      <c r="L14609" s="47"/>
      <c r="M14609" s="47"/>
    </row>
    <row r="14610" spans="1:13" x14ac:dyDescent="0.4">
      <c r="A14610" t="str">
        <f t="shared" si="228"/>
        <v>40_4M_F_0_180_67_HH800_Core</v>
      </c>
      <c r="B14610">
        <v>40</v>
      </c>
      <c r="C14610" t="s">
        <v>173</v>
      </c>
      <c r="D14610" t="s">
        <v>169</v>
      </c>
      <c r="E14610">
        <v>0</v>
      </c>
      <c r="F14610">
        <v>180</v>
      </c>
      <c r="G14610">
        <v>67</v>
      </c>
      <c r="H14610" t="s">
        <v>303</v>
      </c>
      <c r="I14610" t="s">
        <v>170</v>
      </c>
      <c r="J14610">
        <v>46.487176927252825</v>
      </c>
      <c r="L14610" s="47"/>
      <c r="M14610" s="47"/>
    </row>
    <row r="14611" spans="1:13" x14ac:dyDescent="0.4">
      <c r="A14611" t="str">
        <f t="shared" si="228"/>
        <v>30_4M_F_6_365_67_HH800_Core</v>
      </c>
      <c r="B14611">
        <v>30</v>
      </c>
      <c r="C14611" t="s">
        <v>173</v>
      </c>
      <c r="D14611" t="s">
        <v>169</v>
      </c>
      <c r="E14611">
        <v>6</v>
      </c>
      <c r="F14611">
        <v>365</v>
      </c>
      <c r="G14611">
        <v>67</v>
      </c>
      <c r="H14611" t="s">
        <v>303</v>
      </c>
      <c r="I14611" t="s">
        <v>170</v>
      </c>
      <c r="J14611">
        <v>14.764347830316982</v>
      </c>
      <c r="L14611" s="47"/>
      <c r="M14611" s="47"/>
    </row>
    <row r="14612" spans="1:13" x14ac:dyDescent="0.4">
      <c r="A14612" t="str">
        <f t="shared" si="228"/>
        <v>53_2M_M_3_365_67_HH800_Core</v>
      </c>
      <c r="B14612">
        <v>53</v>
      </c>
      <c r="C14612" t="s">
        <v>175</v>
      </c>
      <c r="D14612" t="s">
        <v>174</v>
      </c>
      <c r="E14612">
        <v>3</v>
      </c>
      <c r="F14612">
        <v>365</v>
      </c>
      <c r="G14612">
        <v>67</v>
      </c>
      <c r="H14612" t="s">
        <v>303</v>
      </c>
      <c r="I14612" t="s">
        <v>170</v>
      </c>
      <c r="J14612">
        <v>11.47517929936695</v>
      </c>
      <c r="L14612" s="47"/>
      <c r="M14612" s="47"/>
    </row>
    <row r="14613" spans="1:13" x14ac:dyDescent="0.4">
      <c r="A14613" t="str">
        <f t="shared" si="228"/>
        <v>59_2M_M_3_180_70_HH800_Core</v>
      </c>
      <c r="B14613">
        <v>59</v>
      </c>
      <c r="C14613" t="s">
        <v>175</v>
      </c>
      <c r="D14613" t="s">
        <v>174</v>
      </c>
      <c r="E14613">
        <v>3</v>
      </c>
      <c r="F14613">
        <v>180</v>
      </c>
      <c r="G14613">
        <v>70</v>
      </c>
      <c r="H14613" t="s">
        <v>303</v>
      </c>
      <c r="I14613" t="s">
        <v>170</v>
      </c>
      <c r="J14613">
        <v>15.076295930542202</v>
      </c>
      <c r="L14613" s="47"/>
      <c r="M14613" s="47"/>
    </row>
    <row r="14614" spans="1:13" x14ac:dyDescent="0.4">
      <c r="A14614" t="str">
        <f t="shared" si="228"/>
        <v>53_2M_M_0_365_70_HH800_Core</v>
      </c>
      <c r="B14614">
        <v>53</v>
      </c>
      <c r="C14614" t="s">
        <v>175</v>
      </c>
      <c r="D14614" t="s">
        <v>174</v>
      </c>
      <c r="E14614">
        <v>0</v>
      </c>
      <c r="F14614">
        <v>365</v>
      </c>
      <c r="G14614">
        <v>70</v>
      </c>
      <c r="H14614" t="s">
        <v>303</v>
      </c>
      <c r="I14614" t="s">
        <v>170</v>
      </c>
      <c r="J14614">
        <v>109.1259317264002</v>
      </c>
      <c r="L14614" s="47"/>
      <c r="M14614" s="47"/>
    </row>
    <row r="14615" spans="1:13" x14ac:dyDescent="0.4">
      <c r="A14615" t="str">
        <f t="shared" si="228"/>
        <v>32_2M_F_0_180_70_HH800_Core</v>
      </c>
      <c r="B14615">
        <v>32</v>
      </c>
      <c r="C14615" t="s">
        <v>175</v>
      </c>
      <c r="D14615" t="s">
        <v>169</v>
      </c>
      <c r="E14615">
        <v>0</v>
      </c>
      <c r="F14615">
        <v>180</v>
      </c>
      <c r="G14615">
        <v>70</v>
      </c>
      <c r="H14615" t="s">
        <v>303</v>
      </c>
      <c r="I14615" t="s">
        <v>170</v>
      </c>
      <c r="J14615">
        <v>77.119406055705184</v>
      </c>
      <c r="L14615" s="47"/>
      <c r="M14615" s="47"/>
    </row>
    <row r="14616" spans="1:13" x14ac:dyDescent="0.4">
      <c r="A14616" t="str">
        <f t="shared" si="228"/>
        <v>37_2M_M_3_365_70_HH800_Core</v>
      </c>
      <c r="B14616">
        <v>37</v>
      </c>
      <c r="C14616" t="s">
        <v>175</v>
      </c>
      <c r="D14616" t="s">
        <v>174</v>
      </c>
      <c r="E14616">
        <v>3</v>
      </c>
      <c r="F14616">
        <v>365</v>
      </c>
      <c r="G14616">
        <v>70</v>
      </c>
      <c r="H14616" t="s">
        <v>303</v>
      </c>
      <c r="I14616" t="s">
        <v>170</v>
      </c>
      <c r="J14616">
        <v>12.734977105799947</v>
      </c>
      <c r="L14616" s="47"/>
      <c r="M14616" s="47"/>
    </row>
    <row r="14617" spans="1:13" x14ac:dyDescent="0.4">
      <c r="A14617" t="str">
        <f t="shared" si="228"/>
        <v>29_2M_F_3_365_65_HH800_Core</v>
      </c>
      <c r="B14617">
        <v>29</v>
      </c>
      <c r="C14617" t="s">
        <v>175</v>
      </c>
      <c r="D14617" t="s">
        <v>169</v>
      </c>
      <c r="E14617">
        <v>3</v>
      </c>
      <c r="F14617">
        <v>365</v>
      </c>
      <c r="G14617">
        <v>65</v>
      </c>
      <c r="H14617" t="s">
        <v>303</v>
      </c>
      <c r="I14617" t="s">
        <v>170</v>
      </c>
      <c r="J14617">
        <v>14.249410757443817</v>
      </c>
      <c r="L14617" s="47"/>
      <c r="M14617" s="47"/>
    </row>
    <row r="14618" spans="1:13" x14ac:dyDescent="0.4">
      <c r="A14618" t="str">
        <f t="shared" si="228"/>
        <v>31_2M_M_0_90_65_HH800_Core</v>
      </c>
      <c r="B14618">
        <v>31</v>
      </c>
      <c r="C14618" t="s">
        <v>175</v>
      </c>
      <c r="D14618" t="s">
        <v>174</v>
      </c>
      <c r="E14618">
        <v>0</v>
      </c>
      <c r="F14618">
        <v>90</v>
      </c>
      <c r="G14618">
        <v>65</v>
      </c>
      <c r="H14618" t="s">
        <v>303</v>
      </c>
      <c r="I14618" t="s">
        <v>170</v>
      </c>
      <c r="J14618">
        <v>51.158433241779292</v>
      </c>
      <c r="L14618" s="47"/>
      <c r="M14618" s="47"/>
    </row>
    <row r="14619" spans="1:13" x14ac:dyDescent="0.4">
      <c r="A14619" t="str">
        <f t="shared" si="228"/>
        <v>43_2M_M_6_180_65_HH800_Core</v>
      </c>
      <c r="B14619">
        <v>43</v>
      </c>
      <c r="C14619" t="s">
        <v>175</v>
      </c>
      <c r="D14619" t="s">
        <v>174</v>
      </c>
      <c r="E14619">
        <v>6</v>
      </c>
      <c r="F14619">
        <v>180</v>
      </c>
      <c r="G14619">
        <v>65</v>
      </c>
      <c r="H14619" t="s">
        <v>303</v>
      </c>
      <c r="I14619" t="s">
        <v>170</v>
      </c>
      <c r="J14619">
        <v>20.270426828326563</v>
      </c>
      <c r="L14619" s="47"/>
      <c r="M14619" s="47"/>
    </row>
    <row r="14620" spans="1:13" x14ac:dyDescent="0.4">
      <c r="A14620" t="str">
        <f t="shared" si="228"/>
        <v>28_2M_F_0_180_67_HH800_Core</v>
      </c>
      <c r="B14620">
        <v>28</v>
      </c>
      <c r="C14620" t="s">
        <v>175</v>
      </c>
      <c r="D14620" t="s">
        <v>169</v>
      </c>
      <c r="E14620">
        <v>0</v>
      </c>
      <c r="F14620">
        <v>180</v>
      </c>
      <c r="G14620">
        <v>67</v>
      </c>
      <c r="H14620" t="s">
        <v>303</v>
      </c>
      <c r="I14620" t="s">
        <v>170</v>
      </c>
      <c r="J14620">
        <v>63.576963712071397</v>
      </c>
      <c r="L14620" s="47"/>
      <c r="M14620" s="47"/>
    </row>
    <row r="14621" spans="1:13" x14ac:dyDescent="0.4">
      <c r="A14621" t="str">
        <f t="shared" si="228"/>
        <v>39_2M_F_6_180_65_HH800_Core</v>
      </c>
      <c r="B14621">
        <v>39</v>
      </c>
      <c r="C14621" t="s">
        <v>175</v>
      </c>
      <c r="D14621" t="s">
        <v>169</v>
      </c>
      <c r="E14621">
        <v>6</v>
      </c>
      <c r="F14621">
        <v>180</v>
      </c>
      <c r="G14621">
        <v>65</v>
      </c>
      <c r="H14621" t="s">
        <v>303</v>
      </c>
      <c r="I14621" t="s">
        <v>170</v>
      </c>
      <c r="J14621">
        <v>27.195199978572887</v>
      </c>
      <c r="L14621" s="47"/>
      <c r="M14621" s="47"/>
    </row>
    <row r="14622" spans="1:13" x14ac:dyDescent="0.4">
      <c r="A14622" t="str">
        <f t="shared" si="228"/>
        <v>30_4M_F_0_365_65_HH800_Core</v>
      </c>
      <c r="B14622">
        <v>30</v>
      </c>
      <c r="C14622" t="s">
        <v>173</v>
      </c>
      <c r="D14622" t="s">
        <v>169</v>
      </c>
      <c r="E14622">
        <v>0</v>
      </c>
      <c r="F14622">
        <v>365</v>
      </c>
      <c r="G14622">
        <v>65</v>
      </c>
      <c r="H14622" t="s">
        <v>303</v>
      </c>
      <c r="I14622" t="s">
        <v>170</v>
      </c>
      <c r="J14622">
        <v>31.086341273529683</v>
      </c>
      <c r="L14622" s="47"/>
      <c r="M14622" s="47"/>
    </row>
    <row r="14623" spans="1:13" x14ac:dyDescent="0.4">
      <c r="A14623" t="str">
        <f t="shared" si="228"/>
        <v>31_2M_F_0_365_67_HH800_Core</v>
      </c>
      <c r="B14623">
        <v>31</v>
      </c>
      <c r="C14623" t="s">
        <v>175</v>
      </c>
      <c r="D14623" t="s">
        <v>169</v>
      </c>
      <c r="E14623">
        <v>0</v>
      </c>
      <c r="F14623">
        <v>365</v>
      </c>
      <c r="G14623">
        <v>67</v>
      </c>
      <c r="H14623" t="s">
        <v>303</v>
      </c>
      <c r="I14623" t="s">
        <v>170</v>
      </c>
      <c r="J14623">
        <v>61.958884799485439</v>
      </c>
      <c r="L14623" s="47"/>
      <c r="M14623" s="47"/>
    </row>
    <row r="14624" spans="1:13" x14ac:dyDescent="0.4">
      <c r="A14624" t="str">
        <f t="shared" si="228"/>
        <v>28_2M_F_3_180_67_HH800_Core</v>
      </c>
      <c r="B14624">
        <v>28</v>
      </c>
      <c r="C14624" t="s">
        <v>175</v>
      </c>
      <c r="D14624" t="s">
        <v>169</v>
      </c>
      <c r="E14624">
        <v>3</v>
      </c>
      <c r="F14624">
        <v>180</v>
      </c>
      <c r="G14624">
        <v>67</v>
      </c>
      <c r="H14624" t="s">
        <v>303</v>
      </c>
      <c r="I14624" t="s">
        <v>170</v>
      </c>
      <c r="J14624">
        <v>15.32619181948259</v>
      </c>
      <c r="L14624" s="47"/>
      <c r="M14624" s="47"/>
    </row>
    <row r="14625" spans="1:13" x14ac:dyDescent="0.4">
      <c r="A14625" t="str">
        <f t="shared" si="228"/>
        <v>39_2M_M_6_365_67_HH800_Core</v>
      </c>
      <c r="B14625">
        <v>39</v>
      </c>
      <c r="C14625" t="s">
        <v>175</v>
      </c>
      <c r="D14625" t="s">
        <v>174</v>
      </c>
      <c r="E14625">
        <v>6</v>
      </c>
      <c r="F14625">
        <v>365</v>
      </c>
      <c r="G14625">
        <v>67</v>
      </c>
      <c r="H14625" t="s">
        <v>303</v>
      </c>
      <c r="I14625" t="s">
        <v>170</v>
      </c>
      <c r="J14625">
        <v>21.942608141803607</v>
      </c>
      <c r="L14625" s="47"/>
      <c r="M14625" s="47"/>
    </row>
    <row r="14626" spans="1:13" x14ac:dyDescent="0.4">
      <c r="A14626" t="str">
        <f t="shared" si="228"/>
        <v>31_2M_F_0_180_67_HH800_Core</v>
      </c>
      <c r="B14626">
        <v>31</v>
      </c>
      <c r="C14626" t="s">
        <v>175</v>
      </c>
      <c r="D14626" t="s">
        <v>169</v>
      </c>
      <c r="E14626">
        <v>0</v>
      </c>
      <c r="F14626">
        <v>180</v>
      </c>
      <c r="G14626">
        <v>67</v>
      </c>
      <c r="H14626" t="s">
        <v>303</v>
      </c>
      <c r="I14626" t="s">
        <v>170</v>
      </c>
      <c r="J14626">
        <v>67.617438413114911</v>
      </c>
      <c r="L14626" s="47"/>
      <c r="M14626" s="47"/>
    </row>
    <row r="14627" spans="1:13" x14ac:dyDescent="0.4">
      <c r="A14627" t="str">
        <f t="shared" si="228"/>
        <v>31_2M_F_3_365_67_HH800_Core</v>
      </c>
      <c r="B14627">
        <v>31</v>
      </c>
      <c r="C14627" t="s">
        <v>175</v>
      </c>
      <c r="D14627" t="s">
        <v>169</v>
      </c>
      <c r="E14627">
        <v>3</v>
      </c>
      <c r="F14627">
        <v>365</v>
      </c>
      <c r="G14627">
        <v>67</v>
      </c>
      <c r="H14627" t="s">
        <v>303</v>
      </c>
      <c r="I14627" t="s">
        <v>170</v>
      </c>
      <c r="J14627">
        <v>14.59291424839954</v>
      </c>
      <c r="L14627" s="47"/>
      <c r="M14627" s="47"/>
    </row>
    <row r="14628" spans="1:13" x14ac:dyDescent="0.4">
      <c r="A14628" t="str">
        <f t="shared" si="228"/>
        <v>31_2M_F_3_180_67_HH800_Core</v>
      </c>
      <c r="B14628">
        <v>31</v>
      </c>
      <c r="C14628" t="s">
        <v>175</v>
      </c>
      <c r="D14628" t="s">
        <v>169</v>
      </c>
      <c r="E14628">
        <v>3</v>
      </c>
      <c r="F14628">
        <v>180</v>
      </c>
      <c r="G14628">
        <v>67</v>
      </c>
      <c r="H14628" t="s">
        <v>303</v>
      </c>
      <c r="I14628" t="s">
        <v>170</v>
      </c>
      <c r="J14628">
        <v>15.270356255458038</v>
      </c>
      <c r="L14628" s="47"/>
      <c r="M14628" s="47"/>
    </row>
    <row r="14629" spans="1:13" x14ac:dyDescent="0.4">
      <c r="A14629" t="str">
        <f t="shared" si="228"/>
        <v>54_2M_M_0_180_65_HH800_Core</v>
      </c>
      <c r="B14629">
        <v>54</v>
      </c>
      <c r="C14629" t="s">
        <v>175</v>
      </c>
      <c r="D14629" t="s">
        <v>174</v>
      </c>
      <c r="E14629">
        <v>0</v>
      </c>
      <c r="F14629">
        <v>180</v>
      </c>
      <c r="G14629">
        <v>65</v>
      </c>
      <c r="H14629" t="s">
        <v>303</v>
      </c>
      <c r="I14629" t="s">
        <v>170</v>
      </c>
      <c r="J14629">
        <v>88.11475740555673</v>
      </c>
      <c r="L14629" s="47"/>
      <c r="M14629" s="47"/>
    </row>
    <row r="14630" spans="1:13" x14ac:dyDescent="0.4">
      <c r="A14630" t="str">
        <f t="shared" si="228"/>
        <v>46_4M_F_0_365_67_HH800_Core</v>
      </c>
      <c r="B14630">
        <v>46</v>
      </c>
      <c r="C14630" t="s">
        <v>173</v>
      </c>
      <c r="D14630" t="s">
        <v>169</v>
      </c>
      <c r="E14630">
        <v>0</v>
      </c>
      <c r="F14630">
        <v>365</v>
      </c>
      <c r="G14630">
        <v>67</v>
      </c>
      <c r="H14630" t="s">
        <v>303</v>
      </c>
      <c r="I14630" t="s">
        <v>170</v>
      </c>
      <c r="J14630">
        <v>48.502298631858814</v>
      </c>
      <c r="L14630" s="47"/>
      <c r="M14630" s="47"/>
    </row>
    <row r="14631" spans="1:13" x14ac:dyDescent="0.4">
      <c r="A14631" t="str">
        <f t="shared" si="228"/>
        <v>29_2M_F_3_90_67_HH800_Core</v>
      </c>
      <c r="B14631">
        <v>29</v>
      </c>
      <c r="C14631" t="s">
        <v>175</v>
      </c>
      <c r="D14631" t="s">
        <v>169</v>
      </c>
      <c r="E14631">
        <v>3</v>
      </c>
      <c r="F14631">
        <v>90</v>
      </c>
      <c r="G14631">
        <v>67</v>
      </c>
      <c r="H14631" t="s">
        <v>303</v>
      </c>
      <c r="I14631" t="s">
        <v>170</v>
      </c>
      <c r="J14631">
        <v>20.31651820155269</v>
      </c>
      <c r="L14631" s="47"/>
      <c r="M14631" s="47"/>
    </row>
    <row r="14632" spans="1:13" x14ac:dyDescent="0.4">
      <c r="A14632" t="str">
        <f t="shared" si="228"/>
        <v>28_2M_M_0_365_70_HH800_Core</v>
      </c>
      <c r="B14632">
        <v>28</v>
      </c>
      <c r="C14632" t="s">
        <v>175</v>
      </c>
      <c r="D14632" t="s">
        <v>174</v>
      </c>
      <c r="E14632">
        <v>0</v>
      </c>
      <c r="F14632">
        <v>365</v>
      </c>
      <c r="G14632">
        <v>70</v>
      </c>
      <c r="H14632" t="s">
        <v>303</v>
      </c>
      <c r="I14632" t="s">
        <v>170</v>
      </c>
      <c r="J14632">
        <v>39.454255362842403</v>
      </c>
      <c r="L14632" s="47"/>
      <c r="M14632" s="47"/>
    </row>
    <row r="14633" spans="1:13" x14ac:dyDescent="0.4">
      <c r="A14633" t="str">
        <f t="shared" si="228"/>
        <v>42_4M_F_6_180_67_HH800_Core</v>
      </c>
      <c r="B14633">
        <v>42</v>
      </c>
      <c r="C14633" t="s">
        <v>173</v>
      </c>
      <c r="D14633" t="s">
        <v>169</v>
      </c>
      <c r="E14633">
        <v>6</v>
      </c>
      <c r="F14633">
        <v>180</v>
      </c>
      <c r="G14633">
        <v>67</v>
      </c>
      <c r="H14633" t="s">
        <v>303</v>
      </c>
      <c r="I14633" t="s">
        <v>170</v>
      </c>
      <c r="J14633">
        <v>15.880315206840958</v>
      </c>
      <c r="L14633" s="47"/>
      <c r="M14633" s="47"/>
    </row>
    <row r="14634" spans="1:13" x14ac:dyDescent="0.4">
      <c r="A14634" t="str">
        <f t="shared" si="228"/>
        <v>43_2M_F_3_180_65_HH800_Core</v>
      </c>
      <c r="B14634">
        <v>43</v>
      </c>
      <c r="C14634" t="s">
        <v>175</v>
      </c>
      <c r="D14634" t="s">
        <v>169</v>
      </c>
      <c r="E14634">
        <v>3</v>
      </c>
      <c r="F14634">
        <v>180</v>
      </c>
      <c r="G14634">
        <v>65</v>
      </c>
      <c r="H14634" t="s">
        <v>303</v>
      </c>
      <c r="I14634" t="s">
        <v>170</v>
      </c>
      <c r="J14634">
        <v>12.79787411121255</v>
      </c>
      <c r="L14634" s="47"/>
      <c r="M14634" s="47"/>
    </row>
    <row r="14635" spans="1:13" x14ac:dyDescent="0.4">
      <c r="A14635" t="str">
        <f t="shared" si="228"/>
        <v>49_4M_F_6_365_70_HH800_Core</v>
      </c>
      <c r="B14635">
        <v>49</v>
      </c>
      <c r="C14635" t="s">
        <v>173</v>
      </c>
      <c r="D14635" t="s">
        <v>169</v>
      </c>
      <c r="E14635">
        <v>6</v>
      </c>
      <c r="F14635">
        <v>365</v>
      </c>
      <c r="G14635">
        <v>70</v>
      </c>
      <c r="H14635" t="s">
        <v>303</v>
      </c>
      <c r="I14635" t="s">
        <v>170</v>
      </c>
      <c r="J14635">
        <v>18.796832562690895</v>
      </c>
      <c r="L14635" s="47"/>
      <c r="M14635" s="47"/>
    </row>
    <row r="14636" spans="1:13" x14ac:dyDescent="0.4">
      <c r="A14636" t="str">
        <f t="shared" si="228"/>
        <v>51_2M_M_0_180_67_HH800_Core</v>
      </c>
      <c r="B14636">
        <v>51</v>
      </c>
      <c r="C14636" t="s">
        <v>175</v>
      </c>
      <c r="D14636" t="s">
        <v>174</v>
      </c>
      <c r="E14636">
        <v>0</v>
      </c>
      <c r="F14636">
        <v>180</v>
      </c>
      <c r="G14636">
        <v>67</v>
      </c>
      <c r="H14636" t="s">
        <v>303</v>
      </c>
      <c r="I14636" t="s">
        <v>170</v>
      </c>
      <c r="J14636">
        <v>96.299060970683016</v>
      </c>
      <c r="L14636" s="47"/>
      <c r="M14636" s="47"/>
    </row>
    <row r="14637" spans="1:13" x14ac:dyDescent="0.4">
      <c r="A14637" t="str">
        <f t="shared" si="228"/>
        <v>41_2M_F_0_365_67_HH800_Core</v>
      </c>
      <c r="B14637">
        <v>41</v>
      </c>
      <c r="C14637" t="s">
        <v>175</v>
      </c>
      <c r="D14637" t="s">
        <v>169</v>
      </c>
      <c r="E14637">
        <v>0</v>
      </c>
      <c r="F14637">
        <v>365</v>
      </c>
      <c r="G14637">
        <v>67</v>
      </c>
      <c r="H14637" t="s">
        <v>303</v>
      </c>
      <c r="I14637" t="s">
        <v>170</v>
      </c>
      <c r="J14637">
        <v>75.028078882570668</v>
      </c>
      <c r="L14637" s="47"/>
      <c r="M14637" s="47"/>
    </row>
    <row r="14638" spans="1:13" x14ac:dyDescent="0.4">
      <c r="A14638" t="str">
        <f t="shared" si="228"/>
        <v>33_2M_M_0_365_65_HH800_Core</v>
      </c>
      <c r="B14638">
        <v>33</v>
      </c>
      <c r="C14638" t="s">
        <v>175</v>
      </c>
      <c r="D14638" t="s">
        <v>174</v>
      </c>
      <c r="E14638">
        <v>0</v>
      </c>
      <c r="F14638">
        <v>365</v>
      </c>
      <c r="G14638">
        <v>65</v>
      </c>
      <c r="H14638" t="s">
        <v>303</v>
      </c>
      <c r="I14638" t="s">
        <v>170</v>
      </c>
      <c r="J14638">
        <v>42.373918783999152</v>
      </c>
      <c r="L14638" s="47"/>
      <c r="M14638" s="47"/>
    </row>
    <row r="14639" spans="1:13" x14ac:dyDescent="0.4">
      <c r="A14639" t="str">
        <f t="shared" si="228"/>
        <v>50_2M_M_6_365_70_HH800_Core</v>
      </c>
      <c r="B14639">
        <v>50</v>
      </c>
      <c r="C14639" t="s">
        <v>175</v>
      </c>
      <c r="D14639" t="s">
        <v>174</v>
      </c>
      <c r="E14639">
        <v>6</v>
      </c>
      <c r="F14639">
        <v>365</v>
      </c>
      <c r="G14639">
        <v>70</v>
      </c>
      <c r="H14639" t="s">
        <v>303</v>
      </c>
      <c r="I14639" t="s">
        <v>170</v>
      </c>
      <c r="J14639">
        <v>28.061219641570652</v>
      </c>
      <c r="L14639" s="47"/>
      <c r="M14639" s="47"/>
    </row>
    <row r="14640" spans="1:13" x14ac:dyDescent="0.4">
      <c r="A14640" t="str">
        <f t="shared" si="228"/>
        <v>35_4M_F_0_180_65_HH800_Core</v>
      </c>
      <c r="B14640">
        <v>35</v>
      </c>
      <c r="C14640" t="s">
        <v>173</v>
      </c>
      <c r="D14640" t="s">
        <v>169</v>
      </c>
      <c r="E14640">
        <v>0</v>
      </c>
      <c r="F14640">
        <v>180</v>
      </c>
      <c r="G14640">
        <v>65</v>
      </c>
      <c r="H14640" t="s">
        <v>303</v>
      </c>
      <c r="I14640" t="s">
        <v>170</v>
      </c>
      <c r="J14640">
        <v>37.927610108508858</v>
      </c>
      <c r="L14640" s="47"/>
      <c r="M14640" s="47"/>
    </row>
    <row r="14641" spans="1:13" x14ac:dyDescent="0.4">
      <c r="A14641" t="str">
        <f t="shared" si="228"/>
        <v>40_2M_F_6_365_67_HH800_Core</v>
      </c>
      <c r="B14641">
        <v>40</v>
      </c>
      <c r="C14641" t="s">
        <v>175</v>
      </c>
      <c r="D14641" t="s">
        <v>169</v>
      </c>
      <c r="E14641">
        <v>6</v>
      </c>
      <c r="F14641">
        <v>365</v>
      </c>
      <c r="G14641">
        <v>67</v>
      </c>
      <c r="H14641" t="s">
        <v>303</v>
      </c>
      <c r="I14641" t="s">
        <v>170</v>
      </c>
      <c r="J14641">
        <v>29.166209529188119</v>
      </c>
      <c r="L14641" s="47"/>
      <c r="M14641" s="47"/>
    </row>
    <row r="14642" spans="1:13" x14ac:dyDescent="0.4">
      <c r="A14642" t="str">
        <f t="shared" si="228"/>
        <v>30_2M_M_0_90_65_HH800_Core</v>
      </c>
      <c r="B14642">
        <v>30</v>
      </c>
      <c r="C14642" t="s">
        <v>175</v>
      </c>
      <c r="D14642" t="s">
        <v>174</v>
      </c>
      <c r="E14642">
        <v>0</v>
      </c>
      <c r="F14642">
        <v>90</v>
      </c>
      <c r="G14642">
        <v>65</v>
      </c>
      <c r="H14642" t="s">
        <v>303</v>
      </c>
      <c r="I14642" t="s">
        <v>170</v>
      </c>
      <c r="J14642">
        <v>50.132418113183242</v>
      </c>
      <c r="L14642" s="47"/>
      <c r="M14642" s="47"/>
    </row>
    <row r="14643" spans="1:13" x14ac:dyDescent="0.4">
      <c r="A14643" t="str">
        <f t="shared" si="228"/>
        <v>43_2M_M_6_180_67_HH800_Core</v>
      </c>
      <c r="B14643">
        <v>43</v>
      </c>
      <c r="C14643" t="s">
        <v>175</v>
      </c>
      <c r="D14643" t="s">
        <v>174</v>
      </c>
      <c r="E14643">
        <v>6</v>
      </c>
      <c r="F14643">
        <v>180</v>
      </c>
      <c r="G14643">
        <v>67</v>
      </c>
      <c r="H14643" t="s">
        <v>303</v>
      </c>
      <c r="I14643" t="s">
        <v>170</v>
      </c>
      <c r="J14643">
        <v>23.329832961382465</v>
      </c>
      <c r="L14643" s="47"/>
      <c r="M14643" s="47"/>
    </row>
    <row r="14644" spans="1:13" x14ac:dyDescent="0.4">
      <c r="A14644" t="str">
        <f t="shared" si="228"/>
        <v>29_2M_F_0_180_70_HH800_Core</v>
      </c>
      <c r="B14644">
        <v>29</v>
      </c>
      <c r="C14644" t="s">
        <v>175</v>
      </c>
      <c r="D14644" t="s">
        <v>169</v>
      </c>
      <c r="E14644">
        <v>0</v>
      </c>
      <c r="F14644">
        <v>180</v>
      </c>
      <c r="G14644">
        <v>70</v>
      </c>
      <c r="H14644" t="s">
        <v>303</v>
      </c>
      <c r="I14644" t="s">
        <v>170</v>
      </c>
      <c r="J14644">
        <v>69.217615289804968</v>
      </c>
      <c r="L14644" s="47"/>
      <c r="M14644" s="47"/>
    </row>
    <row r="14645" spans="1:13" x14ac:dyDescent="0.4">
      <c r="A14645" t="str">
        <f t="shared" si="228"/>
        <v>36_2M_F_3_180_70_HH800_Core</v>
      </c>
      <c r="B14645">
        <v>36</v>
      </c>
      <c r="C14645" t="s">
        <v>175</v>
      </c>
      <c r="D14645" t="s">
        <v>169</v>
      </c>
      <c r="E14645">
        <v>3</v>
      </c>
      <c r="F14645">
        <v>180</v>
      </c>
      <c r="G14645">
        <v>70</v>
      </c>
      <c r="H14645" t="s">
        <v>303</v>
      </c>
      <c r="I14645" t="s">
        <v>170</v>
      </c>
      <c r="J14645">
        <v>19.35975645970732</v>
      </c>
      <c r="L14645" s="47"/>
      <c r="M14645" s="47"/>
    </row>
    <row r="14646" spans="1:13" x14ac:dyDescent="0.4">
      <c r="A14646" t="str">
        <f t="shared" si="228"/>
        <v>36_2M_F_6_365_67_HH800_Core</v>
      </c>
      <c r="B14646">
        <v>36</v>
      </c>
      <c r="C14646" t="s">
        <v>175</v>
      </c>
      <c r="D14646" t="s">
        <v>169</v>
      </c>
      <c r="E14646">
        <v>6</v>
      </c>
      <c r="F14646">
        <v>365</v>
      </c>
      <c r="G14646">
        <v>67</v>
      </c>
      <c r="H14646" t="s">
        <v>303</v>
      </c>
      <c r="I14646" t="s">
        <v>170</v>
      </c>
      <c r="J14646">
        <v>29.883639475128344</v>
      </c>
      <c r="L14646" s="47"/>
      <c r="M14646" s="47"/>
    </row>
    <row r="14647" spans="1:13" x14ac:dyDescent="0.4">
      <c r="A14647" t="str">
        <f t="shared" si="228"/>
        <v>51_4M_F_3_365_70_HH800_Core</v>
      </c>
      <c r="B14647">
        <v>51</v>
      </c>
      <c r="C14647" t="s">
        <v>173</v>
      </c>
      <c r="D14647" t="s">
        <v>169</v>
      </c>
      <c r="E14647">
        <v>3</v>
      </c>
      <c r="F14647">
        <v>365</v>
      </c>
      <c r="G14647">
        <v>70</v>
      </c>
      <c r="H14647" t="s">
        <v>303</v>
      </c>
      <c r="I14647" t="s">
        <v>170</v>
      </c>
      <c r="J14647">
        <v>9.813796915418985</v>
      </c>
      <c r="L14647" s="47"/>
      <c r="M14647" s="47"/>
    </row>
    <row r="14648" spans="1:13" x14ac:dyDescent="0.4">
      <c r="A14648" t="str">
        <f t="shared" si="228"/>
        <v>56_4M_M_0_365_67_HH800_Core</v>
      </c>
      <c r="B14648">
        <v>56</v>
      </c>
      <c r="C14648" t="s">
        <v>173</v>
      </c>
      <c r="D14648" t="s">
        <v>174</v>
      </c>
      <c r="E14648">
        <v>0</v>
      </c>
      <c r="F14648">
        <v>365</v>
      </c>
      <c r="G14648">
        <v>67</v>
      </c>
      <c r="H14648" t="s">
        <v>303</v>
      </c>
      <c r="I14648" t="s">
        <v>170</v>
      </c>
      <c r="J14648">
        <v>51.614560466149889</v>
      </c>
      <c r="L14648" s="47"/>
      <c r="M14648" s="47"/>
    </row>
    <row r="14649" spans="1:13" x14ac:dyDescent="0.4">
      <c r="A14649" t="str">
        <f t="shared" si="228"/>
        <v>56_4M_F_6_365_70_HH800_Core</v>
      </c>
      <c r="B14649">
        <v>56</v>
      </c>
      <c r="C14649" t="s">
        <v>173</v>
      </c>
      <c r="D14649" t="s">
        <v>169</v>
      </c>
      <c r="E14649">
        <v>6</v>
      </c>
      <c r="F14649">
        <v>365</v>
      </c>
      <c r="G14649">
        <v>70</v>
      </c>
      <c r="H14649" t="s">
        <v>303</v>
      </c>
      <c r="I14649" t="s">
        <v>170</v>
      </c>
      <c r="J14649">
        <v>17.639046509439591</v>
      </c>
      <c r="L14649" s="47"/>
      <c r="M14649" s="47"/>
    </row>
    <row r="14650" spans="1:13" x14ac:dyDescent="0.4">
      <c r="A14650" t="str">
        <f t="shared" si="228"/>
        <v>53_2M_M_0_180_67_HH800_Core</v>
      </c>
      <c r="B14650">
        <v>53</v>
      </c>
      <c r="C14650" t="s">
        <v>175</v>
      </c>
      <c r="D14650" t="s">
        <v>174</v>
      </c>
      <c r="E14650">
        <v>0</v>
      </c>
      <c r="F14650">
        <v>180</v>
      </c>
      <c r="G14650">
        <v>67</v>
      </c>
      <c r="H14650" t="s">
        <v>303</v>
      </c>
      <c r="I14650" t="s">
        <v>170</v>
      </c>
      <c r="J14650">
        <v>100.54882038055712</v>
      </c>
      <c r="L14650" s="47"/>
      <c r="M14650" s="47"/>
    </row>
    <row r="14651" spans="1:13" x14ac:dyDescent="0.4">
      <c r="A14651" t="str">
        <f t="shared" si="228"/>
        <v>47_4M_F_3_180_65_HH800_Core</v>
      </c>
      <c r="B14651">
        <v>47</v>
      </c>
      <c r="C14651" t="s">
        <v>173</v>
      </c>
      <c r="D14651" t="s">
        <v>169</v>
      </c>
      <c r="E14651">
        <v>3</v>
      </c>
      <c r="F14651">
        <v>180</v>
      </c>
      <c r="G14651">
        <v>65</v>
      </c>
      <c r="H14651" t="s">
        <v>303</v>
      </c>
      <c r="I14651" t="s">
        <v>170</v>
      </c>
      <c r="J14651">
        <v>6.7701152500061195</v>
      </c>
      <c r="L14651" s="47"/>
      <c r="M14651" s="47"/>
    </row>
    <row r="14652" spans="1:13" x14ac:dyDescent="0.4">
      <c r="A14652" t="str">
        <f t="shared" si="228"/>
        <v>57_2M_M_6_365_70_HH800_Core</v>
      </c>
      <c r="B14652">
        <v>57</v>
      </c>
      <c r="C14652" t="s">
        <v>175</v>
      </c>
      <c r="D14652" t="s">
        <v>174</v>
      </c>
      <c r="E14652">
        <v>6</v>
      </c>
      <c r="F14652">
        <v>365</v>
      </c>
      <c r="G14652">
        <v>70</v>
      </c>
      <c r="H14652" t="s">
        <v>303</v>
      </c>
      <c r="I14652" t="s">
        <v>170</v>
      </c>
      <c r="J14652">
        <v>28.147971822055265</v>
      </c>
      <c r="L14652" s="47"/>
      <c r="M14652" s="47"/>
    </row>
    <row r="14653" spans="1:13" x14ac:dyDescent="0.4">
      <c r="A14653" t="str">
        <f t="shared" si="228"/>
        <v>59_4M_M_6_365_70_HH800_Core</v>
      </c>
      <c r="B14653">
        <v>59</v>
      </c>
      <c r="C14653" t="s">
        <v>173</v>
      </c>
      <c r="D14653" t="s">
        <v>174</v>
      </c>
      <c r="E14653">
        <v>6</v>
      </c>
      <c r="F14653">
        <v>365</v>
      </c>
      <c r="G14653">
        <v>70</v>
      </c>
      <c r="H14653" t="s">
        <v>303</v>
      </c>
      <c r="I14653" t="s">
        <v>170</v>
      </c>
      <c r="J14653">
        <v>14.518784847203086</v>
      </c>
      <c r="L14653" s="47"/>
      <c r="M14653" s="47"/>
    </row>
    <row r="14654" spans="1:13" x14ac:dyDescent="0.4">
      <c r="A14654" t="str">
        <f t="shared" si="228"/>
        <v>54_4M_F_6_365_65_HH800_Core</v>
      </c>
      <c r="B14654">
        <v>54</v>
      </c>
      <c r="C14654" t="s">
        <v>173</v>
      </c>
      <c r="D14654" t="s">
        <v>169</v>
      </c>
      <c r="E14654">
        <v>6</v>
      </c>
      <c r="F14654">
        <v>365</v>
      </c>
      <c r="G14654">
        <v>65</v>
      </c>
      <c r="H14654" t="s">
        <v>303</v>
      </c>
      <c r="I14654" t="s">
        <v>170</v>
      </c>
      <c r="J14654">
        <v>8.4678618580680745</v>
      </c>
      <c r="L14654" s="47"/>
      <c r="M14654" s="47"/>
    </row>
    <row r="14655" spans="1:13" x14ac:dyDescent="0.4">
      <c r="A14655" t="str">
        <f t="shared" si="228"/>
        <v>32_2M_M_0_365_70_HH800_Core</v>
      </c>
      <c r="B14655">
        <v>32</v>
      </c>
      <c r="C14655" t="s">
        <v>175</v>
      </c>
      <c r="D14655" t="s">
        <v>174</v>
      </c>
      <c r="E14655">
        <v>0</v>
      </c>
      <c r="F14655">
        <v>365</v>
      </c>
      <c r="G14655">
        <v>70</v>
      </c>
      <c r="H14655" t="s">
        <v>303</v>
      </c>
      <c r="I14655" t="s">
        <v>170</v>
      </c>
      <c r="J14655">
        <v>46.325094149146565</v>
      </c>
      <c r="L14655" s="47"/>
      <c r="M14655" s="47"/>
    </row>
    <row r="14656" spans="1:13" x14ac:dyDescent="0.4">
      <c r="A14656" t="str">
        <f t="shared" si="228"/>
        <v>48_2M_M_3_180_65_HH800_Core</v>
      </c>
      <c r="B14656">
        <v>48</v>
      </c>
      <c r="C14656" t="s">
        <v>175</v>
      </c>
      <c r="D14656" t="s">
        <v>174</v>
      </c>
      <c r="E14656">
        <v>3</v>
      </c>
      <c r="F14656">
        <v>180</v>
      </c>
      <c r="G14656">
        <v>65</v>
      </c>
      <c r="H14656" t="s">
        <v>303</v>
      </c>
      <c r="I14656" t="s">
        <v>170</v>
      </c>
      <c r="J14656">
        <v>10.312578217990293</v>
      </c>
      <c r="L14656" s="47"/>
      <c r="M14656" s="47"/>
    </row>
    <row r="14657" spans="1:13" x14ac:dyDescent="0.4">
      <c r="A14657" t="str">
        <f t="shared" si="228"/>
        <v>49_4M_F_3_180_65_HH800_Core</v>
      </c>
      <c r="B14657">
        <v>49</v>
      </c>
      <c r="C14657" t="s">
        <v>173</v>
      </c>
      <c r="D14657" t="s">
        <v>169</v>
      </c>
      <c r="E14657">
        <v>3</v>
      </c>
      <c r="F14657">
        <v>180</v>
      </c>
      <c r="G14657">
        <v>65</v>
      </c>
      <c r="H14657" t="s">
        <v>303</v>
      </c>
      <c r="I14657" t="s">
        <v>170</v>
      </c>
      <c r="J14657">
        <v>6.8651751787012527</v>
      </c>
      <c r="L14657" s="47"/>
      <c r="M14657" s="47"/>
    </row>
    <row r="14658" spans="1:13" x14ac:dyDescent="0.4">
      <c r="A14658" t="str">
        <f t="shared" si="228"/>
        <v>39_2M_M_6_365_70_HH800_Core</v>
      </c>
      <c r="B14658">
        <v>39</v>
      </c>
      <c r="C14658" t="s">
        <v>175</v>
      </c>
      <c r="D14658" t="s">
        <v>174</v>
      </c>
      <c r="E14658">
        <v>6</v>
      </c>
      <c r="F14658">
        <v>365</v>
      </c>
      <c r="G14658">
        <v>70</v>
      </c>
      <c r="H14658" t="s">
        <v>303</v>
      </c>
      <c r="I14658" t="s">
        <v>170</v>
      </c>
      <c r="J14658">
        <v>25.767189099725226</v>
      </c>
      <c r="L14658" s="47"/>
      <c r="M14658" s="47"/>
    </row>
    <row r="14659" spans="1:13" x14ac:dyDescent="0.4">
      <c r="A14659" t="str">
        <f t="shared" ref="A14659:A14722" si="229">B14659&amp;"_"&amp;C14659&amp;"_"&amp;D14659&amp;"_"&amp;E14659&amp;"_"&amp;F14659&amp;"_"&amp;G14659&amp;"_"&amp;H14659&amp;"_"&amp;I14659</f>
        <v>48_2M_M_3_180_67_HH800_Core</v>
      </c>
      <c r="B14659">
        <v>48</v>
      </c>
      <c r="C14659" t="s">
        <v>175</v>
      </c>
      <c r="D14659" t="s">
        <v>174</v>
      </c>
      <c r="E14659">
        <v>3</v>
      </c>
      <c r="F14659">
        <v>180</v>
      </c>
      <c r="G14659">
        <v>67</v>
      </c>
      <c r="H14659" t="s">
        <v>303</v>
      </c>
      <c r="I14659" t="s">
        <v>170</v>
      </c>
      <c r="J14659">
        <v>13.211086272999713</v>
      </c>
      <c r="L14659" s="47"/>
      <c r="M14659" s="47"/>
    </row>
    <row r="14660" spans="1:13" x14ac:dyDescent="0.4">
      <c r="A14660" t="str">
        <f t="shared" si="229"/>
        <v>29_2M_F_0_365_70_HH800_Core</v>
      </c>
      <c r="B14660">
        <v>29</v>
      </c>
      <c r="C14660" t="s">
        <v>175</v>
      </c>
      <c r="D14660" t="s">
        <v>169</v>
      </c>
      <c r="E14660">
        <v>0</v>
      </c>
      <c r="F14660">
        <v>365</v>
      </c>
      <c r="G14660">
        <v>70</v>
      </c>
      <c r="H14660" t="s">
        <v>303</v>
      </c>
      <c r="I14660" t="s">
        <v>170</v>
      </c>
      <c r="J14660">
        <v>63.563528337907172</v>
      </c>
      <c r="L14660" s="47"/>
      <c r="M14660" s="47"/>
    </row>
    <row r="14661" spans="1:13" x14ac:dyDescent="0.4">
      <c r="A14661" t="str">
        <f t="shared" si="229"/>
        <v>25_2M_F_6_180_65_HH800_Core</v>
      </c>
      <c r="B14661">
        <v>25</v>
      </c>
      <c r="C14661" t="s">
        <v>175</v>
      </c>
      <c r="D14661" t="s">
        <v>169</v>
      </c>
      <c r="E14661">
        <v>6</v>
      </c>
      <c r="F14661">
        <v>180</v>
      </c>
      <c r="G14661">
        <v>65</v>
      </c>
      <c r="H14661" t="s">
        <v>303</v>
      </c>
      <c r="I14661" t="s">
        <v>170</v>
      </c>
      <c r="J14661">
        <v>27.342231474517941</v>
      </c>
      <c r="L14661" s="47"/>
      <c r="M14661" s="47"/>
    </row>
    <row r="14662" spans="1:13" x14ac:dyDescent="0.4">
      <c r="A14662" t="str">
        <f t="shared" si="229"/>
        <v>41_4M_F_0_365_65_HH800_Core</v>
      </c>
      <c r="B14662">
        <v>41</v>
      </c>
      <c r="C14662" t="s">
        <v>173</v>
      </c>
      <c r="D14662" t="s">
        <v>169</v>
      </c>
      <c r="E14662">
        <v>0</v>
      </c>
      <c r="F14662">
        <v>365</v>
      </c>
      <c r="G14662">
        <v>65</v>
      </c>
      <c r="H14662" t="s">
        <v>303</v>
      </c>
      <c r="I14662" t="s">
        <v>170</v>
      </c>
      <c r="J14662">
        <v>41.012057648638468</v>
      </c>
      <c r="L14662" s="47"/>
      <c r="M14662" s="47"/>
    </row>
    <row r="14663" spans="1:13" x14ac:dyDescent="0.4">
      <c r="A14663" t="str">
        <f t="shared" si="229"/>
        <v>31_2M_F_6_180_67_HH800_Core</v>
      </c>
      <c r="B14663">
        <v>31</v>
      </c>
      <c r="C14663" t="s">
        <v>175</v>
      </c>
      <c r="D14663" t="s">
        <v>169</v>
      </c>
      <c r="E14663">
        <v>6</v>
      </c>
      <c r="F14663">
        <v>180</v>
      </c>
      <c r="G14663">
        <v>67</v>
      </c>
      <c r="H14663" t="s">
        <v>303</v>
      </c>
      <c r="I14663" t="s">
        <v>170</v>
      </c>
      <c r="J14663">
        <v>31.299105464108415</v>
      </c>
      <c r="L14663" s="47"/>
      <c r="M14663" s="47"/>
    </row>
    <row r="14664" spans="1:13" x14ac:dyDescent="0.4">
      <c r="A14664" t="str">
        <f t="shared" si="229"/>
        <v>41_2M_F_0_365_70_HH800_Core</v>
      </c>
      <c r="B14664">
        <v>41</v>
      </c>
      <c r="C14664" t="s">
        <v>175</v>
      </c>
      <c r="D14664" t="s">
        <v>169</v>
      </c>
      <c r="E14664">
        <v>0</v>
      </c>
      <c r="F14664">
        <v>365</v>
      </c>
      <c r="G14664">
        <v>70</v>
      </c>
      <c r="H14664" t="s">
        <v>303</v>
      </c>
      <c r="I14664" t="s">
        <v>170</v>
      </c>
      <c r="J14664">
        <v>88.145373019809142</v>
      </c>
      <c r="L14664" s="47"/>
      <c r="M14664" s="47"/>
    </row>
    <row r="14665" spans="1:13" x14ac:dyDescent="0.4">
      <c r="A14665" t="str">
        <f t="shared" si="229"/>
        <v>31_2M_F_6_365_67_HH800_Core</v>
      </c>
      <c r="B14665">
        <v>31</v>
      </c>
      <c r="C14665" t="s">
        <v>175</v>
      </c>
      <c r="D14665" t="s">
        <v>169</v>
      </c>
      <c r="E14665">
        <v>6</v>
      </c>
      <c r="F14665">
        <v>365</v>
      </c>
      <c r="G14665">
        <v>67</v>
      </c>
      <c r="H14665" t="s">
        <v>303</v>
      </c>
      <c r="I14665" t="s">
        <v>170</v>
      </c>
      <c r="J14665">
        <v>29.333740705206271</v>
      </c>
      <c r="L14665" s="47"/>
      <c r="M14665" s="47"/>
    </row>
    <row r="14666" spans="1:13" x14ac:dyDescent="0.4">
      <c r="A14666" t="str">
        <f t="shared" si="229"/>
        <v>58_2M_M_3_180_70_HH800_Core</v>
      </c>
      <c r="B14666">
        <v>58</v>
      </c>
      <c r="C14666" t="s">
        <v>175</v>
      </c>
      <c r="D14666" t="s">
        <v>174</v>
      </c>
      <c r="E14666">
        <v>3</v>
      </c>
      <c r="F14666">
        <v>180</v>
      </c>
      <c r="G14666">
        <v>70</v>
      </c>
      <c r="H14666" t="s">
        <v>303</v>
      </c>
      <c r="I14666" t="s">
        <v>170</v>
      </c>
      <c r="J14666">
        <v>14.666464435516257</v>
      </c>
      <c r="L14666" s="47"/>
      <c r="M14666" s="47"/>
    </row>
    <row r="14667" spans="1:13" x14ac:dyDescent="0.4">
      <c r="A14667" t="str">
        <f t="shared" si="229"/>
        <v>47_2M_F_3_365_67_HH800_Core</v>
      </c>
      <c r="B14667">
        <v>47</v>
      </c>
      <c r="C14667" t="s">
        <v>175</v>
      </c>
      <c r="D14667" t="s">
        <v>169</v>
      </c>
      <c r="E14667">
        <v>3</v>
      </c>
      <c r="F14667">
        <v>365</v>
      </c>
      <c r="G14667">
        <v>67</v>
      </c>
      <c r="H14667" t="s">
        <v>303</v>
      </c>
      <c r="I14667" t="s">
        <v>170</v>
      </c>
      <c r="J14667">
        <v>13.353278689779584</v>
      </c>
      <c r="L14667" s="47"/>
      <c r="M14667" s="47"/>
    </row>
    <row r="14668" spans="1:13" x14ac:dyDescent="0.4">
      <c r="A14668" t="str">
        <f t="shared" si="229"/>
        <v>54_4M_F_0_180_65_HH800_Core</v>
      </c>
      <c r="B14668">
        <v>54</v>
      </c>
      <c r="C14668" t="s">
        <v>173</v>
      </c>
      <c r="D14668" t="s">
        <v>169</v>
      </c>
      <c r="E14668">
        <v>0</v>
      </c>
      <c r="F14668">
        <v>180</v>
      </c>
      <c r="G14668">
        <v>65</v>
      </c>
      <c r="H14668" t="s">
        <v>303</v>
      </c>
      <c r="I14668" t="s">
        <v>170</v>
      </c>
      <c r="J14668">
        <v>54.650888350576437</v>
      </c>
      <c r="L14668" s="47"/>
      <c r="M14668" s="47"/>
    </row>
    <row r="14669" spans="1:13" x14ac:dyDescent="0.4">
      <c r="A14669" t="str">
        <f t="shared" si="229"/>
        <v>31_2M_M_0_180_65_HH800_Core</v>
      </c>
      <c r="B14669">
        <v>31</v>
      </c>
      <c r="C14669" t="s">
        <v>175</v>
      </c>
      <c r="D14669" t="s">
        <v>174</v>
      </c>
      <c r="E14669">
        <v>0</v>
      </c>
      <c r="F14669">
        <v>180</v>
      </c>
      <c r="G14669">
        <v>65</v>
      </c>
      <c r="H14669" t="s">
        <v>303</v>
      </c>
      <c r="I14669" t="s">
        <v>170</v>
      </c>
      <c r="J14669">
        <v>43.140699522964049</v>
      </c>
      <c r="L14669" s="47"/>
      <c r="M14669" s="47"/>
    </row>
    <row r="14670" spans="1:13" x14ac:dyDescent="0.4">
      <c r="A14670" t="str">
        <f t="shared" si="229"/>
        <v>42_4M_F_0_180_65_HH800_Core</v>
      </c>
      <c r="B14670">
        <v>42</v>
      </c>
      <c r="C14670" t="s">
        <v>173</v>
      </c>
      <c r="D14670" t="s">
        <v>169</v>
      </c>
      <c r="E14670">
        <v>0</v>
      </c>
      <c r="F14670">
        <v>180</v>
      </c>
      <c r="G14670">
        <v>65</v>
      </c>
      <c r="H14670" t="s">
        <v>303</v>
      </c>
      <c r="I14670" t="s">
        <v>170</v>
      </c>
      <c r="J14670">
        <v>45.618746716139782</v>
      </c>
      <c r="L14670" s="47"/>
      <c r="M14670" s="47"/>
    </row>
    <row r="14671" spans="1:13" x14ac:dyDescent="0.4">
      <c r="A14671" t="str">
        <f t="shared" si="229"/>
        <v>25_2M_M_6_365_65_HH800_Core</v>
      </c>
      <c r="B14671">
        <v>25</v>
      </c>
      <c r="C14671" t="s">
        <v>175</v>
      </c>
      <c r="D14671" t="s">
        <v>174</v>
      </c>
      <c r="E14671">
        <v>6</v>
      </c>
      <c r="F14671">
        <v>365</v>
      </c>
      <c r="G14671">
        <v>65</v>
      </c>
      <c r="H14671" t="s">
        <v>303</v>
      </c>
      <c r="I14671" t="s">
        <v>170</v>
      </c>
      <c r="J14671">
        <v>18.598030388373022</v>
      </c>
      <c r="L14671" s="47"/>
      <c r="M14671" s="47"/>
    </row>
    <row r="14672" spans="1:13" x14ac:dyDescent="0.4">
      <c r="A14672" t="str">
        <f t="shared" si="229"/>
        <v>30_2M_M_3_365_67_HH800_Core</v>
      </c>
      <c r="B14672">
        <v>30</v>
      </c>
      <c r="C14672" t="s">
        <v>175</v>
      </c>
      <c r="D14672" t="s">
        <v>174</v>
      </c>
      <c r="E14672">
        <v>3</v>
      </c>
      <c r="F14672">
        <v>365</v>
      </c>
      <c r="G14672">
        <v>67</v>
      </c>
      <c r="H14672" t="s">
        <v>303</v>
      </c>
      <c r="I14672" t="s">
        <v>170</v>
      </c>
      <c r="J14672">
        <v>10.307009808199238</v>
      </c>
      <c r="L14672" s="47"/>
      <c r="M14672" s="47"/>
    </row>
    <row r="14673" spans="1:13" x14ac:dyDescent="0.4">
      <c r="A14673" t="str">
        <f t="shared" si="229"/>
        <v>34_2M_M_6_180_65_HH800_Core</v>
      </c>
      <c r="B14673">
        <v>34</v>
      </c>
      <c r="C14673" t="s">
        <v>175</v>
      </c>
      <c r="D14673" t="s">
        <v>174</v>
      </c>
      <c r="E14673">
        <v>6</v>
      </c>
      <c r="F14673">
        <v>180</v>
      </c>
      <c r="G14673">
        <v>65</v>
      </c>
      <c r="H14673" t="s">
        <v>303</v>
      </c>
      <c r="I14673" t="s">
        <v>170</v>
      </c>
      <c r="J14673">
        <v>18.682525971002164</v>
      </c>
      <c r="L14673" s="47"/>
      <c r="M14673" s="47"/>
    </row>
    <row r="14674" spans="1:13" x14ac:dyDescent="0.4">
      <c r="A14674" t="str">
        <f t="shared" si="229"/>
        <v>36_2M_F_3_365_70_HH800_Core</v>
      </c>
      <c r="B14674">
        <v>36</v>
      </c>
      <c r="C14674" t="s">
        <v>175</v>
      </c>
      <c r="D14674" t="s">
        <v>169</v>
      </c>
      <c r="E14674">
        <v>3</v>
      </c>
      <c r="F14674">
        <v>365</v>
      </c>
      <c r="G14674">
        <v>70</v>
      </c>
      <c r="H14674" t="s">
        <v>303</v>
      </c>
      <c r="I14674" t="s">
        <v>170</v>
      </c>
      <c r="J14674">
        <v>17.088816287092129</v>
      </c>
      <c r="L14674" s="47"/>
      <c r="M14674" s="47"/>
    </row>
    <row r="14675" spans="1:13" x14ac:dyDescent="0.4">
      <c r="A14675" t="str">
        <f t="shared" si="229"/>
        <v>44_2M_M_6_365_65_HH800_Core</v>
      </c>
      <c r="B14675">
        <v>44</v>
      </c>
      <c r="C14675" t="s">
        <v>175</v>
      </c>
      <c r="D14675" t="s">
        <v>174</v>
      </c>
      <c r="E14675">
        <v>6</v>
      </c>
      <c r="F14675">
        <v>365</v>
      </c>
      <c r="G14675">
        <v>65</v>
      </c>
      <c r="H14675" t="s">
        <v>303</v>
      </c>
      <c r="I14675" t="s">
        <v>170</v>
      </c>
      <c r="J14675">
        <v>19.637462485958519</v>
      </c>
      <c r="L14675" s="47"/>
      <c r="M14675" s="47"/>
    </row>
    <row r="14676" spans="1:13" x14ac:dyDescent="0.4">
      <c r="A14676" t="str">
        <f t="shared" si="229"/>
        <v>29_2M_F_3_90_65_HH800_Core</v>
      </c>
      <c r="B14676">
        <v>29</v>
      </c>
      <c r="C14676" t="s">
        <v>175</v>
      </c>
      <c r="D14676" t="s">
        <v>169</v>
      </c>
      <c r="E14676">
        <v>3</v>
      </c>
      <c r="F14676">
        <v>90</v>
      </c>
      <c r="G14676">
        <v>65</v>
      </c>
      <c r="H14676" t="s">
        <v>303</v>
      </c>
      <c r="I14676" t="s">
        <v>170</v>
      </c>
      <c r="J14676">
        <v>18.278778433350116</v>
      </c>
      <c r="L14676" s="47"/>
      <c r="M14676" s="47"/>
    </row>
    <row r="14677" spans="1:13" x14ac:dyDescent="0.4">
      <c r="A14677" t="str">
        <f t="shared" si="229"/>
        <v>52_2M_M_0_365_70_HH800_Core</v>
      </c>
      <c r="B14677">
        <v>52</v>
      </c>
      <c r="C14677" t="s">
        <v>175</v>
      </c>
      <c r="D14677" t="s">
        <v>174</v>
      </c>
      <c r="E14677">
        <v>0</v>
      </c>
      <c r="F14677">
        <v>365</v>
      </c>
      <c r="G14677">
        <v>70</v>
      </c>
      <c r="H14677" t="s">
        <v>303</v>
      </c>
      <c r="I14677" t="s">
        <v>170</v>
      </c>
      <c r="J14677">
        <v>105.83543286400042</v>
      </c>
      <c r="L14677" s="47"/>
      <c r="M14677" s="47"/>
    </row>
    <row r="14678" spans="1:13" x14ac:dyDescent="0.4">
      <c r="A14678" t="str">
        <f t="shared" si="229"/>
        <v>34_2M_F_0_180_70_HH800_Core</v>
      </c>
      <c r="B14678">
        <v>34</v>
      </c>
      <c r="C14678" t="s">
        <v>175</v>
      </c>
      <c r="D14678" t="s">
        <v>169</v>
      </c>
      <c r="E14678">
        <v>0</v>
      </c>
      <c r="F14678">
        <v>180</v>
      </c>
      <c r="G14678">
        <v>70</v>
      </c>
      <c r="H14678" t="s">
        <v>303</v>
      </c>
      <c r="I14678" t="s">
        <v>170</v>
      </c>
      <c r="J14678">
        <v>81.847400756731133</v>
      </c>
      <c r="L14678" s="47"/>
      <c r="M14678" s="47"/>
    </row>
    <row r="14679" spans="1:13" x14ac:dyDescent="0.4">
      <c r="A14679" t="str">
        <f t="shared" si="229"/>
        <v>51_4M_M_0_365_65_HH800_Core</v>
      </c>
      <c r="B14679">
        <v>51</v>
      </c>
      <c r="C14679" t="s">
        <v>173</v>
      </c>
      <c r="D14679" t="s">
        <v>174</v>
      </c>
      <c r="E14679">
        <v>0</v>
      </c>
      <c r="F14679">
        <v>365</v>
      </c>
      <c r="G14679">
        <v>65</v>
      </c>
      <c r="H14679" t="s">
        <v>303</v>
      </c>
      <c r="I14679" t="s">
        <v>170</v>
      </c>
      <c r="J14679">
        <v>38.795402082531801</v>
      </c>
      <c r="L14679" s="47"/>
      <c r="M14679" s="47"/>
    </row>
    <row r="14680" spans="1:13" x14ac:dyDescent="0.4">
      <c r="A14680" t="str">
        <f t="shared" si="229"/>
        <v>30_2M_F_6_180_65_HH800_Core</v>
      </c>
      <c r="B14680">
        <v>30</v>
      </c>
      <c r="C14680" t="s">
        <v>175</v>
      </c>
      <c r="D14680" t="s">
        <v>169</v>
      </c>
      <c r="E14680">
        <v>6</v>
      </c>
      <c r="F14680">
        <v>180</v>
      </c>
      <c r="G14680">
        <v>65</v>
      </c>
      <c r="H14680" t="s">
        <v>303</v>
      </c>
      <c r="I14680" t="s">
        <v>170</v>
      </c>
      <c r="J14680">
        <v>26.985773353705923</v>
      </c>
      <c r="L14680" s="47"/>
      <c r="M14680" s="47"/>
    </row>
    <row r="14681" spans="1:13" x14ac:dyDescent="0.4">
      <c r="A14681" t="str">
        <f t="shared" si="229"/>
        <v>27_4A_M_6_365_65_HH800_Core</v>
      </c>
      <c r="B14681">
        <v>27</v>
      </c>
      <c r="C14681" t="s">
        <v>168</v>
      </c>
      <c r="D14681" t="s">
        <v>174</v>
      </c>
      <c r="E14681">
        <v>6</v>
      </c>
      <c r="F14681">
        <v>365</v>
      </c>
      <c r="G14681">
        <v>65</v>
      </c>
      <c r="H14681" t="s">
        <v>303</v>
      </c>
      <c r="I14681" t="s">
        <v>170</v>
      </c>
      <c r="J14681">
        <v>8.1859666540995519</v>
      </c>
      <c r="L14681" s="47"/>
      <c r="M14681" s="47"/>
    </row>
    <row r="14682" spans="1:13" x14ac:dyDescent="0.4">
      <c r="A14682" t="str">
        <f t="shared" si="229"/>
        <v>44_2M_M_3_365_70_HH800_Core</v>
      </c>
      <c r="B14682">
        <v>44</v>
      </c>
      <c r="C14682" t="s">
        <v>175</v>
      </c>
      <c r="D14682" t="s">
        <v>174</v>
      </c>
      <c r="E14682">
        <v>3</v>
      </c>
      <c r="F14682">
        <v>365</v>
      </c>
      <c r="G14682">
        <v>70</v>
      </c>
      <c r="H14682" t="s">
        <v>303</v>
      </c>
      <c r="I14682" t="s">
        <v>170</v>
      </c>
      <c r="J14682">
        <v>14.894258245038293</v>
      </c>
      <c r="L14682" s="47"/>
      <c r="M14682" s="47"/>
    </row>
    <row r="14683" spans="1:13" x14ac:dyDescent="0.4">
      <c r="A14683" t="str">
        <f t="shared" si="229"/>
        <v>46_2M_F_3_180_65_HH800_Core</v>
      </c>
      <c r="B14683">
        <v>46</v>
      </c>
      <c r="C14683" t="s">
        <v>175</v>
      </c>
      <c r="D14683" t="s">
        <v>169</v>
      </c>
      <c r="E14683">
        <v>3</v>
      </c>
      <c r="F14683">
        <v>180</v>
      </c>
      <c r="G14683">
        <v>65</v>
      </c>
      <c r="H14683" t="s">
        <v>303</v>
      </c>
      <c r="I14683" t="s">
        <v>170</v>
      </c>
      <c r="J14683">
        <v>12.250416571479713</v>
      </c>
      <c r="L14683" s="47"/>
      <c r="M14683" s="47"/>
    </row>
    <row r="14684" spans="1:13" x14ac:dyDescent="0.4">
      <c r="A14684" t="str">
        <f t="shared" si="229"/>
        <v>53_2M_M_6_365_70_HH800_Core</v>
      </c>
      <c r="B14684">
        <v>53</v>
      </c>
      <c r="C14684" t="s">
        <v>175</v>
      </c>
      <c r="D14684" t="s">
        <v>174</v>
      </c>
      <c r="E14684">
        <v>6</v>
      </c>
      <c r="F14684">
        <v>365</v>
      </c>
      <c r="G14684">
        <v>70</v>
      </c>
      <c r="H14684" t="s">
        <v>303</v>
      </c>
      <c r="I14684" t="s">
        <v>170</v>
      </c>
      <c r="J14684">
        <v>28.24001304686653</v>
      </c>
      <c r="L14684" s="47"/>
      <c r="M14684" s="47"/>
    </row>
    <row r="14685" spans="1:13" x14ac:dyDescent="0.4">
      <c r="A14685" t="str">
        <f t="shared" si="229"/>
        <v>58_4M_M_0_180_70_HH800_Core</v>
      </c>
      <c r="B14685">
        <v>58</v>
      </c>
      <c r="C14685" t="s">
        <v>173</v>
      </c>
      <c r="D14685" t="s">
        <v>174</v>
      </c>
      <c r="E14685">
        <v>0</v>
      </c>
      <c r="F14685">
        <v>180</v>
      </c>
      <c r="G14685">
        <v>70</v>
      </c>
      <c r="H14685" t="s">
        <v>303</v>
      </c>
      <c r="I14685" t="s">
        <v>170</v>
      </c>
      <c r="J14685">
        <v>80.049202172535075</v>
      </c>
      <c r="L14685" s="47"/>
      <c r="M14685" s="47"/>
    </row>
    <row r="14686" spans="1:13" x14ac:dyDescent="0.4">
      <c r="A14686" t="str">
        <f t="shared" si="229"/>
        <v>55_2M_M_0_180_67_HH800_Core</v>
      </c>
      <c r="B14686">
        <v>55</v>
      </c>
      <c r="C14686" t="s">
        <v>175</v>
      </c>
      <c r="D14686" t="s">
        <v>174</v>
      </c>
      <c r="E14686">
        <v>0</v>
      </c>
      <c r="F14686">
        <v>180</v>
      </c>
      <c r="G14686">
        <v>67</v>
      </c>
      <c r="H14686" t="s">
        <v>303</v>
      </c>
      <c r="I14686" t="s">
        <v>170</v>
      </c>
      <c r="J14686">
        <v>104.84450750452477</v>
      </c>
      <c r="L14686" s="47"/>
      <c r="M14686" s="47"/>
    </row>
    <row r="14687" spans="1:13" x14ac:dyDescent="0.4">
      <c r="A14687" t="str">
        <f t="shared" si="229"/>
        <v>45_2M_F_0_180_65_HH800_Core</v>
      </c>
      <c r="B14687">
        <v>45</v>
      </c>
      <c r="C14687" t="s">
        <v>175</v>
      </c>
      <c r="D14687" t="s">
        <v>169</v>
      </c>
      <c r="E14687">
        <v>0</v>
      </c>
      <c r="F14687">
        <v>180</v>
      </c>
      <c r="G14687">
        <v>65</v>
      </c>
      <c r="H14687" t="s">
        <v>303</v>
      </c>
      <c r="I14687" t="s">
        <v>170</v>
      </c>
      <c r="J14687">
        <v>90.151366897436787</v>
      </c>
      <c r="L14687" s="47"/>
      <c r="M14687" s="47"/>
    </row>
    <row r="14688" spans="1:13" x14ac:dyDescent="0.4">
      <c r="A14688" t="str">
        <f t="shared" si="229"/>
        <v>48_2M_M_0_365_70_HH800_Core</v>
      </c>
      <c r="B14688">
        <v>48</v>
      </c>
      <c r="C14688" t="s">
        <v>175</v>
      </c>
      <c r="D14688" t="s">
        <v>174</v>
      </c>
      <c r="E14688">
        <v>0</v>
      </c>
      <c r="F14688">
        <v>365</v>
      </c>
      <c r="G14688">
        <v>70</v>
      </c>
      <c r="H14688" t="s">
        <v>303</v>
      </c>
      <c r="I14688" t="s">
        <v>170</v>
      </c>
      <c r="J14688">
        <v>91.151433588614651</v>
      </c>
      <c r="L14688" s="47"/>
      <c r="M14688" s="47"/>
    </row>
    <row r="14689" spans="1:13" x14ac:dyDescent="0.4">
      <c r="A14689" t="str">
        <f t="shared" si="229"/>
        <v>25_2M_F_0_180_65_HH800_Core</v>
      </c>
      <c r="B14689">
        <v>25</v>
      </c>
      <c r="C14689" t="s">
        <v>175</v>
      </c>
      <c r="D14689" t="s">
        <v>169</v>
      </c>
      <c r="E14689">
        <v>0</v>
      </c>
      <c r="F14689">
        <v>180</v>
      </c>
      <c r="G14689">
        <v>65</v>
      </c>
      <c r="H14689" t="s">
        <v>303</v>
      </c>
      <c r="I14689" t="s">
        <v>170</v>
      </c>
      <c r="J14689">
        <v>53.870583183527309</v>
      </c>
      <c r="L14689" s="47"/>
      <c r="M14689" s="47"/>
    </row>
    <row r="14690" spans="1:13" x14ac:dyDescent="0.4">
      <c r="A14690" t="str">
        <f t="shared" si="229"/>
        <v>58_4M_F_0_365_70_HH800_Core</v>
      </c>
      <c r="B14690">
        <v>58</v>
      </c>
      <c r="C14690" t="s">
        <v>173</v>
      </c>
      <c r="D14690" t="s">
        <v>169</v>
      </c>
      <c r="E14690">
        <v>0</v>
      </c>
      <c r="F14690">
        <v>365</v>
      </c>
      <c r="G14690">
        <v>70</v>
      </c>
      <c r="H14690" t="s">
        <v>303</v>
      </c>
      <c r="I14690" t="s">
        <v>170</v>
      </c>
      <c r="J14690">
        <v>75.088477522994992</v>
      </c>
      <c r="L14690" s="47"/>
      <c r="M14690" s="47"/>
    </row>
    <row r="14691" spans="1:13" x14ac:dyDescent="0.4">
      <c r="A14691" t="str">
        <f t="shared" si="229"/>
        <v>55_4M_F_6_365_70_HH800_Core</v>
      </c>
      <c r="B14691">
        <v>55</v>
      </c>
      <c r="C14691" t="s">
        <v>173</v>
      </c>
      <c r="D14691" t="s">
        <v>169</v>
      </c>
      <c r="E14691">
        <v>6</v>
      </c>
      <c r="F14691">
        <v>365</v>
      </c>
      <c r="G14691">
        <v>70</v>
      </c>
      <c r="H14691" t="s">
        <v>303</v>
      </c>
      <c r="I14691" t="s">
        <v>170</v>
      </c>
      <c r="J14691">
        <v>17.396749587344409</v>
      </c>
      <c r="L14691" s="47"/>
      <c r="M14691" s="47"/>
    </row>
    <row r="14692" spans="1:13" x14ac:dyDescent="0.4">
      <c r="A14692" t="str">
        <f t="shared" si="229"/>
        <v>28_2M_F_3_180_65_HH800_Core</v>
      </c>
      <c r="B14692">
        <v>28</v>
      </c>
      <c r="C14692" t="s">
        <v>175</v>
      </c>
      <c r="D14692" t="s">
        <v>169</v>
      </c>
      <c r="E14692">
        <v>3</v>
      </c>
      <c r="F14692">
        <v>180</v>
      </c>
      <c r="G14692">
        <v>65</v>
      </c>
      <c r="H14692" t="s">
        <v>303</v>
      </c>
      <c r="I14692" t="s">
        <v>170</v>
      </c>
      <c r="J14692">
        <v>13.64682233475013</v>
      </c>
      <c r="L14692" s="47"/>
      <c r="M14692" s="47"/>
    </row>
    <row r="14693" spans="1:13" x14ac:dyDescent="0.4">
      <c r="A14693" t="str">
        <f t="shared" si="229"/>
        <v>27_2M_M_0_180_65_HH800_Core</v>
      </c>
      <c r="B14693">
        <v>27</v>
      </c>
      <c r="C14693" t="s">
        <v>175</v>
      </c>
      <c r="D14693" t="s">
        <v>174</v>
      </c>
      <c r="E14693">
        <v>0</v>
      </c>
      <c r="F14693">
        <v>180</v>
      </c>
      <c r="G14693">
        <v>65</v>
      </c>
      <c r="H14693" t="s">
        <v>303</v>
      </c>
      <c r="I14693" t="s">
        <v>170</v>
      </c>
      <c r="J14693">
        <v>38.192501009953894</v>
      </c>
      <c r="L14693" s="47"/>
      <c r="M14693" s="47"/>
    </row>
    <row r="14694" spans="1:13" x14ac:dyDescent="0.4">
      <c r="A14694" t="str">
        <f t="shared" si="229"/>
        <v>50_2M_M_0_180_65_HH800_Core</v>
      </c>
      <c r="B14694">
        <v>50</v>
      </c>
      <c r="C14694" t="s">
        <v>175</v>
      </c>
      <c r="D14694" t="s">
        <v>174</v>
      </c>
      <c r="E14694">
        <v>0</v>
      </c>
      <c r="F14694">
        <v>180</v>
      </c>
      <c r="G14694">
        <v>65</v>
      </c>
      <c r="H14694" t="s">
        <v>303</v>
      </c>
      <c r="I14694" t="s">
        <v>170</v>
      </c>
      <c r="J14694">
        <v>82.984975225019184</v>
      </c>
      <c r="L14694" s="47"/>
      <c r="M14694" s="47"/>
    </row>
    <row r="14695" spans="1:13" x14ac:dyDescent="0.4">
      <c r="A14695" t="str">
        <f t="shared" si="229"/>
        <v>57_4M_F_6_180_70_HH800_Core</v>
      </c>
      <c r="B14695">
        <v>57</v>
      </c>
      <c r="C14695" t="s">
        <v>173</v>
      </c>
      <c r="D14695" t="s">
        <v>169</v>
      </c>
      <c r="E14695">
        <v>6</v>
      </c>
      <c r="F14695">
        <v>180</v>
      </c>
      <c r="G14695">
        <v>70</v>
      </c>
      <c r="H14695" t="s">
        <v>303</v>
      </c>
      <c r="I14695" t="s">
        <v>170</v>
      </c>
      <c r="J14695">
        <v>17.111439291863309</v>
      </c>
      <c r="L14695" s="47"/>
      <c r="M14695" s="47"/>
    </row>
    <row r="14696" spans="1:13" x14ac:dyDescent="0.4">
      <c r="A14696" t="str">
        <f t="shared" si="229"/>
        <v>28_2M_M_0_180_65_HH800_Core</v>
      </c>
      <c r="B14696">
        <v>28</v>
      </c>
      <c r="C14696" t="s">
        <v>175</v>
      </c>
      <c r="D14696" t="s">
        <v>174</v>
      </c>
      <c r="E14696">
        <v>0</v>
      </c>
      <c r="F14696">
        <v>180</v>
      </c>
      <c r="G14696">
        <v>65</v>
      </c>
      <c r="H14696" t="s">
        <v>303</v>
      </c>
      <c r="I14696" t="s">
        <v>170</v>
      </c>
      <c r="J14696">
        <v>39.785125152913508</v>
      </c>
      <c r="L14696" s="47"/>
      <c r="M14696" s="47"/>
    </row>
    <row r="14697" spans="1:13" x14ac:dyDescent="0.4">
      <c r="A14697" t="str">
        <f t="shared" si="229"/>
        <v>53_2M_M_3_180_67_HH800_Core</v>
      </c>
      <c r="B14697">
        <v>53</v>
      </c>
      <c r="C14697" t="s">
        <v>175</v>
      </c>
      <c r="D14697" t="s">
        <v>174</v>
      </c>
      <c r="E14697">
        <v>3</v>
      </c>
      <c r="F14697">
        <v>180</v>
      </c>
      <c r="G14697">
        <v>67</v>
      </c>
      <c r="H14697" t="s">
        <v>303</v>
      </c>
      <c r="I14697" t="s">
        <v>170</v>
      </c>
      <c r="J14697">
        <v>11.393654603765034</v>
      </c>
      <c r="L14697" s="47"/>
      <c r="M14697" s="47"/>
    </row>
    <row r="14698" spans="1:13" x14ac:dyDescent="0.4">
      <c r="A14698" t="str">
        <f t="shared" si="229"/>
        <v>49_4M_M_3_365_67_HH800_Core</v>
      </c>
      <c r="B14698">
        <v>49</v>
      </c>
      <c r="C14698" t="s">
        <v>173</v>
      </c>
      <c r="D14698" t="s">
        <v>174</v>
      </c>
      <c r="E14698">
        <v>3</v>
      </c>
      <c r="F14698">
        <v>365</v>
      </c>
      <c r="G14698">
        <v>67</v>
      </c>
      <c r="H14698" t="s">
        <v>303</v>
      </c>
      <c r="I14698" t="s">
        <v>170</v>
      </c>
      <c r="J14698">
        <v>6.0720780206559288</v>
      </c>
      <c r="L14698" s="47"/>
      <c r="M14698" s="47"/>
    </row>
    <row r="14699" spans="1:13" x14ac:dyDescent="0.4">
      <c r="A14699" t="str">
        <f t="shared" si="229"/>
        <v>26_2M_F_6_180_70_HH800_Core</v>
      </c>
      <c r="B14699">
        <v>26</v>
      </c>
      <c r="C14699" t="s">
        <v>175</v>
      </c>
      <c r="D14699" t="s">
        <v>169</v>
      </c>
      <c r="E14699">
        <v>6</v>
      </c>
      <c r="F14699">
        <v>180</v>
      </c>
      <c r="G14699">
        <v>70</v>
      </c>
      <c r="H14699" t="s">
        <v>303</v>
      </c>
      <c r="I14699" t="s">
        <v>170</v>
      </c>
      <c r="J14699">
        <v>35.99752988729638</v>
      </c>
      <c r="L14699" s="47"/>
      <c r="M14699" s="47"/>
    </row>
    <row r="14700" spans="1:13" x14ac:dyDescent="0.4">
      <c r="A14700" t="str">
        <f t="shared" si="229"/>
        <v>36_2M_F_0_180_70_HH800_Core</v>
      </c>
      <c r="B14700">
        <v>36</v>
      </c>
      <c r="C14700" t="s">
        <v>175</v>
      </c>
      <c r="D14700" t="s">
        <v>169</v>
      </c>
      <c r="E14700">
        <v>0</v>
      </c>
      <c r="F14700">
        <v>180</v>
      </c>
      <c r="G14700">
        <v>70</v>
      </c>
      <c r="H14700" t="s">
        <v>303</v>
      </c>
      <c r="I14700" t="s">
        <v>170</v>
      </c>
      <c r="J14700">
        <v>88.001286003141857</v>
      </c>
      <c r="L14700" s="47"/>
      <c r="M14700" s="47"/>
    </row>
    <row r="14701" spans="1:13" x14ac:dyDescent="0.4">
      <c r="A14701" t="str">
        <f t="shared" si="229"/>
        <v>51_2M_M_0_365_67_HH800_Core</v>
      </c>
      <c r="B14701">
        <v>51</v>
      </c>
      <c r="C14701" t="s">
        <v>175</v>
      </c>
      <c r="D14701" t="s">
        <v>174</v>
      </c>
      <c r="E14701">
        <v>0</v>
      </c>
      <c r="F14701">
        <v>365</v>
      </c>
      <c r="G14701">
        <v>67</v>
      </c>
      <c r="H14701" t="s">
        <v>303</v>
      </c>
      <c r="I14701" t="s">
        <v>170</v>
      </c>
      <c r="J14701">
        <v>86.01017770268848</v>
      </c>
      <c r="L14701" s="47"/>
      <c r="M14701" s="47"/>
    </row>
    <row r="14702" spans="1:13" x14ac:dyDescent="0.4">
      <c r="A14702" t="str">
        <f t="shared" si="229"/>
        <v>45_2M_F_6_180_65_HH800_Core</v>
      </c>
      <c r="B14702">
        <v>45</v>
      </c>
      <c r="C14702" t="s">
        <v>175</v>
      </c>
      <c r="D14702" t="s">
        <v>169</v>
      </c>
      <c r="E14702">
        <v>6</v>
      </c>
      <c r="F14702">
        <v>180</v>
      </c>
      <c r="G14702">
        <v>65</v>
      </c>
      <c r="H14702" t="s">
        <v>303</v>
      </c>
      <c r="I14702" t="s">
        <v>170</v>
      </c>
      <c r="J14702">
        <v>23.548503825961888</v>
      </c>
      <c r="L14702" s="47"/>
      <c r="M14702" s="47"/>
    </row>
    <row r="14703" spans="1:13" x14ac:dyDescent="0.4">
      <c r="A14703" t="str">
        <f t="shared" si="229"/>
        <v>38_2M_F_3_180_65_HH800_Core</v>
      </c>
      <c r="B14703">
        <v>38</v>
      </c>
      <c r="C14703" t="s">
        <v>175</v>
      </c>
      <c r="D14703" t="s">
        <v>169</v>
      </c>
      <c r="E14703">
        <v>3</v>
      </c>
      <c r="F14703">
        <v>180</v>
      </c>
      <c r="G14703">
        <v>65</v>
      </c>
      <c r="H14703" t="s">
        <v>303</v>
      </c>
      <c r="I14703" t="s">
        <v>170</v>
      </c>
      <c r="J14703">
        <v>13.989149314755087</v>
      </c>
      <c r="L14703" s="47"/>
      <c r="M14703" s="47"/>
    </row>
    <row r="14704" spans="1:13" x14ac:dyDescent="0.4">
      <c r="A14704" t="str">
        <f t="shared" si="229"/>
        <v>26_2M_F_3_90_70_HH800_Core</v>
      </c>
      <c r="B14704">
        <v>26</v>
      </c>
      <c r="C14704" t="s">
        <v>175</v>
      </c>
      <c r="D14704" t="s">
        <v>169</v>
      </c>
      <c r="E14704">
        <v>3</v>
      </c>
      <c r="F14704">
        <v>90</v>
      </c>
      <c r="G14704">
        <v>70</v>
      </c>
      <c r="H14704" t="s">
        <v>303</v>
      </c>
      <c r="I14704" t="s">
        <v>170</v>
      </c>
      <c r="J14704">
        <v>21.286918268308213</v>
      </c>
      <c r="L14704" s="47"/>
      <c r="M14704" s="47"/>
    </row>
    <row r="14705" spans="1:13" x14ac:dyDescent="0.4">
      <c r="A14705" t="str">
        <f t="shared" si="229"/>
        <v>38_4M_F_6_180_67_HH800_Core</v>
      </c>
      <c r="B14705">
        <v>38</v>
      </c>
      <c r="C14705" t="s">
        <v>173</v>
      </c>
      <c r="D14705" t="s">
        <v>169</v>
      </c>
      <c r="E14705">
        <v>6</v>
      </c>
      <c r="F14705">
        <v>180</v>
      </c>
      <c r="G14705">
        <v>67</v>
      </c>
      <c r="H14705" t="s">
        <v>303</v>
      </c>
      <c r="I14705" t="s">
        <v>170</v>
      </c>
      <c r="J14705">
        <v>15.777037117264742</v>
      </c>
      <c r="L14705" s="47"/>
      <c r="M14705" s="47"/>
    </row>
    <row r="14706" spans="1:13" x14ac:dyDescent="0.4">
      <c r="A14706" t="str">
        <f t="shared" si="229"/>
        <v>55_2M_M_0_365_67_HH800_Core</v>
      </c>
      <c r="B14706">
        <v>55</v>
      </c>
      <c r="C14706" t="s">
        <v>175</v>
      </c>
      <c r="D14706" t="s">
        <v>174</v>
      </c>
      <c r="E14706">
        <v>0</v>
      </c>
      <c r="F14706">
        <v>365</v>
      </c>
      <c r="G14706">
        <v>67</v>
      </c>
      <c r="H14706" t="s">
        <v>303</v>
      </c>
      <c r="I14706" t="s">
        <v>170</v>
      </c>
      <c r="J14706">
        <v>92.351644398796608</v>
      </c>
      <c r="L14706" s="47"/>
      <c r="M14706" s="47"/>
    </row>
    <row r="14707" spans="1:13" x14ac:dyDescent="0.4">
      <c r="A14707" t="str">
        <f t="shared" si="229"/>
        <v>27_4M_F_0_365_65_HH800_Core</v>
      </c>
      <c r="B14707">
        <v>27</v>
      </c>
      <c r="C14707" t="s">
        <v>173</v>
      </c>
      <c r="D14707" t="s">
        <v>169</v>
      </c>
      <c r="E14707">
        <v>0</v>
      </c>
      <c r="F14707">
        <v>365</v>
      </c>
      <c r="G14707">
        <v>65</v>
      </c>
      <c r="H14707" t="s">
        <v>303</v>
      </c>
      <c r="I14707" t="s">
        <v>170</v>
      </c>
      <c r="J14707">
        <v>26.528327658500903</v>
      </c>
      <c r="L14707" s="47"/>
      <c r="M14707" s="47"/>
    </row>
    <row r="14708" spans="1:13" x14ac:dyDescent="0.4">
      <c r="A14708" t="str">
        <f t="shared" si="229"/>
        <v>52_2M_M_0_180_65_HH800_Core</v>
      </c>
      <c r="B14708">
        <v>52</v>
      </c>
      <c r="C14708" t="s">
        <v>175</v>
      </c>
      <c r="D14708" t="s">
        <v>174</v>
      </c>
      <c r="E14708">
        <v>0</v>
      </c>
      <c r="F14708">
        <v>180</v>
      </c>
      <c r="G14708">
        <v>65</v>
      </c>
      <c r="H14708" t="s">
        <v>303</v>
      </c>
      <c r="I14708" t="s">
        <v>170</v>
      </c>
      <c r="J14708">
        <v>86.069417434773825</v>
      </c>
      <c r="L14708" s="47"/>
      <c r="M14708" s="47"/>
    </row>
    <row r="14709" spans="1:13" x14ac:dyDescent="0.4">
      <c r="A14709" t="str">
        <f t="shared" si="229"/>
        <v>31_2M_M_3_365_70_HH800_Core</v>
      </c>
      <c r="B14709">
        <v>31</v>
      </c>
      <c r="C14709" t="s">
        <v>175</v>
      </c>
      <c r="D14709" t="s">
        <v>174</v>
      </c>
      <c r="E14709">
        <v>3</v>
      </c>
      <c r="F14709">
        <v>365</v>
      </c>
      <c r="G14709">
        <v>70</v>
      </c>
      <c r="H14709" t="s">
        <v>303</v>
      </c>
      <c r="I14709" t="s">
        <v>170</v>
      </c>
      <c r="J14709">
        <v>11.89169397453303</v>
      </c>
      <c r="L14709" s="47"/>
      <c r="M14709" s="47"/>
    </row>
    <row r="14710" spans="1:13" x14ac:dyDescent="0.4">
      <c r="A14710" t="str">
        <f t="shared" si="229"/>
        <v>52_2M_M_3_365_70_HH800_Core</v>
      </c>
      <c r="B14710">
        <v>52</v>
      </c>
      <c r="C14710" t="s">
        <v>175</v>
      </c>
      <c r="D14710" t="s">
        <v>174</v>
      </c>
      <c r="E14710">
        <v>3</v>
      </c>
      <c r="F14710">
        <v>365</v>
      </c>
      <c r="G14710">
        <v>70</v>
      </c>
      <c r="H14710" t="s">
        <v>303</v>
      </c>
      <c r="I14710" t="s">
        <v>170</v>
      </c>
      <c r="J14710">
        <v>15.438185772335117</v>
      </c>
      <c r="L14710" s="47"/>
      <c r="M14710" s="47"/>
    </row>
    <row r="14711" spans="1:13" x14ac:dyDescent="0.4">
      <c r="A14711" t="str">
        <f t="shared" si="229"/>
        <v>31_2M_F_6_180_70_HH800_Core</v>
      </c>
      <c r="B14711">
        <v>31</v>
      </c>
      <c r="C14711" t="s">
        <v>175</v>
      </c>
      <c r="D14711" t="s">
        <v>169</v>
      </c>
      <c r="E14711">
        <v>6</v>
      </c>
      <c r="F14711">
        <v>180</v>
      </c>
      <c r="G14711">
        <v>70</v>
      </c>
      <c r="H14711" t="s">
        <v>303</v>
      </c>
      <c r="I14711" t="s">
        <v>170</v>
      </c>
      <c r="J14711">
        <v>38.774084404210136</v>
      </c>
      <c r="L14711" s="47"/>
      <c r="M14711" s="47"/>
    </row>
    <row r="14712" spans="1:13" x14ac:dyDescent="0.4">
      <c r="A14712" t="str">
        <f t="shared" si="229"/>
        <v>42_4M_F_3_365_65_HH800_Core</v>
      </c>
      <c r="B14712">
        <v>42</v>
      </c>
      <c r="C14712" t="s">
        <v>173</v>
      </c>
      <c r="D14712" t="s">
        <v>169</v>
      </c>
      <c r="E14712">
        <v>3</v>
      </c>
      <c r="F14712">
        <v>365</v>
      </c>
      <c r="G14712">
        <v>65</v>
      </c>
      <c r="H14712" t="s">
        <v>303</v>
      </c>
      <c r="I14712" t="s">
        <v>170</v>
      </c>
      <c r="J14712">
        <v>7.5049403848092808</v>
      </c>
      <c r="L14712" s="47"/>
      <c r="M14712" s="47"/>
    </row>
    <row r="14713" spans="1:13" x14ac:dyDescent="0.4">
      <c r="A14713" t="str">
        <f t="shared" si="229"/>
        <v>46_2M_M_3_365_65_HH800_Core</v>
      </c>
      <c r="B14713">
        <v>46</v>
      </c>
      <c r="C14713" t="s">
        <v>175</v>
      </c>
      <c r="D14713" t="s">
        <v>174</v>
      </c>
      <c r="E14713">
        <v>3</v>
      </c>
      <c r="F14713">
        <v>365</v>
      </c>
      <c r="G14713">
        <v>65</v>
      </c>
      <c r="H14713" t="s">
        <v>303</v>
      </c>
      <c r="I14713" t="s">
        <v>170</v>
      </c>
      <c r="J14713">
        <v>10.195701192113347</v>
      </c>
      <c r="L14713" s="47"/>
      <c r="M14713" s="47"/>
    </row>
    <row r="14714" spans="1:13" x14ac:dyDescent="0.4">
      <c r="A14714" t="str">
        <f t="shared" si="229"/>
        <v>40_4M_F_6_180_67_HH800_Core</v>
      </c>
      <c r="B14714">
        <v>40</v>
      </c>
      <c r="C14714" t="s">
        <v>173</v>
      </c>
      <c r="D14714" t="s">
        <v>169</v>
      </c>
      <c r="E14714">
        <v>6</v>
      </c>
      <c r="F14714">
        <v>180</v>
      </c>
      <c r="G14714">
        <v>67</v>
      </c>
      <c r="H14714" t="s">
        <v>303</v>
      </c>
      <c r="I14714" t="s">
        <v>170</v>
      </c>
      <c r="J14714">
        <v>16.576384555236199</v>
      </c>
      <c r="L14714" s="47"/>
      <c r="M14714" s="47"/>
    </row>
    <row r="14715" spans="1:13" x14ac:dyDescent="0.4">
      <c r="A14715" t="str">
        <f t="shared" si="229"/>
        <v>27_2M_M_3_90_65_HH800_Core</v>
      </c>
      <c r="B14715">
        <v>27</v>
      </c>
      <c r="C14715" t="s">
        <v>175</v>
      </c>
      <c r="D14715" t="s">
        <v>174</v>
      </c>
      <c r="E14715">
        <v>3</v>
      </c>
      <c r="F14715">
        <v>90</v>
      </c>
      <c r="G14715">
        <v>65</v>
      </c>
      <c r="H14715" t="s">
        <v>303</v>
      </c>
      <c r="I14715" t="s">
        <v>170</v>
      </c>
      <c r="J14715">
        <v>11.523645591545659</v>
      </c>
      <c r="L14715" s="47"/>
      <c r="M14715" s="47"/>
    </row>
    <row r="14716" spans="1:13" x14ac:dyDescent="0.4">
      <c r="A14716" t="str">
        <f t="shared" si="229"/>
        <v>54_2M_M_6_365_70_HH800_Core</v>
      </c>
      <c r="B14716">
        <v>54</v>
      </c>
      <c r="C14716" t="s">
        <v>175</v>
      </c>
      <c r="D14716" t="s">
        <v>174</v>
      </c>
      <c r="E14716">
        <v>6</v>
      </c>
      <c r="F14716">
        <v>365</v>
      </c>
      <c r="G14716">
        <v>70</v>
      </c>
      <c r="H14716" t="s">
        <v>303</v>
      </c>
      <c r="I14716" t="s">
        <v>170</v>
      </c>
      <c r="J14716">
        <v>28.683707932233361</v>
      </c>
      <c r="L14716" s="47"/>
      <c r="M14716" s="47"/>
    </row>
    <row r="14717" spans="1:13" x14ac:dyDescent="0.4">
      <c r="A14717" t="str">
        <f t="shared" si="229"/>
        <v>26_2M_M_6_180_65_HH800_Core</v>
      </c>
      <c r="B14717">
        <v>26</v>
      </c>
      <c r="C14717" t="s">
        <v>175</v>
      </c>
      <c r="D14717" t="s">
        <v>174</v>
      </c>
      <c r="E14717">
        <v>6</v>
      </c>
      <c r="F14717">
        <v>180</v>
      </c>
      <c r="G14717">
        <v>65</v>
      </c>
      <c r="H14717" t="s">
        <v>303</v>
      </c>
      <c r="I14717" t="s">
        <v>170</v>
      </c>
      <c r="J14717">
        <v>18.47200802159097</v>
      </c>
      <c r="L14717" s="47"/>
      <c r="M14717" s="47"/>
    </row>
    <row r="14718" spans="1:13" x14ac:dyDescent="0.4">
      <c r="A14718" t="str">
        <f t="shared" si="229"/>
        <v>40_4M_F_0_180_70_HH800_Core</v>
      </c>
      <c r="B14718">
        <v>40</v>
      </c>
      <c r="C14718" t="s">
        <v>173</v>
      </c>
      <c r="D14718" t="s">
        <v>169</v>
      </c>
      <c r="E14718">
        <v>0</v>
      </c>
      <c r="F14718">
        <v>180</v>
      </c>
      <c r="G14718">
        <v>70</v>
      </c>
      <c r="H14718" t="s">
        <v>303</v>
      </c>
      <c r="I14718" t="s">
        <v>170</v>
      </c>
      <c r="J14718">
        <v>51.421140513955265</v>
      </c>
      <c r="L14718" s="47"/>
      <c r="M14718" s="47"/>
    </row>
    <row r="14719" spans="1:13" x14ac:dyDescent="0.4">
      <c r="A14719" t="str">
        <f t="shared" si="229"/>
        <v>29_4M_M_6_365_67_HH800_Core</v>
      </c>
      <c r="B14719">
        <v>29</v>
      </c>
      <c r="C14719" t="s">
        <v>173</v>
      </c>
      <c r="D14719" t="s">
        <v>174</v>
      </c>
      <c r="E14719">
        <v>6</v>
      </c>
      <c r="F14719">
        <v>365</v>
      </c>
      <c r="G14719">
        <v>67</v>
      </c>
      <c r="H14719" t="s">
        <v>303</v>
      </c>
      <c r="I14719" t="s">
        <v>170</v>
      </c>
      <c r="J14719">
        <v>8.5197804326624027</v>
      </c>
      <c r="L14719" s="47"/>
      <c r="M14719" s="47"/>
    </row>
    <row r="14720" spans="1:13" x14ac:dyDescent="0.4">
      <c r="A14720" t="str">
        <f t="shared" si="229"/>
        <v>26_2M_M_0_365_70_HH800_Core</v>
      </c>
      <c r="B14720">
        <v>26</v>
      </c>
      <c r="C14720" t="s">
        <v>175</v>
      </c>
      <c r="D14720" t="s">
        <v>174</v>
      </c>
      <c r="E14720">
        <v>0</v>
      </c>
      <c r="F14720">
        <v>365</v>
      </c>
      <c r="G14720">
        <v>70</v>
      </c>
      <c r="H14720" t="s">
        <v>303</v>
      </c>
      <c r="I14720" t="s">
        <v>170</v>
      </c>
      <c r="J14720">
        <v>37.092978378204243</v>
      </c>
      <c r="L14720" s="47"/>
      <c r="M14720" s="47"/>
    </row>
    <row r="14721" spans="1:13" x14ac:dyDescent="0.4">
      <c r="A14721" t="str">
        <f t="shared" si="229"/>
        <v>29_4M_F_3_180_65_HH800_Core</v>
      </c>
      <c r="B14721">
        <v>29</v>
      </c>
      <c r="C14721" t="s">
        <v>173</v>
      </c>
      <c r="D14721" t="s">
        <v>169</v>
      </c>
      <c r="E14721">
        <v>3</v>
      </c>
      <c r="F14721">
        <v>180</v>
      </c>
      <c r="G14721">
        <v>65</v>
      </c>
      <c r="H14721" t="s">
        <v>303</v>
      </c>
      <c r="I14721" t="s">
        <v>170</v>
      </c>
      <c r="J14721">
        <v>7.5760486766967556</v>
      </c>
      <c r="L14721" s="47"/>
      <c r="M14721" s="47"/>
    </row>
    <row r="14722" spans="1:13" x14ac:dyDescent="0.4">
      <c r="A14722" t="str">
        <f t="shared" si="229"/>
        <v>61_4M_M_3_180_70_HH800_Core</v>
      </c>
      <c r="B14722">
        <v>61</v>
      </c>
      <c r="C14722" t="s">
        <v>173</v>
      </c>
      <c r="D14722" t="s">
        <v>174</v>
      </c>
      <c r="E14722">
        <v>3</v>
      </c>
      <c r="F14722">
        <v>180</v>
      </c>
      <c r="G14722">
        <v>70</v>
      </c>
      <c r="H14722" t="s">
        <v>303</v>
      </c>
      <c r="I14722" t="s">
        <v>170</v>
      </c>
      <c r="J14722">
        <v>8.4216531610102798</v>
      </c>
      <c r="L14722" s="47"/>
      <c r="M14722" s="47"/>
    </row>
    <row r="14723" spans="1:13" x14ac:dyDescent="0.4">
      <c r="A14723" t="str">
        <f t="shared" ref="A14723:A14786" si="230">B14723&amp;"_"&amp;C14723&amp;"_"&amp;D14723&amp;"_"&amp;E14723&amp;"_"&amp;F14723&amp;"_"&amp;G14723&amp;"_"&amp;H14723&amp;"_"&amp;I14723</f>
        <v>62_4M_M_0_180_70_HH800_Core</v>
      </c>
      <c r="B14723">
        <v>62</v>
      </c>
      <c r="C14723" t="s">
        <v>173</v>
      </c>
      <c r="D14723" t="s">
        <v>174</v>
      </c>
      <c r="E14723">
        <v>0</v>
      </c>
      <c r="F14723">
        <v>180</v>
      </c>
      <c r="G14723">
        <v>70</v>
      </c>
      <c r="H14723" t="s">
        <v>303</v>
      </c>
      <c r="I14723" t="s">
        <v>170</v>
      </c>
      <c r="J14723">
        <v>82.823367643633915</v>
      </c>
      <c r="L14723" s="47"/>
      <c r="M14723" s="47"/>
    </row>
    <row r="14724" spans="1:13" x14ac:dyDescent="0.4">
      <c r="A14724" t="str">
        <f t="shared" si="230"/>
        <v>38_2M_M_6_180_67_HH800_Core</v>
      </c>
      <c r="B14724">
        <v>38</v>
      </c>
      <c r="C14724" t="s">
        <v>175</v>
      </c>
      <c r="D14724" t="s">
        <v>174</v>
      </c>
      <c r="E14724">
        <v>6</v>
      </c>
      <c r="F14724">
        <v>180</v>
      </c>
      <c r="G14724">
        <v>67</v>
      </c>
      <c r="H14724" t="s">
        <v>303</v>
      </c>
      <c r="I14724" t="s">
        <v>170</v>
      </c>
      <c r="J14724">
        <v>21.793653205185802</v>
      </c>
      <c r="L14724" s="47"/>
      <c r="M14724" s="47"/>
    </row>
    <row r="14725" spans="1:13" x14ac:dyDescent="0.4">
      <c r="A14725" t="str">
        <f t="shared" si="230"/>
        <v>57_4M_F_0_180_70_HH800_Core</v>
      </c>
      <c r="B14725">
        <v>57</v>
      </c>
      <c r="C14725" t="s">
        <v>173</v>
      </c>
      <c r="D14725" t="s">
        <v>169</v>
      </c>
      <c r="E14725">
        <v>0</v>
      </c>
      <c r="F14725">
        <v>180</v>
      </c>
      <c r="G14725">
        <v>70</v>
      </c>
      <c r="H14725" t="s">
        <v>303</v>
      </c>
      <c r="I14725" t="s">
        <v>170</v>
      </c>
      <c r="J14725">
        <v>86.92523775342147</v>
      </c>
      <c r="L14725" s="47"/>
      <c r="M14725" s="47"/>
    </row>
    <row r="14726" spans="1:13" x14ac:dyDescent="0.4">
      <c r="A14726" t="str">
        <f t="shared" si="230"/>
        <v>52_4M_F_3_180_65_HH800_Core</v>
      </c>
      <c r="B14726">
        <v>52</v>
      </c>
      <c r="C14726" t="s">
        <v>173</v>
      </c>
      <c r="D14726" t="s">
        <v>169</v>
      </c>
      <c r="E14726">
        <v>3</v>
      </c>
      <c r="F14726">
        <v>180</v>
      </c>
      <c r="G14726">
        <v>65</v>
      </c>
      <c r="H14726" t="s">
        <v>303</v>
      </c>
      <c r="I14726" t="s">
        <v>170</v>
      </c>
      <c r="J14726">
        <v>5.5857136980704132</v>
      </c>
      <c r="L14726" s="47"/>
      <c r="M14726" s="47"/>
    </row>
    <row r="14727" spans="1:13" x14ac:dyDescent="0.4">
      <c r="A14727" t="str">
        <f t="shared" si="230"/>
        <v>40_2M_F_6_180_67_HH800_Core</v>
      </c>
      <c r="B14727">
        <v>40</v>
      </c>
      <c r="C14727" t="s">
        <v>175</v>
      </c>
      <c r="D14727" t="s">
        <v>169</v>
      </c>
      <c r="E14727">
        <v>6</v>
      </c>
      <c r="F14727">
        <v>180</v>
      </c>
      <c r="G14727">
        <v>67</v>
      </c>
      <c r="H14727" t="s">
        <v>303</v>
      </c>
      <c r="I14727" t="s">
        <v>170</v>
      </c>
      <c r="J14727">
        <v>32.462249505045428</v>
      </c>
      <c r="L14727" s="47"/>
      <c r="M14727" s="47"/>
    </row>
    <row r="14728" spans="1:13" x14ac:dyDescent="0.4">
      <c r="A14728" t="str">
        <f t="shared" si="230"/>
        <v>49_4M_F_6_180_65_HH800_Core</v>
      </c>
      <c r="B14728">
        <v>49</v>
      </c>
      <c r="C14728" t="s">
        <v>173</v>
      </c>
      <c r="D14728" t="s">
        <v>169</v>
      </c>
      <c r="E14728">
        <v>6</v>
      </c>
      <c r="F14728">
        <v>180</v>
      </c>
      <c r="G14728">
        <v>65</v>
      </c>
      <c r="H14728" t="s">
        <v>303</v>
      </c>
      <c r="I14728" t="s">
        <v>170</v>
      </c>
      <c r="J14728">
        <v>11.666453351050432</v>
      </c>
      <c r="L14728" s="47"/>
      <c r="M14728" s="47"/>
    </row>
    <row r="14729" spans="1:13" x14ac:dyDescent="0.4">
      <c r="A14729" t="str">
        <f t="shared" si="230"/>
        <v>45_4M_F_0_180_65_HH800_Core</v>
      </c>
      <c r="B14729">
        <v>45</v>
      </c>
      <c r="C14729" t="s">
        <v>173</v>
      </c>
      <c r="D14729" t="s">
        <v>169</v>
      </c>
      <c r="E14729">
        <v>0</v>
      </c>
      <c r="F14729">
        <v>180</v>
      </c>
      <c r="G14729">
        <v>65</v>
      </c>
      <c r="H14729" t="s">
        <v>303</v>
      </c>
      <c r="I14729" t="s">
        <v>170</v>
      </c>
      <c r="J14729">
        <v>48.003606637839134</v>
      </c>
      <c r="L14729" s="47"/>
      <c r="M14729" s="47"/>
    </row>
    <row r="14730" spans="1:13" x14ac:dyDescent="0.4">
      <c r="A14730" t="str">
        <f t="shared" si="230"/>
        <v>46_2M_F_6_180_65_HH800_Core</v>
      </c>
      <c r="B14730">
        <v>46</v>
      </c>
      <c r="C14730" t="s">
        <v>175</v>
      </c>
      <c r="D14730" t="s">
        <v>169</v>
      </c>
      <c r="E14730">
        <v>6</v>
      </c>
      <c r="F14730">
        <v>180</v>
      </c>
      <c r="G14730">
        <v>65</v>
      </c>
      <c r="H14730" t="s">
        <v>303</v>
      </c>
      <c r="I14730" t="s">
        <v>170</v>
      </c>
      <c r="J14730">
        <v>23.337569415390664</v>
      </c>
      <c r="L14730" s="47"/>
      <c r="M14730" s="47"/>
    </row>
    <row r="14731" spans="1:13" x14ac:dyDescent="0.4">
      <c r="A14731" t="str">
        <f t="shared" si="230"/>
        <v>38_2M_F_6_180_70_HH800_Core</v>
      </c>
      <c r="B14731">
        <v>38</v>
      </c>
      <c r="C14731" t="s">
        <v>175</v>
      </c>
      <c r="D14731" t="s">
        <v>169</v>
      </c>
      <c r="E14731">
        <v>6</v>
      </c>
      <c r="F14731">
        <v>180</v>
      </c>
      <c r="G14731">
        <v>70</v>
      </c>
      <c r="H14731" t="s">
        <v>303</v>
      </c>
      <c r="I14731" t="s">
        <v>170</v>
      </c>
      <c r="J14731">
        <v>41.026117221046398</v>
      </c>
      <c r="L14731" s="47"/>
      <c r="M14731" s="47"/>
    </row>
    <row r="14732" spans="1:13" x14ac:dyDescent="0.4">
      <c r="A14732" t="str">
        <f t="shared" si="230"/>
        <v>37_4M_F_0_365_70_HH800_Core</v>
      </c>
      <c r="B14732">
        <v>37</v>
      </c>
      <c r="C14732" t="s">
        <v>173</v>
      </c>
      <c r="D14732" t="s">
        <v>169</v>
      </c>
      <c r="E14732">
        <v>0</v>
      </c>
      <c r="F14732">
        <v>365</v>
      </c>
      <c r="G14732">
        <v>70</v>
      </c>
      <c r="H14732" t="s">
        <v>303</v>
      </c>
      <c r="I14732" t="s">
        <v>170</v>
      </c>
      <c r="J14732">
        <v>40.084695615412237</v>
      </c>
      <c r="L14732" s="47"/>
      <c r="M14732" s="47"/>
    </row>
    <row r="14733" spans="1:13" x14ac:dyDescent="0.4">
      <c r="A14733" t="str">
        <f t="shared" si="230"/>
        <v>40_2M_M_6_180_65_HH800_Core</v>
      </c>
      <c r="B14733">
        <v>40</v>
      </c>
      <c r="C14733" t="s">
        <v>175</v>
      </c>
      <c r="D14733" t="s">
        <v>174</v>
      </c>
      <c r="E14733">
        <v>6</v>
      </c>
      <c r="F14733">
        <v>180</v>
      </c>
      <c r="G14733">
        <v>65</v>
      </c>
      <c r="H14733" t="s">
        <v>303</v>
      </c>
      <c r="I14733" t="s">
        <v>170</v>
      </c>
      <c r="J14733">
        <v>19.896160737732995</v>
      </c>
      <c r="L14733" s="47"/>
      <c r="M14733" s="47"/>
    </row>
    <row r="14734" spans="1:13" x14ac:dyDescent="0.4">
      <c r="A14734" t="str">
        <f t="shared" si="230"/>
        <v>38_4M_F_0_180_65_HH800_Core</v>
      </c>
      <c r="B14734">
        <v>38</v>
      </c>
      <c r="C14734" t="s">
        <v>173</v>
      </c>
      <c r="D14734" t="s">
        <v>169</v>
      </c>
      <c r="E14734">
        <v>0</v>
      </c>
      <c r="F14734">
        <v>180</v>
      </c>
      <c r="G14734">
        <v>65</v>
      </c>
      <c r="H14734" t="s">
        <v>303</v>
      </c>
      <c r="I14734" t="s">
        <v>170</v>
      </c>
      <c r="J14734">
        <v>41.440244762812121</v>
      </c>
      <c r="L14734" s="47"/>
      <c r="M14734" s="47"/>
    </row>
    <row r="14735" spans="1:13" x14ac:dyDescent="0.4">
      <c r="A14735" t="str">
        <f t="shared" si="230"/>
        <v>43_2M_F_0_180_65_HH800_Core</v>
      </c>
      <c r="B14735">
        <v>43</v>
      </c>
      <c r="C14735" t="s">
        <v>175</v>
      </c>
      <c r="D14735" t="s">
        <v>169</v>
      </c>
      <c r="E14735">
        <v>0</v>
      </c>
      <c r="F14735">
        <v>180</v>
      </c>
      <c r="G14735">
        <v>65</v>
      </c>
      <c r="H14735" t="s">
        <v>303</v>
      </c>
      <c r="I14735" t="s">
        <v>170</v>
      </c>
      <c r="J14735">
        <v>86.524728858297095</v>
      </c>
      <c r="L14735" s="47"/>
      <c r="M14735" s="47"/>
    </row>
    <row r="14736" spans="1:13" x14ac:dyDescent="0.4">
      <c r="A14736" t="str">
        <f t="shared" si="230"/>
        <v>30_2M_F_6_180_67_HH800_Core</v>
      </c>
      <c r="B14736">
        <v>30</v>
      </c>
      <c r="C14736" t="s">
        <v>175</v>
      </c>
      <c r="D14736" t="s">
        <v>169</v>
      </c>
      <c r="E14736">
        <v>6</v>
      </c>
      <c r="F14736">
        <v>180</v>
      </c>
      <c r="G14736">
        <v>67</v>
      </c>
      <c r="H14736" t="s">
        <v>303</v>
      </c>
      <c r="I14736" t="s">
        <v>170</v>
      </c>
      <c r="J14736">
        <v>31.672823005368588</v>
      </c>
      <c r="L14736" s="47"/>
      <c r="M14736" s="47"/>
    </row>
    <row r="14737" spans="1:13" x14ac:dyDescent="0.4">
      <c r="A14737" t="str">
        <f t="shared" si="230"/>
        <v>32_2M_M_3_365_65_HH800_Core</v>
      </c>
      <c r="B14737">
        <v>32</v>
      </c>
      <c r="C14737" t="s">
        <v>175</v>
      </c>
      <c r="D14737" t="s">
        <v>174</v>
      </c>
      <c r="E14737">
        <v>3</v>
      </c>
      <c r="F14737">
        <v>365</v>
      </c>
      <c r="G14737">
        <v>65</v>
      </c>
      <c r="H14737" t="s">
        <v>303</v>
      </c>
      <c r="I14737" t="s">
        <v>170</v>
      </c>
      <c r="J14737">
        <v>9.790624304568107</v>
      </c>
      <c r="L14737" s="47"/>
      <c r="M14737" s="47"/>
    </row>
    <row r="14738" spans="1:13" x14ac:dyDescent="0.4">
      <c r="A14738" t="str">
        <f t="shared" si="230"/>
        <v>26_2M_M_3_90_65_HH800_Core</v>
      </c>
      <c r="B14738">
        <v>26</v>
      </c>
      <c r="C14738" t="s">
        <v>175</v>
      </c>
      <c r="D14738" t="s">
        <v>174</v>
      </c>
      <c r="E14738">
        <v>3</v>
      </c>
      <c r="F14738">
        <v>90</v>
      </c>
      <c r="G14738">
        <v>65</v>
      </c>
      <c r="H14738" t="s">
        <v>303</v>
      </c>
      <c r="I14738" t="s">
        <v>170</v>
      </c>
      <c r="J14738">
        <v>11.0582880042413</v>
      </c>
      <c r="L14738" s="47"/>
      <c r="M14738" s="47"/>
    </row>
    <row r="14739" spans="1:13" x14ac:dyDescent="0.4">
      <c r="A14739" t="str">
        <f t="shared" si="230"/>
        <v>28_2M_M_3_180_67_HH800_Core</v>
      </c>
      <c r="B14739">
        <v>28</v>
      </c>
      <c r="C14739" t="s">
        <v>175</v>
      </c>
      <c r="D14739" t="s">
        <v>174</v>
      </c>
      <c r="E14739">
        <v>3</v>
      </c>
      <c r="F14739">
        <v>180</v>
      </c>
      <c r="G14739">
        <v>67</v>
      </c>
      <c r="H14739" t="s">
        <v>303</v>
      </c>
      <c r="I14739" t="s">
        <v>170</v>
      </c>
      <c r="J14739">
        <v>10.342795655583059</v>
      </c>
      <c r="L14739" s="47"/>
      <c r="M14739" s="47"/>
    </row>
    <row r="14740" spans="1:13" x14ac:dyDescent="0.4">
      <c r="A14740" t="str">
        <f t="shared" si="230"/>
        <v>43_2M_F_3_365_65_HH800_Core</v>
      </c>
      <c r="B14740">
        <v>43</v>
      </c>
      <c r="C14740" t="s">
        <v>175</v>
      </c>
      <c r="D14740" t="s">
        <v>169</v>
      </c>
      <c r="E14740">
        <v>3</v>
      </c>
      <c r="F14740">
        <v>365</v>
      </c>
      <c r="G14740">
        <v>65</v>
      </c>
      <c r="H14740" t="s">
        <v>303</v>
      </c>
      <c r="I14740" t="s">
        <v>170</v>
      </c>
      <c r="J14740">
        <v>12.37670480340806</v>
      </c>
      <c r="L14740" s="47"/>
      <c r="M14740" s="47"/>
    </row>
    <row r="14741" spans="1:13" x14ac:dyDescent="0.4">
      <c r="A14741" t="str">
        <f t="shared" si="230"/>
        <v>61_4M_M_3_365_70_HH800_Core</v>
      </c>
      <c r="B14741">
        <v>61</v>
      </c>
      <c r="C14741" t="s">
        <v>173</v>
      </c>
      <c r="D14741" t="s">
        <v>174</v>
      </c>
      <c r="E14741">
        <v>3</v>
      </c>
      <c r="F14741">
        <v>365</v>
      </c>
      <c r="G14741">
        <v>70</v>
      </c>
      <c r="H14741" t="s">
        <v>303</v>
      </c>
      <c r="I14741" t="s">
        <v>170</v>
      </c>
      <c r="J14741">
        <v>7.8670422509953015</v>
      </c>
      <c r="L14741" s="47"/>
      <c r="M14741" s="47"/>
    </row>
    <row r="14742" spans="1:13" x14ac:dyDescent="0.4">
      <c r="A14742" t="str">
        <f t="shared" si="230"/>
        <v>34_4M_F_0_365_65_HH800_Core</v>
      </c>
      <c r="B14742">
        <v>34</v>
      </c>
      <c r="C14742" t="s">
        <v>173</v>
      </c>
      <c r="D14742" t="s">
        <v>169</v>
      </c>
      <c r="E14742">
        <v>0</v>
      </c>
      <c r="F14742">
        <v>365</v>
      </c>
      <c r="G14742">
        <v>65</v>
      </c>
      <c r="H14742" t="s">
        <v>303</v>
      </c>
      <c r="I14742" t="s">
        <v>170</v>
      </c>
      <c r="J14742">
        <v>33.671745332252094</v>
      </c>
      <c r="L14742" s="47"/>
      <c r="M14742" s="47"/>
    </row>
    <row r="14743" spans="1:13" x14ac:dyDescent="0.4">
      <c r="A14743" t="str">
        <f t="shared" si="230"/>
        <v>25_2M_M_0_365_67_HH800_Core</v>
      </c>
      <c r="B14743">
        <v>25</v>
      </c>
      <c r="C14743" t="s">
        <v>175</v>
      </c>
      <c r="D14743" t="s">
        <v>174</v>
      </c>
      <c r="E14743">
        <v>0</v>
      </c>
      <c r="F14743">
        <v>365</v>
      </c>
      <c r="G14743">
        <v>67</v>
      </c>
      <c r="H14743" t="s">
        <v>303</v>
      </c>
      <c r="I14743" t="s">
        <v>170</v>
      </c>
      <c r="J14743">
        <v>33.250971879096738</v>
      </c>
      <c r="L14743" s="47"/>
      <c r="M14743" s="47"/>
    </row>
    <row r="14744" spans="1:13" x14ac:dyDescent="0.4">
      <c r="A14744" t="str">
        <f t="shared" si="230"/>
        <v>34_2M_F_0_180_67_HH800_Core</v>
      </c>
      <c r="B14744">
        <v>34</v>
      </c>
      <c r="C14744" t="s">
        <v>175</v>
      </c>
      <c r="D14744" t="s">
        <v>169</v>
      </c>
      <c r="E14744">
        <v>0</v>
      </c>
      <c r="F14744">
        <v>180</v>
      </c>
      <c r="G14744">
        <v>67</v>
      </c>
      <c r="H14744" t="s">
        <v>303</v>
      </c>
      <c r="I14744" t="s">
        <v>170</v>
      </c>
      <c r="J14744">
        <v>71.673050800868936</v>
      </c>
      <c r="L14744" s="47"/>
      <c r="M14744" s="47"/>
    </row>
    <row r="14745" spans="1:13" x14ac:dyDescent="0.4">
      <c r="A14745" t="str">
        <f t="shared" si="230"/>
        <v>40_4M_F_0_365_67_HH800_Core</v>
      </c>
      <c r="B14745">
        <v>40</v>
      </c>
      <c r="C14745" t="s">
        <v>173</v>
      </c>
      <c r="D14745" t="s">
        <v>169</v>
      </c>
      <c r="E14745">
        <v>0</v>
      </c>
      <c r="F14745">
        <v>365</v>
      </c>
      <c r="G14745">
        <v>67</v>
      </c>
      <c r="H14745" t="s">
        <v>303</v>
      </c>
      <c r="I14745" t="s">
        <v>170</v>
      </c>
      <c r="J14745">
        <v>41.738479984556676</v>
      </c>
      <c r="L14745" s="47"/>
      <c r="M14745" s="47"/>
    </row>
    <row r="14746" spans="1:13" x14ac:dyDescent="0.4">
      <c r="A14746" t="str">
        <f t="shared" si="230"/>
        <v>31_2M_F_6_365_65_HH800_Core</v>
      </c>
      <c r="B14746">
        <v>31</v>
      </c>
      <c r="C14746" t="s">
        <v>175</v>
      </c>
      <c r="D14746" t="s">
        <v>169</v>
      </c>
      <c r="E14746">
        <v>6</v>
      </c>
      <c r="F14746">
        <v>365</v>
      </c>
      <c r="G14746">
        <v>65</v>
      </c>
      <c r="H14746" t="s">
        <v>303</v>
      </c>
      <c r="I14746" t="s">
        <v>170</v>
      </c>
      <c r="J14746">
        <v>26.810968742263622</v>
      </c>
      <c r="L14746" s="47"/>
      <c r="M14746" s="47"/>
    </row>
    <row r="14747" spans="1:13" x14ac:dyDescent="0.4">
      <c r="A14747" t="str">
        <f t="shared" si="230"/>
        <v>34_2M_F_3_180_70_HH800_Core</v>
      </c>
      <c r="B14747">
        <v>34</v>
      </c>
      <c r="C14747" t="s">
        <v>175</v>
      </c>
      <c r="D14747" t="s">
        <v>169</v>
      </c>
      <c r="E14747">
        <v>3</v>
      </c>
      <c r="F14747">
        <v>180</v>
      </c>
      <c r="G14747">
        <v>70</v>
      </c>
      <c r="H14747" t="s">
        <v>303</v>
      </c>
      <c r="I14747" t="s">
        <v>170</v>
      </c>
      <c r="J14747">
        <v>18.017743195231681</v>
      </c>
      <c r="L14747" s="47"/>
      <c r="M14747" s="47"/>
    </row>
    <row r="14748" spans="1:13" x14ac:dyDescent="0.4">
      <c r="A14748" t="str">
        <f t="shared" si="230"/>
        <v>48_4M_F_0_180_65_HH800_Core</v>
      </c>
      <c r="B14748">
        <v>48</v>
      </c>
      <c r="C14748" t="s">
        <v>173</v>
      </c>
      <c r="D14748" t="s">
        <v>169</v>
      </c>
      <c r="E14748">
        <v>0</v>
      </c>
      <c r="F14748">
        <v>180</v>
      </c>
      <c r="G14748">
        <v>65</v>
      </c>
      <c r="H14748" t="s">
        <v>303</v>
      </c>
      <c r="I14748" t="s">
        <v>170</v>
      </c>
      <c r="J14748">
        <v>50.408353620687571</v>
      </c>
      <c r="L14748" s="47"/>
      <c r="M14748" s="47"/>
    </row>
    <row r="14749" spans="1:13" x14ac:dyDescent="0.4">
      <c r="A14749" t="str">
        <f t="shared" si="230"/>
        <v>39_2M_F_6_180_67_HH800_Core</v>
      </c>
      <c r="B14749">
        <v>39</v>
      </c>
      <c r="C14749" t="s">
        <v>175</v>
      </c>
      <c r="D14749" t="s">
        <v>169</v>
      </c>
      <c r="E14749">
        <v>6</v>
      </c>
      <c r="F14749">
        <v>180</v>
      </c>
      <c r="G14749">
        <v>67</v>
      </c>
      <c r="H14749" t="s">
        <v>303</v>
      </c>
      <c r="I14749" t="s">
        <v>170</v>
      </c>
      <c r="J14749">
        <v>32.19923222072525</v>
      </c>
      <c r="L14749" s="47"/>
      <c r="M14749" s="47"/>
    </row>
    <row r="14750" spans="1:13" x14ac:dyDescent="0.4">
      <c r="A14750" t="str">
        <f t="shared" si="230"/>
        <v>40_4M_F_3_180_67_HH800_Core</v>
      </c>
      <c r="B14750">
        <v>40</v>
      </c>
      <c r="C14750" t="s">
        <v>173</v>
      </c>
      <c r="D14750" t="s">
        <v>169</v>
      </c>
      <c r="E14750">
        <v>3</v>
      </c>
      <c r="F14750">
        <v>180</v>
      </c>
      <c r="G14750">
        <v>67</v>
      </c>
      <c r="H14750" t="s">
        <v>303</v>
      </c>
      <c r="I14750" t="s">
        <v>170</v>
      </c>
      <c r="J14750">
        <v>8.7870833279227671</v>
      </c>
      <c r="L14750" s="47"/>
      <c r="M14750" s="47"/>
    </row>
    <row r="14751" spans="1:13" x14ac:dyDescent="0.4">
      <c r="A14751" t="str">
        <f t="shared" si="230"/>
        <v>33_2M_M_3_365_70_HH800_Core</v>
      </c>
      <c r="B14751">
        <v>33</v>
      </c>
      <c r="C14751" t="s">
        <v>175</v>
      </c>
      <c r="D14751" t="s">
        <v>174</v>
      </c>
      <c r="E14751">
        <v>3</v>
      </c>
      <c r="F14751">
        <v>365</v>
      </c>
      <c r="G14751">
        <v>70</v>
      </c>
      <c r="H14751" t="s">
        <v>303</v>
      </c>
      <c r="I14751" t="s">
        <v>170</v>
      </c>
      <c r="J14751">
        <v>11.174614565922303</v>
      </c>
      <c r="L14751" s="47"/>
      <c r="M14751" s="47"/>
    </row>
    <row r="14752" spans="1:13" x14ac:dyDescent="0.4">
      <c r="A14752" t="str">
        <f t="shared" si="230"/>
        <v>36_2M_M_6_365_65_HH800_Core</v>
      </c>
      <c r="B14752">
        <v>36</v>
      </c>
      <c r="C14752" t="s">
        <v>175</v>
      </c>
      <c r="D14752" t="s">
        <v>174</v>
      </c>
      <c r="E14752">
        <v>6</v>
      </c>
      <c r="F14752">
        <v>365</v>
      </c>
      <c r="G14752">
        <v>65</v>
      </c>
      <c r="H14752" t="s">
        <v>303</v>
      </c>
      <c r="I14752" t="s">
        <v>170</v>
      </c>
      <c r="J14752">
        <v>18.953037462487188</v>
      </c>
      <c r="L14752" s="47"/>
      <c r="M14752" s="47"/>
    </row>
    <row r="14753" spans="1:13" x14ac:dyDescent="0.4">
      <c r="A14753" t="str">
        <f t="shared" si="230"/>
        <v>39_2M_F_3_180_65_HH800_Core</v>
      </c>
      <c r="B14753">
        <v>39</v>
      </c>
      <c r="C14753" t="s">
        <v>175</v>
      </c>
      <c r="D14753" t="s">
        <v>169</v>
      </c>
      <c r="E14753">
        <v>3</v>
      </c>
      <c r="F14753">
        <v>180</v>
      </c>
      <c r="G14753">
        <v>65</v>
      </c>
      <c r="H14753" t="s">
        <v>303</v>
      </c>
      <c r="I14753" t="s">
        <v>170</v>
      </c>
      <c r="J14753">
        <v>14.502267406793269</v>
      </c>
      <c r="L14753" s="47"/>
      <c r="M14753" s="47"/>
    </row>
    <row r="14754" spans="1:13" x14ac:dyDescent="0.4">
      <c r="A14754" t="str">
        <f t="shared" si="230"/>
        <v>32_2M_F_6_180_67_HH800_Core</v>
      </c>
      <c r="B14754">
        <v>32</v>
      </c>
      <c r="C14754" t="s">
        <v>175</v>
      </c>
      <c r="D14754" t="s">
        <v>169</v>
      </c>
      <c r="E14754">
        <v>6</v>
      </c>
      <c r="F14754">
        <v>180</v>
      </c>
      <c r="G14754">
        <v>67</v>
      </c>
      <c r="H14754" t="s">
        <v>303</v>
      </c>
      <c r="I14754" t="s">
        <v>170</v>
      </c>
      <c r="J14754">
        <v>30.945031448958595</v>
      </c>
      <c r="L14754" s="47"/>
      <c r="M14754" s="47"/>
    </row>
    <row r="14755" spans="1:13" x14ac:dyDescent="0.4">
      <c r="A14755" t="str">
        <f t="shared" si="230"/>
        <v>43_2M_F_6_365_67_HH800_Core</v>
      </c>
      <c r="B14755">
        <v>43</v>
      </c>
      <c r="C14755" t="s">
        <v>175</v>
      </c>
      <c r="D14755" t="s">
        <v>169</v>
      </c>
      <c r="E14755">
        <v>6</v>
      </c>
      <c r="F14755">
        <v>365</v>
      </c>
      <c r="G14755">
        <v>67</v>
      </c>
      <c r="H14755" t="s">
        <v>303</v>
      </c>
      <c r="I14755" t="s">
        <v>170</v>
      </c>
      <c r="J14755">
        <v>28.103092996730602</v>
      </c>
      <c r="L14755" s="47"/>
      <c r="M14755" s="47"/>
    </row>
    <row r="14756" spans="1:13" x14ac:dyDescent="0.4">
      <c r="A14756" t="str">
        <f t="shared" si="230"/>
        <v>42_2M_F_6_180_67_HH800_Core</v>
      </c>
      <c r="B14756">
        <v>42</v>
      </c>
      <c r="C14756" t="s">
        <v>175</v>
      </c>
      <c r="D14756" t="s">
        <v>169</v>
      </c>
      <c r="E14756">
        <v>6</v>
      </c>
      <c r="F14756">
        <v>180</v>
      </c>
      <c r="G14756">
        <v>67</v>
      </c>
      <c r="H14756" t="s">
        <v>303</v>
      </c>
      <c r="I14756" t="s">
        <v>170</v>
      </c>
      <c r="J14756">
        <v>31.541923282753739</v>
      </c>
      <c r="L14756" s="47"/>
      <c r="M14756" s="47"/>
    </row>
    <row r="14757" spans="1:13" x14ac:dyDescent="0.4">
      <c r="A14757" t="str">
        <f t="shared" si="230"/>
        <v>33_2M_F_6_180_70_HH800_Core</v>
      </c>
      <c r="B14757">
        <v>33</v>
      </c>
      <c r="C14757" t="s">
        <v>175</v>
      </c>
      <c r="D14757" t="s">
        <v>169</v>
      </c>
      <c r="E14757">
        <v>6</v>
      </c>
      <c r="F14757">
        <v>180</v>
      </c>
      <c r="G14757">
        <v>70</v>
      </c>
      <c r="H14757" t="s">
        <v>303</v>
      </c>
      <c r="I14757" t="s">
        <v>170</v>
      </c>
      <c r="J14757">
        <v>39.135852222728154</v>
      </c>
      <c r="L14757" s="47"/>
      <c r="M14757" s="47"/>
    </row>
    <row r="14758" spans="1:13" x14ac:dyDescent="0.4">
      <c r="A14758" t="str">
        <f t="shared" si="230"/>
        <v>54_2M_M_3_180_67_HH800_Core</v>
      </c>
      <c r="B14758">
        <v>54</v>
      </c>
      <c r="C14758" t="s">
        <v>175</v>
      </c>
      <c r="D14758" t="s">
        <v>174</v>
      </c>
      <c r="E14758">
        <v>3</v>
      </c>
      <c r="F14758">
        <v>180</v>
      </c>
      <c r="G14758">
        <v>67</v>
      </c>
      <c r="H14758" t="s">
        <v>303</v>
      </c>
      <c r="I14758" t="s">
        <v>170</v>
      </c>
      <c r="J14758">
        <v>11.033243651681722</v>
      </c>
      <c r="L14758" s="47"/>
      <c r="M14758" s="47"/>
    </row>
    <row r="14759" spans="1:13" x14ac:dyDescent="0.4">
      <c r="A14759" t="str">
        <f t="shared" si="230"/>
        <v>42_2M_F_3_180_67_HH800_Core</v>
      </c>
      <c r="B14759">
        <v>42</v>
      </c>
      <c r="C14759" t="s">
        <v>175</v>
      </c>
      <c r="D14759" t="s">
        <v>169</v>
      </c>
      <c r="E14759">
        <v>3</v>
      </c>
      <c r="F14759">
        <v>180</v>
      </c>
      <c r="G14759">
        <v>67</v>
      </c>
      <c r="H14759" t="s">
        <v>303</v>
      </c>
      <c r="I14759" t="s">
        <v>170</v>
      </c>
      <c r="J14759">
        <v>16.375720832292181</v>
      </c>
      <c r="L14759" s="47"/>
      <c r="M14759" s="47"/>
    </row>
    <row r="14760" spans="1:13" x14ac:dyDescent="0.4">
      <c r="A14760" t="str">
        <f t="shared" si="230"/>
        <v>36_2M_F_0_365_70_HH800_Core</v>
      </c>
      <c r="B14760">
        <v>36</v>
      </c>
      <c r="C14760" t="s">
        <v>175</v>
      </c>
      <c r="D14760" t="s">
        <v>169</v>
      </c>
      <c r="E14760">
        <v>0</v>
      </c>
      <c r="F14760">
        <v>365</v>
      </c>
      <c r="G14760">
        <v>70</v>
      </c>
      <c r="H14760" t="s">
        <v>303</v>
      </c>
      <c r="I14760" t="s">
        <v>170</v>
      </c>
      <c r="J14760">
        <v>71.700464881326241</v>
      </c>
      <c r="L14760" s="47"/>
      <c r="M14760" s="47"/>
    </row>
    <row r="14761" spans="1:13" x14ac:dyDescent="0.4">
      <c r="A14761" t="str">
        <f t="shared" si="230"/>
        <v>53_4M_F_0_180_67_HH800_Core</v>
      </c>
      <c r="B14761">
        <v>53</v>
      </c>
      <c r="C14761" t="s">
        <v>173</v>
      </c>
      <c r="D14761" t="s">
        <v>169</v>
      </c>
      <c r="E14761">
        <v>0</v>
      </c>
      <c r="F14761">
        <v>180</v>
      </c>
      <c r="G14761">
        <v>67</v>
      </c>
      <c r="H14761" t="s">
        <v>303</v>
      </c>
      <c r="I14761" t="s">
        <v>170</v>
      </c>
      <c r="J14761">
        <v>64.944722282287586</v>
      </c>
      <c r="L14761" s="47"/>
      <c r="M14761" s="47"/>
    </row>
    <row r="14762" spans="1:13" x14ac:dyDescent="0.4">
      <c r="A14762" t="str">
        <f t="shared" si="230"/>
        <v>60_2M_M_0_365_70_HH800_Core</v>
      </c>
      <c r="B14762">
        <v>60</v>
      </c>
      <c r="C14762" t="s">
        <v>175</v>
      </c>
      <c r="D14762" t="s">
        <v>174</v>
      </c>
      <c r="E14762">
        <v>0</v>
      </c>
      <c r="F14762">
        <v>365</v>
      </c>
      <c r="G14762">
        <v>70</v>
      </c>
      <c r="H14762" t="s">
        <v>303</v>
      </c>
      <c r="I14762" t="s">
        <v>170</v>
      </c>
      <c r="J14762">
        <v>122.2567232616225</v>
      </c>
      <c r="L14762" s="47"/>
      <c r="M14762" s="47"/>
    </row>
    <row r="14763" spans="1:13" x14ac:dyDescent="0.4">
      <c r="A14763" t="str">
        <f t="shared" si="230"/>
        <v>52_2M_M_6_365_67_HH800_Core</v>
      </c>
      <c r="B14763">
        <v>52</v>
      </c>
      <c r="C14763" t="s">
        <v>175</v>
      </c>
      <c r="D14763" t="s">
        <v>174</v>
      </c>
      <c r="E14763">
        <v>6</v>
      </c>
      <c r="F14763">
        <v>365</v>
      </c>
      <c r="G14763">
        <v>67</v>
      </c>
      <c r="H14763" t="s">
        <v>303</v>
      </c>
      <c r="I14763" t="s">
        <v>170</v>
      </c>
      <c r="J14763">
        <v>20.284782265058208</v>
      </c>
      <c r="L14763" s="47"/>
      <c r="M14763" s="47"/>
    </row>
    <row r="14764" spans="1:13" x14ac:dyDescent="0.4">
      <c r="A14764" t="str">
        <f t="shared" si="230"/>
        <v>38_2M_F_3_365_67_HH800_Core</v>
      </c>
      <c r="B14764">
        <v>38</v>
      </c>
      <c r="C14764" t="s">
        <v>175</v>
      </c>
      <c r="D14764" t="s">
        <v>169</v>
      </c>
      <c r="E14764">
        <v>3</v>
      </c>
      <c r="F14764">
        <v>365</v>
      </c>
      <c r="G14764">
        <v>67</v>
      </c>
      <c r="H14764" t="s">
        <v>303</v>
      </c>
      <c r="I14764" t="s">
        <v>170</v>
      </c>
      <c r="J14764">
        <v>15.335542974394551</v>
      </c>
      <c r="L14764" s="47"/>
      <c r="M14764" s="47"/>
    </row>
    <row r="14765" spans="1:13" x14ac:dyDescent="0.4">
      <c r="A14765" t="str">
        <f t="shared" si="230"/>
        <v>58_4M_F_0_180_70_HH800_Core</v>
      </c>
      <c r="B14765">
        <v>58</v>
      </c>
      <c r="C14765" t="s">
        <v>173</v>
      </c>
      <c r="D14765" t="s">
        <v>169</v>
      </c>
      <c r="E14765">
        <v>0</v>
      </c>
      <c r="F14765">
        <v>180</v>
      </c>
      <c r="G14765">
        <v>70</v>
      </c>
      <c r="H14765" t="s">
        <v>303</v>
      </c>
      <c r="I14765" t="s">
        <v>170</v>
      </c>
      <c r="J14765">
        <v>88.017642301064058</v>
      </c>
      <c r="L14765" s="47"/>
      <c r="M14765" s="47"/>
    </row>
    <row r="14766" spans="1:13" x14ac:dyDescent="0.4">
      <c r="A14766" t="str">
        <f t="shared" si="230"/>
        <v>44_2M_M_0_365_70_HH800_Core</v>
      </c>
      <c r="B14766">
        <v>44</v>
      </c>
      <c r="C14766" t="s">
        <v>175</v>
      </c>
      <c r="D14766" t="s">
        <v>174</v>
      </c>
      <c r="E14766">
        <v>0</v>
      </c>
      <c r="F14766">
        <v>365</v>
      </c>
      <c r="G14766">
        <v>70</v>
      </c>
      <c r="H14766" t="s">
        <v>303</v>
      </c>
      <c r="I14766" t="s">
        <v>170</v>
      </c>
      <c r="J14766">
        <v>77.239982209790767</v>
      </c>
      <c r="L14766" s="47"/>
      <c r="M14766" s="47"/>
    </row>
    <row r="14767" spans="1:13" x14ac:dyDescent="0.4">
      <c r="A14767" t="str">
        <f t="shared" si="230"/>
        <v>44_2M_F_0_180_65_HH800_Core</v>
      </c>
      <c r="B14767">
        <v>44</v>
      </c>
      <c r="C14767" t="s">
        <v>175</v>
      </c>
      <c r="D14767" t="s">
        <v>169</v>
      </c>
      <c r="E14767">
        <v>0</v>
      </c>
      <c r="F14767">
        <v>180</v>
      </c>
      <c r="G14767">
        <v>65</v>
      </c>
      <c r="H14767" t="s">
        <v>303</v>
      </c>
      <c r="I14767" t="s">
        <v>170</v>
      </c>
      <c r="J14767">
        <v>88.508969303914213</v>
      </c>
      <c r="L14767" s="47"/>
      <c r="M14767" s="47"/>
    </row>
    <row r="14768" spans="1:13" x14ac:dyDescent="0.4">
      <c r="A14768" t="str">
        <f t="shared" si="230"/>
        <v>42_2M_F_0_180_65_HH800_Core</v>
      </c>
      <c r="B14768">
        <v>42</v>
      </c>
      <c r="C14768" t="s">
        <v>175</v>
      </c>
      <c r="D14768" t="s">
        <v>169</v>
      </c>
      <c r="E14768">
        <v>0</v>
      </c>
      <c r="F14768">
        <v>180</v>
      </c>
      <c r="G14768">
        <v>65</v>
      </c>
      <c r="H14768" t="s">
        <v>303</v>
      </c>
      <c r="I14768" t="s">
        <v>170</v>
      </c>
      <c r="J14768">
        <v>83.818245660124916</v>
      </c>
      <c r="L14768" s="47"/>
      <c r="M14768" s="47"/>
    </row>
    <row r="14769" spans="1:13" x14ac:dyDescent="0.4">
      <c r="A14769" t="str">
        <f t="shared" si="230"/>
        <v>37_2M_F_0_365_65_HH800_Core</v>
      </c>
      <c r="B14769">
        <v>37</v>
      </c>
      <c r="C14769" t="s">
        <v>175</v>
      </c>
      <c r="D14769" t="s">
        <v>169</v>
      </c>
      <c r="E14769">
        <v>0</v>
      </c>
      <c r="F14769">
        <v>365</v>
      </c>
      <c r="G14769">
        <v>65</v>
      </c>
      <c r="H14769" t="s">
        <v>303</v>
      </c>
      <c r="I14769" t="s">
        <v>170</v>
      </c>
      <c r="J14769">
        <v>63.027500751263155</v>
      </c>
      <c r="L14769" s="47"/>
      <c r="M14769" s="47"/>
    </row>
    <row r="14770" spans="1:13" x14ac:dyDescent="0.4">
      <c r="A14770" t="str">
        <f t="shared" si="230"/>
        <v>53_2M_M_3_365_70_HH800_Core</v>
      </c>
      <c r="B14770">
        <v>53</v>
      </c>
      <c r="C14770" t="s">
        <v>175</v>
      </c>
      <c r="D14770" t="s">
        <v>174</v>
      </c>
      <c r="E14770">
        <v>3</v>
      </c>
      <c r="F14770">
        <v>365</v>
      </c>
      <c r="G14770">
        <v>70</v>
      </c>
      <c r="H14770" t="s">
        <v>303</v>
      </c>
      <c r="I14770" t="s">
        <v>170</v>
      </c>
      <c r="J14770">
        <v>15.691174482787071</v>
      </c>
      <c r="L14770" s="47"/>
      <c r="M14770" s="47"/>
    </row>
    <row r="14771" spans="1:13" x14ac:dyDescent="0.4">
      <c r="A14771" t="str">
        <f t="shared" si="230"/>
        <v>38_2M_M_3_365_65_HH800_Core</v>
      </c>
      <c r="B14771">
        <v>38</v>
      </c>
      <c r="C14771" t="s">
        <v>175</v>
      </c>
      <c r="D14771" t="s">
        <v>174</v>
      </c>
      <c r="E14771">
        <v>3</v>
      </c>
      <c r="F14771">
        <v>365</v>
      </c>
      <c r="G14771">
        <v>65</v>
      </c>
      <c r="H14771" t="s">
        <v>303</v>
      </c>
      <c r="I14771" t="s">
        <v>170</v>
      </c>
      <c r="J14771">
        <v>10.214498116513377</v>
      </c>
      <c r="L14771" s="47"/>
      <c r="M14771" s="47"/>
    </row>
    <row r="14772" spans="1:13" x14ac:dyDescent="0.4">
      <c r="A14772" t="str">
        <f t="shared" si="230"/>
        <v>43_4M_F_6_365_67_HH800_Core</v>
      </c>
      <c r="B14772">
        <v>43</v>
      </c>
      <c r="C14772" t="s">
        <v>173</v>
      </c>
      <c r="D14772" t="s">
        <v>169</v>
      </c>
      <c r="E14772">
        <v>6</v>
      </c>
      <c r="F14772">
        <v>365</v>
      </c>
      <c r="G14772">
        <v>67</v>
      </c>
      <c r="H14772" t="s">
        <v>303</v>
      </c>
      <c r="I14772" t="s">
        <v>170</v>
      </c>
      <c r="J14772">
        <v>15.225870188745311</v>
      </c>
      <c r="L14772" s="47"/>
      <c r="M14772" s="47"/>
    </row>
    <row r="14773" spans="1:13" x14ac:dyDescent="0.4">
      <c r="A14773" t="str">
        <f t="shared" si="230"/>
        <v>50_4M_F_0_365_67_HH800_Core</v>
      </c>
      <c r="B14773">
        <v>50</v>
      </c>
      <c r="C14773" t="s">
        <v>173</v>
      </c>
      <c r="D14773" t="s">
        <v>169</v>
      </c>
      <c r="E14773">
        <v>0</v>
      </c>
      <c r="F14773">
        <v>365</v>
      </c>
      <c r="G14773">
        <v>67</v>
      </c>
      <c r="H14773" t="s">
        <v>303</v>
      </c>
      <c r="I14773" t="s">
        <v>170</v>
      </c>
      <c r="J14773">
        <v>52.145455477943564</v>
      </c>
      <c r="L14773" s="47"/>
      <c r="M14773" s="47"/>
    </row>
    <row r="14774" spans="1:13" x14ac:dyDescent="0.4">
      <c r="A14774" t="str">
        <f t="shared" si="230"/>
        <v>47_2M_F_6_365_67_HH800_Core</v>
      </c>
      <c r="B14774">
        <v>47</v>
      </c>
      <c r="C14774" t="s">
        <v>175</v>
      </c>
      <c r="D14774" t="s">
        <v>169</v>
      </c>
      <c r="E14774">
        <v>6</v>
      </c>
      <c r="F14774">
        <v>365</v>
      </c>
      <c r="G14774">
        <v>67</v>
      </c>
      <c r="H14774" t="s">
        <v>303</v>
      </c>
      <c r="I14774" t="s">
        <v>170</v>
      </c>
      <c r="J14774">
        <v>26.365653117553883</v>
      </c>
      <c r="L14774" s="47"/>
      <c r="M14774" s="47"/>
    </row>
    <row r="14775" spans="1:13" x14ac:dyDescent="0.4">
      <c r="A14775" t="str">
        <f t="shared" si="230"/>
        <v>46_4M_F_3_365_65_HH800_Core</v>
      </c>
      <c r="B14775">
        <v>46</v>
      </c>
      <c r="C14775" t="s">
        <v>173</v>
      </c>
      <c r="D14775" t="s">
        <v>169</v>
      </c>
      <c r="E14775">
        <v>3</v>
      </c>
      <c r="F14775">
        <v>365</v>
      </c>
      <c r="G14775">
        <v>65</v>
      </c>
      <c r="H14775" t="s">
        <v>303</v>
      </c>
      <c r="I14775" t="s">
        <v>170</v>
      </c>
      <c r="J14775">
        <v>7.2992307160071821</v>
      </c>
      <c r="L14775" s="47"/>
      <c r="M14775" s="47"/>
    </row>
    <row r="14776" spans="1:13" x14ac:dyDescent="0.4">
      <c r="A14776" t="str">
        <f t="shared" si="230"/>
        <v>28_2M_M_0_365_67_HH800_Core</v>
      </c>
      <c r="B14776">
        <v>28</v>
      </c>
      <c r="C14776" t="s">
        <v>175</v>
      </c>
      <c r="D14776" t="s">
        <v>174</v>
      </c>
      <c r="E14776">
        <v>0</v>
      </c>
      <c r="F14776">
        <v>365</v>
      </c>
      <c r="G14776">
        <v>67</v>
      </c>
      <c r="H14776" t="s">
        <v>303</v>
      </c>
      <c r="I14776" t="s">
        <v>170</v>
      </c>
      <c r="J14776">
        <v>37.075137208492549</v>
      </c>
      <c r="L14776" s="47"/>
      <c r="M14776" s="47"/>
    </row>
    <row r="14777" spans="1:13" x14ac:dyDescent="0.4">
      <c r="A14777" t="str">
        <f t="shared" si="230"/>
        <v>38_2M_M_6_365_65_HH800_Core</v>
      </c>
      <c r="B14777">
        <v>38</v>
      </c>
      <c r="C14777" t="s">
        <v>175</v>
      </c>
      <c r="D14777" t="s">
        <v>174</v>
      </c>
      <c r="E14777">
        <v>6</v>
      </c>
      <c r="F14777">
        <v>365</v>
      </c>
      <c r="G14777">
        <v>65</v>
      </c>
      <c r="H14777" t="s">
        <v>303</v>
      </c>
      <c r="I14777" t="s">
        <v>170</v>
      </c>
      <c r="J14777">
        <v>19.500212675810193</v>
      </c>
      <c r="L14777" s="47"/>
      <c r="M14777" s="47"/>
    </row>
    <row r="14778" spans="1:13" x14ac:dyDescent="0.4">
      <c r="A14778" t="str">
        <f t="shared" si="230"/>
        <v>33_2M_F_0_180_67_HH800_Core</v>
      </c>
      <c r="B14778">
        <v>33</v>
      </c>
      <c r="C14778" t="s">
        <v>175</v>
      </c>
      <c r="D14778" t="s">
        <v>169</v>
      </c>
      <c r="E14778">
        <v>0</v>
      </c>
      <c r="F14778">
        <v>180</v>
      </c>
      <c r="G14778">
        <v>67</v>
      </c>
      <c r="H14778" t="s">
        <v>303</v>
      </c>
      <c r="I14778" t="s">
        <v>170</v>
      </c>
      <c r="J14778">
        <v>69.390364990960734</v>
      </c>
      <c r="L14778" s="47"/>
      <c r="M14778" s="47"/>
    </row>
    <row r="14779" spans="1:13" x14ac:dyDescent="0.4">
      <c r="A14779" t="str">
        <f t="shared" si="230"/>
        <v>27_4M_F_3_365_70_HH800_Core</v>
      </c>
      <c r="B14779">
        <v>27</v>
      </c>
      <c r="C14779" t="s">
        <v>173</v>
      </c>
      <c r="D14779" t="s">
        <v>169</v>
      </c>
      <c r="E14779">
        <v>3</v>
      </c>
      <c r="F14779">
        <v>365</v>
      </c>
      <c r="G14779">
        <v>70</v>
      </c>
      <c r="H14779" t="s">
        <v>303</v>
      </c>
      <c r="I14779" t="s">
        <v>170</v>
      </c>
      <c r="J14779">
        <v>7.6507304066009443</v>
      </c>
      <c r="L14779" s="47"/>
      <c r="M14779" s="47"/>
    </row>
    <row r="14780" spans="1:13" x14ac:dyDescent="0.4">
      <c r="A14780" t="str">
        <f t="shared" si="230"/>
        <v>51_2M_M_6_365_70_HH800_Core</v>
      </c>
      <c r="B14780">
        <v>51</v>
      </c>
      <c r="C14780" t="s">
        <v>175</v>
      </c>
      <c r="D14780" t="s">
        <v>174</v>
      </c>
      <c r="E14780">
        <v>6</v>
      </c>
      <c r="F14780">
        <v>365</v>
      </c>
      <c r="G14780">
        <v>70</v>
      </c>
      <c r="H14780" t="s">
        <v>303</v>
      </c>
      <c r="I14780" t="s">
        <v>170</v>
      </c>
      <c r="J14780">
        <v>28.300648727122738</v>
      </c>
      <c r="L14780" s="47"/>
      <c r="M14780" s="47"/>
    </row>
    <row r="14781" spans="1:13" x14ac:dyDescent="0.4">
      <c r="A14781" t="str">
        <f t="shared" si="230"/>
        <v>33_2M_M_6_365_65_HH800_Core</v>
      </c>
      <c r="B14781">
        <v>33</v>
      </c>
      <c r="C14781" t="s">
        <v>175</v>
      </c>
      <c r="D14781" t="s">
        <v>174</v>
      </c>
      <c r="E14781">
        <v>6</v>
      </c>
      <c r="F14781">
        <v>365</v>
      </c>
      <c r="G14781">
        <v>65</v>
      </c>
      <c r="H14781" t="s">
        <v>303</v>
      </c>
      <c r="I14781" t="s">
        <v>170</v>
      </c>
      <c r="J14781">
        <v>17.912474587697076</v>
      </c>
      <c r="L14781" s="47"/>
      <c r="M14781" s="47"/>
    </row>
    <row r="14782" spans="1:13" x14ac:dyDescent="0.4">
      <c r="A14782" t="str">
        <f t="shared" si="230"/>
        <v>37_2M_M_6_180_67_HH800_Core</v>
      </c>
      <c r="B14782">
        <v>37</v>
      </c>
      <c r="C14782" t="s">
        <v>175</v>
      </c>
      <c r="D14782" t="s">
        <v>174</v>
      </c>
      <c r="E14782">
        <v>6</v>
      </c>
      <c r="F14782">
        <v>180</v>
      </c>
      <c r="G14782">
        <v>67</v>
      </c>
      <c r="H14782" t="s">
        <v>303</v>
      </c>
      <c r="I14782" t="s">
        <v>170</v>
      </c>
      <c r="J14782">
        <v>21.446766213351687</v>
      </c>
      <c r="L14782" s="47"/>
      <c r="M14782" s="47"/>
    </row>
    <row r="14783" spans="1:13" x14ac:dyDescent="0.4">
      <c r="A14783" t="str">
        <f t="shared" si="230"/>
        <v>48_4M_F_6_365_67_HH800_Core</v>
      </c>
      <c r="B14783">
        <v>48</v>
      </c>
      <c r="C14783" t="s">
        <v>173</v>
      </c>
      <c r="D14783" t="s">
        <v>169</v>
      </c>
      <c r="E14783">
        <v>6</v>
      </c>
      <c r="F14783">
        <v>365</v>
      </c>
      <c r="G14783">
        <v>67</v>
      </c>
      <c r="H14783" t="s">
        <v>303</v>
      </c>
      <c r="I14783" t="s">
        <v>170</v>
      </c>
      <c r="J14783">
        <v>14.779419532589507</v>
      </c>
      <c r="L14783" s="47"/>
      <c r="M14783" s="47"/>
    </row>
    <row r="14784" spans="1:13" x14ac:dyDescent="0.4">
      <c r="A14784" t="str">
        <f t="shared" si="230"/>
        <v>50_4M_M_3_365_65_HH800_Core</v>
      </c>
      <c r="B14784">
        <v>50</v>
      </c>
      <c r="C14784" t="s">
        <v>173</v>
      </c>
      <c r="D14784" t="s">
        <v>174</v>
      </c>
      <c r="E14784">
        <v>3</v>
      </c>
      <c r="F14784">
        <v>365</v>
      </c>
      <c r="G14784">
        <v>65</v>
      </c>
      <c r="H14784" t="s">
        <v>303</v>
      </c>
      <c r="I14784" t="s">
        <v>170</v>
      </c>
      <c r="J14784">
        <v>4.4743989058597453</v>
      </c>
      <c r="L14784" s="47"/>
      <c r="M14784" s="47"/>
    </row>
    <row r="14785" spans="1:13" x14ac:dyDescent="0.4">
      <c r="A14785" t="str">
        <f t="shared" si="230"/>
        <v>53_4M_F_3_365_67_HH800_Core</v>
      </c>
      <c r="B14785">
        <v>53</v>
      </c>
      <c r="C14785" t="s">
        <v>173</v>
      </c>
      <c r="D14785" t="s">
        <v>169</v>
      </c>
      <c r="E14785">
        <v>3</v>
      </c>
      <c r="F14785">
        <v>365</v>
      </c>
      <c r="G14785">
        <v>67</v>
      </c>
      <c r="H14785" t="s">
        <v>303</v>
      </c>
      <c r="I14785" t="s">
        <v>170</v>
      </c>
      <c r="J14785">
        <v>7.3206340084504182</v>
      </c>
      <c r="L14785" s="47"/>
      <c r="M14785" s="47"/>
    </row>
    <row r="14786" spans="1:13" x14ac:dyDescent="0.4">
      <c r="A14786" t="str">
        <f t="shared" si="230"/>
        <v>49_4M_F_0_365_70_HH800_Core</v>
      </c>
      <c r="B14786">
        <v>49</v>
      </c>
      <c r="C14786" t="s">
        <v>173</v>
      </c>
      <c r="D14786" t="s">
        <v>169</v>
      </c>
      <c r="E14786">
        <v>0</v>
      </c>
      <c r="F14786">
        <v>365</v>
      </c>
      <c r="G14786">
        <v>70</v>
      </c>
      <c r="H14786" t="s">
        <v>303</v>
      </c>
      <c r="I14786" t="s">
        <v>170</v>
      </c>
      <c r="J14786">
        <v>60.15220192554807</v>
      </c>
      <c r="L14786" s="47"/>
      <c r="M14786" s="47"/>
    </row>
    <row r="14787" spans="1:13" x14ac:dyDescent="0.4">
      <c r="A14787" t="str">
        <f t="shared" ref="A14787:A14850" si="231">B14787&amp;"_"&amp;C14787&amp;"_"&amp;D14787&amp;"_"&amp;E14787&amp;"_"&amp;F14787&amp;"_"&amp;G14787&amp;"_"&amp;H14787&amp;"_"&amp;I14787</f>
        <v>43_2M_F_6_365_70_HH800_Core</v>
      </c>
      <c r="B14787">
        <v>43</v>
      </c>
      <c r="C14787" t="s">
        <v>175</v>
      </c>
      <c r="D14787" t="s">
        <v>169</v>
      </c>
      <c r="E14787">
        <v>6</v>
      </c>
      <c r="F14787">
        <v>365</v>
      </c>
      <c r="G14787">
        <v>70</v>
      </c>
      <c r="H14787" t="s">
        <v>303</v>
      </c>
      <c r="I14787" t="s">
        <v>170</v>
      </c>
      <c r="J14787">
        <v>37.119631188392525</v>
      </c>
      <c r="L14787" s="47"/>
      <c r="M14787" s="47"/>
    </row>
    <row r="14788" spans="1:13" x14ac:dyDescent="0.4">
      <c r="A14788" t="str">
        <f t="shared" si="231"/>
        <v>61_2M_F_0_365_70_HH800_Core</v>
      </c>
      <c r="B14788">
        <v>61</v>
      </c>
      <c r="C14788" t="s">
        <v>175</v>
      </c>
      <c r="D14788" t="s">
        <v>169</v>
      </c>
      <c r="E14788">
        <v>0</v>
      </c>
      <c r="F14788">
        <v>365</v>
      </c>
      <c r="G14788">
        <v>70</v>
      </c>
      <c r="H14788" t="s">
        <v>303</v>
      </c>
      <c r="I14788" t="s">
        <v>170</v>
      </c>
      <c r="J14788">
        <v>148.71959896735362</v>
      </c>
      <c r="L14788" s="47"/>
      <c r="M14788" s="47"/>
    </row>
    <row r="14789" spans="1:13" x14ac:dyDescent="0.4">
      <c r="A14789" t="str">
        <f t="shared" si="231"/>
        <v>43_2M_M_6_365_70_HH800_Core</v>
      </c>
      <c r="B14789">
        <v>43</v>
      </c>
      <c r="C14789" t="s">
        <v>175</v>
      </c>
      <c r="D14789" t="s">
        <v>174</v>
      </c>
      <c r="E14789">
        <v>6</v>
      </c>
      <c r="F14789">
        <v>365</v>
      </c>
      <c r="G14789">
        <v>70</v>
      </c>
      <c r="H14789" t="s">
        <v>303</v>
      </c>
      <c r="I14789" t="s">
        <v>170</v>
      </c>
      <c r="J14789">
        <v>27.86502244307232</v>
      </c>
      <c r="L14789" s="47"/>
      <c r="M14789" s="47"/>
    </row>
    <row r="14790" spans="1:13" x14ac:dyDescent="0.4">
      <c r="A14790" t="str">
        <f t="shared" si="231"/>
        <v>27_4M_F_3_365_67_HH800_Core</v>
      </c>
      <c r="B14790">
        <v>27</v>
      </c>
      <c r="C14790" t="s">
        <v>173</v>
      </c>
      <c r="D14790" t="s">
        <v>169</v>
      </c>
      <c r="E14790">
        <v>3</v>
      </c>
      <c r="F14790">
        <v>365</v>
      </c>
      <c r="G14790">
        <v>67</v>
      </c>
      <c r="H14790" t="s">
        <v>303</v>
      </c>
      <c r="I14790" t="s">
        <v>170</v>
      </c>
      <c r="J14790">
        <v>7.3836329517174732</v>
      </c>
      <c r="L14790" s="47"/>
      <c r="M14790" s="47"/>
    </row>
    <row r="14791" spans="1:13" x14ac:dyDescent="0.4">
      <c r="A14791" t="str">
        <f t="shared" si="231"/>
        <v>54_4M_M_6_365_70_HH800_Core</v>
      </c>
      <c r="B14791">
        <v>54</v>
      </c>
      <c r="C14791" t="s">
        <v>173</v>
      </c>
      <c r="D14791" t="s">
        <v>174</v>
      </c>
      <c r="E14791">
        <v>6</v>
      </c>
      <c r="F14791">
        <v>365</v>
      </c>
      <c r="G14791">
        <v>70</v>
      </c>
      <c r="H14791" t="s">
        <v>303</v>
      </c>
      <c r="I14791" t="s">
        <v>170</v>
      </c>
      <c r="J14791">
        <v>16.425288135491741</v>
      </c>
      <c r="L14791" s="47"/>
      <c r="M14791" s="47"/>
    </row>
    <row r="14792" spans="1:13" x14ac:dyDescent="0.4">
      <c r="A14792" t="str">
        <f t="shared" si="231"/>
        <v>33_2M_F_6_365_65_HH800_Core</v>
      </c>
      <c r="B14792">
        <v>33</v>
      </c>
      <c r="C14792" t="s">
        <v>175</v>
      </c>
      <c r="D14792" t="s">
        <v>169</v>
      </c>
      <c r="E14792">
        <v>6</v>
      </c>
      <c r="F14792">
        <v>365</v>
      </c>
      <c r="G14792">
        <v>65</v>
      </c>
      <c r="H14792" t="s">
        <v>303</v>
      </c>
      <c r="I14792" t="s">
        <v>170</v>
      </c>
      <c r="J14792">
        <v>27.431740848238071</v>
      </c>
      <c r="L14792" s="47"/>
      <c r="M14792" s="47"/>
    </row>
    <row r="14793" spans="1:13" x14ac:dyDescent="0.4">
      <c r="A14793" t="str">
        <f t="shared" si="231"/>
        <v>29_2M_F_3_180_70_HH800_Core</v>
      </c>
      <c r="B14793">
        <v>29</v>
      </c>
      <c r="C14793" t="s">
        <v>175</v>
      </c>
      <c r="D14793" t="s">
        <v>169</v>
      </c>
      <c r="E14793">
        <v>3</v>
      </c>
      <c r="F14793">
        <v>180</v>
      </c>
      <c r="G14793">
        <v>70</v>
      </c>
      <c r="H14793" t="s">
        <v>303</v>
      </c>
      <c r="I14793" t="s">
        <v>170</v>
      </c>
      <c r="J14793">
        <v>16.302791413566577</v>
      </c>
      <c r="L14793" s="47"/>
      <c r="M14793" s="47"/>
    </row>
    <row r="14794" spans="1:13" x14ac:dyDescent="0.4">
      <c r="A14794" t="str">
        <f t="shared" si="231"/>
        <v>51_2M_M_0_180_65_HH800_Core</v>
      </c>
      <c r="B14794">
        <v>51</v>
      </c>
      <c r="C14794" t="s">
        <v>175</v>
      </c>
      <c r="D14794" t="s">
        <v>174</v>
      </c>
      <c r="E14794">
        <v>0</v>
      </c>
      <c r="F14794">
        <v>180</v>
      </c>
      <c r="G14794">
        <v>65</v>
      </c>
      <c r="H14794" t="s">
        <v>303</v>
      </c>
      <c r="I14794" t="s">
        <v>170</v>
      </c>
      <c r="J14794">
        <v>84.886491367297651</v>
      </c>
      <c r="L14794" s="47"/>
      <c r="M14794" s="47"/>
    </row>
    <row r="14795" spans="1:13" x14ac:dyDescent="0.4">
      <c r="A14795" t="str">
        <f t="shared" si="231"/>
        <v>50_4M_F_3_180_65_HH800_Core</v>
      </c>
      <c r="B14795">
        <v>50</v>
      </c>
      <c r="C14795" t="s">
        <v>173</v>
      </c>
      <c r="D14795" t="s">
        <v>169</v>
      </c>
      <c r="E14795">
        <v>3</v>
      </c>
      <c r="F14795">
        <v>180</v>
      </c>
      <c r="G14795">
        <v>65</v>
      </c>
      <c r="H14795" t="s">
        <v>303</v>
      </c>
      <c r="I14795" t="s">
        <v>170</v>
      </c>
      <c r="J14795">
        <v>6.6570945857750115</v>
      </c>
      <c r="L14795" s="47"/>
      <c r="M14795" s="47"/>
    </row>
    <row r="14796" spans="1:13" x14ac:dyDescent="0.4">
      <c r="A14796" t="str">
        <f t="shared" si="231"/>
        <v>56_4M_M_0_365_70_HH800_Core</v>
      </c>
      <c r="B14796">
        <v>56</v>
      </c>
      <c r="C14796" t="s">
        <v>173</v>
      </c>
      <c r="D14796" t="s">
        <v>174</v>
      </c>
      <c r="E14796">
        <v>0</v>
      </c>
      <c r="F14796">
        <v>365</v>
      </c>
      <c r="G14796">
        <v>70</v>
      </c>
      <c r="H14796" t="s">
        <v>303</v>
      </c>
      <c r="I14796" t="s">
        <v>170</v>
      </c>
      <c r="J14796">
        <v>67.493214455308873</v>
      </c>
      <c r="L14796" s="47"/>
      <c r="M14796" s="47"/>
    </row>
    <row r="14797" spans="1:13" x14ac:dyDescent="0.4">
      <c r="A14797" t="str">
        <f t="shared" si="231"/>
        <v>35_2M_F_6_180_67_HH800_Core</v>
      </c>
      <c r="B14797">
        <v>35</v>
      </c>
      <c r="C14797" t="s">
        <v>175</v>
      </c>
      <c r="D14797" t="s">
        <v>169</v>
      </c>
      <c r="E14797">
        <v>6</v>
      </c>
      <c r="F14797">
        <v>180</v>
      </c>
      <c r="G14797">
        <v>67</v>
      </c>
      <c r="H14797" t="s">
        <v>303</v>
      </c>
      <c r="I14797" t="s">
        <v>170</v>
      </c>
      <c r="J14797">
        <v>31.65478081612925</v>
      </c>
      <c r="L14797" s="47"/>
      <c r="M14797" s="47"/>
    </row>
    <row r="14798" spans="1:13" x14ac:dyDescent="0.4">
      <c r="A14798" t="str">
        <f t="shared" si="231"/>
        <v>35_2M_F_6_365_70_HH800_Core</v>
      </c>
      <c r="B14798">
        <v>35</v>
      </c>
      <c r="C14798" t="s">
        <v>175</v>
      </c>
      <c r="D14798" t="s">
        <v>169</v>
      </c>
      <c r="E14798">
        <v>6</v>
      </c>
      <c r="F14798">
        <v>365</v>
      </c>
      <c r="G14798">
        <v>70</v>
      </c>
      <c r="H14798" t="s">
        <v>303</v>
      </c>
      <c r="I14798" t="s">
        <v>170</v>
      </c>
      <c r="J14798">
        <v>33.995542941492005</v>
      </c>
      <c r="L14798" s="47"/>
      <c r="M14798" s="47"/>
    </row>
    <row r="14799" spans="1:13" x14ac:dyDescent="0.4">
      <c r="A14799" t="str">
        <f t="shared" si="231"/>
        <v>48_2M_M_3_365_70_HH800_Core</v>
      </c>
      <c r="B14799">
        <v>48</v>
      </c>
      <c r="C14799" t="s">
        <v>175</v>
      </c>
      <c r="D14799" t="s">
        <v>174</v>
      </c>
      <c r="E14799">
        <v>3</v>
      </c>
      <c r="F14799">
        <v>365</v>
      </c>
      <c r="G14799">
        <v>70</v>
      </c>
      <c r="H14799" t="s">
        <v>303</v>
      </c>
      <c r="I14799" t="s">
        <v>170</v>
      </c>
      <c r="J14799">
        <v>14.949098736206754</v>
      </c>
      <c r="L14799" s="47"/>
      <c r="M14799" s="47"/>
    </row>
    <row r="14800" spans="1:13" x14ac:dyDescent="0.4">
      <c r="A14800" t="str">
        <f t="shared" si="231"/>
        <v>56_4M_M_6_365_70_HH800_Core</v>
      </c>
      <c r="B14800">
        <v>56</v>
      </c>
      <c r="C14800" t="s">
        <v>173</v>
      </c>
      <c r="D14800" t="s">
        <v>174</v>
      </c>
      <c r="E14800">
        <v>6</v>
      </c>
      <c r="F14800">
        <v>365</v>
      </c>
      <c r="G14800">
        <v>70</v>
      </c>
      <c r="H14800" t="s">
        <v>303</v>
      </c>
      <c r="I14800" t="s">
        <v>170</v>
      </c>
      <c r="J14800">
        <v>17.155385600492433</v>
      </c>
      <c r="L14800" s="47"/>
      <c r="M14800" s="47"/>
    </row>
    <row r="14801" spans="1:13" x14ac:dyDescent="0.4">
      <c r="A14801" t="str">
        <f t="shared" si="231"/>
        <v>25_2M_F_0_180_67_HH800_Core</v>
      </c>
      <c r="B14801">
        <v>25</v>
      </c>
      <c r="C14801" t="s">
        <v>175</v>
      </c>
      <c r="D14801" t="s">
        <v>169</v>
      </c>
      <c r="E14801">
        <v>0</v>
      </c>
      <c r="F14801">
        <v>180</v>
      </c>
      <c r="G14801">
        <v>67</v>
      </c>
      <c r="H14801" t="s">
        <v>303</v>
      </c>
      <c r="I14801" t="s">
        <v>170</v>
      </c>
      <c r="J14801">
        <v>55.799844681383092</v>
      </c>
      <c r="L14801" s="47"/>
      <c r="M14801" s="47"/>
    </row>
    <row r="14802" spans="1:13" x14ac:dyDescent="0.4">
      <c r="A14802" t="str">
        <f t="shared" si="231"/>
        <v>34_2M_M_3_365_67_HH800_Core</v>
      </c>
      <c r="B14802">
        <v>34</v>
      </c>
      <c r="C14802" t="s">
        <v>175</v>
      </c>
      <c r="D14802" t="s">
        <v>174</v>
      </c>
      <c r="E14802">
        <v>3</v>
      </c>
      <c r="F14802">
        <v>365</v>
      </c>
      <c r="G14802">
        <v>67</v>
      </c>
      <c r="H14802" t="s">
        <v>303</v>
      </c>
      <c r="I14802" t="s">
        <v>170</v>
      </c>
      <c r="J14802">
        <v>10.963983304523426</v>
      </c>
      <c r="L14802" s="47"/>
      <c r="M14802" s="47"/>
    </row>
    <row r="14803" spans="1:13" x14ac:dyDescent="0.4">
      <c r="A14803" t="str">
        <f t="shared" si="231"/>
        <v>33_2M_M_0_365_67_HH800_Core</v>
      </c>
      <c r="B14803">
        <v>33</v>
      </c>
      <c r="C14803" t="s">
        <v>175</v>
      </c>
      <c r="D14803" t="s">
        <v>174</v>
      </c>
      <c r="E14803">
        <v>0</v>
      </c>
      <c r="F14803">
        <v>365</v>
      </c>
      <c r="G14803">
        <v>67</v>
      </c>
      <c r="H14803" t="s">
        <v>303</v>
      </c>
      <c r="I14803" t="s">
        <v>170</v>
      </c>
      <c r="J14803">
        <v>44.512455338305728</v>
      </c>
      <c r="L14803" s="47"/>
      <c r="M14803" s="47"/>
    </row>
    <row r="14804" spans="1:13" x14ac:dyDescent="0.4">
      <c r="A14804" t="str">
        <f t="shared" si="231"/>
        <v>26_2M_M_3_90_70_HH800_Core</v>
      </c>
      <c r="B14804">
        <v>26</v>
      </c>
      <c r="C14804" t="s">
        <v>175</v>
      </c>
      <c r="D14804" t="s">
        <v>174</v>
      </c>
      <c r="E14804">
        <v>3</v>
      </c>
      <c r="F14804">
        <v>90</v>
      </c>
      <c r="G14804">
        <v>70</v>
      </c>
      <c r="H14804" t="s">
        <v>303</v>
      </c>
      <c r="I14804" t="s">
        <v>170</v>
      </c>
      <c r="J14804">
        <v>15.02182033258441</v>
      </c>
      <c r="L14804" s="47"/>
      <c r="M14804" s="47"/>
    </row>
    <row r="14805" spans="1:13" x14ac:dyDescent="0.4">
      <c r="A14805" t="str">
        <f t="shared" si="231"/>
        <v>30_2M_M_0_180_65_HH800_Core</v>
      </c>
      <c r="B14805">
        <v>30</v>
      </c>
      <c r="C14805" t="s">
        <v>175</v>
      </c>
      <c r="D14805" t="s">
        <v>174</v>
      </c>
      <c r="E14805">
        <v>0</v>
      </c>
      <c r="F14805">
        <v>180</v>
      </c>
      <c r="G14805">
        <v>65</v>
      </c>
      <c r="H14805" t="s">
        <v>303</v>
      </c>
      <c r="I14805" t="s">
        <v>170</v>
      </c>
      <c r="J14805">
        <v>42.315460541617846</v>
      </c>
      <c r="L14805" s="47"/>
      <c r="M14805" s="47"/>
    </row>
    <row r="14806" spans="1:13" x14ac:dyDescent="0.4">
      <c r="A14806" t="str">
        <f t="shared" si="231"/>
        <v>32_2M_F_3_365_70_HH800_Core</v>
      </c>
      <c r="B14806">
        <v>32</v>
      </c>
      <c r="C14806" t="s">
        <v>175</v>
      </c>
      <c r="D14806" t="s">
        <v>169</v>
      </c>
      <c r="E14806">
        <v>3</v>
      </c>
      <c r="F14806">
        <v>365</v>
      </c>
      <c r="G14806">
        <v>70</v>
      </c>
      <c r="H14806" t="s">
        <v>303</v>
      </c>
      <c r="I14806" t="s">
        <v>170</v>
      </c>
      <c r="J14806">
        <v>16.688063250356517</v>
      </c>
      <c r="L14806" s="47"/>
      <c r="M14806" s="47"/>
    </row>
    <row r="14807" spans="1:13" x14ac:dyDescent="0.4">
      <c r="A14807" t="str">
        <f t="shared" si="231"/>
        <v>48_2M_M_0_365_65_HH800_Core</v>
      </c>
      <c r="B14807">
        <v>48</v>
      </c>
      <c r="C14807" t="s">
        <v>175</v>
      </c>
      <c r="D14807" t="s">
        <v>174</v>
      </c>
      <c r="E14807">
        <v>0</v>
      </c>
      <c r="F14807">
        <v>365</v>
      </c>
      <c r="G14807">
        <v>65</v>
      </c>
      <c r="H14807" t="s">
        <v>303</v>
      </c>
      <c r="I14807" t="s">
        <v>170</v>
      </c>
      <c r="J14807">
        <v>72.501981309138344</v>
      </c>
      <c r="L14807" s="47"/>
      <c r="M14807" s="47"/>
    </row>
    <row r="14808" spans="1:13" x14ac:dyDescent="0.4">
      <c r="A14808" t="str">
        <f t="shared" si="231"/>
        <v>46_2M_M_6_365_70_HH800_Core</v>
      </c>
      <c r="B14808">
        <v>46</v>
      </c>
      <c r="C14808" t="s">
        <v>175</v>
      </c>
      <c r="D14808" t="s">
        <v>174</v>
      </c>
      <c r="E14808">
        <v>6</v>
      </c>
      <c r="F14808">
        <v>365</v>
      </c>
      <c r="G14808">
        <v>70</v>
      </c>
      <c r="H14808" t="s">
        <v>303</v>
      </c>
      <c r="I14808" t="s">
        <v>170</v>
      </c>
      <c r="J14808">
        <v>28.394811534249573</v>
      </c>
      <c r="L14808" s="47"/>
      <c r="M14808" s="47"/>
    </row>
    <row r="14809" spans="1:13" x14ac:dyDescent="0.4">
      <c r="A14809" t="str">
        <f t="shared" si="231"/>
        <v>35_2M_M_3_90_65_HH800_Core</v>
      </c>
      <c r="B14809">
        <v>35</v>
      </c>
      <c r="C14809" t="s">
        <v>175</v>
      </c>
      <c r="D14809" t="s">
        <v>174</v>
      </c>
      <c r="E14809">
        <v>3</v>
      </c>
      <c r="F14809">
        <v>90</v>
      </c>
      <c r="G14809">
        <v>65</v>
      </c>
      <c r="H14809" t="s">
        <v>303</v>
      </c>
      <c r="I14809" t="s">
        <v>170</v>
      </c>
      <c r="J14809">
        <v>13.171338222811102</v>
      </c>
      <c r="L14809" s="47"/>
      <c r="M14809" s="47"/>
    </row>
    <row r="14810" spans="1:13" x14ac:dyDescent="0.4">
      <c r="A14810" t="str">
        <f t="shared" si="231"/>
        <v>39_4M_F_6_365_67_HH800_Core</v>
      </c>
      <c r="B14810">
        <v>39</v>
      </c>
      <c r="C14810" t="s">
        <v>173</v>
      </c>
      <c r="D14810" t="s">
        <v>169</v>
      </c>
      <c r="E14810">
        <v>6</v>
      </c>
      <c r="F14810">
        <v>365</v>
      </c>
      <c r="G14810">
        <v>67</v>
      </c>
      <c r="H14810" t="s">
        <v>303</v>
      </c>
      <c r="I14810" t="s">
        <v>170</v>
      </c>
      <c r="J14810">
        <v>16.223620165770487</v>
      </c>
      <c r="L14810" s="47"/>
      <c r="M14810" s="47"/>
    </row>
    <row r="14811" spans="1:13" x14ac:dyDescent="0.4">
      <c r="A14811" t="str">
        <f t="shared" si="231"/>
        <v>51_4M_M_6_365_65_HH800_Core</v>
      </c>
      <c r="B14811">
        <v>51</v>
      </c>
      <c r="C14811" t="s">
        <v>173</v>
      </c>
      <c r="D14811" t="s">
        <v>174</v>
      </c>
      <c r="E14811">
        <v>6</v>
      </c>
      <c r="F14811">
        <v>365</v>
      </c>
      <c r="G14811">
        <v>65</v>
      </c>
      <c r="H14811" t="s">
        <v>303</v>
      </c>
      <c r="I14811" t="s">
        <v>170</v>
      </c>
      <c r="J14811">
        <v>8.1687922658153731</v>
      </c>
      <c r="L14811" s="47"/>
      <c r="M14811" s="47"/>
    </row>
    <row r="14812" spans="1:13" x14ac:dyDescent="0.4">
      <c r="A14812" t="str">
        <f t="shared" si="231"/>
        <v>50_2M_M_0_365_70_HH800_Core</v>
      </c>
      <c r="B14812">
        <v>50</v>
      </c>
      <c r="C14812" t="s">
        <v>175</v>
      </c>
      <c r="D14812" t="s">
        <v>174</v>
      </c>
      <c r="E14812">
        <v>0</v>
      </c>
      <c r="F14812">
        <v>365</v>
      </c>
      <c r="G14812">
        <v>70</v>
      </c>
      <c r="H14812" t="s">
        <v>303</v>
      </c>
      <c r="I14812" t="s">
        <v>170</v>
      </c>
      <c r="J14812">
        <v>98.070266709947347</v>
      </c>
      <c r="L14812" s="47"/>
      <c r="M14812" s="47"/>
    </row>
    <row r="14813" spans="1:13" x14ac:dyDescent="0.4">
      <c r="A14813" t="str">
        <f t="shared" si="231"/>
        <v>26_2M_F_3_180_65_HH800_Core</v>
      </c>
      <c r="B14813">
        <v>26</v>
      </c>
      <c r="C14813" t="s">
        <v>175</v>
      </c>
      <c r="D14813" t="s">
        <v>169</v>
      </c>
      <c r="E14813">
        <v>3</v>
      </c>
      <c r="F14813">
        <v>180</v>
      </c>
      <c r="G14813">
        <v>65</v>
      </c>
      <c r="H14813" t="s">
        <v>303</v>
      </c>
      <c r="I14813" t="s">
        <v>170</v>
      </c>
      <c r="J14813">
        <v>13.995365234629666</v>
      </c>
      <c r="L14813" s="47"/>
      <c r="M14813" s="47"/>
    </row>
    <row r="14814" spans="1:13" x14ac:dyDescent="0.4">
      <c r="A14814" t="str">
        <f t="shared" si="231"/>
        <v>51_4M_F_0_365_70_HH800_Core</v>
      </c>
      <c r="B14814">
        <v>51</v>
      </c>
      <c r="C14814" t="s">
        <v>173</v>
      </c>
      <c r="D14814" t="s">
        <v>169</v>
      </c>
      <c r="E14814">
        <v>0</v>
      </c>
      <c r="F14814">
        <v>365</v>
      </c>
      <c r="G14814">
        <v>70</v>
      </c>
      <c r="H14814" t="s">
        <v>303</v>
      </c>
      <c r="I14814" t="s">
        <v>170</v>
      </c>
      <c r="J14814">
        <v>63.592928083578805</v>
      </c>
      <c r="L14814" s="47"/>
      <c r="M14814" s="47"/>
    </row>
    <row r="14815" spans="1:13" x14ac:dyDescent="0.4">
      <c r="A14815" t="str">
        <f t="shared" si="231"/>
        <v>53_4M_M_3_365_67_HH800_Core</v>
      </c>
      <c r="B14815">
        <v>53</v>
      </c>
      <c r="C14815" t="s">
        <v>173</v>
      </c>
      <c r="D14815" t="s">
        <v>174</v>
      </c>
      <c r="E14815">
        <v>3</v>
      </c>
      <c r="F14815">
        <v>365</v>
      </c>
      <c r="G14815">
        <v>67</v>
      </c>
      <c r="H14815" t="s">
        <v>303</v>
      </c>
      <c r="I14815" t="s">
        <v>170</v>
      </c>
      <c r="J14815">
        <v>6.5395847737158892</v>
      </c>
      <c r="L14815" s="47"/>
      <c r="M14815" s="47"/>
    </row>
    <row r="14816" spans="1:13" x14ac:dyDescent="0.4">
      <c r="A14816" t="str">
        <f t="shared" si="231"/>
        <v>37_4M_F_0_365_65_HH800_Core</v>
      </c>
      <c r="B14816">
        <v>37</v>
      </c>
      <c r="C14816" t="s">
        <v>173</v>
      </c>
      <c r="D14816" t="s">
        <v>169</v>
      </c>
      <c r="E14816">
        <v>0</v>
      </c>
      <c r="F14816">
        <v>365</v>
      </c>
      <c r="G14816">
        <v>65</v>
      </c>
      <c r="H14816" t="s">
        <v>303</v>
      </c>
      <c r="I14816" t="s">
        <v>170</v>
      </c>
      <c r="J14816">
        <v>35.947685496235877</v>
      </c>
      <c r="L14816" s="47"/>
      <c r="M14816" s="47"/>
    </row>
    <row r="14817" spans="1:13" x14ac:dyDescent="0.4">
      <c r="A14817" t="str">
        <f t="shared" si="231"/>
        <v>33_4M_F_6_365_70_HH800_Core</v>
      </c>
      <c r="B14817">
        <v>33</v>
      </c>
      <c r="C14817" t="s">
        <v>173</v>
      </c>
      <c r="D14817" t="s">
        <v>169</v>
      </c>
      <c r="E14817">
        <v>6</v>
      </c>
      <c r="F14817">
        <v>365</v>
      </c>
      <c r="G14817">
        <v>70</v>
      </c>
      <c r="H14817" t="s">
        <v>303</v>
      </c>
      <c r="I14817" t="s">
        <v>170</v>
      </c>
      <c r="J14817">
        <v>17.381086180995748</v>
      </c>
      <c r="L14817" s="47"/>
      <c r="M14817" s="47"/>
    </row>
    <row r="14818" spans="1:13" x14ac:dyDescent="0.4">
      <c r="A14818" t="str">
        <f t="shared" si="231"/>
        <v>28_2M_F_0_180_70_HH800_Core</v>
      </c>
      <c r="B14818">
        <v>28</v>
      </c>
      <c r="C14818" t="s">
        <v>175</v>
      </c>
      <c r="D14818" t="s">
        <v>169</v>
      </c>
      <c r="E14818">
        <v>0</v>
      </c>
      <c r="F14818">
        <v>180</v>
      </c>
      <c r="G14818">
        <v>70</v>
      </c>
      <c r="H14818" t="s">
        <v>303</v>
      </c>
      <c r="I14818" t="s">
        <v>170</v>
      </c>
      <c r="J14818">
        <v>67.500079142931241</v>
      </c>
      <c r="L14818" s="47"/>
      <c r="M14818" s="47"/>
    </row>
    <row r="14819" spans="1:13" x14ac:dyDescent="0.4">
      <c r="A14819" t="str">
        <f t="shared" si="231"/>
        <v>47_4M_F_0_180_65_HH800_Core</v>
      </c>
      <c r="B14819">
        <v>47</v>
      </c>
      <c r="C14819" t="s">
        <v>173</v>
      </c>
      <c r="D14819" t="s">
        <v>169</v>
      </c>
      <c r="E14819">
        <v>0</v>
      </c>
      <c r="F14819">
        <v>180</v>
      </c>
      <c r="G14819">
        <v>65</v>
      </c>
      <c r="H14819" t="s">
        <v>303</v>
      </c>
      <c r="I14819" t="s">
        <v>170</v>
      </c>
      <c r="J14819">
        <v>49.432942990819569</v>
      </c>
      <c r="L14819" s="47"/>
      <c r="M14819" s="47"/>
    </row>
    <row r="14820" spans="1:13" x14ac:dyDescent="0.4">
      <c r="A14820" t="str">
        <f t="shared" si="231"/>
        <v>43_2M_M_3_365_70_HH800_Core</v>
      </c>
      <c r="B14820">
        <v>43</v>
      </c>
      <c r="C14820" t="s">
        <v>175</v>
      </c>
      <c r="D14820" t="s">
        <v>174</v>
      </c>
      <c r="E14820">
        <v>3</v>
      </c>
      <c r="F14820">
        <v>365</v>
      </c>
      <c r="G14820">
        <v>70</v>
      </c>
      <c r="H14820" t="s">
        <v>303</v>
      </c>
      <c r="I14820" t="s">
        <v>170</v>
      </c>
      <c r="J14820">
        <v>15.182523466484906</v>
      </c>
      <c r="L14820" s="47"/>
      <c r="M14820" s="47"/>
    </row>
    <row r="14821" spans="1:13" x14ac:dyDescent="0.4">
      <c r="A14821" t="str">
        <f t="shared" si="231"/>
        <v>46_4M_F_6_365_65_HH800_Core</v>
      </c>
      <c r="B14821">
        <v>46</v>
      </c>
      <c r="C14821" t="s">
        <v>173</v>
      </c>
      <c r="D14821" t="s">
        <v>169</v>
      </c>
      <c r="E14821">
        <v>6</v>
      </c>
      <c r="F14821">
        <v>365</v>
      </c>
      <c r="G14821">
        <v>65</v>
      </c>
      <c r="H14821" t="s">
        <v>303</v>
      </c>
      <c r="I14821" t="s">
        <v>170</v>
      </c>
      <c r="J14821">
        <v>12.757769632533272</v>
      </c>
      <c r="L14821" s="47"/>
      <c r="M14821" s="47"/>
    </row>
    <row r="14822" spans="1:13" x14ac:dyDescent="0.4">
      <c r="A14822" t="str">
        <f t="shared" si="231"/>
        <v>39_4M_F_3_180_70_HH800_Core</v>
      </c>
      <c r="B14822">
        <v>39</v>
      </c>
      <c r="C14822" t="s">
        <v>173</v>
      </c>
      <c r="D14822" t="s">
        <v>169</v>
      </c>
      <c r="E14822">
        <v>3</v>
      </c>
      <c r="F14822">
        <v>180</v>
      </c>
      <c r="G14822">
        <v>70</v>
      </c>
      <c r="H14822" t="s">
        <v>303</v>
      </c>
      <c r="I14822" t="s">
        <v>170</v>
      </c>
      <c r="J14822">
        <v>10.404369735240621</v>
      </c>
      <c r="L14822" s="47"/>
      <c r="M14822" s="47"/>
    </row>
    <row r="14823" spans="1:13" x14ac:dyDescent="0.4">
      <c r="A14823" t="str">
        <f t="shared" si="231"/>
        <v>34_2M_F_3_180_67_HH800_Core</v>
      </c>
      <c r="B14823">
        <v>34</v>
      </c>
      <c r="C14823" t="s">
        <v>175</v>
      </c>
      <c r="D14823" t="s">
        <v>169</v>
      </c>
      <c r="E14823">
        <v>3</v>
      </c>
      <c r="F14823">
        <v>180</v>
      </c>
      <c r="G14823">
        <v>67</v>
      </c>
      <c r="H14823" t="s">
        <v>303</v>
      </c>
      <c r="I14823" t="s">
        <v>170</v>
      </c>
      <c r="J14823">
        <v>14.747702733715112</v>
      </c>
      <c r="L14823" s="47"/>
      <c r="M14823" s="47"/>
    </row>
    <row r="14824" spans="1:13" x14ac:dyDescent="0.4">
      <c r="A14824" t="str">
        <f t="shared" si="231"/>
        <v>42_2M_M_3_180_65_HH800_Core</v>
      </c>
      <c r="B14824">
        <v>42</v>
      </c>
      <c r="C14824" t="s">
        <v>175</v>
      </c>
      <c r="D14824" t="s">
        <v>174</v>
      </c>
      <c r="E14824">
        <v>3</v>
      </c>
      <c r="F14824">
        <v>180</v>
      </c>
      <c r="G14824">
        <v>65</v>
      </c>
      <c r="H14824" t="s">
        <v>303</v>
      </c>
      <c r="I14824" t="s">
        <v>170</v>
      </c>
      <c r="J14824">
        <v>10.695442709265539</v>
      </c>
      <c r="L14824" s="47"/>
      <c r="M14824" s="47"/>
    </row>
    <row r="14825" spans="1:13" x14ac:dyDescent="0.4">
      <c r="A14825" t="str">
        <f t="shared" si="231"/>
        <v>39_2M_M_0_365_65_HH800_Core</v>
      </c>
      <c r="B14825">
        <v>39</v>
      </c>
      <c r="C14825" t="s">
        <v>175</v>
      </c>
      <c r="D14825" t="s">
        <v>174</v>
      </c>
      <c r="E14825">
        <v>0</v>
      </c>
      <c r="F14825">
        <v>365</v>
      </c>
      <c r="G14825">
        <v>65</v>
      </c>
      <c r="H14825" t="s">
        <v>303</v>
      </c>
      <c r="I14825" t="s">
        <v>170</v>
      </c>
      <c r="J14825">
        <v>52.649504996039099</v>
      </c>
      <c r="L14825" s="47"/>
      <c r="M14825" s="47"/>
    </row>
    <row r="14826" spans="1:13" x14ac:dyDescent="0.4">
      <c r="A14826" t="str">
        <f t="shared" si="231"/>
        <v>52_4M_M_0_365_67_HH800_Core</v>
      </c>
      <c r="B14826">
        <v>52</v>
      </c>
      <c r="C14826" t="s">
        <v>173</v>
      </c>
      <c r="D14826" t="s">
        <v>174</v>
      </c>
      <c r="E14826">
        <v>0</v>
      </c>
      <c r="F14826">
        <v>365</v>
      </c>
      <c r="G14826">
        <v>67</v>
      </c>
      <c r="H14826" t="s">
        <v>303</v>
      </c>
      <c r="I14826" t="s">
        <v>170</v>
      </c>
      <c r="J14826">
        <v>46.267915363167809</v>
      </c>
      <c r="L14826" s="47"/>
      <c r="M14826" s="47"/>
    </row>
    <row r="14827" spans="1:13" x14ac:dyDescent="0.4">
      <c r="A14827" t="str">
        <f t="shared" si="231"/>
        <v>44_4M_F_0_365_70_HH800_Core</v>
      </c>
      <c r="B14827">
        <v>44</v>
      </c>
      <c r="C14827" t="s">
        <v>173</v>
      </c>
      <c r="D14827" t="s">
        <v>169</v>
      </c>
      <c r="E14827">
        <v>0</v>
      </c>
      <c r="F14827">
        <v>365</v>
      </c>
      <c r="G14827">
        <v>70</v>
      </c>
      <c r="H14827" t="s">
        <v>303</v>
      </c>
      <c r="I14827" t="s">
        <v>170</v>
      </c>
      <c r="J14827">
        <v>52.253933088016652</v>
      </c>
      <c r="L14827" s="47"/>
      <c r="M14827" s="47"/>
    </row>
    <row r="14828" spans="1:13" x14ac:dyDescent="0.4">
      <c r="A14828" t="str">
        <f t="shared" si="231"/>
        <v>37_2M_F_3_365_70_HH800_Core</v>
      </c>
      <c r="B14828">
        <v>37</v>
      </c>
      <c r="C14828" t="s">
        <v>175</v>
      </c>
      <c r="D14828" t="s">
        <v>169</v>
      </c>
      <c r="E14828">
        <v>3</v>
      </c>
      <c r="F14828">
        <v>365</v>
      </c>
      <c r="G14828">
        <v>70</v>
      </c>
      <c r="H14828" t="s">
        <v>303</v>
      </c>
      <c r="I14828" t="s">
        <v>170</v>
      </c>
      <c r="J14828">
        <v>17.049512747880534</v>
      </c>
      <c r="L14828" s="47"/>
      <c r="M14828" s="47"/>
    </row>
    <row r="14829" spans="1:13" x14ac:dyDescent="0.4">
      <c r="A14829" t="str">
        <f t="shared" si="231"/>
        <v>43_4M_F_0_365_65_HH800_Core</v>
      </c>
      <c r="B14829">
        <v>43</v>
      </c>
      <c r="C14829" t="s">
        <v>173</v>
      </c>
      <c r="D14829" t="s">
        <v>169</v>
      </c>
      <c r="E14829">
        <v>0</v>
      </c>
      <c r="F14829">
        <v>365</v>
      </c>
      <c r="G14829">
        <v>65</v>
      </c>
      <c r="H14829" t="s">
        <v>303</v>
      </c>
      <c r="I14829" t="s">
        <v>170</v>
      </c>
      <c r="J14829">
        <v>42.849805911876999</v>
      </c>
      <c r="L14829" s="47"/>
      <c r="M14829" s="47"/>
    </row>
    <row r="14830" spans="1:13" x14ac:dyDescent="0.4">
      <c r="A14830" t="str">
        <f t="shared" si="231"/>
        <v>40_2M_F_6_180_65_HH800_Core</v>
      </c>
      <c r="B14830">
        <v>40</v>
      </c>
      <c r="C14830" t="s">
        <v>175</v>
      </c>
      <c r="D14830" t="s">
        <v>169</v>
      </c>
      <c r="E14830">
        <v>6</v>
      </c>
      <c r="F14830">
        <v>180</v>
      </c>
      <c r="G14830">
        <v>65</v>
      </c>
      <c r="H14830" t="s">
        <v>303</v>
      </c>
      <c r="I14830" t="s">
        <v>170</v>
      </c>
      <c r="J14830">
        <v>26.11441728812893</v>
      </c>
      <c r="L14830" s="47"/>
      <c r="M14830" s="47"/>
    </row>
    <row r="14831" spans="1:13" x14ac:dyDescent="0.4">
      <c r="A14831" t="str">
        <f t="shared" si="231"/>
        <v>40_2M_M_0_365_70_HH800_Core</v>
      </c>
      <c r="B14831">
        <v>40</v>
      </c>
      <c r="C14831" t="s">
        <v>175</v>
      </c>
      <c r="D14831" t="s">
        <v>174</v>
      </c>
      <c r="E14831">
        <v>0</v>
      </c>
      <c r="F14831">
        <v>365</v>
      </c>
      <c r="G14831">
        <v>70</v>
      </c>
      <c r="H14831" t="s">
        <v>303</v>
      </c>
      <c r="I14831" t="s">
        <v>170</v>
      </c>
      <c r="J14831">
        <v>64.512521412104235</v>
      </c>
      <c r="L14831" s="47"/>
      <c r="M14831" s="47"/>
    </row>
    <row r="14832" spans="1:13" x14ac:dyDescent="0.4">
      <c r="A14832" t="str">
        <f t="shared" si="231"/>
        <v>33_2M_F_0_365_67_HH800_Core</v>
      </c>
      <c r="B14832">
        <v>33</v>
      </c>
      <c r="C14832" t="s">
        <v>175</v>
      </c>
      <c r="D14832" t="s">
        <v>169</v>
      </c>
      <c r="E14832">
        <v>0</v>
      </c>
      <c r="F14832">
        <v>365</v>
      </c>
      <c r="G14832">
        <v>67</v>
      </c>
      <c r="H14832" t="s">
        <v>303</v>
      </c>
      <c r="I14832" t="s">
        <v>170</v>
      </c>
      <c r="J14832">
        <v>63.817973696312905</v>
      </c>
      <c r="L14832" s="47"/>
      <c r="M14832" s="47"/>
    </row>
    <row r="14833" spans="1:13" x14ac:dyDescent="0.4">
      <c r="A14833" t="str">
        <f t="shared" si="231"/>
        <v>35_4A_M_6_365_70_HH800_Core</v>
      </c>
      <c r="B14833">
        <v>35</v>
      </c>
      <c r="C14833" t="s">
        <v>168</v>
      </c>
      <c r="D14833" t="s">
        <v>174</v>
      </c>
      <c r="E14833">
        <v>6</v>
      </c>
      <c r="F14833">
        <v>365</v>
      </c>
      <c r="G14833">
        <v>70</v>
      </c>
      <c r="H14833" t="s">
        <v>303</v>
      </c>
      <c r="I14833" t="s">
        <v>170</v>
      </c>
      <c r="J14833">
        <v>10.733798561349406</v>
      </c>
      <c r="L14833" s="47"/>
      <c r="M14833" s="47"/>
    </row>
    <row r="14834" spans="1:13" x14ac:dyDescent="0.4">
      <c r="A14834" t="str">
        <f t="shared" si="231"/>
        <v>47_2M_M_0_365_70_HH800_Core</v>
      </c>
      <c r="B14834">
        <v>47</v>
      </c>
      <c r="C14834" t="s">
        <v>175</v>
      </c>
      <c r="D14834" t="s">
        <v>174</v>
      </c>
      <c r="E14834">
        <v>0</v>
      </c>
      <c r="F14834">
        <v>365</v>
      </c>
      <c r="G14834">
        <v>70</v>
      </c>
      <c r="H14834" t="s">
        <v>303</v>
      </c>
      <c r="I14834" t="s">
        <v>170</v>
      </c>
      <c r="J14834">
        <v>87.848533035237608</v>
      </c>
      <c r="L14834" s="47"/>
      <c r="M14834" s="47"/>
    </row>
    <row r="14835" spans="1:13" x14ac:dyDescent="0.4">
      <c r="A14835" t="str">
        <f t="shared" si="231"/>
        <v>54_4M_F_0_365_70_HH800_Core</v>
      </c>
      <c r="B14835">
        <v>54</v>
      </c>
      <c r="C14835" t="s">
        <v>173</v>
      </c>
      <c r="D14835" t="s">
        <v>169</v>
      </c>
      <c r="E14835">
        <v>0</v>
      </c>
      <c r="F14835">
        <v>365</v>
      </c>
      <c r="G14835">
        <v>70</v>
      </c>
      <c r="H14835" t="s">
        <v>303</v>
      </c>
      <c r="I14835" t="s">
        <v>170</v>
      </c>
      <c r="J14835">
        <v>69.793003685414263</v>
      </c>
      <c r="L14835" s="47"/>
      <c r="M14835" s="47"/>
    </row>
    <row r="14836" spans="1:13" x14ac:dyDescent="0.4">
      <c r="A14836" t="str">
        <f t="shared" si="231"/>
        <v>43_2M_M_0_180_67_HH800_Core</v>
      </c>
      <c r="B14836">
        <v>43</v>
      </c>
      <c r="C14836" t="s">
        <v>175</v>
      </c>
      <c r="D14836" t="s">
        <v>174</v>
      </c>
      <c r="E14836">
        <v>0</v>
      </c>
      <c r="F14836">
        <v>180</v>
      </c>
      <c r="G14836">
        <v>67</v>
      </c>
      <c r="H14836" t="s">
        <v>303</v>
      </c>
      <c r="I14836" t="s">
        <v>170</v>
      </c>
      <c r="J14836">
        <v>73.855178558765445</v>
      </c>
      <c r="L14836" s="47"/>
      <c r="M14836" s="47"/>
    </row>
    <row r="14837" spans="1:13" x14ac:dyDescent="0.4">
      <c r="A14837" t="str">
        <f t="shared" si="231"/>
        <v>29_2M_F_3_365_70_HH800_Core</v>
      </c>
      <c r="B14837">
        <v>29</v>
      </c>
      <c r="C14837" t="s">
        <v>175</v>
      </c>
      <c r="D14837" t="s">
        <v>169</v>
      </c>
      <c r="E14837">
        <v>3</v>
      </c>
      <c r="F14837">
        <v>365</v>
      </c>
      <c r="G14837">
        <v>70</v>
      </c>
      <c r="H14837" t="s">
        <v>303</v>
      </c>
      <c r="I14837" t="s">
        <v>170</v>
      </c>
      <c r="J14837">
        <v>16.616658479472999</v>
      </c>
      <c r="L14837" s="47"/>
      <c r="M14837" s="47"/>
    </row>
    <row r="14838" spans="1:13" x14ac:dyDescent="0.4">
      <c r="A14838" t="str">
        <f t="shared" si="231"/>
        <v>32_2M_M_6_180_67_HH800_Core</v>
      </c>
      <c r="B14838">
        <v>32</v>
      </c>
      <c r="C14838" t="s">
        <v>175</v>
      </c>
      <c r="D14838" t="s">
        <v>174</v>
      </c>
      <c r="E14838">
        <v>6</v>
      </c>
      <c r="F14838">
        <v>180</v>
      </c>
      <c r="G14838">
        <v>67</v>
      </c>
      <c r="H14838" t="s">
        <v>303</v>
      </c>
      <c r="I14838" t="s">
        <v>170</v>
      </c>
      <c r="J14838">
        <v>19.493547514382279</v>
      </c>
      <c r="L14838" s="47"/>
      <c r="M14838" s="47"/>
    </row>
    <row r="14839" spans="1:13" x14ac:dyDescent="0.4">
      <c r="A14839" t="str">
        <f t="shared" si="231"/>
        <v>35_2M_F_3_365_70_HH800_Core</v>
      </c>
      <c r="B14839">
        <v>35</v>
      </c>
      <c r="C14839" t="s">
        <v>175</v>
      </c>
      <c r="D14839" t="s">
        <v>169</v>
      </c>
      <c r="E14839">
        <v>3</v>
      </c>
      <c r="F14839">
        <v>365</v>
      </c>
      <c r="G14839">
        <v>70</v>
      </c>
      <c r="H14839" t="s">
        <v>303</v>
      </c>
      <c r="I14839" t="s">
        <v>170</v>
      </c>
      <c r="J14839">
        <v>16.518705800820648</v>
      </c>
      <c r="L14839" s="47"/>
      <c r="M14839" s="47"/>
    </row>
    <row r="14840" spans="1:13" x14ac:dyDescent="0.4">
      <c r="A14840" t="str">
        <f t="shared" si="231"/>
        <v>52_2M_M_3_180_65_HH800_Core</v>
      </c>
      <c r="B14840">
        <v>52</v>
      </c>
      <c r="C14840" t="s">
        <v>175</v>
      </c>
      <c r="D14840" t="s">
        <v>174</v>
      </c>
      <c r="E14840">
        <v>3</v>
      </c>
      <c r="F14840">
        <v>180</v>
      </c>
      <c r="G14840">
        <v>65</v>
      </c>
      <c r="H14840" t="s">
        <v>303</v>
      </c>
      <c r="I14840" t="s">
        <v>170</v>
      </c>
      <c r="J14840">
        <v>8.6558154788651809</v>
      </c>
      <c r="L14840" s="47"/>
      <c r="M14840" s="47"/>
    </row>
    <row r="14841" spans="1:13" x14ac:dyDescent="0.4">
      <c r="A14841" t="str">
        <f t="shared" si="231"/>
        <v>52_4M_F_6_365_67_HH800_Core</v>
      </c>
      <c r="B14841">
        <v>52</v>
      </c>
      <c r="C14841" t="s">
        <v>173</v>
      </c>
      <c r="D14841" t="s">
        <v>169</v>
      </c>
      <c r="E14841">
        <v>6</v>
      </c>
      <c r="F14841">
        <v>365</v>
      </c>
      <c r="G14841">
        <v>67</v>
      </c>
      <c r="H14841" t="s">
        <v>303</v>
      </c>
      <c r="I14841" t="s">
        <v>170</v>
      </c>
      <c r="J14841">
        <v>12.548364807843878</v>
      </c>
      <c r="L14841" s="47"/>
      <c r="M14841" s="47"/>
    </row>
    <row r="14842" spans="1:13" x14ac:dyDescent="0.4">
      <c r="A14842" t="str">
        <f t="shared" si="231"/>
        <v>38_2M_M_6_365_67_HH800_Core</v>
      </c>
      <c r="B14842">
        <v>38</v>
      </c>
      <c r="C14842" t="s">
        <v>175</v>
      </c>
      <c r="D14842" t="s">
        <v>174</v>
      </c>
      <c r="E14842">
        <v>6</v>
      </c>
      <c r="F14842">
        <v>365</v>
      </c>
      <c r="G14842">
        <v>67</v>
      </c>
      <c r="H14842" t="s">
        <v>303</v>
      </c>
      <c r="I14842" t="s">
        <v>170</v>
      </c>
      <c r="J14842">
        <v>21.706563437192251</v>
      </c>
      <c r="L14842" s="47"/>
      <c r="M14842" s="47"/>
    </row>
    <row r="14843" spans="1:13" x14ac:dyDescent="0.4">
      <c r="A14843" t="str">
        <f t="shared" si="231"/>
        <v>33_2M_F_6_180_67_HH800_Core</v>
      </c>
      <c r="B14843">
        <v>33</v>
      </c>
      <c r="C14843" t="s">
        <v>175</v>
      </c>
      <c r="D14843" t="s">
        <v>169</v>
      </c>
      <c r="E14843">
        <v>6</v>
      </c>
      <c r="F14843">
        <v>180</v>
      </c>
      <c r="G14843">
        <v>67</v>
      </c>
      <c r="H14843" t="s">
        <v>303</v>
      </c>
      <c r="I14843" t="s">
        <v>170</v>
      </c>
      <c r="J14843">
        <v>31.531196468923984</v>
      </c>
      <c r="L14843" s="47"/>
      <c r="M14843" s="47"/>
    </row>
    <row r="14844" spans="1:13" x14ac:dyDescent="0.4">
      <c r="A14844" t="str">
        <f t="shared" si="231"/>
        <v>61_4M_F_0_365_70_HH800_Core</v>
      </c>
      <c r="B14844">
        <v>61</v>
      </c>
      <c r="C14844" t="s">
        <v>173</v>
      </c>
      <c r="D14844" t="s">
        <v>169</v>
      </c>
      <c r="E14844">
        <v>0</v>
      </c>
      <c r="F14844">
        <v>365</v>
      </c>
      <c r="G14844">
        <v>70</v>
      </c>
      <c r="H14844" t="s">
        <v>303</v>
      </c>
      <c r="I14844" t="s">
        <v>170</v>
      </c>
      <c r="J14844">
        <v>77.515766513039637</v>
      </c>
      <c r="L14844" s="47"/>
      <c r="M14844" s="47"/>
    </row>
    <row r="14845" spans="1:13" x14ac:dyDescent="0.4">
      <c r="A14845" t="str">
        <f t="shared" si="231"/>
        <v>46_4M_F_3_365_70_HH800_Core</v>
      </c>
      <c r="B14845">
        <v>46</v>
      </c>
      <c r="C14845" t="s">
        <v>173</v>
      </c>
      <c r="D14845" t="s">
        <v>169</v>
      </c>
      <c r="E14845">
        <v>3</v>
      </c>
      <c r="F14845">
        <v>365</v>
      </c>
      <c r="G14845">
        <v>70</v>
      </c>
      <c r="H14845" t="s">
        <v>303</v>
      </c>
      <c r="I14845" t="s">
        <v>170</v>
      </c>
      <c r="J14845">
        <v>10.106046803310347</v>
      </c>
      <c r="L14845" s="47"/>
      <c r="M14845" s="47"/>
    </row>
    <row r="14846" spans="1:13" x14ac:dyDescent="0.4">
      <c r="A14846" t="str">
        <f t="shared" si="231"/>
        <v>54_4M_F_3_180_67_HH800_Core</v>
      </c>
      <c r="B14846">
        <v>54</v>
      </c>
      <c r="C14846" t="s">
        <v>173</v>
      </c>
      <c r="D14846" t="s">
        <v>169</v>
      </c>
      <c r="E14846">
        <v>3</v>
      </c>
      <c r="F14846">
        <v>180</v>
      </c>
      <c r="G14846">
        <v>67</v>
      </c>
      <c r="H14846" t="s">
        <v>303</v>
      </c>
      <c r="I14846" t="s">
        <v>170</v>
      </c>
      <c r="J14846">
        <v>6.5674045451389533</v>
      </c>
      <c r="L14846" s="47"/>
      <c r="M14846" s="47"/>
    </row>
    <row r="14847" spans="1:13" x14ac:dyDescent="0.4">
      <c r="A14847" t="str">
        <f t="shared" si="231"/>
        <v>54_4M_F_3_365_70_HH800_Core</v>
      </c>
      <c r="B14847">
        <v>54</v>
      </c>
      <c r="C14847" t="s">
        <v>173</v>
      </c>
      <c r="D14847" t="s">
        <v>169</v>
      </c>
      <c r="E14847">
        <v>3</v>
      </c>
      <c r="F14847">
        <v>365</v>
      </c>
      <c r="G14847">
        <v>70</v>
      </c>
      <c r="H14847" t="s">
        <v>303</v>
      </c>
      <c r="I14847" t="s">
        <v>170</v>
      </c>
      <c r="J14847">
        <v>9.5971695700207693</v>
      </c>
      <c r="L14847" s="47"/>
      <c r="M14847" s="47"/>
    </row>
    <row r="14848" spans="1:13" x14ac:dyDescent="0.4">
      <c r="A14848" t="str">
        <f t="shared" si="231"/>
        <v>40_4M_F_6_365_67_HH800_Core</v>
      </c>
      <c r="B14848">
        <v>40</v>
      </c>
      <c r="C14848" t="s">
        <v>173</v>
      </c>
      <c r="D14848" t="s">
        <v>169</v>
      </c>
      <c r="E14848">
        <v>6</v>
      </c>
      <c r="F14848">
        <v>365</v>
      </c>
      <c r="G14848">
        <v>67</v>
      </c>
      <c r="H14848" t="s">
        <v>303</v>
      </c>
      <c r="I14848" t="s">
        <v>170</v>
      </c>
      <c r="J14848">
        <v>15.797555894940331</v>
      </c>
      <c r="L14848" s="47"/>
      <c r="M14848" s="47"/>
    </row>
    <row r="14849" spans="1:13" x14ac:dyDescent="0.4">
      <c r="A14849" t="str">
        <f t="shared" si="231"/>
        <v>29_4M_M_3_365_67_HH800_Core</v>
      </c>
      <c r="B14849">
        <v>29</v>
      </c>
      <c r="C14849" t="s">
        <v>173</v>
      </c>
      <c r="D14849" t="s">
        <v>174</v>
      </c>
      <c r="E14849">
        <v>3</v>
      </c>
      <c r="F14849">
        <v>365</v>
      </c>
      <c r="G14849">
        <v>67</v>
      </c>
      <c r="H14849" t="s">
        <v>303</v>
      </c>
      <c r="I14849" t="s">
        <v>170</v>
      </c>
      <c r="J14849">
        <v>4.5831495877783839</v>
      </c>
      <c r="L14849" s="47"/>
      <c r="M14849" s="47"/>
    </row>
    <row r="14850" spans="1:13" x14ac:dyDescent="0.4">
      <c r="A14850" t="str">
        <f t="shared" si="231"/>
        <v>50_2M_M_3_365_65_HH800_Core</v>
      </c>
      <c r="B14850">
        <v>50</v>
      </c>
      <c r="C14850" t="s">
        <v>175</v>
      </c>
      <c r="D14850" t="s">
        <v>174</v>
      </c>
      <c r="E14850">
        <v>3</v>
      </c>
      <c r="F14850">
        <v>365</v>
      </c>
      <c r="G14850">
        <v>65</v>
      </c>
      <c r="H14850" t="s">
        <v>303</v>
      </c>
      <c r="I14850" t="s">
        <v>170</v>
      </c>
      <c r="J14850">
        <v>9.7692332590651727</v>
      </c>
      <c r="L14850" s="47"/>
      <c r="M14850" s="47"/>
    </row>
    <row r="14851" spans="1:13" x14ac:dyDescent="0.4">
      <c r="A14851" t="str">
        <f t="shared" ref="A14851:A14914" si="232">B14851&amp;"_"&amp;C14851&amp;"_"&amp;D14851&amp;"_"&amp;E14851&amp;"_"&amp;F14851&amp;"_"&amp;G14851&amp;"_"&amp;H14851&amp;"_"&amp;I14851</f>
        <v>27_2M_M_3_365_70_HH800_Core</v>
      </c>
      <c r="B14851">
        <v>27</v>
      </c>
      <c r="C14851" t="s">
        <v>175</v>
      </c>
      <c r="D14851" t="s">
        <v>174</v>
      </c>
      <c r="E14851">
        <v>3</v>
      </c>
      <c r="F14851">
        <v>365</v>
      </c>
      <c r="G14851">
        <v>70</v>
      </c>
      <c r="H14851" t="s">
        <v>303</v>
      </c>
      <c r="I14851" t="s">
        <v>170</v>
      </c>
      <c r="J14851">
        <v>10.803389156655054</v>
      </c>
      <c r="L14851" s="47"/>
      <c r="M14851" s="47"/>
    </row>
    <row r="14852" spans="1:13" x14ac:dyDescent="0.4">
      <c r="A14852" t="str">
        <f t="shared" si="232"/>
        <v>45_4M_F_3_365_65_HH800_Core</v>
      </c>
      <c r="B14852">
        <v>45</v>
      </c>
      <c r="C14852" t="s">
        <v>173</v>
      </c>
      <c r="D14852" t="s">
        <v>169</v>
      </c>
      <c r="E14852">
        <v>3</v>
      </c>
      <c r="F14852">
        <v>365</v>
      </c>
      <c r="G14852">
        <v>65</v>
      </c>
      <c r="H14852" t="s">
        <v>303</v>
      </c>
      <c r="I14852" t="s">
        <v>170</v>
      </c>
      <c r="J14852">
        <v>6.9960605629092907</v>
      </c>
      <c r="L14852" s="47"/>
      <c r="M14852" s="47"/>
    </row>
    <row r="14853" spans="1:13" x14ac:dyDescent="0.4">
      <c r="A14853" t="str">
        <f t="shared" si="232"/>
        <v>34_2M_F_6_365_65_HH800_Core</v>
      </c>
      <c r="B14853">
        <v>34</v>
      </c>
      <c r="C14853" t="s">
        <v>175</v>
      </c>
      <c r="D14853" t="s">
        <v>169</v>
      </c>
      <c r="E14853">
        <v>6</v>
      </c>
      <c r="F14853">
        <v>365</v>
      </c>
      <c r="G14853">
        <v>65</v>
      </c>
      <c r="H14853" t="s">
        <v>303</v>
      </c>
      <c r="I14853" t="s">
        <v>170</v>
      </c>
      <c r="J14853">
        <v>27.104219729006232</v>
      </c>
      <c r="L14853" s="47"/>
      <c r="M14853" s="47"/>
    </row>
    <row r="14854" spans="1:13" x14ac:dyDescent="0.4">
      <c r="A14854" t="str">
        <f t="shared" si="232"/>
        <v>29_2M_F_0_180_65_HH800_Core</v>
      </c>
      <c r="B14854">
        <v>29</v>
      </c>
      <c r="C14854" t="s">
        <v>175</v>
      </c>
      <c r="D14854" t="s">
        <v>169</v>
      </c>
      <c r="E14854">
        <v>0</v>
      </c>
      <c r="F14854">
        <v>180</v>
      </c>
      <c r="G14854">
        <v>65</v>
      </c>
      <c r="H14854" t="s">
        <v>303</v>
      </c>
      <c r="I14854" t="s">
        <v>170</v>
      </c>
      <c r="J14854">
        <v>63.655357383634758</v>
      </c>
      <c r="L14854" s="47"/>
      <c r="M14854" s="47"/>
    </row>
    <row r="14855" spans="1:13" x14ac:dyDescent="0.4">
      <c r="A14855" t="str">
        <f t="shared" si="232"/>
        <v>36_4M_F_6_180_67_HH800_Core</v>
      </c>
      <c r="B14855">
        <v>36</v>
      </c>
      <c r="C14855" t="s">
        <v>173</v>
      </c>
      <c r="D14855" t="s">
        <v>169</v>
      </c>
      <c r="E14855">
        <v>6</v>
      </c>
      <c r="F14855">
        <v>180</v>
      </c>
      <c r="G14855">
        <v>67</v>
      </c>
      <c r="H14855" t="s">
        <v>303</v>
      </c>
      <c r="I14855" t="s">
        <v>170</v>
      </c>
      <c r="J14855">
        <v>16.40901017785389</v>
      </c>
      <c r="L14855" s="47"/>
      <c r="M14855" s="47"/>
    </row>
    <row r="14856" spans="1:13" x14ac:dyDescent="0.4">
      <c r="A14856" t="str">
        <f t="shared" si="232"/>
        <v>50_4M_F_3_365_67_HH800_Core</v>
      </c>
      <c r="B14856">
        <v>50</v>
      </c>
      <c r="C14856" t="s">
        <v>173</v>
      </c>
      <c r="D14856" t="s">
        <v>169</v>
      </c>
      <c r="E14856">
        <v>3</v>
      </c>
      <c r="F14856">
        <v>365</v>
      </c>
      <c r="G14856">
        <v>67</v>
      </c>
      <c r="H14856" t="s">
        <v>303</v>
      </c>
      <c r="I14856" t="s">
        <v>170</v>
      </c>
      <c r="J14856">
        <v>8.0874947847602598</v>
      </c>
      <c r="L14856" s="47"/>
      <c r="M14856" s="47"/>
    </row>
    <row r="14857" spans="1:13" x14ac:dyDescent="0.4">
      <c r="A14857" t="str">
        <f t="shared" si="232"/>
        <v>46_2M_M_6_180_67_HH800_Core</v>
      </c>
      <c r="B14857">
        <v>46</v>
      </c>
      <c r="C14857" t="s">
        <v>175</v>
      </c>
      <c r="D14857" t="s">
        <v>174</v>
      </c>
      <c r="E14857">
        <v>6</v>
      </c>
      <c r="F14857">
        <v>180</v>
      </c>
      <c r="G14857">
        <v>67</v>
      </c>
      <c r="H14857" t="s">
        <v>303</v>
      </c>
      <c r="I14857" t="s">
        <v>170</v>
      </c>
      <c r="J14857">
        <v>24.074036375397952</v>
      </c>
      <c r="L14857" s="47"/>
      <c r="M14857" s="47"/>
    </row>
    <row r="14858" spans="1:13" x14ac:dyDescent="0.4">
      <c r="A14858" t="str">
        <f t="shared" si="232"/>
        <v>53_2M_M_3_180_65_HH800_Core</v>
      </c>
      <c r="B14858">
        <v>53</v>
      </c>
      <c r="C14858" t="s">
        <v>175</v>
      </c>
      <c r="D14858" t="s">
        <v>174</v>
      </c>
      <c r="E14858">
        <v>3</v>
      </c>
      <c r="F14858">
        <v>180</v>
      </c>
      <c r="G14858">
        <v>65</v>
      </c>
      <c r="H14858" t="s">
        <v>303</v>
      </c>
      <c r="I14858" t="s">
        <v>170</v>
      </c>
      <c r="J14858">
        <v>8.5630691965613366</v>
      </c>
      <c r="L14858" s="47"/>
      <c r="M14858" s="47"/>
    </row>
    <row r="14859" spans="1:13" x14ac:dyDescent="0.4">
      <c r="A14859" t="str">
        <f t="shared" si="232"/>
        <v>25_2M_F_3_180_70_HH800_Core</v>
      </c>
      <c r="B14859">
        <v>25</v>
      </c>
      <c r="C14859" t="s">
        <v>175</v>
      </c>
      <c r="D14859" t="s">
        <v>169</v>
      </c>
      <c r="E14859">
        <v>3</v>
      </c>
      <c r="F14859">
        <v>180</v>
      </c>
      <c r="G14859">
        <v>70</v>
      </c>
      <c r="H14859" t="s">
        <v>303</v>
      </c>
      <c r="I14859" t="s">
        <v>170</v>
      </c>
      <c r="J14859">
        <v>15.928429459893268</v>
      </c>
      <c r="L14859" s="47"/>
      <c r="M14859" s="47"/>
    </row>
    <row r="14860" spans="1:13" x14ac:dyDescent="0.4">
      <c r="A14860" t="str">
        <f t="shared" si="232"/>
        <v>35_2M_M_0_365_70_HH800_Core</v>
      </c>
      <c r="B14860">
        <v>35</v>
      </c>
      <c r="C14860" t="s">
        <v>175</v>
      </c>
      <c r="D14860" t="s">
        <v>174</v>
      </c>
      <c r="E14860">
        <v>0</v>
      </c>
      <c r="F14860">
        <v>365</v>
      </c>
      <c r="G14860">
        <v>70</v>
      </c>
      <c r="H14860" t="s">
        <v>303</v>
      </c>
      <c r="I14860" t="s">
        <v>170</v>
      </c>
      <c r="J14860">
        <v>51.041661337875027</v>
      </c>
      <c r="L14860" s="47"/>
      <c r="M14860" s="47"/>
    </row>
    <row r="14861" spans="1:13" x14ac:dyDescent="0.4">
      <c r="A14861" t="str">
        <f t="shared" si="232"/>
        <v>41_2M_F_3_180_65_HH800_Core</v>
      </c>
      <c r="B14861">
        <v>41</v>
      </c>
      <c r="C14861" t="s">
        <v>175</v>
      </c>
      <c r="D14861" t="s">
        <v>169</v>
      </c>
      <c r="E14861">
        <v>3</v>
      </c>
      <c r="F14861">
        <v>180</v>
      </c>
      <c r="G14861">
        <v>65</v>
      </c>
      <c r="H14861" t="s">
        <v>303</v>
      </c>
      <c r="I14861" t="s">
        <v>170</v>
      </c>
      <c r="J14861">
        <v>13.446634770075985</v>
      </c>
      <c r="L14861" s="47"/>
      <c r="M14861" s="47"/>
    </row>
    <row r="14862" spans="1:13" x14ac:dyDescent="0.4">
      <c r="A14862" t="str">
        <f t="shared" si="232"/>
        <v>45_2M_M_3_180_67_HH800_Core</v>
      </c>
      <c r="B14862">
        <v>45</v>
      </c>
      <c r="C14862" t="s">
        <v>175</v>
      </c>
      <c r="D14862" t="s">
        <v>174</v>
      </c>
      <c r="E14862">
        <v>3</v>
      </c>
      <c r="F14862">
        <v>180</v>
      </c>
      <c r="G14862">
        <v>67</v>
      </c>
      <c r="H14862" t="s">
        <v>303</v>
      </c>
      <c r="I14862" t="s">
        <v>170</v>
      </c>
      <c r="J14862">
        <v>12.903808335324459</v>
      </c>
      <c r="L14862" s="47"/>
      <c r="M14862" s="47"/>
    </row>
    <row r="14863" spans="1:13" x14ac:dyDescent="0.4">
      <c r="A14863" t="str">
        <f t="shared" si="232"/>
        <v>42_2M_F_0_365_65_HH800_Core</v>
      </c>
      <c r="B14863">
        <v>42</v>
      </c>
      <c r="C14863" t="s">
        <v>175</v>
      </c>
      <c r="D14863" t="s">
        <v>169</v>
      </c>
      <c r="E14863">
        <v>0</v>
      </c>
      <c r="F14863">
        <v>365</v>
      </c>
      <c r="G14863">
        <v>65</v>
      </c>
      <c r="H14863" t="s">
        <v>303</v>
      </c>
      <c r="I14863" t="s">
        <v>170</v>
      </c>
      <c r="J14863">
        <v>68.015141936001996</v>
      </c>
      <c r="L14863" s="47"/>
      <c r="M14863" s="47"/>
    </row>
    <row r="14864" spans="1:13" x14ac:dyDescent="0.4">
      <c r="A14864" t="str">
        <f t="shared" si="232"/>
        <v>62_4M_M_0_365_70_HH800_Core</v>
      </c>
      <c r="B14864">
        <v>62</v>
      </c>
      <c r="C14864" t="s">
        <v>173</v>
      </c>
      <c r="D14864" t="s">
        <v>174</v>
      </c>
      <c r="E14864">
        <v>0</v>
      </c>
      <c r="F14864">
        <v>365</v>
      </c>
      <c r="G14864">
        <v>70</v>
      </c>
      <c r="H14864" t="s">
        <v>303</v>
      </c>
      <c r="I14864" t="s">
        <v>170</v>
      </c>
      <c r="J14864">
        <v>75.170496454845747</v>
      </c>
      <c r="L14864" s="47"/>
      <c r="M14864" s="47"/>
    </row>
    <row r="14865" spans="1:13" x14ac:dyDescent="0.4">
      <c r="A14865" t="str">
        <f t="shared" si="232"/>
        <v>29_2M_M_6_90_67_HH800_Core</v>
      </c>
      <c r="B14865">
        <v>29</v>
      </c>
      <c r="C14865" t="s">
        <v>175</v>
      </c>
      <c r="D14865" t="s">
        <v>174</v>
      </c>
      <c r="E14865">
        <v>6</v>
      </c>
      <c r="F14865">
        <v>90</v>
      </c>
      <c r="G14865">
        <v>67</v>
      </c>
      <c r="H14865" t="s">
        <v>303</v>
      </c>
      <c r="I14865" t="s">
        <v>170</v>
      </c>
      <c r="J14865">
        <v>24.983987895808301</v>
      </c>
      <c r="L14865" s="47"/>
      <c r="M14865" s="47"/>
    </row>
    <row r="14866" spans="1:13" x14ac:dyDescent="0.4">
      <c r="A14866" t="str">
        <f t="shared" si="232"/>
        <v>44_4M_F_3_365_65_HH800_Core</v>
      </c>
      <c r="B14866">
        <v>44</v>
      </c>
      <c r="C14866" t="s">
        <v>173</v>
      </c>
      <c r="D14866" t="s">
        <v>169</v>
      </c>
      <c r="E14866">
        <v>3</v>
      </c>
      <c r="F14866">
        <v>365</v>
      </c>
      <c r="G14866">
        <v>65</v>
      </c>
      <c r="H14866" t="s">
        <v>303</v>
      </c>
      <c r="I14866" t="s">
        <v>170</v>
      </c>
      <c r="J14866">
        <v>7.6193751721871479</v>
      </c>
      <c r="L14866" s="47"/>
      <c r="M14866" s="47"/>
    </row>
    <row r="14867" spans="1:13" x14ac:dyDescent="0.4">
      <c r="A14867" t="str">
        <f t="shared" si="232"/>
        <v>31_2M_M_6_365_65_HH800_Core</v>
      </c>
      <c r="B14867">
        <v>31</v>
      </c>
      <c r="C14867" t="s">
        <v>175</v>
      </c>
      <c r="D14867" t="s">
        <v>174</v>
      </c>
      <c r="E14867">
        <v>6</v>
      </c>
      <c r="F14867">
        <v>365</v>
      </c>
      <c r="G14867">
        <v>65</v>
      </c>
      <c r="H14867" t="s">
        <v>303</v>
      </c>
      <c r="I14867" t="s">
        <v>170</v>
      </c>
      <c r="J14867">
        <v>18.574196747177027</v>
      </c>
      <c r="L14867" s="47"/>
      <c r="M14867" s="47"/>
    </row>
    <row r="14868" spans="1:13" x14ac:dyDescent="0.4">
      <c r="A14868" t="str">
        <f t="shared" si="232"/>
        <v>54_2M_M_0_365_65_HH800_Core</v>
      </c>
      <c r="B14868">
        <v>54</v>
      </c>
      <c r="C14868" t="s">
        <v>175</v>
      </c>
      <c r="D14868" t="s">
        <v>174</v>
      </c>
      <c r="E14868">
        <v>0</v>
      </c>
      <c r="F14868">
        <v>365</v>
      </c>
      <c r="G14868">
        <v>65</v>
      </c>
      <c r="H14868" t="s">
        <v>303</v>
      </c>
      <c r="I14868" t="s">
        <v>170</v>
      </c>
      <c r="J14868">
        <v>77.514779926384236</v>
      </c>
      <c r="L14868" s="47"/>
      <c r="M14868" s="47"/>
    </row>
    <row r="14869" spans="1:13" x14ac:dyDescent="0.4">
      <c r="A14869" t="str">
        <f t="shared" si="232"/>
        <v>42_2M_F_6_365_67_HH800_Core</v>
      </c>
      <c r="B14869">
        <v>42</v>
      </c>
      <c r="C14869" t="s">
        <v>175</v>
      </c>
      <c r="D14869" t="s">
        <v>169</v>
      </c>
      <c r="E14869">
        <v>6</v>
      </c>
      <c r="F14869">
        <v>365</v>
      </c>
      <c r="G14869">
        <v>67</v>
      </c>
      <c r="H14869" t="s">
        <v>303</v>
      </c>
      <c r="I14869" t="s">
        <v>170</v>
      </c>
      <c r="J14869">
        <v>29.193230076865373</v>
      </c>
      <c r="L14869" s="47"/>
      <c r="M14869" s="47"/>
    </row>
    <row r="14870" spans="1:13" x14ac:dyDescent="0.4">
      <c r="A14870" t="str">
        <f t="shared" si="232"/>
        <v>30_2M_F_0_180_67_HH800_Core</v>
      </c>
      <c r="B14870">
        <v>30</v>
      </c>
      <c r="C14870" t="s">
        <v>175</v>
      </c>
      <c r="D14870" t="s">
        <v>169</v>
      </c>
      <c r="E14870">
        <v>0</v>
      </c>
      <c r="F14870">
        <v>180</v>
      </c>
      <c r="G14870">
        <v>67</v>
      </c>
      <c r="H14870" t="s">
        <v>303</v>
      </c>
      <c r="I14870" t="s">
        <v>170</v>
      </c>
      <c r="J14870">
        <v>67.239863148127711</v>
      </c>
      <c r="L14870" s="47"/>
      <c r="M14870" s="47"/>
    </row>
    <row r="14871" spans="1:13" x14ac:dyDescent="0.4">
      <c r="A14871" t="str">
        <f t="shared" si="232"/>
        <v>42_2M_M_6_365_70_HH800_Core</v>
      </c>
      <c r="B14871">
        <v>42</v>
      </c>
      <c r="C14871" t="s">
        <v>175</v>
      </c>
      <c r="D14871" t="s">
        <v>174</v>
      </c>
      <c r="E14871">
        <v>6</v>
      </c>
      <c r="F14871">
        <v>365</v>
      </c>
      <c r="G14871">
        <v>70</v>
      </c>
      <c r="H14871" t="s">
        <v>303</v>
      </c>
      <c r="I14871" t="s">
        <v>170</v>
      </c>
      <c r="J14871">
        <v>27.791053751472333</v>
      </c>
      <c r="L14871" s="47"/>
      <c r="M14871" s="47"/>
    </row>
    <row r="14872" spans="1:13" x14ac:dyDescent="0.4">
      <c r="A14872" t="str">
        <f t="shared" si="232"/>
        <v>48_2M_M_3_365_65_HH800_Core</v>
      </c>
      <c r="B14872">
        <v>48</v>
      </c>
      <c r="C14872" t="s">
        <v>175</v>
      </c>
      <c r="D14872" t="s">
        <v>174</v>
      </c>
      <c r="E14872">
        <v>3</v>
      </c>
      <c r="F14872">
        <v>365</v>
      </c>
      <c r="G14872">
        <v>65</v>
      </c>
      <c r="H14872" t="s">
        <v>303</v>
      </c>
      <c r="I14872" t="s">
        <v>170</v>
      </c>
      <c r="J14872">
        <v>10.431408228196874</v>
      </c>
      <c r="L14872" s="47"/>
      <c r="M14872" s="47"/>
    </row>
    <row r="14873" spans="1:13" x14ac:dyDescent="0.4">
      <c r="A14873" t="str">
        <f t="shared" si="232"/>
        <v>55_2M_M_3_180_67_HH800_Core</v>
      </c>
      <c r="B14873">
        <v>55</v>
      </c>
      <c r="C14873" t="s">
        <v>175</v>
      </c>
      <c r="D14873" t="s">
        <v>174</v>
      </c>
      <c r="E14873">
        <v>3</v>
      </c>
      <c r="F14873">
        <v>180</v>
      </c>
      <c r="G14873">
        <v>67</v>
      </c>
      <c r="H14873" t="s">
        <v>303</v>
      </c>
      <c r="I14873" t="s">
        <v>170</v>
      </c>
      <c r="J14873">
        <v>10.876080556518978</v>
      </c>
      <c r="L14873" s="47"/>
      <c r="M14873" s="47"/>
    </row>
    <row r="14874" spans="1:13" x14ac:dyDescent="0.4">
      <c r="A14874" t="str">
        <f t="shared" si="232"/>
        <v>25_2M_M_0_90_65_HH800_Core</v>
      </c>
      <c r="B14874">
        <v>25</v>
      </c>
      <c r="C14874" t="s">
        <v>175</v>
      </c>
      <c r="D14874" t="s">
        <v>174</v>
      </c>
      <c r="E14874">
        <v>0</v>
      </c>
      <c r="F14874">
        <v>90</v>
      </c>
      <c r="G14874">
        <v>65</v>
      </c>
      <c r="H14874" t="s">
        <v>303</v>
      </c>
      <c r="I14874" t="s">
        <v>170</v>
      </c>
      <c r="J14874">
        <v>39.69503263258671</v>
      </c>
      <c r="L14874" s="47"/>
      <c r="M14874" s="47"/>
    </row>
    <row r="14875" spans="1:13" x14ac:dyDescent="0.4">
      <c r="A14875" t="str">
        <f t="shared" si="232"/>
        <v>36_2M_M_0_365_65_HH800_Core</v>
      </c>
      <c r="B14875">
        <v>36</v>
      </c>
      <c r="C14875" t="s">
        <v>175</v>
      </c>
      <c r="D14875" t="s">
        <v>174</v>
      </c>
      <c r="E14875">
        <v>0</v>
      </c>
      <c r="F14875">
        <v>365</v>
      </c>
      <c r="G14875">
        <v>65</v>
      </c>
      <c r="H14875" t="s">
        <v>303</v>
      </c>
      <c r="I14875" t="s">
        <v>170</v>
      </c>
      <c r="J14875">
        <v>46.877206347752555</v>
      </c>
      <c r="L14875" s="47"/>
      <c r="M14875" s="47"/>
    </row>
    <row r="14876" spans="1:13" x14ac:dyDescent="0.4">
      <c r="A14876" t="str">
        <f t="shared" si="232"/>
        <v>29_2M_M_6_180_67_HH800_Core</v>
      </c>
      <c r="B14876">
        <v>29</v>
      </c>
      <c r="C14876" t="s">
        <v>175</v>
      </c>
      <c r="D14876" t="s">
        <v>174</v>
      </c>
      <c r="E14876">
        <v>6</v>
      </c>
      <c r="F14876">
        <v>180</v>
      </c>
      <c r="G14876">
        <v>67</v>
      </c>
      <c r="H14876" t="s">
        <v>303</v>
      </c>
      <c r="I14876" t="s">
        <v>170</v>
      </c>
      <c r="J14876">
        <v>20.02603077024893</v>
      </c>
      <c r="L14876" s="47"/>
      <c r="M14876" s="47"/>
    </row>
    <row r="14877" spans="1:13" x14ac:dyDescent="0.4">
      <c r="A14877" t="str">
        <f t="shared" si="232"/>
        <v>38_2M_F_0_180_65_HH800_Core</v>
      </c>
      <c r="B14877">
        <v>38</v>
      </c>
      <c r="C14877" t="s">
        <v>175</v>
      </c>
      <c r="D14877" t="s">
        <v>169</v>
      </c>
      <c r="E14877">
        <v>0</v>
      </c>
      <c r="F14877">
        <v>180</v>
      </c>
      <c r="G14877">
        <v>65</v>
      </c>
      <c r="H14877" t="s">
        <v>303</v>
      </c>
      <c r="I14877" t="s">
        <v>170</v>
      </c>
      <c r="J14877">
        <v>74.213416185967333</v>
      </c>
      <c r="L14877" s="47"/>
      <c r="M14877" s="47"/>
    </row>
    <row r="14878" spans="1:13" x14ac:dyDescent="0.4">
      <c r="A14878" t="str">
        <f t="shared" si="232"/>
        <v>28_2M_F_3_90_67_HH800_Core</v>
      </c>
      <c r="B14878">
        <v>28</v>
      </c>
      <c r="C14878" t="s">
        <v>175</v>
      </c>
      <c r="D14878" t="s">
        <v>169</v>
      </c>
      <c r="E14878">
        <v>3</v>
      </c>
      <c r="F14878">
        <v>90</v>
      </c>
      <c r="G14878">
        <v>67</v>
      </c>
      <c r="H14878" t="s">
        <v>303</v>
      </c>
      <c r="I14878" t="s">
        <v>170</v>
      </c>
      <c r="J14878">
        <v>19.6680341193765</v>
      </c>
      <c r="L14878" s="47"/>
      <c r="M14878" s="47"/>
    </row>
    <row r="14879" spans="1:13" x14ac:dyDescent="0.4">
      <c r="A14879" t="str">
        <f t="shared" si="232"/>
        <v>37_2M_F_3_180_67_HH800_Core</v>
      </c>
      <c r="B14879">
        <v>37</v>
      </c>
      <c r="C14879" t="s">
        <v>175</v>
      </c>
      <c r="D14879" t="s">
        <v>169</v>
      </c>
      <c r="E14879">
        <v>3</v>
      </c>
      <c r="F14879">
        <v>180</v>
      </c>
      <c r="G14879">
        <v>67</v>
      </c>
      <c r="H14879" t="s">
        <v>303</v>
      </c>
      <c r="I14879" t="s">
        <v>170</v>
      </c>
      <c r="J14879">
        <v>15.650715828428357</v>
      </c>
      <c r="L14879" s="47"/>
      <c r="M14879" s="47"/>
    </row>
    <row r="14880" spans="1:13" x14ac:dyDescent="0.4">
      <c r="A14880" t="str">
        <f t="shared" si="232"/>
        <v>25_2M_M_3_90_70_HH800_Core</v>
      </c>
      <c r="B14880">
        <v>25</v>
      </c>
      <c r="C14880" t="s">
        <v>175</v>
      </c>
      <c r="D14880" t="s">
        <v>174</v>
      </c>
      <c r="E14880">
        <v>3</v>
      </c>
      <c r="F14880">
        <v>90</v>
      </c>
      <c r="G14880">
        <v>70</v>
      </c>
      <c r="H14880" t="s">
        <v>303</v>
      </c>
      <c r="I14880" t="s">
        <v>170</v>
      </c>
      <c r="J14880">
        <v>13.569390711053526</v>
      </c>
      <c r="L14880" s="47"/>
      <c r="M14880" s="47"/>
    </row>
    <row r="14881" spans="1:13" x14ac:dyDescent="0.4">
      <c r="A14881" t="str">
        <f t="shared" si="232"/>
        <v>54_4M_F_0_365_65_HH800_Core</v>
      </c>
      <c r="B14881">
        <v>54</v>
      </c>
      <c r="C14881" t="s">
        <v>173</v>
      </c>
      <c r="D14881" t="s">
        <v>169</v>
      </c>
      <c r="E14881">
        <v>0</v>
      </c>
      <c r="F14881">
        <v>365</v>
      </c>
      <c r="G14881">
        <v>65</v>
      </c>
      <c r="H14881" t="s">
        <v>303</v>
      </c>
      <c r="I14881" t="s">
        <v>170</v>
      </c>
      <c r="J14881">
        <v>47.577852741065776</v>
      </c>
      <c r="L14881" s="47"/>
      <c r="M14881" s="47"/>
    </row>
    <row r="14882" spans="1:13" x14ac:dyDescent="0.4">
      <c r="A14882" t="str">
        <f t="shared" si="232"/>
        <v>40_2M_M_6_365_70_HH800_Core</v>
      </c>
      <c r="B14882">
        <v>40</v>
      </c>
      <c r="C14882" t="s">
        <v>175</v>
      </c>
      <c r="D14882" t="s">
        <v>174</v>
      </c>
      <c r="E14882">
        <v>6</v>
      </c>
      <c r="F14882">
        <v>365</v>
      </c>
      <c r="G14882">
        <v>70</v>
      </c>
      <c r="H14882" t="s">
        <v>303</v>
      </c>
      <c r="I14882" t="s">
        <v>170</v>
      </c>
      <c r="J14882">
        <v>26.580743196643304</v>
      </c>
      <c r="L14882" s="47"/>
      <c r="M14882" s="47"/>
    </row>
    <row r="14883" spans="1:13" x14ac:dyDescent="0.4">
      <c r="A14883" t="str">
        <f t="shared" si="232"/>
        <v>27_2M_M_6_365_70_HH800_Core</v>
      </c>
      <c r="B14883">
        <v>27</v>
      </c>
      <c r="C14883" t="s">
        <v>175</v>
      </c>
      <c r="D14883" t="s">
        <v>174</v>
      </c>
      <c r="E14883">
        <v>6</v>
      </c>
      <c r="F14883">
        <v>365</v>
      </c>
      <c r="G14883">
        <v>70</v>
      </c>
      <c r="H14883" t="s">
        <v>303</v>
      </c>
      <c r="I14883" t="s">
        <v>170</v>
      </c>
      <c r="J14883">
        <v>21.899629202405155</v>
      </c>
      <c r="L14883" s="47"/>
      <c r="M14883" s="47"/>
    </row>
    <row r="14884" spans="1:13" x14ac:dyDescent="0.4">
      <c r="A14884" t="str">
        <f t="shared" si="232"/>
        <v>44_2M_M_0_180_67_HH800_Core</v>
      </c>
      <c r="B14884">
        <v>44</v>
      </c>
      <c r="C14884" t="s">
        <v>175</v>
      </c>
      <c r="D14884" t="s">
        <v>174</v>
      </c>
      <c r="E14884">
        <v>0</v>
      </c>
      <c r="F14884">
        <v>180</v>
      </c>
      <c r="G14884">
        <v>67</v>
      </c>
      <c r="H14884" t="s">
        <v>303</v>
      </c>
      <c r="I14884" t="s">
        <v>170</v>
      </c>
      <c r="J14884">
        <v>76.607769915101827</v>
      </c>
      <c r="L14884" s="47"/>
      <c r="M14884" s="47"/>
    </row>
    <row r="14885" spans="1:13" x14ac:dyDescent="0.4">
      <c r="A14885" t="str">
        <f t="shared" si="232"/>
        <v>45_4M_F_0_180_67_HH800_Core</v>
      </c>
      <c r="B14885">
        <v>45</v>
      </c>
      <c r="C14885" t="s">
        <v>173</v>
      </c>
      <c r="D14885" t="s">
        <v>169</v>
      </c>
      <c r="E14885">
        <v>0</v>
      </c>
      <c r="F14885">
        <v>180</v>
      </c>
      <c r="G14885">
        <v>67</v>
      </c>
      <c r="H14885" t="s">
        <v>303</v>
      </c>
      <c r="I14885" t="s">
        <v>170</v>
      </c>
      <c r="J14885">
        <v>52.70831320741307</v>
      </c>
      <c r="L14885" s="47"/>
      <c r="M14885" s="47"/>
    </row>
    <row r="14886" spans="1:13" x14ac:dyDescent="0.4">
      <c r="A14886" t="str">
        <f t="shared" si="232"/>
        <v>33_2M_F_6_365_67_HH800_Core</v>
      </c>
      <c r="B14886">
        <v>33</v>
      </c>
      <c r="C14886" t="s">
        <v>175</v>
      </c>
      <c r="D14886" t="s">
        <v>169</v>
      </c>
      <c r="E14886">
        <v>6</v>
      </c>
      <c r="F14886">
        <v>365</v>
      </c>
      <c r="G14886">
        <v>67</v>
      </c>
      <c r="H14886" t="s">
        <v>303</v>
      </c>
      <c r="I14886" t="s">
        <v>170</v>
      </c>
      <c r="J14886">
        <v>28.972840481323434</v>
      </c>
      <c r="L14886" s="47"/>
      <c r="M14886" s="47"/>
    </row>
    <row r="14887" spans="1:13" x14ac:dyDescent="0.4">
      <c r="A14887" t="str">
        <f t="shared" si="232"/>
        <v>48_4M_F_0_365_67_HH800_Core</v>
      </c>
      <c r="B14887">
        <v>48</v>
      </c>
      <c r="C14887" t="s">
        <v>173</v>
      </c>
      <c r="D14887" t="s">
        <v>169</v>
      </c>
      <c r="E14887">
        <v>0</v>
      </c>
      <c r="F14887">
        <v>365</v>
      </c>
      <c r="G14887">
        <v>67</v>
      </c>
      <c r="H14887" t="s">
        <v>303</v>
      </c>
      <c r="I14887" t="s">
        <v>170</v>
      </c>
      <c r="J14887">
        <v>51.424633238061006</v>
      </c>
      <c r="L14887" s="47"/>
      <c r="M14887" s="47"/>
    </row>
    <row r="14888" spans="1:13" x14ac:dyDescent="0.4">
      <c r="A14888" t="str">
        <f t="shared" si="232"/>
        <v>51_4M_F_0_365_67_HH800_Core</v>
      </c>
      <c r="B14888">
        <v>51</v>
      </c>
      <c r="C14888" t="s">
        <v>173</v>
      </c>
      <c r="D14888" t="s">
        <v>169</v>
      </c>
      <c r="E14888">
        <v>0</v>
      </c>
      <c r="F14888">
        <v>365</v>
      </c>
      <c r="G14888">
        <v>67</v>
      </c>
      <c r="H14888" t="s">
        <v>303</v>
      </c>
      <c r="I14888" t="s">
        <v>170</v>
      </c>
      <c r="J14888">
        <v>52.579274119016489</v>
      </c>
      <c r="L14888" s="47"/>
      <c r="M14888" s="47"/>
    </row>
    <row r="14889" spans="1:13" x14ac:dyDescent="0.4">
      <c r="A14889" t="str">
        <f t="shared" si="232"/>
        <v>29_4A_M_0_365_70_HH800_Core</v>
      </c>
      <c r="B14889">
        <v>29</v>
      </c>
      <c r="C14889" t="s">
        <v>168</v>
      </c>
      <c r="D14889" t="s">
        <v>174</v>
      </c>
      <c r="E14889">
        <v>0</v>
      </c>
      <c r="F14889">
        <v>365</v>
      </c>
      <c r="G14889">
        <v>70</v>
      </c>
      <c r="H14889" t="s">
        <v>303</v>
      </c>
      <c r="I14889" t="s">
        <v>170</v>
      </c>
      <c r="J14889">
        <v>19.283962553429827</v>
      </c>
      <c r="L14889" s="47"/>
      <c r="M14889" s="47"/>
    </row>
    <row r="14890" spans="1:13" x14ac:dyDescent="0.4">
      <c r="A14890" t="str">
        <f t="shared" si="232"/>
        <v>34_4M_F_3_365_67_HH800_Core</v>
      </c>
      <c r="B14890">
        <v>34</v>
      </c>
      <c r="C14890" t="s">
        <v>173</v>
      </c>
      <c r="D14890" t="s">
        <v>169</v>
      </c>
      <c r="E14890">
        <v>3</v>
      </c>
      <c r="F14890">
        <v>365</v>
      </c>
      <c r="G14890">
        <v>67</v>
      </c>
      <c r="H14890" t="s">
        <v>303</v>
      </c>
      <c r="I14890" t="s">
        <v>170</v>
      </c>
      <c r="J14890">
        <v>8.3438353336126436</v>
      </c>
      <c r="L14890" s="47"/>
      <c r="M14890" s="47"/>
    </row>
    <row r="14891" spans="1:13" x14ac:dyDescent="0.4">
      <c r="A14891" t="str">
        <f t="shared" si="232"/>
        <v>35_2M_F_0_365_70_HH800_Core</v>
      </c>
      <c r="B14891">
        <v>35</v>
      </c>
      <c r="C14891" t="s">
        <v>175</v>
      </c>
      <c r="D14891" t="s">
        <v>169</v>
      </c>
      <c r="E14891">
        <v>0</v>
      </c>
      <c r="F14891">
        <v>365</v>
      </c>
      <c r="G14891">
        <v>70</v>
      </c>
      <c r="H14891" t="s">
        <v>303</v>
      </c>
      <c r="I14891" t="s">
        <v>170</v>
      </c>
      <c r="J14891">
        <v>69.212320092396496</v>
      </c>
      <c r="L14891" s="47"/>
      <c r="M14891" s="47"/>
    </row>
    <row r="14892" spans="1:13" x14ac:dyDescent="0.4">
      <c r="A14892" t="str">
        <f t="shared" si="232"/>
        <v>36_4M_F_6_365_65_HH800_Core</v>
      </c>
      <c r="B14892">
        <v>36</v>
      </c>
      <c r="C14892" t="s">
        <v>173</v>
      </c>
      <c r="D14892" t="s">
        <v>169</v>
      </c>
      <c r="E14892">
        <v>6</v>
      </c>
      <c r="F14892">
        <v>365</v>
      </c>
      <c r="G14892">
        <v>65</v>
      </c>
      <c r="H14892" t="s">
        <v>303</v>
      </c>
      <c r="I14892" t="s">
        <v>170</v>
      </c>
      <c r="J14892">
        <v>14.605391471403033</v>
      </c>
      <c r="L14892" s="47"/>
      <c r="M14892" s="47"/>
    </row>
    <row r="14893" spans="1:13" x14ac:dyDescent="0.4">
      <c r="A14893" t="str">
        <f t="shared" si="232"/>
        <v>25_2M_F_0_90_65_HH800_Core</v>
      </c>
      <c r="B14893">
        <v>25</v>
      </c>
      <c r="C14893" t="s">
        <v>175</v>
      </c>
      <c r="D14893" t="s">
        <v>169</v>
      </c>
      <c r="E14893">
        <v>0</v>
      </c>
      <c r="F14893">
        <v>90</v>
      </c>
      <c r="G14893">
        <v>65</v>
      </c>
      <c r="H14893" t="s">
        <v>303</v>
      </c>
      <c r="I14893" t="s">
        <v>170</v>
      </c>
      <c r="J14893">
        <v>73.510089983650786</v>
      </c>
      <c r="L14893" s="47"/>
      <c r="M14893" s="47"/>
    </row>
    <row r="14894" spans="1:13" x14ac:dyDescent="0.4">
      <c r="A14894" t="str">
        <f t="shared" si="232"/>
        <v>46_4M_M_3_365_65_HH800_Core</v>
      </c>
      <c r="B14894">
        <v>46</v>
      </c>
      <c r="C14894" t="s">
        <v>173</v>
      </c>
      <c r="D14894" t="s">
        <v>174</v>
      </c>
      <c r="E14894">
        <v>3</v>
      </c>
      <c r="F14894">
        <v>365</v>
      </c>
      <c r="G14894">
        <v>65</v>
      </c>
      <c r="H14894" t="s">
        <v>303</v>
      </c>
      <c r="I14894" t="s">
        <v>170</v>
      </c>
      <c r="J14894">
        <v>5.7162065772412989</v>
      </c>
      <c r="L14894" s="47"/>
      <c r="M14894" s="47"/>
    </row>
    <row r="14895" spans="1:13" x14ac:dyDescent="0.4">
      <c r="A14895" t="str">
        <f t="shared" si="232"/>
        <v>30_4M_F_3_180_65_HH800_Core</v>
      </c>
      <c r="B14895">
        <v>30</v>
      </c>
      <c r="C14895" t="s">
        <v>173</v>
      </c>
      <c r="D14895" t="s">
        <v>169</v>
      </c>
      <c r="E14895">
        <v>3</v>
      </c>
      <c r="F14895">
        <v>180</v>
      </c>
      <c r="G14895">
        <v>65</v>
      </c>
      <c r="H14895" t="s">
        <v>303</v>
      </c>
      <c r="I14895" t="s">
        <v>170</v>
      </c>
      <c r="J14895">
        <v>7.2115830120268107</v>
      </c>
      <c r="L14895" s="47"/>
      <c r="M14895" s="47"/>
    </row>
    <row r="14896" spans="1:13" x14ac:dyDescent="0.4">
      <c r="A14896" t="str">
        <f t="shared" si="232"/>
        <v>31_2M_F_3_365_70_HH800_Core</v>
      </c>
      <c r="B14896">
        <v>31</v>
      </c>
      <c r="C14896" t="s">
        <v>175</v>
      </c>
      <c r="D14896" t="s">
        <v>169</v>
      </c>
      <c r="E14896">
        <v>3</v>
      </c>
      <c r="F14896">
        <v>365</v>
      </c>
      <c r="G14896">
        <v>70</v>
      </c>
      <c r="H14896" t="s">
        <v>303</v>
      </c>
      <c r="I14896" t="s">
        <v>170</v>
      </c>
      <c r="J14896">
        <v>16.410813300716985</v>
      </c>
      <c r="L14896" s="47"/>
      <c r="M14896" s="47"/>
    </row>
    <row r="14897" spans="1:13" x14ac:dyDescent="0.4">
      <c r="A14897" t="str">
        <f t="shared" si="232"/>
        <v>25_2M_M_3_365_70_HH800_Core</v>
      </c>
      <c r="B14897">
        <v>25</v>
      </c>
      <c r="C14897" t="s">
        <v>175</v>
      </c>
      <c r="D14897" t="s">
        <v>174</v>
      </c>
      <c r="E14897">
        <v>3</v>
      </c>
      <c r="F14897">
        <v>365</v>
      </c>
      <c r="G14897">
        <v>70</v>
      </c>
      <c r="H14897" t="s">
        <v>303</v>
      </c>
      <c r="I14897" t="s">
        <v>170</v>
      </c>
      <c r="J14897">
        <v>11.293747230830764</v>
      </c>
      <c r="L14897" s="47"/>
      <c r="M14897" s="47"/>
    </row>
    <row r="14898" spans="1:13" x14ac:dyDescent="0.4">
      <c r="A14898" t="str">
        <f t="shared" si="232"/>
        <v>43_4M_F_3_365_67_HH800_Core</v>
      </c>
      <c r="B14898">
        <v>43</v>
      </c>
      <c r="C14898" t="s">
        <v>173</v>
      </c>
      <c r="D14898" t="s">
        <v>169</v>
      </c>
      <c r="E14898">
        <v>3</v>
      </c>
      <c r="F14898">
        <v>365</v>
      </c>
      <c r="G14898">
        <v>67</v>
      </c>
      <c r="H14898" t="s">
        <v>303</v>
      </c>
      <c r="I14898" t="s">
        <v>170</v>
      </c>
      <c r="J14898">
        <v>8.7630574553711202</v>
      </c>
      <c r="L14898" s="47"/>
      <c r="M14898" s="47"/>
    </row>
    <row r="14899" spans="1:13" x14ac:dyDescent="0.4">
      <c r="A14899" t="str">
        <f t="shared" si="232"/>
        <v>33_2M_F_3_180_70_HH800_Core</v>
      </c>
      <c r="B14899">
        <v>33</v>
      </c>
      <c r="C14899" t="s">
        <v>175</v>
      </c>
      <c r="D14899" t="s">
        <v>169</v>
      </c>
      <c r="E14899">
        <v>3</v>
      </c>
      <c r="F14899">
        <v>180</v>
      </c>
      <c r="G14899">
        <v>70</v>
      </c>
      <c r="H14899" t="s">
        <v>303</v>
      </c>
      <c r="I14899" t="s">
        <v>170</v>
      </c>
      <c r="J14899">
        <v>17.722946675030176</v>
      </c>
      <c r="L14899" s="47"/>
      <c r="M14899" s="47"/>
    </row>
    <row r="14900" spans="1:13" x14ac:dyDescent="0.4">
      <c r="A14900" t="str">
        <f t="shared" si="232"/>
        <v>31_2M_M_0_365_67_HH800_Core</v>
      </c>
      <c r="B14900">
        <v>31</v>
      </c>
      <c r="C14900" t="s">
        <v>175</v>
      </c>
      <c r="D14900" t="s">
        <v>174</v>
      </c>
      <c r="E14900">
        <v>0</v>
      </c>
      <c r="F14900">
        <v>365</v>
      </c>
      <c r="G14900">
        <v>67</v>
      </c>
      <c r="H14900" t="s">
        <v>303</v>
      </c>
      <c r="I14900" t="s">
        <v>170</v>
      </c>
      <c r="J14900">
        <v>41.685654942712979</v>
      </c>
      <c r="L14900" s="47"/>
      <c r="M14900" s="47"/>
    </row>
    <row r="14901" spans="1:13" x14ac:dyDescent="0.4">
      <c r="A14901" t="str">
        <f t="shared" si="232"/>
        <v>31_4A_M_6_365_67_HH800_Core</v>
      </c>
      <c r="B14901">
        <v>31</v>
      </c>
      <c r="C14901" t="s">
        <v>168</v>
      </c>
      <c r="D14901" t="s">
        <v>174</v>
      </c>
      <c r="E14901">
        <v>6</v>
      </c>
      <c r="F14901">
        <v>365</v>
      </c>
      <c r="G14901">
        <v>67</v>
      </c>
      <c r="H14901" t="s">
        <v>303</v>
      </c>
      <c r="I14901" t="s">
        <v>170</v>
      </c>
      <c r="J14901">
        <v>9.7460617515143451</v>
      </c>
      <c r="L14901" s="47"/>
      <c r="M14901" s="47"/>
    </row>
    <row r="14902" spans="1:13" x14ac:dyDescent="0.4">
      <c r="A14902" t="str">
        <f t="shared" si="232"/>
        <v>27_4A_M_0_365_70_HH800_Core</v>
      </c>
      <c r="B14902">
        <v>27</v>
      </c>
      <c r="C14902" t="s">
        <v>168</v>
      </c>
      <c r="D14902" t="s">
        <v>174</v>
      </c>
      <c r="E14902">
        <v>0</v>
      </c>
      <c r="F14902">
        <v>365</v>
      </c>
      <c r="G14902">
        <v>70</v>
      </c>
      <c r="H14902" t="s">
        <v>303</v>
      </c>
      <c r="I14902" t="s">
        <v>170</v>
      </c>
      <c r="J14902">
        <v>18.115440899904982</v>
      </c>
      <c r="L14902" s="47"/>
      <c r="M14902" s="47"/>
    </row>
    <row r="14903" spans="1:13" x14ac:dyDescent="0.4">
      <c r="A14903" t="str">
        <f t="shared" si="232"/>
        <v>49_4M_F_3_365_67_HH800_Core</v>
      </c>
      <c r="B14903">
        <v>49</v>
      </c>
      <c r="C14903" t="s">
        <v>173</v>
      </c>
      <c r="D14903" t="s">
        <v>169</v>
      </c>
      <c r="E14903">
        <v>3</v>
      </c>
      <c r="F14903">
        <v>365</v>
      </c>
      <c r="G14903">
        <v>67</v>
      </c>
      <c r="H14903" t="s">
        <v>303</v>
      </c>
      <c r="I14903" t="s">
        <v>170</v>
      </c>
      <c r="J14903">
        <v>7.9218841468029746</v>
      </c>
      <c r="L14903" s="47"/>
      <c r="M14903" s="47"/>
    </row>
    <row r="14904" spans="1:13" x14ac:dyDescent="0.4">
      <c r="A14904" t="str">
        <f t="shared" si="232"/>
        <v>44_2M_F_3_180_65_HH800_Core</v>
      </c>
      <c r="B14904">
        <v>44</v>
      </c>
      <c r="C14904" t="s">
        <v>175</v>
      </c>
      <c r="D14904" t="s">
        <v>169</v>
      </c>
      <c r="E14904">
        <v>3</v>
      </c>
      <c r="F14904">
        <v>180</v>
      </c>
      <c r="G14904">
        <v>65</v>
      </c>
      <c r="H14904" t="s">
        <v>303</v>
      </c>
      <c r="I14904" t="s">
        <v>170</v>
      </c>
      <c r="J14904">
        <v>12.671518371822776</v>
      </c>
      <c r="L14904" s="47"/>
      <c r="M14904" s="47"/>
    </row>
    <row r="14905" spans="1:13" x14ac:dyDescent="0.4">
      <c r="A14905" t="str">
        <f t="shared" si="232"/>
        <v>58_2M_M_0_180_70_HH800_Core</v>
      </c>
      <c r="B14905">
        <v>58</v>
      </c>
      <c r="C14905" t="s">
        <v>175</v>
      </c>
      <c r="D14905" t="s">
        <v>174</v>
      </c>
      <c r="E14905">
        <v>0</v>
      </c>
      <c r="F14905">
        <v>180</v>
      </c>
      <c r="G14905">
        <v>70</v>
      </c>
      <c r="H14905" t="s">
        <v>303</v>
      </c>
      <c r="I14905" t="s">
        <v>170</v>
      </c>
      <c r="J14905">
        <v>136.99190100308658</v>
      </c>
      <c r="L14905" s="47"/>
      <c r="M14905" s="47"/>
    </row>
    <row r="14906" spans="1:13" x14ac:dyDescent="0.4">
      <c r="A14906" t="str">
        <f t="shared" si="232"/>
        <v>44_4M_F_3_365_70_HH800_Core</v>
      </c>
      <c r="B14906">
        <v>44</v>
      </c>
      <c r="C14906" t="s">
        <v>173</v>
      </c>
      <c r="D14906" t="s">
        <v>169</v>
      </c>
      <c r="E14906">
        <v>3</v>
      </c>
      <c r="F14906">
        <v>365</v>
      </c>
      <c r="G14906">
        <v>70</v>
      </c>
      <c r="H14906" t="s">
        <v>303</v>
      </c>
      <c r="I14906" t="s">
        <v>170</v>
      </c>
      <c r="J14906">
        <v>9.670385635743715</v>
      </c>
      <c r="L14906" s="47"/>
      <c r="M14906" s="47"/>
    </row>
    <row r="14907" spans="1:13" x14ac:dyDescent="0.4">
      <c r="A14907" t="str">
        <f t="shared" si="232"/>
        <v>25_4M_F_0_365_70_HH800_Core</v>
      </c>
      <c r="B14907">
        <v>25</v>
      </c>
      <c r="C14907" t="s">
        <v>173</v>
      </c>
      <c r="D14907" t="s">
        <v>169</v>
      </c>
      <c r="E14907">
        <v>0</v>
      </c>
      <c r="F14907">
        <v>365</v>
      </c>
      <c r="G14907">
        <v>70</v>
      </c>
      <c r="H14907" t="s">
        <v>303</v>
      </c>
      <c r="I14907" t="s">
        <v>170</v>
      </c>
      <c r="J14907">
        <v>25.193227786214912</v>
      </c>
      <c r="L14907" s="47"/>
      <c r="M14907" s="47"/>
    </row>
    <row r="14908" spans="1:13" x14ac:dyDescent="0.4">
      <c r="A14908" t="str">
        <f t="shared" si="232"/>
        <v>40_4M_F_3_365_67_HH800_Core</v>
      </c>
      <c r="B14908">
        <v>40</v>
      </c>
      <c r="C14908" t="s">
        <v>173</v>
      </c>
      <c r="D14908" t="s">
        <v>169</v>
      </c>
      <c r="E14908">
        <v>3</v>
      </c>
      <c r="F14908">
        <v>365</v>
      </c>
      <c r="G14908">
        <v>67</v>
      </c>
      <c r="H14908" t="s">
        <v>303</v>
      </c>
      <c r="I14908" t="s">
        <v>170</v>
      </c>
      <c r="J14908">
        <v>8.1205140263032387</v>
      </c>
      <c r="L14908" s="47"/>
      <c r="M14908" s="47"/>
    </row>
    <row r="14909" spans="1:13" x14ac:dyDescent="0.4">
      <c r="A14909" t="str">
        <f t="shared" si="232"/>
        <v>32_2M_F_6_365_70_HH800_Core</v>
      </c>
      <c r="B14909">
        <v>32</v>
      </c>
      <c r="C14909" t="s">
        <v>175</v>
      </c>
      <c r="D14909" t="s">
        <v>169</v>
      </c>
      <c r="E14909">
        <v>6</v>
      </c>
      <c r="F14909">
        <v>365</v>
      </c>
      <c r="G14909">
        <v>70</v>
      </c>
      <c r="H14909" t="s">
        <v>303</v>
      </c>
      <c r="I14909" t="s">
        <v>170</v>
      </c>
      <c r="J14909">
        <v>33.234383417300734</v>
      </c>
      <c r="L14909" s="47"/>
      <c r="M14909" s="47"/>
    </row>
    <row r="14910" spans="1:13" x14ac:dyDescent="0.4">
      <c r="A14910" t="str">
        <f t="shared" si="232"/>
        <v>53_4M_F_6_365_65_HH800_Core</v>
      </c>
      <c r="B14910">
        <v>53</v>
      </c>
      <c r="C14910" t="s">
        <v>173</v>
      </c>
      <c r="D14910" t="s">
        <v>169</v>
      </c>
      <c r="E14910">
        <v>6</v>
      </c>
      <c r="F14910">
        <v>365</v>
      </c>
      <c r="G14910">
        <v>65</v>
      </c>
      <c r="H14910" t="s">
        <v>303</v>
      </c>
      <c r="I14910" t="s">
        <v>170</v>
      </c>
      <c r="J14910">
        <v>8.8517860951345551</v>
      </c>
      <c r="L14910" s="47"/>
      <c r="M14910" s="47"/>
    </row>
    <row r="14911" spans="1:13" x14ac:dyDescent="0.4">
      <c r="A14911" t="str">
        <f t="shared" si="232"/>
        <v>42_2M_F_3_180_65_HH800_Core</v>
      </c>
      <c r="B14911">
        <v>42</v>
      </c>
      <c r="C14911" t="s">
        <v>175</v>
      </c>
      <c r="D14911" t="s">
        <v>169</v>
      </c>
      <c r="E14911">
        <v>3</v>
      </c>
      <c r="F14911">
        <v>180</v>
      </c>
      <c r="G14911">
        <v>65</v>
      </c>
      <c r="H14911" t="s">
        <v>303</v>
      </c>
      <c r="I14911" t="s">
        <v>170</v>
      </c>
      <c r="J14911">
        <v>12.875464635845187</v>
      </c>
      <c r="L14911" s="47"/>
      <c r="M14911" s="47"/>
    </row>
    <row r="14912" spans="1:13" x14ac:dyDescent="0.4">
      <c r="A14912" t="str">
        <f t="shared" si="232"/>
        <v>30_2M_M_0_180_67_HH800_Core</v>
      </c>
      <c r="B14912">
        <v>30</v>
      </c>
      <c r="C14912" t="s">
        <v>175</v>
      </c>
      <c r="D14912" t="s">
        <v>174</v>
      </c>
      <c r="E14912">
        <v>0</v>
      </c>
      <c r="F14912">
        <v>180</v>
      </c>
      <c r="G14912">
        <v>67</v>
      </c>
      <c r="H14912" t="s">
        <v>303</v>
      </c>
      <c r="I14912" t="s">
        <v>170</v>
      </c>
      <c r="J14912">
        <v>44.388502260476599</v>
      </c>
      <c r="L14912" s="47"/>
      <c r="M14912" s="47"/>
    </row>
    <row r="14913" spans="1:13" x14ac:dyDescent="0.4">
      <c r="A14913" t="str">
        <f t="shared" si="232"/>
        <v>26_2M_F_3_180_67_HH800_Core</v>
      </c>
      <c r="B14913">
        <v>26</v>
      </c>
      <c r="C14913" t="s">
        <v>175</v>
      </c>
      <c r="D14913" t="s">
        <v>169</v>
      </c>
      <c r="E14913">
        <v>3</v>
      </c>
      <c r="F14913">
        <v>180</v>
      </c>
      <c r="G14913">
        <v>67</v>
      </c>
      <c r="H14913" t="s">
        <v>303</v>
      </c>
      <c r="I14913" t="s">
        <v>170</v>
      </c>
      <c r="J14913">
        <v>14.804378776801611</v>
      </c>
      <c r="L14913" s="47"/>
      <c r="M14913" s="47"/>
    </row>
    <row r="14914" spans="1:13" x14ac:dyDescent="0.4">
      <c r="A14914" t="str">
        <f t="shared" si="232"/>
        <v>33_2M_F_0_365_65_HH800_Core</v>
      </c>
      <c r="B14914">
        <v>33</v>
      </c>
      <c r="C14914" t="s">
        <v>175</v>
      </c>
      <c r="D14914" t="s">
        <v>169</v>
      </c>
      <c r="E14914">
        <v>0</v>
      </c>
      <c r="F14914">
        <v>365</v>
      </c>
      <c r="G14914">
        <v>65</v>
      </c>
      <c r="H14914" t="s">
        <v>303</v>
      </c>
      <c r="I14914" t="s">
        <v>170</v>
      </c>
      <c r="J14914">
        <v>60.921497117360609</v>
      </c>
      <c r="L14914" s="47"/>
      <c r="M14914" s="47"/>
    </row>
    <row r="14915" spans="1:13" x14ac:dyDescent="0.4">
      <c r="A14915" t="str">
        <f t="shared" ref="A14915:A14978" si="233">B14915&amp;"_"&amp;C14915&amp;"_"&amp;D14915&amp;"_"&amp;E14915&amp;"_"&amp;F14915&amp;"_"&amp;G14915&amp;"_"&amp;H14915&amp;"_"&amp;I14915</f>
        <v>30_2M_F_3_365_70_HH800_Core</v>
      </c>
      <c r="B14915">
        <v>30</v>
      </c>
      <c r="C14915" t="s">
        <v>175</v>
      </c>
      <c r="D14915" t="s">
        <v>169</v>
      </c>
      <c r="E14915">
        <v>3</v>
      </c>
      <c r="F14915">
        <v>365</v>
      </c>
      <c r="G14915">
        <v>70</v>
      </c>
      <c r="H14915" t="s">
        <v>303</v>
      </c>
      <c r="I14915" t="s">
        <v>170</v>
      </c>
      <c r="J14915">
        <v>16.038488018871952</v>
      </c>
      <c r="L14915" s="47"/>
      <c r="M14915" s="47"/>
    </row>
    <row r="14916" spans="1:13" x14ac:dyDescent="0.4">
      <c r="A14916" t="str">
        <f t="shared" si="233"/>
        <v>36_4M_F_3_180_67_HH800_Core</v>
      </c>
      <c r="B14916">
        <v>36</v>
      </c>
      <c r="C14916" t="s">
        <v>173</v>
      </c>
      <c r="D14916" t="s">
        <v>169</v>
      </c>
      <c r="E14916">
        <v>3</v>
      </c>
      <c r="F14916">
        <v>180</v>
      </c>
      <c r="G14916">
        <v>67</v>
      </c>
      <c r="H14916" t="s">
        <v>303</v>
      </c>
      <c r="I14916" t="s">
        <v>170</v>
      </c>
      <c r="J14916">
        <v>7.8420786547103187</v>
      </c>
      <c r="L14916" s="47"/>
      <c r="M14916" s="47"/>
    </row>
    <row r="14917" spans="1:13" x14ac:dyDescent="0.4">
      <c r="A14917" t="str">
        <f t="shared" si="233"/>
        <v>36_2M_F_0_365_67_HH800_Core</v>
      </c>
      <c r="B14917">
        <v>36</v>
      </c>
      <c r="C14917" t="s">
        <v>175</v>
      </c>
      <c r="D14917" t="s">
        <v>169</v>
      </c>
      <c r="E14917">
        <v>0</v>
      </c>
      <c r="F14917">
        <v>365</v>
      </c>
      <c r="G14917">
        <v>67</v>
      </c>
      <c r="H14917" t="s">
        <v>303</v>
      </c>
      <c r="I14917" t="s">
        <v>170</v>
      </c>
      <c r="J14917">
        <v>65.408418425588081</v>
      </c>
      <c r="L14917" s="47"/>
      <c r="M14917" s="47"/>
    </row>
    <row r="14918" spans="1:13" x14ac:dyDescent="0.4">
      <c r="A14918" t="str">
        <f t="shared" si="233"/>
        <v>33_2M_F_3_365_65_HH800_Core</v>
      </c>
      <c r="B14918">
        <v>33</v>
      </c>
      <c r="C14918" t="s">
        <v>175</v>
      </c>
      <c r="D14918" t="s">
        <v>169</v>
      </c>
      <c r="E14918">
        <v>3</v>
      </c>
      <c r="F14918">
        <v>365</v>
      </c>
      <c r="G14918">
        <v>65</v>
      </c>
      <c r="H14918" t="s">
        <v>303</v>
      </c>
      <c r="I14918" t="s">
        <v>170</v>
      </c>
      <c r="J14918">
        <v>14.090878314941294</v>
      </c>
      <c r="L14918" s="47"/>
      <c r="M14918" s="47"/>
    </row>
    <row r="14919" spans="1:13" x14ac:dyDescent="0.4">
      <c r="A14919" t="str">
        <f t="shared" si="233"/>
        <v>59_4M_M_3_365_70_HH800_Core</v>
      </c>
      <c r="B14919">
        <v>59</v>
      </c>
      <c r="C14919" t="s">
        <v>173</v>
      </c>
      <c r="D14919" t="s">
        <v>174</v>
      </c>
      <c r="E14919">
        <v>3</v>
      </c>
      <c r="F14919">
        <v>365</v>
      </c>
      <c r="G14919">
        <v>70</v>
      </c>
      <c r="H14919" t="s">
        <v>303</v>
      </c>
      <c r="I14919" t="s">
        <v>170</v>
      </c>
      <c r="J14919">
        <v>8.769797445789024</v>
      </c>
      <c r="L14919" s="47"/>
      <c r="M14919" s="47"/>
    </row>
    <row r="14920" spans="1:13" x14ac:dyDescent="0.4">
      <c r="A14920" t="str">
        <f t="shared" si="233"/>
        <v>43_2M_F_0_365_65_HH800_Core</v>
      </c>
      <c r="B14920">
        <v>43</v>
      </c>
      <c r="C14920" t="s">
        <v>175</v>
      </c>
      <c r="D14920" t="s">
        <v>169</v>
      </c>
      <c r="E14920">
        <v>0</v>
      </c>
      <c r="F14920">
        <v>365</v>
      </c>
      <c r="G14920">
        <v>65</v>
      </c>
      <c r="H14920" t="s">
        <v>303</v>
      </c>
      <c r="I14920" t="s">
        <v>170</v>
      </c>
      <c r="J14920">
        <v>70.217799271771696</v>
      </c>
      <c r="L14920" s="47"/>
      <c r="M14920" s="47"/>
    </row>
    <row r="14921" spans="1:13" x14ac:dyDescent="0.4">
      <c r="A14921" t="str">
        <f t="shared" si="233"/>
        <v>47_2M_M_6_180_67_HH800_Core</v>
      </c>
      <c r="B14921">
        <v>47</v>
      </c>
      <c r="C14921" t="s">
        <v>175</v>
      </c>
      <c r="D14921" t="s">
        <v>174</v>
      </c>
      <c r="E14921">
        <v>6</v>
      </c>
      <c r="F14921">
        <v>180</v>
      </c>
      <c r="G14921">
        <v>67</v>
      </c>
      <c r="H14921" t="s">
        <v>303</v>
      </c>
      <c r="I14921" t="s">
        <v>170</v>
      </c>
      <c r="J14921">
        <v>23.543282241711456</v>
      </c>
      <c r="L14921" s="47"/>
      <c r="M14921" s="47"/>
    </row>
    <row r="14922" spans="1:13" x14ac:dyDescent="0.4">
      <c r="A14922" t="str">
        <f t="shared" si="233"/>
        <v>36_4M_F_0_365_65_HH800_Core</v>
      </c>
      <c r="B14922">
        <v>36</v>
      </c>
      <c r="C14922" t="s">
        <v>173</v>
      </c>
      <c r="D14922" t="s">
        <v>169</v>
      </c>
      <c r="E14922">
        <v>0</v>
      </c>
      <c r="F14922">
        <v>365</v>
      </c>
      <c r="G14922">
        <v>65</v>
      </c>
      <c r="H14922" t="s">
        <v>303</v>
      </c>
      <c r="I14922" t="s">
        <v>170</v>
      </c>
      <c r="J14922">
        <v>34.810677031609707</v>
      </c>
      <c r="L14922" s="47"/>
      <c r="M14922" s="47"/>
    </row>
    <row r="14923" spans="1:13" x14ac:dyDescent="0.4">
      <c r="A14923" t="str">
        <f t="shared" si="233"/>
        <v>57_2M_M_0_180_70_HH800_Core</v>
      </c>
      <c r="B14923">
        <v>57</v>
      </c>
      <c r="C14923" t="s">
        <v>175</v>
      </c>
      <c r="D14923" t="s">
        <v>174</v>
      </c>
      <c r="E14923">
        <v>0</v>
      </c>
      <c r="F14923">
        <v>180</v>
      </c>
      <c r="G14923">
        <v>70</v>
      </c>
      <c r="H14923" t="s">
        <v>303</v>
      </c>
      <c r="I14923" t="s">
        <v>170</v>
      </c>
      <c r="J14923">
        <v>134.83079842266559</v>
      </c>
      <c r="L14923" s="47"/>
      <c r="M14923" s="47"/>
    </row>
    <row r="14924" spans="1:13" x14ac:dyDescent="0.4">
      <c r="A14924" t="str">
        <f t="shared" si="233"/>
        <v>37_4M_F_0_180_65_HH800_Core</v>
      </c>
      <c r="B14924">
        <v>37</v>
      </c>
      <c r="C14924" t="s">
        <v>173</v>
      </c>
      <c r="D14924" t="s">
        <v>169</v>
      </c>
      <c r="E14924">
        <v>0</v>
      </c>
      <c r="F14924">
        <v>180</v>
      </c>
      <c r="G14924">
        <v>65</v>
      </c>
      <c r="H14924" t="s">
        <v>303</v>
      </c>
      <c r="I14924" t="s">
        <v>170</v>
      </c>
      <c r="J14924">
        <v>39.476011184639262</v>
      </c>
      <c r="L14924" s="47"/>
      <c r="M14924" s="47"/>
    </row>
    <row r="14925" spans="1:13" x14ac:dyDescent="0.4">
      <c r="A14925" t="str">
        <f t="shared" si="233"/>
        <v>32_2M_F_3_365_65_HH800_Core</v>
      </c>
      <c r="B14925">
        <v>32</v>
      </c>
      <c r="C14925" t="s">
        <v>175</v>
      </c>
      <c r="D14925" t="s">
        <v>169</v>
      </c>
      <c r="E14925">
        <v>3</v>
      </c>
      <c r="F14925">
        <v>365</v>
      </c>
      <c r="G14925">
        <v>65</v>
      </c>
      <c r="H14925" t="s">
        <v>303</v>
      </c>
      <c r="I14925" t="s">
        <v>170</v>
      </c>
      <c r="J14925">
        <v>14.020143549111392</v>
      </c>
      <c r="L14925" s="47"/>
      <c r="M14925" s="47"/>
    </row>
    <row r="14926" spans="1:13" x14ac:dyDescent="0.4">
      <c r="A14926" t="str">
        <f t="shared" si="233"/>
        <v>40_2M_M_3_180_65_HH800_Core</v>
      </c>
      <c r="B14926">
        <v>40</v>
      </c>
      <c r="C14926" t="s">
        <v>175</v>
      </c>
      <c r="D14926" t="s">
        <v>174</v>
      </c>
      <c r="E14926">
        <v>3</v>
      </c>
      <c r="F14926">
        <v>180</v>
      </c>
      <c r="G14926">
        <v>65</v>
      </c>
      <c r="H14926" t="s">
        <v>303</v>
      </c>
      <c r="I14926" t="s">
        <v>170</v>
      </c>
      <c r="J14926">
        <v>10.753801257932928</v>
      </c>
      <c r="L14926" s="47"/>
      <c r="M14926" s="47"/>
    </row>
    <row r="14927" spans="1:13" x14ac:dyDescent="0.4">
      <c r="A14927" t="str">
        <f t="shared" si="233"/>
        <v>41_2M_F_6_180_65_HH800_Core</v>
      </c>
      <c r="B14927">
        <v>41</v>
      </c>
      <c r="C14927" t="s">
        <v>175</v>
      </c>
      <c r="D14927" t="s">
        <v>169</v>
      </c>
      <c r="E14927">
        <v>6</v>
      </c>
      <c r="F14927">
        <v>180</v>
      </c>
      <c r="G14927">
        <v>65</v>
      </c>
      <c r="H14927" t="s">
        <v>303</v>
      </c>
      <c r="I14927" t="s">
        <v>170</v>
      </c>
      <c r="J14927">
        <v>25.765613235883919</v>
      </c>
      <c r="L14927" s="47"/>
      <c r="M14927" s="47"/>
    </row>
    <row r="14928" spans="1:13" x14ac:dyDescent="0.4">
      <c r="A14928" t="str">
        <f t="shared" si="233"/>
        <v>35_2M_M_0_365_67_HH800_Core</v>
      </c>
      <c r="B14928">
        <v>35</v>
      </c>
      <c r="C14928" t="s">
        <v>175</v>
      </c>
      <c r="D14928" t="s">
        <v>174</v>
      </c>
      <c r="E14928">
        <v>0</v>
      </c>
      <c r="F14928">
        <v>365</v>
      </c>
      <c r="G14928">
        <v>67</v>
      </c>
      <c r="H14928" t="s">
        <v>303</v>
      </c>
      <c r="I14928" t="s">
        <v>170</v>
      </c>
      <c r="J14928">
        <v>47.963972711719251</v>
      </c>
      <c r="L14928" s="47"/>
      <c r="M14928" s="47"/>
    </row>
    <row r="14929" spans="1:13" x14ac:dyDescent="0.4">
      <c r="A14929" t="str">
        <f t="shared" si="233"/>
        <v>34_2M_M_0_90_65_HH800_Core</v>
      </c>
      <c r="B14929">
        <v>34</v>
      </c>
      <c r="C14929" t="s">
        <v>175</v>
      </c>
      <c r="D14929" t="s">
        <v>174</v>
      </c>
      <c r="E14929">
        <v>0</v>
      </c>
      <c r="F14929">
        <v>90</v>
      </c>
      <c r="G14929">
        <v>65</v>
      </c>
      <c r="H14929" t="s">
        <v>303</v>
      </c>
      <c r="I14929" t="s">
        <v>170</v>
      </c>
      <c r="J14929">
        <v>57.818642357429908</v>
      </c>
      <c r="L14929" s="47"/>
      <c r="M14929" s="47"/>
    </row>
    <row r="14930" spans="1:13" x14ac:dyDescent="0.4">
      <c r="A14930" t="str">
        <f t="shared" si="233"/>
        <v>35_2M_F_6_180_65_HH800_Core</v>
      </c>
      <c r="B14930">
        <v>35</v>
      </c>
      <c r="C14930" t="s">
        <v>175</v>
      </c>
      <c r="D14930" t="s">
        <v>169</v>
      </c>
      <c r="E14930">
        <v>6</v>
      </c>
      <c r="F14930">
        <v>180</v>
      </c>
      <c r="G14930">
        <v>65</v>
      </c>
      <c r="H14930" t="s">
        <v>303</v>
      </c>
      <c r="I14930" t="s">
        <v>170</v>
      </c>
      <c r="J14930">
        <v>26.818886937392509</v>
      </c>
      <c r="L14930" s="47"/>
      <c r="M14930" s="47"/>
    </row>
    <row r="14931" spans="1:13" x14ac:dyDescent="0.4">
      <c r="A14931" t="str">
        <f t="shared" si="233"/>
        <v>37_2M_F_0_365_70_HH800_Core</v>
      </c>
      <c r="B14931">
        <v>37</v>
      </c>
      <c r="C14931" t="s">
        <v>175</v>
      </c>
      <c r="D14931" t="s">
        <v>169</v>
      </c>
      <c r="E14931">
        <v>0</v>
      </c>
      <c r="F14931">
        <v>365</v>
      </c>
      <c r="G14931">
        <v>70</v>
      </c>
      <c r="H14931" t="s">
        <v>303</v>
      </c>
      <c r="I14931" t="s">
        <v>170</v>
      </c>
      <c r="J14931">
        <v>74.715798746359667</v>
      </c>
      <c r="L14931" s="47"/>
      <c r="M14931" s="47"/>
    </row>
    <row r="14932" spans="1:13" x14ac:dyDescent="0.4">
      <c r="A14932" t="str">
        <f t="shared" si="233"/>
        <v>33_2M_M_0_180_65_HH800_Core</v>
      </c>
      <c r="B14932">
        <v>33</v>
      </c>
      <c r="C14932" t="s">
        <v>175</v>
      </c>
      <c r="D14932" t="s">
        <v>174</v>
      </c>
      <c r="E14932">
        <v>0</v>
      </c>
      <c r="F14932">
        <v>180</v>
      </c>
      <c r="G14932">
        <v>65</v>
      </c>
      <c r="H14932" t="s">
        <v>303</v>
      </c>
      <c r="I14932" t="s">
        <v>170</v>
      </c>
      <c r="J14932">
        <v>46.861791626156872</v>
      </c>
      <c r="L14932" s="47"/>
      <c r="M14932" s="47"/>
    </row>
    <row r="14933" spans="1:13" x14ac:dyDescent="0.4">
      <c r="A14933" t="str">
        <f t="shared" si="233"/>
        <v>37_4M_F_6_365_67_HH800_Core</v>
      </c>
      <c r="B14933">
        <v>37</v>
      </c>
      <c r="C14933" t="s">
        <v>173</v>
      </c>
      <c r="D14933" t="s">
        <v>169</v>
      </c>
      <c r="E14933">
        <v>6</v>
      </c>
      <c r="F14933">
        <v>365</v>
      </c>
      <c r="G14933">
        <v>67</v>
      </c>
      <c r="H14933" t="s">
        <v>303</v>
      </c>
      <c r="I14933" t="s">
        <v>170</v>
      </c>
      <c r="J14933">
        <v>16.107381495466271</v>
      </c>
      <c r="L14933" s="47"/>
      <c r="M14933" s="47"/>
    </row>
    <row r="14934" spans="1:13" x14ac:dyDescent="0.4">
      <c r="A14934" t="str">
        <f t="shared" si="233"/>
        <v>38_2M_F_3_180_70_HH800_Core</v>
      </c>
      <c r="B14934">
        <v>38</v>
      </c>
      <c r="C14934" t="s">
        <v>175</v>
      </c>
      <c r="D14934" t="s">
        <v>169</v>
      </c>
      <c r="E14934">
        <v>3</v>
      </c>
      <c r="F14934">
        <v>180</v>
      </c>
      <c r="G14934">
        <v>70</v>
      </c>
      <c r="H14934" t="s">
        <v>303</v>
      </c>
      <c r="I14934" t="s">
        <v>170</v>
      </c>
      <c r="J14934">
        <v>19.988399037037013</v>
      </c>
      <c r="L14934" s="47"/>
      <c r="M14934" s="47"/>
    </row>
    <row r="14935" spans="1:13" x14ac:dyDescent="0.4">
      <c r="A14935" t="str">
        <f t="shared" si="233"/>
        <v>30_4M_F_3_180_70_HH800_Core</v>
      </c>
      <c r="B14935">
        <v>30</v>
      </c>
      <c r="C14935" t="s">
        <v>173</v>
      </c>
      <c r="D14935" t="s">
        <v>169</v>
      </c>
      <c r="E14935">
        <v>3</v>
      </c>
      <c r="F14935">
        <v>180</v>
      </c>
      <c r="G14935">
        <v>70</v>
      </c>
      <c r="H14935" t="s">
        <v>303</v>
      </c>
      <c r="I14935" t="s">
        <v>170</v>
      </c>
      <c r="J14935">
        <v>8.9190952952919602</v>
      </c>
      <c r="L14935" s="47"/>
      <c r="M14935" s="47"/>
    </row>
    <row r="14936" spans="1:13" x14ac:dyDescent="0.4">
      <c r="A14936" t="str">
        <f t="shared" si="233"/>
        <v>58_2M_M_3_365_70_HH800_Core</v>
      </c>
      <c r="B14936">
        <v>58</v>
      </c>
      <c r="C14936" t="s">
        <v>175</v>
      </c>
      <c r="D14936" t="s">
        <v>174</v>
      </c>
      <c r="E14936">
        <v>3</v>
      </c>
      <c r="F14936">
        <v>365</v>
      </c>
      <c r="G14936">
        <v>70</v>
      </c>
      <c r="H14936" t="s">
        <v>303</v>
      </c>
      <c r="I14936" t="s">
        <v>170</v>
      </c>
      <c r="J14936">
        <v>15.543147945035162</v>
      </c>
      <c r="L14936" s="47"/>
      <c r="M14936" s="47"/>
    </row>
    <row r="14937" spans="1:13" x14ac:dyDescent="0.4">
      <c r="A14937" t="str">
        <f t="shared" si="233"/>
        <v>41_2M_M_0_180_67_HH800_Core</v>
      </c>
      <c r="B14937">
        <v>41</v>
      </c>
      <c r="C14937" t="s">
        <v>175</v>
      </c>
      <c r="D14937" t="s">
        <v>174</v>
      </c>
      <c r="E14937">
        <v>0</v>
      </c>
      <c r="F14937">
        <v>180</v>
      </c>
      <c r="G14937">
        <v>67</v>
      </c>
      <c r="H14937" t="s">
        <v>303</v>
      </c>
      <c r="I14937" t="s">
        <v>170</v>
      </c>
      <c r="J14937">
        <v>67.737722399245783</v>
      </c>
      <c r="L14937" s="47"/>
      <c r="M14937" s="47"/>
    </row>
    <row r="14938" spans="1:13" x14ac:dyDescent="0.4">
      <c r="A14938" t="str">
        <f t="shared" si="233"/>
        <v>52_4M_F_0_365_65_HH800_Core</v>
      </c>
      <c r="B14938">
        <v>52</v>
      </c>
      <c r="C14938" t="s">
        <v>173</v>
      </c>
      <c r="D14938" t="s">
        <v>169</v>
      </c>
      <c r="E14938">
        <v>0</v>
      </c>
      <c r="F14938">
        <v>365</v>
      </c>
      <c r="G14938">
        <v>65</v>
      </c>
      <c r="H14938" t="s">
        <v>303</v>
      </c>
      <c r="I14938" t="s">
        <v>170</v>
      </c>
      <c r="J14938">
        <v>46.963684984910586</v>
      </c>
      <c r="L14938" s="47"/>
      <c r="M14938" s="47"/>
    </row>
    <row r="14939" spans="1:13" x14ac:dyDescent="0.4">
      <c r="A14939" t="str">
        <f t="shared" si="233"/>
        <v>32_2M_F_6_365_67_HH800_Core</v>
      </c>
      <c r="B14939">
        <v>32</v>
      </c>
      <c r="C14939" t="s">
        <v>175</v>
      </c>
      <c r="D14939" t="s">
        <v>169</v>
      </c>
      <c r="E14939">
        <v>6</v>
      </c>
      <c r="F14939">
        <v>365</v>
      </c>
      <c r="G14939">
        <v>67</v>
      </c>
      <c r="H14939" t="s">
        <v>303</v>
      </c>
      <c r="I14939" t="s">
        <v>170</v>
      </c>
      <c r="J14939">
        <v>29.157760401544696</v>
      </c>
      <c r="L14939" s="47"/>
      <c r="M14939" s="47"/>
    </row>
    <row r="14940" spans="1:13" x14ac:dyDescent="0.4">
      <c r="A14940" t="str">
        <f t="shared" si="233"/>
        <v>26_2M_M_0_365_67_HH800_Core</v>
      </c>
      <c r="B14940">
        <v>26</v>
      </c>
      <c r="C14940" t="s">
        <v>175</v>
      </c>
      <c r="D14940" t="s">
        <v>174</v>
      </c>
      <c r="E14940">
        <v>0</v>
      </c>
      <c r="F14940">
        <v>365</v>
      </c>
      <c r="G14940">
        <v>67</v>
      </c>
      <c r="H14940" t="s">
        <v>303</v>
      </c>
      <c r="I14940" t="s">
        <v>170</v>
      </c>
      <c r="J14940">
        <v>34.779626949644474</v>
      </c>
      <c r="L14940" s="47"/>
      <c r="M14940" s="47"/>
    </row>
    <row r="14941" spans="1:13" x14ac:dyDescent="0.4">
      <c r="A14941" t="str">
        <f t="shared" si="233"/>
        <v>36_2M_F_6_180_70_HH800_Core</v>
      </c>
      <c r="B14941">
        <v>36</v>
      </c>
      <c r="C14941" t="s">
        <v>175</v>
      </c>
      <c r="D14941" t="s">
        <v>169</v>
      </c>
      <c r="E14941">
        <v>6</v>
      </c>
      <c r="F14941">
        <v>180</v>
      </c>
      <c r="G14941">
        <v>70</v>
      </c>
      <c r="H14941" t="s">
        <v>303</v>
      </c>
      <c r="I14941" t="s">
        <v>170</v>
      </c>
      <c r="J14941">
        <v>40.077508663686693</v>
      </c>
      <c r="L14941" s="47"/>
      <c r="M14941" s="47"/>
    </row>
    <row r="14942" spans="1:13" x14ac:dyDescent="0.4">
      <c r="A14942" t="str">
        <f t="shared" si="233"/>
        <v>46_2M_M_3_180_67_HH800_Core</v>
      </c>
      <c r="B14942">
        <v>46</v>
      </c>
      <c r="C14942" t="s">
        <v>175</v>
      </c>
      <c r="D14942" t="s">
        <v>174</v>
      </c>
      <c r="E14942">
        <v>3</v>
      </c>
      <c r="F14942">
        <v>180</v>
      </c>
      <c r="G14942">
        <v>67</v>
      </c>
      <c r="H14942" t="s">
        <v>303</v>
      </c>
      <c r="I14942" t="s">
        <v>170</v>
      </c>
      <c r="J14942">
        <v>13.730512063331901</v>
      </c>
      <c r="L14942" s="47"/>
      <c r="M14942" s="47"/>
    </row>
    <row r="14943" spans="1:13" x14ac:dyDescent="0.4">
      <c r="A14943" t="str">
        <f t="shared" si="233"/>
        <v>56_4M_M_3_180_70_HH800_Core</v>
      </c>
      <c r="B14943">
        <v>56</v>
      </c>
      <c r="C14943" t="s">
        <v>173</v>
      </c>
      <c r="D14943" t="s">
        <v>174</v>
      </c>
      <c r="E14943">
        <v>3</v>
      </c>
      <c r="F14943">
        <v>180</v>
      </c>
      <c r="G14943">
        <v>70</v>
      </c>
      <c r="H14943" t="s">
        <v>303</v>
      </c>
      <c r="I14943" t="s">
        <v>170</v>
      </c>
      <c r="J14943">
        <v>9.8962383020610716</v>
      </c>
      <c r="L14943" s="47"/>
      <c r="M14943" s="47"/>
    </row>
    <row r="14944" spans="1:13" x14ac:dyDescent="0.4">
      <c r="A14944" t="str">
        <f t="shared" si="233"/>
        <v>25_2M_F_3_180_67_HH800_Core</v>
      </c>
      <c r="B14944">
        <v>25</v>
      </c>
      <c r="C14944" t="s">
        <v>175</v>
      </c>
      <c r="D14944" t="s">
        <v>169</v>
      </c>
      <c r="E14944">
        <v>3</v>
      </c>
      <c r="F14944">
        <v>180</v>
      </c>
      <c r="G14944">
        <v>67</v>
      </c>
      <c r="H14944" t="s">
        <v>303</v>
      </c>
      <c r="I14944" t="s">
        <v>170</v>
      </c>
      <c r="J14944">
        <v>14.255695297724106</v>
      </c>
      <c r="L14944" s="47"/>
      <c r="M14944" s="47"/>
    </row>
    <row r="14945" spans="1:13" x14ac:dyDescent="0.4">
      <c r="A14945" t="str">
        <f t="shared" si="233"/>
        <v>45_4M_F_6_180_67_HH800_Core</v>
      </c>
      <c r="B14945">
        <v>45</v>
      </c>
      <c r="C14945" t="s">
        <v>173</v>
      </c>
      <c r="D14945" t="s">
        <v>169</v>
      </c>
      <c r="E14945">
        <v>6</v>
      </c>
      <c r="F14945">
        <v>180</v>
      </c>
      <c r="G14945">
        <v>67</v>
      </c>
      <c r="H14945" t="s">
        <v>303</v>
      </c>
      <c r="I14945" t="s">
        <v>170</v>
      </c>
      <c r="J14945">
        <v>15.716211658117835</v>
      </c>
      <c r="L14945" s="47"/>
      <c r="M14945" s="47"/>
    </row>
    <row r="14946" spans="1:13" x14ac:dyDescent="0.4">
      <c r="A14946" t="str">
        <f t="shared" si="233"/>
        <v>52_2M_M_0_180_67_HH800_Core</v>
      </c>
      <c r="B14946">
        <v>52</v>
      </c>
      <c r="C14946" t="s">
        <v>175</v>
      </c>
      <c r="D14946" t="s">
        <v>174</v>
      </c>
      <c r="E14946">
        <v>0</v>
      </c>
      <c r="F14946">
        <v>180</v>
      </c>
      <c r="G14946">
        <v>67</v>
      </c>
      <c r="H14946" t="s">
        <v>303</v>
      </c>
      <c r="I14946" t="s">
        <v>170</v>
      </c>
      <c r="J14946">
        <v>98.562318000488702</v>
      </c>
      <c r="L14946" s="47"/>
      <c r="M14946" s="47"/>
    </row>
    <row r="14947" spans="1:13" x14ac:dyDescent="0.4">
      <c r="A14947" t="str">
        <f t="shared" si="233"/>
        <v>29_2M_F_0_365_67_HH800_Core</v>
      </c>
      <c r="B14947">
        <v>29</v>
      </c>
      <c r="C14947" t="s">
        <v>175</v>
      </c>
      <c r="D14947" t="s">
        <v>169</v>
      </c>
      <c r="E14947">
        <v>0</v>
      </c>
      <c r="F14947">
        <v>365</v>
      </c>
      <c r="G14947">
        <v>67</v>
      </c>
      <c r="H14947" t="s">
        <v>303</v>
      </c>
      <c r="I14947" t="s">
        <v>170</v>
      </c>
      <c r="J14947">
        <v>59.747963595812337</v>
      </c>
      <c r="L14947" s="47"/>
      <c r="M14947" s="47"/>
    </row>
    <row r="14948" spans="1:13" x14ac:dyDescent="0.4">
      <c r="A14948" t="str">
        <f t="shared" si="233"/>
        <v>31_4M_F_0_180_65_HH800_Core</v>
      </c>
      <c r="B14948">
        <v>31</v>
      </c>
      <c r="C14948" t="s">
        <v>173</v>
      </c>
      <c r="D14948" t="s">
        <v>169</v>
      </c>
      <c r="E14948">
        <v>0</v>
      </c>
      <c r="F14948">
        <v>180</v>
      </c>
      <c r="G14948">
        <v>65</v>
      </c>
      <c r="H14948" t="s">
        <v>303</v>
      </c>
      <c r="I14948" t="s">
        <v>170</v>
      </c>
      <c r="J14948">
        <v>35.21580481426529</v>
      </c>
      <c r="L14948" s="47"/>
      <c r="M14948" s="47"/>
    </row>
    <row r="14949" spans="1:13" x14ac:dyDescent="0.4">
      <c r="A14949" t="str">
        <f t="shared" si="233"/>
        <v>38_2M_M_0_365_70_HH800_Core</v>
      </c>
      <c r="B14949">
        <v>38</v>
      </c>
      <c r="C14949" t="s">
        <v>175</v>
      </c>
      <c r="D14949" t="s">
        <v>174</v>
      </c>
      <c r="E14949">
        <v>0</v>
      </c>
      <c r="F14949">
        <v>365</v>
      </c>
      <c r="G14949">
        <v>70</v>
      </c>
      <c r="H14949" t="s">
        <v>303</v>
      </c>
      <c r="I14949" t="s">
        <v>170</v>
      </c>
      <c r="J14949">
        <v>58.846244237416123</v>
      </c>
      <c r="L14949" s="47"/>
      <c r="M14949" s="47"/>
    </row>
    <row r="14950" spans="1:13" x14ac:dyDescent="0.4">
      <c r="A14950" t="str">
        <f t="shared" si="233"/>
        <v>52_4M_F_3_365_67_HH800_Core</v>
      </c>
      <c r="B14950">
        <v>52</v>
      </c>
      <c r="C14950" t="s">
        <v>173</v>
      </c>
      <c r="D14950" t="s">
        <v>169</v>
      </c>
      <c r="E14950">
        <v>3</v>
      </c>
      <c r="F14950">
        <v>365</v>
      </c>
      <c r="G14950">
        <v>67</v>
      </c>
      <c r="H14950" t="s">
        <v>303</v>
      </c>
      <c r="I14950" t="s">
        <v>170</v>
      </c>
      <c r="J14950">
        <v>7.5835206637660706</v>
      </c>
      <c r="L14950" s="47"/>
      <c r="M14950" s="47"/>
    </row>
    <row r="14951" spans="1:13" x14ac:dyDescent="0.4">
      <c r="A14951" t="str">
        <f t="shared" si="233"/>
        <v>30_2M_M_3_365_70_HH800_Core</v>
      </c>
      <c r="B14951">
        <v>30</v>
      </c>
      <c r="C14951" t="s">
        <v>175</v>
      </c>
      <c r="D14951" t="s">
        <v>174</v>
      </c>
      <c r="E14951">
        <v>3</v>
      </c>
      <c r="F14951">
        <v>365</v>
      </c>
      <c r="G14951">
        <v>70</v>
      </c>
      <c r="H14951" t="s">
        <v>303</v>
      </c>
      <c r="I14951" t="s">
        <v>170</v>
      </c>
      <c r="J14951">
        <v>11.795564704973479</v>
      </c>
      <c r="L14951" s="47"/>
      <c r="M14951" s="47"/>
    </row>
    <row r="14952" spans="1:13" x14ac:dyDescent="0.4">
      <c r="A14952" t="str">
        <f t="shared" si="233"/>
        <v>36_2M_M_6_180_65_HH800_Core</v>
      </c>
      <c r="B14952">
        <v>36</v>
      </c>
      <c r="C14952" t="s">
        <v>175</v>
      </c>
      <c r="D14952" t="s">
        <v>174</v>
      </c>
      <c r="E14952">
        <v>6</v>
      </c>
      <c r="F14952">
        <v>180</v>
      </c>
      <c r="G14952">
        <v>65</v>
      </c>
      <c r="H14952" t="s">
        <v>303</v>
      </c>
      <c r="I14952" t="s">
        <v>170</v>
      </c>
      <c r="J14952">
        <v>18.427324457770748</v>
      </c>
      <c r="L14952" s="47"/>
      <c r="M14952" s="47"/>
    </row>
    <row r="14953" spans="1:13" x14ac:dyDescent="0.4">
      <c r="A14953" t="str">
        <f t="shared" si="233"/>
        <v>25_2M_M_3_180_67_HH800_Core</v>
      </c>
      <c r="B14953">
        <v>25</v>
      </c>
      <c r="C14953" t="s">
        <v>175</v>
      </c>
      <c r="D14953" t="s">
        <v>174</v>
      </c>
      <c r="E14953">
        <v>3</v>
      </c>
      <c r="F14953">
        <v>180</v>
      </c>
      <c r="G14953">
        <v>67</v>
      </c>
      <c r="H14953" t="s">
        <v>303</v>
      </c>
      <c r="I14953" t="s">
        <v>170</v>
      </c>
      <c r="J14953">
        <v>10.380738518680394</v>
      </c>
      <c r="L14953" s="47"/>
      <c r="M14953" s="47"/>
    </row>
    <row r="14954" spans="1:13" x14ac:dyDescent="0.4">
      <c r="A14954" t="str">
        <f t="shared" si="233"/>
        <v>29_4M_F_0_180_67_HH800_Core</v>
      </c>
      <c r="B14954">
        <v>29</v>
      </c>
      <c r="C14954" t="s">
        <v>173</v>
      </c>
      <c r="D14954" t="s">
        <v>169</v>
      </c>
      <c r="E14954">
        <v>0</v>
      </c>
      <c r="F14954">
        <v>180</v>
      </c>
      <c r="G14954">
        <v>67</v>
      </c>
      <c r="H14954" t="s">
        <v>303</v>
      </c>
      <c r="I14954" t="s">
        <v>170</v>
      </c>
      <c r="J14954">
        <v>33.306744044491367</v>
      </c>
      <c r="L14954" s="47"/>
      <c r="M14954" s="47"/>
    </row>
    <row r="14955" spans="1:13" x14ac:dyDescent="0.4">
      <c r="A14955" t="str">
        <f t="shared" si="233"/>
        <v>31_2M_M_0_180_70_HH800_Core</v>
      </c>
      <c r="B14955">
        <v>31</v>
      </c>
      <c r="C14955" t="s">
        <v>175</v>
      </c>
      <c r="D14955" t="s">
        <v>174</v>
      </c>
      <c r="E14955">
        <v>0</v>
      </c>
      <c r="F14955">
        <v>180</v>
      </c>
      <c r="G14955">
        <v>70</v>
      </c>
      <c r="H14955" t="s">
        <v>303</v>
      </c>
      <c r="I14955" t="s">
        <v>170</v>
      </c>
      <c r="J14955">
        <v>48.938145017654833</v>
      </c>
      <c r="L14955" s="47"/>
      <c r="M14955" s="47"/>
    </row>
    <row r="14956" spans="1:13" x14ac:dyDescent="0.4">
      <c r="A14956" t="str">
        <f t="shared" si="233"/>
        <v>27_2M_M_3_180_65_HH800_Core</v>
      </c>
      <c r="B14956">
        <v>27</v>
      </c>
      <c r="C14956" t="s">
        <v>175</v>
      </c>
      <c r="D14956" t="s">
        <v>174</v>
      </c>
      <c r="E14956">
        <v>3</v>
      </c>
      <c r="F14956">
        <v>180</v>
      </c>
      <c r="G14956">
        <v>65</v>
      </c>
      <c r="H14956" t="s">
        <v>303</v>
      </c>
      <c r="I14956" t="s">
        <v>170</v>
      </c>
      <c r="J14956">
        <v>9.1728752001280611</v>
      </c>
      <c r="L14956" s="47"/>
      <c r="M14956" s="47"/>
    </row>
    <row r="14957" spans="1:13" x14ac:dyDescent="0.4">
      <c r="A14957" t="str">
        <f t="shared" si="233"/>
        <v>47_2M_M_6_180_65_HH800_Core</v>
      </c>
      <c r="B14957">
        <v>47</v>
      </c>
      <c r="C14957" t="s">
        <v>175</v>
      </c>
      <c r="D14957" t="s">
        <v>174</v>
      </c>
      <c r="E14957">
        <v>6</v>
      </c>
      <c r="F14957">
        <v>180</v>
      </c>
      <c r="G14957">
        <v>65</v>
      </c>
      <c r="H14957" t="s">
        <v>303</v>
      </c>
      <c r="I14957" t="s">
        <v>170</v>
      </c>
      <c r="J14957">
        <v>19.006540177912729</v>
      </c>
      <c r="L14957" s="47"/>
      <c r="M14957" s="47"/>
    </row>
    <row r="14958" spans="1:13" x14ac:dyDescent="0.4">
      <c r="A14958" t="str">
        <f t="shared" si="233"/>
        <v>48_2M_F_3_365_65_HH800_Core</v>
      </c>
      <c r="B14958">
        <v>48</v>
      </c>
      <c r="C14958" t="s">
        <v>175</v>
      </c>
      <c r="D14958" t="s">
        <v>169</v>
      </c>
      <c r="E14958">
        <v>3</v>
      </c>
      <c r="F14958">
        <v>365</v>
      </c>
      <c r="G14958">
        <v>65</v>
      </c>
      <c r="H14958" t="s">
        <v>303</v>
      </c>
      <c r="I14958" t="s">
        <v>170</v>
      </c>
      <c r="J14958">
        <v>10.301695897023052</v>
      </c>
      <c r="L14958" s="47"/>
      <c r="M14958" s="47"/>
    </row>
    <row r="14959" spans="1:13" x14ac:dyDescent="0.4">
      <c r="A14959" t="str">
        <f t="shared" si="233"/>
        <v>55_4M_F_0_180_67_HH800_Core</v>
      </c>
      <c r="B14959">
        <v>55</v>
      </c>
      <c r="C14959" t="s">
        <v>173</v>
      </c>
      <c r="D14959" t="s">
        <v>169</v>
      </c>
      <c r="E14959">
        <v>0</v>
      </c>
      <c r="F14959">
        <v>180</v>
      </c>
      <c r="G14959">
        <v>67</v>
      </c>
      <c r="H14959" t="s">
        <v>303</v>
      </c>
      <c r="I14959" t="s">
        <v>170</v>
      </c>
      <c r="J14959">
        <v>67.556388377006783</v>
      </c>
      <c r="L14959" s="47"/>
      <c r="M14959" s="47"/>
    </row>
    <row r="14960" spans="1:13" x14ac:dyDescent="0.4">
      <c r="A14960" t="str">
        <f t="shared" si="233"/>
        <v>50_4M_M_6_365_65_HH800_Core</v>
      </c>
      <c r="B14960">
        <v>50</v>
      </c>
      <c r="C14960" t="s">
        <v>173</v>
      </c>
      <c r="D14960" t="s">
        <v>174</v>
      </c>
      <c r="E14960">
        <v>6</v>
      </c>
      <c r="F14960">
        <v>365</v>
      </c>
      <c r="G14960">
        <v>65</v>
      </c>
      <c r="H14960" t="s">
        <v>303</v>
      </c>
      <c r="I14960" t="s">
        <v>170</v>
      </c>
      <c r="J14960">
        <v>9.1218180112968632</v>
      </c>
      <c r="L14960" s="47"/>
      <c r="M14960" s="47"/>
    </row>
    <row r="14961" spans="1:13" x14ac:dyDescent="0.4">
      <c r="A14961" t="str">
        <f t="shared" si="233"/>
        <v>52_2M_M_6_365_65_HH800_Core</v>
      </c>
      <c r="B14961">
        <v>52</v>
      </c>
      <c r="C14961" t="s">
        <v>175</v>
      </c>
      <c r="D14961" t="s">
        <v>174</v>
      </c>
      <c r="E14961">
        <v>6</v>
      </c>
      <c r="F14961">
        <v>365</v>
      </c>
      <c r="G14961">
        <v>65</v>
      </c>
      <c r="H14961" t="s">
        <v>303</v>
      </c>
      <c r="I14961" t="s">
        <v>170</v>
      </c>
      <c r="J14961">
        <v>15.795023579690728</v>
      </c>
      <c r="L14961" s="47"/>
      <c r="M14961" s="47"/>
    </row>
    <row r="14962" spans="1:13" x14ac:dyDescent="0.4">
      <c r="A14962" t="str">
        <f t="shared" si="233"/>
        <v>34_2M_M_0_365_67_HH800_Core</v>
      </c>
      <c r="B14962">
        <v>34</v>
      </c>
      <c r="C14962" t="s">
        <v>175</v>
      </c>
      <c r="D14962" t="s">
        <v>174</v>
      </c>
      <c r="E14962">
        <v>0</v>
      </c>
      <c r="F14962">
        <v>365</v>
      </c>
      <c r="G14962">
        <v>67</v>
      </c>
      <c r="H14962" t="s">
        <v>303</v>
      </c>
      <c r="I14962" t="s">
        <v>170</v>
      </c>
      <c r="J14962">
        <v>46.315657543001201</v>
      </c>
      <c r="L14962" s="47"/>
      <c r="M14962" s="47"/>
    </row>
    <row r="14963" spans="1:13" x14ac:dyDescent="0.4">
      <c r="A14963" t="str">
        <f t="shared" si="233"/>
        <v>29_2M_F_6_365_67_HH800_Core</v>
      </c>
      <c r="B14963">
        <v>29</v>
      </c>
      <c r="C14963" t="s">
        <v>175</v>
      </c>
      <c r="D14963" t="s">
        <v>169</v>
      </c>
      <c r="E14963">
        <v>6</v>
      </c>
      <c r="F14963">
        <v>365</v>
      </c>
      <c r="G14963">
        <v>67</v>
      </c>
      <c r="H14963" t="s">
        <v>303</v>
      </c>
      <c r="I14963" t="s">
        <v>170</v>
      </c>
      <c r="J14963">
        <v>29.363121273957766</v>
      </c>
      <c r="L14963" s="47"/>
      <c r="M14963" s="47"/>
    </row>
    <row r="14964" spans="1:13" x14ac:dyDescent="0.4">
      <c r="A14964" t="str">
        <f t="shared" si="233"/>
        <v>50_2M_M_6_365_65_HH800_Core</v>
      </c>
      <c r="B14964">
        <v>50</v>
      </c>
      <c r="C14964" t="s">
        <v>175</v>
      </c>
      <c r="D14964" t="s">
        <v>174</v>
      </c>
      <c r="E14964">
        <v>6</v>
      </c>
      <c r="F14964">
        <v>365</v>
      </c>
      <c r="G14964">
        <v>65</v>
      </c>
      <c r="H14964" t="s">
        <v>303</v>
      </c>
      <c r="I14964" t="s">
        <v>170</v>
      </c>
      <c r="J14964">
        <v>16.755887534682913</v>
      </c>
      <c r="L14964" s="47"/>
      <c r="M14964" s="47"/>
    </row>
    <row r="14965" spans="1:13" x14ac:dyDescent="0.4">
      <c r="A14965" t="str">
        <f t="shared" si="233"/>
        <v>61_4M_M_0_180_70_HH800_Core</v>
      </c>
      <c r="B14965">
        <v>61</v>
      </c>
      <c r="C14965" t="s">
        <v>173</v>
      </c>
      <c r="D14965" t="s">
        <v>174</v>
      </c>
      <c r="E14965">
        <v>0</v>
      </c>
      <c r="F14965">
        <v>180</v>
      </c>
      <c r="G14965">
        <v>70</v>
      </c>
      <c r="H14965" t="s">
        <v>303</v>
      </c>
      <c r="I14965" t="s">
        <v>170</v>
      </c>
      <c r="J14965">
        <v>82.144641102984991</v>
      </c>
      <c r="L14965" s="47"/>
      <c r="M14965" s="47"/>
    </row>
    <row r="14966" spans="1:13" x14ac:dyDescent="0.4">
      <c r="A14966" t="str">
        <f t="shared" si="233"/>
        <v>37_2M_F_0_180_65_HH800_Core</v>
      </c>
      <c r="B14966">
        <v>37</v>
      </c>
      <c r="C14966" t="s">
        <v>175</v>
      </c>
      <c r="D14966" t="s">
        <v>169</v>
      </c>
      <c r="E14966">
        <v>0</v>
      </c>
      <c r="F14966">
        <v>180</v>
      </c>
      <c r="G14966">
        <v>65</v>
      </c>
      <c r="H14966" t="s">
        <v>303</v>
      </c>
      <c r="I14966" t="s">
        <v>170</v>
      </c>
      <c r="J14966">
        <v>71.836215816545717</v>
      </c>
      <c r="L14966" s="47"/>
      <c r="M14966" s="47"/>
    </row>
    <row r="14967" spans="1:13" x14ac:dyDescent="0.4">
      <c r="A14967" t="str">
        <f t="shared" si="233"/>
        <v>39_2M_F_0_365_67_HH800_Core</v>
      </c>
      <c r="B14967">
        <v>39</v>
      </c>
      <c r="C14967" t="s">
        <v>175</v>
      </c>
      <c r="D14967" t="s">
        <v>169</v>
      </c>
      <c r="E14967">
        <v>0</v>
      </c>
      <c r="F14967">
        <v>365</v>
      </c>
      <c r="G14967">
        <v>67</v>
      </c>
      <c r="H14967" t="s">
        <v>303</v>
      </c>
      <c r="I14967" t="s">
        <v>170</v>
      </c>
      <c r="J14967">
        <v>69.652842187436789</v>
      </c>
      <c r="L14967" s="47"/>
      <c r="M14967" s="47"/>
    </row>
    <row r="14968" spans="1:13" x14ac:dyDescent="0.4">
      <c r="A14968" t="str">
        <f t="shared" si="233"/>
        <v>27_2M_F_6_180_67_HH800_Core</v>
      </c>
      <c r="B14968">
        <v>27</v>
      </c>
      <c r="C14968" t="s">
        <v>175</v>
      </c>
      <c r="D14968" t="s">
        <v>169</v>
      </c>
      <c r="E14968">
        <v>6</v>
      </c>
      <c r="F14968">
        <v>180</v>
      </c>
      <c r="G14968">
        <v>67</v>
      </c>
      <c r="H14968" t="s">
        <v>303</v>
      </c>
      <c r="I14968" t="s">
        <v>170</v>
      </c>
      <c r="J14968">
        <v>30.225600078794038</v>
      </c>
      <c r="L14968" s="47"/>
      <c r="M14968" s="47"/>
    </row>
    <row r="14969" spans="1:13" x14ac:dyDescent="0.4">
      <c r="A14969" t="str">
        <f t="shared" si="233"/>
        <v>35_2M_M_6_365_70_HH800_Core</v>
      </c>
      <c r="B14969">
        <v>35</v>
      </c>
      <c r="C14969" t="s">
        <v>175</v>
      </c>
      <c r="D14969" t="s">
        <v>174</v>
      </c>
      <c r="E14969">
        <v>6</v>
      </c>
      <c r="F14969">
        <v>365</v>
      </c>
      <c r="G14969">
        <v>70</v>
      </c>
      <c r="H14969" t="s">
        <v>303</v>
      </c>
      <c r="I14969" t="s">
        <v>170</v>
      </c>
      <c r="J14969">
        <v>22.759929665460803</v>
      </c>
      <c r="L14969" s="47"/>
      <c r="M14969" s="47"/>
    </row>
    <row r="14970" spans="1:13" x14ac:dyDescent="0.4">
      <c r="A14970" t="str">
        <f t="shared" si="233"/>
        <v>29_2M_M_6_180_65_HH800_Core</v>
      </c>
      <c r="B14970">
        <v>29</v>
      </c>
      <c r="C14970" t="s">
        <v>175</v>
      </c>
      <c r="D14970" t="s">
        <v>174</v>
      </c>
      <c r="E14970">
        <v>6</v>
      </c>
      <c r="F14970">
        <v>180</v>
      </c>
      <c r="G14970">
        <v>65</v>
      </c>
      <c r="H14970" t="s">
        <v>303</v>
      </c>
      <c r="I14970" t="s">
        <v>170</v>
      </c>
      <c r="J14970">
        <v>18.05985415843891</v>
      </c>
      <c r="L14970" s="47"/>
      <c r="M14970" s="47"/>
    </row>
    <row r="14971" spans="1:13" x14ac:dyDescent="0.4">
      <c r="A14971" t="str">
        <f t="shared" si="233"/>
        <v>38_2M_F_0_180_70_HH800_Core</v>
      </c>
      <c r="B14971">
        <v>38</v>
      </c>
      <c r="C14971" t="s">
        <v>175</v>
      </c>
      <c r="D14971" t="s">
        <v>169</v>
      </c>
      <c r="E14971">
        <v>0</v>
      </c>
      <c r="F14971">
        <v>180</v>
      </c>
      <c r="G14971">
        <v>70</v>
      </c>
      <c r="H14971" t="s">
        <v>303</v>
      </c>
      <c r="I14971" t="s">
        <v>170</v>
      </c>
      <c r="J14971">
        <v>95.374880625957317</v>
      </c>
      <c r="L14971" s="47"/>
      <c r="M14971" s="47"/>
    </row>
    <row r="14972" spans="1:13" x14ac:dyDescent="0.4">
      <c r="A14972" t="str">
        <f t="shared" si="233"/>
        <v>57_2M_M_6_180_70_HH800_Core</v>
      </c>
      <c r="B14972">
        <v>57</v>
      </c>
      <c r="C14972" t="s">
        <v>175</v>
      </c>
      <c r="D14972" t="s">
        <v>174</v>
      </c>
      <c r="E14972">
        <v>6</v>
      </c>
      <c r="F14972">
        <v>180</v>
      </c>
      <c r="G14972">
        <v>70</v>
      </c>
      <c r="H14972" t="s">
        <v>303</v>
      </c>
      <c r="I14972" t="s">
        <v>170</v>
      </c>
      <c r="J14972">
        <v>27.69112394880807</v>
      </c>
      <c r="L14972" s="47"/>
      <c r="M14972" s="47"/>
    </row>
    <row r="14973" spans="1:13" x14ac:dyDescent="0.4">
      <c r="A14973" t="str">
        <f t="shared" si="233"/>
        <v>56_4M_F_3_180_70_HH800_Core</v>
      </c>
      <c r="B14973">
        <v>56</v>
      </c>
      <c r="C14973" t="s">
        <v>173</v>
      </c>
      <c r="D14973" t="s">
        <v>169</v>
      </c>
      <c r="E14973">
        <v>3</v>
      </c>
      <c r="F14973">
        <v>180</v>
      </c>
      <c r="G14973">
        <v>70</v>
      </c>
      <c r="H14973" t="s">
        <v>303</v>
      </c>
      <c r="I14973" t="s">
        <v>170</v>
      </c>
      <c r="J14973">
        <v>10.331071588114002</v>
      </c>
      <c r="L14973" s="47"/>
      <c r="M14973" s="47"/>
    </row>
    <row r="14974" spans="1:13" x14ac:dyDescent="0.4">
      <c r="A14974" t="str">
        <f t="shared" si="233"/>
        <v>49_4M_F_0_180_65_HH800_Core</v>
      </c>
      <c r="B14974">
        <v>49</v>
      </c>
      <c r="C14974" t="s">
        <v>173</v>
      </c>
      <c r="D14974" t="s">
        <v>169</v>
      </c>
      <c r="E14974">
        <v>0</v>
      </c>
      <c r="F14974">
        <v>180</v>
      </c>
      <c r="G14974">
        <v>65</v>
      </c>
      <c r="H14974" t="s">
        <v>303</v>
      </c>
      <c r="I14974" t="s">
        <v>170</v>
      </c>
      <c r="J14974">
        <v>51.248077821668808</v>
      </c>
      <c r="L14974" s="47"/>
      <c r="M14974" s="47"/>
    </row>
    <row r="14975" spans="1:13" x14ac:dyDescent="0.4">
      <c r="A14975" t="str">
        <f t="shared" si="233"/>
        <v>40_2M_M_3_365_70_HH800_Core</v>
      </c>
      <c r="B14975">
        <v>40</v>
      </c>
      <c r="C14975" t="s">
        <v>175</v>
      </c>
      <c r="D14975" t="s">
        <v>174</v>
      </c>
      <c r="E14975">
        <v>3</v>
      </c>
      <c r="F14975">
        <v>365</v>
      </c>
      <c r="G14975">
        <v>70</v>
      </c>
      <c r="H14975" t="s">
        <v>303</v>
      </c>
      <c r="I14975" t="s">
        <v>170</v>
      </c>
      <c r="J14975">
        <v>14.165595776782293</v>
      </c>
      <c r="L14975" s="47"/>
      <c r="M14975" s="47"/>
    </row>
    <row r="14976" spans="1:13" x14ac:dyDescent="0.4">
      <c r="A14976" t="str">
        <f t="shared" si="233"/>
        <v>45_2M_F_3_180_65_HH800_Core</v>
      </c>
      <c r="B14976">
        <v>45</v>
      </c>
      <c r="C14976" t="s">
        <v>175</v>
      </c>
      <c r="D14976" t="s">
        <v>169</v>
      </c>
      <c r="E14976">
        <v>3</v>
      </c>
      <c r="F14976">
        <v>180</v>
      </c>
      <c r="G14976">
        <v>65</v>
      </c>
      <c r="H14976" t="s">
        <v>303</v>
      </c>
      <c r="I14976" t="s">
        <v>170</v>
      </c>
      <c r="J14976">
        <v>12.205670824828706</v>
      </c>
      <c r="L14976" s="47"/>
      <c r="M14976" s="47"/>
    </row>
    <row r="14977" spans="1:13" x14ac:dyDescent="0.4">
      <c r="A14977" t="str">
        <f t="shared" si="233"/>
        <v>36_2M_M_6_180_67_HH800_Core</v>
      </c>
      <c r="B14977">
        <v>36</v>
      </c>
      <c r="C14977" t="s">
        <v>175</v>
      </c>
      <c r="D14977" t="s">
        <v>174</v>
      </c>
      <c r="E14977">
        <v>6</v>
      </c>
      <c r="F14977">
        <v>180</v>
      </c>
      <c r="G14977">
        <v>67</v>
      </c>
      <c r="H14977" t="s">
        <v>303</v>
      </c>
      <c r="I14977" t="s">
        <v>170</v>
      </c>
      <c r="J14977">
        <v>21.331268229105898</v>
      </c>
      <c r="L14977" s="47"/>
      <c r="M14977" s="47"/>
    </row>
    <row r="14978" spans="1:13" x14ac:dyDescent="0.4">
      <c r="A14978" t="str">
        <f t="shared" si="233"/>
        <v>39_4M_F_0_180_70_HH800_Core</v>
      </c>
      <c r="B14978">
        <v>39</v>
      </c>
      <c r="C14978" t="s">
        <v>173</v>
      </c>
      <c r="D14978" t="s">
        <v>169</v>
      </c>
      <c r="E14978">
        <v>0</v>
      </c>
      <c r="F14978">
        <v>180</v>
      </c>
      <c r="G14978">
        <v>70</v>
      </c>
      <c r="H14978" t="s">
        <v>303</v>
      </c>
      <c r="I14978" t="s">
        <v>170</v>
      </c>
      <c r="J14978">
        <v>49.159663807084364</v>
      </c>
      <c r="L14978" s="47"/>
      <c r="M14978" s="47"/>
    </row>
    <row r="14979" spans="1:13" x14ac:dyDescent="0.4">
      <c r="A14979" t="str">
        <f t="shared" ref="A14979:A15042" si="234">B14979&amp;"_"&amp;C14979&amp;"_"&amp;D14979&amp;"_"&amp;E14979&amp;"_"&amp;F14979&amp;"_"&amp;G14979&amp;"_"&amp;H14979&amp;"_"&amp;I14979</f>
        <v>42_2M_F_6_180_65_HH800_Core</v>
      </c>
      <c r="B14979">
        <v>42</v>
      </c>
      <c r="C14979" t="s">
        <v>175</v>
      </c>
      <c r="D14979" t="s">
        <v>169</v>
      </c>
      <c r="E14979">
        <v>6</v>
      </c>
      <c r="F14979">
        <v>180</v>
      </c>
      <c r="G14979">
        <v>65</v>
      </c>
      <c r="H14979" t="s">
        <v>303</v>
      </c>
      <c r="I14979" t="s">
        <v>170</v>
      </c>
      <c r="J14979">
        <v>25.993721874796719</v>
      </c>
      <c r="L14979" s="47"/>
      <c r="M14979" s="47"/>
    </row>
    <row r="14980" spans="1:13" x14ac:dyDescent="0.4">
      <c r="A14980" t="str">
        <f t="shared" si="234"/>
        <v>51_4M_F_3_365_67_HH800_Core</v>
      </c>
      <c r="B14980">
        <v>51</v>
      </c>
      <c r="C14980" t="s">
        <v>173</v>
      </c>
      <c r="D14980" t="s">
        <v>169</v>
      </c>
      <c r="E14980">
        <v>3</v>
      </c>
      <c r="F14980">
        <v>365</v>
      </c>
      <c r="G14980">
        <v>67</v>
      </c>
      <c r="H14980" t="s">
        <v>303</v>
      </c>
      <c r="I14980" t="s">
        <v>170</v>
      </c>
      <c r="J14980">
        <v>7.4551398078333513</v>
      </c>
      <c r="L14980" s="47"/>
      <c r="M14980" s="47"/>
    </row>
    <row r="14981" spans="1:13" x14ac:dyDescent="0.4">
      <c r="A14981" t="str">
        <f t="shared" si="234"/>
        <v>36_2M_M_3_90_65_HH800_Core</v>
      </c>
      <c r="B14981">
        <v>36</v>
      </c>
      <c r="C14981" t="s">
        <v>175</v>
      </c>
      <c r="D14981" t="s">
        <v>174</v>
      </c>
      <c r="E14981">
        <v>3</v>
      </c>
      <c r="F14981">
        <v>90</v>
      </c>
      <c r="G14981">
        <v>65</v>
      </c>
      <c r="H14981" t="s">
        <v>303</v>
      </c>
      <c r="I14981" t="s">
        <v>170</v>
      </c>
      <c r="J14981">
        <v>13.589416600028645</v>
      </c>
      <c r="L14981" s="47"/>
      <c r="M14981" s="47"/>
    </row>
    <row r="14982" spans="1:13" x14ac:dyDescent="0.4">
      <c r="A14982" t="str">
        <f t="shared" si="234"/>
        <v>56_4M_F_0_365_70_HH800_Core</v>
      </c>
      <c r="B14982">
        <v>56</v>
      </c>
      <c r="C14982" t="s">
        <v>173</v>
      </c>
      <c r="D14982" t="s">
        <v>169</v>
      </c>
      <c r="E14982">
        <v>0</v>
      </c>
      <c r="F14982">
        <v>365</v>
      </c>
      <c r="G14982">
        <v>70</v>
      </c>
      <c r="H14982" t="s">
        <v>303</v>
      </c>
      <c r="I14982" t="s">
        <v>170</v>
      </c>
      <c r="J14982">
        <v>73.43626787363668</v>
      </c>
      <c r="L14982" s="47"/>
      <c r="M14982" s="47"/>
    </row>
    <row r="14983" spans="1:13" x14ac:dyDescent="0.4">
      <c r="A14983" t="str">
        <f t="shared" si="234"/>
        <v>34_2M_F_3_180_65_HH800_Core</v>
      </c>
      <c r="B14983">
        <v>34</v>
      </c>
      <c r="C14983" t="s">
        <v>175</v>
      </c>
      <c r="D14983" t="s">
        <v>169</v>
      </c>
      <c r="E14983">
        <v>3</v>
      </c>
      <c r="F14983">
        <v>180</v>
      </c>
      <c r="G14983">
        <v>65</v>
      </c>
      <c r="H14983" t="s">
        <v>303</v>
      </c>
      <c r="I14983" t="s">
        <v>170</v>
      </c>
      <c r="J14983">
        <v>13.637821190278464</v>
      </c>
      <c r="L14983" s="47"/>
      <c r="M14983" s="47"/>
    </row>
    <row r="14984" spans="1:13" x14ac:dyDescent="0.4">
      <c r="A14984" t="str">
        <f t="shared" si="234"/>
        <v>37_2M_M_0_180_67_HH800_Core</v>
      </c>
      <c r="B14984">
        <v>37</v>
      </c>
      <c r="C14984" t="s">
        <v>175</v>
      </c>
      <c r="D14984" t="s">
        <v>174</v>
      </c>
      <c r="E14984">
        <v>0</v>
      </c>
      <c r="F14984">
        <v>180</v>
      </c>
      <c r="G14984">
        <v>67</v>
      </c>
      <c r="H14984" t="s">
        <v>303</v>
      </c>
      <c r="I14984" t="s">
        <v>170</v>
      </c>
      <c r="J14984">
        <v>56.5670380342588</v>
      </c>
      <c r="L14984" s="47"/>
      <c r="M14984" s="47"/>
    </row>
    <row r="14985" spans="1:13" x14ac:dyDescent="0.4">
      <c r="A14985" t="str">
        <f t="shared" si="234"/>
        <v>28_2M_M_3_365_67_HH800_Core</v>
      </c>
      <c r="B14985">
        <v>28</v>
      </c>
      <c r="C14985" t="s">
        <v>175</v>
      </c>
      <c r="D14985" t="s">
        <v>174</v>
      </c>
      <c r="E14985">
        <v>3</v>
      </c>
      <c r="F14985">
        <v>365</v>
      </c>
      <c r="G14985">
        <v>67</v>
      </c>
      <c r="H14985" t="s">
        <v>303</v>
      </c>
      <c r="I14985" t="s">
        <v>170</v>
      </c>
      <c r="J14985">
        <v>9.8421108601945999</v>
      </c>
      <c r="L14985" s="47"/>
      <c r="M14985" s="47"/>
    </row>
    <row r="14986" spans="1:13" x14ac:dyDescent="0.4">
      <c r="A14986" t="str">
        <f t="shared" si="234"/>
        <v>32_2M_M_0_180_67_HH800_Core</v>
      </c>
      <c r="B14986">
        <v>32</v>
      </c>
      <c r="C14986" t="s">
        <v>175</v>
      </c>
      <c r="D14986" t="s">
        <v>174</v>
      </c>
      <c r="E14986">
        <v>0</v>
      </c>
      <c r="F14986">
        <v>180</v>
      </c>
      <c r="G14986">
        <v>67</v>
      </c>
      <c r="H14986" t="s">
        <v>303</v>
      </c>
      <c r="I14986" t="s">
        <v>170</v>
      </c>
      <c r="J14986">
        <v>47.043101431994096</v>
      </c>
      <c r="L14986" s="47"/>
      <c r="M14986" s="47"/>
    </row>
    <row r="14987" spans="1:13" x14ac:dyDescent="0.4">
      <c r="A14987" t="str">
        <f t="shared" si="234"/>
        <v>54_4M_M_3_365_70_HH800_Core</v>
      </c>
      <c r="B14987">
        <v>54</v>
      </c>
      <c r="C14987" t="s">
        <v>173</v>
      </c>
      <c r="D14987" t="s">
        <v>174</v>
      </c>
      <c r="E14987">
        <v>3</v>
      </c>
      <c r="F14987">
        <v>365</v>
      </c>
      <c r="G14987">
        <v>70</v>
      </c>
      <c r="H14987" t="s">
        <v>303</v>
      </c>
      <c r="I14987" t="s">
        <v>170</v>
      </c>
      <c r="J14987">
        <v>8.9022134377701985</v>
      </c>
      <c r="L14987" s="47"/>
      <c r="M14987" s="47"/>
    </row>
    <row r="14988" spans="1:13" x14ac:dyDescent="0.4">
      <c r="A14988" t="str">
        <f t="shared" si="234"/>
        <v>55_4M_F_6_180_67_HH800_Core</v>
      </c>
      <c r="B14988">
        <v>55</v>
      </c>
      <c r="C14988" t="s">
        <v>173</v>
      </c>
      <c r="D14988" t="s">
        <v>169</v>
      </c>
      <c r="E14988">
        <v>6</v>
      </c>
      <c r="F14988">
        <v>180</v>
      </c>
      <c r="G14988">
        <v>67</v>
      </c>
      <c r="H14988" t="s">
        <v>303</v>
      </c>
      <c r="I14988" t="s">
        <v>170</v>
      </c>
      <c r="J14988">
        <v>10.936006064780551</v>
      </c>
      <c r="L14988" s="47"/>
      <c r="M14988" s="47"/>
    </row>
    <row r="14989" spans="1:13" x14ac:dyDescent="0.4">
      <c r="A14989" t="str">
        <f t="shared" si="234"/>
        <v>25_4M_M_3_365_67_HH800_Core</v>
      </c>
      <c r="B14989">
        <v>25</v>
      </c>
      <c r="C14989" t="s">
        <v>173</v>
      </c>
      <c r="D14989" t="s">
        <v>174</v>
      </c>
      <c r="E14989">
        <v>3</v>
      </c>
      <c r="F14989">
        <v>365</v>
      </c>
      <c r="G14989">
        <v>67</v>
      </c>
      <c r="H14989" t="s">
        <v>303</v>
      </c>
      <c r="I14989" t="s">
        <v>170</v>
      </c>
      <c r="J14989">
        <v>4.4745954272050268</v>
      </c>
      <c r="L14989" s="47"/>
      <c r="M14989" s="47"/>
    </row>
    <row r="14990" spans="1:13" x14ac:dyDescent="0.4">
      <c r="A14990" t="str">
        <f t="shared" si="234"/>
        <v>26_2M_M_0_365_65_HH800_Core</v>
      </c>
      <c r="B14990">
        <v>26</v>
      </c>
      <c r="C14990" t="s">
        <v>175</v>
      </c>
      <c r="D14990" t="s">
        <v>174</v>
      </c>
      <c r="E14990">
        <v>0</v>
      </c>
      <c r="F14990">
        <v>365</v>
      </c>
      <c r="G14990">
        <v>65</v>
      </c>
      <c r="H14990" t="s">
        <v>303</v>
      </c>
      <c r="I14990" t="s">
        <v>170</v>
      </c>
      <c r="J14990">
        <v>33.520989614625613</v>
      </c>
      <c r="L14990" s="47"/>
      <c r="M14990" s="47"/>
    </row>
    <row r="14991" spans="1:13" x14ac:dyDescent="0.4">
      <c r="A14991" t="str">
        <f t="shared" si="234"/>
        <v>27_4M_F_6_365_65_HH800_Core</v>
      </c>
      <c r="B14991">
        <v>27</v>
      </c>
      <c r="C14991" t="s">
        <v>173</v>
      </c>
      <c r="D14991" t="s">
        <v>169</v>
      </c>
      <c r="E14991">
        <v>6</v>
      </c>
      <c r="F14991">
        <v>365</v>
      </c>
      <c r="G14991">
        <v>65</v>
      </c>
      <c r="H14991" t="s">
        <v>303</v>
      </c>
      <c r="I14991" t="s">
        <v>170</v>
      </c>
      <c r="J14991">
        <v>13.371240802395132</v>
      </c>
      <c r="L14991" s="47"/>
      <c r="M14991" s="47"/>
    </row>
    <row r="14992" spans="1:13" x14ac:dyDescent="0.4">
      <c r="A14992" t="str">
        <f t="shared" si="234"/>
        <v>45_2M_M_3_365_65_HH800_Core</v>
      </c>
      <c r="B14992">
        <v>45</v>
      </c>
      <c r="C14992" t="s">
        <v>175</v>
      </c>
      <c r="D14992" t="s">
        <v>174</v>
      </c>
      <c r="E14992">
        <v>3</v>
      </c>
      <c r="F14992">
        <v>365</v>
      </c>
      <c r="G14992">
        <v>65</v>
      </c>
      <c r="H14992" t="s">
        <v>303</v>
      </c>
      <c r="I14992" t="s">
        <v>170</v>
      </c>
      <c r="J14992">
        <v>11.214874914841346</v>
      </c>
      <c r="L14992" s="47"/>
      <c r="M14992" s="47"/>
    </row>
    <row r="14993" spans="1:13" x14ac:dyDescent="0.4">
      <c r="A14993" t="str">
        <f t="shared" si="234"/>
        <v>33_2M_M_6_180_65_HH800_Core</v>
      </c>
      <c r="B14993">
        <v>33</v>
      </c>
      <c r="C14993" t="s">
        <v>175</v>
      </c>
      <c r="D14993" t="s">
        <v>174</v>
      </c>
      <c r="E14993">
        <v>6</v>
      </c>
      <c r="F14993">
        <v>180</v>
      </c>
      <c r="G14993">
        <v>65</v>
      </c>
      <c r="H14993" t="s">
        <v>303</v>
      </c>
      <c r="I14993" t="s">
        <v>170</v>
      </c>
      <c r="J14993">
        <v>18.421090102588977</v>
      </c>
      <c r="L14993" s="47"/>
      <c r="M14993" s="47"/>
    </row>
    <row r="14994" spans="1:13" x14ac:dyDescent="0.4">
      <c r="A14994" t="str">
        <f t="shared" si="234"/>
        <v>54_4M_M_0_365_70_HH800_Core</v>
      </c>
      <c r="B14994">
        <v>54</v>
      </c>
      <c r="C14994" t="s">
        <v>173</v>
      </c>
      <c r="D14994" t="s">
        <v>174</v>
      </c>
      <c r="E14994">
        <v>0</v>
      </c>
      <c r="F14994">
        <v>365</v>
      </c>
      <c r="G14994">
        <v>70</v>
      </c>
      <c r="H14994" t="s">
        <v>303</v>
      </c>
      <c r="I14994" t="s">
        <v>170</v>
      </c>
      <c r="J14994">
        <v>62.625907849421516</v>
      </c>
      <c r="L14994" s="47"/>
      <c r="M14994" s="47"/>
    </row>
    <row r="14995" spans="1:13" x14ac:dyDescent="0.4">
      <c r="A14995" t="str">
        <f t="shared" si="234"/>
        <v>28_4M_F_0_365_67_HH800_Core</v>
      </c>
      <c r="B14995">
        <v>28</v>
      </c>
      <c r="C14995" t="s">
        <v>173</v>
      </c>
      <c r="D14995" t="s">
        <v>169</v>
      </c>
      <c r="E14995">
        <v>0</v>
      </c>
      <c r="F14995">
        <v>365</v>
      </c>
      <c r="G14995">
        <v>67</v>
      </c>
      <c r="H14995" t="s">
        <v>303</v>
      </c>
      <c r="I14995" t="s">
        <v>170</v>
      </c>
      <c r="J14995">
        <v>29.78557075646285</v>
      </c>
      <c r="L14995" s="47"/>
      <c r="M14995" s="47"/>
    </row>
    <row r="14996" spans="1:13" x14ac:dyDescent="0.4">
      <c r="A14996" t="str">
        <f t="shared" si="234"/>
        <v>41_4M_F_3_180_67_HH800_Core</v>
      </c>
      <c r="B14996">
        <v>41</v>
      </c>
      <c r="C14996" t="s">
        <v>173</v>
      </c>
      <c r="D14996" t="s">
        <v>169</v>
      </c>
      <c r="E14996">
        <v>3</v>
      </c>
      <c r="F14996">
        <v>180</v>
      </c>
      <c r="G14996">
        <v>67</v>
      </c>
      <c r="H14996" t="s">
        <v>303</v>
      </c>
      <c r="I14996" t="s">
        <v>170</v>
      </c>
      <c r="J14996">
        <v>8.3055762629257046</v>
      </c>
      <c r="L14996" s="47"/>
      <c r="M14996" s="47"/>
    </row>
    <row r="14997" spans="1:13" x14ac:dyDescent="0.4">
      <c r="A14997" t="str">
        <f t="shared" si="234"/>
        <v>38_2M_F_6_180_67_HH800_Core</v>
      </c>
      <c r="B14997">
        <v>38</v>
      </c>
      <c r="C14997" t="s">
        <v>175</v>
      </c>
      <c r="D14997" t="s">
        <v>169</v>
      </c>
      <c r="E14997">
        <v>6</v>
      </c>
      <c r="F14997">
        <v>180</v>
      </c>
      <c r="G14997">
        <v>67</v>
      </c>
      <c r="H14997" t="s">
        <v>303</v>
      </c>
      <c r="I14997" t="s">
        <v>170</v>
      </c>
      <c r="J14997">
        <v>31.447162966141565</v>
      </c>
      <c r="L14997" s="47"/>
      <c r="M14997" s="47"/>
    </row>
    <row r="14998" spans="1:13" x14ac:dyDescent="0.4">
      <c r="A14998" t="str">
        <f t="shared" si="234"/>
        <v>42_2M_F_3_365_65_HH800_Core</v>
      </c>
      <c r="B14998">
        <v>42</v>
      </c>
      <c r="C14998" t="s">
        <v>175</v>
      </c>
      <c r="D14998" t="s">
        <v>169</v>
      </c>
      <c r="E14998">
        <v>3</v>
      </c>
      <c r="F14998">
        <v>365</v>
      </c>
      <c r="G14998">
        <v>65</v>
      </c>
      <c r="H14998" t="s">
        <v>303</v>
      </c>
      <c r="I14998" t="s">
        <v>170</v>
      </c>
      <c r="J14998">
        <v>13.150682739912071</v>
      </c>
      <c r="L14998" s="47"/>
      <c r="M14998" s="47"/>
    </row>
    <row r="14999" spans="1:13" x14ac:dyDescent="0.4">
      <c r="A14999" t="str">
        <f t="shared" si="234"/>
        <v>50_4M_F_0_365_65_HH800_Core</v>
      </c>
      <c r="B14999">
        <v>50</v>
      </c>
      <c r="C14999" t="s">
        <v>173</v>
      </c>
      <c r="D14999" t="s">
        <v>169</v>
      </c>
      <c r="E14999">
        <v>0</v>
      </c>
      <c r="F14999">
        <v>365</v>
      </c>
      <c r="G14999">
        <v>65</v>
      </c>
      <c r="H14999" t="s">
        <v>303</v>
      </c>
      <c r="I14999" t="s">
        <v>170</v>
      </c>
      <c r="J14999">
        <v>46.084826614344507</v>
      </c>
      <c r="L14999" s="47"/>
      <c r="M14999" s="47"/>
    </row>
    <row r="15000" spans="1:13" x14ac:dyDescent="0.4">
      <c r="A15000" t="str">
        <f t="shared" si="234"/>
        <v>28_4M_F_6_180_65_HH800_Core</v>
      </c>
      <c r="B15000">
        <v>28</v>
      </c>
      <c r="C15000" t="s">
        <v>173</v>
      </c>
      <c r="D15000" t="s">
        <v>169</v>
      </c>
      <c r="E15000">
        <v>6</v>
      </c>
      <c r="F15000">
        <v>180</v>
      </c>
      <c r="G15000">
        <v>65</v>
      </c>
      <c r="H15000" t="s">
        <v>303</v>
      </c>
      <c r="I15000" t="s">
        <v>170</v>
      </c>
      <c r="J15000">
        <v>13.297135705509866</v>
      </c>
      <c r="L15000" s="47"/>
      <c r="M15000" s="47"/>
    </row>
    <row r="15001" spans="1:13" x14ac:dyDescent="0.4">
      <c r="A15001" t="str">
        <f t="shared" si="234"/>
        <v>36_2M_F_6_365_70_HH800_Core</v>
      </c>
      <c r="B15001">
        <v>36</v>
      </c>
      <c r="C15001" t="s">
        <v>175</v>
      </c>
      <c r="D15001" t="s">
        <v>169</v>
      </c>
      <c r="E15001">
        <v>6</v>
      </c>
      <c r="F15001">
        <v>365</v>
      </c>
      <c r="G15001">
        <v>70</v>
      </c>
      <c r="H15001" t="s">
        <v>303</v>
      </c>
      <c r="I15001" t="s">
        <v>170</v>
      </c>
      <c r="J15001">
        <v>34.289869036561825</v>
      </c>
      <c r="L15001" s="47"/>
      <c r="M15001" s="47"/>
    </row>
    <row r="15002" spans="1:13" x14ac:dyDescent="0.4">
      <c r="A15002" t="str">
        <f t="shared" si="234"/>
        <v>47_2M_M_6_365_67_HH800_Core</v>
      </c>
      <c r="B15002">
        <v>47</v>
      </c>
      <c r="C15002" t="s">
        <v>175</v>
      </c>
      <c r="D15002" t="s">
        <v>174</v>
      </c>
      <c r="E15002">
        <v>6</v>
      </c>
      <c r="F15002">
        <v>365</v>
      </c>
      <c r="G15002">
        <v>67</v>
      </c>
      <c r="H15002" t="s">
        <v>303</v>
      </c>
      <c r="I15002" t="s">
        <v>170</v>
      </c>
      <c r="J15002">
        <v>22.812081110341335</v>
      </c>
      <c r="L15002" s="47"/>
      <c r="M15002" s="47"/>
    </row>
    <row r="15003" spans="1:13" x14ac:dyDescent="0.4">
      <c r="A15003" t="str">
        <f t="shared" si="234"/>
        <v>58_4M_M_3_180_70_HH800_Core</v>
      </c>
      <c r="B15003">
        <v>58</v>
      </c>
      <c r="C15003" t="s">
        <v>173</v>
      </c>
      <c r="D15003" t="s">
        <v>174</v>
      </c>
      <c r="E15003">
        <v>3</v>
      </c>
      <c r="F15003">
        <v>180</v>
      </c>
      <c r="G15003">
        <v>70</v>
      </c>
      <c r="H15003" t="s">
        <v>303</v>
      </c>
      <c r="I15003" t="s">
        <v>170</v>
      </c>
      <c r="J15003">
        <v>8.7919310038861269</v>
      </c>
      <c r="L15003" s="47"/>
      <c r="M15003" s="47"/>
    </row>
    <row r="15004" spans="1:13" x14ac:dyDescent="0.4">
      <c r="A15004" t="str">
        <f t="shared" si="234"/>
        <v>26_2M_M_3_365_70_HH800_Core</v>
      </c>
      <c r="B15004">
        <v>26</v>
      </c>
      <c r="C15004" t="s">
        <v>175</v>
      </c>
      <c r="D15004" t="s">
        <v>174</v>
      </c>
      <c r="E15004">
        <v>3</v>
      </c>
      <c r="F15004">
        <v>365</v>
      </c>
      <c r="G15004">
        <v>70</v>
      </c>
      <c r="H15004" t="s">
        <v>303</v>
      </c>
      <c r="I15004" t="s">
        <v>170</v>
      </c>
      <c r="J15004">
        <v>10.981901601055421</v>
      </c>
      <c r="L15004" s="47"/>
      <c r="M15004" s="47"/>
    </row>
    <row r="15005" spans="1:13" x14ac:dyDescent="0.4">
      <c r="A15005" t="str">
        <f t="shared" si="234"/>
        <v>29_4M_F_0_365_70_HH800_Core</v>
      </c>
      <c r="B15005">
        <v>29</v>
      </c>
      <c r="C15005" t="s">
        <v>173</v>
      </c>
      <c r="D15005" t="s">
        <v>169</v>
      </c>
      <c r="E15005">
        <v>0</v>
      </c>
      <c r="F15005">
        <v>365</v>
      </c>
      <c r="G15005">
        <v>70</v>
      </c>
      <c r="H15005" t="s">
        <v>303</v>
      </c>
      <c r="I15005" t="s">
        <v>170</v>
      </c>
      <c r="J15005">
        <v>32.222649332242987</v>
      </c>
      <c r="L15005" s="47"/>
      <c r="M15005" s="47"/>
    </row>
    <row r="15006" spans="1:13" x14ac:dyDescent="0.4">
      <c r="A15006" t="str">
        <f t="shared" si="234"/>
        <v>44_2M_F_6_180_65_HH800_Core</v>
      </c>
      <c r="B15006">
        <v>44</v>
      </c>
      <c r="C15006" t="s">
        <v>175</v>
      </c>
      <c r="D15006" t="s">
        <v>169</v>
      </c>
      <c r="E15006">
        <v>6</v>
      </c>
      <c r="F15006">
        <v>180</v>
      </c>
      <c r="G15006">
        <v>65</v>
      </c>
      <c r="H15006" t="s">
        <v>303</v>
      </c>
      <c r="I15006" t="s">
        <v>170</v>
      </c>
      <c r="J15006">
        <v>24.952266151746937</v>
      </c>
      <c r="L15006" s="47"/>
      <c r="M15006" s="47"/>
    </row>
    <row r="15007" spans="1:13" x14ac:dyDescent="0.4">
      <c r="A15007" t="str">
        <f t="shared" si="234"/>
        <v>28_2M_M_6_90_67_HH800_Core</v>
      </c>
      <c r="B15007">
        <v>28</v>
      </c>
      <c r="C15007" t="s">
        <v>175</v>
      </c>
      <c r="D15007" t="s">
        <v>174</v>
      </c>
      <c r="E15007">
        <v>6</v>
      </c>
      <c r="F15007">
        <v>90</v>
      </c>
      <c r="G15007">
        <v>67</v>
      </c>
      <c r="H15007" t="s">
        <v>303</v>
      </c>
      <c r="I15007" t="s">
        <v>170</v>
      </c>
      <c r="J15007">
        <v>24.882333457680144</v>
      </c>
      <c r="L15007" s="47"/>
      <c r="M15007" s="47"/>
    </row>
    <row r="15008" spans="1:13" x14ac:dyDescent="0.4">
      <c r="A15008" t="str">
        <f t="shared" si="234"/>
        <v>50_4M_F_6_365_70_HH800_Core</v>
      </c>
      <c r="B15008">
        <v>50</v>
      </c>
      <c r="C15008" t="s">
        <v>173</v>
      </c>
      <c r="D15008" t="s">
        <v>169</v>
      </c>
      <c r="E15008">
        <v>6</v>
      </c>
      <c r="F15008">
        <v>365</v>
      </c>
      <c r="G15008">
        <v>70</v>
      </c>
      <c r="H15008" t="s">
        <v>303</v>
      </c>
      <c r="I15008" t="s">
        <v>170</v>
      </c>
      <c r="J15008">
        <v>18.485753723035394</v>
      </c>
      <c r="L15008" s="47"/>
      <c r="M15008" s="47"/>
    </row>
    <row r="15009" spans="1:13" x14ac:dyDescent="0.4">
      <c r="A15009" t="str">
        <f t="shared" si="234"/>
        <v>49_4M_F_0_365_67_HH800_Core</v>
      </c>
      <c r="B15009">
        <v>49</v>
      </c>
      <c r="C15009" t="s">
        <v>173</v>
      </c>
      <c r="D15009" t="s">
        <v>169</v>
      </c>
      <c r="E15009">
        <v>0</v>
      </c>
      <c r="F15009">
        <v>365</v>
      </c>
      <c r="G15009">
        <v>67</v>
      </c>
      <c r="H15009" t="s">
        <v>303</v>
      </c>
      <c r="I15009" t="s">
        <v>170</v>
      </c>
      <c r="J15009">
        <v>51.537535662368789</v>
      </c>
      <c r="L15009" s="47"/>
      <c r="M15009" s="47"/>
    </row>
    <row r="15010" spans="1:13" x14ac:dyDescent="0.4">
      <c r="A15010" t="str">
        <f t="shared" si="234"/>
        <v>49_4M_F_3_180_67_HH800_Core</v>
      </c>
      <c r="B15010">
        <v>49</v>
      </c>
      <c r="C15010" t="s">
        <v>173</v>
      </c>
      <c r="D15010" t="s">
        <v>169</v>
      </c>
      <c r="E15010">
        <v>3</v>
      </c>
      <c r="F15010">
        <v>180</v>
      </c>
      <c r="G15010">
        <v>67</v>
      </c>
      <c r="H15010" t="s">
        <v>303</v>
      </c>
      <c r="I15010" t="s">
        <v>170</v>
      </c>
      <c r="J15010">
        <v>7.6122946924675725</v>
      </c>
      <c r="L15010" s="47"/>
      <c r="M15010" s="47"/>
    </row>
    <row r="15011" spans="1:13" x14ac:dyDescent="0.4">
      <c r="A15011" t="str">
        <f t="shared" si="234"/>
        <v>35_2M_F_3_365_65_HH800_Core</v>
      </c>
      <c r="B15011">
        <v>35</v>
      </c>
      <c r="C15011" t="s">
        <v>175</v>
      </c>
      <c r="D15011" t="s">
        <v>169</v>
      </c>
      <c r="E15011">
        <v>3</v>
      </c>
      <c r="F15011">
        <v>365</v>
      </c>
      <c r="G15011">
        <v>65</v>
      </c>
      <c r="H15011" t="s">
        <v>303</v>
      </c>
      <c r="I15011" t="s">
        <v>170</v>
      </c>
      <c r="J15011">
        <v>13.80561240777403</v>
      </c>
      <c r="L15011" s="47"/>
      <c r="M15011" s="47"/>
    </row>
    <row r="15012" spans="1:13" x14ac:dyDescent="0.4">
      <c r="A15012" t="str">
        <f t="shared" si="234"/>
        <v>61_4M_M_0_365_70_HH800_Core</v>
      </c>
      <c r="B15012">
        <v>61</v>
      </c>
      <c r="C15012" t="s">
        <v>173</v>
      </c>
      <c r="D15012" t="s">
        <v>174</v>
      </c>
      <c r="E15012">
        <v>0</v>
      </c>
      <c r="F15012">
        <v>365</v>
      </c>
      <c r="G15012">
        <v>70</v>
      </c>
      <c r="H15012" t="s">
        <v>303</v>
      </c>
      <c r="I15012" t="s">
        <v>170</v>
      </c>
      <c r="J15012">
        <v>75.352881594831629</v>
      </c>
      <c r="L15012" s="47"/>
      <c r="M15012" s="47"/>
    </row>
    <row r="15013" spans="1:13" x14ac:dyDescent="0.4">
      <c r="A15013" t="str">
        <f t="shared" si="234"/>
        <v>29_2M_F_6_180_65_HH800_Core</v>
      </c>
      <c r="B15013">
        <v>29</v>
      </c>
      <c r="C15013" t="s">
        <v>175</v>
      </c>
      <c r="D15013" t="s">
        <v>169</v>
      </c>
      <c r="E15013">
        <v>6</v>
      </c>
      <c r="F15013">
        <v>180</v>
      </c>
      <c r="G15013">
        <v>65</v>
      </c>
      <c r="H15013" t="s">
        <v>303</v>
      </c>
      <c r="I15013" t="s">
        <v>170</v>
      </c>
      <c r="J15013">
        <v>27.175353243979185</v>
      </c>
      <c r="L15013" s="47"/>
      <c r="M15013" s="47"/>
    </row>
    <row r="15014" spans="1:13" x14ac:dyDescent="0.4">
      <c r="A15014" t="str">
        <f t="shared" si="234"/>
        <v>36_2M_F_3_365_65_HH800_Core</v>
      </c>
      <c r="B15014">
        <v>36</v>
      </c>
      <c r="C15014" t="s">
        <v>175</v>
      </c>
      <c r="D15014" t="s">
        <v>169</v>
      </c>
      <c r="E15014">
        <v>3</v>
      </c>
      <c r="F15014">
        <v>365</v>
      </c>
      <c r="G15014">
        <v>65</v>
      </c>
      <c r="H15014" t="s">
        <v>303</v>
      </c>
      <c r="I15014" t="s">
        <v>170</v>
      </c>
      <c r="J15014">
        <v>14.321790273809363</v>
      </c>
      <c r="L15014" s="47"/>
      <c r="M15014" s="47"/>
    </row>
    <row r="15015" spans="1:13" x14ac:dyDescent="0.4">
      <c r="A15015" t="str">
        <f t="shared" si="234"/>
        <v>41_2M_M_0_365_67_HH800_Core</v>
      </c>
      <c r="B15015">
        <v>41</v>
      </c>
      <c r="C15015" t="s">
        <v>175</v>
      </c>
      <c r="D15015" t="s">
        <v>174</v>
      </c>
      <c r="E15015">
        <v>0</v>
      </c>
      <c r="F15015">
        <v>365</v>
      </c>
      <c r="G15015">
        <v>67</v>
      </c>
      <c r="H15015" t="s">
        <v>303</v>
      </c>
      <c r="I15015" t="s">
        <v>170</v>
      </c>
      <c r="J15015">
        <v>61.191539131388311</v>
      </c>
      <c r="L15015" s="47"/>
      <c r="M15015" s="47"/>
    </row>
    <row r="15016" spans="1:13" x14ac:dyDescent="0.4">
      <c r="A15016" t="str">
        <f t="shared" si="234"/>
        <v>29_2M_F_3_365_67_HH800_Core</v>
      </c>
      <c r="B15016">
        <v>29</v>
      </c>
      <c r="C15016" t="s">
        <v>175</v>
      </c>
      <c r="D15016" t="s">
        <v>169</v>
      </c>
      <c r="E15016">
        <v>3</v>
      </c>
      <c r="F15016">
        <v>365</v>
      </c>
      <c r="G15016">
        <v>67</v>
      </c>
      <c r="H15016" t="s">
        <v>303</v>
      </c>
      <c r="I15016" t="s">
        <v>170</v>
      </c>
      <c r="J15016">
        <v>15.057140195783823</v>
      </c>
      <c r="L15016" s="47"/>
      <c r="M15016" s="47"/>
    </row>
    <row r="15017" spans="1:13" x14ac:dyDescent="0.4">
      <c r="A15017" t="str">
        <f t="shared" si="234"/>
        <v>46_4M_F_0_365_70_HH800_Core</v>
      </c>
      <c r="B15017">
        <v>46</v>
      </c>
      <c r="C15017" t="s">
        <v>173</v>
      </c>
      <c r="D15017" t="s">
        <v>169</v>
      </c>
      <c r="E15017">
        <v>0</v>
      </c>
      <c r="F15017">
        <v>365</v>
      </c>
      <c r="G15017">
        <v>70</v>
      </c>
      <c r="H15017" t="s">
        <v>303</v>
      </c>
      <c r="I15017" t="s">
        <v>170</v>
      </c>
      <c r="J15017">
        <v>55.365896983519399</v>
      </c>
      <c r="L15017" s="47"/>
      <c r="M15017" s="47"/>
    </row>
    <row r="15018" spans="1:13" x14ac:dyDescent="0.4">
      <c r="A15018" t="str">
        <f t="shared" si="234"/>
        <v>27_2M_F_3_365_67_HH800_Core</v>
      </c>
      <c r="B15018">
        <v>27</v>
      </c>
      <c r="C15018" t="s">
        <v>175</v>
      </c>
      <c r="D15018" t="s">
        <v>169</v>
      </c>
      <c r="E15018">
        <v>3</v>
      </c>
      <c r="F15018">
        <v>365</v>
      </c>
      <c r="G15018">
        <v>67</v>
      </c>
      <c r="H15018" t="s">
        <v>303</v>
      </c>
      <c r="I15018" t="s">
        <v>170</v>
      </c>
      <c r="J15018">
        <v>14.546281126586178</v>
      </c>
      <c r="L15018" s="47"/>
      <c r="M15018" s="47"/>
    </row>
    <row r="15019" spans="1:13" x14ac:dyDescent="0.4">
      <c r="A15019" t="str">
        <f t="shared" si="234"/>
        <v>30_2M_M_3_90_67_HH800_Core</v>
      </c>
      <c r="B15019">
        <v>30</v>
      </c>
      <c r="C15019" t="s">
        <v>175</v>
      </c>
      <c r="D15019" t="s">
        <v>174</v>
      </c>
      <c r="E15019">
        <v>3</v>
      </c>
      <c r="F15019">
        <v>90</v>
      </c>
      <c r="G15019">
        <v>67</v>
      </c>
      <c r="H15019" t="s">
        <v>303</v>
      </c>
      <c r="I15019" t="s">
        <v>170</v>
      </c>
      <c r="J15019">
        <v>13.395200908073763</v>
      </c>
      <c r="L15019" s="47"/>
      <c r="M15019" s="47"/>
    </row>
    <row r="15020" spans="1:13" x14ac:dyDescent="0.4">
      <c r="A15020" t="str">
        <f t="shared" si="234"/>
        <v>44_2M_M_3_180_67_HH800_Core</v>
      </c>
      <c r="B15020">
        <v>44</v>
      </c>
      <c r="C15020" t="s">
        <v>175</v>
      </c>
      <c r="D15020" t="s">
        <v>174</v>
      </c>
      <c r="E15020">
        <v>3</v>
      </c>
      <c r="F15020">
        <v>180</v>
      </c>
      <c r="G15020">
        <v>67</v>
      </c>
      <c r="H15020" t="s">
        <v>303</v>
      </c>
      <c r="I15020" t="s">
        <v>170</v>
      </c>
      <c r="J15020">
        <v>12.763137306673215</v>
      </c>
      <c r="L15020" s="47"/>
      <c r="M15020" s="47"/>
    </row>
    <row r="15021" spans="1:13" x14ac:dyDescent="0.4">
      <c r="A15021" t="str">
        <f t="shared" si="234"/>
        <v>39_2M_M_3_365_65_HH800_Core</v>
      </c>
      <c r="B15021">
        <v>39</v>
      </c>
      <c r="C15021" t="s">
        <v>175</v>
      </c>
      <c r="D15021" t="s">
        <v>174</v>
      </c>
      <c r="E15021">
        <v>3</v>
      </c>
      <c r="F15021">
        <v>365</v>
      </c>
      <c r="G15021">
        <v>65</v>
      </c>
      <c r="H15021" t="s">
        <v>303</v>
      </c>
      <c r="I15021" t="s">
        <v>170</v>
      </c>
      <c r="J15021">
        <v>10.365459534062138</v>
      </c>
      <c r="L15021" s="47"/>
      <c r="M15021" s="47"/>
    </row>
    <row r="15022" spans="1:13" x14ac:dyDescent="0.4">
      <c r="A15022" t="str">
        <f t="shared" si="234"/>
        <v>34_2M_M_3_365_70_HH800_Core</v>
      </c>
      <c r="B15022">
        <v>34</v>
      </c>
      <c r="C15022" t="s">
        <v>175</v>
      </c>
      <c r="D15022" t="s">
        <v>174</v>
      </c>
      <c r="E15022">
        <v>3</v>
      </c>
      <c r="F15022">
        <v>365</v>
      </c>
      <c r="G15022">
        <v>70</v>
      </c>
      <c r="H15022" t="s">
        <v>303</v>
      </c>
      <c r="I15022" t="s">
        <v>170</v>
      </c>
      <c r="J15022">
        <v>11.896319243298157</v>
      </c>
      <c r="L15022" s="47"/>
      <c r="M15022" s="47"/>
    </row>
    <row r="15023" spans="1:13" x14ac:dyDescent="0.4">
      <c r="A15023" t="str">
        <f t="shared" si="234"/>
        <v>45_4M_F_3_365_70_HH800_Core</v>
      </c>
      <c r="B15023">
        <v>45</v>
      </c>
      <c r="C15023" t="s">
        <v>173</v>
      </c>
      <c r="D15023" t="s">
        <v>169</v>
      </c>
      <c r="E15023">
        <v>3</v>
      </c>
      <c r="F15023">
        <v>365</v>
      </c>
      <c r="G15023">
        <v>70</v>
      </c>
      <c r="H15023" t="s">
        <v>303</v>
      </c>
      <c r="I15023" t="s">
        <v>170</v>
      </c>
      <c r="J15023">
        <v>9.6357063417005868</v>
      </c>
      <c r="L15023" s="47"/>
      <c r="M15023" s="47"/>
    </row>
    <row r="15024" spans="1:13" x14ac:dyDescent="0.4">
      <c r="A15024" t="str">
        <f t="shared" si="234"/>
        <v>39_2M_F_3_365_67_HH800_Core</v>
      </c>
      <c r="B15024">
        <v>39</v>
      </c>
      <c r="C15024" t="s">
        <v>175</v>
      </c>
      <c r="D15024" t="s">
        <v>169</v>
      </c>
      <c r="E15024">
        <v>3</v>
      </c>
      <c r="F15024">
        <v>365</v>
      </c>
      <c r="G15024">
        <v>67</v>
      </c>
      <c r="H15024" t="s">
        <v>303</v>
      </c>
      <c r="I15024" t="s">
        <v>170</v>
      </c>
      <c r="J15024">
        <v>15.242018986241233</v>
      </c>
      <c r="L15024" s="47"/>
      <c r="M15024" s="47"/>
    </row>
    <row r="15025" spans="1:13" x14ac:dyDescent="0.4">
      <c r="A15025" t="str">
        <f t="shared" si="234"/>
        <v>52_4M_F_0_365_67_HH800_Core</v>
      </c>
      <c r="B15025">
        <v>52</v>
      </c>
      <c r="C15025" t="s">
        <v>173</v>
      </c>
      <c r="D15025" t="s">
        <v>169</v>
      </c>
      <c r="E15025">
        <v>0</v>
      </c>
      <c r="F15025">
        <v>365</v>
      </c>
      <c r="G15025">
        <v>67</v>
      </c>
      <c r="H15025" t="s">
        <v>303</v>
      </c>
      <c r="I15025" t="s">
        <v>170</v>
      </c>
      <c r="J15025">
        <v>53.515702879285783</v>
      </c>
      <c r="L15025" s="47"/>
      <c r="M15025" s="47"/>
    </row>
    <row r="15026" spans="1:13" x14ac:dyDescent="0.4">
      <c r="A15026" t="str">
        <f t="shared" si="234"/>
        <v>53_4M_F_0_365_70_HH800_Core</v>
      </c>
      <c r="B15026">
        <v>53</v>
      </c>
      <c r="C15026" t="s">
        <v>173</v>
      </c>
      <c r="D15026" t="s">
        <v>169</v>
      </c>
      <c r="E15026">
        <v>0</v>
      </c>
      <c r="F15026">
        <v>365</v>
      </c>
      <c r="G15026">
        <v>70</v>
      </c>
      <c r="H15026" t="s">
        <v>303</v>
      </c>
      <c r="I15026" t="s">
        <v>170</v>
      </c>
      <c r="J15026">
        <v>68.454217754084581</v>
      </c>
      <c r="L15026" s="47"/>
      <c r="M15026" s="47"/>
    </row>
    <row r="15027" spans="1:13" x14ac:dyDescent="0.4">
      <c r="A15027" t="str">
        <f t="shared" si="234"/>
        <v>28_2M_M_3_365_70_HH800_Core</v>
      </c>
      <c r="B15027">
        <v>28</v>
      </c>
      <c r="C15027" t="s">
        <v>175</v>
      </c>
      <c r="D15027" t="s">
        <v>174</v>
      </c>
      <c r="E15027">
        <v>3</v>
      </c>
      <c r="F15027">
        <v>365</v>
      </c>
      <c r="G15027">
        <v>70</v>
      </c>
      <c r="H15027" t="s">
        <v>303</v>
      </c>
      <c r="I15027" t="s">
        <v>170</v>
      </c>
      <c r="J15027">
        <v>11.54066052575863</v>
      </c>
      <c r="L15027" s="47"/>
      <c r="M15027" s="47"/>
    </row>
    <row r="15028" spans="1:13" x14ac:dyDescent="0.4">
      <c r="A15028" t="str">
        <f t="shared" si="234"/>
        <v>34_2M_F_0_365_67_HH800_Core</v>
      </c>
      <c r="B15028">
        <v>34</v>
      </c>
      <c r="C15028" t="s">
        <v>175</v>
      </c>
      <c r="D15028" t="s">
        <v>169</v>
      </c>
      <c r="E15028">
        <v>0</v>
      </c>
      <c r="F15028">
        <v>365</v>
      </c>
      <c r="G15028">
        <v>67</v>
      </c>
      <c r="H15028" t="s">
        <v>303</v>
      </c>
      <c r="I15028" t="s">
        <v>170</v>
      </c>
      <c r="J15028">
        <v>63.756875981135266</v>
      </c>
      <c r="L15028" s="47"/>
      <c r="M15028" s="47"/>
    </row>
    <row r="15029" spans="1:13" x14ac:dyDescent="0.4">
      <c r="A15029" t="str">
        <f t="shared" si="234"/>
        <v>56_4M_M_0_365_65_HH800_Core</v>
      </c>
      <c r="B15029">
        <v>56</v>
      </c>
      <c r="C15029" t="s">
        <v>173</v>
      </c>
      <c r="D15029" t="s">
        <v>174</v>
      </c>
      <c r="E15029">
        <v>0</v>
      </c>
      <c r="F15029">
        <v>365</v>
      </c>
      <c r="G15029">
        <v>65</v>
      </c>
      <c r="H15029" t="s">
        <v>303</v>
      </c>
      <c r="I15029" t="s">
        <v>170</v>
      </c>
      <c r="J15029">
        <v>43.11896464415527</v>
      </c>
      <c r="L15029" s="47"/>
      <c r="M15029" s="47"/>
    </row>
    <row r="15030" spans="1:13" x14ac:dyDescent="0.4">
      <c r="A15030" t="str">
        <f t="shared" si="234"/>
        <v>47_4A_M_6_365_65_HH800_Core</v>
      </c>
      <c r="B15030">
        <v>47</v>
      </c>
      <c r="C15030" t="s">
        <v>168</v>
      </c>
      <c r="D15030" t="s">
        <v>174</v>
      </c>
      <c r="E15030">
        <v>6</v>
      </c>
      <c r="F15030">
        <v>365</v>
      </c>
      <c r="G15030">
        <v>65</v>
      </c>
      <c r="H15030" t="s">
        <v>303</v>
      </c>
      <c r="I15030" t="s">
        <v>170</v>
      </c>
      <c r="J15030">
        <v>9.7706230761004136</v>
      </c>
      <c r="L15030" s="47"/>
      <c r="M15030" s="47"/>
    </row>
    <row r="15031" spans="1:13" x14ac:dyDescent="0.4">
      <c r="A15031" t="str">
        <f t="shared" si="234"/>
        <v>48_4M_F_6_180_67_HH800_Core</v>
      </c>
      <c r="B15031">
        <v>48</v>
      </c>
      <c r="C15031" t="s">
        <v>173</v>
      </c>
      <c r="D15031" t="s">
        <v>169</v>
      </c>
      <c r="E15031">
        <v>6</v>
      </c>
      <c r="F15031">
        <v>180</v>
      </c>
      <c r="G15031">
        <v>67</v>
      </c>
      <c r="H15031" t="s">
        <v>303</v>
      </c>
      <c r="I15031" t="s">
        <v>170</v>
      </c>
      <c r="J15031">
        <v>14.925655702840098</v>
      </c>
      <c r="L15031" s="47"/>
      <c r="M15031" s="47"/>
    </row>
    <row r="15032" spans="1:13" x14ac:dyDescent="0.4">
      <c r="A15032" t="str">
        <f t="shared" si="234"/>
        <v>46_2M_F_6_365_65_HH800_Core</v>
      </c>
      <c r="B15032">
        <v>46</v>
      </c>
      <c r="C15032" t="s">
        <v>175</v>
      </c>
      <c r="D15032" t="s">
        <v>169</v>
      </c>
      <c r="E15032">
        <v>6</v>
      </c>
      <c r="F15032">
        <v>365</v>
      </c>
      <c r="G15032">
        <v>65</v>
      </c>
      <c r="H15032" t="s">
        <v>303</v>
      </c>
      <c r="I15032" t="s">
        <v>170</v>
      </c>
      <c r="J15032">
        <v>21.390851202556945</v>
      </c>
      <c r="L15032" s="47"/>
      <c r="M15032" s="47"/>
    </row>
    <row r="15033" spans="1:13" x14ac:dyDescent="0.4">
      <c r="A15033" t="str">
        <f t="shared" si="234"/>
        <v>44_2M_M_6_180_67_HH800_Core</v>
      </c>
      <c r="B15033">
        <v>44</v>
      </c>
      <c r="C15033" t="s">
        <v>175</v>
      </c>
      <c r="D15033" t="s">
        <v>174</v>
      </c>
      <c r="E15033">
        <v>6</v>
      </c>
      <c r="F15033">
        <v>180</v>
      </c>
      <c r="G15033">
        <v>67</v>
      </c>
      <c r="H15033" t="s">
        <v>303</v>
      </c>
      <c r="I15033" t="s">
        <v>170</v>
      </c>
      <c r="J15033">
        <v>23.641089767413174</v>
      </c>
      <c r="L15033" s="47"/>
      <c r="M15033" s="47"/>
    </row>
    <row r="15034" spans="1:13" x14ac:dyDescent="0.4">
      <c r="A15034" t="str">
        <f t="shared" si="234"/>
        <v>29_2M_F_0_365_65_HH800_Core</v>
      </c>
      <c r="B15034">
        <v>29</v>
      </c>
      <c r="C15034" t="s">
        <v>175</v>
      </c>
      <c r="D15034" t="s">
        <v>169</v>
      </c>
      <c r="E15034">
        <v>0</v>
      </c>
      <c r="F15034">
        <v>365</v>
      </c>
      <c r="G15034">
        <v>65</v>
      </c>
      <c r="H15034" t="s">
        <v>303</v>
      </c>
      <c r="I15034" t="s">
        <v>170</v>
      </c>
      <c r="J15034">
        <v>58.000280884202333</v>
      </c>
      <c r="L15034" s="47"/>
      <c r="M15034" s="47"/>
    </row>
    <row r="15035" spans="1:13" x14ac:dyDescent="0.4">
      <c r="A15035" t="str">
        <f t="shared" si="234"/>
        <v>48_2M_M_6_365_67_HH800_Core</v>
      </c>
      <c r="B15035">
        <v>48</v>
      </c>
      <c r="C15035" t="s">
        <v>175</v>
      </c>
      <c r="D15035" t="s">
        <v>174</v>
      </c>
      <c r="E15035">
        <v>6</v>
      </c>
      <c r="F15035">
        <v>365</v>
      </c>
      <c r="G15035">
        <v>67</v>
      </c>
      <c r="H15035" t="s">
        <v>303</v>
      </c>
      <c r="I15035" t="s">
        <v>170</v>
      </c>
      <c r="J15035">
        <v>22.143429102618629</v>
      </c>
      <c r="L15035" s="47"/>
      <c r="M15035" s="47"/>
    </row>
    <row r="15036" spans="1:13" x14ac:dyDescent="0.4">
      <c r="A15036" t="str">
        <f t="shared" si="234"/>
        <v>51_2M_M_0_365_70_HH800_Core</v>
      </c>
      <c r="B15036">
        <v>51</v>
      </c>
      <c r="C15036" t="s">
        <v>175</v>
      </c>
      <c r="D15036" t="s">
        <v>174</v>
      </c>
      <c r="E15036">
        <v>0</v>
      </c>
      <c r="F15036">
        <v>365</v>
      </c>
      <c r="G15036">
        <v>70</v>
      </c>
      <c r="H15036" t="s">
        <v>303</v>
      </c>
      <c r="I15036" t="s">
        <v>170</v>
      </c>
      <c r="J15036">
        <v>102.15003771229001</v>
      </c>
      <c r="L15036" s="47"/>
      <c r="M15036" s="47"/>
    </row>
    <row r="15037" spans="1:13" x14ac:dyDescent="0.4">
      <c r="A15037" t="str">
        <f t="shared" si="234"/>
        <v>38_4M_F_0_180_70_HH800_Core</v>
      </c>
      <c r="B15037">
        <v>38</v>
      </c>
      <c r="C15037" t="s">
        <v>173</v>
      </c>
      <c r="D15037" t="s">
        <v>169</v>
      </c>
      <c r="E15037">
        <v>0</v>
      </c>
      <c r="F15037">
        <v>180</v>
      </c>
      <c r="G15037">
        <v>70</v>
      </c>
      <c r="H15037" t="s">
        <v>303</v>
      </c>
      <c r="I15037" t="s">
        <v>170</v>
      </c>
      <c r="J15037">
        <v>47.423387803829698</v>
      </c>
      <c r="L15037" s="47"/>
      <c r="M15037" s="47"/>
    </row>
    <row r="15038" spans="1:13" x14ac:dyDescent="0.4">
      <c r="A15038" t="str">
        <f t="shared" si="234"/>
        <v>34_2M_F_0_180_65_HH800_Core</v>
      </c>
      <c r="B15038">
        <v>34</v>
      </c>
      <c r="C15038" t="s">
        <v>175</v>
      </c>
      <c r="D15038" t="s">
        <v>169</v>
      </c>
      <c r="E15038">
        <v>0</v>
      </c>
      <c r="F15038">
        <v>180</v>
      </c>
      <c r="G15038">
        <v>65</v>
      </c>
      <c r="H15038" t="s">
        <v>303</v>
      </c>
      <c r="I15038" t="s">
        <v>170</v>
      </c>
      <c r="J15038">
        <v>67.277038238235846</v>
      </c>
      <c r="L15038" s="47"/>
      <c r="M15038" s="47"/>
    </row>
    <row r="15039" spans="1:13" x14ac:dyDescent="0.4">
      <c r="A15039" t="str">
        <f t="shared" si="234"/>
        <v>34_2M_F_0_365_70_HH800_Core</v>
      </c>
      <c r="B15039">
        <v>34</v>
      </c>
      <c r="C15039" t="s">
        <v>175</v>
      </c>
      <c r="D15039" t="s">
        <v>169</v>
      </c>
      <c r="E15039">
        <v>0</v>
      </c>
      <c r="F15039">
        <v>365</v>
      </c>
      <c r="G15039">
        <v>70</v>
      </c>
      <c r="H15039" t="s">
        <v>303</v>
      </c>
      <c r="I15039" t="s">
        <v>170</v>
      </c>
      <c r="J15039">
        <v>67.039027918778331</v>
      </c>
      <c r="L15039" s="47"/>
      <c r="M15039" s="47"/>
    </row>
    <row r="15040" spans="1:13" x14ac:dyDescent="0.4">
      <c r="A15040" t="str">
        <f t="shared" si="234"/>
        <v>46_4M_F_0_180_67_HH800_Core</v>
      </c>
      <c r="B15040">
        <v>46</v>
      </c>
      <c r="C15040" t="s">
        <v>173</v>
      </c>
      <c r="D15040" t="s">
        <v>169</v>
      </c>
      <c r="E15040">
        <v>0</v>
      </c>
      <c r="F15040">
        <v>180</v>
      </c>
      <c r="G15040">
        <v>67</v>
      </c>
      <c r="H15040" t="s">
        <v>303</v>
      </c>
      <c r="I15040" t="s">
        <v>170</v>
      </c>
      <c r="J15040">
        <v>53.362682222428894</v>
      </c>
      <c r="L15040" s="47"/>
      <c r="M15040" s="47"/>
    </row>
    <row r="15041" spans="1:13" x14ac:dyDescent="0.4">
      <c r="A15041" t="str">
        <f t="shared" si="234"/>
        <v>26_4M_F_0_180_67_HH800_Core</v>
      </c>
      <c r="B15041">
        <v>26</v>
      </c>
      <c r="C15041" t="s">
        <v>173</v>
      </c>
      <c r="D15041" t="s">
        <v>169</v>
      </c>
      <c r="E15041">
        <v>0</v>
      </c>
      <c r="F15041">
        <v>180</v>
      </c>
      <c r="G15041">
        <v>67</v>
      </c>
      <c r="H15041" t="s">
        <v>303</v>
      </c>
      <c r="I15041" t="s">
        <v>170</v>
      </c>
      <c r="J15041">
        <v>28.831207712900426</v>
      </c>
      <c r="L15041" s="47"/>
      <c r="M15041" s="47"/>
    </row>
    <row r="15042" spans="1:13" x14ac:dyDescent="0.4">
      <c r="A15042" t="str">
        <f t="shared" si="234"/>
        <v>34_4M_F_3_365_70_HH800_Core</v>
      </c>
      <c r="B15042">
        <v>34</v>
      </c>
      <c r="C15042" t="s">
        <v>173</v>
      </c>
      <c r="D15042" t="s">
        <v>169</v>
      </c>
      <c r="E15042">
        <v>3</v>
      </c>
      <c r="F15042">
        <v>365</v>
      </c>
      <c r="G15042">
        <v>70</v>
      </c>
      <c r="H15042" t="s">
        <v>303</v>
      </c>
      <c r="I15042" t="s">
        <v>170</v>
      </c>
      <c r="J15042">
        <v>8.5625151353918749</v>
      </c>
      <c r="L15042" s="47"/>
      <c r="M15042" s="47"/>
    </row>
    <row r="15043" spans="1:13" x14ac:dyDescent="0.4">
      <c r="A15043" t="str">
        <f t="shared" ref="A15043:A15106" si="235">B15043&amp;"_"&amp;C15043&amp;"_"&amp;D15043&amp;"_"&amp;E15043&amp;"_"&amp;F15043&amp;"_"&amp;G15043&amp;"_"&amp;H15043&amp;"_"&amp;I15043</f>
        <v>42_2M_M_3_365_67_HH800_Core</v>
      </c>
      <c r="B15043">
        <v>42</v>
      </c>
      <c r="C15043" t="s">
        <v>175</v>
      </c>
      <c r="D15043" t="s">
        <v>174</v>
      </c>
      <c r="E15043">
        <v>3</v>
      </c>
      <c r="F15043">
        <v>365</v>
      </c>
      <c r="G15043">
        <v>67</v>
      </c>
      <c r="H15043" t="s">
        <v>303</v>
      </c>
      <c r="I15043" t="s">
        <v>170</v>
      </c>
      <c r="J15043">
        <v>12.09184902324038</v>
      </c>
      <c r="L15043" s="47"/>
      <c r="M15043" s="47"/>
    </row>
    <row r="15044" spans="1:13" x14ac:dyDescent="0.4">
      <c r="A15044" t="str">
        <f t="shared" si="235"/>
        <v>34_2M_F_3_365_70_HH800_Core</v>
      </c>
      <c r="B15044">
        <v>34</v>
      </c>
      <c r="C15044" t="s">
        <v>175</v>
      </c>
      <c r="D15044" t="s">
        <v>169</v>
      </c>
      <c r="E15044">
        <v>3</v>
      </c>
      <c r="F15044">
        <v>365</v>
      </c>
      <c r="G15044">
        <v>70</v>
      </c>
      <c r="H15044" t="s">
        <v>303</v>
      </c>
      <c r="I15044" t="s">
        <v>170</v>
      </c>
      <c r="J15044">
        <v>16.720698461747844</v>
      </c>
      <c r="L15044" s="47"/>
      <c r="M15044" s="47"/>
    </row>
    <row r="15045" spans="1:13" x14ac:dyDescent="0.4">
      <c r="A15045" t="str">
        <f t="shared" si="235"/>
        <v>29_2M_M_6_90_65_HH800_Core</v>
      </c>
      <c r="B15045">
        <v>29</v>
      </c>
      <c r="C15045" t="s">
        <v>175</v>
      </c>
      <c r="D15045" t="s">
        <v>174</v>
      </c>
      <c r="E15045">
        <v>6</v>
      </c>
      <c r="F15045">
        <v>90</v>
      </c>
      <c r="G15045">
        <v>65</v>
      </c>
      <c r="H15045" t="s">
        <v>303</v>
      </c>
      <c r="I15045" t="s">
        <v>170</v>
      </c>
      <c r="J15045">
        <v>21.663464357724262</v>
      </c>
      <c r="L15045" s="47"/>
      <c r="M15045" s="47"/>
    </row>
    <row r="15046" spans="1:13" x14ac:dyDescent="0.4">
      <c r="A15046" t="str">
        <f t="shared" si="235"/>
        <v>30_2M_F_3_180_67_HH800_Core</v>
      </c>
      <c r="B15046">
        <v>30</v>
      </c>
      <c r="C15046" t="s">
        <v>175</v>
      </c>
      <c r="D15046" t="s">
        <v>169</v>
      </c>
      <c r="E15046">
        <v>3</v>
      </c>
      <c r="F15046">
        <v>180</v>
      </c>
      <c r="G15046">
        <v>67</v>
      </c>
      <c r="H15046" t="s">
        <v>303</v>
      </c>
      <c r="I15046" t="s">
        <v>170</v>
      </c>
      <c r="J15046">
        <v>15.104451452963765</v>
      </c>
      <c r="L15046" s="47"/>
      <c r="M15046" s="47"/>
    </row>
    <row r="15047" spans="1:13" x14ac:dyDescent="0.4">
      <c r="A15047" t="str">
        <f t="shared" si="235"/>
        <v>50_2M_M_0_180_67_HH800_Core</v>
      </c>
      <c r="B15047">
        <v>50</v>
      </c>
      <c r="C15047" t="s">
        <v>175</v>
      </c>
      <c r="D15047" t="s">
        <v>174</v>
      </c>
      <c r="E15047">
        <v>0</v>
      </c>
      <c r="F15047">
        <v>180</v>
      </c>
      <c r="G15047">
        <v>67</v>
      </c>
      <c r="H15047" t="s">
        <v>303</v>
      </c>
      <c r="I15047" t="s">
        <v>170</v>
      </c>
      <c r="J15047">
        <v>93.287445502561681</v>
      </c>
      <c r="L15047" s="47"/>
      <c r="M15047" s="47"/>
    </row>
    <row r="15048" spans="1:13" x14ac:dyDescent="0.4">
      <c r="A15048" t="str">
        <f t="shared" si="235"/>
        <v>31_4M_F_3_365_65_HH800_Core</v>
      </c>
      <c r="B15048">
        <v>31</v>
      </c>
      <c r="C15048" t="s">
        <v>173</v>
      </c>
      <c r="D15048" t="s">
        <v>169</v>
      </c>
      <c r="E15048">
        <v>3</v>
      </c>
      <c r="F15048">
        <v>365</v>
      </c>
      <c r="G15048">
        <v>65</v>
      </c>
      <c r="H15048" t="s">
        <v>303</v>
      </c>
      <c r="I15048" t="s">
        <v>170</v>
      </c>
      <c r="J15048">
        <v>7.5207559874455141</v>
      </c>
      <c r="L15048" s="47"/>
      <c r="M15048" s="47"/>
    </row>
    <row r="15049" spans="1:13" x14ac:dyDescent="0.4">
      <c r="A15049" t="str">
        <f t="shared" si="235"/>
        <v>34_2M_F_3_365_67_HH800_Core</v>
      </c>
      <c r="B15049">
        <v>34</v>
      </c>
      <c r="C15049" t="s">
        <v>175</v>
      </c>
      <c r="D15049" t="s">
        <v>169</v>
      </c>
      <c r="E15049">
        <v>3</v>
      </c>
      <c r="F15049">
        <v>365</v>
      </c>
      <c r="G15049">
        <v>67</v>
      </c>
      <c r="H15049" t="s">
        <v>303</v>
      </c>
      <c r="I15049" t="s">
        <v>170</v>
      </c>
      <c r="J15049">
        <v>15.103714985982242</v>
      </c>
      <c r="L15049" s="47"/>
      <c r="M15049" s="47"/>
    </row>
    <row r="15050" spans="1:13" x14ac:dyDescent="0.4">
      <c r="A15050" t="str">
        <f t="shared" si="235"/>
        <v>29_2M_M_6_365_65_HH800_Core</v>
      </c>
      <c r="B15050">
        <v>29</v>
      </c>
      <c r="C15050" t="s">
        <v>175</v>
      </c>
      <c r="D15050" t="s">
        <v>174</v>
      </c>
      <c r="E15050">
        <v>6</v>
      </c>
      <c r="F15050">
        <v>365</v>
      </c>
      <c r="G15050">
        <v>65</v>
      </c>
      <c r="H15050" t="s">
        <v>303</v>
      </c>
      <c r="I15050" t="s">
        <v>170</v>
      </c>
      <c r="J15050">
        <v>18.053853848755409</v>
      </c>
      <c r="L15050" s="47"/>
      <c r="M15050" s="47"/>
    </row>
    <row r="15051" spans="1:13" x14ac:dyDescent="0.4">
      <c r="A15051" t="str">
        <f t="shared" si="235"/>
        <v>41_4M_F_0_180_70_HH800_Core</v>
      </c>
      <c r="B15051">
        <v>41</v>
      </c>
      <c r="C15051" t="s">
        <v>173</v>
      </c>
      <c r="D15051" t="s">
        <v>169</v>
      </c>
      <c r="E15051">
        <v>0</v>
      </c>
      <c r="F15051">
        <v>180</v>
      </c>
      <c r="G15051">
        <v>70</v>
      </c>
      <c r="H15051" t="s">
        <v>303</v>
      </c>
      <c r="I15051" t="s">
        <v>170</v>
      </c>
      <c r="J15051">
        <v>53.253815641586272</v>
      </c>
      <c r="L15051" s="47"/>
      <c r="M15051" s="47"/>
    </row>
    <row r="15052" spans="1:13" x14ac:dyDescent="0.4">
      <c r="A15052" t="str">
        <f t="shared" si="235"/>
        <v>61_4M_M_0_90_70_HH800_Core</v>
      </c>
      <c r="B15052">
        <v>61</v>
      </c>
      <c r="C15052" t="s">
        <v>173</v>
      </c>
      <c r="D15052" t="s">
        <v>174</v>
      </c>
      <c r="E15052">
        <v>0</v>
      </c>
      <c r="F15052">
        <v>90</v>
      </c>
      <c r="G15052">
        <v>70</v>
      </c>
      <c r="H15052" t="s">
        <v>303</v>
      </c>
      <c r="I15052" t="s">
        <v>170</v>
      </c>
      <c r="J15052">
        <v>91.981054172291266</v>
      </c>
      <c r="L15052" s="47"/>
      <c r="M15052" s="47"/>
    </row>
    <row r="15053" spans="1:13" x14ac:dyDescent="0.4">
      <c r="A15053" t="str">
        <f t="shared" si="235"/>
        <v>29_2M_F_0_90_65_HH800_Core</v>
      </c>
      <c r="B15053">
        <v>29</v>
      </c>
      <c r="C15053" t="s">
        <v>175</v>
      </c>
      <c r="D15053" t="s">
        <v>169</v>
      </c>
      <c r="E15053">
        <v>0</v>
      </c>
      <c r="F15053">
        <v>90</v>
      </c>
      <c r="G15053">
        <v>65</v>
      </c>
      <c r="H15053" t="s">
        <v>303</v>
      </c>
      <c r="I15053" t="s">
        <v>170</v>
      </c>
      <c r="J15053">
        <v>89.866773654019823</v>
      </c>
      <c r="L15053" s="47"/>
      <c r="M15053" s="47"/>
    </row>
    <row r="15054" spans="1:13" x14ac:dyDescent="0.4">
      <c r="A15054" t="str">
        <f t="shared" si="235"/>
        <v>46_4M_M_0_365_65_HH800_Core</v>
      </c>
      <c r="B15054">
        <v>46</v>
      </c>
      <c r="C15054" t="s">
        <v>173</v>
      </c>
      <c r="D15054" t="s">
        <v>174</v>
      </c>
      <c r="E15054">
        <v>0</v>
      </c>
      <c r="F15054">
        <v>365</v>
      </c>
      <c r="G15054">
        <v>65</v>
      </c>
      <c r="H15054" t="s">
        <v>303</v>
      </c>
      <c r="I15054" t="s">
        <v>170</v>
      </c>
      <c r="J15054">
        <v>32.372545992984314</v>
      </c>
      <c r="L15054" s="47"/>
      <c r="M15054" s="47"/>
    </row>
    <row r="15055" spans="1:13" x14ac:dyDescent="0.4">
      <c r="A15055" t="str">
        <f t="shared" si="235"/>
        <v>33_2M_M_0_90_65_HH800_Core</v>
      </c>
      <c r="B15055">
        <v>33</v>
      </c>
      <c r="C15055" t="s">
        <v>175</v>
      </c>
      <c r="D15055" t="s">
        <v>174</v>
      </c>
      <c r="E15055">
        <v>0</v>
      </c>
      <c r="F15055">
        <v>90</v>
      </c>
      <c r="G15055">
        <v>65</v>
      </c>
      <c r="H15055" t="s">
        <v>303</v>
      </c>
      <c r="I15055" t="s">
        <v>170</v>
      </c>
      <c r="J15055">
        <v>55.270995174256306</v>
      </c>
      <c r="L15055" s="47"/>
      <c r="M15055" s="47"/>
    </row>
    <row r="15056" spans="1:13" x14ac:dyDescent="0.4">
      <c r="A15056" t="str">
        <f t="shared" si="235"/>
        <v>47_2M_M_0_365_65_HH800_Core</v>
      </c>
      <c r="B15056">
        <v>47</v>
      </c>
      <c r="C15056" t="s">
        <v>175</v>
      </c>
      <c r="D15056" t="s">
        <v>174</v>
      </c>
      <c r="E15056">
        <v>0</v>
      </c>
      <c r="F15056">
        <v>365</v>
      </c>
      <c r="G15056">
        <v>65</v>
      </c>
      <c r="H15056" t="s">
        <v>303</v>
      </c>
      <c r="I15056" t="s">
        <v>170</v>
      </c>
      <c r="J15056">
        <v>69.805105812098347</v>
      </c>
      <c r="L15056" s="47"/>
      <c r="M15056" s="47"/>
    </row>
    <row r="15057" spans="1:13" x14ac:dyDescent="0.4">
      <c r="A15057" t="str">
        <f t="shared" si="235"/>
        <v>54_4M_F_0_180_67_HH800_Core</v>
      </c>
      <c r="B15057">
        <v>54</v>
      </c>
      <c r="C15057" t="s">
        <v>173</v>
      </c>
      <c r="D15057" t="s">
        <v>169</v>
      </c>
      <c r="E15057">
        <v>0</v>
      </c>
      <c r="F15057">
        <v>180</v>
      </c>
      <c r="G15057">
        <v>67</v>
      </c>
      <c r="H15057" t="s">
        <v>303</v>
      </c>
      <c r="I15057" t="s">
        <v>170</v>
      </c>
      <c r="J15057">
        <v>66.249835436891971</v>
      </c>
      <c r="L15057" s="47"/>
      <c r="M15057" s="47"/>
    </row>
    <row r="15058" spans="1:13" x14ac:dyDescent="0.4">
      <c r="A15058" t="str">
        <f t="shared" si="235"/>
        <v>42_2M_F_6_365_65_HH800_Core</v>
      </c>
      <c r="B15058">
        <v>42</v>
      </c>
      <c r="C15058" t="s">
        <v>175</v>
      </c>
      <c r="D15058" t="s">
        <v>169</v>
      </c>
      <c r="E15058">
        <v>6</v>
      </c>
      <c r="F15058">
        <v>365</v>
      </c>
      <c r="G15058">
        <v>65</v>
      </c>
      <c r="H15058" t="s">
        <v>303</v>
      </c>
      <c r="I15058" t="s">
        <v>170</v>
      </c>
      <c r="J15058">
        <v>24.604687309756908</v>
      </c>
      <c r="L15058" s="47"/>
      <c r="M15058" s="47"/>
    </row>
    <row r="15059" spans="1:13" x14ac:dyDescent="0.4">
      <c r="A15059" t="str">
        <f t="shared" si="235"/>
        <v>57_4M_F_6_365_70_HH800_Core</v>
      </c>
      <c r="B15059">
        <v>57</v>
      </c>
      <c r="C15059" t="s">
        <v>173</v>
      </c>
      <c r="D15059" t="s">
        <v>169</v>
      </c>
      <c r="E15059">
        <v>6</v>
      </c>
      <c r="F15059">
        <v>365</v>
      </c>
      <c r="G15059">
        <v>70</v>
      </c>
      <c r="H15059" t="s">
        <v>303</v>
      </c>
      <c r="I15059" t="s">
        <v>170</v>
      </c>
      <c r="J15059">
        <v>16.906088240655869</v>
      </c>
      <c r="L15059" s="47"/>
      <c r="M15059" s="47"/>
    </row>
    <row r="15060" spans="1:13" x14ac:dyDescent="0.4">
      <c r="A15060" t="str">
        <f t="shared" si="235"/>
        <v>41_4M_F_3_180_70_HH800_Core</v>
      </c>
      <c r="B15060">
        <v>41</v>
      </c>
      <c r="C15060" t="s">
        <v>173</v>
      </c>
      <c r="D15060" t="s">
        <v>169</v>
      </c>
      <c r="E15060">
        <v>3</v>
      </c>
      <c r="F15060">
        <v>180</v>
      </c>
      <c r="G15060">
        <v>70</v>
      </c>
      <c r="H15060" t="s">
        <v>303</v>
      </c>
      <c r="I15060" t="s">
        <v>170</v>
      </c>
      <c r="J15060">
        <v>10.510238091385192</v>
      </c>
      <c r="L15060" s="47"/>
      <c r="M15060" s="47"/>
    </row>
    <row r="15061" spans="1:13" x14ac:dyDescent="0.4">
      <c r="A15061" t="str">
        <f t="shared" si="235"/>
        <v>50_2M_M_0_365_67_HH800_Core</v>
      </c>
      <c r="B15061">
        <v>50</v>
      </c>
      <c r="C15061" t="s">
        <v>175</v>
      </c>
      <c r="D15061" t="s">
        <v>174</v>
      </c>
      <c r="E15061">
        <v>0</v>
      </c>
      <c r="F15061">
        <v>365</v>
      </c>
      <c r="G15061">
        <v>67</v>
      </c>
      <c r="H15061" t="s">
        <v>303</v>
      </c>
      <c r="I15061" t="s">
        <v>170</v>
      </c>
      <c r="J15061">
        <v>84.050674518522371</v>
      </c>
      <c r="L15061" s="47"/>
      <c r="M15061" s="47"/>
    </row>
    <row r="15062" spans="1:13" x14ac:dyDescent="0.4">
      <c r="A15062" t="str">
        <f t="shared" si="235"/>
        <v>34_2M_F_6_180_67_HH800_Core</v>
      </c>
      <c r="B15062">
        <v>34</v>
      </c>
      <c r="C15062" t="s">
        <v>175</v>
      </c>
      <c r="D15062" t="s">
        <v>169</v>
      </c>
      <c r="E15062">
        <v>6</v>
      </c>
      <c r="F15062">
        <v>180</v>
      </c>
      <c r="G15062">
        <v>67</v>
      </c>
      <c r="H15062" t="s">
        <v>303</v>
      </c>
      <c r="I15062" t="s">
        <v>170</v>
      </c>
      <c r="J15062">
        <v>31.594638400761447</v>
      </c>
      <c r="L15062" s="47"/>
      <c r="M15062" s="47"/>
    </row>
    <row r="15063" spans="1:13" x14ac:dyDescent="0.4">
      <c r="A15063" t="str">
        <f t="shared" si="235"/>
        <v>25_2M_F_6_180_70_HH800_Core</v>
      </c>
      <c r="B15063">
        <v>25</v>
      </c>
      <c r="C15063" t="s">
        <v>175</v>
      </c>
      <c r="D15063" t="s">
        <v>169</v>
      </c>
      <c r="E15063">
        <v>6</v>
      </c>
      <c r="F15063">
        <v>180</v>
      </c>
      <c r="G15063">
        <v>70</v>
      </c>
      <c r="H15063" t="s">
        <v>303</v>
      </c>
      <c r="I15063" t="s">
        <v>170</v>
      </c>
      <c r="J15063">
        <v>35.198963638725949</v>
      </c>
      <c r="L15063" s="47"/>
      <c r="M15063" s="47"/>
    </row>
    <row r="15064" spans="1:13" x14ac:dyDescent="0.4">
      <c r="A15064" t="str">
        <f t="shared" si="235"/>
        <v>36_4A_M_6_365_65_HH800_Core</v>
      </c>
      <c r="B15064">
        <v>36</v>
      </c>
      <c r="C15064" t="s">
        <v>168</v>
      </c>
      <c r="D15064" t="s">
        <v>174</v>
      </c>
      <c r="E15064">
        <v>6</v>
      </c>
      <c r="F15064">
        <v>365</v>
      </c>
      <c r="G15064">
        <v>65</v>
      </c>
      <c r="H15064" t="s">
        <v>303</v>
      </c>
      <c r="I15064" t="s">
        <v>170</v>
      </c>
      <c r="J15064">
        <v>8.8555702203382829</v>
      </c>
      <c r="L15064" s="47"/>
      <c r="M15064" s="47"/>
    </row>
    <row r="15065" spans="1:13" x14ac:dyDescent="0.4">
      <c r="A15065" t="str">
        <f t="shared" si="235"/>
        <v>55_4M_F_0_365_70_HH800_Core</v>
      </c>
      <c r="B15065">
        <v>55</v>
      </c>
      <c r="C15065" t="s">
        <v>173</v>
      </c>
      <c r="D15065" t="s">
        <v>169</v>
      </c>
      <c r="E15065">
        <v>0</v>
      </c>
      <c r="F15065">
        <v>365</v>
      </c>
      <c r="G15065">
        <v>70</v>
      </c>
      <c r="H15065" t="s">
        <v>303</v>
      </c>
      <c r="I15065" t="s">
        <v>170</v>
      </c>
      <c r="J15065">
        <v>72.321437095603244</v>
      </c>
      <c r="L15065" s="47"/>
      <c r="M15065" s="47"/>
    </row>
    <row r="15066" spans="1:13" x14ac:dyDescent="0.4">
      <c r="A15066" t="str">
        <f t="shared" si="235"/>
        <v>33_4M_F_3_365_67_HH800_Core</v>
      </c>
      <c r="B15066">
        <v>33</v>
      </c>
      <c r="C15066" t="s">
        <v>173</v>
      </c>
      <c r="D15066" t="s">
        <v>169</v>
      </c>
      <c r="E15066">
        <v>3</v>
      </c>
      <c r="F15066">
        <v>365</v>
      </c>
      <c r="G15066">
        <v>67</v>
      </c>
      <c r="H15066" t="s">
        <v>303</v>
      </c>
      <c r="I15066" t="s">
        <v>170</v>
      </c>
      <c r="J15066">
        <v>8.4485797715330051</v>
      </c>
      <c r="L15066" s="47"/>
      <c r="M15066" s="47"/>
    </row>
    <row r="15067" spans="1:13" x14ac:dyDescent="0.4">
      <c r="A15067" t="str">
        <f t="shared" si="235"/>
        <v>31_2M_F_3_180_65_HH800_Core</v>
      </c>
      <c r="B15067">
        <v>31</v>
      </c>
      <c r="C15067" t="s">
        <v>175</v>
      </c>
      <c r="D15067" t="s">
        <v>169</v>
      </c>
      <c r="E15067">
        <v>3</v>
      </c>
      <c r="F15067">
        <v>180</v>
      </c>
      <c r="G15067">
        <v>65</v>
      </c>
      <c r="H15067" t="s">
        <v>303</v>
      </c>
      <c r="I15067" t="s">
        <v>170</v>
      </c>
      <c r="J15067">
        <v>13.818411172102333</v>
      </c>
      <c r="L15067" s="47"/>
      <c r="M15067" s="47"/>
    </row>
    <row r="15068" spans="1:13" x14ac:dyDescent="0.4">
      <c r="A15068" t="str">
        <f t="shared" si="235"/>
        <v>59_2M_M_0_365_70_HH800_Core</v>
      </c>
      <c r="B15068">
        <v>59</v>
      </c>
      <c r="C15068" t="s">
        <v>175</v>
      </c>
      <c r="D15068" t="s">
        <v>174</v>
      </c>
      <c r="E15068">
        <v>0</v>
      </c>
      <c r="F15068">
        <v>365</v>
      </c>
      <c r="G15068">
        <v>70</v>
      </c>
      <c r="H15068" t="s">
        <v>303</v>
      </c>
      <c r="I15068" t="s">
        <v>170</v>
      </c>
      <c r="J15068">
        <v>121.45450664130915</v>
      </c>
      <c r="L15068" s="47"/>
      <c r="M15068" s="47"/>
    </row>
    <row r="15069" spans="1:13" x14ac:dyDescent="0.4">
      <c r="A15069" t="str">
        <f t="shared" si="235"/>
        <v>46_2M_M_0_180_67_HH800_Core</v>
      </c>
      <c r="B15069">
        <v>46</v>
      </c>
      <c r="C15069" t="s">
        <v>175</v>
      </c>
      <c r="D15069" t="s">
        <v>174</v>
      </c>
      <c r="E15069">
        <v>0</v>
      </c>
      <c r="F15069">
        <v>180</v>
      </c>
      <c r="G15069">
        <v>67</v>
      </c>
      <c r="H15069" t="s">
        <v>303</v>
      </c>
      <c r="I15069" t="s">
        <v>170</v>
      </c>
      <c r="J15069">
        <v>82.836320071508283</v>
      </c>
      <c r="L15069" s="47"/>
      <c r="M15069" s="47"/>
    </row>
    <row r="15070" spans="1:13" x14ac:dyDescent="0.4">
      <c r="A15070" t="str">
        <f t="shared" si="235"/>
        <v>51_2M_M_3_180_65_HH800_Core</v>
      </c>
      <c r="B15070">
        <v>51</v>
      </c>
      <c r="C15070" t="s">
        <v>175</v>
      </c>
      <c r="D15070" t="s">
        <v>174</v>
      </c>
      <c r="E15070">
        <v>3</v>
      </c>
      <c r="F15070">
        <v>180</v>
      </c>
      <c r="G15070">
        <v>65</v>
      </c>
      <c r="H15070" t="s">
        <v>303</v>
      </c>
      <c r="I15070" t="s">
        <v>170</v>
      </c>
      <c r="J15070">
        <v>9.5697069339213012</v>
      </c>
      <c r="L15070" s="47"/>
      <c r="M15070" s="47"/>
    </row>
    <row r="15071" spans="1:13" x14ac:dyDescent="0.4">
      <c r="A15071" t="str">
        <f t="shared" si="235"/>
        <v>59_2M_M_3_365_70_HH800_Core</v>
      </c>
      <c r="B15071">
        <v>59</v>
      </c>
      <c r="C15071" t="s">
        <v>175</v>
      </c>
      <c r="D15071" t="s">
        <v>174</v>
      </c>
      <c r="E15071">
        <v>3</v>
      </c>
      <c r="F15071">
        <v>365</v>
      </c>
      <c r="G15071">
        <v>70</v>
      </c>
      <c r="H15071" t="s">
        <v>303</v>
      </c>
      <c r="I15071" t="s">
        <v>170</v>
      </c>
      <c r="J15071">
        <v>14.63293971304026</v>
      </c>
      <c r="L15071" s="47"/>
      <c r="M15071" s="47"/>
    </row>
    <row r="15072" spans="1:13" x14ac:dyDescent="0.4">
      <c r="A15072" t="str">
        <f t="shared" si="235"/>
        <v>50_2M_M_3_180_67_HH800_Core</v>
      </c>
      <c r="B15072">
        <v>50</v>
      </c>
      <c r="C15072" t="s">
        <v>175</v>
      </c>
      <c r="D15072" t="s">
        <v>174</v>
      </c>
      <c r="E15072">
        <v>3</v>
      </c>
      <c r="F15072">
        <v>180</v>
      </c>
      <c r="G15072">
        <v>67</v>
      </c>
      <c r="H15072" t="s">
        <v>303</v>
      </c>
      <c r="I15072" t="s">
        <v>170</v>
      </c>
      <c r="J15072">
        <v>12.79507530895302</v>
      </c>
      <c r="L15072" s="47"/>
      <c r="M15072" s="47"/>
    </row>
    <row r="15073" spans="1:13" x14ac:dyDescent="0.4">
      <c r="A15073" t="str">
        <f t="shared" si="235"/>
        <v>27_2M_F_0_90_65_HH800_Core</v>
      </c>
      <c r="B15073">
        <v>27</v>
      </c>
      <c r="C15073" t="s">
        <v>175</v>
      </c>
      <c r="D15073" t="s">
        <v>169</v>
      </c>
      <c r="E15073">
        <v>0</v>
      </c>
      <c r="F15073">
        <v>90</v>
      </c>
      <c r="G15073">
        <v>65</v>
      </c>
      <c r="H15073" t="s">
        <v>303</v>
      </c>
      <c r="I15073" t="s">
        <v>170</v>
      </c>
      <c r="J15073">
        <v>81.776989484169363</v>
      </c>
      <c r="L15073" s="47"/>
      <c r="M15073" s="47"/>
    </row>
    <row r="15074" spans="1:13" x14ac:dyDescent="0.4">
      <c r="A15074" t="str">
        <f t="shared" si="235"/>
        <v>54_2M_M_0_365_67_HH800_Core</v>
      </c>
      <c r="B15074">
        <v>54</v>
      </c>
      <c r="C15074" t="s">
        <v>175</v>
      </c>
      <c r="D15074" t="s">
        <v>174</v>
      </c>
      <c r="E15074">
        <v>0</v>
      </c>
      <c r="F15074">
        <v>365</v>
      </c>
      <c r="G15074">
        <v>67</v>
      </c>
      <c r="H15074" t="s">
        <v>303</v>
      </c>
      <c r="I15074" t="s">
        <v>170</v>
      </c>
      <c r="J15074">
        <v>91.163525736265527</v>
      </c>
      <c r="L15074" s="47"/>
      <c r="M15074" s="47"/>
    </row>
    <row r="15075" spans="1:13" x14ac:dyDescent="0.4">
      <c r="A15075" t="str">
        <f t="shared" si="235"/>
        <v>31_2M_M_0_90_67_HH800_Core</v>
      </c>
      <c r="B15075">
        <v>31</v>
      </c>
      <c r="C15075" t="s">
        <v>175</v>
      </c>
      <c r="D15075" t="s">
        <v>174</v>
      </c>
      <c r="E15075">
        <v>0</v>
      </c>
      <c r="F15075">
        <v>90</v>
      </c>
      <c r="G15075">
        <v>67</v>
      </c>
      <c r="H15075" t="s">
        <v>303</v>
      </c>
      <c r="I15075" t="s">
        <v>170</v>
      </c>
      <c r="J15075">
        <v>57.161360331559266</v>
      </c>
      <c r="L15075" s="47"/>
      <c r="M15075" s="47"/>
    </row>
    <row r="15076" spans="1:13" x14ac:dyDescent="0.4">
      <c r="A15076" t="str">
        <f t="shared" si="235"/>
        <v>35_2M_F_6_365_67_HH800_Core</v>
      </c>
      <c r="B15076">
        <v>35</v>
      </c>
      <c r="C15076" t="s">
        <v>175</v>
      </c>
      <c r="D15076" t="s">
        <v>169</v>
      </c>
      <c r="E15076">
        <v>6</v>
      </c>
      <c r="F15076">
        <v>365</v>
      </c>
      <c r="G15076">
        <v>67</v>
      </c>
      <c r="H15076" t="s">
        <v>303</v>
      </c>
      <c r="I15076" t="s">
        <v>170</v>
      </c>
      <c r="J15076">
        <v>28.669339242966437</v>
      </c>
      <c r="L15076" s="47"/>
      <c r="M15076" s="47"/>
    </row>
    <row r="15077" spans="1:13" x14ac:dyDescent="0.4">
      <c r="A15077" t="str">
        <f t="shared" si="235"/>
        <v>33_2M_M_6_90_65_HH800_Core</v>
      </c>
      <c r="B15077">
        <v>33</v>
      </c>
      <c r="C15077" t="s">
        <v>175</v>
      </c>
      <c r="D15077" t="s">
        <v>174</v>
      </c>
      <c r="E15077">
        <v>6</v>
      </c>
      <c r="F15077">
        <v>90</v>
      </c>
      <c r="G15077">
        <v>65</v>
      </c>
      <c r="H15077" t="s">
        <v>303</v>
      </c>
      <c r="I15077" t="s">
        <v>170</v>
      </c>
      <c r="J15077">
        <v>22.57521528951953</v>
      </c>
      <c r="L15077" s="47"/>
      <c r="M15077" s="47"/>
    </row>
    <row r="15078" spans="1:13" x14ac:dyDescent="0.4">
      <c r="A15078" t="str">
        <f t="shared" si="235"/>
        <v>60_4M_F_0_365_70_HH800_Core</v>
      </c>
      <c r="B15078">
        <v>60</v>
      </c>
      <c r="C15078" t="s">
        <v>173</v>
      </c>
      <c r="D15078" t="s">
        <v>169</v>
      </c>
      <c r="E15078">
        <v>0</v>
      </c>
      <c r="F15078">
        <v>365</v>
      </c>
      <c r="G15078">
        <v>70</v>
      </c>
      <c r="H15078" t="s">
        <v>303</v>
      </c>
      <c r="I15078" t="s">
        <v>170</v>
      </c>
      <c r="J15078">
        <v>76.654192886652268</v>
      </c>
      <c r="L15078" s="47"/>
      <c r="M15078" s="47"/>
    </row>
    <row r="15079" spans="1:13" x14ac:dyDescent="0.4">
      <c r="A15079" t="str">
        <f t="shared" si="235"/>
        <v>42_2M_M_3_365_70_HH800_Core</v>
      </c>
      <c r="B15079">
        <v>42</v>
      </c>
      <c r="C15079" t="s">
        <v>175</v>
      </c>
      <c r="D15079" t="s">
        <v>174</v>
      </c>
      <c r="E15079">
        <v>3</v>
      </c>
      <c r="F15079">
        <v>365</v>
      </c>
      <c r="G15079">
        <v>70</v>
      </c>
      <c r="H15079" t="s">
        <v>303</v>
      </c>
      <c r="I15079" t="s">
        <v>170</v>
      </c>
      <c r="J15079">
        <v>15.024364734668159</v>
      </c>
      <c r="L15079" s="47"/>
      <c r="M15079" s="47"/>
    </row>
    <row r="15080" spans="1:13" x14ac:dyDescent="0.4">
      <c r="A15080" t="str">
        <f t="shared" si="235"/>
        <v>45_2M_F_6_365_67_HH800_Core</v>
      </c>
      <c r="B15080">
        <v>45</v>
      </c>
      <c r="C15080" t="s">
        <v>175</v>
      </c>
      <c r="D15080" t="s">
        <v>169</v>
      </c>
      <c r="E15080">
        <v>6</v>
      </c>
      <c r="F15080">
        <v>365</v>
      </c>
      <c r="G15080">
        <v>67</v>
      </c>
      <c r="H15080" t="s">
        <v>303</v>
      </c>
      <c r="I15080" t="s">
        <v>170</v>
      </c>
      <c r="J15080">
        <v>26.731954830774878</v>
      </c>
      <c r="L15080" s="47"/>
      <c r="M15080" s="47"/>
    </row>
    <row r="15081" spans="1:13" x14ac:dyDescent="0.4">
      <c r="A15081" t="str">
        <f t="shared" si="235"/>
        <v>51_4M_F_6_365_70_HH800_Core</v>
      </c>
      <c r="B15081">
        <v>51</v>
      </c>
      <c r="C15081" t="s">
        <v>173</v>
      </c>
      <c r="D15081" t="s">
        <v>169</v>
      </c>
      <c r="E15081">
        <v>6</v>
      </c>
      <c r="F15081">
        <v>365</v>
      </c>
      <c r="G15081">
        <v>70</v>
      </c>
      <c r="H15081" t="s">
        <v>303</v>
      </c>
      <c r="I15081" t="s">
        <v>170</v>
      </c>
      <c r="J15081">
        <v>18.119642611899089</v>
      </c>
      <c r="L15081" s="47"/>
      <c r="M15081" s="47"/>
    </row>
    <row r="15082" spans="1:13" x14ac:dyDescent="0.4">
      <c r="A15082" t="str">
        <f t="shared" si="235"/>
        <v>31_2M_M_3_180_70_HH800_Core</v>
      </c>
      <c r="B15082">
        <v>31</v>
      </c>
      <c r="C15082" t="s">
        <v>175</v>
      </c>
      <c r="D15082" t="s">
        <v>174</v>
      </c>
      <c r="E15082">
        <v>3</v>
      </c>
      <c r="F15082">
        <v>180</v>
      </c>
      <c r="G15082">
        <v>70</v>
      </c>
      <c r="H15082" t="s">
        <v>303</v>
      </c>
      <c r="I15082" t="s">
        <v>170</v>
      </c>
      <c r="J15082">
        <v>12.404701000952262</v>
      </c>
      <c r="L15082" s="47"/>
      <c r="M15082" s="47"/>
    </row>
    <row r="15083" spans="1:13" x14ac:dyDescent="0.4">
      <c r="A15083" t="str">
        <f t="shared" si="235"/>
        <v>44_2M_M_0_180_65_HH800_Core</v>
      </c>
      <c r="B15083">
        <v>44</v>
      </c>
      <c r="C15083" t="s">
        <v>175</v>
      </c>
      <c r="D15083" t="s">
        <v>174</v>
      </c>
      <c r="E15083">
        <v>0</v>
      </c>
      <c r="F15083">
        <v>180</v>
      </c>
      <c r="G15083">
        <v>65</v>
      </c>
      <c r="H15083" t="s">
        <v>303</v>
      </c>
      <c r="I15083" t="s">
        <v>170</v>
      </c>
      <c r="J15083">
        <v>69.818649060861262</v>
      </c>
      <c r="L15083" s="47"/>
      <c r="M15083" s="47"/>
    </row>
    <row r="15084" spans="1:13" x14ac:dyDescent="0.4">
      <c r="A15084" t="str">
        <f t="shared" si="235"/>
        <v>64_4M_M_0_365_70_HH800_Core</v>
      </c>
      <c r="B15084">
        <v>64</v>
      </c>
      <c r="C15084" t="s">
        <v>173</v>
      </c>
      <c r="D15084" t="s">
        <v>174</v>
      </c>
      <c r="E15084">
        <v>0</v>
      </c>
      <c r="F15084">
        <v>365</v>
      </c>
      <c r="G15084">
        <v>70</v>
      </c>
      <c r="H15084" t="s">
        <v>303</v>
      </c>
      <c r="I15084" t="s">
        <v>170</v>
      </c>
      <c r="J15084">
        <v>76.737517728744422</v>
      </c>
      <c r="L15084" s="47"/>
      <c r="M15084" s="47"/>
    </row>
    <row r="15085" spans="1:13" x14ac:dyDescent="0.4">
      <c r="A15085" t="str">
        <f t="shared" si="235"/>
        <v>46_2M_M_6_365_67_HH800_Core</v>
      </c>
      <c r="B15085">
        <v>46</v>
      </c>
      <c r="C15085" t="s">
        <v>175</v>
      </c>
      <c r="D15085" t="s">
        <v>174</v>
      </c>
      <c r="E15085">
        <v>6</v>
      </c>
      <c r="F15085">
        <v>365</v>
      </c>
      <c r="G15085">
        <v>67</v>
      </c>
      <c r="H15085" t="s">
        <v>303</v>
      </c>
      <c r="I15085" t="s">
        <v>170</v>
      </c>
      <c r="J15085">
        <v>22.505047732845224</v>
      </c>
      <c r="L15085" s="47"/>
      <c r="M15085" s="47"/>
    </row>
    <row r="15086" spans="1:13" x14ac:dyDescent="0.4">
      <c r="A15086" t="str">
        <f t="shared" si="235"/>
        <v>41_4M_F_0_180_67_HH800_Core</v>
      </c>
      <c r="B15086">
        <v>41</v>
      </c>
      <c r="C15086" t="s">
        <v>173</v>
      </c>
      <c r="D15086" t="s">
        <v>169</v>
      </c>
      <c r="E15086">
        <v>0</v>
      </c>
      <c r="F15086">
        <v>180</v>
      </c>
      <c r="G15086">
        <v>67</v>
      </c>
      <c r="H15086" t="s">
        <v>303</v>
      </c>
      <c r="I15086" t="s">
        <v>170</v>
      </c>
      <c r="J15086">
        <v>48.569891241149868</v>
      </c>
      <c r="L15086" s="47"/>
      <c r="M15086" s="47"/>
    </row>
    <row r="15087" spans="1:13" x14ac:dyDescent="0.4">
      <c r="A15087" t="str">
        <f t="shared" si="235"/>
        <v>35_4M_F_3_180_67_HH800_Core</v>
      </c>
      <c r="B15087">
        <v>35</v>
      </c>
      <c r="C15087" t="s">
        <v>173</v>
      </c>
      <c r="D15087" t="s">
        <v>169</v>
      </c>
      <c r="E15087">
        <v>3</v>
      </c>
      <c r="F15087">
        <v>180</v>
      </c>
      <c r="G15087">
        <v>67</v>
      </c>
      <c r="H15087" t="s">
        <v>303</v>
      </c>
      <c r="I15087" t="s">
        <v>170</v>
      </c>
      <c r="J15087">
        <v>8.0993859754490511</v>
      </c>
      <c r="L15087" s="47"/>
      <c r="M15087" s="47"/>
    </row>
    <row r="15088" spans="1:13" x14ac:dyDescent="0.4">
      <c r="A15088" t="str">
        <f t="shared" si="235"/>
        <v>30_2M_F_6_365_65_HH800_Core</v>
      </c>
      <c r="B15088">
        <v>30</v>
      </c>
      <c r="C15088" t="s">
        <v>175</v>
      </c>
      <c r="D15088" t="s">
        <v>169</v>
      </c>
      <c r="E15088">
        <v>6</v>
      </c>
      <c r="F15088">
        <v>365</v>
      </c>
      <c r="G15088">
        <v>65</v>
      </c>
      <c r="H15088" t="s">
        <v>303</v>
      </c>
      <c r="I15088" t="s">
        <v>170</v>
      </c>
      <c r="J15088">
        <v>27.339410466623313</v>
      </c>
      <c r="L15088" s="47"/>
      <c r="M15088" s="47"/>
    </row>
    <row r="15089" spans="1:13" x14ac:dyDescent="0.4">
      <c r="A15089" t="str">
        <f t="shared" si="235"/>
        <v>31_2M_F_0_180_70_HH800_Core</v>
      </c>
      <c r="B15089">
        <v>31</v>
      </c>
      <c r="C15089" t="s">
        <v>175</v>
      </c>
      <c r="D15089" t="s">
        <v>169</v>
      </c>
      <c r="E15089">
        <v>0</v>
      </c>
      <c r="F15089">
        <v>180</v>
      </c>
      <c r="G15089">
        <v>70</v>
      </c>
      <c r="H15089" t="s">
        <v>303</v>
      </c>
      <c r="I15089" t="s">
        <v>170</v>
      </c>
      <c r="J15089">
        <v>73.688561513116198</v>
      </c>
      <c r="L15089" s="47"/>
      <c r="M15089" s="47"/>
    </row>
    <row r="15090" spans="1:13" x14ac:dyDescent="0.4">
      <c r="A15090" t="str">
        <f t="shared" si="235"/>
        <v>46_2M_M_3_365_70_HH800_Core</v>
      </c>
      <c r="B15090">
        <v>46</v>
      </c>
      <c r="C15090" t="s">
        <v>175</v>
      </c>
      <c r="D15090" t="s">
        <v>174</v>
      </c>
      <c r="E15090">
        <v>3</v>
      </c>
      <c r="F15090">
        <v>365</v>
      </c>
      <c r="G15090">
        <v>70</v>
      </c>
      <c r="H15090" t="s">
        <v>303</v>
      </c>
      <c r="I15090" t="s">
        <v>170</v>
      </c>
      <c r="J15090">
        <v>15.484162243389321</v>
      </c>
      <c r="L15090" s="47"/>
      <c r="M15090" s="47"/>
    </row>
    <row r="15091" spans="1:13" x14ac:dyDescent="0.4">
      <c r="A15091" t="str">
        <f t="shared" si="235"/>
        <v>47_2M_M_0_180_67_HH800_Core</v>
      </c>
      <c r="B15091">
        <v>47</v>
      </c>
      <c r="C15091" t="s">
        <v>175</v>
      </c>
      <c r="D15091" t="s">
        <v>174</v>
      </c>
      <c r="E15091">
        <v>0</v>
      </c>
      <c r="F15091">
        <v>180</v>
      </c>
      <c r="G15091">
        <v>67</v>
      </c>
      <c r="H15091" t="s">
        <v>303</v>
      </c>
      <c r="I15091" t="s">
        <v>170</v>
      </c>
      <c r="J15091">
        <v>85.902153611706851</v>
      </c>
      <c r="L15091" s="47"/>
      <c r="M15091" s="47"/>
    </row>
    <row r="15092" spans="1:13" x14ac:dyDescent="0.4">
      <c r="A15092" t="str">
        <f t="shared" si="235"/>
        <v>50_2M_M_3_365_67_HH800_Core</v>
      </c>
      <c r="B15092">
        <v>50</v>
      </c>
      <c r="C15092" t="s">
        <v>175</v>
      </c>
      <c r="D15092" t="s">
        <v>174</v>
      </c>
      <c r="E15092">
        <v>3</v>
      </c>
      <c r="F15092">
        <v>365</v>
      </c>
      <c r="G15092">
        <v>67</v>
      </c>
      <c r="H15092" t="s">
        <v>303</v>
      </c>
      <c r="I15092" t="s">
        <v>170</v>
      </c>
      <c r="J15092">
        <v>11.989308233915006</v>
      </c>
      <c r="L15092" s="47"/>
      <c r="M15092" s="47"/>
    </row>
    <row r="15093" spans="1:13" x14ac:dyDescent="0.4">
      <c r="A15093" t="str">
        <f t="shared" si="235"/>
        <v>41_2M_F_3_180_67_HH800_Core</v>
      </c>
      <c r="B15093">
        <v>41</v>
      </c>
      <c r="C15093" t="s">
        <v>175</v>
      </c>
      <c r="D15093" t="s">
        <v>169</v>
      </c>
      <c r="E15093">
        <v>3</v>
      </c>
      <c r="F15093">
        <v>180</v>
      </c>
      <c r="G15093">
        <v>67</v>
      </c>
      <c r="H15093" t="s">
        <v>303</v>
      </c>
      <c r="I15093" t="s">
        <v>170</v>
      </c>
      <c r="J15093">
        <v>16.267485731704227</v>
      </c>
      <c r="L15093" s="47"/>
      <c r="M15093" s="47"/>
    </row>
    <row r="15094" spans="1:13" x14ac:dyDescent="0.4">
      <c r="A15094" t="str">
        <f t="shared" si="235"/>
        <v>51_4M_F_0_365_65_HH800_Core</v>
      </c>
      <c r="B15094">
        <v>51</v>
      </c>
      <c r="C15094" t="s">
        <v>173</v>
      </c>
      <c r="D15094" t="s">
        <v>169</v>
      </c>
      <c r="E15094">
        <v>0</v>
      </c>
      <c r="F15094">
        <v>365</v>
      </c>
      <c r="G15094">
        <v>65</v>
      </c>
      <c r="H15094" t="s">
        <v>303</v>
      </c>
      <c r="I15094" t="s">
        <v>170</v>
      </c>
      <c r="J15094">
        <v>46.168152235435066</v>
      </c>
      <c r="L15094" s="47"/>
      <c r="M15094" s="47"/>
    </row>
    <row r="15095" spans="1:13" x14ac:dyDescent="0.4">
      <c r="A15095" t="str">
        <f t="shared" si="235"/>
        <v>35_2M_F_0_365_65_HH800_Core</v>
      </c>
      <c r="B15095">
        <v>35</v>
      </c>
      <c r="C15095" t="s">
        <v>175</v>
      </c>
      <c r="D15095" t="s">
        <v>169</v>
      </c>
      <c r="E15095">
        <v>0</v>
      </c>
      <c r="F15095">
        <v>365</v>
      </c>
      <c r="G15095">
        <v>65</v>
      </c>
      <c r="H15095" t="s">
        <v>303</v>
      </c>
      <c r="I15095" t="s">
        <v>170</v>
      </c>
      <c r="J15095">
        <v>62.209636330301301</v>
      </c>
      <c r="L15095" s="47"/>
      <c r="M15095" s="47"/>
    </row>
    <row r="15096" spans="1:13" x14ac:dyDescent="0.4">
      <c r="A15096" t="str">
        <f t="shared" si="235"/>
        <v>36_2M_F_6_180_67_HH800_Core</v>
      </c>
      <c r="B15096">
        <v>36</v>
      </c>
      <c r="C15096" t="s">
        <v>175</v>
      </c>
      <c r="D15096" t="s">
        <v>169</v>
      </c>
      <c r="E15096">
        <v>6</v>
      </c>
      <c r="F15096">
        <v>180</v>
      </c>
      <c r="G15096">
        <v>67</v>
      </c>
      <c r="H15096" t="s">
        <v>303</v>
      </c>
      <c r="I15096" t="s">
        <v>170</v>
      </c>
      <c r="J15096">
        <v>31.441988048108382</v>
      </c>
      <c r="L15096" s="47"/>
      <c r="M15096" s="47"/>
    </row>
    <row r="15097" spans="1:13" x14ac:dyDescent="0.4">
      <c r="A15097" t="str">
        <f t="shared" si="235"/>
        <v>45_4M_F_6_180_65_HH800_Core</v>
      </c>
      <c r="B15097">
        <v>45</v>
      </c>
      <c r="C15097" t="s">
        <v>173</v>
      </c>
      <c r="D15097" t="s">
        <v>169</v>
      </c>
      <c r="E15097">
        <v>6</v>
      </c>
      <c r="F15097">
        <v>180</v>
      </c>
      <c r="G15097">
        <v>65</v>
      </c>
      <c r="H15097" t="s">
        <v>303</v>
      </c>
      <c r="I15097" t="s">
        <v>170</v>
      </c>
      <c r="J15097">
        <v>13.092895557215281</v>
      </c>
      <c r="L15097" s="47"/>
      <c r="M15097" s="47"/>
    </row>
    <row r="15098" spans="1:13" x14ac:dyDescent="0.4">
      <c r="A15098" t="str">
        <f t="shared" si="235"/>
        <v>55_2M_M_0_180_70_HH800_Core</v>
      </c>
      <c r="B15098">
        <v>55</v>
      </c>
      <c r="C15098" t="s">
        <v>175</v>
      </c>
      <c r="D15098" t="s">
        <v>174</v>
      </c>
      <c r="E15098">
        <v>0</v>
      </c>
      <c r="F15098">
        <v>180</v>
      </c>
      <c r="G15098">
        <v>70</v>
      </c>
      <c r="H15098" t="s">
        <v>303</v>
      </c>
      <c r="I15098" t="s">
        <v>170</v>
      </c>
      <c r="J15098">
        <v>130.57022742093946</v>
      </c>
      <c r="L15098" s="47"/>
      <c r="M15098" s="47"/>
    </row>
    <row r="15099" spans="1:13" x14ac:dyDescent="0.4">
      <c r="A15099" t="str">
        <f t="shared" si="235"/>
        <v>31_2M_M_0_180_67_HH800_Core</v>
      </c>
      <c r="B15099">
        <v>31</v>
      </c>
      <c r="C15099" t="s">
        <v>175</v>
      </c>
      <c r="D15099" t="s">
        <v>174</v>
      </c>
      <c r="E15099">
        <v>0</v>
      </c>
      <c r="F15099">
        <v>180</v>
      </c>
      <c r="G15099">
        <v>67</v>
      </c>
      <c r="H15099" t="s">
        <v>303</v>
      </c>
      <c r="I15099" t="s">
        <v>170</v>
      </c>
      <c r="J15099">
        <v>45.184438804817006</v>
      </c>
      <c r="L15099" s="47"/>
      <c r="M15099" s="47"/>
    </row>
    <row r="15100" spans="1:13" x14ac:dyDescent="0.4">
      <c r="A15100" t="str">
        <f t="shared" si="235"/>
        <v>50_4M_F_0_365_70_HH800_Core</v>
      </c>
      <c r="B15100">
        <v>50</v>
      </c>
      <c r="C15100" t="s">
        <v>173</v>
      </c>
      <c r="D15100" t="s">
        <v>169</v>
      </c>
      <c r="E15100">
        <v>0</v>
      </c>
      <c r="F15100">
        <v>365</v>
      </c>
      <c r="G15100">
        <v>70</v>
      </c>
      <c r="H15100" t="s">
        <v>303</v>
      </c>
      <c r="I15100" t="s">
        <v>170</v>
      </c>
      <c r="J15100">
        <v>61.724598557570495</v>
      </c>
      <c r="L15100" s="47"/>
      <c r="M15100" s="47"/>
    </row>
    <row r="15101" spans="1:13" x14ac:dyDescent="0.4">
      <c r="A15101" t="str">
        <f t="shared" si="235"/>
        <v>62_4M_M_3_180_70_HH800_Core</v>
      </c>
      <c r="B15101">
        <v>62</v>
      </c>
      <c r="C15101" t="s">
        <v>173</v>
      </c>
      <c r="D15101" t="s">
        <v>174</v>
      </c>
      <c r="E15101">
        <v>3</v>
      </c>
      <c r="F15101">
        <v>180</v>
      </c>
      <c r="G15101">
        <v>70</v>
      </c>
      <c r="H15101" t="s">
        <v>303</v>
      </c>
      <c r="I15101" t="s">
        <v>170</v>
      </c>
      <c r="J15101">
        <v>7.8199682532273407</v>
      </c>
      <c r="L15101" s="47"/>
      <c r="M15101" s="47"/>
    </row>
    <row r="15102" spans="1:13" x14ac:dyDescent="0.4">
      <c r="A15102" t="str">
        <f t="shared" si="235"/>
        <v>63_4M_M_6_365_70_HH800_Core</v>
      </c>
      <c r="B15102">
        <v>63</v>
      </c>
      <c r="C15102" t="s">
        <v>173</v>
      </c>
      <c r="D15102" t="s">
        <v>174</v>
      </c>
      <c r="E15102">
        <v>6</v>
      </c>
      <c r="F15102">
        <v>365</v>
      </c>
      <c r="G15102">
        <v>70</v>
      </c>
      <c r="H15102" t="s">
        <v>303</v>
      </c>
      <c r="I15102" t="s">
        <v>170</v>
      </c>
      <c r="J15102">
        <v>13.683661378479592</v>
      </c>
      <c r="L15102" s="47"/>
      <c r="M15102" s="47"/>
    </row>
    <row r="15103" spans="1:13" x14ac:dyDescent="0.4">
      <c r="A15103" t="str">
        <f t="shared" si="235"/>
        <v>33_4M_F_3_365_70_HH800_Core</v>
      </c>
      <c r="B15103">
        <v>33</v>
      </c>
      <c r="C15103" t="s">
        <v>173</v>
      </c>
      <c r="D15103" t="s">
        <v>169</v>
      </c>
      <c r="E15103">
        <v>3</v>
      </c>
      <c r="F15103">
        <v>365</v>
      </c>
      <c r="G15103">
        <v>70</v>
      </c>
      <c r="H15103" t="s">
        <v>303</v>
      </c>
      <c r="I15103" t="s">
        <v>170</v>
      </c>
      <c r="J15103">
        <v>9.2665053866067488</v>
      </c>
      <c r="L15103" s="47"/>
      <c r="M15103" s="47"/>
    </row>
    <row r="15104" spans="1:13" x14ac:dyDescent="0.4">
      <c r="A15104" t="str">
        <f t="shared" si="235"/>
        <v>40_4M_F_3_180_70_HH800_Core</v>
      </c>
      <c r="B15104">
        <v>40</v>
      </c>
      <c r="C15104" t="s">
        <v>173</v>
      </c>
      <c r="D15104" t="s">
        <v>169</v>
      </c>
      <c r="E15104">
        <v>3</v>
      </c>
      <c r="F15104">
        <v>180</v>
      </c>
      <c r="G15104">
        <v>70</v>
      </c>
      <c r="H15104" t="s">
        <v>303</v>
      </c>
      <c r="I15104" t="s">
        <v>170</v>
      </c>
      <c r="J15104">
        <v>10.965044331928004</v>
      </c>
      <c r="L15104" s="47"/>
      <c r="M15104" s="47"/>
    </row>
    <row r="15105" spans="1:13" x14ac:dyDescent="0.4">
      <c r="A15105" t="str">
        <f t="shared" si="235"/>
        <v>47_2M_M_3_365_65_HH800_Core</v>
      </c>
      <c r="B15105">
        <v>47</v>
      </c>
      <c r="C15105" t="s">
        <v>175</v>
      </c>
      <c r="D15105" t="s">
        <v>174</v>
      </c>
      <c r="E15105">
        <v>3</v>
      </c>
      <c r="F15105">
        <v>365</v>
      </c>
      <c r="G15105">
        <v>65</v>
      </c>
      <c r="H15105" t="s">
        <v>303</v>
      </c>
      <c r="I15105" t="s">
        <v>170</v>
      </c>
      <c r="J15105">
        <v>10.801954662504997</v>
      </c>
      <c r="L15105" s="47"/>
      <c r="M15105" s="47"/>
    </row>
    <row r="15106" spans="1:13" x14ac:dyDescent="0.4">
      <c r="A15106" t="str">
        <f t="shared" si="235"/>
        <v>27_2M_F_3_365_70_HH800_Core</v>
      </c>
      <c r="B15106">
        <v>27</v>
      </c>
      <c r="C15106" t="s">
        <v>175</v>
      </c>
      <c r="D15106" t="s">
        <v>169</v>
      </c>
      <c r="E15106">
        <v>3</v>
      </c>
      <c r="F15106">
        <v>365</v>
      </c>
      <c r="G15106">
        <v>70</v>
      </c>
      <c r="H15106" t="s">
        <v>303</v>
      </c>
      <c r="I15106" t="s">
        <v>170</v>
      </c>
      <c r="J15106">
        <v>16.364744275329933</v>
      </c>
      <c r="L15106" s="47"/>
      <c r="M15106" s="47"/>
    </row>
    <row r="15107" spans="1:13" x14ac:dyDescent="0.4">
      <c r="A15107" t="str">
        <f t="shared" ref="A15107:A15170" si="236">B15107&amp;"_"&amp;C15107&amp;"_"&amp;D15107&amp;"_"&amp;E15107&amp;"_"&amp;F15107&amp;"_"&amp;G15107&amp;"_"&amp;H15107&amp;"_"&amp;I15107</f>
        <v>26_2M_F_3_365_70_HH800_Core</v>
      </c>
      <c r="B15107">
        <v>26</v>
      </c>
      <c r="C15107" t="s">
        <v>175</v>
      </c>
      <c r="D15107" t="s">
        <v>169</v>
      </c>
      <c r="E15107">
        <v>3</v>
      </c>
      <c r="F15107">
        <v>365</v>
      </c>
      <c r="G15107">
        <v>70</v>
      </c>
      <c r="H15107" t="s">
        <v>303</v>
      </c>
      <c r="I15107" t="s">
        <v>170</v>
      </c>
      <c r="J15107">
        <v>15.692408410661525</v>
      </c>
      <c r="L15107" s="47"/>
      <c r="M15107" s="47"/>
    </row>
    <row r="15108" spans="1:13" x14ac:dyDescent="0.4">
      <c r="A15108" t="str">
        <f t="shared" si="236"/>
        <v>33_4M_F_0_365_70_HH800_Core</v>
      </c>
      <c r="B15108">
        <v>33</v>
      </c>
      <c r="C15108" t="s">
        <v>173</v>
      </c>
      <c r="D15108" t="s">
        <v>169</v>
      </c>
      <c r="E15108">
        <v>0</v>
      </c>
      <c r="F15108">
        <v>365</v>
      </c>
      <c r="G15108">
        <v>70</v>
      </c>
      <c r="H15108" t="s">
        <v>303</v>
      </c>
      <c r="I15108" t="s">
        <v>170</v>
      </c>
      <c r="J15108">
        <v>36.440963510840668</v>
      </c>
      <c r="L15108" s="47"/>
      <c r="M15108" s="47"/>
    </row>
    <row r="15109" spans="1:13" x14ac:dyDescent="0.4">
      <c r="A15109" t="str">
        <f t="shared" si="236"/>
        <v>43_2M_M_3_180_65_HH800_Core</v>
      </c>
      <c r="B15109">
        <v>43</v>
      </c>
      <c r="C15109" t="s">
        <v>175</v>
      </c>
      <c r="D15109" t="s">
        <v>174</v>
      </c>
      <c r="E15109">
        <v>3</v>
      </c>
      <c r="F15109">
        <v>180</v>
      </c>
      <c r="G15109">
        <v>65</v>
      </c>
      <c r="H15109" t="s">
        <v>303</v>
      </c>
      <c r="I15109" t="s">
        <v>170</v>
      </c>
      <c r="J15109">
        <v>10.72796039990123</v>
      </c>
      <c r="L15109" s="47"/>
      <c r="M15109" s="47"/>
    </row>
    <row r="15110" spans="1:13" x14ac:dyDescent="0.4">
      <c r="A15110" t="str">
        <f t="shared" si="236"/>
        <v>47_4M_F_0_365_70_HH800_Core</v>
      </c>
      <c r="B15110">
        <v>47</v>
      </c>
      <c r="C15110" t="s">
        <v>173</v>
      </c>
      <c r="D15110" t="s">
        <v>169</v>
      </c>
      <c r="E15110">
        <v>0</v>
      </c>
      <c r="F15110">
        <v>365</v>
      </c>
      <c r="G15110">
        <v>70</v>
      </c>
      <c r="H15110" t="s">
        <v>303</v>
      </c>
      <c r="I15110" t="s">
        <v>170</v>
      </c>
      <c r="J15110">
        <v>56.512309242978084</v>
      </c>
      <c r="L15110" s="47"/>
      <c r="M15110" s="47"/>
    </row>
    <row r="15111" spans="1:13" x14ac:dyDescent="0.4">
      <c r="A15111" t="str">
        <f t="shared" si="236"/>
        <v>33_4M_F_3_180_67_HH800_Core</v>
      </c>
      <c r="B15111">
        <v>33</v>
      </c>
      <c r="C15111" t="s">
        <v>173</v>
      </c>
      <c r="D15111" t="s">
        <v>169</v>
      </c>
      <c r="E15111">
        <v>3</v>
      </c>
      <c r="F15111">
        <v>180</v>
      </c>
      <c r="G15111">
        <v>67</v>
      </c>
      <c r="H15111" t="s">
        <v>303</v>
      </c>
      <c r="I15111" t="s">
        <v>170</v>
      </c>
      <c r="J15111">
        <v>8.0449438138658103</v>
      </c>
      <c r="L15111" s="47"/>
      <c r="M15111" s="47"/>
    </row>
    <row r="15112" spans="1:13" x14ac:dyDescent="0.4">
      <c r="A15112" t="str">
        <f t="shared" si="236"/>
        <v>42_2M_M_0_365_67_HH800_Core</v>
      </c>
      <c r="B15112">
        <v>42</v>
      </c>
      <c r="C15112" t="s">
        <v>175</v>
      </c>
      <c r="D15112" t="s">
        <v>174</v>
      </c>
      <c r="E15112">
        <v>0</v>
      </c>
      <c r="F15112">
        <v>365</v>
      </c>
      <c r="G15112">
        <v>67</v>
      </c>
      <c r="H15112" t="s">
        <v>303</v>
      </c>
      <c r="I15112" t="s">
        <v>170</v>
      </c>
      <c r="J15112">
        <v>63.622665308509497</v>
      </c>
      <c r="L15112" s="47"/>
      <c r="M15112" s="47"/>
    </row>
    <row r="15113" spans="1:13" x14ac:dyDescent="0.4">
      <c r="A15113" t="str">
        <f t="shared" si="236"/>
        <v>28_2M_F_3_365_67_HH800_Core</v>
      </c>
      <c r="B15113">
        <v>28</v>
      </c>
      <c r="C15113" t="s">
        <v>175</v>
      </c>
      <c r="D15113" t="s">
        <v>169</v>
      </c>
      <c r="E15113">
        <v>3</v>
      </c>
      <c r="F15113">
        <v>365</v>
      </c>
      <c r="G15113">
        <v>67</v>
      </c>
      <c r="H15113" t="s">
        <v>303</v>
      </c>
      <c r="I15113" t="s">
        <v>170</v>
      </c>
      <c r="J15113">
        <v>14.567393631255026</v>
      </c>
      <c r="L15113" s="47"/>
      <c r="M15113" s="47"/>
    </row>
    <row r="15114" spans="1:13" x14ac:dyDescent="0.4">
      <c r="A15114" t="str">
        <f t="shared" si="236"/>
        <v>54_4M_M_0_365_65_HH800_Core</v>
      </c>
      <c r="B15114">
        <v>54</v>
      </c>
      <c r="C15114" t="s">
        <v>173</v>
      </c>
      <c r="D15114" t="s">
        <v>174</v>
      </c>
      <c r="E15114">
        <v>0</v>
      </c>
      <c r="F15114">
        <v>365</v>
      </c>
      <c r="G15114">
        <v>65</v>
      </c>
      <c r="H15114" t="s">
        <v>303</v>
      </c>
      <c r="I15114" t="s">
        <v>170</v>
      </c>
      <c r="J15114">
        <v>41.981177920984628</v>
      </c>
      <c r="L15114" s="47"/>
      <c r="M15114" s="47"/>
    </row>
    <row r="15115" spans="1:13" x14ac:dyDescent="0.4">
      <c r="A15115" t="str">
        <f t="shared" si="236"/>
        <v>53_4M_F_6_365_67_HH800_Core</v>
      </c>
      <c r="B15115">
        <v>53</v>
      </c>
      <c r="C15115" t="s">
        <v>173</v>
      </c>
      <c r="D15115" t="s">
        <v>169</v>
      </c>
      <c r="E15115">
        <v>6</v>
      </c>
      <c r="F15115">
        <v>365</v>
      </c>
      <c r="G15115">
        <v>67</v>
      </c>
      <c r="H15115" t="s">
        <v>303</v>
      </c>
      <c r="I15115" t="s">
        <v>170</v>
      </c>
      <c r="J15115">
        <v>12.608835202718431</v>
      </c>
      <c r="L15115" s="47"/>
      <c r="M15115" s="47"/>
    </row>
    <row r="15116" spans="1:13" x14ac:dyDescent="0.4">
      <c r="A15116" t="str">
        <f t="shared" si="236"/>
        <v>62_4M_M_6_365_70_HH800_Core</v>
      </c>
      <c r="B15116">
        <v>62</v>
      </c>
      <c r="C15116" t="s">
        <v>173</v>
      </c>
      <c r="D15116" t="s">
        <v>174</v>
      </c>
      <c r="E15116">
        <v>6</v>
      </c>
      <c r="F15116">
        <v>365</v>
      </c>
      <c r="G15116">
        <v>70</v>
      </c>
      <c r="H15116" t="s">
        <v>303</v>
      </c>
      <c r="I15116" t="s">
        <v>170</v>
      </c>
      <c r="J15116">
        <v>14.647613166541063</v>
      </c>
      <c r="L15116" s="47"/>
      <c r="M15116" s="47"/>
    </row>
    <row r="15117" spans="1:13" x14ac:dyDescent="0.4">
      <c r="A15117" t="str">
        <f t="shared" si="236"/>
        <v>45_2M_F_3_365_67_HH800_Core</v>
      </c>
      <c r="B15117">
        <v>45</v>
      </c>
      <c r="C15117" t="s">
        <v>175</v>
      </c>
      <c r="D15117" t="s">
        <v>169</v>
      </c>
      <c r="E15117">
        <v>3</v>
      </c>
      <c r="F15117">
        <v>365</v>
      </c>
      <c r="G15117">
        <v>67</v>
      </c>
      <c r="H15117" t="s">
        <v>303</v>
      </c>
      <c r="I15117" t="s">
        <v>170</v>
      </c>
      <c r="J15117">
        <v>14.170921817286542</v>
      </c>
      <c r="L15117" s="47"/>
      <c r="M15117" s="47"/>
    </row>
    <row r="15118" spans="1:13" x14ac:dyDescent="0.4">
      <c r="A15118" t="str">
        <f t="shared" si="236"/>
        <v>40_2M_F_3_365_65_HH800_Core</v>
      </c>
      <c r="B15118">
        <v>40</v>
      </c>
      <c r="C15118" t="s">
        <v>175</v>
      </c>
      <c r="D15118" t="s">
        <v>169</v>
      </c>
      <c r="E15118">
        <v>3</v>
      </c>
      <c r="F15118">
        <v>365</v>
      </c>
      <c r="G15118">
        <v>65</v>
      </c>
      <c r="H15118" t="s">
        <v>303</v>
      </c>
      <c r="I15118" t="s">
        <v>170</v>
      </c>
      <c r="J15118">
        <v>14.192940925239713</v>
      </c>
      <c r="L15118" s="47"/>
      <c r="M15118" s="47"/>
    </row>
    <row r="15119" spans="1:13" x14ac:dyDescent="0.4">
      <c r="A15119" t="str">
        <f t="shared" si="236"/>
        <v>41_2M_M_0_180_65_HH800_Core</v>
      </c>
      <c r="B15119">
        <v>41</v>
      </c>
      <c r="C15119" t="s">
        <v>175</v>
      </c>
      <c r="D15119" t="s">
        <v>174</v>
      </c>
      <c r="E15119">
        <v>0</v>
      </c>
      <c r="F15119">
        <v>180</v>
      </c>
      <c r="G15119">
        <v>65</v>
      </c>
      <c r="H15119" t="s">
        <v>303</v>
      </c>
      <c r="I15119" t="s">
        <v>170</v>
      </c>
      <c r="J15119">
        <v>62.777630800709822</v>
      </c>
      <c r="L15119" s="47"/>
      <c r="M15119" s="47"/>
    </row>
    <row r="15120" spans="1:13" x14ac:dyDescent="0.4">
      <c r="A15120" t="str">
        <f t="shared" si="236"/>
        <v>51_2M_M_0_365_65_HH800_Core</v>
      </c>
      <c r="B15120">
        <v>51</v>
      </c>
      <c r="C15120" t="s">
        <v>175</v>
      </c>
      <c r="D15120" t="s">
        <v>174</v>
      </c>
      <c r="E15120">
        <v>0</v>
      </c>
      <c r="F15120">
        <v>365</v>
      </c>
      <c r="G15120">
        <v>65</v>
      </c>
      <c r="H15120" t="s">
        <v>303</v>
      </c>
      <c r="I15120" t="s">
        <v>170</v>
      </c>
      <c r="J15120">
        <v>75.429635585507526</v>
      </c>
      <c r="L15120" s="47"/>
      <c r="M15120" s="47"/>
    </row>
    <row r="15121" spans="1:13" x14ac:dyDescent="0.4">
      <c r="A15121" t="str">
        <f t="shared" si="236"/>
        <v>36_2M_M_0_180_67_HH800_Core</v>
      </c>
      <c r="B15121">
        <v>36</v>
      </c>
      <c r="C15121" t="s">
        <v>175</v>
      </c>
      <c r="D15121" t="s">
        <v>174</v>
      </c>
      <c r="E15121">
        <v>0</v>
      </c>
      <c r="F15121">
        <v>180</v>
      </c>
      <c r="G15121">
        <v>67</v>
      </c>
      <c r="H15121" t="s">
        <v>303</v>
      </c>
      <c r="I15121" t="s">
        <v>170</v>
      </c>
      <c r="J15121">
        <v>54.482867643389234</v>
      </c>
      <c r="L15121" s="47"/>
      <c r="M15121" s="47"/>
    </row>
    <row r="15122" spans="1:13" x14ac:dyDescent="0.4">
      <c r="A15122" t="str">
        <f t="shared" si="236"/>
        <v>41_2M_M_3_180_65_HH800_Core</v>
      </c>
      <c r="B15122">
        <v>41</v>
      </c>
      <c r="C15122" t="s">
        <v>175</v>
      </c>
      <c r="D15122" t="s">
        <v>174</v>
      </c>
      <c r="E15122">
        <v>3</v>
      </c>
      <c r="F15122">
        <v>180</v>
      </c>
      <c r="G15122">
        <v>65</v>
      </c>
      <c r="H15122" t="s">
        <v>303</v>
      </c>
      <c r="I15122" t="s">
        <v>170</v>
      </c>
      <c r="J15122">
        <v>11.160219496547711</v>
      </c>
      <c r="L15122" s="47"/>
      <c r="M15122" s="47"/>
    </row>
    <row r="15123" spans="1:13" x14ac:dyDescent="0.4">
      <c r="A15123" t="str">
        <f t="shared" si="236"/>
        <v>49_4M_F_0_180_67_HH800_Core</v>
      </c>
      <c r="B15123">
        <v>49</v>
      </c>
      <c r="C15123" t="s">
        <v>173</v>
      </c>
      <c r="D15123" t="s">
        <v>169</v>
      </c>
      <c r="E15123">
        <v>0</v>
      </c>
      <c r="F15123">
        <v>180</v>
      </c>
      <c r="G15123">
        <v>67</v>
      </c>
      <c r="H15123" t="s">
        <v>303</v>
      </c>
      <c r="I15123" t="s">
        <v>170</v>
      </c>
      <c r="J15123">
        <v>58.508188850669029</v>
      </c>
      <c r="L15123" s="47"/>
      <c r="M15123" s="47"/>
    </row>
    <row r="15124" spans="1:13" x14ac:dyDescent="0.4">
      <c r="A15124" t="str">
        <f t="shared" si="236"/>
        <v>40_2M_M_0_365_67_HH800_Core</v>
      </c>
      <c r="B15124">
        <v>40</v>
      </c>
      <c r="C15124" t="s">
        <v>175</v>
      </c>
      <c r="D15124" t="s">
        <v>174</v>
      </c>
      <c r="E15124">
        <v>0</v>
      </c>
      <c r="F15124">
        <v>365</v>
      </c>
      <c r="G15124">
        <v>67</v>
      </c>
      <c r="H15124" t="s">
        <v>303</v>
      </c>
      <c r="I15124" t="s">
        <v>170</v>
      </c>
      <c r="J15124">
        <v>59.010749263890794</v>
      </c>
      <c r="L15124" s="47"/>
      <c r="M15124" s="47"/>
    </row>
    <row r="15125" spans="1:13" x14ac:dyDescent="0.4">
      <c r="A15125" t="str">
        <f t="shared" si="236"/>
        <v>40_4M_F_3_180_65_HH800_Core</v>
      </c>
      <c r="B15125">
        <v>40</v>
      </c>
      <c r="C15125" t="s">
        <v>173</v>
      </c>
      <c r="D15125" t="s">
        <v>169</v>
      </c>
      <c r="E15125">
        <v>3</v>
      </c>
      <c r="F15125">
        <v>180</v>
      </c>
      <c r="G15125">
        <v>65</v>
      </c>
      <c r="H15125" t="s">
        <v>303</v>
      </c>
      <c r="I15125" t="s">
        <v>170</v>
      </c>
      <c r="J15125">
        <v>7.4055976391416891</v>
      </c>
      <c r="L15125" s="47"/>
      <c r="M15125" s="47"/>
    </row>
    <row r="15126" spans="1:13" x14ac:dyDescent="0.4">
      <c r="A15126" t="str">
        <f t="shared" si="236"/>
        <v>52_4M_F_3_365_65_HH800_Core</v>
      </c>
      <c r="B15126">
        <v>52</v>
      </c>
      <c r="C15126" t="s">
        <v>173</v>
      </c>
      <c r="D15126" t="s">
        <v>169</v>
      </c>
      <c r="E15126">
        <v>3</v>
      </c>
      <c r="F15126">
        <v>365</v>
      </c>
      <c r="G15126">
        <v>65</v>
      </c>
      <c r="H15126" t="s">
        <v>303</v>
      </c>
      <c r="I15126" t="s">
        <v>170</v>
      </c>
      <c r="J15126">
        <v>5.7047609645693242</v>
      </c>
      <c r="L15126" s="47"/>
      <c r="M15126" s="47"/>
    </row>
    <row r="15127" spans="1:13" x14ac:dyDescent="0.4">
      <c r="A15127" t="str">
        <f t="shared" si="236"/>
        <v>57_4M_M_6_180_70_HH800_Core</v>
      </c>
      <c r="B15127">
        <v>57</v>
      </c>
      <c r="C15127" t="s">
        <v>173</v>
      </c>
      <c r="D15127" t="s">
        <v>174</v>
      </c>
      <c r="E15127">
        <v>6</v>
      </c>
      <c r="F15127">
        <v>180</v>
      </c>
      <c r="G15127">
        <v>70</v>
      </c>
      <c r="H15127" t="s">
        <v>303</v>
      </c>
      <c r="I15127" t="s">
        <v>170</v>
      </c>
      <c r="J15127">
        <v>16.997509663048021</v>
      </c>
      <c r="L15127" s="47"/>
      <c r="M15127" s="47"/>
    </row>
    <row r="15128" spans="1:13" x14ac:dyDescent="0.4">
      <c r="A15128" t="str">
        <f t="shared" si="236"/>
        <v>35_2M_M_3_365_67_HH800_Core</v>
      </c>
      <c r="B15128">
        <v>35</v>
      </c>
      <c r="C15128" t="s">
        <v>175</v>
      </c>
      <c r="D15128" t="s">
        <v>174</v>
      </c>
      <c r="E15128">
        <v>3</v>
      </c>
      <c r="F15128">
        <v>365</v>
      </c>
      <c r="G15128">
        <v>67</v>
      </c>
      <c r="H15128" t="s">
        <v>303</v>
      </c>
      <c r="I15128" t="s">
        <v>170</v>
      </c>
      <c r="J15128">
        <v>10.377742307766372</v>
      </c>
      <c r="L15128" s="47"/>
      <c r="M15128" s="47"/>
    </row>
    <row r="15129" spans="1:13" x14ac:dyDescent="0.4">
      <c r="A15129" t="str">
        <f t="shared" si="236"/>
        <v>42_4M_F_0_180_67_HH800_Core</v>
      </c>
      <c r="B15129">
        <v>42</v>
      </c>
      <c r="C15129" t="s">
        <v>173</v>
      </c>
      <c r="D15129" t="s">
        <v>169</v>
      </c>
      <c r="E15129">
        <v>0</v>
      </c>
      <c r="F15129">
        <v>180</v>
      </c>
      <c r="G15129">
        <v>67</v>
      </c>
      <c r="H15129" t="s">
        <v>303</v>
      </c>
      <c r="I15129" t="s">
        <v>170</v>
      </c>
      <c r="J15129">
        <v>49.445455213034641</v>
      </c>
      <c r="L15129" s="47"/>
      <c r="M15129" s="47"/>
    </row>
    <row r="15130" spans="1:13" x14ac:dyDescent="0.4">
      <c r="A15130" t="str">
        <f t="shared" si="236"/>
        <v>36_2M_M_0_180_65_HH800_Core</v>
      </c>
      <c r="B15130">
        <v>36</v>
      </c>
      <c r="C15130" t="s">
        <v>175</v>
      </c>
      <c r="D15130" t="s">
        <v>174</v>
      </c>
      <c r="E15130">
        <v>0</v>
      </c>
      <c r="F15130">
        <v>180</v>
      </c>
      <c r="G15130">
        <v>65</v>
      </c>
      <c r="H15130" t="s">
        <v>303</v>
      </c>
      <c r="I15130" t="s">
        <v>170</v>
      </c>
      <c r="J15130">
        <v>52.027533440325698</v>
      </c>
      <c r="L15130" s="47"/>
      <c r="M15130" s="47"/>
    </row>
    <row r="15131" spans="1:13" x14ac:dyDescent="0.4">
      <c r="A15131" t="str">
        <f t="shared" si="236"/>
        <v>32_2M_M_6_365_70_HH800_Core</v>
      </c>
      <c r="B15131">
        <v>32</v>
      </c>
      <c r="C15131" t="s">
        <v>175</v>
      </c>
      <c r="D15131" t="s">
        <v>174</v>
      </c>
      <c r="E15131">
        <v>6</v>
      </c>
      <c r="F15131">
        <v>365</v>
      </c>
      <c r="G15131">
        <v>70</v>
      </c>
      <c r="H15131" t="s">
        <v>303</v>
      </c>
      <c r="I15131" t="s">
        <v>170</v>
      </c>
      <c r="J15131">
        <v>22.639118252071825</v>
      </c>
      <c r="L15131" s="47"/>
      <c r="M15131" s="47"/>
    </row>
    <row r="15132" spans="1:13" x14ac:dyDescent="0.4">
      <c r="A15132" t="str">
        <f t="shared" si="236"/>
        <v>36_2M_F_3_180_65_HH800_Core</v>
      </c>
      <c r="B15132">
        <v>36</v>
      </c>
      <c r="C15132" t="s">
        <v>175</v>
      </c>
      <c r="D15132" t="s">
        <v>169</v>
      </c>
      <c r="E15132">
        <v>3</v>
      </c>
      <c r="F15132">
        <v>180</v>
      </c>
      <c r="G15132">
        <v>65</v>
      </c>
      <c r="H15132" t="s">
        <v>303</v>
      </c>
      <c r="I15132" t="s">
        <v>170</v>
      </c>
      <c r="J15132">
        <v>14.434077275512688</v>
      </c>
      <c r="L15132" s="47"/>
      <c r="M15132" s="47"/>
    </row>
    <row r="15133" spans="1:13" x14ac:dyDescent="0.4">
      <c r="A15133" t="str">
        <f t="shared" si="236"/>
        <v>45_4M_F_0_365_67_HH800_Core</v>
      </c>
      <c r="B15133">
        <v>45</v>
      </c>
      <c r="C15133" t="s">
        <v>173</v>
      </c>
      <c r="D15133" t="s">
        <v>169</v>
      </c>
      <c r="E15133">
        <v>0</v>
      </c>
      <c r="F15133">
        <v>365</v>
      </c>
      <c r="G15133">
        <v>67</v>
      </c>
      <c r="H15133" t="s">
        <v>303</v>
      </c>
      <c r="I15133" t="s">
        <v>170</v>
      </c>
      <c r="J15133">
        <v>47.438166241328119</v>
      </c>
      <c r="L15133" s="47"/>
      <c r="M15133" s="47"/>
    </row>
    <row r="15134" spans="1:13" x14ac:dyDescent="0.4">
      <c r="A15134" t="str">
        <f t="shared" si="236"/>
        <v>33_4M_F_3_180_70_HH800_Core</v>
      </c>
      <c r="B15134">
        <v>33</v>
      </c>
      <c r="C15134" t="s">
        <v>173</v>
      </c>
      <c r="D15134" t="s">
        <v>169</v>
      </c>
      <c r="E15134">
        <v>3</v>
      </c>
      <c r="F15134">
        <v>180</v>
      </c>
      <c r="G15134">
        <v>70</v>
      </c>
      <c r="H15134" t="s">
        <v>303</v>
      </c>
      <c r="I15134" t="s">
        <v>170</v>
      </c>
      <c r="J15134">
        <v>8.9023725166132568</v>
      </c>
      <c r="L15134" s="47"/>
      <c r="M15134" s="47"/>
    </row>
    <row r="15135" spans="1:13" x14ac:dyDescent="0.4">
      <c r="A15135" t="str">
        <f t="shared" si="236"/>
        <v>52_4M_F_0_365_70_HH800_Core</v>
      </c>
      <c r="B15135">
        <v>52</v>
      </c>
      <c r="C15135" t="s">
        <v>173</v>
      </c>
      <c r="D15135" t="s">
        <v>169</v>
      </c>
      <c r="E15135">
        <v>0</v>
      </c>
      <c r="F15135">
        <v>365</v>
      </c>
      <c r="G15135">
        <v>70</v>
      </c>
      <c r="H15135" t="s">
        <v>303</v>
      </c>
      <c r="I15135" t="s">
        <v>170</v>
      </c>
      <c r="J15135">
        <v>65.552690455724971</v>
      </c>
      <c r="L15135" s="47"/>
      <c r="M15135" s="47"/>
    </row>
    <row r="15136" spans="1:13" x14ac:dyDescent="0.4">
      <c r="A15136" t="str">
        <f t="shared" si="236"/>
        <v>38_2M_F_0_180_67_HH800_Core</v>
      </c>
      <c r="B15136">
        <v>38</v>
      </c>
      <c r="C15136" t="s">
        <v>175</v>
      </c>
      <c r="D15136" t="s">
        <v>169</v>
      </c>
      <c r="E15136">
        <v>0</v>
      </c>
      <c r="F15136">
        <v>180</v>
      </c>
      <c r="G15136">
        <v>67</v>
      </c>
      <c r="H15136" t="s">
        <v>303</v>
      </c>
      <c r="I15136" t="s">
        <v>170</v>
      </c>
      <c r="J15136">
        <v>82.561266257498602</v>
      </c>
      <c r="L15136" s="47"/>
      <c r="M15136" s="47"/>
    </row>
    <row r="15137" spans="1:13" x14ac:dyDescent="0.4">
      <c r="A15137" t="str">
        <f t="shared" si="236"/>
        <v>25_2M_M_3_90_67_HH800_Core</v>
      </c>
      <c r="B15137">
        <v>25</v>
      </c>
      <c r="C15137" t="s">
        <v>175</v>
      </c>
      <c r="D15137" t="s">
        <v>174</v>
      </c>
      <c r="E15137">
        <v>3</v>
      </c>
      <c r="F15137">
        <v>90</v>
      </c>
      <c r="G15137">
        <v>67</v>
      </c>
      <c r="H15137" t="s">
        <v>303</v>
      </c>
      <c r="I15137" t="s">
        <v>170</v>
      </c>
      <c r="J15137">
        <v>11.487137948666849</v>
      </c>
      <c r="L15137" s="47"/>
      <c r="M15137" s="47"/>
    </row>
    <row r="15138" spans="1:13" x14ac:dyDescent="0.4">
      <c r="A15138" t="str">
        <f t="shared" si="236"/>
        <v>45_4M_F_6_365_67_HH800_Core</v>
      </c>
      <c r="B15138">
        <v>45</v>
      </c>
      <c r="C15138" t="s">
        <v>173</v>
      </c>
      <c r="D15138" t="s">
        <v>169</v>
      </c>
      <c r="E15138">
        <v>6</v>
      </c>
      <c r="F15138">
        <v>365</v>
      </c>
      <c r="G15138">
        <v>67</v>
      </c>
      <c r="H15138" t="s">
        <v>303</v>
      </c>
      <c r="I15138" t="s">
        <v>170</v>
      </c>
      <c r="J15138">
        <v>15.549189485730604</v>
      </c>
      <c r="L15138" s="47"/>
      <c r="M15138" s="47"/>
    </row>
    <row r="15139" spans="1:13" x14ac:dyDescent="0.4">
      <c r="A15139" t="str">
        <f t="shared" si="236"/>
        <v>29_2M_F_6_365_65_HH800_Core</v>
      </c>
      <c r="B15139">
        <v>29</v>
      </c>
      <c r="C15139" t="s">
        <v>175</v>
      </c>
      <c r="D15139" t="s">
        <v>169</v>
      </c>
      <c r="E15139">
        <v>6</v>
      </c>
      <c r="F15139">
        <v>365</v>
      </c>
      <c r="G15139">
        <v>65</v>
      </c>
      <c r="H15139" t="s">
        <v>303</v>
      </c>
      <c r="I15139" t="s">
        <v>170</v>
      </c>
      <c r="J15139">
        <v>27.134791224313673</v>
      </c>
      <c r="L15139" s="47"/>
      <c r="M15139" s="47"/>
    </row>
    <row r="15140" spans="1:13" x14ac:dyDescent="0.4">
      <c r="A15140" t="str">
        <f t="shared" si="236"/>
        <v>45_2M_M_3_365_70_HH800_Core</v>
      </c>
      <c r="B15140">
        <v>45</v>
      </c>
      <c r="C15140" t="s">
        <v>175</v>
      </c>
      <c r="D15140" t="s">
        <v>174</v>
      </c>
      <c r="E15140">
        <v>3</v>
      </c>
      <c r="F15140">
        <v>365</v>
      </c>
      <c r="G15140">
        <v>70</v>
      </c>
      <c r="H15140" t="s">
        <v>303</v>
      </c>
      <c r="I15140" t="s">
        <v>170</v>
      </c>
      <c r="J15140">
        <v>15.612203020405374</v>
      </c>
      <c r="L15140" s="47"/>
      <c r="M15140" s="47"/>
    </row>
    <row r="15141" spans="1:13" x14ac:dyDescent="0.4">
      <c r="A15141" t="str">
        <f t="shared" si="236"/>
        <v>55_4M_M_6_365_70_HH800_Core</v>
      </c>
      <c r="B15141">
        <v>55</v>
      </c>
      <c r="C15141" t="s">
        <v>173</v>
      </c>
      <c r="D15141" t="s">
        <v>174</v>
      </c>
      <c r="E15141">
        <v>6</v>
      </c>
      <c r="F15141">
        <v>365</v>
      </c>
      <c r="G15141">
        <v>70</v>
      </c>
      <c r="H15141" t="s">
        <v>303</v>
      </c>
      <c r="I15141" t="s">
        <v>170</v>
      </c>
      <c r="J15141">
        <v>16.72925518007159</v>
      </c>
      <c r="L15141" s="47"/>
      <c r="M15141" s="47"/>
    </row>
    <row r="15142" spans="1:13" x14ac:dyDescent="0.4">
      <c r="A15142" t="str">
        <f t="shared" si="236"/>
        <v>32_2M_F_6_365_65_HH800_Core</v>
      </c>
      <c r="B15142">
        <v>32</v>
      </c>
      <c r="C15142" t="s">
        <v>175</v>
      </c>
      <c r="D15142" t="s">
        <v>169</v>
      </c>
      <c r="E15142">
        <v>6</v>
      </c>
      <c r="F15142">
        <v>365</v>
      </c>
      <c r="G15142">
        <v>65</v>
      </c>
      <c r="H15142" t="s">
        <v>303</v>
      </c>
      <c r="I15142" t="s">
        <v>170</v>
      </c>
      <c r="J15142">
        <v>27.101709247218327</v>
      </c>
      <c r="L15142" s="47"/>
      <c r="M15142" s="47"/>
    </row>
    <row r="15143" spans="1:13" x14ac:dyDescent="0.4">
      <c r="A15143" t="str">
        <f t="shared" si="236"/>
        <v>52_4M_M_0_365_65_HH800_Core</v>
      </c>
      <c r="B15143">
        <v>52</v>
      </c>
      <c r="C15143" t="s">
        <v>173</v>
      </c>
      <c r="D15143" t="s">
        <v>174</v>
      </c>
      <c r="E15143">
        <v>0</v>
      </c>
      <c r="F15143">
        <v>365</v>
      </c>
      <c r="G15143">
        <v>65</v>
      </c>
      <c r="H15143" t="s">
        <v>303</v>
      </c>
      <c r="I15143" t="s">
        <v>170</v>
      </c>
      <c r="J15143">
        <v>40.20256770873354</v>
      </c>
      <c r="L15143" s="47"/>
      <c r="M15143" s="47"/>
    </row>
    <row r="15144" spans="1:13" x14ac:dyDescent="0.4">
      <c r="A15144" t="str">
        <f t="shared" si="236"/>
        <v>55_2M_M_6_180_70_HH800_Core</v>
      </c>
      <c r="B15144">
        <v>55</v>
      </c>
      <c r="C15144" t="s">
        <v>175</v>
      </c>
      <c r="D15144" t="s">
        <v>174</v>
      </c>
      <c r="E15144">
        <v>6</v>
      </c>
      <c r="F15144">
        <v>180</v>
      </c>
      <c r="G15144">
        <v>70</v>
      </c>
      <c r="H15144" t="s">
        <v>303</v>
      </c>
      <c r="I15144" t="s">
        <v>170</v>
      </c>
      <c r="J15144">
        <v>29.790506786748011</v>
      </c>
      <c r="L15144" s="47"/>
      <c r="M15144" s="47"/>
    </row>
    <row r="15145" spans="1:13" x14ac:dyDescent="0.4">
      <c r="A15145" t="str">
        <f t="shared" si="236"/>
        <v>54_4M_F_3_365_67_HH800_Core</v>
      </c>
      <c r="B15145">
        <v>54</v>
      </c>
      <c r="C15145" t="s">
        <v>173</v>
      </c>
      <c r="D15145" t="s">
        <v>169</v>
      </c>
      <c r="E15145">
        <v>3</v>
      </c>
      <c r="F15145">
        <v>365</v>
      </c>
      <c r="G15145">
        <v>67</v>
      </c>
      <c r="H15145" t="s">
        <v>303</v>
      </c>
      <c r="I15145" t="s">
        <v>170</v>
      </c>
      <c r="J15145">
        <v>6.5539799573833548</v>
      </c>
      <c r="L15145" s="47"/>
      <c r="M15145" s="47"/>
    </row>
    <row r="15146" spans="1:13" x14ac:dyDescent="0.4">
      <c r="A15146" t="str">
        <f t="shared" si="236"/>
        <v>31_2M_M_6_365_67_HH800_Core</v>
      </c>
      <c r="B15146">
        <v>31</v>
      </c>
      <c r="C15146" t="s">
        <v>175</v>
      </c>
      <c r="D15146" t="s">
        <v>174</v>
      </c>
      <c r="E15146">
        <v>6</v>
      </c>
      <c r="F15146">
        <v>365</v>
      </c>
      <c r="G15146">
        <v>67</v>
      </c>
      <c r="H15146" t="s">
        <v>303</v>
      </c>
      <c r="I15146" t="s">
        <v>170</v>
      </c>
      <c r="J15146">
        <v>19.84587820081936</v>
      </c>
      <c r="L15146" s="47"/>
      <c r="M15146" s="47"/>
    </row>
    <row r="15147" spans="1:13" x14ac:dyDescent="0.4">
      <c r="A15147" t="str">
        <f t="shared" si="236"/>
        <v>63_4M_M_3_365_70_HH800_Core</v>
      </c>
      <c r="B15147">
        <v>63</v>
      </c>
      <c r="C15147" t="s">
        <v>173</v>
      </c>
      <c r="D15147" t="s">
        <v>174</v>
      </c>
      <c r="E15147">
        <v>3</v>
      </c>
      <c r="F15147">
        <v>365</v>
      </c>
      <c r="G15147">
        <v>70</v>
      </c>
      <c r="H15147" t="s">
        <v>303</v>
      </c>
      <c r="I15147" t="s">
        <v>170</v>
      </c>
      <c r="J15147">
        <v>7.405041880796686</v>
      </c>
      <c r="L15147" s="47"/>
      <c r="M15147" s="47"/>
    </row>
    <row r="15148" spans="1:13" x14ac:dyDescent="0.4">
      <c r="A15148" t="str">
        <f t="shared" si="236"/>
        <v>38_4M_F_0_365_65_HH800_Core</v>
      </c>
      <c r="B15148">
        <v>38</v>
      </c>
      <c r="C15148" t="s">
        <v>173</v>
      </c>
      <c r="D15148" t="s">
        <v>169</v>
      </c>
      <c r="E15148">
        <v>0</v>
      </c>
      <c r="F15148">
        <v>365</v>
      </c>
      <c r="G15148">
        <v>65</v>
      </c>
      <c r="H15148" t="s">
        <v>303</v>
      </c>
      <c r="I15148" t="s">
        <v>170</v>
      </c>
      <c r="J15148">
        <v>37.693150873225122</v>
      </c>
      <c r="L15148" s="47"/>
      <c r="M15148" s="47"/>
    </row>
    <row r="15149" spans="1:13" x14ac:dyDescent="0.4">
      <c r="A15149" t="str">
        <f t="shared" si="236"/>
        <v>36_2M_M_3_180_67_HH800_Core</v>
      </c>
      <c r="B15149">
        <v>36</v>
      </c>
      <c r="C15149" t="s">
        <v>175</v>
      </c>
      <c r="D15149" t="s">
        <v>174</v>
      </c>
      <c r="E15149">
        <v>3</v>
      </c>
      <c r="F15149">
        <v>180</v>
      </c>
      <c r="G15149">
        <v>67</v>
      </c>
      <c r="H15149" t="s">
        <v>303</v>
      </c>
      <c r="I15149" t="s">
        <v>170</v>
      </c>
      <c r="J15149">
        <v>11.395136202996484</v>
      </c>
      <c r="L15149" s="47"/>
      <c r="M15149" s="47"/>
    </row>
    <row r="15150" spans="1:13" x14ac:dyDescent="0.4">
      <c r="A15150" t="str">
        <f t="shared" si="236"/>
        <v>42_4M_F_0_365_70_HH800_Core</v>
      </c>
      <c r="B15150">
        <v>42</v>
      </c>
      <c r="C15150" t="s">
        <v>173</v>
      </c>
      <c r="D15150" t="s">
        <v>169</v>
      </c>
      <c r="E15150">
        <v>0</v>
      </c>
      <c r="F15150">
        <v>365</v>
      </c>
      <c r="G15150">
        <v>70</v>
      </c>
      <c r="H15150" t="s">
        <v>303</v>
      </c>
      <c r="I15150" t="s">
        <v>170</v>
      </c>
      <c r="J15150">
        <v>48.269626240475048</v>
      </c>
      <c r="L15150" s="47"/>
      <c r="M15150" s="47"/>
    </row>
    <row r="15151" spans="1:13" x14ac:dyDescent="0.4">
      <c r="A15151" t="str">
        <f t="shared" si="236"/>
        <v>52_4M_F_6_365_70_HH800_Core</v>
      </c>
      <c r="B15151">
        <v>52</v>
      </c>
      <c r="C15151" t="s">
        <v>173</v>
      </c>
      <c r="D15151" t="s">
        <v>169</v>
      </c>
      <c r="E15151">
        <v>6</v>
      </c>
      <c r="F15151">
        <v>365</v>
      </c>
      <c r="G15151">
        <v>70</v>
      </c>
      <c r="H15151" t="s">
        <v>303</v>
      </c>
      <c r="I15151" t="s">
        <v>170</v>
      </c>
      <c r="J15151">
        <v>17.642967669693824</v>
      </c>
      <c r="L15151" s="47"/>
      <c r="M15151" s="47"/>
    </row>
    <row r="15152" spans="1:13" x14ac:dyDescent="0.4">
      <c r="A15152" t="str">
        <f t="shared" si="236"/>
        <v>29_4M_F_3_365_67_HH800_Core</v>
      </c>
      <c r="B15152">
        <v>29</v>
      </c>
      <c r="C15152" t="s">
        <v>173</v>
      </c>
      <c r="D15152" t="s">
        <v>169</v>
      </c>
      <c r="E15152">
        <v>3</v>
      </c>
      <c r="F15152">
        <v>365</v>
      </c>
      <c r="G15152">
        <v>67</v>
      </c>
      <c r="H15152" t="s">
        <v>303</v>
      </c>
      <c r="I15152" t="s">
        <v>170</v>
      </c>
      <c r="J15152">
        <v>7.5576568312928742</v>
      </c>
      <c r="L15152" s="47"/>
      <c r="M15152" s="47"/>
    </row>
    <row r="15153" spans="1:13" x14ac:dyDescent="0.4">
      <c r="A15153" t="str">
        <f t="shared" si="236"/>
        <v>40_2M_M_6_365_67_HH800_Core</v>
      </c>
      <c r="B15153">
        <v>40</v>
      </c>
      <c r="C15153" t="s">
        <v>175</v>
      </c>
      <c r="D15153" t="s">
        <v>174</v>
      </c>
      <c r="E15153">
        <v>6</v>
      </c>
      <c r="F15153">
        <v>365</v>
      </c>
      <c r="G15153">
        <v>67</v>
      </c>
      <c r="H15153" t="s">
        <v>303</v>
      </c>
      <c r="I15153" t="s">
        <v>170</v>
      </c>
      <c r="J15153">
        <v>23.012525408690408</v>
      </c>
      <c r="L15153" s="47"/>
      <c r="M15153" s="47"/>
    </row>
    <row r="15154" spans="1:13" x14ac:dyDescent="0.4">
      <c r="A15154" t="str">
        <f t="shared" si="236"/>
        <v>44_2M_F_0_365_67_HH800_Core</v>
      </c>
      <c r="B15154">
        <v>44</v>
      </c>
      <c r="C15154" t="s">
        <v>175</v>
      </c>
      <c r="D15154" t="s">
        <v>169</v>
      </c>
      <c r="E15154">
        <v>0</v>
      </c>
      <c r="F15154">
        <v>365</v>
      </c>
      <c r="G15154">
        <v>67</v>
      </c>
      <c r="H15154" t="s">
        <v>303</v>
      </c>
      <c r="I15154" t="s">
        <v>170</v>
      </c>
      <c r="J15154">
        <v>81.559574945832154</v>
      </c>
      <c r="L15154" s="47"/>
      <c r="M15154" s="47"/>
    </row>
    <row r="15155" spans="1:13" x14ac:dyDescent="0.4">
      <c r="A15155" t="str">
        <f t="shared" si="236"/>
        <v>37_2M_M_0_365_65_HH800_Core</v>
      </c>
      <c r="B15155">
        <v>37</v>
      </c>
      <c r="C15155" t="s">
        <v>175</v>
      </c>
      <c r="D15155" t="s">
        <v>174</v>
      </c>
      <c r="E15155">
        <v>0</v>
      </c>
      <c r="F15155">
        <v>365</v>
      </c>
      <c r="G15155">
        <v>65</v>
      </c>
      <c r="H15155" t="s">
        <v>303</v>
      </c>
      <c r="I15155" t="s">
        <v>170</v>
      </c>
      <c r="J15155">
        <v>48.214268150501034</v>
      </c>
      <c r="L15155" s="47"/>
      <c r="M15155" s="47"/>
    </row>
    <row r="15156" spans="1:13" x14ac:dyDescent="0.4">
      <c r="A15156" t="str">
        <f t="shared" si="236"/>
        <v>28_2M_M_3_180_65_HH800_Core</v>
      </c>
      <c r="B15156">
        <v>28</v>
      </c>
      <c r="C15156" t="s">
        <v>175</v>
      </c>
      <c r="D15156" t="s">
        <v>174</v>
      </c>
      <c r="E15156">
        <v>3</v>
      </c>
      <c r="F15156">
        <v>180</v>
      </c>
      <c r="G15156">
        <v>65</v>
      </c>
      <c r="H15156" t="s">
        <v>303</v>
      </c>
      <c r="I15156" t="s">
        <v>170</v>
      </c>
      <c r="J15156">
        <v>9.8051838740839337</v>
      </c>
      <c r="L15156" s="47"/>
      <c r="M15156" s="47"/>
    </row>
    <row r="15157" spans="1:13" x14ac:dyDescent="0.4">
      <c r="A15157" t="str">
        <f t="shared" si="236"/>
        <v>61_4M_F_3_365_70_HH800_Core</v>
      </c>
      <c r="B15157">
        <v>61</v>
      </c>
      <c r="C15157" t="s">
        <v>173</v>
      </c>
      <c r="D15157" t="s">
        <v>169</v>
      </c>
      <c r="E15157">
        <v>3</v>
      </c>
      <c r="F15157">
        <v>365</v>
      </c>
      <c r="G15157">
        <v>70</v>
      </c>
      <c r="H15157" t="s">
        <v>303</v>
      </c>
      <c r="I15157" t="s">
        <v>170</v>
      </c>
      <c r="J15157">
        <v>8.5398913210136325</v>
      </c>
      <c r="L15157" s="47"/>
      <c r="M15157" s="47"/>
    </row>
    <row r="15158" spans="1:13" x14ac:dyDescent="0.4">
      <c r="A15158" t="str">
        <f t="shared" si="236"/>
        <v>57_4M_M_6_365_70_HH800_Core</v>
      </c>
      <c r="B15158">
        <v>57</v>
      </c>
      <c r="C15158" t="s">
        <v>173</v>
      </c>
      <c r="D15158" t="s">
        <v>174</v>
      </c>
      <c r="E15158">
        <v>6</v>
      </c>
      <c r="F15158">
        <v>365</v>
      </c>
      <c r="G15158">
        <v>70</v>
      </c>
      <c r="H15158" t="s">
        <v>303</v>
      </c>
      <c r="I15158" t="s">
        <v>170</v>
      </c>
      <c r="J15158">
        <v>16.455084144153041</v>
      </c>
      <c r="L15158" s="47"/>
      <c r="M15158" s="47"/>
    </row>
    <row r="15159" spans="1:13" x14ac:dyDescent="0.4">
      <c r="A15159" t="str">
        <f t="shared" si="236"/>
        <v>27_2M_M_0_365_70_HH800_Core</v>
      </c>
      <c r="B15159">
        <v>27</v>
      </c>
      <c r="C15159" t="s">
        <v>175</v>
      </c>
      <c r="D15159" t="s">
        <v>174</v>
      </c>
      <c r="E15159">
        <v>0</v>
      </c>
      <c r="F15159">
        <v>365</v>
      </c>
      <c r="G15159">
        <v>70</v>
      </c>
      <c r="H15159" t="s">
        <v>303</v>
      </c>
      <c r="I15159" t="s">
        <v>170</v>
      </c>
      <c r="J15159">
        <v>38.438847062610051</v>
      </c>
      <c r="L15159" s="47"/>
      <c r="M15159" s="47"/>
    </row>
    <row r="15160" spans="1:13" x14ac:dyDescent="0.4">
      <c r="A15160" t="str">
        <f t="shared" si="236"/>
        <v>60_4M_M_3_365_70_HH800_Core</v>
      </c>
      <c r="B15160">
        <v>60</v>
      </c>
      <c r="C15160" t="s">
        <v>173</v>
      </c>
      <c r="D15160" t="s">
        <v>174</v>
      </c>
      <c r="E15160">
        <v>3</v>
      </c>
      <c r="F15160">
        <v>365</v>
      </c>
      <c r="G15160">
        <v>70</v>
      </c>
      <c r="H15160" t="s">
        <v>303</v>
      </c>
      <c r="I15160" t="s">
        <v>170</v>
      </c>
      <c r="J15160">
        <v>8.3419505364529325</v>
      </c>
      <c r="L15160" s="47"/>
      <c r="M15160" s="47"/>
    </row>
    <row r="15161" spans="1:13" x14ac:dyDescent="0.4">
      <c r="A15161" t="str">
        <f t="shared" si="236"/>
        <v>42_2M_F_3_365_70_HH800_Core</v>
      </c>
      <c r="B15161">
        <v>42</v>
      </c>
      <c r="C15161" t="s">
        <v>175</v>
      </c>
      <c r="D15161" t="s">
        <v>169</v>
      </c>
      <c r="E15161">
        <v>3</v>
      </c>
      <c r="F15161">
        <v>365</v>
      </c>
      <c r="G15161">
        <v>70</v>
      </c>
      <c r="H15161" t="s">
        <v>303</v>
      </c>
      <c r="I15161" t="s">
        <v>170</v>
      </c>
      <c r="J15161">
        <v>18.403725855618191</v>
      </c>
      <c r="L15161" s="47"/>
      <c r="M15161" s="47"/>
    </row>
    <row r="15162" spans="1:13" x14ac:dyDescent="0.4">
      <c r="A15162" t="str">
        <f t="shared" si="236"/>
        <v>29_4M_F_0_180_65_HH800_Core</v>
      </c>
      <c r="B15162">
        <v>29</v>
      </c>
      <c r="C15162" t="s">
        <v>173</v>
      </c>
      <c r="D15162" t="s">
        <v>169</v>
      </c>
      <c r="E15162">
        <v>0</v>
      </c>
      <c r="F15162">
        <v>180</v>
      </c>
      <c r="G15162">
        <v>65</v>
      </c>
      <c r="H15162" t="s">
        <v>303</v>
      </c>
      <c r="I15162" t="s">
        <v>170</v>
      </c>
      <c r="J15162">
        <v>31.981599972087935</v>
      </c>
      <c r="L15162" s="47"/>
      <c r="M15162" s="47"/>
    </row>
    <row r="15163" spans="1:13" x14ac:dyDescent="0.4">
      <c r="A15163" t="str">
        <f t="shared" si="236"/>
        <v>33_2M_F_0_365_70_HH800_Core</v>
      </c>
      <c r="B15163">
        <v>33</v>
      </c>
      <c r="C15163" t="s">
        <v>175</v>
      </c>
      <c r="D15163" t="s">
        <v>169</v>
      </c>
      <c r="E15163">
        <v>0</v>
      </c>
      <c r="F15163">
        <v>365</v>
      </c>
      <c r="G15163">
        <v>70</v>
      </c>
      <c r="H15163" t="s">
        <v>303</v>
      </c>
      <c r="I15163" t="s">
        <v>170</v>
      </c>
      <c r="J15163">
        <v>66.742109245116566</v>
      </c>
      <c r="L15163" s="47"/>
      <c r="M15163" s="47"/>
    </row>
    <row r="15164" spans="1:13" x14ac:dyDescent="0.4">
      <c r="A15164" t="str">
        <f t="shared" si="236"/>
        <v>44_4M_F_6_365_70_HH800_Core</v>
      </c>
      <c r="B15164">
        <v>44</v>
      </c>
      <c r="C15164" t="s">
        <v>173</v>
      </c>
      <c r="D15164" t="s">
        <v>169</v>
      </c>
      <c r="E15164">
        <v>6</v>
      </c>
      <c r="F15164">
        <v>365</v>
      </c>
      <c r="G15164">
        <v>70</v>
      </c>
      <c r="H15164" t="s">
        <v>303</v>
      </c>
      <c r="I15164" t="s">
        <v>170</v>
      </c>
      <c r="J15164">
        <v>18.731812818104029</v>
      </c>
      <c r="L15164" s="47"/>
      <c r="M15164" s="47"/>
    </row>
    <row r="15165" spans="1:13" x14ac:dyDescent="0.4">
      <c r="A15165" t="str">
        <f t="shared" si="236"/>
        <v>42_4M_F_3_180_67_HH800_Core</v>
      </c>
      <c r="B15165">
        <v>42</v>
      </c>
      <c r="C15165" t="s">
        <v>173</v>
      </c>
      <c r="D15165" t="s">
        <v>169</v>
      </c>
      <c r="E15165">
        <v>3</v>
      </c>
      <c r="F15165">
        <v>180</v>
      </c>
      <c r="G15165">
        <v>67</v>
      </c>
      <c r="H15165" t="s">
        <v>303</v>
      </c>
      <c r="I15165" t="s">
        <v>170</v>
      </c>
      <c r="J15165">
        <v>8.773387563432669</v>
      </c>
      <c r="L15165" s="47"/>
      <c r="M15165" s="47"/>
    </row>
    <row r="15166" spans="1:13" x14ac:dyDescent="0.4">
      <c r="A15166" t="str">
        <f t="shared" si="236"/>
        <v>60_4M_M_6_365_70_HH800_Core</v>
      </c>
      <c r="B15166">
        <v>60</v>
      </c>
      <c r="C15166" t="s">
        <v>173</v>
      </c>
      <c r="D15166" t="s">
        <v>174</v>
      </c>
      <c r="E15166">
        <v>6</v>
      </c>
      <c r="F15166">
        <v>365</v>
      </c>
      <c r="G15166">
        <v>70</v>
      </c>
      <c r="H15166" t="s">
        <v>303</v>
      </c>
      <c r="I15166" t="s">
        <v>170</v>
      </c>
      <c r="J15166">
        <v>14.111985903668394</v>
      </c>
      <c r="L15166" s="47"/>
      <c r="M15166" s="47"/>
    </row>
    <row r="15167" spans="1:13" x14ac:dyDescent="0.4">
      <c r="A15167" t="str">
        <f t="shared" si="236"/>
        <v>25_2M_M_0_365_65_HH800_Core</v>
      </c>
      <c r="B15167">
        <v>25</v>
      </c>
      <c r="C15167" t="s">
        <v>175</v>
      </c>
      <c r="D15167" t="s">
        <v>174</v>
      </c>
      <c r="E15167">
        <v>0</v>
      </c>
      <c r="F15167">
        <v>365</v>
      </c>
      <c r="G15167">
        <v>65</v>
      </c>
      <c r="H15167" t="s">
        <v>303</v>
      </c>
      <c r="I15167" t="s">
        <v>170</v>
      </c>
      <c r="J15167">
        <v>32.255544695623371</v>
      </c>
      <c r="L15167" s="47"/>
      <c r="M15167" s="47"/>
    </row>
    <row r="15168" spans="1:13" x14ac:dyDescent="0.4">
      <c r="A15168" t="str">
        <f t="shared" si="236"/>
        <v>39_2M_M_0_365_67_HH800_Core</v>
      </c>
      <c r="B15168">
        <v>39</v>
      </c>
      <c r="C15168" t="s">
        <v>175</v>
      </c>
      <c r="D15168" t="s">
        <v>174</v>
      </c>
      <c r="E15168">
        <v>0</v>
      </c>
      <c r="F15168">
        <v>365</v>
      </c>
      <c r="G15168">
        <v>67</v>
      </c>
      <c r="H15168" t="s">
        <v>303</v>
      </c>
      <c r="I15168" t="s">
        <v>170</v>
      </c>
      <c r="J15168">
        <v>56.115302672410678</v>
      </c>
      <c r="L15168" s="47"/>
      <c r="M15168" s="47"/>
    </row>
    <row r="15169" spans="1:13" x14ac:dyDescent="0.4">
      <c r="A15169" t="str">
        <f t="shared" si="236"/>
        <v>31_2M_F_3_90_65_HH800_Core</v>
      </c>
      <c r="B15169">
        <v>31</v>
      </c>
      <c r="C15169" t="s">
        <v>175</v>
      </c>
      <c r="D15169" t="s">
        <v>169</v>
      </c>
      <c r="E15169">
        <v>3</v>
      </c>
      <c r="F15169">
        <v>90</v>
      </c>
      <c r="G15169">
        <v>65</v>
      </c>
      <c r="H15169" t="s">
        <v>303</v>
      </c>
      <c r="I15169" t="s">
        <v>170</v>
      </c>
      <c r="J15169">
        <v>18.811535860123865</v>
      </c>
      <c r="L15169" s="47"/>
      <c r="M15169" s="47"/>
    </row>
    <row r="15170" spans="1:13" x14ac:dyDescent="0.4">
      <c r="A15170" t="str">
        <f t="shared" si="236"/>
        <v>26_2M_F_0_90_67_HH800_Core</v>
      </c>
      <c r="B15170">
        <v>26</v>
      </c>
      <c r="C15170" t="s">
        <v>175</v>
      </c>
      <c r="D15170" t="s">
        <v>169</v>
      </c>
      <c r="E15170">
        <v>0</v>
      </c>
      <c r="F15170">
        <v>90</v>
      </c>
      <c r="G15170">
        <v>67</v>
      </c>
      <c r="H15170" t="s">
        <v>303</v>
      </c>
      <c r="I15170" t="s">
        <v>170</v>
      </c>
      <c r="J15170">
        <v>85.096037805394644</v>
      </c>
      <c r="L15170" s="47"/>
      <c r="M15170" s="47"/>
    </row>
    <row r="15171" spans="1:13" x14ac:dyDescent="0.4">
      <c r="A15171" t="str">
        <f t="shared" ref="A15171:A15234" si="237">B15171&amp;"_"&amp;C15171&amp;"_"&amp;D15171&amp;"_"&amp;E15171&amp;"_"&amp;F15171&amp;"_"&amp;G15171&amp;"_"&amp;H15171&amp;"_"&amp;I15171</f>
        <v>44_2M_M_6_180_65_HH800_Core</v>
      </c>
      <c r="B15171">
        <v>44</v>
      </c>
      <c r="C15171" t="s">
        <v>175</v>
      </c>
      <c r="D15171" t="s">
        <v>174</v>
      </c>
      <c r="E15171">
        <v>6</v>
      </c>
      <c r="F15171">
        <v>180</v>
      </c>
      <c r="G15171">
        <v>65</v>
      </c>
      <c r="H15171" t="s">
        <v>303</v>
      </c>
      <c r="I15171" t="s">
        <v>170</v>
      </c>
      <c r="J15171">
        <v>19.556343641570173</v>
      </c>
      <c r="L15171" s="47"/>
      <c r="M15171" s="47"/>
    </row>
    <row r="15172" spans="1:13" x14ac:dyDescent="0.4">
      <c r="A15172" t="str">
        <f t="shared" si="237"/>
        <v>59_4M_M_6_180_70_HH800_Core</v>
      </c>
      <c r="B15172">
        <v>59</v>
      </c>
      <c r="C15172" t="s">
        <v>173</v>
      </c>
      <c r="D15172" t="s">
        <v>174</v>
      </c>
      <c r="E15172">
        <v>6</v>
      </c>
      <c r="F15172">
        <v>180</v>
      </c>
      <c r="G15172">
        <v>70</v>
      </c>
      <c r="H15172" t="s">
        <v>303</v>
      </c>
      <c r="I15172" t="s">
        <v>170</v>
      </c>
      <c r="J15172">
        <v>14.914001688738692</v>
      </c>
      <c r="L15172" s="47"/>
      <c r="M15172" s="47"/>
    </row>
    <row r="15173" spans="1:13" x14ac:dyDescent="0.4">
      <c r="A15173" t="str">
        <f t="shared" si="237"/>
        <v>53_4M_F_0_365_65_HH800_Core</v>
      </c>
      <c r="B15173">
        <v>53</v>
      </c>
      <c r="C15173" t="s">
        <v>173</v>
      </c>
      <c r="D15173" t="s">
        <v>169</v>
      </c>
      <c r="E15173">
        <v>0</v>
      </c>
      <c r="F15173">
        <v>365</v>
      </c>
      <c r="G15173">
        <v>65</v>
      </c>
      <c r="H15173" t="s">
        <v>303</v>
      </c>
      <c r="I15173" t="s">
        <v>170</v>
      </c>
      <c r="J15173">
        <v>46.460821850577517</v>
      </c>
      <c r="L15173" s="47"/>
      <c r="M15173" s="47"/>
    </row>
    <row r="15174" spans="1:13" x14ac:dyDescent="0.4">
      <c r="A15174" t="str">
        <f t="shared" si="237"/>
        <v>27_2M_M_3_180_67_HH800_Core</v>
      </c>
      <c r="B15174">
        <v>27</v>
      </c>
      <c r="C15174" t="s">
        <v>175</v>
      </c>
      <c r="D15174" t="s">
        <v>174</v>
      </c>
      <c r="E15174">
        <v>3</v>
      </c>
      <c r="F15174">
        <v>180</v>
      </c>
      <c r="G15174">
        <v>67</v>
      </c>
      <c r="H15174" t="s">
        <v>303</v>
      </c>
      <c r="I15174" t="s">
        <v>170</v>
      </c>
      <c r="J15174">
        <v>10.047970275255702</v>
      </c>
      <c r="L15174" s="47"/>
      <c r="M15174" s="47"/>
    </row>
    <row r="15175" spans="1:13" x14ac:dyDescent="0.4">
      <c r="A15175" t="str">
        <f t="shared" si="237"/>
        <v>63_4M_M_0_365_70_HH800_Core</v>
      </c>
      <c r="B15175">
        <v>63</v>
      </c>
      <c r="C15175" t="s">
        <v>173</v>
      </c>
      <c r="D15175" t="s">
        <v>174</v>
      </c>
      <c r="E15175">
        <v>0</v>
      </c>
      <c r="F15175">
        <v>365</v>
      </c>
      <c r="G15175">
        <v>70</v>
      </c>
      <c r="H15175" t="s">
        <v>303</v>
      </c>
      <c r="I15175" t="s">
        <v>170</v>
      </c>
      <c r="J15175">
        <v>75.884315063185923</v>
      </c>
      <c r="L15175" s="47"/>
      <c r="M15175" s="47"/>
    </row>
    <row r="15176" spans="1:13" x14ac:dyDescent="0.4">
      <c r="A15176" t="str">
        <f t="shared" si="237"/>
        <v>41_2M_F_3_365_67_HH800_Core</v>
      </c>
      <c r="B15176">
        <v>41</v>
      </c>
      <c r="C15176" t="s">
        <v>175</v>
      </c>
      <c r="D15176" t="s">
        <v>169</v>
      </c>
      <c r="E15176">
        <v>3</v>
      </c>
      <c r="F15176">
        <v>365</v>
      </c>
      <c r="G15176">
        <v>67</v>
      </c>
      <c r="H15176" t="s">
        <v>303</v>
      </c>
      <c r="I15176" t="s">
        <v>170</v>
      </c>
      <c r="J15176">
        <v>15.372931442495169</v>
      </c>
      <c r="L15176" s="47"/>
      <c r="M15176" s="47"/>
    </row>
    <row r="15177" spans="1:13" x14ac:dyDescent="0.4">
      <c r="A15177" t="str">
        <f t="shared" si="237"/>
        <v>52_4M_M_3_365_67_HH800_Core</v>
      </c>
      <c r="B15177">
        <v>52</v>
      </c>
      <c r="C15177" t="s">
        <v>173</v>
      </c>
      <c r="D15177" t="s">
        <v>174</v>
      </c>
      <c r="E15177">
        <v>3</v>
      </c>
      <c r="F15177">
        <v>365</v>
      </c>
      <c r="G15177">
        <v>67</v>
      </c>
      <c r="H15177" t="s">
        <v>303</v>
      </c>
      <c r="I15177" t="s">
        <v>170</v>
      </c>
      <c r="J15177">
        <v>5.8894179800762334</v>
      </c>
      <c r="L15177" s="47"/>
      <c r="M15177" s="47"/>
    </row>
    <row r="15178" spans="1:13" x14ac:dyDescent="0.4">
      <c r="A15178" t="str">
        <f t="shared" si="237"/>
        <v>48_4M_F_0_180_67_HH800_Core</v>
      </c>
      <c r="B15178">
        <v>48</v>
      </c>
      <c r="C15178" t="s">
        <v>173</v>
      </c>
      <c r="D15178" t="s">
        <v>169</v>
      </c>
      <c r="E15178">
        <v>0</v>
      </c>
      <c r="F15178">
        <v>180</v>
      </c>
      <c r="G15178">
        <v>67</v>
      </c>
      <c r="H15178" t="s">
        <v>303</v>
      </c>
      <c r="I15178" t="s">
        <v>170</v>
      </c>
      <c r="J15178">
        <v>56.874354598881183</v>
      </c>
      <c r="L15178" s="47"/>
      <c r="M15178" s="47"/>
    </row>
    <row r="15179" spans="1:13" x14ac:dyDescent="0.4">
      <c r="A15179" t="str">
        <f t="shared" si="237"/>
        <v>36_4A_M_0_365_67_HH800_Core</v>
      </c>
      <c r="B15179">
        <v>36</v>
      </c>
      <c r="C15179" t="s">
        <v>168</v>
      </c>
      <c r="D15179" t="s">
        <v>174</v>
      </c>
      <c r="E15179">
        <v>0</v>
      </c>
      <c r="F15179">
        <v>365</v>
      </c>
      <c r="G15179">
        <v>67</v>
      </c>
      <c r="H15179" t="s">
        <v>303</v>
      </c>
      <c r="I15179" t="s">
        <v>170</v>
      </c>
      <c r="J15179">
        <v>22.816409349827744</v>
      </c>
      <c r="L15179" s="47"/>
      <c r="M15179" s="47"/>
    </row>
    <row r="15180" spans="1:13" x14ac:dyDescent="0.4">
      <c r="A15180" t="str">
        <f t="shared" si="237"/>
        <v>57_4M_F_0_365_70_HH800_Core</v>
      </c>
      <c r="B15180">
        <v>57</v>
      </c>
      <c r="C15180" t="s">
        <v>173</v>
      </c>
      <c r="D15180" t="s">
        <v>169</v>
      </c>
      <c r="E15180">
        <v>0</v>
      </c>
      <c r="F15180">
        <v>365</v>
      </c>
      <c r="G15180">
        <v>70</v>
      </c>
      <c r="H15180" t="s">
        <v>303</v>
      </c>
      <c r="I15180" t="s">
        <v>170</v>
      </c>
      <c r="J15180">
        <v>73.982378277101986</v>
      </c>
      <c r="L15180" s="47"/>
      <c r="M15180" s="47"/>
    </row>
    <row r="15181" spans="1:13" x14ac:dyDescent="0.4">
      <c r="A15181" t="str">
        <f t="shared" si="237"/>
        <v>43_2M_M_0_180_65_HH800_Core</v>
      </c>
      <c r="B15181">
        <v>43</v>
      </c>
      <c r="C15181" t="s">
        <v>175</v>
      </c>
      <c r="D15181" t="s">
        <v>174</v>
      </c>
      <c r="E15181">
        <v>0</v>
      </c>
      <c r="F15181">
        <v>180</v>
      </c>
      <c r="G15181">
        <v>65</v>
      </c>
      <c r="H15181" t="s">
        <v>303</v>
      </c>
      <c r="I15181" t="s">
        <v>170</v>
      </c>
      <c r="J15181">
        <v>67.425401822668533</v>
      </c>
      <c r="L15181" s="47"/>
      <c r="M15181" s="47"/>
    </row>
    <row r="15182" spans="1:13" x14ac:dyDescent="0.4">
      <c r="A15182" t="str">
        <f t="shared" si="237"/>
        <v>31_2M_F_0_365_65_HH800_Core</v>
      </c>
      <c r="B15182">
        <v>31</v>
      </c>
      <c r="C15182" t="s">
        <v>175</v>
      </c>
      <c r="D15182" t="s">
        <v>169</v>
      </c>
      <c r="E15182">
        <v>0</v>
      </c>
      <c r="F15182">
        <v>365</v>
      </c>
      <c r="G15182">
        <v>65</v>
      </c>
      <c r="H15182" t="s">
        <v>303</v>
      </c>
      <c r="I15182" t="s">
        <v>170</v>
      </c>
      <c r="J15182">
        <v>59.077808837278852</v>
      </c>
      <c r="L15182" s="47"/>
      <c r="M15182" s="47"/>
    </row>
    <row r="15183" spans="1:13" x14ac:dyDescent="0.4">
      <c r="A15183" t="str">
        <f t="shared" si="237"/>
        <v>41_4M_F_3_180_65_HH800_Core</v>
      </c>
      <c r="B15183">
        <v>41</v>
      </c>
      <c r="C15183" t="s">
        <v>173</v>
      </c>
      <c r="D15183" t="s">
        <v>169</v>
      </c>
      <c r="E15183">
        <v>3</v>
      </c>
      <c r="F15183">
        <v>180</v>
      </c>
      <c r="G15183">
        <v>65</v>
      </c>
      <c r="H15183" t="s">
        <v>303</v>
      </c>
      <c r="I15183" t="s">
        <v>170</v>
      </c>
      <c r="J15183">
        <v>7.9141358949217295</v>
      </c>
      <c r="L15183" s="47"/>
      <c r="M15183" s="47"/>
    </row>
    <row r="15184" spans="1:13" x14ac:dyDescent="0.4">
      <c r="A15184" t="str">
        <f t="shared" si="237"/>
        <v>28_2M_F_6_180_70_HH800_Core</v>
      </c>
      <c r="B15184">
        <v>28</v>
      </c>
      <c r="C15184" t="s">
        <v>175</v>
      </c>
      <c r="D15184" t="s">
        <v>169</v>
      </c>
      <c r="E15184">
        <v>6</v>
      </c>
      <c r="F15184">
        <v>180</v>
      </c>
      <c r="G15184">
        <v>70</v>
      </c>
      <c r="H15184" t="s">
        <v>303</v>
      </c>
      <c r="I15184" t="s">
        <v>170</v>
      </c>
      <c r="J15184">
        <v>37.058007402328862</v>
      </c>
      <c r="L15184" s="47"/>
      <c r="M15184" s="47"/>
    </row>
    <row r="15185" spans="1:13" x14ac:dyDescent="0.4">
      <c r="A15185" t="str">
        <f t="shared" si="237"/>
        <v>30_2M_M_6_365_65_HH800_Core</v>
      </c>
      <c r="B15185">
        <v>30</v>
      </c>
      <c r="C15185" t="s">
        <v>175</v>
      </c>
      <c r="D15185" t="s">
        <v>174</v>
      </c>
      <c r="E15185">
        <v>6</v>
      </c>
      <c r="F15185">
        <v>365</v>
      </c>
      <c r="G15185">
        <v>65</v>
      </c>
      <c r="H15185" t="s">
        <v>303</v>
      </c>
      <c r="I15185" t="s">
        <v>170</v>
      </c>
      <c r="J15185">
        <v>18.192937684628035</v>
      </c>
      <c r="L15185" s="47"/>
      <c r="M15185" s="47"/>
    </row>
    <row r="15186" spans="1:13" x14ac:dyDescent="0.4">
      <c r="A15186" t="str">
        <f t="shared" si="237"/>
        <v>34_4A_M_3_365_70_HH800_Core</v>
      </c>
      <c r="B15186">
        <v>34</v>
      </c>
      <c r="C15186" t="s">
        <v>168</v>
      </c>
      <c r="D15186" t="s">
        <v>174</v>
      </c>
      <c r="E15186">
        <v>3</v>
      </c>
      <c r="F15186">
        <v>365</v>
      </c>
      <c r="G15186">
        <v>70</v>
      </c>
      <c r="H15186" t="s">
        <v>303</v>
      </c>
      <c r="I15186" t="s">
        <v>170</v>
      </c>
      <c r="J15186">
        <v>5.5955625891574661</v>
      </c>
      <c r="L15186" s="47"/>
      <c r="M15186" s="47"/>
    </row>
    <row r="15187" spans="1:13" x14ac:dyDescent="0.4">
      <c r="A15187" t="str">
        <f t="shared" si="237"/>
        <v>32_2M_F_0_365_70_HH800_Core</v>
      </c>
      <c r="B15187">
        <v>32</v>
      </c>
      <c r="C15187" t="s">
        <v>175</v>
      </c>
      <c r="D15187" t="s">
        <v>169</v>
      </c>
      <c r="E15187">
        <v>0</v>
      </c>
      <c r="F15187">
        <v>365</v>
      </c>
      <c r="G15187">
        <v>70</v>
      </c>
      <c r="H15187" t="s">
        <v>303</v>
      </c>
      <c r="I15187" t="s">
        <v>170</v>
      </c>
      <c r="J15187">
        <v>66.490705000777155</v>
      </c>
      <c r="L15187" s="47"/>
      <c r="M15187" s="47"/>
    </row>
    <row r="15188" spans="1:13" x14ac:dyDescent="0.4">
      <c r="A15188" t="str">
        <f t="shared" si="237"/>
        <v>32_2M_M_6_365_67_HH800_Core</v>
      </c>
      <c r="B15188">
        <v>32</v>
      </c>
      <c r="C15188" t="s">
        <v>175</v>
      </c>
      <c r="D15188" t="s">
        <v>174</v>
      </c>
      <c r="E15188">
        <v>6</v>
      </c>
      <c r="F15188">
        <v>365</v>
      </c>
      <c r="G15188">
        <v>67</v>
      </c>
      <c r="H15188" t="s">
        <v>303</v>
      </c>
      <c r="I15188" t="s">
        <v>170</v>
      </c>
      <c r="J15188">
        <v>20.014348968085407</v>
      </c>
      <c r="L15188" s="47"/>
      <c r="M15188" s="47"/>
    </row>
    <row r="15189" spans="1:13" x14ac:dyDescent="0.4">
      <c r="A15189" t="str">
        <f t="shared" si="237"/>
        <v>50_4M_F_0_180_65_HH800_Core</v>
      </c>
      <c r="B15189">
        <v>50</v>
      </c>
      <c r="C15189" t="s">
        <v>173</v>
      </c>
      <c r="D15189" t="s">
        <v>169</v>
      </c>
      <c r="E15189">
        <v>0</v>
      </c>
      <c r="F15189">
        <v>180</v>
      </c>
      <c r="G15189">
        <v>65</v>
      </c>
      <c r="H15189" t="s">
        <v>303</v>
      </c>
      <c r="I15189" t="s">
        <v>170</v>
      </c>
      <c r="J15189">
        <v>51.209616072227945</v>
      </c>
      <c r="L15189" s="47"/>
      <c r="M15189" s="47"/>
    </row>
    <row r="15190" spans="1:13" x14ac:dyDescent="0.4">
      <c r="A15190" t="str">
        <f t="shared" si="237"/>
        <v>27_2M_F_3_90_67_HH800_Core</v>
      </c>
      <c r="B15190">
        <v>27</v>
      </c>
      <c r="C15190" t="s">
        <v>175</v>
      </c>
      <c r="D15190" t="s">
        <v>169</v>
      </c>
      <c r="E15190">
        <v>3</v>
      </c>
      <c r="F15190">
        <v>90</v>
      </c>
      <c r="G15190">
        <v>67</v>
      </c>
      <c r="H15190" t="s">
        <v>303</v>
      </c>
      <c r="I15190" t="s">
        <v>170</v>
      </c>
      <c r="J15190">
        <v>18.615897347887024</v>
      </c>
      <c r="L15190" s="47"/>
      <c r="M15190" s="47"/>
    </row>
    <row r="15191" spans="1:13" x14ac:dyDescent="0.4">
      <c r="A15191" t="str">
        <f t="shared" si="237"/>
        <v>26_4A_M_3_365_67_HH800_Core</v>
      </c>
      <c r="B15191">
        <v>26</v>
      </c>
      <c r="C15191" t="s">
        <v>168</v>
      </c>
      <c r="D15191" t="s">
        <v>174</v>
      </c>
      <c r="E15191">
        <v>3</v>
      </c>
      <c r="F15191">
        <v>365</v>
      </c>
      <c r="G15191">
        <v>67</v>
      </c>
      <c r="H15191" t="s">
        <v>303</v>
      </c>
      <c r="I15191" t="s">
        <v>170</v>
      </c>
      <c r="J15191">
        <v>4.3484164852332139</v>
      </c>
      <c r="L15191" s="47"/>
      <c r="M15191" s="47"/>
    </row>
    <row r="15192" spans="1:13" x14ac:dyDescent="0.4">
      <c r="A15192" t="str">
        <f t="shared" si="237"/>
        <v>26_4M_M_3_365_67_HH800_Core</v>
      </c>
      <c r="B15192">
        <v>26</v>
      </c>
      <c r="C15192" t="s">
        <v>173</v>
      </c>
      <c r="D15192" t="s">
        <v>174</v>
      </c>
      <c r="E15192">
        <v>3</v>
      </c>
      <c r="F15192">
        <v>365</v>
      </c>
      <c r="G15192">
        <v>67</v>
      </c>
      <c r="H15192" t="s">
        <v>303</v>
      </c>
      <c r="I15192" t="s">
        <v>170</v>
      </c>
      <c r="J15192">
        <v>4.2575434912299146</v>
      </c>
      <c r="L15192" s="47"/>
      <c r="M15192" s="47"/>
    </row>
    <row r="15193" spans="1:13" x14ac:dyDescent="0.4">
      <c r="A15193" t="str">
        <f t="shared" si="237"/>
        <v>32_4M_F_0_180_70_HH800_Core</v>
      </c>
      <c r="B15193">
        <v>32</v>
      </c>
      <c r="C15193" t="s">
        <v>173</v>
      </c>
      <c r="D15193" t="s">
        <v>169</v>
      </c>
      <c r="E15193">
        <v>0</v>
      </c>
      <c r="F15193">
        <v>180</v>
      </c>
      <c r="G15193">
        <v>70</v>
      </c>
      <c r="H15193" t="s">
        <v>303</v>
      </c>
      <c r="I15193" t="s">
        <v>170</v>
      </c>
      <c r="J15193">
        <v>38.409451539210551</v>
      </c>
      <c r="L15193" s="47"/>
      <c r="M15193" s="47"/>
    </row>
    <row r="15194" spans="1:13" x14ac:dyDescent="0.4">
      <c r="A15194" t="str">
        <f t="shared" si="237"/>
        <v>35_2M_F_0_180_67_HH800_Core</v>
      </c>
      <c r="B15194">
        <v>35</v>
      </c>
      <c r="C15194" t="s">
        <v>175</v>
      </c>
      <c r="D15194" t="s">
        <v>169</v>
      </c>
      <c r="E15194">
        <v>0</v>
      </c>
      <c r="F15194">
        <v>180</v>
      </c>
      <c r="G15194">
        <v>67</v>
      </c>
      <c r="H15194" t="s">
        <v>303</v>
      </c>
      <c r="I15194" t="s">
        <v>170</v>
      </c>
      <c r="J15194">
        <v>74.154335205360454</v>
      </c>
      <c r="L15194" s="47"/>
      <c r="M15194" s="47"/>
    </row>
    <row r="15195" spans="1:13" x14ac:dyDescent="0.4">
      <c r="A15195" t="str">
        <f t="shared" si="237"/>
        <v>32_2M_M_6_180_65_HH800_Core</v>
      </c>
      <c r="B15195">
        <v>32</v>
      </c>
      <c r="C15195" t="s">
        <v>175</v>
      </c>
      <c r="D15195" t="s">
        <v>174</v>
      </c>
      <c r="E15195">
        <v>6</v>
      </c>
      <c r="F15195">
        <v>180</v>
      </c>
      <c r="G15195">
        <v>65</v>
      </c>
      <c r="H15195" t="s">
        <v>303</v>
      </c>
      <c r="I15195" t="s">
        <v>170</v>
      </c>
      <c r="J15195">
        <v>18.724693294688301</v>
      </c>
      <c r="L15195" s="47"/>
      <c r="M15195" s="47"/>
    </row>
    <row r="15196" spans="1:13" x14ac:dyDescent="0.4">
      <c r="A15196" t="str">
        <f t="shared" si="237"/>
        <v>37_2M_M_3_180_67_HH800_Core</v>
      </c>
      <c r="B15196">
        <v>37</v>
      </c>
      <c r="C15196" t="s">
        <v>175</v>
      </c>
      <c r="D15196" t="s">
        <v>174</v>
      </c>
      <c r="E15196">
        <v>3</v>
      </c>
      <c r="F15196">
        <v>180</v>
      </c>
      <c r="G15196">
        <v>67</v>
      </c>
      <c r="H15196" t="s">
        <v>303</v>
      </c>
      <c r="I15196" t="s">
        <v>170</v>
      </c>
      <c r="J15196">
        <v>12.00007009294568</v>
      </c>
      <c r="L15196" s="47"/>
      <c r="M15196" s="47"/>
    </row>
    <row r="15197" spans="1:13" x14ac:dyDescent="0.4">
      <c r="A15197" t="str">
        <f t="shared" si="237"/>
        <v>59_4M_M_0_180_70_HH800_Core</v>
      </c>
      <c r="B15197">
        <v>59</v>
      </c>
      <c r="C15197" t="s">
        <v>173</v>
      </c>
      <c r="D15197" t="s">
        <v>174</v>
      </c>
      <c r="E15197">
        <v>0</v>
      </c>
      <c r="F15197">
        <v>180</v>
      </c>
      <c r="G15197">
        <v>70</v>
      </c>
      <c r="H15197" t="s">
        <v>303</v>
      </c>
      <c r="I15197" t="s">
        <v>170</v>
      </c>
      <c r="J15197">
        <v>80.24860793660298</v>
      </c>
      <c r="L15197" s="47"/>
      <c r="M15197" s="47"/>
    </row>
    <row r="15198" spans="1:13" x14ac:dyDescent="0.4">
      <c r="A15198" t="str">
        <f t="shared" si="237"/>
        <v>26_4A_M_3_180_67_HH800_Core</v>
      </c>
      <c r="B15198">
        <v>26</v>
      </c>
      <c r="C15198" t="s">
        <v>168</v>
      </c>
      <c r="D15198" t="s">
        <v>174</v>
      </c>
      <c r="E15198">
        <v>3</v>
      </c>
      <c r="F15198">
        <v>180</v>
      </c>
      <c r="G15198">
        <v>67</v>
      </c>
      <c r="H15198" t="s">
        <v>303</v>
      </c>
      <c r="I15198" t="s">
        <v>170</v>
      </c>
      <c r="J15198">
        <v>5.3722280950590573</v>
      </c>
      <c r="L15198" s="47"/>
      <c r="M15198" s="47"/>
    </row>
    <row r="15199" spans="1:13" x14ac:dyDescent="0.4">
      <c r="A15199" t="str">
        <f t="shared" si="237"/>
        <v>50_2M_M_6_365_67_HH800_Core</v>
      </c>
      <c r="B15199">
        <v>50</v>
      </c>
      <c r="C15199" t="s">
        <v>175</v>
      </c>
      <c r="D15199" t="s">
        <v>174</v>
      </c>
      <c r="E15199">
        <v>6</v>
      </c>
      <c r="F15199">
        <v>365</v>
      </c>
      <c r="G15199">
        <v>67</v>
      </c>
      <c r="H15199" t="s">
        <v>303</v>
      </c>
      <c r="I15199" t="s">
        <v>170</v>
      </c>
      <c r="J15199">
        <v>20.996368048396612</v>
      </c>
      <c r="L15199" s="47"/>
      <c r="M15199" s="47"/>
    </row>
    <row r="15200" spans="1:13" x14ac:dyDescent="0.4">
      <c r="A15200" t="str">
        <f t="shared" si="237"/>
        <v>26_2M_F_3_90_65_HH800_Core</v>
      </c>
      <c r="B15200">
        <v>26</v>
      </c>
      <c r="C15200" t="s">
        <v>175</v>
      </c>
      <c r="D15200" t="s">
        <v>169</v>
      </c>
      <c r="E15200">
        <v>3</v>
      </c>
      <c r="F15200">
        <v>90</v>
      </c>
      <c r="G15200">
        <v>65</v>
      </c>
      <c r="H15200" t="s">
        <v>303</v>
      </c>
      <c r="I15200" t="s">
        <v>170</v>
      </c>
      <c r="J15200">
        <v>15.418049014409259</v>
      </c>
      <c r="L15200" s="47"/>
      <c r="M15200" s="47"/>
    </row>
    <row r="15201" spans="1:13" x14ac:dyDescent="0.4">
      <c r="A15201" t="str">
        <f t="shared" si="237"/>
        <v>46_2M_M_3_365_67_HH800_Core</v>
      </c>
      <c r="B15201">
        <v>46</v>
      </c>
      <c r="C15201" t="s">
        <v>175</v>
      </c>
      <c r="D15201" t="s">
        <v>174</v>
      </c>
      <c r="E15201">
        <v>3</v>
      </c>
      <c r="F15201">
        <v>365</v>
      </c>
      <c r="G15201">
        <v>67</v>
      </c>
      <c r="H15201" t="s">
        <v>303</v>
      </c>
      <c r="I15201" t="s">
        <v>170</v>
      </c>
      <c r="J15201">
        <v>12.142421077586125</v>
      </c>
      <c r="L15201" s="47"/>
      <c r="M15201" s="47"/>
    </row>
    <row r="15202" spans="1:13" x14ac:dyDescent="0.4">
      <c r="A15202" t="str">
        <f t="shared" si="237"/>
        <v>47_2M_M_0_365_67_HH800_Core</v>
      </c>
      <c r="B15202">
        <v>47</v>
      </c>
      <c r="C15202" t="s">
        <v>175</v>
      </c>
      <c r="D15202" t="s">
        <v>174</v>
      </c>
      <c r="E15202">
        <v>0</v>
      </c>
      <c r="F15202">
        <v>365</v>
      </c>
      <c r="G15202">
        <v>67</v>
      </c>
      <c r="H15202" t="s">
        <v>303</v>
      </c>
      <c r="I15202" t="s">
        <v>170</v>
      </c>
      <c r="J15202">
        <v>77.377224135418601</v>
      </c>
      <c r="L15202" s="47"/>
      <c r="M15202" s="47"/>
    </row>
    <row r="15203" spans="1:13" x14ac:dyDescent="0.4">
      <c r="A15203" t="str">
        <f t="shared" si="237"/>
        <v>29_4M_F_6_365_70_HH800_Core</v>
      </c>
      <c r="B15203">
        <v>29</v>
      </c>
      <c r="C15203" t="s">
        <v>173</v>
      </c>
      <c r="D15203" t="s">
        <v>169</v>
      </c>
      <c r="E15203">
        <v>6</v>
      </c>
      <c r="F15203">
        <v>365</v>
      </c>
      <c r="G15203">
        <v>70</v>
      </c>
      <c r="H15203" t="s">
        <v>303</v>
      </c>
      <c r="I15203" t="s">
        <v>170</v>
      </c>
      <c r="J15203">
        <v>16.208677469407167</v>
      </c>
      <c r="L15203" s="47"/>
      <c r="M15203" s="47"/>
    </row>
    <row r="15204" spans="1:13" x14ac:dyDescent="0.4">
      <c r="A15204" t="str">
        <f t="shared" si="237"/>
        <v>50_2M_M_0_365_65_HH800_Core</v>
      </c>
      <c r="B15204">
        <v>50</v>
      </c>
      <c r="C15204" t="s">
        <v>175</v>
      </c>
      <c r="D15204" t="s">
        <v>174</v>
      </c>
      <c r="E15204">
        <v>0</v>
      </c>
      <c r="F15204">
        <v>365</v>
      </c>
      <c r="G15204">
        <v>65</v>
      </c>
      <c r="H15204" t="s">
        <v>303</v>
      </c>
      <c r="I15204" t="s">
        <v>170</v>
      </c>
      <c r="J15204">
        <v>74.55806546770539</v>
      </c>
      <c r="L15204" s="47"/>
      <c r="M15204" s="47"/>
    </row>
    <row r="15205" spans="1:13" x14ac:dyDescent="0.4">
      <c r="A15205" t="str">
        <f t="shared" si="237"/>
        <v>37_2M_F_6_180_70_HH800_Core</v>
      </c>
      <c r="B15205">
        <v>37</v>
      </c>
      <c r="C15205" t="s">
        <v>175</v>
      </c>
      <c r="D15205" t="s">
        <v>169</v>
      </c>
      <c r="E15205">
        <v>6</v>
      </c>
      <c r="F15205">
        <v>180</v>
      </c>
      <c r="G15205">
        <v>70</v>
      </c>
      <c r="H15205" t="s">
        <v>303</v>
      </c>
      <c r="I15205" t="s">
        <v>170</v>
      </c>
      <c r="J15205">
        <v>41.193513024059818</v>
      </c>
      <c r="L15205" s="47"/>
      <c r="M15205" s="47"/>
    </row>
    <row r="15206" spans="1:13" x14ac:dyDescent="0.4">
      <c r="A15206" t="str">
        <f t="shared" si="237"/>
        <v>26_2M_F_0_365_67_HH800_Core</v>
      </c>
      <c r="B15206">
        <v>26</v>
      </c>
      <c r="C15206" t="s">
        <v>175</v>
      </c>
      <c r="D15206" t="s">
        <v>169</v>
      </c>
      <c r="E15206">
        <v>0</v>
      </c>
      <c r="F15206">
        <v>365</v>
      </c>
      <c r="G15206">
        <v>67</v>
      </c>
      <c r="H15206" t="s">
        <v>303</v>
      </c>
      <c r="I15206" t="s">
        <v>170</v>
      </c>
      <c r="J15206">
        <v>54.201648716317443</v>
      </c>
      <c r="L15206" s="47"/>
      <c r="M15206" s="47"/>
    </row>
    <row r="15207" spans="1:13" x14ac:dyDescent="0.4">
      <c r="A15207" t="str">
        <f t="shared" si="237"/>
        <v>27_2M_F_0_180_65_HH800_Core</v>
      </c>
      <c r="B15207">
        <v>27</v>
      </c>
      <c r="C15207" t="s">
        <v>175</v>
      </c>
      <c r="D15207" t="s">
        <v>169</v>
      </c>
      <c r="E15207">
        <v>0</v>
      </c>
      <c r="F15207">
        <v>180</v>
      </c>
      <c r="G15207">
        <v>65</v>
      </c>
      <c r="H15207" t="s">
        <v>303</v>
      </c>
      <c r="I15207" t="s">
        <v>170</v>
      </c>
      <c r="J15207">
        <v>59.584774364547116</v>
      </c>
      <c r="L15207" s="47"/>
      <c r="M15207" s="47"/>
    </row>
    <row r="15208" spans="1:13" x14ac:dyDescent="0.4">
      <c r="A15208" t="str">
        <f t="shared" si="237"/>
        <v>33_2M_F_6_365_70_HH800_Core</v>
      </c>
      <c r="B15208">
        <v>33</v>
      </c>
      <c r="C15208" t="s">
        <v>175</v>
      </c>
      <c r="D15208" t="s">
        <v>169</v>
      </c>
      <c r="E15208">
        <v>6</v>
      </c>
      <c r="F15208">
        <v>365</v>
      </c>
      <c r="G15208">
        <v>70</v>
      </c>
      <c r="H15208" t="s">
        <v>303</v>
      </c>
      <c r="I15208" t="s">
        <v>170</v>
      </c>
      <c r="J15208">
        <v>32.920181165970831</v>
      </c>
      <c r="L15208" s="47"/>
      <c r="M15208" s="47"/>
    </row>
    <row r="15209" spans="1:13" x14ac:dyDescent="0.4">
      <c r="A15209" t="str">
        <f t="shared" si="237"/>
        <v>51_2M_M_3_365_70_HH800_Core</v>
      </c>
      <c r="B15209">
        <v>51</v>
      </c>
      <c r="C15209" t="s">
        <v>175</v>
      </c>
      <c r="D15209" t="s">
        <v>174</v>
      </c>
      <c r="E15209">
        <v>3</v>
      </c>
      <c r="F15209">
        <v>365</v>
      </c>
      <c r="G15209">
        <v>70</v>
      </c>
      <c r="H15209" t="s">
        <v>303</v>
      </c>
      <c r="I15209" t="s">
        <v>170</v>
      </c>
      <c r="J15209">
        <v>15.760055883381312</v>
      </c>
      <c r="L15209" s="47"/>
      <c r="M15209" s="47"/>
    </row>
    <row r="15210" spans="1:13" x14ac:dyDescent="0.4">
      <c r="A15210" t="str">
        <f t="shared" si="237"/>
        <v>48_4M_F_3_365_67_HH800_Core</v>
      </c>
      <c r="B15210">
        <v>48</v>
      </c>
      <c r="C15210" t="s">
        <v>173</v>
      </c>
      <c r="D15210" t="s">
        <v>169</v>
      </c>
      <c r="E15210">
        <v>3</v>
      </c>
      <c r="F15210">
        <v>365</v>
      </c>
      <c r="G15210">
        <v>67</v>
      </c>
      <c r="H15210" t="s">
        <v>303</v>
      </c>
      <c r="I15210" t="s">
        <v>170</v>
      </c>
      <c r="J15210">
        <v>7.8255425116311308</v>
      </c>
      <c r="L15210" s="47"/>
      <c r="M15210" s="47"/>
    </row>
    <row r="15211" spans="1:13" x14ac:dyDescent="0.4">
      <c r="A15211" t="str">
        <f t="shared" si="237"/>
        <v>26_2M_M_0_180_70_HH800_Core</v>
      </c>
      <c r="B15211">
        <v>26</v>
      </c>
      <c r="C15211" t="s">
        <v>175</v>
      </c>
      <c r="D15211" t="s">
        <v>174</v>
      </c>
      <c r="E15211">
        <v>0</v>
      </c>
      <c r="F15211">
        <v>180</v>
      </c>
      <c r="G15211">
        <v>70</v>
      </c>
      <c r="H15211" t="s">
        <v>303</v>
      </c>
      <c r="I15211" t="s">
        <v>170</v>
      </c>
      <c r="J15211">
        <v>40.894051226904786</v>
      </c>
      <c r="L15211" s="47"/>
      <c r="M15211" s="47"/>
    </row>
    <row r="15212" spans="1:13" x14ac:dyDescent="0.4">
      <c r="A15212" t="str">
        <f t="shared" si="237"/>
        <v>42_4M_F_0_365_65_HH800_Core</v>
      </c>
      <c r="B15212">
        <v>42</v>
      </c>
      <c r="C15212" t="s">
        <v>173</v>
      </c>
      <c r="D15212" t="s">
        <v>169</v>
      </c>
      <c r="E15212">
        <v>0</v>
      </c>
      <c r="F15212">
        <v>365</v>
      </c>
      <c r="G15212">
        <v>65</v>
      </c>
      <c r="H15212" t="s">
        <v>303</v>
      </c>
      <c r="I15212" t="s">
        <v>170</v>
      </c>
      <c r="J15212">
        <v>41.382456953344864</v>
      </c>
      <c r="L15212" s="47"/>
      <c r="M15212" s="47"/>
    </row>
    <row r="15213" spans="1:13" x14ac:dyDescent="0.4">
      <c r="A15213" t="str">
        <f t="shared" si="237"/>
        <v>28_2M_F_0_365_67_HH800_Core</v>
      </c>
      <c r="B15213">
        <v>28</v>
      </c>
      <c r="C15213" t="s">
        <v>175</v>
      </c>
      <c r="D15213" t="s">
        <v>169</v>
      </c>
      <c r="E15213">
        <v>0</v>
      </c>
      <c r="F15213">
        <v>365</v>
      </c>
      <c r="G15213">
        <v>67</v>
      </c>
      <c r="H15213" t="s">
        <v>303</v>
      </c>
      <c r="I15213" t="s">
        <v>170</v>
      </c>
      <c r="J15213">
        <v>58.607358805301324</v>
      </c>
      <c r="L15213" s="47"/>
      <c r="M15213" s="47"/>
    </row>
    <row r="15214" spans="1:13" x14ac:dyDescent="0.4">
      <c r="A15214" t="str">
        <f t="shared" si="237"/>
        <v>54_2M_M_6_365_67_HH800_Core</v>
      </c>
      <c r="B15214">
        <v>54</v>
      </c>
      <c r="C15214" t="s">
        <v>175</v>
      </c>
      <c r="D15214" t="s">
        <v>174</v>
      </c>
      <c r="E15214">
        <v>6</v>
      </c>
      <c r="F15214">
        <v>365</v>
      </c>
      <c r="G15214">
        <v>67</v>
      </c>
      <c r="H15214" t="s">
        <v>303</v>
      </c>
      <c r="I15214" t="s">
        <v>170</v>
      </c>
      <c r="J15214">
        <v>19.789425510254532</v>
      </c>
      <c r="L15214" s="47"/>
      <c r="M15214" s="47"/>
    </row>
    <row r="15215" spans="1:13" x14ac:dyDescent="0.4">
      <c r="A15215" t="str">
        <f t="shared" si="237"/>
        <v>25_2M_M_6_180_65_HH800_Core</v>
      </c>
      <c r="B15215">
        <v>25</v>
      </c>
      <c r="C15215" t="s">
        <v>175</v>
      </c>
      <c r="D15215" t="s">
        <v>174</v>
      </c>
      <c r="E15215">
        <v>6</v>
      </c>
      <c r="F15215">
        <v>180</v>
      </c>
      <c r="G15215">
        <v>65</v>
      </c>
      <c r="H15215" t="s">
        <v>303</v>
      </c>
      <c r="I15215" t="s">
        <v>170</v>
      </c>
      <c r="J15215">
        <v>18.083274526037041</v>
      </c>
      <c r="L15215" s="47"/>
      <c r="M15215" s="47"/>
    </row>
    <row r="15216" spans="1:13" x14ac:dyDescent="0.4">
      <c r="A15216" t="str">
        <f t="shared" si="237"/>
        <v>27_4A_M_3_365_65_HH800_Core</v>
      </c>
      <c r="B15216">
        <v>27</v>
      </c>
      <c r="C15216" t="s">
        <v>168</v>
      </c>
      <c r="D15216" t="s">
        <v>174</v>
      </c>
      <c r="E15216">
        <v>3</v>
      </c>
      <c r="F15216">
        <v>365</v>
      </c>
      <c r="G15216">
        <v>65</v>
      </c>
      <c r="H15216" t="s">
        <v>303</v>
      </c>
      <c r="I15216" t="s">
        <v>170</v>
      </c>
      <c r="J15216">
        <v>3.9974008045336551</v>
      </c>
      <c r="L15216" s="47"/>
      <c r="M15216" s="47"/>
    </row>
    <row r="15217" spans="1:13" x14ac:dyDescent="0.4">
      <c r="A15217" t="str">
        <f t="shared" si="237"/>
        <v>54_4M_F_6_180_67_HH800_Core</v>
      </c>
      <c r="B15217">
        <v>54</v>
      </c>
      <c r="C15217" t="s">
        <v>173</v>
      </c>
      <c r="D15217" t="s">
        <v>169</v>
      </c>
      <c r="E15217">
        <v>6</v>
      </c>
      <c r="F15217">
        <v>180</v>
      </c>
      <c r="G15217">
        <v>67</v>
      </c>
      <c r="H15217" t="s">
        <v>303</v>
      </c>
      <c r="I15217" t="s">
        <v>170</v>
      </c>
      <c r="J15217">
        <v>11.858830077795469</v>
      </c>
      <c r="L15217" s="47"/>
      <c r="M15217" s="47"/>
    </row>
    <row r="15218" spans="1:13" x14ac:dyDescent="0.4">
      <c r="A15218" t="str">
        <f t="shared" si="237"/>
        <v>37_2M_F_6_365_67_HH800_Core</v>
      </c>
      <c r="B15218">
        <v>37</v>
      </c>
      <c r="C15218" t="s">
        <v>175</v>
      </c>
      <c r="D15218" t="s">
        <v>169</v>
      </c>
      <c r="E15218">
        <v>6</v>
      </c>
      <c r="F15218">
        <v>365</v>
      </c>
      <c r="G15218">
        <v>67</v>
      </c>
      <c r="H15218" t="s">
        <v>303</v>
      </c>
      <c r="I15218" t="s">
        <v>170</v>
      </c>
      <c r="J15218">
        <v>29.322611317172541</v>
      </c>
      <c r="L15218" s="47"/>
      <c r="M15218" s="47"/>
    </row>
    <row r="15219" spans="1:13" x14ac:dyDescent="0.4">
      <c r="A15219" t="str">
        <f t="shared" si="237"/>
        <v>47_4M_F_6_365_70_HH800_Core</v>
      </c>
      <c r="B15219">
        <v>47</v>
      </c>
      <c r="C15219" t="s">
        <v>173</v>
      </c>
      <c r="D15219" t="s">
        <v>169</v>
      </c>
      <c r="E15219">
        <v>6</v>
      </c>
      <c r="F15219">
        <v>365</v>
      </c>
      <c r="G15219">
        <v>70</v>
      </c>
      <c r="H15219" t="s">
        <v>303</v>
      </c>
      <c r="I15219" t="s">
        <v>170</v>
      </c>
      <c r="J15219">
        <v>18.122414953553495</v>
      </c>
      <c r="L15219" s="47"/>
      <c r="M15219" s="47"/>
    </row>
    <row r="15220" spans="1:13" x14ac:dyDescent="0.4">
      <c r="A15220" t="str">
        <f t="shared" si="237"/>
        <v>31_4M_F_0_180_70_HH800_Core</v>
      </c>
      <c r="B15220">
        <v>31</v>
      </c>
      <c r="C15220" t="s">
        <v>173</v>
      </c>
      <c r="D15220" t="s">
        <v>169</v>
      </c>
      <c r="E15220">
        <v>0</v>
      </c>
      <c r="F15220">
        <v>180</v>
      </c>
      <c r="G15220">
        <v>70</v>
      </c>
      <c r="H15220" t="s">
        <v>303</v>
      </c>
      <c r="I15220" t="s">
        <v>170</v>
      </c>
      <c r="J15220">
        <v>37.627805526750343</v>
      </c>
      <c r="L15220" s="47"/>
      <c r="M15220" s="47"/>
    </row>
    <row r="15221" spans="1:13" x14ac:dyDescent="0.4">
      <c r="A15221" t="str">
        <f t="shared" si="237"/>
        <v>55_2M_M_3_180_70_HH800_Core</v>
      </c>
      <c r="B15221">
        <v>55</v>
      </c>
      <c r="C15221" t="s">
        <v>175</v>
      </c>
      <c r="D15221" t="s">
        <v>174</v>
      </c>
      <c r="E15221">
        <v>3</v>
      </c>
      <c r="F15221">
        <v>180</v>
      </c>
      <c r="G15221">
        <v>70</v>
      </c>
      <c r="H15221" t="s">
        <v>303</v>
      </c>
      <c r="I15221" t="s">
        <v>170</v>
      </c>
      <c r="J15221">
        <v>16.963449402359732</v>
      </c>
      <c r="L15221" s="47"/>
      <c r="M15221" s="47"/>
    </row>
    <row r="15222" spans="1:13" x14ac:dyDescent="0.4">
      <c r="A15222" t="str">
        <f t="shared" si="237"/>
        <v>58_2M_M_0_365_70_HH800_Core</v>
      </c>
      <c r="B15222">
        <v>58</v>
      </c>
      <c r="C15222" t="s">
        <v>175</v>
      </c>
      <c r="D15222" t="s">
        <v>174</v>
      </c>
      <c r="E15222">
        <v>0</v>
      </c>
      <c r="F15222">
        <v>365</v>
      </c>
      <c r="G15222">
        <v>70</v>
      </c>
      <c r="H15222" t="s">
        <v>303</v>
      </c>
      <c r="I15222" t="s">
        <v>170</v>
      </c>
      <c r="J15222">
        <v>121.03309214385672</v>
      </c>
      <c r="L15222" s="47"/>
      <c r="M15222" s="47"/>
    </row>
    <row r="15223" spans="1:13" x14ac:dyDescent="0.4">
      <c r="A15223" t="str">
        <f t="shared" si="237"/>
        <v>52_4M_M_3_365_65_HH800_Core</v>
      </c>
      <c r="B15223">
        <v>52</v>
      </c>
      <c r="C15223" t="s">
        <v>173</v>
      </c>
      <c r="D15223" t="s">
        <v>174</v>
      </c>
      <c r="E15223">
        <v>3</v>
      </c>
      <c r="F15223">
        <v>365</v>
      </c>
      <c r="G15223">
        <v>65</v>
      </c>
      <c r="H15223" t="s">
        <v>303</v>
      </c>
      <c r="I15223" t="s">
        <v>170</v>
      </c>
      <c r="J15223">
        <v>4.3665846378120499</v>
      </c>
      <c r="L15223" s="47"/>
      <c r="M15223" s="47"/>
    </row>
    <row r="15224" spans="1:13" x14ac:dyDescent="0.4">
      <c r="A15224" t="str">
        <f t="shared" si="237"/>
        <v>28_2M_F_0_90_65_HH800_Core</v>
      </c>
      <c r="B15224">
        <v>28</v>
      </c>
      <c r="C15224" t="s">
        <v>175</v>
      </c>
      <c r="D15224" t="s">
        <v>169</v>
      </c>
      <c r="E15224">
        <v>0</v>
      </c>
      <c r="F15224">
        <v>90</v>
      </c>
      <c r="G15224">
        <v>65</v>
      </c>
      <c r="H15224" t="s">
        <v>303</v>
      </c>
      <c r="I15224" t="s">
        <v>170</v>
      </c>
      <c r="J15224">
        <v>86.415251592854517</v>
      </c>
      <c r="L15224" s="47"/>
      <c r="M15224" s="47"/>
    </row>
    <row r="15225" spans="1:13" x14ac:dyDescent="0.4">
      <c r="A15225" t="str">
        <f t="shared" si="237"/>
        <v>48_2M_M_0_365_67_HH800_Core</v>
      </c>
      <c r="B15225">
        <v>48</v>
      </c>
      <c r="C15225" t="s">
        <v>175</v>
      </c>
      <c r="D15225" t="s">
        <v>174</v>
      </c>
      <c r="E15225">
        <v>0</v>
      </c>
      <c r="F15225">
        <v>365</v>
      </c>
      <c r="G15225">
        <v>67</v>
      </c>
      <c r="H15225" t="s">
        <v>303</v>
      </c>
      <c r="I15225" t="s">
        <v>170</v>
      </c>
      <c r="J15225">
        <v>80.49882453487858</v>
      </c>
      <c r="L15225" s="47"/>
      <c r="M15225" s="47"/>
    </row>
    <row r="15226" spans="1:13" x14ac:dyDescent="0.4">
      <c r="A15226" t="str">
        <f t="shared" si="237"/>
        <v>60_4M_F_3_365_70_HH800_Core</v>
      </c>
      <c r="B15226">
        <v>60</v>
      </c>
      <c r="C15226" t="s">
        <v>173</v>
      </c>
      <c r="D15226" t="s">
        <v>169</v>
      </c>
      <c r="E15226">
        <v>3</v>
      </c>
      <c r="F15226">
        <v>365</v>
      </c>
      <c r="G15226">
        <v>70</v>
      </c>
      <c r="H15226" t="s">
        <v>303</v>
      </c>
      <c r="I15226" t="s">
        <v>170</v>
      </c>
      <c r="J15226">
        <v>9.3096537835492192</v>
      </c>
      <c r="L15226" s="47"/>
      <c r="M15226" s="47"/>
    </row>
    <row r="15227" spans="1:13" x14ac:dyDescent="0.4">
      <c r="A15227" t="str">
        <f t="shared" si="237"/>
        <v>30_2M_M_3_180_70_HH800_Core</v>
      </c>
      <c r="B15227">
        <v>30</v>
      </c>
      <c r="C15227" t="s">
        <v>175</v>
      </c>
      <c r="D15227" t="s">
        <v>174</v>
      </c>
      <c r="E15227">
        <v>3</v>
      </c>
      <c r="F15227">
        <v>180</v>
      </c>
      <c r="G15227">
        <v>70</v>
      </c>
      <c r="H15227" t="s">
        <v>303</v>
      </c>
      <c r="I15227" t="s">
        <v>170</v>
      </c>
      <c r="J15227">
        <v>12.389794671494446</v>
      </c>
      <c r="L15227" s="47"/>
      <c r="M15227" s="47"/>
    </row>
    <row r="15228" spans="1:13" x14ac:dyDescent="0.4">
      <c r="A15228" t="str">
        <f t="shared" si="237"/>
        <v>31_2M_M_0_365_65_HH800_Core</v>
      </c>
      <c r="B15228">
        <v>31</v>
      </c>
      <c r="C15228" t="s">
        <v>175</v>
      </c>
      <c r="D15228" t="s">
        <v>174</v>
      </c>
      <c r="E15228">
        <v>0</v>
      </c>
      <c r="F15228">
        <v>365</v>
      </c>
      <c r="G15228">
        <v>65</v>
      </c>
      <c r="H15228" t="s">
        <v>303</v>
      </c>
      <c r="I15228" t="s">
        <v>170</v>
      </c>
      <c r="J15228">
        <v>39.241249432037222</v>
      </c>
      <c r="L15228" s="47"/>
      <c r="M15228" s="47"/>
    </row>
    <row r="15229" spans="1:13" x14ac:dyDescent="0.4">
      <c r="A15229" t="str">
        <f t="shared" si="237"/>
        <v>30_2M_M_0_365_67_HH800_Core</v>
      </c>
      <c r="B15229">
        <v>30</v>
      </c>
      <c r="C15229" t="s">
        <v>175</v>
      </c>
      <c r="D15229" t="s">
        <v>174</v>
      </c>
      <c r="E15229">
        <v>0</v>
      </c>
      <c r="F15229">
        <v>365</v>
      </c>
      <c r="G15229">
        <v>67</v>
      </c>
      <c r="H15229" t="s">
        <v>303</v>
      </c>
      <c r="I15229" t="s">
        <v>170</v>
      </c>
      <c r="J15229">
        <v>40.677183498280613</v>
      </c>
      <c r="L15229" s="47"/>
      <c r="M15229" s="47"/>
    </row>
    <row r="15230" spans="1:13" x14ac:dyDescent="0.4">
      <c r="A15230" t="str">
        <f t="shared" si="237"/>
        <v>35_4A_M_0_365_67_HH800_Core</v>
      </c>
      <c r="B15230">
        <v>35</v>
      </c>
      <c r="C15230" t="s">
        <v>168</v>
      </c>
      <c r="D15230" t="s">
        <v>174</v>
      </c>
      <c r="E15230">
        <v>0</v>
      </c>
      <c r="F15230">
        <v>365</v>
      </c>
      <c r="G15230">
        <v>67</v>
      </c>
      <c r="H15230" t="s">
        <v>303</v>
      </c>
      <c r="I15230" t="s">
        <v>170</v>
      </c>
      <c r="J15230">
        <v>21.721552792989065</v>
      </c>
      <c r="L15230" s="47"/>
      <c r="M15230" s="47"/>
    </row>
    <row r="15231" spans="1:13" x14ac:dyDescent="0.4">
      <c r="A15231" t="str">
        <f t="shared" si="237"/>
        <v>62_4M_M_3_365_70_HH800_Core</v>
      </c>
      <c r="B15231">
        <v>62</v>
      </c>
      <c r="C15231" t="s">
        <v>173</v>
      </c>
      <c r="D15231" t="s">
        <v>174</v>
      </c>
      <c r="E15231">
        <v>3</v>
      </c>
      <c r="F15231">
        <v>365</v>
      </c>
      <c r="G15231">
        <v>70</v>
      </c>
      <c r="H15231" t="s">
        <v>303</v>
      </c>
      <c r="I15231" t="s">
        <v>170</v>
      </c>
      <c r="J15231">
        <v>8.1365785606524028</v>
      </c>
      <c r="L15231" s="47"/>
      <c r="M15231" s="47"/>
    </row>
    <row r="15232" spans="1:13" x14ac:dyDescent="0.4">
      <c r="A15232" t="str">
        <f t="shared" si="237"/>
        <v>32_4M_F_0_180_65_HH800_Core</v>
      </c>
      <c r="B15232">
        <v>32</v>
      </c>
      <c r="C15232" t="s">
        <v>173</v>
      </c>
      <c r="D15232" t="s">
        <v>169</v>
      </c>
      <c r="E15232">
        <v>0</v>
      </c>
      <c r="F15232">
        <v>180</v>
      </c>
      <c r="G15232">
        <v>65</v>
      </c>
      <c r="H15232" t="s">
        <v>303</v>
      </c>
      <c r="I15232" t="s">
        <v>170</v>
      </c>
      <c r="J15232">
        <v>35.318690300535295</v>
      </c>
      <c r="L15232" s="47"/>
      <c r="M15232" s="47"/>
    </row>
    <row r="15233" spans="1:13" x14ac:dyDescent="0.4">
      <c r="A15233" t="str">
        <f t="shared" si="237"/>
        <v>29_4M_F_3_180_70_HH800_Core</v>
      </c>
      <c r="B15233">
        <v>29</v>
      </c>
      <c r="C15233" t="s">
        <v>173</v>
      </c>
      <c r="D15233" t="s">
        <v>169</v>
      </c>
      <c r="E15233">
        <v>3</v>
      </c>
      <c r="F15233">
        <v>180</v>
      </c>
      <c r="G15233">
        <v>70</v>
      </c>
      <c r="H15233" t="s">
        <v>303</v>
      </c>
      <c r="I15233" t="s">
        <v>170</v>
      </c>
      <c r="J15233">
        <v>8.6645595640159012</v>
      </c>
      <c r="L15233" s="47"/>
      <c r="M15233" s="47"/>
    </row>
    <row r="15234" spans="1:13" x14ac:dyDescent="0.4">
      <c r="A15234" t="str">
        <f t="shared" si="237"/>
        <v>28_4M_F_3_365_67_HH800_Core</v>
      </c>
      <c r="B15234">
        <v>28</v>
      </c>
      <c r="C15234" t="s">
        <v>173</v>
      </c>
      <c r="D15234" t="s">
        <v>169</v>
      </c>
      <c r="E15234">
        <v>3</v>
      </c>
      <c r="F15234">
        <v>365</v>
      </c>
      <c r="G15234">
        <v>67</v>
      </c>
      <c r="H15234" t="s">
        <v>303</v>
      </c>
      <c r="I15234" t="s">
        <v>170</v>
      </c>
      <c r="J15234">
        <v>7.0559785465675775</v>
      </c>
      <c r="L15234" s="47"/>
      <c r="M15234" s="47"/>
    </row>
    <row r="15235" spans="1:13" x14ac:dyDescent="0.4">
      <c r="A15235" t="str">
        <f t="shared" ref="A15235:A15298" si="238">B15235&amp;"_"&amp;C15235&amp;"_"&amp;D15235&amp;"_"&amp;E15235&amp;"_"&amp;F15235&amp;"_"&amp;G15235&amp;"_"&amp;H15235&amp;"_"&amp;I15235</f>
        <v>34_4M_F_0_365_70_HH800_Core</v>
      </c>
      <c r="B15235">
        <v>34</v>
      </c>
      <c r="C15235" t="s">
        <v>173</v>
      </c>
      <c r="D15235" t="s">
        <v>169</v>
      </c>
      <c r="E15235">
        <v>0</v>
      </c>
      <c r="F15235">
        <v>365</v>
      </c>
      <c r="G15235">
        <v>70</v>
      </c>
      <c r="H15235" t="s">
        <v>303</v>
      </c>
      <c r="I15235" t="s">
        <v>170</v>
      </c>
      <c r="J15235">
        <v>36.034723930737456</v>
      </c>
      <c r="L15235" s="47"/>
      <c r="M15235" s="47"/>
    </row>
    <row r="15236" spans="1:13" x14ac:dyDescent="0.4">
      <c r="A15236" t="str">
        <f t="shared" si="238"/>
        <v>26_2M_M_0_90_67_HH800_Core</v>
      </c>
      <c r="B15236">
        <v>26</v>
      </c>
      <c r="C15236" t="s">
        <v>175</v>
      </c>
      <c r="D15236" t="s">
        <v>174</v>
      </c>
      <c r="E15236">
        <v>0</v>
      </c>
      <c r="F15236">
        <v>90</v>
      </c>
      <c r="G15236">
        <v>67</v>
      </c>
      <c r="H15236" t="s">
        <v>303</v>
      </c>
      <c r="I15236" t="s">
        <v>170</v>
      </c>
      <c r="J15236">
        <v>45.335049684350317</v>
      </c>
      <c r="L15236" s="47"/>
      <c r="M15236" s="47"/>
    </row>
    <row r="15237" spans="1:13" x14ac:dyDescent="0.4">
      <c r="A15237" t="str">
        <f t="shared" si="238"/>
        <v>46_4M_F_0_365_65_HH800_Core</v>
      </c>
      <c r="B15237">
        <v>46</v>
      </c>
      <c r="C15237" t="s">
        <v>173</v>
      </c>
      <c r="D15237" t="s">
        <v>169</v>
      </c>
      <c r="E15237">
        <v>0</v>
      </c>
      <c r="F15237">
        <v>365</v>
      </c>
      <c r="G15237">
        <v>65</v>
      </c>
      <c r="H15237" t="s">
        <v>303</v>
      </c>
      <c r="I15237" t="s">
        <v>170</v>
      </c>
      <c r="J15237">
        <v>44.551168977485816</v>
      </c>
      <c r="L15237" s="47"/>
      <c r="M15237" s="47"/>
    </row>
    <row r="15238" spans="1:13" x14ac:dyDescent="0.4">
      <c r="A15238" t="str">
        <f t="shared" si="238"/>
        <v>30_4M_F_3_365_67_HH800_Core</v>
      </c>
      <c r="B15238">
        <v>30</v>
      </c>
      <c r="C15238" t="s">
        <v>173</v>
      </c>
      <c r="D15238" t="s">
        <v>169</v>
      </c>
      <c r="E15238">
        <v>3</v>
      </c>
      <c r="F15238">
        <v>365</v>
      </c>
      <c r="G15238">
        <v>67</v>
      </c>
      <c r="H15238" t="s">
        <v>303</v>
      </c>
      <c r="I15238" t="s">
        <v>170</v>
      </c>
      <c r="J15238">
        <v>8.4377915092277735</v>
      </c>
      <c r="L15238" s="47"/>
      <c r="M15238" s="47"/>
    </row>
    <row r="15239" spans="1:13" x14ac:dyDescent="0.4">
      <c r="A15239" t="str">
        <f t="shared" si="238"/>
        <v>41_4M_F_6_365_70_HH800_Core</v>
      </c>
      <c r="B15239">
        <v>41</v>
      </c>
      <c r="C15239" t="s">
        <v>173</v>
      </c>
      <c r="D15239" t="s">
        <v>169</v>
      </c>
      <c r="E15239">
        <v>6</v>
      </c>
      <c r="F15239">
        <v>365</v>
      </c>
      <c r="G15239">
        <v>70</v>
      </c>
      <c r="H15239" t="s">
        <v>303</v>
      </c>
      <c r="I15239" t="s">
        <v>170</v>
      </c>
      <c r="J15239">
        <v>18.509196186634032</v>
      </c>
      <c r="L15239" s="47"/>
      <c r="M15239" s="47"/>
    </row>
    <row r="15240" spans="1:13" x14ac:dyDescent="0.4">
      <c r="A15240" t="str">
        <f t="shared" si="238"/>
        <v>37_2M_M_6_365_67_HH800_Core</v>
      </c>
      <c r="B15240">
        <v>37</v>
      </c>
      <c r="C15240" t="s">
        <v>175</v>
      </c>
      <c r="D15240" t="s">
        <v>174</v>
      </c>
      <c r="E15240">
        <v>6</v>
      </c>
      <c r="F15240">
        <v>365</v>
      </c>
      <c r="G15240">
        <v>67</v>
      </c>
      <c r="H15240" t="s">
        <v>303</v>
      </c>
      <c r="I15240" t="s">
        <v>170</v>
      </c>
      <c r="J15240">
        <v>21.093841081454816</v>
      </c>
      <c r="L15240" s="47"/>
      <c r="M15240" s="47"/>
    </row>
    <row r="15241" spans="1:13" x14ac:dyDescent="0.4">
      <c r="A15241" t="str">
        <f t="shared" si="238"/>
        <v>46_2M_F_6_365_67_HH800_Core</v>
      </c>
      <c r="B15241">
        <v>46</v>
      </c>
      <c r="C15241" t="s">
        <v>175</v>
      </c>
      <c r="D15241" t="s">
        <v>169</v>
      </c>
      <c r="E15241">
        <v>6</v>
      </c>
      <c r="F15241">
        <v>365</v>
      </c>
      <c r="G15241">
        <v>67</v>
      </c>
      <c r="H15241" t="s">
        <v>303</v>
      </c>
      <c r="I15241" t="s">
        <v>170</v>
      </c>
      <c r="J15241">
        <v>25.977673008034078</v>
      </c>
      <c r="L15241" s="47"/>
      <c r="M15241" s="47"/>
    </row>
    <row r="15242" spans="1:13" x14ac:dyDescent="0.4">
      <c r="A15242" t="str">
        <f t="shared" si="238"/>
        <v>44_4M_F_0_180_67_HH800_Core</v>
      </c>
      <c r="B15242">
        <v>44</v>
      </c>
      <c r="C15242" t="s">
        <v>173</v>
      </c>
      <c r="D15242" t="s">
        <v>169</v>
      </c>
      <c r="E15242">
        <v>0</v>
      </c>
      <c r="F15242">
        <v>180</v>
      </c>
      <c r="G15242">
        <v>67</v>
      </c>
      <c r="H15242" t="s">
        <v>303</v>
      </c>
      <c r="I15242" t="s">
        <v>170</v>
      </c>
      <c r="J15242">
        <v>51.17789877249453</v>
      </c>
      <c r="L15242" s="47"/>
      <c r="M15242" s="47"/>
    </row>
    <row r="15243" spans="1:13" x14ac:dyDescent="0.4">
      <c r="A15243" t="str">
        <f t="shared" si="238"/>
        <v>54_4M_F_3_180_70_HH800_Core</v>
      </c>
      <c r="B15243">
        <v>54</v>
      </c>
      <c r="C15243" t="s">
        <v>173</v>
      </c>
      <c r="D15243" t="s">
        <v>169</v>
      </c>
      <c r="E15243">
        <v>3</v>
      </c>
      <c r="F15243">
        <v>180</v>
      </c>
      <c r="G15243">
        <v>70</v>
      </c>
      <c r="H15243" t="s">
        <v>303</v>
      </c>
      <c r="I15243" t="s">
        <v>170</v>
      </c>
      <c r="J15243">
        <v>10.044469069592376</v>
      </c>
      <c r="L15243" s="47"/>
      <c r="M15243" s="47"/>
    </row>
    <row r="15244" spans="1:13" x14ac:dyDescent="0.4">
      <c r="A15244" t="str">
        <f t="shared" si="238"/>
        <v>41_2M_M_3_180_67_HH800_Core</v>
      </c>
      <c r="B15244">
        <v>41</v>
      </c>
      <c r="C15244" t="s">
        <v>175</v>
      </c>
      <c r="D15244" t="s">
        <v>174</v>
      </c>
      <c r="E15244">
        <v>3</v>
      </c>
      <c r="F15244">
        <v>180</v>
      </c>
      <c r="G15244">
        <v>67</v>
      </c>
      <c r="H15244" t="s">
        <v>303</v>
      </c>
      <c r="I15244" t="s">
        <v>170</v>
      </c>
      <c r="J15244">
        <v>12.632649054360249</v>
      </c>
      <c r="L15244" s="47"/>
      <c r="M15244" s="47"/>
    </row>
    <row r="15245" spans="1:13" x14ac:dyDescent="0.4">
      <c r="A15245" t="str">
        <f t="shared" si="238"/>
        <v>34_2M_F_6_365_67_HH800_Core</v>
      </c>
      <c r="B15245">
        <v>34</v>
      </c>
      <c r="C15245" t="s">
        <v>175</v>
      </c>
      <c r="D15245" t="s">
        <v>169</v>
      </c>
      <c r="E15245">
        <v>6</v>
      </c>
      <c r="F15245">
        <v>365</v>
      </c>
      <c r="G15245">
        <v>67</v>
      </c>
      <c r="H15245" t="s">
        <v>303</v>
      </c>
      <c r="I15245" t="s">
        <v>170</v>
      </c>
      <c r="J15245">
        <v>29.540216825833859</v>
      </c>
      <c r="L15245" s="47"/>
      <c r="M15245" s="47"/>
    </row>
    <row r="15246" spans="1:13" x14ac:dyDescent="0.4">
      <c r="A15246" t="str">
        <f t="shared" si="238"/>
        <v>31_2M_M_6_180_67_HH800_Core</v>
      </c>
      <c r="B15246">
        <v>31</v>
      </c>
      <c r="C15246" t="s">
        <v>175</v>
      </c>
      <c r="D15246" t="s">
        <v>174</v>
      </c>
      <c r="E15246">
        <v>6</v>
      </c>
      <c r="F15246">
        <v>180</v>
      </c>
      <c r="G15246">
        <v>67</v>
      </c>
      <c r="H15246" t="s">
        <v>303</v>
      </c>
      <c r="I15246" t="s">
        <v>170</v>
      </c>
      <c r="J15246">
        <v>19.447851735242562</v>
      </c>
      <c r="L15246" s="47"/>
      <c r="M15246" s="47"/>
    </row>
    <row r="15247" spans="1:13" x14ac:dyDescent="0.4">
      <c r="A15247" t="str">
        <f t="shared" si="238"/>
        <v>45_2M_M_0_365_65_HH800_Core</v>
      </c>
      <c r="B15247">
        <v>45</v>
      </c>
      <c r="C15247" t="s">
        <v>175</v>
      </c>
      <c r="D15247" t="s">
        <v>174</v>
      </c>
      <c r="E15247">
        <v>0</v>
      </c>
      <c r="F15247">
        <v>365</v>
      </c>
      <c r="G15247">
        <v>65</v>
      </c>
      <c r="H15247" t="s">
        <v>303</v>
      </c>
      <c r="I15247" t="s">
        <v>170</v>
      </c>
      <c r="J15247">
        <v>65.683804823608966</v>
      </c>
      <c r="L15247" s="47"/>
      <c r="M15247" s="47"/>
    </row>
    <row r="15248" spans="1:13" x14ac:dyDescent="0.4">
      <c r="A15248" t="str">
        <f t="shared" si="238"/>
        <v>26_2M_M_6_365_70_HH800_Core</v>
      </c>
      <c r="B15248">
        <v>26</v>
      </c>
      <c r="C15248" t="s">
        <v>175</v>
      </c>
      <c r="D15248" t="s">
        <v>174</v>
      </c>
      <c r="E15248">
        <v>6</v>
      </c>
      <c r="F15248">
        <v>365</v>
      </c>
      <c r="G15248">
        <v>70</v>
      </c>
      <c r="H15248" t="s">
        <v>303</v>
      </c>
      <c r="I15248" t="s">
        <v>170</v>
      </c>
      <c r="J15248">
        <v>21.643179052309893</v>
      </c>
      <c r="L15248" s="47"/>
      <c r="M15248" s="47"/>
    </row>
    <row r="15249" spans="1:13" x14ac:dyDescent="0.4">
      <c r="A15249" t="str">
        <f t="shared" si="238"/>
        <v>56_4M_F_6_180_70_HH800_Core</v>
      </c>
      <c r="B15249">
        <v>56</v>
      </c>
      <c r="C15249" t="s">
        <v>173</v>
      </c>
      <c r="D15249" t="s">
        <v>169</v>
      </c>
      <c r="E15249">
        <v>6</v>
      </c>
      <c r="F15249">
        <v>180</v>
      </c>
      <c r="G15249">
        <v>70</v>
      </c>
      <c r="H15249" t="s">
        <v>303</v>
      </c>
      <c r="I15249" t="s">
        <v>170</v>
      </c>
      <c r="J15249">
        <v>17.319328969219264</v>
      </c>
      <c r="L15249" s="47"/>
      <c r="M15249" s="47"/>
    </row>
    <row r="15250" spans="1:13" x14ac:dyDescent="0.4">
      <c r="A15250" t="str">
        <f t="shared" si="238"/>
        <v>53_4M_M_0_365_65_HH800_Core</v>
      </c>
      <c r="B15250">
        <v>53</v>
      </c>
      <c r="C15250" t="s">
        <v>173</v>
      </c>
      <c r="D15250" t="s">
        <v>174</v>
      </c>
      <c r="E15250">
        <v>0</v>
      </c>
      <c r="F15250">
        <v>365</v>
      </c>
      <c r="G15250">
        <v>65</v>
      </c>
      <c r="H15250" t="s">
        <v>303</v>
      </c>
      <c r="I15250" t="s">
        <v>170</v>
      </c>
      <c r="J15250">
        <v>41.220278682530427</v>
      </c>
      <c r="L15250" s="47"/>
      <c r="M15250" s="47"/>
    </row>
    <row r="15251" spans="1:13" x14ac:dyDescent="0.4">
      <c r="A15251" t="str">
        <f t="shared" si="238"/>
        <v>34_4A_M_0_365_70_HH800_Core</v>
      </c>
      <c r="B15251">
        <v>34</v>
      </c>
      <c r="C15251" t="s">
        <v>168</v>
      </c>
      <c r="D15251" t="s">
        <v>174</v>
      </c>
      <c r="E15251">
        <v>0</v>
      </c>
      <c r="F15251">
        <v>365</v>
      </c>
      <c r="G15251">
        <v>70</v>
      </c>
      <c r="H15251" t="s">
        <v>303</v>
      </c>
      <c r="I15251" t="s">
        <v>170</v>
      </c>
      <c r="J15251">
        <v>23.079819257825957</v>
      </c>
      <c r="L15251" s="47"/>
      <c r="M15251" s="47"/>
    </row>
    <row r="15252" spans="1:13" x14ac:dyDescent="0.4">
      <c r="A15252" t="str">
        <f t="shared" si="238"/>
        <v>53_4M_F_3_365_70_HH800_Core</v>
      </c>
      <c r="B15252">
        <v>53</v>
      </c>
      <c r="C15252" t="s">
        <v>173</v>
      </c>
      <c r="D15252" t="s">
        <v>169</v>
      </c>
      <c r="E15252">
        <v>3</v>
      </c>
      <c r="F15252">
        <v>365</v>
      </c>
      <c r="G15252">
        <v>70</v>
      </c>
      <c r="H15252" t="s">
        <v>303</v>
      </c>
      <c r="I15252" t="s">
        <v>170</v>
      </c>
      <c r="J15252">
        <v>9.8930819649747903</v>
      </c>
      <c r="L15252" s="47"/>
      <c r="M15252" s="47"/>
    </row>
    <row r="15253" spans="1:13" x14ac:dyDescent="0.4">
      <c r="A15253" t="str">
        <f t="shared" si="238"/>
        <v>42_2M_F_0_365_70_HH800_Core</v>
      </c>
      <c r="B15253">
        <v>42</v>
      </c>
      <c r="C15253" t="s">
        <v>175</v>
      </c>
      <c r="D15253" t="s">
        <v>169</v>
      </c>
      <c r="E15253">
        <v>0</v>
      </c>
      <c r="F15253">
        <v>365</v>
      </c>
      <c r="G15253">
        <v>70</v>
      </c>
      <c r="H15253" t="s">
        <v>303</v>
      </c>
      <c r="I15253" t="s">
        <v>170</v>
      </c>
      <c r="J15253">
        <v>91.220723773621387</v>
      </c>
      <c r="L15253" s="47"/>
      <c r="M15253" s="47"/>
    </row>
    <row r="15254" spans="1:13" x14ac:dyDescent="0.4">
      <c r="A15254" t="str">
        <f t="shared" si="238"/>
        <v>47_2M_M_3_180_67_HH800_Core</v>
      </c>
      <c r="B15254">
        <v>47</v>
      </c>
      <c r="C15254" t="s">
        <v>175</v>
      </c>
      <c r="D15254" t="s">
        <v>174</v>
      </c>
      <c r="E15254">
        <v>3</v>
      </c>
      <c r="F15254">
        <v>180</v>
      </c>
      <c r="G15254">
        <v>67</v>
      </c>
      <c r="H15254" t="s">
        <v>303</v>
      </c>
      <c r="I15254" t="s">
        <v>170</v>
      </c>
      <c r="J15254">
        <v>12.906917148397419</v>
      </c>
      <c r="L15254" s="47"/>
      <c r="M15254" s="47"/>
    </row>
    <row r="15255" spans="1:13" x14ac:dyDescent="0.4">
      <c r="A15255" t="str">
        <f t="shared" si="238"/>
        <v>52_2M_M_0_365_65_HH800_Core</v>
      </c>
      <c r="B15255">
        <v>52</v>
      </c>
      <c r="C15255" t="s">
        <v>175</v>
      </c>
      <c r="D15255" t="s">
        <v>174</v>
      </c>
      <c r="E15255">
        <v>0</v>
      </c>
      <c r="F15255">
        <v>365</v>
      </c>
      <c r="G15255">
        <v>65</v>
      </c>
      <c r="H15255" t="s">
        <v>303</v>
      </c>
      <c r="I15255" t="s">
        <v>170</v>
      </c>
      <c r="J15255">
        <v>76.407935206778589</v>
      </c>
      <c r="L15255" s="47"/>
      <c r="M15255" s="47"/>
    </row>
    <row r="15256" spans="1:13" x14ac:dyDescent="0.4">
      <c r="A15256" t="str">
        <f t="shared" si="238"/>
        <v>49_4M_F_3_365_70_HH800_Core</v>
      </c>
      <c r="B15256">
        <v>49</v>
      </c>
      <c r="C15256" t="s">
        <v>173</v>
      </c>
      <c r="D15256" t="s">
        <v>169</v>
      </c>
      <c r="E15256">
        <v>3</v>
      </c>
      <c r="F15256">
        <v>365</v>
      </c>
      <c r="G15256">
        <v>70</v>
      </c>
      <c r="H15256" t="s">
        <v>303</v>
      </c>
      <c r="I15256" t="s">
        <v>170</v>
      </c>
      <c r="J15256">
        <v>10.123653008344622</v>
      </c>
      <c r="L15256" s="47"/>
      <c r="M15256" s="47"/>
    </row>
    <row r="15257" spans="1:13" x14ac:dyDescent="0.4">
      <c r="A15257" t="str">
        <f t="shared" si="238"/>
        <v>33_4M_F_6_365_65_HH800_Core</v>
      </c>
      <c r="B15257">
        <v>33</v>
      </c>
      <c r="C15257" t="s">
        <v>173</v>
      </c>
      <c r="D15257" t="s">
        <v>169</v>
      </c>
      <c r="E15257">
        <v>6</v>
      </c>
      <c r="F15257">
        <v>365</v>
      </c>
      <c r="G15257">
        <v>65</v>
      </c>
      <c r="H15257" t="s">
        <v>303</v>
      </c>
      <c r="I15257" t="s">
        <v>170</v>
      </c>
      <c r="J15257">
        <v>14.004640068227431</v>
      </c>
      <c r="L15257" s="47"/>
      <c r="M15257" s="47"/>
    </row>
    <row r="15258" spans="1:13" x14ac:dyDescent="0.4">
      <c r="A15258" t="str">
        <f t="shared" si="238"/>
        <v>30_2M_F_6_365_67_HH800_Core</v>
      </c>
      <c r="B15258">
        <v>30</v>
      </c>
      <c r="C15258" t="s">
        <v>175</v>
      </c>
      <c r="D15258" t="s">
        <v>169</v>
      </c>
      <c r="E15258">
        <v>6</v>
      </c>
      <c r="F15258">
        <v>365</v>
      </c>
      <c r="G15258">
        <v>67</v>
      </c>
      <c r="H15258" t="s">
        <v>303</v>
      </c>
      <c r="I15258" t="s">
        <v>170</v>
      </c>
      <c r="J15258">
        <v>29.294030059211593</v>
      </c>
      <c r="L15258" s="47"/>
      <c r="M15258" s="47"/>
    </row>
    <row r="15259" spans="1:13" x14ac:dyDescent="0.4">
      <c r="A15259" t="str">
        <f t="shared" si="238"/>
        <v>45_2M_M_6_180_67_HH800_Core</v>
      </c>
      <c r="B15259">
        <v>45</v>
      </c>
      <c r="C15259" t="s">
        <v>175</v>
      </c>
      <c r="D15259" t="s">
        <v>174</v>
      </c>
      <c r="E15259">
        <v>6</v>
      </c>
      <c r="F15259">
        <v>180</v>
      </c>
      <c r="G15259">
        <v>67</v>
      </c>
      <c r="H15259" t="s">
        <v>303</v>
      </c>
      <c r="I15259" t="s">
        <v>170</v>
      </c>
      <c r="J15259">
        <v>23.895574616551237</v>
      </c>
      <c r="L15259" s="47"/>
      <c r="M15259" s="47"/>
    </row>
    <row r="15260" spans="1:13" x14ac:dyDescent="0.4">
      <c r="A15260" t="str">
        <f t="shared" si="238"/>
        <v>44_4M_F_3_180_67_HH800_Core</v>
      </c>
      <c r="B15260">
        <v>44</v>
      </c>
      <c r="C15260" t="s">
        <v>173</v>
      </c>
      <c r="D15260" t="s">
        <v>169</v>
      </c>
      <c r="E15260">
        <v>3</v>
      </c>
      <c r="F15260">
        <v>180</v>
      </c>
      <c r="G15260">
        <v>67</v>
      </c>
      <c r="H15260" t="s">
        <v>303</v>
      </c>
      <c r="I15260" t="s">
        <v>170</v>
      </c>
      <c r="J15260">
        <v>8.8149901615427559</v>
      </c>
      <c r="L15260" s="47"/>
      <c r="M15260" s="47"/>
    </row>
    <row r="15261" spans="1:13" x14ac:dyDescent="0.4">
      <c r="A15261" t="str">
        <f t="shared" si="238"/>
        <v>41_2M_F_0_180_65_HH800_Core</v>
      </c>
      <c r="B15261">
        <v>41</v>
      </c>
      <c r="C15261" t="s">
        <v>175</v>
      </c>
      <c r="D15261" t="s">
        <v>169</v>
      </c>
      <c r="E15261">
        <v>0</v>
      </c>
      <c r="F15261">
        <v>180</v>
      </c>
      <c r="G15261">
        <v>65</v>
      </c>
      <c r="H15261" t="s">
        <v>303</v>
      </c>
      <c r="I15261" t="s">
        <v>170</v>
      </c>
      <c r="J15261">
        <v>81.310209517525763</v>
      </c>
      <c r="L15261" s="47"/>
      <c r="M15261" s="47"/>
    </row>
    <row r="15262" spans="1:13" x14ac:dyDescent="0.4">
      <c r="A15262" t="str">
        <f t="shared" si="238"/>
        <v>34_2M_M_6_180_67_HH800_Core</v>
      </c>
      <c r="B15262">
        <v>34</v>
      </c>
      <c r="C15262" t="s">
        <v>175</v>
      </c>
      <c r="D15262" t="s">
        <v>174</v>
      </c>
      <c r="E15262">
        <v>6</v>
      </c>
      <c r="F15262">
        <v>180</v>
      </c>
      <c r="G15262">
        <v>67</v>
      </c>
      <c r="H15262" t="s">
        <v>303</v>
      </c>
      <c r="I15262" t="s">
        <v>170</v>
      </c>
      <c r="J15262">
        <v>20.765014053740071</v>
      </c>
      <c r="L15262" s="47"/>
      <c r="M15262" s="47"/>
    </row>
    <row r="15263" spans="1:13" x14ac:dyDescent="0.4">
      <c r="A15263" t="str">
        <f t="shared" si="238"/>
        <v>39_4M_F_3_365_70_HH800_Core</v>
      </c>
      <c r="B15263">
        <v>39</v>
      </c>
      <c r="C15263" t="s">
        <v>173</v>
      </c>
      <c r="D15263" t="s">
        <v>169</v>
      </c>
      <c r="E15263">
        <v>3</v>
      </c>
      <c r="F15263">
        <v>365</v>
      </c>
      <c r="G15263">
        <v>70</v>
      </c>
      <c r="H15263" t="s">
        <v>303</v>
      </c>
      <c r="I15263" t="s">
        <v>170</v>
      </c>
      <c r="J15263">
        <v>9.3232317607578423</v>
      </c>
      <c r="L15263" s="47"/>
      <c r="M15263" s="47"/>
    </row>
    <row r="15264" spans="1:13" x14ac:dyDescent="0.4">
      <c r="A15264" t="str">
        <f t="shared" si="238"/>
        <v>30_2M_M_6_90_65_HH800_Core</v>
      </c>
      <c r="B15264">
        <v>30</v>
      </c>
      <c r="C15264" t="s">
        <v>175</v>
      </c>
      <c r="D15264" t="s">
        <v>174</v>
      </c>
      <c r="E15264">
        <v>6</v>
      </c>
      <c r="F15264">
        <v>90</v>
      </c>
      <c r="G15264">
        <v>65</v>
      </c>
      <c r="H15264" t="s">
        <v>303</v>
      </c>
      <c r="I15264" t="s">
        <v>170</v>
      </c>
      <c r="J15264">
        <v>22.026340986370339</v>
      </c>
      <c r="L15264" s="47"/>
      <c r="M15264" s="47"/>
    </row>
    <row r="15265" spans="1:13" x14ac:dyDescent="0.4">
      <c r="A15265" t="str">
        <f t="shared" si="238"/>
        <v>25_2M_M_6_365_67_HH800_Core</v>
      </c>
      <c r="B15265">
        <v>25</v>
      </c>
      <c r="C15265" t="s">
        <v>175</v>
      </c>
      <c r="D15265" t="s">
        <v>174</v>
      </c>
      <c r="E15265">
        <v>6</v>
      </c>
      <c r="F15265">
        <v>365</v>
      </c>
      <c r="G15265">
        <v>67</v>
      </c>
      <c r="H15265" t="s">
        <v>303</v>
      </c>
      <c r="I15265" t="s">
        <v>170</v>
      </c>
      <c r="J15265">
        <v>18.955988889349193</v>
      </c>
      <c r="L15265" s="47"/>
      <c r="M15265" s="47"/>
    </row>
    <row r="15266" spans="1:13" x14ac:dyDescent="0.4">
      <c r="A15266" t="str">
        <f t="shared" si="238"/>
        <v>44_2M_M_6_365_70_HH800_Core</v>
      </c>
      <c r="B15266">
        <v>44</v>
      </c>
      <c r="C15266" t="s">
        <v>175</v>
      </c>
      <c r="D15266" t="s">
        <v>174</v>
      </c>
      <c r="E15266">
        <v>6</v>
      </c>
      <c r="F15266">
        <v>365</v>
      </c>
      <c r="G15266">
        <v>70</v>
      </c>
      <c r="H15266" t="s">
        <v>303</v>
      </c>
      <c r="I15266" t="s">
        <v>170</v>
      </c>
      <c r="J15266">
        <v>28.196425515634221</v>
      </c>
      <c r="L15266" s="47"/>
      <c r="M15266" s="47"/>
    </row>
    <row r="15267" spans="1:13" x14ac:dyDescent="0.4">
      <c r="A15267" t="str">
        <f t="shared" si="238"/>
        <v>39_2M_M_6_365_65_HH800_Core</v>
      </c>
      <c r="B15267">
        <v>39</v>
      </c>
      <c r="C15267" t="s">
        <v>175</v>
      </c>
      <c r="D15267" t="s">
        <v>174</v>
      </c>
      <c r="E15267">
        <v>6</v>
      </c>
      <c r="F15267">
        <v>365</v>
      </c>
      <c r="G15267">
        <v>65</v>
      </c>
      <c r="H15267" t="s">
        <v>303</v>
      </c>
      <c r="I15267" t="s">
        <v>170</v>
      </c>
      <c r="J15267">
        <v>19.595769803418481</v>
      </c>
      <c r="L15267" s="47"/>
      <c r="M15267" s="47"/>
    </row>
    <row r="15268" spans="1:13" x14ac:dyDescent="0.4">
      <c r="A15268" t="str">
        <f t="shared" si="238"/>
        <v>40_4M_F_0_365_70_HH800_Core</v>
      </c>
      <c r="B15268">
        <v>40</v>
      </c>
      <c r="C15268" t="s">
        <v>173</v>
      </c>
      <c r="D15268" t="s">
        <v>169</v>
      </c>
      <c r="E15268">
        <v>0</v>
      </c>
      <c r="F15268">
        <v>365</v>
      </c>
      <c r="G15268">
        <v>70</v>
      </c>
      <c r="H15268" t="s">
        <v>303</v>
      </c>
      <c r="I15268" t="s">
        <v>170</v>
      </c>
      <c r="J15268">
        <v>45.052051772980654</v>
      </c>
      <c r="L15268" s="47"/>
      <c r="M15268" s="47"/>
    </row>
    <row r="15269" spans="1:13" x14ac:dyDescent="0.4">
      <c r="A15269" t="str">
        <f t="shared" si="238"/>
        <v>39_2M_F_3_180_67_HH800_Core</v>
      </c>
      <c r="B15269">
        <v>39</v>
      </c>
      <c r="C15269" t="s">
        <v>175</v>
      </c>
      <c r="D15269" t="s">
        <v>169</v>
      </c>
      <c r="E15269">
        <v>3</v>
      </c>
      <c r="F15269">
        <v>180</v>
      </c>
      <c r="G15269">
        <v>67</v>
      </c>
      <c r="H15269" t="s">
        <v>303</v>
      </c>
      <c r="I15269" t="s">
        <v>170</v>
      </c>
      <c r="J15269">
        <v>16.489408794052302</v>
      </c>
      <c r="L15269" s="47"/>
      <c r="M15269" s="47"/>
    </row>
    <row r="15270" spans="1:13" x14ac:dyDescent="0.4">
      <c r="A15270" t="str">
        <f t="shared" si="238"/>
        <v>54_4M_F_0_180_70_HH800_Core</v>
      </c>
      <c r="B15270">
        <v>54</v>
      </c>
      <c r="C15270" t="s">
        <v>173</v>
      </c>
      <c r="D15270" t="s">
        <v>169</v>
      </c>
      <c r="E15270">
        <v>0</v>
      </c>
      <c r="F15270">
        <v>180</v>
      </c>
      <c r="G15270">
        <v>70</v>
      </c>
      <c r="H15270" t="s">
        <v>303</v>
      </c>
      <c r="I15270" t="s">
        <v>170</v>
      </c>
      <c r="J15270">
        <v>84.764851634760859</v>
      </c>
      <c r="L15270" s="47"/>
      <c r="M15270" s="47"/>
    </row>
    <row r="15271" spans="1:13" x14ac:dyDescent="0.4">
      <c r="A15271" t="str">
        <f t="shared" si="238"/>
        <v>53_4M_M_6_365_65_HH800_Core</v>
      </c>
      <c r="B15271">
        <v>53</v>
      </c>
      <c r="C15271" t="s">
        <v>173</v>
      </c>
      <c r="D15271" t="s">
        <v>174</v>
      </c>
      <c r="E15271">
        <v>6</v>
      </c>
      <c r="F15271">
        <v>365</v>
      </c>
      <c r="G15271">
        <v>65</v>
      </c>
      <c r="H15271" t="s">
        <v>303</v>
      </c>
      <c r="I15271" t="s">
        <v>170</v>
      </c>
      <c r="J15271">
        <v>8.0775406064688546</v>
      </c>
      <c r="L15271" s="47"/>
      <c r="M15271" s="47"/>
    </row>
    <row r="15272" spans="1:13" x14ac:dyDescent="0.4">
      <c r="A15272" t="str">
        <f t="shared" si="238"/>
        <v>42_2M_M_6_365_65_HH800_Core</v>
      </c>
      <c r="B15272">
        <v>42</v>
      </c>
      <c r="C15272" t="s">
        <v>175</v>
      </c>
      <c r="D15272" t="s">
        <v>174</v>
      </c>
      <c r="E15272">
        <v>6</v>
      </c>
      <c r="F15272">
        <v>365</v>
      </c>
      <c r="G15272">
        <v>65</v>
      </c>
      <c r="H15272" t="s">
        <v>303</v>
      </c>
      <c r="I15272" t="s">
        <v>170</v>
      </c>
      <c r="J15272">
        <v>20.438147360275181</v>
      </c>
      <c r="L15272" s="47"/>
      <c r="M15272" s="47"/>
    </row>
    <row r="15273" spans="1:13" x14ac:dyDescent="0.4">
      <c r="A15273" t="str">
        <f t="shared" si="238"/>
        <v>47_4M_F_0_365_67_HH800_Core</v>
      </c>
      <c r="B15273">
        <v>47</v>
      </c>
      <c r="C15273" t="s">
        <v>173</v>
      </c>
      <c r="D15273" t="s">
        <v>169</v>
      </c>
      <c r="E15273">
        <v>0</v>
      </c>
      <c r="F15273">
        <v>365</v>
      </c>
      <c r="G15273">
        <v>67</v>
      </c>
      <c r="H15273" t="s">
        <v>303</v>
      </c>
      <c r="I15273" t="s">
        <v>170</v>
      </c>
      <c r="J15273">
        <v>50.100347211981379</v>
      </c>
      <c r="L15273" s="47"/>
      <c r="M15273" s="47"/>
    </row>
    <row r="15274" spans="1:13" x14ac:dyDescent="0.4">
      <c r="A15274" t="str">
        <f t="shared" si="238"/>
        <v>33_4M_F_6_180_65_HH800_Core</v>
      </c>
      <c r="B15274">
        <v>33</v>
      </c>
      <c r="C15274" t="s">
        <v>173</v>
      </c>
      <c r="D15274" t="s">
        <v>169</v>
      </c>
      <c r="E15274">
        <v>6</v>
      </c>
      <c r="F15274">
        <v>180</v>
      </c>
      <c r="G15274">
        <v>65</v>
      </c>
      <c r="H15274" t="s">
        <v>303</v>
      </c>
      <c r="I15274" t="s">
        <v>170</v>
      </c>
      <c r="J15274">
        <v>14.002340616311345</v>
      </c>
      <c r="L15274" s="47"/>
      <c r="M15274" s="47"/>
    </row>
    <row r="15275" spans="1:13" x14ac:dyDescent="0.4">
      <c r="A15275" t="str">
        <f t="shared" si="238"/>
        <v>53_2M_M_6_180_65_HH800_Core</v>
      </c>
      <c r="B15275">
        <v>53</v>
      </c>
      <c r="C15275" t="s">
        <v>175</v>
      </c>
      <c r="D15275" t="s">
        <v>174</v>
      </c>
      <c r="E15275">
        <v>6</v>
      </c>
      <c r="F15275">
        <v>180</v>
      </c>
      <c r="G15275">
        <v>65</v>
      </c>
      <c r="H15275" t="s">
        <v>303</v>
      </c>
      <c r="I15275" t="s">
        <v>170</v>
      </c>
      <c r="J15275">
        <v>14.441603539096166</v>
      </c>
      <c r="L15275" s="47"/>
      <c r="M15275" s="47"/>
    </row>
    <row r="15276" spans="1:13" x14ac:dyDescent="0.4">
      <c r="A15276" t="str">
        <f t="shared" si="238"/>
        <v>42_4M_F_0_180_70_HH800_Core</v>
      </c>
      <c r="B15276">
        <v>42</v>
      </c>
      <c r="C15276" t="s">
        <v>173</v>
      </c>
      <c r="D15276" t="s">
        <v>169</v>
      </c>
      <c r="E15276">
        <v>0</v>
      </c>
      <c r="F15276">
        <v>180</v>
      </c>
      <c r="G15276">
        <v>70</v>
      </c>
      <c r="H15276" t="s">
        <v>303</v>
      </c>
      <c r="I15276" t="s">
        <v>170</v>
      </c>
      <c r="J15276">
        <v>55.479529888919537</v>
      </c>
      <c r="L15276" s="47"/>
      <c r="M15276" s="47"/>
    </row>
    <row r="15277" spans="1:13" x14ac:dyDescent="0.4">
      <c r="A15277" t="str">
        <f t="shared" si="238"/>
        <v>39_2M_F_0_180_67_HH800_Core</v>
      </c>
      <c r="B15277">
        <v>39</v>
      </c>
      <c r="C15277" t="s">
        <v>175</v>
      </c>
      <c r="D15277" t="s">
        <v>169</v>
      </c>
      <c r="E15277">
        <v>0</v>
      </c>
      <c r="F15277">
        <v>180</v>
      </c>
      <c r="G15277">
        <v>67</v>
      </c>
      <c r="H15277" t="s">
        <v>303</v>
      </c>
      <c r="I15277" t="s">
        <v>170</v>
      </c>
      <c r="J15277">
        <v>85.153004500389784</v>
      </c>
      <c r="L15277" s="47"/>
      <c r="M15277" s="47"/>
    </row>
    <row r="15278" spans="1:13" x14ac:dyDescent="0.4">
      <c r="A15278" t="str">
        <f t="shared" si="238"/>
        <v>39_2M_M_3_365_70_HH800_Core</v>
      </c>
      <c r="B15278">
        <v>39</v>
      </c>
      <c r="C15278" t="s">
        <v>175</v>
      </c>
      <c r="D15278" t="s">
        <v>174</v>
      </c>
      <c r="E15278">
        <v>3</v>
      </c>
      <c r="F15278">
        <v>365</v>
      </c>
      <c r="G15278">
        <v>70</v>
      </c>
      <c r="H15278" t="s">
        <v>303</v>
      </c>
      <c r="I15278" t="s">
        <v>170</v>
      </c>
      <c r="J15278">
        <v>13.983677271512988</v>
      </c>
      <c r="L15278" s="47"/>
      <c r="M15278" s="47"/>
    </row>
    <row r="15279" spans="1:13" x14ac:dyDescent="0.4">
      <c r="A15279" t="str">
        <f t="shared" si="238"/>
        <v>25_2M_F_0_180_70_HH800_Core</v>
      </c>
      <c r="B15279">
        <v>25</v>
      </c>
      <c r="C15279" t="s">
        <v>175</v>
      </c>
      <c r="D15279" t="s">
        <v>169</v>
      </c>
      <c r="E15279">
        <v>0</v>
      </c>
      <c r="F15279">
        <v>180</v>
      </c>
      <c r="G15279">
        <v>70</v>
      </c>
      <c r="H15279" t="s">
        <v>303</v>
      </c>
      <c r="I15279" t="s">
        <v>170</v>
      </c>
      <c r="J15279">
        <v>59.049180298353996</v>
      </c>
      <c r="L15279" s="47"/>
      <c r="M15279" s="47"/>
    </row>
    <row r="15280" spans="1:13" x14ac:dyDescent="0.4">
      <c r="A15280" t="str">
        <f t="shared" si="238"/>
        <v>27_2M_F_0_180_67_HH800_Core</v>
      </c>
      <c r="B15280">
        <v>27</v>
      </c>
      <c r="C15280" t="s">
        <v>175</v>
      </c>
      <c r="D15280" t="s">
        <v>169</v>
      </c>
      <c r="E15280">
        <v>0</v>
      </c>
      <c r="F15280">
        <v>180</v>
      </c>
      <c r="G15280">
        <v>67</v>
      </c>
      <c r="H15280" t="s">
        <v>303</v>
      </c>
      <c r="I15280" t="s">
        <v>170</v>
      </c>
      <c r="J15280">
        <v>61.600887455867991</v>
      </c>
      <c r="L15280" s="47"/>
      <c r="M15280" s="47"/>
    </row>
    <row r="15281" spans="1:13" x14ac:dyDescent="0.4">
      <c r="A15281" t="str">
        <f t="shared" si="238"/>
        <v>61_4M_F_0_180_70_HH800_Core</v>
      </c>
      <c r="B15281">
        <v>61</v>
      </c>
      <c r="C15281" t="s">
        <v>173</v>
      </c>
      <c r="D15281" t="s">
        <v>169</v>
      </c>
      <c r="E15281">
        <v>0</v>
      </c>
      <c r="F15281">
        <v>180</v>
      </c>
      <c r="G15281">
        <v>70</v>
      </c>
      <c r="H15281" t="s">
        <v>303</v>
      </c>
      <c r="I15281" t="s">
        <v>170</v>
      </c>
      <c r="J15281">
        <v>89.261736766150193</v>
      </c>
      <c r="L15281" s="47"/>
      <c r="M15281" s="47"/>
    </row>
    <row r="15282" spans="1:13" x14ac:dyDescent="0.4">
      <c r="A15282" t="str">
        <f t="shared" si="238"/>
        <v>49_2M_M_0_180_65_HH800_Core</v>
      </c>
      <c r="B15282">
        <v>49</v>
      </c>
      <c r="C15282" t="s">
        <v>175</v>
      </c>
      <c r="D15282" t="s">
        <v>174</v>
      </c>
      <c r="E15282">
        <v>0</v>
      </c>
      <c r="F15282">
        <v>180</v>
      </c>
      <c r="G15282">
        <v>65</v>
      </c>
      <c r="H15282" t="s">
        <v>303</v>
      </c>
      <c r="I15282" t="s">
        <v>170</v>
      </c>
      <c r="J15282">
        <v>82.628248018083752</v>
      </c>
      <c r="L15282" s="47"/>
      <c r="M15282" s="47"/>
    </row>
    <row r="15283" spans="1:13" x14ac:dyDescent="0.4">
      <c r="A15283" t="str">
        <f t="shared" si="238"/>
        <v>34_2M_M_6_365_70_HH800_Core</v>
      </c>
      <c r="B15283">
        <v>34</v>
      </c>
      <c r="C15283" t="s">
        <v>175</v>
      </c>
      <c r="D15283" t="s">
        <v>174</v>
      </c>
      <c r="E15283">
        <v>6</v>
      </c>
      <c r="F15283">
        <v>365</v>
      </c>
      <c r="G15283">
        <v>70</v>
      </c>
      <c r="H15283" t="s">
        <v>303</v>
      </c>
      <c r="I15283" t="s">
        <v>170</v>
      </c>
      <c r="J15283">
        <v>22.756093113655865</v>
      </c>
      <c r="L15283" s="47"/>
      <c r="M15283" s="47"/>
    </row>
    <row r="15284" spans="1:13" x14ac:dyDescent="0.4">
      <c r="A15284" t="str">
        <f t="shared" si="238"/>
        <v>32_4M_M_6_365_65_HH800_Core</v>
      </c>
      <c r="B15284">
        <v>32</v>
      </c>
      <c r="C15284" t="s">
        <v>173</v>
      </c>
      <c r="D15284" t="s">
        <v>174</v>
      </c>
      <c r="E15284">
        <v>6</v>
      </c>
      <c r="F15284">
        <v>365</v>
      </c>
      <c r="G15284">
        <v>65</v>
      </c>
      <c r="H15284" t="s">
        <v>303</v>
      </c>
      <c r="I15284" t="s">
        <v>170</v>
      </c>
      <c r="J15284">
        <v>8.0091668971822951</v>
      </c>
      <c r="L15284" s="47"/>
      <c r="M15284" s="47"/>
    </row>
    <row r="15285" spans="1:13" x14ac:dyDescent="0.4">
      <c r="A15285" t="str">
        <f t="shared" si="238"/>
        <v>38_2M_F_3_365_65_HH800_Core</v>
      </c>
      <c r="B15285">
        <v>38</v>
      </c>
      <c r="C15285" t="s">
        <v>175</v>
      </c>
      <c r="D15285" t="s">
        <v>169</v>
      </c>
      <c r="E15285">
        <v>3</v>
      </c>
      <c r="F15285">
        <v>365</v>
      </c>
      <c r="G15285">
        <v>65</v>
      </c>
      <c r="H15285" t="s">
        <v>303</v>
      </c>
      <c r="I15285" t="s">
        <v>170</v>
      </c>
      <c r="J15285">
        <v>14.114859303254706</v>
      </c>
      <c r="L15285" s="47"/>
      <c r="M15285" s="47"/>
    </row>
    <row r="15286" spans="1:13" x14ac:dyDescent="0.4">
      <c r="A15286" t="str">
        <f t="shared" si="238"/>
        <v>29_4A_M_6_180_67_HH800_Core</v>
      </c>
      <c r="B15286">
        <v>29</v>
      </c>
      <c r="C15286" t="s">
        <v>168</v>
      </c>
      <c r="D15286" t="s">
        <v>174</v>
      </c>
      <c r="E15286">
        <v>6</v>
      </c>
      <c r="F15286">
        <v>180</v>
      </c>
      <c r="G15286">
        <v>67</v>
      </c>
      <c r="H15286" t="s">
        <v>303</v>
      </c>
      <c r="I15286" t="s">
        <v>170</v>
      </c>
      <c r="J15286">
        <v>9.4153483492963321</v>
      </c>
      <c r="L15286" s="47"/>
      <c r="M15286" s="47"/>
    </row>
    <row r="15287" spans="1:13" x14ac:dyDescent="0.4">
      <c r="A15287" t="str">
        <f t="shared" si="238"/>
        <v>55_2M_M_0_365_70_HH800_Core</v>
      </c>
      <c r="B15287">
        <v>55</v>
      </c>
      <c r="C15287" t="s">
        <v>175</v>
      </c>
      <c r="D15287" t="s">
        <v>174</v>
      </c>
      <c r="E15287">
        <v>0</v>
      </c>
      <c r="F15287">
        <v>365</v>
      </c>
      <c r="G15287">
        <v>70</v>
      </c>
      <c r="H15287" t="s">
        <v>303</v>
      </c>
      <c r="I15287" t="s">
        <v>170</v>
      </c>
      <c r="J15287">
        <v>116.62912549356295</v>
      </c>
      <c r="L15287" s="47"/>
      <c r="M15287" s="47"/>
    </row>
    <row r="15288" spans="1:13" x14ac:dyDescent="0.4">
      <c r="A15288" t="str">
        <f t="shared" si="238"/>
        <v>27_2M_F_6_365_70_HH800_Core</v>
      </c>
      <c r="B15288">
        <v>27</v>
      </c>
      <c r="C15288" t="s">
        <v>175</v>
      </c>
      <c r="D15288" t="s">
        <v>169</v>
      </c>
      <c r="E15288">
        <v>6</v>
      </c>
      <c r="F15288">
        <v>365</v>
      </c>
      <c r="G15288">
        <v>70</v>
      </c>
      <c r="H15288" t="s">
        <v>303</v>
      </c>
      <c r="I15288" t="s">
        <v>170</v>
      </c>
      <c r="J15288">
        <v>32.085443841342787</v>
      </c>
      <c r="L15288" s="47"/>
      <c r="M15288" s="47"/>
    </row>
    <row r="15289" spans="1:13" x14ac:dyDescent="0.4">
      <c r="A15289" t="str">
        <f t="shared" si="238"/>
        <v>33_2M_M_6_365_67_HH800_Core</v>
      </c>
      <c r="B15289">
        <v>33</v>
      </c>
      <c r="C15289" t="s">
        <v>175</v>
      </c>
      <c r="D15289" t="s">
        <v>174</v>
      </c>
      <c r="E15289">
        <v>6</v>
      </c>
      <c r="F15289">
        <v>365</v>
      </c>
      <c r="G15289">
        <v>67</v>
      </c>
      <c r="H15289" t="s">
        <v>303</v>
      </c>
      <c r="I15289" t="s">
        <v>170</v>
      </c>
      <c r="J15289">
        <v>20.069345212587997</v>
      </c>
      <c r="L15289" s="47"/>
      <c r="M15289" s="47"/>
    </row>
    <row r="15290" spans="1:13" x14ac:dyDescent="0.4">
      <c r="A15290" t="str">
        <f t="shared" si="238"/>
        <v>58_2M_M_6_180_70_HH800_Core</v>
      </c>
      <c r="B15290">
        <v>58</v>
      </c>
      <c r="C15290" t="s">
        <v>175</v>
      </c>
      <c r="D15290" t="s">
        <v>174</v>
      </c>
      <c r="E15290">
        <v>6</v>
      </c>
      <c r="F15290">
        <v>180</v>
      </c>
      <c r="G15290">
        <v>70</v>
      </c>
      <c r="H15290" t="s">
        <v>303</v>
      </c>
      <c r="I15290" t="s">
        <v>170</v>
      </c>
      <c r="J15290">
        <v>27.157170724631087</v>
      </c>
      <c r="L15290" s="47"/>
      <c r="M15290" s="47"/>
    </row>
    <row r="15291" spans="1:13" x14ac:dyDescent="0.4">
      <c r="A15291" t="str">
        <f t="shared" si="238"/>
        <v>35_2M_F_6_180_70_HH800_Core</v>
      </c>
      <c r="B15291">
        <v>35</v>
      </c>
      <c r="C15291" t="s">
        <v>175</v>
      </c>
      <c r="D15291" t="s">
        <v>169</v>
      </c>
      <c r="E15291">
        <v>6</v>
      </c>
      <c r="F15291">
        <v>180</v>
      </c>
      <c r="G15291">
        <v>70</v>
      </c>
      <c r="H15291" t="s">
        <v>303</v>
      </c>
      <c r="I15291" t="s">
        <v>170</v>
      </c>
      <c r="J15291">
        <v>40.134229360963595</v>
      </c>
      <c r="L15291" s="47"/>
      <c r="M15291" s="47"/>
    </row>
    <row r="15292" spans="1:13" x14ac:dyDescent="0.4">
      <c r="A15292" t="str">
        <f t="shared" si="238"/>
        <v>55_2M_M_6_365_70_HH800_Core</v>
      </c>
      <c r="B15292">
        <v>55</v>
      </c>
      <c r="C15292" t="s">
        <v>175</v>
      </c>
      <c r="D15292" t="s">
        <v>174</v>
      </c>
      <c r="E15292">
        <v>6</v>
      </c>
      <c r="F15292">
        <v>365</v>
      </c>
      <c r="G15292">
        <v>70</v>
      </c>
      <c r="H15292" t="s">
        <v>303</v>
      </c>
      <c r="I15292" t="s">
        <v>170</v>
      </c>
      <c r="J15292">
        <v>29.068779258725318</v>
      </c>
      <c r="L15292" s="47"/>
      <c r="M15292" s="47"/>
    </row>
    <row r="15293" spans="1:13" x14ac:dyDescent="0.4">
      <c r="A15293" t="str">
        <f t="shared" si="238"/>
        <v>46_4M_F_3_365_67_HH800_Core</v>
      </c>
      <c r="B15293">
        <v>46</v>
      </c>
      <c r="C15293" t="s">
        <v>173</v>
      </c>
      <c r="D15293" t="s">
        <v>169</v>
      </c>
      <c r="E15293">
        <v>3</v>
      </c>
      <c r="F15293">
        <v>365</v>
      </c>
      <c r="G15293">
        <v>67</v>
      </c>
      <c r="H15293" t="s">
        <v>303</v>
      </c>
      <c r="I15293" t="s">
        <v>170</v>
      </c>
      <c r="J15293">
        <v>8.2492387555399418</v>
      </c>
      <c r="L15293" s="47"/>
      <c r="M15293" s="47"/>
    </row>
    <row r="15294" spans="1:13" x14ac:dyDescent="0.4">
      <c r="A15294" t="str">
        <f t="shared" si="238"/>
        <v>44_4M_F_6_365_67_HH800_Core</v>
      </c>
      <c r="B15294">
        <v>44</v>
      </c>
      <c r="C15294" t="s">
        <v>173</v>
      </c>
      <c r="D15294" t="s">
        <v>169</v>
      </c>
      <c r="E15294">
        <v>6</v>
      </c>
      <c r="F15294">
        <v>365</v>
      </c>
      <c r="G15294">
        <v>67</v>
      </c>
      <c r="H15294" t="s">
        <v>303</v>
      </c>
      <c r="I15294" t="s">
        <v>170</v>
      </c>
      <c r="J15294">
        <v>15.732868986376802</v>
      </c>
      <c r="L15294" s="47"/>
      <c r="M15294" s="47"/>
    </row>
    <row r="15295" spans="1:13" x14ac:dyDescent="0.4">
      <c r="A15295" t="str">
        <f t="shared" si="238"/>
        <v>55_4M_M_0_365_70_HH800_Core</v>
      </c>
      <c r="B15295">
        <v>55</v>
      </c>
      <c r="C15295" t="s">
        <v>173</v>
      </c>
      <c r="D15295" t="s">
        <v>174</v>
      </c>
      <c r="E15295">
        <v>0</v>
      </c>
      <c r="F15295">
        <v>365</v>
      </c>
      <c r="G15295">
        <v>70</v>
      </c>
      <c r="H15295" t="s">
        <v>303</v>
      </c>
      <c r="I15295" t="s">
        <v>170</v>
      </c>
      <c r="J15295">
        <v>65.725792293819822</v>
      </c>
      <c r="L15295" s="47"/>
      <c r="M15295" s="47"/>
    </row>
    <row r="15296" spans="1:13" x14ac:dyDescent="0.4">
      <c r="A15296" t="str">
        <f t="shared" si="238"/>
        <v>38_2M_F_6_180_65_HH800_Core</v>
      </c>
      <c r="B15296">
        <v>38</v>
      </c>
      <c r="C15296" t="s">
        <v>175</v>
      </c>
      <c r="D15296" t="s">
        <v>169</v>
      </c>
      <c r="E15296">
        <v>6</v>
      </c>
      <c r="F15296">
        <v>180</v>
      </c>
      <c r="G15296">
        <v>65</v>
      </c>
      <c r="H15296" t="s">
        <v>303</v>
      </c>
      <c r="I15296" t="s">
        <v>170</v>
      </c>
      <c r="J15296">
        <v>27.552865372225764</v>
      </c>
      <c r="L15296" s="47"/>
      <c r="M15296" s="47"/>
    </row>
    <row r="15297" spans="1:13" x14ac:dyDescent="0.4">
      <c r="A15297" t="str">
        <f t="shared" si="238"/>
        <v>35_2M_M_6_180_65_HH800_Core</v>
      </c>
      <c r="B15297">
        <v>35</v>
      </c>
      <c r="C15297" t="s">
        <v>175</v>
      </c>
      <c r="D15297" t="s">
        <v>174</v>
      </c>
      <c r="E15297">
        <v>6</v>
      </c>
      <c r="F15297">
        <v>180</v>
      </c>
      <c r="G15297">
        <v>65</v>
      </c>
      <c r="H15297" t="s">
        <v>303</v>
      </c>
      <c r="I15297" t="s">
        <v>170</v>
      </c>
      <c r="J15297">
        <v>17.968447360895624</v>
      </c>
      <c r="L15297" s="47"/>
      <c r="M15297" s="47"/>
    </row>
    <row r="15298" spans="1:13" x14ac:dyDescent="0.4">
      <c r="A15298" t="str">
        <f t="shared" si="238"/>
        <v>36_4M_F_0_365_67_HH800_Core</v>
      </c>
      <c r="B15298">
        <v>36</v>
      </c>
      <c r="C15298" t="s">
        <v>173</v>
      </c>
      <c r="D15298" t="s">
        <v>169</v>
      </c>
      <c r="E15298">
        <v>0</v>
      </c>
      <c r="F15298">
        <v>365</v>
      </c>
      <c r="G15298">
        <v>67</v>
      </c>
      <c r="H15298" t="s">
        <v>303</v>
      </c>
      <c r="I15298" t="s">
        <v>170</v>
      </c>
      <c r="J15298">
        <v>35.70548551747487</v>
      </c>
      <c r="L15298" s="47"/>
      <c r="M15298" s="47"/>
    </row>
    <row r="15299" spans="1:13" x14ac:dyDescent="0.4">
      <c r="A15299" t="str">
        <f t="shared" ref="A15299:A15362" si="239">B15299&amp;"_"&amp;C15299&amp;"_"&amp;D15299&amp;"_"&amp;E15299&amp;"_"&amp;F15299&amp;"_"&amp;G15299&amp;"_"&amp;H15299&amp;"_"&amp;I15299</f>
        <v>38_4A_M_3_180_67_HH800_Core</v>
      </c>
      <c r="B15299">
        <v>38</v>
      </c>
      <c r="C15299" t="s">
        <v>168</v>
      </c>
      <c r="D15299" t="s">
        <v>174</v>
      </c>
      <c r="E15299">
        <v>3</v>
      </c>
      <c r="F15299">
        <v>180</v>
      </c>
      <c r="G15299">
        <v>67</v>
      </c>
      <c r="H15299" t="s">
        <v>303</v>
      </c>
      <c r="I15299" t="s">
        <v>170</v>
      </c>
      <c r="J15299">
        <v>5.3726937298704689</v>
      </c>
      <c r="L15299" s="47"/>
      <c r="M15299" s="47"/>
    </row>
    <row r="15300" spans="1:13" x14ac:dyDescent="0.4">
      <c r="A15300" t="str">
        <f t="shared" si="239"/>
        <v>44_4M_F_0_365_65_HH800_Core</v>
      </c>
      <c r="B15300">
        <v>44</v>
      </c>
      <c r="C15300" t="s">
        <v>173</v>
      </c>
      <c r="D15300" t="s">
        <v>169</v>
      </c>
      <c r="E15300">
        <v>0</v>
      </c>
      <c r="F15300">
        <v>365</v>
      </c>
      <c r="G15300">
        <v>65</v>
      </c>
      <c r="H15300" t="s">
        <v>303</v>
      </c>
      <c r="I15300" t="s">
        <v>170</v>
      </c>
      <c r="J15300">
        <v>43.080746646557841</v>
      </c>
      <c r="L15300" s="47"/>
      <c r="M15300" s="47"/>
    </row>
    <row r="15301" spans="1:13" x14ac:dyDescent="0.4">
      <c r="A15301" t="str">
        <f t="shared" si="239"/>
        <v>28_2M_F_3_180_70_HH800_Core</v>
      </c>
      <c r="B15301">
        <v>28</v>
      </c>
      <c r="C15301" t="s">
        <v>175</v>
      </c>
      <c r="D15301" t="s">
        <v>169</v>
      </c>
      <c r="E15301">
        <v>3</v>
      </c>
      <c r="F15301">
        <v>180</v>
      </c>
      <c r="G15301">
        <v>70</v>
      </c>
      <c r="H15301" t="s">
        <v>303</v>
      </c>
      <c r="I15301" t="s">
        <v>170</v>
      </c>
      <c r="J15301">
        <v>16.704481987767792</v>
      </c>
      <c r="L15301" s="47"/>
      <c r="M15301" s="47"/>
    </row>
    <row r="15302" spans="1:13" x14ac:dyDescent="0.4">
      <c r="A15302" t="str">
        <f t="shared" si="239"/>
        <v>41_2M_M_3_365_67_HH800_Core</v>
      </c>
      <c r="B15302">
        <v>41</v>
      </c>
      <c r="C15302" t="s">
        <v>175</v>
      </c>
      <c r="D15302" t="s">
        <v>174</v>
      </c>
      <c r="E15302">
        <v>3</v>
      </c>
      <c r="F15302">
        <v>365</v>
      </c>
      <c r="G15302">
        <v>67</v>
      </c>
      <c r="H15302" t="s">
        <v>303</v>
      </c>
      <c r="I15302" t="s">
        <v>170</v>
      </c>
      <c r="J15302">
        <v>11.758582207820227</v>
      </c>
      <c r="L15302" s="47"/>
      <c r="M15302" s="47"/>
    </row>
    <row r="15303" spans="1:13" x14ac:dyDescent="0.4">
      <c r="A15303" t="str">
        <f t="shared" si="239"/>
        <v>25_2M_M_6_90_70_HH800_Core</v>
      </c>
      <c r="B15303">
        <v>25</v>
      </c>
      <c r="C15303" t="s">
        <v>175</v>
      </c>
      <c r="D15303" t="s">
        <v>174</v>
      </c>
      <c r="E15303">
        <v>6</v>
      </c>
      <c r="F15303">
        <v>90</v>
      </c>
      <c r="G15303">
        <v>70</v>
      </c>
      <c r="H15303" t="s">
        <v>303</v>
      </c>
      <c r="I15303" t="s">
        <v>170</v>
      </c>
      <c r="J15303">
        <v>28.065059633528303</v>
      </c>
      <c r="L15303" s="47"/>
      <c r="M15303" s="47"/>
    </row>
    <row r="15304" spans="1:13" x14ac:dyDescent="0.4">
      <c r="A15304" t="str">
        <f t="shared" si="239"/>
        <v>38_4M_F_6_365_70_HH800_Core</v>
      </c>
      <c r="B15304">
        <v>38</v>
      </c>
      <c r="C15304" t="s">
        <v>173</v>
      </c>
      <c r="D15304" t="s">
        <v>169</v>
      </c>
      <c r="E15304">
        <v>6</v>
      </c>
      <c r="F15304">
        <v>365</v>
      </c>
      <c r="G15304">
        <v>70</v>
      </c>
      <c r="H15304" t="s">
        <v>303</v>
      </c>
      <c r="I15304" t="s">
        <v>170</v>
      </c>
      <c r="J15304">
        <v>17.472845873468792</v>
      </c>
      <c r="L15304" s="47"/>
      <c r="M15304" s="47"/>
    </row>
    <row r="15305" spans="1:13" x14ac:dyDescent="0.4">
      <c r="A15305" t="str">
        <f t="shared" si="239"/>
        <v>47_4M_F_3_365_65_HH800_Core</v>
      </c>
      <c r="B15305">
        <v>47</v>
      </c>
      <c r="C15305" t="s">
        <v>173</v>
      </c>
      <c r="D15305" t="s">
        <v>169</v>
      </c>
      <c r="E15305">
        <v>3</v>
      </c>
      <c r="F15305">
        <v>365</v>
      </c>
      <c r="G15305">
        <v>65</v>
      </c>
      <c r="H15305" t="s">
        <v>303</v>
      </c>
      <c r="I15305" t="s">
        <v>170</v>
      </c>
      <c r="J15305">
        <v>7.4218284826890049</v>
      </c>
      <c r="L15305" s="47"/>
      <c r="M15305" s="47"/>
    </row>
    <row r="15306" spans="1:13" x14ac:dyDescent="0.4">
      <c r="A15306" t="str">
        <f t="shared" si="239"/>
        <v>28_2M_M_0_90_65_HH800_Core</v>
      </c>
      <c r="B15306">
        <v>28</v>
      </c>
      <c r="C15306" t="s">
        <v>175</v>
      </c>
      <c r="D15306" t="s">
        <v>174</v>
      </c>
      <c r="E15306">
        <v>0</v>
      </c>
      <c r="F15306">
        <v>90</v>
      </c>
      <c r="G15306">
        <v>65</v>
      </c>
      <c r="H15306" t="s">
        <v>303</v>
      </c>
      <c r="I15306" t="s">
        <v>170</v>
      </c>
      <c r="J15306">
        <v>46.518125729037642</v>
      </c>
      <c r="L15306" s="47"/>
      <c r="M15306" s="47"/>
    </row>
    <row r="15307" spans="1:13" x14ac:dyDescent="0.4">
      <c r="A15307" t="str">
        <f t="shared" si="239"/>
        <v>52_2M_M_3_365_65_HH800_Core</v>
      </c>
      <c r="B15307">
        <v>52</v>
      </c>
      <c r="C15307" t="s">
        <v>175</v>
      </c>
      <c r="D15307" t="s">
        <v>174</v>
      </c>
      <c r="E15307">
        <v>3</v>
      </c>
      <c r="F15307">
        <v>365</v>
      </c>
      <c r="G15307">
        <v>65</v>
      </c>
      <c r="H15307" t="s">
        <v>303</v>
      </c>
      <c r="I15307" t="s">
        <v>170</v>
      </c>
      <c r="J15307">
        <v>8.3892934621843835</v>
      </c>
      <c r="L15307" s="47"/>
      <c r="M15307" s="47"/>
    </row>
    <row r="15308" spans="1:13" x14ac:dyDescent="0.4">
      <c r="A15308" t="str">
        <f t="shared" si="239"/>
        <v>38_4M_F_0_180_67_HH800_Core</v>
      </c>
      <c r="B15308">
        <v>38</v>
      </c>
      <c r="C15308" t="s">
        <v>173</v>
      </c>
      <c r="D15308" t="s">
        <v>169</v>
      </c>
      <c r="E15308">
        <v>0</v>
      </c>
      <c r="F15308">
        <v>180</v>
      </c>
      <c r="G15308">
        <v>67</v>
      </c>
      <c r="H15308" t="s">
        <v>303</v>
      </c>
      <c r="I15308" t="s">
        <v>170</v>
      </c>
      <c r="J15308">
        <v>43.271959569099899</v>
      </c>
      <c r="L15308" s="47"/>
      <c r="M15308" s="47"/>
    </row>
    <row r="15309" spans="1:13" x14ac:dyDescent="0.4">
      <c r="A15309" t="str">
        <f t="shared" si="239"/>
        <v>47_2M_M_3_365_70_HH800_Core</v>
      </c>
      <c r="B15309">
        <v>47</v>
      </c>
      <c r="C15309" t="s">
        <v>175</v>
      </c>
      <c r="D15309" t="s">
        <v>174</v>
      </c>
      <c r="E15309">
        <v>3</v>
      </c>
      <c r="F15309">
        <v>365</v>
      </c>
      <c r="G15309">
        <v>70</v>
      </c>
      <c r="H15309" t="s">
        <v>303</v>
      </c>
      <c r="I15309" t="s">
        <v>170</v>
      </c>
      <c r="J15309">
        <v>15.459655046430463</v>
      </c>
      <c r="L15309" s="47"/>
      <c r="M15309" s="47"/>
    </row>
    <row r="15310" spans="1:13" x14ac:dyDescent="0.4">
      <c r="A15310" t="str">
        <f t="shared" si="239"/>
        <v>54_2M_M_0_180_67_HH800_Core</v>
      </c>
      <c r="B15310">
        <v>54</v>
      </c>
      <c r="C15310" t="s">
        <v>175</v>
      </c>
      <c r="D15310" t="s">
        <v>174</v>
      </c>
      <c r="E15310">
        <v>0</v>
      </c>
      <c r="F15310">
        <v>180</v>
      </c>
      <c r="G15310">
        <v>67</v>
      </c>
      <c r="H15310" t="s">
        <v>303</v>
      </c>
      <c r="I15310" t="s">
        <v>170</v>
      </c>
      <c r="J15310">
        <v>103.48168275131682</v>
      </c>
      <c r="L15310" s="47"/>
      <c r="M15310" s="47"/>
    </row>
    <row r="15311" spans="1:13" x14ac:dyDescent="0.4">
      <c r="A15311" t="str">
        <f t="shared" si="239"/>
        <v>37_2M_F_0_365_67_HH800_Core</v>
      </c>
      <c r="B15311">
        <v>37</v>
      </c>
      <c r="C15311" t="s">
        <v>175</v>
      </c>
      <c r="D15311" t="s">
        <v>169</v>
      </c>
      <c r="E15311">
        <v>0</v>
      </c>
      <c r="F15311">
        <v>365</v>
      </c>
      <c r="G15311">
        <v>67</v>
      </c>
      <c r="H15311" t="s">
        <v>303</v>
      </c>
      <c r="I15311" t="s">
        <v>170</v>
      </c>
      <c r="J15311">
        <v>66.4978550079434</v>
      </c>
      <c r="L15311" s="47"/>
      <c r="M15311" s="47"/>
    </row>
    <row r="15312" spans="1:13" x14ac:dyDescent="0.4">
      <c r="A15312" t="str">
        <f t="shared" si="239"/>
        <v>33_4M_F_0_365_67_HH800_Core</v>
      </c>
      <c r="B15312">
        <v>33</v>
      </c>
      <c r="C15312" t="s">
        <v>173</v>
      </c>
      <c r="D15312" t="s">
        <v>169</v>
      </c>
      <c r="E15312">
        <v>0</v>
      </c>
      <c r="F15312">
        <v>365</v>
      </c>
      <c r="G15312">
        <v>67</v>
      </c>
      <c r="H15312" t="s">
        <v>303</v>
      </c>
      <c r="I15312" t="s">
        <v>170</v>
      </c>
      <c r="J15312">
        <v>34.310158257870967</v>
      </c>
      <c r="L15312" s="47"/>
      <c r="M15312" s="47"/>
    </row>
    <row r="15313" spans="1:13" x14ac:dyDescent="0.4">
      <c r="A15313" t="str">
        <f t="shared" si="239"/>
        <v>30_4M_F_0_365_67_HH800_Core</v>
      </c>
      <c r="B15313">
        <v>30</v>
      </c>
      <c r="C15313" t="s">
        <v>173</v>
      </c>
      <c r="D15313" t="s">
        <v>169</v>
      </c>
      <c r="E15313">
        <v>0</v>
      </c>
      <c r="F15313">
        <v>365</v>
      </c>
      <c r="G15313">
        <v>67</v>
      </c>
      <c r="H15313" t="s">
        <v>303</v>
      </c>
      <c r="I15313" t="s">
        <v>170</v>
      </c>
      <c r="J15313">
        <v>32.153306841211275</v>
      </c>
      <c r="L15313" s="47"/>
      <c r="M15313" s="47"/>
    </row>
    <row r="15314" spans="1:13" x14ac:dyDescent="0.4">
      <c r="A15314" t="str">
        <f t="shared" si="239"/>
        <v>26_4M_F_3_365_65_HH800_Core</v>
      </c>
      <c r="B15314">
        <v>26</v>
      </c>
      <c r="C15314" t="s">
        <v>173</v>
      </c>
      <c r="D15314" t="s">
        <v>169</v>
      </c>
      <c r="E15314">
        <v>3</v>
      </c>
      <c r="F15314">
        <v>365</v>
      </c>
      <c r="G15314">
        <v>65</v>
      </c>
      <c r="H15314" t="s">
        <v>303</v>
      </c>
      <c r="I15314" t="s">
        <v>170</v>
      </c>
      <c r="J15314">
        <v>6.0282322455695256</v>
      </c>
      <c r="L15314" s="47"/>
      <c r="M15314" s="47"/>
    </row>
    <row r="15315" spans="1:13" x14ac:dyDescent="0.4">
      <c r="A15315" t="str">
        <f t="shared" si="239"/>
        <v>59_4M_F_6_365_70_HH800_Core</v>
      </c>
      <c r="B15315">
        <v>59</v>
      </c>
      <c r="C15315" t="s">
        <v>173</v>
      </c>
      <c r="D15315" t="s">
        <v>169</v>
      </c>
      <c r="E15315">
        <v>6</v>
      </c>
      <c r="F15315">
        <v>365</v>
      </c>
      <c r="G15315">
        <v>70</v>
      </c>
      <c r="H15315" t="s">
        <v>303</v>
      </c>
      <c r="I15315" t="s">
        <v>170</v>
      </c>
      <c r="J15315">
        <v>16.547137633174291</v>
      </c>
      <c r="L15315" s="47"/>
      <c r="M15315" s="47"/>
    </row>
    <row r="15316" spans="1:13" x14ac:dyDescent="0.4">
      <c r="A15316" t="str">
        <f t="shared" si="239"/>
        <v>52_2M_M_6_180_67_HH800_Core</v>
      </c>
      <c r="B15316">
        <v>52</v>
      </c>
      <c r="C15316" t="s">
        <v>175</v>
      </c>
      <c r="D15316" t="s">
        <v>174</v>
      </c>
      <c r="E15316">
        <v>6</v>
      </c>
      <c r="F15316">
        <v>180</v>
      </c>
      <c r="G15316">
        <v>67</v>
      </c>
      <c r="H15316" t="s">
        <v>303</v>
      </c>
      <c r="I15316" t="s">
        <v>170</v>
      </c>
      <c r="J15316">
        <v>21.188181498439931</v>
      </c>
      <c r="L15316" s="47"/>
      <c r="M15316" s="47"/>
    </row>
    <row r="15317" spans="1:13" x14ac:dyDescent="0.4">
      <c r="A15317" t="str">
        <f t="shared" si="239"/>
        <v>39_4M_F_6_365_70_HH800_Core</v>
      </c>
      <c r="B15317">
        <v>39</v>
      </c>
      <c r="C15317" t="s">
        <v>173</v>
      </c>
      <c r="D15317" t="s">
        <v>169</v>
      </c>
      <c r="E15317">
        <v>6</v>
      </c>
      <c r="F15317">
        <v>365</v>
      </c>
      <c r="G15317">
        <v>70</v>
      </c>
      <c r="H15317" t="s">
        <v>303</v>
      </c>
      <c r="I15317" t="s">
        <v>170</v>
      </c>
      <c r="J15317">
        <v>18.156368861628916</v>
      </c>
      <c r="L15317" s="47"/>
      <c r="M15317" s="47"/>
    </row>
    <row r="15318" spans="1:13" x14ac:dyDescent="0.4">
      <c r="A15318" t="str">
        <f t="shared" si="239"/>
        <v>35_4A_M_6_365_67_HH800_Core</v>
      </c>
      <c r="B15318">
        <v>35</v>
      </c>
      <c r="C15318" t="s">
        <v>168</v>
      </c>
      <c r="D15318" t="s">
        <v>174</v>
      </c>
      <c r="E15318">
        <v>6</v>
      </c>
      <c r="F15318">
        <v>365</v>
      </c>
      <c r="G15318">
        <v>67</v>
      </c>
      <c r="H15318" t="s">
        <v>303</v>
      </c>
      <c r="I15318" t="s">
        <v>170</v>
      </c>
      <c r="J15318">
        <v>10.143518520436224</v>
      </c>
      <c r="L15318" s="47"/>
      <c r="M15318" s="47"/>
    </row>
    <row r="15319" spans="1:13" x14ac:dyDescent="0.4">
      <c r="A15319" t="str">
        <f t="shared" si="239"/>
        <v>41_2M_M_6_180_65_HH800_Core</v>
      </c>
      <c r="B15319">
        <v>41</v>
      </c>
      <c r="C15319" t="s">
        <v>175</v>
      </c>
      <c r="D15319" t="s">
        <v>174</v>
      </c>
      <c r="E15319">
        <v>6</v>
      </c>
      <c r="F15319">
        <v>180</v>
      </c>
      <c r="G15319">
        <v>65</v>
      </c>
      <c r="H15319" t="s">
        <v>303</v>
      </c>
      <c r="I15319" t="s">
        <v>170</v>
      </c>
      <c r="J15319">
        <v>19.929903572278153</v>
      </c>
      <c r="L15319" s="47"/>
      <c r="M15319" s="47"/>
    </row>
    <row r="15320" spans="1:13" x14ac:dyDescent="0.4">
      <c r="A15320" t="str">
        <f t="shared" si="239"/>
        <v>55_4M_F_3_365_70_HH800_Core</v>
      </c>
      <c r="B15320">
        <v>55</v>
      </c>
      <c r="C15320" t="s">
        <v>173</v>
      </c>
      <c r="D15320" t="s">
        <v>169</v>
      </c>
      <c r="E15320">
        <v>3</v>
      </c>
      <c r="F15320">
        <v>365</v>
      </c>
      <c r="G15320">
        <v>70</v>
      </c>
      <c r="H15320" t="s">
        <v>303</v>
      </c>
      <c r="I15320" t="s">
        <v>170</v>
      </c>
      <c r="J15320">
        <v>9.3162489524401249</v>
      </c>
      <c r="L15320" s="47"/>
      <c r="M15320" s="47"/>
    </row>
    <row r="15321" spans="1:13" x14ac:dyDescent="0.4">
      <c r="A15321" t="str">
        <f t="shared" si="239"/>
        <v>26_2M_M_3_180_70_HH800_Core</v>
      </c>
      <c r="B15321">
        <v>26</v>
      </c>
      <c r="C15321" t="s">
        <v>175</v>
      </c>
      <c r="D15321" t="s">
        <v>174</v>
      </c>
      <c r="E15321">
        <v>3</v>
      </c>
      <c r="F15321">
        <v>180</v>
      </c>
      <c r="G15321">
        <v>70</v>
      </c>
      <c r="H15321" t="s">
        <v>303</v>
      </c>
      <c r="I15321" t="s">
        <v>170</v>
      </c>
      <c r="J15321">
        <v>11.4358887416646</v>
      </c>
      <c r="L15321" s="47"/>
      <c r="M15321" s="47"/>
    </row>
    <row r="15322" spans="1:13" x14ac:dyDescent="0.4">
      <c r="A15322" t="str">
        <f t="shared" si="239"/>
        <v>35_4M_F_6_180_65_HH800_Core</v>
      </c>
      <c r="B15322">
        <v>35</v>
      </c>
      <c r="C15322" t="s">
        <v>173</v>
      </c>
      <c r="D15322" t="s">
        <v>169</v>
      </c>
      <c r="E15322">
        <v>6</v>
      </c>
      <c r="F15322">
        <v>180</v>
      </c>
      <c r="G15322">
        <v>65</v>
      </c>
      <c r="H15322" t="s">
        <v>303</v>
      </c>
      <c r="I15322" t="s">
        <v>170</v>
      </c>
      <c r="J15322">
        <v>14.291209354046794</v>
      </c>
      <c r="L15322" s="47"/>
      <c r="M15322" s="47"/>
    </row>
    <row r="15323" spans="1:13" x14ac:dyDescent="0.4">
      <c r="A15323" t="str">
        <f t="shared" si="239"/>
        <v>34_2M_M_6_90_65_HH800_Core</v>
      </c>
      <c r="B15323">
        <v>34</v>
      </c>
      <c r="C15323" t="s">
        <v>175</v>
      </c>
      <c r="D15323" t="s">
        <v>174</v>
      </c>
      <c r="E15323">
        <v>6</v>
      </c>
      <c r="F15323">
        <v>90</v>
      </c>
      <c r="G15323">
        <v>65</v>
      </c>
      <c r="H15323" t="s">
        <v>303</v>
      </c>
      <c r="I15323" t="s">
        <v>170</v>
      </c>
      <c r="J15323">
        <v>23.321347863566203</v>
      </c>
      <c r="L15323" s="47"/>
      <c r="M15323" s="47"/>
    </row>
    <row r="15324" spans="1:13" x14ac:dyDescent="0.4">
      <c r="A15324" t="str">
        <f t="shared" si="239"/>
        <v>29_4A_M_3_180_70_HH800_Core</v>
      </c>
      <c r="B15324">
        <v>29</v>
      </c>
      <c r="C15324" t="s">
        <v>168</v>
      </c>
      <c r="D15324" t="s">
        <v>174</v>
      </c>
      <c r="E15324">
        <v>3</v>
      </c>
      <c r="F15324">
        <v>180</v>
      </c>
      <c r="G15324">
        <v>70</v>
      </c>
      <c r="H15324" t="s">
        <v>303</v>
      </c>
      <c r="I15324" t="s">
        <v>170</v>
      </c>
      <c r="J15324">
        <v>6.1951852799717084</v>
      </c>
      <c r="L15324" s="47"/>
      <c r="M15324" s="47"/>
    </row>
    <row r="15325" spans="1:13" x14ac:dyDescent="0.4">
      <c r="A15325" t="str">
        <f t="shared" si="239"/>
        <v>53_4M_M_3_365_65_HH800_Core</v>
      </c>
      <c r="B15325">
        <v>53</v>
      </c>
      <c r="C15325" t="s">
        <v>173</v>
      </c>
      <c r="D15325" t="s">
        <v>174</v>
      </c>
      <c r="E15325">
        <v>3</v>
      </c>
      <c r="F15325">
        <v>365</v>
      </c>
      <c r="G15325">
        <v>65</v>
      </c>
      <c r="H15325" t="s">
        <v>303</v>
      </c>
      <c r="I15325" t="s">
        <v>170</v>
      </c>
      <c r="J15325">
        <v>4.1836229652348411</v>
      </c>
      <c r="L15325" s="47"/>
      <c r="M15325" s="47"/>
    </row>
    <row r="15326" spans="1:13" x14ac:dyDescent="0.4">
      <c r="A15326" t="str">
        <f t="shared" si="239"/>
        <v>33_2M_F_3_180_67_HH800_Core</v>
      </c>
      <c r="B15326">
        <v>33</v>
      </c>
      <c r="C15326" t="s">
        <v>175</v>
      </c>
      <c r="D15326" t="s">
        <v>169</v>
      </c>
      <c r="E15326">
        <v>3</v>
      </c>
      <c r="F15326">
        <v>180</v>
      </c>
      <c r="G15326">
        <v>67</v>
      </c>
      <c r="H15326" t="s">
        <v>303</v>
      </c>
      <c r="I15326" t="s">
        <v>170</v>
      </c>
      <c r="J15326">
        <v>15.387906235984474</v>
      </c>
      <c r="L15326" s="47"/>
      <c r="M15326" s="47"/>
    </row>
    <row r="15327" spans="1:13" x14ac:dyDescent="0.4">
      <c r="A15327" t="str">
        <f t="shared" si="239"/>
        <v>28_2M_M_6_365_70_HH800_Core</v>
      </c>
      <c r="B15327">
        <v>28</v>
      </c>
      <c r="C15327" t="s">
        <v>175</v>
      </c>
      <c r="D15327" t="s">
        <v>174</v>
      </c>
      <c r="E15327">
        <v>6</v>
      </c>
      <c r="F15327">
        <v>365</v>
      </c>
      <c r="G15327">
        <v>70</v>
      </c>
      <c r="H15327" t="s">
        <v>303</v>
      </c>
      <c r="I15327" t="s">
        <v>170</v>
      </c>
      <c r="J15327">
        <v>21.517137240413707</v>
      </c>
      <c r="L15327" s="47"/>
      <c r="M15327" s="47"/>
    </row>
    <row r="15328" spans="1:13" x14ac:dyDescent="0.4">
      <c r="A15328" t="str">
        <f t="shared" si="239"/>
        <v>26_2M_M_0_180_67_HH800_Core</v>
      </c>
      <c r="B15328">
        <v>26</v>
      </c>
      <c r="C15328" t="s">
        <v>175</v>
      </c>
      <c r="D15328" t="s">
        <v>174</v>
      </c>
      <c r="E15328">
        <v>0</v>
      </c>
      <c r="F15328">
        <v>180</v>
      </c>
      <c r="G15328">
        <v>67</v>
      </c>
      <c r="H15328" t="s">
        <v>303</v>
      </c>
      <c r="I15328" t="s">
        <v>170</v>
      </c>
      <c r="J15328">
        <v>38.542026094417331</v>
      </c>
      <c r="L15328" s="47"/>
      <c r="M15328" s="47"/>
    </row>
    <row r="15329" spans="1:13" x14ac:dyDescent="0.4">
      <c r="A15329" t="str">
        <f t="shared" si="239"/>
        <v>34_2M_F_3_365_65_HH800_Core</v>
      </c>
      <c r="B15329">
        <v>34</v>
      </c>
      <c r="C15329" t="s">
        <v>175</v>
      </c>
      <c r="D15329" t="s">
        <v>169</v>
      </c>
      <c r="E15329">
        <v>3</v>
      </c>
      <c r="F15329">
        <v>365</v>
      </c>
      <c r="G15329">
        <v>65</v>
      </c>
      <c r="H15329" t="s">
        <v>303</v>
      </c>
      <c r="I15329" t="s">
        <v>170</v>
      </c>
      <c r="J15329">
        <v>14.1605945035773</v>
      </c>
      <c r="L15329" s="47"/>
      <c r="M15329" s="47"/>
    </row>
    <row r="15330" spans="1:13" x14ac:dyDescent="0.4">
      <c r="A15330" t="str">
        <f t="shared" si="239"/>
        <v>28_2M_F_6_180_67_HH800_Core</v>
      </c>
      <c r="B15330">
        <v>28</v>
      </c>
      <c r="C15330" t="s">
        <v>175</v>
      </c>
      <c r="D15330" t="s">
        <v>169</v>
      </c>
      <c r="E15330">
        <v>6</v>
      </c>
      <c r="F15330">
        <v>180</v>
      </c>
      <c r="G15330">
        <v>67</v>
      </c>
      <c r="H15330" t="s">
        <v>303</v>
      </c>
      <c r="I15330" t="s">
        <v>170</v>
      </c>
      <c r="J15330">
        <v>30.194703774079951</v>
      </c>
      <c r="L15330" s="47"/>
      <c r="M15330" s="47"/>
    </row>
    <row r="15331" spans="1:13" x14ac:dyDescent="0.4">
      <c r="A15331" t="str">
        <f t="shared" si="239"/>
        <v>33_4M_F_0_180_67_HH800_Core</v>
      </c>
      <c r="B15331">
        <v>33</v>
      </c>
      <c r="C15331" t="s">
        <v>173</v>
      </c>
      <c r="D15331" t="s">
        <v>169</v>
      </c>
      <c r="E15331">
        <v>0</v>
      </c>
      <c r="F15331">
        <v>180</v>
      </c>
      <c r="G15331">
        <v>67</v>
      </c>
      <c r="H15331" t="s">
        <v>303</v>
      </c>
      <c r="I15331" t="s">
        <v>170</v>
      </c>
      <c r="J15331">
        <v>37.33688529913136</v>
      </c>
      <c r="L15331" s="47"/>
      <c r="M15331" s="47"/>
    </row>
    <row r="15332" spans="1:13" x14ac:dyDescent="0.4">
      <c r="A15332" t="str">
        <f t="shared" si="239"/>
        <v>53_2M_M_0_180_65_HH800_Core</v>
      </c>
      <c r="B15332">
        <v>53</v>
      </c>
      <c r="C15332" t="s">
        <v>175</v>
      </c>
      <c r="D15332" t="s">
        <v>174</v>
      </c>
      <c r="E15332">
        <v>0</v>
      </c>
      <c r="F15332">
        <v>180</v>
      </c>
      <c r="G15332">
        <v>65</v>
      </c>
      <c r="H15332" t="s">
        <v>303</v>
      </c>
      <c r="I15332" t="s">
        <v>170</v>
      </c>
      <c r="J15332">
        <v>87.569533680560639</v>
      </c>
      <c r="L15332" s="47"/>
      <c r="M15332" s="47"/>
    </row>
    <row r="15333" spans="1:13" x14ac:dyDescent="0.4">
      <c r="A15333" t="str">
        <f t="shared" si="239"/>
        <v>51_2M_M_3_365_65_HH800_Core</v>
      </c>
      <c r="B15333">
        <v>51</v>
      </c>
      <c r="C15333" t="s">
        <v>175</v>
      </c>
      <c r="D15333" t="s">
        <v>174</v>
      </c>
      <c r="E15333">
        <v>3</v>
      </c>
      <c r="F15333">
        <v>365</v>
      </c>
      <c r="G15333">
        <v>65</v>
      </c>
      <c r="H15333" t="s">
        <v>303</v>
      </c>
      <c r="I15333" t="s">
        <v>170</v>
      </c>
      <c r="J15333">
        <v>8.8625647586798824</v>
      </c>
      <c r="L15333" s="47"/>
      <c r="M15333" s="47"/>
    </row>
    <row r="15334" spans="1:13" x14ac:dyDescent="0.4">
      <c r="A15334" t="str">
        <f t="shared" si="239"/>
        <v>38_2M_M_0_365_65_HH800_Core</v>
      </c>
      <c r="B15334">
        <v>38</v>
      </c>
      <c r="C15334" t="s">
        <v>175</v>
      </c>
      <c r="D15334" t="s">
        <v>174</v>
      </c>
      <c r="E15334">
        <v>0</v>
      </c>
      <c r="F15334">
        <v>365</v>
      </c>
      <c r="G15334">
        <v>65</v>
      </c>
      <c r="H15334" t="s">
        <v>303</v>
      </c>
      <c r="I15334" t="s">
        <v>170</v>
      </c>
      <c r="J15334">
        <v>51.140617924748312</v>
      </c>
      <c r="L15334" s="47"/>
      <c r="M15334" s="47"/>
    </row>
    <row r="15335" spans="1:13" x14ac:dyDescent="0.4">
      <c r="A15335" t="str">
        <f t="shared" si="239"/>
        <v>31_4A_F_0_365_70_HH800_Core</v>
      </c>
      <c r="B15335">
        <v>31</v>
      </c>
      <c r="C15335" t="s">
        <v>168</v>
      </c>
      <c r="D15335" t="s">
        <v>169</v>
      </c>
      <c r="E15335">
        <v>0</v>
      </c>
      <c r="F15335">
        <v>365</v>
      </c>
      <c r="G15335">
        <v>70</v>
      </c>
      <c r="H15335" t="s">
        <v>303</v>
      </c>
      <c r="I15335" t="s">
        <v>170</v>
      </c>
      <c r="J15335">
        <v>36.700077574583787</v>
      </c>
      <c r="L15335" s="47"/>
      <c r="M15335" s="47"/>
    </row>
    <row r="15336" spans="1:13" x14ac:dyDescent="0.4">
      <c r="A15336" t="str">
        <f t="shared" si="239"/>
        <v>31_4M_F_0_365_70_HH800_Core</v>
      </c>
      <c r="B15336">
        <v>31</v>
      </c>
      <c r="C15336" t="s">
        <v>173</v>
      </c>
      <c r="D15336" t="s">
        <v>169</v>
      </c>
      <c r="E15336">
        <v>0</v>
      </c>
      <c r="F15336">
        <v>365</v>
      </c>
      <c r="G15336">
        <v>70</v>
      </c>
      <c r="H15336" t="s">
        <v>303</v>
      </c>
      <c r="I15336" t="s">
        <v>170</v>
      </c>
      <c r="J15336">
        <v>34.227526231833437</v>
      </c>
      <c r="L15336" s="47"/>
      <c r="M15336" s="47"/>
    </row>
    <row r="15337" spans="1:13" x14ac:dyDescent="0.4">
      <c r="A15337" t="str">
        <f t="shared" si="239"/>
        <v>35_4M_F_6_365_65_HH800_Core</v>
      </c>
      <c r="B15337">
        <v>35</v>
      </c>
      <c r="C15337" t="s">
        <v>173</v>
      </c>
      <c r="D15337" t="s">
        <v>169</v>
      </c>
      <c r="E15337">
        <v>6</v>
      </c>
      <c r="F15337">
        <v>365</v>
      </c>
      <c r="G15337">
        <v>65</v>
      </c>
      <c r="H15337" t="s">
        <v>303</v>
      </c>
      <c r="I15337" t="s">
        <v>170</v>
      </c>
      <c r="J15337">
        <v>14.580229590231689</v>
      </c>
      <c r="L15337" s="47"/>
      <c r="M15337" s="47"/>
    </row>
    <row r="15338" spans="1:13" x14ac:dyDescent="0.4">
      <c r="A15338" t="str">
        <f t="shared" si="239"/>
        <v>46_2M_M_0_365_67_HH800_Core</v>
      </c>
      <c r="B15338">
        <v>46</v>
      </c>
      <c r="C15338" t="s">
        <v>175</v>
      </c>
      <c r="D15338" t="s">
        <v>174</v>
      </c>
      <c r="E15338">
        <v>0</v>
      </c>
      <c r="F15338">
        <v>365</v>
      </c>
      <c r="G15338">
        <v>67</v>
      </c>
      <c r="H15338" t="s">
        <v>303</v>
      </c>
      <c r="I15338" t="s">
        <v>170</v>
      </c>
      <c r="J15338">
        <v>75.038314100260649</v>
      </c>
      <c r="L15338" s="47"/>
      <c r="M15338" s="47"/>
    </row>
    <row r="15339" spans="1:13" x14ac:dyDescent="0.4">
      <c r="A15339" t="str">
        <f t="shared" si="239"/>
        <v>26_2M_M_3_365_65_HH800_Core</v>
      </c>
      <c r="B15339">
        <v>26</v>
      </c>
      <c r="C15339" t="s">
        <v>175</v>
      </c>
      <c r="D15339" t="s">
        <v>174</v>
      </c>
      <c r="E15339">
        <v>3</v>
      </c>
      <c r="F15339">
        <v>365</v>
      </c>
      <c r="G15339">
        <v>65</v>
      </c>
      <c r="H15339" t="s">
        <v>303</v>
      </c>
      <c r="I15339" t="s">
        <v>170</v>
      </c>
      <c r="J15339">
        <v>9.3704061449603753</v>
      </c>
      <c r="L15339" s="47"/>
      <c r="M15339" s="47"/>
    </row>
    <row r="15340" spans="1:13" x14ac:dyDescent="0.4">
      <c r="A15340" t="str">
        <f t="shared" si="239"/>
        <v>26_2M_F_6_365_67_HH800_Core</v>
      </c>
      <c r="B15340">
        <v>26</v>
      </c>
      <c r="C15340" t="s">
        <v>175</v>
      </c>
      <c r="D15340" t="s">
        <v>169</v>
      </c>
      <c r="E15340">
        <v>6</v>
      </c>
      <c r="F15340">
        <v>365</v>
      </c>
      <c r="G15340">
        <v>67</v>
      </c>
      <c r="H15340" t="s">
        <v>303</v>
      </c>
      <c r="I15340" t="s">
        <v>170</v>
      </c>
      <c r="J15340">
        <v>28.995545002865097</v>
      </c>
      <c r="L15340" s="47"/>
      <c r="M15340" s="47"/>
    </row>
    <row r="15341" spans="1:13" x14ac:dyDescent="0.4">
      <c r="A15341" t="str">
        <f t="shared" si="239"/>
        <v>40_2M_F_6_365_70_HH800_Core</v>
      </c>
      <c r="B15341">
        <v>40</v>
      </c>
      <c r="C15341" t="s">
        <v>175</v>
      </c>
      <c r="D15341" t="s">
        <v>169</v>
      </c>
      <c r="E15341">
        <v>6</v>
      </c>
      <c r="F15341">
        <v>365</v>
      </c>
      <c r="G15341">
        <v>70</v>
      </c>
      <c r="H15341" t="s">
        <v>303</v>
      </c>
      <c r="I15341" t="s">
        <v>170</v>
      </c>
      <c r="J15341">
        <v>36.804044036296311</v>
      </c>
      <c r="L15341" s="47"/>
      <c r="M15341" s="47"/>
    </row>
    <row r="15342" spans="1:13" x14ac:dyDescent="0.4">
      <c r="A15342" t="str">
        <f t="shared" si="239"/>
        <v>38_4M_F_6_180_65_HH800_Core</v>
      </c>
      <c r="B15342">
        <v>38</v>
      </c>
      <c r="C15342" t="s">
        <v>173</v>
      </c>
      <c r="D15342" t="s">
        <v>169</v>
      </c>
      <c r="E15342">
        <v>6</v>
      </c>
      <c r="F15342">
        <v>180</v>
      </c>
      <c r="G15342">
        <v>65</v>
      </c>
      <c r="H15342" t="s">
        <v>303</v>
      </c>
      <c r="I15342" t="s">
        <v>170</v>
      </c>
      <c r="J15342">
        <v>14.882009107171223</v>
      </c>
      <c r="L15342" s="47"/>
      <c r="M15342" s="47"/>
    </row>
    <row r="15343" spans="1:13" x14ac:dyDescent="0.4">
      <c r="A15343" t="str">
        <f t="shared" si="239"/>
        <v>30_4M_F_3_365_70_HH800_Core</v>
      </c>
      <c r="B15343">
        <v>30</v>
      </c>
      <c r="C15343" t="s">
        <v>173</v>
      </c>
      <c r="D15343" t="s">
        <v>169</v>
      </c>
      <c r="E15343">
        <v>3</v>
      </c>
      <c r="F15343">
        <v>365</v>
      </c>
      <c r="G15343">
        <v>70</v>
      </c>
      <c r="H15343" t="s">
        <v>303</v>
      </c>
      <c r="I15343" t="s">
        <v>170</v>
      </c>
      <c r="J15343">
        <v>9.0081924227152381</v>
      </c>
      <c r="L15343" s="47"/>
      <c r="M15343" s="47"/>
    </row>
    <row r="15344" spans="1:13" x14ac:dyDescent="0.4">
      <c r="A15344" t="str">
        <f t="shared" si="239"/>
        <v>45_2M_M_0_180_67_HH800_Core</v>
      </c>
      <c r="B15344">
        <v>45</v>
      </c>
      <c r="C15344" t="s">
        <v>175</v>
      </c>
      <c r="D15344" t="s">
        <v>174</v>
      </c>
      <c r="E15344">
        <v>0</v>
      </c>
      <c r="F15344">
        <v>180</v>
      </c>
      <c r="G15344">
        <v>67</v>
      </c>
      <c r="H15344" t="s">
        <v>303</v>
      </c>
      <c r="I15344" t="s">
        <v>170</v>
      </c>
      <c r="J15344">
        <v>79.821255520968478</v>
      </c>
      <c r="L15344" s="47"/>
      <c r="M15344" s="47"/>
    </row>
    <row r="15345" spans="1:13" x14ac:dyDescent="0.4">
      <c r="A15345" t="str">
        <f t="shared" si="239"/>
        <v>25_2M_F_3_90_70_HH800_Core</v>
      </c>
      <c r="B15345">
        <v>25</v>
      </c>
      <c r="C15345" t="s">
        <v>175</v>
      </c>
      <c r="D15345" t="s">
        <v>169</v>
      </c>
      <c r="E15345">
        <v>3</v>
      </c>
      <c r="F15345">
        <v>90</v>
      </c>
      <c r="G15345">
        <v>70</v>
      </c>
      <c r="H15345" t="s">
        <v>303</v>
      </c>
      <c r="I15345" t="s">
        <v>170</v>
      </c>
      <c r="J15345">
        <v>19.864085301491588</v>
      </c>
      <c r="L15345" s="47"/>
      <c r="M15345" s="47"/>
    </row>
    <row r="15346" spans="1:13" x14ac:dyDescent="0.4">
      <c r="A15346" t="str">
        <f t="shared" si="239"/>
        <v>47_2M_M_3_365_67_HH800_Core</v>
      </c>
      <c r="B15346">
        <v>47</v>
      </c>
      <c r="C15346" t="s">
        <v>175</v>
      </c>
      <c r="D15346" t="s">
        <v>174</v>
      </c>
      <c r="E15346">
        <v>3</v>
      </c>
      <c r="F15346">
        <v>365</v>
      </c>
      <c r="G15346">
        <v>67</v>
      </c>
      <c r="H15346" t="s">
        <v>303</v>
      </c>
      <c r="I15346" t="s">
        <v>170</v>
      </c>
      <c r="J15346">
        <v>12.260667127953344</v>
      </c>
      <c r="L15346" s="47"/>
      <c r="M15346" s="47"/>
    </row>
    <row r="15347" spans="1:13" x14ac:dyDescent="0.4">
      <c r="A15347" t="str">
        <f t="shared" si="239"/>
        <v>51_4M_F_0_180_65_HH800_Core</v>
      </c>
      <c r="B15347">
        <v>51</v>
      </c>
      <c r="C15347" t="s">
        <v>173</v>
      </c>
      <c r="D15347" t="s">
        <v>169</v>
      </c>
      <c r="E15347">
        <v>0</v>
      </c>
      <c r="F15347">
        <v>180</v>
      </c>
      <c r="G15347">
        <v>65</v>
      </c>
      <c r="H15347" t="s">
        <v>303</v>
      </c>
      <c r="I15347" t="s">
        <v>170</v>
      </c>
      <c r="J15347">
        <v>52.925790110747755</v>
      </c>
      <c r="L15347" s="47"/>
      <c r="M15347" s="47"/>
    </row>
    <row r="15348" spans="1:13" x14ac:dyDescent="0.4">
      <c r="A15348" t="str">
        <f t="shared" si="239"/>
        <v>61_4M_M_6_180_70_HH800_Core</v>
      </c>
      <c r="B15348">
        <v>61</v>
      </c>
      <c r="C15348" t="s">
        <v>173</v>
      </c>
      <c r="D15348" t="s">
        <v>174</v>
      </c>
      <c r="E15348">
        <v>6</v>
      </c>
      <c r="F15348">
        <v>180</v>
      </c>
      <c r="G15348">
        <v>70</v>
      </c>
      <c r="H15348" t="s">
        <v>303</v>
      </c>
      <c r="I15348" t="s">
        <v>170</v>
      </c>
      <c r="J15348">
        <v>14.294689634614317</v>
      </c>
      <c r="L15348" s="47"/>
      <c r="M15348" s="47"/>
    </row>
    <row r="15349" spans="1:13" x14ac:dyDescent="0.4">
      <c r="A15349" t="str">
        <f t="shared" si="239"/>
        <v>39_4M_F_3_365_67_HH800_Core</v>
      </c>
      <c r="B15349">
        <v>39</v>
      </c>
      <c r="C15349" t="s">
        <v>173</v>
      </c>
      <c r="D15349" t="s">
        <v>169</v>
      </c>
      <c r="E15349">
        <v>3</v>
      </c>
      <c r="F15349">
        <v>365</v>
      </c>
      <c r="G15349">
        <v>67</v>
      </c>
      <c r="H15349" t="s">
        <v>303</v>
      </c>
      <c r="I15349" t="s">
        <v>170</v>
      </c>
      <c r="J15349">
        <v>8.9899743741905596</v>
      </c>
      <c r="L15349" s="47"/>
      <c r="M15349" s="47"/>
    </row>
    <row r="15350" spans="1:13" x14ac:dyDescent="0.4">
      <c r="A15350" t="str">
        <f t="shared" si="239"/>
        <v>54_4M_F_0_365_67_HH800_Core</v>
      </c>
      <c r="B15350">
        <v>54</v>
      </c>
      <c r="C15350" t="s">
        <v>173</v>
      </c>
      <c r="D15350" t="s">
        <v>169</v>
      </c>
      <c r="E15350">
        <v>0</v>
      </c>
      <c r="F15350">
        <v>365</v>
      </c>
      <c r="G15350">
        <v>67</v>
      </c>
      <c r="H15350" t="s">
        <v>303</v>
      </c>
      <c r="I15350" t="s">
        <v>170</v>
      </c>
      <c r="J15350">
        <v>55.630534173834747</v>
      </c>
      <c r="L15350" s="47"/>
      <c r="M15350" s="47"/>
    </row>
    <row r="15351" spans="1:13" x14ac:dyDescent="0.4">
      <c r="A15351" t="str">
        <f t="shared" si="239"/>
        <v>38_2M_F_6_365_67_HH800_Core</v>
      </c>
      <c r="B15351">
        <v>38</v>
      </c>
      <c r="C15351" t="s">
        <v>175</v>
      </c>
      <c r="D15351" t="s">
        <v>169</v>
      </c>
      <c r="E15351">
        <v>6</v>
      </c>
      <c r="F15351">
        <v>365</v>
      </c>
      <c r="G15351">
        <v>67</v>
      </c>
      <c r="H15351" t="s">
        <v>303</v>
      </c>
      <c r="I15351" t="s">
        <v>170</v>
      </c>
      <c r="J15351">
        <v>29.593709003438896</v>
      </c>
      <c r="L15351" s="47"/>
      <c r="M15351" s="47"/>
    </row>
    <row r="15352" spans="1:13" x14ac:dyDescent="0.4">
      <c r="A15352" t="str">
        <f t="shared" si="239"/>
        <v>33_4A_M_3_365_65_HH800_Core</v>
      </c>
      <c r="B15352">
        <v>33</v>
      </c>
      <c r="C15352" t="s">
        <v>168</v>
      </c>
      <c r="D15352" t="s">
        <v>174</v>
      </c>
      <c r="E15352">
        <v>3</v>
      </c>
      <c r="F15352">
        <v>365</v>
      </c>
      <c r="G15352">
        <v>65</v>
      </c>
      <c r="H15352" t="s">
        <v>303</v>
      </c>
      <c r="I15352" t="s">
        <v>170</v>
      </c>
      <c r="J15352">
        <v>4.5531506648989462</v>
      </c>
      <c r="L15352" s="47"/>
      <c r="M15352" s="47"/>
    </row>
    <row r="15353" spans="1:13" x14ac:dyDescent="0.4">
      <c r="A15353" t="str">
        <f t="shared" si="239"/>
        <v>36_4A_M_6_365_67_HH800_Core</v>
      </c>
      <c r="B15353">
        <v>36</v>
      </c>
      <c r="C15353" t="s">
        <v>168</v>
      </c>
      <c r="D15353" t="s">
        <v>174</v>
      </c>
      <c r="E15353">
        <v>6</v>
      </c>
      <c r="F15353">
        <v>365</v>
      </c>
      <c r="G15353">
        <v>67</v>
      </c>
      <c r="H15353" t="s">
        <v>303</v>
      </c>
      <c r="I15353" t="s">
        <v>170</v>
      </c>
      <c r="J15353">
        <v>9.9731286276614171</v>
      </c>
      <c r="L15353" s="47"/>
      <c r="M15353" s="47"/>
    </row>
    <row r="15354" spans="1:13" x14ac:dyDescent="0.4">
      <c r="A15354" t="str">
        <f t="shared" si="239"/>
        <v>38_4M_F_3_180_67_HH800_Core</v>
      </c>
      <c r="B15354">
        <v>38</v>
      </c>
      <c r="C15354" t="s">
        <v>173</v>
      </c>
      <c r="D15354" t="s">
        <v>169</v>
      </c>
      <c r="E15354">
        <v>3</v>
      </c>
      <c r="F15354">
        <v>180</v>
      </c>
      <c r="G15354">
        <v>67</v>
      </c>
      <c r="H15354" t="s">
        <v>303</v>
      </c>
      <c r="I15354" t="s">
        <v>170</v>
      </c>
      <c r="J15354">
        <v>8.4212865931336278</v>
      </c>
      <c r="L15354" s="47"/>
      <c r="M15354" s="47"/>
    </row>
    <row r="15355" spans="1:13" x14ac:dyDescent="0.4">
      <c r="A15355" t="str">
        <f t="shared" si="239"/>
        <v>33_4M_F_6_365_67_HH800_Core</v>
      </c>
      <c r="B15355">
        <v>33</v>
      </c>
      <c r="C15355" t="s">
        <v>173</v>
      </c>
      <c r="D15355" t="s">
        <v>169</v>
      </c>
      <c r="E15355">
        <v>6</v>
      </c>
      <c r="F15355">
        <v>365</v>
      </c>
      <c r="G15355">
        <v>67</v>
      </c>
      <c r="H15355" t="s">
        <v>303</v>
      </c>
      <c r="I15355" t="s">
        <v>170</v>
      </c>
      <c r="J15355">
        <v>14.886584390541421</v>
      </c>
      <c r="L15355" s="47"/>
      <c r="M15355" s="47"/>
    </row>
    <row r="15356" spans="1:13" x14ac:dyDescent="0.4">
      <c r="A15356" t="str">
        <f t="shared" si="239"/>
        <v>40_2M_F_0_365_65_HH800_Core</v>
      </c>
      <c r="B15356">
        <v>40</v>
      </c>
      <c r="C15356" t="s">
        <v>175</v>
      </c>
      <c r="D15356" t="s">
        <v>169</v>
      </c>
      <c r="E15356">
        <v>0</v>
      </c>
      <c r="F15356">
        <v>365</v>
      </c>
      <c r="G15356">
        <v>65</v>
      </c>
      <c r="H15356" t="s">
        <v>303</v>
      </c>
      <c r="I15356" t="s">
        <v>170</v>
      </c>
      <c r="J15356">
        <v>64.106721866570396</v>
      </c>
      <c r="L15356" s="47"/>
      <c r="M15356" s="47"/>
    </row>
    <row r="15357" spans="1:13" x14ac:dyDescent="0.4">
      <c r="A15357" t="str">
        <f t="shared" si="239"/>
        <v>35_2M_M_6_365_65_HH800_Core</v>
      </c>
      <c r="B15357">
        <v>35</v>
      </c>
      <c r="C15357" t="s">
        <v>175</v>
      </c>
      <c r="D15357" t="s">
        <v>174</v>
      </c>
      <c r="E15357">
        <v>6</v>
      </c>
      <c r="F15357">
        <v>365</v>
      </c>
      <c r="G15357">
        <v>65</v>
      </c>
      <c r="H15357" t="s">
        <v>303</v>
      </c>
      <c r="I15357" t="s">
        <v>170</v>
      </c>
      <c r="J15357">
        <v>18.737457811916528</v>
      </c>
      <c r="L15357" s="47"/>
      <c r="M15357" s="47"/>
    </row>
    <row r="15358" spans="1:13" x14ac:dyDescent="0.4">
      <c r="A15358" t="str">
        <f t="shared" si="239"/>
        <v>29_4A_M_0_180_67_HH800_Core</v>
      </c>
      <c r="B15358">
        <v>29</v>
      </c>
      <c r="C15358" t="s">
        <v>168</v>
      </c>
      <c r="D15358" t="s">
        <v>174</v>
      </c>
      <c r="E15358">
        <v>0</v>
      </c>
      <c r="F15358">
        <v>180</v>
      </c>
      <c r="G15358">
        <v>67</v>
      </c>
      <c r="H15358" t="s">
        <v>303</v>
      </c>
      <c r="I15358" t="s">
        <v>170</v>
      </c>
      <c r="J15358">
        <v>19.335082703144618</v>
      </c>
      <c r="L15358" s="47"/>
      <c r="M15358" s="47"/>
    </row>
    <row r="15359" spans="1:13" x14ac:dyDescent="0.4">
      <c r="A15359" t="str">
        <f t="shared" si="239"/>
        <v>26_4A_F_0_365_70_HH800_Core</v>
      </c>
      <c r="B15359">
        <v>26</v>
      </c>
      <c r="C15359" t="s">
        <v>168</v>
      </c>
      <c r="D15359" t="s">
        <v>169</v>
      </c>
      <c r="E15359">
        <v>0</v>
      </c>
      <c r="F15359">
        <v>365</v>
      </c>
      <c r="G15359">
        <v>70</v>
      </c>
      <c r="H15359" t="s">
        <v>303</v>
      </c>
      <c r="I15359" t="s">
        <v>170</v>
      </c>
      <c r="J15359">
        <v>28.689530950430409</v>
      </c>
      <c r="L15359" s="47"/>
      <c r="M15359" s="47"/>
    </row>
    <row r="15360" spans="1:13" x14ac:dyDescent="0.4">
      <c r="A15360" t="str">
        <f t="shared" si="239"/>
        <v>54_2M_M_6_180_65_HH800_Core</v>
      </c>
      <c r="B15360">
        <v>54</v>
      </c>
      <c r="C15360" t="s">
        <v>175</v>
      </c>
      <c r="D15360" t="s">
        <v>174</v>
      </c>
      <c r="E15360">
        <v>6</v>
      </c>
      <c r="F15360">
        <v>180</v>
      </c>
      <c r="G15360">
        <v>65</v>
      </c>
      <c r="H15360" t="s">
        <v>303</v>
      </c>
      <c r="I15360" t="s">
        <v>170</v>
      </c>
      <c r="J15360">
        <v>12.854826301571853</v>
      </c>
      <c r="L15360" s="47"/>
      <c r="M15360" s="47"/>
    </row>
    <row r="15361" spans="1:13" x14ac:dyDescent="0.4">
      <c r="A15361" t="str">
        <f t="shared" si="239"/>
        <v>33_4M_F_6_180_67_HH800_Core</v>
      </c>
      <c r="B15361">
        <v>33</v>
      </c>
      <c r="C15361" t="s">
        <v>173</v>
      </c>
      <c r="D15361" t="s">
        <v>169</v>
      </c>
      <c r="E15361">
        <v>6</v>
      </c>
      <c r="F15361">
        <v>180</v>
      </c>
      <c r="G15361">
        <v>67</v>
      </c>
      <c r="H15361" t="s">
        <v>303</v>
      </c>
      <c r="I15361" t="s">
        <v>170</v>
      </c>
      <c r="J15361">
        <v>16.24112203200707</v>
      </c>
      <c r="L15361" s="47"/>
      <c r="M15361" s="47"/>
    </row>
    <row r="15362" spans="1:13" x14ac:dyDescent="0.4">
      <c r="A15362" t="str">
        <f t="shared" si="239"/>
        <v>25_2M_M_6_365_70_HH800_Core</v>
      </c>
      <c r="B15362">
        <v>25</v>
      </c>
      <c r="C15362" t="s">
        <v>175</v>
      </c>
      <c r="D15362" t="s">
        <v>174</v>
      </c>
      <c r="E15362">
        <v>6</v>
      </c>
      <c r="F15362">
        <v>365</v>
      </c>
      <c r="G15362">
        <v>70</v>
      </c>
      <c r="H15362" t="s">
        <v>303</v>
      </c>
      <c r="I15362" t="s">
        <v>170</v>
      </c>
      <c r="J15362">
        <v>21.016983209842444</v>
      </c>
      <c r="L15362" s="47"/>
      <c r="M15362" s="47"/>
    </row>
    <row r="15363" spans="1:13" x14ac:dyDescent="0.4">
      <c r="A15363" t="str">
        <f t="shared" ref="A15363:A15426" si="240">B15363&amp;"_"&amp;C15363&amp;"_"&amp;D15363&amp;"_"&amp;E15363&amp;"_"&amp;F15363&amp;"_"&amp;G15363&amp;"_"&amp;H15363&amp;"_"&amp;I15363</f>
        <v>51_4M_F_6_365_67_HH800_Core</v>
      </c>
      <c r="B15363">
        <v>51</v>
      </c>
      <c r="C15363" t="s">
        <v>173</v>
      </c>
      <c r="D15363" t="s">
        <v>169</v>
      </c>
      <c r="E15363">
        <v>6</v>
      </c>
      <c r="F15363">
        <v>365</v>
      </c>
      <c r="G15363">
        <v>67</v>
      </c>
      <c r="H15363" t="s">
        <v>303</v>
      </c>
      <c r="I15363" t="s">
        <v>170</v>
      </c>
      <c r="J15363">
        <v>13.134161584422097</v>
      </c>
      <c r="L15363" s="47"/>
      <c r="M15363" s="47"/>
    </row>
    <row r="15364" spans="1:13" x14ac:dyDescent="0.4">
      <c r="A15364" t="str">
        <f t="shared" si="240"/>
        <v>40_2M_M_0_365_65_HH800_Core</v>
      </c>
      <c r="B15364">
        <v>40</v>
      </c>
      <c r="C15364" t="s">
        <v>175</v>
      </c>
      <c r="D15364" t="s">
        <v>174</v>
      </c>
      <c r="E15364">
        <v>0</v>
      </c>
      <c r="F15364">
        <v>365</v>
      </c>
      <c r="G15364">
        <v>65</v>
      </c>
      <c r="H15364" t="s">
        <v>303</v>
      </c>
      <c r="I15364" t="s">
        <v>170</v>
      </c>
      <c r="J15364">
        <v>54.313415146242484</v>
      </c>
      <c r="L15364" s="47"/>
      <c r="M15364" s="47"/>
    </row>
    <row r="15365" spans="1:13" x14ac:dyDescent="0.4">
      <c r="A15365" t="str">
        <f t="shared" si="240"/>
        <v>45_2M_M_6_365_70_HH800_Core</v>
      </c>
      <c r="B15365">
        <v>45</v>
      </c>
      <c r="C15365" t="s">
        <v>175</v>
      </c>
      <c r="D15365" t="s">
        <v>174</v>
      </c>
      <c r="E15365">
        <v>6</v>
      </c>
      <c r="F15365">
        <v>365</v>
      </c>
      <c r="G15365">
        <v>70</v>
      </c>
      <c r="H15365" t="s">
        <v>303</v>
      </c>
      <c r="I15365" t="s">
        <v>170</v>
      </c>
      <c r="J15365">
        <v>28.822795975668537</v>
      </c>
      <c r="L15365" s="47"/>
      <c r="M15365" s="47"/>
    </row>
    <row r="15366" spans="1:13" x14ac:dyDescent="0.4">
      <c r="A15366" t="str">
        <f t="shared" si="240"/>
        <v>47_4M_F_6_365_67_HH800_Core</v>
      </c>
      <c r="B15366">
        <v>47</v>
      </c>
      <c r="C15366" t="s">
        <v>173</v>
      </c>
      <c r="D15366" t="s">
        <v>169</v>
      </c>
      <c r="E15366">
        <v>6</v>
      </c>
      <c r="F15366">
        <v>365</v>
      </c>
      <c r="G15366">
        <v>67</v>
      </c>
      <c r="H15366" t="s">
        <v>303</v>
      </c>
      <c r="I15366" t="s">
        <v>170</v>
      </c>
      <c r="J15366">
        <v>14.690277162018866</v>
      </c>
      <c r="L15366" s="47"/>
      <c r="M15366" s="47"/>
    </row>
    <row r="15367" spans="1:13" x14ac:dyDescent="0.4">
      <c r="A15367" t="str">
        <f t="shared" si="240"/>
        <v>33_2M_M_6_365_70_HH800_Core</v>
      </c>
      <c r="B15367">
        <v>33</v>
      </c>
      <c r="C15367" t="s">
        <v>175</v>
      </c>
      <c r="D15367" t="s">
        <v>174</v>
      </c>
      <c r="E15367">
        <v>6</v>
      </c>
      <c r="F15367">
        <v>365</v>
      </c>
      <c r="G15367">
        <v>70</v>
      </c>
      <c r="H15367" t="s">
        <v>303</v>
      </c>
      <c r="I15367" t="s">
        <v>170</v>
      </c>
      <c r="J15367">
        <v>22.601466168004912</v>
      </c>
      <c r="L15367" s="47"/>
      <c r="M15367" s="47"/>
    </row>
    <row r="15368" spans="1:13" x14ac:dyDescent="0.4">
      <c r="A15368" t="str">
        <f t="shared" si="240"/>
        <v>53_4M_F_6_365_70_HH800_Core</v>
      </c>
      <c r="B15368">
        <v>53</v>
      </c>
      <c r="C15368" t="s">
        <v>173</v>
      </c>
      <c r="D15368" t="s">
        <v>169</v>
      </c>
      <c r="E15368">
        <v>6</v>
      </c>
      <c r="F15368">
        <v>365</v>
      </c>
      <c r="G15368">
        <v>70</v>
      </c>
      <c r="H15368" t="s">
        <v>303</v>
      </c>
      <c r="I15368" t="s">
        <v>170</v>
      </c>
      <c r="J15368">
        <v>18.24059262768731</v>
      </c>
      <c r="L15368" s="47"/>
      <c r="M15368" s="47"/>
    </row>
    <row r="15369" spans="1:13" x14ac:dyDescent="0.4">
      <c r="A15369" t="str">
        <f t="shared" si="240"/>
        <v>32_2M_M_0_180_65_HH800_Core</v>
      </c>
      <c r="B15369">
        <v>32</v>
      </c>
      <c r="C15369" t="s">
        <v>175</v>
      </c>
      <c r="D15369" t="s">
        <v>174</v>
      </c>
      <c r="E15369">
        <v>0</v>
      </c>
      <c r="F15369">
        <v>180</v>
      </c>
      <c r="G15369">
        <v>65</v>
      </c>
      <c r="H15369" t="s">
        <v>303</v>
      </c>
      <c r="I15369" t="s">
        <v>170</v>
      </c>
      <c r="J15369">
        <v>44.872687603680347</v>
      </c>
      <c r="L15369" s="47"/>
      <c r="M15369" s="47"/>
    </row>
    <row r="15370" spans="1:13" x14ac:dyDescent="0.4">
      <c r="A15370" t="str">
        <f t="shared" si="240"/>
        <v>46_2M_F_0_365_65_HH800_Core</v>
      </c>
      <c r="B15370">
        <v>46</v>
      </c>
      <c r="C15370" t="s">
        <v>175</v>
      </c>
      <c r="D15370" t="s">
        <v>169</v>
      </c>
      <c r="E15370">
        <v>0</v>
      </c>
      <c r="F15370">
        <v>365</v>
      </c>
      <c r="G15370">
        <v>65</v>
      </c>
      <c r="H15370" t="s">
        <v>303</v>
      </c>
      <c r="I15370" t="s">
        <v>170</v>
      </c>
      <c r="J15370">
        <v>75.609041144176373</v>
      </c>
      <c r="L15370" s="47"/>
      <c r="M15370" s="47"/>
    </row>
    <row r="15371" spans="1:13" x14ac:dyDescent="0.4">
      <c r="A15371" t="str">
        <f t="shared" si="240"/>
        <v>49_2M_M_0_365_65_HH800_Core</v>
      </c>
      <c r="B15371">
        <v>49</v>
      </c>
      <c r="C15371" t="s">
        <v>175</v>
      </c>
      <c r="D15371" t="s">
        <v>174</v>
      </c>
      <c r="E15371">
        <v>0</v>
      </c>
      <c r="F15371">
        <v>365</v>
      </c>
      <c r="G15371">
        <v>65</v>
      </c>
      <c r="H15371" t="s">
        <v>303</v>
      </c>
      <c r="I15371" t="s">
        <v>170</v>
      </c>
      <c r="J15371">
        <v>73.687827623305608</v>
      </c>
      <c r="L15371" s="47"/>
      <c r="M15371" s="47"/>
    </row>
    <row r="15372" spans="1:13" x14ac:dyDescent="0.4">
      <c r="A15372" t="str">
        <f t="shared" si="240"/>
        <v>55_2M_M_3_365_70_HH800_Core</v>
      </c>
      <c r="B15372">
        <v>55</v>
      </c>
      <c r="C15372" t="s">
        <v>175</v>
      </c>
      <c r="D15372" t="s">
        <v>174</v>
      </c>
      <c r="E15372">
        <v>3</v>
      </c>
      <c r="F15372">
        <v>365</v>
      </c>
      <c r="G15372">
        <v>70</v>
      </c>
      <c r="H15372" t="s">
        <v>303</v>
      </c>
      <c r="I15372" t="s">
        <v>170</v>
      </c>
      <c r="J15372">
        <v>16.180400777657372</v>
      </c>
      <c r="L15372" s="47"/>
      <c r="M15372" s="47"/>
    </row>
    <row r="15373" spans="1:13" x14ac:dyDescent="0.4">
      <c r="A15373" t="str">
        <f t="shared" si="240"/>
        <v>46_2M_F_0_365_67_HH800_Core</v>
      </c>
      <c r="B15373">
        <v>46</v>
      </c>
      <c r="C15373" t="s">
        <v>175</v>
      </c>
      <c r="D15373" t="s">
        <v>169</v>
      </c>
      <c r="E15373">
        <v>0</v>
      </c>
      <c r="F15373">
        <v>365</v>
      </c>
      <c r="G15373">
        <v>67</v>
      </c>
      <c r="H15373" t="s">
        <v>303</v>
      </c>
      <c r="I15373" t="s">
        <v>170</v>
      </c>
      <c r="J15373">
        <v>87.733127219686224</v>
      </c>
      <c r="L15373" s="47"/>
      <c r="M15373" s="47"/>
    </row>
    <row r="15374" spans="1:13" x14ac:dyDescent="0.4">
      <c r="A15374" t="str">
        <f t="shared" si="240"/>
        <v>57_4M_M_0_180_70_HH800_Core</v>
      </c>
      <c r="B15374">
        <v>57</v>
      </c>
      <c r="C15374" t="s">
        <v>173</v>
      </c>
      <c r="D15374" t="s">
        <v>174</v>
      </c>
      <c r="E15374">
        <v>0</v>
      </c>
      <c r="F15374">
        <v>180</v>
      </c>
      <c r="G15374">
        <v>70</v>
      </c>
      <c r="H15374" t="s">
        <v>303</v>
      </c>
      <c r="I15374" t="s">
        <v>170</v>
      </c>
      <c r="J15374">
        <v>78.557712297190889</v>
      </c>
      <c r="L15374" s="47"/>
      <c r="M15374" s="47"/>
    </row>
    <row r="15375" spans="1:13" x14ac:dyDescent="0.4">
      <c r="A15375" t="str">
        <f t="shared" si="240"/>
        <v>48_4M_F_3_180_67_HH800_Core</v>
      </c>
      <c r="B15375">
        <v>48</v>
      </c>
      <c r="C15375" t="s">
        <v>173</v>
      </c>
      <c r="D15375" t="s">
        <v>169</v>
      </c>
      <c r="E15375">
        <v>3</v>
      </c>
      <c r="F15375">
        <v>180</v>
      </c>
      <c r="G15375">
        <v>67</v>
      </c>
      <c r="H15375" t="s">
        <v>303</v>
      </c>
      <c r="I15375" t="s">
        <v>170</v>
      </c>
      <c r="J15375">
        <v>7.8525087219837237</v>
      </c>
      <c r="L15375" s="47"/>
      <c r="M15375" s="47"/>
    </row>
    <row r="15376" spans="1:13" x14ac:dyDescent="0.4">
      <c r="A15376" t="str">
        <f t="shared" si="240"/>
        <v>35_2M_F_3_180_70_HH800_Core</v>
      </c>
      <c r="B15376">
        <v>35</v>
      </c>
      <c r="C15376" t="s">
        <v>175</v>
      </c>
      <c r="D15376" t="s">
        <v>169</v>
      </c>
      <c r="E15376">
        <v>3</v>
      </c>
      <c r="F15376">
        <v>180</v>
      </c>
      <c r="G15376">
        <v>70</v>
      </c>
      <c r="H15376" t="s">
        <v>303</v>
      </c>
      <c r="I15376" t="s">
        <v>170</v>
      </c>
      <c r="J15376">
        <v>17.79387328220314</v>
      </c>
      <c r="L15376" s="47"/>
      <c r="M15376" s="47"/>
    </row>
    <row r="15377" spans="1:13" x14ac:dyDescent="0.4">
      <c r="A15377" t="str">
        <f t="shared" si="240"/>
        <v>54_2M_M_6_180_67_HH800_Core</v>
      </c>
      <c r="B15377">
        <v>54</v>
      </c>
      <c r="C15377" t="s">
        <v>175</v>
      </c>
      <c r="D15377" t="s">
        <v>174</v>
      </c>
      <c r="E15377">
        <v>6</v>
      </c>
      <c r="F15377">
        <v>180</v>
      </c>
      <c r="G15377">
        <v>67</v>
      </c>
      <c r="H15377" t="s">
        <v>303</v>
      </c>
      <c r="I15377" t="s">
        <v>170</v>
      </c>
      <c r="J15377">
        <v>19.761885852928714</v>
      </c>
      <c r="L15377" s="47"/>
      <c r="M15377" s="47"/>
    </row>
    <row r="15378" spans="1:13" x14ac:dyDescent="0.4">
      <c r="A15378" t="str">
        <f t="shared" si="240"/>
        <v>33_2M_F_3_365_70_HH800_Core</v>
      </c>
      <c r="B15378">
        <v>33</v>
      </c>
      <c r="C15378" t="s">
        <v>175</v>
      </c>
      <c r="D15378" t="s">
        <v>169</v>
      </c>
      <c r="E15378">
        <v>3</v>
      </c>
      <c r="F15378">
        <v>365</v>
      </c>
      <c r="G15378">
        <v>70</v>
      </c>
      <c r="H15378" t="s">
        <v>303</v>
      </c>
      <c r="I15378" t="s">
        <v>170</v>
      </c>
      <c r="J15378">
        <v>16.266317717607478</v>
      </c>
      <c r="L15378" s="47"/>
      <c r="M15378" s="47"/>
    </row>
    <row r="15379" spans="1:13" x14ac:dyDescent="0.4">
      <c r="A15379" t="str">
        <f t="shared" si="240"/>
        <v>59_4M_M_3_180_70_HH800_Core</v>
      </c>
      <c r="B15379">
        <v>59</v>
      </c>
      <c r="C15379" t="s">
        <v>173</v>
      </c>
      <c r="D15379" t="s">
        <v>174</v>
      </c>
      <c r="E15379">
        <v>3</v>
      </c>
      <c r="F15379">
        <v>180</v>
      </c>
      <c r="G15379">
        <v>70</v>
      </c>
      <c r="H15379" t="s">
        <v>303</v>
      </c>
      <c r="I15379" t="s">
        <v>170</v>
      </c>
      <c r="J15379">
        <v>8.5565603045128871</v>
      </c>
      <c r="L15379" s="47"/>
      <c r="M15379" s="47"/>
    </row>
    <row r="15380" spans="1:13" x14ac:dyDescent="0.4">
      <c r="A15380" t="str">
        <f t="shared" si="240"/>
        <v>33_2M_F_6_180_65_HH800_Core</v>
      </c>
      <c r="B15380">
        <v>33</v>
      </c>
      <c r="C15380" t="s">
        <v>175</v>
      </c>
      <c r="D15380" t="s">
        <v>169</v>
      </c>
      <c r="E15380">
        <v>6</v>
      </c>
      <c r="F15380">
        <v>180</v>
      </c>
      <c r="G15380">
        <v>65</v>
      </c>
      <c r="H15380" t="s">
        <v>303</v>
      </c>
      <c r="I15380" t="s">
        <v>170</v>
      </c>
      <c r="J15380">
        <v>27.07578944729606</v>
      </c>
      <c r="L15380" s="47"/>
      <c r="M15380" s="47"/>
    </row>
    <row r="15381" spans="1:13" x14ac:dyDescent="0.4">
      <c r="A15381" t="str">
        <f t="shared" si="240"/>
        <v>30_2M_M_6_180_65_HH800_Core</v>
      </c>
      <c r="B15381">
        <v>30</v>
      </c>
      <c r="C15381" t="s">
        <v>175</v>
      </c>
      <c r="D15381" t="s">
        <v>174</v>
      </c>
      <c r="E15381">
        <v>6</v>
      </c>
      <c r="F15381">
        <v>180</v>
      </c>
      <c r="G15381">
        <v>65</v>
      </c>
      <c r="H15381" t="s">
        <v>303</v>
      </c>
      <c r="I15381" t="s">
        <v>170</v>
      </c>
      <c r="J15381">
        <v>17.809541491965128</v>
      </c>
      <c r="L15381" s="47"/>
      <c r="M15381" s="47"/>
    </row>
    <row r="15382" spans="1:13" x14ac:dyDescent="0.4">
      <c r="A15382" t="str">
        <f t="shared" si="240"/>
        <v>47_2M_M_3_180_65_HH800_Core</v>
      </c>
      <c r="B15382">
        <v>47</v>
      </c>
      <c r="C15382" t="s">
        <v>175</v>
      </c>
      <c r="D15382" t="s">
        <v>174</v>
      </c>
      <c r="E15382">
        <v>3</v>
      </c>
      <c r="F15382">
        <v>180</v>
      </c>
      <c r="G15382">
        <v>65</v>
      </c>
      <c r="H15382" t="s">
        <v>303</v>
      </c>
      <c r="I15382" t="s">
        <v>170</v>
      </c>
      <c r="J15382">
        <v>10.471319490933377</v>
      </c>
      <c r="L15382" s="47"/>
      <c r="M15382" s="47"/>
    </row>
    <row r="15383" spans="1:13" x14ac:dyDescent="0.4">
      <c r="A15383" t="str">
        <f t="shared" si="240"/>
        <v>36_2M_M_6_365_67_HH800_Core</v>
      </c>
      <c r="B15383">
        <v>36</v>
      </c>
      <c r="C15383" t="s">
        <v>175</v>
      </c>
      <c r="D15383" t="s">
        <v>174</v>
      </c>
      <c r="E15383">
        <v>6</v>
      </c>
      <c r="F15383">
        <v>365</v>
      </c>
      <c r="G15383">
        <v>67</v>
      </c>
      <c r="H15383" t="s">
        <v>303</v>
      </c>
      <c r="I15383" t="s">
        <v>170</v>
      </c>
      <c r="J15383">
        <v>20.564701675743542</v>
      </c>
      <c r="L15383" s="47"/>
      <c r="M15383" s="47"/>
    </row>
    <row r="15384" spans="1:13" x14ac:dyDescent="0.4">
      <c r="A15384" t="str">
        <f t="shared" si="240"/>
        <v>45_2M_M_0_365_70_HH800_Core</v>
      </c>
      <c r="B15384">
        <v>45</v>
      </c>
      <c r="C15384" t="s">
        <v>175</v>
      </c>
      <c r="D15384" t="s">
        <v>174</v>
      </c>
      <c r="E15384">
        <v>0</v>
      </c>
      <c r="F15384">
        <v>365</v>
      </c>
      <c r="G15384">
        <v>70</v>
      </c>
      <c r="H15384" t="s">
        <v>303</v>
      </c>
      <c r="I15384" t="s">
        <v>170</v>
      </c>
      <c r="J15384">
        <v>81.052196172041889</v>
      </c>
      <c r="L15384" s="47"/>
      <c r="M15384" s="47"/>
    </row>
    <row r="15385" spans="1:13" x14ac:dyDescent="0.4">
      <c r="A15385" t="str">
        <f t="shared" si="240"/>
        <v>44_2M_M_0_365_67_HH800_Core</v>
      </c>
      <c r="B15385">
        <v>44</v>
      </c>
      <c r="C15385" t="s">
        <v>175</v>
      </c>
      <c r="D15385" t="s">
        <v>174</v>
      </c>
      <c r="E15385">
        <v>0</v>
      </c>
      <c r="F15385">
        <v>365</v>
      </c>
      <c r="G15385">
        <v>67</v>
      </c>
      <c r="H15385" t="s">
        <v>303</v>
      </c>
      <c r="I15385" t="s">
        <v>170</v>
      </c>
      <c r="J15385">
        <v>68.931805210604182</v>
      </c>
      <c r="L15385" s="47"/>
      <c r="M15385" s="47"/>
    </row>
    <row r="15386" spans="1:13" x14ac:dyDescent="0.4">
      <c r="A15386" t="str">
        <f t="shared" si="240"/>
        <v>27_2M_F_6_180_65_HH800_Core</v>
      </c>
      <c r="B15386">
        <v>27</v>
      </c>
      <c r="C15386" t="s">
        <v>175</v>
      </c>
      <c r="D15386" t="s">
        <v>169</v>
      </c>
      <c r="E15386">
        <v>6</v>
      </c>
      <c r="F15386">
        <v>180</v>
      </c>
      <c r="G15386">
        <v>65</v>
      </c>
      <c r="H15386" t="s">
        <v>303</v>
      </c>
      <c r="I15386" t="s">
        <v>170</v>
      </c>
      <c r="J15386">
        <v>27.282556805198869</v>
      </c>
      <c r="L15386" s="47"/>
      <c r="M15386" s="47"/>
    </row>
    <row r="15387" spans="1:13" x14ac:dyDescent="0.4">
      <c r="A15387" t="str">
        <f t="shared" si="240"/>
        <v>37_2M_M_3_180_65_HH800_Core</v>
      </c>
      <c r="B15387">
        <v>37</v>
      </c>
      <c r="C15387" t="s">
        <v>175</v>
      </c>
      <c r="D15387" t="s">
        <v>174</v>
      </c>
      <c r="E15387">
        <v>3</v>
      </c>
      <c r="F15387">
        <v>180</v>
      </c>
      <c r="G15387">
        <v>65</v>
      </c>
      <c r="H15387" t="s">
        <v>303</v>
      </c>
      <c r="I15387" t="s">
        <v>170</v>
      </c>
      <c r="J15387">
        <v>10.444573481326151</v>
      </c>
      <c r="L15387" s="47"/>
      <c r="M15387" s="47"/>
    </row>
    <row r="15388" spans="1:13" x14ac:dyDescent="0.4">
      <c r="A15388" t="str">
        <f t="shared" si="240"/>
        <v>27_2M_F_3_180_70_HH800_Core</v>
      </c>
      <c r="B15388">
        <v>27</v>
      </c>
      <c r="C15388" t="s">
        <v>175</v>
      </c>
      <c r="D15388" t="s">
        <v>169</v>
      </c>
      <c r="E15388">
        <v>3</v>
      </c>
      <c r="F15388">
        <v>180</v>
      </c>
      <c r="G15388">
        <v>70</v>
      </c>
      <c r="H15388" t="s">
        <v>303</v>
      </c>
      <c r="I15388" t="s">
        <v>170</v>
      </c>
      <c r="J15388">
        <v>15.986231753177853</v>
      </c>
      <c r="L15388" s="47"/>
      <c r="M15388" s="47"/>
    </row>
    <row r="15389" spans="1:13" x14ac:dyDescent="0.4">
      <c r="A15389" t="str">
        <f t="shared" si="240"/>
        <v>39_4A_M_0_365_65_HH800_Core</v>
      </c>
      <c r="B15389">
        <v>39</v>
      </c>
      <c r="C15389" t="s">
        <v>168</v>
      </c>
      <c r="D15389" t="s">
        <v>174</v>
      </c>
      <c r="E15389">
        <v>0</v>
      </c>
      <c r="F15389">
        <v>365</v>
      </c>
      <c r="G15389">
        <v>65</v>
      </c>
      <c r="H15389" t="s">
        <v>303</v>
      </c>
      <c r="I15389" t="s">
        <v>170</v>
      </c>
      <c r="J15389">
        <v>24.66554674098564</v>
      </c>
      <c r="L15389" s="47"/>
      <c r="M15389" s="47"/>
    </row>
    <row r="15390" spans="1:13" x14ac:dyDescent="0.4">
      <c r="A15390" t="str">
        <f t="shared" si="240"/>
        <v>33_2M_F_3_365_67_HH800_Core</v>
      </c>
      <c r="B15390">
        <v>33</v>
      </c>
      <c r="C15390" t="s">
        <v>175</v>
      </c>
      <c r="D15390" t="s">
        <v>169</v>
      </c>
      <c r="E15390">
        <v>3</v>
      </c>
      <c r="F15390">
        <v>365</v>
      </c>
      <c r="G15390">
        <v>67</v>
      </c>
      <c r="H15390" t="s">
        <v>303</v>
      </c>
      <c r="I15390" t="s">
        <v>170</v>
      </c>
      <c r="J15390">
        <v>14.8793869036032</v>
      </c>
      <c r="L15390" s="47"/>
      <c r="M15390" s="47"/>
    </row>
    <row r="15391" spans="1:13" x14ac:dyDescent="0.4">
      <c r="A15391" t="str">
        <f t="shared" si="240"/>
        <v>47_2M_M_0_180_65_HH800_Core</v>
      </c>
      <c r="B15391">
        <v>47</v>
      </c>
      <c r="C15391" t="s">
        <v>175</v>
      </c>
      <c r="D15391" t="s">
        <v>174</v>
      </c>
      <c r="E15391">
        <v>0</v>
      </c>
      <c r="F15391">
        <v>180</v>
      </c>
      <c r="G15391">
        <v>65</v>
      </c>
      <c r="H15391" t="s">
        <v>303</v>
      </c>
      <c r="I15391" t="s">
        <v>170</v>
      </c>
      <c r="J15391">
        <v>78.361492350706257</v>
      </c>
      <c r="L15391" s="47"/>
      <c r="M15391" s="47"/>
    </row>
    <row r="15392" spans="1:13" x14ac:dyDescent="0.4">
      <c r="A15392" t="str">
        <f t="shared" si="240"/>
        <v>31_4A_F_3_365_67_HH800_Core</v>
      </c>
      <c r="B15392">
        <v>31</v>
      </c>
      <c r="C15392" t="s">
        <v>168</v>
      </c>
      <c r="D15392" t="s">
        <v>169</v>
      </c>
      <c r="E15392">
        <v>3</v>
      </c>
      <c r="F15392">
        <v>365</v>
      </c>
      <c r="G15392">
        <v>67</v>
      </c>
      <c r="H15392" t="s">
        <v>303</v>
      </c>
      <c r="I15392" t="s">
        <v>170</v>
      </c>
      <c r="J15392">
        <v>8.6371921679368153</v>
      </c>
      <c r="L15392" s="47"/>
      <c r="M15392" s="47"/>
    </row>
    <row r="15393" spans="1:13" x14ac:dyDescent="0.4">
      <c r="A15393" t="str">
        <f t="shared" si="240"/>
        <v>61_4M_M_6_365_70_HH800_Core</v>
      </c>
      <c r="B15393">
        <v>61</v>
      </c>
      <c r="C15393" t="s">
        <v>173</v>
      </c>
      <c r="D15393" t="s">
        <v>174</v>
      </c>
      <c r="E15393">
        <v>6</v>
      </c>
      <c r="F15393">
        <v>365</v>
      </c>
      <c r="G15393">
        <v>70</v>
      </c>
      <c r="H15393" t="s">
        <v>303</v>
      </c>
      <c r="I15393" t="s">
        <v>170</v>
      </c>
      <c r="J15393">
        <v>14.687653911382409</v>
      </c>
      <c r="L15393" s="47"/>
      <c r="M15393" s="47"/>
    </row>
    <row r="15394" spans="1:13" x14ac:dyDescent="0.4">
      <c r="A15394" t="str">
        <f t="shared" si="240"/>
        <v>40_4M_F_6_365_70_HH800_Core</v>
      </c>
      <c r="B15394">
        <v>40</v>
      </c>
      <c r="C15394" t="s">
        <v>173</v>
      </c>
      <c r="D15394" t="s">
        <v>169</v>
      </c>
      <c r="E15394">
        <v>6</v>
      </c>
      <c r="F15394">
        <v>365</v>
      </c>
      <c r="G15394">
        <v>70</v>
      </c>
      <c r="H15394" t="s">
        <v>303</v>
      </c>
      <c r="I15394" t="s">
        <v>170</v>
      </c>
      <c r="J15394">
        <v>18.118633133207524</v>
      </c>
      <c r="L15394" s="47"/>
      <c r="M15394" s="47"/>
    </row>
    <row r="15395" spans="1:13" x14ac:dyDescent="0.4">
      <c r="A15395" t="str">
        <f t="shared" si="240"/>
        <v>60_4M_M_0_365_70_HH800_Core</v>
      </c>
      <c r="B15395">
        <v>60</v>
      </c>
      <c r="C15395" t="s">
        <v>173</v>
      </c>
      <c r="D15395" t="s">
        <v>174</v>
      </c>
      <c r="E15395">
        <v>0</v>
      </c>
      <c r="F15395">
        <v>365</v>
      </c>
      <c r="G15395">
        <v>70</v>
      </c>
      <c r="H15395" t="s">
        <v>303</v>
      </c>
      <c r="I15395" t="s">
        <v>170</v>
      </c>
      <c r="J15395">
        <v>73.518976990765424</v>
      </c>
      <c r="L15395" s="47"/>
      <c r="M15395" s="47"/>
    </row>
    <row r="15396" spans="1:13" x14ac:dyDescent="0.4">
      <c r="A15396" t="str">
        <f t="shared" si="240"/>
        <v>47_4M_F_6_180_65_HH800_Core</v>
      </c>
      <c r="B15396">
        <v>47</v>
      </c>
      <c r="C15396" t="s">
        <v>173</v>
      </c>
      <c r="D15396" t="s">
        <v>169</v>
      </c>
      <c r="E15396">
        <v>6</v>
      </c>
      <c r="F15396">
        <v>180</v>
      </c>
      <c r="G15396">
        <v>65</v>
      </c>
      <c r="H15396" t="s">
        <v>303</v>
      </c>
      <c r="I15396" t="s">
        <v>170</v>
      </c>
      <c r="J15396">
        <v>13.000883828253091</v>
      </c>
      <c r="L15396" s="47"/>
      <c r="M15396" s="47"/>
    </row>
    <row r="15397" spans="1:13" x14ac:dyDescent="0.4">
      <c r="A15397" t="str">
        <f t="shared" si="240"/>
        <v>44_2M_M_6_365_67_HH800_Core</v>
      </c>
      <c r="B15397">
        <v>44</v>
      </c>
      <c r="C15397" t="s">
        <v>175</v>
      </c>
      <c r="D15397" t="s">
        <v>174</v>
      </c>
      <c r="E15397">
        <v>6</v>
      </c>
      <c r="F15397">
        <v>365</v>
      </c>
      <c r="G15397">
        <v>67</v>
      </c>
      <c r="H15397" t="s">
        <v>303</v>
      </c>
      <c r="I15397" t="s">
        <v>170</v>
      </c>
      <c r="J15397">
        <v>23.233407838356829</v>
      </c>
      <c r="L15397" s="47"/>
      <c r="M15397" s="47"/>
    </row>
    <row r="15398" spans="1:13" x14ac:dyDescent="0.4">
      <c r="A15398" t="str">
        <f t="shared" si="240"/>
        <v>40_2M_F_3_365_70_HH800_Core</v>
      </c>
      <c r="B15398">
        <v>40</v>
      </c>
      <c r="C15398" t="s">
        <v>175</v>
      </c>
      <c r="D15398" t="s">
        <v>169</v>
      </c>
      <c r="E15398">
        <v>3</v>
      </c>
      <c r="F15398">
        <v>365</v>
      </c>
      <c r="G15398">
        <v>70</v>
      </c>
      <c r="H15398" t="s">
        <v>303</v>
      </c>
      <c r="I15398" t="s">
        <v>170</v>
      </c>
      <c r="J15398">
        <v>18.181031418826606</v>
      </c>
      <c r="L15398" s="47"/>
      <c r="M15398" s="47"/>
    </row>
    <row r="15399" spans="1:13" x14ac:dyDescent="0.4">
      <c r="A15399" t="str">
        <f t="shared" si="240"/>
        <v>30_4M_F_6_365_65_HH800_Core</v>
      </c>
      <c r="B15399">
        <v>30</v>
      </c>
      <c r="C15399" t="s">
        <v>173</v>
      </c>
      <c r="D15399" t="s">
        <v>169</v>
      </c>
      <c r="E15399">
        <v>6</v>
      </c>
      <c r="F15399">
        <v>365</v>
      </c>
      <c r="G15399">
        <v>65</v>
      </c>
      <c r="H15399" t="s">
        <v>303</v>
      </c>
      <c r="I15399" t="s">
        <v>170</v>
      </c>
      <c r="J15399">
        <v>13.761072912842305</v>
      </c>
      <c r="L15399" s="47"/>
      <c r="M15399" s="47"/>
    </row>
    <row r="15400" spans="1:13" x14ac:dyDescent="0.4">
      <c r="A15400" t="str">
        <f t="shared" si="240"/>
        <v>44_4A_M_6_180_65_HH800_Core</v>
      </c>
      <c r="B15400">
        <v>44</v>
      </c>
      <c r="C15400" t="s">
        <v>168</v>
      </c>
      <c r="D15400" t="s">
        <v>174</v>
      </c>
      <c r="E15400">
        <v>6</v>
      </c>
      <c r="F15400">
        <v>180</v>
      </c>
      <c r="G15400">
        <v>65</v>
      </c>
      <c r="H15400" t="s">
        <v>303</v>
      </c>
      <c r="I15400" t="s">
        <v>170</v>
      </c>
      <c r="J15400">
        <v>9.9191706938905817</v>
      </c>
      <c r="L15400" s="47"/>
      <c r="M15400" s="47"/>
    </row>
    <row r="15401" spans="1:13" x14ac:dyDescent="0.4">
      <c r="A15401" t="str">
        <f t="shared" si="240"/>
        <v>47_4A_M_6_180_65_HH800_Core</v>
      </c>
      <c r="B15401">
        <v>47</v>
      </c>
      <c r="C15401" t="s">
        <v>168</v>
      </c>
      <c r="D15401" t="s">
        <v>174</v>
      </c>
      <c r="E15401">
        <v>6</v>
      </c>
      <c r="F15401">
        <v>180</v>
      </c>
      <c r="G15401">
        <v>65</v>
      </c>
      <c r="H15401" t="s">
        <v>303</v>
      </c>
      <c r="I15401" t="s">
        <v>170</v>
      </c>
      <c r="J15401">
        <v>10.184446871834741</v>
      </c>
      <c r="L15401" s="47"/>
      <c r="M15401" s="47"/>
    </row>
    <row r="15402" spans="1:13" x14ac:dyDescent="0.4">
      <c r="A15402" t="str">
        <f t="shared" si="240"/>
        <v>35_2M_F_3_180_67_HH800_Core</v>
      </c>
      <c r="B15402">
        <v>35</v>
      </c>
      <c r="C15402" t="s">
        <v>175</v>
      </c>
      <c r="D15402" t="s">
        <v>169</v>
      </c>
      <c r="E15402">
        <v>3</v>
      </c>
      <c r="F15402">
        <v>180</v>
      </c>
      <c r="G15402">
        <v>67</v>
      </c>
      <c r="H15402" t="s">
        <v>303</v>
      </c>
      <c r="I15402" t="s">
        <v>170</v>
      </c>
      <c r="J15402">
        <v>14.520030906552567</v>
      </c>
      <c r="L15402" s="47"/>
      <c r="M15402" s="47"/>
    </row>
    <row r="15403" spans="1:13" x14ac:dyDescent="0.4">
      <c r="A15403" t="str">
        <f t="shared" si="240"/>
        <v>28_4M_F_0_180_65_HH800_Core</v>
      </c>
      <c r="B15403">
        <v>28</v>
      </c>
      <c r="C15403" t="s">
        <v>173</v>
      </c>
      <c r="D15403" t="s">
        <v>169</v>
      </c>
      <c r="E15403">
        <v>0</v>
      </c>
      <c r="F15403">
        <v>180</v>
      </c>
      <c r="G15403">
        <v>65</v>
      </c>
      <c r="H15403" t="s">
        <v>303</v>
      </c>
      <c r="I15403" t="s">
        <v>170</v>
      </c>
      <c r="J15403">
        <v>30.586876709375851</v>
      </c>
      <c r="L15403" s="47"/>
      <c r="M15403" s="47"/>
    </row>
    <row r="15404" spans="1:13" x14ac:dyDescent="0.4">
      <c r="A15404" t="str">
        <f t="shared" si="240"/>
        <v>45_2M_F_6_365_65_HH800_Core</v>
      </c>
      <c r="B15404">
        <v>45</v>
      </c>
      <c r="C15404" t="s">
        <v>175</v>
      </c>
      <c r="D15404" t="s">
        <v>169</v>
      </c>
      <c r="E15404">
        <v>6</v>
      </c>
      <c r="F15404">
        <v>365</v>
      </c>
      <c r="G15404">
        <v>65</v>
      </c>
      <c r="H15404" t="s">
        <v>303</v>
      </c>
      <c r="I15404" t="s">
        <v>170</v>
      </c>
      <c r="J15404">
        <v>22.673496637017973</v>
      </c>
      <c r="L15404" s="47"/>
      <c r="M15404" s="47"/>
    </row>
    <row r="15405" spans="1:13" x14ac:dyDescent="0.4">
      <c r="A15405" t="str">
        <f t="shared" si="240"/>
        <v>37_2M_F_6_365_70_HH800_Core</v>
      </c>
      <c r="B15405">
        <v>37</v>
      </c>
      <c r="C15405" t="s">
        <v>175</v>
      </c>
      <c r="D15405" t="s">
        <v>169</v>
      </c>
      <c r="E15405">
        <v>6</v>
      </c>
      <c r="F15405">
        <v>365</v>
      </c>
      <c r="G15405">
        <v>70</v>
      </c>
      <c r="H15405" t="s">
        <v>303</v>
      </c>
      <c r="I15405" t="s">
        <v>170</v>
      </c>
      <c r="J15405">
        <v>35.374770973920647</v>
      </c>
      <c r="L15405" s="47"/>
      <c r="M15405" s="47"/>
    </row>
    <row r="15406" spans="1:13" x14ac:dyDescent="0.4">
      <c r="A15406" t="str">
        <f t="shared" si="240"/>
        <v>43_2M_F_6_180_65_HH800_Core</v>
      </c>
      <c r="B15406">
        <v>43</v>
      </c>
      <c r="C15406" t="s">
        <v>175</v>
      </c>
      <c r="D15406" t="s">
        <v>169</v>
      </c>
      <c r="E15406">
        <v>6</v>
      </c>
      <c r="F15406">
        <v>180</v>
      </c>
      <c r="G15406">
        <v>65</v>
      </c>
      <c r="H15406" t="s">
        <v>303</v>
      </c>
      <c r="I15406" t="s">
        <v>170</v>
      </c>
      <c r="J15406">
        <v>25.310592314701992</v>
      </c>
      <c r="L15406" s="47"/>
      <c r="M15406" s="47"/>
    </row>
    <row r="15407" spans="1:13" x14ac:dyDescent="0.4">
      <c r="A15407" t="str">
        <f t="shared" si="240"/>
        <v>37_2M_F_3_365_65_HH800_Core</v>
      </c>
      <c r="B15407">
        <v>37</v>
      </c>
      <c r="C15407" t="s">
        <v>175</v>
      </c>
      <c r="D15407" t="s">
        <v>169</v>
      </c>
      <c r="E15407">
        <v>3</v>
      </c>
      <c r="F15407">
        <v>365</v>
      </c>
      <c r="G15407">
        <v>65</v>
      </c>
      <c r="H15407" t="s">
        <v>303</v>
      </c>
      <c r="I15407" t="s">
        <v>170</v>
      </c>
      <c r="J15407">
        <v>14.393873502006363</v>
      </c>
      <c r="L15407" s="47"/>
      <c r="M15407" s="47"/>
    </row>
    <row r="15408" spans="1:13" x14ac:dyDescent="0.4">
      <c r="A15408" t="str">
        <f t="shared" si="240"/>
        <v>36_2M_F_3_365_67_HH800_Core</v>
      </c>
      <c r="B15408">
        <v>36</v>
      </c>
      <c r="C15408" t="s">
        <v>175</v>
      </c>
      <c r="D15408" t="s">
        <v>169</v>
      </c>
      <c r="E15408">
        <v>3</v>
      </c>
      <c r="F15408">
        <v>365</v>
      </c>
      <c r="G15408">
        <v>67</v>
      </c>
      <c r="H15408" t="s">
        <v>303</v>
      </c>
      <c r="I15408" t="s">
        <v>170</v>
      </c>
      <c r="J15408">
        <v>14.79655887460518</v>
      </c>
      <c r="L15408" s="47"/>
      <c r="M15408" s="47"/>
    </row>
    <row r="15409" spans="1:13" x14ac:dyDescent="0.4">
      <c r="A15409" t="str">
        <f t="shared" si="240"/>
        <v>32_2M_M_0_365_67_HH800_Core</v>
      </c>
      <c r="B15409">
        <v>32</v>
      </c>
      <c r="C15409" t="s">
        <v>175</v>
      </c>
      <c r="D15409" t="s">
        <v>174</v>
      </c>
      <c r="E15409">
        <v>0</v>
      </c>
      <c r="F15409">
        <v>365</v>
      </c>
      <c r="G15409">
        <v>67</v>
      </c>
      <c r="H15409" t="s">
        <v>303</v>
      </c>
      <c r="I15409" t="s">
        <v>170</v>
      </c>
      <c r="J15409">
        <v>43.183184904873308</v>
      </c>
      <c r="L15409" s="47"/>
      <c r="M15409" s="47"/>
    </row>
    <row r="15410" spans="1:13" x14ac:dyDescent="0.4">
      <c r="A15410" t="str">
        <f t="shared" si="240"/>
        <v>49_4M_F_6_365_67_HH800_Core</v>
      </c>
      <c r="B15410">
        <v>49</v>
      </c>
      <c r="C15410" t="s">
        <v>173</v>
      </c>
      <c r="D15410" t="s">
        <v>169</v>
      </c>
      <c r="E15410">
        <v>6</v>
      </c>
      <c r="F15410">
        <v>365</v>
      </c>
      <c r="G15410">
        <v>67</v>
      </c>
      <c r="H15410" t="s">
        <v>303</v>
      </c>
      <c r="I15410" t="s">
        <v>170</v>
      </c>
      <c r="J15410">
        <v>14.54823952329104</v>
      </c>
      <c r="L15410" s="47"/>
      <c r="M15410" s="47"/>
    </row>
    <row r="15411" spans="1:13" x14ac:dyDescent="0.4">
      <c r="A15411" t="str">
        <f t="shared" si="240"/>
        <v>35_2M_F_6_365_65_HH800_Core</v>
      </c>
      <c r="B15411">
        <v>35</v>
      </c>
      <c r="C15411" t="s">
        <v>175</v>
      </c>
      <c r="D15411" t="s">
        <v>169</v>
      </c>
      <c r="E15411">
        <v>6</v>
      </c>
      <c r="F15411">
        <v>365</v>
      </c>
      <c r="G15411">
        <v>65</v>
      </c>
      <c r="H15411" t="s">
        <v>303</v>
      </c>
      <c r="I15411" t="s">
        <v>170</v>
      </c>
      <c r="J15411">
        <v>26.699972156017218</v>
      </c>
      <c r="L15411" s="47"/>
      <c r="M15411" s="47"/>
    </row>
    <row r="15412" spans="1:13" x14ac:dyDescent="0.4">
      <c r="A15412" t="str">
        <f t="shared" si="240"/>
        <v>52_4M_M_6_365_65_HH800_Core</v>
      </c>
      <c r="B15412">
        <v>52</v>
      </c>
      <c r="C15412" t="s">
        <v>173</v>
      </c>
      <c r="D15412" t="s">
        <v>174</v>
      </c>
      <c r="E15412">
        <v>6</v>
      </c>
      <c r="F15412">
        <v>365</v>
      </c>
      <c r="G15412">
        <v>65</v>
      </c>
      <c r="H15412" t="s">
        <v>303</v>
      </c>
      <c r="I15412" t="s">
        <v>170</v>
      </c>
      <c r="J15412">
        <v>8.3299698842998406</v>
      </c>
      <c r="L15412" s="47"/>
      <c r="M15412" s="47"/>
    </row>
    <row r="15413" spans="1:13" x14ac:dyDescent="0.4">
      <c r="A15413" t="str">
        <f t="shared" si="240"/>
        <v>26_4M_F_3_180_67_HH800_Core</v>
      </c>
      <c r="B15413">
        <v>26</v>
      </c>
      <c r="C15413" t="s">
        <v>173</v>
      </c>
      <c r="D15413" t="s">
        <v>169</v>
      </c>
      <c r="E15413">
        <v>3</v>
      </c>
      <c r="F15413">
        <v>180</v>
      </c>
      <c r="G15413">
        <v>67</v>
      </c>
      <c r="H15413" t="s">
        <v>303</v>
      </c>
      <c r="I15413" t="s">
        <v>170</v>
      </c>
      <c r="J15413">
        <v>6.2502748217136919</v>
      </c>
      <c r="L15413" s="47"/>
      <c r="M15413" s="47"/>
    </row>
    <row r="15414" spans="1:13" x14ac:dyDescent="0.4">
      <c r="A15414" t="str">
        <f t="shared" si="240"/>
        <v>51_4M_F_3_365_65_HH800_Core</v>
      </c>
      <c r="B15414">
        <v>51</v>
      </c>
      <c r="C15414" t="s">
        <v>173</v>
      </c>
      <c r="D15414" t="s">
        <v>169</v>
      </c>
      <c r="E15414">
        <v>3</v>
      </c>
      <c r="F15414">
        <v>365</v>
      </c>
      <c r="G15414">
        <v>65</v>
      </c>
      <c r="H15414" t="s">
        <v>303</v>
      </c>
      <c r="I15414" t="s">
        <v>170</v>
      </c>
      <c r="J15414">
        <v>5.9485705944550498</v>
      </c>
      <c r="L15414" s="47"/>
      <c r="M15414" s="47"/>
    </row>
    <row r="15415" spans="1:13" x14ac:dyDescent="0.4">
      <c r="A15415" t="str">
        <f t="shared" si="240"/>
        <v>35_4M_F_0_365_67_HH800_Core</v>
      </c>
      <c r="B15415">
        <v>35</v>
      </c>
      <c r="C15415" t="s">
        <v>173</v>
      </c>
      <c r="D15415" t="s">
        <v>169</v>
      </c>
      <c r="E15415">
        <v>0</v>
      </c>
      <c r="F15415">
        <v>365</v>
      </c>
      <c r="G15415">
        <v>67</v>
      </c>
      <c r="H15415" t="s">
        <v>303</v>
      </c>
      <c r="I15415" t="s">
        <v>170</v>
      </c>
      <c r="J15415">
        <v>34.55736661658468</v>
      </c>
      <c r="L15415" s="47"/>
      <c r="M15415" s="47"/>
    </row>
    <row r="15416" spans="1:13" x14ac:dyDescent="0.4">
      <c r="A15416" t="str">
        <f t="shared" si="240"/>
        <v>32_4M_M_3_365_65_HH800_Core</v>
      </c>
      <c r="B15416">
        <v>32</v>
      </c>
      <c r="C15416" t="s">
        <v>173</v>
      </c>
      <c r="D15416" t="s">
        <v>174</v>
      </c>
      <c r="E15416">
        <v>3</v>
      </c>
      <c r="F15416">
        <v>365</v>
      </c>
      <c r="G15416">
        <v>65</v>
      </c>
      <c r="H15416" t="s">
        <v>303</v>
      </c>
      <c r="I15416" t="s">
        <v>170</v>
      </c>
      <c r="J15416">
        <v>3.8776520374375987</v>
      </c>
      <c r="L15416" s="47"/>
      <c r="M15416" s="47"/>
    </row>
    <row r="15417" spans="1:13" x14ac:dyDescent="0.4">
      <c r="A15417" t="str">
        <f t="shared" si="240"/>
        <v>53_4M_F_0_365_67_HH800_Core</v>
      </c>
      <c r="B15417">
        <v>53</v>
      </c>
      <c r="C15417" t="s">
        <v>173</v>
      </c>
      <c r="D15417" t="s">
        <v>169</v>
      </c>
      <c r="E15417">
        <v>0</v>
      </c>
      <c r="F15417">
        <v>365</v>
      </c>
      <c r="G15417">
        <v>67</v>
      </c>
      <c r="H15417" t="s">
        <v>303</v>
      </c>
      <c r="I15417" t="s">
        <v>170</v>
      </c>
      <c r="J15417">
        <v>54.582374220524493</v>
      </c>
      <c r="L15417" s="47"/>
      <c r="M15417" s="47"/>
    </row>
    <row r="15418" spans="1:13" x14ac:dyDescent="0.4">
      <c r="A15418" t="str">
        <f t="shared" si="240"/>
        <v>34_2M_F_0_365_65_HH800_Core</v>
      </c>
      <c r="B15418">
        <v>34</v>
      </c>
      <c r="C15418" t="s">
        <v>175</v>
      </c>
      <c r="D15418" t="s">
        <v>169</v>
      </c>
      <c r="E15418">
        <v>0</v>
      </c>
      <c r="F15418">
        <v>365</v>
      </c>
      <c r="G15418">
        <v>65</v>
      </c>
      <c r="H15418" t="s">
        <v>303</v>
      </c>
      <c r="I15418" t="s">
        <v>170</v>
      </c>
      <c r="J15418">
        <v>61.683404155819673</v>
      </c>
      <c r="L15418" s="47"/>
      <c r="M15418" s="47"/>
    </row>
    <row r="15419" spans="1:13" x14ac:dyDescent="0.4">
      <c r="A15419" t="str">
        <f t="shared" si="240"/>
        <v>29_2M_M_3_180_70_HH800_Core</v>
      </c>
      <c r="B15419">
        <v>29</v>
      </c>
      <c r="C15419" t="s">
        <v>175</v>
      </c>
      <c r="D15419" t="s">
        <v>174</v>
      </c>
      <c r="E15419">
        <v>3</v>
      </c>
      <c r="F15419">
        <v>180</v>
      </c>
      <c r="G15419">
        <v>70</v>
      </c>
      <c r="H15419" t="s">
        <v>303</v>
      </c>
      <c r="I15419" t="s">
        <v>170</v>
      </c>
      <c r="J15419">
        <v>12.537879312373406</v>
      </c>
      <c r="L15419" s="47"/>
      <c r="M15419" s="47"/>
    </row>
    <row r="15420" spans="1:13" x14ac:dyDescent="0.4">
      <c r="A15420" t="str">
        <f t="shared" si="240"/>
        <v>29_2M_M_3_365_70_HH800_Core</v>
      </c>
      <c r="B15420">
        <v>29</v>
      </c>
      <c r="C15420" t="s">
        <v>175</v>
      </c>
      <c r="D15420" t="s">
        <v>174</v>
      </c>
      <c r="E15420">
        <v>3</v>
      </c>
      <c r="F15420">
        <v>365</v>
      </c>
      <c r="G15420">
        <v>70</v>
      </c>
      <c r="H15420" t="s">
        <v>303</v>
      </c>
      <c r="I15420" t="s">
        <v>170</v>
      </c>
      <c r="J15420">
        <v>11.403207065875081</v>
      </c>
      <c r="L15420" s="47"/>
      <c r="M15420" s="47"/>
    </row>
    <row r="15421" spans="1:13" x14ac:dyDescent="0.4">
      <c r="A15421" t="str">
        <f t="shared" si="240"/>
        <v>27_2M_F_0_365_70_HH800_Core</v>
      </c>
      <c r="B15421">
        <v>27</v>
      </c>
      <c r="C15421" t="s">
        <v>175</v>
      </c>
      <c r="D15421" t="s">
        <v>169</v>
      </c>
      <c r="E15421">
        <v>0</v>
      </c>
      <c r="F15421">
        <v>365</v>
      </c>
      <c r="G15421">
        <v>70</v>
      </c>
      <c r="H15421" t="s">
        <v>303</v>
      </c>
      <c r="I15421" t="s">
        <v>170</v>
      </c>
      <c r="J15421">
        <v>58.883179105332999</v>
      </c>
      <c r="L15421" s="47"/>
      <c r="M15421" s="47"/>
    </row>
    <row r="15422" spans="1:13" x14ac:dyDescent="0.4">
      <c r="A15422" t="str">
        <f t="shared" si="240"/>
        <v>30_4M_F_0_180_70_HH800_Core</v>
      </c>
      <c r="B15422">
        <v>30</v>
      </c>
      <c r="C15422" t="s">
        <v>173</v>
      </c>
      <c r="D15422" t="s">
        <v>169</v>
      </c>
      <c r="E15422">
        <v>0</v>
      </c>
      <c r="F15422">
        <v>180</v>
      </c>
      <c r="G15422">
        <v>70</v>
      </c>
      <c r="H15422" t="s">
        <v>303</v>
      </c>
      <c r="I15422" t="s">
        <v>170</v>
      </c>
      <c r="J15422">
        <v>36.577890538846781</v>
      </c>
      <c r="L15422" s="47"/>
      <c r="M15422" s="47"/>
    </row>
    <row r="15423" spans="1:13" x14ac:dyDescent="0.4">
      <c r="A15423" t="str">
        <f t="shared" si="240"/>
        <v>44_2M_M_3_365_67_HH800_Core</v>
      </c>
      <c r="B15423">
        <v>44</v>
      </c>
      <c r="C15423" t="s">
        <v>175</v>
      </c>
      <c r="D15423" t="s">
        <v>174</v>
      </c>
      <c r="E15423">
        <v>3</v>
      </c>
      <c r="F15423">
        <v>365</v>
      </c>
      <c r="G15423">
        <v>67</v>
      </c>
      <c r="H15423" t="s">
        <v>303</v>
      </c>
      <c r="I15423" t="s">
        <v>170</v>
      </c>
      <c r="J15423">
        <v>12.515303398832684</v>
      </c>
      <c r="L15423" s="47"/>
      <c r="M15423" s="47"/>
    </row>
    <row r="15424" spans="1:13" x14ac:dyDescent="0.4">
      <c r="A15424" t="str">
        <f t="shared" si="240"/>
        <v>31_2M_F_3_180_70_HH800_Core</v>
      </c>
      <c r="B15424">
        <v>31</v>
      </c>
      <c r="C15424" t="s">
        <v>175</v>
      </c>
      <c r="D15424" t="s">
        <v>169</v>
      </c>
      <c r="E15424">
        <v>3</v>
      </c>
      <c r="F15424">
        <v>180</v>
      </c>
      <c r="G15424">
        <v>70</v>
      </c>
      <c r="H15424" t="s">
        <v>303</v>
      </c>
      <c r="I15424" t="s">
        <v>170</v>
      </c>
      <c r="J15424">
        <v>17.239102475152315</v>
      </c>
      <c r="L15424" s="47"/>
      <c r="M15424" s="47"/>
    </row>
    <row r="15425" spans="1:13" x14ac:dyDescent="0.4">
      <c r="A15425" t="str">
        <f t="shared" si="240"/>
        <v>30_2M_F_3_90_65_HH800_Core</v>
      </c>
      <c r="B15425">
        <v>30</v>
      </c>
      <c r="C15425" t="s">
        <v>175</v>
      </c>
      <c r="D15425" t="s">
        <v>169</v>
      </c>
      <c r="E15425">
        <v>3</v>
      </c>
      <c r="F15425">
        <v>90</v>
      </c>
      <c r="G15425">
        <v>65</v>
      </c>
      <c r="H15425" t="s">
        <v>303</v>
      </c>
      <c r="I15425" t="s">
        <v>170</v>
      </c>
      <c r="J15425">
        <v>18.492050521506069</v>
      </c>
      <c r="L15425" s="47"/>
      <c r="M15425" s="47"/>
    </row>
    <row r="15426" spans="1:13" x14ac:dyDescent="0.4">
      <c r="A15426" t="str">
        <f t="shared" si="240"/>
        <v>34_2M_M_0_365_70_HH800_Core</v>
      </c>
      <c r="B15426">
        <v>34</v>
      </c>
      <c r="C15426" t="s">
        <v>175</v>
      </c>
      <c r="D15426" t="s">
        <v>174</v>
      </c>
      <c r="E15426">
        <v>0</v>
      </c>
      <c r="F15426">
        <v>365</v>
      </c>
      <c r="G15426">
        <v>70</v>
      </c>
      <c r="H15426" t="s">
        <v>303</v>
      </c>
      <c r="I15426" t="s">
        <v>170</v>
      </c>
      <c r="J15426">
        <v>50.097265612655114</v>
      </c>
      <c r="L15426" s="47"/>
      <c r="M15426" s="47"/>
    </row>
    <row r="15427" spans="1:13" x14ac:dyDescent="0.4">
      <c r="A15427" t="str">
        <f t="shared" ref="A15427:A15490" si="241">B15427&amp;"_"&amp;C15427&amp;"_"&amp;D15427&amp;"_"&amp;E15427&amp;"_"&amp;F15427&amp;"_"&amp;G15427&amp;"_"&amp;H15427&amp;"_"&amp;I15427</f>
        <v>34_4M_F_6_365_65_HH800_Core</v>
      </c>
      <c r="B15427">
        <v>34</v>
      </c>
      <c r="C15427" t="s">
        <v>173</v>
      </c>
      <c r="D15427" t="s">
        <v>169</v>
      </c>
      <c r="E15427">
        <v>6</v>
      </c>
      <c r="F15427">
        <v>365</v>
      </c>
      <c r="G15427">
        <v>65</v>
      </c>
      <c r="H15427" t="s">
        <v>303</v>
      </c>
      <c r="I15427" t="s">
        <v>170</v>
      </c>
      <c r="J15427">
        <v>13.969182894760031</v>
      </c>
      <c r="L15427" s="47"/>
      <c r="M15427" s="47"/>
    </row>
    <row r="15428" spans="1:13" x14ac:dyDescent="0.4">
      <c r="A15428" t="str">
        <f t="shared" si="241"/>
        <v>36_2M_F_0_180_67_HH800_Core</v>
      </c>
      <c r="B15428">
        <v>36</v>
      </c>
      <c r="C15428" t="s">
        <v>175</v>
      </c>
      <c r="D15428" t="s">
        <v>169</v>
      </c>
      <c r="E15428">
        <v>0</v>
      </c>
      <c r="F15428">
        <v>180</v>
      </c>
      <c r="G15428">
        <v>67</v>
      </c>
      <c r="H15428" t="s">
        <v>303</v>
      </c>
      <c r="I15428" t="s">
        <v>170</v>
      </c>
      <c r="J15428">
        <v>76.150099061759406</v>
      </c>
      <c r="L15428" s="47"/>
      <c r="M15428" s="47"/>
    </row>
    <row r="15429" spans="1:13" x14ac:dyDescent="0.4">
      <c r="A15429" t="str">
        <f t="shared" si="241"/>
        <v>57_4M_M_0_365_70_HH800_Core</v>
      </c>
      <c r="B15429">
        <v>57</v>
      </c>
      <c r="C15429" t="s">
        <v>173</v>
      </c>
      <c r="D15429" t="s">
        <v>174</v>
      </c>
      <c r="E15429">
        <v>0</v>
      </c>
      <c r="F15429">
        <v>365</v>
      </c>
      <c r="G15429">
        <v>70</v>
      </c>
      <c r="H15429" t="s">
        <v>303</v>
      </c>
      <c r="I15429" t="s">
        <v>170</v>
      </c>
      <c r="J15429">
        <v>70.280146286138717</v>
      </c>
      <c r="L15429" s="47"/>
      <c r="M15429" s="47"/>
    </row>
    <row r="15430" spans="1:13" x14ac:dyDescent="0.4">
      <c r="A15430" t="str">
        <f t="shared" si="241"/>
        <v>40_2M_F_6_365_65_HH800_Core</v>
      </c>
      <c r="B15430">
        <v>40</v>
      </c>
      <c r="C15430" t="s">
        <v>175</v>
      </c>
      <c r="D15430" t="s">
        <v>169</v>
      </c>
      <c r="E15430">
        <v>6</v>
      </c>
      <c r="F15430">
        <v>365</v>
      </c>
      <c r="G15430">
        <v>65</v>
      </c>
      <c r="H15430" t="s">
        <v>303</v>
      </c>
      <c r="I15430" t="s">
        <v>170</v>
      </c>
      <c r="J15430">
        <v>25.905718807019973</v>
      </c>
      <c r="L15430" s="47"/>
      <c r="M15430" s="47"/>
    </row>
    <row r="15431" spans="1:13" x14ac:dyDescent="0.4">
      <c r="A15431" t="str">
        <f t="shared" si="241"/>
        <v>39_2M_F_6_365_70_HH800_Core</v>
      </c>
      <c r="B15431">
        <v>39</v>
      </c>
      <c r="C15431" t="s">
        <v>175</v>
      </c>
      <c r="D15431" t="s">
        <v>169</v>
      </c>
      <c r="E15431">
        <v>6</v>
      </c>
      <c r="F15431">
        <v>365</v>
      </c>
      <c r="G15431">
        <v>70</v>
      </c>
      <c r="H15431" t="s">
        <v>303</v>
      </c>
      <c r="I15431" t="s">
        <v>170</v>
      </c>
      <c r="J15431">
        <v>36.063277337775723</v>
      </c>
      <c r="L15431" s="47"/>
      <c r="M15431" s="47"/>
    </row>
    <row r="15432" spans="1:13" x14ac:dyDescent="0.4">
      <c r="A15432" t="str">
        <f t="shared" si="241"/>
        <v>39_2M_F_0_365_70_HH800_Core</v>
      </c>
      <c r="B15432">
        <v>39</v>
      </c>
      <c r="C15432" t="s">
        <v>175</v>
      </c>
      <c r="D15432" t="s">
        <v>169</v>
      </c>
      <c r="E15432">
        <v>0</v>
      </c>
      <c r="F15432">
        <v>365</v>
      </c>
      <c r="G15432">
        <v>70</v>
      </c>
      <c r="H15432" t="s">
        <v>303</v>
      </c>
      <c r="I15432" t="s">
        <v>170</v>
      </c>
      <c r="J15432">
        <v>81.54836688595951</v>
      </c>
      <c r="L15432" s="47"/>
      <c r="M15432" s="47"/>
    </row>
    <row r="15433" spans="1:13" x14ac:dyDescent="0.4">
      <c r="A15433" t="str">
        <f t="shared" si="241"/>
        <v>54_4M_F_6_365_67_HH800_Core</v>
      </c>
      <c r="B15433">
        <v>54</v>
      </c>
      <c r="C15433" t="s">
        <v>173</v>
      </c>
      <c r="D15433" t="s">
        <v>169</v>
      </c>
      <c r="E15433">
        <v>6</v>
      </c>
      <c r="F15433">
        <v>365</v>
      </c>
      <c r="G15433">
        <v>67</v>
      </c>
      <c r="H15433" t="s">
        <v>303</v>
      </c>
      <c r="I15433" t="s">
        <v>170</v>
      </c>
      <c r="J15433">
        <v>11.761046416568943</v>
      </c>
      <c r="L15433" s="47"/>
      <c r="M15433" s="47"/>
    </row>
    <row r="15434" spans="1:13" x14ac:dyDescent="0.4">
      <c r="A15434" t="str">
        <f t="shared" si="241"/>
        <v>29_4A_M_3_180_67_HH800_Core</v>
      </c>
      <c r="B15434">
        <v>29</v>
      </c>
      <c r="C15434" t="s">
        <v>168</v>
      </c>
      <c r="D15434" t="s">
        <v>174</v>
      </c>
      <c r="E15434">
        <v>3</v>
      </c>
      <c r="F15434">
        <v>180</v>
      </c>
      <c r="G15434">
        <v>67</v>
      </c>
      <c r="H15434" t="s">
        <v>303</v>
      </c>
      <c r="I15434" t="s">
        <v>170</v>
      </c>
      <c r="J15434">
        <v>5.2618058265269596</v>
      </c>
      <c r="L15434" s="47"/>
      <c r="M15434" s="47"/>
    </row>
    <row r="15435" spans="1:13" x14ac:dyDescent="0.4">
      <c r="A15435" t="str">
        <f t="shared" si="241"/>
        <v>33_2M_M_3_180_70_HH800_Core</v>
      </c>
      <c r="B15435">
        <v>33</v>
      </c>
      <c r="C15435" t="s">
        <v>175</v>
      </c>
      <c r="D15435" t="s">
        <v>174</v>
      </c>
      <c r="E15435">
        <v>3</v>
      </c>
      <c r="F15435">
        <v>180</v>
      </c>
      <c r="G15435">
        <v>70</v>
      </c>
      <c r="H15435" t="s">
        <v>303</v>
      </c>
      <c r="I15435" t="s">
        <v>170</v>
      </c>
      <c r="J15435">
        <v>13.507678329777148</v>
      </c>
      <c r="L15435" s="47"/>
      <c r="M15435" s="47"/>
    </row>
    <row r="15436" spans="1:13" x14ac:dyDescent="0.4">
      <c r="A15436" t="str">
        <f t="shared" si="241"/>
        <v>33_2M_M_0_180_70_HH800_Core</v>
      </c>
      <c r="B15436">
        <v>33</v>
      </c>
      <c r="C15436" t="s">
        <v>175</v>
      </c>
      <c r="D15436" t="s">
        <v>174</v>
      </c>
      <c r="E15436">
        <v>0</v>
      </c>
      <c r="F15436">
        <v>180</v>
      </c>
      <c r="G15436">
        <v>70</v>
      </c>
      <c r="H15436" t="s">
        <v>303</v>
      </c>
      <c r="I15436" t="s">
        <v>170</v>
      </c>
      <c r="J15436">
        <v>52.410814470889513</v>
      </c>
      <c r="L15436" s="47"/>
      <c r="M15436" s="47"/>
    </row>
    <row r="15437" spans="1:13" x14ac:dyDescent="0.4">
      <c r="A15437" t="str">
        <f t="shared" si="241"/>
        <v>30_2M_M_0_90_67_HH800_Core</v>
      </c>
      <c r="B15437">
        <v>30</v>
      </c>
      <c r="C15437" t="s">
        <v>175</v>
      </c>
      <c r="D15437" t="s">
        <v>174</v>
      </c>
      <c r="E15437">
        <v>0</v>
      </c>
      <c r="F15437">
        <v>90</v>
      </c>
      <c r="G15437">
        <v>67</v>
      </c>
      <c r="H15437" t="s">
        <v>303</v>
      </c>
      <c r="I15437" t="s">
        <v>170</v>
      </c>
      <c r="J15437">
        <v>54.892276127769144</v>
      </c>
      <c r="L15437" s="47"/>
      <c r="M15437" s="47"/>
    </row>
    <row r="15438" spans="1:13" x14ac:dyDescent="0.4">
      <c r="A15438" t="str">
        <f t="shared" si="241"/>
        <v>27_2M_F_3_90_65_HH800_Core</v>
      </c>
      <c r="B15438">
        <v>27</v>
      </c>
      <c r="C15438" t="s">
        <v>175</v>
      </c>
      <c r="D15438" t="s">
        <v>169</v>
      </c>
      <c r="E15438">
        <v>3</v>
      </c>
      <c r="F15438">
        <v>90</v>
      </c>
      <c r="G15438">
        <v>65</v>
      </c>
      <c r="H15438" t="s">
        <v>303</v>
      </c>
      <c r="I15438" t="s">
        <v>170</v>
      </c>
      <c r="J15438">
        <v>16.15691302909465</v>
      </c>
      <c r="L15438" s="47"/>
      <c r="M15438" s="47"/>
    </row>
    <row r="15439" spans="1:13" x14ac:dyDescent="0.4">
      <c r="A15439" t="str">
        <f t="shared" si="241"/>
        <v>34_4A_M_6_365_70_HH800_Core</v>
      </c>
      <c r="B15439">
        <v>34</v>
      </c>
      <c r="C15439" t="s">
        <v>168</v>
      </c>
      <c r="D15439" t="s">
        <v>174</v>
      </c>
      <c r="E15439">
        <v>6</v>
      </c>
      <c r="F15439">
        <v>365</v>
      </c>
      <c r="G15439">
        <v>70</v>
      </c>
      <c r="H15439" t="s">
        <v>303</v>
      </c>
      <c r="I15439" t="s">
        <v>170</v>
      </c>
      <c r="J15439">
        <v>10.375640845989578</v>
      </c>
      <c r="L15439" s="47"/>
      <c r="M15439" s="47"/>
    </row>
    <row r="15440" spans="1:13" x14ac:dyDescent="0.4">
      <c r="A15440" t="str">
        <f t="shared" si="241"/>
        <v>40_2M_M_6_365_65_HH800_Core</v>
      </c>
      <c r="B15440">
        <v>40</v>
      </c>
      <c r="C15440" t="s">
        <v>175</v>
      </c>
      <c r="D15440" t="s">
        <v>174</v>
      </c>
      <c r="E15440">
        <v>6</v>
      </c>
      <c r="F15440">
        <v>365</v>
      </c>
      <c r="G15440">
        <v>65</v>
      </c>
      <c r="H15440" t="s">
        <v>303</v>
      </c>
      <c r="I15440" t="s">
        <v>170</v>
      </c>
      <c r="J15440">
        <v>19.779542286992356</v>
      </c>
      <c r="L15440" s="47"/>
      <c r="M15440" s="47"/>
    </row>
    <row r="15441" spans="1:13" x14ac:dyDescent="0.4">
      <c r="A15441" t="str">
        <f t="shared" si="241"/>
        <v>61_4M_F_3_180_70_HH800_Core</v>
      </c>
      <c r="B15441">
        <v>61</v>
      </c>
      <c r="C15441" t="s">
        <v>173</v>
      </c>
      <c r="D15441" t="s">
        <v>169</v>
      </c>
      <c r="E15441">
        <v>3</v>
      </c>
      <c r="F15441">
        <v>180</v>
      </c>
      <c r="G15441">
        <v>70</v>
      </c>
      <c r="H15441" t="s">
        <v>303</v>
      </c>
      <c r="I15441" t="s">
        <v>170</v>
      </c>
      <c r="J15441">
        <v>8.4811239593171113</v>
      </c>
      <c r="L15441" s="47"/>
      <c r="M15441" s="47"/>
    </row>
    <row r="15442" spans="1:13" x14ac:dyDescent="0.4">
      <c r="A15442" t="str">
        <f t="shared" si="241"/>
        <v>59_4M_F_0_365_70_HH800_Core</v>
      </c>
      <c r="B15442">
        <v>59</v>
      </c>
      <c r="C15442" t="s">
        <v>173</v>
      </c>
      <c r="D15442" t="s">
        <v>169</v>
      </c>
      <c r="E15442">
        <v>0</v>
      </c>
      <c r="F15442">
        <v>365</v>
      </c>
      <c r="G15442">
        <v>70</v>
      </c>
      <c r="H15442" t="s">
        <v>303</v>
      </c>
      <c r="I15442" t="s">
        <v>170</v>
      </c>
      <c r="J15442">
        <v>75.892321163518389</v>
      </c>
      <c r="L15442" s="47"/>
      <c r="M15442" s="47"/>
    </row>
    <row r="15443" spans="1:13" x14ac:dyDescent="0.4">
      <c r="A15443" t="str">
        <f t="shared" si="241"/>
        <v>36_2M_M_0_90_65_HH800_Core</v>
      </c>
      <c r="B15443">
        <v>36</v>
      </c>
      <c r="C15443" t="s">
        <v>175</v>
      </c>
      <c r="D15443" t="s">
        <v>174</v>
      </c>
      <c r="E15443">
        <v>0</v>
      </c>
      <c r="F15443">
        <v>90</v>
      </c>
      <c r="G15443">
        <v>65</v>
      </c>
      <c r="H15443" t="s">
        <v>303</v>
      </c>
      <c r="I15443" t="s">
        <v>170</v>
      </c>
      <c r="J15443">
        <v>62.440411506152685</v>
      </c>
      <c r="L15443" s="47"/>
      <c r="M15443" s="47"/>
    </row>
    <row r="15444" spans="1:13" x14ac:dyDescent="0.4">
      <c r="A15444" t="str">
        <f t="shared" si="241"/>
        <v>44_4M_F_3_180_65_HH800_Core</v>
      </c>
      <c r="B15444">
        <v>44</v>
      </c>
      <c r="C15444" t="s">
        <v>173</v>
      </c>
      <c r="D15444" t="s">
        <v>169</v>
      </c>
      <c r="E15444">
        <v>3</v>
      </c>
      <c r="F15444">
        <v>180</v>
      </c>
      <c r="G15444">
        <v>65</v>
      </c>
      <c r="H15444" t="s">
        <v>303</v>
      </c>
      <c r="I15444" t="s">
        <v>170</v>
      </c>
      <c r="J15444">
        <v>7.4804858398994076</v>
      </c>
      <c r="L15444" s="47"/>
      <c r="M15444" s="47"/>
    </row>
    <row r="15445" spans="1:13" x14ac:dyDescent="0.4">
      <c r="A15445" t="str">
        <f t="shared" si="241"/>
        <v>42_2M_M_0_365_65_HH800_Core</v>
      </c>
      <c r="B15445">
        <v>42</v>
      </c>
      <c r="C15445" t="s">
        <v>175</v>
      </c>
      <c r="D15445" t="s">
        <v>174</v>
      </c>
      <c r="E15445">
        <v>0</v>
      </c>
      <c r="F15445">
        <v>365</v>
      </c>
      <c r="G15445">
        <v>65</v>
      </c>
      <c r="H15445" t="s">
        <v>303</v>
      </c>
      <c r="I15445" t="s">
        <v>170</v>
      </c>
      <c r="J15445">
        <v>58.65651213889052</v>
      </c>
      <c r="L15445" s="47"/>
      <c r="M15445" s="47"/>
    </row>
    <row r="15446" spans="1:13" x14ac:dyDescent="0.4">
      <c r="A15446" t="str">
        <f t="shared" si="241"/>
        <v>49_4M_F_6_180_67_HH800_Core</v>
      </c>
      <c r="B15446">
        <v>49</v>
      </c>
      <c r="C15446" t="s">
        <v>173</v>
      </c>
      <c r="D15446" t="s">
        <v>169</v>
      </c>
      <c r="E15446">
        <v>6</v>
      </c>
      <c r="F15446">
        <v>180</v>
      </c>
      <c r="G15446">
        <v>67</v>
      </c>
      <c r="H15446" t="s">
        <v>303</v>
      </c>
      <c r="I15446" t="s">
        <v>170</v>
      </c>
      <c r="J15446">
        <v>14.460549319579778</v>
      </c>
      <c r="L15446" s="47"/>
      <c r="M15446" s="47"/>
    </row>
    <row r="15447" spans="1:13" x14ac:dyDescent="0.4">
      <c r="A15447" t="str">
        <f t="shared" si="241"/>
        <v>25_2M_M_0_180_70_HH800_Core</v>
      </c>
      <c r="B15447">
        <v>25</v>
      </c>
      <c r="C15447" t="s">
        <v>175</v>
      </c>
      <c r="D15447" t="s">
        <v>174</v>
      </c>
      <c r="E15447">
        <v>0</v>
      </c>
      <c r="F15447">
        <v>180</v>
      </c>
      <c r="G15447">
        <v>70</v>
      </c>
      <c r="H15447" t="s">
        <v>303</v>
      </c>
      <c r="I15447" t="s">
        <v>170</v>
      </c>
      <c r="J15447">
        <v>39.023566827275502</v>
      </c>
      <c r="L15447" s="47"/>
      <c r="M15447" s="47"/>
    </row>
    <row r="15448" spans="1:13" x14ac:dyDescent="0.4">
      <c r="A15448" t="str">
        <f t="shared" si="241"/>
        <v>39_4M_F_0_365_70_HH800_Core</v>
      </c>
      <c r="B15448">
        <v>39</v>
      </c>
      <c r="C15448" t="s">
        <v>173</v>
      </c>
      <c r="D15448" t="s">
        <v>169</v>
      </c>
      <c r="E15448">
        <v>0</v>
      </c>
      <c r="F15448">
        <v>365</v>
      </c>
      <c r="G15448">
        <v>70</v>
      </c>
      <c r="H15448" t="s">
        <v>303</v>
      </c>
      <c r="I15448" t="s">
        <v>170</v>
      </c>
      <c r="J15448">
        <v>43.755159583542415</v>
      </c>
      <c r="L15448" s="47"/>
      <c r="M15448" s="47"/>
    </row>
    <row r="15449" spans="1:13" x14ac:dyDescent="0.4">
      <c r="A15449" t="str">
        <f t="shared" si="241"/>
        <v>26_2M_M_6_180_70_HH800_Core</v>
      </c>
      <c r="B15449">
        <v>26</v>
      </c>
      <c r="C15449" t="s">
        <v>175</v>
      </c>
      <c r="D15449" t="s">
        <v>174</v>
      </c>
      <c r="E15449">
        <v>6</v>
      </c>
      <c r="F15449">
        <v>180</v>
      </c>
      <c r="G15449">
        <v>70</v>
      </c>
      <c r="H15449" t="s">
        <v>303</v>
      </c>
      <c r="I15449" t="s">
        <v>170</v>
      </c>
      <c r="J15449">
        <v>21.546007535155635</v>
      </c>
      <c r="L15449" s="47"/>
      <c r="M15449" s="47"/>
    </row>
    <row r="15450" spans="1:13" x14ac:dyDescent="0.4">
      <c r="A15450" t="str">
        <f t="shared" si="241"/>
        <v>29_4M_F_6_180_65_HH800_Core</v>
      </c>
      <c r="B15450">
        <v>29</v>
      </c>
      <c r="C15450" t="s">
        <v>173</v>
      </c>
      <c r="D15450" t="s">
        <v>169</v>
      </c>
      <c r="E15450">
        <v>6</v>
      </c>
      <c r="F15450">
        <v>180</v>
      </c>
      <c r="G15450">
        <v>65</v>
      </c>
      <c r="H15450" t="s">
        <v>303</v>
      </c>
      <c r="I15450" t="s">
        <v>170</v>
      </c>
      <c r="J15450">
        <v>13.852467708995247</v>
      </c>
      <c r="L15450" s="47"/>
      <c r="M15450" s="47"/>
    </row>
    <row r="15451" spans="1:13" x14ac:dyDescent="0.4">
      <c r="A15451" t="str">
        <f t="shared" si="241"/>
        <v>48_4M_F_0_365_70_HH800_Core</v>
      </c>
      <c r="B15451">
        <v>48</v>
      </c>
      <c r="C15451" t="s">
        <v>173</v>
      </c>
      <c r="D15451" t="s">
        <v>169</v>
      </c>
      <c r="E15451">
        <v>0</v>
      </c>
      <c r="F15451">
        <v>365</v>
      </c>
      <c r="G15451">
        <v>70</v>
      </c>
      <c r="H15451" t="s">
        <v>303</v>
      </c>
      <c r="I15451" t="s">
        <v>170</v>
      </c>
      <c r="J15451">
        <v>58.80596785410436</v>
      </c>
      <c r="L15451" s="47"/>
      <c r="M15451" s="47"/>
    </row>
    <row r="15452" spans="1:13" x14ac:dyDescent="0.4">
      <c r="A15452" t="str">
        <f t="shared" si="241"/>
        <v>32_4A_M_0_365_67_HH800_Core</v>
      </c>
      <c r="B15452">
        <v>32</v>
      </c>
      <c r="C15452" t="s">
        <v>168</v>
      </c>
      <c r="D15452" t="s">
        <v>174</v>
      </c>
      <c r="E15452">
        <v>0</v>
      </c>
      <c r="F15452">
        <v>365</v>
      </c>
      <c r="G15452">
        <v>67</v>
      </c>
      <c r="H15452" t="s">
        <v>303</v>
      </c>
      <c r="I15452" t="s">
        <v>170</v>
      </c>
      <c r="J15452">
        <v>19.361151552569009</v>
      </c>
      <c r="L15452" s="47"/>
      <c r="M15452" s="47"/>
    </row>
    <row r="15453" spans="1:13" x14ac:dyDescent="0.4">
      <c r="A15453" t="str">
        <f t="shared" si="241"/>
        <v>32_2M_M_6_90_65_HH800_Core</v>
      </c>
      <c r="B15453">
        <v>32</v>
      </c>
      <c r="C15453" t="s">
        <v>175</v>
      </c>
      <c r="D15453" t="s">
        <v>174</v>
      </c>
      <c r="E15453">
        <v>6</v>
      </c>
      <c r="F15453">
        <v>90</v>
      </c>
      <c r="G15453">
        <v>65</v>
      </c>
      <c r="H15453" t="s">
        <v>303</v>
      </c>
      <c r="I15453" t="s">
        <v>170</v>
      </c>
      <c r="J15453">
        <v>22.872181430683167</v>
      </c>
      <c r="L15453" s="47"/>
      <c r="M15453" s="47"/>
    </row>
    <row r="15454" spans="1:13" x14ac:dyDescent="0.4">
      <c r="A15454" t="str">
        <f t="shared" si="241"/>
        <v>42_2M_M_6_365_67_HH800_Core</v>
      </c>
      <c r="B15454">
        <v>42</v>
      </c>
      <c r="C15454" t="s">
        <v>175</v>
      </c>
      <c r="D15454" t="s">
        <v>174</v>
      </c>
      <c r="E15454">
        <v>6</v>
      </c>
      <c r="F15454">
        <v>365</v>
      </c>
      <c r="G15454">
        <v>67</v>
      </c>
      <c r="H15454" t="s">
        <v>303</v>
      </c>
      <c r="I15454" t="s">
        <v>170</v>
      </c>
      <c r="J15454">
        <v>23.121601166846769</v>
      </c>
      <c r="L15454" s="47"/>
      <c r="M15454" s="47"/>
    </row>
    <row r="15455" spans="1:13" x14ac:dyDescent="0.4">
      <c r="A15455" t="str">
        <f t="shared" si="241"/>
        <v>44_2M_F_6_365_67_HH800_Core</v>
      </c>
      <c r="B15455">
        <v>44</v>
      </c>
      <c r="C15455" t="s">
        <v>175</v>
      </c>
      <c r="D15455" t="s">
        <v>169</v>
      </c>
      <c r="E15455">
        <v>6</v>
      </c>
      <c r="F15455">
        <v>365</v>
      </c>
      <c r="G15455">
        <v>67</v>
      </c>
      <c r="H15455" t="s">
        <v>303</v>
      </c>
      <c r="I15455" t="s">
        <v>170</v>
      </c>
      <c r="J15455">
        <v>28.259573549959175</v>
      </c>
      <c r="L15455" s="47"/>
      <c r="M15455" s="47"/>
    </row>
    <row r="15456" spans="1:13" x14ac:dyDescent="0.4">
      <c r="A15456" t="str">
        <f t="shared" si="241"/>
        <v>26_2M_M_0_180_65_HH800_Core</v>
      </c>
      <c r="B15456">
        <v>26</v>
      </c>
      <c r="C15456" t="s">
        <v>175</v>
      </c>
      <c r="D15456" t="s">
        <v>174</v>
      </c>
      <c r="E15456">
        <v>0</v>
      </c>
      <c r="F15456">
        <v>180</v>
      </c>
      <c r="G15456">
        <v>65</v>
      </c>
      <c r="H15456" t="s">
        <v>303</v>
      </c>
      <c r="I15456" t="s">
        <v>170</v>
      </c>
      <c r="J15456">
        <v>37.344712408430986</v>
      </c>
      <c r="L15456" s="47"/>
      <c r="M15456" s="47"/>
    </row>
    <row r="15457" spans="1:13" x14ac:dyDescent="0.4">
      <c r="A15457" t="str">
        <f t="shared" si="241"/>
        <v>49_2M_M_6_180_65_HH800_Core</v>
      </c>
      <c r="B15457">
        <v>49</v>
      </c>
      <c r="C15457" t="s">
        <v>175</v>
      </c>
      <c r="D15457" t="s">
        <v>174</v>
      </c>
      <c r="E15457">
        <v>6</v>
      </c>
      <c r="F15457">
        <v>180</v>
      </c>
      <c r="G15457">
        <v>65</v>
      </c>
      <c r="H15457" t="s">
        <v>303</v>
      </c>
      <c r="I15457" t="s">
        <v>170</v>
      </c>
      <c r="J15457">
        <v>18.037813479268365</v>
      </c>
      <c r="L15457" s="47"/>
      <c r="M15457" s="47"/>
    </row>
    <row r="15458" spans="1:13" x14ac:dyDescent="0.4">
      <c r="A15458" t="str">
        <f t="shared" si="241"/>
        <v>40_4M_F_3_365_70_HH800_Core</v>
      </c>
      <c r="B15458">
        <v>40</v>
      </c>
      <c r="C15458" t="s">
        <v>173</v>
      </c>
      <c r="D15458" t="s">
        <v>169</v>
      </c>
      <c r="E15458">
        <v>3</v>
      </c>
      <c r="F15458">
        <v>365</v>
      </c>
      <c r="G15458">
        <v>70</v>
      </c>
      <c r="H15458" t="s">
        <v>303</v>
      </c>
      <c r="I15458" t="s">
        <v>170</v>
      </c>
      <c r="J15458">
        <v>9.3719925424792123</v>
      </c>
      <c r="L15458" s="47"/>
      <c r="M15458" s="47"/>
    </row>
    <row r="15459" spans="1:13" x14ac:dyDescent="0.4">
      <c r="A15459" t="str">
        <f t="shared" si="241"/>
        <v>49_2M_M_3_180_65_HH800_Core</v>
      </c>
      <c r="B15459">
        <v>49</v>
      </c>
      <c r="C15459" t="s">
        <v>175</v>
      </c>
      <c r="D15459" t="s">
        <v>174</v>
      </c>
      <c r="E15459">
        <v>3</v>
      </c>
      <c r="F15459">
        <v>180</v>
      </c>
      <c r="G15459">
        <v>65</v>
      </c>
      <c r="H15459" t="s">
        <v>303</v>
      </c>
      <c r="I15459" t="s">
        <v>170</v>
      </c>
      <c r="J15459">
        <v>9.7740392814046544</v>
      </c>
      <c r="L15459" s="47"/>
      <c r="M15459" s="47"/>
    </row>
    <row r="15460" spans="1:13" x14ac:dyDescent="0.4">
      <c r="A15460" t="str">
        <f t="shared" si="241"/>
        <v>40_4A_M_6_365_65_HH800_Core</v>
      </c>
      <c r="B15460">
        <v>40</v>
      </c>
      <c r="C15460" t="s">
        <v>168</v>
      </c>
      <c r="D15460" t="s">
        <v>174</v>
      </c>
      <c r="E15460">
        <v>6</v>
      </c>
      <c r="F15460">
        <v>365</v>
      </c>
      <c r="G15460">
        <v>65</v>
      </c>
      <c r="H15460" t="s">
        <v>303</v>
      </c>
      <c r="I15460" t="s">
        <v>170</v>
      </c>
      <c r="J15460">
        <v>9.21600774973464</v>
      </c>
      <c r="L15460" s="47"/>
      <c r="M15460" s="47"/>
    </row>
    <row r="15461" spans="1:13" x14ac:dyDescent="0.4">
      <c r="A15461" t="str">
        <f t="shared" si="241"/>
        <v>37_2M_F_3_180_65_HH800_Core</v>
      </c>
      <c r="B15461">
        <v>37</v>
      </c>
      <c r="C15461" t="s">
        <v>175</v>
      </c>
      <c r="D15461" t="s">
        <v>169</v>
      </c>
      <c r="E15461">
        <v>3</v>
      </c>
      <c r="F15461">
        <v>180</v>
      </c>
      <c r="G15461">
        <v>65</v>
      </c>
      <c r="H15461" t="s">
        <v>303</v>
      </c>
      <c r="I15461" t="s">
        <v>170</v>
      </c>
      <c r="J15461">
        <v>13.653443580781559</v>
      </c>
      <c r="L15461" s="47"/>
      <c r="M15461" s="47"/>
    </row>
    <row r="15462" spans="1:13" x14ac:dyDescent="0.4">
      <c r="A15462" t="str">
        <f t="shared" si="241"/>
        <v>35_4A_M_6_365_65_HH800_Core</v>
      </c>
      <c r="B15462">
        <v>35</v>
      </c>
      <c r="C15462" t="s">
        <v>168</v>
      </c>
      <c r="D15462" t="s">
        <v>174</v>
      </c>
      <c r="E15462">
        <v>6</v>
      </c>
      <c r="F15462">
        <v>365</v>
      </c>
      <c r="G15462">
        <v>65</v>
      </c>
      <c r="H15462" t="s">
        <v>303</v>
      </c>
      <c r="I15462" t="s">
        <v>170</v>
      </c>
      <c r="J15462">
        <v>8.3120582112288766</v>
      </c>
      <c r="L15462" s="47"/>
      <c r="M15462" s="47"/>
    </row>
    <row r="15463" spans="1:13" x14ac:dyDescent="0.4">
      <c r="A15463" t="str">
        <f t="shared" si="241"/>
        <v>27_2M_F_3_180_67_HH800_Core</v>
      </c>
      <c r="B15463">
        <v>27</v>
      </c>
      <c r="C15463" t="s">
        <v>175</v>
      </c>
      <c r="D15463" t="s">
        <v>169</v>
      </c>
      <c r="E15463">
        <v>3</v>
      </c>
      <c r="F15463">
        <v>180</v>
      </c>
      <c r="G15463">
        <v>67</v>
      </c>
      <c r="H15463" t="s">
        <v>303</v>
      </c>
      <c r="I15463" t="s">
        <v>170</v>
      </c>
      <c r="J15463">
        <v>14.777438964878719</v>
      </c>
      <c r="L15463" s="47"/>
      <c r="M15463" s="47"/>
    </row>
    <row r="15464" spans="1:13" x14ac:dyDescent="0.4">
      <c r="A15464" t="str">
        <f t="shared" si="241"/>
        <v>26_2M_F_3_365_65_HH800_Core</v>
      </c>
      <c r="B15464">
        <v>26</v>
      </c>
      <c r="C15464" t="s">
        <v>175</v>
      </c>
      <c r="D15464" t="s">
        <v>169</v>
      </c>
      <c r="E15464">
        <v>3</v>
      </c>
      <c r="F15464">
        <v>365</v>
      </c>
      <c r="G15464">
        <v>65</v>
      </c>
      <c r="H15464" t="s">
        <v>303</v>
      </c>
      <c r="I15464" t="s">
        <v>170</v>
      </c>
      <c r="J15464">
        <v>13.98859773014124</v>
      </c>
      <c r="L15464" s="47"/>
      <c r="M15464" s="47"/>
    </row>
    <row r="15465" spans="1:13" x14ac:dyDescent="0.4">
      <c r="A15465" t="str">
        <f t="shared" si="241"/>
        <v>27_2M_F_6_180_70_HH800_Core</v>
      </c>
      <c r="B15465">
        <v>27</v>
      </c>
      <c r="C15465" t="s">
        <v>175</v>
      </c>
      <c r="D15465" t="s">
        <v>169</v>
      </c>
      <c r="E15465">
        <v>6</v>
      </c>
      <c r="F15465">
        <v>180</v>
      </c>
      <c r="G15465">
        <v>70</v>
      </c>
      <c r="H15465" t="s">
        <v>303</v>
      </c>
      <c r="I15465" t="s">
        <v>170</v>
      </c>
      <c r="J15465">
        <v>36.365721388154661</v>
      </c>
      <c r="L15465" s="47"/>
      <c r="M15465" s="47"/>
    </row>
    <row r="15466" spans="1:13" x14ac:dyDescent="0.4">
      <c r="A15466" t="str">
        <f t="shared" si="241"/>
        <v>48_2M_M_3_365_67_HH800_Core</v>
      </c>
      <c r="B15466">
        <v>48</v>
      </c>
      <c r="C15466" t="s">
        <v>175</v>
      </c>
      <c r="D15466" t="s">
        <v>174</v>
      </c>
      <c r="E15466">
        <v>3</v>
      </c>
      <c r="F15466">
        <v>365</v>
      </c>
      <c r="G15466">
        <v>67</v>
      </c>
      <c r="H15466" t="s">
        <v>303</v>
      </c>
      <c r="I15466" t="s">
        <v>170</v>
      </c>
      <c r="J15466">
        <v>12.098286326141226</v>
      </c>
      <c r="L15466" s="47"/>
      <c r="M15466" s="47"/>
    </row>
    <row r="15467" spans="1:13" x14ac:dyDescent="0.4">
      <c r="A15467" t="str">
        <f t="shared" si="241"/>
        <v>32_2M_M_3_180_70_HH800_Core</v>
      </c>
      <c r="B15467">
        <v>32</v>
      </c>
      <c r="C15467" t="s">
        <v>175</v>
      </c>
      <c r="D15467" t="s">
        <v>174</v>
      </c>
      <c r="E15467">
        <v>3</v>
      </c>
      <c r="F15467">
        <v>180</v>
      </c>
      <c r="G15467">
        <v>70</v>
      </c>
      <c r="H15467" t="s">
        <v>303</v>
      </c>
      <c r="I15467" t="s">
        <v>170</v>
      </c>
      <c r="J15467">
        <v>12.533836022430226</v>
      </c>
      <c r="L15467" s="47"/>
      <c r="M15467" s="47"/>
    </row>
    <row r="15468" spans="1:13" x14ac:dyDescent="0.4">
      <c r="A15468" t="str">
        <f t="shared" si="241"/>
        <v>41_4M_F_3_365_65_HH800_Core</v>
      </c>
      <c r="B15468">
        <v>41</v>
      </c>
      <c r="C15468" t="s">
        <v>173</v>
      </c>
      <c r="D15468" t="s">
        <v>169</v>
      </c>
      <c r="E15468">
        <v>3</v>
      </c>
      <c r="F15468">
        <v>365</v>
      </c>
      <c r="G15468">
        <v>65</v>
      </c>
      <c r="H15468" t="s">
        <v>303</v>
      </c>
      <c r="I15468" t="s">
        <v>170</v>
      </c>
      <c r="J15468">
        <v>7.3492073762947605</v>
      </c>
      <c r="L15468" s="47"/>
      <c r="M15468" s="47"/>
    </row>
    <row r="15469" spans="1:13" x14ac:dyDescent="0.4">
      <c r="A15469" t="str">
        <f t="shared" si="241"/>
        <v>39_2M_F_3_365_70_HH800_Core</v>
      </c>
      <c r="B15469">
        <v>39</v>
      </c>
      <c r="C15469" t="s">
        <v>175</v>
      </c>
      <c r="D15469" t="s">
        <v>169</v>
      </c>
      <c r="E15469">
        <v>3</v>
      </c>
      <c r="F15469">
        <v>365</v>
      </c>
      <c r="G15469">
        <v>70</v>
      </c>
      <c r="H15469" t="s">
        <v>303</v>
      </c>
      <c r="I15469" t="s">
        <v>170</v>
      </c>
      <c r="J15469">
        <v>17.280628472905523</v>
      </c>
      <c r="L15469" s="47"/>
      <c r="M15469" s="47"/>
    </row>
    <row r="15470" spans="1:13" x14ac:dyDescent="0.4">
      <c r="A15470" t="str">
        <f t="shared" si="241"/>
        <v>38_2M_F_0_365_65_HH800_Core</v>
      </c>
      <c r="B15470">
        <v>38</v>
      </c>
      <c r="C15470" t="s">
        <v>175</v>
      </c>
      <c r="D15470" t="s">
        <v>169</v>
      </c>
      <c r="E15470">
        <v>0</v>
      </c>
      <c r="F15470">
        <v>365</v>
      </c>
      <c r="G15470">
        <v>65</v>
      </c>
      <c r="H15470" t="s">
        <v>303</v>
      </c>
      <c r="I15470" t="s">
        <v>170</v>
      </c>
      <c r="J15470">
        <v>63.434172845394507</v>
      </c>
      <c r="L15470" s="47"/>
      <c r="M15470" s="47"/>
    </row>
    <row r="15471" spans="1:13" x14ac:dyDescent="0.4">
      <c r="A15471" t="str">
        <f t="shared" si="241"/>
        <v>58_2M_M_6_365_70_HH800_Core</v>
      </c>
      <c r="B15471">
        <v>58</v>
      </c>
      <c r="C15471" t="s">
        <v>175</v>
      </c>
      <c r="D15471" t="s">
        <v>174</v>
      </c>
      <c r="E15471">
        <v>6</v>
      </c>
      <c r="F15471">
        <v>365</v>
      </c>
      <c r="G15471">
        <v>70</v>
      </c>
      <c r="H15471" t="s">
        <v>303</v>
      </c>
      <c r="I15471" t="s">
        <v>170</v>
      </c>
      <c r="J15471">
        <v>27.40446358454426</v>
      </c>
      <c r="L15471" s="47"/>
      <c r="M15471" s="47"/>
    </row>
    <row r="15472" spans="1:13" x14ac:dyDescent="0.4">
      <c r="A15472" t="str">
        <f t="shared" si="241"/>
        <v>35_2M_F_0_180_70_HH800_Core</v>
      </c>
      <c r="B15472">
        <v>35</v>
      </c>
      <c r="C15472" t="s">
        <v>175</v>
      </c>
      <c r="D15472" t="s">
        <v>169</v>
      </c>
      <c r="E15472">
        <v>0</v>
      </c>
      <c r="F15472">
        <v>180</v>
      </c>
      <c r="G15472">
        <v>70</v>
      </c>
      <c r="H15472" t="s">
        <v>303</v>
      </c>
      <c r="I15472" t="s">
        <v>170</v>
      </c>
      <c r="J15472">
        <v>83.920405543943716</v>
      </c>
      <c r="L15472" s="47"/>
      <c r="M15472" s="47"/>
    </row>
    <row r="15473" spans="1:13" x14ac:dyDescent="0.4">
      <c r="A15473" t="str">
        <f t="shared" si="241"/>
        <v>32_2M_F_0_365_65_HH800_Core</v>
      </c>
      <c r="B15473">
        <v>32</v>
      </c>
      <c r="C15473" t="s">
        <v>175</v>
      </c>
      <c r="D15473" t="s">
        <v>169</v>
      </c>
      <c r="E15473">
        <v>0</v>
      </c>
      <c r="F15473">
        <v>365</v>
      </c>
      <c r="G15473">
        <v>65</v>
      </c>
      <c r="H15473" t="s">
        <v>303</v>
      </c>
      <c r="I15473" t="s">
        <v>170</v>
      </c>
      <c r="J15473">
        <v>60.604178664188723</v>
      </c>
      <c r="L15473" s="47"/>
      <c r="M15473" s="47"/>
    </row>
    <row r="15474" spans="1:13" x14ac:dyDescent="0.4">
      <c r="A15474" t="str">
        <f t="shared" si="241"/>
        <v>40_2M_F_0_365_70_HH800_Core</v>
      </c>
      <c r="B15474">
        <v>40</v>
      </c>
      <c r="C15474" t="s">
        <v>175</v>
      </c>
      <c r="D15474" t="s">
        <v>169</v>
      </c>
      <c r="E15474">
        <v>0</v>
      </c>
      <c r="F15474">
        <v>365</v>
      </c>
      <c r="G15474">
        <v>70</v>
      </c>
      <c r="H15474" t="s">
        <v>303</v>
      </c>
      <c r="I15474" t="s">
        <v>170</v>
      </c>
      <c r="J15474">
        <v>84.352440929810086</v>
      </c>
      <c r="L15474" s="47"/>
      <c r="M15474" s="47"/>
    </row>
    <row r="15475" spans="1:13" x14ac:dyDescent="0.4">
      <c r="A15475" t="str">
        <f t="shared" si="241"/>
        <v>46_4M_F_3_180_67_HH800_Core</v>
      </c>
      <c r="B15475">
        <v>46</v>
      </c>
      <c r="C15475" t="s">
        <v>173</v>
      </c>
      <c r="D15475" t="s">
        <v>169</v>
      </c>
      <c r="E15475">
        <v>3</v>
      </c>
      <c r="F15475">
        <v>180</v>
      </c>
      <c r="G15475">
        <v>67</v>
      </c>
      <c r="H15475" t="s">
        <v>303</v>
      </c>
      <c r="I15475" t="s">
        <v>170</v>
      </c>
      <c r="J15475">
        <v>8.1578278099406809</v>
      </c>
      <c r="L15475" s="47"/>
      <c r="M15475" s="47"/>
    </row>
    <row r="15476" spans="1:13" x14ac:dyDescent="0.4">
      <c r="A15476" t="str">
        <f t="shared" si="241"/>
        <v>35_2M_F_0_365_67_HH800_Core</v>
      </c>
      <c r="B15476">
        <v>35</v>
      </c>
      <c r="C15476" t="s">
        <v>175</v>
      </c>
      <c r="D15476" t="s">
        <v>169</v>
      </c>
      <c r="E15476">
        <v>0</v>
      </c>
      <c r="F15476">
        <v>365</v>
      </c>
      <c r="G15476">
        <v>67</v>
      </c>
      <c r="H15476" t="s">
        <v>303</v>
      </c>
      <c r="I15476" t="s">
        <v>170</v>
      </c>
      <c r="J15476">
        <v>63.445721350590517</v>
      </c>
      <c r="L15476" s="47"/>
      <c r="M15476" s="47"/>
    </row>
    <row r="15477" spans="1:13" x14ac:dyDescent="0.4">
      <c r="A15477" t="str">
        <f t="shared" si="241"/>
        <v>31_4M_F_6_180_65_HH800_Core</v>
      </c>
      <c r="B15477">
        <v>31</v>
      </c>
      <c r="C15477" t="s">
        <v>173</v>
      </c>
      <c r="D15477" t="s">
        <v>169</v>
      </c>
      <c r="E15477">
        <v>6</v>
      </c>
      <c r="F15477">
        <v>180</v>
      </c>
      <c r="G15477">
        <v>65</v>
      </c>
      <c r="H15477" t="s">
        <v>303</v>
      </c>
      <c r="I15477" t="s">
        <v>170</v>
      </c>
      <c r="J15477">
        <v>14.056086708487054</v>
      </c>
      <c r="L15477" s="47"/>
      <c r="M15477" s="47"/>
    </row>
    <row r="15478" spans="1:13" x14ac:dyDescent="0.4">
      <c r="A15478" t="str">
        <f t="shared" si="241"/>
        <v>29_4A_F_3_365_65_HH800_Core</v>
      </c>
      <c r="B15478">
        <v>29</v>
      </c>
      <c r="C15478" t="s">
        <v>168</v>
      </c>
      <c r="D15478" t="s">
        <v>169</v>
      </c>
      <c r="E15478">
        <v>3</v>
      </c>
      <c r="F15478">
        <v>365</v>
      </c>
      <c r="G15478">
        <v>65</v>
      </c>
      <c r="H15478" t="s">
        <v>303</v>
      </c>
      <c r="I15478" t="s">
        <v>170</v>
      </c>
      <c r="J15478">
        <v>7.8933104412721073</v>
      </c>
      <c r="L15478" s="47"/>
      <c r="M15478" s="47"/>
    </row>
    <row r="15479" spans="1:13" x14ac:dyDescent="0.4">
      <c r="A15479" t="str">
        <f t="shared" si="241"/>
        <v>54_4A_M_3_365_65_HH800_Core</v>
      </c>
      <c r="B15479">
        <v>54</v>
      </c>
      <c r="C15479" t="s">
        <v>168</v>
      </c>
      <c r="D15479" t="s">
        <v>174</v>
      </c>
      <c r="E15479">
        <v>3</v>
      </c>
      <c r="F15479">
        <v>365</v>
      </c>
      <c r="G15479">
        <v>65</v>
      </c>
      <c r="H15479" t="s">
        <v>303</v>
      </c>
      <c r="I15479" t="s">
        <v>170</v>
      </c>
      <c r="J15479">
        <v>4.7974029310386763</v>
      </c>
      <c r="L15479" s="47"/>
      <c r="M15479" s="47"/>
    </row>
    <row r="15480" spans="1:13" x14ac:dyDescent="0.4">
      <c r="A15480" t="str">
        <f t="shared" si="241"/>
        <v>43_2M_F_0_365_67_HH800_Core</v>
      </c>
      <c r="B15480">
        <v>43</v>
      </c>
      <c r="C15480" t="s">
        <v>175</v>
      </c>
      <c r="D15480" t="s">
        <v>169</v>
      </c>
      <c r="E15480">
        <v>0</v>
      </c>
      <c r="F15480">
        <v>365</v>
      </c>
      <c r="G15480">
        <v>67</v>
      </c>
      <c r="H15480" t="s">
        <v>303</v>
      </c>
      <c r="I15480" t="s">
        <v>170</v>
      </c>
      <c r="J15480">
        <v>80.008466452933732</v>
      </c>
      <c r="L15480" s="47"/>
      <c r="M15480" s="47"/>
    </row>
    <row r="15481" spans="1:13" x14ac:dyDescent="0.4">
      <c r="A15481" t="str">
        <f t="shared" si="241"/>
        <v>26_4A_F_6_365_70_HH800_Core</v>
      </c>
      <c r="B15481">
        <v>26</v>
      </c>
      <c r="C15481" t="s">
        <v>168</v>
      </c>
      <c r="D15481" t="s">
        <v>169</v>
      </c>
      <c r="E15481">
        <v>6</v>
      </c>
      <c r="F15481">
        <v>365</v>
      </c>
      <c r="G15481">
        <v>70</v>
      </c>
      <c r="H15481" t="s">
        <v>303</v>
      </c>
      <c r="I15481" t="s">
        <v>170</v>
      </c>
      <c r="J15481">
        <v>15.04047412134134</v>
      </c>
      <c r="L15481" s="47"/>
      <c r="M15481" s="47"/>
    </row>
    <row r="15482" spans="1:13" x14ac:dyDescent="0.4">
      <c r="A15482" t="str">
        <f t="shared" si="241"/>
        <v>47_4M_F_0_365_65_HH800_Core</v>
      </c>
      <c r="B15482">
        <v>47</v>
      </c>
      <c r="C15482" t="s">
        <v>173</v>
      </c>
      <c r="D15482" t="s">
        <v>169</v>
      </c>
      <c r="E15482">
        <v>0</v>
      </c>
      <c r="F15482">
        <v>365</v>
      </c>
      <c r="G15482">
        <v>65</v>
      </c>
      <c r="H15482" t="s">
        <v>303</v>
      </c>
      <c r="I15482" t="s">
        <v>170</v>
      </c>
      <c r="J15482">
        <v>44.958245752972225</v>
      </c>
      <c r="L15482" s="47"/>
      <c r="M15482" s="47"/>
    </row>
    <row r="15483" spans="1:13" x14ac:dyDescent="0.4">
      <c r="A15483" t="str">
        <f t="shared" si="241"/>
        <v>42_2M_M_3_180_67_HH800_Core</v>
      </c>
      <c r="B15483">
        <v>42</v>
      </c>
      <c r="C15483" t="s">
        <v>175</v>
      </c>
      <c r="D15483" t="s">
        <v>174</v>
      </c>
      <c r="E15483">
        <v>3</v>
      </c>
      <c r="F15483">
        <v>180</v>
      </c>
      <c r="G15483">
        <v>67</v>
      </c>
      <c r="H15483" t="s">
        <v>303</v>
      </c>
      <c r="I15483" t="s">
        <v>170</v>
      </c>
      <c r="J15483">
        <v>12.544604957522845</v>
      </c>
      <c r="L15483" s="47"/>
      <c r="M15483" s="47"/>
    </row>
    <row r="15484" spans="1:13" x14ac:dyDescent="0.4">
      <c r="A15484" t="str">
        <f t="shared" si="241"/>
        <v>36_4M_F_6_365_67_HH800_Core</v>
      </c>
      <c r="B15484">
        <v>36</v>
      </c>
      <c r="C15484" t="s">
        <v>173</v>
      </c>
      <c r="D15484" t="s">
        <v>169</v>
      </c>
      <c r="E15484">
        <v>6</v>
      </c>
      <c r="F15484">
        <v>365</v>
      </c>
      <c r="G15484">
        <v>67</v>
      </c>
      <c r="H15484" t="s">
        <v>303</v>
      </c>
      <c r="I15484" t="s">
        <v>170</v>
      </c>
      <c r="J15484">
        <v>15.41739253149195</v>
      </c>
      <c r="L15484" s="47"/>
      <c r="M15484" s="47"/>
    </row>
    <row r="15485" spans="1:13" x14ac:dyDescent="0.4">
      <c r="A15485" t="str">
        <f t="shared" si="241"/>
        <v>26_2M_M_6_365_67_HH800_Core</v>
      </c>
      <c r="B15485">
        <v>26</v>
      </c>
      <c r="C15485" t="s">
        <v>175</v>
      </c>
      <c r="D15485" t="s">
        <v>174</v>
      </c>
      <c r="E15485">
        <v>6</v>
      </c>
      <c r="F15485">
        <v>365</v>
      </c>
      <c r="G15485">
        <v>67</v>
      </c>
      <c r="H15485" t="s">
        <v>303</v>
      </c>
      <c r="I15485" t="s">
        <v>170</v>
      </c>
      <c r="J15485">
        <v>19.672310559245435</v>
      </c>
      <c r="L15485" s="47"/>
      <c r="M15485" s="47"/>
    </row>
    <row r="15486" spans="1:13" x14ac:dyDescent="0.4">
      <c r="A15486" t="str">
        <f t="shared" si="241"/>
        <v>35_4M_F_6_365_70_HH800_Core</v>
      </c>
      <c r="B15486">
        <v>35</v>
      </c>
      <c r="C15486" t="s">
        <v>173</v>
      </c>
      <c r="D15486" t="s">
        <v>169</v>
      </c>
      <c r="E15486">
        <v>6</v>
      </c>
      <c r="F15486">
        <v>365</v>
      </c>
      <c r="G15486">
        <v>70</v>
      </c>
      <c r="H15486" t="s">
        <v>303</v>
      </c>
      <c r="I15486" t="s">
        <v>170</v>
      </c>
      <c r="J15486">
        <v>16.819020425068814</v>
      </c>
      <c r="L15486" s="47"/>
      <c r="M15486" s="47"/>
    </row>
    <row r="15487" spans="1:13" x14ac:dyDescent="0.4">
      <c r="A15487" t="str">
        <f t="shared" si="241"/>
        <v>47_4M_F_3_365_67_HH800_Core</v>
      </c>
      <c r="B15487">
        <v>47</v>
      </c>
      <c r="C15487" t="s">
        <v>173</v>
      </c>
      <c r="D15487" t="s">
        <v>169</v>
      </c>
      <c r="E15487">
        <v>3</v>
      </c>
      <c r="F15487">
        <v>365</v>
      </c>
      <c r="G15487">
        <v>67</v>
      </c>
      <c r="H15487" t="s">
        <v>303</v>
      </c>
      <c r="I15487" t="s">
        <v>170</v>
      </c>
      <c r="J15487">
        <v>8.3100142067210925</v>
      </c>
      <c r="L15487" s="47"/>
      <c r="M15487" s="47"/>
    </row>
    <row r="15488" spans="1:13" x14ac:dyDescent="0.4">
      <c r="A15488" t="str">
        <f t="shared" si="241"/>
        <v>45_4M_F_0_365_65_HH800_Core</v>
      </c>
      <c r="B15488">
        <v>45</v>
      </c>
      <c r="C15488" t="s">
        <v>173</v>
      </c>
      <c r="D15488" t="s">
        <v>169</v>
      </c>
      <c r="E15488">
        <v>0</v>
      </c>
      <c r="F15488">
        <v>365</v>
      </c>
      <c r="G15488">
        <v>65</v>
      </c>
      <c r="H15488" t="s">
        <v>303</v>
      </c>
      <c r="I15488" t="s">
        <v>170</v>
      </c>
      <c r="J15488">
        <v>43.739524992689951</v>
      </c>
      <c r="L15488" s="47"/>
      <c r="M15488" s="47"/>
    </row>
    <row r="15489" spans="1:13" x14ac:dyDescent="0.4">
      <c r="A15489" t="str">
        <f t="shared" si="241"/>
        <v>48_4M_F_3_365_70_HH800_Core</v>
      </c>
      <c r="B15489">
        <v>48</v>
      </c>
      <c r="C15489" t="s">
        <v>173</v>
      </c>
      <c r="D15489" t="s">
        <v>169</v>
      </c>
      <c r="E15489">
        <v>3</v>
      </c>
      <c r="F15489">
        <v>365</v>
      </c>
      <c r="G15489">
        <v>70</v>
      </c>
      <c r="H15489" t="s">
        <v>303</v>
      </c>
      <c r="I15489" t="s">
        <v>170</v>
      </c>
      <c r="J15489">
        <v>10.177580694707142</v>
      </c>
      <c r="L15489" s="47"/>
      <c r="M15489" s="47"/>
    </row>
    <row r="15490" spans="1:13" x14ac:dyDescent="0.4">
      <c r="A15490" t="str">
        <f t="shared" si="241"/>
        <v>28_2M_M_3_90_65_HH800_Core</v>
      </c>
      <c r="B15490">
        <v>28</v>
      </c>
      <c r="C15490" t="s">
        <v>175</v>
      </c>
      <c r="D15490" t="s">
        <v>174</v>
      </c>
      <c r="E15490">
        <v>3</v>
      </c>
      <c r="F15490">
        <v>90</v>
      </c>
      <c r="G15490">
        <v>65</v>
      </c>
      <c r="H15490" t="s">
        <v>303</v>
      </c>
      <c r="I15490" t="s">
        <v>170</v>
      </c>
      <c r="J15490">
        <v>11.851319632452849</v>
      </c>
      <c r="L15490" s="47"/>
      <c r="M15490" s="47"/>
    </row>
    <row r="15491" spans="1:13" x14ac:dyDescent="0.4">
      <c r="A15491" t="str">
        <f t="shared" ref="A15491:A15554" si="242">B15491&amp;"_"&amp;C15491&amp;"_"&amp;D15491&amp;"_"&amp;E15491&amp;"_"&amp;F15491&amp;"_"&amp;G15491&amp;"_"&amp;H15491&amp;"_"&amp;I15491</f>
        <v>30_2M_F_0_365_67_HH800_Core</v>
      </c>
      <c r="B15491">
        <v>30</v>
      </c>
      <c r="C15491" t="s">
        <v>175</v>
      </c>
      <c r="D15491" t="s">
        <v>169</v>
      </c>
      <c r="E15491">
        <v>0</v>
      </c>
      <c r="F15491">
        <v>365</v>
      </c>
      <c r="G15491">
        <v>67</v>
      </c>
      <c r="H15491" t="s">
        <v>303</v>
      </c>
      <c r="I15491" t="s">
        <v>170</v>
      </c>
      <c r="J15491">
        <v>61.069809358728612</v>
      </c>
      <c r="L15491" s="47"/>
      <c r="M15491" s="47"/>
    </row>
    <row r="15492" spans="1:13" x14ac:dyDescent="0.4">
      <c r="A15492" t="str">
        <f t="shared" si="242"/>
        <v>42_2M_M_3_365_65_HH800_Core</v>
      </c>
      <c r="B15492">
        <v>42</v>
      </c>
      <c r="C15492" t="s">
        <v>175</v>
      </c>
      <c r="D15492" t="s">
        <v>174</v>
      </c>
      <c r="E15492">
        <v>3</v>
      </c>
      <c r="F15492">
        <v>365</v>
      </c>
      <c r="G15492">
        <v>65</v>
      </c>
      <c r="H15492" t="s">
        <v>303</v>
      </c>
      <c r="I15492" t="s">
        <v>170</v>
      </c>
      <c r="J15492">
        <v>11.331819477460161</v>
      </c>
      <c r="L15492" s="47"/>
      <c r="M15492" s="47"/>
    </row>
    <row r="15493" spans="1:13" x14ac:dyDescent="0.4">
      <c r="A15493" t="str">
        <f t="shared" si="242"/>
        <v>37_2M_M_0_365_67_HH800_Core</v>
      </c>
      <c r="B15493">
        <v>37</v>
      </c>
      <c r="C15493" t="s">
        <v>175</v>
      </c>
      <c r="D15493" t="s">
        <v>174</v>
      </c>
      <c r="E15493">
        <v>0</v>
      </c>
      <c r="F15493">
        <v>365</v>
      </c>
      <c r="G15493">
        <v>67</v>
      </c>
      <c r="H15493" t="s">
        <v>303</v>
      </c>
      <c r="I15493" t="s">
        <v>170</v>
      </c>
      <c r="J15493">
        <v>51.456208713483093</v>
      </c>
      <c r="L15493" s="47"/>
      <c r="M15493" s="47"/>
    </row>
    <row r="15494" spans="1:13" x14ac:dyDescent="0.4">
      <c r="A15494" t="str">
        <f t="shared" si="242"/>
        <v>43_2M_F_6_365_65_HH800_Core</v>
      </c>
      <c r="B15494">
        <v>43</v>
      </c>
      <c r="C15494" t="s">
        <v>175</v>
      </c>
      <c r="D15494" t="s">
        <v>169</v>
      </c>
      <c r="E15494">
        <v>6</v>
      </c>
      <c r="F15494">
        <v>365</v>
      </c>
      <c r="G15494">
        <v>65</v>
      </c>
      <c r="H15494" t="s">
        <v>303</v>
      </c>
      <c r="I15494" t="s">
        <v>170</v>
      </c>
      <c r="J15494">
        <v>24.278815449357761</v>
      </c>
      <c r="L15494" s="47"/>
      <c r="M15494" s="47"/>
    </row>
    <row r="15495" spans="1:13" x14ac:dyDescent="0.4">
      <c r="A15495" t="str">
        <f t="shared" si="242"/>
        <v>33_2M_F_3_180_65_HH800_Core</v>
      </c>
      <c r="B15495">
        <v>33</v>
      </c>
      <c r="C15495" t="s">
        <v>175</v>
      </c>
      <c r="D15495" t="s">
        <v>169</v>
      </c>
      <c r="E15495">
        <v>3</v>
      </c>
      <c r="F15495">
        <v>180</v>
      </c>
      <c r="G15495">
        <v>65</v>
      </c>
      <c r="H15495" t="s">
        <v>303</v>
      </c>
      <c r="I15495" t="s">
        <v>170</v>
      </c>
      <c r="J15495">
        <v>13.561085235217174</v>
      </c>
      <c r="L15495" s="47"/>
      <c r="M15495" s="47"/>
    </row>
    <row r="15496" spans="1:13" x14ac:dyDescent="0.4">
      <c r="A15496" t="str">
        <f t="shared" si="242"/>
        <v>38_2M_M_3_365_70_HH800_Core</v>
      </c>
      <c r="B15496">
        <v>38</v>
      </c>
      <c r="C15496" t="s">
        <v>175</v>
      </c>
      <c r="D15496" t="s">
        <v>174</v>
      </c>
      <c r="E15496">
        <v>3</v>
      </c>
      <c r="F15496">
        <v>365</v>
      </c>
      <c r="G15496">
        <v>70</v>
      </c>
      <c r="H15496" t="s">
        <v>303</v>
      </c>
      <c r="I15496" t="s">
        <v>170</v>
      </c>
      <c r="J15496">
        <v>12.876528855452728</v>
      </c>
      <c r="L15496" s="47"/>
      <c r="M15496" s="47"/>
    </row>
    <row r="15497" spans="1:13" x14ac:dyDescent="0.4">
      <c r="A15497" t="str">
        <f t="shared" si="242"/>
        <v>37_4M_F_3_365_65_HH800_Core</v>
      </c>
      <c r="B15497">
        <v>37</v>
      </c>
      <c r="C15497" t="s">
        <v>173</v>
      </c>
      <c r="D15497" t="s">
        <v>169</v>
      </c>
      <c r="E15497">
        <v>3</v>
      </c>
      <c r="F15497">
        <v>365</v>
      </c>
      <c r="G15497">
        <v>65</v>
      </c>
      <c r="H15497" t="s">
        <v>303</v>
      </c>
      <c r="I15497" t="s">
        <v>170</v>
      </c>
      <c r="J15497">
        <v>7.8462208800812467</v>
      </c>
      <c r="L15497" s="47"/>
      <c r="M15497" s="47"/>
    </row>
    <row r="15498" spans="1:13" x14ac:dyDescent="0.4">
      <c r="A15498" t="str">
        <f t="shared" si="242"/>
        <v>34_4M_F_0_365_67_HH800_Core</v>
      </c>
      <c r="B15498">
        <v>34</v>
      </c>
      <c r="C15498" t="s">
        <v>173</v>
      </c>
      <c r="D15498" t="s">
        <v>169</v>
      </c>
      <c r="E15498">
        <v>0</v>
      </c>
      <c r="F15498">
        <v>365</v>
      </c>
      <c r="G15498">
        <v>67</v>
      </c>
      <c r="H15498" t="s">
        <v>303</v>
      </c>
      <c r="I15498" t="s">
        <v>170</v>
      </c>
      <c r="J15498">
        <v>34.878608151992836</v>
      </c>
      <c r="L15498" s="47"/>
      <c r="M15498" s="47"/>
    </row>
    <row r="15499" spans="1:13" x14ac:dyDescent="0.4">
      <c r="A15499" t="str">
        <f t="shared" si="242"/>
        <v>40_2M_M_6_180_67_HH800_Core</v>
      </c>
      <c r="B15499">
        <v>40</v>
      </c>
      <c r="C15499" t="s">
        <v>175</v>
      </c>
      <c r="D15499" t="s">
        <v>174</v>
      </c>
      <c r="E15499">
        <v>6</v>
      </c>
      <c r="F15499">
        <v>180</v>
      </c>
      <c r="G15499">
        <v>67</v>
      </c>
      <c r="H15499" t="s">
        <v>303</v>
      </c>
      <c r="I15499" t="s">
        <v>170</v>
      </c>
      <c r="J15499">
        <v>23.000986340803703</v>
      </c>
      <c r="L15499" s="47"/>
      <c r="M15499" s="47"/>
    </row>
    <row r="15500" spans="1:13" x14ac:dyDescent="0.4">
      <c r="A15500" t="str">
        <f t="shared" si="242"/>
        <v>28_2M_F_3_90_65_HH800_Core</v>
      </c>
      <c r="B15500">
        <v>28</v>
      </c>
      <c r="C15500" t="s">
        <v>175</v>
      </c>
      <c r="D15500" t="s">
        <v>169</v>
      </c>
      <c r="E15500">
        <v>3</v>
      </c>
      <c r="F15500">
        <v>90</v>
      </c>
      <c r="G15500">
        <v>65</v>
      </c>
      <c r="H15500" t="s">
        <v>303</v>
      </c>
      <c r="I15500" t="s">
        <v>170</v>
      </c>
      <c r="J15500">
        <v>17.699844885571235</v>
      </c>
      <c r="L15500" s="47"/>
      <c r="M15500" s="47"/>
    </row>
    <row r="15501" spans="1:13" x14ac:dyDescent="0.4">
      <c r="A15501" t="str">
        <f t="shared" si="242"/>
        <v>29_2M_M_0_365_67_HH800_Core</v>
      </c>
      <c r="B15501">
        <v>29</v>
      </c>
      <c r="C15501" t="s">
        <v>175</v>
      </c>
      <c r="D15501" t="s">
        <v>174</v>
      </c>
      <c r="E15501">
        <v>0</v>
      </c>
      <c r="F15501">
        <v>365</v>
      </c>
      <c r="G15501">
        <v>67</v>
      </c>
      <c r="H15501" t="s">
        <v>303</v>
      </c>
      <c r="I15501" t="s">
        <v>170</v>
      </c>
      <c r="J15501">
        <v>39.201481971717129</v>
      </c>
      <c r="L15501" s="47"/>
      <c r="M15501" s="47"/>
    </row>
    <row r="15502" spans="1:13" x14ac:dyDescent="0.4">
      <c r="A15502" t="str">
        <f t="shared" si="242"/>
        <v>25_2M_M_3_90_65_HH800_Core</v>
      </c>
      <c r="B15502">
        <v>25</v>
      </c>
      <c r="C15502" t="s">
        <v>175</v>
      </c>
      <c r="D15502" t="s">
        <v>174</v>
      </c>
      <c r="E15502">
        <v>3</v>
      </c>
      <c r="F15502">
        <v>90</v>
      </c>
      <c r="G15502">
        <v>65</v>
      </c>
      <c r="H15502" t="s">
        <v>303</v>
      </c>
      <c r="I15502" t="s">
        <v>170</v>
      </c>
      <c r="J15502">
        <v>10.89814695487093</v>
      </c>
      <c r="L15502" s="47"/>
      <c r="M15502" s="47"/>
    </row>
    <row r="15503" spans="1:13" x14ac:dyDescent="0.4">
      <c r="A15503" t="str">
        <f t="shared" si="242"/>
        <v>30_2M_F_3_365_67_HH800_Core</v>
      </c>
      <c r="B15503">
        <v>30</v>
      </c>
      <c r="C15503" t="s">
        <v>175</v>
      </c>
      <c r="D15503" t="s">
        <v>169</v>
      </c>
      <c r="E15503">
        <v>3</v>
      </c>
      <c r="F15503">
        <v>365</v>
      </c>
      <c r="G15503">
        <v>67</v>
      </c>
      <c r="H15503" t="s">
        <v>303</v>
      </c>
      <c r="I15503" t="s">
        <v>170</v>
      </c>
      <c r="J15503">
        <v>14.992710470025958</v>
      </c>
      <c r="L15503" s="47"/>
      <c r="M15503" s="47"/>
    </row>
    <row r="15504" spans="1:13" x14ac:dyDescent="0.4">
      <c r="A15504" t="str">
        <f t="shared" si="242"/>
        <v>37_4M_F_3_180_65_HH800_Core</v>
      </c>
      <c r="B15504">
        <v>37</v>
      </c>
      <c r="C15504" t="s">
        <v>173</v>
      </c>
      <c r="D15504" t="s">
        <v>169</v>
      </c>
      <c r="E15504">
        <v>3</v>
      </c>
      <c r="F15504">
        <v>180</v>
      </c>
      <c r="G15504">
        <v>65</v>
      </c>
      <c r="H15504" t="s">
        <v>303</v>
      </c>
      <c r="I15504" t="s">
        <v>170</v>
      </c>
      <c r="J15504">
        <v>7.9508058369549879</v>
      </c>
      <c r="L15504" s="47"/>
      <c r="M15504" s="47"/>
    </row>
    <row r="15505" spans="1:13" x14ac:dyDescent="0.4">
      <c r="A15505" t="str">
        <f t="shared" si="242"/>
        <v>28_4M_F_3_180_70_HH800_Core</v>
      </c>
      <c r="B15505">
        <v>28</v>
      </c>
      <c r="C15505" t="s">
        <v>173</v>
      </c>
      <c r="D15505" t="s">
        <v>169</v>
      </c>
      <c r="E15505">
        <v>3</v>
      </c>
      <c r="F15505">
        <v>180</v>
      </c>
      <c r="G15505">
        <v>70</v>
      </c>
      <c r="H15505" t="s">
        <v>303</v>
      </c>
      <c r="I15505" t="s">
        <v>170</v>
      </c>
      <c r="J15505">
        <v>8.2236236052934064</v>
      </c>
      <c r="L15505" s="47"/>
      <c r="M15505" s="47"/>
    </row>
    <row r="15506" spans="1:13" x14ac:dyDescent="0.4">
      <c r="A15506" t="str">
        <f t="shared" si="242"/>
        <v>27_2M_F_3_180_65_HH800_Core</v>
      </c>
      <c r="B15506">
        <v>27</v>
      </c>
      <c r="C15506" t="s">
        <v>175</v>
      </c>
      <c r="D15506" t="s">
        <v>169</v>
      </c>
      <c r="E15506">
        <v>3</v>
      </c>
      <c r="F15506">
        <v>180</v>
      </c>
      <c r="G15506">
        <v>65</v>
      </c>
      <c r="H15506" t="s">
        <v>303</v>
      </c>
      <c r="I15506" t="s">
        <v>170</v>
      </c>
      <c r="J15506">
        <v>13.577140636780753</v>
      </c>
      <c r="L15506" s="47"/>
      <c r="M15506" s="47"/>
    </row>
    <row r="15507" spans="1:13" x14ac:dyDescent="0.4">
      <c r="A15507" t="str">
        <f t="shared" si="242"/>
        <v>56_4M_F_0_180_70_HH800_Core</v>
      </c>
      <c r="B15507">
        <v>56</v>
      </c>
      <c r="C15507" t="s">
        <v>173</v>
      </c>
      <c r="D15507" t="s">
        <v>169</v>
      </c>
      <c r="E15507">
        <v>0</v>
      </c>
      <c r="F15507">
        <v>180</v>
      </c>
      <c r="G15507">
        <v>70</v>
      </c>
      <c r="H15507" t="s">
        <v>303</v>
      </c>
      <c r="I15507" t="s">
        <v>170</v>
      </c>
      <c r="J15507">
        <v>86.507778092828332</v>
      </c>
      <c r="L15507" s="47"/>
      <c r="M15507" s="47"/>
    </row>
    <row r="15508" spans="1:13" x14ac:dyDescent="0.4">
      <c r="A15508" t="str">
        <f t="shared" si="242"/>
        <v>41_4M_F_3_365_70_HH800_Core</v>
      </c>
      <c r="B15508">
        <v>41</v>
      </c>
      <c r="C15508" t="s">
        <v>173</v>
      </c>
      <c r="D15508" t="s">
        <v>169</v>
      </c>
      <c r="E15508">
        <v>3</v>
      </c>
      <c r="F15508">
        <v>365</v>
      </c>
      <c r="G15508">
        <v>70</v>
      </c>
      <c r="H15508" t="s">
        <v>303</v>
      </c>
      <c r="I15508" t="s">
        <v>170</v>
      </c>
      <c r="J15508">
        <v>9.7688723153068207</v>
      </c>
      <c r="L15508" s="47"/>
      <c r="M15508" s="47"/>
    </row>
    <row r="15509" spans="1:13" x14ac:dyDescent="0.4">
      <c r="A15509" t="str">
        <f t="shared" si="242"/>
        <v>28_4M_F_3_180_65_HH800_Core</v>
      </c>
      <c r="B15509">
        <v>28</v>
      </c>
      <c r="C15509" t="s">
        <v>173</v>
      </c>
      <c r="D15509" t="s">
        <v>169</v>
      </c>
      <c r="E15509">
        <v>3</v>
      </c>
      <c r="F15509">
        <v>180</v>
      </c>
      <c r="G15509">
        <v>65</v>
      </c>
      <c r="H15509" t="s">
        <v>303</v>
      </c>
      <c r="I15509" t="s">
        <v>170</v>
      </c>
      <c r="J15509">
        <v>7.3516516628043984</v>
      </c>
      <c r="L15509" s="47"/>
      <c r="M15509" s="47"/>
    </row>
    <row r="15510" spans="1:13" x14ac:dyDescent="0.4">
      <c r="A15510" t="str">
        <f t="shared" si="242"/>
        <v>45_2M_F_0_365_67_HH800_Core</v>
      </c>
      <c r="B15510">
        <v>45</v>
      </c>
      <c r="C15510" t="s">
        <v>175</v>
      </c>
      <c r="D15510" t="s">
        <v>169</v>
      </c>
      <c r="E15510">
        <v>0</v>
      </c>
      <c r="F15510">
        <v>365</v>
      </c>
      <c r="G15510">
        <v>67</v>
      </c>
      <c r="H15510" t="s">
        <v>303</v>
      </c>
      <c r="I15510" t="s">
        <v>170</v>
      </c>
      <c r="J15510">
        <v>84.222292599445581</v>
      </c>
      <c r="L15510" s="47"/>
      <c r="M15510" s="47"/>
    </row>
    <row r="15511" spans="1:13" x14ac:dyDescent="0.4">
      <c r="A15511" t="str">
        <f t="shared" si="242"/>
        <v>28_2M_F_6_365_65_HH800_Core</v>
      </c>
      <c r="B15511">
        <v>28</v>
      </c>
      <c r="C15511" t="s">
        <v>175</v>
      </c>
      <c r="D15511" t="s">
        <v>169</v>
      </c>
      <c r="E15511">
        <v>6</v>
      </c>
      <c r="F15511">
        <v>365</v>
      </c>
      <c r="G15511">
        <v>65</v>
      </c>
      <c r="H15511" t="s">
        <v>303</v>
      </c>
      <c r="I15511" t="s">
        <v>170</v>
      </c>
      <c r="J15511">
        <v>27.586999099083133</v>
      </c>
      <c r="L15511" s="47"/>
      <c r="M15511" s="47"/>
    </row>
    <row r="15512" spans="1:13" x14ac:dyDescent="0.4">
      <c r="A15512" t="str">
        <f t="shared" si="242"/>
        <v>35_4A_M_0_180_65_HH800_Core</v>
      </c>
      <c r="B15512">
        <v>35</v>
      </c>
      <c r="C15512" t="s">
        <v>168</v>
      </c>
      <c r="D15512" t="s">
        <v>174</v>
      </c>
      <c r="E15512">
        <v>0</v>
      </c>
      <c r="F15512">
        <v>180</v>
      </c>
      <c r="G15512">
        <v>65</v>
      </c>
      <c r="H15512" t="s">
        <v>303</v>
      </c>
      <c r="I15512" t="s">
        <v>170</v>
      </c>
      <c r="J15512">
        <v>22.5734398772729</v>
      </c>
      <c r="L15512" s="47"/>
      <c r="M15512" s="47"/>
    </row>
    <row r="15513" spans="1:13" x14ac:dyDescent="0.4">
      <c r="A15513" t="str">
        <f t="shared" si="242"/>
        <v>40_2M_M_3_365_67_HH800_Core</v>
      </c>
      <c r="B15513">
        <v>40</v>
      </c>
      <c r="C15513" t="s">
        <v>175</v>
      </c>
      <c r="D15513" t="s">
        <v>174</v>
      </c>
      <c r="E15513">
        <v>3</v>
      </c>
      <c r="F15513">
        <v>365</v>
      </c>
      <c r="G15513">
        <v>67</v>
      </c>
      <c r="H15513" t="s">
        <v>303</v>
      </c>
      <c r="I15513" t="s">
        <v>170</v>
      </c>
      <c r="J15513">
        <v>11.708590201782226</v>
      </c>
      <c r="L15513" s="47"/>
      <c r="M15513" s="47"/>
    </row>
    <row r="15514" spans="1:13" x14ac:dyDescent="0.4">
      <c r="A15514" t="str">
        <f t="shared" si="242"/>
        <v>45_2M_F_0_365_65_HH800_Core</v>
      </c>
      <c r="B15514">
        <v>45</v>
      </c>
      <c r="C15514" t="s">
        <v>175</v>
      </c>
      <c r="D15514" t="s">
        <v>169</v>
      </c>
      <c r="E15514">
        <v>0</v>
      </c>
      <c r="F15514">
        <v>365</v>
      </c>
      <c r="G15514">
        <v>65</v>
      </c>
      <c r="H15514" t="s">
        <v>303</v>
      </c>
      <c r="I15514" t="s">
        <v>170</v>
      </c>
      <c r="J15514">
        <v>73.629087946322926</v>
      </c>
      <c r="L15514" s="47"/>
      <c r="M15514" s="47"/>
    </row>
    <row r="15515" spans="1:13" x14ac:dyDescent="0.4">
      <c r="A15515" t="str">
        <f t="shared" si="242"/>
        <v>49_2M_M_6_365_65_HH800_Core</v>
      </c>
      <c r="B15515">
        <v>49</v>
      </c>
      <c r="C15515" t="s">
        <v>175</v>
      </c>
      <c r="D15515" t="s">
        <v>174</v>
      </c>
      <c r="E15515">
        <v>6</v>
      </c>
      <c r="F15515">
        <v>365</v>
      </c>
      <c r="G15515">
        <v>65</v>
      </c>
      <c r="H15515" t="s">
        <v>303</v>
      </c>
      <c r="I15515" t="s">
        <v>170</v>
      </c>
      <c r="J15515">
        <v>17.783927405796707</v>
      </c>
      <c r="L15515" s="47"/>
      <c r="M15515" s="47"/>
    </row>
    <row r="15516" spans="1:13" x14ac:dyDescent="0.4">
      <c r="A15516" t="str">
        <f t="shared" si="242"/>
        <v>36_2M_M_3_365_67_HH800_Core</v>
      </c>
      <c r="B15516">
        <v>36</v>
      </c>
      <c r="C15516" t="s">
        <v>175</v>
      </c>
      <c r="D15516" t="s">
        <v>174</v>
      </c>
      <c r="E15516">
        <v>3</v>
      </c>
      <c r="F15516">
        <v>365</v>
      </c>
      <c r="G15516">
        <v>67</v>
      </c>
      <c r="H15516" t="s">
        <v>303</v>
      </c>
      <c r="I15516" t="s">
        <v>170</v>
      </c>
      <c r="J15516">
        <v>11.193891653002797</v>
      </c>
      <c r="L15516" s="47"/>
      <c r="M15516" s="47"/>
    </row>
    <row r="15517" spans="1:13" x14ac:dyDescent="0.4">
      <c r="A15517" t="str">
        <f t="shared" si="242"/>
        <v>55_4M_M_0_365_65_HH800_Core</v>
      </c>
      <c r="B15517">
        <v>55</v>
      </c>
      <c r="C15517" t="s">
        <v>173</v>
      </c>
      <c r="D15517" t="s">
        <v>174</v>
      </c>
      <c r="E15517">
        <v>0</v>
      </c>
      <c r="F15517">
        <v>365</v>
      </c>
      <c r="G15517">
        <v>65</v>
      </c>
      <c r="H15517" t="s">
        <v>303</v>
      </c>
      <c r="I15517" t="s">
        <v>170</v>
      </c>
      <c r="J15517">
        <v>43.260874209525447</v>
      </c>
      <c r="L15517" s="47"/>
      <c r="M15517" s="47"/>
    </row>
    <row r="15518" spans="1:13" x14ac:dyDescent="0.4">
      <c r="A15518" t="str">
        <f t="shared" si="242"/>
        <v>50_4M_F_6_365_67_HH800_Core</v>
      </c>
      <c r="B15518">
        <v>50</v>
      </c>
      <c r="C15518" t="s">
        <v>173</v>
      </c>
      <c r="D15518" t="s">
        <v>169</v>
      </c>
      <c r="E15518">
        <v>6</v>
      </c>
      <c r="F15518">
        <v>365</v>
      </c>
      <c r="G15518">
        <v>67</v>
      </c>
      <c r="H15518" t="s">
        <v>303</v>
      </c>
      <c r="I15518" t="s">
        <v>170</v>
      </c>
      <c r="J15518">
        <v>13.290338928944339</v>
      </c>
      <c r="L15518" s="47"/>
      <c r="M15518" s="47"/>
    </row>
    <row r="15519" spans="1:13" x14ac:dyDescent="0.4">
      <c r="A15519" t="str">
        <f t="shared" si="242"/>
        <v>31_4A_M_6_180_65_HH800_Core</v>
      </c>
      <c r="B15519">
        <v>31</v>
      </c>
      <c r="C15519" t="s">
        <v>168</v>
      </c>
      <c r="D15519" t="s">
        <v>174</v>
      </c>
      <c r="E15519">
        <v>6</v>
      </c>
      <c r="F15519">
        <v>180</v>
      </c>
      <c r="G15519">
        <v>65</v>
      </c>
      <c r="H15519" t="s">
        <v>303</v>
      </c>
      <c r="I15519" t="s">
        <v>170</v>
      </c>
      <c r="J15519">
        <v>8.303347841507609</v>
      </c>
      <c r="L15519" s="47"/>
      <c r="M15519" s="47"/>
    </row>
    <row r="15520" spans="1:13" x14ac:dyDescent="0.4">
      <c r="A15520" t="str">
        <f t="shared" si="242"/>
        <v>59_4M_F_3_365_70_HH800_Core</v>
      </c>
      <c r="B15520">
        <v>59</v>
      </c>
      <c r="C15520" t="s">
        <v>173</v>
      </c>
      <c r="D15520" t="s">
        <v>169</v>
      </c>
      <c r="E15520">
        <v>3</v>
      </c>
      <c r="F15520">
        <v>365</v>
      </c>
      <c r="G15520">
        <v>70</v>
      </c>
      <c r="H15520" t="s">
        <v>303</v>
      </c>
      <c r="I15520" t="s">
        <v>170</v>
      </c>
      <c r="J15520">
        <v>9.6362962946240689</v>
      </c>
      <c r="L15520" s="47"/>
      <c r="M15520" s="47"/>
    </row>
    <row r="15521" spans="1:13" x14ac:dyDescent="0.4">
      <c r="A15521" t="str">
        <f t="shared" si="242"/>
        <v>54_2M_M_6_365_65_HH800_Core</v>
      </c>
      <c r="B15521">
        <v>54</v>
      </c>
      <c r="C15521" t="s">
        <v>175</v>
      </c>
      <c r="D15521" t="s">
        <v>174</v>
      </c>
      <c r="E15521">
        <v>6</v>
      </c>
      <c r="F15521">
        <v>365</v>
      </c>
      <c r="G15521">
        <v>65</v>
      </c>
      <c r="H15521" t="s">
        <v>303</v>
      </c>
      <c r="I15521" t="s">
        <v>170</v>
      </c>
      <c r="J15521">
        <v>13.273033159913574</v>
      </c>
      <c r="L15521" s="47"/>
      <c r="M15521" s="47"/>
    </row>
    <row r="15522" spans="1:13" x14ac:dyDescent="0.4">
      <c r="A15522" t="str">
        <f t="shared" si="242"/>
        <v>38_4M_F_6_365_65_HH800_Core</v>
      </c>
      <c r="B15522">
        <v>38</v>
      </c>
      <c r="C15522" t="s">
        <v>173</v>
      </c>
      <c r="D15522" t="s">
        <v>169</v>
      </c>
      <c r="E15522">
        <v>6</v>
      </c>
      <c r="F15522">
        <v>365</v>
      </c>
      <c r="G15522">
        <v>65</v>
      </c>
      <c r="H15522" t="s">
        <v>303</v>
      </c>
      <c r="I15522" t="s">
        <v>170</v>
      </c>
      <c r="J15522">
        <v>14.973650731763563</v>
      </c>
      <c r="L15522" s="47"/>
      <c r="M15522" s="47"/>
    </row>
    <row r="15523" spans="1:13" x14ac:dyDescent="0.4">
      <c r="A15523" t="str">
        <f t="shared" si="242"/>
        <v>38_2M_F_0_365_67_HH800_Core</v>
      </c>
      <c r="B15523">
        <v>38</v>
      </c>
      <c r="C15523" t="s">
        <v>175</v>
      </c>
      <c r="D15523" t="s">
        <v>169</v>
      </c>
      <c r="E15523">
        <v>0</v>
      </c>
      <c r="F15523">
        <v>365</v>
      </c>
      <c r="G15523">
        <v>67</v>
      </c>
      <c r="H15523" t="s">
        <v>303</v>
      </c>
      <c r="I15523" t="s">
        <v>170</v>
      </c>
      <c r="J15523">
        <v>67.597391947974643</v>
      </c>
      <c r="L15523" s="47"/>
      <c r="M15523" s="47"/>
    </row>
    <row r="15524" spans="1:13" x14ac:dyDescent="0.4">
      <c r="A15524" t="str">
        <f t="shared" si="242"/>
        <v>49_2M_M_3_365_65_HH800_Core</v>
      </c>
      <c r="B15524">
        <v>49</v>
      </c>
      <c r="C15524" t="s">
        <v>175</v>
      </c>
      <c r="D15524" t="s">
        <v>174</v>
      </c>
      <c r="E15524">
        <v>3</v>
      </c>
      <c r="F15524">
        <v>365</v>
      </c>
      <c r="G15524">
        <v>65</v>
      </c>
      <c r="H15524" t="s">
        <v>303</v>
      </c>
      <c r="I15524" t="s">
        <v>170</v>
      </c>
      <c r="J15524">
        <v>9.8870534608119627</v>
      </c>
      <c r="L15524" s="47"/>
      <c r="M15524" s="47"/>
    </row>
    <row r="15525" spans="1:13" x14ac:dyDescent="0.4">
      <c r="A15525" t="str">
        <f t="shared" si="242"/>
        <v>56_4M_M_3_365_70_HH800_Core</v>
      </c>
      <c r="B15525">
        <v>56</v>
      </c>
      <c r="C15525" t="s">
        <v>173</v>
      </c>
      <c r="D15525" t="s">
        <v>174</v>
      </c>
      <c r="E15525">
        <v>3</v>
      </c>
      <c r="F15525">
        <v>365</v>
      </c>
      <c r="G15525">
        <v>70</v>
      </c>
      <c r="H15525" t="s">
        <v>303</v>
      </c>
      <c r="I15525" t="s">
        <v>170</v>
      </c>
      <c r="J15525">
        <v>9.7960451974228739</v>
      </c>
      <c r="L15525" s="47"/>
      <c r="M15525" s="47"/>
    </row>
    <row r="15526" spans="1:13" x14ac:dyDescent="0.4">
      <c r="A15526" t="str">
        <f t="shared" si="242"/>
        <v>51_4M_F_3_180_65_HH800_Core</v>
      </c>
      <c r="B15526">
        <v>51</v>
      </c>
      <c r="C15526" t="s">
        <v>173</v>
      </c>
      <c r="D15526" t="s">
        <v>169</v>
      </c>
      <c r="E15526">
        <v>3</v>
      </c>
      <c r="F15526">
        <v>180</v>
      </c>
      <c r="G15526">
        <v>65</v>
      </c>
      <c r="H15526" t="s">
        <v>303</v>
      </c>
      <c r="I15526" t="s">
        <v>170</v>
      </c>
      <c r="J15526">
        <v>5.69741126421515</v>
      </c>
      <c r="L15526" s="47"/>
      <c r="M15526" s="47"/>
    </row>
    <row r="15527" spans="1:13" x14ac:dyDescent="0.4">
      <c r="A15527" t="str">
        <f t="shared" si="242"/>
        <v>28_4M_F_0_180_67_HH800_Core</v>
      </c>
      <c r="B15527">
        <v>28</v>
      </c>
      <c r="C15527" t="s">
        <v>173</v>
      </c>
      <c r="D15527" t="s">
        <v>169</v>
      </c>
      <c r="E15527">
        <v>0</v>
      </c>
      <c r="F15527">
        <v>180</v>
      </c>
      <c r="G15527">
        <v>67</v>
      </c>
      <c r="H15527" t="s">
        <v>303</v>
      </c>
      <c r="I15527" t="s">
        <v>170</v>
      </c>
      <c r="J15527">
        <v>32.217751165076649</v>
      </c>
      <c r="L15527" s="47"/>
      <c r="M15527" s="47"/>
    </row>
    <row r="15528" spans="1:13" x14ac:dyDescent="0.4">
      <c r="A15528" t="str">
        <f t="shared" si="242"/>
        <v>39_2M_M_0_180_65_HH800_Core</v>
      </c>
      <c r="B15528">
        <v>39</v>
      </c>
      <c r="C15528" t="s">
        <v>175</v>
      </c>
      <c r="D15528" t="s">
        <v>174</v>
      </c>
      <c r="E15528">
        <v>0</v>
      </c>
      <c r="F15528">
        <v>180</v>
      </c>
      <c r="G15528">
        <v>65</v>
      </c>
      <c r="H15528" t="s">
        <v>303</v>
      </c>
      <c r="I15528" t="s">
        <v>170</v>
      </c>
      <c r="J15528">
        <v>58.69210301480355</v>
      </c>
      <c r="L15528" s="47"/>
      <c r="M15528" s="47"/>
    </row>
    <row r="15529" spans="1:13" x14ac:dyDescent="0.4">
      <c r="A15529" t="str">
        <f t="shared" si="242"/>
        <v>38_4A_M_0_180_67_HH800_Core</v>
      </c>
      <c r="B15529">
        <v>38</v>
      </c>
      <c r="C15529" t="s">
        <v>168</v>
      </c>
      <c r="D15529" t="s">
        <v>174</v>
      </c>
      <c r="E15529">
        <v>0</v>
      </c>
      <c r="F15529">
        <v>180</v>
      </c>
      <c r="G15529">
        <v>67</v>
      </c>
      <c r="H15529" t="s">
        <v>303</v>
      </c>
      <c r="I15529" t="s">
        <v>170</v>
      </c>
      <c r="J15529">
        <v>28.024241810782119</v>
      </c>
      <c r="L15529" s="47"/>
      <c r="M15529" s="47"/>
    </row>
    <row r="15530" spans="1:13" x14ac:dyDescent="0.4">
      <c r="A15530" t="str">
        <f t="shared" si="242"/>
        <v>41_2M_M_3_365_65_HH800_Core</v>
      </c>
      <c r="B15530">
        <v>41</v>
      </c>
      <c r="C15530" t="s">
        <v>175</v>
      </c>
      <c r="D15530" t="s">
        <v>174</v>
      </c>
      <c r="E15530">
        <v>3</v>
      </c>
      <c r="F15530">
        <v>365</v>
      </c>
      <c r="G15530">
        <v>65</v>
      </c>
      <c r="H15530" t="s">
        <v>303</v>
      </c>
      <c r="I15530" t="s">
        <v>170</v>
      </c>
      <c r="J15530">
        <v>10.391695625205793</v>
      </c>
      <c r="L15530" s="47"/>
      <c r="M15530" s="47"/>
    </row>
    <row r="15531" spans="1:13" x14ac:dyDescent="0.4">
      <c r="A15531" t="str">
        <f t="shared" si="242"/>
        <v>29_4A_M_0_180_65_HH800_Core</v>
      </c>
      <c r="B15531">
        <v>29</v>
      </c>
      <c r="C15531" t="s">
        <v>168</v>
      </c>
      <c r="D15531" t="s">
        <v>174</v>
      </c>
      <c r="E15531">
        <v>0</v>
      </c>
      <c r="F15531">
        <v>180</v>
      </c>
      <c r="G15531">
        <v>65</v>
      </c>
      <c r="H15531" t="s">
        <v>303</v>
      </c>
      <c r="I15531" t="s">
        <v>170</v>
      </c>
      <c r="J15531">
        <v>19.056071307672969</v>
      </c>
      <c r="L15531" s="47"/>
      <c r="M15531" s="47"/>
    </row>
    <row r="15532" spans="1:13" x14ac:dyDescent="0.4">
      <c r="A15532" t="str">
        <f t="shared" si="242"/>
        <v>36_4A_M_0_365_70_HH800_Core</v>
      </c>
      <c r="B15532">
        <v>36</v>
      </c>
      <c r="C15532" t="s">
        <v>168</v>
      </c>
      <c r="D15532" t="s">
        <v>174</v>
      </c>
      <c r="E15532">
        <v>0</v>
      </c>
      <c r="F15532">
        <v>365</v>
      </c>
      <c r="G15532">
        <v>70</v>
      </c>
      <c r="H15532" t="s">
        <v>303</v>
      </c>
      <c r="I15532" t="s">
        <v>170</v>
      </c>
      <c r="J15532">
        <v>25.219940467611522</v>
      </c>
      <c r="L15532" s="47"/>
      <c r="M15532" s="47"/>
    </row>
    <row r="15533" spans="1:13" x14ac:dyDescent="0.4">
      <c r="A15533" t="str">
        <f t="shared" si="242"/>
        <v>42_4M_F_3_365_70_HH800_Core</v>
      </c>
      <c r="B15533">
        <v>42</v>
      </c>
      <c r="C15533" t="s">
        <v>173</v>
      </c>
      <c r="D15533" t="s">
        <v>169</v>
      </c>
      <c r="E15533">
        <v>3</v>
      </c>
      <c r="F15533">
        <v>365</v>
      </c>
      <c r="G15533">
        <v>70</v>
      </c>
      <c r="H15533" t="s">
        <v>303</v>
      </c>
      <c r="I15533" t="s">
        <v>170</v>
      </c>
      <c r="J15533">
        <v>9.6887692946428317</v>
      </c>
      <c r="L15533" s="47"/>
      <c r="M15533" s="47"/>
    </row>
    <row r="15534" spans="1:13" x14ac:dyDescent="0.4">
      <c r="A15534" t="str">
        <f t="shared" si="242"/>
        <v>27_2M_F_0_365_65_HH800_Core</v>
      </c>
      <c r="B15534">
        <v>27</v>
      </c>
      <c r="C15534" t="s">
        <v>175</v>
      </c>
      <c r="D15534" t="s">
        <v>169</v>
      </c>
      <c r="E15534">
        <v>0</v>
      </c>
      <c r="F15534">
        <v>365</v>
      </c>
      <c r="G15534">
        <v>65</v>
      </c>
      <c r="H15534" t="s">
        <v>303</v>
      </c>
      <c r="I15534" t="s">
        <v>170</v>
      </c>
      <c r="J15534">
        <v>54.153496359321309</v>
      </c>
      <c r="L15534" s="47"/>
      <c r="M15534" s="47"/>
    </row>
    <row r="15535" spans="1:13" x14ac:dyDescent="0.4">
      <c r="A15535" t="str">
        <f t="shared" si="242"/>
        <v>31_2M_F_3_365_65_HH800_Core</v>
      </c>
      <c r="B15535">
        <v>31</v>
      </c>
      <c r="C15535" t="s">
        <v>175</v>
      </c>
      <c r="D15535" t="s">
        <v>169</v>
      </c>
      <c r="E15535">
        <v>3</v>
      </c>
      <c r="F15535">
        <v>365</v>
      </c>
      <c r="G15535">
        <v>65</v>
      </c>
      <c r="H15535" t="s">
        <v>303</v>
      </c>
      <c r="I15535" t="s">
        <v>170</v>
      </c>
      <c r="J15535">
        <v>13.553249015065202</v>
      </c>
      <c r="L15535" s="47"/>
      <c r="M15535" s="47"/>
    </row>
    <row r="15536" spans="1:13" x14ac:dyDescent="0.4">
      <c r="A15536" t="str">
        <f t="shared" si="242"/>
        <v>27_4M_F_3_180_67_HH800_Core</v>
      </c>
      <c r="B15536">
        <v>27</v>
      </c>
      <c r="C15536" t="s">
        <v>173</v>
      </c>
      <c r="D15536" t="s">
        <v>169</v>
      </c>
      <c r="E15536">
        <v>3</v>
      </c>
      <c r="F15536">
        <v>180</v>
      </c>
      <c r="G15536">
        <v>67</v>
      </c>
      <c r="H15536" t="s">
        <v>303</v>
      </c>
      <c r="I15536" t="s">
        <v>170</v>
      </c>
      <c r="J15536">
        <v>6.8081673743267874</v>
      </c>
      <c r="L15536" s="47"/>
      <c r="M15536" s="47"/>
    </row>
    <row r="15537" spans="1:13" x14ac:dyDescent="0.4">
      <c r="A15537" t="str">
        <f t="shared" si="242"/>
        <v>26_2M_M_6_90_67_HH800_Core</v>
      </c>
      <c r="B15537">
        <v>26</v>
      </c>
      <c r="C15537" t="s">
        <v>175</v>
      </c>
      <c r="D15537" t="s">
        <v>174</v>
      </c>
      <c r="E15537">
        <v>6</v>
      </c>
      <c r="F15537">
        <v>90</v>
      </c>
      <c r="G15537">
        <v>67</v>
      </c>
      <c r="H15537" t="s">
        <v>303</v>
      </c>
      <c r="I15537" t="s">
        <v>170</v>
      </c>
      <c r="J15537">
        <v>23.812363860237365</v>
      </c>
      <c r="L15537" s="47"/>
      <c r="M15537" s="47"/>
    </row>
    <row r="15538" spans="1:13" x14ac:dyDescent="0.4">
      <c r="A15538" t="str">
        <f t="shared" si="242"/>
        <v>39_2M_F_0_180_70_HH800_Core</v>
      </c>
      <c r="B15538">
        <v>39</v>
      </c>
      <c r="C15538" t="s">
        <v>175</v>
      </c>
      <c r="D15538" t="s">
        <v>169</v>
      </c>
      <c r="E15538">
        <v>0</v>
      </c>
      <c r="F15538">
        <v>180</v>
      </c>
      <c r="G15538">
        <v>70</v>
      </c>
      <c r="H15538" t="s">
        <v>303</v>
      </c>
      <c r="I15538" t="s">
        <v>170</v>
      </c>
      <c r="J15538">
        <v>98.960559438687142</v>
      </c>
      <c r="L15538" s="47"/>
      <c r="M15538" s="47"/>
    </row>
    <row r="15539" spans="1:13" x14ac:dyDescent="0.4">
      <c r="A15539" t="str">
        <f t="shared" si="242"/>
        <v>43_4A_M_3_365_65_HH800_Core</v>
      </c>
      <c r="B15539">
        <v>43</v>
      </c>
      <c r="C15539" t="s">
        <v>168</v>
      </c>
      <c r="D15539" t="s">
        <v>174</v>
      </c>
      <c r="E15539">
        <v>3</v>
      </c>
      <c r="F15539">
        <v>365</v>
      </c>
      <c r="G15539">
        <v>65</v>
      </c>
      <c r="H15539" t="s">
        <v>303</v>
      </c>
      <c r="I15539" t="s">
        <v>170</v>
      </c>
      <c r="J15539">
        <v>6.0039717129360559</v>
      </c>
      <c r="L15539" s="47"/>
      <c r="M15539" s="47"/>
    </row>
    <row r="15540" spans="1:13" x14ac:dyDescent="0.4">
      <c r="A15540" t="str">
        <f t="shared" si="242"/>
        <v>43_4M_M_3_365_65_HH800_Core</v>
      </c>
      <c r="B15540">
        <v>43</v>
      </c>
      <c r="C15540" t="s">
        <v>173</v>
      </c>
      <c r="D15540" t="s">
        <v>174</v>
      </c>
      <c r="E15540">
        <v>3</v>
      </c>
      <c r="F15540">
        <v>365</v>
      </c>
      <c r="G15540">
        <v>65</v>
      </c>
      <c r="H15540" t="s">
        <v>303</v>
      </c>
      <c r="I15540" t="s">
        <v>170</v>
      </c>
      <c r="J15540">
        <v>5.4418095819045842</v>
      </c>
      <c r="L15540" s="47"/>
      <c r="M15540" s="47"/>
    </row>
    <row r="15541" spans="1:13" x14ac:dyDescent="0.4">
      <c r="A15541" t="str">
        <f t="shared" si="242"/>
        <v>37_2M_M_3_365_67_HH800_Core</v>
      </c>
      <c r="B15541">
        <v>37</v>
      </c>
      <c r="C15541" t="s">
        <v>175</v>
      </c>
      <c r="D15541" t="s">
        <v>174</v>
      </c>
      <c r="E15541">
        <v>3</v>
      </c>
      <c r="F15541">
        <v>365</v>
      </c>
      <c r="G15541">
        <v>67</v>
      </c>
      <c r="H15541" t="s">
        <v>303</v>
      </c>
      <c r="I15541" t="s">
        <v>170</v>
      </c>
      <c r="J15541">
        <v>11.498167921848946</v>
      </c>
      <c r="L15541" s="47"/>
      <c r="M15541" s="47"/>
    </row>
    <row r="15542" spans="1:13" x14ac:dyDescent="0.4">
      <c r="A15542" t="str">
        <f t="shared" si="242"/>
        <v>51_4M_F_6_365_65_HH800_Core</v>
      </c>
      <c r="B15542">
        <v>51</v>
      </c>
      <c r="C15542" t="s">
        <v>173</v>
      </c>
      <c r="D15542" t="s">
        <v>169</v>
      </c>
      <c r="E15542">
        <v>6</v>
      </c>
      <c r="F15542">
        <v>365</v>
      </c>
      <c r="G15542">
        <v>65</v>
      </c>
      <c r="H15542" t="s">
        <v>303</v>
      </c>
      <c r="I15542" t="s">
        <v>170</v>
      </c>
      <c r="J15542">
        <v>10.16976558182777</v>
      </c>
      <c r="L15542" s="47"/>
      <c r="M15542" s="47"/>
    </row>
    <row r="15543" spans="1:13" x14ac:dyDescent="0.4">
      <c r="A15543" t="str">
        <f t="shared" si="242"/>
        <v>33_2M_M_3_365_67_HH800_Core</v>
      </c>
      <c r="B15543">
        <v>33</v>
      </c>
      <c r="C15543" t="s">
        <v>175</v>
      </c>
      <c r="D15543" t="s">
        <v>174</v>
      </c>
      <c r="E15543">
        <v>3</v>
      </c>
      <c r="F15543">
        <v>365</v>
      </c>
      <c r="G15543">
        <v>67</v>
      </c>
      <c r="H15543" t="s">
        <v>303</v>
      </c>
      <c r="I15543" t="s">
        <v>170</v>
      </c>
      <c r="J15543">
        <v>10.321018142681964</v>
      </c>
      <c r="L15543" s="47"/>
      <c r="M15543" s="47"/>
    </row>
    <row r="15544" spans="1:13" x14ac:dyDescent="0.4">
      <c r="A15544" t="str">
        <f t="shared" si="242"/>
        <v>25_4A_F_3_365_70_HH800_Core</v>
      </c>
      <c r="B15544">
        <v>25</v>
      </c>
      <c r="C15544" t="s">
        <v>168</v>
      </c>
      <c r="D15544" t="s">
        <v>169</v>
      </c>
      <c r="E15544">
        <v>3</v>
      </c>
      <c r="F15544">
        <v>365</v>
      </c>
      <c r="G15544">
        <v>70</v>
      </c>
      <c r="H15544" t="s">
        <v>303</v>
      </c>
      <c r="I15544" t="s">
        <v>170</v>
      </c>
      <c r="J15544">
        <v>6.6192048581105851</v>
      </c>
      <c r="L15544" s="47"/>
      <c r="M15544" s="47"/>
    </row>
    <row r="15545" spans="1:13" x14ac:dyDescent="0.4">
      <c r="A15545" t="str">
        <f t="shared" si="242"/>
        <v>45_4M_F_0_365_70_HH800_Core</v>
      </c>
      <c r="B15545">
        <v>45</v>
      </c>
      <c r="C15545" t="s">
        <v>173</v>
      </c>
      <c r="D15545" t="s">
        <v>169</v>
      </c>
      <c r="E15545">
        <v>0</v>
      </c>
      <c r="F15545">
        <v>365</v>
      </c>
      <c r="G15545">
        <v>70</v>
      </c>
      <c r="H15545" t="s">
        <v>303</v>
      </c>
      <c r="I15545" t="s">
        <v>170</v>
      </c>
      <c r="J15545">
        <v>53.076276793804404</v>
      </c>
      <c r="L15545" s="47"/>
      <c r="M15545" s="47"/>
    </row>
    <row r="15546" spans="1:13" x14ac:dyDescent="0.4">
      <c r="A15546" t="str">
        <f t="shared" si="242"/>
        <v>33_2M_M_3_365_65_HH800_Core</v>
      </c>
      <c r="B15546">
        <v>33</v>
      </c>
      <c r="C15546" t="s">
        <v>175</v>
      </c>
      <c r="D15546" t="s">
        <v>174</v>
      </c>
      <c r="E15546">
        <v>3</v>
      </c>
      <c r="F15546">
        <v>365</v>
      </c>
      <c r="G15546">
        <v>65</v>
      </c>
      <c r="H15546" t="s">
        <v>303</v>
      </c>
      <c r="I15546" t="s">
        <v>170</v>
      </c>
      <c r="J15546">
        <v>9.5155515528419681</v>
      </c>
      <c r="L15546" s="47"/>
      <c r="M15546" s="47"/>
    </row>
    <row r="15547" spans="1:13" x14ac:dyDescent="0.4">
      <c r="A15547" t="str">
        <f t="shared" si="242"/>
        <v>39_2M_M_3_180_65_HH800_Core</v>
      </c>
      <c r="B15547">
        <v>39</v>
      </c>
      <c r="C15547" t="s">
        <v>175</v>
      </c>
      <c r="D15547" t="s">
        <v>174</v>
      </c>
      <c r="E15547">
        <v>3</v>
      </c>
      <c r="F15547">
        <v>180</v>
      </c>
      <c r="G15547">
        <v>65</v>
      </c>
      <c r="H15547" t="s">
        <v>303</v>
      </c>
      <c r="I15547" t="s">
        <v>170</v>
      </c>
      <c r="J15547">
        <v>10.115600861854444</v>
      </c>
      <c r="L15547" s="47"/>
      <c r="M15547" s="47"/>
    </row>
    <row r="15548" spans="1:13" x14ac:dyDescent="0.4">
      <c r="A15548" t="str">
        <f t="shared" si="242"/>
        <v>29_2M_M_0_180_70_HH800_Core</v>
      </c>
      <c r="B15548">
        <v>29</v>
      </c>
      <c r="C15548" t="s">
        <v>175</v>
      </c>
      <c r="D15548" t="s">
        <v>174</v>
      </c>
      <c r="E15548">
        <v>0</v>
      </c>
      <c r="F15548">
        <v>180</v>
      </c>
      <c r="G15548">
        <v>70</v>
      </c>
      <c r="H15548" t="s">
        <v>303</v>
      </c>
      <c r="I15548" t="s">
        <v>170</v>
      </c>
      <c r="J15548">
        <v>45.479799225830163</v>
      </c>
      <c r="L15548" s="47"/>
      <c r="M15548" s="47"/>
    </row>
    <row r="15549" spans="1:13" x14ac:dyDescent="0.4">
      <c r="A15549" t="str">
        <f t="shared" si="242"/>
        <v>29_2M_M_6_180_70_HH800_Core</v>
      </c>
      <c r="B15549">
        <v>29</v>
      </c>
      <c r="C15549" t="s">
        <v>175</v>
      </c>
      <c r="D15549" t="s">
        <v>174</v>
      </c>
      <c r="E15549">
        <v>6</v>
      </c>
      <c r="F15549">
        <v>180</v>
      </c>
      <c r="G15549">
        <v>70</v>
      </c>
      <c r="H15549" t="s">
        <v>303</v>
      </c>
      <c r="I15549" t="s">
        <v>170</v>
      </c>
      <c r="J15549">
        <v>23.180666365013181</v>
      </c>
      <c r="L15549" s="47"/>
      <c r="M15549" s="47"/>
    </row>
    <row r="15550" spans="1:13" x14ac:dyDescent="0.4">
      <c r="A15550" t="str">
        <f t="shared" si="242"/>
        <v>55_4M_M_0_180_65_HH800_Core</v>
      </c>
      <c r="B15550">
        <v>55</v>
      </c>
      <c r="C15550" t="s">
        <v>173</v>
      </c>
      <c r="D15550" t="s">
        <v>174</v>
      </c>
      <c r="E15550">
        <v>0</v>
      </c>
      <c r="F15550">
        <v>180</v>
      </c>
      <c r="G15550">
        <v>65</v>
      </c>
      <c r="H15550" t="s">
        <v>303</v>
      </c>
      <c r="I15550" t="s">
        <v>170</v>
      </c>
      <c r="J15550">
        <v>48.943354431100708</v>
      </c>
      <c r="L15550" s="47"/>
      <c r="M15550" s="47"/>
    </row>
    <row r="15551" spans="1:13" x14ac:dyDescent="0.4">
      <c r="A15551" t="str">
        <f t="shared" si="242"/>
        <v>28_2M_M_3_90_67_HH800_Core</v>
      </c>
      <c r="B15551">
        <v>28</v>
      </c>
      <c r="C15551" t="s">
        <v>175</v>
      </c>
      <c r="D15551" t="s">
        <v>174</v>
      </c>
      <c r="E15551">
        <v>3</v>
      </c>
      <c r="F15551">
        <v>90</v>
      </c>
      <c r="G15551">
        <v>67</v>
      </c>
      <c r="H15551" t="s">
        <v>303</v>
      </c>
      <c r="I15551" t="s">
        <v>170</v>
      </c>
      <c r="J15551">
        <v>12.527424769211242</v>
      </c>
      <c r="L15551" s="47"/>
      <c r="M15551" s="47"/>
    </row>
    <row r="15552" spans="1:13" x14ac:dyDescent="0.4">
      <c r="A15552" t="str">
        <f t="shared" si="242"/>
        <v>28_2M_M_0_90_67_HH800_Core</v>
      </c>
      <c r="B15552">
        <v>28</v>
      </c>
      <c r="C15552" t="s">
        <v>175</v>
      </c>
      <c r="D15552" t="s">
        <v>174</v>
      </c>
      <c r="E15552">
        <v>0</v>
      </c>
      <c r="F15552">
        <v>90</v>
      </c>
      <c r="G15552">
        <v>67</v>
      </c>
      <c r="H15552" t="s">
        <v>303</v>
      </c>
      <c r="I15552" t="s">
        <v>170</v>
      </c>
      <c r="J15552">
        <v>51.006836562371149</v>
      </c>
      <c r="L15552" s="47"/>
      <c r="M15552" s="47"/>
    </row>
    <row r="15553" spans="1:13" x14ac:dyDescent="0.4">
      <c r="A15553" t="str">
        <f t="shared" si="242"/>
        <v>36_2M_M_0_365_67_HH800_Core</v>
      </c>
      <c r="B15553">
        <v>36</v>
      </c>
      <c r="C15553" t="s">
        <v>175</v>
      </c>
      <c r="D15553" t="s">
        <v>174</v>
      </c>
      <c r="E15553">
        <v>0</v>
      </c>
      <c r="F15553">
        <v>365</v>
      </c>
      <c r="G15553">
        <v>67</v>
      </c>
      <c r="H15553" t="s">
        <v>303</v>
      </c>
      <c r="I15553" t="s">
        <v>170</v>
      </c>
      <c r="J15553">
        <v>49.998963482907548</v>
      </c>
      <c r="L15553" s="47"/>
      <c r="M15553" s="47"/>
    </row>
    <row r="15554" spans="1:13" x14ac:dyDescent="0.4">
      <c r="A15554" t="str">
        <f t="shared" si="242"/>
        <v>42_2M_M_0_180_67_HH800_Core</v>
      </c>
      <c r="B15554">
        <v>42</v>
      </c>
      <c r="C15554" t="s">
        <v>175</v>
      </c>
      <c r="D15554" t="s">
        <v>174</v>
      </c>
      <c r="E15554">
        <v>0</v>
      </c>
      <c r="F15554">
        <v>180</v>
      </c>
      <c r="G15554">
        <v>67</v>
      </c>
      <c r="H15554" t="s">
        <v>303</v>
      </c>
      <c r="I15554" t="s">
        <v>170</v>
      </c>
      <c r="J15554">
        <v>70.381960015564701</v>
      </c>
      <c r="L15554" s="47"/>
      <c r="M15554" s="47"/>
    </row>
    <row r="15555" spans="1:13" x14ac:dyDescent="0.4">
      <c r="A15555" t="str">
        <f t="shared" ref="A15555:A15618" si="243">B15555&amp;"_"&amp;C15555&amp;"_"&amp;D15555&amp;"_"&amp;E15555&amp;"_"&amp;F15555&amp;"_"&amp;G15555&amp;"_"&amp;H15555&amp;"_"&amp;I15555</f>
        <v>26_2M_F_6_180_67_HH800_Core</v>
      </c>
      <c r="B15555">
        <v>26</v>
      </c>
      <c r="C15555" t="s">
        <v>175</v>
      </c>
      <c r="D15555" t="s">
        <v>169</v>
      </c>
      <c r="E15555">
        <v>6</v>
      </c>
      <c r="F15555">
        <v>180</v>
      </c>
      <c r="G15555">
        <v>67</v>
      </c>
      <c r="H15555" t="s">
        <v>303</v>
      </c>
      <c r="I15555" t="s">
        <v>170</v>
      </c>
      <c r="J15555">
        <v>30.337243846486437</v>
      </c>
      <c r="L15555" s="47"/>
      <c r="M15555" s="47"/>
    </row>
    <row r="15556" spans="1:13" x14ac:dyDescent="0.4">
      <c r="A15556" t="str">
        <f t="shared" si="243"/>
        <v>29_2M_M_6_365_70_HH800_Core</v>
      </c>
      <c r="B15556">
        <v>29</v>
      </c>
      <c r="C15556" t="s">
        <v>175</v>
      </c>
      <c r="D15556" t="s">
        <v>174</v>
      </c>
      <c r="E15556">
        <v>6</v>
      </c>
      <c r="F15556">
        <v>365</v>
      </c>
      <c r="G15556">
        <v>70</v>
      </c>
      <c r="H15556" t="s">
        <v>303</v>
      </c>
      <c r="I15556" t="s">
        <v>170</v>
      </c>
      <c r="J15556">
        <v>21.790357467125414</v>
      </c>
      <c r="L15556" s="47"/>
      <c r="M15556" s="47"/>
    </row>
    <row r="15557" spans="1:13" x14ac:dyDescent="0.4">
      <c r="A15557" t="str">
        <f t="shared" si="243"/>
        <v>51_4A_M_3_365_65_HH800_Core</v>
      </c>
      <c r="B15557">
        <v>51</v>
      </c>
      <c r="C15557" t="s">
        <v>168</v>
      </c>
      <c r="D15557" t="s">
        <v>174</v>
      </c>
      <c r="E15557">
        <v>3</v>
      </c>
      <c r="F15557">
        <v>365</v>
      </c>
      <c r="G15557">
        <v>65</v>
      </c>
      <c r="H15557" t="s">
        <v>303</v>
      </c>
      <c r="I15557" t="s">
        <v>170</v>
      </c>
      <c r="J15557">
        <v>4.8162318945890634</v>
      </c>
      <c r="L15557" s="47"/>
      <c r="M15557" s="47"/>
    </row>
    <row r="15558" spans="1:13" x14ac:dyDescent="0.4">
      <c r="A15558" t="str">
        <f t="shared" si="243"/>
        <v>43_4M_F_0_365_67_HH800_Core</v>
      </c>
      <c r="B15558">
        <v>43</v>
      </c>
      <c r="C15558" t="s">
        <v>173</v>
      </c>
      <c r="D15558" t="s">
        <v>169</v>
      </c>
      <c r="E15558">
        <v>0</v>
      </c>
      <c r="F15558">
        <v>365</v>
      </c>
      <c r="G15558">
        <v>67</v>
      </c>
      <c r="H15558" t="s">
        <v>303</v>
      </c>
      <c r="I15558" t="s">
        <v>170</v>
      </c>
      <c r="J15558">
        <v>45.643451823726195</v>
      </c>
      <c r="L15558" s="47"/>
      <c r="M15558" s="47"/>
    </row>
    <row r="15559" spans="1:13" x14ac:dyDescent="0.4">
      <c r="A15559" t="str">
        <f t="shared" si="243"/>
        <v>25_4A_M_3_180_67_HH800_Core</v>
      </c>
      <c r="B15559">
        <v>25</v>
      </c>
      <c r="C15559" t="s">
        <v>168</v>
      </c>
      <c r="D15559" t="s">
        <v>174</v>
      </c>
      <c r="E15559">
        <v>3</v>
      </c>
      <c r="F15559">
        <v>180</v>
      </c>
      <c r="G15559">
        <v>67</v>
      </c>
      <c r="H15559" t="s">
        <v>303</v>
      </c>
      <c r="I15559" t="s">
        <v>170</v>
      </c>
      <c r="J15559">
        <v>5.047727515948921</v>
      </c>
      <c r="L15559" s="47"/>
      <c r="M15559" s="47"/>
    </row>
    <row r="15560" spans="1:13" x14ac:dyDescent="0.4">
      <c r="A15560" t="str">
        <f t="shared" si="243"/>
        <v>36_4A_F_3_365_70_HH800_Core</v>
      </c>
      <c r="B15560">
        <v>36</v>
      </c>
      <c r="C15560" t="s">
        <v>168</v>
      </c>
      <c r="D15560" t="s">
        <v>169</v>
      </c>
      <c r="E15560">
        <v>3</v>
      </c>
      <c r="F15560">
        <v>365</v>
      </c>
      <c r="G15560">
        <v>70</v>
      </c>
      <c r="H15560" t="s">
        <v>303</v>
      </c>
      <c r="I15560" t="s">
        <v>170</v>
      </c>
      <c r="J15560">
        <v>9.6627300482436702</v>
      </c>
      <c r="L15560" s="47"/>
      <c r="M15560" s="47"/>
    </row>
    <row r="15561" spans="1:13" x14ac:dyDescent="0.4">
      <c r="A15561" t="str">
        <f t="shared" si="243"/>
        <v>41_4M_F_0_365_70_HH800_Core</v>
      </c>
      <c r="B15561">
        <v>41</v>
      </c>
      <c r="C15561" t="s">
        <v>173</v>
      </c>
      <c r="D15561" t="s">
        <v>169</v>
      </c>
      <c r="E15561">
        <v>0</v>
      </c>
      <c r="F15561">
        <v>365</v>
      </c>
      <c r="G15561">
        <v>70</v>
      </c>
      <c r="H15561" t="s">
        <v>303</v>
      </c>
      <c r="I15561" t="s">
        <v>170</v>
      </c>
      <c r="J15561">
        <v>46.471073898567361</v>
      </c>
      <c r="L15561" s="47"/>
      <c r="M15561" s="47"/>
    </row>
    <row r="15562" spans="1:13" x14ac:dyDescent="0.4">
      <c r="A15562" t="str">
        <f t="shared" si="243"/>
        <v>36_4M_F_3_365_70_HH800_Core</v>
      </c>
      <c r="B15562">
        <v>36</v>
      </c>
      <c r="C15562" t="s">
        <v>173</v>
      </c>
      <c r="D15562" t="s">
        <v>169</v>
      </c>
      <c r="E15562">
        <v>3</v>
      </c>
      <c r="F15562">
        <v>365</v>
      </c>
      <c r="G15562">
        <v>70</v>
      </c>
      <c r="H15562" t="s">
        <v>303</v>
      </c>
      <c r="I15562" t="s">
        <v>170</v>
      </c>
      <c r="J15562">
        <v>9.5489699824687584</v>
      </c>
      <c r="L15562" s="47"/>
      <c r="M15562" s="47"/>
    </row>
    <row r="15563" spans="1:13" x14ac:dyDescent="0.4">
      <c r="A15563" t="str">
        <f t="shared" si="243"/>
        <v>29_2M_M_0_365_70_HH800_Core</v>
      </c>
      <c r="B15563">
        <v>29</v>
      </c>
      <c r="C15563" t="s">
        <v>175</v>
      </c>
      <c r="D15563" t="s">
        <v>174</v>
      </c>
      <c r="E15563">
        <v>0</v>
      </c>
      <c r="F15563">
        <v>365</v>
      </c>
      <c r="G15563">
        <v>70</v>
      </c>
      <c r="H15563" t="s">
        <v>303</v>
      </c>
      <c r="I15563" t="s">
        <v>170</v>
      </c>
      <c r="J15563">
        <v>40.776887340593966</v>
      </c>
      <c r="L15563" s="47"/>
      <c r="M15563" s="47"/>
    </row>
    <row r="15564" spans="1:13" x14ac:dyDescent="0.4">
      <c r="A15564" t="str">
        <f t="shared" si="243"/>
        <v>42_2M_F_6_365_70_HH800_Core</v>
      </c>
      <c r="B15564">
        <v>42</v>
      </c>
      <c r="C15564" t="s">
        <v>175</v>
      </c>
      <c r="D15564" t="s">
        <v>169</v>
      </c>
      <c r="E15564">
        <v>6</v>
      </c>
      <c r="F15564">
        <v>365</v>
      </c>
      <c r="G15564">
        <v>70</v>
      </c>
      <c r="H15564" t="s">
        <v>303</v>
      </c>
      <c r="I15564" t="s">
        <v>170</v>
      </c>
      <c r="J15564">
        <v>36.766386711133698</v>
      </c>
      <c r="L15564" s="47"/>
      <c r="M15564" s="47"/>
    </row>
    <row r="15565" spans="1:13" x14ac:dyDescent="0.4">
      <c r="A15565" t="str">
        <f t="shared" si="243"/>
        <v>39_2M_F_3_180_70_HH800_Core</v>
      </c>
      <c r="B15565">
        <v>39</v>
      </c>
      <c r="C15565" t="s">
        <v>175</v>
      </c>
      <c r="D15565" t="s">
        <v>169</v>
      </c>
      <c r="E15565">
        <v>3</v>
      </c>
      <c r="F15565">
        <v>180</v>
      </c>
      <c r="G15565">
        <v>70</v>
      </c>
      <c r="H15565" t="s">
        <v>303</v>
      </c>
      <c r="I15565" t="s">
        <v>170</v>
      </c>
      <c r="J15565">
        <v>20.210521673092657</v>
      </c>
      <c r="L15565" s="47"/>
      <c r="M15565" s="47"/>
    </row>
    <row r="15566" spans="1:13" x14ac:dyDescent="0.4">
      <c r="A15566" t="str">
        <f t="shared" si="243"/>
        <v>30_4A_M_6_180_65_HH800_Core</v>
      </c>
      <c r="B15566">
        <v>30</v>
      </c>
      <c r="C15566" t="s">
        <v>168</v>
      </c>
      <c r="D15566" t="s">
        <v>174</v>
      </c>
      <c r="E15566">
        <v>6</v>
      </c>
      <c r="F15566">
        <v>180</v>
      </c>
      <c r="G15566">
        <v>65</v>
      </c>
      <c r="H15566" t="s">
        <v>303</v>
      </c>
      <c r="I15566" t="s">
        <v>170</v>
      </c>
      <c r="J15566">
        <v>8.1586907135287348</v>
      </c>
      <c r="L15566" s="47"/>
      <c r="M15566" s="47"/>
    </row>
    <row r="15567" spans="1:13" x14ac:dyDescent="0.4">
      <c r="A15567" t="str">
        <f t="shared" si="243"/>
        <v>33_2M_F_0_180_65_HH800_Core</v>
      </c>
      <c r="B15567">
        <v>33</v>
      </c>
      <c r="C15567" t="s">
        <v>175</v>
      </c>
      <c r="D15567" t="s">
        <v>169</v>
      </c>
      <c r="E15567">
        <v>0</v>
      </c>
      <c r="F15567">
        <v>180</v>
      </c>
      <c r="G15567">
        <v>65</v>
      </c>
      <c r="H15567" t="s">
        <v>303</v>
      </c>
      <c r="I15567" t="s">
        <v>170</v>
      </c>
      <c r="J15567">
        <v>66.82058627970207</v>
      </c>
      <c r="L15567" s="47"/>
      <c r="M15567" s="47"/>
    </row>
    <row r="15568" spans="1:13" x14ac:dyDescent="0.4">
      <c r="A15568" t="str">
        <f t="shared" si="243"/>
        <v>31_4A_M_0_365_67_HH800_Core</v>
      </c>
      <c r="B15568">
        <v>31</v>
      </c>
      <c r="C15568" t="s">
        <v>168</v>
      </c>
      <c r="D15568" t="s">
        <v>174</v>
      </c>
      <c r="E15568">
        <v>0</v>
      </c>
      <c r="F15568">
        <v>365</v>
      </c>
      <c r="G15568">
        <v>67</v>
      </c>
      <c r="H15568" t="s">
        <v>303</v>
      </c>
      <c r="I15568" t="s">
        <v>170</v>
      </c>
      <c r="J15568">
        <v>19.052262170771016</v>
      </c>
      <c r="L15568" s="47"/>
      <c r="M15568" s="47"/>
    </row>
    <row r="15569" spans="1:13" x14ac:dyDescent="0.4">
      <c r="A15569" t="str">
        <f t="shared" si="243"/>
        <v>45_4M_F_6_365_65_HH800_Core</v>
      </c>
      <c r="B15569">
        <v>45</v>
      </c>
      <c r="C15569" t="s">
        <v>173</v>
      </c>
      <c r="D15569" t="s">
        <v>169</v>
      </c>
      <c r="E15569">
        <v>6</v>
      </c>
      <c r="F15569">
        <v>365</v>
      </c>
      <c r="G15569">
        <v>65</v>
      </c>
      <c r="H15569" t="s">
        <v>303</v>
      </c>
      <c r="I15569" t="s">
        <v>170</v>
      </c>
      <c r="J15569">
        <v>13.168012830952659</v>
      </c>
      <c r="L15569" s="47"/>
      <c r="M15569" s="47"/>
    </row>
    <row r="15570" spans="1:13" x14ac:dyDescent="0.4">
      <c r="A15570" t="str">
        <f t="shared" si="243"/>
        <v>40_2M_M_0_180_67_HH800_Core</v>
      </c>
      <c r="B15570">
        <v>40</v>
      </c>
      <c r="C15570" t="s">
        <v>175</v>
      </c>
      <c r="D15570" t="s">
        <v>174</v>
      </c>
      <c r="E15570">
        <v>0</v>
      </c>
      <c r="F15570">
        <v>180</v>
      </c>
      <c r="G15570">
        <v>67</v>
      </c>
      <c r="H15570" t="s">
        <v>303</v>
      </c>
      <c r="I15570" t="s">
        <v>170</v>
      </c>
      <c r="J15570">
        <v>64.427596692275799</v>
      </c>
      <c r="L15570" s="47"/>
      <c r="M15570" s="47"/>
    </row>
    <row r="15571" spans="1:13" x14ac:dyDescent="0.4">
      <c r="A15571" t="str">
        <f t="shared" si="243"/>
        <v>34_4M_F_6_365_70_HH800_Core</v>
      </c>
      <c r="B15571">
        <v>34</v>
      </c>
      <c r="C15571" t="s">
        <v>173</v>
      </c>
      <c r="D15571" t="s">
        <v>169</v>
      </c>
      <c r="E15571">
        <v>6</v>
      </c>
      <c r="F15571">
        <v>365</v>
      </c>
      <c r="G15571">
        <v>70</v>
      </c>
      <c r="H15571" t="s">
        <v>303</v>
      </c>
      <c r="I15571" t="s">
        <v>170</v>
      </c>
      <c r="J15571">
        <v>17.419758948767178</v>
      </c>
      <c r="L15571" s="47"/>
      <c r="M15571" s="47"/>
    </row>
    <row r="15572" spans="1:13" x14ac:dyDescent="0.4">
      <c r="A15572" t="str">
        <f t="shared" si="243"/>
        <v>43_2M_F_3_365_67_HH800_Core</v>
      </c>
      <c r="B15572">
        <v>43</v>
      </c>
      <c r="C15572" t="s">
        <v>175</v>
      </c>
      <c r="D15572" t="s">
        <v>169</v>
      </c>
      <c r="E15572">
        <v>3</v>
      </c>
      <c r="F15572">
        <v>365</v>
      </c>
      <c r="G15572">
        <v>67</v>
      </c>
      <c r="H15572" t="s">
        <v>303</v>
      </c>
      <c r="I15572" t="s">
        <v>170</v>
      </c>
      <c r="J15572">
        <v>15.404245328396927</v>
      </c>
      <c r="L15572" s="47"/>
      <c r="M15572" s="47"/>
    </row>
    <row r="15573" spans="1:13" x14ac:dyDescent="0.4">
      <c r="A15573" t="str">
        <f t="shared" si="243"/>
        <v>26_4A_M_3_180_70_HH800_Core</v>
      </c>
      <c r="B15573">
        <v>26</v>
      </c>
      <c r="C15573" t="s">
        <v>168</v>
      </c>
      <c r="D15573" t="s">
        <v>174</v>
      </c>
      <c r="E15573">
        <v>3</v>
      </c>
      <c r="F15573">
        <v>180</v>
      </c>
      <c r="G15573">
        <v>70</v>
      </c>
      <c r="H15573" t="s">
        <v>303</v>
      </c>
      <c r="I15573" t="s">
        <v>170</v>
      </c>
      <c r="J15573">
        <v>5.8096096033654581</v>
      </c>
      <c r="L15573" s="47"/>
      <c r="M15573" s="47"/>
    </row>
    <row r="15574" spans="1:13" x14ac:dyDescent="0.4">
      <c r="A15574" t="str">
        <f t="shared" si="243"/>
        <v>28_2M_F_6_365_67_HH800_Core</v>
      </c>
      <c r="B15574">
        <v>28</v>
      </c>
      <c r="C15574" t="s">
        <v>175</v>
      </c>
      <c r="D15574" t="s">
        <v>169</v>
      </c>
      <c r="E15574">
        <v>6</v>
      </c>
      <c r="F15574">
        <v>365</v>
      </c>
      <c r="G15574">
        <v>67</v>
      </c>
      <c r="H15574" t="s">
        <v>303</v>
      </c>
      <c r="I15574" t="s">
        <v>170</v>
      </c>
      <c r="J15574">
        <v>29.072409984642487</v>
      </c>
      <c r="L15574" s="47"/>
      <c r="M15574" s="47"/>
    </row>
    <row r="15575" spans="1:13" x14ac:dyDescent="0.4">
      <c r="A15575" t="str">
        <f t="shared" si="243"/>
        <v>32_4M_F_6_180_65_HH800_Core</v>
      </c>
      <c r="B15575">
        <v>32</v>
      </c>
      <c r="C15575" t="s">
        <v>173</v>
      </c>
      <c r="D15575" t="s">
        <v>169</v>
      </c>
      <c r="E15575">
        <v>6</v>
      </c>
      <c r="F15575">
        <v>180</v>
      </c>
      <c r="G15575">
        <v>65</v>
      </c>
      <c r="H15575" t="s">
        <v>303</v>
      </c>
      <c r="I15575" t="s">
        <v>170</v>
      </c>
      <c r="J15575">
        <v>13.80951829209134</v>
      </c>
      <c r="L15575" s="47"/>
      <c r="M15575" s="47"/>
    </row>
    <row r="15576" spans="1:13" x14ac:dyDescent="0.4">
      <c r="A15576" t="str">
        <f t="shared" si="243"/>
        <v>28_4M_F_3_180_67_HH800_Core</v>
      </c>
      <c r="B15576">
        <v>28</v>
      </c>
      <c r="C15576" t="s">
        <v>173</v>
      </c>
      <c r="D15576" t="s">
        <v>169</v>
      </c>
      <c r="E15576">
        <v>3</v>
      </c>
      <c r="F15576">
        <v>180</v>
      </c>
      <c r="G15576">
        <v>67</v>
      </c>
      <c r="H15576" t="s">
        <v>303</v>
      </c>
      <c r="I15576" t="s">
        <v>170</v>
      </c>
      <c r="J15576">
        <v>7.2000061564266833</v>
      </c>
      <c r="L15576" s="47"/>
      <c r="M15576" s="47"/>
    </row>
    <row r="15577" spans="1:13" x14ac:dyDescent="0.4">
      <c r="A15577" t="str">
        <f t="shared" si="243"/>
        <v>38_4M_F_0_365_70_HH800_Core</v>
      </c>
      <c r="B15577">
        <v>38</v>
      </c>
      <c r="C15577" t="s">
        <v>173</v>
      </c>
      <c r="D15577" t="s">
        <v>169</v>
      </c>
      <c r="E15577">
        <v>0</v>
      </c>
      <c r="F15577">
        <v>365</v>
      </c>
      <c r="G15577">
        <v>70</v>
      </c>
      <c r="H15577" t="s">
        <v>303</v>
      </c>
      <c r="I15577" t="s">
        <v>170</v>
      </c>
      <c r="J15577">
        <v>41.975385609947779</v>
      </c>
      <c r="L15577" s="47"/>
      <c r="M15577" s="47"/>
    </row>
    <row r="15578" spans="1:13" x14ac:dyDescent="0.4">
      <c r="A15578" t="str">
        <f t="shared" si="243"/>
        <v>26_2M_M_3_180_65_HH800_Core</v>
      </c>
      <c r="B15578">
        <v>26</v>
      </c>
      <c r="C15578" t="s">
        <v>175</v>
      </c>
      <c r="D15578" t="s">
        <v>174</v>
      </c>
      <c r="E15578">
        <v>3</v>
      </c>
      <c r="F15578">
        <v>180</v>
      </c>
      <c r="G15578">
        <v>65</v>
      </c>
      <c r="H15578" t="s">
        <v>303</v>
      </c>
      <c r="I15578" t="s">
        <v>170</v>
      </c>
      <c r="J15578">
        <v>9.0824084913035943</v>
      </c>
      <c r="L15578" s="47"/>
      <c r="M15578" s="47"/>
    </row>
    <row r="15579" spans="1:13" x14ac:dyDescent="0.4">
      <c r="A15579" t="str">
        <f t="shared" si="243"/>
        <v>32_2M_M_3_365_70_HH800_Core</v>
      </c>
      <c r="B15579">
        <v>32</v>
      </c>
      <c r="C15579" t="s">
        <v>175</v>
      </c>
      <c r="D15579" t="s">
        <v>174</v>
      </c>
      <c r="E15579">
        <v>3</v>
      </c>
      <c r="F15579">
        <v>365</v>
      </c>
      <c r="G15579">
        <v>70</v>
      </c>
      <c r="H15579" t="s">
        <v>303</v>
      </c>
      <c r="I15579" t="s">
        <v>170</v>
      </c>
      <c r="J15579">
        <v>11.283712183292131</v>
      </c>
      <c r="L15579" s="47"/>
      <c r="M15579" s="47"/>
    </row>
    <row r="15580" spans="1:13" x14ac:dyDescent="0.4">
      <c r="A15580" t="str">
        <f t="shared" si="243"/>
        <v>32_2M_M_3_180_67_HH800_Core</v>
      </c>
      <c r="B15580">
        <v>32</v>
      </c>
      <c r="C15580" t="s">
        <v>175</v>
      </c>
      <c r="D15580" t="s">
        <v>174</v>
      </c>
      <c r="E15580">
        <v>3</v>
      </c>
      <c r="F15580">
        <v>180</v>
      </c>
      <c r="G15580">
        <v>67</v>
      </c>
      <c r="H15580" t="s">
        <v>303</v>
      </c>
      <c r="I15580" t="s">
        <v>170</v>
      </c>
      <c r="J15580">
        <v>10.57005369141109</v>
      </c>
      <c r="L15580" s="47"/>
      <c r="M15580" s="47"/>
    </row>
    <row r="15581" spans="1:13" x14ac:dyDescent="0.4">
      <c r="A15581" t="str">
        <f t="shared" si="243"/>
        <v>42_4M_F_3_180_70_HH800_Core</v>
      </c>
      <c r="B15581">
        <v>42</v>
      </c>
      <c r="C15581" t="s">
        <v>173</v>
      </c>
      <c r="D15581" t="s">
        <v>169</v>
      </c>
      <c r="E15581">
        <v>3</v>
      </c>
      <c r="F15581">
        <v>180</v>
      </c>
      <c r="G15581">
        <v>70</v>
      </c>
      <c r="H15581" t="s">
        <v>303</v>
      </c>
      <c r="I15581" t="s">
        <v>170</v>
      </c>
      <c r="J15581">
        <v>10.967749791884387</v>
      </c>
      <c r="L15581" s="47"/>
      <c r="M15581" s="47"/>
    </row>
    <row r="15582" spans="1:13" x14ac:dyDescent="0.4">
      <c r="A15582" t="str">
        <f t="shared" si="243"/>
        <v>27_2M_F_6_365_65_HH800_Core</v>
      </c>
      <c r="B15582">
        <v>27</v>
      </c>
      <c r="C15582" t="s">
        <v>175</v>
      </c>
      <c r="D15582" t="s">
        <v>169</v>
      </c>
      <c r="E15582">
        <v>6</v>
      </c>
      <c r="F15582">
        <v>365</v>
      </c>
      <c r="G15582">
        <v>65</v>
      </c>
      <c r="H15582" t="s">
        <v>303</v>
      </c>
      <c r="I15582" t="s">
        <v>170</v>
      </c>
      <c r="J15582">
        <v>27.301017994389849</v>
      </c>
      <c r="L15582" s="47"/>
      <c r="M15582" s="47"/>
    </row>
    <row r="15583" spans="1:13" x14ac:dyDescent="0.4">
      <c r="A15583" t="str">
        <f t="shared" si="243"/>
        <v>26_2M_F_0_180_67_HH800_Core</v>
      </c>
      <c r="B15583">
        <v>26</v>
      </c>
      <c r="C15583" t="s">
        <v>175</v>
      </c>
      <c r="D15583" t="s">
        <v>169</v>
      </c>
      <c r="E15583">
        <v>0</v>
      </c>
      <c r="F15583">
        <v>180</v>
      </c>
      <c r="G15583">
        <v>67</v>
      </c>
      <c r="H15583" t="s">
        <v>303</v>
      </c>
      <c r="I15583" t="s">
        <v>170</v>
      </c>
      <c r="J15583">
        <v>58.814394464448959</v>
      </c>
      <c r="L15583" s="47"/>
      <c r="M15583" s="47"/>
    </row>
    <row r="15584" spans="1:13" x14ac:dyDescent="0.4">
      <c r="A15584" t="str">
        <f t="shared" si="243"/>
        <v>36_4M_F_3_365_67_HH800_Core</v>
      </c>
      <c r="B15584">
        <v>36</v>
      </c>
      <c r="C15584" t="s">
        <v>173</v>
      </c>
      <c r="D15584" t="s">
        <v>169</v>
      </c>
      <c r="E15584">
        <v>3</v>
      </c>
      <c r="F15584">
        <v>365</v>
      </c>
      <c r="G15584">
        <v>67</v>
      </c>
      <c r="H15584" t="s">
        <v>303</v>
      </c>
      <c r="I15584" t="s">
        <v>170</v>
      </c>
      <c r="J15584">
        <v>8.6686463657766737</v>
      </c>
      <c r="L15584" s="47"/>
      <c r="M15584" s="47"/>
    </row>
    <row r="15585" spans="1:13" x14ac:dyDescent="0.4">
      <c r="A15585" t="str">
        <f t="shared" si="243"/>
        <v>25_2A_M_0_180_67_HH800_Core</v>
      </c>
      <c r="B15585">
        <v>25</v>
      </c>
      <c r="C15585" t="s">
        <v>176</v>
      </c>
      <c r="D15585" t="s">
        <v>174</v>
      </c>
      <c r="E15585">
        <v>0</v>
      </c>
      <c r="F15585">
        <v>180</v>
      </c>
      <c r="G15585">
        <v>67</v>
      </c>
      <c r="H15585" t="s">
        <v>303</v>
      </c>
      <c r="I15585" t="s">
        <v>170</v>
      </c>
      <c r="J15585">
        <v>41.355007863276889</v>
      </c>
      <c r="L15585" s="47"/>
      <c r="M15585" s="47"/>
    </row>
    <row r="15586" spans="1:13" x14ac:dyDescent="0.4">
      <c r="A15586" t="str">
        <f t="shared" si="243"/>
        <v>25_2M_M_0_180_67_HH800_Core</v>
      </c>
      <c r="B15586">
        <v>25</v>
      </c>
      <c r="C15586" t="s">
        <v>175</v>
      </c>
      <c r="D15586" t="s">
        <v>174</v>
      </c>
      <c r="E15586">
        <v>0</v>
      </c>
      <c r="F15586">
        <v>180</v>
      </c>
      <c r="G15586">
        <v>67</v>
      </c>
      <c r="H15586" t="s">
        <v>303</v>
      </c>
      <c r="I15586" t="s">
        <v>170</v>
      </c>
      <c r="J15586">
        <v>37.372436602981942</v>
      </c>
      <c r="L15586" s="47"/>
      <c r="M15586" s="47"/>
    </row>
    <row r="15587" spans="1:13" x14ac:dyDescent="0.4">
      <c r="A15587" t="str">
        <f t="shared" si="243"/>
        <v>27_4A_M_3_180_67_HH800_Core</v>
      </c>
      <c r="B15587">
        <v>27</v>
      </c>
      <c r="C15587" t="s">
        <v>168</v>
      </c>
      <c r="D15587" t="s">
        <v>174</v>
      </c>
      <c r="E15587">
        <v>3</v>
      </c>
      <c r="F15587">
        <v>180</v>
      </c>
      <c r="G15587">
        <v>67</v>
      </c>
      <c r="H15587" t="s">
        <v>303</v>
      </c>
      <c r="I15587" t="s">
        <v>170</v>
      </c>
      <c r="J15587">
        <v>4.8029638320441981</v>
      </c>
      <c r="L15587" s="47"/>
      <c r="M15587" s="47"/>
    </row>
    <row r="15588" spans="1:13" x14ac:dyDescent="0.4">
      <c r="A15588" t="str">
        <f t="shared" si="243"/>
        <v>40_2M_M_3_365_65_HH800_Core</v>
      </c>
      <c r="B15588">
        <v>40</v>
      </c>
      <c r="C15588" t="s">
        <v>175</v>
      </c>
      <c r="D15588" t="s">
        <v>174</v>
      </c>
      <c r="E15588">
        <v>3</v>
      </c>
      <c r="F15588">
        <v>365</v>
      </c>
      <c r="G15588">
        <v>65</v>
      </c>
      <c r="H15588" t="s">
        <v>303</v>
      </c>
      <c r="I15588" t="s">
        <v>170</v>
      </c>
      <c r="J15588">
        <v>10.490762765216212</v>
      </c>
      <c r="L15588" s="47"/>
      <c r="M15588" s="47"/>
    </row>
    <row r="15589" spans="1:13" x14ac:dyDescent="0.4">
      <c r="A15589" t="str">
        <f t="shared" si="243"/>
        <v>35_2M_F_3_365_67_HH800_Core</v>
      </c>
      <c r="B15589">
        <v>35</v>
      </c>
      <c r="C15589" t="s">
        <v>175</v>
      </c>
      <c r="D15589" t="s">
        <v>169</v>
      </c>
      <c r="E15589">
        <v>3</v>
      </c>
      <c r="F15589">
        <v>365</v>
      </c>
      <c r="G15589">
        <v>67</v>
      </c>
      <c r="H15589" t="s">
        <v>303</v>
      </c>
      <c r="I15589" t="s">
        <v>170</v>
      </c>
      <c r="J15589">
        <v>15.030205480759077</v>
      </c>
      <c r="L15589" s="47"/>
      <c r="M15589" s="47"/>
    </row>
    <row r="15590" spans="1:13" x14ac:dyDescent="0.4">
      <c r="A15590" t="str">
        <f t="shared" si="243"/>
        <v>52_4M_F_6_180_65_HH800_Core</v>
      </c>
      <c r="B15590">
        <v>52</v>
      </c>
      <c r="C15590" t="s">
        <v>173</v>
      </c>
      <c r="D15590" t="s">
        <v>169</v>
      </c>
      <c r="E15590">
        <v>6</v>
      </c>
      <c r="F15590">
        <v>180</v>
      </c>
      <c r="G15590">
        <v>65</v>
      </c>
      <c r="H15590" t="s">
        <v>303</v>
      </c>
      <c r="I15590" t="s">
        <v>170</v>
      </c>
      <c r="J15590">
        <v>9.8558584968205825</v>
      </c>
      <c r="L15590" s="47"/>
      <c r="M15590" s="47"/>
    </row>
    <row r="15591" spans="1:13" x14ac:dyDescent="0.4">
      <c r="A15591" t="str">
        <f t="shared" si="243"/>
        <v>41_2M_M_0_365_65_HH800_Core</v>
      </c>
      <c r="B15591">
        <v>41</v>
      </c>
      <c r="C15591" t="s">
        <v>175</v>
      </c>
      <c r="D15591" t="s">
        <v>174</v>
      </c>
      <c r="E15591">
        <v>0</v>
      </c>
      <c r="F15591">
        <v>365</v>
      </c>
      <c r="G15591">
        <v>65</v>
      </c>
      <c r="H15591" t="s">
        <v>303</v>
      </c>
      <c r="I15591" t="s">
        <v>170</v>
      </c>
      <c r="J15591">
        <v>56.421184945046576</v>
      </c>
      <c r="L15591" s="47"/>
      <c r="M15591" s="47"/>
    </row>
    <row r="15592" spans="1:13" x14ac:dyDescent="0.4">
      <c r="A15592" t="str">
        <f t="shared" si="243"/>
        <v>28_2M_F_0_365_65_HH800_Core</v>
      </c>
      <c r="B15592">
        <v>28</v>
      </c>
      <c r="C15592" t="s">
        <v>175</v>
      </c>
      <c r="D15592" t="s">
        <v>169</v>
      </c>
      <c r="E15592">
        <v>0</v>
      </c>
      <c r="F15592">
        <v>365</v>
      </c>
      <c r="G15592">
        <v>65</v>
      </c>
      <c r="H15592" t="s">
        <v>303</v>
      </c>
      <c r="I15592" t="s">
        <v>170</v>
      </c>
      <c r="J15592">
        <v>55.898591152263599</v>
      </c>
      <c r="L15592" s="47"/>
      <c r="M15592" s="47"/>
    </row>
    <row r="15593" spans="1:13" x14ac:dyDescent="0.4">
      <c r="A15593" t="str">
        <f t="shared" si="243"/>
        <v>46_2M_F_3_365_67_HH800_Core</v>
      </c>
      <c r="B15593">
        <v>46</v>
      </c>
      <c r="C15593" t="s">
        <v>175</v>
      </c>
      <c r="D15593" t="s">
        <v>169</v>
      </c>
      <c r="E15593">
        <v>3</v>
      </c>
      <c r="F15593">
        <v>365</v>
      </c>
      <c r="G15593">
        <v>67</v>
      </c>
      <c r="H15593" t="s">
        <v>303</v>
      </c>
      <c r="I15593" t="s">
        <v>170</v>
      </c>
      <c r="J15593">
        <v>13.708302665182908</v>
      </c>
      <c r="L15593" s="47"/>
      <c r="M15593" s="47"/>
    </row>
    <row r="15594" spans="1:13" x14ac:dyDescent="0.4">
      <c r="A15594" t="str">
        <f t="shared" si="243"/>
        <v>45_2M_F_3_365_65_HH800_Core</v>
      </c>
      <c r="B15594">
        <v>45</v>
      </c>
      <c r="C15594" t="s">
        <v>175</v>
      </c>
      <c r="D15594" t="s">
        <v>169</v>
      </c>
      <c r="E15594">
        <v>3</v>
      </c>
      <c r="F15594">
        <v>365</v>
      </c>
      <c r="G15594">
        <v>65</v>
      </c>
      <c r="H15594" t="s">
        <v>303</v>
      </c>
      <c r="I15594" t="s">
        <v>170</v>
      </c>
      <c r="J15594">
        <v>12.279517388829298</v>
      </c>
      <c r="L15594" s="47"/>
      <c r="M15594" s="47"/>
    </row>
    <row r="15595" spans="1:13" x14ac:dyDescent="0.4">
      <c r="A15595" t="str">
        <f t="shared" si="243"/>
        <v>27_2M_M_6_365_67_HH800_Core</v>
      </c>
      <c r="B15595">
        <v>27</v>
      </c>
      <c r="C15595" t="s">
        <v>175</v>
      </c>
      <c r="D15595" t="s">
        <v>174</v>
      </c>
      <c r="E15595">
        <v>6</v>
      </c>
      <c r="F15595">
        <v>365</v>
      </c>
      <c r="G15595">
        <v>67</v>
      </c>
      <c r="H15595" t="s">
        <v>303</v>
      </c>
      <c r="I15595" t="s">
        <v>170</v>
      </c>
      <c r="J15595">
        <v>19.26622740170189</v>
      </c>
      <c r="L15595" s="47"/>
      <c r="M15595" s="47"/>
    </row>
    <row r="15596" spans="1:13" x14ac:dyDescent="0.4">
      <c r="A15596" t="str">
        <f t="shared" si="243"/>
        <v>38_2M_F_6_365_65_HH800_Core</v>
      </c>
      <c r="B15596">
        <v>38</v>
      </c>
      <c r="C15596" t="s">
        <v>175</v>
      </c>
      <c r="D15596" t="s">
        <v>169</v>
      </c>
      <c r="E15596">
        <v>6</v>
      </c>
      <c r="F15596">
        <v>365</v>
      </c>
      <c r="G15596">
        <v>65</v>
      </c>
      <c r="H15596" t="s">
        <v>303</v>
      </c>
      <c r="I15596" t="s">
        <v>170</v>
      </c>
      <c r="J15596">
        <v>27.188969190735396</v>
      </c>
      <c r="L15596" s="47"/>
      <c r="M15596" s="47"/>
    </row>
    <row r="15597" spans="1:13" x14ac:dyDescent="0.4">
      <c r="A15597" t="str">
        <f t="shared" si="243"/>
        <v>52_4M_F_3_365_70_HH800_Core</v>
      </c>
      <c r="B15597">
        <v>52</v>
      </c>
      <c r="C15597" t="s">
        <v>173</v>
      </c>
      <c r="D15597" t="s">
        <v>169</v>
      </c>
      <c r="E15597">
        <v>3</v>
      </c>
      <c r="F15597">
        <v>365</v>
      </c>
      <c r="G15597">
        <v>70</v>
      </c>
      <c r="H15597" t="s">
        <v>303</v>
      </c>
      <c r="I15597" t="s">
        <v>170</v>
      </c>
      <c r="J15597">
        <v>9.3998824315386198</v>
      </c>
      <c r="L15597" s="47"/>
      <c r="M15597" s="47"/>
    </row>
    <row r="15598" spans="1:13" x14ac:dyDescent="0.4">
      <c r="A15598" t="str">
        <f t="shared" si="243"/>
        <v>50_4M_F_3_365_70_HH800_Core</v>
      </c>
      <c r="B15598">
        <v>50</v>
      </c>
      <c r="C15598" t="s">
        <v>173</v>
      </c>
      <c r="D15598" t="s">
        <v>169</v>
      </c>
      <c r="E15598">
        <v>3</v>
      </c>
      <c r="F15598">
        <v>365</v>
      </c>
      <c r="G15598">
        <v>70</v>
      </c>
      <c r="H15598" t="s">
        <v>303</v>
      </c>
      <c r="I15598" t="s">
        <v>170</v>
      </c>
      <c r="J15598">
        <v>9.8587755103669199</v>
      </c>
      <c r="L15598" s="47"/>
      <c r="M15598" s="47"/>
    </row>
    <row r="15599" spans="1:13" x14ac:dyDescent="0.4">
      <c r="A15599" t="str">
        <f t="shared" si="243"/>
        <v>26_2M_M_6_180_67_HH800_Core</v>
      </c>
      <c r="B15599">
        <v>26</v>
      </c>
      <c r="C15599" t="s">
        <v>175</v>
      </c>
      <c r="D15599" t="s">
        <v>174</v>
      </c>
      <c r="E15599">
        <v>6</v>
      </c>
      <c r="F15599">
        <v>180</v>
      </c>
      <c r="G15599">
        <v>67</v>
      </c>
      <c r="H15599" t="s">
        <v>303</v>
      </c>
      <c r="I15599" t="s">
        <v>170</v>
      </c>
      <c r="J15599">
        <v>19.343704944702157</v>
      </c>
      <c r="L15599" s="47"/>
      <c r="M15599" s="47"/>
    </row>
    <row r="15600" spans="1:13" x14ac:dyDescent="0.4">
      <c r="A15600" t="str">
        <f t="shared" si="243"/>
        <v>32_2M_M_3_180_65_HH800_Core</v>
      </c>
      <c r="B15600">
        <v>32</v>
      </c>
      <c r="C15600" t="s">
        <v>175</v>
      </c>
      <c r="D15600" t="s">
        <v>174</v>
      </c>
      <c r="E15600">
        <v>3</v>
      </c>
      <c r="F15600">
        <v>180</v>
      </c>
      <c r="G15600">
        <v>65</v>
      </c>
      <c r="H15600" t="s">
        <v>303</v>
      </c>
      <c r="I15600" t="s">
        <v>170</v>
      </c>
      <c r="J15600">
        <v>10.078461460125746</v>
      </c>
      <c r="L15600" s="47"/>
      <c r="M15600" s="47"/>
    </row>
    <row r="15601" spans="1:13" x14ac:dyDescent="0.4">
      <c r="A15601" t="str">
        <f t="shared" si="243"/>
        <v>47_4M_F_6_180_67_HH800_Core</v>
      </c>
      <c r="B15601">
        <v>47</v>
      </c>
      <c r="C15601" t="s">
        <v>173</v>
      </c>
      <c r="D15601" t="s">
        <v>169</v>
      </c>
      <c r="E15601">
        <v>6</v>
      </c>
      <c r="F15601">
        <v>180</v>
      </c>
      <c r="G15601">
        <v>67</v>
      </c>
      <c r="H15601" t="s">
        <v>303</v>
      </c>
      <c r="I15601" t="s">
        <v>170</v>
      </c>
      <c r="J15601">
        <v>14.402369983633978</v>
      </c>
      <c r="L15601" s="47"/>
      <c r="M15601" s="47"/>
    </row>
    <row r="15602" spans="1:13" x14ac:dyDescent="0.4">
      <c r="A15602" t="str">
        <f t="shared" si="243"/>
        <v>41_4A_M_3_180_70_HH800_Core</v>
      </c>
      <c r="B15602">
        <v>41</v>
      </c>
      <c r="C15602" t="s">
        <v>168</v>
      </c>
      <c r="D15602" t="s">
        <v>174</v>
      </c>
      <c r="E15602">
        <v>3</v>
      </c>
      <c r="F15602">
        <v>180</v>
      </c>
      <c r="G15602">
        <v>70</v>
      </c>
      <c r="H15602" t="s">
        <v>303</v>
      </c>
      <c r="I15602" t="s">
        <v>170</v>
      </c>
      <c r="J15602">
        <v>7.1352000173068273</v>
      </c>
      <c r="L15602" s="47"/>
      <c r="M15602" s="47"/>
    </row>
    <row r="15603" spans="1:13" x14ac:dyDescent="0.4">
      <c r="A15603" t="str">
        <f t="shared" si="243"/>
        <v>40_4M_F_6_365_65_HH800_Core</v>
      </c>
      <c r="B15603">
        <v>40</v>
      </c>
      <c r="C15603" t="s">
        <v>173</v>
      </c>
      <c r="D15603" t="s">
        <v>169</v>
      </c>
      <c r="E15603">
        <v>6</v>
      </c>
      <c r="F15603">
        <v>365</v>
      </c>
      <c r="G15603">
        <v>65</v>
      </c>
      <c r="H15603" t="s">
        <v>303</v>
      </c>
      <c r="I15603" t="s">
        <v>170</v>
      </c>
      <c r="J15603">
        <v>14.298879442647479</v>
      </c>
      <c r="L15603" s="47"/>
      <c r="M15603" s="47"/>
    </row>
    <row r="15604" spans="1:13" x14ac:dyDescent="0.4">
      <c r="A15604" t="str">
        <f t="shared" si="243"/>
        <v>47_4M_F_0_180_67_HH800_Core</v>
      </c>
      <c r="B15604">
        <v>47</v>
      </c>
      <c r="C15604" t="s">
        <v>173</v>
      </c>
      <c r="D15604" t="s">
        <v>169</v>
      </c>
      <c r="E15604">
        <v>0</v>
      </c>
      <c r="F15604">
        <v>180</v>
      </c>
      <c r="G15604">
        <v>67</v>
      </c>
      <c r="H15604" t="s">
        <v>303</v>
      </c>
      <c r="I15604" t="s">
        <v>170</v>
      </c>
      <c r="J15604">
        <v>55.208660667254485</v>
      </c>
      <c r="L15604" s="47"/>
      <c r="M15604" s="47"/>
    </row>
    <row r="15605" spans="1:13" x14ac:dyDescent="0.4">
      <c r="A15605" t="str">
        <f t="shared" si="243"/>
        <v>35_4M_F_0_365_70_HH800_Core</v>
      </c>
      <c r="B15605">
        <v>35</v>
      </c>
      <c r="C15605" t="s">
        <v>173</v>
      </c>
      <c r="D15605" t="s">
        <v>169</v>
      </c>
      <c r="E15605">
        <v>0</v>
      </c>
      <c r="F15605">
        <v>365</v>
      </c>
      <c r="G15605">
        <v>70</v>
      </c>
      <c r="H15605" t="s">
        <v>303</v>
      </c>
      <c r="I15605" t="s">
        <v>170</v>
      </c>
      <c r="J15605">
        <v>36.393137554672357</v>
      </c>
      <c r="L15605" s="47"/>
      <c r="M15605" s="47"/>
    </row>
    <row r="15606" spans="1:13" x14ac:dyDescent="0.4">
      <c r="A15606" t="str">
        <f t="shared" si="243"/>
        <v>35_2M_M_0_180_65_HH800_Core</v>
      </c>
      <c r="B15606">
        <v>35</v>
      </c>
      <c r="C15606" t="s">
        <v>175</v>
      </c>
      <c r="D15606" t="s">
        <v>174</v>
      </c>
      <c r="E15606">
        <v>0</v>
      </c>
      <c r="F15606">
        <v>180</v>
      </c>
      <c r="G15606">
        <v>65</v>
      </c>
      <c r="H15606" t="s">
        <v>303</v>
      </c>
      <c r="I15606" t="s">
        <v>170</v>
      </c>
      <c r="J15606">
        <v>49.43513813294107</v>
      </c>
      <c r="L15606" s="47"/>
      <c r="M15606" s="47"/>
    </row>
    <row r="15607" spans="1:13" x14ac:dyDescent="0.4">
      <c r="A15607" t="str">
        <f t="shared" si="243"/>
        <v>55_4M_M_6_365_65_HH800_Core</v>
      </c>
      <c r="B15607">
        <v>55</v>
      </c>
      <c r="C15607" t="s">
        <v>173</v>
      </c>
      <c r="D15607" t="s">
        <v>174</v>
      </c>
      <c r="E15607">
        <v>6</v>
      </c>
      <c r="F15607">
        <v>365</v>
      </c>
      <c r="G15607">
        <v>65</v>
      </c>
      <c r="H15607" t="s">
        <v>303</v>
      </c>
      <c r="I15607" t="s">
        <v>170</v>
      </c>
      <c r="J15607">
        <v>6.2312328445369367</v>
      </c>
      <c r="L15607" s="47"/>
      <c r="M15607" s="47"/>
    </row>
    <row r="15608" spans="1:13" x14ac:dyDescent="0.4">
      <c r="A15608" t="str">
        <f t="shared" si="243"/>
        <v>33_2M_M_0_180_67_HH800_Core</v>
      </c>
      <c r="B15608">
        <v>33</v>
      </c>
      <c r="C15608" t="s">
        <v>175</v>
      </c>
      <c r="D15608" t="s">
        <v>174</v>
      </c>
      <c r="E15608">
        <v>0</v>
      </c>
      <c r="F15608">
        <v>180</v>
      </c>
      <c r="G15608">
        <v>67</v>
      </c>
      <c r="H15608" t="s">
        <v>303</v>
      </c>
      <c r="I15608" t="s">
        <v>170</v>
      </c>
      <c r="J15608">
        <v>48.639501622783712</v>
      </c>
      <c r="L15608" s="47"/>
      <c r="M15608" s="47"/>
    </row>
    <row r="15609" spans="1:13" x14ac:dyDescent="0.4">
      <c r="A15609" t="str">
        <f t="shared" si="243"/>
        <v>25_2M_M_0_180_65_HH800_Core</v>
      </c>
      <c r="B15609">
        <v>25</v>
      </c>
      <c r="C15609" t="s">
        <v>175</v>
      </c>
      <c r="D15609" t="s">
        <v>174</v>
      </c>
      <c r="E15609">
        <v>0</v>
      </c>
      <c r="F15609">
        <v>180</v>
      </c>
      <c r="G15609">
        <v>65</v>
      </c>
      <c r="H15609" t="s">
        <v>303</v>
      </c>
      <c r="I15609" t="s">
        <v>170</v>
      </c>
      <c r="J15609">
        <v>35.818054715910577</v>
      </c>
      <c r="L15609" s="47"/>
      <c r="M15609" s="47"/>
    </row>
    <row r="15610" spans="1:13" x14ac:dyDescent="0.4">
      <c r="A15610" t="str">
        <f t="shared" si="243"/>
        <v>34_4M_F_0_180_65_HH800_Core</v>
      </c>
      <c r="B15610">
        <v>34</v>
      </c>
      <c r="C15610" t="s">
        <v>173</v>
      </c>
      <c r="D15610" t="s">
        <v>169</v>
      </c>
      <c r="E15610">
        <v>0</v>
      </c>
      <c r="F15610">
        <v>180</v>
      </c>
      <c r="G15610">
        <v>65</v>
      </c>
      <c r="H15610" t="s">
        <v>303</v>
      </c>
      <c r="I15610" t="s">
        <v>170</v>
      </c>
      <c r="J15610">
        <v>36.877751768118074</v>
      </c>
      <c r="L15610" s="47"/>
      <c r="M15610" s="47"/>
    </row>
    <row r="15611" spans="1:13" x14ac:dyDescent="0.4">
      <c r="A15611" t="str">
        <f t="shared" si="243"/>
        <v>37_2M_F_3_365_67_HH800_Core</v>
      </c>
      <c r="B15611">
        <v>37</v>
      </c>
      <c r="C15611" t="s">
        <v>175</v>
      </c>
      <c r="D15611" t="s">
        <v>169</v>
      </c>
      <c r="E15611">
        <v>3</v>
      </c>
      <c r="F15611">
        <v>365</v>
      </c>
      <c r="G15611">
        <v>67</v>
      </c>
      <c r="H15611" t="s">
        <v>303</v>
      </c>
      <c r="I15611" t="s">
        <v>170</v>
      </c>
      <c r="J15611">
        <v>15.37929048297134</v>
      </c>
      <c r="L15611" s="47"/>
      <c r="M15611" s="47"/>
    </row>
    <row r="15612" spans="1:13" x14ac:dyDescent="0.4">
      <c r="A15612" t="str">
        <f t="shared" si="243"/>
        <v>38_4M_F_3_180_65_HH800_Core</v>
      </c>
      <c r="B15612">
        <v>38</v>
      </c>
      <c r="C15612" t="s">
        <v>173</v>
      </c>
      <c r="D15612" t="s">
        <v>169</v>
      </c>
      <c r="E15612">
        <v>3</v>
      </c>
      <c r="F15612">
        <v>180</v>
      </c>
      <c r="G15612">
        <v>65</v>
      </c>
      <c r="H15612" t="s">
        <v>303</v>
      </c>
      <c r="I15612" t="s">
        <v>170</v>
      </c>
      <c r="J15612">
        <v>7.7537570576189001</v>
      </c>
      <c r="L15612" s="47"/>
      <c r="M15612" s="47"/>
    </row>
    <row r="15613" spans="1:13" x14ac:dyDescent="0.4">
      <c r="A15613" t="str">
        <f t="shared" si="243"/>
        <v>27_2M_F_0_180_70_HH800_Core</v>
      </c>
      <c r="B15613">
        <v>27</v>
      </c>
      <c r="C15613" t="s">
        <v>175</v>
      </c>
      <c r="D15613" t="s">
        <v>169</v>
      </c>
      <c r="E15613">
        <v>0</v>
      </c>
      <c r="F15613">
        <v>180</v>
      </c>
      <c r="G15613">
        <v>70</v>
      </c>
      <c r="H15613" t="s">
        <v>303</v>
      </c>
      <c r="I15613" t="s">
        <v>170</v>
      </c>
      <c r="J15613">
        <v>64.383243371375059</v>
      </c>
      <c r="L15613" s="47"/>
      <c r="M15613" s="47"/>
    </row>
    <row r="15614" spans="1:13" x14ac:dyDescent="0.4">
      <c r="A15614" t="str">
        <f t="shared" si="243"/>
        <v>32_2M_M_0_90_65_HH800_Core</v>
      </c>
      <c r="B15614">
        <v>32</v>
      </c>
      <c r="C15614" t="s">
        <v>175</v>
      </c>
      <c r="D15614" t="s">
        <v>174</v>
      </c>
      <c r="E15614">
        <v>0</v>
      </c>
      <c r="F15614">
        <v>90</v>
      </c>
      <c r="G15614">
        <v>65</v>
      </c>
      <c r="H15614" t="s">
        <v>303</v>
      </c>
      <c r="I15614" t="s">
        <v>170</v>
      </c>
      <c r="J15614">
        <v>53.31388952821397</v>
      </c>
      <c r="L15614" s="47"/>
      <c r="M15614" s="47"/>
    </row>
    <row r="15615" spans="1:13" x14ac:dyDescent="0.4">
      <c r="A15615" t="str">
        <f t="shared" si="243"/>
        <v>31_4A_M_0_365_65_HH800_Core</v>
      </c>
      <c r="B15615">
        <v>31</v>
      </c>
      <c r="C15615" t="s">
        <v>168</v>
      </c>
      <c r="D15615" t="s">
        <v>174</v>
      </c>
      <c r="E15615">
        <v>0</v>
      </c>
      <c r="F15615">
        <v>365</v>
      </c>
      <c r="G15615">
        <v>65</v>
      </c>
      <c r="H15615" t="s">
        <v>303</v>
      </c>
      <c r="I15615" t="s">
        <v>170</v>
      </c>
      <c r="J15615">
        <v>17.678601703613662</v>
      </c>
      <c r="L15615" s="47"/>
      <c r="M15615" s="47"/>
    </row>
    <row r="15616" spans="1:13" x14ac:dyDescent="0.4">
      <c r="A15616" t="str">
        <f t="shared" si="243"/>
        <v>31_4M_M_0_365_65_HH800_Core</v>
      </c>
      <c r="B15616">
        <v>31</v>
      </c>
      <c r="C15616" t="s">
        <v>173</v>
      </c>
      <c r="D15616" t="s">
        <v>174</v>
      </c>
      <c r="E15616">
        <v>0</v>
      </c>
      <c r="F15616">
        <v>365</v>
      </c>
      <c r="G15616">
        <v>65</v>
      </c>
      <c r="H15616" t="s">
        <v>303</v>
      </c>
      <c r="I15616" t="s">
        <v>170</v>
      </c>
      <c r="J15616">
        <v>17.623624916893341</v>
      </c>
      <c r="L15616" s="47"/>
      <c r="M15616" s="47"/>
    </row>
    <row r="15617" spans="1:13" x14ac:dyDescent="0.4">
      <c r="A15617" t="str">
        <f t="shared" si="243"/>
        <v>33_4A_M_3_180_65_HH800_Core</v>
      </c>
      <c r="B15617">
        <v>33</v>
      </c>
      <c r="C15617" t="s">
        <v>168</v>
      </c>
      <c r="D15617" t="s">
        <v>174</v>
      </c>
      <c r="E15617">
        <v>3</v>
      </c>
      <c r="F15617">
        <v>180</v>
      </c>
      <c r="G15617">
        <v>65</v>
      </c>
      <c r="H15617" t="s">
        <v>303</v>
      </c>
      <c r="I15617" t="s">
        <v>170</v>
      </c>
      <c r="J15617">
        <v>5.0236723612627801</v>
      </c>
      <c r="L15617" s="47"/>
      <c r="M15617" s="47"/>
    </row>
    <row r="15618" spans="1:13" x14ac:dyDescent="0.4">
      <c r="A15618" t="str">
        <f t="shared" si="243"/>
        <v>29_2M_M_6_365_67_HH800_Core</v>
      </c>
      <c r="B15618">
        <v>29</v>
      </c>
      <c r="C15618" t="s">
        <v>175</v>
      </c>
      <c r="D15618" t="s">
        <v>174</v>
      </c>
      <c r="E15618">
        <v>6</v>
      </c>
      <c r="F15618">
        <v>365</v>
      </c>
      <c r="G15618">
        <v>67</v>
      </c>
      <c r="H15618" t="s">
        <v>303</v>
      </c>
      <c r="I15618" t="s">
        <v>170</v>
      </c>
      <c r="J15618">
        <v>20.173572060682897</v>
      </c>
      <c r="L15618" s="47"/>
      <c r="M15618" s="47"/>
    </row>
    <row r="15619" spans="1:13" x14ac:dyDescent="0.4">
      <c r="A15619" t="str">
        <f t="shared" ref="A15619:A15682" si="244">B15619&amp;"_"&amp;C15619&amp;"_"&amp;D15619&amp;"_"&amp;E15619&amp;"_"&amp;F15619&amp;"_"&amp;G15619&amp;"_"&amp;H15619&amp;"_"&amp;I15619</f>
        <v>38_4M_F_3_180_70_HH800_Core</v>
      </c>
      <c r="B15619">
        <v>38</v>
      </c>
      <c r="C15619" t="s">
        <v>173</v>
      </c>
      <c r="D15619" t="s">
        <v>169</v>
      </c>
      <c r="E15619">
        <v>3</v>
      </c>
      <c r="F15619">
        <v>180</v>
      </c>
      <c r="G15619">
        <v>70</v>
      </c>
      <c r="H15619" t="s">
        <v>303</v>
      </c>
      <c r="I15619" t="s">
        <v>170</v>
      </c>
      <c r="J15619">
        <v>9.939209112523411</v>
      </c>
      <c r="L15619" s="47"/>
      <c r="M15619" s="47"/>
    </row>
    <row r="15620" spans="1:13" x14ac:dyDescent="0.4">
      <c r="A15620" t="str">
        <f t="shared" si="244"/>
        <v>54_4M_M_6_365_65_HH800_Core</v>
      </c>
      <c r="B15620">
        <v>54</v>
      </c>
      <c r="C15620" t="s">
        <v>173</v>
      </c>
      <c r="D15620" t="s">
        <v>174</v>
      </c>
      <c r="E15620">
        <v>6</v>
      </c>
      <c r="F15620">
        <v>365</v>
      </c>
      <c r="G15620">
        <v>65</v>
      </c>
      <c r="H15620" t="s">
        <v>303</v>
      </c>
      <c r="I15620" t="s">
        <v>170</v>
      </c>
      <c r="J15620">
        <v>7.0282616895997343</v>
      </c>
      <c r="L15620" s="47"/>
      <c r="M15620" s="47"/>
    </row>
    <row r="15621" spans="1:13" x14ac:dyDescent="0.4">
      <c r="A15621" t="str">
        <f t="shared" si="244"/>
        <v>28_2M_F_6_365_70_HH800_Core</v>
      </c>
      <c r="B15621">
        <v>28</v>
      </c>
      <c r="C15621" t="s">
        <v>175</v>
      </c>
      <c r="D15621" t="s">
        <v>169</v>
      </c>
      <c r="E15621">
        <v>6</v>
      </c>
      <c r="F15621">
        <v>365</v>
      </c>
      <c r="G15621">
        <v>70</v>
      </c>
      <c r="H15621" t="s">
        <v>303</v>
      </c>
      <c r="I15621" t="s">
        <v>170</v>
      </c>
      <c r="J15621">
        <v>31.977048467664073</v>
      </c>
      <c r="L15621" s="47"/>
      <c r="M15621" s="47"/>
    </row>
    <row r="15622" spans="1:13" x14ac:dyDescent="0.4">
      <c r="A15622" t="str">
        <f t="shared" si="244"/>
        <v>27_2M_M_6_90_67_HH800_Core</v>
      </c>
      <c r="B15622">
        <v>27</v>
      </c>
      <c r="C15622" t="s">
        <v>175</v>
      </c>
      <c r="D15622" t="s">
        <v>174</v>
      </c>
      <c r="E15622">
        <v>6</v>
      </c>
      <c r="F15622">
        <v>90</v>
      </c>
      <c r="G15622">
        <v>67</v>
      </c>
      <c r="H15622" t="s">
        <v>303</v>
      </c>
      <c r="I15622" t="s">
        <v>170</v>
      </c>
      <c r="J15622">
        <v>24.081218495387628</v>
      </c>
      <c r="L15622" s="47"/>
      <c r="M15622" s="47"/>
    </row>
    <row r="15623" spans="1:13" x14ac:dyDescent="0.4">
      <c r="A15623" t="str">
        <f t="shared" si="244"/>
        <v>41_2M_M_6_365_65_HH800_Core</v>
      </c>
      <c r="B15623">
        <v>41</v>
      </c>
      <c r="C15623" t="s">
        <v>175</v>
      </c>
      <c r="D15623" t="s">
        <v>174</v>
      </c>
      <c r="E15623">
        <v>6</v>
      </c>
      <c r="F15623">
        <v>365</v>
      </c>
      <c r="G15623">
        <v>65</v>
      </c>
      <c r="H15623" t="s">
        <v>303</v>
      </c>
      <c r="I15623" t="s">
        <v>170</v>
      </c>
      <c r="J15623">
        <v>20.232432739471626</v>
      </c>
      <c r="L15623" s="47"/>
      <c r="M15623" s="47"/>
    </row>
    <row r="15624" spans="1:13" x14ac:dyDescent="0.4">
      <c r="A15624" t="str">
        <f t="shared" si="244"/>
        <v>39_2M_M_6_180_65_HH800_Core</v>
      </c>
      <c r="B15624">
        <v>39</v>
      </c>
      <c r="C15624" t="s">
        <v>175</v>
      </c>
      <c r="D15624" t="s">
        <v>174</v>
      </c>
      <c r="E15624">
        <v>6</v>
      </c>
      <c r="F15624">
        <v>180</v>
      </c>
      <c r="G15624">
        <v>65</v>
      </c>
      <c r="H15624" t="s">
        <v>303</v>
      </c>
      <c r="I15624" t="s">
        <v>170</v>
      </c>
      <c r="J15624">
        <v>20.309648086290608</v>
      </c>
      <c r="L15624" s="47"/>
      <c r="M15624" s="47"/>
    </row>
    <row r="15625" spans="1:13" x14ac:dyDescent="0.4">
      <c r="A15625" t="str">
        <f t="shared" si="244"/>
        <v>27_2A_M_0_180_67_HH800_Core</v>
      </c>
      <c r="B15625">
        <v>27</v>
      </c>
      <c r="C15625" t="s">
        <v>176</v>
      </c>
      <c r="D15625" t="s">
        <v>174</v>
      </c>
      <c r="E15625">
        <v>0</v>
      </c>
      <c r="F15625">
        <v>180</v>
      </c>
      <c r="G15625">
        <v>67</v>
      </c>
      <c r="H15625" t="s">
        <v>303</v>
      </c>
      <c r="I15625" t="s">
        <v>170</v>
      </c>
      <c r="J15625">
        <v>44.611729518623669</v>
      </c>
      <c r="L15625" s="47"/>
      <c r="M15625" s="47"/>
    </row>
    <row r="15626" spans="1:13" x14ac:dyDescent="0.4">
      <c r="A15626" t="str">
        <f t="shared" si="244"/>
        <v>28_2M_F_0_365_70_HH800_Core</v>
      </c>
      <c r="B15626">
        <v>28</v>
      </c>
      <c r="C15626" t="s">
        <v>175</v>
      </c>
      <c r="D15626" t="s">
        <v>169</v>
      </c>
      <c r="E15626">
        <v>0</v>
      </c>
      <c r="F15626">
        <v>365</v>
      </c>
      <c r="G15626">
        <v>70</v>
      </c>
      <c r="H15626" t="s">
        <v>303</v>
      </c>
      <c r="I15626" t="s">
        <v>170</v>
      </c>
      <c r="J15626">
        <v>61.150230587775603</v>
      </c>
      <c r="L15626" s="47"/>
      <c r="M15626" s="47"/>
    </row>
    <row r="15627" spans="1:13" x14ac:dyDescent="0.4">
      <c r="A15627" t="str">
        <f t="shared" si="244"/>
        <v>44_4M_F_6_365_65_HH800_Core</v>
      </c>
      <c r="B15627">
        <v>44</v>
      </c>
      <c r="C15627" t="s">
        <v>173</v>
      </c>
      <c r="D15627" t="s">
        <v>169</v>
      </c>
      <c r="E15627">
        <v>6</v>
      </c>
      <c r="F15627">
        <v>365</v>
      </c>
      <c r="G15627">
        <v>65</v>
      </c>
      <c r="H15627" t="s">
        <v>303</v>
      </c>
      <c r="I15627" t="s">
        <v>170</v>
      </c>
      <c r="J15627">
        <v>13.172167989850744</v>
      </c>
      <c r="L15627" s="47"/>
      <c r="M15627" s="47"/>
    </row>
    <row r="15628" spans="1:13" x14ac:dyDescent="0.4">
      <c r="A15628" t="str">
        <f t="shared" si="244"/>
        <v>33_2M_M_3_180_65_HH800_Core</v>
      </c>
      <c r="B15628">
        <v>33</v>
      </c>
      <c r="C15628" t="s">
        <v>175</v>
      </c>
      <c r="D15628" t="s">
        <v>174</v>
      </c>
      <c r="E15628">
        <v>3</v>
      </c>
      <c r="F15628">
        <v>180</v>
      </c>
      <c r="G15628">
        <v>65</v>
      </c>
      <c r="H15628" t="s">
        <v>303</v>
      </c>
      <c r="I15628" t="s">
        <v>170</v>
      </c>
      <c r="J15628">
        <v>9.1393585232736996</v>
      </c>
      <c r="L15628" s="47"/>
      <c r="M15628" s="47"/>
    </row>
    <row r="15629" spans="1:13" x14ac:dyDescent="0.4">
      <c r="A15629" t="str">
        <f t="shared" si="244"/>
        <v>36_2M_F_3_180_67_HH800_Core</v>
      </c>
      <c r="B15629">
        <v>36</v>
      </c>
      <c r="C15629" t="s">
        <v>175</v>
      </c>
      <c r="D15629" t="s">
        <v>169</v>
      </c>
      <c r="E15629">
        <v>3</v>
      </c>
      <c r="F15629">
        <v>180</v>
      </c>
      <c r="G15629">
        <v>67</v>
      </c>
      <c r="H15629" t="s">
        <v>303</v>
      </c>
      <c r="I15629" t="s">
        <v>170</v>
      </c>
      <c r="J15629">
        <v>14.802706214263118</v>
      </c>
      <c r="L15629" s="47"/>
      <c r="M15629" s="47"/>
    </row>
    <row r="15630" spans="1:13" x14ac:dyDescent="0.4">
      <c r="A15630" t="str">
        <f t="shared" si="244"/>
        <v>45_4A_F_3_365_67_HH800_Core</v>
      </c>
      <c r="B15630">
        <v>45</v>
      </c>
      <c r="C15630" t="s">
        <v>168</v>
      </c>
      <c r="D15630" t="s">
        <v>169</v>
      </c>
      <c r="E15630">
        <v>3</v>
      </c>
      <c r="F15630">
        <v>365</v>
      </c>
      <c r="G15630">
        <v>67</v>
      </c>
      <c r="H15630" t="s">
        <v>303</v>
      </c>
      <c r="I15630" t="s">
        <v>170</v>
      </c>
      <c r="J15630">
        <v>8.5479121981543571</v>
      </c>
      <c r="L15630" s="47"/>
      <c r="M15630" s="47"/>
    </row>
    <row r="15631" spans="1:13" x14ac:dyDescent="0.4">
      <c r="A15631" t="str">
        <f t="shared" si="244"/>
        <v>28_4A_F_6_365_65_HH800_Core</v>
      </c>
      <c r="B15631">
        <v>28</v>
      </c>
      <c r="C15631" t="s">
        <v>168</v>
      </c>
      <c r="D15631" t="s">
        <v>169</v>
      </c>
      <c r="E15631">
        <v>6</v>
      </c>
      <c r="F15631">
        <v>365</v>
      </c>
      <c r="G15631">
        <v>65</v>
      </c>
      <c r="H15631" t="s">
        <v>303</v>
      </c>
      <c r="I15631" t="s">
        <v>170</v>
      </c>
      <c r="J15631">
        <v>13.896458070780024</v>
      </c>
      <c r="L15631" s="47"/>
      <c r="M15631" s="47"/>
    </row>
    <row r="15632" spans="1:13" x14ac:dyDescent="0.4">
      <c r="A15632" t="str">
        <f t="shared" si="244"/>
        <v>28_4M_F_6_365_65_HH800_Core</v>
      </c>
      <c r="B15632">
        <v>28</v>
      </c>
      <c r="C15632" t="s">
        <v>173</v>
      </c>
      <c r="D15632" t="s">
        <v>169</v>
      </c>
      <c r="E15632">
        <v>6</v>
      </c>
      <c r="F15632">
        <v>365</v>
      </c>
      <c r="G15632">
        <v>65</v>
      </c>
      <c r="H15632" t="s">
        <v>303</v>
      </c>
      <c r="I15632" t="s">
        <v>170</v>
      </c>
      <c r="J15632">
        <v>13.385116637873866</v>
      </c>
      <c r="L15632" s="47"/>
      <c r="M15632" s="47"/>
    </row>
    <row r="15633" spans="1:13" x14ac:dyDescent="0.4">
      <c r="A15633" t="str">
        <f t="shared" si="244"/>
        <v>51_4M_F_6_180_65_HH800_Core</v>
      </c>
      <c r="B15633">
        <v>51</v>
      </c>
      <c r="C15633" t="s">
        <v>173</v>
      </c>
      <c r="D15633" t="s">
        <v>169</v>
      </c>
      <c r="E15633">
        <v>6</v>
      </c>
      <c r="F15633">
        <v>180</v>
      </c>
      <c r="G15633">
        <v>65</v>
      </c>
      <c r="H15633" t="s">
        <v>303</v>
      </c>
      <c r="I15633" t="s">
        <v>170</v>
      </c>
      <c r="J15633">
        <v>10.77636911205709</v>
      </c>
      <c r="L15633" s="47"/>
      <c r="M15633" s="47"/>
    </row>
    <row r="15634" spans="1:13" x14ac:dyDescent="0.4">
      <c r="A15634" t="str">
        <f t="shared" si="244"/>
        <v>48_2A_F_3_365_65_HH800_Core</v>
      </c>
      <c r="B15634">
        <v>48</v>
      </c>
      <c r="C15634" t="s">
        <v>176</v>
      </c>
      <c r="D15634" t="s">
        <v>169</v>
      </c>
      <c r="E15634">
        <v>3</v>
      </c>
      <c r="F15634">
        <v>365</v>
      </c>
      <c r="G15634">
        <v>65</v>
      </c>
      <c r="H15634" t="s">
        <v>303</v>
      </c>
      <c r="I15634" t="s">
        <v>170</v>
      </c>
      <c r="J15634">
        <v>12.009719881843601</v>
      </c>
      <c r="L15634" s="47"/>
      <c r="M15634" s="47"/>
    </row>
    <row r="15635" spans="1:13" x14ac:dyDescent="0.4">
      <c r="A15635" t="str">
        <f t="shared" si="244"/>
        <v>25_2M_M_6_180_67_HH800_Core</v>
      </c>
      <c r="B15635">
        <v>25</v>
      </c>
      <c r="C15635" t="s">
        <v>175</v>
      </c>
      <c r="D15635" t="s">
        <v>174</v>
      </c>
      <c r="E15635">
        <v>6</v>
      </c>
      <c r="F15635">
        <v>180</v>
      </c>
      <c r="G15635">
        <v>67</v>
      </c>
      <c r="H15635" t="s">
        <v>303</v>
      </c>
      <c r="I15635" t="s">
        <v>170</v>
      </c>
      <c r="J15635">
        <v>19.691851541131374</v>
      </c>
      <c r="L15635" s="47"/>
      <c r="M15635" s="47"/>
    </row>
    <row r="15636" spans="1:13" x14ac:dyDescent="0.4">
      <c r="A15636" t="str">
        <f t="shared" si="244"/>
        <v>36_4A_M_0_365_65_HH800_Core</v>
      </c>
      <c r="B15636">
        <v>36</v>
      </c>
      <c r="C15636" t="s">
        <v>168</v>
      </c>
      <c r="D15636" t="s">
        <v>174</v>
      </c>
      <c r="E15636">
        <v>0</v>
      </c>
      <c r="F15636">
        <v>365</v>
      </c>
      <c r="G15636">
        <v>65</v>
      </c>
      <c r="H15636" t="s">
        <v>303</v>
      </c>
      <c r="I15636" t="s">
        <v>170</v>
      </c>
      <c r="J15636">
        <v>21.807074930173549</v>
      </c>
      <c r="L15636" s="47"/>
      <c r="M15636" s="47"/>
    </row>
    <row r="15637" spans="1:13" x14ac:dyDescent="0.4">
      <c r="A15637" t="str">
        <f t="shared" si="244"/>
        <v>33_2M_M_3_90_65_HH800_Core</v>
      </c>
      <c r="B15637">
        <v>33</v>
      </c>
      <c r="C15637" t="s">
        <v>175</v>
      </c>
      <c r="D15637" t="s">
        <v>174</v>
      </c>
      <c r="E15637">
        <v>3</v>
      </c>
      <c r="F15637">
        <v>90</v>
      </c>
      <c r="G15637">
        <v>65</v>
      </c>
      <c r="H15637" t="s">
        <v>303</v>
      </c>
      <c r="I15637" t="s">
        <v>170</v>
      </c>
      <c r="J15637">
        <v>11.859056578459155</v>
      </c>
      <c r="L15637" s="47"/>
      <c r="M15637" s="47"/>
    </row>
    <row r="15638" spans="1:13" x14ac:dyDescent="0.4">
      <c r="A15638" t="str">
        <f t="shared" si="244"/>
        <v>49_4M_M_3_365_65_HH800_Core</v>
      </c>
      <c r="B15638">
        <v>49</v>
      </c>
      <c r="C15638" t="s">
        <v>173</v>
      </c>
      <c r="D15638" t="s">
        <v>174</v>
      </c>
      <c r="E15638">
        <v>3</v>
      </c>
      <c r="F15638">
        <v>365</v>
      </c>
      <c r="G15638">
        <v>65</v>
      </c>
      <c r="H15638" t="s">
        <v>303</v>
      </c>
      <c r="I15638" t="s">
        <v>170</v>
      </c>
      <c r="J15638">
        <v>5.2219987204925875</v>
      </c>
      <c r="L15638" s="47"/>
      <c r="M15638" s="47"/>
    </row>
    <row r="15639" spans="1:13" x14ac:dyDescent="0.4">
      <c r="A15639" t="str">
        <f t="shared" si="244"/>
        <v>36_4A_M_3_365_65_HH800_Core</v>
      </c>
      <c r="B15639">
        <v>36</v>
      </c>
      <c r="C15639" t="s">
        <v>168</v>
      </c>
      <c r="D15639" t="s">
        <v>174</v>
      </c>
      <c r="E15639">
        <v>3</v>
      </c>
      <c r="F15639">
        <v>365</v>
      </c>
      <c r="G15639">
        <v>65</v>
      </c>
      <c r="H15639" t="s">
        <v>303</v>
      </c>
      <c r="I15639" t="s">
        <v>170</v>
      </c>
      <c r="J15639">
        <v>4.6990973445962529</v>
      </c>
      <c r="L15639" s="47"/>
      <c r="M15639" s="47"/>
    </row>
    <row r="15640" spans="1:13" x14ac:dyDescent="0.4">
      <c r="A15640" t="str">
        <f t="shared" si="244"/>
        <v>25_2M_M_0_90_67_HH800_Core</v>
      </c>
      <c r="B15640">
        <v>25</v>
      </c>
      <c r="C15640" t="s">
        <v>175</v>
      </c>
      <c r="D15640" t="s">
        <v>174</v>
      </c>
      <c r="E15640">
        <v>0</v>
      </c>
      <c r="F15640">
        <v>90</v>
      </c>
      <c r="G15640">
        <v>67</v>
      </c>
      <c r="H15640" t="s">
        <v>303</v>
      </c>
      <c r="I15640" t="s">
        <v>170</v>
      </c>
      <c r="J15640">
        <v>43.636087119189995</v>
      </c>
      <c r="L15640" s="47"/>
      <c r="M15640" s="47"/>
    </row>
    <row r="15641" spans="1:13" x14ac:dyDescent="0.4">
      <c r="A15641" t="str">
        <f t="shared" si="244"/>
        <v>34_2M_M_6_365_67_HH800_Core</v>
      </c>
      <c r="B15641">
        <v>34</v>
      </c>
      <c r="C15641" t="s">
        <v>175</v>
      </c>
      <c r="D15641" t="s">
        <v>174</v>
      </c>
      <c r="E15641">
        <v>6</v>
      </c>
      <c r="F15641">
        <v>365</v>
      </c>
      <c r="G15641">
        <v>67</v>
      </c>
      <c r="H15641" t="s">
        <v>303</v>
      </c>
      <c r="I15641" t="s">
        <v>170</v>
      </c>
      <c r="J15641">
        <v>19.72729952252935</v>
      </c>
      <c r="L15641" s="47"/>
      <c r="M15641" s="47"/>
    </row>
    <row r="15642" spans="1:13" x14ac:dyDescent="0.4">
      <c r="A15642" t="str">
        <f t="shared" si="244"/>
        <v>43_4A_M_3_180_65_HH800_Core</v>
      </c>
      <c r="B15642">
        <v>43</v>
      </c>
      <c r="C15642" t="s">
        <v>168</v>
      </c>
      <c r="D15642" t="s">
        <v>174</v>
      </c>
      <c r="E15642">
        <v>3</v>
      </c>
      <c r="F15642">
        <v>180</v>
      </c>
      <c r="G15642">
        <v>65</v>
      </c>
      <c r="H15642" t="s">
        <v>303</v>
      </c>
      <c r="I15642" t="s">
        <v>170</v>
      </c>
      <c r="J15642">
        <v>5.6137266985362766</v>
      </c>
      <c r="L15642" s="47"/>
      <c r="M15642" s="47"/>
    </row>
    <row r="15643" spans="1:13" x14ac:dyDescent="0.4">
      <c r="A15643" t="str">
        <f t="shared" si="244"/>
        <v>46_2M_F_3_365_65_HH800_Core</v>
      </c>
      <c r="B15643">
        <v>46</v>
      </c>
      <c r="C15643" t="s">
        <v>175</v>
      </c>
      <c r="D15643" t="s">
        <v>169</v>
      </c>
      <c r="E15643">
        <v>3</v>
      </c>
      <c r="F15643">
        <v>365</v>
      </c>
      <c r="G15643">
        <v>65</v>
      </c>
      <c r="H15643" t="s">
        <v>303</v>
      </c>
      <c r="I15643" t="s">
        <v>170</v>
      </c>
      <c r="J15643">
        <v>11.792421516671089</v>
      </c>
      <c r="L15643" s="47"/>
      <c r="M15643" s="47"/>
    </row>
    <row r="15644" spans="1:13" x14ac:dyDescent="0.4">
      <c r="A15644" t="str">
        <f t="shared" si="244"/>
        <v>43_2M_F_3_365_70_HH800_Core</v>
      </c>
      <c r="B15644">
        <v>43</v>
      </c>
      <c r="C15644" t="s">
        <v>175</v>
      </c>
      <c r="D15644" t="s">
        <v>169</v>
      </c>
      <c r="E15644">
        <v>3</v>
      </c>
      <c r="F15644">
        <v>365</v>
      </c>
      <c r="G15644">
        <v>70</v>
      </c>
      <c r="H15644" t="s">
        <v>303</v>
      </c>
      <c r="I15644" t="s">
        <v>170</v>
      </c>
      <c r="J15644">
        <v>18.420681239453959</v>
      </c>
      <c r="L15644" s="47"/>
      <c r="M15644" s="47"/>
    </row>
    <row r="15645" spans="1:13" x14ac:dyDescent="0.4">
      <c r="A15645" t="str">
        <f t="shared" si="244"/>
        <v>44_4M_F_6_180_67_HH800_Core</v>
      </c>
      <c r="B15645">
        <v>44</v>
      </c>
      <c r="C15645" t="s">
        <v>173</v>
      </c>
      <c r="D15645" t="s">
        <v>169</v>
      </c>
      <c r="E15645">
        <v>6</v>
      </c>
      <c r="F15645">
        <v>180</v>
      </c>
      <c r="G15645">
        <v>67</v>
      </c>
      <c r="H15645" t="s">
        <v>303</v>
      </c>
      <c r="I15645" t="s">
        <v>170</v>
      </c>
      <c r="J15645">
        <v>15.992162591702327</v>
      </c>
      <c r="L15645" s="47"/>
      <c r="M15645" s="47"/>
    </row>
    <row r="15646" spans="1:13" x14ac:dyDescent="0.4">
      <c r="A15646" t="str">
        <f t="shared" si="244"/>
        <v>26_2M_F_6_365_70_HH800_Core</v>
      </c>
      <c r="B15646">
        <v>26</v>
      </c>
      <c r="C15646" t="s">
        <v>175</v>
      </c>
      <c r="D15646" t="s">
        <v>169</v>
      </c>
      <c r="E15646">
        <v>6</v>
      </c>
      <c r="F15646">
        <v>365</v>
      </c>
      <c r="G15646">
        <v>70</v>
      </c>
      <c r="H15646" t="s">
        <v>303</v>
      </c>
      <c r="I15646" t="s">
        <v>170</v>
      </c>
      <c r="J15646">
        <v>32.124431011468033</v>
      </c>
      <c r="L15646" s="47"/>
      <c r="M15646" s="47"/>
    </row>
    <row r="15647" spans="1:13" x14ac:dyDescent="0.4">
      <c r="A15647" t="str">
        <f t="shared" si="244"/>
        <v>33_4A_M_0_365_70_HH800_Core</v>
      </c>
      <c r="B15647">
        <v>33</v>
      </c>
      <c r="C15647" t="s">
        <v>168</v>
      </c>
      <c r="D15647" t="s">
        <v>174</v>
      </c>
      <c r="E15647">
        <v>0</v>
      </c>
      <c r="F15647">
        <v>365</v>
      </c>
      <c r="G15647">
        <v>70</v>
      </c>
      <c r="H15647" t="s">
        <v>303</v>
      </c>
      <c r="I15647" t="s">
        <v>170</v>
      </c>
      <c r="J15647">
        <v>22.540798277384855</v>
      </c>
      <c r="L15647" s="47"/>
      <c r="M15647" s="47"/>
    </row>
    <row r="15648" spans="1:13" x14ac:dyDescent="0.4">
      <c r="A15648" t="str">
        <f t="shared" si="244"/>
        <v>35_4M_F_3_365_70_HH800_Core</v>
      </c>
      <c r="B15648">
        <v>35</v>
      </c>
      <c r="C15648" t="s">
        <v>173</v>
      </c>
      <c r="D15648" t="s">
        <v>169</v>
      </c>
      <c r="E15648">
        <v>3</v>
      </c>
      <c r="F15648">
        <v>365</v>
      </c>
      <c r="G15648">
        <v>70</v>
      </c>
      <c r="H15648" t="s">
        <v>303</v>
      </c>
      <c r="I15648" t="s">
        <v>170</v>
      </c>
      <c r="J15648">
        <v>8.7283210406256657</v>
      </c>
      <c r="L15648" s="47"/>
      <c r="M15648" s="47"/>
    </row>
    <row r="15649" spans="1:13" x14ac:dyDescent="0.4">
      <c r="A15649" t="str">
        <f t="shared" si="244"/>
        <v>26_4M_F_0_365_65_HH800_Core</v>
      </c>
      <c r="B15649">
        <v>26</v>
      </c>
      <c r="C15649" t="s">
        <v>173</v>
      </c>
      <c r="D15649" t="s">
        <v>169</v>
      </c>
      <c r="E15649">
        <v>0</v>
      </c>
      <c r="F15649">
        <v>365</v>
      </c>
      <c r="G15649">
        <v>65</v>
      </c>
      <c r="H15649" t="s">
        <v>303</v>
      </c>
      <c r="I15649" t="s">
        <v>170</v>
      </c>
      <c r="J15649">
        <v>25.279862221538078</v>
      </c>
      <c r="L15649" s="47"/>
      <c r="M15649" s="47"/>
    </row>
    <row r="15650" spans="1:13" x14ac:dyDescent="0.4">
      <c r="A15650" t="str">
        <f t="shared" si="244"/>
        <v>33_4A_F_3_180_65_HH800_Core</v>
      </c>
      <c r="B15650">
        <v>33</v>
      </c>
      <c r="C15650" t="s">
        <v>168</v>
      </c>
      <c r="D15650" t="s">
        <v>169</v>
      </c>
      <c r="E15650">
        <v>3</v>
      </c>
      <c r="F15650">
        <v>180</v>
      </c>
      <c r="G15650">
        <v>65</v>
      </c>
      <c r="H15650" t="s">
        <v>303</v>
      </c>
      <c r="I15650" t="s">
        <v>170</v>
      </c>
      <c r="J15650">
        <v>8.2924424538209927</v>
      </c>
      <c r="L15650" s="47"/>
      <c r="M15650" s="47"/>
    </row>
    <row r="15651" spans="1:13" x14ac:dyDescent="0.4">
      <c r="A15651" t="str">
        <f t="shared" si="244"/>
        <v>33_4M_F_3_180_65_HH800_Core</v>
      </c>
      <c r="B15651">
        <v>33</v>
      </c>
      <c r="C15651" t="s">
        <v>173</v>
      </c>
      <c r="D15651" t="s">
        <v>169</v>
      </c>
      <c r="E15651">
        <v>3</v>
      </c>
      <c r="F15651">
        <v>180</v>
      </c>
      <c r="G15651">
        <v>65</v>
      </c>
      <c r="H15651" t="s">
        <v>303</v>
      </c>
      <c r="I15651" t="s">
        <v>170</v>
      </c>
      <c r="J15651">
        <v>7.5222062433430326</v>
      </c>
      <c r="L15651" s="47"/>
      <c r="M15651" s="47"/>
    </row>
    <row r="15652" spans="1:13" x14ac:dyDescent="0.4">
      <c r="A15652" t="str">
        <f t="shared" si="244"/>
        <v>43_4A_M_3_180_70_HH800_Core</v>
      </c>
      <c r="B15652">
        <v>43</v>
      </c>
      <c r="C15652" t="s">
        <v>168</v>
      </c>
      <c r="D15652" t="s">
        <v>174</v>
      </c>
      <c r="E15652">
        <v>3</v>
      </c>
      <c r="F15652">
        <v>180</v>
      </c>
      <c r="G15652">
        <v>70</v>
      </c>
      <c r="H15652" t="s">
        <v>303</v>
      </c>
      <c r="I15652" t="s">
        <v>170</v>
      </c>
      <c r="J15652">
        <v>7.4369069432779362</v>
      </c>
      <c r="L15652" s="47"/>
      <c r="M15652" s="47"/>
    </row>
    <row r="15653" spans="1:13" x14ac:dyDescent="0.4">
      <c r="A15653" t="str">
        <f t="shared" si="244"/>
        <v>41_4A_F_0_180_65_HH800_Core</v>
      </c>
      <c r="B15653">
        <v>41</v>
      </c>
      <c r="C15653" t="s">
        <v>168</v>
      </c>
      <c r="D15653" t="s">
        <v>169</v>
      </c>
      <c r="E15653">
        <v>0</v>
      </c>
      <c r="F15653">
        <v>180</v>
      </c>
      <c r="G15653">
        <v>65</v>
      </c>
      <c r="H15653" t="s">
        <v>303</v>
      </c>
      <c r="I15653" t="s">
        <v>170</v>
      </c>
      <c r="J15653">
        <v>48.314586903432868</v>
      </c>
      <c r="L15653" s="47"/>
      <c r="M15653" s="47"/>
    </row>
    <row r="15654" spans="1:13" x14ac:dyDescent="0.4">
      <c r="A15654" t="str">
        <f t="shared" si="244"/>
        <v>25_2M_M_3_365_65_HH800_Core</v>
      </c>
      <c r="B15654">
        <v>25</v>
      </c>
      <c r="C15654" t="s">
        <v>175</v>
      </c>
      <c r="D15654" t="s">
        <v>174</v>
      </c>
      <c r="E15654">
        <v>3</v>
      </c>
      <c r="F15654">
        <v>365</v>
      </c>
      <c r="G15654">
        <v>65</v>
      </c>
      <c r="H15654" t="s">
        <v>303</v>
      </c>
      <c r="I15654" t="s">
        <v>170</v>
      </c>
      <c r="J15654">
        <v>9.6731216001042721</v>
      </c>
      <c r="L15654" s="47"/>
      <c r="M15654" s="47"/>
    </row>
    <row r="15655" spans="1:13" x14ac:dyDescent="0.4">
      <c r="A15655" t="str">
        <f t="shared" si="244"/>
        <v>35_4A_M_6_180_70_HH800_Core</v>
      </c>
      <c r="B15655">
        <v>35</v>
      </c>
      <c r="C15655" t="s">
        <v>168</v>
      </c>
      <c r="D15655" t="s">
        <v>174</v>
      </c>
      <c r="E15655">
        <v>6</v>
      </c>
      <c r="F15655">
        <v>180</v>
      </c>
      <c r="G15655">
        <v>70</v>
      </c>
      <c r="H15655" t="s">
        <v>303</v>
      </c>
      <c r="I15655" t="s">
        <v>170</v>
      </c>
      <c r="J15655">
        <v>12.567817943771443</v>
      </c>
      <c r="L15655" s="47"/>
      <c r="M15655" s="47"/>
    </row>
    <row r="15656" spans="1:13" x14ac:dyDescent="0.4">
      <c r="A15656" t="str">
        <f t="shared" si="244"/>
        <v>27_4A_M_0_180_67_HH800_Core</v>
      </c>
      <c r="B15656">
        <v>27</v>
      </c>
      <c r="C15656" t="s">
        <v>168</v>
      </c>
      <c r="D15656" t="s">
        <v>174</v>
      </c>
      <c r="E15656">
        <v>0</v>
      </c>
      <c r="F15656">
        <v>180</v>
      </c>
      <c r="G15656">
        <v>67</v>
      </c>
      <c r="H15656" t="s">
        <v>303</v>
      </c>
      <c r="I15656" t="s">
        <v>170</v>
      </c>
      <c r="J15656">
        <v>18.170088611263878</v>
      </c>
      <c r="L15656" s="47"/>
      <c r="M15656" s="47"/>
    </row>
    <row r="15657" spans="1:13" x14ac:dyDescent="0.4">
      <c r="A15657" t="str">
        <f t="shared" si="244"/>
        <v>47_4A_M_0_365_65_HH800_Core</v>
      </c>
      <c r="B15657">
        <v>47</v>
      </c>
      <c r="C15657" t="s">
        <v>168</v>
      </c>
      <c r="D15657" t="s">
        <v>174</v>
      </c>
      <c r="E15657">
        <v>0</v>
      </c>
      <c r="F15657">
        <v>365</v>
      </c>
      <c r="G15657">
        <v>65</v>
      </c>
      <c r="H15657" t="s">
        <v>303</v>
      </c>
      <c r="I15657" t="s">
        <v>170</v>
      </c>
      <c r="J15657">
        <v>35.874743801115926</v>
      </c>
      <c r="L15657" s="47"/>
      <c r="M15657" s="47"/>
    </row>
    <row r="15658" spans="1:13" x14ac:dyDescent="0.4">
      <c r="A15658" t="str">
        <f t="shared" si="244"/>
        <v>25_2M_M_6_90_67_HH800_Core</v>
      </c>
      <c r="B15658">
        <v>25</v>
      </c>
      <c r="C15658" t="s">
        <v>175</v>
      </c>
      <c r="D15658" t="s">
        <v>174</v>
      </c>
      <c r="E15658">
        <v>6</v>
      </c>
      <c r="F15658">
        <v>90</v>
      </c>
      <c r="G15658">
        <v>67</v>
      </c>
      <c r="H15658" t="s">
        <v>303</v>
      </c>
      <c r="I15658" t="s">
        <v>170</v>
      </c>
      <c r="J15658">
        <v>22.59337218680702</v>
      </c>
      <c r="L15658" s="47"/>
      <c r="M15658" s="47"/>
    </row>
    <row r="15659" spans="1:13" x14ac:dyDescent="0.4">
      <c r="A15659" t="str">
        <f t="shared" si="244"/>
        <v>27_4A_F_0_365_70_HH800_Core</v>
      </c>
      <c r="B15659">
        <v>27</v>
      </c>
      <c r="C15659" t="s">
        <v>168</v>
      </c>
      <c r="D15659" t="s">
        <v>169</v>
      </c>
      <c r="E15659">
        <v>0</v>
      </c>
      <c r="F15659">
        <v>365</v>
      </c>
      <c r="G15659">
        <v>70</v>
      </c>
      <c r="H15659" t="s">
        <v>303</v>
      </c>
      <c r="I15659" t="s">
        <v>170</v>
      </c>
      <c r="J15659">
        <v>30.481590817384529</v>
      </c>
      <c r="L15659" s="47"/>
      <c r="M15659" s="47"/>
    </row>
    <row r="15660" spans="1:13" x14ac:dyDescent="0.4">
      <c r="A15660" t="str">
        <f t="shared" si="244"/>
        <v>50_4M_M_0_365_65_HH800_Core</v>
      </c>
      <c r="B15660">
        <v>50</v>
      </c>
      <c r="C15660" t="s">
        <v>173</v>
      </c>
      <c r="D15660" t="s">
        <v>174</v>
      </c>
      <c r="E15660">
        <v>0</v>
      </c>
      <c r="F15660">
        <v>365</v>
      </c>
      <c r="G15660">
        <v>65</v>
      </c>
      <c r="H15660" t="s">
        <v>303</v>
      </c>
      <c r="I15660" t="s">
        <v>170</v>
      </c>
      <c r="J15660">
        <v>37.394039253625721</v>
      </c>
      <c r="L15660" s="47"/>
      <c r="M15660" s="47"/>
    </row>
    <row r="15661" spans="1:13" x14ac:dyDescent="0.4">
      <c r="A15661" t="str">
        <f t="shared" si="244"/>
        <v>37_4A_M_0_180_65_HH800_Core</v>
      </c>
      <c r="B15661">
        <v>37</v>
      </c>
      <c r="C15661" t="s">
        <v>168</v>
      </c>
      <c r="D15661" t="s">
        <v>174</v>
      </c>
      <c r="E15661">
        <v>0</v>
      </c>
      <c r="F15661">
        <v>180</v>
      </c>
      <c r="G15661">
        <v>65</v>
      </c>
      <c r="H15661" t="s">
        <v>303</v>
      </c>
      <c r="I15661" t="s">
        <v>170</v>
      </c>
      <c r="J15661">
        <v>25.014833118447399</v>
      </c>
      <c r="L15661" s="47"/>
      <c r="M15661" s="47"/>
    </row>
    <row r="15662" spans="1:13" x14ac:dyDescent="0.4">
      <c r="A15662" t="str">
        <f t="shared" si="244"/>
        <v>42_2M_M_6_180_67_HH800_Core</v>
      </c>
      <c r="B15662">
        <v>42</v>
      </c>
      <c r="C15662" t="s">
        <v>175</v>
      </c>
      <c r="D15662" t="s">
        <v>174</v>
      </c>
      <c r="E15662">
        <v>6</v>
      </c>
      <c r="F15662">
        <v>180</v>
      </c>
      <c r="G15662">
        <v>67</v>
      </c>
      <c r="H15662" t="s">
        <v>303</v>
      </c>
      <c r="I15662" t="s">
        <v>170</v>
      </c>
      <c r="J15662">
        <v>23.789337048511332</v>
      </c>
      <c r="L15662" s="47"/>
      <c r="M15662" s="47"/>
    </row>
    <row r="15663" spans="1:13" x14ac:dyDescent="0.4">
      <c r="A15663" t="str">
        <f t="shared" si="244"/>
        <v>33_2M_M_6_180_67_HH800_Core</v>
      </c>
      <c r="B15663">
        <v>33</v>
      </c>
      <c r="C15663" t="s">
        <v>175</v>
      </c>
      <c r="D15663" t="s">
        <v>174</v>
      </c>
      <c r="E15663">
        <v>6</v>
      </c>
      <c r="F15663">
        <v>180</v>
      </c>
      <c r="G15663">
        <v>67</v>
      </c>
      <c r="H15663" t="s">
        <v>303</v>
      </c>
      <c r="I15663" t="s">
        <v>170</v>
      </c>
      <c r="J15663">
        <v>20.615020901296472</v>
      </c>
      <c r="L15663" s="47"/>
      <c r="M15663" s="47"/>
    </row>
    <row r="15664" spans="1:13" x14ac:dyDescent="0.4">
      <c r="A15664" t="str">
        <f t="shared" si="244"/>
        <v>37_2M_M_3_365_65_HH800_Core</v>
      </c>
      <c r="B15664">
        <v>37</v>
      </c>
      <c r="C15664" t="s">
        <v>175</v>
      </c>
      <c r="D15664" t="s">
        <v>174</v>
      </c>
      <c r="E15664">
        <v>3</v>
      </c>
      <c r="F15664">
        <v>365</v>
      </c>
      <c r="G15664">
        <v>65</v>
      </c>
      <c r="H15664" t="s">
        <v>303</v>
      </c>
      <c r="I15664" t="s">
        <v>170</v>
      </c>
      <c r="J15664">
        <v>10.26744984418503</v>
      </c>
      <c r="L15664" s="47"/>
      <c r="M15664" s="47"/>
    </row>
    <row r="15665" spans="1:13" x14ac:dyDescent="0.4">
      <c r="A15665" t="str">
        <f t="shared" si="244"/>
        <v>37_2A_M_3_365_65_HH800_Core</v>
      </c>
      <c r="B15665">
        <v>37</v>
      </c>
      <c r="C15665" t="s">
        <v>176</v>
      </c>
      <c r="D15665" t="s">
        <v>174</v>
      </c>
      <c r="E15665">
        <v>3</v>
      </c>
      <c r="F15665">
        <v>365</v>
      </c>
      <c r="G15665">
        <v>65</v>
      </c>
      <c r="H15665" t="s">
        <v>303</v>
      </c>
      <c r="I15665" t="s">
        <v>170</v>
      </c>
      <c r="J15665">
        <v>11.156657694559145</v>
      </c>
      <c r="L15665" s="47"/>
      <c r="M15665" s="47"/>
    </row>
    <row r="15666" spans="1:13" x14ac:dyDescent="0.4">
      <c r="A15666" t="str">
        <f t="shared" si="244"/>
        <v>33_4A_F_3_365_65_HH800_Core</v>
      </c>
      <c r="B15666">
        <v>33</v>
      </c>
      <c r="C15666" t="s">
        <v>168</v>
      </c>
      <c r="D15666" t="s">
        <v>169</v>
      </c>
      <c r="E15666">
        <v>3</v>
      </c>
      <c r="F15666">
        <v>365</v>
      </c>
      <c r="G15666">
        <v>65</v>
      </c>
      <c r="H15666" t="s">
        <v>303</v>
      </c>
      <c r="I15666" t="s">
        <v>170</v>
      </c>
      <c r="J15666">
        <v>8.2533987949163912</v>
      </c>
      <c r="L15666" s="47"/>
      <c r="M15666" s="47"/>
    </row>
    <row r="15667" spans="1:13" x14ac:dyDescent="0.4">
      <c r="A15667" t="str">
        <f t="shared" si="244"/>
        <v>33_4M_F_3_365_65_HH800_Core</v>
      </c>
      <c r="B15667">
        <v>33</v>
      </c>
      <c r="C15667" t="s">
        <v>173</v>
      </c>
      <c r="D15667" t="s">
        <v>169</v>
      </c>
      <c r="E15667">
        <v>3</v>
      </c>
      <c r="F15667">
        <v>365</v>
      </c>
      <c r="G15667">
        <v>65</v>
      </c>
      <c r="H15667" t="s">
        <v>303</v>
      </c>
      <c r="I15667" t="s">
        <v>170</v>
      </c>
      <c r="J15667">
        <v>7.0144902904040674</v>
      </c>
      <c r="L15667" s="47"/>
      <c r="M15667" s="47"/>
    </row>
    <row r="15668" spans="1:13" x14ac:dyDescent="0.4">
      <c r="A15668" t="str">
        <f t="shared" si="244"/>
        <v>44_4M_F_0_180_65_HH800_Core</v>
      </c>
      <c r="B15668">
        <v>44</v>
      </c>
      <c r="C15668" t="s">
        <v>173</v>
      </c>
      <c r="D15668" t="s">
        <v>169</v>
      </c>
      <c r="E15668">
        <v>0</v>
      </c>
      <c r="F15668">
        <v>180</v>
      </c>
      <c r="G15668">
        <v>65</v>
      </c>
      <c r="H15668" t="s">
        <v>303</v>
      </c>
      <c r="I15668" t="s">
        <v>170</v>
      </c>
      <c r="J15668">
        <v>46.940471755936542</v>
      </c>
      <c r="L15668" s="47"/>
      <c r="M15668" s="47"/>
    </row>
    <row r="15669" spans="1:13" x14ac:dyDescent="0.4">
      <c r="A15669" t="str">
        <f t="shared" si="244"/>
        <v>37_4A_F_0_365_67_HH800_Core</v>
      </c>
      <c r="B15669">
        <v>37</v>
      </c>
      <c r="C15669" t="s">
        <v>168</v>
      </c>
      <c r="D15669" t="s">
        <v>169</v>
      </c>
      <c r="E15669">
        <v>0</v>
      </c>
      <c r="F15669">
        <v>365</v>
      </c>
      <c r="G15669">
        <v>67</v>
      </c>
      <c r="H15669" t="s">
        <v>303</v>
      </c>
      <c r="I15669" t="s">
        <v>170</v>
      </c>
      <c r="J15669">
        <v>39.726657453147261</v>
      </c>
      <c r="L15669" s="47"/>
      <c r="M15669" s="47"/>
    </row>
    <row r="15670" spans="1:13" x14ac:dyDescent="0.4">
      <c r="A15670" t="str">
        <f t="shared" si="244"/>
        <v>37_4M_F_0_365_67_HH800_Core</v>
      </c>
      <c r="B15670">
        <v>37</v>
      </c>
      <c r="C15670" t="s">
        <v>173</v>
      </c>
      <c r="D15670" t="s">
        <v>169</v>
      </c>
      <c r="E15670">
        <v>0</v>
      </c>
      <c r="F15670">
        <v>365</v>
      </c>
      <c r="G15670">
        <v>67</v>
      </c>
      <c r="H15670" t="s">
        <v>303</v>
      </c>
      <c r="I15670" t="s">
        <v>170</v>
      </c>
      <c r="J15670">
        <v>37.968110026634513</v>
      </c>
      <c r="L15670" s="47"/>
      <c r="M15670" s="47"/>
    </row>
    <row r="15671" spans="1:13" x14ac:dyDescent="0.4">
      <c r="A15671" t="str">
        <f t="shared" si="244"/>
        <v>35_2M_M_0_365_65_HH800_Core</v>
      </c>
      <c r="B15671">
        <v>35</v>
      </c>
      <c r="C15671" t="s">
        <v>175</v>
      </c>
      <c r="D15671" t="s">
        <v>174</v>
      </c>
      <c r="E15671">
        <v>0</v>
      </c>
      <c r="F15671">
        <v>365</v>
      </c>
      <c r="G15671">
        <v>65</v>
      </c>
      <c r="H15671" t="s">
        <v>303</v>
      </c>
      <c r="I15671" t="s">
        <v>170</v>
      </c>
      <c r="J15671">
        <v>44.878193889595387</v>
      </c>
      <c r="L15671" s="47"/>
      <c r="M15671" s="47"/>
    </row>
    <row r="15672" spans="1:13" x14ac:dyDescent="0.4">
      <c r="A15672" t="str">
        <f t="shared" si="244"/>
        <v>26_4A_F_0_365_67_HH800_Core</v>
      </c>
      <c r="B15672">
        <v>26</v>
      </c>
      <c r="C15672" t="s">
        <v>168</v>
      </c>
      <c r="D15672" t="s">
        <v>169</v>
      </c>
      <c r="E15672">
        <v>0</v>
      </c>
      <c r="F15672">
        <v>365</v>
      </c>
      <c r="G15672">
        <v>67</v>
      </c>
      <c r="H15672" t="s">
        <v>303</v>
      </c>
      <c r="I15672" t="s">
        <v>170</v>
      </c>
      <c r="J15672">
        <v>27.60007844776543</v>
      </c>
      <c r="L15672" s="47"/>
      <c r="M15672" s="47"/>
    </row>
    <row r="15673" spans="1:13" x14ac:dyDescent="0.4">
      <c r="A15673" t="str">
        <f t="shared" si="244"/>
        <v>26_4M_F_0_365_67_HH800_Core</v>
      </c>
      <c r="B15673">
        <v>26</v>
      </c>
      <c r="C15673" t="s">
        <v>173</v>
      </c>
      <c r="D15673" t="s">
        <v>169</v>
      </c>
      <c r="E15673">
        <v>0</v>
      </c>
      <c r="F15673">
        <v>365</v>
      </c>
      <c r="G15673">
        <v>67</v>
      </c>
      <c r="H15673" t="s">
        <v>303</v>
      </c>
      <c r="I15673" t="s">
        <v>170</v>
      </c>
      <c r="J15673">
        <v>25.784382540607496</v>
      </c>
      <c r="L15673" s="47"/>
      <c r="M15673" s="47"/>
    </row>
    <row r="15674" spans="1:13" x14ac:dyDescent="0.4">
      <c r="A15674" t="str">
        <f t="shared" si="244"/>
        <v>26_2M_F_0_365_70_HH800_Core</v>
      </c>
      <c r="B15674">
        <v>26</v>
      </c>
      <c r="C15674" t="s">
        <v>175</v>
      </c>
      <c r="D15674" t="s">
        <v>169</v>
      </c>
      <c r="E15674">
        <v>0</v>
      </c>
      <c r="F15674">
        <v>365</v>
      </c>
      <c r="G15674">
        <v>70</v>
      </c>
      <c r="H15674" t="s">
        <v>303</v>
      </c>
      <c r="I15674" t="s">
        <v>170</v>
      </c>
      <c r="J15674">
        <v>56.913611655524655</v>
      </c>
      <c r="L15674" s="47"/>
      <c r="M15674" s="47"/>
    </row>
    <row r="15675" spans="1:13" x14ac:dyDescent="0.4">
      <c r="A15675" t="str">
        <f t="shared" si="244"/>
        <v>29_4M_F_3_365_70_HH800_Core</v>
      </c>
      <c r="B15675">
        <v>29</v>
      </c>
      <c r="C15675" t="s">
        <v>173</v>
      </c>
      <c r="D15675" t="s">
        <v>169</v>
      </c>
      <c r="E15675">
        <v>3</v>
      </c>
      <c r="F15675">
        <v>365</v>
      </c>
      <c r="G15675">
        <v>70</v>
      </c>
      <c r="H15675" t="s">
        <v>303</v>
      </c>
      <c r="I15675" t="s">
        <v>170</v>
      </c>
      <c r="J15675">
        <v>8.5221728242005472</v>
      </c>
      <c r="L15675" s="47"/>
      <c r="M15675" s="47"/>
    </row>
    <row r="15676" spans="1:13" x14ac:dyDescent="0.4">
      <c r="A15676" t="str">
        <f t="shared" si="244"/>
        <v>63_4A_M_3_90_67_HH800_Core</v>
      </c>
      <c r="B15676">
        <v>63</v>
      </c>
      <c r="C15676" t="s">
        <v>168</v>
      </c>
      <c r="D15676" t="s">
        <v>174</v>
      </c>
      <c r="E15676">
        <v>3</v>
      </c>
      <c r="F15676">
        <v>90</v>
      </c>
      <c r="G15676">
        <v>67</v>
      </c>
      <c r="H15676" t="s">
        <v>303</v>
      </c>
      <c r="I15676" t="s">
        <v>170</v>
      </c>
      <c r="J15676">
        <v>4.5194683917355665</v>
      </c>
      <c r="L15676" s="47"/>
      <c r="M15676" s="47"/>
    </row>
    <row r="15677" spans="1:13" x14ac:dyDescent="0.4">
      <c r="A15677" t="str">
        <f t="shared" si="244"/>
        <v>35_4M_F_3_180_65_HH800_Core</v>
      </c>
      <c r="B15677">
        <v>35</v>
      </c>
      <c r="C15677" t="s">
        <v>173</v>
      </c>
      <c r="D15677" t="s">
        <v>169</v>
      </c>
      <c r="E15677">
        <v>3</v>
      </c>
      <c r="F15677">
        <v>180</v>
      </c>
      <c r="G15677">
        <v>65</v>
      </c>
      <c r="H15677" t="s">
        <v>303</v>
      </c>
      <c r="I15677" t="s">
        <v>170</v>
      </c>
      <c r="J15677">
        <v>7.1609688111178649</v>
      </c>
      <c r="L15677" s="47"/>
      <c r="M15677" s="47"/>
    </row>
    <row r="15678" spans="1:13" x14ac:dyDescent="0.4">
      <c r="A15678" t="str">
        <f t="shared" si="244"/>
        <v>49_4M_M_0_365_65_HH800_Core</v>
      </c>
      <c r="B15678">
        <v>49</v>
      </c>
      <c r="C15678" t="s">
        <v>173</v>
      </c>
      <c r="D15678" t="s">
        <v>174</v>
      </c>
      <c r="E15678">
        <v>0</v>
      </c>
      <c r="F15678">
        <v>365</v>
      </c>
      <c r="G15678">
        <v>65</v>
      </c>
      <c r="H15678" t="s">
        <v>303</v>
      </c>
      <c r="I15678" t="s">
        <v>170</v>
      </c>
      <c r="J15678">
        <v>36.59604019048065</v>
      </c>
      <c r="L15678" s="47"/>
      <c r="M15678" s="47"/>
    </row>
    <row r="15679" spans="1:13" x14ac:dyDescent="0.4">
      <c r="A15679" t="str">
        <f t="shared" si="244"/>
        <v>25_2M_M_3_180_70_HH800_Core</v>
      </c>
      <c r="B15679">
        <v>25</v>
      </c>
      <c r="C15679" t="s">
        <v>175</v>
      </c>
      <c r="D15679" t="s">
        <v>174</v>
      </c>
      <c r="E15679">
        <v>3</v>
      </c>
      <c r="F15679">
        <v>180</v>
      </c>
      <c r="G15679">
        <v>70</v>
      </c>
      <c r="H15679" t="s">
        <v>303</v>
      </c>
      <c r="I15679" t="s">
        <v>170</v>
      </c>
      <c r="J15679">
        <v>10.938270881724643</v>
      </c>
      <c r="L15679" s="47"/>
      <c r="M15679" s="47"/>
    </row>
    <row r="15680" spans="1:13" x14ac:dyDescent="0.4">
      <c r="A15680" t="str">
        <f t="shared" si="244"/>
        <v>61_4A_F_3_365_70_HH800_Core</v>
      </c>
      <c r="B15680">
        <v>61</v>
      </c>
      <c r="C15680" t="s">
        <v>168</v>
      </c>
      <c r="D15680" t="s">
        <v>169</v>
      </c>
      <c r="E15680">
        <v>3</v>
      </c>
      <c r="F15680">
        <v>365</v>
      </c>
      <c r="G15680">
        <v>70</v>
      </c>
      <c r="H15680" t="s">
        <v>303</v>
      </c>
      <c r="I15680" t="s">
        <v>170</v>
      </c>
      <c r="J15680">
        <v>8.4697537192970831</v>
      </c>
      <c r="L15680" s="47"/>
      <c r="M15680" s="47"/>
    </row>
    <row r="15681" spans="1:13" x14ac:dyDescent="0.4">
      <c r="A15681" t="str">
        <f t="shared" si="244"/>
        <v>42_1A_M_0_365_5_HH800_Core</v>
      </c>
      <c r="B15681">
        <v>42</v>
      </c>
      <c r="C15681" t="s">
        <v>178</v>
      </c>
      <c r="D15681" t="s">
        <v>174</v>
      </c>
      <c r="E15681">
        <v>0</v>
      </c>
      <c r="F15681">
        <v>365</v>
      </c>
      <c r="G15681">
        <v>5</v>
      </c>
      <c r="H15681" t="s">
        <v>303</v>
      </c>
      <c r="I15681" t="s">
        <v>170</v>
      </c>
      <c r="J15681">
        <v>57.680042232654728</v>
      </c>
      <c r="L15681" s="47"/>
      <c r="M15681" s="47"/>
    </row>
    <row r="15682" spans="1:13" x14ac:dyDescent="0.4">
      <c r="A15682" t="str">
        <f t="shared" si="244"/>
        <v>31_4A_F_3_365_70_HH800_Core</v>
      </c>
      <c r="B15682">
        <v>31</v>
      </c>
      <c r="C15682" t="s">
        <v>168</v>
      </c>
      <c r="D15682" t="s">
        <v>169</v>
      </c>
      <c r="E15682">
        <v>3</v>
      </c>
      <c r="F15682">
        <v>365</v>
      </c>
      <c r="G15682">
        <v>70</v>
      </c>
      <c r="H15682" t="s">
        <v>303</v>
      </c>
      <c r="I15682" t="s">
        <v>170</v>
      </c>
      <c r="J15682">
        <v>8.8090371240193512</v>
      </c>
      <c r="L15682" s="47"/>
      <c r="M15682" s="47"/>
    </row>
    <row r="15683" spans="1:13" x14ac:dyDescent="0.4">
      <c r="A15683" t="str">
        <f t="shared" ref="A15683:A15746" si="245">B15683&amp;"_"&amp;C15683&amp;"_"&amp;D15683&amp;"_"&amp;E15683&amp;"_"&amp;F15683&amp;"_"&amp;G15683&amp;"_"&amp;H15683&amp;"_"&amp;I15683</f>
        <v>37_4A_M_0_180_70_HH800_Core</v>
      </c>
      <c r="B15683">
        <v>37</v>
      </c>
      <c r="C15683" t="s">
        <v>168</v>
      </c>
      <c r="D15683" t="s">
        <v>174</v>
      </c>
      <c r="E15683">
        <v>0</v>
      </c>
      <c r="F15683">
        <v>180</v>
      </c>
      <c r="G15683">
        <v>70</v>
      </c>
      <c r="H15683" t="s">
        <v>303</v>
      </c>
      <c r="I15683" t="s">
        <v>170</v>
      </c>
      <c r="J15683">
        <v>29.129546135261414</v>
      </c>
      <c r="L15683" s="47"/>
      <c r="M15683" s="47"/>
    </row>
    <row r="15684" spans="1:13" x14ac:dyDescent="0.4">
      <c r="A15684" t="str">
        <f t="shared" si="245"/>
        <v>30_4M_F_0_365_70_HH800_Core</v>
      </c>
      <c r="B15684">
        <v>30</v>
      </c>
      <c r="C15684" t="s">
        <v>173</v>
      </c>
      <c r="D15684" t="s">
        <v>169</v>
      </c>
      <c r="E15684">
        <v>0</v>
      </c>
      <c r="F15684">
        <v>365</v>
      </c>
      <c r="G15684">
        <v>70</v>
      </c>
      <c r="H15684" t="s">
        <v>303</v>
      </c>
      <c r="I15684" t="s">
        <v>170</v>
      </c>
      <c r="J15684">
        <v>32.952583591672607</v>
      </c>
      <c r="L15684" s="47"/>
      <c r="M15684" s="47"/>
    </row>
    <row r="15685" spans="1:13" x14ac:dyDescent="0.4">
      <c r="A15685" t="str">
        <f t="shared" si="245"/>
        <v>39_4A_M_6_365_65_HH800_Core</v>
      </c>
      <c r="B15685">
        <v>39</v>
      </c>
      <c r="C15685" t="s">
        <v>168</v>
      </c>
      <c r="D15685" t="s">
        <v>174</v>
      </c>
      <c r="E15685">
        <v>6</v>
      </c>
      <c r="F15685">
        <v>365</v>
      </c>
      <c r="G15685">
        <v>65</v>
      </c>
      <c r="H15685" t="s">
        <v>303</v>
      </c>
      <c r="I15685" t="s">
        <v>170</v>
      </c>
      <c r="J15685">
        <v>9.7218544538530498</v>
      </c>
      <c r="L15685" s="47"/>
      <c r="M15685" s="47"/>
    </row>
    <row r="15686" spans="1:13" x14ac:dyDescent="0.4">
      <c r="A15686" t="str">
        <f t="shared" si="245"/>
        <v>32_4M_F_0_365_65_HH800_Core</v>
      </c>
      <c r="B15686">
        <v>32</v>
      </c>
      <c r="C15686" t="s">
        <v>173</v>
      </c>
      <c r="D15686" t="s">
        <v>169</v>
      </c>
      <c r="E15686">
        <v>0</v>
      </c>
      <c r="F15686">
        <v>365</v>
      </c>
      <c r="G15686">
        <v>65</v>
      </c>
      <c r="H15686" t="s">
        <v>303</v>
      </c>
      <c r="I15686" t="s">
        <v>170</v>
      </c>
      <c r="J15686">
        <v>31.856778929370709</v>
      </c>
      <c r="L15686" s="47"/>
      <c r="M15686" s="47"/>
    </row>
    <row r="15687" spans="1:13" x14ac:dyDescent="0.4">
      <c r="A15687" t="str">
        <f t="shared" si="245"/>
        <v>47_4M_F_3_180_67_HH800_Core</v>
      </c>
      <c r="B15687">
        <v>47</v>
      </c>
      <c r="C15687" t="s">
        <v>173</v>
      </c>
      <c r="D15687" t="s">
        <v>169</v>
      </c>
      <c r="E15687">
        <v>3</v>
      </c>
      <c r="F15687">
        <v>180</v>
      </c>
      <c r="G15687">
        <v>67</v>
      </c>
      <c r="H15687" t="s">
        <v>303</v>
      </c>
      <c r="I15687" t="s">
        <v>170</v>
      </c>
      <c r="J15687">
        <v>8.2399344380894899</v>
      </c>
      <c r="L15687" s="47"/>
      <c r="M15687" s="47"/>
    </row>
    <row r="15688" spans="1:13" x14ac:dyDescent="0.4">
      <c r="A15688" t="str">
        <f t="shared" si="245"/>
        <v>40_4A_M_6_180_65_HH800_Core</v>
      </c>
      <c r="B15688">
        <v>40</v>
      </c>
      <c r="C15688" t="s">
        <v>168</v>
      </c>
      <c r="D15688" t="s">
        <v>174</v>
      </c>
      <c r="E15688">
        <v>6</v>
      </c>
      <c r="F15688">
        <v>180</v>
      </c>
      <c r="G15688">
        <v>65</v>
      </c>
      <c r="H15688" t="s">
        <v>303</v>
      </c>
      <c r="I15688" t="s">
        <v>170</v>
      </c>
      <c r="J15688">
        <v>9.4898463107713553</v>
      </c>
      <c r="L15688" s="47"/>
      <c r="M15688" s="47"/>
    </row>
    <row r="15689" spans="1:13" x14ac:dyDescent="0.4">
      <c r="A15689" t="str">
        <f t="shared" si="245"/>
        <v>47_4M_F_6_365_65_HH800_Core</v>
      </c>
      <c r="B15689">
        <v>47</v>
      </c>
      <c r="C15689" t="s">
        <v>173</v>
      </c>
      <c r="D15689" t="s">
        <v>169</v>
      </c>
      <c r="E15689">
        <v>6</v>
      </c>
      <c r="F15689">
        <v>365</v>
      </c>
      <c r="G15689">
        <v>65</v>
      </c>
      <c r="H15689" t="s">
        <v>303</v>
      </c>
      <c r="I15689" t="s">
        <v>170</v>
      </c>
      <c r="J15689">
        <v>12.314978849086902</v>
      </c>
      <c r="L15689" s="47"/>
      <c r="M15689" s="47"/>
    </row>
    <row r="15690" spans="1:13" x14ac:dyDescent="0.4">
      <c r="A15690" t="str">
        <f t="shared" si="245"/>
        <v>39_4A_F_0_365_67_HH800_Core</v>
      </c>
      <c r="B15690">
        <v>39</v>
      </c>
      <c r="C15690" t="s">
        <v>168</v>
      </c>
      <c r="D15690" t="s">
        <v>169</v>
      </c>
      <c r="E15690">
        <v>0</v>
      </c>
      <c r="F15690">
        <v>365</v>
      </c>
      <c r="G15690">
        <v>67</v>
      </c>
      <c r="H15690" t="s">
        <v>303</v>
      </c>
      <c r="I15690" t="s">
        <v>170</v>
      </c>
      <c r="J15690">
        <v>43.241478936737259</v>
      </c>
      <c r="L15690" s="47"/>
      <c r="M15690" s="47"/>
    </row>
    <row r="15691" spans="1:13" x14ac:dyDescent="0.4">
      <c r="A15691" t="str">
        <f t="shared" si="245"/>
        <v>39_4M_F_0_365_67_HH800_Core</v>
      </c>
      <c r="B15691">
        <v>39</v>
      </c>
      <c r="C15691" t="s">
        <v>173</v>
      </c>
      <c r="D15691" t="s">
        <v>169</v>
      </c>
      <c r="E15691">
        <v>0</v>
      </c>
      <c r="F15691">
        <v>365</v>
      </c>
      <c r="G15691">
        <v>67</v>
      </c>
      <c r="H15691" t="s">
        <v>303</v>
      </c>
      <c r="I15691" t="s">
        <v>170</v>
      </c>
      <c r="J15691">
        <v>40.891892572509008</v>
      </c>
      <c r="L15691" s="47"/>
      <c r="M15691" s="47"/>
    </row>
    <row r="15692" spans="1:13" x14ac:dyDescent="0.4">
      <c r="A15692" t="str">
        <f t="shared" si="245"/>
        <v>27_2M_F_3_365_65_HH800_Core</v>
      </c>
      <c r="B15692">
        <v>27</v>
      </c>
      <c r="C15692" t="s">
        <v>175</v>
      </c>
      <c r="D15692" t="s">
        <v>169</v>
      </c>
      <c r="E15692">
        <v>3</v>
      </c>
      <c r="F15692">
        <v>365</v>
      </c>
      <c r="G15692">
        <v>65</v>
      </c>
      <c r="H15692" t="s">
        <v>303</v>
      </c>
      <c r="I15692" t="s">
        <v>170</v>
      </c>
      <c r="J15692">
        <v>14.204834444764204</v>
      </c>
      <c r="L15692" s="47"/>
      <c r="M15692" s="47"/>
    </row>
    <row r="15693" spans="1:13" x14ac:dyDescent="0.4">
      <c r="A15693" t="str">
        <f t="shared" si="245"/>
        <v>27_4A_M_0_365_65_HH800_Core</v>
      </c>
      <c r="B15693">
        <v>27</v>
      </c>
      <c r="C15693" t="s">
        <v>168</v>
      </c>
      <c r="D15693" t="s">
        <v>174</v>
      </c>
      <c r="E15693">
        <v>0</v>
      </c>
      <c r="F15693">
        <v>365</v>
      </c>
      <c r="G15693">
        <v>65</v>
      </c>
      <c r="H15693" t="s">
        <v>303</v>
      </c>
      <c r="I15693" t="s">
        <v>170</v>
      </c>
      <c r="J15693">
        <v>15.962284713299761</v>
      </c>
      <c r="L15693" s="47"/>
      <c r="M15693" s="47"/>
    </row>
    <row r="15694" spans="1:13" x14ac:dyDescent="0.4">
      <c r="A15694" t="str">
        <f t="shared" si="245"/>
        <v>50_4A_M_3_180_65_HH800_Core</v>
      </c>
      <c r="B15694">
        <v>50</v>
      </c>
      <c r="C15694" t="s">
        <v>168</v>
      </c>
      <c r="D15694" t="s">
        <v>174</v>
      </c>
      <c r="E15694">
        <v>3</v>
      </c>
      <c r="F15694">
        <v>180</v>
      </c>
      <c r="G15694">
        <v>65</v>
      </c>
      <c r="H15694" t="s">
        <v>303</v>
      </c>
      <c r="I15694" t="s">
        <v>170</v>
      </c>
      <c r="J15694">
        <v>5.559871408205403</v>
      </c>
      <c r="L15694" s="47"/>
      <c r="M15694" s="47"/>
    </row>
    <row r="15695" spans="1:13" x14ac:dyDescent="0.4">
      <c r="A15695" t="str">
        <f t="shared" si="245"/>
        <v>27_4M_F_3_180_70_HH800_Core</v>
      </c>
      <c r="B15695">
        <v>27</v>
      </c>
      <c r="C15695" t="s">
        <v>173</v>
      </c>
      <c r="D15695" t="s">
        <v>169</v>
      </c>
      <c r="E15695">
        <v>3</v>
      </c>
      <c r="F15695">
        <v>180</v>
      </c>
      <c r="G15695">
        <v>70</v>
      </c>
      <c r="H15695" t="s">
        <v>303</v>
      </c>
      <c r="I15695" t="s">
        <v>170</v>
      </c>
      <c r="J15695">
        <v>7.7490388087050919</v>
      </c>
      <c r="L15695" s="47"/>
      <c r="M15695" s="47"/>
    </row>
    <row r="15696" spans="1:13" x14ac:dyDescent="0.4">
      <c r="A15696" t="str">
        <f t="shared" si="245"/>
        <v>35_4M_F_3_365_65_HH800_Core</v>
      </c>
      <c r="B15696">
        <v>35</v>
      </c>
      <c r="C15696" t="s">
        <v>173</v>
      </c>
      <c r="D15696" t="s">
        <v>169</v>
      </c>
      <c r="E15696">
        <v>3</v>
      </c>
      <c r="F15696">
        <v>365</v>
      </c>
      <c r="G15696">
        <v>65</v>
      </c>
      <c r="H15696" t="s">
        <v>303</v>
      </c>
      <c r="I15696" t="s">
        <v>170</v>
      </c>
      <c r="J15696">
        <v>7.3645417120228434</v>
      </c>
      <c r="L15696" s="47"/>
      <c r="M15696" s="47"/>
    </row>
    <row r="15697" spans="1:13" x14ac:dyDescent="0.4">
      <c r="A15697" t="str">
        <f t="shared" si="245"/>
        <v>35_4A_F_3_365_65_HH800_Core</v>
      </c>
      <c r="B15697">
        <v>35</v>
      </c>
      <c r="C15697" t="s">
        <v>168</v>
      </c>
      <c r="D15697" t="s">
        <v>169</v>
      </c>
      <c r="E15697">
        <v>3</v>
      </c>
      <c r="F15697">
        <v>365</v>
      </c>
      <c r="G15697">
        <v>65</v>
      </c>
      <c r="H15697" t="s">
        <v>303</v>
      </c>
      <c r="I15697" t="s">
        <v>170</v>
      </c>
      <c r="J15697">
        <v>7.9458048965330299</v>
      </c>
      <c r="L15697" s="47"/>
      <c r="M15697" s="47"/>
    </row>
    <row r="15698" spans="1:13" x14ac:dyDescent="0.4">
      <c r="A15698" t="str">
        <f t="shared" si="245"/>
        <v>29_4A_M_0_180_70_HH800_Core</v>
      </c>
      <c r="B15698">
        <v>29</v>
      </c>
      <c r="C15698" t="s">
        <v>168</v>
      </c>
      <c r="D15698" t="s">
        <v>174</v>
      </c>
      <c r="E15698">
        <v>0</v>
      </c>
      <c r="F15698">
        <v>180</v>
      </c>
      <c r="G15698">
        <v>70</v>
      </c>
      <c r="H15698" t="s">
        <v>303</v>
      </c>
      <c r="I15698" t="s">
        <v>170</v>
      </c>
      <c r="J15698">
        <v>20.384240728209438</v>
      </c>
      <c r="L15698" s="47"/>
      <c r="M15698" s="47"/>
    </row>
    <row r="15699" spans="1:13" x14ac:dyDescent="0.4">
      <c r="A15699" t="str">
        <f t="shared" si="245"/>
        <v>57_4M_M_3_180_70_HH800_Core</v>
      </c>
      <c r="B15699">
        <v>57</v>
      </c>
      <c r="C15699" t="s">
        <v>173</v>
      </c>
      <c r="D15699" t="s">
        <v>174</v>
      </c>
      <c r="E15699">
        <v>3</v>
      </c>
      <c r="F15699">
        <v>180</v>
      </c>
      <c r="G15699">
        <v>70</v>
      </c>
      <c r="H15699" t="s">
        <v>303</v>
      </c>
      <c r="I15699" t="s">
        <v>170</v>
      </c>
      <c r="J15699">
        <v>9.7213177224450593</v>
      </c>
      <c r="L15699" s="47"/>
      <c r="M15699" s="47"/>
    </row>
    <row r="15700" spans="1:13" x14ac:dyDescent="0.4">
      <c r="A15700" t="str">
        <f t="shared" si="245"/>
        <v>35_4A_M_3_365_67_HH800_Core</v>
      </c>
      <c r="B15700">
        <v>35</v>
      </c>
      <c r="C15700" t="s">
        <v>168</v>
      </c>
      <c r="D15700" t="s">
        <v>174</v>
      </c>
      <c r="E15700">
        <v>3</v>
      </c>
      <c r="F15700">
        <v>365</v>
      </c>
      <c r="G15700">
        <v>67</v>
      </c>
      <c r="H15700" t="s">
        <v>303</v>
      </c>
      <c r="I15700" t="s">
        <v>170</v>
      </c>
      <c r="J15700">
        <v>5.2814677257204732</v>
      </c>
      <c r="L15700" s="47"/>
      <c r="M15700" s="47"/>
    </row>
    <row r="15701" spans="1:13" x14ac:dyDescent="0.4">
      <c r="A15701" t="str">
        <f t="shared" si="245"/>
        <v>45_4A_M_0_180_67_HH800_Core</v>
      </c>
      <c r="B15701">
        <v>45</v>
      </c>
      <c r="C15701" t="s">
        <v>168</v>
      </c>
      <c r="D15701" t="s">
        <v>174</v>
      </c>
      <c r="E15701">
        <v>0</v>
      </c>
      <c r="F15701">
        <v>180</v>
      </c>
      <c r="G15701">
        <v>67</v>
      </c>
      <c r="H15701" t="s">
        <v>303</v>
      </c>
      <c r="I15701" t="s">
        <v>170</v>
      </c>
      <c r="J15701">
        <v>40.175427483084341</v>
      </c>
      <c r="L15701" s="47"/>
      <c r="M15701" s="47"/>
    </row>
    <row r="15702" spans="1:13" x14ac:dyDescent="0.4">
      <c r="A15702" t="str">
        <f t="shared" si="245"/>
        <v>62_4A_M_3_365_70_HH800_Core</v>
      </c>
      <c r="B15702">
        <v>62</v>
      </c>
      <c r="C15702" t="s">
        <v>168</v>
      </c>
      <c r="D15702" t="s">
        <v>174</v>
      </c>
      <c r="E15702">
        <v>3</v>
      </c>
      <c r="F15702">
        <v>365</v>
      </c>
      <c r="G15702">
        <v>70</v>
      </c>
      <c r="H15702" t="s">
        <v>303</v>
      </c>
      <c r="I15702" t="s">
        <v>170</v>
      </c>
      <c r="J15702">
        <v>8.992918462430449</v>
      </c>
      <c r="L15702" s="47"/>
      <c r="M15702" s="47"/>
    </row>
    <row r="15703" spans="1:13" x14ac:dyDescent="0.4">
      <c r="A15703" t="str">
        <f t="shared" si="245"/>
        <v>27_2M_M_0_365_67_HH800_Core</v>
      </c>
      <c r="B15703">
        <v>27</v>
      </c>
      <c r="C15703" t="s">
        <v>175</v>
      </c>
      <c r="D15703" t="s">
        <v>174</v>
      </c>
      <c r="E15703">
        <v>0</v>
      </c>
      <c r="F15703">
        <v>365</v>
      </c>
      <c r="G15703">
        <v>67</v>
      </c>
      <c r="H15703" t="s">
        <v>303</v>
      </c>
      <c r="I15703" t="s">
        <v>170</v>
      </c>
      <c r="J15703">
        <v>35.900653559742281</v>
      </c>
      <c r="L15703" s="47"/>
      <c r="M15703" s="47"/>
    </row>
    <row r="15704" spans="1:13" x14ac:dyDescent="0.4">
      <c r="A15704" t="str">
        <f t="shared" si="245"/>
        <v>50_4A_F_3_180_65_HH800_Core</v>
      </c>
      <c r="B15704">
        <v>50</v>
      </c>
      <c r="C15704" t="s">
        <v>168</v>
      </c>
      <c r="D15704" t="s">
        <v>169</v>
      </c>
      <c r="E15704">
        <v>3</v>
      </c>
      <c r="F15704">
        <v>180</v>
      </c>
      <c r="G15704">
        <v>65</v>
      </c>
      <c r="H15704" t="s">
        <v>303</v>
      </c>
      <c r="I15704" t="s">
        <v>170</v>
      </c>
      <c r="J15704">
        <v>6.2084201317494454</v>
      </c>
      <c r="L15704" s="47"/>
      <c r="M15704" s="47"/>
    </row>
    <row r="15705" spans="1:13" x14ac:dyDescent="0.4">
      <c r="A15705" t="str">
        <f t="shared" si="245"/>
        <v>25_4A_F_0_365_65_HH800_Core</v>
      </c>
      <c r="B15705">
        <v>25</v>
      </c>
      <c r="C15705" t="s">
        <v>168</v>
      </c>
      <c r="D15705" t="s">
        <v>169</v>
      </c>
      <c r="E15705">
        <v>0</v>
      </c>
      <c r="F15705">
        <v>365</v>
      </c>
      <c r="G15705">
        <v>65</v>
      </c>
      <c r="H15705" t="s">
        <v>303</v>
      </c>
      <c r="I15705" t="s">
        <v>170</v>
      </c>
      <c r="J15705">
        <v>25.255434648378653</v>
      </c>
      <c r="L15705" s="47"/>
      <c r="M15705" s="47"/>
    </row>
    <row r="15706" spans="1:13" x14ac:dyDescent="0.4">
      <c r="A15706" t="str">
        <f t="shared" si="245"/>
        <v>28_4A_M_0_180_67_HH800_Core</v>
      </c>
      <c r="B15706">
        <v>28</v>
      </c>
      <c r="C15706" t="s">
        <v>168</v>
      </c>
      <c r="D15706" t="s">
        <v>174</v>
      </c>
      <c r="E15706">
        <v>0</v>
      </c>
      <c r="F15706">
        <v>180</v>
      </c>
      <c r="G15706">
        <v>67</v>
      </c>
      <c r="H15706" t="s">
        <v>303</v>
      </c>
      <c r="I15706" t="s">
        <v>170</v>
      </c>
      <c r="J15706">
        <v>18.694448923074006</v>
      </c>
      <c r="L15706" s="47"/>
      <c r="M15706" s="47"/>
    </row>
    <row r="15707" spans="1:13" x14ac:dyDescent="0.4">
      <c r="A15707" t="str">
        <f t="shared" si="245"/>
        <v>53_1M_F_0_180_67_HH800_Core</v>
      </c>
      <c r="B15707">
        <v>53</v>
      </c>
      <c r="C15707" t="s">
        <v>177</v>
      </c>
      <c r="D15707" t="s">
        <v>169</v>
      </c>
      <c r="E15707">
        <v>0</v>
      </c>
      <c r="F15707">
        <v>180</v>
      </c>
      <c r="G15707">
        <v>67</v>
      </c>
      <c r="H15707" t="s">
        <v>303</v>
      </c>
      <c r="I15707" t="s">
        <v>170</v>
      </c>
      <c r="J15707">
        <v>196.7566104486979</v>
      </c>
      <c r="L15707" s="47"/>
      <c r="M15707" s="47"/>
    </row>
    <row r="15708" spans="1:13" x14ac:dyDescent="0.4">
      <c r="A15708" t="str">
        <f t="shared" si="245"/>
        <v>47_4A_M_3_365_65_HH800_Core</v>
      </c>
      <c r="B15708">
        <v>47</v>
      </c>
      <c r="C15708" t="s">
        <v>168</v>
      </c>
      <c r="D15708" t="s">
        <v>174</v>
      </c>
      <c r="E15708">
        <v>3</v>
      </c>
      <c r="F15708">
        <v>365</v>
      </c>
      <c r="G15708">
        <v>65</v>
      </c>
      <c r="H15708" t="s">
        <v>303</v>
      </c>
      <c r="I15708" t="s">
        <v>170</v>
      </c>
      <c r="J15708">
        <v>5.9738503218847487</v>
      </c>
      <c r="L15708" s="47"/>
      <c r="M15708" s="47"/>
    </row>
    <row r="15709" spans="1:13" x14ac:dyDescent="0.4">
      <c r="A15709" t="str">
        <f t="shared" si="245"/>
        <v>28_2M_M_0_180_70_HH800_Core</v>
      </c>
      <c r="B15709">
        <v>28</v>
      </c>
      <c r="C15709" t="s">
        <v>175</v>
      </c>
      <c r="D15709" t="s">
        <v>174</v>
      </c>
      <c r="E15709">
        <v>0</v>
      </c>
      <c r="F15709">
        <v>180</v>
      </c>
      <c r="G15709">
        <v>70</v>
      </c>
      <c r="H15709" t="s">
        <v>303</v>
      </c>
      <c r="I15709" t="s">
        <v>170</v>
      </c>
      <c r="J15709">
        <v>43.271658616594664</v>
      </c>
      <c r="L15709" s="47"/>
      <c r="M15709" s="47"/>
    </row>
    <row r="15710" spans="1:13" x14ac:dyDescent="0.4">
      <c r="A15710" t="str">
        <f t="shared" si="245"/>
        <v>28_2A_M_0_180_70_HH800_Core</v>
      </c>
      <c r="B15710">
        <v>28</v>
      </c>
      <c r="C15710" t="s">
        <v>176</v>
      </c>
      <c r="D15710" t="s">
        <v>174</v>
      </c>
      <c r="E15710">
        <v>0</v>
      </c>
      <c r="F15710">
        <v>180</v>
      </c>
      <c r="G15710">
        <v>70</v>
      </c>
      <c r="H15710" t="s">
        <v>303</v>
      </c>
      <c r="I15710" t="s">
        <v>170</v>
      </c>
      <c r="J15710">
        <v>48.716649909467407</v>
      </c>
      <c r="L15710" s="47"/>
      <c r="M15710" s="47"/>
    </row>
    <row r="15711" spans="1:13" x14ac:dyDescent="0.4">
      <c r="A15711" t="str">
        <f t="shared" si="245"/>
        <v>37_4A_M_3_180_70_HH800_Core</v>
      </c>
      <c r="B15711">
        <v>37</v>
      </c>
      <c r="C15711" t="s">
        <v>168</v>
      </c>
      <c r="D15711" t="s">
        <v>174</v>
      </c>
      <c r="E15711">
        <v>3</v>
      </c>
      <c r="F15711">
        <v>180</v>
      </c>
      <c r="G15711">
        <v>70</v>
      </c>
      <c r="H15711" t="s">
        <v>303</v>
      </c>
      <c r="I15711" t="s">
        <v>170</v>
      </c>
      <c r="J15711">
        <v>6.7885235301738138</v>
      </c>
      <c r="L15711" s="47"/>
      <c r="M15711" s="47"/>
    </row>
    <row r="15712" spans="1:13" x14ac:dyDescent="0.4">
      <c r="A15712" t="str">
        <f t="shared" si="245"/>
        <v>46_4A_F_6_365_65_HH800_Core</v>
      </c>
      <c r="B15712">
        <v>46</v>
      </c>
      <c r="C15712" t="s">
        <v>168</v>
      </c>
      <c r="D15712" t="s">
        <v>169</v>
      </c>
      <c r="E15712">
        <v>6</v>
      </c>
      <c r="F15712">
        <v>365</v>
      </c>
      <c r="G15712">
        <v>65</v>
      </c>
      <c r="H15712" t="s">
        <v>303</v>
      </c>
      <c r="I15712" t="s">
        <v>170</v>
      </c>
      <c r="J15712">
        <v>13.875915441518043</v>
      </c>
      <c r="L15712" s="47"/>
      <c r="M15712" s="47"/>
    </row>
    <row r="15713" spans="1:13" x14ac:dyDescent="0.4">
      <c r="A15713" t="str">
        <f t="shared" si="245"/>
        <v>27_2M_M_0_90_67_HH800_Core</v>
      </c>
      <c r="B15713">
        <v>27</v>
      </c>
      <c r="C15713" t="s">
        <v>175</v>
      </c>
      <c r="D15713" t="s">
        <v>174</v>
      </c>
      <c r="E15713">
        <v>0</v>
      </c>
      <c r="F15713">
        <v>90</v>
      </c>
      <c r="G15713">
        <v>67</v>
      </c>
      <c r="H15713" t="s">
        <v>303</v>
      </c>
      <c r="I15713" t="s">
        <v>170</v>
      </c>
      <c r="J15713">
        <v>48.145795207381227</v>
      </c>
      <c r="L15713" s="47"/>
      <c r="M15713" s="47"/>
    </row>
    <row r="15714" spans="1:13" x14ac:dyDescent="0.4">
      <c r="A15714" t="str">
        <f t="shared" si="245"/>
        <v>40_2M_M_3_180_67_HH800_Core</v>
      </c>
      <c r="B15714">
        <v>40</v>
      </c>
      <c r="C15714" t="s">
        <v>175</v>
      </c>
      <c r="D15714" t="s">
        <v>174</v>
      </c>
      <c r="E15714">
        <v>3</v>
      </c>
      <c r="F15714">
        <v>180</v>
      </c>
      <c r="G15714">
        <v>67</v>
      </c>
      <c r="H15714" t="s">
        <v>303</v>
      </c>
      <c r="I15714" t="s">
        <v>170</v>
      </c>
      <c r="J15714">
        <v>12.818664899567214</v>
      </c>
      <c r="L15714" s="47"/>
      <c r="M15714" s="47"/>
    </row>
    <row r="15715" spans="1:13" x14ac:dyDescent="0.4">
      <c r="A15715" t="str">
        <f t="shared" si="245"/>
        <v>28_4A_M_6_365_70_HH800_Core</v>
      </c>
      <c r="B15715">
        <v>28</v>
      </c>
      <c r="C15715" t="s">
        <v>168</v>
      </c>
      <c r="D15715" t="s">
        <v>174</v>
      </c>
      <c r="E15715">
        <v>6</v>
      </c>
      <c r="F15715">
        <v>365</v>
      </c>
      <c r="G15715">
        <v>70</v>
      </c>
      <c r="H15715" t="s">
        <v>303</v>
      </c>
      <c r="I15715" t="s">
        <v>170</v>
      </c>
      <c r="J15715">
        <v>9.7530224667266729</v>
      </c>
      <c r="L15715" s="47"/>
      <c r="M15715" s="47"/>
    </row>
    <row r="15716" spans="1:13" x14ac:dyDescent="0.4">
      <c r="A15716" t="str">
        <f t="shared" si="245"/>
        <v>25_2A_M_6_365_65_HH800_Core</v>
      </c>
      <c r="B15716">
        <v>25</v>
      </c>
      <c r="C15716" t="s">
        <v>176</v>
      </c>
      <c r="D15716" t="s">
        <v>174</v>
      </c>
      <c r="E15716">
        <v>6</v>
      </c>
      <c r="F15716">
        <v>365</v>
      </c>
      <c r="G15716">
        <v>65</v>
      </c>
      <c r="H15716" t="s">
        <v>303</v>
      </c>
      <c r="I15716" t="s">
        <v>170</v>
      </c>
      <c r="J15716">
        <v>20.162282488125879</v>
      </c>
      <c r="L15716" s="47"/>
      <c r="M15716" s="47"/>
    </row>
    <row r="15717" spans="1:13" x14ac:dyDescent="0.4">
      <c r="A15717" t="str">
        <f t="shared" si="245"/>
        <v>28_2M_F_3_365_65_HH800_Core</v>
      </c>
      <c r="B15717">
        <v>28</v>
      </c>
      <c r="C15717" t="s">
        <v>175</v>
      </c>
      <c r="D15717" t="s">
        <v>169</v>
      </c>
      <c r="E15717">
        <v>3</v>
      </c>
      <c r="F15717">
        <v>365</v>
      </c>
      <c r="G15717">
        <v>65</v>
      </c>
      <c r="H15717" t="s">
        <v>303</v>
      </c>
      <c r="I15717" t="s">
        <v>170</v>
      </c>
      <c r="J15717">
        <v>13.773250872325949</v>
      </c>
      <c r="L15717" s="47"/>
      <c r="M15717" s="47"/>
    </row>
    <row r="15718" spans="1:13" x14ac:dyDescent="0.4">
      <c r="A15718" t="str">
        <f t="shared" si="245"/>
        <v>35_4M_F_3_365_67_HH800_Core</v>
      </c>
      <c r="B15718">
        <v>35</v>
      </c>
      <c r="C15718" t="s">
        <v>173</v>
      </c>
      <c r="D15718" t="s">
        <v>169</v>
      </c>
      <c r="E15718">
        <v>3</v>
      </c>
      <c r="F15718">
        <v>365</v>
      </c>
      <c r="G15718">
        <v>67</v>
      </c>
      <c r="H15718" t="s">
        <v>303</v>
      </c>
      <c r="I15718" t="s">
        <v>170</v>
      </c>
      <c r="J15718">
        <v>8.5075548471219182</v>
      </c>
      <c r="L15718" s="47"/>
      <c r="M15718" s="47"/>
    </row>
    <row r="15719" spans="1:13" x14ac:dyDescent="0.4">
      <c r="A15719" t="str">
        <f t="shared" si="245"/>
        <v>39_2A_M_3_365_65_HH800_Core</v>
      </c>
      <c r="B15719">
        <v>39</v>
      </c>
      <c r="C15719" t="s">
        <v>176</v>
      </c>
      <c r="D15719" t="s">
        <v>174</v>
      </c>
      <c r="E15719">
        <v>3</v>
      </c>
      <c r="F15719">
        <v>365</v>
      </c>
      <c r="G15719">
        <v>65</v>
      </c>
      <c r="H15719" t="s">
        <v>303</v>
      </c>
      <c r="I15719" t="s">
        <v>170</v>
      </c>
      <c r="J15719">
        <v>11.571420151706009</v>
      </c>
      <c r="L15719" s="47"/>
      <c r="M15719" s="47"/>
    </row>
    <row r="15720" spans="1:13" x14ac:dyDescent="0.4">
      <c r="A15720" t="str">
        <f t="shared" si="245"/>
        <v>31_2A_M_3_180_65_HH800_Core</v>
      </c>
      <c r="B15720">
        <v>31</v>
      </c>
      <c r="C15720" t="s">
        <v>176</v>
      </c>
      <c r="D15720" t="s">
        <v>174</v>
      </c>
      <c r="E15720">
        <v>3</v>
      </c>
      <c r="F15720">
        <v>180</v>
      </c>
      <c r="G15720">
        <v>65</v>
      </c>
      <c r="H15720" t="s">
        <v>303</v>
      </c>
      <c r="I15720" t="s">
        <v>170</v>
      </c>
      <c r="J15720">
        <v>10.966011802687104</v>
      </c>
      <c r="L15720" s="47"/>
      <c r="M15720" s="47"/>
    </row>
    <row r="15721" spans="1:13" x14ac:dyDescent="0.4">
      <c r="A15721" t="str">
        <f t="shared" si="245"/>
        <v>32_2M_M_3_90_65_HH800_Core</v>
      </c>
      <c r="B15721">
        <v>32</v>
      </c>
      <c r="C15721" t="s">
        <v>175</v>
      </c>
      <c r="D15721" t="s">
        <v>174</v>
      </c>
      <c r="E15721">
        <v>3</v>
      </c>
      <c r="F15721">
        <v>90</v>
      </c>
      <c r="G15721">
        <v>65</v>
      </c>
      <c r="H15721" t="s">
        <v>303</v>
      </c>
      <c r="I15721" t="s">
        <v>170</v>
      </c>
      <c r="J15721">
        <v>12.165248522544644</v>
      </c>
      <c r="L15721" s="47"/>
      <c r="M15721" s="47"/>
    </row>
    <row r="15722" spans="1:13" x14ac:dyDescent="0.4">
      <c r="A15722" t="str">
        <f t="shared" si="245"/>
        <v>43_4A_M_6_180_70_HH800_Core</v>
      </c>
      <c r="B15722">
        <v>43</v>
      </c>
      <c r="C15722" t="s">
        <v>168</v>
      </c>
      <c r="D15722" t="s">
        <v>174</v>
      </c>
      <c r="E15722">
        <v>6</v>
      </c>
      <c r="F15722">
        <v>180</v>
      </c>
      <c r="G15722">
        <v>70</v>
      </c>
      <c r="H15722" t="s">
        <v>303</v>
      </c>
      <c r="I15722" t="s">
        <v>170</v>
      </c>
      <c r="J15722">
        <v>14.729246222123489</v>
      </c>
      <c r="L15722" s="47"/>
      <c r="M15722" s="47"/>
    </row>
    <row r="15723" spans="1:13" x14ac:dyDescent="0.4">
      <c r="A15723" t="str">
        <f t="shared" si="245"/>
        <v>28_2M_F_3_365_70_HH800_Core</v>
      </c>
      <c r="B15723">
        <v>28</v>
      </c>
      <c r="C15723" t="s">
        <v>175</v>
      </c>
      <c r="D15723" t="s">
        <v>169</v>
      </c>
      <c r="E15723">
        <v>3</v>
      </c>
      <c r="F15723">
        <v>365</v>
      </c>
      <c r="G15723">
        <v>70</v>
      </c>
      <c r="H15723" t="s">
        <v>303</v>
      </c>
      <c r="I15723" t="s">
        <v>170</v>
      </c>
      <c r="J15723">
        <v>15.856420802540407</v>
      </c>
      <c r="L15723" s="47"/>
      <c r="M15723" s="47"/>
    </row>
    <row r="15724" spans="1:13" x14ac:dyDescent="0.4">
      <c r="A15724" t="str">
        <f t="shared" si="245"/>
        <v>49_4A_F_3_365_67_HH800_Core</v>
      </c>
      <c r="B15724">
        <v>49</v>
      </c>
      <c r="C15724" t="s">
        <v>168</v>
      </c>
      <c r="D15724" t="s">
        <v>169</v>
      </c>
      <c r="E15724">
        <v>3</v>
      </c>
      <c r="F15724">
        <v>365</v>
      </c>
      <c r="G15724">
        <v>67</v>
      </c>
      <c r="H15724" t="s">
        <v>303</v>
      </c>
      <c r="I15724" t="s">
        <v>170</v>
      </c>
      <c r="J15724">
        <v>7.7598970824398172</v>
      </c>
      <c r="L15724" s="47"/>
      <c r="M15724" s="47"/>
    </row>
    <row r="15725" spans="1:13" x14ac:dyDescent="0.4">
      <c r="A15725" t="str">
        <f t="shared" si="245"/>
        <v>33_4A_M_0_365_65_HH800_Core</v>
      </c>
      <c r="B15725">
        <v>33</v>
      </c>
      <c r="C15725" t="s">
        <v>168</v>
      </c>
      <c r="D15725" t="s">
        <v>174</v>
      </c>
      <c r="E15725">
        <v>0</v>
      </c>
      <c r="F15725">
        <v>365</v>
      </c>
      <c r="G15725">
        <v>65</v>
      </c>
      <c r="H15725" t="s">
        <v>303</v>
      </c>
      <c r="I15725" t="s">
        <v>170</v>
      </c>
      <c r="J15725">
        <v>19.491691203738053</v>
      </c>
      <c r="L15725" s="47"/>
      <c r="M15725" s="47"/>
    </row>
    <row r="15726" spans="1:13" x14ac:dyDescent="0.4">
      <c r="A15726" t="str">
        <f t="shared" si="245"/>
        <v>33_4M_M_0_365_65_HH800_Core</v>
      </c>
      <c r="B15726">
        <v>33</v>
      </c>
      <c r="C15726" t="s">
        <v>173</v>
      </c>
      <c r="D15726" t="s">
        <v>174</v>
      </c>
      <c r="E15726">
        <v>0</v>
      </c>
      <c r="F15726">
        <v>365</v>
      </c>
      <c r="G15726">
        <v>65</v>
      </c>
      <c r="H15726" t="s">
        <v>303</v>
      </c>
      <c r="I15726" t="s">
        <v>170</v>
      </c>
      <c r="J15726">
        <v>18.699277876426954</v>
      </c>
      <c r="L15726" s="47"/>
      <c r="M15726" s="47"/>
    </row>
    <row r="15727" spans="1:13" x14ac:dyDescent="0.4">
      <c r="A15727" t="str">
        <f t="shared" si="245"/>
        <v>27_4A_M_6_365_70_HH800_Core</v>
      </c>
      <c r="B15727">
        <v>27</v>
      </c>
      <c r="C15727" t="s">
        <v>168</v>
      </c>
      <c r="D15727" t="s">
        <v>174</v>
      </c>
      <c r="E15727">
        <v>6</v>
      </c>
      <c r="F15727">
        <v>365</v>
      </c>
      <c r="G15727">
        <v>70</v>
      </c>
      <c r="H15727" t="s">
        <v>303</v>
      </c>
      <c r="I15727" t="s">
        <v>170</v>
      </c>
      <c r="J15727">
        <v>9.9500119463735963</v>
      </c>
      <c r="L15727" s="47"/>
      <c r="M15727" s="47"/>
    </row>
    <row r="15728" spans="1:13" x14ac:dyDescent="0.4">
      <c r="A15728" t="str">
        <f t="shared" si="245"/>
        <v>36_4A_M_3_365_70_HH800_Core</v>
      </c>
      <c r="B15728">
        <v>36</v>
      </c>
      <c r="C15728" t="s">
        <v>168</v>
      </c>
      <c r="D15728" t="s">
        <v>174</v>
      </c>
      <c r="E15728">
        <v>3</v>
      </c>
      <c r="F15728">
        <v>365</v>
      </c>
      <c r="G15728">
        <v>70</v>
      </c>
      <c r="H15728" t="s">
        <v>303</v>
      </c>
      <c r="I15728" t="s">
        <v>170</v>
      </c>
      <c r="J15728">
        <v>5.9776507292129493</v>
      </c>
      <c r="L15728" s="47"/>
      <c r="M15728" s="47"/>
    </row>
    <row r="15729" spans="1:13" x14ac:dyDescent="0.4">
      <c r="A15729" t="str">
        <f t="shared" si="245"/>
        <v>28_2M_M_3_180_70_HH800_Core</v>
      </c>
      <c r="B15729">
        <v>28</v>
      </c>
      <c r="C15729" t="s">
        <v>175</v>
      </c>
      <c r="D15729" t="s">
        <v>174</v>
      </c>
      <c r="E15729">
        <v>3</v>
      </c>
      <c r="F15729">
        <v>180</v>
      </c>
      <c r="G15729">
        <v>70</v>
      </c>
      <c r="H15729" t="s">
        <v>303</v>
      </c>
      <c r="I15729" t="s">
        <v>170</v>
      </c>
      <c r="J15729">
        <v>11.364611635029179</v>
      </c>
      <c r="L15729" s="47"/>
      <c r="M15729" s="47"/>
    </row>
    <row r="15730" spans="1:13" x14ac:dyDescent="0.4">
      <c r="A15730" t="str">
        <f t="shared" si="245"/>
        <v>28_2A_M_3_180_70_HH800_Core</v>
      </c>
      <c r="B15730">
        <v>28</v>
      </c>
      <c r="C15730" t="s">
        <v>176</v>
      </c>
      <c r="D15730" t="s">
        <v>174</v>
      </c>
      <c r="E15730">
        <v>3</v>
      </c>
      <c r="F15730">
        <v>180</v>
      </c>
      <c r="G15730">
        <v>70</v>
      </c>
      <c r="H15730" t="s">
        <v>303</v>
      </c>
      <c r="I15730" t="s">
        <v>170</v>
      </c>
      <c r="J15730">
        <v>12.390012058583254</v>
      </c>
      <c r="L15730" s="47"/>
      <c r="M15730" s="47"/>
    </row>
    <row r="15731" spans="1:13" x14ac:dyDescent="0.4">
      <c r="A15731" t="str">
        <f t="shared" si="245"/>
        <v>29_4A_F_0_365_65_HH800_Core</v>
      </c>
      <c r="B15731">
        <v>29</v>
      </c>
      <c r="C15731" t="s">
        <v>168</v>
      </c>
      <c r="D15731" t="s">
        <v>169</v>
      </c>
      <c r="E15731">
        <v>0</v>
      </c>
      <c r="F15731">
        <v>365</v>
      </c>
      <c r="G15731">
        <v>65</v>
      </c>
      <c r="H15731" t="s">
        <v>303</v>
      </c>
      <c r="I15731" t="s">
        <v>170</v>
      </c>
      <c r="J15731">
        <v>31.068009527054691</v>
      </c>
      <c r="L15731" s="47"/>
      <c r="M15731" s="47"/>
    </row>
    <row r="15732" spans="1:13" x14ac:dyDescent="0.4">
      <c r="A15732" t="str">
        <f t="shared" si="245"/>
        <v>40_4A_M_0_180_67_HH800_Core</v>
      </c>
      <c r="B15732">
        <v>40</v>
      </c>
      <c r="C15732" t="s">
        <v>168</v>
      </c>
      <c r="D15732" t="s">
        <v>174</v>
      </c>
      <c r="E15732">
        <v>0</v>
      </c>
      <c r="F15732">
        <v>180</v>
      </c>
      <c r="G15732">
        <v>67</v>
      </c>
      <c r="H15732" t="s">
        <v>303</v>
      </c>
      <c r="I15732" t="s">
        <v>170</v>
      </c>
      <c r="J15732">
        <v>31.300859920040093</v>
      </c>
      <c r="L15732" s="47"/>
      <c r="M15732" s="47"/>
    </row>
    <row r="15733" spans="1:13" x14ac:dyDescent="0.4">
      <c r="A15733" t="str">
        <f t="shared" si="245"/>
        <v>34_4M_F_6_180_65_HH800_Core</v>
      </c>
      <c r="B15733">
        <v>34</v>
      </c>
      <c r="C15733" t="s">
        <v>173</v>
      </c>
      <c r="D15733" t="s">
        <v>169</v>
      </c>
      <c r="E15733">
        <v>6</v>
      </c>
      <c r="F15733">
        <v>180</v>
      </c>
      <c r="G15733">
        <v>65</v>
      </c>
      <c r="H15733" t="s">
        <v>303</v>
      </c>
      <c r="I15733" t="s">
        <v>170</v>
      </c>
      <c r="J15733">
        <v>13.879601611418657</v>
      </c>
      <c r="L15733" s="47"/>
      <c r="M15733" s="47"/>
    </row>
    <row r="15734" spans="1:13" x14ac:dyDescent="0.4">
      <c r="A15734" t="str">
        <f t="shared" si="245"/>
        <v>29_4M_F_3_180_67_HH800_Core</v>
      </c>
      <c r="B15734">
        <v>29</v>
      </c>
      <c r="C15734" t="s">
        <v>173</v>
      </c>
      <c r="D15734" t="s">
        <v>169</v>
      </c>
      <c r="E15734">
        <v>3</v>
      </c>
      <c r="F15734">
        <v>180</v>
      </c>
      <c r="G15734">
        <v>67</v>
      </c>
      <c r="H15734" t="s">
        <v>303</v>
      </c>
      <c r="I15734" t="s">
        <v>170</v>
      </c>
      <c r="J15734">
        <v>7.4602820199410482</v>
      </c>
      <c r="L15734" s="47"/>
      <c r="M15734" s="47"/>
    </row>
    <row r="15735" spans="1:13" x14ac:dyDescent="0.4">
      <c r="A15735" t="str">
        <f t="shared" si="245"/>
        <v>29_4A_F_3_180_67_HH800_Core</v>
      </c>
      <c r="B15735">
        <v>29</v>
      </c>
      <c r="C15735" t="s">
        <v>168</v>
      </c>
      <c r="D15735" t="s">
        <v>169</v>
      </c>
      <c r="E15735">
        <v>3</v>
      </c>
      <c r="F15735">
        <v>180</v>
      </c>
      <c r="G15735">
        <v>67</v>
      </c>
      <c r="H15735" t="s">
        <v>303</v>
      </c>
      <c r="I15735" t="s">
        <v>170</v>
      </c>
      <c r="J15735">
        <v>8.3743186088252308</v>
      </c>
      <c r="L15735" s="47"/>
      <c r="M15735" s="47"/>
    </row>
    <row r="15736" spans="1:13" x14ac:dyDescent="0.4">
      <c r="A15736" t="str">
        <f t="shared" si="245"/>
        <v>39_2A_M_0_365_65_HH800_Core</v>
      </c>
      <c r="B15736">
        <v>39</v>
      </c>
      <c r="C15736" t="s">
        <v>176</v>
      </c>
      <c r="D15736" t="s">
        <v>174</v>
      </c>
      <c r="E15736">
        <v>0</v>
      </c>
      <c r="F15736">
        <v>365</v>
      </c>
      <c r="G15736">
        <v>65</v>
      </c>
      <c r="H15736" t="s">
        <v>303</v>
      </c>
      <c r="I15736" t="s">
        <v>170</v>
      </c>
      <c r="J15736">
        <v>59.43423574116958</v>
      </c>
      <c r="L15736" s="47"/>
      <c r="M15736" s="47"/>
    </row>
    <row r="15737" spans="1:13" x14ac:dyDescent="0.4">
      <c r="A15737" t="str">
        <f t="shared" si="245"/>
        <v>32_2M_M_3_365_67_HH800_Core</v>
      </c>
      <c r="B15737">
        <v>32</v>
      </c>
      <c r="C15737" t="s">
        <v>175</v>
      </c>
      <c r="D15737" t="s">
        <v>174</v>
      </c>
      <c r="E15737">
        <v>3</v>
      </c>
      <c r="F15737">
        <v>365</v>
      </c>
      <c r="G15737">
        <v>67</v>
      </c>
      <c r="H15737" t="s">
        <v>303</v>
      </c>
      <c r="I15737" t="s">
        <v>170</v>
      </c>
      <c r="J15737">
        <v>10.614958068360824</v>
      </c>
      <c r="L15737" s="47"/>
      <c r="M15737" s="47"/>
    </row>
    <row r="15738" spans="1:13" x14ac:dyDescent="0.4">
      <c r="A15738" t="str">
        <f t="shared" si="245"/>
        <v>31_4A_F_6_365_70_HH800_Core</v>
      </c>
      <c r="B15738">
        <v>31</v>
      </c>
      <c r="C15738" t="s">
        <v>168</v>
      </c>
      <c r="D15738" t="s">
        <v>169</v>
      </c>
      <c r="E15738">
        <v>6</v>
      </c>
      <c r="F15738">
        <v>365</v>
      </c>
      <c r="G15738">
        <v>70</v>
      </c>
      <c r="H15738" t="s">
        <v>303</v>
      </c>
      <c r="I15738" t="s">
        <v>170</v>
      </c>
      <c r="J15738">
        <v>17.618761347141021</v>
      </c>
      <c r="L15738" s="47"/>
      <c r="M15738" s="47"/>
    </row>
    <row r="15739" spans="1:13" x14ac:dyDescent="0.4">
      <c r="A15739" t="str">
        <f t="shared" si="245"/>
        <v>31_4M_F_6_365_70_HH800_Core</v>
      </c>
      <c r="B15739">
        <v>31</v>
      </c>
      <c r="C15739" t="s">
        <v>173</v>
      </c>
      <c r="D15739" t="s">
        <v>169</v>
      </c>
      <c r="E15739">
        <v>6</v>
      </c>
      <c r="F15739">
        <v>365</v>
      </c>
      <c r="G15739">
        <v>70</v>
      </c>
      <c r="H15739" t="s">
        <v>303</v>
      </c>
      <c r="I15739" t="s">
        <v>170</v>
      </c>
      <c r="J15739">
        <v>16.789484339277433</v>
      </c>
      <c r="L15739" s="47"/>
      <c r="M15739" s="47"/>
    </row>
    <row r="15740" spans="1:13" x14ac:dyDescent="0.4">
      <c r="A15740" t="str">
        <f t="shared" si="245"/>
        <v>52_4A_F_6_365_65_HH800_Core</v>
      </c>
      <c r="B15740">
        <v>52</v>
      </c>
      <c r="C15740" t="s">
        <v>168</v>
      </c>
      <c r="D15740" t="s">
        <v>169</v>
      </c>
      <c r="E15740">
        <v>6</v>
      </c>
      <c r="F15740">
        <v>365</v>
      </c>
      <c r="G15740">
        <v>65</v>
      </c>
      <c r="H15740" t="s">
        <v>303</v>
      </c>
      <c r="I15740" t="s">
        <v>170</v>
      </c>
      <c r="J15740">
        <v>10.066283010908993</v>
      </c>
      <c r="L15740" s="47"/>
      <c r="M15740" s="47"/>
    </row>
    <row r="15741" spans="1:13" x14ac:dyDescent="0.4">
      <c r="A15741" t="str">
        <f t="shared" si="245"/>
        <v>52_4M_F_6_365_65_HH800_Core</v>
      </c>
      <c r="B15741">
        <v>52</v>
      </c>
      <c r="C15741" t="s">
        <v>173</v>
      </c>
      <c r="D15741" t="s">
        <v>169</v>
      </c>
      <c r="E15741">
        <v>6</v>
      </c>
      <c r="F15741">
        <v>365</v>
      </c>
      <c r="G15741">
        <v>65</v>
      </c>
      <c r="H15741" t="s">
        <v>303</v>
      </c>
      <c r="I15741" t="s">
        <v>170</v>
      </c>
      <c r="J15741">
        <v>9.4831737421953282</v>
      </c>
      <c r="L15741" s="47"/>
      <c r="M15741" s="47"/>
    </row>
    <row r="15742" spans="1:13" x14ac:dyDescent="0.4">
      <c r="A15742" t="str">
        <f t="shared" si="245"/>
        <v>26_4A_M_0_180_70_HH800_Core</v>
      </c>
      <c r="B15742">
        <v>26</v>
      </c>
      <c r="C15742" t="s">
        <v>168</v>
      </c>
      <c r="D15742" t="s">
        <v>174</v>
      </c>
      <c r="E15742">
        <v>0</v>
      </c>
      <c r="F15742">
        <v>180</v>
      </c>
      <c r="G15742">
        <v>70</v>
      </c>
      <c r="H15742" t="s">
        <v>303</v>
      </c>
      <c r="I15742" t="s">
        <v>170</v>
      </c>
      <c r="J15742">
        <v>19.045096319742949</v>
      </c>
      <c r="L15742" s="47"/>
      <c r="M15742" s="47"/>
    </row>
    <row r="15743" spans="1:13" x14ac:dyDescent="0.4">
      <c r="A15743" t="str">
        <f t="shared" si="245"/>
        <v>48_4A_M_0_365_67_HH800_Core</v>
      </c>
      <c r="B15743">
        <v>48</v>
      </c>
      <c r="C15743" t="s">
        <v>168</v>
      </c>
      <c r="D15743" t="s">
        <v>174</v>
      </c>
      <c r="E15743">
        <v>0</v>
      </c>
      <c r="F15743">
        <v>365</v>
      </c>
      <c r="G15743">
        <v>67</v>
      </c>
      <c r="H15743" t="s">
        <v>303</v>
      </c>
      <c r="I15743" t="s">
        <v>170</v>
      </c>
      <c r="J15743">
        <v>42.244082507181382</v>
      </c>
      <c r="L15743" s="47"/>
      <c r="M15743" s="47"/>
    </row>
    <row r="15744" spans="1:13" x14ac:dyDescent="0.4">
      <c r="A15744" t="str">
        <f t="shared" si="245"/>
        <v>47_4A_M_6_90_65_HH800_Core</v>
      </c>
      <c r="B15744">
        <v>47</v>
      </c>
      <c r="C15744" t="s">
        <v>168</v>
      </c>
      <c r="D15744" t="s">
        <v>174</v>
      </c>
      <c r="E15744">
        <v>6</v>
      </c>
      <c r="F15744">
        <v>90</v>
      </c>
      <c r="G15744">
        <v>65</v>
      </c>
      <c r="H15744" t="s">
        <v>303</v>
      </c>
      <c r="I15744" t="s">
        <v>170</v>
      </c>
      <c r="J15744">
        <v>11.077991662702066</v>
      </c>
      <c r="L15744" s="47"/>
      <c r="M15744" s="47"/>
    </row>
    <row r="15745" spans="1:13" x14ac:dyDescent="0.4">
      <c r="A15745" t="str">
        <f t="shared" si="245"/>
        <v>38_2A_F_3_365_65_HH800_Core</v>
      </c>
      <c r="B15745">
        <v>38</v>
      </c>
      <c r="C15745" t="s">
        <v>176</v>
      </c>
      <c r="D15745" t="s">
        <v>169</v>
      </c>
      <c r="E15745">
        <v>3</v>
      </c>
      <c r="F15745">
        <v>365</v>
      </c>
      <c r="G15745">
        <v>65</v>
      </c>
      <c r="H15745" t="s">
        <v>303</v>
      </c>
      <c r="I15745" t="s">
        <v>170</v>
      </c>
      <c r="J15745">
        <v>15.700286035209793</v>
      </c>
      <c r="L15745" s="47"/>
      <c r="M15745" s="47"/>
    </row>
    <row r="15746" spans="1:13" x14ac:dyDescent="0.4">
      <c r="A15746" t="str">
        <f t="shared" si="245"/>
        <v>53_4A_M_3_365_67_HH800_Core</v>
      </c>
      <c r="B15746">
        <v>53</v>
      </c>
      <c r="C15746" t="s">
        <v>168</v>
      </c>
      <c r="D15746" t="s">
        <v>174</v>
      </c>
      <c r="E15746">
        <v>3</v>
      </c>
      <c r="F15746">
        <v>365</v>
      </c>
      <c r="G15746">
        <v>67</v>
      </c>
      <c r="H15746" t="s">
        <v>303</v>
      </c>
      <c r="I15746" t="s">
        <v>170</v>
      </c>
      <c r="J15746">
        <v>6.266127257694964</v>
      </c>
      <c r="L15746" s="47"/>
      <c r="M15746" s="47"/>
    </row>
    <row r="15747" spans="1:13" x14ac:dyDescent="0.4">
      <c r="A15747" t="str">
        <f t="shared" ref="A15747:A15810" si="246">B15747&amp;"_"&amp;C15747&amp;"_"&amp;D15747&amp;"_"&amp;E15747&amp;"_"&amp;F15747&amp;"_"&amp;G15747&amp;"_"&amp;H15747&amp;"_"&amp;I15747</f>
        <v>36_4A_M_3_365_67_HH800_Core</v>
      </c>
      <c r="B15747">
        <v>36</v>
      </c>
      <c r="C15747" t="s">
        <v>168</v>
      </c>
      <c r="D15747" t="s">
        <v>174</v>
      </c>
      <c r="E15747">
        <v>3</v>
      </c>
      <c r="F15747">
        <v>365</v>
      </c>
      <c r="G15747">
        <v>67</v>
      </c>
      <c r="H15747" t="s">
        <v>303</v>
      </c>
      <c r="I15747" t="s">
        <v>170</v>
      </c>
      <c r="J15747">
        <v>5.7176238382244966</v>
      </c>
      <c r="L15747" s="47"/>
      <c r="M15747" s="47"/>
    </row>
    <row r="15748" spans="1:13" x14ac:dyDescent="0.4">
      <c r="A15748" t="str">
        <f t="shared" si="246"/>
        <v>30_4A_F_3_365_65_HH800_Core</v>
      </c>
      <c r="B15748">
        <v>30</v>
      </c>
      <c r="C15748" t="s">
        <v>168</v>
      </c>
      <c r="D15748" t="s">
        <v>169</v>
      </c>
      <c r="E15748">
        <v>3</v>
      </c>
      <c r="F15748">
        <v>365</v>
      </c>
      <c r="G15748">
        <v>65</v>
      </c>
      <c r="H15748" t="s">
        <v>303</v>
      </c>
      <c r="I15748" t="s">
        <v>170</v>
      </c>
      <c r="J15748">
        <v>7.4057395637953318</v>
      </c>
      <c r="L15748" s="47"/>
      <c r="M15748" s="47"/>
    </row>
    <row r="15749" spans="1:13" x14ac:dyDescent="0.4">
      <c r="A15749" t="str">
        <f t="shared" si="246"/>
        <v>30_4M_F_3_365_65_HH800_Core</v>
      </c>
      <c r="B15749">
        <v>30</v>
      </c>
      <c r="C15749" t="s">
        <v>173</v>
      </c>
      <c r="D15749" t="s">
        <v>169</v>
      </c>
      <c r="E15749">
        <v>3</v>
      </c>
      <c r="F15749">
        <v>365</v>
      </c>
      <c r="G15749">
        <v>65</v>
      </c>
      <c r="H15749" t="s">
        <v>303</v>
      </c>
      <c r="I15749" t="s">
        <v>170</v>
      </c>
      <c r="J15749">
        <v>7.6416638150341578</v>
      </c>
      <c r="L15749" s="47"/>
      <c r="M15749" s="47"/>
    </row>
    <row r="15750" spans="1:13" x14ac:dyDescent="0.4">
      <c r="A15750" t="str">
        <f t="shared" si="246"/>
        <v>57_4M_M_3_365_70_HH800_Core</v>
      </c>
      <c r="B15750">
        <v>57</v>
      </c>
      <c r="C15750" t="s">
        <v>173</v>
      </c>
      <c r="D15750" t="s">
        <v>174</v>
      </c>
      <c r="E15750">
        <v>3</v>
      </c>
      <c r="F15750">
        <v>365</v>
      </c>
      <c r="G15750">
        <v>70</v>
      </c>
      <c r="H15750" t="s">
        <v>303</v>
      </c>
      <c r="I15750" t="s">
        <v>170</v>
      </c>
      <c r="J15750">
        <v>9.6179300770354708</v>
      </c>
      <c r="L15750" s="47"/>
      <c r="M15750" s="47"/>
    </row>
    <row r="15751" spans="1:13" x14ac:dyDescent="0.4">
      <c r="A15751" t="str">
        <f t="shared" si="246"/>
        <v>54_4A_M_3_180_65_HH800_Core</v>
      </c>
      <c r="B15751">
        <v>54</v>
      </c>
      <c r="C15751" t="s">
        <v>168</v>
      </c>
      <c r="D15751" t="s">
        <v>174</v>
      </c>
      <c r="E15751">
        <v>3</v>
      </c>
      <c r="F15751">
        <v>180</v>
      </c>
      <c r="G15751">
        <v>65</v>
      </c>
      <c r="H15751" t="s">
        <v>303</v>
      </c>
      <c r="I15751" t="s">
        <v>170</v>
      </c>
      <c r="J15751">
        <v>4.6106245126612624</v>
      </c>
      <c r="L15751" s="47"/>
      <c r="M15751" s="47"/>
    </row>
    <row r="15752" spans="1:13" x14ac:dyDescent="0.4">
      <c r="A15752" t="str">
        <f t="shared" si="246"/>
        <v>34_4A_F_3_365_65_HH800_Core</v>
      </c>
      <c r="B15752">
        <v>34</v>
      </c>
      <c r="C15752" t="s">
        <v>168</v>
      </c>
      <c r="D15752" t="s">
        <v>169</v>
      </c>
      <c r="E15752">
        <v>3</v>
      </c>
      <c r="F15752">
        <v>365</v>
      </c>
      <c r="G15752">
        <v>65</v>
      </c>
      <c r="H15752" t="s">
        <v>303</v>
      </c>
      <c r="I15752" t="s">
        <v>170</v>
      </c>
      <c r="J15752">
        <v>7.7318016185505831</v>
      </c>
      <c r="L15752" s="47"/>
      <c r="M15752" s="47"/>
    </row>
    <row r="15753" spans="1:13" x14ac:dyDescent="0.4">
      <c r="A15753" t="str">
        <f t="shared" si="246"/>
        <v>34_4M_F_3_365_65_HH800_Core</v>
      </c>
      <c r="B15753">
        <v>34</v>
      </c>
      <c r="C15753" t="s">
        <v>173</v>
      </c>
      <c r="D15753" t="s">
        <v>169</v>
      </c>
      <c r="E15753">
        <v>3</v>
      </c>
      <c r="F15753">
        <v>365</v>
      </c>
      <c r="G15753">
        <v>65</v>
      </c>
      <c r="H15753" t="s">
        <v>303</v>
      </c>
      <c r="I15753" t="s">
        <v>170</v>
      </c>
      <c r="J15753">
        <v>7.6746028294458783</v>
      </c>
      <c r="L15753" s="47"/>
      <c r="M15753" s="47"/>
    </row>
    <row r="15754" spans="1:13" x14ac:dyDescent="0.4">
      <c r="A15754" t="str">
        <f t="shared" si="246"/>
        <v>39_2A_M_3_365_70_HH800_Core</v>
      </c>
      <c r="B15754">
        <v>39</v>
      </c>
      <c r="C15754" t="s">
        <v>176</v>
      </c>
      <c r="D15754" t="s">
        <v>174</v>
      </c>
      <c r="E15754">
        <v>3</v>
      </c>
      <c r="F15754">
        <v>365</v>
      </c>
      <c r="G15754">
        <v>70</v>
      </c>
      <c r="H15754" t="s">
        <v>303</v>
      </c>
      <c r="I15754" t="s">
        <v>170</v>
      </c>
      <c r="J15754">
        <v>14.764512435105289</v>
      </c>
      <c r="L15754" s="47"/>
      <c r="M15754" s="47"/>
    </row>
    <row r="15755" spans="1:13" x14ac:dyDescent="0.4">
      <c r="A15755" t="str">
        <f t="shared" si="246"/>
        <v>37_4A_F_3_365_67_HH800_Core</v>
      </c>
      <c r="B15755">
        <v>37</v>
      </c>
      <c r="C15755" t="s">
        <v>168</v>
      </c>
      <c r="D15755" t="s">
        <v>169</v>
      </c>
      <c r="E15755">
        <v>3</v>
      </c>
      <c r="F15755">
        <v>365</v>
      </c>
      <c r="G15755">
        <v>67</v>
      </c>
      <c r="H15755" t="s">
        <v>303</v>
      </c>
      <c r="I15755" t="s">
        <v>170</v>
      </c>
      <c r="J15755">
        <v>8.7672859616721652</v>
      </c>
      <c r="L15755" s="47"/>
      <c r="M15755" s="47"/>
    </row>
    <row r="15756" spans="1:13" x14ac:dyDescent="0.4">
      <c r="A15756" t="str">
        <f t="shared" si="246"/>
        <v>25_2A_F_3_180_65_HH800_Core</v>
      </c>
      <c r="B15756">
        <v>25</v>
      </c>
      <c r="C15756" t="s">
        <v>176</v>
      </c>
      <c r="D15756" t="s">
        <v>169</v>
      </c>
      <c r="E15756">
        <v>3</v>
      </c>
      <c r="F15756">
        <v>180</v>
      </c>
      <c r="G15756">
        <v>65</v>
      </c>
      <c r="H15756" t="s">
        <v>303</v>
      </c>
      <c r="I15756" t="s">
        <v>170</v>
      </c>
      <c r="J15756">
        <v>14.865060279878682</v>
      </c>
      <c r="L15756" s="47"/>
      <c r="M15756" s="47"/>
    </row>
    <row r="15757" spans="1:13" x14ac:dyDescent="0.4">
      <c r="A15757" t="str">
        <f t="shared" si="246"/>
        <v>29_4A_F_6_365_65_HH800_Core</v>
      </c>
      <c r="B15757">
        <v>29</v>
      </c>
      <c r="C15757" t="s">
        <v>168</v>
      </c>
      <c r="D15757" t="s">
        <v>169</v>
      </c>
      <c r="E15757">
        <v>6</v>
      </c>
      <c r="F15757">
        <v>365</v>
      </c>
      <c r="G15757">
        <v>65</v>
      </c>
      <c r="H15757" t="s">
        <v>303</v>
      </c>
      <c r="I15757" t="s">
        <v>170</v>
      </c>
      <c r="J15757">
        <v>14.669760482794757</v>
      </c>
      <c r="L15757" s="47"/>
      <c r="M15757" s="47"/>
    </row>
    <row r="15758" spans="1:13" x14ac:dyDescent="0.4">
      <c r="A15758" t="str">
        <f t="shared" si="246"/>
        <v>38_4A_F_3_365_65_HH800_Core</v>
      </c>
      <c r="B15758">
        <v>38</v>
      </c>
      <c r="C15758" t="s">
        <v>168</v>
      </c>
      <c r="D15758" t="s">
        <v>169</v>
      </c>
      <c r="E15758">
        <v>3</v>
      </c>
      <c r="F15758">
        <v>365</v>
      </c>
      <c r="G15758">
        <v>65</v>
      </c>
      <c r="H15758" t="s">
        <v>303</v>
      </c>
      <c r="I15758" t="s">
        <v>170</v>
      </c>
      <c r="J15758">
        <v>7.8487428869305624</v>
      </c>
      <c r="L15758" s="47"/>
      <c r="M15758" s="47"/>
    </row>
    <row r="15759" spans="1:13" x14ac:dyDescent="0.4">
      <c r="A15759" t="str">
        <f t="shared" si="246"/>
        <v>38_4M_F_3_365_65_HH800_Core</v>
      </c>
      <c r="B15759">
        <v>38</v>
      </c>
      <c r="C15759" t="s">
        <v>173</v>
      </c>
      <c r="D15759" t="s">
        <v>169</v>
      </c>
      <c r="E15759">
        <v>3</v>
      </c>
      <c r="F15759">
        <v>365</v>
      </c>
      <c r="G15759">
        <v>65</v>
      </c>
      <c r="H15759" t="s">
        <v>303</v>
      </c>
      <c r="I15759" t="s">
        <v>170</v>
      </c>
      <c r="J15759">
        <v>7.8194062459513463</v>
      </c>
      <c r="L15759" s="47"/>
      <c r="M15759" s="47"/>
    </row>
    <row r="15760" spans="1:13" x14ac:dyDescent="0.4">
      <c r="A15760" t="str">
        <f t="shared" si="246"/>
        <v>36_4A_M_6_180_65_HH800_Core</v>
      </c>
      <c r="B15760">
        <v>36</v>
      </c>
      <c r="C15760" t="s">
        <v>168</v>
      </c>
      <c r="D15760" t="s">
        <v>174</v>
      </c>
      <c r="E15760">
        <v>6</v>
      </c>
      <c r="F15760">
        <v>180</v>
      </c>
      <c r="G15760">
        <v>65</v>
      </c>
      <c r="H15760" t="s">
        <v>303</v>
      </c>
      <c r="I15760" t="s">
        <v>170</v>
      </c>
      <c r="J15760">
        <v>8.5888287297980188</v>
      </c>
      <c r="L15760" s="47"/>
      <c r="M15760" s="47"/>
    </row>
    <row r="15761" spans="1:13" x14ac:dyDescent="0.4">
      <c r="A15761" t="str">
        <f t="shared" si="246"/>
        <v>28_4M_M_6_365_67_HH800_Core</v>
      </c>
      <c r="B15761">
        <v>28</v>
      </c>
      <c r="C15761" t="s">
        <v>173</v>
      </c>
      <c r="D15761" t="s">
        <v>174</v>
      </c>
      <c r="E15761">
        <v>6</v>
      </c>
      <c r="F15761">
        <v>365</v>
      </c>
      <c r="G15761">
        <v>67</v>
      </c>
      <c r="H15761" t="s">
        <v>303</v>
      </c>
      <c r="I15761" t="s">
        <v>170</v>
      </c>
      <c r="J15761">
        <v>8.8528004802019868</v>
      </c>
      <c r="L15761" s="47"/>
      <c r="M15761" s="47"/>
    </row>
    <row r="15762" spans="1:13" x14ac:dyDescent="0.4">
      <c r="A15762" t="str">
        <f t="shared" si="246"/>
        <v>46_4A_F_3_365_65_HH800_Core</v>
      </c>
      <c r="B15762">
        <v>46</v>
      </c>
      <c r="C15762" t="s">
        <v>168</v>
      </c>
      <c r="D15762" t="s">
        <v>169</v>
      </c>
      <c r="E15762">
        <v>3</v>
      </c>
      <c r="F15762">
        <v>365</v>
      </c>
      <c r="G15762">
        <v>65</v>
      </c>
      <c r="H15762" t="s">
        <v>303</v>
      </c>
      <c r="I15762" t="s">
        <v>170</v>
      </c>
      <c r="J15762">
        <v>7.6369622750274182</v>
      </c>
      <c r="L15762" s="47"/>
      <c r="M15762" s="47"/>
    </row>
    <row r="15763" spans="1:13" x14ac:dyDescent="0.4">
      <c r="A15763" t="str">
        <f t="shared" si="246"/>
        <v>37_4M_M_3_365_65_HH800_Core</v>
      </c>
      <c r="B15763">
        <v>37</v>
      </c>
      <c r="C15763" t="s">
        <v>173</v>
      </c>
      <c r="D15763" t="s">
        <v>174</v>
      </c>
      <c r="E15763">
        <v>3</v>
      </c>
      <c r="F15763">
        <v>365</v>
      </c>
      <c r="G15763">
        <v>65</v>
      </c>
      <c r="H15763" t="s">
        <v>303</v>
      </c>
      <c r="I15763" t="s">
        <v>170</v>
      </c>
      <c r="J15763">
        <v>4.5460467550146459</v>
      </c>
      <c r="L15763" s="47"/>
      <c r="M15763" s="47"/>
    </row>
    <row r="15764" spans="1:13" x14ac:dyDescent="0.4">
      <c r="A15764" t="str">
        <f t="shared" si="246"/>
        <v>37_4A_M_6_180_67_HH800_Core</v>
      </c>
      <c r="B15764">
        <v>37</v>
      </c>
      <c r="C15764" t="s">
        <v>168</v>
      </c>
      <c r="D15764" t="s">
        <v>174</v>
      </c>
      <c r="E15764">
        <v>6</v>
      </c>
      <c r="F15764">
        <v>180</v>
      </c>
      <c r="G15764">
        <v>67</v>
      </c>
      <c r="H15764" t="s">
        <v>303</v>
      </c>
      <c r="I15764" t="s">
        <v>170</v>
      </c>
      <c r="J15764">
        <v>10.784894743355437</v>
      </c>
      <c r="L15764" s="47"/>
      <c r="M15764" s="47"/>
    </row>
    <row r="15765" spans="1:13" x14ac:dyDescent="0.4">
      <c r="A15765" t="str">
        <f t="shared" si="246"/>
        <v>33_4A_F_6_365_70_HH800_Core</v>
      </c>
      <c r="B15765">
        <v>33</v>
      </c>
      <c r="C15765" t="s">
        <v>168</v>
      </c>
      <c r="D15765" t="s">
        <v>169</v>
      </c>
      <c r="E15765">
        <v>6</v>
      </c>
      <c r="F15765">
        <v>365</v>
      </c>
      <c r="G15765">
        <v>70</v>
      </c>
      <c r="H15765" t="s">
        <v>303</v>
      </c>
      <c r="I15765" t="s">
        <v>170</v>
      </c>
      <c r="J15765">
        <v>17.671238298143948</v>
      </c>
      <c r="L15765" s="47"/>
      <c r="M15765" s="47"/>
    </row>
    <row r="15766" spans="1:13" x14ac:dyDescent="0.4">
      <c r="A15766" t="str">
        <f t="shared" si="246"/>
        <v>43_4A_M_0_180_70_HH800_Core</v>
      </c>
      <c r="B15766">
        <v>43</v>
      </c>
      <c r="C15766" t="s">
        <v>168</v>
      </c>
      <c r="D15766" t="s">
        <v>174</v>
      </c>
      <c r="E15766">
        <v>0</v>
      </c>
      <c r="F15766">
        <v>180</v>
      </c>
      <c r="G15766">
        <v>70</v>
      </c>
      <c r="H15766" t="s">
        <v>303</v>
      </c>
      <c r="I15766" t="s">
        <v>170</v>
      </c>
      <c r="J15766">
        <v>40.690015011422965</v>
      </c>
      <c r="L15766" s="47"/>
      <c r="M15766" s="47"/>
    </row>
    <row r="15767" spans="1:13" x14ac:dyDescent="0.4">
      <c r="A15767" t="str">
        <f t="shared" si="246"/>
        <v>40_4A_M_6_180_67_HH800_Core</v>
      </c>
      <c r="B15767">
        <v>40</v>
      </c>
      <c r="C15767" t="s">
        <v>168</v>
      </c>
      <c r="D15767" t="s">
        <v>174</v>
      </c>
      <c r="E15767">
        <v>6</v>
      </c>
      <c r="F15767">
        <v>180</v>
      </c>
      <c r="G15767">
        <v>67</v>
      </c>
      <c r="H15767" t="s">
        <v>303</v>
      </c>
      <c r="I15767" t="s">
        <v>170</v>
      </c>
      <c r="J15767">
        <v>10.882580212857249</v>
      </c>
      <c r="L15767" s="47"/>
      <c r="M15767" s="47"/>
    </row>
    <row r="15768" spans="1:13" x14ac:dyDescent="0.4">
      <c r="A15768" t="str">
        <f t="shared" si="246"/>
        <v>25_2M_M_6_180_70_HH800_Core</v>
      </c>
      <c r="B15768">
        <v>25</v>
      </c>
      <c r="C15768" t="s">
        <v>175</v>
      </c>
      <c r="D15768" t="s">
        <v>174</v>
      </c>
      <c r="E15768">
        <v>6</v>
      </c>
      <c r="F15768">
        <v>180</v>
      </c>
      <c r="G15768">
        <v>70</v>
      </c>
      <c r="H15768" t="s">
        <v>303</v>
      </c>
      <c r="I15768" t="s">
        <v>170</v>
      </c>
      <c r="J15768">
        <v>21.338172150576987</v>
      </c>
      <c r="L15768" s="47"/>
      <c r="M15768" s="47"/>
    </row>
    <row r="15769" spans="1:13" x14ac:dyDescent="0.4">
      <c r="A15769" t="str">
        <f t="shared" si="246"/>
        <v>39_2A_M_6_365_65_HH800_Core</v>
      </c>
      <c r="B15769">
        <v>39</v>
      </c>
      <c r="C15769" t="s">
        <v>176</v>
      </c>
      <c r="D15769" t="s">
        <v>174</v>
      </c>
      <c r="E15769">
        <v>6</v>
      </c>
      <c r="F15769">
        <v>365</v>
      </c>
      <c r="G15769">
        <v>65</v>
      </c>
      <c r="H15769" t="s">
        <v>303</v>
      </c>
      <c r="I15769" t="s">
        <v>170</v>
      </c>
      <c r="J15769">
        <v>21.643026230894407</v>
      </c>
      <c r="L15769" s="47"/>
      <c r="M15769" s="47"/>
    </row>
    <row r="15770" spans="1:13" x14ac:dyDescent="0.4">
      <c r="A15770" t="str">
        <f t="shared" si="246"/>
        <v>26_4A_F_3_365_67_HH800_Core</v>
      </c>
      <c r="B15770">
        <v>26</v>
      </c>
      <c r="C15770" t="s">
        <v>168</v>
      </c>
      <c r="D15770" t="s">
        <v>169</v>
      </c>
      <c r="E15770">
        <v>3</v>
      </c>
      <c r="F15770">
        <v>365</v>
      </c>
      <c r="G15770">
        <v>67</v>
      </c>
      <c r="H15770" t="s">
        <v>303</v>
      </c>
      <c r="I15770" t="s">
        <v>170</v>
      </c>
      <c r="J15770">
        <v>7.0835342235415144</v>
      </c>
      <c r="L15770" s="47"/>
      <c r="M15770" s="47"/>
    </row>
    <row r="15771" spans="1:13" x14ac:dyDescent="0.4">
      <c r="A15771" t="str">
        <f t="shared" si="246"/>
        <v>26_4M_F_3_365_67_HH800_Core</v>
      </c>
      <c r="B15771">
        <v>26</v>
      </c>
      <c r="C15771" t="s">
        <v>173</v>
      </c>
      <c r="D15771" t="s">
        <v>169</v>
      </c>
      <c r="E15771">
        <v>3</v>
      </c>
      <c r="F15771">
        <v>365</v>
      </c>
      <c r="G15771">
        <v>67</v>
      </c>
      <c r="H15771" t="s">
        <v>303</v>
      </c>
      <c r="I15771" t="s">
        <v>170</v>
      </c>
      <c r="J15771">
        <v>6.2532119414670939</v>
      </c>
      <c r="L15771" s="47"/>
      <c r="M15771" s="47"/>
    </row>
    <row r="15772" spans="1:13" x14ac:dyDescent="0.4">
      <c r="A15772" t="str">
        <f t="shared" si="246"/>
        <v>43_4A_M_6_365_65_HH800_Core</v>
      </c>
      <c r="B15772">
        <v>43</v>
      </c>
      <c r="C15772" t="s">
        <v>168</v>
      </c>
      <c r="D15772" t="s">
        <v>174</v>
      </c>
      <c r="E15772">
        <v>6</v>
      </c>
      <c r="F15772">
        <v>365</v>
      </c>
      <c r="G15772">
        <v>65</v>
      </c>
      <c r="H15772" t="s">
        <v>303</v>
      </c>
      <c r="I15772" t="s">
        <v>170</v>
      </c>
      <c r="J15772">
        <v>9.8544493265522437</v>
      </c>
      <c r="L15772" s="47"/>
      <c r="M15772" s="47"/>
    </row>
    <row r="15773" spans="1:13" x14ac:dyDescent="0.4">
      <c r="A15773" t="str">
        <f t="shared" si="246"/>
        <v>48_4M_F_6_365_70_HH800_Core</v>
      </c>
      <c r="B15773">
        <v>48</v>
      </c>
      <c r="C15773" t="s">
        <v>173</v>
      </c>
      <c r="D15773" t="s">
        <v>169</v>
      </c>
      <c r="E15773">
        <v>6</v>
      </c>
      <c r="F15773">
        <v>365</v>
      </c>
      <c r="G15773">
        <v>70</v>
      </c>
      <c r="H15773" t="s">
        <v>303</v>
      </c>
      <c r="I15773" t="s">
        <v>170</v>
      </c>
      <c r="J15773">
        <v>18.616893327642977</v>
      </c>
      <c r="L15773" s="47"/>
      <c r="M15773" s="47"/>
    </row>
    <row r="15774" spans="1:13" x14ac:dyDescent="0.4">
      <c r="A15774" t="str">
        <f t="shared" si="246"/>
        <v>42_4A_F_6_365_67_HH800_Core</v>
      </c>
      <c r="B15774">
        <v>42</v>
      </c>
      <c r="C15774" t="s">
        <v>168</v>
      </c>
      <c r="D15774" t="s">
        <v>169</v>
      </c>
      <c r="E15774">
        <v>6</v>
      </c>
      <c r="F15774">
        <v>365</v>
      </c>
      <c r="G15774">
        <v>67</v>
      </c>
      <c r="H15774" t="s">
        <v>303</v>
      </c>
      <c r="I15774" t="s">
        <v>170</v>
      </c>
      <c r="J15774">
        <v>16.707621659880445</v>
      </c>
      <c r="L15774" s="47"/>
      <c r="M15774" s="47"/>
    </row>
    <row r="15775" spans="1:13" x14ac:dyDescent="0.4">
      <c r="A15775" t="str">
        <f t="shared" si="246"/>
        <v>28_2M_M_6_180_70_HH800_Core</v>
      </c>
      <c r="B15775">
        <v>28</v>
      </c>
      <c r="C15775" t="s">
        <v>175</v>
      </c>
      <c r="D15775" t="s">
        <v>174</v>
      </c>
      <c r="E15775">
        <v>6</v>
      </c>
      <c r="F15775">
        <v>180</v>
      </c>
      <c r="G15775">
        <v>70</v>
      </c>
      <c r="H15775" t="s">
        <v>303</v>
      </c>
      <c r="I15775" t="s">
        <v>170</v>
      </c>
      <c r="J15775">
        <v>23.543680458189645</v>
      </c>
      <c r="L15775" s="47"/>
      <c r="M15775" s="47"/>
    </row>
    <row r="15776" spans="1:13" x14ac:dyDescent="0.4">
      <c r="A15776" t="str">
        <f t="shared" si="246"/>
        <v>29_4A_M_3_180_65_HH800_Core</v>
      </c>
      <c r="B15776">
        <v>29</v>
      </c>
      <c r="C15776" t="s">
        <v>168</v>
      </c>
      <c r="D15776" t="s">
        <v>174</v>
      </c>
      <c r="E15776">
        <v>3</v>
      </c>
      <c r="F15776">
        <v>180</v>
      </c>
      <c r="G15776">
        <v>65</v>
      </c>
      <c r="H15776" t="s">
        <v>303</v>
      </c>
      <c r="I15776" t="s">
        <v>170</v>
      </c>
      <c r="J15776">
        <v>4.9385034146182338</v>
      </c>
      <c r="L15776" s="47"/>
      <c r="M15776" s="47"/>
    </row>
    <row r="15777" spans="1:13" x14ac:dyDescent="0.4">
      <c r="A15777" t="str">
        <f t="shared" si="246"/>
        <v>30_2A_M_3_365_70_HH800_Core</v>
      </c>
      <c r="B15777">
        <v>30</v>
      </c>
      <c r="C15777" t="s">
        <v>176</v>
      </c>
      <c r="D15777" t="s">
        <v>174</v>
      </c>
      <c r="E15777">
        <v>3</v>
      </c>
      <c r="F15777">
        <v>365</v>
      </c>
      <c r="G15777">
        <v>70</v>
      </c>
      <c r="H15777" t="s">
        <v>303</v>
      </c>
      <c r="I15777" t="s">
        <v>170</v>
      </c>
      <c r="J15777">
        <v>12.832143528667288</v>
      </c>
      <c r="L15777" s="47"/>
      <c r="M15777" s="47"/>
    </row>
    <row r="15778" spans="1:13" x14ac:dyDescent="0.4">
      <c r="A15778" t="str">
        <f t="shared" si="246"/>
        <v>37_4A_M_0_180_67_HH800_Core</v>
      </c>
      <c r="B15778">
        <v>37</v>
      </c>
      <c r="C15778" t="s">
        <v>168</v>
      </c>
      <c r="D15778" t="s">
        <v>174</v>
      </c>
      <c r="E15778">
        <v>0</v>
      </c>
      <c r="F15778">
        <v>180</v>
      </c>
      <c r="G15778">
        <v>67</v>
      </c>
      <c r="H15778" t="s">
        <v>303</v>
      </c>
      <c r="I15778" t="s">
        <v>170</v>
      </c>
      <c r="J15778">
        <v>26.531045453284683</v>
      </c>
      <c r="L15778" s="47"/>
      <c r="M15778" s="47"/>
    </row>
    <row r="15779" spans="1:13" x14ac:dyDescent="0.4">
      <c r="A15779" t="str">
        <f t="shared" si="246"/>
        <v>26_4A_F_6_365_67_HH800_Core</v>
      </c>
      <c r="B15779">
        <v>26</v>
      </c>
      <c r="C15779" t="s">
        <v>168</v>
      </c>
      <c r="D15779" t="s">
        <v>169</v>
      </c>
      <c r="E15779">
        <v>6</v>
      </c>
      <c r="F15779">
        <v>365</v>
      </c>
      <c r="G15779">
        <v>67</v>
      </c>
      <c r="H15779" t="s">
        <v>303</v>
      </c>
      <c r="I15779" t="s">
        <v>170</v>
      </c>
      <c r="J15779">
        <v>13.738098827331966</v>
      </c>
      <c r="L15779" s="47"/>
      <c r="M15779" s="47"/>
    </row>
    <row r="15780" spans="1:13" x14ac:dyDescent="0.4">
      <c r="A15780" t="str">
        <f t="shared" si="246"/>
        <v>31_4M_F_0_180_67_HH800_Core</v>
      </c>
      <c r="B15780">
        <v>31</v>
      </c>
      <c r="C15780" t="s">
        <v>173</v>
      </c>
      <c r="D15780" t="s">
        <v>169</v>
      </c>
      <c r="E15780">
        <v>0</v>
      </c>
      <c r="F15780">
        <v>180</v>
      </c>
      <c r="G15780">
        <v>67</v>
      </c>
      <c r="H15780" t="s">
        <v>303</v>
      </c>
      <c r="I15780" t="s">
        <v>170</v>
      </c>
      <c r="J15780">
        <v>35.605650555763027</v>
      </c>
      <c r="L15780" s="47"/>
      <c r="M15780" s="47"/>
    </row>
    <row r="15781" spans="1:13" x14ac:dyDescent="0.4">
      <c r="A15781" t="str">
        <f t="shared" si="246"/>
        <v>35_4A_M_0_365_70_HH800_Core</v>
      </c>
      <c r="B15781">
        <v>35</v>
      </c>
      <c r="C15781" t="s">
        <v>168</v>
      </c>
      <c r="D15781" t="s">
        <v>174</v>
      </c>
      <c r="E15781">
        <v>0</v>
      </c>
      <c r="F15781">
        <v>365</v>
      </c>
      <c r="G15781">
        <v>70</v>
      </c>
      <c r="H15781" t="s">
        <v>303</v>
      </c>
      <c r="I15781" t="s">
        <v>170</v>
      </c>
      <c r="J15781">
        <v>24.596392304331289</v>
      </c>
      <c r="L15781" s="47"/>
      <c r="M15781" s="47"/>
    </row>
    <row r="15782" spans="1:13" x14ac:dyDescent="0.4">
      <c r="A15782" t="str">
        <f t="shared" si="246"/>
        <v>49_4A_M_3_180_70_HH800_Core</v>
      </c>
      <c r="B15782">
        <v>49</v>
      </c>
      <c r="C15782" t="s">
        <v>168</v>
      </c>
      <c r="D15782" t="s">
        <v>174</v>
      </c>
      <c r="E15782">
        <v>3</v>
      </c>
      <c r="F15782">
        <v>180</v>
      </c>
      <c r="G15782">
        <v>70</v>
      </c>
      <c r="H15782" t="s">
        <v>303</v>
      </c>
      <c r="I15782" t="s">
        <v>170</v>
      </c>
      <c r="J15782">
        <v>8.8713121630253529</v>
      </c>
      <c r="L15782" s="47"/>
      <c r="M15782" s="47"/>
    </row>
    <row r="15783" spans="1:13" x14ac:dyDescent="0.4">
      <c r="A15783" t="str">
        <f t="shared" si="246"/>
        <v>30_4M_F_6_365_70_HH800_Core</v>
      </c>
      <c r="B15783">
        <v>30</v>
      </c>
      <c r="C15783" t="s">
        <v>173</v>
      </c>
      <c r="D15783" t="s">
        <v>169</v>
      </c>
      <c r="E15783">
        <v>6</v>
      </c>
      <c r="F15783">
        <v>365</v>
      </c>
      <c r="G15783">
        <v>70</v>
      </c>
      <c r="H15783" t="s">
        <v>303</v>
      </c>
      <c r="I15783" t="s">
        <v>170</v>
      </c>
      <c r="J15783">
        <v>16.752770367019842</v>
      </c>
      <c r="L15783" s="47"/>
      <c r="M15783" s="47"/>
    </row>
    <row r="15784" spans="1:13" x14ac:dyDescent="0.4">
      <c r="A15784" t="str">
        <f t="shared" si="246"/>
        <v>31_4M_F_3_180_65_HH800_Core</v>
      </c>
      <c r="B15784">
        <v>31</v>
      </c>
      <c r="C15784" t="s">
        <v>173</v>
      </c>
      <c r="D15784" t="s">
        <v>169</v>
      </c>
      <c r="E15784">
        <v>3</v>
      </c>
      <c r="F15784">
        <v>180</v>
      </c>
      <c r="G15784">
        <v>65</v>
      </c>
      <c r="H15784" t="s">
        <v>303</v>
      </c>
      <c r="I15784" t="s">
        <v>170</v>
      </c>
      <c r="J15784">
        <v>7.3781183685126246</v>
      </c>
      <c r="L15784" s="47"/>
      <c r="M15784" s="47"/>
    </row>
    <row r="15785" spans="1:13" x14ac:dyDescent="0.4">
      <c r="A15785" t="str">
        <f t="shared" si="246"/>
        <v>31_4A_F_3_180_65_HH800_Core</v>
      </c>
      <c r="B15785">
        <v>31</v>
      </c>
      <c r="C15785" t="s">
        <v>168</v>
      </c>
      <c r="D15785" t="s">
        <v>169</v>
      </c>
      <c r="E15785">
        <v>3</v>
      </c>
      <c r="F15785">
        <v>180</v>
      </c>
      <c r="G15785">
        <v>65</v>
      </c>
      <c r="H15785" t="s">
        <v>303</v>
      </c>
      <c r="I15785" t="s">
        <v>170</v>
      </c>
      <c r="J15785">
        <v>7.4980851783191591</v>
      </c>
      <c r="L15785" s="47"/>
      <c r="M15785" s="47"/>
    </row>
    <row r="15786" spans="1:13" x14ac:dyDescent="0.4">
      <c r="A15786" t="str">
        <f t="shared" si="246"/>
        <v>32_2A_M_6_180_65_HH800_Core</v>
      </c>
      <c r="B15786">
        <v>32</v>
      </c>
      <c r="C15786" t="s">
        <v>176</v>
      </c>
      <c r="D15786" t="s">
        <v>174</v>
      </c>
      <c r="E15786">
        <v>6</v>
      </c>
      <c r="F15786">
        <v>180</v>
      </c>
      <c r="G15786">
        <v>65</v>
      </c>
      <c r="H15786" t="s">
        <v>303</v>
      </c>
      <c r="I15786" t="s">
        <v>170</v>
      </c>
      <c r="J15786">
        <v>19.994522156466477</v>
      </c>
      <c r="L15786" s="47"/>
      <c r="M15786" s="47"/>
    </row>
    <row r="15787" spans="1:13" x14ac:dyDescent="0.4">
      <c r="A15787" t="str">
        <f t="shared" si="246"/>
        <v>54_4A_F_3_365_67_HH800_Core</v>
      </c>
      <c r="B15787">
        <v>54</v>
      </c>
      <c r="C15787" t="s">
        <v>168</v>
      </c>
      <c r="D15787" t="s">
        <v>169</v>
      </c>
      <c r="E15787">
        <v>3</v>
      </c>
      <c r="F15787">
        <v>365</v>
      </c>
      <c r="G15787">
        <v>67</v>
      </c>
      <c r="H15787" t="s">
        <v>303</v>
      </c>
      <c r="I15787" t="s">
        <v>170</v>
      </c>
      <c r="J15787">
        <v>6.5438038314593454</v>
      </c>
      <c r="L15787" s="47"/>
      <c r="M15787" s="47"/>
    </row>
    <row r="15788" spans="1:13" x14ac:dyDescent="0.4">
      <c r="A15788" t="str">
        <f t="shared" si="246"/>
        <v>33_4A_M_6_180_67_HH800_Core</v>
      </c>
      <c r="B15788">
        <v>33</v>
      </c>
      <c r="C15788" t="s">
        <v>168</v>
      </c>
      <c r="D15788" t="s">
        <v>174</v>
      </c>
      <c r="E15788">
        <v>6</v>
      </c>
      <c r="F15788">
        <v>180</v>
      </c>
      <c r="G15788">
        <v>67</v>
      </c>
      <c r="H15788" t="s">
        <v>303</v>
      </c>
      <c r="I15788" t="s">
        <v>170</v>
      </c>
      <c r="J15788">
        <v>10.275051807171614</v>
      </c>
      <c r="L15788" s="47"/>
      <c r="M15788" s="47"/>
    </row>
    <row r="15789" spans="1:13" x14ac:dyDescent="0.4">
      <c r="A15789" t="str">
        <f t="shared" si="246"/>
        <v>30_4A_M_0_180_67_HH800_Core</v>
      </c>
      <c r="B15789">
        <v>30</v>
      </c>
      <c r="C15789" t="s">
        <v>168</v>
      </c>
      <c r="D15789" t="s">
        <v>174</v>
      </c>
      <c r="E15789">
        <v>0</v>
      </c>
      <c r="F15789">
        <v>180</v>
      </c>
      <c r="G15789">
        <v>67</v>
      </c>
      <c r="H15789" t="s">
        <v>303</v>
      </c>
      <c r="I15789" t="s">
        <v>170</v>
      </c>
      <c r="J15789">
        <v>20.35073891897806</v>
      </c>
      <c r="L15789" s="47"/>
      <c r="M15789" s="47"/>
    </row>
    <row r="15790" spans="1:13" x14ac:dyDescent="0.4">
      <c r="A15790" t="str">
        <f t="shared" si="246"/>
        <v>27_2A_M_3_365_70_HH800_Core</v>
      </c>
      <c r="B15790">
        <v>27</v>
      </c>
      <c r="C15790" t="s">
        <v>176</v>
      </c>
      <c r="D15790" t="s">
        <v>174</v>
      </c>
      <c r="E15790">
        <v>3</v>
      </c>
      <c r="F15790">
        <v>365</v>
      </c>
      <c r="G15790">
        <v>70</v>
      </c>
      <c r="H15790" t="s">
        <v>303</v>
      </c>
      <c r="I15790" t="s">
        <v>170</v>
      </c>
      <c r="J15790">
        <v>12.042530412093027</v>
      </c>
      <c r="L15790" s="47"/>
      <c r="M15790" s="47"/>
    </row>
    <row r="15791" spans="1:13" x14ac:dyDescent="0.4">
      <c r="A15791" t="str">
        <f t="shared" si="246"/>
        <v>39_2A_M_6_365_70_HH800_Core</v>
      </c>
      <c r="B15791">
        <v>39</v>
      </c>
      <c r="C15791" t="s">
        <v>176</v>
      </c>
      <c r="D15791" t="s">
        <v>174</v>
      </c>
      <c r="E15791">
        <v>6</v>
      </c>
      <c r="F15791">
        <v>365</v>
      </c>
      <c r="G15791">
        <v>70</v>
      </c>
      <c r="H15791" t="s">
        <v>303</v>
      </c>
      <c r="I15791" t="s">
        <v>170</v>
      </c>
      <c r="J15791">
        <v>28.570096194966073</v>
      </c>
      <c r="L15791" s="47"/>
      <c r="M15791" s="47"/>
    </row>
    <row r="15792" spans="1:13" x14ac:dyDescent="0.4">
      <c r="A15792" t="str">
        <f t="shared" si="246"/>
        <v>42_4A_M_3_180_67_HH800_Core</v>
      </c>
      <c r="B15792">
        <v>42</v>
      </c>
      <c r="C15792" t="s">
        <v>168</v>
      </c>
      <c r="D15792" t="s">
        <v>174</v>
      </c>
      <c r="E15792">
        <v>3</v>
      </c>
      <c r="F15792">
        <v>180</v>
      </c>
      <c r="G15792">
        <v>67</v>
      </c>
      <c r="H15792" t="s">
        <v>303</v>
      </c>
      <c r="I15792" t="s">
        <v>170</v>
      </c>
      <c r="J15792">
        <v>6.4045251143937048</v>
      </c>
      <c r="L15792" s="47"/>
      <c r="M15792" s="47"/>
    </row>
    <row r="15793" spans="1:13" x14ac:dyDescent="0.4">
      <c r="A15793" t="str">
        <f t="shared" si="246"/>
        <v>31_2A_M_6_180_67_HH800_Core</v>
      </c>
      <c r="B15793">
        <v>31</v>
      </c>
      <c r="C15793" t="s">
        <v>176</v>
      </c>
      <c r="D15793" t="s">
        <v>174</v>
      </c>
      <c r="E15793">
        <v>6</v>
      </c>
      <c r="F15793">
        <v>180</v>
      </c>
      <c r="G15793">
        <v>67</v>
      </c>
      <c r="H15793" t="s">
        <v>303</v>
      </c>
      <c r="I15793" t="s">
        <v>170</v>
      </c>
      <c r="J15793">
        <v>22.279037812458114</v>
      </c>
      <c r="L15793" s="47"/>
      <c r="M15793" s="47"/>
    </row>
    <row r="15794" spans="1:13" x14ac:dyDescent="0.4">
      <c r="A15794" t="str">
        <f t="shared" si="246"/>
        <v>25_2A_F_3_365_67_HH800_Core</v>
      </c>
      <c r="B15794">
        <v>25</v>
      </c>
      <c r="C15794" t="s">
        <v>176</v>
      </c>
      <c r="D15794" t="s">
        <v>169</v>
      </c>
      <c r="E15794">
        <v>3</v>
      </c>
      <c r="F15794">
        <v>365</v>
      </c>
      <c r="G15794">
        <v>67</v>
      </c>
      <c r="H15794" t="s">
        <v>303</v>
      </c>
      <c r="I15794" t="s">
        <v>170</v>
      </c>
      <c r="J15794">
        <v>15.866724954730444</v>
      </c>
      <c r="L15794" s="47"/>
      <c r="M15794" s="47"/>
    </row>
    <row r="15795" spans="1:13" x14ac:dyDescent="0.4">
      <c r="A15795" t="str">
        <f t="shared" si="246"/>
        <v>44_4M_F_6_180_65_HH800_Core</v>
      </c>
      <c r="B15795">
        <v>44</v>
      </c>
      <c r="C15795" t="s">
        <v>173</v>
      </c>
      <c r="D15795" t="s">
        <v>169</v>
      </c>
      <c r="E15795">
        <v>6</v>
      </c>
      <c r="F15795">
        <v>180</v>
      </c>
      <c r="G15795">
        <v>65</v>
      </c>
      <c r="H15795" t="s">
        <v>303</v>
      </c>
      <c r="I15795" t="s">
        <v>170</v>
      </c>
      <c r="J15795">
        <v>13.949581746020614</v>
      </c>
      <c r="L15795" s="47"/>
      <c r="M15795" s="47"/>
    </row>
    <row r="15796" spans="1:13" x14ac:dyDescent="0.4">
      <c r="A15796" t="str">
        <f t="shared" si="246"/>
        <v>39_2A_F_3_365_65_HH800_Core</v>
      </c>
      <c r="B15796">
        <v>39</v>
      </c>
      <c r="C15796" t="s">
        <v>176</v>
      </c>
      <c r="D15796" t="s">
        <v>169</v>
      </c>
      <c r="E15796">
        <v>3</v>
      </c>
      <c r="F15796">
        <v>365</v>
      </c>
      <c r="G15796">
        <v>65</v>
      </c>
      <c r="H15796" t="s">
        <v>303</v>
      </c>
      <c r="I15796" t="s">
        <v>170</v>
      </c>
      <c r="J15796">
        <v>16.215226294560527</v>
      </c>
      <c r="L15796" s="47"/>
      <c r="M15796" s="47"/>
    </row>
    <row r="15797" spans="1:13" x14ac:dyDescent="0.4">
      <c r="A15797" t="str">
        <f t="shared" si="246"/>
        <v>46_4A_F_0_365_70_HH800_Core</v>
      </c>
      <c r="B15797">
        <v>46</v>
      </c>
      <c r="C15797" t="s">
        <v>168</v>
      </c>
      <c r="D15797" t="s">
        <v>169</v>
      </c>
      <c r="E15797">
        <v>0</v>
      </c>
      <c r="F15797">
        <v>365</v>
      </c>
      <c r="G15797">
        <v>70</v>
      </c>
      <c r="H15797" t="s">
        <v>303</v>
      </c>
      <c r="I15797" t="s">
        <v>170</v>
      </c>
      <c r="J15797">
        <v>57.953811344969516</v>
      </c>
      <c r="L15797" s="47"/>
      <c r="M15797" s="47"/>
    </row>
    <row r="15798" spans="1:13" x14ac:dyDescent="0.4">
      <c r="A15798" t="str">
        <f t="shared" si="246"/>
        <v>35_2A_M_3_365_67_HH800_Core</v>
      </c>
      <c r="B15798">
        <v>35</v>
      </c>
      <c r="C15798" t="s">
        <v>176</v>
      </c>
      <c r="D15798" t="s">
        <v>174</v>
      </c>
      <c r="E15798">
        <v>3</v>
      </c>
      <c r="F15798">
        <v>365</v>
      </c>
      <c r="G15798">
        <v>67</v>
      </c>
      <c r="H15798" t="s">
        <v>303</v>
      </c>
      <c r="I15798" t="s">
        <v>170</v>
      </c>
      <c r="J15798">
        <v>12.056708695990922</v>
      </c>
      <c r="L15798" s="47"/>
      <c r="M15798" s="47"/>
    </row>
    <row r="15799" spans="1:13" x14ac:dyDescent="0.4">
      <c r="A15799" t="str">
        <f t="shared" si="246"/>
        <v>46_4A_M_6_365_67_HH800_Core</v>
      </c>
      <c r="B15799">
        <v>46</v>
      </c>
      <c r="C15799" t="s">
        <v>168</v>
      </c>
      <c r="D15799" t="s">
        <v>174</v>
      </c>
      <c r="E15799">
        <v>6</v>
      </c>
      <c r="F15799">
        <v>365</v>
      </c>
      <c r="G15799">
        <v>67</v>
      </c>
      <c r="H15799" t="s">
        <v>303</v>
      </c>
      <c r="I15799" t="s">
        <v>170</v>
      </c>
      <c r="J15799">
        <v>11.630862383239517</v>
      </c>
      <c r="L15799" s="47"/>
      <c r="M15799" s="47"/>
    </row>
    <row r="15800" spans="1:13" x14ac:dyDescent="0.4">
      <c r="A15800" t="str">
        <f t="shared" si="246"/>
        <v>40_4A_M_3_365_65_HH800_Core</v>
      </c>
      <c r="B15800">
        <v>40</v>
      </c>
      <c r="C15800" t="s">
        <v>168</v>
      </c>
      <c r="D15800" t="s">
        <v>174</v>
      </c>
      <c r="E15800">
        <v>3</v>
      </c>
      <c r="F15800">
        <v>365</v>
      </c>
      <c r="G15800">
        <v>65</v>
      </c>
      <c r="H15800" t="s">
        <v>303</v>
      </c>
      <c r="I15800" t="s">
        <v>170</v>
      </c>
      <c r="J15800">
        <v>4.8262331008824253</v>
      </c>
      <c r="L15800" s="47"/>
      <c r="M15800" s="47"/>
    </row>
    <row r="15801" spans="1:13" x14ac:dyDescent="0.4">
      <c r="A15801" t="str">
        <f t="shared" si="246"/>
        <v>32_4M_F_6_365_65_HH800_Core</v>
      </c>
      <c r="B15801">
        <v>32</v>
      </c>
      <c r="C15801" t="s">
        <v>173</v>
      </c>
      <c r="D15801" t="s">
        <v>169</v>
      </c>
      <c r="E15801">
        <v>6</v>
      </c>
      <c r="F15801">
        <v>365</v>
      </c>
      <c r="G15801">
        <v>65</v>
      </c>
      <c r="H15801" t="s">
        <v>303</v>
      </c>
      <c r="I15801" t="s">
        <v>170</v>
      </c>
      <c r="J15801">
        <v>13.936588025699812</v>
      </c>
      <c r="L15801" s="47"/>
      <c r="M15801" s="47"/>
    </row>
    <row r="15802" spans="1:13" x14ac:dyDescent="0.4">
      <c r="A15802" t="str">
        <f t="shared" si="246"/>
        <v>31_2A_M_0_180_65_HH800_Core</v>
      </c>
      <c r="B15802">
        <v>31</v>
      </c>
      <c r="C15802" t="s">
        <v>176</v>
      </c>
      <c r="D15802" t="s">
        <v>174</v>
      </c>
      <c r="E15802">
        <v>0</v>
      </c>
      <c r="F15802">
        <v>180</v>
      </c>
      <c r="G15802">
        <v>65</v>
      </c>
      <c r="H15802" t="s">
        <v>303</v>
      </c>
      <c r="I15802" t="s">
        <v>170</v>
      </c>
      <c r="J15802">
        <v>48.998247463660078</v>
      </c>
      <c r="L15802" s="47"/>
      <c r="M15802" s="47"/>
    </row>
    <row r="15803" spans="1:13" x14ac:dyDescent="0.4">
      <c r="A15803" t="str">
        <f t="shared" si="246"/>
        <v>33_2A_M_0_365_65_HH800_Core</v>
      </c>
      <c r="B15803">
        <v>33</v>
      </c>
      <c r="C15803" t="s">
        <v>176</v>
      </c>
      <c r="D15803" t="s">
        <v>174</v>
      </c>
      <c r="E15803">
        <v>0</v>
      </c>
      <c r="F15803">
        <v>365</v>
      </c>
      <c r="G15803">
        <v>65</v>
      </c>
      <c r="H15803" t="s">
        <v>303</v>
      </c>
      <c r="I15803" t="s">
        <v>170</v>
      </c>
      <c r="J15803">
        <v>46.974520047278403</v>
      </c>
      <c r="L15803" s="47"/>
      <c r="M15803" s="47"/>
    </row>
    <row r="15804" spans="1:13" x14ac:dyDescent="0.4">
      <c r="A15804" t="str">
        <f t="shared" si="246"/>
        <v>47_4A_M_0_180_65_HH800_Core</v>
      </c>
      <c r="B15804">
        <v>47</v>
      </c>
      <c r="C15804" t="s">
        <v>168</v>
      </c>
      <c r="D15804" t="s">
        <v>174</v>
      </c>
      <c r="E15804">
        <v>0</v>
      </c>
      <c r="F15804">
        <v>180</v>
      </c>
      <c r="G15804">
        <v>65</v>
      </c>
      <c r="H15804" t="s">
        <v>303</v>
      </c>
      <c r="I15804" t="s">
        <v>170</v>
      </c>
      <c r="J15804">
        <v>40.283852469029753</v>
      </c>
      <c r="L15804" s="47"/>
      <c r="M15804" s="47"/>
    </row>
    <row r="15805" spans="1:13" x14ac:dyDescent="0.4">
      <c r="A15805" t="str">
        <f t="shared" si="246"/>
        <v>53_2A_M_3_180_65_HH800_Core</v>
      </c>
      <c r="B15805">
        <v>53</v>
      </c>
      <c r="C15805" t="s">
        <v>176</v>
      </c>
      <c r="D15805" t="s">
        <v>174</v>
      </c>
      <c r="E15805">
        <v>3</v>
      </c>
      <c r="F15805">
        <v>180</v>
      </c>
      <c r="G15805">
        <v>65</v>
      </c>
      <c r="H15805" t="s">
        <v>303</v>
      </c>
      <c r="I15805" t="s">
        <v>170</v>
      </c>
      <c r="J15805">
        <v>9.1112568829011629</v>
      </c>
      <c r="L15805" s="47"/>
      <c r="M15805" s="47"/>
    </row>
    <row r="15806" spans="1:13" x14ac:dyDescent="0.4">
      <c r="A15806" t="str">
        <f t="shared" si="246"/>
        <v>42_4A_M_3_365_67_HH800_Core</v>
      </c>
      <c r="B15806">
        <v>42</v>
      </c>
      <c r="C15806" t="s">
        <v>168</v>
      </c>
      <c r="D15806" t="s">
        <v>174</v>
      </c>
      <c r="E15806">
        <v>3</v>
      </c>
      <c r="F15806">
        <v>365</v>
      </c>
      <c r="G15806">
        <v>67</v>
      </c>
      <c r="H15806" t="s">
        <v>303</v>
      </c>
      <c r="I15806" t="s">
        <v>170</v>
      </c>
      <c r="J15806">
        <v>5.9659315769821264</v>
      </c>
      <c r="L15806" s="47"/>
      <c r="M15806" s="47"/>
    </row>
    <row r="15807" spans="1:13" x14ac:dyDescent="0.4">
      <c r="A15807" t="str">
        <f t="shared" si="246"/>
        <v>25_4M_F_0_180_65_HH800_Core</v>
      </c>
      <c r="B15807">
        <v>25</v>
      </c>
      <c r="C15807" t="s">
        <v>173</v>
      </c>
      <c r="D15807" t="s">
        <v>169</v>
      </c>
      <c r="E15807">
        <v>0</v>
      </c>
      <c r="F15807">
        <v>180</v>
      </c>
      <c r="G15807">
        <v>65</v>
      </c>
      <c r="H15807" t="s">
        <v>303</v>
      </c>
      <c r="I15807" t="s">
        <v>170</v>
      </c>
      <c r="J15807">
        <v>26.096148197469727</v>
      </c>
      <c r="L15807" s="47"/>
      <c r="M15807" s="47"/>
    </row>
    <row r="15808" spans="1:13" x14ac:dyDescent="0.4">
      <c r="A15808" t="str">
        <f t="shared" si="246"/>
        <v>31_4A_M_3_365_70_HH800_Core</v>
      </c>
      <c r="B15808">
        <v>31</v>
      </c>
      <c r="C15808" t="s">
        <v>168</v>
      </c>
      <c r="D15808" t="s">
        <v>174</v>
      </c>
      <c r="E15808">
        <v>3</v>
      </c>
      <c r="F15808">
        <v>365</v>
      </c>
      <c r="G15808">
        <v>70</v>
      </c>
      <c r="H15808" t="s">
        <v>303</v>
      </c>
      <c r="I15808" t="s">
        <v>170</v>
      </c>
      <c r="J15808">
        <v>5.8491010070240783</v>
      </c>
      <c r="L15808" s="47"/>
      <c r="M15808" s="47"/>
    </row>
    <row r="15809" spans="1:13" x14ac:dyDescent="0.4">
      <c r="A15809" t="str">
        <f t="shared" si="246"/>
        <v>25_4A_F_0_365_67_HH800_Core</v>
      </c>
      <c r="B15809">
        <v>25</v>
      </c>
      <c r="C15809" t="s">
        <v>168</v>
      </c>
      <c r="D15809" t="s">
        <v>169</v>
      </c>
      <c r="E15809">
        <v>0</v>
      </c>
      <c r="F15809">
        <v>365</v>
      </c>
      <c r="G15809">
        <v>67</v>
      </c>
      <c r="H15809" t="s">
        <v>303</v>
      </c>
      <c r="I15809" t="s">
        <v>170</v>
      </c>
      <c r="J15809">
        <v>25.159306359398659</v>
      </c>
      <c r="L15809" s="47"/>
      <c r="M15809" s="47"/>
    </row>
    <row r="15810" spans="1:13" x14ac:dyDescent="0.4">
      <c r="A15810" t="str">
        <f t="shared" si="246"/>
        <v>40_4M_F_0_365_65_HH800_Core</v>
      </c>
      <c r="B15810">
        <v>40</v>
      </c>
      <c r="C15810" t="s">
        <v>173</v>
      </c>
      <c r="D15810" t="s">
        <v>169</v>
      </c>
      <c r="E15810">
        <v>0</v>
      </c>
      <c r="F15810">
        <v>365</v>
      </c>
      <c r="G15810">
        <v>65</v>
      </c>
      <c r="H15810" t="s">
        <v>303</v>
      </c>
      <c r="I15810" t="s">
        <v>170</v>
      </c>
      <c r="J15810">
        <v>39.822343475231513</v>
      </c>
      <c r="L15810" s="47"/>
      <c r="M15810" s="47"/>
    </row>
    <row r="15811" spans="1:13" x14ac:dyDescent="0.4">
      <c r="A15811" t="str">
        <f t="shared" ref="A15811:A15874" si="247">B15811&amp;"_"&amp;C15811&amp;"_"&amp;D15811&amp;"_"&amp;E15811&amp;"_"&amp;F15811&amp;"_"&amp;G15811&amp;"_"&amp;H15811&amp;"_"&amp;I15811</f>
        <v>31_2A_F_3_180_67_HH800_Core</v>
      </c>
      <c r="B15811">
        <v>31</v>
      </c>
      <c r="C15811" t="s">
        <v>176</v>
      </c>
      <c r="D15811" t="s">
        <v>169</v>
      </c>
      <c r="E15811">
        <v>3</v>
      </c>
      <c r="F15811">
        <v>180</v>
      </c>
      <c r="G15811">
        <v>67</v>
      </c>
      <c r="H15811" t="s">
        <v>303</v>
      </c>
      <c r="I15811" t="s">
        <v>170</v>
      </c>
      <c r="J15811">
        <v>17.13974939812821</v>
      </c>
      <c r="L15811" s="47"/>
      <c r="M15811" s="47"/>
    </row>
    <row r="15812" spans="1:13" x14ac:dyDescent="0.4">
      <c r="A15812" t="str">
        <f t="shared" si="247"/>
        <v>53_2A_M_3_365_65_HH800_Core</v>
      </c>
      <c r="B15812">
        <v>53</v>
      </c>
      <c r="C15812" t="s">
        <v>176</v>
      </c>
      <c r="D15812" t="s">
        <v>174</v>
      </c>
      <c r="E15812">
        <v>3</v>
      </c>
      <c r="F15812">
        <v>365</v>
      </c>
      <c r="G15812">
        <v>65</v>
      </c>
      <c r="H15812" t="s">
        <v>303</v>
      </c>
      <c r="I15812" t="s">
        <v>170</v>
      </c>
      <c r="J15812">
        <v>9.1432270022261477</v>
      </c>
      <c r="L15812" s="47"/>
      <c r="M15812" s="47"/>
    </row>
    <row r="15813" spans="1:13" x14ac:dyDescent="0.4">
      <c r="A15813" t="str">
        <f t="shared" si="247"/>
        <v>47_4A_F_0_365_70_HH800_Core</v>
      </c>
      <c r="B15813">
        <v>47</v>
      </c>
      <c r="C15813" t="s">
        <v>168</v>
      </c>
      <c r="D15813" t="s">
        <v>169</v>
      </c>
      <c r="E15813">
        <v>0</v>
      </c>
      <c r="F15813">
        <v>365</v>
      </c>
      <c r="G15813">
        <v>70</v>
      </c>
      <c r="H15813" t="s">
        <v>303</v>
      </c>
      <c r="I15813" t="s">
        <v>170</v>
      </c>
      <c r="J15813">
        <v>59.537464841909994</v>
      </c>
      <c r="L15813" s="47"/>
      <c r="M15813" s="47"/>
    </row>
    <row r="15814" spans="1:13" x14ac:dyDescent="0.4">
      <c r="A15814" t="str">
        <f t="shared" si="247"/>
        <v>51_4A_M_3_90_65_HH800_Core</v>
      </c>
      <c r="B15814">
        <v>51</v>
      </c>
      <c r="C15814" t="s">
        <v>168</v>
      </c>
      <c r="D15814" t="s">
        <v>174</v>
      </c>
      <c r="E15814">
        <v>3</v>
      </c>
      <c r="F15814">
        <v>90</v>
      </c>
      <c r="G15814">
        <v>65</v>
      </c>
      <c r="H15814" t="s">
        <v>303</v>
      </c>
      <c r="I15814" t="s">
        <v>170</v>
      </c>
      <c r="J15814">
        <v>5.4753796724295833</v>
      </c>
      <c r="L15814" s="47"/>
      <c r="M15814" s="47"/>
    </row>
    <row r="15815" spans="1:13" x14ac:dyDescent="0.4">
      <c r="A15815" t="str">
        <f t="shared" si="247"/>
        <v>25_4A_F_3_365_67_HH800_Core</v>
      </c>
      <c r="B15815">
        <v>25</v>
      </c>
      <c r="C15815" t="s">
        <v>168</v>
      </c>
      <c r="D15815" t="s">
        <v>169</v>
      </c>
      <c r="E15815">
        <v>3</v>
      </c>
      <c r="F15815">
        <v>365</v>
      </c>
      <c r="G15815">
        <v>67</v>
      </c>
      <c r="H15815" t="s">
        <v>303</v>
      </c>
      <c r="I15815" t="s">
        <v>170</v>
      </c>
      <c r="J15815">
        <v>6.6557809170109596</v>
      </c>
      <c r="L15815" s="47"/>
      <c r="M15815" s="47"/>
    </row>
    <row r="15816" spans="1:13" x14ac:dyDescent="0.4">
      <c r="A15816" t="str">
        <f t="shared" si="247"/>
        <v>45_4M_F_6_365_70_HH800_Core</v>
      </c>
      <c r="B15816">
        <v>45</v>
      </c>
      <c r="C15816" t="s">
        <v>173</v>
      </c>
      <c r="D15816" t="s">
        <v>169</v>
      </c>
      <c r="E15816">
        <v>6</v>
      </c>
      <c r="F15816">
        <v>365</v>
      </c>
      <c r="G15816">
        <v>70</v>
      </c>
      <c r="H15816" t="s">
        <v>303</v>
      </c>
      <c r="I15816" t="s">
        <v>170</v>
      </c>
      <c r="J15816">
        <v>18.138305810782661</v>
      </c>
      <c r="L15816" s="47"/>
      <c r="M15816" s="47"/>
    </row>
    <row r="15817" spans="1:13" x14ac:dyDescent="0.4">
      <c r="A15817" t="str">
        <f t="shared" si="247"/>
        <v>45_4A_F_6_365_70_HH800_Core</v>
      </c>
      <c r="B15817">
        <v>45</v>
      </c>
      <c r="C15817" t="s">
        <v>168</v>
      </c>
      <c r="D15817" t="s">
        <v>169</v>
      </c>
      <c r="E15817">
        <v>6</v>
      </c>
      <c r="F15817">
        <v>365</v>
      </c>
      <c r="G15817">
        <v>70</v>
      </c>
      <c r="H15817" t="s">
        <v>303</v>
      </c>
      <c r="I15817" t="s">
        <v>170</v>
      </c>
      <c r="J15817">
        <v>19.187282435337362</v>
      </c>
      <c r="L15817" s="47"/>
      <c r="M15817" s="47"/>
    </row>
    <row r="15818" spans="1:13" x14ac:dyDescent="0.4">
      <c r="A15818" t="str">
        <f t="shared" si="247"/>
        <v>25_4M_M_0_365_67_HH800_Core</v>
      </c>
      <c r="B15818">
        <v>25</v>
      </c>
      <c r="C15818" t="s">
        <v>173</v>
      </c>
      <c r="D15818" t="s">
        <v>174</v>
      </c>
      <c r="E15818">
        <v>0</v>
      </c>
      <c r="F15818">
        <v>365</v>
      </c>
      <c r="G15818">
        <v>67</v>
      </c>
      <c r="H15818" t="s">
        <v>303</v>
      </c>
      <c r="I15818" t="s">
        <v>170</v>
      </c>
      <c r="J15818">
        <v>15.090214648934564</v>
      </c>
      <c r="L15818" s="47"/>
      <c r="M15818" s="47"/>
    </row>
    <row r="15819" spans="1:13" x14ac:dyDescent="0.4">
      <c r="A15819" t="str">
        <f t="shared" si="247"/>
        <v>30_4A_M_6_180_67_HH800_Core</v>
      </c>
      <c r="B15819">
        <v>30</v>
      </c>
      <c r="C15819" t="s">
        <v>168</v>
      </c>
      <c r="D15819" t="s">
        <v>174</v>
      </c>
      <c r="E15819">
        <v>6</v>
      </c>
      <c r="F15819">
        <v>180</v>
      </c>
      <c r="G15819">
        <v>67</v>
      </c>
      <c r="H15819" t="s">
        <v>303</v>
      </c>
      <c r="I15819" t="s">
        <v>170</v>
      </c>
      <c r="J15819">
        <v>10.167482194003695</v>
      </c>
      <c r="L15819" s="47"/>
      <c r="M15819" s="47"/>
    </row>
    <row r="15820" spans="1:13" x14ac:dyDescent="0.4">
      <c r="A15820" t="str">
        <f t="shared" si="247"/>
        <v>42_4A_M_3_180_65_HH800_Core</v>
      </c>
      <c r="B15820">
        <v>42</v>
      </c>
      <c r="C15820" t="s">
        <v>168</v>
      </c>
      <c r="D15820" t="s">
        <v>174</v>
      </c>
      <c r="E15820">
        <v>3</v>
      </c>
      <c r="F15820">
        <v>180</v>
      </c>
      <c r="G15820">
        <v>65</v>
      </c>
      <c r="H15820" t="s">
        <v>303</v>
      </c>
      <c r="I15820" t="s">
        <v>170</v>
      </c>
      <c r="J15820">
        <v>5.2815966453103282</v>
      </c>
      <c r="L15820" s="47"/>
      <c r="M15820" s="47"/>
    </row>
    <row r="15821" spans="1:13" x14ac:dyDescent="0.4">
      <c r="A15821" t="str">
        <f t="shared" si="247"/>
        <v>43_4A_M_6_180_65_HH800_Core</v>
      </c>
      <c r="B15821">
        <v>43</v>
      </c>
      <c r="C15821" t="s">
        <v>168</v>
      </c>
      <c r="D15821" t="s">
        <v>174</v>
      </c>
      <c r="E15821">
        <v>6</v>
      </c>
      <c r="F15821">
        <v>180</v>
      </c>
      <c r="G15821">
        <v>65</v>
      </c>
      <c r="H15821" t="s">
        <v>303</v>
      </c>
      <c r="I15821" t="s">
        <v>170</v>
      </c>
      <c r="J15821">
        <v>9.5902773864080331</v>
      </c>
      <c r="L15821" s="47"/>
      <c r="M15821" s="47"/>
    </row>
    <row r="15822" spans="1:13" x14ac:dyDescent="0.4">
      <c r="A15822" t="str">
        <f t="shared" si="247"/>
        <v>39_2A_M_0_365_67_HH800_Core</v>
      </c>
      <c r="B15822">
        <v>39</v>
      </c>
      <c r="C15822" t="s">
        <v>176</v>
      </c>
      <c r="D15822" t="s">
        <v>174</v>
      </c>
      <c r="E15822">
        <v>0</v>
      </c>
      <c r="F15822">
        <v>365</v>
      </c>
      <c r="G15822">
        <v>67</v>
      </c>
      <c r="H15822" t="s">
        <v>303</v>
      </c>
      <c r="I15822" t="s">
        <v>170</v>
      </c>
      <c r="J15822">
        <v>62.800701078999914</v>
      </c>
      <c r="L15822" s="47"/>
      <c r="M15822" s="47"/>
    </row>
    <row r="15823" spans="1:13" x14ac:dyDescent="0.4">
      <c r="A15823" t="str">
        <f t="shared" si="247"/>
        <v>55_4M_M_3_365_65_HH800_Core</v>
      </c>
      <c r="B15823">
        <v>55</v>
      </c>
      <c r="C15823" t="s">
        <v>173</v>
      </c>
      <c r="D15823" t="s">
        <v>174</v>
      </c>
      <c r="E15823">
        <v>3</v>
      </c>
      <c r="F15823">
        <v>365</v>
      </c>
      <c r="G15823">
        <v>65</v>
      </c>
      <c r="H15823" t="s">
        <v>303</v>
      </c>
      <c r="I15823" t="s">
        <v>170</v>
      </c>
      <c r="J15823">
        <v>4.2147172321014708</v>
      </c>
      <c r="L15823" s="47"/>
      <c r="M15823" s="47"/>
    </row>
    <row r="15824" spans="1:13" x14ac:dyDescent="0.4">
      <c r="A15824" t="str">
        <f t="shared" si="247"/>
        <v>41_2A_M_3_180_70_HH800_Core</v>
      </c>
      <c r="B15824">
        <v>41</v>
      </c>
      <c r="C15824" t="s">
        <v>176</v>
      </c>
      <c r="D15824" t="s">
        <v>174</v>
      </c>
      <c r="E15824">
        <v>3</v>
      </c>
      <c r="F15824">
        <v>180</v>
      </c>
      <c r="G15824">
        <v>70</v>
      </c>
      <c r="H15824" t="s">
        <v>303</v>
      </c>
      <c r="I15824" t="s">
        <v>170</v>
      </c>
      <c r="J15824">
        <v>16.121290922505217</v>
      </c>
      <c r="L15824" s="47"/>
      <c r="M15824" s="47"/>
    </row>
    <row r="15825" spans="1:13" x14ac:dyDescent="0.4">
      <c r="A15825" t="str">
        <f t="shared" si="247"/>
        <v>36_4A_F_6_365_65_HH800_Core</v>
      </c>
      <c r="B15825">
        <v>36</v>
      </c>
      <c r="C15825" t="s">
        <v>168</v>
      </c>
      <c r="D15825" t="s">
        <v>169</v>
      </c>
      <c r="E15825">
        <v>6</v>
      </c>
      <c r="F15825">
        <v>365</v>
      </c>
      <c r="G15825">
        <v>65</v>
      </c>
      <c r="H15825" t="s">
        <v>303</v>
      </c>
      <c r="I15825" t="s">
        <v>170</v>
      </c>
      <c r="J15825">
        <v>15.420463092550722</v>
      </c>
      <c r="L15825" s="47"/>
      <c r="M15825" s="47"/>
    </row>
    <row r="15826" spans="1:13" x14ac:dyDescent="0.4">
      <c r="A15826" t="str">
        <f t="shared" si="247"/>
        <v>40_2A_M_6_180_67_HH800_Core</v>
      </c>
      <c r="B15826">
        <v>40</v>
      </c>
      <c r="C15826" t="s">
        <v>176</v>
      </c>
      <c r="D15826" t="s">
        <v>174</v>
      </c>
      <c r="E15826">
        <v>6</v>
      </c>
      <c r="F15826">
        <v>180</v>
      </c>
      <c r="G15826">
        <v>67</v>
      </c>
      <c r="H15826" t="s">
        <v>303</v>
      </c>
      <c r="I15826" t="s">
        <v>170</v>
      </c>
      <c r="J15826">
        <v>25.430035206381515</v>
      </c>
      <c r="L15826" s="47"/>
      <c r="M15826" s="47"/>
    </row>
    <row r="15827" spans="1:13" x14ac:dyDescent="0.4">
      <c r="A15827" t="str">
        <f t="shared" si="247"/>
        <v>49_4A_F_0_365_67_HH800_Core</v>
      </c>
      <c r="B15827">
        <v>49</v>
      </c>
      <c r="C15827" t="s">
        <v>168</v>
      </c>
      <c r="D15827" t="s">
        <v>169</v>
      </c>
      <c r="E15827">
        <v>0</v>
      </c>
      <c r="F15827">
        <v>365</v>
      </c>
      <c r="G15827">
        <v>67</v>
      </c>
      <c r="H15827" t="s">
        <v>303</v>
      </c>
      <c r="I15827" t="s">
        <v>170</v>
      </c>
      <c r="J15827">
        <v>54.726848477960104</v>
      </c>
      <c r="L15827" s="47"/>
      <c r="M15827" s="47"/>
    </row>
    <row r="15828" spans="1:13" x14ac:dyDescent="0.4">
      <c r="A15828" t="str">
        <f t="shared" si="247"/>
        <v>25_2M_M_3_180_65_HH800_Core</v>
      </c>
      <c r="B15828">
        <v>25</v>
      </c>
      <c r="C15828" t="s">
        <v>175</v>
      </c>
      <c r="D15828" t="s">
        <v>174</v>
      </c>
      <c r="E15828">
        <v>3</v>
      </c>
      <c r="F15828">
        <v>180</v>
      </c>
      <c r="G15828">
        <v>65</v>
      </c>
      <c r="H15828" t="s">
        <v>303</v>
      </c>
      <c r="I15828" t="s">
        <v>170</v>
      </c>
      <c r="J15828">
        <v>9.4294925804907344</v>
      </c>
      <c r="L15828" s="47"/>
      <c r="M15828" s="47"/>
    </row>
    <row r="15829" spans="1:13" x14ac:dyDescent="0.4">
      <c r="A15829" t="str">
        <f t="shared" si="247"/>
        <v>35_2M_M_3_180_65_HH800_Core</v>
      </c>
      <c r="B15829">
        <v>35</v>
      </c>
      <c r="C15829" t="s">
        <v>175</v>
      </c>
      <c r="D15829" t="s">
        <v>174</v>
      </c>
      <c r="E15829">
        <v>3</v>
      </c>
      <c r="F15829">
        <v>180</v>
      </c>
      <c r="G15829">
        <v>65</v>
      </c>
      <c r="H15829" t="s">
        <v>303</v>
      </c>
      <c r="I15829" t="s">
        <v>170</v>
      </c>
      <c r="J15829">
        <v>9.9121520135271979</v>
      </c>
      <c r="L15829" s="47"/>
      <c r="M15829" s="47"/>
    </row>
    <row r="15830" spans="1:13" x14ac:dyDescent="0.4">
      <c r="A15830" t="str">
        <f t="shared" si="247"/>
        <v>28_2A_M_3_365_70_HH800_Core</v>
      </c>
      <c r="B15830">
        <v>28</v>
      </c>
      <c r="C15830" t="s">
        <v>176</v>
      </c>
      <c r="D15830" t="s">
        <v>174</v>
      </c>
      <c r="E15830">
        <v>3</v>
      </c>
      <c r="F15830">
        <v>365</v>
      </c>
      <c r="G15830">
        <v>70</v>
      </c>
      <c r="H15830" t="s">
        <v>303</v>
      </c>
      <c r="I15830" t="s">
        <v>170</v>
      </c>
      <c r="J15830">
        <v>12.123574461970483</v>
      </c>
      <c r="L15830" s="47"/>
      <c r="M15830" s="47"/>
    </row>
    <row r="15831" spans="1:13" x14ac:dyDescent="0.4">
      <c r="A15831" t="str">
        <f t="shared" si="247"/>
        <v>35_2A_M_0_365_67_HH800_Core</v>
      </c>
      <c r="B15831">
        <v>35</v>
      </c>
      <c r="C15831" t="s">
        <v>176</v>
      </c>
      <c r="D15831" t="s">
        <v>174</v>
      </c>
      <c r="E15831">
        <v>0</v>
      </c>
      <c r="F15831">
        <v>365</v>
      </c>
      <c r="G15831">
        <v>67</v>
      </c>
      <c r="H15831" t="s">
        <v>303</v>
      </c>
      <c r="I15831" t="s">
        <v>170</v>
      </c>
      <c r="J15831">
        <v>53.226503428647646</v>
      </c>
      <c r="L15831" s="47"/>
      <c r="M15831" s="47"/>
    </row>
    <row r="15832" spans="1:13" x14ac:dyDescent="0.4">
      <c r="A15832" t="str">
        <f t="shared" si="247"/>
        <v>52_4A_M_0_365_67_HH800_Core</v>
      </c>
      <c r="B15832">
        <v>52</v>
      </c>
      <c r="C15832" t="s">
        <v>168</v>
      </c>
      <c r="D15832" t="s">
        <v>174</v>
      </c>
      <c r="E15832">
        <v>0</v>
      </c>
      <c r="F15832">
        <v>365</v>
      </c>
      <c r="G15832">
        <v>67</v>
      </c>
      <c r="H15832" t="s">
        <v>303</v>
      </c>
      <c r="I15832" t="s">
        <v>170</v>
      </c>
      <c r="J15832">
        <v>48.639726157204343</v>
      </c>
      <c r="L15832" s="47"/>
      <c r="M15832" s="47"/>
    </row>
    <row r="15833" spans="1:13" x14ac:dyDescent="0.4">
      <c r="A15833" t="str">
        <f t="shared" si="247"/>
        <v>48_4A_M_6_365_67_HH800_Core</v>
      </c>
      <c r="B15833">
        <v>48</v>
      </c>
      <c r="C15833" t="s">
        <v>168</v>
      </c>
      <c r="D15833" t="s">
        <v>174</v>
      </c>
      <c r="E15833">
        <v>6</v>
      </c>
      <c r="F15833">
        <v>365</v>
      </c>
      <c r="G15833">
        <v>67</v>
      </c>
      <c r="H15833" t="s">
        <v>303</v>
      </c>
      <c r="I15833" t="s">
        <v>170</v>
      </c>
      <c r="J15833">
        <v>12.090279043296116</v>
      </c>
      <c r="L15833" s="47"/>
      <c r="M15833" s="47"/>
    </row>
    <row r="15834" spans="1:13" x14ac:dyDescent="0.4">
      <c r="A15834" t="str">
        <f t="shared" si="247"/>
        <v>30_2A_M_3_180_70_HH800_Core</v>
      </c>
      <c r="B15834">
        <v>30</v>
      </c>
      <c r="C15834" t="s">
        <v>176</v>
      </c>
      <c r="D15834" t="s">
        <v>174</v>
      </c>
      <c r="E15834">
        <v>3</v>
      </c>
      <c r="F15834">
        <v>180</v>
      </c>
      <c r="G15834">
        <v>70</v>
      </c>
      <c r="H15834" t="s">
        <v>303</v>
      </c>
      <c r="I15834" t="s">
        <v>170</v>
      </c>
      <c r="J15834">
        <v>12.377186240258464</v>
      </c>
      <c r="L15834" s="47"/>
      <c r="M15834" s="47"/>
    </row>
    <row r="15835" spans="1:13" x14ac:dyDescent="0.4">
      <c r="A15835" t="str">
        <f t="shared" si="247"/>
        <v>54_4A_M_3_180_70_HH800_Core</v>
      </c>
      <c r="B15835">
        <v>54</v>
      </c>
      <c r="C15835" t="s">
        <v>168</v>
      </c>
      <c r="D15835" t="s">
        <v>174</v>
      </c>
      <c r="E15835">
        <v>3</v>
      </c>
      <c r="F15835">
        <v>180</v>
      </c>
      <c r="G15835">
        <v>70</v>
      </c>
      <c r="H15835" t="s">
        <v>303</v>
      </c>
      <c r="I15835" t="s">
        <v>170</v>
      </c>
      <c r="J15835">
        <v>9.7934869013228365</v>
      </c>
      <c r="L15835" s="47"/>
      <c r="M15835" s="47"/>
    </row>
    <row r="15836" spans="1:13" x14ac:dyDescent="0.4">
      <c r="A15836" t="str">
        <f t="shared" si="247"/>
        <v>30_4A_M_0_180_65_HH800_Core</v>
      </c>
      <c r="B15836">
        <v>30</v>
      </c>
      <c r="C15836" t="s">
        <v>168</v>
      </c>
      <c r="D15836" t="s">
        <v>174</v>
      </c>
      <c r="E15836">
        <v>0</v>
      </c>
      <c r="F15836">
        <v>180</v>
      </c>
      <c r="G15836">
        <v>65</v>
      </c>
      <c r="H15836" t="s">
        <v>303</v>
      </c>
      <c r="I15836" t="s">
        <v>170</v>
      </c>
      <c r="J15836">
        <v>19.438272991258</v>
      </c>
      <c r="L15836" s="47"/>
      <c r="M15836" s="47"/>
    </row>
    <row r="15837" spans="1:13" x14ac:dyDescent="0.4">
      <c r="A15837" t="str">
        <f t="shared" si="247"/>
        <v>35_4A_M_6_180_67_HH800_Core</v>
      </c>
      <c r="B15837">
        <v>35</v>
      </c>
      <c r="C15837" t="s">
        <v>168</v>
      </c>
      <c r="D15837" t="s">
        <v>174</v>
      </c>
      <c r="E15837">
        <v>6</v>
      </c>
      <c r="F15837">
        <v>180</v>
      </c>
      <c r="G15837">
        <v>67</v>
      </c>
      <c r="H15837" t="s">
        <v>303</v>
      </c>
      <c r="I15837" t="s">
        <v>170</v>
      </c>
      <c r="J15837">
        <v>10.479828816174328</v>
      </c>
      <c r="L15837" s="47"/>
      <c r="M15837" s="47"/>
    </row>
    <row r="15838" spans="1:13" x14ac:dyDescent="0.4">
      <c r="A15838" t="str">
        <f t="shared" si="247"/>
        <v>45_2A_M_6_365_67_HH800_Core</v>
      </c>
      <c r="B15838">
        <v>45</v>
      </c>
      <c r="C15838" t="s">
        <v>176</v>
      </c>
      <c r="D15838" t="s">
        <v>174</v>
      </c>
      <c r="E15838">
        <v>6</v>
      </c>
      <c r="F15838">
        <v>365</v>
      </c>
      <c r="G15838">
        <v>67</v>
      </c>
      <c r="H15838" t="s">
        <v>303</v>
      </c>
      <c r="I15838" t="s">
        <v>170</v>
      </c>
      <c r="J15838">
        <v>25.44881311827108</v>
      </c>
      <c r="L15838" s="47"/>
      <c r="M15838" s="47"/>
    </row>
    <row r="15839" spans="1:13" x14ac:dyDescent="0.4">
      <c r="A15839" t="str">
        <f t="shared" si="247"/>
        <v>54_4A_M_3_180_67_HH800_Core</v>
      </c>
      <c r="B15839">
        <v>54</v>
      </c>
      <c r="C15839" t="s">
        <v>168</v>
      </c>
      <c r="D15839" t="s">
        <v>174</v>
      </c>
      <c r="E15839">
        <v>3</v>
      </c>
      <c r="F15839">
        <v>180</v>
      </c>
      <c r="G15839">
        <v>67</v>
      </c>
      <c r="H15839" t="s">
        <v>303</v>
      </c>
      <c r="I15839" t="s">
        <v>170</v>
      </c>
      <c r="J15839">
        <v>6.4003691210207343</v>
      </c>
      <c r="L15839" s="47"/>
      <c r="M15839" s="47"/>
    </row>
    <row r="15840" spans="1:13" x14ac:dyDescent="0.4">
      <c r="A15840" t="str">
        <f t="shared" si="247"/>
        <v>38_2A_F_3_180_65_HH800_Core</v>
      </c>
      <c r="B15840">
        <v>38</v>
      </c>
      <c r="C15840" t="s">
        <v>176</v>
      </c>
      <c r="D15840" t="s">
        <v>169</v>
      </c>
      <c r="E15840">
        <v>3</v>
      </c>
      <c r="F15840">
        <v>180</v>
      </c>
      <c r="G15840">
        <v>65</v>
      </c>
      <c r="H15840" t="s">
        <v>303</v>
      </c>
      <c r="I15840" t="s">
        <v>170</v>
      </c>
      <c r="J15840">
        <v>15.920889252873287</v>
      </c>
      <c r="L15840" s="47"/>
      <c r="M15840" s="47"/>
    </row>
    <row r="15841" spans="1:13" x14ac:dyDescent="0.4">
      <c r="A15841" t="str">
        <f t="shared" si="247"/>
        <v>27_2A_M_3_180_70_HH800_Core</v>
      </c>
      <c r="B15841">
        <v>27</v>
      </c>
      <c r="C15841" t="s">
        <v>176</v>
      </c>
      <c r="D15841" t="s">
        <v>174</v>
      </c>
      <c r="E15841">
        <v>3</v>
      </c>
      <c r="F15841">
        <v>180</v>
      </c>
      <c r="G15841">
        <v>70</v>
      </c>
      <c r="H15841" t="s">
        <v>303</v>
      </c>
      <c r="I15841" t="s">
        <v>170</v>
      </c>
      <c r="J15841">
        <v>12.251898250044812</v>
      </c>
      <c r="L15841" s="47"/>
      <c r="M15841" s="47"/>
    </row>
    <row r="15842" spans="1:13" x14ac:dyDescent="0.4">
      <c r="A15842" t="str">
        <f t="shared" si="247"/>
        <v>28_2A_M_0_365_70_HH800_Core</v>
      </c>
      <c r="B15842">
        <v>28</v>
      </c>
      <c r="C15842" t="s">
        <v>176</v>
      </c>
      <c r="D15842" t="s">
        <v>174</v>
      </c>
      <c r="E15842">
        <v>0</v>
      </c>
      <c r="F15842">
        <v>365</v>
      </c>
      <c r="G15842">
        <v>70</v>
      </c>
      <c r="H15842" t="s">
        <v>303</v>
      </c>
      <c r="I15842" t="s">
        <v>170</v>
      </c>
      <c r="J15842">
        <v>44.083249498006097</v>
      </c>
      <c r="L15842" s="47"/>
      <c r="M15842" s="47"/>
    </row>
    <row r="15843" spans="1:13" x14ac:dyDescent="0.4">
      <c r="A15843" t="str">
        <f t="shared" si="247"/>
        <v>33_2M_M_3_180_67_HH800_Core</v>
      </c>
      <c r="B15843">
        <v>33</v>
      </c>
      <c r="C15843" t="s">
        <v>175</v>
      </c>
      <c r="D15843" t="s">
        <v>174</v>
      </c>
      <c r="E15843">
        <v>3</v>
      </c>
      <c r="F15843">
        <v>180</v>
      </c>
      <c r="G15843">
        <v>67</v>
      </c>
      <c r="H15843" t="s">
        <v>303</v>
      </c>
      <c r="I15843" t="s">
        <v>170</v>
      </c>
      <c r="J15843">
        <v>10.644177621708694</v>
      </c>
      <c r="L15843" s="47"/>
      <c r="M15843" s="47"/>
    </row>
    <row r="15844" spans="1:13" x14ac:dyDescent="0.4">
      <c r="A15844" t="str">
        <f t="shared" si="247"/>
        <v>39_2A_F_0_365_65_HH800_Core</v>
      </c>
      <c r="B15844">
        <v>39</v>
      </c>
      <c r="C15844" t="s">
        <v>176</v>
      </c>
      <c r="D15844" t="s">
        <v>169</v>
      </c>
      <c r="E15844">
        <v>0</v>
      </c>
      <c r="F15844">
        <v>365</v>
      </c>
      <c r="G15844">
        <v>65</v>
      </c>
      <c r="H15844" t="s">
        <v>303</v>
      </c>
      <c r="I15844" t="s">
        <v>170</v>
      </c>
      <c r="J15844">
        <v>70.620006396804499</v>
      </c>
      <c r="L15844" s="47"/>
      <c r="M15844" s="47"/>
    </row>
    <row r="15845" spans="1:13" x14ac:dyDescent="0.4">
      <c r="A15845" t="str">
        <f t="shared" si="247"/>
        <v>47_4A_M_3_180_65_HH800_Core</v>
      </c>
      <c r="B15845">
        <v>47</v>
      </c>
      <c r="C15845" t="s">
        <v>168</v>
      </c>
      <c r="D15845" t="s">
        <v>174</v>
      </c>
      <c r="E15845">
        <v>3</v>
      </c>
      <c r="F15845">
        <v>180</v>
      </c>
      <c r="G15845">
        <v>65</v>
      </c>
      <c r="H15845" t="s">
        <v>303</v>
      </c>
      <c r="I15845" t="s">
        <v>170</v>
      </c>
      <c r="J15845">
        <v>5.8380389841646512</v>
      </c>
      <c r="L15845" s="47"/>
      <c r="M15845" s="47"/>
    </row>
    <row r="15846" spans="1:13" x14ac:dyDescent="0.4">
      <c r="A15846" t="str">
        <f t="shared" si="247"/>
        <v>39_2A_M_6_365_67_HH800_Core</v>
      </c>
      <c r="B15846">
        <v>39</v>
      </c>
      <c r="C15846" t="s">
        <v>176</v>
      </c>
      <c r="D15846" t="s">
        <v>174</v>
      </c>
      <c r="E15846">
        <v>6</v>
      </c>
      <c r="F15846">
        <v>365</v>
      </c>
      <c r="G15846">
        <v>67</v>
      </c>
      <c r="H15846" t="s">
        <v>303</v>
      </c>
      <c r="I15846" t="s">
        <v>170</v>
      </c>
      <c r="J15846">
        <v>25.369355312216587</v>
      </c>
      <c r="L15846" s="47"/>
      <c r="M15846" s="47"/>
    </row>
    <row r="15847" spans="1:13" x14ac:dyDescent="0.4">
      <c r="A15847" t="str">
        <f t="shared" si="247"/>
        <v>28_2A_F_3_180_67_HH800_Core</v>
      </c>
      <c r="B15847">
        <v>28</v>
      </c>
      <c r="C15847" t="s">
        <v>176</v>
      </c>
      <c r="D15847" t="s">
        <v>169</v>
      </c>
      <c r="E15847">
        <v>3</v>
      </c>
      <c r="F15847">
        <v>180</v>
      </c>
      <c r="G15847">
        <v>67</v>
      </c>
      <c r="H15847" t="s">
        <v>303</v>
      </c>
      <c r="I15847" t="s">
        <v>170</v>
      </c>
      <c r="J15847">
        <v>17.130386171458692</v>
      </c>
      <c r="L15847" s="47"/>
      <c r="M15847" s="47"/>
    </row>
    <row r="15848" spans="1:13" x14ac:dyDescent="0.4">
      <c r="A15848" t="str">
        <f t="shared" si="247"/>
        <v>36_4A_F_0_365_70_HH800_Core</v>
      </c>
      <c r="B15848">
        <v>36</v>
      </c>
      <c r="C15848" t="s">
        <v>168</v>
      </c>
      <c r="D15848" t="s">
        <v>169</v>
      </c>
      <c r="E15848">
        <v>0</v>
      </c>
      <c r="F15848">
        <v>365</v>
      </c>
      <c r="G15848">
        <v>70</v>
      </c>
      <c r="H15848" t="s">
        <v>303</v>
      </c>
      <c r="I15848" t="s">
        <v>170</v>
      </c>
      <c r="J15848">
        <v>39.926011572220013</v>
      </c>
      <c r="L15848" s="47"/>
      <c r="M15848" s="47"/>
    </row>
    <row r="15849" spans="1:13" x14ac:dyDescent="0.4">
      <c r="A15849" t="str">
        <f t="shared" si="247"/>
        <v>26_2M_M_3_365_67_HH800_Core</v>
      </c>
      <c r="B15849">
        <v>26</v>
      </c>
      <c r="C15849" t="s">
        <v>175</v>
      </c>
      <c r="D15849" t="s">
        <v>174</v>
      </c>
      <c r="E15849">
        <v>3</v>
      </c>
      <c r="F15849">
        <v>365</v>
      </c>
      <c r="G15849">
        <v>67</v>
      </c>
      <c r="H15849" t="s">
        <v>303</v>
      </c>
      <c r="I15849" t="s">
        <v>170</v>
      </c>
      <c r="J15849">
        <v>10.44244106665305</v>
      </c>
      <c r="L15849" s="47"/>
      <c r="M15849" s="47"/>
    </row>
    <row r="15850" spans="1:13" x14ac:dyDescent="0.4">
      <c r="A15850" t="str">
        <f t="shared" si="247"/>
        <v>26_2A_M_3_365_67_HH800_Core</v>
      </c>
      <c r="B15850">
        <v>26</v>
      </c>
      <c r="C15850" t="s">
        <v>176</v>
      </c>
      <c r="D15850" t="s">
        <v>174</v>
      </c>
      <c r="E15850">
        <v>3</v>
      </c>
      <c r="F15850">
        <v>365</v>
      </c>
      <c r="G15850">
        <v>67</v>
      </c>
      <c r="H15850" t="s">
        <v>303</v>
      </c>
      <c r="I15850" t="s">
        <v>170</v>
      </c>
      <c r="J15850">
        <v>11.47107882852103</v>
      </c>
      <c r="L15850" s="47"/>
      <c r="M15850" s="47"/>
    </row>
    <row r="15851" spans="1:13" x14ac:dyDescent="0.4">
      <c r="A15851" t="str">
        <f t="shared" si="247"/>
        <v>26_2M_M_3_90_67_HH800_Core</v>
      </c>
      <c r="B15851">
        <v>26</v>
      </c>
      <c r="C15851" t="s">
        <v>175</v>
      </c>
      <c r="D15851" t="s">
        <v>174</v>
      </c>
      <c r="E15851">
        <v>3</v>
      </c>
      <c r="F15851">
        <v>90</v>
      </c>
      <c r="G15851">
        <v>67</v>
      </c>
      <c r="H15851" t="s">
        <v>303</v>
      </c>
      <c r="I15851" t="s">
        <v>170</v>
      </c>
      <c r="J15851">
        <v>12.256642606949908</v>
      </c>
      <c r="L15851" s="47"/>
      <c r="M15851" s="47"/>
    </row>
    <row r="15852" spans="1:13" x14ac:dyDescent="0.4">
      <c r="A15852" t="str">
        <f t="shared" si="247"/>
        <v>33_2A_M_0_180_65_HH800_Core</v>
      </c>
      <c r="B15852">
        <v>33</v>
      </c>
      <c r="C15852" t="s">
        <v>176</v>
      </c>
      <c r="D15852" t="s">
        <v>174</v>
      </c>
      <c r="E15852">
        <v>0</v>
      </c>
      <c r="F15852">
        <v>180</v>
      </c>
      <c r="G15852">
        <v>65</v>
      </c>
      <c r="H15852" t="s">
        <v>303</v>
      </c>
      <c r="I15852" t="s">
        <v>170</v>
      </c>
      <c r="J15852">
        <v>52.19714511490838</v>
      </c>
      <c r="L15852" s="47"/>
      <c r="M15852" s="47"/>
    </row>
    <row r="15853" spans="1:13" x14ac:dyDescent="0.4">
      <c r="A15853" t="str">
        <f t="shared" si="247"/>
        <v>33_4A_M_6_365_67_HH800_Core</v>
      </c>
      <c r="B15853">
        <v>33</v>
      </c>
      <c r="C15853" t="s">
        <v>168</v>
      </c>
      <c r="D15853" t="s">
        <v>174</v>
      </c>
      <c r="E15853">
        <v>6</v>
      </c>
      <c r="F15853">
        <v>365</v>
      </c>
      <c r="G15853">
        <v>67</v>
      </c>
      <c r="H15853" t="s">
        <v>303</v>
      </c>
      <c r="I15853" t="s">
        <v>170</v>
      </c>
      <c r="J15853">
        <v>9.3972100376163894</v>
      </c>
      <c r="L15853" s="47"/>
      <c r="M15853" s="47"/>
    </row>
    <row r="15854" spans="1:13" x14ac:dyDescent="0.4">
      <c r="A15854" t="str">
        <f t="shared" si="247"/>
        <v>25_2A_M_3_180_67_HH800_Core</v>
      </c>
      <c r="B15854">
        <v>25</v>
      </c>
      <c r="C15854" t="s">
        <v>176</v>
      </c>
      <c r="D15854" t="s">
        <v>174</v>
      </c>
      <c r="E15854">
        <v>3</v>
      </c>
      <c r="F15854">
        <v>180</v>
      </c>
      <c r="G15854">
        <v>67</v>
      </c>
      <c r="H15854" t="s">
        <v>303</v>
      </c>
      <c r="I15854" t="s">
        <v>170</v>
      </c>
      <c r="J15854">
        <v>11.180777028929569</v>
      </c>
      <c r="L15854" s="47"/>
      <c r="M15854" s="47"/>
    </row>
    <row r="15855" spans="1:13" x14ac:dyDescent="0.4">
      <c r="A15855" t="str">
        <f t="shared" si="247"/>
        <v>40_4A_M_0_365_70_HH800_Core</v>
      </c>
      <c r="B15855">
        <v>40</v>
      </c>
      <c r="C15855" t="s">
        <v>168</v>
      </c>
      <c r="D15855" t="s">
        <v>174</v>
      </c>
      <c r="E15855">
        <v>0</v>
      </c>
      <c r="F15855">
        <v>365</v>
      </c>
      <c r="G15855">
        <v>70</v>
      </c>
      <c r="H15855" t="s">
        <v>303</v>
      </c>
      <c r="I15855" t="s">
        <v>170</v>
      </c>
      <c r="J15855">
        <v>31.620310075308833</v>
      </c>
      <c r="L15855" s="47"/>
      <c r="M15855" s="47"/>
    </row>
    <row r="15856" spans="1:13" x14ac:dyDescent="0.4">
      <c r="A15856" t="str">
        <f t="shared" si="247"/>
        <v>44_4A_M_0_180_65_HH800_Core</v>
      </c>
      <c r="B15856">
        <v>44</v>
      </c>
      <c r="C15856" t="s">
        <v>168</v>
      </c>
      <c r="D15856" t="s">
        <v>174</v>
      </c>
      <c r="E15856">
        <v>0</v>
      </c>
      <c r="F15856">
        <v>180</v>
      </c>
      <c r="G15856">
        <v>65</v>
      </c>
      <c r="H15856" t="s">
        <v>303</v>
      </c>
      <c r="I15856" t="s">
        <v>170</v>
      </c>
      <c r="J15856">
        <v>35.027942838055267</v>
      </c>
      <c r="L15856" s="47"/>
      <c r="M15856" s="47"/>
    </row>
    <row r="15857" spans="1:13" x14ac:dyDescent="0.4">
      <c r="A15857" t="str">
        <f t="shared" si="247"/>
        <v>41_4A_F_0_365_65_HH800_Core</v>
      </c>
      <c r="B15857">
        <v>41</v>
      </c>
      <c r="C15857" t="s">
        <v>168</v>
      </c>
      <c r="D15857" t="s">
        <v>169</v>
      </c>
      <c r="E15857">
        <v>0</v>
      </c>
      <c r="F15857">
        <v>365</v>
      </c>
      <c r="G15857">
        <v>65</v>
      </c>
      <c r="H15857" t="s">
        <v>303</v>
      </c>
      <c r="I15857" t="s">
        <v>170</v>
      </c>
      <c r="J15857">
        <v>43.588144743205113</v>
      </c>
      <c r="L15857" s="47"/>
      <c r="M15857" s="47"/>
    </row>
    <row r="15858" spans="1:13" x14ac:dyDescent="0.4">
      <c r="A15858" t="str">
        <f t="shared" si="247"/>
        <v>28_2A_M_6_365_70_HH800_Core</v>
      </c>
      <c r="B15858">
        <v>28</v>
      </c>
      <c r="C15858" t="s">
        <v>176</v>
      </c>
      <c r="D15858" t="s">
        <v>174</v>
      </c>
      <c r="E15858">
        <v>6</v>
      </c>
      <c r="F15858">
        <v>365</v>
      </c>
      <c r="G15858">
        <v>70</v>
      </c>
      <c r="H15858" t="s">
        <v>303</v>
      </c>
      <c r="I15858" t="s">
        <v>170</v>
      </c>
      <c r="J15858">
        <v>23.839050021521167</v>
      </c>
      <c r="L15858" s="47"/>
      <c r="M15858" s="47"/>
    </row>
    <row r="15859" spans="1:13" x14ac:dyDescent="0.4">
      <c r="A15859" t="str">
        <f t="shared" si="247"/>
        <v>32_4M_F_3_180_65_HH800_Core</v>
      </c>
      <c r="B15859">
        <v>32</v>
      </c>
      <c r="C15859" t="s">
        <v>173</v>
      </c>
      <c r="D15859" t="s">
        <v>169</v>
      </c>
      <c r="E15859">
        <v>3</v>
      </c>
      <c r="F15859">
        <v>180</v>
      </c>
      <c r="G15859">
        <v>65</v>
      </c>
      <c r="H15859" t="s">
        <v>303</v>
      </c>
      <c r="I15859" t="s">
        <v>170</v>
      </c>
      <c r="J15859">
        <v>7.045374230268215</v>
      </c>
      <c r="L15859" s="47"/>
      <c r="M15859" s="47"/>
    </row>
    <row r="15860" spans="1:13" x14ac:dyDescent="0.4">
      <c r="A15860" t="str">
        <f t="shared" si="247"/>
        <v>39_4A_M_6_180_70_HH800_Core</v>
      </c>
      <c r="B15860">
        <v>39</v>
      </c>
      <c r="C15860" t="s">
        <v>168</v>
      </c>
      <c r="D15860" t="s">
        <v>174</v>
      </c>
      <c r="E15860">
        <v>6</v>
      </c>
      <c r="F15860">
        <v>180</v>
      </c>
      <c r="G15860">
        <v>70</v>
      </c>
      <c r="H15860" t="s">
        <v>303</v>
      </c>
      <c r="I15860" t="s">
        <v>170</v>
      </c>
      <c r="J15860">
        <v>13.227870425962829</v>
      </c>
      <c r="L15860" s="47"/>
      <c r="M15860" s="47"/>
    </row>
    <row r="15861" spans="1:13" x14ac:dyDescent="0.4">
      <c r="A15861" t="str">
        <f t="shared" si="247"/>
        <v>32_4A_F_3_180_65_HH800_Core</v>
      </c>
      <c r="B15861">
        <v>32</v>
      </c>
      <c r="C15861" t="s">
        <v>168</v>
      </c>
      <c r="D15861" t="s">
        <v>169</v>
      </c>
      <c r="E15861">
        <v>3</v>
      </c>
      <c r="F15861">
        <v>180</v>
      </c>
      <c r="G15861">
        <v>65</v>
      </c>
      <c r="H15861" t="s">
        <v>303</v>
      </c>
      <c r="I15861" t="s">
        <v>170</v>
      </c>
      <c r="J15861">
        <v>7.9874526635654233</v>
      </c>
      <c r="L15861" s="47"/>
      <c r="M15861" s="47"/>
    </row>
    <row r="15862" spans="1:13" x14ac:dyDescent="0.4">
      <c r="A15862" t="str">
        <f t="shared" si="247"/>
        <v>38_4M_F_3_365_70_HH800_Core</v>
      </c>
      <c r="B15862">
        <v>38</v>
      </c>
      <c r="C15862" t="s">
        <v>173</v>
      </c>
      <c r="D15862" t="s">
        <v>169</v>
      </c>
      <c r="E15862">
        <v>3</v>
      </c>
      <c r="F15862">
        <v>365</v>
      </c>
      <c r="G15862">
        <v>70</v>
      </c>
      <c r="H15862" t="s">
        <v>303</v>
      </c>
      <c r="I15862" t="s">
        <v>170</v>
      </c>
      <c r="J15862">
        <v>9.6134045380621131</v>
      </c>
      <c r="L15862" s="47"/>
      <c r="M15862" s="47"/>
    </row>
    <row r="15863" spans="1:13" x14ac:dyDescent="0.4">
      <c r="A15863" t="str">
        <f t="shared" si="247"/>
        <v>47_4A_M_3_180_70_HH800_Core</v>
      </c>
      <c r="B15863">
        <v>47</v>
      </c>
      <c r="C15863" t="s">
        <v>168</v>
      </c>
      <c r="D15863" t="s">
        <v>174</v>
      </c>
      <c r="E15863">
        <v>3</v>
      </c>
      <c r="F15863">
        <v>180</v>
      </c>
      <c r="G15863">
        <v>70</v>
      </c>
      <c r="H15863" t="s">
        <v>303</v>
      </c>
      <c r="I15863" t="s">
        <v>170</v>
      </c>
      <c r="J15863">
        <v>8.0939102019552145</v>
      </c>
      <c r="L15863" s="47"/>
      <c r="M15863" s="47"/>
    </row>
    <row r="15864" spans="1:13" x14ac:dyDescent="0.4">
      <c r="A15864" t="str">
        <f t="shared" si="247"/>
        <v>25_4M_M_6_365_67_HH800_Core</v>
      </c>
      <c r="B15864">
        <v>25</v>
      </c>
      <c r="C15864" t="s">
        <v>173</v>
      </c>
      <c r="D15864" t="s">
        <v>174</v>
      </c>
      <c r="E15864">
        <v>6</v>
      </c>
      <c r="F15864">
        <v>365</v>
      </c>
      <c r="G15864">
        <v>67</v>
      </c>
      <c r="H15864" t="s">
        <v>303</v>
      </c>
      <c r="I15864" t="s">
        <v>170</v>
      </c>
      <c r="J15864">
        <v>8.0188287221615457</v>
      </c>
      <c r="L15864" s="47"/>
      <c r="M15864" s="47"/>
    </row>
    <row r="15865" spans="1:13" x14ac:dyDescent="0.4">
      <c r="A15865" t="str">
        <f t="shared" si="247"/>
        <v>28_4A_M_0_365_67_HH800_Core</v>
      </c>
      <c r="B15865">
        <v>28</v>
      </c>
      <c r="C15865" t="s">
        <v>168</v>
      </c>
      <c r="D15865" t="s">
        <v>174</v>
      </c>
      <c r="E15865">
        <v>0</v>
      </c>
      <c r="F15865">
        <v>365</v>
      </c>
      <c r="G15865">
        <v>67</v>
      </c>
      <c r="H15865" t="s">
        <v>303</v>
      </c>
      <c r="I15865" t="s">
        <v>170</v>
      </c>
      <c r="J15865">
        <v>17.054323088296385</v>
      </c>
      <c r="L15865" s="47"/>
      <c r="M15865" s="47"/>
    </row>
    <row r="15866" spans="1:13" x14ac:dyDescent="0.4">
      <c r="A15866" t="str">
        <f t="shared" si="247"/>
        <v>28_4M_M_0_365_67_HH800_Core</v>
      </c>
      <c r="B15866">
        <v>28</v>
      </c>
      <c r="C15866" t="s">
        <v>173</v>
      </c>
      <c r="D15866" t="s">
        <v>174</v>
      </c>
      <c r="E15866">
        <v>0</v>
      </c>
      <c r="F15866">
        <v>365</v>
      </c>
      <c r="G15866">
        <v>67</v>
      </c>
      <c r="H15866" t="s">
        <v>303</v>
      </c>
      <c r="I15866" t="s">
        <v>170</v>
      </c>
      <c r="J15866">
        <v>16.51046422846369</v>
      </c>
      <c r="L15866" s="47"/>
      <c r="M15866" s="47"/>
    </row>
    <row r="15867" spans="1:13" x14ac:dyDescent="0.4">
      <c r="A15867" t="str">
        <f t="shared" si="247"/>
        <v>58_4A_M_3_90_67_HH800_Core</v>
      </c>
      <c r="B15867">
        <v>58</v>
      </c>
      <c r="C15867" t="s">
        <v>168</v>
      </c>
      <c r="D15867" t="s">
        <v>174</v>
      </c>
      <c r="E15867">
        <v>3</v>
      </c>
      <c r="F15867">
        <v>90</v>
      </c>
      <c r="G15867">
        <v>67</v>
      </c>
      <c r="H15867" t="s">
        <v>303</v>
      </c>
      <c r="I15867" t="s">
        <v>170</v>
      </c>
      <c r="J15867">
        <v>4.5238219306289507</v>
      </c>
      <c r="L15867" s="47"/>
      <c r="M15867" s="47"/>
    </row>
    <row r="15868" spans="1:13" x14ac:dyDescent="0.4">
      <c r="A15868" t="str">
        <f t="shared" si="247"/>
        <v>62_4A_M_3_90_70_HH800_Core</v>
      </c>
      <c r="B15868">
        <v>62</v>
      </c>
      <c r="C15868" t="s">
        <v>168</v>
      </c>
      <c r="D15868" t="s">
        <v>174</v>
      </c>
      <c r="E15868">
        <v>3</v>
      </c>
      <c r="F15868">
        <v>90</v>
      </c>
      <c r="G15868">
        <v>70</v>
      </c>
      <c r="H15868" t="s">
        <v>303</v>
      </c>
      <c r="I15868" t="s">
        <v>170</v>
      </c>
      <c r="J15868">
        <v>8.6744927984239446</v>
      </c>
      <c r="L15868" s="47"/>
      <c r="M15868" s="47"/>
    </row>
    <row r="15869" spans="1:13" x14ac:dyDescent="0.4">
      <c r="A15869" t="str">
        <f t="shared" si="247"/>
        <v>52_4A_F_0_365_65_HH800_Core</v>
      </c>
      <c r="B15869">
        <v>52</v>
      </c>
      <c r="C15869" t="s">
        <v>168</v>
      </c>
      <c r="D15869" t="s">
        <v>169</v>
      </c>
      <c r="E15869">
        <v>0</v>
      </c>
      <c r="F15869">
        <v>365</v>
      </c>
      <c r="G15869">
        <v>65</v>
      </c>
      <c r="H15869" t="s">
        <v>303</v>
      </c>
      <c r="I15869" t="s">
        <v>170</v>
      </c>
      <c r="J15869">
        <v>49.498585720352473</v>
      </c>
      <c r="L15869" s="47"/>
      <c r="M15869" s="47"/>
    </row>
    <row r="15870" spans="1:13" x14ac:dyDescent="0.4">
      <c r="A15870" t="str">
        <f t="shared" si="247"/>
        <v>63_4A_M_3_180_70_HH800_Core</v>
      </c>
      <c r="B15870">
        <v>63</v>
      </c>
      <c r="C15870" t="s">
        <v>168</v>
      </c>
      <c r="D15870" t="s">
        <v>174</v>
      </c>
      <c r="E15870">
        <v>3</v>
      </c>
      <c r="F15870">
        <v>180</v>
      </c>
      <c r="G15870">
        <v>70</v>
      </c>
      <c r="H15870" t="s">
        <v>303</v>
      </c>
      <c r="I15870" t="s">
        <v>170</v>
      </c>
      <c r="J15870">
        <v>8.2262022712889582</v>
      </c>
      <c r="L15870" s="47"/>
      <c r="M15870" s="47"/>
    </row>
    <row r="15871" spans="1:13" x14ac:dyDescent="0.4">
      <c r="A15871" t="str">
        <f t="shared" si="247"/>
        <v>38_4A_M_3_365_67_HH800_Core</v>
      </c>
      <c r="B15871">
        <v>38</v>
      </c>
      <c r="C15871" t="s">
        <v>168</v>
      </c>
      <c r="D15871" t="s">
        <v>174</v>
      </c>
      <c r="E15871">
        <v>3</v>
      </c>
      <c r="F15871">
        <v>365</v>
      </c>
      <c r="G15871">
        <v>67</v>
      </c>
      <c r="H15871" t="s">
        <v>303</v>
      </c>
      <c r="I15871" t="s">
        <v>170</v>
      </c>
      <c r="J15871">
        <v>5.590992002986412</v>
      </c>
      <c r="L15871" s="47"/>
      <c r="M15871" s="47"/>
    </row>
    <row r="15872" spans="1:13" x14ac:dyDescent="0.4">
      <c r="A15872" t="str">
        <f t="shared" si="247"/>
        <v>52_4A_F_3_365_65_HH800_Core</v>
      </c>
      <c r="B15872">
        <v>52</v>
      </c>
      <c r="C15872" t="s">
        <v>168</v>
      </c>
      <c r="D15872" t="s">
        <v>169</v>
      </c>
      <c r="E15872">
        <v>3</v>
      </c>
      <c r="F15872">
        <v>365</v>
      </c>
      <c r="G15872">
        <v>65</v>
      </c>
      <c r="H15872" t="s">
        <v>303</v>
      </c>
      <c r="I15872" t="s">
        <v>170</v>
      </c>
      <c r="J15872">
        <v>6.0845853997373407</v>
      </c>
      <c r="L15872" s="47"/>
      <c r="M15872" s="47"/>
    </row>
    <row r="15873" spans="1:13" x14ac:dyDescent="0.4">
      <c r="A15873" t="str">
        <f t="shared" si="247"/>
        <v>25_4A_M_6_365_65_HH800_Core</v>
      </c>
      <c r="B15873">
        <v>25</v>
      </c>
      <c r="C15873" t="s">
        <v>168</v>
      </c>
      <c r="D15873" t="s">
        <v>174</v>
      </c>
      <c r="E15873">
        <v>6</v>
      </c>
      <c r="F15873">
        <v>365</v>
      </c>
      <c r="G15873">
        <v>65</v>
      </c>
      <c r="H15873" t="s">
        <v>303</v>
      </c>
      <c r="I15873" t="s">
        <v>170</v>
      </c>
      <c r="J15873">
        <v>8.3051320891993932</v>
      </c>
      <c r="L15873" s="47"/>
      <c r="M15873" s="47"/>
    </row>
    <row r="15874" spans="1:13" x14ac:dyDescent="0.4">
      <c r="A15874" t="str">
        <f t="shared" si="247"/>
        <v>25_2A_M_6_180_65_HH800_Core</v>
      </c>
      <c r="B15874">
        <v>25</v>
      </c>
      <c r="C15874" t="s">
        <v>176</v>
      </c>
      <c r="D15874" t="s">
        <v>174</v>
      </c>
      <c r="E15874">
        <v>6</v>
      </c>
      <c r="F15874">
        <v>180</v>
      </c>
      <c r="G15874">
        <v>65</v>
      </c>
      <c r="H15874" t="s">
        <v>303</v>
      </c>
      <c r="I15874" t="s">
        <v>170</v>
      </c>
      <c r="J15874">
        <v>20.713945213548929</v>
      </c>
      <c r="L15874" s="47"/>
      <c r="M15874" s="47"/>
    </row>
    <row r="15875" spans="1:13" x14ac:dyDescent="0.4">
      <c r="A15875" t="str">
        <f t="shared" ref="A15875:A15938" si="248">B15875&amp;"_"&amp;C15875&amp;"_"&amp;D15875&amp;"_"&amp;E15875&amp;"_"&amp;F15875&amp;"_"&amp;G15875&amp;"_"&amp;H15875&amp;"_"&amp;I15875</f>
        <v>30_2A_M_0_180_67_HH800_Core</v>
      </c>
      <c r="B15875">
        <v>30</v>
      </c>
      <c r="C15875" t="s">
        <v>176</v>
      </c>
      <c r="D15875" t="s">
        <v>174</v>
      </c>
      <c r="E15875">
        <v>0</v>
      </c>
      <c r="F15875">
        <v>180</v>
      </c>
      <c r="G15875">
        <v>67</v>
      </c>
      <c r="H15875" t="s">
        <v>303</v>
      </c>
      <c r="I15875" t="s">
        <v>170</v>
      </c>
      <c r="J15875">
        <v>48.996707824054248</v>
      </c>
      <c r="L15875" s="47"/>
      <c r="M15875" s="47"/>
    </row>
    <row r="15876" spans="1:13" x14ac:dyDescent="0.4">
      <c r="A15876" t="str">
        <f t="shared" si="248"/>
        <v>39_2A_M_3_365_67_HH800_Core</v>
      </c>
      <c r="B15876">
        <v>39</v>
      </c>
      <c r="C15876" t="s">
        <v>176</v>
      </c>
      <c r="D15876" t="s">
        <v>174</v>
      </c>
      <c r="E15876">
        <v>3</v>
      </c>
      <c r="F15876">
        <v>365</v>
      </c>
      <c r="G15876">
        <v>67</v>
      </c>
      <c r="H15876" t="s">
        <v>303</v>
      </c>
      <c r="I15876" t="s">
        <v>170</v>
      </c>
      <c r="J15876">
        <v>13.399292974385398</v>
      </c>
      <c r="L15876" s="47"/>
      <c r="M15876" s="47"/>
    </row>
    <row r="15877" spans="1:13" x14ac:dyDescent="0.4">
      <c r="A15877" t="str">
        <f t="shared" si="248"/>
        <v>43_2A_M_6_90_65_HH800_Core</v>
      </c>
      <c r="B15877">
        <v>43</v>
      </c>
      <c r="C15877" t="s">
        <v>176</v>
      </c>
      <c r="D15877" t="s">
        <v>174</v>
      </c>
      <c r="E15877">
        <v>6</v>
      </c>
      <c r="F15877">
        <v>90</v>
      </c>
      <c r="G15877">
        <v>65</v>
      </c>
      <c r="H15877" t="s">
        <v>303</v>
      </c>
      <c r="I15877" t="s">
        <v>170</v>
      </c>
      <c r="J15877">
        <v>22.00513605711393</v>
      </c>
      <c r="L15877" s="47"/>
      <c r="M15877" s="47"/>
    </row>
    <row r="15878" spans="1:13" x14ac:dyDescent="0.4">
      <c r="A15878" t="str">
        <f t="shared" si="248"/>
        <v>48_4A_M_3_365_70_HH800_Core</v>
      </c>
      <c r="B15878">
        <v>48</v>
      </c>
      <c r="C15878" t="s">
        <v>168</v>
      </c>
      <c r="D15878" t="s">
        <v>174</v>
      </c>
      <c r="E15878">
        <v>3</v>
      </c>
      <c r="F15878">
        <v>365</v>
      </c>
      <c r="G15878">
        <v>70</v>
      </c>
      <c r="H15878" t="s">
        <v>303</v>
      </c>
      <c r="I15878" t="s">
        <v>170</v>
      </c>
      <c r="J15878">
        <v>8.8753097675954429</v>
      </c>
      <c r="L15878" s="47"/>
      <c r="M15878" s="47"/>
    </row>
    <row r="15879" spans="1:13" x14ac:dyDescent="0.4">
      <c r="A15879" t="str">
        <f t="shared" si="248"/>
        <v>37_2A_M_3_180_65_HH800_Core</v>
      </c>
      <c r="B15879">
        <v>37</v>
      </c>
      <c r="C15879" t="s">
        <v>176</v>
      </c>
      <c r="D15879" t="s">
        <v>174</v>
      </c>
      <c r="E15879">
        <v>3</v>
      </c>
      <c r="F15879">
        <v>180</v>
      </c>
      <c r="G15879">
        <v>65</v>
      </c>
      <c r="H15879" t="s">
        <v>303</v>
      </c>
      <c r="I15879" t="s">
        <v>170</v>
      </c>
      <c r="J15879">
        <v>10.827189806886201</v>
      </c>
      <c r="L15879" s="47"/>
      <c r="M15879" s="47"/>
    </row>
    <row r="15880" spans="1:13" x14ac:dyDescent="0.4">
      <c r="A15880" t="str">
        <f t="shared" si="248"/>
        <v>31_4A_F_0_365_67_HH800_Core</v>
      </c>
      <c r="B15880">
        <v>31</v>
      </c>
      <c r="C15880" t="s">
        <v>168</v>
      </c>
      <c r="D15880" t="s">
        <v>169</v>
      </c>
      <c r="E15880">
        <v>0</v>
      </c>
      <c r="F15880">
        <v>365</v>
      </c>
      <c r="G15880">
        <v>67</v>
      </c>
      <c r="H15880" t="s">
        <v>303</v>
      </c>
      <c r="I15880" t="s">
        <v>170</v>
      </c>
      <c r="J15880">
        <v>34.685972661903762</v>
      </c>
      <c r="L15880" s="47"/>
      <c r="M15880" s="47"/>
    </row>
    <row r="15881" spans="1:13" x14ac:dyDescent="0.4">
      <c r="A15881" t="str">
        <f t="shared" si="248"/>
        <v>31_4M_F_0_365_67_HH800_Core</v>
      </c>
      <c r="B15881">
        <v>31</v>
      </c>
      <c r="C15881" t="s">
        <v>173</v>
      </c>
      <c r="D15881" t="s">
        <v>169</v>
      </c>
      <c r="E15881">
        <v>0</v>
      </c>
      <c r="F15881">
        <v>365</v>
      </c>
      <c r="G15881">
        <v>67</v>
      </c>
      <c r="H15881" t="s">
        <v>303</v>
      </c>
      <c r="I15881" t="s">
        <v>170</v>
      </c>
      <c r="J15881">
        <v>32.507421863855647</v>
      </c>
      <c r="L15881" s="47"/>
      <c r="M15881" s="47"/>
    </row>
    <row r="15882" spans="1:13" x14ac:dyDescent="0.4">
      <c r="A15882" t="str">
        <f t="shared" si="248"/>
        <v>43_2A_M_0_90_65_HH800_Core</v>
      </c>
      <c r="B15882">
        <v>43</v>
      </c>
      <c r="C15882" t="s">
        <v>176</v>
      </c>
      <c r="D15882" t="s">
        <v>174</v>
      </c>
      <c r="E15882">
        <v>0</v>
      </c>
      <c r="F15882">
        <v>90</v>
      </c>
      <c r="G15882">
        <v>65</v>
      </c>
      <c r="H15882" t="s">
        <v>303</v>
      </c>
      <c r="I15882" t="s">
        <v>170</v>
      </c>
      <c r="J15882">
        <v>83.327144130678306</v>
      </c>
      <c r="L15882" s="47"/>
      <c r="M15882" s="47"/>
    </row>
    <row r="15883" spans="1:13" x14ac:dyDescent="0.4">
      <c r="A15883" t="str">
        <f t="shared" si="248"/>
        <v>32_2A_F_3_365_70_HH800_Core</v>
      </c>
      <c r="B15883">
        <v>32</v>
      </c>
      <c r="C15883" t="s">
        <v>176</v>
      </c>
      <c r="D15883" t="s">
        <v>169</v>
      </c>
      <c r="E15883">
        <v>3</v>
      </c>
      <c r="F15883">
        <v>365</v>
      </c>
      <c r="G15883">
        <v>70</v>
      </c>
      <c r="H15883" t="s">
        <v>303</v>
      </c>
      <c r="I15883" t="s">
        <v>170</v>
      </c>
      <c r="J15883">
        <v>18.826526068000501</v>
      </c>
      <c r="L15883" s="47"/>
      <c r="M15883" s="47"/>
    </row>
    <row r="15884" spans="1:13" x14ac:dyDescent="0.4">
      <c r="A15884" t="str">
        <f t="shared" si="248"/>
        <v>48_2A_F_3_365_67_HH800_Core</v>
      </c>
      <c r="B15884">
        <v>48</v>
      </c>
      <c r="C15884" t="s">
        <v>176</v>
      </c>
      <c r="D15884" t="s">
        <v>169</v>
      </c>
      <c r="E15884">
        <v>3</v>
      </c>
      <c r="F15884">
        <v>365</v>
      </c>
      <c r="G15884">
        <v>67</v>
      </c>
      <c r="H15884" t="s">
        <v>303</v>
      </c>
      <c r="I15884" t="s">
        <v>170</v>
      </c>
      <c r="J15884">
        <v>14.651327923242526</v>
      </c>
      <c r="L15884" s="47"/>
      <c r="M15884" s="47"/>
    </row>
    <row r="15885" spans="1:13" x14ac:dyDescent="0.4">
      <c r="A15885" t="str">
        <f t="shared" si="248"/>
        <v>40_2A_M_6_180_65_HH800_Core</v>
      </c>
      <c r="B15885">
        <v>40</v>
      </c>
      <c r="C15885" t="s">
        <v>176</v>
      </c>
      <c r="D15885" t="s">
        <v>174</v>
      </c>
      <c r="E15885">
        <v>6</v>
      </c>
      <c r="F15885">
        <v>180</v>
      </c>
      <c r="G15885">
        <v>65</v>
      </c>
      <c r="H15885" t="s">
        <v>303</v>
      </c>
      <c r="I15885" t="s">
        <v>170</v>
      </c>
      <c r="J15885">
        <v>22.329159484755863</v>
      </c>
      <c r="L15885" s="47"/>
      <c r="M15885" s="47"/>
    </row>
    <row r="15886" spans="1:13" x14ac:dyDescent="0.4">
      <c r="A15886" t="str">
        <f t="shared" si="248"/>
        <v>38_4A_F_0_180_65_HH800_Core</v>
      </c>
      <c r="B15886">
        <v>38</v>
      </c>
      <c r="C15886" t="s">
        <v>168</v>
      </c>
      <c r="D15886" t="s">
        <v>169</v>
      </c>
      <c r="E15886">
        <v>0</v>
      </c>
      <c r="F15886">
        <v>180</v>
      </c>
      <c r="G15886">
        <v>65</v>
      </c>
      <c r="H15886" t="s">
        <v>303</v>
      </c>
      <c r="I15886" t="s">
        <v>170</v>
      </c>
      <c r="J15886">
        <v>43.537154857722456</v>
      </c>
      <c r="L15886" s="47"/>
      <c r="M15886" s="47"/>
    </row>
    <row r="15887" spans="1:13" x14ac:dyDescent="0.4">
      <c r="A15887" t="str">
        <f t="shared" si="248"/>
        <v>30_4A_M_3_180_67_HH800_Core</v>
      </c>
      <c r="B15887">
        <v>30</v>
      </c>
      <c r="C15887" t="s">
        <v>168</v>
      </c>
      <c r="D15887" t="s">
        <v>174</v>
      </c>
      <c r="E15887">
        <v>3</v>
      </c>
      <c r="F15887">
        <v>180</v>
      </c>
      <c r="G15887">
        <v>67</v>
      </c>
      <c r="H15887" t="s">
        <v>303</v>
      </c>
      <c r="I15887" t="s">
        <v>170</v>
      </c>
      <c r="J15887">
        <v>5.3477906659907717</v>
      </c>
      <c r="L15887" s="47"/>
      <c r="M15887" s="47"/>
    </row>
    <row r="15888" spans="1:13" x14ac:dyDescent="0.4">
      <c r="A15888" t="str">
        <f t="shared" si="248"/>
        <v>47_4A_F_3_365_70_HH800_Core</v>
      </c>
      <c r="B15888">
        <v>47</v>
      </c>
      <c r="C15888" t="s">
        <v>168</v>
      </c>
      <c r="D15888" t="s">
        <v>169</v>
      </c>
      <c r="E15888">
        <v>3</v>
      </c>
      <c r="F15888">
        <v>365</v>
      </c>
      <c r="G15888">
        <v>70</v>
      </c>
      <c r="H15888" t="s">
        <v>303</v>
      </c>
      <c r="I15888" t="s">
        <v>170</v>
      </c>
      <c r="J15888">
        <v>10.345373690661413</v>
      </c>
      <c r="L15888" s="47"/>
      <c r="M15888" s="47"/>
    </row>
    <row r="15889" spans="1:13" x14ac:dyDescent="0.4">
      <c r="A15889" t="str">
        <f t="shared" si="248"/>
        <v>46_4A_F_6_365_70_HH800_Core</v>
      </c>
      <c r="B15889">
        <v>46</v>
      </c>
      <c r="C15889" t="s">
        <v>168</v>
      </c>
      <c r="D15889" t="s">
        <v>169</v>
      </c>
      <c r="E15889">
        <v>6</v>
      </c>
      <c r="F15889">
        <v>365</v>
      </c>
      <c r="G15889">
        <v>70</v>
      </c>
      <c r="H15889" t="s">
        <v>303</v>
      </c>
      <c r="I15889" t="s">
        <v>170</v>
      </c>
      <c r="J15889">
        <v>19.247894539562619</v>
      </c>
      <c r="L15889" s="47"/>
      <c r="M15889" s="47"/>
    </row>
    <row r="15890" spans="1:13" x14ac:dyDescent="0.4">
      <c r="A15890" t="str">
        <f t="shared" si="248"/>
        <v>50_4A_M_3_365_65_HH800_Core</v>
      </c>
      <c r="B15890">
        <v>50</v>
      </c>
      <c r="C15890" t="s">
        <v>168</v>
      </c>
      <c r="D15890" t="s">
        <v>174</v>
      </c>
      <c r="E15890">
        <v>3</v>
      </c>
      <c r="F15890">
        <v>365</v>
      </c>
      <c r="G15890">
        <v>65</v>
      </c>
      <c r="H15890" t="s">
        <v>303</v>
      </c>
      <c r="I15890" t="s">
        <v>170</v>
      </c>
      <c r="J15890">
        <v>5.6004146899525358</v>
      </c>
      <c r="L15890" s="47"/>
      <c r="M15890" s="47"/>
    </row>
    <row r="15891" spans="1:13" x14ac:dyDescent="0.4">
      <c r="A15891" t="str">
        <f t="shared" si="248"/>
        <v>48_2A_F_0_365_65_HH800_Core</v>
      </c>
      <c r="B15891">
        <v>48</v>
      </c>
      <c r="C15891" t="s">
        <v>176</v>
      </c>
      <c r="D15891" t="s">
        <v>169</v>
      </c>
      <c r="E15891">
        <v>0</v>
      </c>
      <c r="F15891">
        <v>365</v>
      </c>
      <c r="G15891">
        <v>65</v>
      </c>
      <c r="H15891" t="s">
        <v>303</v>
      </c>
      <c r="I15891" t="s">
        <v>170</v>
      </c>
      <c r="J15891">
        <v>76.524524102969508</v>
      </c>
      <c r="L15891" s="47"/>
      <c r="M15891" s="47"/>
    </row>
    <row r="15892" spans="1:13" x14ac:dyDescent="0.4">
      <c r="A15892" t="str">
        <f t="shared" si="248"/>
        <v>52_4A_M_3_365_67_HH800_Core</v>
      </c>
      <c r="B15892">
        <v>52</v>
      </c>
      <c r="C15892" t="s">
        <v>168</v>
      </c>
      <c r="D15892" t="s">
        <v>174</v>
      </c>
      <c r="E15892">
        <v>3</v>
      </c>
      <c r="F15892">
        <v>365</v>
      </c>
      <c r="G15892">
        <v>67</v>
      </c>
      <c r="H15892" t="s">
        <v>303</v>
      </c>
      <c r="I15892" t="s">
        <v>170</v>
      </c>
      <c r="J15892">
        <v>6.5129658650530313</v>
      </c>
      <c r="L15892" s="47"/>
      <c r="M15892" s="47"/>
    </row>
    <row r="15893" spans="1:13" x14ac:dyDescent="0.4">
      <c r="A15893" t="str">
        <f t="shared" si="248"/>
        <v>49_4A_F_6_365_67_HH800_Core</v>
      </c>
      <c r="B15893">
        <v>49</v>
      </c>
      <c r="C15893" t="s">
        <v>168</v>
      </c>
      <c r="D15893" t="s">
        <v>169</v>
      </c>
      <c r="E15893">
        <v>6</v>
      </c>
      <c r="F15893">
        <v>365</v>
      </c>
      <c r="G15893">
        <v>67</v>
      </c>
      <c r="H15893" t="s">
        <v>303</v>
      </c>
      <c r="I15893" t="s">
        <v>170</v>
      </c>
      <c r="J15893">
        <v>15.224593644470508</v>
      </c>
      <c r="L15893" s="47"/>
      <c r="M15893" s="47"/>
    </row>
    <row r="15894" spans="1:13" x14ac:dyDescent="0.4">
      <c r="A15894" t="str">
        <f t="shared" si="248"/>
        <v>49_4A_M_0_180_70_HH800_Core</v>
      </c>
      <c r="B15894">
        <v>49</v>
      </c>
      <c r="C15894" t="s">
        <v>168</v>
      </c>
      <c r="D15894" t="s">
        <v>174</v>
      </c>
      <c r="E15894">
        <v>0</v>
      </c>
      <c r="F15894">
        <v>180</v>
      </c>
      <c r="G15894">
        <v>70</v>
      </c>
      <c r="H15894" t="s">
        <v>303</v>
      </c>
      <c r="I15894" t="s">
        <v>170</v>
      </c>
      <c r="J15894">
        <v>56.814485862782377</v>
      </c>
      <c r="L15894" s="47"/>
      <c r="M15894" s="47"/>
    </row>
    <row r="15895" spans="1:13" x14ac:dyDescent="0.4">
      <c r="A15895" t="str">
        <f t="shared" si="248"/>
        <v>28_4A_M_0_365_65_HH800_Core</v>
      </c>
      <c r="B15895">
        <v>28</v>
      </c>
      <c r="C15895" t="s">
        <v>168</v>
      </c>
      <c r="D15895" t="s">
        <v>174</v>
      </c>
      <c r="E15895">
        <v>0</v>
      </c>
      <c r="F15895">
        <v>365</v>
      </c>
      <c r="G15895">
        <v>65</v>
      </c>
      <c r="H15895" t="s">
        <v>303</v>
      </c>
      <c r="I15895" t="s">
        <v>170</v>
      </c>
      <c r="J15895">
        <v>16.063759509252456</v>
      </c>
      <c r="L15895" s="47"/>
      <c r="M15895" s="47"/>
    </row>
    <row r="15896" spans="1:13" x14ac:dyDescent="0.4">
      <c r="A15896" t="str">
        <f t="shared" si="248"/>
        <v>28_4M_M_0_365_65_HH800_Core</v>
      </c>
      <c r="B15896">
        <v>28</v>
      </c>
      <c r="C15896" t="s">
        <v>173</v>
      </c>
      <c r="D15896" t="s">
        <v>174</v>
      </c>
      <c r="E15896">
        <v>0</v>
      </c>
      <c r="F15896">
        <v>365</v>
      </c>
      <c r="G15896">
        <v>65</v>
      </c>
      <c r="H15896" t="s">
        <v>303</v>
      </c>
      <c r="I15896" t="s">
        <v>170</v>
      </c>
      <c r="J15896">
        <v>15.652655556461932</v>
      </c>
      <c r="L15896" s="47"/>
      <c r="M15896" s="47"/>
    </row>
    <row r="15897" spans="1:13" x14ac:dyDescent="0.4">
      <c r="A15897" t="str">
        <f t="shared" si="248"/>
        <v>30_4A_M_6_365_65_HH800_Core</v>
      </c>
      <c r="B15897">
        <v>30</v>
      </c>
      <c r="C15897" t="s">
        <v>168</v>
      </c>
      <c r="D15897" t="s">
        <v>174</v>
      </c>
      <c r="E15897">
        <v>6</v>
      </c>
      <c r="F15897">
        <v>365</v>
      </c>
      <c r="G15897">
        <v>65</v>
      </c>
      <c r="H15897" t="s">
        <v>303</v>
      </c>
      <c r="I15897" t="s">
        <v>170</v>
      </c>
      <c r="J15897">
        <v>7.7632132852288489</v>
      </c>
      <c r="L15897" s="47"/>
      <c r="M15897" s="47"/>
    </row>
    <row r="15898" spans="1:13" x14ac:dyDescent="0.4">
      <c r="A15898" t="str">
        <f t="shared" si="248"/>
        <v>43_4A_F_3_365_70_HH800_Core</v>
      </c>
      <c r="B15898">
        <v>43</v>
      </c>
      <c r="C15898" t="s">
        <v>168</v>
      </c>
      <c r="D15898" t="s">
        <v>169</v>
      </c>
      <c r="E15898">
        <v>3</v>
      </c>
      <c r="F15898">
        <v>365</v>
      </c>
      <c r="G15898">
        <v>70</v>
      </c>
      <c r="H15898" t="s">
        <v>303</v>
      </c>
      <c r="I15898" t="s">
        <v>170</v>
      </c>
      <c r="J15898">
        <v>10.002310170915095</v>
      </c>
      <c r="L15898" s="47"/>
      <c r="M15898" s="47"/>
    </row>
    <row r="15899" spans="1:13" x14ac:dyDescent="0.4">
      <c r="A15899" t="str">
        <f t="shared" si="248"/>
        <v>40_4A_F_6_365_70_HH800_Core</v>
      </c>
      <c r="B15899">
        <v>40</v>
      </c>
      <c r="C15899" t="s">
        <v>168</v>
      </c>
      <c r="D15899" t="s">
        <v>169</v>
      </c>
      <c r="E15899">
        <v>6</v>
      </c>
      <c r="F15899">
        <v>365</v>
      </c>
      <c r="G15899">
        <v>70</v>
      </c>
      <c r="H15899" t="s">
        <v>303</v>
      </c>
      <c r="I15899" t="s">
        <v>170</v>
      </c>
      <c r="J15899">
        <v>18.732424717061782</v>
      </c>
      <c r="L15899" s="47"/>
      <c r="M15899" s="47"/>
    </row>
    <row r="15900" spans="1:13" x14ac:dyDescent="0.4">
      <c r="A15900" t="str">
        <f t="shared" si="248"/>
        <v>25_2A_F_0_365_67_HH800_Core</v>
      </c>
      <c r="B15900">
        <v>25</v>
      </c>
      <c r="C15900" t="s">
        <v>176</v>
      </c>
      <c r="D15900" t="s">
        <v>169</v>
      </c>
      <c r="E15900">
        <v>0</v>
      </c>
      <c r="F15900">
        <v>365</v>
      </c>
      <c r="G15900">
        <v>67</v>
      </c>
      <c r="H15900" t="s">
        <v>303</v>
      </c>
      <c r="I15900" t="s">
        <v>170</v>
      </c>
      <c r="J15900">
        <v>57.391648982286533</v>
      </c>
      <c r="L15900" s="47"/>
      <c r="M15900" s="47"/>
    </row>
    <row r="15901" spans="1:13" x14ac:dyDescent="0.4">
      <c r="A15901" t="str">
        <f t="shared" si="248"/>
        <v>27_2A_M_3_180_67_HH800_Core</v>
      </c>
      <c r="B15901">
        <v>27</v>
      </c>
      <c r="C15901" t="s">
        <v>176</v>
      </c>
      <c r="D15901" t="s">
        <v>174</v>
      </c>
      <c r="E15901">
        <v>3</v>
      </c>
      <c r="F15901">
        <v>180</v>
      </c>
      <c r="G15901">
        <v>67</v>
      </c>
      <c r="H15901" t="s">
        <v>303</v>
      </c>
      <c r="I15901" t="s">
        <v>170</v>
      </c>
      <c r="J15901">
        <v>11.160922697620547</v>
      </c>
      <c r="L15901" s="47"/>
      <c r="M15901" s="47"/>
    </row>
    <row r="15902" spans="1:13" x14ac:dyDescent="0.4">
      <c r="A15902" t="str">
        <f t="shared" si="248"/>
        <v>43_2A_F_3_365_67_HH800_Core</v>
      </c>
      <c r="B15902">
        <v>43</v>
      </c>
      <c r="C15902" t="s">
        <v>176</v>
      </c>
      <c r="D15902" t="s">
        <v>169</v>
      </c>
      <c r="E15902">
        <v>3</v>
      </c>
      <c r="F15902">
        <v>365</v>
      </c>
      <c r="G15902">
        <v>67</v>
      </c>
      <c r="H15902" t="s">
        <v>303</v>
      </c>
      <c r="I15902" t="s">
        <v>170</v>
      </c>
      <c r="J15902">
        <v>16.639619983888917</v>
      </c>
      <c r="L15902" s="47"/>
      <c r="M15902" s="47"/>
    </row>
    <row r="15903" spans="1:13" x14ac:dyDescent="0.4">
      <c r="A15903" t="str">
        <f t="shared" si="248"/>
        <v>43_2A_F_0_365_67_HH800_Core</v>
      </c>
      <c r="B15903">
        <v>43</v>
      </c>
      <c r="C15903" t="s">
        <v>176</v>
      </c>
      <c r="D15903" t="s">
        <v>169</v>
      </c>
      <c r="E15903">
        <v>0</v>
      </c>
      <c r="F15903">
        <v>365</v>
      </c>
      <c r="G15903">
        <v>67</v>
      </c>
      <c r="H15903" t="s">
        <v>303</v>
      </c>
      <c r="I15903" t="s">
        <v>170</v>
      </c>
      <c r="J15903">
        <v>77.803720995840791</v>
      </c>
      <c r="L15903" s="47"/>
      <c r="M15903" s="47"/>
    </row>
    <row r="15904" spans="1:13" x14ac:dyDescent="0.4">
      <c r="A15904" t="str">
        <f t="shared" si="248"/>
        <v>33_4A_F_0_180_65_HH800_Core</v>
      </c>
      <c r="B15904">
        <v>33</v>
      </c>
      <c r="C15904" t="s">
        <v>168</v>
      </c>
      <c r="D15904" t="s">
        <v>169</v>
      </c>
      <c r="E15904">
        <v>0</v>
      </c>
      <c r="F15904">
        <v>180</v>
      </c>
      <c r="G15904">
        <v>65</v>
      </c>
      <c r="H15904" t="s">
        <v>303</v>
      </c>
      <c r="I15904" t="s">
        <v>170</v>
      </c>
      <c r="J15904">
        <v>38.506432335631608</v>
      </c>
      <c r="L15904" s="47"/>
      <c r="M15904" s="47"/>
    </row>
    <row r="15905" spans="1:13" x14ac:dyDescent="0.4">
      <c r="A15905" t="str">
        <f t="shared" si="248"/>
        <v>50_4A_F_0_180_65_HH800_Core</v>
      </c>
      <c r="B15905">
        <v>50</v>
      </c>
      <c r="C15905" t="s">
        <v>168</v>
      </c>
      <c r="D15905" t="s">
        <v>169</v>
      </c>
      <c r="E15905">
        <v>0</v>
      </c>
      <c r="F15905">
        <v>180</v>
      </c>
      <c r="G15905">
        <v>65</v>
      </c>
      <c r="H15905" t="s">
        <v>303</v>
      </c>
      <c r="I15905" t="s">
        <v>170</v>
      </c>
      <c r="J15905">
        <v>53.797932675339958</v>
      </c>
      <c r="L15905" s="47"/>
      <c r="M15905" s="47"/>
    </row>
    <row r="15906" spans="1:13" x14ac:dyDescent="0.4">
      <c r="A15906" t="str">
        <f t="shared" si="248"/>
        <v>38_2A_M_3_365_70_HH800_Core</v>
      </c>
      <c r="B15906">
        <v>38</v>
      </c>
      <c r="C15906" t="s">
        <v>176</v>
      </c>
      <c r="D15906" t="s">
        <v>174</v>
      </c>
      <c r="E15906">
        <v>3</v>
      </c>
      <c r="F15906">
        <v>365</v>
      </c>
      <c r="G15906">
        <v>70</v>
      </c>
      <c r="H15906" t="s">
        <v>303</v>
      </c>
      <c r="I15906" t="s">
        <v>170</v>
      </c>
      <c r="J15906">
        <v>14.704527440887484</v>
      </c>
      <c r="L15906" s="47"/>
      <c r="M15906" s="47"/>
    </row>
    <row r="15907" spans="1:13" x14ac:dyDescent="0.4">
      <c r="A15907" t="str">
        <f t="shared" si="248"/>
        <v>30_2A_F_6_365_70_HH800_Core</v>
      </c>
      <c r="B15907">
        <v>30</v>
      </c>
      <c r="C15907" t="s">
        <v>176</v>
      </c>
      <c r="D15907" t="s">
        <v>169</v>
      </c>
      <c r="E15907">
        <v>6</v>
      </c>
      <c r="F15907">
        <v>365</v>
      </c>
      <c r="G15907">
        <v>70</v>
      </c>
      <c r="H15907" t="s">
        <v>303</v>
      </c>
      <c r="I15907" t="s">
        <v>170</v>
      </c>
      <c r="J15907">
        <v>35.898600332285696</v>
      </c>
      <c r="L15907" s="47"/>
      <c r="M15907" s="47"/>
    </row>
    <row r="15908" spans="1:13" x14ac:dyDescent="0.4">
      <c r="A15908" t="str">
        <f t="shared" si="248"/>
        <v>41_2A_F_0_365_70_HH800_Core</v>
      </c>
      <c r="B15908">
        <v>41</v>
      </c>
      <c r="C15908" t="s">
        <v>176</v>
      </c>
      <c r="D15908" t="s">
        <v>169</v>
      </c>
      <c r="E15908">
        <v>0</v>
      </c>
      <c r="F15908">
        <v>365</v>
      </c>
      <c r="G15908">
        <v>70</v>
      </c>
      <c r="H15908" t="s">
        <v>303</v>
      </c>
      <c r="I15908" t="s">
        <v>170</v>
      </c>
      <c r="J15908">
        <v>83.639143103497901</v>
      </c>
      <c r="L15908" s="47"/>
      <c r="M15908" s="47"/>
    </row>
    <row r="15909" spans="1:13" x14ac:dyDescent="0.4">
      <c r="A15909" t="str">
        <f t="shared" si="248"/>
        <v>33_2A_M_3_180_70_HH800_Core</v>
      </c>
      <c r="B15909">
        <v>33</v>
      </c>
      <c r="C15909" t="s">
        <v>176</v>
      </c>
      <c r="D15909" t="s">
        <v>174</v>
      </c>
      <c r="E15909">
        <v>3</v>
      </c>
      <c r="F15909">
        <v>180</v>
      </c>
      <c r="G15909">
        <v>70</v>
      </c>
      <c r="H15909" t="s">
        <v>303</v>
      </c>
      <c r="I15909" t="s">
        <v>170</v>
      </c>
      <c r="J15909">
        <v>12.788598698962868</v>
      </c>
      <c r="L15909" s="47"/>
      <c r="M15909" s="47"/>
    </row>
    <row r="15910" spans="1:13" x14ac:dyDescent="0.4">
      <c r="A15910" t="str">
        <f t="shared" si="248"/>
        <v>37_2A_M_0_365_65_HH800_Core</v>
      </c>
      <c r="B15910">
        <v>37</v>
      </c>
      <c r="C15910" t="s">
        <v>176</v>
      </c>
      <c r="D15910" t="s">
        <v>174</v>
      </c>
      <c r="E15910">
        <v>0</v>
      </c>
      <c r="F15910">
        <v>365</v>
      </c>
      <c r="G15910">
        <v>65</v>
      </c>
      <c r="H15910" t="s">
        <v>303</v>
      </c>
      <c r="I15910" t="s">
        <v>170</v>
      </c>
      <c r="J15910">
        <v>54.235609903881105</v>
      </c>
      <c r="L15910" s="47"/>
      <c r="M15910" s="47"/>
    </row>
    <row r="15911" spans="1:13" x14ac:dyDescent="0.4">
      <c r="A15911" t="str">
        <f t="shared" si="248"/>
        <v>35_2A_F_6_365_67_HH800_Core</v>
      </c>
      <c r="B15911">
        <v>35</v>
      </c>
      <c r="C15911" t="s">
        <v>176</v>
      </c>
      <c r="D15911" t="s">
        <v>169</v>
      </c>
      <c r="E15911">
        <v>6</v>
      </c>
      <c r="F15911">
        <v>365</v>
      </c>
      <c r="G15911">
        <v>67</v>
      </c>
      <c r="H15911" t="s">
        <v>303</v>
      </c>
      <c r="I15911" t="s">
        <v>170</v>
      </c>
      <c r="J15911">
        <v>32.429295613655292</v>
      </c>
      <c r="L15911" s="47"/>
      <c r="M15911" s="47"/>
    </row>
    <row r="15912" spans="1:13" x14ac:dyDescent="0.4">
      <c r="A15912" t="str">
        <f t="shared" si="248"/>
        <v>37_4A_F_0_365_70_HH800_Core</v>
      </c>
      <c r="B15912">
        <v>37</v>
      </c>
      <c r="C15912" t="s">
        <v>168</v>
      </c>
      <c r="D15912" t="s">
        <v>169</v>
      </c>
      <c r="E15912">
        <v>0</v>
      </c>
      <c r="F15912">
        <v>365</v>
      </c>
      <c r="G15912">
        <v>70</v>
      </c>
      <c r="H15912" t="s">
        <v>303</v>
      </c>
      <c r="I15912" t="s">
        <v>170</v>
      </c>
      <c r="J15912">
        <v>42.468583398336939</v>
      </c>
      <c r="L15912" s="47"/>
      <c r="M15912" s="47"/>
    </row>
    <row r="15913" spans="1:13" x14ac:dyDescent="0.4">
      <c r="A15913" t="str">
        <f t="shared" si="248"/>
        <v>46_4A_M_0_90_65_HH800_Core</v>
      </c>
      <c r="B15913">
        <v>46</v>
      </c>
      <c r="C15913" t="s">
        <v>168</v>
      </c>
      <c r="D15913" t="s">
        <v>174</v>
      </c>
      <c r="E15913">
        <v>0</v>
      </c>
      <c r="F15913">
        <v>90</v>
      </c>
      <c r="G15913">
        <v>65</v>
      </c>
      <c r="H15913" t="s">
        <v>303</v>
      </c>
      <c r="I15913" t="s">
        <v>170</v>
      </c>
      <c r="J15913">
        <v>39.254093922627675</v>
      </c>
      <c r="L15913" s="47"/>
      <c r="M15913" s="47"/>
    </row>
    <row r="15914" spans="1:13" x14ac:dyDescent="0.4">
      <c r="A15914" t="str">
        <f t="shared" si="248"/>
        <v>35_2A_M_3_365_65_HH800_Core</v>
      </c>
      <c r="B15914">
        <v>35</v>
      </c>
      <c r="C15914" t="s">
        <v>176</v>
      </c>
      <c r="D15914" t="s">
        <v>174</v>
      </c>
      <c r="E15914">
        <v>3</v>
      </c>
      <c r="F15914">
        <v>365</v>
      </c>
      <c r="G15914">
        <v>65</v>
      </c>
      <c r="H15914" t="s">
        <v>303</v>
      </c>
      <c r="I15914" t="s">
        <v>170</v>
      </c>
      <c r="J15914">
        <v>10.778155336747517</v>
      </c>
      <c r="L15914" s="47"/>
      <c r="M15914" s="47"/>
    </row>
    <row r="15915" spans="1:13" x14ac:dyDescent="0.4">
      <c r="A15915" t="str">
        <f t="shared" si="248"/>
        <v>35_2M_M_3_365_65_HH800_Core</v>
      </c>
      <c r="B15915">
        <v>35</v>
      </c>
      <c r="C15915" t="s">
        <v>175</v>
      </c>
      <c r="D15915" t="s">
        <v>174</v>
      </c>
      <c r="E15915">
        <v>3</v>
      </c>
      <c r="F15915">
        <v>365</v>
      </c>
      <c r="G15915">
        <v>65</v>
      </c>
      <c r="H15915" t="s">
        <v>303</v>
      </c>
      <c r="I15915" t="s">
        <v>170</v>
      </c>
      <c r="J15915">
        <v>9.7211332382409932</v>
      </c>
      <c r="L15915" s="47"/>
      <c r="M15915" s="47"/>
    </row>
    <row r="15916" spans="1:13" x14ac:dyDescent="0.4">
      <c r="A15916" t="str">
        <f t="shared" si="248"/>
        <v>25_2A_M_6_365_67_HH800_Core</v>
      </c>
      <c r="B15916">
        <v>25</v>
      </c>
      <c r="C15916" t="s">
        <v>176</v>
      </c>
      <c r="D15916" t="s">
        <v>174</v>
      </c>
      <c r="E15916">
        <v>6</v>
      </c>
      <c r="F15916">
        <v>365</v>
      </c>
      <c r="G15916">
        <v>67</v>
      </c>
      <c r="H15916" t="s">
        <v>303</v>
      </c>
      <c r="I15916" t="s">
        <v>170</v>
      </c>
      <c r="J15916">
        <v>21.644860016958827</v>
      </c>
      <c r="L15916" s="47"/>
      <c r="M15916" s="47"/>
    </row>
    <row r="15917" spans="1:13" x14ac:dyDescent="0.4">
      <c r="A15917" t="str">
        <f t="shared" si="248"/>
        <v>53_2A_F_6_365_65_HH800_Core</v>
      </c>
      <c r="B15917">
        <v>53</v>
      </c>
      <c r="C15917" t="s">
        <v>176</v>
      </c>
      <c r="D15917" t="s">
        <v>169</v>
      </c>
      <c r="E15917">
        <v>6</v>
      </c>
      <c r="F15917">
        <v>365</v>
      </c>
      <c r="G15917">
        <v>65</v>
      </c>
      <c r="H15917" t="s">
        <v>303</v>
      </c>
      <c r="I15917" t="s">
        <v>170</v>
      </c>
      <c r="J15917">
        <v>15.287825146350896</v>
      </c>
      <c r="L15917" s="47"/>
      <c r="M15917" s="47"/>
    </row>
    <row r="15918" spans="1:13" x14ac:dyDescent="0.4">
      <c r="A15918" t="str">
        <f t="shared" si="248"/>
        <v>40_4A_M_0_365_65_HH800_Core</v>
      </c>
      <c r="B15918">
        <v>40</v>
      </c>
      <c r="C15918" t="s">
        <v>168</v>
      </c>
      <c r="D15918" t="s">
        <v>174</v>
      </c>
      <c r="E15918">
        <v>0</v>
      </c>
      <c r="F15918">
        <v>365</v>
      </c>
      <c r="G15918">
        <v>65</v>
      </c>
      <c r="H15918" t="s">
        <v>303</v>
      </c>
      <c r="I15918" t="s">
        <v>170</v>
      </c>
      <c r="J15918">
        <v>26.589205547536782</v>
      </c>
      <c r="L15918" s="47"/>
      <c r="M15918" s="47"/>
    </row>
    <row r="15919" spans="1:13" x14ac:dyDescent="0.4">
      <c r="A15919" t="str">
        <f t="shared" si="248"/>
        <v>48_4A_M_3_365_67_HH800_Core</v>
      </c>
      <c r="B15919">
        <v>48</v>
      </c>
      <c r="C15919" t="s">
        <v>168</v>
      </c>
      <c r="D15919" t="s">
        <v>174</v>
      </c>
      <c r="E15919">
        <v>3</v>
      </c>
      <c r="F15919">
        <v>365</v>
      </c>
      <c r="G15919">
        <v>67</v>
      </c>
      <c r="H15919" t="s">
        <v>303</v>
      </c>
      <c r="I15919" t="s">
        <v>170</v>
      </c>
      <c r="J15919">
        <v>6.3902861790523211</v>
      </c>
      <c r="L15919" s="47"/>
      <c r="M15919" s="47"/>
    </row>
    <row r="15920" spans="1:13" x14ac:dyDescent="0.4">
      <c r="A15920" t="str">
        <f t="shared" si="248"/>
        <v>37_2A_M_3_90_67_HH800_Core</v>
      </c>
      <c r="B15920">
        <v>37</v>
      </c>
      <c r="C15920" t="s">
        <v>176</v>
      </c>
      <c r="D15920" t="s">
        <v>174</v>
      </c>
      <c r="E15920">
        <v>3</v>
      </c>
      <c r="F15920">
        <v>90</v>
      </c>
      <c r="G15920">
        <v>67</v>
      </c>
      <c r="H15920" t="s">
        <v>303</v>
      </c>
      <c r="I15920" t="s">
        <v>170</v>
      </c>
      <c r="J15920">
        <v>12.673684823984029</v>
      </c>
      <c r="L15920" s="47"/>
      <c r="M15920" s="47"/>
    </row>
    <row r="15921" spans="1:13" x14ac:dyDescent="0.4">
      <c r="A15921" t="str">
        <f t="shared" si="248"/>
        <v>51_4A_M_0_365_65_HH800_Core</v>
      </c>
      <c r="B15921">
        <v>51</v>
      </c>
      <c r="C15921" t="s">
        <v>168</v>
      </c>
      <c r="D15921" t="s">
        <v>174</v>
      </c>
      <c r="E15921">
        <v>0</v>
      </c>
      <c r="F15921">
        <v>365</v>
      </c>
      <c r="G15921">
        <v>65</v>
      </c>
      <c r="H15921" t="s">
        <v>303</v>
      </c>
      <c r="I15921" t="s">
        <v>170</v>
      </c>
      <c r="J15921">
        <v>41.086162420026554</v>
      </c>
      <c r="L15921" s="47"/>
      <c r="M15921" s="47"/>
    </row>
    <row r="15922" spans="1:13" x14ac:dyDescent="0.4">
      <c r="A15922" t="str">
        <f t="shared" si="248"/>
        <v>38_4A_M_0_365_70_HH800_Core</v>
      </c>
      <c r="B15922">
        <v>38</v>
      </c>
      <c r="C15922" t="s">
        <v>168</v>
      </c>
      <c r="D15922" t="s">
        <v>174</v>
      </c>
      <c r="E15922">
        <v>0</v>
      </c>
      <c r="F15922">
        <v>365</v>
      </c>
      <c r="G15922">
        <v>70</v>
      </c>
      <c r="H15922" t="s">
        <v>303</v>
      </c>
      <c r="I15922" t="s">
        <v>170</v>
      </c>
      <c r="J15922">
        <v>28.050082841446489</v>
      </c>
      <c r="L15922" s="47"/>
      <c r="M15922" s="47"/>
    </row>
    <row r="15923" spans="1:13" x14ac:dyDescent="0.4">
      <c r="A15923" t="str">
        <f t="shared" si="248"/>
        <v>45_2A_M_3_90_65_HH800_Core</v>
      </c>
      <c r="B15923">
        <v>45</v>
      </c>
      <c r="C15923" t="s">
        <v>176</v>
      </c>
      <c r="D15923" t="s">
        <v>174</v>
      </c>
      <c r="E15923">
        <v>3</v>
      </c>
      <c r="F15923">
        <v>90</v>
      </c>
      <c r="G15923">
        <v>65</v>
      </c>
      <c r="H15923" t="s">
        <v>303</v>
      </c>
      <c r="I15923" t="s">
        <v>170</v>
      </c>
      <c r="J15923">
        <v>11.51784310632171</v>
      </c>
      <c r="L15923" s="47"/>
      <c r="M15923" s="47"/>
    </row>
    <row r="15924" spans="1:13" x14ac:dyDescent="0.4">
      <c r="A15924" t="str">
        <f t="shared" si="248"/>
        <v>53_2A_F_0_365_65_HH800_Core</v>
      </c>
      <c r="B15924">
        <v>53</v>
      </c>
      <c r="C15924" t="s">
        <v>176</v>
      </c>
      <c r="D15924" t="s">
        <v>169</v>
      </c>
      <c r="E15924">
        <v>0</v>
      </c>
      <c r="F15924">
        <v>365</v>
      </c>
      <c r="G15924">
        <v>65</v>
      </c>
      <c r="H15924" t="s">
        <v>303</v>
      </c>
      <c r="I15924" t="s">
        <v>170</v>
      </c>
      <c r="J15924">
        <v>77.083242726819279</v>
      </c>
      <c r="L15924" s="47"/>
      <c r="M15924" s="47"/>
    </row>
    <row r="15925" spans="1:13" x14ac:dyDescent="0.4">
      <c r="A15925" t="str">
        <f t="shared" si="248"/>
        <v>48_2A_F_6_365_65_HH800_Core</v>
      </c>
      <c r="B15925">
        <v>48</v>
      </c>
      <c r="C15925" t="s">
        <v>176</v>
      </c>
      <c r="D15925" t="s">
        <v>169</v>
      </c>
      <c r="E15925">
        <v>6</v>
      </c>
      <c r="F15925">
        <v>365</v>
      </c>
      <c r="G15925">
        <v>65</v>
      </c>
      <c r="H15925" t="s">
        <v>303</v>
      </c>
      <c r="I15925" t="s">
        <v>170</v>
      </c>
      <c r="J15925">
        <v>22.334402195234887</v>
      </c>
      <c r="L15925" s="47"/>
      <c r="M15925" s="47"/>
    </row>
    <row r="15926" spans="1:13" x14ac:dyDescent="0.4">
      <c r="A15926" t="str">
        <f t="shared" si="248"/>
        <v>48_4A_M_0_365_70_HH800_Core</v>
      </c>
      <c r="B15926">
        <v>48</v>
      </c>
      <c r="C15926" t="s">
        <v>168</v>
      </c>
      <c r="D15926" t="s">
        <v>174</v>
      </c>
      <c r="E15926">
        <v>0</v>
      </c>
      <c r="F15926">
        <v>365</v>
      </c>
      <c r="G15926">
        <v>70</v>
      </c>
      <c r="H15926" t="s">
        <v>303</v>
      </c>
      <c r="I15926" t="s">
        <v>170</v>
      </c>
      <c r="J15926">
        <v>48.847143911385118</v>
      </c>
      <c r="L15926" s="47"/>
      <c r="M15926" s="47"/>
    </row>
    <row r="15927" spans="1:13" x14ac:dyDescent="0.4">
      <c r="A15927" t="str">
        <f t="shared" si="248"/>
        <v>54_4A_M_0_180_70_HH800_Core</v>
      </c>
      <c r="B15927">
        <v>54</v>
      </c>
      <c r="C15927" t="s">
        <v>168</v>
      </c>
      <c r="D15927" t="s">
        <v>174</v>
      </c>
      <c r="E15927">
        <v>0</v>
      </c>
      <c r="F15927">
        <v>180</v>
      </c>
      <c r="G15927">
        <v>70</v>
      </c>
      <c r="H15927" t="s">
        <v>303</v>
      </c>
      <c r="I15927" t="s">
        <v>170</v>
      </c>
      <c r="J15927">
        <v>73.020518581565682</v>
      </c>
      <c r="L15927" s="47"/>
      <c r="M15927" s="47"/>
    </row>
    <row r="15928" spans="1:13" x14ac:dyDescent="0.4">
      <c r="A15928" t="str">
        <f t="shared" si="248"/>
        <v>29_4A_F_3_180_65_HH800_Core</v>
      </c>
      <c r="B15928">
        <v>29</v>
      </c>
      <c r="C15928" t="s">
        <v>168</v>
      </c>
      <c r="D15928" t="s">
        <v>169</v>
      </c>
      <c r="E15928">
        <v>3</v>
      </c>
      <c r="F15928">
        <v>180</v>
      </c>
      <c r="G15928">
        <v>65</v>
      </c>
      <c r="H15928" t="s">
        <v>303</v>
      </c>
      <c r="I15928" t="s">
        <v>170</v>
      </c>
      <c r="J15928">
        <v>7.4399240808395559</v>
      </c>
      <c r="L15928" s="47"/>
      <c r="M15928" s="47"/>
    </row>
    <row r="15929" spans="1:13" x14ac:dyDescent="0.4">
      <c r="A15929" t="str">
        <f t="shared" si="248"/>
        <v>42_2A_M_6_90_65_HH800_Core</v>
      </c>
      <c r="B15929">
        <v>42</v>
      </c>
      <c r="C15929" t="s">
        <v>176</v>
      </c>
      <c r="D15929" t="s">
        <v>174</v>
      </c>
      <c r="E15929">
        <v>6</v>
      </c>
      <c r="F15929">
        <v>90</v>
      </c>
      <c r="G15929">
        <v>65</v>
      </c>
      <c r="H15929" t="s">
        <v>303</v>
      </c>
      <c r="I15929" t="s">
        <v>170</v>
      </c>
      <c r="J15929">
        <v>22.676199498760138</v>
      </c>
      <c r="L15929" s="47"/>
      <c r="M15929" s="47"/>
    </row>
    <row r="15930" spans="1:13" x14ac:dyDescent="0.4">
      <c r="A15930" t="str">
        <f t="shared" si="248"/>
        <v>45_2A_M_6_180_67_HH800_Core</v>
      </c>
      <c r="B15930">
        <v>45</v>
      </c>
      <c r="C15930" t="s">
        <v>176</v>
      </c>
      <c r="D15930" t="s">
        <v>174</v>
      </c>
      <c r="E15930">
        <v>6</v>
      </c>
      <c r="F15930">
        <v>180</v>
      </c>
      <c r="G15930">
        <v>67</v>
      </c>
      <c r="H15930" t="s">
        <v>303</v>
      </c>
      <c r="I15930" t="s">
        <v>170</v>
      </c>
      <c r="J15930">
        <v>25.780927917211816</v>
      </c>
      <c r="L15930" s="47"/>
      <c r="M15930" s="47"/>
    </row>
    <row r="15931" spans="1:13" x14ac:dyDescent="0.4">
      <c r="A15931" t="str">
        <f t="shared" si="248"/>
        <v>38_4A_M_3_365_70_HH800_Core</v>
      </c>
      <c r="B15931">
        <v>38</v>
      </c>
      <c r="C15931" t="s">
        <v>168</v>
      </c>
      <c r="D15931" t="s">
        <v>174</v>
      </c>
      <c r="E15931">
        <v>3</v>
      </c>
      <c r="F15931">
        <v>365</v>
      </c>
      <c r="G15931">
        <v>70</v>
      </c>
      <c r="H15931" t="s">
        <v>303</v>
      </c>
      <c r="I15931" t="s">
        <v>170</v>
      </c>
      <c r="J15931">
        <v>6.3907100249416349</v>
      </c>
      <c r="L15931" s="47"/>
      <c r="M15931" s="47"/>
    </row>
    <row r="15932" spans="1:13" x14ac:dyDescent="0.4">
      <c r="A15932" t="str">
        <f t="shared" si="248"/>
        <v>54_4A_M_6_180_67_HH800_Core</v>
      </c>
      <c r="B15932">
        <v>54</v>
      </c>
      <c r="C15932" t="s">
        <v>168</v>
      </c>
      <c r="D15932" t="s">
        <v>174</v>
      </c>
      <c r="E15932">
        <v>6</v>
      </c>
      <c r="F15932">
        <v>180</v>
      </c>
      <c r="G15932">
        <v>67</v>
      </c>
      <c r="H15932" t="s">
        <v>303</v>
      </c>
      <c r="I15932" t="s">
        <v>170</v>
      </c>
      <c r="J15932">
        <v>11.24982062362035</v>
      </c>
      <c r="L15932" s="47"/>
      <c r="M15932" s="47"/>
    </row>
    <row r="15933" spans="1:13" x14ac:dyDescent="0.4">
      <c r="A15933" t="str">
        <f t="shared" si="248"/>
        <v>42_4A_F_0_365_70_HH800_Core</v>
      </c>
      <c r="B15933">
        <v>42</v>
      </c>
      <c r="C15933" t="s">
        <v>168</v>
      </c>
      <c r="D15933" t="s">
        <v>169</v>
      </c>
      <c r="E15933">
        <v>0</v>
      </c>
      <c r="F15933">
        <v>365</v>
      </c>
      <c r="G15933">
        <v>70</v>
      </c>
      <c r="H15933" t="s">
        <v>303</v>
      </c>
      <c r="I15933" t="s">
        <v>170</v>
      </c>
      <c r="J15933">
        <v>51.329642580203284</v>
      </c>
      <c r="L15933" s="47"/>
      <c r="M15933" s="47"/>
    </row>
    <row r="15934" spans="1:13" x14ac:dyDescent="0.4">
      <c r="A15934" t="str">
        <f t="shared" si="248"/>
        <v>31_2A_M_0_180_67_HH800_Core</v>
      </c>
      <c r="B15934">
        <v>31</v>
      </c>
      <c r="C15934" t="s">
        <v>176</v>
      </c>
      <c r="D15934" t="s">
        <v>174</v>
      </c>
      <c r="E15934">
        <v>0</v>
      </c>
      <c r="F15934">
        <v>180</v>
      </c>
      <c r="G15934">
        <v>67</v>
      </c>
      <c r="H15934" t="s">
        <v>303</v>
      </c>
      <c r="I15934" t="s">
        <v>170</v>
      </c>
      <c r="J15934">
        <v>51.344571176520773</v>
      </c>
      <c r="L15934" s="47"/>
      <c r="M15934" s="47"/>
    </row>
    <row r="15935" spans="1:13" x14ac:dyDescent="0.4">
      <c r="A15935" t="str">
        <f t="shared" si="248"/>
        <v>39_2A_M_6_180_67_HH800_Core</v>
      </c>
      <c r="B15935">
        <v>39</v>
      </c>
      <c r="C15935" t="s">
        <v>176</v>
      </c>
      <c r="D15935" t="s">
        <v>174</v>
      </c>
      <c r="E15935">
        <v>6</v>
      </c>
      <c r="F15935">
        <v>180</v>
      </c>
      <c r="G15935">
        <v>67</v>
      </c>
      <c r="H15935" t="s">
        <v>303</v>
      </c>
      <c r="I15935" t="s">
        <v>170</v>
      </c>
      <c r="J15935">
        <v>25.055174108078035</v>
      </c>
      <c r="L15935" s="47"/>
      <c r="M15935" s="47"/>
    </row>
    <row r="15936" spans="1:13" x14ac:dyDescent="0.4">
      <c r="A15936" t="str">
        <f t="shared" si="248"/>
        <v>33_4A_M_0_180_65_HH800_Core</v>
      </c>
      <c r="B15936">
        <v>33</v>
      </c>
      <c r="C15936" t="s">
        <v>168</v>
      </c>
      <c r="D15936" t="s">
        <v>174</v>
      </c>
      <c r="E15936">
        <v>0</v>
      </c>
      <c r="F15936">
        <v>180</v>
      </c>
      <c r="G15936">
        <v>65</v>
      </c>
      <c r="H15936" t="s">
        <v>303</v>
      </c>
      <c r="I15936" t="s">
        <v>170</v>
      </c>
      <c r="J15936">
        <v>21.319572271142263</v>
      </c>
      <c r="L15936" s="47"/>
      <c r="M15936" s="47"/>
    </row>
    <row r="15937" spans="1:13" x14ac:dyDescent="0.4">
      <c r="A15937" t="str">
        <f t="shared" si="248"/>
        <v>46_4A_M_6_180_67_HH800_Core</v>
      </c>
      <c r="B15937">
        <v>46</v>
      </c>
      <c r="C15937" t="s">
        <v>168</v>
      </c>
      <c r="D15937" t="s">
        <v>174</v>
      </c>
      <c r="E15937">
        <v>6</v>
      </c>
      <c r="F15937">
        <v>180</v>
      </c>
      <c r="G15937">
        <v>67</v>
      </c>
      <c r="H15937" t="s">
        <v>303</v>
      </c>
      <c r="I15937" t="s">
        <v>170</v>
      </c>
      <c r="J15937">
        <v>12.479342238621602</v>
      </c>
      <c r="L15937" s="47"/>
      <c r="M15937" s="47"/>
    </row>
    <row r="15938" spans="1:13" x14ac:dyDescent="0.4">
      <c r="A15938" t="str">
        <f t="shared" si="248"/>
        <v>57_4A_F_6_365_70_HH800_Core</v>
      </c>
      <c r="B15938">
        <v>57</v>
      </c>
      <c r="C15938" t="s">
        <v>168</v>
      </c>
      <c r="D15938" t="s">
        <v>169</v>
      </c>
      <c r="E15938">
        <v>6</v>
      </c>
      <c r="F15938">
        <v>365</v>
      </c>
      <c r="G15938">
        <v>70</v>
      </c>
      <c r="H15938" t="s">
        <v>303</v>
      </c>
      <c r="I15938" t="s">
        <v>170</v>
      </c>
      <c r="J15938">
        <v>18.262040533308095</v>
      </c>
      <c r="L15938" s="47"/>
      <c r="M15938" s="47"/>
    </row>
    <row r="15939" spans="1:13" x14ac:dyDescent="0.4">
      <c r="A15939" t="str">
        <f t="shared" ref="A15939:A16002" si="249">B15939&amp;"_"&amp;C15939&amp;"_"&amp;D15939&amp;"_"&amp;E15939&amp;"_"&amp;F15939&amp;"_"&amp;G15939&amp;"_"&amp;H15939&amp;"_"&amp;I15939</f>
        <v>45_4A_F_0_365_67_HH800_Core</v>
      </c>
      <c r="B15939">
        <v>45</v>
      </c>
      <c r="C15939" t="s">
        <v>168</v>
      </c>
      <c r="D15939" t="s">
        <v>169</v>
      </c>
      <c r="E15939">
        <v>0</v>
      </c>
      <c r="F15939">
        <v>365</v>
      </c>
      <c r="G15939">
        <v>67</v>
      </c>
      <c r="H15939" t="s">
        <v>303</v>
      </c>
      <c r="I15939" t="s">
        <v>170</v>
      </c>
      <c r="J15939">
        <v>50.241178574319619</v>
      </c>
      <c r="L15939" s="47"/>
      <c r="M15939" s="47"/>
    </row>
    <row r="15940" spans="1:13" x14ac:dyDescent="0.4">
      <c r="A15940" t="str">
        <f t="shared" si="249"/>
        <v>48_4A_M_6_365_70_HH800_Core</v>
      </c>
      <c r="B15940">
        <v>48</v>
      </c>
      <c r="C15940" t="s">
        <v>168</v>
      </c>
      <c r="D15940" t="s">
        <v>174</v>
      </c>
      <c r="E15940">
        <v>6</v>
      </c>
      <c r="F15940">
        <v>365</v>
      </c>
      <c r="G15940">
        <v>70</v>
      </c>
      <c r="H15940" t="s">
        <v>303</v>
      </c>
      <c r="I15940" t="s">
        <v>170</v>
      </c>
      <c r="J15940">
        <v>15.689640169855711</v>
      </c>
      <c r="L15940" s="47"/>
      <c r="M15940" s="47"/>
    </row>
    <row r="15941" spans="1:13" x14ac:dyDescent="0.4">
      <c r="A15941" t="str">
        <f t="shared" si="249"/>
        <v>39_2A_M_0_180_67_HH800_Core</v>
      </c>
      <c r="B15941">
        <v>39</v>
      </c>
      <c r="C15941" t="s">
        <v>176</v>
      </c>
      <c r="D15941" t="s">
        <v>174</v>
      </c>
      <c r="E15941">
        <v>0</v>
      </c>
      <c r="F15941">
        <v>180</v>
      </c>
      <c r="G15941">
        <v>67</v>
      </c>
      <c r="H15941" t="s">
        <v>303</v>
      </c>
      <c r="I15941" t="s">
        <v>170</v>
      </c>
      <c r="J15941">
        <v>69.512830889404654</v>
      </c>
      <c r="L15941" s="47"/>
      <c r="M15941" s="47"/>
    </row>
    <row r="15942" spans="1:13" x14ac:dyDescent="0.4">
      <c r="A15942" t="str">
        <f t="shared" si="249"/>
        <v>59_4A_M_6_180_70_HH800_Core</v>
      </c>
      <c r="B15942">
        <v>59</v>
      </c>
      <c r="C15942" t="s">
        <v>168</v>
      </c>
      <c r="D15942" t="s">
        <v>174</v>
      </c>
      <c r="E15942">
        <v>6</v>
      </c>
      <c r="F15942">
        <v>180</v>
      </c>
      <c r="G15942">
        <v>70</v>
      </c>
      <c r="H15942" t="s">
        <v>303</v>
      </c>
      <c r="I15942" t="s">
        <v>170</v>
      </c>
      <c r="J15942">
        <v>16.588173794076528</v>
      </c>
      <c r="L15942" s="47"/>
      <c r="M15942" s="47"/>
    </row>
    <row r="15943" spans="1:13" x14ac:dyDescent="0.4">
      <c r="A15943" t="str">
        <f t="shared" si="249"/>
        <v>51_4A_M_3_180_65_HH800_Core</v>
      </c>
      <c r="B15943">
        <v>51</v>
      </c>
      <c r="C15943" t="s">
        <v>168</v>
      </c>
      <c r="D15943" t="s">
        <v>174</v>
      </c>
      <c r="E15943">
        <v>3</v>
      </c>
      <c r="F15943">
        <v>180</v>
      </c>
      <c r="G15943">
        <v>65</v>
      </c>
      <c r="H15943" t="s">
        <v>303</v>
      </c>
      <c r="I15943" t="s">
        <v>170</v>
      </c>
      <c r="J15943">
        <v>5.1514332788673372</v>
      </c>
      <c r="L15943" s="47"/>
      <c r="M15943" s="47"/>
    </row>
    <row r="15944" spans="1:13" x14ac:dyDescent="0.4">
      <c r="A15944" t="str">
        <f t="shared" si="249"/>
        <v>26_2M_M_3_180_67_HH800_Core</v>
      </c>
      <c r="B15944">
        <v>26</v>
      </c>
      <c r="C15944" t="s">
        <v>175</v>
      </c>
      <c r="D15944" t="s">
        <v>174</v>
      </c>
      <c r="E15944">
        <v>3</v>
      </c>
      <c r="F15944">
        <v>180</v>
      </c>
      <c r="G15944">
        <v>67</v>
      </c>
      <c r="H15944" t="s">
        <v>303</v>
      </c>
      <c r="I15944" t="s">
        <v>170</v>
      </c>
      <c r="J15944">
        <v>9.9942201098207537</v>
      </c>
      <c r="L15944" s="47"/>
      <c r="M15944" s="47"/>
    </row>
    <row r="15945" spans="1:13" x14ac:dyDescent="0.4">
      <c r="A15945" t="str">
        <f t="shared" si="249"/>
        <v>26_2A_M_3_180_67_HH800_Core</v>
      </c>
      <c r="B15945">
        <v>26</v>
      </c>
      <c r="C15945" t="s">
        <v>176</v>
      </c>
      <c r="D15945" t="s">
        <v>174</v>
      </c>
      <c r="E15945">
        <v>3</v>
      </c>
      <c r="F15945">
        <v>180</v>
      </c>
      <c r="G15945">
        <v>67</v>
      </c>
      <c r="H15945" t="s">
        <v>303</v>
      </c>
      <c r="I15945" t="s">
        <v>170</v>
      </c>
      <c r="J15945">
        <v>11.418782928214041</v>
      </c>
      <c r="L15945" s="47"/>
      <c r="M15945" s="47"/>
    </row>
    <row r="15946" spans="1:13" x14ac:dyDescent="0.4">
      <c r="A15946" t="str">
        <f t="shared" si="249"/>
        <v>52_2A_M_6_180_65_HH800_Core</v>
      </c>
      <c r="B15946">
        <v>52</v>
      </c>
      <c r="C15946" t="s">
        <v>176</v>
      </c>
      <c r="D15946" t="s">
        <v>174</v>
      </c>
      <c r="E15946">
        <v>6</v>
      </c>
      <c r="F15946">
        <v>180</v>
      </c>
      <c r="G15946">
        <v>65</v>
      </c>
      <c r="H15946" t="s">
        <v>303</v>
      </c>
      <c r="I15946" t="s">
        <v>170</v>
      </c>
      <c r="J15946">
        <v>16.947176547029031</v>
      </c>
      <c r="L15946" s="47"/>
      <c r="M15946" s="47"/>
    </row>
    <row r="15947" spans="1:13" x14ac:dyDescent="0.4">
      <c r="A15947" t="str">
        <f t="shared" si="249"/>
        <v>51_4A_F_0_365_65_HH800_Core</v>
      </c>
      <c r="B15947">
        <v>51</v>
      </c>
      <c r="C15947" t="s">
        <v>168</v>
      </c>
      <c r="D15947" t="s">
        <v>169</v>
      </c>
      <c r="E15947">
        <v>0</v>
      </c>
      <c r="F15947">
        <v>365</v>
      </c>
      <c r="G15947">
        <v>65</v>
      </c>
      <c r="H15947" t="s">
        <v>303</v>
      </c>
      <c r="I15947" t="s">
        <v>170</v>
      </c>
      <c r="J15947">
        <v>48.523405066109184</v>
      </c>
      <c r="L15947" s="47"/>
      <c r="M15947" s="47"/>
    </row>
    <row r="15948" spans="1:13" x14ac:dyDescent="0.4">
      <c r="A15948" t="str">
        <f t="shared" si="249"/>
        <v>31_2A_M_3_365_65_HH800_Core</v>
      </c>
      <c r="B15948">
        <v>31</v>
      </c>
      <c r="C15948" t="s">
        <v>176</v>
      </c>
      <c r="D15948" t="s">
        <v>174</v>
      </c>
      <c r="E15948">
        <v>3</v>
      </c>
      <c r="F15948">
        <v>365</v>
      </c>
      <c r="G15948">
        <v>65</v>
      </c>
      <c r="H15948" t="s">
        <v>303</v>
      </c>
      <c r="I15948" t="s">
        <v>170</v>
      </c>
      <c r="J15948">
        <v>10.891180723827144</v>
      </c>
      <c r="L15948" s="47"/>
      <c r="M15948" s="47"/>
    </row>
    <row r="15949" spans="1:13" x14ac:dyDescent="0.4">
      <c r="A15949" t="str">
        <f t="shared" si="249"/>
        <v>53_2A_F_3_365_65_HH800_Core</v>
      </c>
      <c r="B15949">
        <v>53</v>
      </c>
      <c r="C15949" t="s">
        <v>176</v>
      </c>
      <c r="D15949" t="s">
        <v>169</v>
      </c>
      <c r="E15949">
        <v>3</v>
      </c>
      <c r="F15949">
        <v>365</v>
      </c>
      <c r="G15949">
        <v>65</v>
      </c>
      <c r="H15949" t="s">
        <v>303</v>
      </c>
      <c r="I15949" t="s">
        <v>170</v>
      </c>
      <c r="J15949">
        <v>8.4158515350398968</v>
      </c>
      <c r="L15949" s="47"/>
      <c r="M15949" s="47"/>
    </row>
    <row r="15950" spans="1:13" x14ac:dyDescent="0.4">
      <c r="A15950" t="str">
        <f t="shared" si="249"/>
        <v>54_4A_F_0_365_67_HH800_Core</v>
      </c>
      <c r="B15950">
        <v>54</v>
      </c>
      <c r="C15950" t="s">
        <v>168</v>
      </c>
      <c r="D15950" t="s">
        <v>169</v>
      </c>
      <c r="E15950">
        <v>0</v>
      </c>
      <c r="F15950">
        <v>365</v>
      </c>
      <c r="G15950">
        <v>67</v>
      </c>
      <c r="H15950" t="s">
        <v>303</v>
      </c>
      <c r="I15950" t="s">
        <v>170</v>
      </c>
      <c r="J15950">
        <v>58.848196634947236</v>
      </c>
      <c r="L15950" s="47"/>
      <c r="M15950" s="47"/>
    </row>
    <row r="15951" spans="1:13" x14ac:dyDescent="0.4">
      <c r="A15951" t="str">
        <f t="shared" si="249"/>
        <v>38_2A_F_0_365_65_HH800_Core</v>
      </c>
      <c r="B15951">
        <v>38</v>
      </c>
      <c r="C15951" t="s">
        <v>176</v>
      </c>
      <c r="D15951" t="s">
        <v>169</v>
      </c>
      <c r="E15951">
        <v>0</v>
      </c>
      <c r="F15951">
        <v>365</v>
      </c>
      <c r="G15951">
        <v>65</v>
      </c>
      <c r="H15951" t="s">
        <v>303</v>
      </c>
      <c r="I15951" t="s">
        <v>170</v>
      </c>
      <c r="J15951">
        <v>71.271941480831529</v>
      </c>
      <c r="L15951" s="47"/>
      <c r="M15951" s="47"/>
    </row>
    <row r="15952" spans="1:13" x14ac:dyDescent="0.4">
      <c r="A15952" t="str">
        <f t="shared" si="249"/>
        <v>28_4A_M_0_180_70_HH800_Core</v>
      </c>
      <c r="B15952">
        <v>28</v>
      </c>
      <c r="C15952" t="s">
        <v>168</v>
      </c>
      <c r="D15952" t="s">
        <v>174</v>
      </c>
      <c r="E15952">
        <v>0</v>
      </c>
      <c r="F15952">
        <v>180</v>
      </c>
      <c r="G15952">
        <v>70</v>
      </c>
      <c r="H15952" t="s">
        <v>303</v>
      </c>
      <c r="I15952" t="s">
        <v>170</v>
      </c>
      <c r="J15952">
        <v>20.433755131273639</v>
      </c>
      <c r="L15952" s="47"/>
      <c r="M15952" s="47"/>
    </row>
    <row r="15953" spans="1:13" x14ac:dyDescent="0.4">
      <c r="A15953" t="str">
        <f t="shared" si="249"/>
        <v>37_4A_M_3_180_67_HH800_Core</v>
      </c>
      <c r="B15953">
        <v>37</v>
      </c>
      <c r="C15953" t="s">
        <v>168</v>
      </c>
      <c r="D15953" t="s">
        <v>174</v>
      </c>
      <c r="E15953">
        <v>3</v>
      </c>
      <c r="F15953">
        <v>180</v>
      </c>
      <c r="G15953">
        <v>67</v>
      </c>
      <c r="H15953" t="s">
        <v>303</v>
      </c>
      <c r="I15953" t="s">
        <v>170</v>
      </c>
      <c r="J15953">
        <v>5.5342819208139877</v>
      </c>
      <c r="L15953" s="47"/>
      <c r="M15953" s="47"/>
    </row>
    <row r="15954" spans="1:13" x14ac:dyDescent="0.4">
      <c r="A15954" t="str">
        <f t="shared" si="249"/>
        <v>35_2A_F_3_365_67_HH800_Core</v>
      </c>
      <c r="B15954">
        <v>35</v>
      </c>
      <c r="C15954" t="s">
        <v>176</v>
      </c>
      <c r="D15954" t="s">
        <v>169</v>
      </c>
      <c r="E15954">
        <v>3</v>
      </c>
      <c r="F15954">
        <v>365</v>
      </c>
      <c r="G15954">
        <v>67</v>
      </c>
      <c r="H15954" t="s">
        <v>303</v>
      </c>
      <c r="I15954" t="s">
        <v>170</v>
      </c>
      <c r="J15954">
        <v>16.454352588350183</v>
      </c>
      <c r="L15954" s="47"/>
      <c r="M15954" s="47"/>
    </row>
    <row r="15955" spans="1:13" x14ac:dyDescent="0.4">
      <c r="A15955" t="str">
        <f t="shared" si="249"/>
        <v>35_2A_F_0_365_67_HH800_Core</v>
      </c>
      <c r="B15955">
        <v>35</v>
      </c>
      <c r="C15955" t="s">
        <v>176</v>
      </c>
      <c r="D15955" t="s">
        <v>169</v>
      </c>
      <c r="E15955">
        <v>0</v>
      </c>
      <c r="F15955">
        <v>365</v>
      </c>
      <c r="G15955">
        <v>67</v>
      </c>
      <c r="H15955" t="s">
        <v>303</v>
      </c>
      <c r="I15955" t="s">
        <v>170</v>
      </c>
      <c r="J15955">
        <v>70.903897045831243</v>
      </c>
      <c r="L15955" s="47"/>
      <c r="M15955" s="47"/>
    </row>
    <row r="15956" spans="1:13" x14ac:dyDescent="0.4">
      <c r="A15956" t="str">
        <f t="shared" si="249"/>
        <v>53_4A_M_0_180_70_HH800_Core</v>
      </c>
      <c r="B15956">
        <v>53</v>
      </c>
      <c r="C15956" t="s">
        <v>168</v>
      </c>
      <c r="D15956" t="s">
        <v>174</v>
      </c>
      <c r="E15956">
        <v>0</v>
      </c>
      <c r="F15956">
        <v>180</v>
      </c>
      <c r="G15956">
        <v>70</v>
      </c>
      <c r="H15956" t="s">
        <v>303</v>
      </c>
      <c r="I15956" t="s">
        <v>170</v>
      </c>
      <c r="J15956">
        <v>69.535912568732115</v>
      </c>
      <c r="L15956" s="47"/>
      <c r="M15956" s="47"/>
    </row>
    <row r="15957" spans="1:13" x14ac:dyDescent="0.4">
      <c r="A15957" t="str">
        <f t="shared" si="249"/>
        <v>25_4A_F_6_365_67_HH800_Core</v>
      </c>
      <c r="B15957">
        <v>25</v>
      </c>
      <c r="C15957" t="s">
        <v>168</v>
      </c>
      <c r="D15957" t="s">
        <v>169</v>
      </c>
      <c r="E15957">
        <v>6</v>
      </c>
      <c r="F15957">
        <v>365</v>
      </c>
      <c r="G15957">
        <v>67</v>
      </c>
      <c r="H15957" t="s">
        <v>303</v>
      </c>
      <c r="I15957" t="s">
        <v>170</v>
      </c>
      <c r="J15957">
        <v>12.627332959406296</v>
      </c>
      <c r="L15957" s="47"/>
      <c r="M15957" s="47"/>
    </row>
    <row r="15958" spans="1:13" x14ac:dyDescent="0.4">
      <c r="A15958" t="str">
        <f t="shared" si="249"/>
        <v>32_2A_M_6_365_65_HH800_Core</v>
      </c>
      <c r="B15958">
        <v>32</v>
      </c>
      <c r="C15958" t="s">
        <v>176</v>
      </c>
      <c r="D15958" t="s">
        <v>174</v>
      </c>
      <c r="E15958">
        <v>6</v>
      </c>
      <c r="F15958">
        <v>365</v>
      </c>
      <c r="G15958">
        <v>65</v>
      </c>
      <c r="H15958" t="s">
        <v>303</v>
      </c>
      <c r="I15958" t="s">
        <v>170</v>
      </c>
      <c r="J15958">
        <v>20.901913392757336</v>
      </c>
      <c r="L15958" s="47"/>
      <c r="M15958" s="47"/>
    </row>
    <row r="15959" spans="1:13" x14ac:dyDescent="0.4">
      <c r="A15959" t="str">
        <f t="shared" si="249"/>
        <v>64_4A_M_3_90_70_HH800_Core</v>
      </c>
      <c r="B15959">
        <v>64</v>
      </c>
      <c r="C15959" t="s">
        <v>168</v>
      </c>
      <c r="D15959" t="s">
        <v>174</v>
      </c>
      <c r="E15959">
        <v>3</v>
      </c>
      <c r="F15959">
        <v>90</v>
      </c>
      <c r="G15959">
        <v>70</v>
      </c>
      <c r="H15959" t="s">
        <v>303</v>
      </c>
      <c r="I15959" t="s">
        <v>170</v>
      </c>
      <c r="J15959">
        <v>8.0122293011704215</v>
      </c>
      <c r="L15959" s="47"/>
      <c r="M15959" s="47"/>
    </row>
    <row r="15960" spans="1:13" x14ac:dyDescent="0.4">
      <c r="A15960" t="str">
        <f t="shared" si="249"/>
        <v>37_2A_M_0_90_67_HH800_Core</v>
      </c>
      <c r="B15960">
        <v>37</v>
      </c>
      <c r="C15960" t="s">
        <v>176</v>
      </c>
      <c r="D15960" t="s">
        <v>174</v>
      </c>
      <c r="E15960">
        <v>0</v>
      </c>
      <c r="F15960">
        <v>90</v>
      </c>
      <c r="G15960">
        <v>67</v>
      </c>
      <c r="H15960" t="s">
        <v>303</v>
      </c>
      <c r="I15960" t="s">
        <v>170</v>
      </c>
      <c r="J15960">
        <v>70.165417150800124</v>
      </c>
      <c r="L15960" s="47"/>
      <c r="M15960" s="47"/>
    </row>
    <row r="15961" spans="1:13" x14ac:dyDescent="0.4">
      <c r="A15961" t="str">
        <f t="shared" si="249"/>
        <v>63_4A_M_0_180_70_HH800_Core</v>
      </c>
      <c r="B15961">
        <v>63</v>
      </c>
      <c r="C15961" t="s">
        <v>168</v>
      </c>
      <c r="D15961" t="s">
        <v>174</v>
      </c>
      <c r="E15961">
        <v>0</v>
      </c>
      <c r="F15961">
        <v>180</v>
      </c>
      <c r="G15961">
        <v>70</v>
      </c>
      <c r="H15961" t="s">
        <v>303</v>
      </c>
      <c r="I15961" t="s">
        <v>170</v>
      </c>
      <c r="J15961">
        <v>87.131464041731874</v>
      </c>
      <c r="L15961" s="47"/>
      <c r="M15961" s="47"/>
    </row>
    <row r="15962" spans="1:13" x14ac:dyDescent="0.4">
      <c r="A15962" t="str">
        <f t="shared" si="249"/>
        <v>26_2A_M_0_365_70_HH800_Core</v>
      </c>
      <c r="B15962">
        <v>26</v>
      </c>
      <c r="C15962" t="s">
        <v>176</v>
      </c>
      <c r="D15962" t="s">
        <v>174</v>
      </c>
      <c r="E15962">
        <v>0</v>
      </c>
      <c r="F15962">
        <v>365</v>
      </c>
      <c r="G15962">
        <v>70</v>
      </c>
      <c r="H15962" t="s">
        <v>303</v>
      </c>
      <c r="I15962" t="s">
        <v>170</v>
      </c>
      <c r="J15962">
        <v>41.271120540856295</v>
      </c>
      <c r="L15962" s="47"/>
      <c r="M15962" s="47"/>
    </row>
    <row r="15963" spans="1:13" x14ac:dyDescent="0.4">
      <c r="A15963" t="str">
        <f t="shared" si="249"/>
        <v>62_4A_M_3_180_70_HH800_Core</v>
      </c>
      <c r="B15963">
        <v>62</v>
      </c>
      <c r="C15963" t="s">
        <v>168</v>
      </c>
      <c r="D15963" t="s">
        <v>174</v>
      </c>
      <c r="E15963">
        <v>3</v>
      </c>
      <c r="F15963">
        <v>180</v>
      </c>
      <c r="G15963">
        <v>70</v>
      </c>
      <c r="H15963" t="s">
        <v>303</v>
      </c>
      <c r="I15963" t="s">
        <v>170</v>
      </c>
      <c r="J15963">
        <v>9.4065397190890678</v>
      </c>
      <c r="L15963" s="47"/>
      <c r="M15963" s="47"/>
    </row>
    <row r="15964" spans="1:13" x14ac:dyDescent="0.4">
      <c r="A15964" t="str">
        <f t="shared" si="249"/>
        <v>31_4A_F_6_365_67_HH800_Core</v>
      </c>
      <c r="B15964">
        <v>31</v>
      </c>
      <c r="C15964" t="s">
        <v>168</v>
      </c>
      <c r="D15964" t="s">
        <v>169</v>
      </c>
      <c r="E15964">
        <v>6</v>
      </c>
      <c r="F15964">
        <v>365</v>
      </c>
      <c r="G15964">
        <v>67</v>
      </c>
      <c r="H15964" t="s">
        <v>303</v>
      </c>
      <c r="I15964" t="s">
        <v>170</v>
      </c>
      <c r="J15964">
        <v>16.266390208234142</v>
      </c>
      <c r="L15964" s="47"/>
      <c r="M15964" s="47"/>
    </row>
    <row r="15965" spans="1:13" x14ac:dyDescent="0.4">
      <c r="A15965" t="str">
        <f t="shared" si="249"/>
        <v>31_4M_F_6_365_67_HH800_Core</v>
      </c>
      <c r="B15965">
        <v>31</v>
      </c>
      <c r="C15965" t="s">
        <v>173</v>
      </c>
      <c r="D15965" t="s">
        <v>169</v>
      </c>
      <c r="E15965">
        <v>6</v>
      </c>
      <c r="F15965">
        <v>365</v>
      </c>
      <c r="G15965">
        <v>67</v>
      </c>
      <c r="H15965" t="s">
        <v>303</v>
      </c>
      <c r="I15965" t="s">
        <v>170</v>
      </c>
      <c r="J15965">
        <v>15.184712689119236</v>
      </c>
      <c r="L15965" s="47"/>
      <c r="M15965" s="47"/>
    </row>
    <row r="15966" spans="1:13" x14ac:dyDescent="0.4">
      <c r="A15966" t="str">
        <f t="shared" si="249"/>
        <v>45_2A_M_3_180_65_HH800_Core</v>
      </c>
      <c r="B15966">
        <v>45</v>
      </c>
      <c r="C15966" t="s">
        <v>176</v>
      </c>
      <c r="D15966" t="s">
        <v>174</v>
      </c>
      <c r="E15966">
        <v>3</v>
      </c>
      <c r="F15966">
        <v>180</v>
      </c>
      <c r="G15966">
        <v>65</v>
      </c>
      <c r="H15966" t="s">
        <v>303</v>
      </c>
      <c r="I15966" t="s">
        <v>170</v>
      </c>
      <c r="J15966">
        <v>11.647484696479202</v>
      </c>
      <c r="L15966" s="47"/>
      <c r="M15966" s="47"/>
    </row>
    <row r="15967" spans="1:13" x14ac:dyDescent="0.4">
      <c r="A15967" t="str">
        <f t="shared" si="249"/>
        <v>29_4A_M_6_180_65_HH800_Core</v>
      </c>
      <c r="B15967">
        <v>29</v>
      </c>
      <c r="C15967" t="s">
        <v>168</v>
      </c>
      <c r="D15967" t="s">
        <v>174</v>
      </c>
      <c r="E15967">
        <v>6</v>
      </c>
      <c r="F15967">
        <v>180</v>
      </c>
      <c r="G15967">
        <v>65</v>
      </c>
      <c r="H15967" t="s">
        <v>303</v>
      </c>
      <c r="I15967" t="s">
        <v>170</v>
      </c>
      <c r="J15967">
        <v>8.2010569533795739</v>
      </c>
      <c r="L15967" s="47"/>
      <c r="M15967" s="47"/>
    </row>
    <row r="15968" spans="1:13" x14ac:dyDescent="0.4">
      <c r="A15968" t="str">
        <f t="shared" si="249"/>
        <v>51_4A_F_3_365_70_HH800_Core</v>
      </c>
      <c r="B15968">
        <v>51</v>
      </c>
      <c r="C15968" t="s">
        <v>168</v>
      </c>
      <c r="D15968" t="s">
        <v>169</v>
      </c>
      <c r="E15968">
        <v>3</v>
      </c>
      <c r="F15968">
        <v>365</v>
      </c>
      <c r="G15968">
        <v>70</v>
      </c>
      <c r="H15968" t="s">
        <v>303</v>
      </c>
      <c r="I15968" t="s">
        <v>170</v>
      </c>
      <c r="J15968">
        <v>10.093632172202771</v>
      </c>
      <c r="L15968" s="47"/>
      <c r="M15968" s="47"/>
    </row>
    <row r="15969" spans="1:13" x14ac:dyDescent="0.4">
      <c r="A15969" t="str">
        <f t="shared" si="249"/>
        <v>40_2A_M_3_90_70_HH800_Core</v>
      </c>
      <c r="B15969">
        <v>40</v>
      </c>
      <c r="C15969" t="s">
        <v>176</v>
      </c>
      <c r="D15969" t="s">
        <v>174</v>
      </c>
      <c r="E15969">
        <v>3</v>
      </c>
      <c r="F15969">
        <v>90</v>
      </c>
      <c r="G15969">
        <v>70</v>
      </c>
      <c r="H15969" t="s">
        <v>303</v>
      </c>
      <c r="I15969" t="s">
        <v>170</v>
      </c>
      <c r="J15969">
        <v>15.691433076184033</v>
      </c>
      <c r="L15969" s="47"/>
      <c r="M15969" s="47"/>
    </row>
    <row r="15970" spans="1:13" x14ac:dyDescent="0.4">
      <c r="A15970" t="str">
        <f t="shared" si="249"/>
        <v>54_4A_F_3_180_65_HH800_Core</v>
      </c>
      <c r="B15970">
        <v>54</v>
      </c>
      <c r="C15970" t="s">
        <v>168</v>
      </c>
      <c r="D15970" t="s">
        <v>169</v>
      </c>
      <c r="E15970">
        <v>3</v>
      </c>
      <c r="F15970">
        <v>180</v>
      </c>
      <c r="G15970">
        <v>65</v>
      </c>
      <c r="H15970" t="s">
        <v>303</v>
      </c>
      <c r="I15970" t="s">
        <v>170</v>
      </c>
      <c r="J15970">
        <v>4.6314854705158917</v>
      </c>
      <c r="L15970" s="47"/>
      <c r="M15970" s="47"/>
    </row>
    <row r="15971" spans="1:13" x14ac:dyDescent="0.4">
      <c r="A15971" t="str">
        <f t="shared" si="249"/>
        <v>33_4A_F_0_365_65_HH800_Core</v>
      </c>
      <c r="B15971">
        <v>33</v>
      </c>
      <c r="C15971" t="s">
        <v>168</v>
      </c>
      <c r="D15971" t="s">
        <v>169</v>
      </c>
      <c r="E15971">
        <v>0</v>
      </c>
      <c r="F15971">
        <v>365</v>
      </c>
      <c r="G15971">
        <v>65</v>
      </c>
      <c r="H15971" t="s">
        <v>303</v>
      </c>
      <c r="I15971" t="s">
        <v>170</v>
      </c>
      <c r="J15971">
        <v>34.360711966687532</v>
      </c>
      <c r="L15971" s="47"/>
      <c r="M15971" s="47"/>
    </row>
    <row r="15972" spans="1:13" x14ac:dyDescent="0.4">
      <c r="A15972" t="str">
        <f t="shared" si="249"/>
        <v>25_2A_M_0_90_65_HH800_Core</v>
      </c>
      <c r="B15972">
        <v>25</v>
      </c>
      <c r="C15972" t="s">
        <v>176</v>
      </c>
      <c r="D15972" t="s">
        <v>174</v>
      </c>
      <c r="E15972">
        <v>0</v>
      </c>
      <c r="F15972">
        <v>90</v>
      </c>
      <c r="G15972">
        <v>65</v>
      </c>
      <c r="H15972" t="s">
        <v>303</v>
      </c>
      <c r="I15972" t="s">
        <v>170</v>
      </c>
      <c r="J15972">
        <v>44.406724671553903</v>
      </c>
      <c r="L15972" s="47"/>
      <c r="M15972" s="47"/>
    </row>
    <row r="15973" spans="1:13" x14ac:dyDescent="0.4">
      <c r="A15973" t="str">
        <f t="shared" si="249"/>
        <v>36_2A_M_3_365_70_HH800_Core</v>
      </c>
      <c r="B15973">
        <v>36</v>
      </c>
      <c r="C15973" t="s">
        <v>176</v>
      </c>
      <c r="D15973" t="s">
        <v>174</v>
      </c>
      <c r="E15973">
        <v>3</v>
      </c>
      <c r="F15973">
        <v>365</v>
      </c>
      <c r="G15973">
        <v>70</v>
      </c>
      <c r="H15973" t="s">
        <v>303</v>
      </c>
      <c r="I15973" t="s">
        <v>170</v>
      </c>
      <c r="J15973">
        <v>13.606171301470599</v>
      </c>
      <c r="L15973" s="47"/>
      <c r="M15973" s="47"/>
    </row>
    <row r="15974" spans="1:13" x14ac:dyDescent="0.4">
      <c r="A15974" t="str">
        <f t="shared" si="249"/>
        <v>29_4A_F_6_365_70_HH800_Core</v>
      </c>
      <c r="B15974">
        <v>29</v>
      </c>
      <c r="C15974" t="s">
        <v>168</v>
      </c>
      <c r="D15974" t="s">
        <v>169</v>
      </c>
      <c r="E15974">
        <v>6</v>
      </c>
      <c r="F15974">
        <v>365</v>
      </c>
      <c r="G15974">
        <v>70</v>
      </c>
      <c r="H15974" t="s">
        <v>303</v>
      </c>
      <c r="I15974" t="s">
        <v>170</v>
      </c>
      <c r="J15974">
        <v>17.832346560497687</v>
      </c>
      <c r="L15974" s="47"/>
      <c r="M15974" s="47"/>
    </row>
    <row r="15975" spans="1:13" x14ac:dyDescent="0.4">
      <c r="A15975" t="str">
        <f t="shared" si="249"/>
        <v>29_4A_M_6_365_70_HH800_Core</v>
      </c>
      <c r="B15975">
        <v>29</v>
      </c>
      <c r="C15975" t="s">
        <v>168</v>
      </c>
      <c r="D15975" t="s">
        <v>174</v>
      </c>
      <c r="E15975">
        <v>6</v>
      </c>
      <c r="F15975">
        <v>365</v>
      </c>
      <c r="G15975">
        <v>70</v>
      </c>
      <c r="H15975" t="s">
        <v>303</v>
      </c>
      <c r="I15975" t="s">
        <v>170</v>
      </c>
      <c r="J15975">
        <v>10.042524809540097</v>
      </c>
      <c r="L15975" s="47"/>
      <c r="M15975" s="47"/>
    </row>
    <row r="15976" spans="1:13" x14ac:dyDescent="0.4">
      <c r="A15976" t="str">
        <f t="shared" si="249"/>
        <v>28_4A_F_3_365_65_HH800_Core</v>
      </c>
      <c r="B15976">
        <v>28</v>
      </c>
      <c r="C15976" t="s">
        <v>168</v>
      </c>
      <c r="D15976" t="s">
        <v>169</v>
      </c>
      <c r="E15976">
        <v>3</v>
      </c>
      <c r="F15976">
        <v>365</v>
      </c>
      <c r="G15976">
        <v>65</v>
      </c>
      <c r="H15976" t="s">
        <v>303</v>
      </c>
      <c r="I15976" t="s">
        <v>170</v>
      </c>
      <c r="J15976">
        <v>7.4327019445344469</v>
      </c>
      <c r="L15976" s="47"/>
      <c r="M15976" s="47"/>
    </row>
    <row r="15977" spans="1:13" x14ac:dyDescent="0.4">
      <c r="A15977" t="str">
        <f t="shared" si="249"/>
        <v>28_4M_F_3_365_65_HH800_Core</v>
      </c>
      <c r="B15977">
        <v>28</v>
      </c>
      <c r="C15977" t="s">
        <v>173</v>
      </c>
      <c r="D15977" t="s">
        <v>169</v>
      </c>
      <c r="E15977">
        <v>3</v>
      </c>
      <c r="F15977">
        <v>365</v>
      </c>
      <c r="G15977">
        <v>65</v>
      </c>
      <c r="H15977" t="s">
        <v>303</v>
      </c>
      <c r="I15977" t="s">
        <v>170</v>
      </c>
      <c r="J15977">
        <v>7.1816693161185512</v>
      </c>
      <c r="L15977" s="47"/>
      <c r="M15977" s="47"/>
    </row>
    <row r="15978" spans="1:13" x14ac:dyDescent="0.4">
      <c r="A15978" t="str">
        <f t="shared" si="249"/>
        <v>30_4A_F_3_180_65_HH800_Core</v>
      </c>
      <c r="B15978">
        <v>30</v>
      </c>
      <c r="C15978" t="s">
        <v>168</v>
      </c>
      <c r="D15978" t="s">
        <v>169</v>
      </c>
      <c r="E15978">
        <v>3</v>
      </c>
      <c r="F15978">
        <v>180</v>
      </c>
      <c r="G15978">
        <v>65</v>
      </c>
      <c r="H15978" t="s">
        <v>303</v>
      </c>
      <c r="I15978" t="s">
        <v>170</v>
      </c>
      <c r="J15978">
        <v>8.0581255279654549</v>
      </c>
      <c r="L15978" s="47"/>
      <c r="M15978" s="47"/>
    </row>
    <row r="15979" spans="1:13" x14ac:dyDescent="0.4">
      <c r="A15979" t="str">
        <f t="shared" si="249"/>
        <v>54_4A_M_0_180_67_HH800_Core</v>
      </c>
      <c r="B15979">
        <v>54</v>
      </c>
      <c r="C15979" t="s">
        <v>168</v>
      </c>
      <c r="D15979" t="s">
        <v>174</v>
      </c>
      <c r="E15979">
        <v>0</v>
      </c>
      <c r="F15979">
        <v>180</v>
      </c>
      <c r="G15979">
        <v>67</v>
      </c>
      <c r="H15979" t="s">
        <v>303</v>
      </c>
      <c r="I15979" t="s">
        <v>170</v>
      </c>
      <c r="J15979">
        <v>59.266310546685489</v>
      </c>
      <c r="L15979" s="47"/>
      <c r="M15979" s="47"/>
    </row>
    <row r="15980" spans="1:13" x14ac:dyDescent="0.4">
      <c r="A15980" t="str">
        <f t="shared" si="249"/>
        <v>54_4A_F_3_365_70_HH800_Core</v>
      </c>
      <c r="B15980">
        <v>54</v>
      </c>
      <c r="C15980" t="s">
        <v>168</v>
      </c>
      <c r="D15980" t="s">
        <v>169</v>
      </c>
      <c r="E15980">
        <v>3</v>
      </c>
      <c r="F15980">
        <v>365</v>
      </c>
      <c r="G15980">
        <v>70</v>
      </c>
      <c r="H15980" t="s">
        <v>303</v>
      </c>
      <c r="I15980" t="s">
        <v>170</v>
      </c>
      <c r="J15980">
        <v>10.314610459379457</v>
      </c>
      <c r="L15980" s="47"/>
      <c r="M15980" s="47"/>
    </row>
    <row r="15981" spans="1:13" x14ac:dyDescent="0.4">
      <c r="A15981" t="str">
        <f t="shared" si="249"/>
        <v>28_4A_M_3_180_70_HH800_Core</v>
      </c>
      <c r="B15981">
        <v>28</v>
      </c>
      <c r="C15981" t="s">
        <v>168</v>
      </c>
      <c r="D15981" t="s">
        <v>174</v>
      </c>
      <c r="E15981">
        <v>3</v>
      </c>
      <c r="F15981">
        <v>180</v>
      </c>
      <c r="G15981">
        <v>70</v>
      </c>
      <c r="H15981" t="s">
        <v>303</v>
      </c>
      <c r="I15981" t="s">
        <v>170</v>
      </c>
      <c r="J15981">
        <v>6.0919951849899592</v>
      </c>
      <c r="L15981" s="47"/>
      <c r="M15981" s="47"/>
    </row>
    <row r="15982" spans="1:13" x14ac:dyDescent="0.4">
      <c r="A15982" t="str">
        <f t="shared" si="249"/>
        <v>43_2A_M_6_365_65_HH800_Core</v>
      </c>
      <c r="B15982">
        <v>43</v>
      </c>
      <c r="C15982" t="s">
        <v>176</v>
      </c>
      <c r="D15982" t="s">
        <v>174</v>
      </c>
      <c r="E15982">
        <v>6</v>
      </c>
      <c r="F15982">
        <v>365</v>
      </c>
      <c r="G15982">
        <v>65</v>
      </c>
      <c r="H15982" t="s">
        <v>303</v>
      </c>
      <c r="I15982" t="s">
        <v>170</v>
      </c>
      <c r="J15982">
        <v>22.42404918205624</v>
      </c>
      <c r="L15982" s="47"/>
      <c r="M15982" s="47"/>
    </row>
    <row r="15983" spans="1:13" x14ac:dyDescent="0.4">
      <c r="A15983" t="str">
        <f t="shared" si="249"/>
        <v>52_4A_M_6_365_67_HH800_Core</v>
      </c>
      <c r="B15983">
        <v>52</v>
      </c>
      <c r="C15983" t="s">
        <v>168</v>
      </c>
      <c r="D15983" t="s">
        <v>174</v>
      </c>
      <c r="E15983">
        <v>6</v>
      </c>
      <c r="F15983">
        <v>365</v>
      </c>
      <c r="G15983">
        <v>67</v>
      </c>
      <c r="H15983" t="s">
        <v>303</v>
      </c>
      <c r="I15983" t="s">
        <v>170</v>
      </c>
      <c r="J15983">
        <v>11.602992474926602</v>
      </c>
      <c r="L15983" s="47"/>
      <c r="M15983" s="47"/>
    </row>
    <row r="15984" spans="1:13" x14ac:dyDescent="0.4">
      <c r="A15984" t="str">
        <f t="shared" si="249"/>
        <v>56_4A_M_0_365_65_HH800_Core</v>
      </c>
      <c r="B15984">
        <v>56</v>
      </c>
      <c r="C15984" t="s">
        <v>168</v>
      </c>
      <c r="D15984" t="s">
        <v>174</v>
      </c>
      <c r="E15984">
        <v>0</v>
      </c>
      <c r="F15984">
        <v>365</v>
      </c>
      <c r="G15984">
        <v>65</v>
      </c>
      <c r="H15984" t="s">
        <v>303</v>
      </c>
      <c r="I15984" t="s">
        <v>170</v>
      </c>
      <c r="J15984">
        <v>45.327672274150785</v>
      </c>
      <c r="L15984" s="47"/>
      <c r="M15984" s="47"/>
    </row>
    <row r="15985" spans="1:13" x14ac:dyDescent="0.4">
      <c r="A15985" t="str">
        <f t="shared" si="249"/>
        <v>41_4A_F_6_365_65_HH800_Core</v>
      </c>
      <c r="B15985">
        <v>41</v>
      </c>
      <c r="C15985" t="s">
        <v>168</v>
      </c>
      <c r="D15985" t="s">
        <v>169</v>
      </c>
      <c r="E15985">
        <v>6</v>
      </c>
      <c r="F15985">
        <v>365</v>
      </c>
      <c r="G15985">
        <v>65</v>
      </c>
      <c r="H15985" t="s">
        <v>303</v>
      </c>
      <c r="I15985" t="s">
        <v>170</v>
      </c>
      <c r="J15985">
        <v>15.316556983532294</v>
      </c>
      <c r="L15985" s="47"/>
      <c r="M15985" s="47"/>
    </row>
    <row r="15986" spans="1:13" x14ac:dyDescent="0.4">
      <c r="A15986" t="str">
        <f t="shared" si="249"/>
        <v>56_4A_M_0_90_70_HH800_Core</v>
      </c>
      <c r="B15986">
        <v>56</v>
      </c>
      <c r="C15986" t="s">
        <v>168</v>
      </c>
      <c r="D15986" t="s">
        <v>174</v>
      </c>
      <c r="E15986">
        <v>0</v>
      </c>
      <c r="F15986">
        <v>90</v>
      </c>
      <c r="G15986">
        <v>70</v>
      </c>
      <c r="H15986" t="s">
        <v>303</v>
      </c>
      <c r="I15986" t="s">
        <v>170</v>
      </c>
      <c r="J15986">
        <v>80.911149284855952</v>
      </c>
      <c r="L15986" s="47"/>
      <c r="M15986" s="47"/>
    </row>
    <row r="15987" spans="1:13" x14ac:dyDescent="0.4">
      <c r="A15987" t="str">
        <f t="shared" si="249"/>
        <v>42_2A_M_6_180_67_HH800_Core</v>
      </c>
      <c r="B15987">
        <v>42</v>
      </c>
      <c r="C15987" t="s">
        <v>176</v>
      </c>
      <c r="D15987" t="s">
        <v>174</v>
      </c>
      <c r="E15987">
        <v>6</v>
      </c>
      <c r="F15987">
        <v>180</v>
      </c>
      <c r="G15987">
        <v>67</v>
      </c>
      <c r="H15987" t="s">
        <v>303</v>
      </c>
      <c r="I15987" t="s">
        <v>170</v>
      </c>
      <c r="J15987">
        <v>25.612808922635896</v>
      </c>
      <c r="L15987" s="47"/>
      <c r="M15987" s="47"/>
    </row>
    <row r="15988" spans="1:13" x14ac:dyDescent="0.4">
      <c r="A15988" t="str">
        <f t="shared" si="249"/>
        <v>42_2A_M_0_180_67_HH800_Core</v>
      </c>
      <c r="B15988">
        <v>42</v>
      </c>
      <c r="C15988" t="s">
        <v>176</v>
      </c>
      <c r="D15988" t="s">
        <v>174</v>
      </c>
      <c r="E15988">
        <v>0</v>
      </c>
      <c r="F15988">
        <v>180</v>
      </c>
      <c r="G15988">
        <v>67</v>
      </c>
      <c r="H15988" t="s">
        <v>303</v>
      </c>
      <c r="I15988" t="s">
        <v>170</v>
      </c>
      <c r="J15988">
        <v>78.509955446120827</v>
      </c>
      <c r="L15988" s="47"/>
      <c r="M15988" s="47"/>
    </row>
    <row r="15989" spans="1:13" x14ac:dyDescent="0.4">
      <c r="A15989" t="str">
        <f t="shared" si="249"/>
        <v>28_4A_M_3_180_67_HH800_Core</v>
      </c>
      <c r="B15989">
        <v>28</v>
      </c>
      <c r="C15989" t="s">
        <v>168</v>
      </c>
      <c r="D15989" t="s">
        <v>174</v>
      </c>
      <c r="E15989">
        <v>3</v>
      </c>
      <c r="F15989">
        <v>180</v>
      </c>
      <c r="G15989">
        <v>67</v>
      </c>
      <c r="H15989" t="s">
        <v>303</v>
      </c>
      <c r="I15989" t="s">
        <v>170</v>
      </c>
      <c r="J15989">
        <v>5.2750974805179016</v>
      </c>
      <c r="L15989" s="47"/>
      <c r="M15989" s="47"/>
    </row>
    <row r="15990" spans="1:13" x14ac:dyDescent="0.4">
      <c r="A15990" t="str">
        <f t="shared" si="249"/>
        <v>51_4A_M_0_180_70_HH800_Core</v>
      </c>
      <c r="B15990">
        <v>51</v>
      </c>
      <c r="C15990" t="s">
        <v>168</v>
      </c>
      <c r="D15990" t="s">
        <v>174</v>
      </c>
      <c r="E15990">
        <v>0</v>
      </c>
      <c r="F15990">
        <v>180</v>
      </c>
      <c r="G15990">
        <v>70</v>
      </c>
      <c r="H15990" t="s">
        <v>303</v>
      </c>
      <c r="I15990" t="s">
        <v>170</v>
      </c>
      <c r="J15990">
        <v>62.18799124565308</v>
      </c>
      <c r="L15990" s="47"/>
      <c r="M15990" s="47"/>
    </row>
    <row r="15991" spans="1:13" x14ac:dyDescent="0.4">
      <c r="A15991" t="str">
        <f t="shared" si="249"/>
        <v>34_2A_F_6_365_70_HH800_Core</v>
      </c>
      <c r="B15991">
        <v>34</v>
      </c>
      <c r="C15991" t="s">
        <v>176</v>
      </c>
      <c r="D15991" t="s">
        <v>169</v>
      </c>
      <c r="E15991">
        <v>6</v>
      </c>
      <c r="F15991">
        <v>365</v>
      </c>
      <c r="G15991">
        <v>70</v>
      </c>
      <c r="H15991" t="s">
        <v>303</v>
      </c>
      <c r="I15991" t="s">
        <v>170</v>
      </c>
      <c r="J15991">
        <v>36.363014693291575</v>
      </c>
      <c r="L15991" s="47"/>
      <c r="M15991" s="47"/>
    </row>
    <row r="15992" spans="1:13" x14ac:dyDescent="0.4">
      <c r="A15992" t="str">
        <f t="shared" si="249"/>
        <v>53_4A_M_6_180_70_HH800_Core</v>
      </c>
      <c r="B15992">
        <v>53</v>
      </c>
      <c r="C15992" t="s">
        <v>168</v>
      </c>
      <c r="D15992" t="s">
        <v>174</v>
      </c>
      <c r="E15992">
        <v>6</v>
      </c>
      <c r="F15992">
        <v>180</v>
      </c>
      <c r="G15992">
        <v>70</v>
      </c>
      <c r="H15992" t="s">
        <v>303</v>
      </c>
      <c r="I15992" t="s">
        <v>170</v>
      </c>
      <c r="J15992">
        <v>16.187439078551332</v>
      </c>
      <c r="L15992" s="47"/>
      <c r="M15992" s="47"/>
    </row>
    <row r="15993" spans="1:13" x14ac:dyDescent="0.4">
      <c r="A15993" t="str">
        <f t="shared" si="249"/>
        <v>26_4A_F_3_365_70_HH800_Core</v>
      </c>
      <c r="B15993">
        <v>26</v>
      </c>
      <c r="C15993" t="s">
        <v>168</v>
      </c>
      <c r="D15993" t="s">
        <v>169</v>
      </c>
      <c r="E15993">
        <v>3</v>
      </c>
      <c r="F15993">
        <v>365</v>
      </c>
      <c r="G15993">
        <v>70</v>
      </c>
      <c r="H15993" t="s">
        <v>303</v>
      </c>
      <c r="I15993" t="s">
        <v>170</v>
      </c>
      <c r="J15993">
        <v>7.2108347233989187</v>
      </c>
      <c r="L15993" s="47"/>
      <c r="M15993" s="47"/>
    </row>
    <row r="15994" spans="1:13" x14ac:dyDescent="0.4">
      <c r="A15994" t="str">
        <f t="shared" si="249"/>
        <v>44_2A_M_6_90_70_HH800_Core</v>
      </c>
      <c r="B15994">
        <v>44</v>
      </c>
      <c r="C15994" t="s">
        <v>176</v>
      </c>
      <c r="D15994" t="s">
        <v>174</v>
      </c>
      <c r="E15994">
        <v>6</v>
      </c>
      <c r="F15994">
        <v>90</v>
      </c>
      <c r="G15994">
        <v>70</v>
      </c>
      <c r="H15994" t="s">
        <v>303</v>
      </c>
      <c r="I15994" t="s">
        <v>170</v>
      </c>
      <c r="J15994">
        <v>31.68786457963305</v>
      </c>
      <c r="L15994" s="47"/>
      <c r="M15994" s="47"/>
    </row>
    <row r="15995" spans="1:13" x14ac:dyDescent="0.4">
      <c r="A15995" t="str">
        <f t="shared" si="249"/>
        <v>29_2A_M_3_180_70_HH800_Core</v>
      </c>
      <c r="B15995">
        <v>29</v>
      </c>
      <c r="C15995" t="s">
        <v>176</v>
      </c>
      <c r="D15995" t="s">
        <v>174</v>
      </c>
      <c r="E15995">
        <v>3</v>
      </c>
      <c r="F15995">
        <v>180</v>
      </c>
      <c r="G15995">
        <v>70</v>
      </c>
      <c r="H15995" t="s">
        <v>303</v>
      </c>
      <c r="I15995" t="s">
        <v>170</v>
      </c>
      <c r="J15995">
        <v>12.111915460924862</v>
      </c>
      <c r="L15995" s="47"/>
      <c r="M15995" s="47"/>
    </row>
    <row r="15996" spans="1:13" x14ac:dyDescent="0.4">
      <c r="A15996" t="str">
        <f t="shared" si="249"/>
        <v>56_4A_M_3_90_67_HH800_Core</v>
      </c>
      <c r="B15996">
        <v>56</v>
      </c>
      <c r="C15996" t="s">
        <v>168</v>
      </c>
      <c r="D15996" t="s">
        <v>174</v>
      </c>
      <c r="E15996">
        <v>3</v>
      </c>
      <c r="F15996">
        <v>90</v>
      </c>
      <c r="G15996">
        <v>67</v>
      </c>
      <c r="H15996" t="s">
        <v>303</v>
      </c>
      <c r="I15996" t="s">
        <v>170</v>
      </c>
      <c r="J15996">
        <v>5.8127002582506879</v>
      </c>
      <c r="L15996" s="47"/>
      <c r="M15996" s="47"/>
    </row>
    <row r="15997" spans="1:13" x14ac:dyDescent="0.4">
      <c r="A15997" t="str">
        <f t="shared" si="249"/>
        <v>39_2A_F_3_365_67_HH800_Core</v>
      </c>
      <c r="B15997">
        <v>39</v>
      </c>
      <c r="C15997" t="s">
        <v>176</v>
      </c>
      <c r="D15997" t="s">
        <v>169</v>
      </c>
      <c r="E15997">
        <v>3</v>
      </c>
      <c r="F15997">
        <v>365</v>
      </c>
      <c r="G15997">
        <v>67</v>
      </c>
      <c r="H15997" t="s">
        <v>303</v>
      </c>
      <c r="I15997" t="s">
        <v>170</v>
      </c>
      <c r="J15997">
        <v>17.70028804406628</v>
      </c>
      <c r="L15997" s="47"/>
      <c r="M15997" s="47"/>
    </row>
    <row r="15998" spans="1:13" x14ac:dyDescent="0.4">
      <c r="A15998" t="str">
        <f t="shared" si="249"/>
        <v>38_2A_M_3_180_70_HH800_Core</v>
      </c>
      <c r="B15998">
        <v>38</v>
      </c>
      <c r="C15998" t="s">
        <v>176</v>
      </c>
      <c r="D15998" t="s">
        <v>174</v>
      </c>
      <c r="E15998">
        <v>3</v>
      </c>
      <c r="F15998">
        <v>180</v>
      </c>
      <c r="G15998">
        <v>70</v>
      </c>
      <c r="H15998" t="s">
        <v>303</v>
      </c>
      <c r="I15998" t="s">
        <v>170</v>
      </c>
      <c r="J15998">
        <v>14.255007659765639</v>
      </c>
      <c r="L15998" s="47"/>
      <c r="M15998" s="47"/>
    </row>
    <row r="15999" spans="1:13" x14ac:dyDescent="0.4">
      <c r="A15999" t="str">
        <f t="shared" si="249"/>
        <v>39_2A_M_3_180_67_HH800_Core</v>
      </c>
      <c r="B15999">
        <v>39</v>
      </c>
      <c r="C15999" t="s">
        <v>176</v>
      </c>
      <c r="D15999" t="s">
        <v>174</v>
      </c>
      <c r="E15999">
        <v>3</v>
      </c>
      <c r="F15999">
        <v>180</v>
      </c>
      <c r="G15999">
        <v>67</v>
      </c>
      <c r="H15999" t="s">
        <v>303</v>
      </c>
      <c r="I15999" t="s">
        <v>170</v>
      </c>
      <c r="J15999">
        <v>12.928163313093618</v>
      </c>
      <c r="L15999" s="47"/>
      <c r="M15999" s="47"/>
    </row>
    <row r="16000" spans="1:13" x14ac:dyDescent="0.4">
      <c r="A16000" t="str">
        <f t="shared" si="249"/>
        <v>34_2A_F_3_365_70_HH800_Core</v>
      </c>
      <c r="B16000">
        <v>34</v>
      </c>
      <c r="C16000" t="s">
        <v>176</v>
      </c>
      <c r="D16000" t="s">
        <v>169</v>
      </c>
      <c r="E16000">
        <v>3</v>
      </c>
      <c r="F16000">
        <v>365</v>
      </c>
      <c r="G16000">
        <v>70</v>
      </c>
      <c r="H16000" t="s">
        <v>303</v>
      </c>
      <c r="I16000" t="s">
        <v>170</v>
      </c>
      <c r="J16000">
        <v>18.226589121837932</v>
      </c>
      <c r="L16000" s="47"/>
      <c r="M16000" s="47"/>
    </row>
    <row r="16001" spans="1:13" x14ac:dyDescent="0.4">
      <c r="A16001" t="str">
        <f t="shared" si="249"/>
        <v>41_2A_M_3_90_70_HH800_Core</v>
      </c>
      <c r="B16001">
        <v>41</v>
      </c>
      <c r="C16001" t="s">
        <v>176</v>
      </c>
      <c r="D16001" t="s">
        <v>174</v>
      </c>
      <c r="E16001">
        <v>3</v>
      </c>
      <c r="F16001">
        <v>90</v>
      </c>
      <c r="G16001">
        <v>70</v>
      </c>
      <c r="H16001" t="s">
        <v>303</v>
      </c>
      <c r="I16001" t="s">
        <v>170</v>
      </c>
      <c r="J16001">
        <v>16.082707685140321</v>
      </c>
      <c r="L16001" s="47"/>
      <c r="M16001" s="47"/>
    </row>
    <row r="16002" spans="1:13" x14ac:dyDescent="0.4">
      <c r="A16002" t="str">
        <f t="shared" si="249"/>
        <v>32_2A_F_0_365_65_HH800_Core</v>
      </c>
      <c r="B16002">
        <v>32</v>
      </c>
      <c r="C16002" t="s">
        <v>176</v>
      </c>
      <c r="D16002" t="s">
        <v>169</v>
      </c>
      <c r="E16002">
        <v>0</v>
      </c>
      <c r="F16002">
        <v>365</v>
      </c>
      <c r="G16002">
        <v>65</v>
      </c>
      <c r="H16002" t="s">
        <v>303</v>
      </c>
      <c r="I16002" t="s">
        <v>170</v>
      </c>
      <c r="J16002">
        <v>67.328681380174913</v>
      </c>
      <c r="L16002" s="47"/>
      <c r="M16002" s="47"/>
    </row>
    <row r="16003" spans="1:13" x14ac:dyDescent="0.4">
      <c r="A16003" t="str">
        <f t="shared" ref="A16003:A16066" si="250">B16003&amp;"_"&amp;C16003&amp;"_"&amp;D16003&amp;"_"&amp;E16003&amp;"_"&amp;F16003&amp;"_"&amp;G16003&amp;"_"&amp;H16003&amp;"_"&amp;I16003</f>
        <v>31_2A_F_0_180_67_HH800_Core</v>
      </c>
      <c r="B16003">
        <v>31</v>
      </c>
      <c r="C16003" t="s">
        <v>176</v>
      </c>
      <c r="D16003" t="s">
        <v>169</v>
      </c>
      <c r="E16003">
        <v>0</v>
      </c>
      <c r="F16003">
        <v>180</v>
      </c>
      <c r="G16003">
        <v>67</v>
      </c>
      <c r="H16003" t="s">
        <v>303</v>
      </c>
      <c r="I16003" t="s">
        <v>170</v>
      </c>
      <c r="J16003">
        <v>75.944093489695462</v>
      </c>
      <c r="L16003" s="47"/>
      <c r="M16003" s="47"/>
    </row>
    <row r="16004" spans="1:13" x14ac:dyDescent="0.4">
      <c r="A16004" t="str">
        <f t="shared" si="250"/>
        <v>38_2A_M_0_365_65_HH800_Core</v>
      </c>
      <c r="B16004">
        <v>38</v>
      </c>
      <c r="C16004" t="s">
        <v>176</v>
      </c>
      <c r="D16004" t="s">
        <v>174</v>
      </c>
      <c r="E16004">
        <v>0</v>
      </c>
      <c r="F16004">
        <v>365</v>
      </c>
      <c r="G16004">
        <v>65</v>
      </c>
      <c r="H16004" t="s">
        <v>303</v>
      </c>
      <c r="I16004" t="s">
        <v>170</v>
      </c>
      <c r="J16004">
        <v>56.507533273352671</v>
      </c>
      <c r="L16004" s="47"/>
      <c r="M16004" s="47"/>
    </row>
    <row r="16005" spans="1:13" x14ac:dyDescent="0.4">
      <c r="A16005" t="str">
        <f t="shared" si="250"/>
        <v>33_4A_F_3_365_70_HH800_Core</v>
      </c>
      <c r="B16005">
        <v>33</v>
      </c>
      <c r="C16005" t="s">
        <v>168</v>
      </c>
      <c r="D16005" t="s">
        <v>169</v>
      </c>
      <c r="E16005">
        <v>3</v>
      </c>
      <c r="F16005">
        <v>365</v>
      </c>
      <c r="G16005">
        <v>70</v>
      </c>
      <c r="H16005" t="s">
        <v>303</v>
      </c>
      <c r="I16005" t="s">
        <v>170</v>
      </c>
      <c r="J16005">
        <v>9.1573990884004104</v>
      </c>
      <c r="L16005" s="47"/>
      <c r="M16005" s="47"/>
    </row>
    <row r="16006" spans="1:13" x14ac:dyDescent="0.4">
      <c r="A16006" t="str">
        <f t="shared" si="250"/>
        <v>28_4A_F_0_365_65_HH800_Core</v>
      </c>
      <c r="B16006">
        <v>28</v>
      </c>
      <c r="C16006" t="s">
        <v>168</v>
      </c>
      <c r="D16006" t="s">
        <v>169</v>
      </c>
      <c r="E16006">
        <v>0</v>
      </c>
      <c r="F16006">
        <v>365</v>
      </c>
      <c r="G16006">
        <v>65</v>
      </c>
      <c r="H16006" t="s">
        <v>303</v>
      </c>
      <c r="I16006" t="s">
        <v>170</v>
      </c>
      <c r="J16006">
        <v>30.070378649827568</v>
      </c>
      <c r="L16006" s="47"/>
      <c r="M16006" s="47"/>
    </row>
    <row r="16007" spans="1:13" x14ac:dyDescent="0.4">
      <c r="A16007" t="str">
        <f t="shared" si="250"/>
        <v>28_4M_F_0_365_65_HH800_Core</v>
      </c>
      <c r="B16007">
        <v>28</v>
      </c>
      <c r="C16007" t="s">
        <v>173</v>
      </c>
      <c r="D16007" t="s">
        <v>169</v>
      </c>
      <c r="E16007">
        <v>0</v>
      </c>
      <c r="F16007">
        <v>365</v>
      </c>
      <c r="G16007">
        <v>65</v>
      </c>
      <c r="H16007" t="s">
        <v>303</v>
      </c>
      <c r="I16007" t="s">
        <v>170</v>
      </c>
      <c r="J16007">
        <v>28.604541603018774</v>
      </c>
      <c r="L16007" s="47"/>
      <c r="M16007" s="47"/>
    </row>
    <row r="16008" spans="1:13" x14ac:dyDescent="0.4">
      <c r="A16008" t="str">
        <f t="shared" si="250"/>
        <v>41_2A_F_0_365_67_HH800_Core</v>
      </c>
      <c r="B16008">
        <v>41</v>
      </c>
      <c r="C16008" t="s">
        <v>176</v>
      </c>
      <c r="D16008" t="s">
        <v>169</v>
      </c>
      <c r="E16008">
        <v>0</v>
      </c>
      <c r="F16008">
        <v>365</v>
      </c>
      <c r="G16008">
        <v>67</v>
      </c>
      <c r="H16008" t="s">
        <v>303</v>
      </c>
      <c r="I16008" t="s">
        <v>170</v>
      </c>
      <c r="J16008">
        <v>76.434068681450412</v>
      </c>
      <c r="L16008" s="47"/>
      <c r="M16008" s="47"/>
    </row>
    <row r="16009" spans="1:13" x14ac:dyDescent="0.4">
      <c r="A16009" t="str">
        <f t="shared" si="250"/>
        <v>39_2A_M_3_180_65_HH800_Core</v>
      </c>
      <c r="B16009">
        <v>39</v>
      </c>
      <c r="C16009" t="s">
        <v>176</v>
      </c>
      <c r="D16009" t="s">
        <v>174</v>
      </c>
      <c r="E16009">
        <v>3</v>
      </c>
      <c r="F16009">
        <v>180</v>
      </c>
      <c r="G16009">
        <v>65</v>
      </c>
      <c r="H16009" t="s">
        <v>303</v>
      </c>
      <c r="I16009" t="s">
        <v>170</v>
      </c>
      <c r="J16009">
        <v>11.997103949100316</v>
      </c>
      <c r="L16009" s="47"/>
      <c r="M16009" s="47"/>
    </row>
    <row r="16010" spans="1:13" x14ac:dyDescent="0.4">
      <c r="A16010" t="str">
        <f t="shared" si="250"/>
        <v>37_2A_F_6_365_65_HH800_Core</v>
      </c>
      <c r="B16010">
        <v>37</v>
      </c>
      <c r="C16010" t="s">
        <v>176</v>
      </c>
      <c r="D16010" t="s">
        <v>169</v>
      </c>
      <c r="E16010">
        <v>6</v>
      </c>
      <c r="F16010">
        <v>365</v>
      </c>
      <c r="G16010">
        <v>65</v>
      </c>
      <c r="H16010" t="s">
        <v>303</v>
      </c>
      <c r="I16010" t="s">
        <v>170</v>
      </c>
      <c r="J16010">
        <v>30.184783269429296</v>
      </c>
      <c r="L16010" s="47"/>
      <c r="M16010" s="47"/>
    </row>
    <row r="16011" spans="1:13" x14ac:dyDescent="0.4">
      <c r="A16011" t="str">
        <f t="shared" si="250"/>
        <v>37_2A_F_6_180_65_HH800_Core</v>
      </c>
      <c r="B16011">
        <v>37</v>
      </c>
      <c r="C16011" t="s">
        <v>176</v>
      </c>
      <c r="D16011" t="s">
        <v>169</v>
      </c>
      <c r="E16011">
        <v>6</v>
      </c>
      <c r="F16011">
        <v>180</v>
      </c>
      <c r="G16011">
        <v>65</v>
      </c>
      <c r="H16011" t="s">
        <v>303</v>
      </c>
      <c r="I16011" t="s">
        <v>170</v>
      </c>
      <c r="J16011">
        <v>30.690538569948316</v>
      </c>
      <c r="L16011" s="47"/>
      <c r="M16011" s="47"/>
    </row>
    <row r="16012" spans="1:13" x14ac:dyDescent="0.4">
      <c r="A16012" t="str">
        <f t="shared" si="250"/>
        <v>34_2A_F_3_180_65_HH800_Core</v>
      </c>
      <c r="B16012">
        <v>34</v>
      </c>
      <c r="C16012" t="s">
        <v>176</v>
      </c>
      <c r="D16012" t="s">
        <v>169</v>
      </c>
      <c r="E16012">
        <v>3</v>
      </c>
      <c r="F16012">
        <v>180</v>
      </c>
      <c r="G16012">
        <v>65</v>
      </c>
      <c r="H16012" t="s">
        <v>303</v>
      </c>
      <c r="I16012" t="s">
        <v>170</v>
      </c>
      <c r="J16012">
        <v>15.566861399954611</v>
      </c>
      <c r="L16012" s="47"/>
      <c r="M16012" s="47"/>
    </row>
    <row r="16013" spans="1:13" x14ac:dyDescent="0.4">
      <c r="A16013" t="str">
        <f t="shared" si="250"/>
        <v>39_2A_F_6_365_65_HH800_Core</v>
      </c>
      <c r="B16013">
        <v>39</v>
      </c>
      <c r="C16013" t="s">
        <v>176</v>
      </c>
      <c r="D16013" t="s">
        <v>169</v>
      </c>
      <c r="E16013">
        <v>6</v>
      </c>
      <c r="F16013">
        <v>365</v>
      </c>
      <c r="G16013">
        <v>65</v>
      </c>
      <c r="H16013" t="s">
        <v>303</v>
      </c>
      <c r="I16013" t="s">
        <v>170</v>
      </c>
      <c r="J16013">
        <v>30.568949438398981</v>
      </c>
      <c r="L16013" s="47"/>
      <c r="M16013" s="47"/>
    </row>
    <row r="16014" spans="1:13" x14ac:dyDescent="0.4">
      <c r="A16014" t="str">
        <f t="shared" si="250"/>
        <v>46_2A_M_6_180_65_HH800_Core</v>
      </c>
      <c r="B16014">
        <v>46</v>
      </c>
      <c r="C16014" t="s">
        <v>176</v>
      </c>
      <c r="D16014" t="s">
        <v>174</v>
      </c>
      <c r="E16014">
        <v>6</v>
      </c>
      <c r="F16014">
        <v>180</v>
      </c>
      <c r="G16014">
        <v>65</v>
      </c>
      <c r="H16014" t="s">
        <v>303</v>
      </c>
      <c r="I16014" t="s">
        <v>170</v>
      </c>
      <c r="J16014">
        <v>21.392897220788686</v>
      </c>
      <c r="L16014" s="47"/>
      <c r="M16014" s="47"/>
    </row>
    <row r="16015" spans="1:13" x14ac:dyDescent="0.4">
      <c r="A16015" t="str">
        <f t="shared" si="250"/>
        <v>61_4A_F_0_365_70_HH800_Core</v>
      </c>
      <c r="B16015">
        <v>61</v>
      </c>
      <c r="C16015" t="s">
        <v>168</v>
      </c>
      <c r="D16015" t="s">
        <v>169</v>
      </c>
      <c r="E16015">
        <v>0</v>
      </c>
      <c r="F16015">
        <v>365</v>
      </c>
      <c r="G16015">
        <v>70</v>
      </c>
      <c r="H16015" t="s">
        <v>303</v>
      </c>
      <c r="I16015" t="s">
        <v>170</v>
      </c>
      <c r="J16015">
        <v>81.288388829150421</v>
      </c>
      <c r="L16015" s="47"/>
      <c r="M16015" s="47"/>
    </row>
    <row r="16016" spans="1:13" x14ac:dyDescent="0.4">
      <c r="A16016" t="str">
        <f t="shared" si="250"/>
        <v>27_2M_M_3_90_67_HH800_Core</v>
      </c>
      <c r="B16016">
        <v>27</v>
      </c>
      <c r="C16016" t="s">
        <v>175</v>
      </c>
      <c r="D16016" t="s">
        <v>174</v>
      </c>
      <c r="E16016">
        <v>3</v>
      </c>
      <c r="F16016">
        <v>90</v>
      </c>
      <c r="G16016">
        <v>67</v>
      </c>
      <c r="H16016" t="s">
        <v>303</v>
      </c>
      <c r="I16016" t="s">
        <v>170</v>
      </c>
      <c r="J16016">
        <v>12.641894509752602</v>
      </c>
      <c r="L16016" s="47"/>
      <c r="M16016" s="47"/>
    </row>
    <row r="16017" spans="1:13" x14ac:dyDescent="0.4">
      <c r="A16017" t="str">
        <f t="shared" si="250"/>
        <v>39_2A_M_6_180_65_HH800_Core</v>
      </c>
      <c r="B16017">
        <v>39</v>
      </c>
      <c r="C16017" t="s">
        <v>176</v>
      </c>
      <c r="D16017" t="s">
        <v>174</v>
      </c>
      <c r="E16017">
        <v>6</v>
      </c>
      <c r="F16017">
        <v>180</v>
      </c>
      <c r="G16017">
        <v>65</v>
      </c>
      <c r="H16017" t="s">
        <v>303</v>
      </c>
      <c r="I16017" t="s">
        <v>170</v>
      </c>
      <c r="J16017">
        <v>22.114647838802785</v>
      </c>
      <c r="L16017" s="47"/>
      <c r="M16017" s="47"/>
    </row>
    <row r="16018" spans="1:13" x14ac:dyDescent="0.4">
      <c r="A16018" t="str">
        <f t="shared" si="250"/>
        <v>40_4A_M_6_365_67_HH800_Core</v>
      </c>
      <c r="B16018">
        <v>40</v>
      </c>
      <c r="C16018" t="s">
        <v>168</v>
      </c>
      <c r="D16018" t="s">
        <v>174</v>
      </c>
      <c r="E16018">
        <v>6</v>
      </c>
      <c r="F16018">
        <v>365</v>
      </c>
      <c r="G16018">
        <v>67</v>
      </c>
      <c r="H16018" t="s">
        <v>303</v>
      </c>
      <c r="I16018" t="s">
        <v>170</v>
      </c>
      <c r="J16018">
        <v>11.710802584165975</v>
      </c>
      <c r="L16018" s="47"/>
      <c r="M16018" s="47"/>
    </row>
    <row r="16019" spans="1:13" x14ac:dyDescent="0.4">
      <c r="A16019" t="str">
        <f t="shared" si="250"/>
        <v>53_4A_M_3_180_67_HH800_Core</v>
      </c>
      <c r="B16019">
        <v>53</v>
      </c>
      <c r="C16019" t="s">
        <v>168</v>
      </c>
      <c r="D16019" t="s">
        <v>174</v>
      </c>
      <c r="E16019">
        <v>3</v>
      </c>
      <c r="F16019">
        <v>180</v>
      </c>
      <c r="G16019">
        <v>67</v>
      </c>
      <c r="H16019" t="s">
        <v>303</v>
      </c>
      <c r="I16019" t="s">
        <v>170</v>
      </c>
      <c r="J16019">
        <v>6.5368627613507631</v>
      </c>
      <c r="L16019" s="47"/>
      <c r="M16019" s="47"/>
    </row>
    <row r="16020" spans="1:13" x14ac:dyDescent="0.4">
      <c r="A16020" t="str">
        <f t="shared" si="250"/>
        <v>32_4A_F_6_365_70_HH800_Core</v>
      </c>
      <c r="B16020">
        <v>32</v>
      </c>
      <c r="C16020" t="s">
        <v>168</v>
      </c>
      <c r="D16020" t="s">
        <v>169</v>
      </c>
      <c r="E16020">
        <v>6</v>
      </c>
      <c r="F16020">
        <v>365</v>
      </c>
      <c r="G16020">
        <v>70</v>
      </c>
      <c r="H16020" t="s">
        <v>303</v>
      </c>
      <c r="I16020" t="s">
        <v>170</v>
      </c>
      <c r="J16020">
        <v>18.130683289632529</v>
      </c>
      <c r="L16020" s="47"/>
      <c r="M16020" s="47"/>
    </row>
    <row r="16021" spans="1:13" x14ac:dyDescent="0.4">
      <c r="A16021" t="str">
        <f t="shared" si="250"/>
        <v>35_4A_M_0_180_67_HH800_Core</v>
      </c>
      <c r="B16021">
        <v>35</v>
      </c>
      <c r="C16021" t="s">
        <v>168</v>
      </c>
      <c r="D16021" t="s">
        <v>174</v>
      </c>
      <c r="E16021">
        <v>0</v>
      </c>
      <c r="F16021">
        <v>180</v>
      </c>
      <c r="G16021">
        <v>67</v>
      </c>
      <c r="H16021" t="s">
        <v>303</v>
      </c>
      <c r="I16021" t="s">
        <v>170</v>
      </c>
      <c r="J16021">
        <v>24.217363679971161</v>
      </c>
      <c r="L16021" s="47"/>
      <c r="M16021" s="47"/>
    </row>
    <row r="16022" spans="1:13" x14ac:dyDescent="0.4">
      <c r="A16022" t="str">
        <f t="shared" si="250"/>
        <v>48_2A_F_0_365_67_HH800_Core</v>
      </c>
      <c r="B16022">
        <v>48</v>
      </c>
      <c r="C16022" t="s">
        <v>176</v>
      </c>
      <c r="D16022" t="s">
        <v>169</v>
      </c>
      <c r="E16022">
        <v>0</v>
      </c>
      <c r="F16022">
        <v>365</v>
      </c>
      <c r="G16022">
        <v>67</v>
      </c>
      <c r="H16022" t="s">
        <v>303</v>
      </c>
      <c r="I16022" t="s">
        <v>170</v>
      </c>
      <c r="J16022">
        <v>85.093253415246551</v>
      </c>
      <c r="L16022" s="47"/>
      <c r="M16022" s="47"/>
    </row>
    <row r="16023" spans="1:13" x14ac:dyDescent="0.4">
      <c r="A16023" t="str">
        <f t="shared" si="250"/>
        <v>39_2A_M_3_90_70_HH800_Core</v>
      </c>
      <c r="B16023">
        <v>39</v>
      </c>
      <c r="C16023" t="s">
        <v>176</v>
      </c>
      <c r="D16023" t="s">
        <v>174</v>
      </c>
      <c r="E16023">
        <v>3</v>
      </c>
      <c r="F16023">
        <v>90</v>
      </c>
      <c r="G16023">
        <v>70</v>
      </c>
      <c r="H16023" t="s">
        <v>303</v>
      </c>
      <c r="I16023" t="s">
        <v>170</v>
      </c>
      <c r="J16023">
        <v>15.815806071800091</v>
      </c>
      <c r="L16023" s="47"/>
      <c r="M16023" s="47"/>
    </row>
    <row r="16024" spans="1:13" x14ac:dyDescent="0.4">
      <c r="A16024" t="str">
        <f t="shared" si="250"/>
        <v>34_4M_M_0_365_65_HH800_Core</v>
      </c>
      <c r="B16024">
        <v>34</v>
      </c>
      <c r="C16024" t="s">
        <v>173</v>
      </c>
      <c r="D16024" t="s">
        <v>174</v>
      </c>
      <c r="E16024">
        <v>0</v>
      </c>
      <c r="F16024">
        <v>365</v>
      </c>
      <c r="G16024">
        <v>65</v>
      </c>
      <c r="H16024" t="s">
        <v>303</v>
      </c>
      <c r="I16024" t="s">
        <v>170</v>
      </c>
      <c r="J16024">
        <v>19.511913027848237</v>
      </c>
      <c r="L16024" s="47"/>
      <c r="M16024" s="47"/>
    </row>
    <row r="16025" spans="1:13" x14ac:dyDescent="0.4">
      <c r="A16025" t="str">
        <f t="shared" si="250"/>
        <v>34_4A_M_0_365_65_HH800_Core</v>
      </c>
      <c r="B16025">
        <v>34</v>
      </c>
      <c r="C16025" t="s">
        <v>168</v>
      </c>
      <c r="D16025" t="s">
        <v>174</v>
      </c>
      <c r="E16025">
        <v>0</v>
      </c>
      <c r="F16025">
        <v>365</v>
      </c>
      <c r="G16025">
        <v>65</v>
      </c>
      <c r="H16025" t="s">
        <v>303</v>
      </c>
      <c r="I16025" t="s">
        <v>170</v>
      </c>
      <c r="J16025">
        <v>19.677761284486508</v>
      </c>
      <c r="L16025" s="47"/>
      <c r="M16025" s="47"/>
    </row>
    <row r="16026" spans="1:13" x14ac:dyDescent="0.4">
      <c r="A16026" t="str">
        <f t="shared" si="250"/>
        <v>58_4A_M_0_90_67_HH800_Core</v>
      </c>
      <c r="B16026">
        <v>58</v>
      </c>
      <c r="C16026" t="s">
        <v>168</v>
      </c>
      <c r="D16026" t="s">
        <v>174</v>
      </c>
      <c r="E16026">
        <v>0</v>
      </c>
      <c r="F16026">
        <v>90</v>
      </c>
      <c r="G16026">
        <v>67</v>
      </c>
      <c r="H16026" t="s">
        <v>303</v>
      </c>
      <c r="I16026" t="s">
        <v>170</v>
      </c>
      <c r="J16026">
        <v>66.086270495610947</v>
      </c>
      <c r="L16026" s="47"/>
      <c r="M16026" s="47"/>
    </row>
    <row r="16027" spans="1:13" x14ac:dyDescent="0.4">
      <c r="A16027" t="str">
        <f t="shared" si="250"/>
        <v>27_4A_M_3_365_70_HH800_Core</v>
      </c>
      <c r="B16027">
        <v>27</v>
      </c>
      <c r="C16027" t="s">
        <v>168</v>
      </c>
      <c r="D16027" t="s">
        <v>174</v>
      </c>
      <c r="E16027">
        <v>3</v>
      </c>
      <c r="F16027">
        <v>365</v>
      </c>
      <c r="G16027">
        <v>70</v>
      </c>
      <c r="H16027" t="s">
        <v>303</v>
      </c>
      <c r="I16027" t="s">
        <v>170</v>
      </c>
      <c r="J16027">
        <v>5.454369737979146</v>
      </c>
      <c r="L16027" s="47"/>
      <c r="M16027" s="47"/>
    </row>
    <row r="16028" spans="1:13" x14ac:dyDescent="0.4">
      <c r="A16028" t="str">
        <f t="shared" si="250"/>
        <v>37_2A_F_6_365_70_HH800_Core</v>
      </c>
      <c r="B16028">
        <v>37</v>
      </c>
      <c r="C16028" t="s">
        <v>176</v>
      </c>
      <c r="D16028" t="s">
        <v>169</v>
      </c>
      <c r="E16028">
        <v>6</v>
      </c>
      <c r="F16028">
        <v>365</v>
      </c>
      <c r="G16028">
        <v>70</v>
      </c>
      <c r="H16028" t="s">
        <v>303</v>
      </c>
      <c r="I16028" t="s">
        <v>170</v>
      </c>
      <c r="J16028">
        <v>37.34969207304507</v>
      </c>
      <c r="L16028" s="47"/>
      <c r="M16028" s="47"/>
    </row>
    <row r="16029" spans="1:13" x14ac:dyDescent="0.4">
      <c r="A16029" t="str">
        <f t="shared" si="250"/>
        <v>53_4A_M_6_365_65_HH800_Core</v>
      </c>
      <c r="B16029">
        <v>53</v>
      </c>
      <c r="C16029" t="s">
        <v>168</v>
      </c>
      <c r="D16029" t="s">
        <v>174</v>
      </c>
      <c r="E16029">
        <v>6</v>
      </c>
      <c r="F16029">
        <v>365</v>
      </c>
      <c r="G16029">
        <v>65</v>
      </c>
      <c r="H16029" t="s">
        <v>303</v>
      </c>
      <c r="I16029" t="s">
        <v>170</v>
      </c>
      <c r="J16029">
        <v>7.9634777356501329</v>
      </c>
      <c r="L16029" s="47"/>
      <c r="M16029" s="47"/>
    </row>
    <row r="16030" spans="1:13" x14ac:dyDescent="0.4">
      <c r="A16030" t="str">
        <f t="shared" si="250"/>
        <v>39_4A_M_0_365_67_HH800_Core</v>
      </c>
      <c r="B16030">
        <v>39</v>
      </c>
      <c r="C16030" t="s">
        <v>168</v>
      </c>
      <c r="D16030" t="s">
        <v>174</v>
      </c>
      <c r="E16030">
        <v>0</v>
      </c>
      <c r="F16030">
        <v>365</v>
      </c>
      <c r="G16030">
        <v>67</v>
      </c>
      <c r="H16030" t="s">
        <v>303</v>
      </c>
      <c r="I16030" t="s">
        <v>170</v>
      </c>
      <c r="J16030">
        <v>26.683491719715295</v>
      </c>
      <c r="L16030" s="47"/>
      <c r="M16030" s="47"/>
    </row>
    <row r="16031" spans="1:13" x14ac:dyDescent="0.4">
      <c r="A16031" t="str">
        <f t="shared" si="250"/>
        <v>60_4A_M_3_180_70_HH800_Core</v>
      </c>
      <c r="B16031">
        <v>60</v>
      </c>
      <c r="C16031" t="s">
        <v>168</v>
      </c>
      <c r="D16031" t="s">
        <v>174</v>
      </c>
      <c r="E16031">
        <v>3</v>
      </c>
      <c r="F16031">
        <v>180</v>
      </c>
      <c r="G16031">
        <v>70</v>
      </c>
      <c r="H16031" t="s">
        <v>303</v>
      </c>
      <c r="I16031" t="s">
        <v>170</v>
      </c>
      <c r="J16031">
        <v>9.3401821177002997</v>
      </c>
      <c r="L16031" s="47"/>
      <c r="M16031" s="47"/>
    </row>
    <row r="16032" spans="1:13" x14ac:dyDescent="0.4">
      <c r="A16032" t="str">
        <f t="shared" si="250"/>
        <v>43_2A_M_0_365_65_HH800_Core</v>
      </c>
      <c r="B16032">
        <v>43</v>
      </c>
      <c r="C16032" t="s">
        <v>176</v>
      </c>
      <c r="D16032" t="s">
        <v>174</v>
      </c>
      <c r="E16032">
        <v>0</v>
      </c>
      <c r="F16032">
        <v>365</v>
      </c>
      <c r="G16032">
        <v>65</v>
      </c>
      <c r="H16032" t="s">
        <v>303</v>
      </c>
      <c r="I16032" t="s">
        <v>170</v>
      </c>
      <c r="J16032">
        <v>68.874282004760929</v>
      </c>
      <c r="L16032" s="47"/>
      <c r="M16032" s="47"/>
    </row>
    <row r="16033" spans="1:13" x14ac:dyDescent="0.4">
      <c r="A16033" t="str">
        <f t="shared" si="250"/>
        <v>35_4A_F_0_365_65_HH800_Core</v>
      </c>
      <c r="B16033">
        <v>35</v>
      </c>
      <c r="C16033" t="s">
        <v>168</v>
      </c>
      <c r="D16033" t="s">
        <v>169</v>
      </c>
      <c r="E16033">
        <v>0</v>
      </c>
      <c r="F16033">
        <v>365</v>
      </c>
      <c r="G16033">
        <v>65</v>
      </c>
      <c r="H16033" t="s">
        <v>303</v>
      </c>
      <c r="I16033" t="s">
        <v>170</v>
      </c>
      <c r="J16033">
        <v>35.813588293175982</v>
      </c>
      <c r="L16033" s="47"/>
      <c r="M16033" s="47"/>
    </row>
    <row r="16034" spans="1:13" x14ac:dyDescent="0.4">
      <c r="A16034" t="str">
        <f t="shared" si="250"/>
        <v>40_2A_M_6_90_65_HH800_Core</v>
      </c>
      <c r="B16034">
        <v>40</v>
      </c>
      <c r="C16034" t="s">
        <v>176</v>
      </c>
      <c r="D16034" t="s">
        <v>174</v>
      </c>
      <c r="E16034">
        <v>6</v>
      </c>
      <c r="F16034">
        <v>90</v>
      </c>
      <c r="G16034">
        <v>65</v>
      </c>
      <c r="H16034" t="s">
        <v>303</v>
      </c>
      <c r="I16034" t="s">
        <v>170</v>
      </c>
      <c r="J16034">
        <v>22.266958821021049</v>
      </c>
      <c r="L16034" s="47"/>
      <c r="M16034" s="47"/>
    </row>
    <row r="16035" spans="1:13" x14ac:dyDescent="0.4">
      <c r="A16035" t="str">
        <f t="shared" si="250"/>
        <v>53_4A_F_0_365_67_HH800_Core</v>
      </c>
      <c r="B16035">
        <v>53</v>
      </c>
      <c r="C16035" t="s">
        <v>168</v>
      </c>
      <c r="D16035" t="s">
        <v>169</v>
      </c>
      <c r="E16035">
        <v>0</v>
      </c>
      <c r="F16035">
        <v>365</v>
      </c>
      <c r="G16035">
        <v>67</v>
      </c>
      <c r="H16035" t="s">
        <v>303</v>
      </c>
      <c r="I16035" t="s">
        <v>170</v>
      </c>
      <c r="J16035">
        <v>58.063073140836863</v>
      </c>
      <c r="L16035" s="47"/>
      <c r="M16035" s="47"/>
    </row>
    <row r="16036" spans="1:13" x14ac:dyDescent="0.4">
      <c r="A16036" t="str">
        <f t="shared" si="250"/>
        <v>39_2A_M_0_365_70_HH800_Core</v>
      </c>
      <c r="B16036">
        <v>39</v>
      </c>
      <c r="C16036" t="s">
        <v>176</v>
      </c>
      <c r="D16036" t="s">
        <v>174</v>
      </c>
      <c r="E16036">
        <v>0</v>
      </c>
      <c r="F16036">
        <v>365</v>
      </c>
      <c r="G16036">
        <v>70</v>
      </c>
      <c r="H16036" t="s">
        <v>303</v>
      </c>
      <c r="I16036" t="s">
        <v>170</v>
      </c>
      <c r="J16036">
        <v>69.28854383452915</v>
      </c>
      <c r="L16036" s="47"/>
      <c r="M16036" s="47"/>
    </row>
    <row r="16037" spans="1:13" x14ac:dyDescent="0.4">
      <c r="A16037" t="str">
        <f t="shared" si="250"/>
        <v>40_2A_M_3_365_70_HH800_Core</v>
      </c>
      <c r="B16037">
        <v>40</v>
      </c>
      <c r="C16037" t="s">
        <v>176</v>
      </c>
      <c r="D16037" t="s">
        <v>174</v>
      </c>
      <c r="E16037">
        <v>3</v>
      </c>
      <c r="F16037">
        <v>365</v>
      </c>
      <c r="G16037">
        <v>70</v>
      </c>
      <c r="H16037" t="s">
        <v>303</v>
      </c>
      <c r="I16037" t="s">
        <v>170</v>
      </c>
      <c r="J16037">
        <v>15.28615694841117</v>
      </c>
      <c r="L16037" s="47"/>
      <c r="M16037" s="47"/>
    </row>
    <row r="16038" spans="1:13" x14ac:dyDescent="0.4">
      <c r="A16038" t="str">
        <f t="shared" si="250"/>
        <v>49_2A_M_6_90_70_HH800_Core</v>
      </c>
      <c r="B16038">
        <v>49</v>
      </c>
      <c r="C16038" t="s">
        <v>176</v>
      </c>
      <c r="D16038" t="s">
        <v>174</v>
      </c>
      <c r="E16038">
        <v>6</v>
      </c>
      <c r="F16038">
        <v>90</v>
      </c>
      <c r="G16038">
        <v>70</v>
      </c>
      <c r="H16038" t="s">
        <v>303</v>
      </c>
      <c r="I16038" t="s">
        <v>170</v>
      </c>
      <c r="J16038">
        <v>32.039131381269662</v>
      </c>
      <c r="L16038" s="47"/>
      <c r="M16038" s="47"/>
    </row>
    <row r="16039" spans="1:13" x14ac:dyDescent="0.4">
      <c r="A16039" t="str">
        <f t="shared" si="250"/>
        <v>39_2A_F_6_365_70_HH800_Core</v>
      </c>
      <c r="B16039">
        <v>39</v>
      </c>
      <c r="C16039" t="s">
        <v>176</v>
      </c>
      <c r="D16039" t="s">
        <v>169</v>
      </c>
      <c r="E16039">
        <v>6</v>
      </c>
      <c r="F16039">
        <v>365</v>
      </c>
      <c r="G16039">
        <v>70</v>
      </c>
      <c r="H16039" t="s">
        <v>303</v>
      </c>
      <c r="I16039" t="s">
        <v>170</v>
      </c>
      <c r="J16039">
        <v>38.080624999084499</v>
      </c>
      <c r="L16039" s="47"/>
      <c r="M16039" s="47"/>
    </row>
    <row r="16040" spans="1:13" x14ac:dyDescent="0.4">
      <c r="A16040" t="str">
        <f t="shared" si="250"/>
        <v>44_2A_M_0_90_70_HH800_Core</v>
      </c>
      <c r="B16040">
        <v>44</v>
      </c>
      <c r="C16040" t="s">
        <v>176</v>
      </c>
      <c r="D16040" t="s">
        <v>174</v>
      </c>
      <c r="E16040">
        <v>0</v>
      </c>
      <c r="F16040">
        <v>90</v>
      </c>
      <c r="G16040">
        <v>70</v>
      </c>
      <c r="H16040" t="s">
        <v>303</v>
      </c>
      <c r="I16040" t="s">
        <v>170</v>
      </c>
      <c r="J16040">
        <v>103.75002110415441</v>
      </c>
      <c r="L16040" s="47"/>
      <c r="M16040" s="47"/>
    </row>
    <row r="16041" spans="1:13" x14ac:dyDescent="0.4">
      <c r="A16041" t="str">
        <f t="shared" si="250"/>
        <v>40_2A_M_0_180_65_HH800_Core</v>
      </c>
      <c r="B16041">
        <v>40</v>
      </c>
      <c r="C16041" t="s">
        <v>176</v>
      </c>
      <c r="D16041" t="s">
        <v>174</v>
      </c>
      <c r="E16041">
        <v>0</v>
      </c>
      <c r="F16041">
        <v>180</v>
      </c>
      <c r="G16041">
        <v>65</v>
      </c>
      <c r="H16041" t="s">
        <v>303</v>
      </c>
      <c r="I16041" t="s">
        <v>170</v>
      </c>
      <c r="J16041">
        <v>67.218814375281653</v>
      </c>
      <c r="L16041" s="47"/>
      <c r="M16041" s="47"/>
    </row>
    <row r="16042" spans="1:13" x14ac:dyDescent="0.4">
      <c r="A16042" t="str">
        <f t="shared" si="250"/>
        <v>32_4A_M_0_180_65_HH800_Core</v>
      </c>
      <c r="B16042">
        <v>32</v>
      </c>
      <c r="C16042" t="s">
        <v>168</v>
      </c>
      <c r="D16042" t="s">
        <v>174</v>
      </c>
      <c r="E16042">
        <v>0</v>
      </c>
      <c r="F16042">
        <v>180</v>
      </c>
      <c r="G16042">
        <v>65</v>
      </c>
      <c r="H16042" t="s">
        <v>303</v>
      </c>
      <c r="I16042" t="s">
        <v>170</v>
      </c>
      <c r="J16042">
        <v>20.538558371006975</v>
      </c>
      <c r="L16042" s="47"/>
      <c r="M16042" s="47"/>
    </row>
    <row r="16043" spans="1:13" x14ac:dyDescent="0.4">
      <c r="A16043" t="str">
        <f t="shared" si="250"/>
        <v>51_4A_M_6_180_67_HH800_Core</v>
      </c>
      <c r="B16043">
        <v>51</v>
      </c>
      <c r="C16043" t="s">
        <v>168</v>
      </c>
      <c r="D16043" t="s">
        <v>174</v>
      </c>
      <c r="E16043">
        <v>6</v>
      </c>
      <c r="F16043">
        <v>180</v>
      </c>
      <c r="G16043">
        <v>67</v>
      </c>
      <c r="H16043" t="s">
        <v>303</v>
      </c>
      <c r="I16043" t="s">
        <v>170</v>
      </c>
      <c r="J16043">
        <v>11.323769684078961</v>
      </c>
      <c r="L16043" s="47"/>
      <c r="M16043" s="47"/>
    </row>
    <row r="16044" spans="1:13" x14ac:dyDescent="0.4">
      <c r="A16044" t="str">
        <f t="shared" si="250"/>
        <v>44_2A_M_6_90_67_HH800_Core</v>
      </c>
      <c r="B16044">
        <v>44</v>
      </c>
      <c r="C16044" t="s">
        <v>176</v>
      </c>
      <c r="D16044" t="s">
        <v>174</v>
      </c>
      <c r="E16044">
        <v>6</v>
      </c>
      <c r="F16044">
        <v>90</v>
      </c>
      <c r="G16044">
        <v>67</v>
      </c>
      <c r="H16044" t="s">
        <v>303</v>
      </c>
      <c r="I16044" t="s">
        <v>170</v>
      </c>
      <c r="J16044">
        <v>25.492981693056809</v>
      </c>
      <c r="L16044" s="47"/>
      <c r="M16044" s="47"/>
    </row>
    <row r="16045" spans="1:13" x14ac:dyDescent="0.4">
      <c r="A16045" t="str">
        <f t="shared" si="250"/>
        <v>51_4A_M_6_180_70_HH800_Core</v>
      </c>
      <c r="B16045">
        <v>51</v>
      </c>
      <c r="C16045" t="s">
        <v>168</v>
      </c>
      <c r="D16045" t="s">
        <v>174</v>
      </c>
      <c r="E16045">
        <v>6</v>
      </c>
      <c r="F16045">
        <v>180</v>
      </c>
      <c r="G16045">
        <v>70</v>
      </c>
      <c r="H16045" t="s">
        <v>303</v>
      </c>
      <c r="I16045" t="s">
        <v>170</v>
      </c>
      <c r="J16045">
        <v>15.741832766775323</v>
      </c>
      <c r="L16045" s="47"/>
      <c r="M16045" s="47"/>
    </row>
    <row r="16046" spans="1:13" x14ac:dyDescent="0.4">
      <c r="A16046" t="str">
        <f t="shared" si="250"/>
        <v>30_4A_M_3_180_65_HH800_Core</v>
      </c>
      <c r="B16046">
        <v>30</v>
      </c>
      <c r="C16046" t="s">
        <v>168</v>
      </c>
      <c r="D16046" t="s">
        <v>174</v>
      </c>
      <c r="E16046">
        <v>3</v>
      </c>
      <c r="F16046">
        <v>180</v>
      </c>
      <c r="G16046">
        <v>65</v>
      </c>
      <c r="H16046" t="s">
        <v>303</v>
      </c>
      <c r="I16046" t="s">
        <v>170</v>
      </c>
      <c r="J16046">
        <v>4.8491115657164485</v>
      </c>
      <c r="L16046" s="47"/>
      <c r="M16046" s="47"/>
    </row>
    <row r="16047" spans="1:13" x14ac:dyDescent="0.4">
      <c r="A16047" t="str">
        <f t="shared" si="250"/>
        <v>53_4A_M_3_180_70_HH800_Core</v>
      </c>
      <c r="B16047">
        <v>53</v>
      </c>
      <c r="C16047" t="s">
        <v>168</v>
      </c>
      <c r="D16047" t="s">
        <v>174</v>
      </c>
      <c r="E16047">
        <v>3</v>
      </c>
      <c r="F16047">
        <v>180</v>
      </c>
      <c r="G16047">
        <v>70</v>
      </c>
      <c r="H16047" t="s">
        <v>303</v>
      </c>
      <c r="I16047" t="s">
        <v>170</v>
      </c>
      <c r="J16047">
        <v>9.4852764848627658</v>
      </c>
      <c r="L16047" s="47"/>
      <c r="M16047" s="47"/>
    </row>
    <row r="16048" spans="1:13" x14ac:dyDescent="0.4">
      <c r="A16048" t="str">
        <f t="shared" si="250"/>
        <v>46_2A_M_3_365_67_HH800_Core</v>
      </c>
      <c r="B16048">
        <v>46</v>
      </c>
      <c r="C16048" t="s">
        <v>176</v>
      </c>
      <c r="D16048" t="s">
        <v>174</v>
      </c>
      <c r="E16048">
        <v>3</v>
      </c>
      <c r="F16048">
        <v>365</v>
      </c>
      <c r="G16048">
        <v>67</v>
      </c>
      <c r="H16048" t="s">
        <v>303</v>
      </c>
      <c r="I16048" t="s">
        <v>170</v>
      </c>
      <c r="J16048">
        <v>13.4766621693279</v>
      </c>
      <c r="L16048" s="47"/>
      <c r="M16048" s="47"/>
    </row>
    <row r="16049" spans="1:13" x14ac:dyDescent="0.4">
      <c r="A16049" t="str">
        <f t="shared" si="250"/>
        <v>33_4A_F_3_365_67_HH800_Core</v>
      </c>
      <c r="B16049">
        <v>33</v>
      </c>
      <c r="C16049" t="s">
        <v>168</v>
      </c>
      <c r="D16049" t="s">
        <v>169</v>
      </c>
      <c r="E16049">
        <v>3</v>
      </c>
      <c r="F16049">
        <v>365</v>
      </c>
      <c r="G16049">
        <v>67</v>
      </c>
      <c r="H16049" t="s">
        <v>303</v>
      </c>
      <c r="I16049" t="s">
        <v>170</v>
      </c>
      <c r="J16049">
        <v>8.104495717127179</v>
      </c>
      <c r="L16049" s="47"/>
      <c r="M16049" s="47"/>
    </row>
    <row r="16050" spans="1:13" x14ac:dyDescent="0.4">
      <c r="A16050" t="str">
        <f t="shared" si="250"/>
        <v>64_4A_M_0_90_70_HH800_Core</v>
      </c>
      <c r="B16050">
        <v>64</v>
      </c>
      <c r="C16050" t="s">
        <v>168</v>
      </c>
      <c r="D16050" t="s">
        <v>174</v>
      </c>
      <c r="E16050">
        <v>0</v>
      </c>
      <c r="F16050">
        <v>90</v>
      </c>
      <c r="G16050">
        <v>70</v>
      </c>
      <c r="H16050" t="s">
        <v>303</v>
      </c>
      <c r="I16050" t="s">
        <v>170</v>
      </c>
      <c r="J16050">
        <v>95.247058300059933</v>
      </c>
      <c r="L16050" s="47"/>
      <c r="M16050" s="47"/>
    </row>
    <row r="16051" spans="1:13" x14ac:dyDescent="0.4">
      <c r="A16051" t="str">
        <f t="shared" si="250"/>
        <v>32_2A_F_3_180_70_HH800_Core</v>
      </c>
      <c r="B16051">
        <v>32</v>
      </c>
      <c r="C16051" t="s">
        <v>176</v>
      </c>
      <c r="D16051" t="s">
        <v>169</v>
      </c>
      <c r="E16051">
        <v>3</v>
      </c>
      <c r="F16051">
        <v>180</v>
      </c>
      <c r="G16051">
        <v>70</v>
      </c>
      <c r="H16051" t="s">
        <v>303</v>
      </c>
      <c r="I16051" t="s">
        <v>170</v>
      </c>
      <c r="J16051">
        <v>18.141563976637293</v>
      </c>
      <c r="L16051" s="47"/>
      <c r="M16051" s="47"/>
    </row>
    <row r="16052" spans="1:13" x14ac:dyDescent="0.4">
      <c r="A16052" t="str">
        <f t="shared" si="250"/>
        <v>62_4A_M_0_365_70_HH800_Core</v>
      </c>
      <c r="B16052">
        <v>62</v>
      </c>
      <c r="C16052" t="s">
        <v>168</v>
      </c>
      <c r="D16052" t="s">
        <v>174</v>
      </c>
      <c r="E16052">
        <v>0</v>
      </c>
      <c r="F16052">
        <v>365</v>
      </c>
      <c r="G16052">
        <v>70</v>
      </c>
      <c r="H16052" t="s">
        <v>303</v>
      </c>
      <c r="I16052" t="s">
        <v>170</v>
      </c>
      <c r="J16052">
        <v>80.032288114061359</v>
      </c>
      <c r="L16052" s="47"/>
      <c r="M16052" s="47"/>
    </row>
    <row r="16053" spans="1:13" x14ac:dyDescent="0.4">
      <c r="A16053" t="str">
        <f t="shared" si="250"/>
        <v>33_4A_F_6_365_65_HH800_Core</v>
      </c>
      <c r="B16053">
        <v>33</v>
      </c>
      <c r="C16053" t="s">
        <v>168</v>
      </c>
      <c r="D16053" t="s">
        <v>169</v>
      </c>
      <c r="E16053">
        <v>6</v>
      </c>
      <c r="F16053">
        <v>365</v>
      </c>
      <c r="G16053">
        <v>65</v>
      </c>
      <c r="H16053" t="s">
        <v>303</v>
      </c>
      <c r="I16053" t="s">
        <v>170</v>
      </c>
      <c r="J16053">
        <v>15.407033855889038</v>
      </c>
      <c r="L16053" s="47"/>
      <c r="M16053" s="47"/>
    </row>
    <row r="16054" spans="1:13" x14ac:dyDescent="0.4">
      <c r="A16054" t="str">
        <f t="shared" si="250"/>
        <v>36_2A_M_3_365_67_HH800_Core</v>
      </c>
      <c r="B16054">
        <v>36</v>
      </c>
      <c r="C16054" t="s">
        <v>176</v>
      </c>
      <c r="D16054" t="s">
        <v>174</v>
      </c>
      <c r="E16054">
        <v>3</v>
      </c>
      <c r="F16054">
        <v>365</v>
      </c>
      <c r="G16054">
        <v>67</v>
      </c>
      <c r="H16054" t="s">
        <v>303</v>
      </c>
      <c r="I16054" t="s">
        <v>170</v>
      </c>
      <c r="J16054">
        <v>11.775887668704293</v>
      </c>
      <c r="L16054" s="47"/>
      <c r="M16054" s="47"/>
    </row>
    <row r="16055" spans="1:13" x14ac:dyDescent="0.4">
      <c r="A16055" t="str">
        <f t="shared" si="250"/>
        <v>54_4A_M_0_365_65_HH800_Core</v>
      </c>
      <c r="B16055">
        <v>54</v>
      </c>
      <c r="C16055" t="s">
        <v>168</v>
      </c>
      <c r="D16055" t="s">
        <v>174</v>
      </c>
      <c r="E16055">
        <v>0</v>
      </c>
      <c r="F16055">
        <v>365</v>
      </c>
      <c r="G16055">
        <v>65</v>
      </c>
      <c r="H16055" t="s">
        <v>303</v>
      </c>
      <c r="I16055" t="s">
        <v>170</v>
      </c>
      <c r="J16055">
        <v>44.445850248952723</v>
      </c>
      <c r="L16055" s="47"/>
      <c r="M16055" s="47"/>
    </row>
    <row r="16056" spans="1:13" x14ac:dyDescent="0.4">
      <c r="A16056" t="str">
        <f t="shared" si="250"/>
        <v>30_2A_F_0_365_70_HH800_Core</v>
      </c>
      <c r="B16056">
        <v>30</v>
      </c>
      <c r="C16056" t="s">
        <v>176</v>
      </c>
      <c r="D16056" t="s">
        <v>169</v>
      </c>
      <c r="E16056">
        <v>0</v>
      </c>
      <c r="F16056">
        <v>365</v>
      </c>
      <c r="G16056">
        <v>70</v>
      </c>
      <c r="H16056" t="s">
        <v>303</v>
      </c>
      <c r="I16056" t="s">
        <v>170</v>
      </c>
      <c r="J16056">
        <v>72.560941232375029</v>
      </c>
      <c r="L16056" s="47"/>
      <c r="M16056" s="47"/>
    </row>
    <row r="16057" spans="1:13" x14ac:dyDescent="0.4">
      <c r="A16057" t="str">
        <f t="shared" si="250"/>
        <v>55_4A_M_3_180_70_HH800_Core</v>
      </c>
      <c r="B16057">
        <v>55</v>
      </c>
      <c r="C16057" t="s">
        <v>168</v>
      </c>
      <c r="D16057" t="s">
        <v>174</v>
      </c>
      <c r="E16057">
        <v>3</v>
      </c>
      <c r="F16057">
        <v>180</v>
      </c>
      <c r="G16057">
        <v>70</v>
      </c>
      <c r="H16057" t="s">
        <v>303</v>
      </c>
      <c r="I16057" t="s">
        <v>170</v>
      </c>
      <c r="J16057">
        <v>9.2228620812559488</v>
      </c>
      <c r="L16057" s="47"/>
      <c r="M16057" s="47"/>
    </row>
    <row r="16058" spans="1:13" x14ac:dyDescent="0.4">
      <c r="A16058" t="str">
        <f t="shared" si="250"/>
        <v>37_4A_F_3_365_70_HH800_Core</v>
      </c>
      <c r="B16058">
        <v>37</v>
      </c>
      <c r="C16058" t="s">
        <v>168</v>
      </c>
      <c r="D16058" t="s">
        <v>169</v>
      </c>
      <c r="E16058">
        <v>3</v>
      </c>
      <c r="F16058">
        <v>365</v>
      </c>
      <c r="G16058">
        <v>70</v>
      </c>
      <c r="H16058" t="s">
        <v>303</v>
      </c>
      <c r="I16058" t="s">
        <v>170</v>
      </c>
      <c r="J16058">
        <v>9.552930757287335</v>
      </c>
      <c r="L16058" s="47"/>
      <c r="M16058" s="47"/>
    </row>
    <row r="16059" spans="1:13" x14ac:dyDescent="0.4">
      <c r="A16059" t="str">
        <f t="shared" si="250"/>
        <v>37_2A_M_3_365_67_HH800_Core</v>
      </c>
      <c r="B16059">
        <v>37</v>
      </c>
      <c r="C16059" t="s">
        <v>176</v>
      </c>
      <c r="D16059" t="s">
        <v>174</v>
      </c>
      <c r="E16059">
        <v>3</v>
      </c>
      <c r="F16059">
        <v>365</v>
      </c>
      <c r="G16059">
        <v>67</v>
      </c>
      <c r="H16059" t="s">
        <v>303</v>
      </c>
      <c r="I16059" t="s">
        <v>170</v>
      </c>
      <c r="J16059">
        <v>12.594011474768267</v>
      </c>
      <c r="L16059" s="47"/>
      <c r="M16059" s="47"/>
    </row>
    <row r="16060" spans="1:13" x14ac:dyDescent="0.4">
      <c r="A16060" t="str">
        <f t="shared" si="250"/>
        <v>29_2A_M_3_365_70_HH800_Core</v>
      </c>
      <c r="B16060">
        <v>29</v>
      </c>
      <c r="C16060" t="s">
        <v>176</v>
      </c>
      <c r="D16060" t="s">
        <v>174</v>
      </c>
      <c r="E16060">
        <v>3</v>
      </c>
      <c r="F16060">
        <v>365</v>
      </c>
      <c r="G16060">
        <v>70</v>
      </c>
      <c r="H16060" t="s">
        <v>303</v>
      </c>
      <c r="I16060" t="s">
        <v>170</v>
      </c>
      <c r="J16060">
        <v>12.378982570853774</v>
      </c>
      <c r="L16060" s="47"/>
      <c r="M16060" s="47"/>
    </row>
    <row r="16061" spans="1:13" x14ac:dyDescent="0.4">
      <c r="A16061" t="str">
        <f t="shared" si="250"/>
        <v>47_4A_M_0_365_67_HH800_Core</v>
      </c>
      <c r="B16061">
        <v>47</v>
      </c>
      <c r="C16061" t="s">
        <v>168</v>
      </c>
      <c r="D16061" t="s">
        <v>174</v>
      </c>
      <c r="E16061">
        <v>0</v>
      </c>
      <c r="F16061">
        <v>365</v>
      </c>
      <c r="G16061">
        <v>67</v>
      </c>
      <c r="H16061" t="s">
        <v>303</v>
      </c>
      <c r="I16061" t="s">
        <v>170</v>
      </c>
      <c r="J16061">
        <v>40.336744886558073</v>
      </c>
      <c r="L16061" s="47"/>
      <c r="M16061" s="47"/>
    </row>
    <row r="16062" spans="1:13" x14ac:dyDescent="0.4">
      <c r="A16062" t="str">
        <f t="shared" si="250"/>
        <v>38_4A_M_6_365_70_HH800_Core</v>
      </c>
      <c r="B16062">
        <v>38</v>
      </c>
      <c r="C16062" t="s">
        <v>168</v>
      </c>
      <c r="D16062" t="s">
        <v>174</v>
      </c>
      <c r="E16062">
        <v>6</v>
      </c>
      <c r="F16062">
        <v>365</v>
      </c>
      <c r="G16062">
        <v>70</v>
      </c>
      <c r="H16062" t="s">
        <v>303</v>
      </c>
      <c r="I16062" t="s">
        <v>170</v>
      </c>
      <c r="J16062">
        <v>12.093579247135473</v>
      </c>
      <c r="L16062" s="47"/>
      <c r="M16062" s="47"/>
    </row>
    <row r="16063" spans="1:13" x14ac:dyDescent="0.4">
      <c r="A16063" t="str">
        <f t="shared" si="250"/>
        <v>40_2A_M_0_180_67_HH800_Core</v>
      </c>
      <c r="B16063">
        <v>40</v>
      </c>
      <c r="C16063" t="s">
        <v>176</v>
      </c>
      <c r="D16063" t="s">
        <v>174</v>
      </c>
      <c r="E16063">
        <v>0</v>
      </c>
      <c r="F16063">
        <v>180</v>
      </c>
      <c r="G16063">
        <v>67</v>
      </c>
      <c r="H16063" t="s">
        <v>303</v>
      </c>
      <c r="I16063" t="s">
        <v>170</v>
      </c>
      <c r="J16063">
        <v>72.792981219317085</v>
      </c>
      <c r="L16063" s="47"/>
      <c r="M16063" s="47"/>
    </row>
    <row r="16064" spans="1:13" x14ac:dyDescent="0.4">
      <c r="A16064" t="str">
        <f t="shared" si="250"/>
        <v>41_2A_F_6_365_70_HH800_Core</v>
      </c>
      <c r="B16064">
        <v>41</v>
      </c>
      <c r="C16064" t="s">
        <v>176</v>
      </c>
      <c r="D16064" t="s">
        <v>169</v>
      </c>
      <c r="E16064">
        <v>6</v>
      </c>
      <c r="F16064">
        <v>365</v>
      </c>
      <c r="G16064">
        <v>70</v>
      </c>
      <c r="H16064" t="s">
        <v>303</v>
      </c>
      <c r="I16064" t="s">
        <v>170</v>
      </c>
      <c r="J16064">
        <v>37.184207357684585</v>
      </c>
      <c r="L16064" s="47"/>
      <c r="M16064" s="47"/>
    </row>
    <row r="16065" spans="1:13" x14ac:dyDescent="0.4">
      <c r="A16065" t="str">
        <f t="shared" si="250"/>
        <v>63_4A_M_0_90_65_HH800_Core</v>
      </c>
      <c r="B16065">
        <v>63</v>
      </c>
      <c r="C16065" t="s">
        <v>168</v>
      </c>
      <c r="D16065" t="s">
        <v>174</v>
      </c>
      <c r="E16065">
        <v>0</v>
      </c>
      <c r="F16065">
        <v>90</v>
      </c>
      <c r="G16065">
        <v>65</v>
      </c>
      <c r="H16065" t="s">
        <v>303</v>
      </c>
      <c r="I16065" t="s">
        <v>170</v>
      </c>
      <c r="J16065">
        <v>59.874350168443506</v>
      </c>
      <c r="L16065" s="47"/>
      <c r="M16065" s="47"/>
    </row>
    <row r="16066" spans="1:13" x14ac:dyDescent="0.4">
      <c r="A16066" t="str">
        <f t="shared" si="250"/>
        <v>40_4M_F_3_365_65_HH800_Core</v>
      </c>
      <c r="B16066">
        <v>40</v>
      </c>
      <c r="C16066" t="s">
        <v>173</v>
      </c>
      <c r="D16066" t="s">
        <v>169</v>
      </c>
      <c r="E16066">
        <v>3</v>
      </c>
      <c r="F16066">
        <v>365</v>
      </c>
      <c r="G16066">
        <v>65</v>
      </c>
      <c r="H16066" t="s">
        <v>303</v>
      </c>
      <c r="I16066" t="s">
        <v>170</v>
      </c>
      <c r="J16066">
        <v>7.913668381947244</v>
      </c>
      <c r="L16066" s="47"/>
      <c r="M16066" s="47"/>
    </row>
    <row r="16067" spans="1:13" x14ac:dyDescent="0.4">
      <c r="A16067" t="str">
        <f t="shared" ref="A16067:A16130" si="251">B16067&amp;"_"&amp;C16067&amp;"_"&amp;D16067&amp;"_"&amp;E16067&amp;"_"&amp;F16067&amp;"_"&amp;G16067&amp;"_"&amp;H16067&amp;"_"&amp;I16067</f>
        <v>32_4A_M_6_180_65_HH800_Core</v>
      </c>
      <c r="B16067">
        <v>32</v>
      </c>
      <c r="C16067" t="s">
        <v>168</v>
      </c>
      <c r="D16067" t="s">
        <v>174</v>
      </c>
      <c r="E16067">
        <v>6</v>
      </c>
      <c r="F16067">
        <v>180</v>
      </c>
      <c r="G16067">
        <v>65</v>
      </c>
      <c r="H16067" t="s">
        <v>303</v>
      </c>
      <c r="I16067" t="s">
        <v>170</v>
      </c>
      <c r="J16067">
        <v>8.599704731673512</v>
      </c>
      <c r="L16067" s="47"/>
      <c r="M16067" s="47"/>
    </row>
    <row r="16068" spans="1:13" x14ac:dyDescent="0.4">
      <c r="A16068" t="str">
        <f t="shared" si="251"/>
        <v>27_4A_F_3_365_70_HH800_Core</v>
      </c>
      <c r="B16068">
        <v>27</v>
      </c>
      <c r="C16068" t="s">
        <v>168</v>
      </c>
      <c r="D16068" t="s">
        <v>169</v>
      </c>
      <c r="E16068">
        <v>3</v>
      </c>
      <c r="F16068">
        <v>365</v>
      </c>
      <c r="G16068">
        <v>70</v>
      </c>
      <c r="H16068" t="s">
        <v>303</v>
      </c>
      <c r="I16068" t="s">
        <v>170</v>
      </c>
      <c r="J16068">
        <v>8.1024124011023542</v>
      </c>
      <c r="L16068" s="47"/>
      <c r="M16068" s="47"/>
    </row>
    <row r="16069" spans="1:13" x14ac:dyDescent="0.4">
      <c r="A16069" t="str">
        <f t="shared" si="251"/>
        <v>33_2A_M_0_180_70_HH800_Core</v>
      </c>
      <c r="B16069">
        <v>33</v>
      </c>
      <c r="C16069" t="s">
        <v>176</v>
      </c>
      <c r="D16069" t="s">
        <v>174</v>
      </c>
      <c r="E16069">
        <v>0</v>
      </c>
      <c r="F16069">
        <v>180</v>
      </c>
      <c r="G16069">
        <v>70</v>
      </c>
      <c r="H16069" t="s">
        <v>303</v>
      </c>
      <c r="I16069" t="s">
        <v>170</v>
      </c>
      <c r="J16069">
        <v>59.070390657637319</v>
      </c>
      <c r="L16069" s="47"/>
      <c r="M16069" s="47"/>
    </row>
    <row r="16070" spans="1:13" x14ac:dyDescent="0.4">
      <c r="A16070" t="str">
        <f t="shared" si="251"/>
        <v>38_2A_M_6_365_65_HH800_Core</v>
      </c>
      <c r="B16070">
        <v>38</v>
      </c>
      <c r="C16070" t="s">
        <v>176</v>
      </c>
      <c r="D16070" t="s">
        <v>174</v>
      </c>
      <c r="E16070">
        <v>6</v>
      </c>
      <c r="F16070">
        <v>365</v>
      </c>
      <c r="G16070">
        <v>65</v>
      </c>
      <c r="H16070" t="s">
        <v>303</v>
      </c>
      <c r="I16070" t="s">
        <v>170</v>
      </c>
      <c r="J16070">
        <v>21.300780921824774</v>
      </c>
      <c r="L16070" s="47"/>
      <c r="M16070" s="47"/>
    </row>
    <row r="16071" spans="1:13" x14ac:dyDescent="0.4">
      <c r="A16071" t="str">
        <f t="shared" si="251"/>
        <v>27_2M_M_3_365_67_HH800_Core</v>
      </c>
      <c r="B16071">
        <v>27</v>
      </c>
      <c r="C16071" t="s">
        <v>175</v>
      </c>
      <c r="D16071" t="s">
        <v>174</v>
      </c>
      <c r="E16071">
        <v>3</v>
      </c>
      <c r="F16071">
        <v>365</v>
      </c>
      <c r="G16071">
        <v>67</v>
      </c>
      <c r="H16071" t="s">
        <v>303</v>
      </c>
      <c r="I16071" t="s">
        <v>170</v>
      </c>
      <c r="J16071">
        <v>9.9440437294881026</v>
      </c>
      <c r="L16071" s="47"/>
      <c r="M16071" s="47"/>
    </row>
    <row r="16072" spans="1:13" x14ac:dyDescent="0.4">
      <c r="A16072" t="str">
        <f t="shared" si="251"/>
        <v>33_2A_F_3_365_65_HH800_Core</v>
      </c>
      <c r="B16072">
        <v>33</v>
      </c>
      <c r="C16072" t="s">
        <v>176</v>
      </c>
      <c r="D16072" t="s">
        <v>169</v>
      </c>
      <c r="E16072">
        <v>3</v>
      </c>
      <c r="F16072">
        <v>365</v>
      </c>
      <c r="G16072">
        <v>65</v>
      </c>
      <c r="H16072" t="s">
        <v>303</v>
      </c>
      <c r="I16072" t="s">
        <v>170</v>
      </c>
      <c r="J16072">
        <v>15.012828025783781</v>
      </c>
      <c r="L16072" s="47"/>
      <c r="M16072" s="47"/>
    </row>
    <row r="16073" spans="1:13" x14ac:dyDescent="0.4">
      <c r="A16073" t="str">
        <f t="shared" si="251"/>
        <v>41_2A_M_0_180_70_HH800_Core</v>
      </c>
      <c r="B16073">
        <v>41</v>
      </c>
      <c r="C16073" t="s">
        <v>176</v>
      </c>
      <c r="D16073" t="s">
        <v>174</v>
      </c>
      <c r="E16073">
        <v>0</v>
      </c>
      <c r="F16073">
        <v>180</v>
      </c>
      <c r="G16073">
        <v>70</v>
      </c>
      <c r="H16073" t="s">
        <v>303</v>
      </c>
      <c r="I16073" t="s">
        <v>170</v>
      </c>
      <c r="J16073">
        <v>82.49941374517455</v>
      </c>
      <c r="L16073" s="47"/>
      <c r="M16073" s="47"/>
    </row>
    <row r="16074" spans="1:13" x14ac:dyDescent="0.4">
      <c r="A16074" t="str">
        <f t="shared" si="251"/>
        <v>27_2A_M_6_180_67_HH800_Core</v>
      </c>
      <c r="B16074">
        <v>27</v>
      </c>
      <c r="C16074" t="s">
        <v>176</v>
      </c>
      <c r="D16074" t="s">
        <v>174</v>
      </c>
      <c r="E16074">
        <v>6</v>
      </c>
      <c r="F16074">
        <v>180</v>
      </c>
      <c r="G16074">
        <v>67</v>
      </c>
      <c r="H16074" t="s">
        <v>303</v>
      </c>
      <c r="I16074" t="s">
        <v>170</v>
      </c>
      <c r="J16074">
        <v>21.431807455261577</v>
      </c>
      <c r="L16074" s="47"/>
      <c r="M16074" s="47"/>
    </row>
    <row r="16075" spans="1:13" x14ac:dyDescent="0.4">
      <c r="A16075" t="str">
        <f t="shared" si="251"/>
        <v>37_4A_M_6_180_70_HH800_Core</v>
      </c>
      <c r="B16075">
        <v>37</v>
      </c>
      <c r="C16075" t="s">
        <v>168</v>
      </c>
      <c r="D16075" t="s">
        <v>174</v>
      </c>
      <c r="E16075">
        <v>6</v>
      </c>
      <c r="F16075">
        <v>180</v>
      </c>
      <c r="G16075">
        <v>70</v>
      </c>
      <c r="H16075" t="s">
        <v>303</v>
      </c>
      <c r="I16075" t="s">
        <v>170</v>
      </c>
      <c r="J16075">
        <v>13.046569977934571</v>
      </c>
      <c r="L16075" s="47"/>
      <c r="M16075" s="47"/>
    </row>
    <row r="16076" spans="1:13" x14ac:dyDescent="0.4">
      <c r="A16076" t="str">
        <f t="shared" si="251"/>
        <v>40_4A_M_3_180_65_HH800_Core</v>
      </c>
      <c r="B16076">
        <v>40</v>
      </c>
      <c r="C16076" t="s">
        <v>168</v>
      </c>
      <c r="D16076" t="s">
        <v>174</v>
      </c>
      <c r="E16076">
        <v>3</v>
      </c>
      <c r="F16076">
        <v>180</v>
      </c>
      <c r="G16076">
        <v>65</v>
      </c>
      <c r="H16076" t="s">
        <v>303</v>
      </c>
      <c r="I16076" t="s">
        <v>170</v>
      </c>
      <c r="J16076">
        <v>5.0783030336629142</v>
      </c>
      <c r="L16076" s="47"/>
      <c r="M16076" s="47"/>
    </row>
    <row r="16077" spans="1:13" x14ac:dyDescent="0.4">
      <c r="A16077" t="str">
        <f t="shared" si="251"/>
        <v>63_4A_M_0_90_67_HH800_Core</v>
      </c>
      <c r="B16077">
        <v>63</v>
      </c>
      <c r="C16077" t="s">
        <v>168</v>
      </c>
      <c r="D16077" t="s">
        <v>174</v>
      </c>
      <c r="E16077">
        <v>0</v>
      </c>
      <c r="F16077">
        <v>90</v>
      </c>
      <c r="G16077">
        <v>67</v>
      </c>
      <c r="H16077" t="s">
        <v>303</v>
      </c>
      <c r="I16077" t="s">
        <v>170</v>
      </c>
      <c r="J16077">
        <v>69.609473148383998</v>
      </c>
      <c r="L16077" s="47"/>
      <c r="M16077" s="47"/>
    </row>
    <row r="16078" spans="1:13" x14ac:dyDescent="0.4">
      <c r="A16078" t="str">
        <f t="shared" si="251"/>
        <v>38_2A_F_3_365_70_HH800_Core</v>
      </c>
      <c r="B16078">
        <v>38</v>
      </c>
      <c r="C16078" t="s">
        <v>176</v>
      </c>
      <c r="D16078" t="s">
        <v>169</v>
      </c>
      <c r="E16078">
        <v>3</v>
      </c>
      <c r="F16078">
        <v>365</v>
      </c>
      <c r="G16078">
        <v>70</v>
      </c>
      <c r="H16078" t="s">
        <v>303</v>
      </c>
      <c r="I16078" t="s">
        <v>170</v>
      </c>
      <c r="J16078">
        <v>19.325156278063673</v>
      </c>
      <c r="L16078" s="47"/>
      <c r="M16078" s="47"/>
    </row>
    <row r="16079" spans="1:13" x14ac:dyDescent="0.4">
      <c r="A16079" t="str">
        <f t="shared" si="251"/>
        <v>46_2A_M_6_90_65_HH800_Core</v>
      </c>
      <c r="B16079">
        <v>46</v>
      </c>
      <c r="C16079" t="s">
        <v>176</v>
      </c>
      <c r="D16079" t="s">
        <v>174</v>
      </c>
      <c r="E16079">
        <v>6</v>
      </c>
      <c r="F16079">
        <v>90</v>
      </c>
      <c r="G16079">
        <v>65</v>
      </c>
      <c r="H16079" t="s">
        <v>303</v>
      </c>
      <c r="I16079" t="s">
        <v>170</v>
      </c>
      <c r="J16079">
        <v>21.233601170876554</v>
      </c>
      <c r="L16079" s="47"/>
      <c r="M16079" s="47"/>
    </row>
    <row r="16080" spans="1:13" x14ac:dyDescent="0.4">
      <c r="A16080" t="str">
        <f t="shared" si="251"/>
        <v>47_2A_M_3_365_65_HH800_Core</v>
      </c>
      <c r="B16080">
        <v>47</v>
      </c>
      <c r="C16080" t="s">
        <v>176</v>
      </c>
      <c r="D16080" t="s">
        <v>174</v>
      </c>
      <c r="E16080">
        <v>3</v>
      </c>
      <c r="F16080">
        <v>365</v>
      </c>
      <c r="G16080">
        <v>65</v>
      </c>
      <c r="H16080" t="s">
        <v>303</v>
      </c>
      <c r="I16080" t="s">
        <v>170</v>
      </c>
      <c r="J16080">
        <v>11.821971338219713</v>
      </c>
      <c r="L16080" s="47"/>
      <c r="M16080" s="47"/>
    </row>
    <row r="16081" spans="1:13" x14ac:dyDescent="0.4">
      <c r="A16081" t="str">
        <f t="shared" si="251"/>
        <v>32_2A_F_3_365_65_HH800_Core</v>
      </c>
      <c r="B16081">
        <v>32</v>
      </c>
      <c r="C16081" t="s">
        <v>176</v>
      </c>
      <c r="D16081" t="s">
        <v>169</v>
      </c>
      <c r="E16081">
        <v>3</v>
      </c>
      <c r="F16081">
        <v>365</v>
      </c>
      <c r="G16081">
        <v>65</v>
      </c>
      <c r="H16081" t="s">
        <v>303</v>
      </c>
      <c r="I16081" t="s">
        <v>170</v>
      </c>
      <c r="J16081">
        <v>15.207205787574305</v>
      </c>
      <c r="L16081" s="47"/>
      <c r="M16081" s="47"/>
    </row>
    <row r="16082" spans="1:13" x14ac:dyDescent="0.4">
      <c r="A16082" t="str">
        <f t="shared" si="251"/>
        <v>45_4A_M_3_180_67_HH800_Core</v>
      </c>
      <c r="B16082">
        <v>45</v>
      </c>
      <c r="C16082" t="s">
        <v>168</v>
      </c>
      <c r="D16082" t="s">
        <v>174</v>
      </c>
      <c r="E16082">
        <v>3</v>
      </c>
      <c r="F16082">
        <v>180</v>
      </c>
      <c r="G16082">
        <v>67</v>
      </c>
      <c r="H16082" t="s">
        <v>303</v>
      </c>
      <c r="I16082" t="s">
        <v>170</v>
      </c>
      <c r="J16082">
        <v>6.1346162787271741</v>
      </c>
      <c r="L16082" s="47"/>
      <c r="M16082" s="47"/>
    </row>
    <row r="16083" spans="1:13" x14ac:dyDescent="0.4">
      <c r="A16083" t="str">
        <f t="shared" si="251"/>
        <v>45_2A_M_3_365_65_HH800_Core</v>
      </c>
      <c r="B16083">
        <v>45</v>
      </c>
      <c r="C16083" t="s">
        <v>176</v>
      </c>
      <c r="D16083" t="s">
        <v>174</v>
      </c>
      <c r="E16083">
        <v>3</v>
      </c>
      <c r="F16083">
        <v>365</v>
      </c>
      <c r="G16083">
        <v>65</v>
      </c>
      <c r="H16083" t="s">
        <v>303</v>
      </c>
      <c r="I16083" t="s">
        <v>170</v>
      </c>
      <c r="J16083">
        <v>12.250062486905698</v>
      </c>
      <c r="L16083" s="47"/>
      <c r="M16083" s="47"/>
    </row>
    <row r="16084" spans="1:13" x14ac:dyDescent="0.4">
      <c r="A16084" t="str">
        <f t="shared" si="251"/>
        <v>27_4A_F_6_365_65_HH800_Core</v>
      </c>
      <c r="B16084">
        <v>27</v>
      </c>
      <c r="C16084" t="s">
        <v>168</v>
      </c>
      <c r="D16084" t="s">
        <v>169</v>
      </c>
      <c r="E16084">
        <v>6</v>
      </c>
      <c r="F16084">
        <v>365</v>
      </c>
      <c r="G16084">
        <v>65</v>
      </c>
      <c r="H16084" t="s">
        <v>303</v>
      </c>
      <c r="I16084" t="s">
        <v>170</v>
      </c>
      <c r="J16084">
        <v>14.062483881078691</v>
      </c>
      <c r="L16084" s="47"/>
      <c r="M16084" s="47"/>
    </row>
    <row r="16085" spans="1:13" x14ac:dyDescent="0.4">
      <c r="A16085" t="str">
        <f t="shared" si="251"/>
        <v>39_4A_F_3_365_67_HH800_Core</v>
      </c>
      <c r="B16085">
        <v>39</v>
      </c>
      <c r="C16085" t="s">
        <v>168</v>
      </c>
      <c r="D16085" t="s">
        <v>169</v>
      </c>
      <c r="E16085">
        <v>3</v>
      </c>
      <c r="F16085">
        <v>365</v>
      </c>
      <c r="G16085">
        <v>67</v>
      </c>
      <c r="H16085" t="s">
        <v>303</v>
      </c>
      <c r="I16085" t="s">
        <v>170</v>
      </c>
      <c r="J16085">
        <v>8.9100698669835019</v>
      </c>
      <c r="L16085" s="47"/>
      <c r="M16085" s="47"/>
    </row>
    <row r="16086" spans="1:13" x14ac:dyDescent="0.4">
      <c r="A16086" t="str">
        <f t="shared" si="251"/>
        <v>41_2A_F_3_365_67_HH800_Core</v>
      </c>
      <c r="B16086">
        <v>41</v>
      </c>
      <c r="C16086" t="s">
        <v>176</v>
      </c>
      <c r="D16086" t="s">
        <v>169</v>
      </c>
      <c r="E16086">
        <v>3</v>
      </c>
      <c r="F16086">
        <v>365</v>
      </c>
      <c r="G16086">
        <v>67</v>
      </c>
      <c r="H16086" t="s">
        <v>303</v>
      </c>
      <c r="I16086" t="s">
        <v>170</v>
      </c>
      <c r="J16086">
        <v>17.265074832685062</v>
      </c>
      <c r="L16086" s="47"/>
      <c r="M16086" s="47"/>
    </row>
    <row r="16087" spans="1:13" x14ac:dyDescent="0.4">
      <c r="A16087" t="str">
        <f t="shared" si="251"/>
        <v>56_2A_M_6_90_70_HH800_Core</v>
      </c>
      <c r="B16087">
        <v>56</v>
      </c>
      <c r="C16087" t="s">
        <v>176</v>
      </c>
      <c r="D16087" t="s">
        <v>174</v>
      </c>
      <c r="E16087">
        <v>6</v>
      </c>
      <c r="F16087">
        <v>90</v>
      </c>
      <c r="G16087">
        <v>70</v>
      </c>
      <c r="H16087" t="s">
        <v>303</v>
      </c>
      <c r="I16087" t="s">
        <v>170</v>
      </c>
      <c r="J16087">
        <v>32.155206936267795</v>
      </c>
      <c r="L16087" s="47"/>
      <c r="M16087" s="47"/>
    </row>
    <row r="16088" spans="1:13" x14ac:dyDescent="0.4">
      <c r="A16088" t="str">
        <f t="shared" si="251"/>
        <v>52_4A_M_3_365_65_HH800_Core</v>
      </c>
      <c r="B16088">
        <v>52</v>
      </c>
      <c r="C16088" t="s">
        <v>168</v>
      </c>
      <c r="D16088" t="s">
        <v>174</v>
      </c>
      <c r="E16088">
        <v>3</v>
      </c>
      <c r="F16088">
        <v>365</v>
      </c>
      <c r="G16088">
        <v>65</v>
      </c>
      <c r="H16088" t="s">
        <v>303</v>
      </c>
      <c r="I16088" t="s">
        <v>170</v>
      </c>
      <c r="J16088">
        <v>4.6571525526252104</v>
      </c>
      <c r="L16088" s="47"/>
      <c r="M16088" s="47"/>
    </row>
    <row r="16089" spans="1:13" x14ac:dyDescent="0.4">
      <c r="A16089" t="str">
        <f t="shared" si="251"/>
        <v>51_2A_M_6_90_65_HH800_Core</v>
      </c>
      <c r="B16089">
        <v>51</v>
      </c>
      <c r="C16089" t="s">
        <v>176</v>
      </c>
      <c r="D16089" t="s">
        <v>174</v>
      </c>
      <c r="E16089">
        <v>6</v>
      </c>
      <c r="F16089">
        <v>90</v>
      </c>
      <c r="G16089">
        <v>65</v>
      </c>
      <c r="H16089" t="s">
        <v>303</v>
      </c>
      <c r="I16089" t="s">
        <v>170</v>
      </c>
      <c r="J16089">
        <v>17.825493989038325</v>
      </c>
      <c r="L16089" s="47"/>
      <c r="M16089" s="47"/>
    </row>
    <row r="16090" spans="1:13" x14ac:dyDescent="0.4">
      <c r="A16090" t="str">
        <f t="shared" si="251"/>
        <v>40_2A_F_6_365_67_HH800_Core</v>
      </c>
      <c r="B16090">
        <v>40</v>
      </c>
      <c r="C16090" t="s">
        <v>176</v>
      </c>
      <c r="D16090" t="s">
        <v>169</v>
      </c>
      <c r="E16090">
        <v>6</v>
      </c>
      <c r="F16090">
        <v>365</v>
      </c>
      <c r="G16090">
        <v>67</v>
      </c>
      <c r="H16090" t="s">
        <v>303</v>
      </c>
      <c r="I16090" t="s">
        <v>170</v>
      </c>
      <c r="J16090">
        <v>33.12518923806968</v>
      </c>
      <c r="L16090" s="47"/>
      <c r="M16090" s="47"/>
    </row>
    <row r="16091" spans="1:13" x14ac:dyDescent="0.4">
      <c r="A16091" t="str">
        <f t="shared" si="251"/>
        <v>33_4A_F_6_365_67_HH800_Core</v>
      </c>
      <c r="B16091">
        <v>33</v>
      </c>
      <c r="C16091" t="s">
        <v>168</v>
      </c>
      <c r="D16091" t="s">
        <v>169</v>
      </c>
      <c r="E16091">
        <v>6</v>
      </c>
      <c r="F16091">
        <v>365</v>
      </c>
      <c r="G16091">
        <v>67</v>
      </c>
      <c r="H16091" t="s">
        <v>303</v>
      </c>
      <c r="I16091" t="s">
        <v>170</v>
      </c>
      <c r="J16091">
        <v>16.047222637726424</v>
      </c>
      <c r="L16091" s="47"/>
      <c r="M16091" s="47"/>
    </row>
    <row r="16092" spans="1:13" x14ac:dyDescent="0.4">
      <c r="A16092" t="str">
        <f t="shared" si="251"/>
        <v>46_4A_F_0_365_65_HH800_Core</v>
      </c>
      <c r="B16092">
        <v>46</v>
      </c>
      <c r="C16092" t="s">
        <v>168</v>
      </c>
      <c r="D16092" t="s">
        <v>169</v>
      </c>
      <c r="E16092">
        <v>0</v>
      </c>
      <c r="F16092">
        <v>365</v>
      </c>
      <c r="G16092">
        <v>65</v>
      </c>
      <c r="H16092" t="s">
        <v>303</v>
      </c>
      <c r="I16092" t="s">
        <v>170</v>
      </c>
      <c r="J16092">
        <v>46.803260775207043</v>
      </c>
      <c r="L16092" s="47"/>
      <c r="M16092" s="47"/>
    </row>
    <row r="16093" spans="1:13" x14ac:dyDescent="0.4">
      <c r="A16093" t="str">
        <f t="shared" si="251"/>
        <v>31_2A_M_6_180_65_HH800_Core</v>
      </c>
      <c r="B16093">
        <v>31</v>
      </c>
      <c r="C16093" t="s">
        <v>176</v>
      </c>
      <c r="D16093" t="s">
        <v>174</v>
      </c>
      <c r="E16093">
        <v>6</v>
      </c>
      <c r="F16093">
        <v>180</v>
      </c>
      <c r="G16093">
        <v>65</v>
      </c>
      <c r="H16093" t="s">
        <v>303</v>
      </c>
      <c r="I16093" t="s">
        <v>170</v>
      </c>
      <c r="J16093">
        <v>20.901696502971674</v>
      </c>
      <c r="L16093" s="47"/>
      <c r="M16093" s="47"/>
    </row>
    <row r="16094" spans="1:13" x14ac:dyDescent="0.4">
      <c r="A16094" t="str">
        <f t="shared" si="251"/>
        <v>45_2A_M_6_90_65_HH800_Core</v>
      </c>
      <c r="B16094">
        <v>45</v>
      </c>
      <c r="C16094" t="s">
        <v>176</v>
      </c>
      <c r="D16094" t="s">
        <v>174</v>
      </c>
      <c r="E16094">
        <v>6</v>
      </c>
      <c r="F16094">
        <v>90</v>
      </c>
      <c r="G16094">
        <v>65</v>
      </c>
      <c r="H16094" t="s">
        <v>303</v>
      </c>
      <c r="I16094" t="s">
        <v>170</v>
      </c>
      <c r="J16094">
        <v>22.099278015276681</v>
      </c>
      <c r="L16094" s="47"/>
      <c r="M16094" s="47"/>
    </row>
    <row r="16095" spans="1:13" x14ac:dyDescent="0.4">
      <c r="A16095" t="str">
        <f t="shared" si="251"/>
        <v>51_4A_F_3_365_65_HH800_Core</v>
      </c>
      <c r="B16095">
        <v>51</v>
      </c>
      <c r="C16095" t="s">
        <v>168</v>
      </c>
      <c r="D16095" t="s">
        <v>169</v>
      </c>
      <c r="E16095">
        <v>3</v>
      </c>
      <c r="F16095">
        <v>365</v>
      </c>
      <c r="G16095">
        <v>65</v>
      </c>
      <c r="H16095" t="s">
        <v>303</v>
      </c>
      <c r="I16095" t="s">
        <v>170</v>
      </c>
      <c r="J16095">
        <v>5.7749563216641615</v>
      </c>
      <c r="L16095" s="47"/>
      <c r="M16095" s="47"/>
    </row>
    <row r="16096" spans="1:13" x14ac:dyDescent="0.4">
      <c r="A16096" t="str">
        <f t="shared" si="251"/>
        <v>50_4A_M_6_90_67_HH800_Core</v>
      </c>
      <c r="B16096">
        <v>50</v>
      </c>
      <c r="C16096" t="s">
        <v>168</v>
      </c>
      <c r="D16096" t="s">
        <v>174</v>
      </c>
      <c r="E16096">
        <v>6</v>
      </c>
      <c r="F16096">
        <v>90</v>
      </c>
      <c r="G16096">
        <v>67</v>
      </c>
      <c r="H16096" t="s">
        <v>303</v>
      </c>
      <c r="I16096" t="s">
        <v>170</v>
      </c>
      <c r="J16096">
        <v>13.327121643063062</v>
      </c>
      <c r="L16096" s="47"/>
      <c r="M16096" s="47"/>
    </row>
    <row r="16097" spans="1:13" x14ac:dyDescent="0.4">
      <c r="A16097" t="str">
        <f t="shared" si="251"/>
        <v>28_2A_F_0_180_67_HH800_Core</v>
      </c>
      <c r="B16097">
        <v>28</v>
      </c>
      <c r="C16097" t="s">
        <v>176</v>
      </c>
      <c r="D16097" t="s">
        <v>169</v>
      </c>
      <c r="E16097">
        <v>0</v>
      </c>
      <c r="F16097">
        <v>180</v>
      </c>
      <c r="G16097">
        <v>67</v>
      </c>
      <c r="H16097" t="s">
        <v>303</v>
      </c>
      <c r="I16097" t="s">
        <v>170</v>
      </c>
      <c r="J16097">
        <v>71.26449637984912</v>
      </c>
      <c r="L16097" s="47"/>
      <c r="M16097" s="47"/>
    </row>
    <row r="16098" spans="1:13" x14ac:dyDescent="0.4">
      <c r="A16098" t="str">
        <f t="shared" si="251"/>
        <v>55_4A_M_6_180_67_HH800_Core</v>
      </c>
      <c r="B16098">
        <v>55</v>
      </c>
      <c r="C16098" t="s">
        <v>168</v>
      </c>
      <c r="D16098" t="s">
        <v>174</v>
      </c>
      <c r="E16098">
        <v>6</v>
      </c>
      <c r="F16098">
        <v>180</v>
      </c>
      <c r="G16098">
        <v>67</v>
      </c>
      <c r="H16098" t="s">
        <v>303</v>
      </c>
      <c r="I16098" t="s">
        <v>170</v>
      </c>
      <c r="J16098">
        <v>10.750784375641871</v>
      </c>
      <c r="L16098" s="47"/>
      <c r="M16098" s="47"/>
    </row>
    <row r="16099" spans="1:13" x14ac:dyDescent="0.4">
      <c r="A16099" t="str">
        <f t="shared" si="251"/>
        <v>55_4A_M_6_365_67_HH800_Core</v>
      </c>
      <c r="B16099">
        <v>55</v>
      </c>
      <c r="C16099" t="s">
        <v>168</v>
      </c>
      <c r="D16099" t="s">
        <v>174</v>
      </c>
      <c r="E16099">
        <v>6</v>
      </c>
      <c r="F16099">
        <v>365</v>
      </c>
      <c r="G16099">
        <v>67</v>
      </c>
      <c r="H16099" t="s">
        <v>303</v>
      </c>
      <c r="I16099" t="s">
        <v>170</v>
      </c>
      <c r="J16099">
        <v>9.9254715448171424</v>
      </c>
      <c r="L16099" s="47"/>
      <c r="M16099" s="47"/>
    </row>
    <row r="16100" spans="1:13" x14ac:dyDescent="0.4">
      <c r="A16100" t="str">
        <f t="shared" si="251"/>
        <v>53_4A_F_6_180_65_HH800_Core</v>
      </c>
      <c r="B16100">
        <v>53</v>
      </c>
      <c r="C16100" t="s">
        <v>168</v>
      </c>
      <c r="D16100" t="s">
        <v>169</v>
      </c>
      <c r="E16100">
        <v>6</v>
      </c>
      <c r="F16100">
        <v>180</v>
      </c>
      <c r="G16100">
        <v>65</v>
      </c>
      <c r="H16100" t="s">
        <v>303</v>
      </c>
      <c r="I16100" t="s">
        <v>170</v>
      </c>
      <c r="J16100">
        <v>9.3705120693313457</v>
      </c>
      <c r="L16100" s="47"/>
      <c r="M16100" s="47"/>
    </row>
    <row r="16101" spans="1:13" x14ac:dyDescent="0.4">
      <c r="A16101" t="str">
        <f t="shared" si="251"/>
        <v>40_4A_F_3_365_70_HH800_Core</v>
      </c>
      <c r="B16101">
        <v>40</v>
      </c>
      <c r="C16101" t="s">
        <v>168</v>
      </c>
      <c r="D16101" t="s">
        <v>169</v>
      </c>
      <c r="E16101">
        <v>3</v>
      </c>
      <c r="F16101">
        <v>365</v>
      </c>
      <c r="G16101">
        <v>70</v>
      </c>
      <c r="H16101" t="s">
        <v>303</v>
      </c>
      <c r="I16101" t="s">
        <v>170</v>
      </c>
      <c r="J16101">
        <v>9.7127166669186273</v>
      </c>
      <c r="L16101" s="47"/>
      <c r="M16101" s="47"/>
    </row>
    <row r="16102" spans="1:13" x14ac:dyDescent="0.4">
      <c r="A16102" t="str">
        <f t="shared" si="251"/>
        <v>48_4A_F_3_365_65_HH800_Core</v>
      </c>
      <c r="B16102">
        <v>48</v>
      </c>
      <c r="C16102" t="s">
        <v>168</v>
      </c>
      <c r="D16102" t="s">
        <v>169</v>
      </c>
      <c r="E16102">
        <v>3</v>
      </c>
      <c r="F16102">
        <v>365</v>
      </c>
      <c r="G16102">
        <v>65</v>
      </c>
      <c r="H16102" t="s">
        <v>303</v>
      </c>
      <c r="I16102" t="s">
        <v>170</v>
      </c>
      <c r="J16102">
        <v>7.5747262396318948</v>
      </c>
      <c r="L16102" s="47"/>
      <c r="M16102" s="47"/>
    </row>
    <row r="16103" spans="1:13" x14ac:dyDescent="0.4">
      <c r="A16103" t="str">
        <f t="shared" si="251"/>
        <v>40_4A_F_0_365_70_HH800_Core</v>
      </c>
      <c r="B16103">
        <v>40</v>
      </c>
      <c r="C16103" t="s">
        <v>168</v>
      </c>
      <c r="D16103" t="s">
        <v>169</v>
      </c>
      <c r="E16103">
        <v>0</v>
      </c>
      <c r="F16103">
        <v>365</v>
      </c>
      <c r="G16103">
        <v>70</v>
      </c>
      <c r="H16103" t="s">
        <v>303</v>
      </c>
      <c r="I16103" t="s">
        <v>170</v>
      </c>
      <c r="J16103">
        <v>47.502088006838264</v>
      </c>
      <c r="L16103" s="47"/>
      <c r="M16103" s="47"/>
    </row>
    <row r="16104" spans="1:13" x14ac:dyDescent="0.4">
      <c r="A16104" t="str">
        <f t="shared" si="251"/>
        <v>35_4A_F_6_365_65_HH800_Core</v>
      </c>
      <c r="B16104">
        <v>35</v>
      </c>
      <c r="C16104" t="s">
        <v>168</v>
      </c>
      <c r="D16104" t="s">
        <v>169</v>
      </c>
      <c r="E16104">
        <v>6</v>
      </c>
      <c r="F16104">
        <v>365</v>
      </c>
      <c r="G16104">
        <v>65</v>
      </c>
      <c r="H16104" t="s">
        <v>303</v>
      </c>
      <c r="I16104" t="s">
        <v>170</v>
      </c>
      <c r="J16104">
        <v>14.458257373380619</v>
      </c>
      <c r="L16104" s="47"/>
      <c r="M16104" s="47"/>
    </row>
    <row r="16105" spans="1:13" x14ac:dyDescent="0.4">
      <c r="A16105" t="str">
        <f t="shared" si="251"/>
        <v>51_4A_F_6_365_70_HH800_Core</v>
      </c>
      <c r="B16105">
        <v>51</v>
      </c>
      <c r="C16105" t="s">
        <v>168</v>
      </c>
      <c r="D16105" t="s">
        <v>169</v>
      </c>
      <c r="E16105">
        <v>6</v>
      </c>
      <c r="F16105">
        <v>365</v>
      </c>
      <c r="G16105">
        <v>70</v>
      </c>
      <c r="H16105" t="s">
        <v>303</v>
      </c>
      <c r="I16105" t="s">
        <v>170</v>
      </c>
      <c r="J16105">
        <v>18.686318345220148</v>
      </c>
      <c r="L16105" s="47"/>
      <c r="M16105" s="47"/>
    </row>
    <row r="16106" spans="1:13" x14ac:dyDescent="0.4">
      <c r="A16106" t="str">
        <f t="shared" si="251"/>
        <v>37_4A_F_0_365_65_HH800_Core</v>
      </c>
      <c r="B16106">
        <v>37</v>
      </c>
      <c r="C16106" t="s">
        <v>168</v>
      </c>
      <c r="D16106" t="s">
        <v>169</v>
      </c>
      <c r="E16106">
        <v>0</v>
      </c>
      <c r="F16106">
        <v>365</v>
      </c>
      <c r="G16106">
        <v>65</v>
      </c>
      <c r="H16106" t="s">
        <v>303</v>
      </c>
      <c r="I16106" t="s">
        <v>170</v>
      </c>
      <c r="J16106">
        <v>37.426617821221022</v>
      </c>
      <c r="L16106" s="47"/>
      <c r="M16106" s="47"/>
    </row>
    <row r="16107" spans="1:13" x14ac:dyDescent="0.4">
      <c r="A16107" t="str">
        <f t="shared" si="251"/>
        <v>41_2A_M_6_180_67_HH800_Core</v>
      </c>
      <c r="B16107">
        <v>41</v>
      </c>
      <c r="C16107" t="s">
        <v>176</v>
      </c>
      <c r="D16107" t="s">
        <v>174</v>
      </c>
      <c r="E16107">
        <v>6</v>
      </c>
      <c r="F16107">
        <v>180</v>
      </c>
      <c r="G16107">
        <v>67</v>
      </c>
      <c r="H16107" t="s">
        <v>303</v>
      </c>
      <c r="I16107" t="s">
        <v>170</v>
      </c>
      <c r="J16107">
        <v>25.956286478913857</v>
      </c>
      <c r="L16107" s="47"/>
      <c r="M16107" s="47"/>
    </row>
    <row r="16108" spans="1:13" x14ac:dyDescent="0.4">
      <c r="A16108" t="str">
        <f t="shared" si="251"/>
        <v>47_4A_M_6_180_70_HH800_Core</v>
      </c>
      <c r="B16108">
        <v>47</v>
      </c>
      <c r="C16108" t="s">
        <v>168</v>
      </c>
      <c r="D16108" t="s">
        <v>174</v>
      </c>
      <c r="E16108">
        <v>6</v>
      </c>
      <c r="F16108">
        <v>180</v>
      </c>
      <c r="G16108">
        <v>70</v>
      </c>
      <c r="H16108" t="s">
        <v>303</v>
      </c>
      <c r="I16108" t="s">
        <v>170</v>
      </c>
      <c r="J16108">
        <v>15.641424598847554</v>
      </c>
      <c r="L16108" s="47"/>
      <c r="M16108" s="47"/>
    </row>
    <row r="16109" spans="1:13" x14ac:dyDescent="0.4">
      <c r="A16109" t="str">
        <f t="shared" si="251"/>
        <v>40_2A_M_6_365_67_HH800_Core</v>
      </c>
      <c r="B16109">
        <v>40</v>
      </c>
      <c r="C16109" t="s">
        <v>176</v>
      </c>
      <c r="D16109" t="s">
        <v>174</v>
      </c>
      <c r="E16109">
        <v>6</v>
      </c>
      <c r="F16109">
        <v>365</v>
      </c>
      <c r="G16109">
        <v>67</v>
      </c>
      <c r="H16109" t="s">
        <v>303</v>
      </c>
      <c r="I16109" t="s">
        <v>170</v>
      </c>
      <c r="J16109">
        <v>25.110568446637398</v>
      </c>
      <c r="L16109" s="47"/>
      <c r="M16109" s="47"/>
    </row>
    <row r="16110" spans="1:13" x14ac:dyDescent="0.4">
      <c r="A16110" t="str">
        <f t="shared" si="251"/>
        <v>49_2A_M_0_90_70_HH800_Core</v>
      </c>
      <c r="B16110">
        <v>49</v>
      </c>
      <c r="C16110" t="s">
        <v>176</v>
      </c>
      <c r="D16110" t="s">
        <v>174</v>
      </c>
      <c r="E16110">
        <v>0</v>
      </c>
      <c r="F16110">
        <v>90</v>
      </c>
      <c r="G16110">
        <v>70</v>
      </c>
      <c r="H16110" t="s">
        <v>303</v>
      </c>
      <c r="I16110" t="s">
        <v>170</v>
      </c>
      <c r="J16110">
        <v>130.07812048399072</v>
      </c>
      <c r="L16110" s="47"/>
      <c r="M16110" s="47"/>
    </row>
    <row r="16111" spans="1:13" x14ac:dyDescent="0.4">
      <c r="A16111" t="str">
        <f t="shared" si="251"/>
        <v>39_2A_M_0_180_65_HH800_Core</v>
      </c>
      <c r="B16111">
        <v>39</v>
      </c>
      <c r="C16111" t="s">
        <v>176</v>
      </c>
      <c r="D16111" t="s">
        <v>174</v>
      </c>
      <c r="E16111">
        <v>0</v>
      </c>
      <c r="F16111">
        <v>180</v>
      </c>
      <c r="G16111">
        <v>65</v>
      </c>
      <c r="H16111" t="s">
        <v>303</v>
      </c>
      <c r="I16111" t="s">
        <v>170</v>
      </c>
      <c r="J16111">
        <v>65.019735477951826</v>
      </c>
      <c r="L16111" s="47"/>
      <c r="M16111" s="47"/>
    </row>
    <row r="16112" spans="1:13" x14ac:dyDescent="0.4">
      <c r="A16112" t="str">
        <f t="shared" si="251"/>
        <v>26_2A_M_6_365_67_HH800_Core</v>
      </c>
      <c r="B16112">
        <v>26</v>
      </c>
      <c r="C16112" t="s">
        <v>176</v>
      </c>
      <c r="D16112" t="s">
        <v>174</v>
      </c>
      <c r="E16112">
        <v>6</v>
      </c>
      <c r="F16112">
        <v>365</v>
      </c>
      <c r="G16112">
        <v>67</v>
      </c>
      <c r="H16112" t="s">
        <v>303</v>
      </c>
      <c r="I16112" t="s">
        <v>170</v>
      </c>
      <c r="J16112">
        <v>22.030577126570208</v>
      </c>
      <c r="L16112" s="47"/>
      <c r="M16112" s="47"/>
    </row>
    <row r="16113" spans="1:13" x14ac:dyDescent="0.4">
      <c r="A16113" t="str">
        <f t="shared" si="251"/>
        <v>40_2A_M_0_90_70_HH800_Core</v>
      </c>
      <c r="B16113">
        <v>40</v>
      </c>
      <c r="C16113" t="s">
        <v>176</v>
      </c>
      <c r="D16113" t="s">
        <v>174</v>
      </c>
      <c r="E16113">
        <v>0</v>
      </c>
      <c r="F16113">
        <v>90</v>
      </c>
      <c r="G16113">
        <v>70</v>
      </c>
      <c r="H16113" t="s">
        <v>303</v>
      </c>
      <c r="I16113" t="s">
        <v>170</v>
      </c>
      <c r="J16113">
        <v>86.69150851970565</v>
      </c>
      <c r="L16113" s="47"/>
      <c r="M16113" s="47"/>
    </row>
    <row r="16114" spans="1:13" x14ac:dyDescent="0.4">
      <c r="A16114" t="str">
        <f t="shared" si="251"/>
        <v>35_2A_F_3_365_65_HH800_Core</v>
      </c>
      <c r="B16114">
        <v>35</v>
      </c>
      <c r="C16114" t="s">
        <v>176</v>
      </c>
      <c r="D16114" t="s">
        <v>169</v>
      </c>
      <c r="E16114">
        <v>3</v>
      </c>
      <c r="F16114">
        <v>365</v>
      </c>
      <c r="G16114">
        <v>65</v>
      </c>
      <c r="H16114" t="s">
        <v>303</v>
      </c>
      <c r="I16114" t="s">
        <v>170</v>
      </c>
      <c r="J16114">
        <v>14.991665594328872</v>
      </c>
      <c r="L16114" s="47"/>
      <c r="M16114" s="47"/>
    </row>
    <row r="16115" spans="1:13" x14ac:dyDescent="0.4">
      <c r="A16115" t="str">
        <f t="shared" si="251"/>
        <v>40_4A_M_0_365_67_HH800_Core</v>
      </c>
      <c r="B16115">
        <v>40</v>
      </c>
      <c r="C16115" t="s">
        <v>168</v>
      </c>
      <c r="D16115" t="s">
        <v>174</v>
      </c>
      <c r="E16115">
        <v>0</v>
      </c>
      <c r="F16115">
        <v>365</v>
      </c>
      <c r="G16115">
        <v>67</v>
      </c>
      <c r="H16115" t="s">
        <v>303</v>
      </c>
      <c r="I16115" t="s">
        <v>170</v>
      </c>
      <c r="J16115">
        <v>28.240909051524653</v>
      </c>
      <c r="L16115" s="47"/>
      <c r="M16115" s="47"/>
    </row>
    <row r="16116" spans="1:13" x14ac:dyDescent="0.4">
      <c r="A16116" t="str">
        <f t="shared" si="251"/>
        <v>49_4A_M_3_180_65_HH800_Core</v>
      </c>
      <c r="B16116">
        <v>49</v>
      </c>
      <c r="C16116" t="s">
        <v>168</v>
      </c>
      <c r="D16116" t="s">
        <v>174</v>
      </c>
      <c r="E16116">
        <v>3</v>
      </c>
      <c r="F16116">
        <v>180</v>
      </c>
      <c r="G16116">
        <v>65</v>
      </c>
      <c r="H16116" t="s">
        <v>303</v>
      </c>
      <c r="I16116" t="s">
        <v>170</v>
      </c>
      <c r="J16116">
        <v>5.9493165428359696</v>
      </c>
      <c r="L16116" s="47"/>
      <c r="M16116" s="47"/>
    </row>
    <row r="16117" spans="1:13" x14ac:dyDescent="0.4">
      <c r="A16117" t="str">
        <f t="shared" si="251"/>
        <v>51_2A_M_0_90_65_HH800_Core</v>
      </c>
      <c r="B16117">
        <v>51</v>
      </c>
      <c r="C16117" t="s">
        <v>176</v>
      </c>
      <c r="D16117" t="s">
        <v>174</v>
      </c>
      <c r="E16117">
        <v>0</v>
      </c>
      <c r="F16117">
        <v>90</v>
      </c>
      <c r="G16117">
        <v>65</v>
      </c>
      <c r="H16117" t="s">
        <v>303</v>
      </c>
      <c r="I16117" t="s">
        <v>170</v>
      </c>
      <c r="J16117">
        <v>105.21355902660129</v>
      </c>
      <c r="L16117" s="47"/>
      <c r="M16117" s="47"/>
    </row>
    <row r="16118" spans="1:13" x14ac:dyDescent="0.4">
      <c r="A16118" t="str">
        <f t="shared" si="251"/>
        <v>34_2A_M_0_365_70_HH800_Core</v>
      </c>
      <c r="B16118">
        <v>34</v>
      </c>
      <c r="C16118" t="s">
        <v>176</v>
      </c>
      <c r="D16118" t="s">
        <v>174</v>
      </c>
      <c r="E16118">
        <v>0</v>
      </c>
      <c r="F16118">
        <v>365</v>
      </c>
      <c r="G16118">
        <v>70</v>
      </c>
      <c r="H16118" t="s">
        <v>303</v>
      </c>
      <c r="I16118" t="s">
        <v>170</v>
      </c>
      <c r="J16118">
        <v>55.021661319343103</v>
      </c>
      <c r="L16118" s="47"/>
      <c r="M16118" s="47"/>
    </row>
    <row r="16119" spans="1:13" x14ac:dyDescent="0.4">
      <c r="A16119" t="str">
        <f t="shared" si="251"/>
        <v>60_4A_M_3_365_70_HH800_Core</v>
      </c>
      <c r="B16119">
        <v>60</v>
      </c>
      <c r="C16119" t="s">
        <v>168</v>
      </c>
      <c r="D16119" t="s">
        <v>174</v>
      </c>
      <c r="E16119">
        <v>3</v>
      </c>
      <c r="F16119">
        <v>365</v>
      </c>
      <c r="G16119">
        <v>70</v>
      </c>
      <c r="H16119" t="s">
        <v>303</v>
      </c>
      <c r="I16119" t="s">
        <v>170</v>
      </c>
      <c r="J16119">
        <v>9.5628182064511424</v>
      </c>
      <c r="L16119" s="47"/>
      <c r="M16119" s="47"/>
    </row>
    <row r="16120" spans="1:13" x14ac:dyDescent="0.4">
      <c r="A16120" t="str">
        <f t="shared" si="251"/>
        <v>61_4A_M_3_90_70_HH800_Core</v>
      </c>
      <c r="B16120">
        <v>61</v>
      </c>
      <c r="C16120" t="s">
        <v>168</v>
      </c>
      <c r="D16120" t="s">
        <v>174</v>
      </c>
      <c r="E16120">
        <v>3</v>
      </c>
      <c r="F16120">
        <v>90</v>
      </c>
      <c r="G16120">
        <v>70</v>
      </c>
      <c r="H16120" t="s">
        <v>303</v>
      </c>
      <c r="I16120" t="s">
        <v>170</v>
      </c>
      <c r="J16120">
        <v>8.9602275997053411</v>
      </c>
      <c r="L16120" s="47"/>
      <c r="M16120" s="47"/>
    </row>
    <row r="16121" spans="1:13" x14ac:dyDescent="0.4">
      <c r="A16121" t="str">
        <f t="shared" si="251"/>
        <v>25_2A_M_0_365_67_HH800_Core</v>
      </c>
      <c r="B16121">
        <v>25</v>
      </c>
      <c r="C16121" t="s">
        <v>176</v>
      </c>
      <c r="D16121" t="s">
        <v>174</v>
      </c>
      <c r="E16121">
        <v>0</v>
      </c>
      <c r="F16121">
        <v>365</v>
      </c>
      <c r="G16121">
        <v>67</v>
      </c>
      <c r="H16121" t="s">
        <v>303</v>
      </c>
      <c r="I16121" t="s">
        <v>170</v>
      </c>
      <c r="J16121">
        <v>37.924629844760787</v>
      </c>
      <c r="L16121" s="47"/>
      <c r="M16121" s="47"/>
    </row>
    <row r="16122" spans="1:13" x14ac:dyDescent="0.4">
      <c r="A16122" t="str">
        <f t="shared" si="251"/>
        <v>41_4A_M_0_180_70_HH800_Core</v>
      </c>
      <c r="B16122">
        <v>41</v>
      </c>
      <c r="C16122" t="s">
        <v>168</v>
      </c>
      <c r="D16122" t="s">
        <v>174</v>
      </c>
      <c r="E16122">
        <v>0</v>
      </c>
      <c r="F16122">
        <v>180</v>
      </c>
      <c r="G16122">
        <v>70</v>
      </c>
      <c r="H16122" t="s">
        <v>303</v>
      </c>
      <c r="I16122" t="s">
        <v>170</v>
      </c>
      <c r="J16122">
        <v>36.675291270348971</v>
      </c>
      <c r="L16122" s="47"/>
      <c r="M16122" s="47"/>
    </row>
    <row r="16123" spans="1:13" x14ac:dyDescent="0.4">
      <c r="A16123" t="str">
        <f t="shared" si="251"/>
        <v>40_2A_M_6_90_67_HH800_Core</v>
      </c>
      <c r="B16123">
        <v>40</v>
      </c>
      <c r="C16123" t="s">
        <v>176</v>
      </c>
      <c r="D16123" t="s">
        <v>174</v>
      </c>
      <c r="E16123">
        <v>6</v>
      </c>
      <c r="F16123">
        <v>90</v>
      </c>
      <c r="G16123">
        <v>67</v>
      </c>
      <c r="H16123" t="s">
        <v>303</v>
      </c>
      <c r="I16123" t="s">
        <v>170</v>
      </c>
      <c r="J16123">
        <v>25.397149920325695</v>
      </c>
      <c r="L16123" s="47"/>
      <c r="M16123" s="47"/>
    </row>
    <row r="16124" spans="1:13" x14ac:dyDescent="0.4">
      <c r="A16124" t="str">
        <f t="shared" si="251"/>
        <v>37_2A_F_0_365_70_HH800_Core</v>
      </c>
      <c r="B16124">
        <v>37</v>
      </c>
      <c r="C16124" t="s">
        <v>176</v>
      </c>
      <c r="D16124" t="s">
        <v>169</v>
      </c>
      <c r="E16124">
        <v>0</v>
      </c>
      <c r="F16124">
        <v>365</v>
      </c>
      <c r="G16124">
        <v>70</v>
      </c>
      <c r="H16124" t="s">
        <v>303</v>
      </c>
      <c r="I16124" t="s">
        <v>170</v>
      </c>
      <c r="J16124">
        <v>80.007163481742339</v>
      </c>
      <c r="L16124" s="47"/>
      <c r="M16124" s="47"/>
    </row>
    <row r="16125" spans="1:13" x14ac:dyDescent="0.4">
      <c r="A16125" t="str">
        <f t="shared" si="251"/>
        <v>51_4A_M_3_180_70_HH800_Core</v>
      </c>
      <c r="B16125">
        <v>51</v>
      </c>
      <c r="C16125" t="s">
        <v>168</v>
      </c>
      <c r="D16125" t="s">
        <v>174</v>
      </c>
      <c r="E16125">
        <v>3</v>
      </c>
      <c r="F16125">
        <v>180</v>
      </c>
      <c r="G16125">
        <v>70</v>
      </c>
      <c r="H16125" t="s">
        <v>303</v>
      </c>
      <c r="I16125" t="s">
        <v>170</v>
      </c>
      <c r="J16125">
        <v>8.7007169567760219</v>
      </c>
      <c r="L16125" s="47"/>
      <c r="M16125" s="47"/>
    </row>
    <row r="16126" spans="1:13" x14ac:dyDescent="0.4">
      <c r="A16126" t="str">
        <f t="shared" si="251"/>
        <v>54_4A_F_3_180_70_HH800_Core</v>
      </c>
      <c r="B16126">
        <v>54</v>
      </c>
      <c r="C16126" t="s">
        <v>168</v>
      </c>
      <c r="D16126" t="s">
        <v>169</v>
      </c>
      <c r="E16126">
        <v>3</v>
      </c>
      <c r="F16126">
        <v>180</v>
      </c>
      <c r="G16126">
        <v>70</v>
      </c>
      <c r="H16126" t="s">
        <v>303</v>
      </c>
      <c r="I16126" t="s">
        <v>170</v>
      </c>
      <c r="J16126">
        <v>9.9623484352546985</v>
      </c>
      <c r="L16126" s="47"/>
      <c r="M16126" s="47"/>
    </row>
    <row r="16127" spans="1:13" x14ac:dyDescent="0.4">
      <c r="A16127" t="str">
        <f t="shared" si="251"/>
        <v>47_2A_M_3_90_67_HH800_Core</v>
      </c>
      <c r="B16127">
        <v>47</v>
      </c>
      <c r="C16127" t="s">
        <v>176</v>
      </c>
      <c r="D16127" t="s">
        <v>174</v>
      </c>
      <c r="E16127">
        <v>3</v>
      </c>
      <c r="F16127">
        <v>90</v>
      </c>
      <c r="G16127">
        <v>67</v>
      </c>
      <c r="H16127" t="s">
        <v>303</v>
      </c>
      <c r="I16127" t="s">
        <v>170</v>
      </c>
      <c r="J16127">
        <v>14.09032599654301</v>
      </c>
      <c r="L16127" s="47"/>
      <c r="M16127" s="47"/>
    </row>
    <row r="16128" spans="1:13" x14ac:dyDescent="0.4">
      <c r="A16128" t="str">
        <f t="shared" si="251"/>
        <v>60_4A_F_3_365_70_HH800_Core</v>
      </c>
      <c r="B16128">
        <v>60</v>
      </c>
      <c r="C16128" t="s">
        <v>168</v>
      </c>
      <c r="D16128" t="s">
        <v>169</v>
      </c>
      <c r="E16128">
        <v>3</v>
      </c>
      <c r="F16128">
        <v>365</v>
      </c>
      <c r="G16128">
        <v>70</v>
      </c>
      <c r="H16128" t="s">
        <v>303</v>
      </c>
      <c r="I16128" t="s">
        <v>170</v>
      </c>
      <c r="J16128">
        <v>8.7130596526388331</v>
      </c>
      <c r="L16128" s="47"/>
      <c r="M16128" s="47"/>
    </row>
    <row r="16129" spans="1:13" x14ac:dyDescent="0.4">
      <c r="A16129" t="str">
        <f t="shared" si="251"/>
        <v>57_4A_F_6_180_70_HH800_Core</v>
      </c>
      <c r="B16129">
        <v>57</v>
      </c>
      <c r="C16129" t="s">
        <v>168</v>
      </c>
      <c r="D16129" t="s">
        <v>169</v>
      </c>
      <c r="E16129">
        <v>6</v>
      </c>
      <c r="F16129">
        <v>180</v>
      </c>
      <c r="G16129">
        <v>70</v>
      </c>
      <c r="H16129" t="s">
        <v>303</v>
      </c>
      <c r="I16129" t="s">
        <v>170</v>
      </c>
      <c r="J16129">
        <v>18.190039818481097</v>
      </c>
      <c r="L16129" s="47"/>
      <c r="M16129" s="47"/>
    </row>
    <row r="16130" spans="1:13" x14ac:dyDescent="0.4">
      <c r="A16130" t="str">
        <f t="shared" si="251"/>
        <v>49_4A_M_6_180_70_HH800_Core</v>
      </c>
      <c r="B16130">
        <v>49</v>
      </c>
      <c r="C16130" t="s">
        <v>168</v>
      </c>
      <c r="D16130" t="s">
        <v>174</v>
      </c>
      <c r="E16130">
        <v>6</v>
      </c>
      <c r="F16130">
        <v>180</v>
      </c>
      <c r="G16130">
        <v>70</v>
      </c>
      <c r="H16130" t="s">
        <v>303</v>
      </c>
      <c r="I16130" t="s">
        <v>170</v>
      </c>
      <c r="J16130">
        <v>15.536144581812012</v>
      </c>
      <c r="L16130" s="47"/>
      <c r="M16130" s="47"/>
    </row>
    <row r="16131" spans="1:13" x14ac:dyDescent="0.4">
      <c r="A16131" t="str">
        <f t="shared" ref="A16131:A16194" si="252">B16131&amp;"_"&amp;C16131&amp;"_"&amp;D16131&amp;"_"&amp;E16131&amp;"_"&amp;F16131&amp;"_"&amp;G16131&amp;"_"&amp;H16131&amp;"_"&amp;I16131</f>
        <v>45_2A_M_6_90_67_HH800_Core</v>
      </c>
      <c r="B16131">
        <v>45</v>
      </c>
      <c r="C16131" t="s">
        <v>176</v>
      </c>
      <c r="D16131" t="s">
        <v>174</v>
      </c>
      <c r="E16131">
        <v>6</v>
      </c>
      <c r="F16131">
        <v>90</v>
      </c>
      <c r="G16131">
        <v>67</v>
      </c>
      <c r="H16131" t="s">
        <v>303</v>
      </c>
      <c r="I16131" t="s">
        <v>170</v>
      </c>
      <c r="J16131">
        <v>25.76710476401048</v>
      </c>
      <c r="L16131" s="47"/>
      <c r="M16131" s="47"/>
    </row>
    <row r="16132" spans="1:13" x14ac:dyDescent="0.4">
      <c r="A16132" t="str">
        <f t="shared" si="252"/>
        <v>38_2A_M_0_365_67_HH800_Core</v>
      </c>
      <c r="B16132">
        <v>38</v>
      </c>
      <c r="C16132" t="s">
        <v>176</v>
      </c>
      <c r="D16132" t="s">
        <v>174</v>
      </c>
      <c r="E16132">
        <v>0</v>
      </c>
      <c r="F16132">
        <v>365</v>
      </c>
      <c r="G16132">
        <v>67</v>
      </c>
      <c r="H16132" t="s">
        <v>303</v>
      </c>
      <c r="I16132" t="s">
        <v>170</v>
      </c>
      <c r="J16132">
        <v>60.717138029561383</v>
      </c>
      <c r="L16132" s="47"/>
      <c r="M16132" s="47"/>
    </row>
    <row r="16133" spans="1:13" x14ac:dyDescent="0.4">
      <c r="A16133" t="str">
        <f t="shared" si="252"/>
        <v>55_4A_M_0_180_67_HH800_Core</v>
      </c>
      <c r="B16133">
        <v>55</v>
      </c>
      <c r="C16133" t="s">
        <v>168</v>
      </c>
      <c r="D16133" t="s">
        <v>174</v>
      </c>
      <c r="E16133">
        <v>0</v>
      </c>
      <c r="F16133">
        <v>180</v>
      </c>
      <c r="G16133">
        <v>67</v>
      </c>
      <c r="H16133" t="s">
        <v>303</v>
      </c>
      <c r="I16133" t="s">
        <v>170</v>
      </c>
      <c r="J16133">
        <v>61.809816322410725</v>
      </c>
      <c r="L16133" s="47"/>
      <c r="M16133" s="47"/>
    </row>
    <row r="16134" spans="1:13" x14ac:dyDescent="0.4">
      <c r="A16134" t="str">
        <f t="shared" si="252"/>
        <v>48_2A_M_3_90_65_HH800_Core</v>
      </c>
      <c r="B16134">
        <v>48</v>
      </c>
      <c r="C16134" t="s">
        <v>176</v>
      </c>
      <c r="D16134" t="s">
        <v>174</v>
      </c>
      <c r="E16134">
        <v>3</v>
      </c>
      <c r="F16134">
        <v>90</v>
      </c>
      <c r="G16134">
        <v>65</v>
      </c>
      <c r="H16134" t="s">
        <v>303</v>
      </c>
      <c r="I16134" t="s">
        <v>170</v>
      </c>
      <c r="J16134">
        <v>11.356021270328341</v>
      </c>
      <c r="L16134" s="47"/>
      <c r="M16134" s="47"/>
    </row>
    <row r="16135" spans="1:13" x14ac:dyDescent="0.4">
      <c r="A16135" t="str">
        <f t="shared" si="252"/>
        <v>38_2A_F_0_180_65_HH800_Core</v>
      </c>
      <c r="B16135">
        <v>38</v>
      </c>
      <c r="C16135" t="s">
        <v>176</v>
      </c>
      <c r="D16135" t="s">
        <v>169</v>
      </c>
      <c r="E16135">
        <v>0</v>
      </c>
      <c r="F16135">
        <v>180</v>
      </c>
      <c r="G16135">
        <v>65</v>
      </c>
      <c r="H16135" t="s">
        <v>303</v>
      </c>
      <c r="I16135" t="s">
        <v>170</v>
      </c>
      <c r="J16135">
        <v>77.529884967912011</v>
      </c>
      <c r="L16135" s="47"/>
      <c r="M16135" s="47"/>
    </row>
    <row r="16136" spans="1:13" x14ac:dyDescent="0.4">
      <c r="A16136" t="str">
        <f t="shared" si="252"/>
        <v>40_2A_F_3_365_65_HH800_Core</v>
      </c>
      <c r="B16136">
        <v>40</v>
      </c>
      <c r="C16136" t="s">
        <v>176</v>
      </c>
      <c r="D16136" t="s">
        <v>169</v>
      </c>
      <c r="E16136">
        <v>3</v>
      </c>
      <c r="F16136">
        <v>365</v>
      </c>
      <c r="G16136">
        <v>65</v>
      </c>
      <c r="H16136" t="s">
        <v>303</v>
      </c>
      <c r="I16136" t="s">
        <v>170</v>
      </c>
      <c r="J16136">
        <v>14.964519561202733</v>
      </c>
      <c r="L16136" s="47"/>
      <c r="M16136" s="47"/>
    </row>
    <row r="16137" spans="1:13" x14ac:dyDescent="0.4">
      <c r="A16137" t="str">
        <f t="shared" si="252"/>
        <v>45_2A_M_0_365_67_HH800_Core</v>
      </c>
      <c r="B16137">
        <v>45</v>
      </c>
      <c r="C16137" t="s">
        <v>176</v>
      </c>
      <c r="D16137" t="s">
        <v>174</v>
      </c>
      <c r="E16137">
        <v>0</v>
      </c>
      <c r="F16137">
        <v>365</v>
      </c>
      <c r="G16137">
        <v>67</v>
      </c>
      <c r="H16137" t="s">
        <v>303</v>
      </c>
      <c r="I16137" t="s">
        <v>170</v>
      </c>
      <c r="J16137">
        <v>80.524756288636311</v>
      </c>
      <c r="L16137" s="47"/>
      <c r="M16137" s="47"/>
    </row>
    <row r="16138" spans="1:13" x14ac:dyDescent="0.4">
      <c r="A16138" t="str">
        <f t="shared" si="252"/>
        <v>31_4A_F_3_365_65_HH800_Core</v>
      </c>
      <c r="B16138">
        <v>31</v>
      </c>
      <c r="C16138" t="s">
        <v>168</v>
      </c>
      <c r="D16138" t="s">
        <v>169</v>
      </c>
      <c r="E16138">
        <v>3</v>
      </c>
      <c r="F16138">
        <v>365</v>
      </c>
      <c r="G16138">
        <v>65</v>
      </c>
      <c r="H16138" t="s">
        <v>303</v>
      </c>
      <c r="I16138" t="s">
        <v>170</v>
      </c>
      <c r="J16138">
        <v>8.3191611983015985</v>
      </c>
      <c r="L16138" s="47"/>
      <c r="M16138" s="47"/>
    </row>
    <row r="16139" spans="1:13" x14ac:dyDescent="0.4">
      <c r="A16139" t="str">
        <f t="shared" si="252"/>
        <v>41_2A_F_3_365_70_HH800_Core</v>
      </c>
      <c r="B16139">
        <v>41</v>
      </c>
      <c r="C16139" t="s">
        <v>176</v>
      </c>
      <c r="D16139" t="s">
        <v>169</v>
      </c>
      <c r="E16139">
        <v>3</v>
      </c>
      <c r="F16139">
        <v>365</v>
      </c>
      <c r="G16139">
        <v>70</v>
      </c>
      <c r="H16139" t="s">
        <v>303</v>
      </c>
      <c r="I16139" t="s">
        <v>170</v>
      </c>
      <c r="J16139">
        <v>19.545409691389878</v>
      </c>
      <c r="L16139" s="47"/>
      <c r="M16139" s="47"/>
    </row>
    <row r="16140" spans="1:13" x14ac:dyDescent="0.4">
      <c r="A16140" t="str">
        <f t="shared" si="252"/>
        <v>55_4A_M_0_365_67_HH800_Core</v>
      </c>
      <c r="B16140">
        <v>55</v>
      </c>
      <c r="C16140" t="s">
        <v>168</v>
      </c>
      <c r="D16140" t="s">
        <v>174</v>
      </c>
      <c r="E16140">
        <v>0</v>
      </c>
      <c r="F16140">
        <v>365</v>
      </c>
      <c r="G16140">
        <v>67</v>
      </c>
      <c r="H16140" t="s">
        <v>303</v>
      </c>
      <c r="I16140" t="s">
        <v>170</v>
      </c>
      <c r="J16140">
        <v>53.884779781799224</v>
      </c>
      <c r="L16140" s="47"/>
      <c r="M16140" s="47"/>
    </row>
    <row r="16141" spans="1:13" x14ac:dyDescent="0.4">
      <c r="A16141" t="str">
        <f t="shared" si="252"/>
        <v>28_2A_M_3_90_65_HH800_Core</v>
      </c>
      <c r="B16141">
        <v>28</v>
      </c>
      <c r="C16141" t="s">
        <v>176</v>
      </c>
      <c r="D16141" t="s">
        <v>174</v>
      </c>
      <c r="E16141">
        <v>3</v>
      </c>
      <c r="F16141">
        <v>90</v>
      </c>
      <c r="G16141">
        <v>65</v>
      </c>
      <c r="H16141" t="s">
        <v>303</v>
      </c>
      <c r="I16141" t="s">
        <v>170</v>
      </c>
      <c r="J16141">
        <v>11.59968724449676</v>
      </c>
      <c r="L16141" s="47"/>
      <c r="M16141" s="47"/>
    </row>
    <row r="16142" spans="1:13" x14ac:dyDescent="0.4">
      <c r="A16142" t="str">
        <f t="shared" si="252"/>
        <v>63_4A_M_6_90_65_HH800_Core</v>
      </c>
      <c r="B16142">
        <v>63</v>
      </c>
      <c r="C16142" t="s">
        <v>168</v>
      </c>
      <c r="D16142" t="s">
        <v>174</v>
      </c>
      <c r="E16142">
        <v>6</v>
      </c>
      <c r="F16142">
        <v>90</v>
      </c>
      <c r="G16142">
        <v>65</v>
      </c>
      <c r="H16142" t="s">
        <v>303</v>
      </c>
      <c r="I16142" t="s">
        <v>170</v>
      </c>
      <c r="J16142">
        <v>4.8871959340208191</v>
      </c>
      <c r="L16142" s="47"/>
      <c r="M16142" s="47"/>
    </row>
    <row r="16143" spans="1:13" x14ac:dyDescent="0.4">
      <c r="A16143" t="str">
        <f t="shared" si="252"/>
        <v>50_4A_F_6_180_65_HH800_Core</v>
      </c>
      <c r="B16143">
        <v>50</v>
      </c>
      <c r="C16143" t="s">
        <v>168</v>
      </c>
      <c r="D16143" t="s">
        <v>169</v>
      </c>
      <c r="E16143">
        <v>6</v>
      </c>
      <c r="F16143">
        <v>180</v>
      </c>
      <c r="G16143">
        <v>65</v>
      </c>
      <c r="H16143" t="s">
        <v>303</v>
      </c>
      <c r="I16143" t="s">
        <v>170</v>
      </c>
      <c r="J16143">
        <v>11.098061917294389</v>
      </c>
      <c r="L16143" s="47"/>
      <c r="M16143" s="47"/>
    </row>
    <row r="16144" spans="1:13" x14ac:dyDescent="0.4">
      <c r="A16144" t="str">
        <f t="shared" si="252"/>
        <v>55_4A_F_6_180_67_HH800_Core</v>
      </c>
      <c r="B16144">
        <v>55</v>
      </c>
      <c r="C16144" t="s">
        <v>168</v>
      </c>
      <c r="D16144" t="s">
        <v>169</v>
      </c>
      <c r="E16144">
        <v>6</v>
      </c>
      <c r="F16144">
        <v>180</v>
      </c>
      <c r="G16144">
        <v>67</v>
      </c>
      <c r="H16144" t="s">
        <v>303</v>
      </c>
      <c r="I16144" t="s">
        <v>170</v>
      </c>
      <c r="J16144">
        <v>12.081730197959418</v>
      </c>
      <c r="L16144" s="47"/>
      <c r="M16144" s="47"/>
    </row>
    <row r="16145" spans="1:13" x14ac:dyDescent="0.4">
      <c r="A16145" t="str">
        <f t="shared" si="252"/>
        <v>44_4A_M_6_365_65_HH800_Core</v>
      </c>
      <c r="B16145">
        <v>44</v>
      </c>
      <c r="C16145" t="s">
        <v>168</v>
      </c>
      <c r="D16145" t="s">
        <v>174</v>
      </c>
      <c r="E16145">
        <v>6</v>
      </c>
      <c r="F16145">
        <v>365</v>
      </c>
      <c r="G16145">
        <v>65</v>
      </c>
      <c r="H16145" t="s">
        <v>303</v>
      </c>
      <c r="I16145" t="s">
        <v>170</v>
      </c>
      <c r="J16145">
        <v>10.229982157273376</v>
      </c>
      <c r="L16145" s="47"/>
      <c r="M16145" s="47"/>
    </row>
    <row r="16146" spans="1:13" x14ac:dyDescent="0.4">
      <c r="A16146" t="str">
        <f t="shared" si="252"/>
        <v>51_2A_M_3_90_65_HH800_Core</v>
      </c>
      <c r="B16146">
        <v>51</v>
      </c>
      <c r="C16146" t="s">
        <v>176</v>
      </c>
      <c r="D16146" t="s">
        <v>174</v>
      </c>
      <c r="E16146">
        <v>3</v>
      </c>
      <c r="F16146">
        <v>90</v>
      </c>
      <c r="G16146">
        <v>65</v>
      </c>
      <c r="H16146" t="s">
        <v>303</v>
      </c>
      <c r="I16146" t="s">
        <v>170</v>
      </c>
      <c r="J16146">
        <v>10.354671775388233</v>
      </c>
      <c r="L16146" s="47"/>
      <c r="M16146" s="47"/>
    </row>
    <row r="16147" spans="1:13" x14ac:dyDescent="0.4">
      <c r="A16147" t="str">
        <f t="shared" si="252"/>
        <v>54_4A_F_0_365_70_HH800_Core</v>
      </c>
      <c r="B16147">
        <v>54</v>
      </c>
      <c r="C16147" t="s">
        <v>168</v>
      </c>
      <c r="D16147" t="s">
        <v>169</v>
      </c>
      <c r="E16147">
        <v>0</v>
      </c>
      <c r="F16147">
        <v>365</v>
      </c>
      <c r="G16147">
        <v>70</v>
      </c>
      <c r="H16147" t="s">
        <v>303</v>
      </c>
      <c r="I16147" t="s">
        <v>170</v>
      </c>
      <c r="J16147">
        <v>73.716604436612016</v>
      </c>
      <c r="L16147" s="47"/>
      <c r="M16147" s="47"/>
    </row>
    <row r="16148" spans="1:13" x14ac:dyDescent="0.4">
      <c r="A16148" t="str">
        <f t="shared" si="252"/>
        <v>46_2A_M_0_180_65_HH800_Core</v>
      </c>
      <c r="B16148">
        <v>46</v>
      </c>
      <c r="C16148" t="s">
        <v>176</v>
      </c>
      <c r="D16148" t="s">
        <v>174</v>
      </c>
      <c r="E16148">
        <v>0</v>
      </c>
      <c r="F16148">
        <v>180</v>
      </c>
      <c r="G16148">
        <v>65</v>
      </c>
      <c r="H16148" t="s">
        <v>303</v>
      </c>
      <c r="I16148" t="s">
        <v>170</v>
      </c>
      <c r="J16148">
        <v>84.063779064005871</v>
      </c>
      <c r="L16148" s="47"/>
      <c r="M16148" s="47"/>
    </row>
    <row r="16149" spans="1:13" x14ac:dyDescent="0.4">
      <c r="A16149" t="str">
        <f t="shared" si="252"/>
        <v>54_4A_M_3_90_65_HH800_Core</v>
      </c>
      <c r="B16149">
        <v>54</v>
      </c>
      <c r="C16149" t="s">
        <v>168</v>
      </c>
      <c r="D16149" t="s">
        <v>174</v>
      </c>
      <c r="E16149">
        <v>3</v>
      </c>
      <c r="F16149">
        <v>90</v>
      </c>
      <c r="G16149">
        <v>65</v>
      </c>
      <c r="H16149" t="s">
        <v>303</v>
      </c>
      <c r="I16149" t="s">
        <v>170</v>
      </c>
      <c r="J16149">
        <v>4.6327514102083702</v>
      </c>
      <c r="L16149" s="47"/>
      <c r="M16149" s="47"/>
    </row>
    <row r="16150" spans="1:13" x14ac:dyDescent="0.4">
      <c r="A16150" t="str">
        <f t="shared" si="252"/>
        <v>48_4A_F_3_180_65_HH800_Core</v>
      </c>
      <c r="B16150">
        <v>48</v>
      </c>
      <c r="C16150" t="s">
        <v>168</v>
      </c>
      <c r="D16150" t="s">
        <v>169</v>
      </c>
      <c r="E16150">
        <v>3</v>
      </c>
      <c r="F16150">
        <v>180</v>
      </c>
      <c r="G16150">
        <v>65</v>
      </c>
      <c r="H16150" t="s">
        <v>303</v>
      </c>
      <c r="I16150" t="s">
        <v>170</v>
      </c>
      <c r="J16150">
        <v>6.9288569535158135</v>
      </c>
      <c r="L16150" s="47"/>
      <c r="M16150" s="47"/>
    </row>
    <row r="16151" spans="1:13" x14ac:dyDescent="0.4">
      <c r="A16151" t="str">
        <f t="shared" si="252"/>
        <v>40_2A_M_3_180_65_HH800_Core</v>
      </c>
      <c r="B16151">
        <v>40</v>
      </c>
      <c r="C16151" t="s">
        <v>176</v>
      </c>
      <c r="D16151" t="s">
        <v>174</v>
      </c>
      <c r="E16151">
        <v>3</v>
      </c>
      <c r="F16151">
        <v>180</v>
      </c>
      <c r="G16151">
        <v>65</v>
      </c>
      <c r="H16151" t="s">
        <v>303</v>
      </c>
      <c r="I16151" t="s">
        <v>170</v>
      </c>
      <c r="J16151">
        <v>11.405996245620912</v>
      </c>
      <c r="L16151" s="47"/>
      <c r="M16151" s="47"/>
    </row>
    <row r="16152" spans="1:13" x14ac:dyDescent="0.4">
      <c r="A16152" t="str">
        <f t="shared" si="252"/>
        <v>37_4A_F_6_365_70_HH800_Core</v>
      </c>
      <c r="B16152">
        <v>37</v>
      </c>
      <c r="C16152" t="s">
        <v>168</v>
      </c>
      <c r="D16152" t="s">
        <v>169</v>
      </c>
      <c r="E16152">
        <v>6</v>
      </c>
      <c r="F16152">
        <v>365</v>
      </c>
      <c r="G16152">
        <v>70</v>
      </c>
      <c r="H16152" t="s">
        <v>303</v>
      </c>
      <c r="I16152" t="s">
        <v>170</v>
      </c>
      <c r="J16152">
        <v>18.689817029889966</v>
      </c>
      <c r="L16152" s="47"/>
      <c r="M16152" s="47"/>
    </row>
    <row r="16153" spans="1:13" x14ac:dyDescent="0.4">
      <c r="A16153" t="str">
        <f t="shared" si="252"/>
        <v>42_4A_F_0_365_65_HH800_Core</v>
      </c>
      <c r="B16153">
        <v>42</v>
      </c>
      <c r="C16153" t="s">
        <v>168</v>
      </c>
      <c r="D16153" t="s">
        <v>169</v>
      </c>
      <c r="E16153">
        <v>0</v>
      </c>
      <c r="F16153">
        <v>365</v>
      </c>
      <c r="G16153">
        <v>65</v>
      </c>
      <c r="H16153" t="s">
        <v>303</v>
      </c>
      <c r="I16153" t="s">
        <v>170</v>
      </c>
      <c r="J16153">
        <v>44.513856331694072</v>
      </c>
      <c r="L16153" s="47"/>
      <c r="M16153" s="47"/>
    </row>
    <row r="16154" spans="1:13" x14ac:dyDescent="0.4">
      <c r="A16154" t="str">
        <f t="shared" si="252"/>
        <v>51_4A_M_6_365_67_HH800_Core</v>
      </c>
      <c r="B16154">
        <v>51</v>
      </c>
      <c r="C16154" t="s">
        <v>168</v>
      </c>
      <c r="D16154" t="s">
        <v>174</v>
      </c>
      <c r="E16154">
        <v>6</v>
      </c>
      <c r="F16154">
        <v>365</v>
      </c>
      <c r="G16154">
        <v>67</v>
      </c>
      <c r="H16154" t="s">
        <v>303</v>
      </c>
      <c r="I16154" t="s">
        <v>170</v>
      </c>
      <c r="J16154">
        <v>11.316552407385043</v>
      </c>
      <c r="L16154" s="47"/>
      <c r="M16154" s="47"/>
    </row>
    <row r="16155" spans="1:13" x14ac:dyDescent="0.4">
      <c r="A16155" t="str">
        <f t="shared" si="252"/>
        <v>55_4A_M_0_180_70_HH800_Core</v>
      </c>
      <c r="B16155">
        <v>55</v>
      </c>
      <c r="C16155" t="s">
        <v>168</v>
      </c>
      <c r="D16155" t="s">
        <v>174</v>
      </c>
      <c r="E16155">
        <v>0</v>
      </c>
      <c r="F16155">
        <v>180</v>
      </c>
      <c r="G16155">
        <v>70</v>
      </c>
      <c r="H16155" t="s">
        <v>303</v>
      </c>
      <c r="I16155" t="s">
        <v>170</v>
      </c>
      <c r="J16155">
        <v>76.85729548807079</v>
      </c>
      <c r="L16155" s="47"/>
      <c r="M16155" s="47"/>
    </row>
    <row r="16156" spans="1:13" x14ac:dyDescent="0.4">
      <c r="A16156" t="str">
        <f t="shared" si="252"/>
        <v>42_4A_F_3_365_70_HH800_Core</v>
      </c>
      <c r="B16156">
        <v>42</v>
      </c>
      <c r="C16156" t="s">
        <v>168</v>
      </c>
      <c r="D16156" t="s">
        <v>169</v>
      </c>
      <c r="E16156">
        <v>3</v>
      </c>
      <c r="F16156">
        <v>365</v>
      </c>
      <c r="G16156">
        <v>70</v>
      </c>
      <c r="H16156" t="s">
        <v>303</v>
      </c>
      <c r="I16156" t="s">
        <v>170</v>
      </c>
      <c r="J16156">
        <v>9.7388244258604963</v>
      </c>
      <c r="L16156" s="47"/>
      <c r="M16156" s="47"/>
    </row>
    <row r="16157" spans="1:13" x14ac:dyDescent="0.4">
      <c r="A16157" t="str">
        <f t="shared" si="252"/>
        <v>25_4A_F_3_365_65_HH800_Core</v>
      </c>
      <c r="B16157">
        <v>25</v>
      </c>
      <c r="C16157" t="s">
        <v>168</v>
      </c>
      <c r="D16157" t="s">
        <v>169</v>
      </c>
      <c r="E16157">
        <v>3</v>
      </c>
      <c r="F16157">
        <v>365</v>
      </c>
      <c r="G16157">
        <v>65</v>
      </c>
      <c r="H16157" t="s">
        <v>303</v>
      </c>
      <c r="I16157" t="s">
        <v>170</v>
      </c>
      <c r="J16157">
        <v>5.8380524003368155</v>
      </c>
      <c r="L16157" s="47"/>
      <c r="M16157" s="47"/>
    </row>
    <row r="16158" spans="1:13" x14ac:dyDescent="0.4">
      <c r="A16158" t="str">
        <f t="shared" si="252"/>
        <v>30_2A_M_0_90_67_HH800_Core</v>
      </c>
      <c r="B16158">
        <v>30</v>
      </c>
      <c r="C16158" t="s">
        <v>176</v>
      </c>
      <c r="D16158" t="s">
        <v>174</v>
      </c>
      <c r="E16158">
        <v>0</v>
      </c>
      <c r="F16158">
        <v>90</v>
      </c>
      <c r="G16158">
        <v>67</v>
      </c>
      <c r="H16158" t="s">
        <v>303</v>
      </c>
      <c r="I16158" t="s">
        <v>170</v>
      </c>
      <c r="J16158">
        <v>54.602764809565734</v>
      </c>
      <c r="L16158" s="47"/>
      <c r="M16158" s="47"/>
    </row>
    <row r="16159" spans="1:13" x14ac:dyDescent="0.4">
      <c r="A16159" t="str">
        <f t="shared" si="252"/>
        <v>28_2A_M_0_90_65_HH800_Core</v>
      </c>
      <c r="B16159">
        <v>28</v>
      </c>
      <c r="C16159" t="s">
        <v>176</v>
      </c>
      <c r="D16159" t="s">
        <v>174</v>
      </c>
      <c r="E16159">
        <v>0</v>
      </c>
      <c r="F16159">
        <v>90</v>
      </c>
      <c r="G16159">
        <v>65</v>
      </c>
      <c r="H16159" t="s">
        <v>303</v>
      </c>
      <c r="I16159" t="s">
        <v>170</v>
      </c>
      <c r="J16159">
        <v>48.553383682332786</v>
      </c>
      <c r="L16159" s="47"/>
      <c r="M16159" s="47"/>
    </row>
    <row r="16160" spans="1:13" x14ac:dyDescent="0.4">
      <c r="A16160" t="str">
        <f t="shared" si="252"/>
        <v>35_2A_F_6_365_70_HH800_Core</v>
      </c>
      <c r="B16160">
        <v>35</v>
      </c>
      <c r="C16160" t="s">
        <v>176</v>
      </c>
      <c r="D16160" t="s">
        <v>169</v>
      </c>
      <c r="E16160">
        <v>6</v>
      </c>
      <c r="F16160">
        <v>365</v>
      </c>
      <c r="G16160">
        <v>70</v>
      </c>
      <c r="H16160" t="s">
        <v>303</v>
      </c>
      <c r="I16160" t="s">
        <v>170</v>
      </c>
      <c r="J16160">
        <v>36.916846473214008</v>
      </c>
      <c r="L16160" s="47"/>
      <c r="M16160" s="47"/>
    </row>
    <row r="16161" spans="1:13" x14ac:dyDescent="0.4">
      <c r="A16161" t="str">
        <f t="shared" si="252"/>
        <v>44_2A_M_6_365_67_HH800_Core</v>
      </c>
      <c r="B16161">
        <v>44</v>
      </c>
      <c r="C16161" t="s">
        <v>176</v>
      </c>
      <c r="D16161" t="s">
        <v>174</v>
      </c>
      <c r="E16161">
        <v>6</v>
      </c>
      <c r="F16161">
        <v>365</v>
      </c>
      <c r="G16161">
        <v>67</v>
      </c>
      <c r="H16161" t="s">
        <v>303</v>
      </c>
      <c r="I16161" t="s">
        <v>170</v>
      </c>
      <c r="J16161">
        <v>25.822264426530868</v>
      </c>
      <c r="L16161" s="47"/>
      <c r="M16161" s="47"/>
    </row>
    <row r="16162" spans="1:13" x14ac:dyDescent="0.4">
      <c r="A16162" t="str">
        <f t="shared" si="252"/>
        <v>45_2A_M_6_180_65_HH800_Core</v>
      </c>
      <c r="B16162">
        <v>45</v>
      </c>
      <c r="C16162" t="s">
        <v>176</v>
      </c>
      <c r="D16162" t="s">
        <v>174</v>
      </c>
      <c r="E16162">
        <v>6</v>
      </c>
      <c r="F16162">
        <v>180</v>
      </c>
      <c r="G16162">
        <v>65</v>
      </c>
      <c r="H16162" t="s">
        <v>303</v>
      </c>
      <c r="I16162" t="s">
        <v>170</v>
      </c>
      <c r="J16162">
        <v>22.370232848896972</v>
      </c>
      <c r="L16162" s="47"/>
      <c r="M16162" s="47"/>
    </row>
    <row r="16163" spans="1:13" x14ac:dyDescent="0.4">
      <c r="A16163" t="str">
        <f t="shared" si="252"/>
        <v>53_4A_M_3_365_65_HH800_Core</v>
      </c>
      <c r="B16163">
        <v>53</v>
      </c>
      <c r="C16163" t="s">
        <v>168</v>
      </c>
      <c r="D16163" t="s">
        <v>174</v>
      </c>
      <c r="E16163">
        <v>3</v>
      </c>
      <c r="F16163">
        <v>365</v>
      </c>
      <c r="G16163">
        <v>65</v>
      </c>
      <c r="H16163" t="s">
        <v>303</v>
      </c>
      <c r="I16163" t="s">
        <v>170</v>
      </c>
      <c r="J16163">
        <v>4.8216268720303388</v>
      </c>
      <c r="L16163" s="47"/>
      <c r="M16163" s="47"/>
    </row>
    <row r="16164" spans="1:13" x14ac:dyDescent="0.4">
      <c r="A16164" t="str">
        <f t="shared" si="252"/>
        <v>54_2A_M_3_365_70_HH800_Core</v>
      </c>
      <c r="B16164">
        <v>54</v>
      </c>
      <c r="C16164" t="s">
        <v>176</v>
      </c>
      <c r="D16164" t="s">
        <v>174</v>
      </c>
      <c r="E16164">
        <v>3</v>
      </c>
      <c r="F16164">
        <v>365</v>
      </c>
      <c r="G16164">
        <v>70</v>
      </c>
      <c r="H16164" t="s">
        <v>303</v>
      </c>
      <c r="I16164" t="s">
        <v>170</v>
      </c>
      <c r="J16164">
        <v>18.007401384496799</v>
      </c>
      <c r="L16164" s="47"/>
      <c r="M16164" s="47"/>
    </row>
    <row r="16165" spans="1:13" x14ac:dyDescent="0.4">
      <c r="A16165" t="str">
        <f t="shared" si="252"/>
        <v>28_2A_F_0_180_70_HH800_Core</v>
      </c>
      <c r="B16165">
        <v>28</v>
      </c>
      <c r="C16165" t="s">
        <v>176</v>
      </c>
      <c r="D16165" t="s">
        <v>169</v>
      </c>
      <c r="E16165">
        <v>0</v>
      </c>
      <c r="F16165">
        <v>180</v>
      </c>
      <c r="G16165">
        <v>70</v>
      </c>
      <c r="H16165" t="s">
        <v>303</v>
      </c>
      <c r="I16165" t="s">
        <v>170</v>
      </c>
      <c r="J16165">
        <v>74.272974337507961</v>
      </c>
      <c r="L16165" s="47"/>
      <c r="M16165" s="47"/>
    </row>
    <row r="16166" spans="1:13" x14ac:dyDescent="0.4">
      <c r="A16166" t="str">
        <f t="shared" si="252"/>
        <v>35_4A_F_6_365_70_HH800_Core</v>
      </c>
      <c r="B16166">
        <v>35</v>
      </c>
      <c r="C16166" t="s">
        <v>168</v>
      </c>
      <c r="D16166" t="s">
        <v>169</v>
      </c>
      <c r="E16166">
        <v>6</v>
      </c>
      <c r="F16166">
        <v>365</v>
      </c>
      <c r="G16166">
        <v>70</v>
      </c>
      <c r="H16166" t="s">
        <v>303</v>
      </c>
      <c r="I16166" t="s">
        <v>170</v>
      </c>
      <c r="J16166">
        <v>18.090520596570094</v>
      </c>
      <c r="L16166" s="47"/>
      <c r="M16166" s="47"/>
    </row>
    <row r="16167" spans="1:13" x14ac:dyDescent="0.4">
      <c r="A16167" t="str">
        <f t="shared" si="252"/>
        <v>53_2A_M_0_180_65_HH800_Core</v>
      </c>
      <c r="B16167">
        <v>53</v>
      </c>
      <c r="C16167" t="s">
        <v>176</v>
      </c>
      <c r="D16167" t="s">
        <v>174</v>
      </c>
      <c r="E16167">
        <v>0</v>
      </c>
      <c r="F16167">
        <v>180</v>
      </c>
      <c r="G16167">
        <v>65</v>
      </c>
      <c r="H16167" t="s">
        <v>303</v>
      </c>
      <c r="I16167" t="s">
        <v>170</v>
      </c>
      <c r="J16167">
        <v>98.101194779345164</v>
      </c>
      <c r="L16167" s="47"/>
      <c r="M16167" s="47"/>
    </row>
    <row r="16168" spans="1:13" x14ac:dyDescent="0.4">
      <c r="A16168" t="str">
        <f t="shared" si="252"/>
        <v>42_4A_M_3_365_70_HH800_Core</v>
      </c>
      <c r="B16168">
        <v>42</v>
      </c>
      <c r="C16168" t="s">
        <v>168</v>
      </c>
      <c r="D16168" t="s">
        <v>174</v>
      </c>
      <c r="E16168">
        <v>3</v>
      </c>
      <c r="F16168">
        <v>365</v>
      </c>
      <c r="G16168">
        <v>70</v>
      </c>
      <c r="H16168" t="s">
        <v>303</v>
      </c>
      <c r="I16168" t="s">
        <v>170</v>
      </c>
      <c r="J16168">
        <v>7.211983096771287</v>
      </c>
      <c r="L16168" s="47"/>
      <c r="M16168" s="47"/>
    </row>
    <row r="16169" spans="1:13" x14ac:dyDescent="0.4">
      <c r="A16169" t="str">
        <f t="shared" si="252"/>
        <v>52_4A_M_0_365_65_HH800_Core</v>
      </c>
      <c r="B16169">
        <v>52</v>
      </c>
      <c r="C16169" t="s">
        <v>168</v>
      </c>
      <c r="D16169" t="s">
        <v>174</v>
      </c>
      <c r="E16169">
        <v>0</v>
      </c>
      <c r="F16169">
        <v>365</v>
      </c>
      <c r="G16169">
        <v>65</v>
      </c>
      <c r="H16169" t="s">
        <v>303</v>
      </c>
      <c r="I16169" t="s">
        <v>170</v>
      </c>
      <c r="J16169">
        <v>42.447701510947603</v>
      </c>
      <c r="L16169" s="47"/>
      <c r="M16169" s="47"/>
    </row>
    <row r="16170" spans="1:13" x14ac:dyDescent="0.4">
      <c r="A16170" t="str">
        <f t="shared" si="252"/>
        <v>43_2A_F_6_365_67_HH800_Core</v>
      </c>
      <c r="B16170">
        <v>43</v>
      </c>
      <c r="C16170" t="s">
        <v>176</v>
      </c>
      <c r="D16170" t="s">
        <v>169</v>
      </c>
      <c r="E16170">
        <v>6</v>
      </c>
      <c r="F16170">
        <v>365</v>
      </c>
      <c r="G16170">
        <v>67</v>
      </c>
      <c r="H16170" t="s">
        <v>303</v>
      </c>
      <c r="I16170" t="s">
        <v>170</v>
      </c>
      <c r="J16170">
        <v>31.851663127537311</v>
      </c>
      <c r="L16170" s="47"/>
      <c r="M16170" s="47"/>
    </row>
    <row r="16171" spans="1:13" x14ac:dyDescent="0.4">
      <c r="A16171" t="str">
        <f t="shared" si="252"/>
        <v>44_2A_F_6_365_67_HH800_Core</v>
      </c>
      <c r="B16171">
        <v>44</v>
      </c>
      <c r="C16171" t="s">
        <v>176</v>
      </c>
      <c r="D16171" t="s">
        <v>169</v>
      </c>
      <c r="E16171">
        <v>6</v>
      </c>
      <c r="F16171">
        <v>365</v>
      </c>
      <c r="G16171">
        <v>67</v>
      </c>
      <c r="H16171" t="s">
        <v>303</v>
      </c>
      <c r="I16171" t="s">
        <v>170</v>
      </c>
      <c r="J16171">
        <v>31.299012191617923</v>
      </c>
      <c r="L16171" s="47"/>
      <c r="M16171" s="47"/>
    </row>
    <row r="16172" spans="1:13" x14ac:dyDescent="0.4">
      <c r="A16172" t="str">
        <f t="shared" si="252"/>
        <v>58_4A_M_6_90_67_HH800_Core</v>
      </c>
      <c r="B16172">
        <v>58</v>
      </c>
      <c r="C16172" t="s">
        <v>168</v>
      </c>
      <c r="D16172" t="s">
        <v>174</v>
      </c>
      <c r="E16172">
        <v>6</v>
      </c>
      <c r="F16172">
        <v>90</v>
      </c>
      <c r="G16172">
        <v>67</v>
      </c>
      <c r="H16172" t="s">
        <v>303</v>
      </c>
      <c r="I16172" t="s">
        <v>170</v>
      </c>
      <c r="J16172">
        <v>8.7360792964892777</v>
      </c>
      <c r="L16172" s="47"/>
      <c r="M16172" s="47"/>
    </row>
    <row r="16173" spans="1:13" x14ac:dyDescent="0.4">
      <c r="A16173" t="str">
        <f t="shared" si="252"/>
        <v>37_2A_M_0_365_67_HH800_Core</v>
      </c>
      <c r="B16173">
        <v>37</v>
      </c>
      <c r="C16173" t="s">
        <v>176</v>
      </c>
      <c r="D16173" t="s">
        <v>174</v>
      </c>
      <c r="E16173">
        <v>0</v>
      </c>
      <c r="F16173">
        <v>365</v>
      </c>
      <c r="G16173">
        <v>67</v>
      </c>
      <c r="H16173" t="s">
        <v>303</v>
      </c>
      <c r="I16173" t="s">
        <v>170</v>
      </c>
      <c r="J16173">
        <v>57.8667861162902</v>
      </c>
      <c r="L16173" s="47"/>
      <c r="M16173" s="47"/>
    </row>
    <row r="16174" spans="1:13" x14ac:dyDescent="0.4">
      <c r="A16174" t="str">
        <f t="shared" si="252"/>
        <v>52_4A_F_6_180_65_HH800_Core</v>
      </c>
      <c r="B16174">
        <v>52</v>
      </c>
      <c r="C16174" t="s">
        <v>168</v>
      </c>
      <c r="D16174" t="s">
        <v>169</v>
      </c>
      <c r="E16174">
        <v>6</v>
      </c>
      <c r="F16174">
        <v>180</v>
      </c>
      <c r="G16174">
        <v>65</v>
      </c>
      <c r="H16174" t="s">
        <v>303</v>
      </c>
      <c r="I16174" t="s">
        <v>170</v>
      </c>
      <c r="J16174">
        <v>10.596524906697132</v>
      </c>
      <c r="L16174" s="47"/>
      <c r="M16174" s="47"/>
    </row>
    <row r="16175" spans="1:13" x14ac:dyDescent="0.4">
      <c r="A16175" t="str">
        <f t="shared" si="252"/>
        <v>40_4A_M_3_180_67_HH800_Core</v>
      </c>
      <c r="B16175">
        <v>40</v>
      </c>
      <c r="C16175" t="s">
        <v>168</v>
      </c>
      <c r="D16175" t="s">
        <v>174</v>
      </c>
      <c r="E16175">
        <v>3</v>
      </c>
      <c r="F16175">
        <v>180</v>
      </c>
      <c r="G16175">
        <v>67</v>
      </c>
      <c r="H16175" t="s">
        <v>303</v>
      </c>
      <c r="I16175" t="s">
        <v>170</v>
      </c>
      <c r="J16175">
        <v>5.8762031828142662</v>
      </c>
      <c r="L16175" s="47"/>
      <c r="M16175" s="47"/>
    </row>
    <row r="16176" spans="1:13" x14ac:dyDescent="0.4">
      <c r="A16176" t="str">
        <f t="shared" si="252"/>
        <v>60_4A_M_3_90_70_HH800_Core</v>
      </c>
      <c r="B16176">
        <v>60</v>
      </c>
      <c r="C16176" t="s">
        <v>168</v>
      </c>
      <c r="D16176" t="s">
        <v>174</v>
      </c>
      <c r="E16176">
        <v>3</v>
      </c>
      <c r="F16176">
        <v>90</v>
      </c>
      <c r="G16176">
        <v>70</v>
      </c>
      <c r="H16176" t="s">
        <v>303</v>
      </c>
      <c r="I16176" t="s">
        <v>170</v>
      </c>
      <c r="J16176">
        <v>8.6202220830540046</v>
      </c>
      <c r="L16176" s="47"/>
      <c r="M16176" s="47"/>
    </row>
    <row r="16177" spans="1:13" x14ac:dyDescent="0.4">
      <c r="A16177" t="str">
        <f t="shared" si="252"/>
        <v>40_2A_F_3_365_70_HH800_Core</v>
      </c>
      <c r="B16177">
        <v>40</v>
      </c>
      <c r="C16177" t="s">
        <v>176</v>
      </c>
      <c r="D16177" t="s">
        <v>169</v>
      </c>
      <c r="E16177">
        <v>3</v>
      </c>
      <c r="F16177">
        <v>365</v>
      </c>
      <c r="G16177">
        <v>70</v>
      </c>
      <c r="H16177" t="s">
        <v>303</v>
      </c>
      <c r="I16177" t="s">
        <v>170</v>
      </c>
      <c r="J16177">
        <v>19.491880888928158</v>
      </c>
      <c r="L16177" s="47"/>
      <c r="M16177" s="47"/>
    </row>
    <row r="16178" spans="1:13" x14ac:dyDescent="0.4">
      <c r="A16178" t="str">
        <f t="shared" si="252"/>
        <v>42_4A_M_3_180_70_HH800_Core</v>
      </c>
      <c r="B16178">
        <v>42</v>
      </c>
      <c r="C16178" t="s">
        <v>168</v>
      </c>
      <c r="D16178" t="s">
        <v>174</v>
      </c>
      <c r="E16178">
        <v>3</v>
      </c>
      <c r="F16178">
        <v>180</v>
      </c>
      <c r="G16178">
        <v>70</v>
      </c>
      <c r="H16178" t="s">
        <v>303</v>
      </c>
      <c r="I16178" t="s">
        <v>170</v>
      </c>
      <c r="J16178">
        <v>7.738719264601154</v>
      </c>
      <c r="L16178" s="47"/>
      <c r="M16178" s="47"/>
    </row>
    <row r="16179" spans="1:13" x14ac:dyDescent="0.4">
      <c r="A16179" t="str">
        <f t="shared" si="252"/>
        <v>49_2A_F_0_365_65_HH800_Core</v>
      </c>
      <c r="B16179">
        <v>49</v>
      </c>
      <c r="C16179" t="s">
        <v>176</v>
      </c>
      <c r="D16179" t="s">
        <v>169</v>
      </c>
      <c r="E16179">
        <v>0</v>
      </c>
      <c r="F16179">
        <v>365</v>
      </c>
      <c r="G16179">
        <v>65</v>
      </c>
      <c r="H16179" t="s">
        <v>303</v>
      </c>
      <c r="I16179" t="s">
        <v>170</v>
      </c>
      <c r="J16179">
        <v>75.98505156880347</v>
      </c>
      <c r="L16179" s="47"/>
      <c r="M16179" s="47"/>
    </row>
    <row r="16180" spans="1:13" x14ac:dyDescent="0.4">
      <c r="A16180" t="str">
        <f t="shared" si="252"/>
        <v>49_2A_M_3_90_70_HH800_Core</v>
      </c>
      <c r="B16180">
        <v>49</v>
      </c>
      <c r="C16180" t="s">
        <v>176</v>
      </c>
      <c r="D16180" t="s">
        <v>174</v>
      </c>
      <c r="E16180">
        <v>3</v>
      </c>
      <c r="F16180">
        <v>90</v>
      </c>
      <c r="G16180">
        <v>70</v>
      </c>
      <c r="H16180" t="s">
        <v>303</v>
      </c>
      <c r="I16180" t="s">
        <v>170</v>
      </c>
      <c r="J16180">
        <v>16.699399168068023</v>
      </c>
      <c r="L16180" s="47"/>
      <c r="M16180" s="47"/>
    </row>
    <row r="16181" spans="1:13" x14ac:dyDescent="0.4">
      <c r="A16181" t="str">
        <f t="shared" si="252"/>
        <v>32_2A_M_0_180_65_HH800_Core</v>
      </c>
      <c r="B16181">
        <v>32</v>
      </c>
      <c r="C16181" t="s">
        <v>176</v>
      </c>
      <c r="D16181" t="s">
        <v>174</v>
      </c>
      <c r="E16181">
        <v>0</v>
      </c>
      <c r="F16181">
        <v>180</v>
      </c>
      <c r="G16181">
        <v>65</v>
      </c>
      <c r="H16181" t="s">
        <v>303</v>
      </c>
      <c r="I16181" t="s">
        <v>170</v>
      </c>
      <c r="J16181">
        <v>50.124010488658016</v>
      </c>
      <c r="L16181" s="47"/>
      <c r="M16181" s="47"/>
    </row>
    <row r="16182" spans="1:13" x14ac:dyDescent="0.4">
      <c r="A16182" t="str">
        <f t="shared" si="252"/>
        <v>31_4M_F_3_180_67_HH800_Core</v>
      </c>
      <c r="B16182">
        <v>31</v>
      </c>
      <c r="C16182" t="s">
        <v>173</v>
      </c>
      <c r="D16182" t="s">
        <v>169</v>
      </c>
      <c r="E16182">
        <v>3</v>
      </c>
      <c r="F16182">
        <v>180</v>
      </c>
      <c r="G16182">
        <v>67</v>
      </c>
      <c r="H16182" t="s">
        <v>303</v>
      </c>
      <c r="I16182" t="s">
        <v>170</v>
      </c>
      <c r="J16182">
        <v>8.0767433401619702</v>
      </c>
      <c r="L16182" s="47"/>
      <c r="M16182" s="47"/>
    </row>
    <row r="16183" spans="1:13" x14ac:dyDescent="0.4">
      <c r="A16183" t="str">
        <f t="shared" si="252"/>
        <v>31_4A_F_3_180_67_HH800_Core</v>
      </c>
      <c r="B16183">
        <v>31</v>
      </c>
      <c r="C16183" t="s">
        <v>168</v>
      </c>
      <c r="D16183" t="s">
        <v>169</v>
      </c>
      <c r="E16183">
        <v>3</v>
      </c>
      <c r="F16183">
        <v>180</v>
      </c>
      <c r="G16183">
        <v>67</v>
      </c>
      <c r="H16183" t="s">
        <v>303</v>
      </c>
      <c r="I16183" t="s">
        <v>170</v>
      </c>
      <c r="J16183">
        <v>9.0701972075713986</v>
      </c>
      <c r="L16183" s="47"/>
      <c r="M16183" s="47"/>
    </row>
    <row r="16184" spans="1:13" x14ac:dyDescent="0.4">
      <c r="A16184" t="str">
        <f t="shared" si="252"/>
        <v>54_2A_M_0_365_70_HH800_Core</v>
      </c>
      <c r="B16184">
        <v>54</v>
      </c>
      <c r="C16184" t="s">
        <v>176</v>
      </c>
      <c r="D16184" t="s">
        <v>174</v>
      </c>
      <c r="E16184">
        <v>0</v>
      </c>
      <c r="F16184">
        <v>365</v>
      </c>
      <c r="G16184">
        <v>70</v>
      </c>
      <c r="H16184" t="s">
        <v>303</v>
      </c>
      <c r="I16184" t="s">
        <v>170</v>
      </c>
      <c r="J16184">
        <v>126.16299474567369</v>
      </c>
      <c r="L16184" s="47"/>
      <c r="M16184" s="47"/>
    </row>
    <row r="16185" spans="1:13" x14ac:dyDescent="0.4">
      <c r="A16185" t="str">
        <f t="shared" si="252"/>
        <v>51_2A_F_0_365_65_HH800_Core</v>
      </c>
      <c r="B16185">
        <v>51</v>
      </c>
      <c r="C16185" t="s">
        <v>176</v>
      </c>
      <c r="D16185" t="s">
        <v>169</v>
      </c>
      <c r="E16185">
        <v>0</v>
      </c>
      <c r="F16185">
        <v>365</v>
      </c>
      <c r="G16185">
        <v>65</v>
      </c>
      <c r="H16185" t="s">
        <v>303</v>
      </c>
      <c r="I16185" t="s">
        <v>170</v>
      </c>
      <c r="J16185">
        <v>77.022381512340985</v>
      </c>
      <c r="L16185" s="47"/>
      <c r="M16185" s="47"/>
    </row>
    <row r="16186" spans="1:13" x14ac:dyDescent="0.4">
      <c r="A16186" t="str">
        <f t="shared" si="252"/>
        <v>34_2A_M_6_365_67_HH800_Core</v>
      </c>
      <c r="B16186">
        <v>34</v>
      </c>
      <c r="C16186" t="s">
        <v>176</v>
      </c>
      <c r="D16186" t="s">
        <v>174</v>
      </c>
      <c r="E16186">
        <v>6</v>
      </c>
      <c r="F16186">
        <v>365</v>
      </c>
      <c r="G16186">
        <v>67</v>
      </c>
      <c r="H16186" t="s">
        <v>303</v>
      </c>
      <c r="I16186" t="s">
        <v>170</v>
      </c>
      <c r="J16186">
        <v>22.676379701293779</v>
      </c>
      <c r="L16186" s="47"/>
      <c r="M16186" s="47"/>
    </row>
    <row r="16187" spans="1:13" x14ac:dyDescent="0.4">
      <c r="A16187" t="str">
        <f t="shared" si="252"/>
        <v>56_4A_M_0_365_70_HH800_Core</v>
      </c>
      <c r="B16187">
        <v>56</v>
      </c>
      <c r="C16187" t="s">
        <v>168</v>
      </c>
      <c r="D16187" t="s">
        <v>174</v>
      </c>
      <c r="E16187">
        <v>0</v>
      </c>
      <c r="F16187">
        <v>365</v>
      </c>
      <c r="G16187">
        <v>70</v>
      </c>
      <c r="H16187" t="s">
        <v>303</v>
      </c>
      <c r="I16187" t="s">
        <v>170</v>
      </c>
      <c r="J16187">
        <v>71.458917145861619</v>
      </c>
      <c r="L16187" s="47"/>
      <c r="M16187" s="47"/>
    </row>
    <row r="16188" spans="1:13" x14ac:dyDescent="0.4">
      <c r="A16188" t="str">
        <f t="shared" si="252"/>
        <v>47_2A_M_0_90_67_HH800_Core</v>
      </c>
      <c r="B16188">
        <v>47</v>
      </c>
      <c r="C16188" t="s">
        <v>176</v>
      </c>
      <c r="D16188" t="s">
        <v>174</v>
      </c>
      <c r="E16188">
        <v>0</v>
      </c>
      <c r="F16188">
        <v>90</v>
      </c>
      <c r="G16188">
        <v>67</v>
      </c>
      <c r="H16188" t="s">
        <v>303</v>
      </c>
      <c r="I16188" t="s">
        <v>170</v>
      </c>
      <c r="J16188">
        <v>106.27558105534278</v>
      </c>
      <c r="L16188" s="47"/>
      <c r="M16188" s="47"/>
    </row>
    <row r="16189" spans="1:13" x14ac:dyDescent="0.4">
      <c r="A16189" t="str">
        <f t="shared" si="252"/>
        <v>34_4M_F_3_180_65_HH800_Core</v>
      </c>
      <c r="B16189">
        <v>34</v>
      </c>
      <c r="C16189" t="s">
        <v>173</v>
      </c>
      <c r="D16189" t="s">
        <v>169</v>
      </c>
      <c r="E16189">
        <v>3</v>
      </c>
      <c r="F16189">
        <v>180</v>
      </c>
      <c r="G16189">
        <v>65</v>
      </c>
      <c r="H16189" t="s">
        <v>303</v>
      </c>
      <c r="I16189" t="s">
        <v>170</v>
      </c>
      <c r="J16189">
        <v>7.7554393834182402</v>
      </c>
      <c r="L16189" s="47"/>
      <c r="M16189" s="47"/>
    </row>
    <row r="16190" spans="1:13" x14ac:dyDescent="0.4">
      <c r="A16190" t="str">
        <f t="shared" si="252"/>
        <v>34_4A_F_3_180_65_HH800_Core</v>
      </c>
      <c r="B16190">
        <v>34</v>
      </c>
      <c r="C16190" t="s">
        <v>168</v>
      </c>
      <c r="D16190" t="s">
        <v>169</v>
      </c>
      <c r="E16190">
        <v>3</v>
      </c>
      <c r="F16190">
        <v>180</v>
      </c>
      <c r="G16190">
        <v>65</v>
      </c>
      <c r="H16190" t="s">
        <v>303</v>
      </c>
      <c r="I16190" t="s">
        <v>170</v>
      </c>
      <c r="J16190">
        <v>7.835979877368846</v>
      </c>
      <c r="L16190" s="47"/>
      <c r="M16190" s="47"/>
    </row>
    <row r="16191" spans="1:13" x14ac:dyDescent="0.4">
      <c r="A16191" t="str">
        <f t="shared" si="252"/>
        <v>60_4A_F_0_365_70_HH800_Core</v>
      </c>
      <c r="B16191">
        <v>60</v>
      </c>
      <c r="C16191" t="s">
        <v>168</v>
      </c>
      <c r="D16191" t="s">
        <v>169</v>
      </c>
      <c r="E16191">
        <v>0</v>
      </c>
      <c r="F16191">
        <v>365</v>
      </c>
      <c r="G16191">
        <v>70</v>
      </c>
      <c r="H16191" t="s">
        <v>303</v>
      </c>
      <c r="I16191" t="s">
        <v>170</v>
      </c>
      <c r="J16191">
        <v>80.157146963003839</v>
      </c>
      <c r="L16191" s="47"/>
      <c r="M16191" s="47"/>
    </row>
    <row r="16192" spans="1:13" x14ac:dyDescent="0.4">
      <c r="A16192" t="str">
        <f t="shared" si="252"/>
        <v>52_2A_M_3_90_70_HH800_Core</v>
      </c>
      <c r="B16192">
        <v>52</v>
      </c>
      <c r="C16192" t="s">
        <v>176</v>
      </c>
      <c r="D16192" t="s">
        <v>174</v>
      </c>
      <c r="E16192">
        <v>3</v>
      </c>
      <c r="F16192">
        <v>90</v>
      </c>
      <c r="G16192">
        <v>70</v>
      </c>
      <c r="H16192" t="s">
        <v>303</v>
      </c>
      <c r="I16192" t="s">
        <v>170</v>
      </c>
      <c r="J16192">
        <v>17.475332003607669</v>
      </c>
      <c r="L16192" s="47"/>
      <c r="M16192" s="47"/>
    </row>
    <row r="16193" spans="1:13" x14ac:dyDescent="0.4">
      <c r="A16193" t="str">
        <f t="shared" si="252"/>
        <v>30_2A_M_0_365_67_HH800_Core</v>
      </c>
      <c r="B16193">
        <v>30</v>
      </c>
      <c r="C16193" t="s">
        <v>176</v>
      </c>
      <c r="D16193" t="s">
        <v>174</v>
      </c>
      <c r="E16193">
        <v>0</v>
      </c>
      <c r="F16193">
        <v>365</v>
      </c>
      <c r="G16193">
        <v>67</v>
      </c>
      <c r="H16193" t="s">
        <v>303</v>
      </c>
      <c r="I16193" t="s">
        <v>170</v>
      </c>
      <c r="J16193">
        <v>44.697961605414612</v>
      </c>
      <c r="L16193" s="47"/>
      <c r="M16193" s="47"/>
    </row>
    <row r="16194" spans="1:13" x14ac:dyDescent="0.4">
      <c r="A16194" t="str">
        <f t="shared" si="252"/>
        <v>26_2A_M_0_365_67_HH800_Core</v>
      </c>
      <c r="B16194">
        <v>26</v>
      </c>
      <c r="C16194" t="s">
        <v>176</v>
      </c>
      <c r="D16194" t="s">
        <v>174</v>
      </c>
      <c r="E16194">
        <v>0</v>
      </c>
      <c r="F16194">
        <v>365</v>
      </c>
      <c r="G16194">
        <v>67</v>
      </c>
      <c r="H16194" t="s">
        <v>303</v>
      </c>
      <c r="I16194" t="s">
        <v>170</v>
      </c>
      <c r="J16194">
        <v>39.496922161116174</v>
      </c>
      <c r="L16194" s="47"/>
      <c r="M16194" s="47"/>
    </row>
    <row r="16195" spans="1:13" x14ac:dyDescent="0.4">
      <c r="A16195" t="str">
        <f t="shared" ref="A16195:A16258" si="253">B16195&amp;"_"&amp;C16195&amp;"_"&amp;D16195&amp;"_"&amp;E16195&amp;"_"&amp;F16195&amp;"_"&amp;G16195&amp;"_"&amp;H16195&amp;"_"&amp;I16195</f>
        <v>54_4A_F_3_180_67_HH800_Core</v>
      </c>
      <c r="B16195">
        <v>54</v>
      </c>
      <c r="C16195" t="s">
        <v>168</v>
      </c>
      <c r="D16195" t="s">
        <v>169</v>
      </c>
      <c r="E16195">
        <v>3</v>
      </c>
      <c r="F16195">
        <v>180</v>
      </c>
      <c r="G16195">
        <v>67</v>
      </c>
      <c r="H16195" t="s">
        <v>303</v>
      </c>
      <c r="I16195" t="s">
        <v>170</v>
      </c>
      <c r="J16195">
        <v>6.8606613197869875</v>
      </c>
      <c r="L16195" s="47"/>
      <c r="M16195" s="47"/>
    </row>
    <row r="16196" spans="1:13" x14ac:dyDescent="0.4">
      <c r="A16196" t="str">
        <f t="shared" si="253"/>
        <v>34_4A_F_0_365_65_HH800_Core</v>
      </c>
      <c r="B16196">
        <v>34</v>
      </c>
      <c r="C16196" t="s">
        <v>168</v>
      </c>
      <c r="D16196" t="s">
        <v>169</v>
      </c>
      <c r="E16196">
        <v>0</v>
      </c>
      <c r="F16196">
        <v>365</v>
      </c>
      <c r="G16196">
        <v>65</v>
      </c>
      <c r="H16196" t="s">
        <v>303</v>
      </c>
      <c r="I16196" t="s">
        <v>170</v>
      </c>
      <c r="J16196">
        <v>35.530098343915931</v>
      </c>
      <c r="L16196" s="47"/>
      <c r="M16196" s="47"/>
    </row>
    <row r="16197" spans="1:13" x14ac:dyDescent="0.4">
      <c r="A16197" t="str">
        <f t="shared" si="253"/>
        <v>27_4A_M_3_365_67_HH800_Core</v>
      </c>
      <c r="B16197">
        <v>27</v>
      </c>
      <c r="C16197" t="s">
        <v>168</v>
      </c>
      <c r="D16197" t="s">
        <v>174</v>
      </c>
      <c r="E16197">
        <v>3</v>
      </c>
      <c r="F16197">
        <v>365</v>
      </c>
      <c r="G16197">
        <v>67</v>
      </c>
      <c r="H16197" t="s">
        <v>303</v>
      </c>
      <c r="I16197" t="s">
        <v>170</v>
      </c>
      <c r="J16197">
        <v>5.0733487557512404</v>
      </c>
      <c r="L16197" s="47"/>
      <c r="M16197" s="47"/>
    </row>
    <row r="16198" spans="1:13" x14ac:dyDescent="0.4">
      <c r="A16198" t="str">
        <f t="shared" si="253"/>
        <v>39_2A_M_6_90_65_HH800_Core</v>
      </c>
      <c r="B16198">
        <v>39</v>
      </c>
      <c r="C16198" t="s">
        <v>176</v>
      </c>
      <c r="D16198" t="s">
        <v>174</v>
      </c>
      <c r="E16198">
        <v>6</v>
      </c>
      <c r="F16198">
        <v>90</v>
      </c>
      <c r="G16198">
        <v>65</v>
      </c>
      <c r="H16198" t="s">
        <v>303</v>
      </c>
      <c r="I16198" t="s">
        <v>170</v>
      </c>
      <c r="J16198">
        <v>21.907875452356805</v>
      </c>
      <c r="L16198" s="47"/>
      <c r="M16198" s="47"/>
    </row>
    <row r="16199" spans="1:13" x14ac:dyDescent="0.4">
      <c r="A16199" t="str">
        <f t="shared" si="253"/>
        <v>39_4A_M_0_180_67_HH800_Core</v>
      </c>
      <c r="B16199">
        <v>39</v>
      </c>
      <c r="C16199" t="s">
        <v>168</v>
      </c>
      <c r="D16199" t="s">
        <v>174</v>
      </c>
      <c r="E16199">
        <v>0</v>
      </c>
      <c r="F16199">
        <v>180</v>
      </c>
      <c r="G16199">
        <v>67</v>
      </c>
      <c r="H16199" t="s">
        <v>303</v>
      </c>
      <c r="I16199" t="s">
        <v>170</v>
      </c>
      <c r="J16199">
        <v>29.42108920239059</v>
      </c>
      <c r="L16199" s="47"/>
      <c r="M16199" s="47"/>
    </row>
    <row r="16200" spans="1:13" x14ac:dyDescent="0.4">
      <c r="A16200" t="str">
        <f t="shared" si="253"/>
        <v>38_4A_M_6_180_67_HH800_Core</v>
      </c>
      <c r="B16200">
        <v>38</v>
      </c>
      <c r="C16200" t="s">
        <v>168</v>
      </c>
      <c r="D16200" t="s">
        <v>174</v>
      </c>
      <c r="E16200">
        <v>6</v>
      </c>
      <c r="F16200">
        <v>180</v>
      </c>
      <c r="G16200">
        <v>67</v>
      </c>
      <c r="H16200" t="s">
        <v>303</v>
      </c>
      <c r="I16200" t="s">
        <v>170</v>
      </c>
      <c r="J16200">
        <v>10.442835891666586</v>
      </c>
      <c r="L16200" s="47"/>
      <c r="M16200" s="47"/>
    </row>
    <row r="16201" spans="1:13" x14ac:dyDescent="0.4">
      <c r="A16201" t="str">
        <f t="shared" si="253"/>
        <v>59_4A_M_0_180_70_HH800_Core</v>
      </c>
      <c r="B16201">
        <v>59</v>
      </c>
      <c r="C16201" t="s">
        <v>168</v>
      </c>
      <c r="D16201" t="s">
        <v>174</v>
      </c>
      <c r="E16201">
        <v>0</v>
      </c>
      <c r="F16201">
        <v>180</v>
      </c>
      <c r="G16201">
        <v>70</v>
      </c>
      <c r="H16201" t="s">
        <v>303</v>
      </c>
      <c r="I16201" t="s">
        <v>170</v>
      </c>
      <c r="J16201">
        <v>84.642868735774357</v>
      </c>
      <c r="L16201" s="47"/>
      <c r="M16201" s="47"/>
    </row>
    <row r="16202" spans="1:13" x14ac:dyDescent="0.4">
      <c r="A16202" t="str">
        <f t="shared" si="253"/>
        <v>27_2A_F_0_365_65_HH800_Core</v>
      </c>
      <c r="B16202">
        <v>27</v>
      </c>
      <c r="C16202" t="s">
        <v>176</v>
      </c>
      <c r="D16202" t="s">
        <v>169</v>
      </c>
      <c r="E16202">
        <v>0</v>
      </c>
      <c r="F16202">
        <v>365</v>
      </c>
      <c r="G16202">
        <v>65</v>
      </c>
      <c r="H16202" t="s">
        <v>303</v>
      </c>
      <c r="I16202" t="s">
        <v>170</v>
      </c>
      <c r="J16202">
        <v>60.156946957267458</v>
      </c>
      <c r="L16202" s="47"/>
      <c r="M16202" s="47"/>
    </row>
    <row r="16203" spans="1:13" x14ac:dyDescent="0.4">
      <c r="A16203" t="str">
        <f t="shared" si="253"/>
        <v>52_4A_M_6_365_65_HH800_Core</v>
      </c>
      <c r="B16203">
        <v>52</v>
      </c>
      <c r="C16203" t="s">
        <v>168</v>
      </c>
      <c r="D16203" t="s">
        <v>174</v>
      </c>
      <c r="E16203">
        <v>6</v>
      </c>
      <c r="F16203">
        <v>365</v>
      </c>
      <c r="G16203">
        <v>65</v>
      </c>
      <c r="H16203" t="s">
        <v>303</v>
      </c>
      <c r="I16203" t="s">
        <v>170</v>
      </c>
      <c r="J16203">
        <v>8.8664601129366574</v>
      </c>
      <c r="L16203" s="47"/>
      <c r="M16203" s="47"/>
    </row>
    <row r="16204" spans="1:13" x14ac:dyDescent="0.4">
      <c r="A16204" t="str">
        <f t="shared" si="253"/>
        <v>49_2A_M_6_180_70_HH800_Core</v>
      </c>
      <c r="B16204">
        <v>49</v>
      </c>
      <c r="C16204" t="s">
        <v>176</v>
      </c>
      <c r="D16204" t="s">
        <v>174</v>
      </c>
      <c r="E16204">
        <v>6</v>
      </c>
      <c r="F16204">
        <v>180</v>
      </c>
      <c r="G16204">
        <v>70</v>
      </c>
      <c r="H16204" t="s">
        <v>303</v>
      </c>
      <c r="I16204" t="s">
        <v>170</v>
      </c>
      <c r="J16204">
        <v>31.474548660700254</v>
      </c>
      <c r="L16204" s="47"/>
      <c r="M16204" s="47"/>
    </row>
    <row r="16205" spans="1:13" x14ac:dyDescent="0.4">
      <c r="A16205" t="str">
        <f t="shared" si="253"/>
        <v>51_4A_F_6_365_65_HH800_Core</v>
      </c>
      <c r="B16205">
        <v>51</v>
      </c>
      <c r="C16205" t="s">
        <v>168</v>
      </c>
      <c r="D16205" t="s">
        <v>169</v>
      </c>
      <c r="E16205">
        <v>6</v>
      </c>
      <c r="F16205">
        <v>365</v>
      </c>
      <c r="G16205">
        <v>65</v>
      </c>
      <c r="H16205" t="s">
        <v>303</v>
      </c>
      <c r="I16205" t="s">
        <v>170</v>
      </c>
      <c r="J16205">
        <v>10.593108519726403</v>
      </c>
      <c r="L16205" s="47"/>
      <c r="M16205" s="47"/>
    </row>
    <row r="16206" spans="1:13" x14ac:dyDescent="0.4">
      <c r="A16206" t="str">
        <f t="shared" si="253"/>
        <v>31_4A_M_6_180_67_HH800_Core</v>
      </c>
      <c r="B16206">
        <v>31</v>
      </c>
      <c r="C16206" t="s">
        <v>168</v>
      </c>
      <c r="D16206" t="s">
        <v>174</v>
      </c>
      <c r="E16206">
        <v>6</v>
      </c>
      <c r="F16206">
        <v>180</v>
      </c>
      <c r="G16206">
        <v>67</v>
      </c>
      <c r="H16206" t="s">
        <v>303</v>
      </c>
      <c r="I16206" t="s">
        <v>170</v>
      </c>
      <c r="J16206">
        <v>9.619835746057074</v>
      </c>
      <c r="L16206" s="47"/>
      <c r="M16206" s="47"/>
    </row>
    <row r="16207" spans="1:13" x14ac:dyDescent="0.4">
      <c r="A16207" t="str">
        <f t="shared" si="253"/>
        <v>27_2A_M_0_365_70_HH800_Core</v>
      </c>
      <c r="B16207">
        <v>27</v>
      </c>
      <c r="C16207" t="s">
        <v>176</v>
      </c>
      <c r="D16207" t="s">
        <v>174</v>
      </c>
      <c r="E16207">
        <v>0</v>
      </c>
      <c r="F16207">
        <v>365</v>
      </c>
      <c r="G16207">
        <v>70</v>
      </c>
      <c r="H16207" t="s">
        <v>303</v>
      </c>
      <c r="I16207" t="s">
        <v>170</v>
      </c>
      <c r="J16207">
        <v>42.819191446428405</v>
      </c>
      <c r="L16207" s="47"/>
      <c r="M16207" s="47"/>
    </row>
    <row r="16208" spans="1:13" x14ac:dyDescent="0.4">
      <c r="A16208" t="str">
        <f t="shared" si="253"/>
        <v>52_2A_M_0_90_67_HH800_Core</v>
      </c>
      <c r="B16208">
        <v>52</v>
      </c>
      <c r="C16208" t="s">
        <v>176</v>
      </c>
      <c r="D16208" t="s">
        <v>174</v>
      </c>
      <c r="E16208">
        <v>0</v>
      </c>
      <c r="F16208">
        <v>90</v>
      </c>
      <c r="G16208">
        <v>67</v>
      </c>
      <c r="H16208" t="s">
        <v>303</v>
      </c>
      <c r="I16208" t="s">
        <v>170</v>
      </c>
      <c r="J16208">
        <v>122.35331944138235</v>
      </c>
      <c r="L16208" s="47"/>
      <c r="M16208" s="47"/>
    </row>
    <row r="16209" spans="1:13" x14ac:dyDescent="0.4">
      <c r="A16209" t="str">
        <f t="shared" si="253"/>
        <v>47_4A_M_0_180_70_HH800_Core</v>
      </c>
      <c r="B16209">
        <v>47</v>
      </c>
      <c r="C16209" t="s">
        <v>168</v>
      </c>
      <c r="D16209" t="s">
        <v>174</v>
      </c>
      <c r="E16209">
        <v>0</v>
      </c>
      <c r="F16209">
        <v>180</v>
      </c>
      <c r="G16209">
        <v>70</v>
      </c>
      <c r="H16209" t="s">
        <v>303</v>
      </c>
      <c r="I16209" t="s">
        <v>170</v>
      </c>
      <c r="J16209">
        <v>50.698874345496137</v>
      </c>
      <c r="L16209" s="47"/>
      <c r="M16209" s="47"/>
    </row>
    <row r="16210" spans="1:13" x14ac:dyDescent="0.4">
      <c r="A16210" t="str">
        <f t="shared" si="253"/>
        <v>33_2A_M_6_180_67_HH800_Core</v>
      </c>
      <c r="B16210">
        <v>33</v>
      </c>
      <c r="C16210" t="s">
        <v>176</v>
      </c>
      <c r="D16210" t="s">
        <v>174</v>
      </c>
      <c r="E16210">
        <v>6</v>
      </c>
      <c r="F16210">
        <v>180</v>
      </c>
      <c r="G16210">
        <v>67</v>
      </c>
      <c r="H16210" t="s">
        <v>303</v>
      </c>
      <c r="I16210" t="s">
        <v>170</v>
      </c>
      <c r="J16210">
        <v>22.327572426370413</v>
      </c>
      <c r="L16210" s="47"/>
      <c r="M16210" s="47"/>
    </row>
    <row r="16211" spans="1:13" x14ac:dyDescent="0.4">
      <c r="A16211" t="str">
        <f t="shared" si="253"/>
        <v>39_2A_M_3_90_65_HH800_Core</v>
      </c>
      <c r="B16211">
        <v>39</v>
      </c>
      <c r="C16211" t="s">
        <v>176</v>
      </c>
      <c r="D16211" t="s">
        <v>174</v>
      </c>
      <c r="E16211">
        <v>3</v>
      </c>
      <c r="F16211">
        <v>90</v>
      </c>
      <c r="G16211">
        <v>65</v>
      </c>
      <c r="H16211" t="s">
        <v>303</v>
      </c>
      <c r="I16211" t="s">
        <v>170</v>
      </c>
      <c r="J16211">
        <v>12.149559290047584</v>
      </c>
      <c r="L16211" s="47"/>
      <c r="M16211" s="47"/>
    </row>
    <row r="16212" spans="1:13" x14ac:dyDescent="0.4">
      <c r="A16212" t="str">
        <f t="shared" si="253"/>
        <v>27_2A_F_6_365_67_HH800_Core</v>
      </c>
      <c r="B16212">
        <v>27</v>
      </c>
      <c r="C16212" t="s">
        <v>176</v>
      </c>
      <c r="D16212" t="s">
        <v>169</v>
      </c>
      <c r="E16212">
        <v>6</v>
      </c>
      <c r="F16212">
        <v>365</v>
      </c>
      <c r="G16212">
        <v>67</v>
      </c>
      <c r="H16212" t="s">
        <v>303</v>
      </c>
      <c r="I16212" t="s">
        <v>170</v>
      </c>
      <c r="J16212">
        <v>32.685622109834718</v>
      </c>
      <c r="L16212" s="47"/>
      <c r="M16212" s="47"/>
    </row>
    <row r="16213" spans="1:13" x14ac:dyDescent="0.4">
      <c r="A16213" t="str">
        <f t="shared" si="253"/>
        <v>28_2A_M_3_90_67_HH800_Core</v>
      </c>
      <c r="B16213">
        <v>28</v>
      </c>
      <c r="C16213" t="s">
        <v>176</v>
      </c>
      <c r="D16213" t="s">
        <v>174</v>
      </c>
      <c r="E16213">
        <v>3</v>
      </c>
      <c r="F16213">
        <v>90</v>
      </c>
      <c r="G16213">
        <v>67</v>
      </c>
      <c r="H16213" t="s">
        <v>303</v>
      </c>
      <c r="I16213" t="s">
        <v>170</v>
      </c>
      <c r="J16213">
        <v>12.290474289473382</v>
      </c>
      <c r="L16213" s="47"/>
      <c r="M16213" s="47"/>
    </row>
    <row r="16214" spans="1:13" x14ac:dyDescent="0.4">
      <c r="A16214" t="str">
        <f t="shared" si="253"/>
        <v>44_2A_M_3_90_67_HH800_Core</v>
      </c>
      <c r="B16214">
        <v>44</v>
      </c>
      <c r="C16214" t="s">
        <v>176</v>
      </c>
      <c r="D16214" t="s">
        <v>174</v>
      </c>
      <c r="E16214">
        <v>3</v>
      </c>
      <c r="F16214">
        <v>90</v>
      </c>
      <c r="G16214">
        <v>67</v>
      </c>
      <c r="H16214" t="s">
        <v>303</v>
      </c>
      <c r="I16214" t="s">
        <v>170</v>
      </c>
      <c r="J16214">
        <v>13.758300945697925</v>
      </c>
      <c r="L16214" s="47"/>
      <c r="M16214" s="47"/>
    </row>
    <row r="16215" spans="1:13" x14ac:dyDescent="0.4">
      <c r="A16215" t="str">
        <f t="shared" si="253"/>
        <v>44_4A_F_0_365_65_HH800_Core</v>
      </c>
      <c r="B16215">
        <v>44</v>
      </c>
      <c r="C16215" t="s">
        <v>168</v>
      </c>
      <c r="D16215" t="s">
        <v>169</v>
      </c>
      <c r="E16215">
        <v>0</v>
      </c>
      <c r="F16215">
        <v>365</v>
      </c>
      <c r="G16215">
        <v>65</v>
      </c>
      <c r="H16215" t="s">
        <v>303</v>
      </c>
      <c r="I16215" t="s">
        <v>170</v>
      </c>
      <c r="J16215">
        <v>45.265637922314426</v>
      </c>
      <c r="L16215" s="47"/>
      <c r="M16215" s="47"/>
    </row>
    <row r="16216" spans="1:13" x14ac:dyDescent="0.4">
      <c r="A16216" t="str">
        <f t="shared" si="253"/>
        <v>28_2A_F_0_365_70_HH800_Core</v>
      </c>
      <c r="B16216">
        <v>28</v>
      </c>
      <c r="C16216" t="s">
        <v>176</v>
      </c>
      <c r="D16216" t="s">
        <v>169</v>
      </c>
      <c r="E16216">
        <v>0</v>
      </c>
      <c r="F16216">
        <v>365</v>
      </c>
      <c r="G16216">
        <v>70</v>
      </c>
      <c r="H16216" t="s">
        <v>303</v>
      </c>
      <c r="I16216" t="s">
        <v>170</v>
      </c>
      <c r="J16216">
        <v>68.107544017939844</v>
      </c>
      <c r="L16216" s="47"/>
      <c r="M16216" s="47"/>
    </row>
    <row r="16217" spans="1:13" x14ac:dyDescent="0.4">
      <c r="A16217" t="str">
        <f t="shared" si="253"/>
        <v>51_2A_M_3_365_70_HH800_Core</v>
      </c>
      <c r="B16217">
        <v>51</v>
      </c>
      <c r="C16217" t="s">
        <v>176</v>
      </c>
      <c r="D16217" t="s">
        <v>174</v>
      </c>
      <c r="E16217">
        <v>3</v>
      </c>
      <c r="F16217">
        <v>365</v>
      </c>
      <c r="G16217">
        <v>70</v>
      </c>
      <c r="H16217" t="s">
        <v>303</v>
      </c>
      <c r="I16217" t="s">
        <v>170</v>
      </c>
      <c r="J16217">
        <v>16.915225280469596</v>
      </c>
      <c r="L16217" s="47"/>
      <c r="M16217" s="47"/>
    </row>
    <row r="16218" spans="1:13" x14ac:dyDescent="0.4">
      <c r="A16218" t="str">
        <f t="shared" si="253"/>
        <v>38_2A_M_0_180_65_HH800_Core</v>
      </c>
      <c r="B16218">
        <v>38</v>
      </c>
      <c r="C16218" t="s">
        <v>176</v>
      </c>
      <c r="D16218" t="s">
        <v>174</v>
      </c>
      <c r="E16218">
        <v>0</v>
      </c>
      <c r="F16218">
        <v>180</v>
      </c>
      <c r="G16218">
        <v>65</v>
      </c>
      <c r="H16218" t="s">
        <v>303</v>
      </c>
      <c r="I16218" t="s">
        <v>170</v>
      </c>
      <c r="J16218">
        <v>62.086912337478239</v>
      </c>
      <c r="L16218" s="47"/>
      <c r="M16218" s="47"/>
    </row>
    <row r="16219" spans="1:13" x14ac:dyDescent="0.4">
      <c r="A16219" t="str">
        <f t="shared" si="253"/>
        <v>31_4A_M_3_180_70_HH800_Core</v>
      </c>
      <c r="B16219">
        <v>31</v>
      </c>
      <c r="C16219" t="s">
        <v>168</v>
      </c>
      <c r="D16219" t="s">
        <v>174</v>
      </c>
      <c r="E16219">
        <v>3</v>
      </c>
      <c r="F16219">
        <v>180</v>
      </c>
      <c r="G16219">
        <v>70</v>
      </c>
      <c r="H16219" t="s">
        <v>303</v>
      </c>
      <c r="I16219" t="s">
        <v>170</v>
      </c>
      <c r="J16219">
        <v>6.644386003825236</v>
      </c>
      <c r="L16219" s="47"/>
      <c r="M16219" s="47"/>
    </row>
    <row r="16220" spans="1:13" x14ac:dyDescent="0.4">
      <c r="A16220" t="str">
        <f t="shared" si="253"/>
        <v>56_4A_M_0_90_67_HH800_Core</v>
      </c>
      <c r="B16220">
        <v>56</v>
      </c>
      <c r="C16220" t="s">
        <v>168</v>
      </c>
      <c r="D16220" t="s">
        <v>174</v>
      </c>
      <c r="E16220">
        <v>0</v>
      </c>
      <c r="F16220">
        <v>90</v>
      </c>
      <c r="G16220">
        <v>67</v>
      </c>
      <c r="H16220" t="s">
        <v>303</v>
      </c>
      <c r="I16220" t="s">
        <v>170</v>
      </c>
      <c r="J16220">
        <v>63.480310262014839</v>
      </c>
      <c r="L16220" s="47"/>
      <c r="M16220" s="47"/>
    </row>
    <row r="16221" spans="1:13" x14ac:dyDescent="0.4">
      <c r="A16221" t="str">
        <f t="shared" si="253"/>
        <v>35_2A_F_0_365_70_HH800_Core</v>
      </c>
      <c r="B16221">
        <v>35</v>
      </c>
      <c r="C16221" t="s">
        <v>176</v>
      </c>
      <c r="D16221" t="s">
        <v>169</v>
      </c>
      <c r="E16221">
        <v>0</v>
      </c>
      <c r="F16221">
        <v>365</v>
      </c>
      <c r="G16221">
        <v>70</v>
      </c>
      <c r="H16221" t="s">
        <v>303</v>
      </c>
      <c r="I16221" t="s">
        <v>170</v>
      </c>
      <c r="J16221">
        <v>75.294249962971818</v>
      </c>
      <c r="L16221" s="47"/>
      <c r="M16221" s="47"/>
    </row>
    <row r="16222" spans="1:13" x14ac:dyDescent="0.4">
      <c r="A16222" t="str">
        <f t="shared" si="253"/>
        <v>31_2A_M_0_365_65_HH800_Core</v>
      </c>
      <c r="B16222">
        <v>31</v>
      </c>
      <c r="C16222" t="s">
        <v>176</v>
      </c>
      <c r="D16222" t="s">
        <v>174</v>
      </c>
      <c r="E16222">
        <v>0</v>
      </c>
      <c r="F16222">
        <v>365</v>
      </c>
      <c r="G16222">
        <v>65</v>
      </c>
      <c r="H16222" t="s">
        <v>303</v>
      </c>
      <c r="I16222" t="s">
        <v>170</v>
      </c>
      <c r="J16222">
        <v>43.669315119394817</v>
      </c>
      <c r="L16222" s="47"/>
      <c r="M16222" s="47"/>
    </row>
    <row r="16223" spans="1:13" x14ac:dyDescent="0.4">
      <c r="A16223" t="str">
        <f t="shared" si="253"/>
        <v>41_2A_M_6_180_70_HH800_Core</v>
      </c>
      <c r="B16223">
        <v>41</v>
      </c>
      <c r="C16223" t="s">
        <v>176</v>
      </c>
      <c r="D16223" t="s">
        <v>174</v>
      </c>
      <c r="E16223">
        <v>6</v>
      </c>
      <c r="F16223">
        <v>180</v>
      </c>
      <c r="G16223">
        <v>70</v>
      </c>
      <c r="H16223" t="s">
        <v>303</v>
      </c>
      <c r="I16223" t="s">
        <v>170</v>
      </c>
      <c r="J16223">
        <v>30.253510609650711</v>
      </c>
      <c r="L16223" s="47"/>
      <c r="M16223" s="47"/>
    </row>
    <row r="16224" spans="1:13" x14ac:dyDescent="0.4">
      <c r="A16224" t="str">
        <f t="shared" si="253"/>
        <v>50_4A_F_0_180_67_HH800_Core</v>
      </c>
      <c r="B16224">
        <v>50</v>
      </c>
      <c r="C16224" t="s">
        <v>168</v>
      </c>
      <c r="D16224" t="s">
        <v>169</v>
      </c>
      <c r="E16224">
        <v>0</v>
      </c>
      <c r="F16224">
        <v>180</v>
      </c>
      <c r="G16224">
        <v>67</v>
      </c>
      <c r="H16224" t="s">
        <v>303</v>
      </c>
      <c r="I16224" t="s">
        <v>170</v>
      </c>
      <c r="J16224">
        <v>61.593622550340548</v>
      </c>
      <c r="L16224" s="47"/>
      <c r="M16224" s="47"/>
    </row>
    <row r="16225" spans="1:13" x14ac:dyDescent="0.4">
      <c r="A16225" t="str">
        <f t="shared" si="253"/>
        <v>34_2A_M_0_180_65_HH800_Core</v>
      </c>
      <c r="B16225">
        <v>34</v>
      </c>
      <c r="C16225" t="s">
        <v>176</v>
      </c>
      <c r="D16225" t="s">
        <v>174</v>
      </c>
      <c r="E16225">
        <v>0</v>
      </c>
      <c r="F16225">
        <v>180</v>
      </c>
      <c r="G16225">
        <v>65</v>
      </c>
      <c r="H16225" t="s">
        <v>303</v>
      </c>
      <c r="I16225" t="s">
        <v>170</v>
      </c>
      <c r="J16225">
        <v>53.76801463888529</v>
      </c>
      <c r="L16225" s="47"/>
      <c r="M16225" s="47"/>
    </row>
    <row r="16226" spans="1:13" x14ac:dyDescent="0.4">
      <c r="A16226" t="str">
        <f t="shared" si="253"/>
        <v>27_2A_F_3_365_67_HH800_Core</v>
      </c>
      <c r="B16226">
        <v>27</v>
      </c>
      <c r="C16226" t="s">
        <v>176</v>
      </c>
      <c r="D16226" t="s">
        <v>169</v>
      </c>
      <c r="E16226">
        <v>3</v>
      </c>
      <c r="F16226">
        <v>365</v>
      </c>
      <c r="G16226">
        <v>67</v>
      </c>
      <c r="H16226" t="s">
        <v>303</v>
      </c>
      <c r="I16226" t="s">
        <v>170</v>
      </c>
      <c r="J16226">
        <v>16.488607915082746</v>
      </c>
      <c r="L16226" s="47"/>
      <c r="M16226" s="47"/>
    </row>
    <row r="16227" spans="1:13" x14ac:dyDescent="0.4">
      <c r="A16227" t="str">
        <f t="shared" si="253"/>
        <v>51_4A_M_0_180_67_HH800_Core</v>
      </c>
      <c r="B16227">
        <v>51</v>
      </c>
      <c r="C16227" t="s">
        <v>168</v>
      </c>
      <c r="D16227" t="s">
        <v>174</v>
      </c>
      <c r="E16227">
        <v>0</v>
      </c>
      <c r="F16227">
        <v>180</v>
      </c>
      <c r="G16227">
        <v>67</v>
      </c>
      <c r="H16227" t="s">
        <v>303</v>
      </c>
      <c r="I16227" t="s">
        <v>170</v>
      </c>
      <c r="J16227">
        <v>51.946922948654198</v>
      </c>
      <c r="L16227" s="47"/>
      <c r="M16227" s="47"/>
    </row>
    <row r="16228" spans="1:13" x14ac:dyDescent="0.4">
      <c r="A16228" t="str">
        <f t="shared" si="253"/>
        <v>44_2A_F_3_365_67_HH800_Core</v>
      </c>
      <c r="B16228">
        <v>44</v>
      </c>
      <c r="C16228" t="s">
        <v>176</v>
      </c>
      <c r="D16228" t="s">
        <v>169</v>
      </c>
      <c r="E16228">
        <v>3</v>
      </c>
      <c r="F16228">
        <v>365</v>
      </c>
      <c r="G16228">
        <v>67</v>
      </c>
      <c r="H16228" t="s">
        <v>303</v>
      </c>
      <c r="I16228" t="s">
        <v>170</v>
      </c>
      <c r="J16228">
        <v>16.449623513433544</v>
      </c>
      <c r="L16228" s="47"/>
      <c r="M16228" s="47"/>
    </row>
    <row r="16229" spans="1:13" x14ac:dyDescent="0.4">
      <c r="A16229" t="str">
        <f t="shared" si="253"/>
        <v>47_2A_M_3_180_65_HH800_Core</v>
      </c>
      <c r="B16229">
        <v>47</v>
      </c>
      <c r="C16229" t="s">
        <v>176</v>
      </c>
      <c r="D16229" t="s">
        <v>174</v>
      </c>
      <c r="E16229">
        <v>3</v>
      </c>
      <c r="F16229">
        <v>180</v>
      </c>
      <c r="G16229">
        <v>65</v>
      </c>
      <c r="H16229" t="s">
        <v>303</v>
      </c>
      <c r="I16229" t="s">
        <v>170</v>
      </c>
      <c r="J16229">
        <v>11.29238994900728</v>
      </c>
      <c r="L16229" s="47"/>
      <c r="M16229" s="47"/>
    </row>
    <row r="16230" spans="1:13" x14ac:dyDescent="0.4">
      <c r="A16230" t="str">
        <f t="shared" si="253"/>
        <v>53_4A_M_0_365_65_HH800_Core</v>
      </c>
      <c r="B16230">
        <v>53</v>
      </c>
      <c r="C16230" t="s">
        <v>168</v>
      </c>
      <c r="D16230" t="s">
        <v>174</v>
      </c>
      <c r="E16230">
        <v>0</v>
      </c>
      <c r="F16230">
        <v>365</v>
      </c>
      <c r="G16230">
        <v>65</v>
      </c>
      <c r="H16230" t="s">
        <v>303</v>
      </c>
      <c r="I16230" t="s">
        <v>170</v>
      </c>
      <c r="J16230">
        <v>43.641503787493399</v>
      </c>
      <c r="L16230" s="47"/>
      <c r="M16230" s="47"/>
    </row>
    <row r="16231" spans="1:13" x14ac:dyDescent="0.4">
      <c r="A16231" t="str">
        <f t="shared" si="253"/>
        <v>54_4A_M_6_180_70_HH800_Core</v>
      </c>
      <c r="B16231">
        <v>54</v>
      </c>
      <c r="C16231" t="s">
        <v>168</v>
      </c>
      <c r="D16231" t="s">
        <v>174</v>
      </c>
      <c r="E16231">
        <v>6</v>
      </c>
      <c r="F16231">
        <v>180</v>
      </c>
      <c r="G16231">
        <v>70</v>
      </c>
      <c r="H16231" t="s">
        <v>303</v>
      </c>
      <c r="I16231" t="s">
        <v>170</v>
      </c>
      <c r="J16231">
        <v>16.809165859313744</v>
      </c>
      <c r="L16231" s="47"/>
      <c r="M16231" s="47"/>
    </row>
    <row r="16232" spans="1:13" x14ac:dyDescent="0.4">
      <c r="A16232" t="str">
        <f t="shared" si="253"/>
        <v>50_2A_M_6_180_67_HH800_Core</v>
      </c>
      <c r="B16232">
        <v>50</v>
      </c>
      <c r="C16232" t="s">
        <v>176</v>
      </c>
      <c r="D16232" t="s">
        <v>174</v>
      </c>
      <c r="E16232">
        <v>6</v>
      </c>
      <c r="F16232">
        <v>180</v>
      </c>
      <c r="G16232">
        <v>67</v>
      </c>
      <c r="H16232" t="s">
        <v>303</v>
      </c>
      <c r="I16232" t="s">
        <v>170</v>
      </c>
      <c r="J16232">
        <v>23.142505220677492</v>
      </c>
      <c r="L16232" s="47"/>
      <c r="M16232" s="47"/>
    </row>
    <row r="16233" spans="1:13" x14ac:dyDescent="0.4">
      <c r="A16233" t="str">
        <f t="shared" si="253"/>
        <v>34_4A_F_6_365_65_HH800_Core</v>
      </c>
      <c r="B16233">
        <v>34</v>
      </c>
      <c r="C16233" t="s">
        <v>168</v>
      </c>
      <c r="D16233" t="s">
        <v>169</v>
      </c>
      <c r="E16233">
        <v>6</v>
      </c>
      <c r="F16233">
        <v>365</v>
      </c>
      <c r="G16233">
        <v>65</v>
      </c>
      <c r="H16233" t="s">
        <v>303</v>
      </c>
      <c r="I16233" t="s">
        <v>170</v>
      </c>
      <c r="J16233">
        <v>14.5582807392985</v>
      </c>
      <c r="L16233" s="47"/>
      <c r="M16233" s="47"/>
    </row>
    <row r="16234" spans="1:13" x14ac:dyDescent="0.4">
      <c r="A16234" t="str">
        <f t="shared" si="253"/>
        <v>28_2A_F_3_180_70_HH800_Core</v>
      </c>
      <c r="B16234">
        <v>28</v>
      </c>
      <c r="C16234" t="s">
        <v>176</v>
      </c>
      <c r="D16234" t="s">
        <v>169</v>
      </c>
      <c r="E16234">
        <v>3</v>
      </c>
      <c r="F16234">
        <v>180</v>
      </c>
      <c r="G16234">
        <v>70</v>
      </c>
      <c r="H16234" t="s">
        <v>303</v>
      </c>
      <c r="I16234" t="s">
        <v>170</v>
      </c>
      <c r="J16234">
        <v>18.336409122869693</v>
      </c>
      <c r="L16234" s="47"/>
      <c r="M16234" s="47"/>
    </row>
    <row r="16235" spans="1:13" x14ac:dyDescent="0.4">
      <c r="A16235" t="str">
        <f t="shared" si="253"/>
        <v>52_4A_M_3_90_70_HH800_Core</v>
      </c>
      <c r="B16235">
        <v>52</v>
      </c>
      <c r="C16235" t="s">
        <v>168</v>
      </c>
      <c r="D16235" t="s">
        <v>174</v>
      </c>
      <c r="E16235">
        <v>3</v>
      </c>
      <c r="F16235">
        <v>90</v>
      </c>
      <c r="G16235">
        <v>70</v>
      </c>
      <c r="H16235" t="s">
        <v>303</v>
      </c>
      <c r="I16235" t="s">
        <v>170</v>
      </c>
      <c r="J16235">
        <v>10.885417881060185</v>
      </c>
      <c r="L16235" s="47"/>
      <c r="M16235" s="47"/>
    </row>
    <row r="16236" spans="1:13" x14ac:dyDescent="0.4">
      <c r="A16236" t="str">
        <f t="shared" si="253"/>
        <v>60_2A_M_0_90_70_HH800_Core</v>
      </c>
      <c r="B16236">
        <v>60</v>
      </c>
      <c r="C16236" t="s">
        <v>176</v>
      </c>
      <c r="D16236" t="s">
        <v>174</v>
      </c>
      <c r="E16236">
        <v>0</v>
      </c>
      <c r="F16236">
        <v>90</v>
      </c>
      <c r="G16236">
        <v>70</v>
      </c>
      <c r="H16236" t="s">
        <v>303</v>
      </c>
      <c r="I16236" t="s">
        <v>170</v>
      </c>
      <c r="J16236">
        <v>171.75325692253671</v>
      </c>
      <c r="L16236" s="47"/>
      <c r="M16236" s="47"/>
    </row>
    <row r="16237" spans="1:13" x14ac:dyDescent="0.4">
      <c r="A16237" t="str">
        <f t="shared" si="253"/>
        <v>32_4A_F_3_180_67_HH800_Core</v>
      </c>
      <c r="B16237">
        <v>32</v>
      </c>
      <c r="C16237" t="s">
        <v>168</v>
      </c>
      <c r="D16237" t="s">
        <v>169</v>
      </c>
      <c r="E16237">
        <v>3</v>
      </c>
      <c r="F16237">
        <v>180</v>
      </c>
      <c r="G16237">
        <v>67</v>
      </c>
      <c r="H16237" t="s">
        <v>303</v>
      </c>
      <c r="I16237" t="s">
        <v>170</v>
      </c>
      <c r="J16237">
        <v>8.7564512760218811</v>
      </c>
      <c r="L16237" s="47"/>
      <c r="M16237" s="47"/>
    </row>
    <row r="16238" spans="1:13" x14ac:dyDescent="0.4">
      <c r="A16238" t="str">
        <f t="shared" si="253"/>
        <v>47_2A_M_6_365_65_HH800_Core</v>
      </c>
      <c r="B16238">
        <v>47</v>
      </c>
      <c r="C16238" t="s">
        <v>176</v>
      </c>
      <c r="D16238" t="s">
        <v>174</v>
      </c>
      <c r="E16238">
        <v>6</v>
      </c>
      <c r="F16238">
        <v>365</v>
      </c>
      <c r="G16238">
        <v>65</v>
      </c>
      <c r="H16238" t="s">
        <v>303</v>
      </c>
      <c r="I16238" t="s">
        <v>170</v>
      </c>
      <c r="J16238">
        <v>20.95421795619248</v>
      </c>
      <c r="L16238" s="47"/>
      <c r="M16238" s="47"/>
    </row>
    <row r="16239" spans="1:13" x14ac:dyDescent="0.4">
      <c r="A16239" t="str">
        <f t="shared" si="253"/>
        <v>63_4A_M_3_90_65_HH800_Core</v>
      </c>
      <c r="B16239">
        <v>63</v>
      </c>
      <c r="C16239" t="s">
        <v>168</v>
      </c>
      <c r="D16239" t="s">
        <v>174</v>
      </c>
      <c r="E16239">
        <v>3</v>
      </c>
      <c r="F16239">
        <v>90</v>
      </c>
      <c r="G16239">
        <v>65</v>
      </c>
      <c r="H16239" t="s">
        <v>303</v>
      </c>
      <c r="I16239" t="s">
        <v>170</v>
      </c>
      <c r="J16239">
        <v>2.5268363565765837</v>
      </c>
      <c r="L16239" s="47"/>
      <c r="M16239" s="47"/>
    </row>
    <row r="16240" spans="1:13" x14ac:dyDescent="0.4">
      <c r="A16240" t="str">
        <f t="shared" si="253"/>
        <v>52_2A_M_6_90_67_HH800_Core</v>
      </c>
      <c r="B16240">
        <v>52</v>
      </c>
      <c r="C16240" t="s">
        <v>176</v>
      </c>
      <c r="D16240" t="s">
        <v>174</v>
      </c>
      <c r="E16240">
        <v>6</v>
      </c>
      <c r="F16240">
        <v>90</v>
      </c>
      <c r="G16240">
        <v>67</v>
      </c>
      <c r="H16240" t="s">
        <v>303</v>
      </c>
      <c r="I16240" t="s">
        <v>170</v>
      </c>
      <c r="J16240">
        <v>22.924303767331512</v>
      </c>
      <c r="L16240" s="47"/>
      <c r="M16240" s="47"/>
    </row>
    <row r="16241" spans="1:13" x14ac:dyDescent="0.4">
      <c r="A16241" t="str">
        <f t="shared" si="253"/>
        <v>37_2A_F_0_180_65_HH800_Core</v>
      </c>
      <c r="B16241">
        <v>37</v>
      </c>
      <c r="C16241" t="s">
        <v>176</v>
      </c>
      <c r="D16241" t="s">
        <v>169</v>
      </c>
      <c r="E16241">
        <v>0</v>
      </c>
      <c r="F16241">
        <v>180</v>
      </c>
      <c r="G16241">
        <v>65</v>
      </c>
      <c r="H16241" t="s">
        <v>303</v>
      </c>
      <c r="I16241" t="s">
        <v>170</v>
      </c>
      <c r="J16241">
        <v>76.513098351824979</v>
      </c>
      <c r="L16241" s="47"/>
      <c r="M16241" s="47"/>
    </row>
    <row r="16242" spans="1:13" x14ac:dyDescent="0.4">
      <c r="A16242" t="str">
        <f t="shared" si="253"/>
        <v>45_2A_M_0_90_65_HH800_Core</v>
      </c>
      <c r="B16242">
        <v>45</v>
      </c>
      <c r="C16242" t="s">
        <v>176</v>
      </c>
      <c r="D16242" t="s">
        <v>174</v>
      </c>
      <c r="E16242">
        <v>0</v>
      </c>
      <c r="F16242">
        <v>90</v>
      </c>
      <c r="G16242">
        <v>65</v>
      </c>
      <c r="H16242" t="s">
        <v>303</v>
      </c>
      <c r="I16242" t="s">
        <v>170</v>
      </c>
      <c r="J16242">
        <v>89.974276999451945</v>
      </c>
      <c r="L16242" s="47"/>
      <c r="M16242" s="47"/>
    </row>
    <row r="16243" spans="1:13" x14ac:dyDescent="0.4">
      <c r="A16243" t="str">
        <f t="shared" si="253"/>
        <v>42_2A_F_6_365_70_HH800_Core</v>
      </c>
      <c r="B16243">
        <v>42</v>
      </c>
      <c r="C16243" t="s">
        <v>176</v>
      </c>
      <c r="D16243" t="s">
        <v>169</v>
      </c>
      <c r="E16243">
        <v>6</v>
      </c>
      <c r="F16243">
        <v>365</v>
      </c>
      <c r="G16243">
        <v>70</v>
      </c>
      <c r="H16243" t="s">
        <v>303</v>
      </c>
      <c r="I16243" t="s">
        <v>170</v>
      </c>
      <c r="J16243">
        <v>37.307664405665825</v>
      </c>
      <c r="L16243" s="47"/>
      <c r="M16243" s="47"/>
    </row>
    <row r="16244" spans="1:13" x14ac:dyDescent="0.4">
      <c r="A16244" t="str">
        <f t="shared" si="253"/>
        <v>38_2A_M_6_180_65_HH800_Core</v>
      </c>
      <c r="B16244">
        <v>38</v>
      </c>
      <c r="C16244" t="s">
        <v>176</v>
      </c>
      <c r="D16244" t="s">
        <v>174</v>
      </c>
      <c r="E16244">
        <v>6</v>
      </c>
      <c r="F16244">
        <v>180</v>
      </c>
      <c r="G16244">
        <v>65</v>
      </c>
      <c r="H16244" t="s">
        <v>303</v>
      </c>
      <c r="I16244" t="s">
        <v>170</v>
      </c>
      <c r="J16244">
        <v>21.357503353448351</v>
      </c>
      <c r="L16244" s="47"/>
      <c r="M16244" s="47"/>
    </row>
    <row r="16245" spans="1:13" x14ac:dyDescent="0.4">
      <c r="A16245" t="str">
        <f t="shared" si="253"/>
        <v>45_4A_F_6_365_65_HH800_Core</v>
      </c>
      <c r="B16245">
        <v>45</v>
      </c>
      <c r="C16245" t="s">
        <v>168</v>
      </c>
      <c r="D16245" t="s">
        <v>169</v>
      </c>
      <c r="E16245">
        <v>6</v>
      </c>
      <c r="F16245">
        <v>365</v>
      </c>
      <c r="G16245">
        <v>65</v>
      </c>
      <c r="H16245" t="s">
        <v>303</v>
      </c>
      <c r="I16245" t="s">
        <v>170</v>
      </c>
      <c r="J16245">
        <v>14.440590926062715</v>
      </c>
      <c r="L16245" s="47"/>
      <c r="M16245" s="47"/>
    </row>
    <row r="16246" spans="1:13" x14ac:dyDescent="0.4">
      <c r="A16246" t="str">
        <f t="shared" si="253"/>
        <v>49_2A_F_3_365_65_HH800_Core</v>
      </c>
      <c r="B16246">
        <v>49</v>
      </c>
      <c r="C16246" t="s">
        <v>176</v>
      </c>
      <c r="D16246" t="s">
        <v>169</v>
      </c>
      <c r="E16246">
        <v>3</v>
      </c>
      <c r="F16246">
        <v>365</v>
      </c>
      <c r="G16246">
        <v>65</v>
      </c>
      <c r="H16246" t="s">
        <v>303</v>
      </c>
      <c r="I16246" t="s">
        <v>170</v>
      </c>
      <c r="J16246">
        <v>11.258709417620546</v>
      </c>
      <c r="L16246" s="47"/>
      <c r="M16246" s="47"/>
    </row>
    <row r="16247" spans="1:13" x14ac:dyDescent="0.4">
      <c r="A16247" t="str">
        <f t="shared" si="253"/>
        <v>34_2A_M_0_365_65_HH800_Core</v>
      </c>
      <c r="B16247">
        <v>34</v>
      </c>
      <c r="C16247" t="s">
        <v>176</v>
      </c>
      <c r="D16247" t="s">
        <v>174</v>
      </c>
      <c r="E16247">
        <v>0</v>
      </c>
      <c r="F16247">
        <v>365</v>
      </c>
      <c r="G16247">
        <v>65</v>
      </c>
      <c r="H16247" t="s">
        <v>303</v>
      </c>
      <c r="I16247" t="s">
        <v>170</v>
      </c>
      <c r="J16247">
        <v>49.112307912254906</v>
      </c>
      <c r="L16247" s="47"/>
      <c r="M16247" s="47"/>
    </row>
    <row r="16248" spans="1:13" x14ac:dyDescent="0.4">
      <c r="A16248" t="str">
        <f t="shared" si="253"/>
        <v>59_4A_M_3_180_70_HH800_Core</v>
      </c>
      <c r="B16248">
        <v>59</v>
      </c>
      <c r="C16248" t="s">
        <v>168</v>
      </c>
      <c r="D16248" t="s">
        <v>174</v>
      </c>
      <c r="E16248">
        <v>3</v>
      </c>
      <c r="F16248">
        <v>180</v>
      </c>
      <c r="G16248">
        <v>70</v>
      </c>
      <c r="H16248" t="s">
        <v>303</v>
      </c>
      <c r="I16248" t="s">
        <v>170</v>
      </c>
      <c r="J16248">
        <v>8.8478062956628811</v>
      </c>
      <c r="L16248" s="47"/>
      <c r="M16248" s="47"/>
    </row>
    <row r="16249" spans="1:13" x14ac:dyDescent="0.4">
      <c r="A16249" t="str">
        <f t="shared" si="253"/>
        <v>45_2A_M_3_365_67_HH800_Core</v>
      </c>
      <c r="B16249">
        <v>45</v>
      </c>
      <c r="C16249" t="s">
        <v>176</v>
      </c>
      <c r="D16249" t="s">
        <v>174</v>
      </c>
      <c r="E16249">
        <v>3</v>
      </c>
      <c r="F16249">
        <v>365</v>
      </c>
      <c r="G16249">
        <v>67</v>
      </c>
      <c r="H16249" t="s">
        <v>303</v>
      </c>
      <c r="I16249" t="s">
        <v>170</v>
      </c>
      <c r="J16249">
        <v>13.626589197583705</v>
      </c>
      <c r="L16249" s="47"/>
      <c r="M16249" s="47"/>
    </row>
    <row r="16250" spans="1:13" x14ac:dyDescent="0.4">
      <c r="A16250" t="str">
        <f t="shared" si="253"/>
        <v>55_4A_F_0_180_70_HH800_Core</v>
      </c>
      <c r="B16250">
        <v>55</v>
      </c>
      <c r="C16250" t="s">
        <v>168</v>
      </c>
      <c r="D16250" t="s">
        <v>169</v>
      </c>
      <c r="E16250">
        <v>0</v>
      </c>
      <c r="F16250">
        <v>180</v>
      </c>
      <c r="G16250">
        <v>70</v>
      </c>
      <c r="H16250" t="s">
        <v>303</v>
      </c>
      <c r="I16250" t="s">
        <v>170</v>
      </c>
      <c r="J16250">
        <v>85.332315058696324</v>
      </c>
      <c r="L16250" s="47"/>
      <c r="M16250" s="47"/>
    </row>
    <row r="16251" spans="1:13" x14ac:dyDescent="0.4">
      <c r="A16251" t="str">
        <f t="shared" si="253"/>
        <v>55_2A_M_0_365_67_HH800_Core</v>
      </c>
      <c r="B16251">
        <v>55</v>
      </c>
      <c r="C16251" t="s">
        <v>176</v>
      </c>
      <c r="D16251" t="s">
        <v>174</v>
      </c>
      <c r="E16251">
        <v>0</v>
      </c>
      <c r="F16251">
        <v>365</v>
      </c>
      <c r="G16251">
        <v>67</v>
      </c>
      <c r="H16251" t="s">
        <v>303</v>
      </c>
      <c r="I16251" t="s">
        <v>170</v>
      </c>
      <c r="J16251">
        <v>104.1222089181953</v>
      </c>
      <c r="L16251" s="47"/>
      <c r="M16251" s="47"/>
    </row>
    <row r="16252" spans="1:13" x14ac:dyDescent="0.4">
      <c r="A16252" t="str">
        <f t="shared" si="253"/>
        <v>46_2A_M_0_180_70_HH800_Core</v>
      </c>
      <c r="B16252">
        <v>46</v>
      </c>
      <c r="C16252" t="s">
        <v>176</v>
      </c>
      <c r="D16252" t="s">
        <v>174</v>
      </c>
      <c r="E16252">
        <v>0</v>
      </c>
      <c r="F16252">
        <v>180</v>
      </c>
      <c r="G16252">
        <v>70</v>
      </c>
      <c r="H16252" t="s">
        <v>303</v>
      </c>
      <c r="I16252" t="s">
        <v>170</v>
      </c>
      <c r="J16252">
        <v>103.57669170085487</v>
      </c>
      <c r="L16252" s="47"/>
      <c r="M16252" s="47"/>
    </row>
    <row r="16253" spans="1:13" x14ac:dyDescent="0.4">
      <c r="A16253" t="str">
        <f t="shared" si="253"/>
        <v>40_2A_M_3_180_70_HH800_Core</v>
      </c>
      <c r="B16253">
        <v>40</v>
      </c>
      <c r="C16253" t="s">
        <v>176</v>
      </c>
      <c r="D16253" t="s">
        <v>174</v>
      </c>
      <c r="E16253">
        <v>3</v>
      </c>
      <c r="F16253">
        <v>180</v>
      </c>
      <c r="G16253">
        <v>70</v>
      </c>
      <c r="H16253" t="s">
        <v>303</v>
      </c>
      <c r="I16253" t="s">
        <v>170</v>
      </c>
      <c r="J16253">
        <v>15.284945439829038</v>
      </c>
      <c r="L16253" s="47"/>
      <c r="M16253" s="47"/>
    </row>
    <row r="16254" spans="1:13" x14ac:dyDescent="0.4">
      <c r="A16254" t="str">
        <f t="shared" si="253"/>
        <v>28_2A_F_3_365_67_HH800_Core</v>
      </c>
      <c r="B16254">
        <v>28</v>
      </c>
      <c r="C16254" t="s">
        <v>176</v>
      </c>
      <c r="D16254" t="s">
        <v>169</v>
      </c>
      <c r="E16254">
        <v>3</v>
      </c>
      <c r="F16254">
        <v>365</v>
      </c>
      <c r="G16254">
        <v>67</v>
      </c>
      <c r="H16254" t="s">
        <v>303</v>
      </c>
      <c r="I16254" t="s">
        <v>170</v>
      </c>
      <c r="J16254">
        <v>17.063310605048247</v>
      </c>
      <c r="L16254" s="47"/>
      <c r="M16254" s="47"/>
    </row>
    <row r="16255" spans="1:13" x14ac:dyDescent="0.4">
      <c r="A16255" t="str">
        <f t="shared" si="253"/>
        <v>54_4A_F_6_365_70_HH800_Core</v>
      </c>
      <c r="B16255">
        <v>54</v>
      </c>
      <c r="C16255" t="s">
        <v>168</v>
      </c>
      <c r="D16255" t="s">
        <v>169</v>
      </c>
      <c r="E16255">
        <v>6</v>
      </c>
      <c r="F16255">
        <v>365</v>
      </c>
      <c r="G16255">
        <v>70</v>
      </c>
      <c r="H16255" t="s">
        <v>303</v>
      </c>
      <c r="I16255" t="s">
        <v>170</v>
      </c>
      <c r="J16255">
        <v>18.870153564895848</v>
      </c>
      <c r="L16255" s="47"/>
      <c r="M16255" s="47"/>
    </row>
    <row r="16256" spans="1:13" x14ac:dyDescent="0.4">
      <c r="A16256" t="str">
        <f t="shared" si="253"/>
        <v>61_2A_F_6_365_70_HH800_Core</v>
      </c>
      <c r="B16256">
        <v>61</v>
      </c>
      <c r="C16256" t="s">
        <v>176</v>
      </c>
      <c r="D16256" t="s">
        <v>169</v>
      </c>
      <c r="E16256">
        <v>6</v>
      </c>
      <c r="F16256">
        <v>365</v>
      </c>
      <c r="G16256">
        <v>70</v>
      </c>
      <c r="H16256" t="s">
        <v>303</v>
      </c>
      <c r="I16256" t="s">
        <v>170</v>
      </c>
      <c r="J16256">
        <v>26.766831536329068</v>
      </c>
      <c r="L16256" s="47"/>
      <c r="M16256" s="47"/>
    </row>
    <row r="16257" spans="1:13" x14ac:dyDescent="0.4">
      <c r="A16257" t="str">
        <f t="shared" si="253"/>
        <v>41_2A_M_3_180_65_HH800_Core</v>
      </c>
      <c r="B16257">
        <v>41</v>
      </c>
      <c r="C16257" t="s">
        <v>176</v>
      </c>
      <c r="D16257" t="s">
        <v>174</v>
      </c>
      <c r="E16257">
        <v>3</v>
      </c>
      <c r="F16257">
        <v>180</v>
      </c>
      <c r="G16257">
        <v>65</v>
      </c>
      <c r="H16257" t="s">
        <v>303</v>
      </c>
      <c r="I16257" t="s">
        <v>170</v>
      </c>
      <c r="J16257">
        <v>12.309629551813664</v>
      </c>
      <c r="L16257" s="47"/>
      <c r="M16257" s="47"/>
    </row>
    <row r="16258" spans="1:13" x14ac:dyDescent="0.4">
      <c r="A16258" t="str">
        <f t="shared" si="253"/>
        <v>41_4A_F_3_365_67_HH800_Core</v>
      </c>
      <c r="B16258">
        <v>41</v>
      </c>
      <c r="C16258" t="s">
        <v>168</v>
      </c>
      <c r="D16258" t="s">
        <v>169</v>
      </c>
      <c r="E16258">
        <v>3</v>
      </c>
      <c r="F16258">
        <v>365</v>
      </c>
      <c r="G16258">
        <v>67</v>
      </c>
      <c r="H16258" t="s">
        <v>303</v>
      </c>
      <c r="I16258" t="s">
        <v>170</v>
      </c>
      <c r="J16258">
        <v>8.6891502864292995</v>
      </c>
      <c r="L16258" s="47"/>
      <c r="M16258" s="47"/>
    </row>
    <row r="16259" spans="1:13" x14ac:dyDescent="0.4">
      <c r="A16259" t="str">
        <f t="shared" ref="A16259:A16322" si="254">B16259&amp;"_"&amp;C16259&amp;"_"&amp;D16259&amp;"_"&amp;E16259&amp;"_"&amp;F16259&amp;"_"&amp;G16259&amp;"_"&amp;H16259&amp;"_"&amp;I16259</f>
        <v>48_2A_M_0_90_70_HH800_Core</v>
      </c>
      <c r="B16259">
        <v>48</v>
      </c>
      <c r="C16259" t="s">
        <v>176</v>
      </c>
      <c r="D16259" t="s">
        <v>174</v>
      </c>
      <c r="E16259">
        <v>0</v>
      </c>
      <c r="F16259">
        <v>90</v>
      </c>
      <c r="G16259">
        <v>70</v>
      </c>
      <c r="H16259" t="s">
        <v>303</v>
      </c>
      <c r="I16259" t="s">
        <v>170</v>
      </c>
      <c r="J16259">
        <v>124.02435085738902</v>
      </c>
      <c r="L16259" s="47"/>
      <c r="M16259" s="47"/>
    </row>
    <row r="16260" spans="1:13" x14ac:dyDescent="0.4">
      <c r="A16260" t="str">
        <f t="shared" si="254"/>
        <v>52_2A_M_3_180_70_HH800_Core</v>
      </c>
      <c r="B16260">
        <v>52</v>
      </c>
      <c r="C16260" t="s">
        <v>176</v>
      </c>
      <c r="D16260" t="s">
        <v>174</v>
      </c>
      <c r="E16260">
        <v>3</v>
      </c>
      <c r="F16260">
        <v>180</v>
      </c>
      <c r="G16260">
        <v>70</v>
      </c>
      <c r="H16260" t="s">
        <v>303</v>
      </c>
      <c r="I16260" t="s">
        <v>170</v>
      </c>
      <c r="J16260">
        <v>17.168678715955661</v>
      </c>
      <c r="L16260" s="47"/>
      <c r="M16260" s="47"/>
    </row>
    <row r="16261" spans="1:13" x14ac:dyDescent="0.4">
      <c r="A16261" t="str">
        <f t="shared" si="254"/>
        <v>46_4A_M_0_180_70_HH800_Core</v>
      </c>
      <c r="B16261">
        <v>46</v>
      </c>
      <c r="C16261" t="s">
        <v>168</v>
      </c>
      <c r="D16261" t="s">
        <v>174</v>
      </c>
      <c r="E16261">
        <v>0</v>
      </c>
      <c r="F16261">
        <v>180</v>
      </c>
      <c r="G16261">
        <v>70</v>
      </c>
      <c r="H16261" t="s">
        <v>303</v>
      </c>
      <c r="I16261" t="s">
        <v>170</v>
      </c>
      <c r="J16261">
        <v>47.736972624847454</v>
      </c>
      <c r="L16261" s="47"/>
      <c r="M16261" s="47"/>
    </row>
    <row r="16262" spans="1:13" x14ac:dyDescent="0.4">
      <c r="A16262" t="str">
        <f t="shared" si="254"/>
        <v>41_2A_M_0_180_67_HH800_Core</v>
      </c>
      <c r="B16262">
        <v>41</v>
      </c>
      <c r="C16262" t="s">
        <v>176</v>
      </c>
      <c r="D16262" t="s">
        <v>174</v>
      </c>
      <c r="E16262">
        <v>0</v>
      </c>
      <c r="F16262">
        <v>180</v>
      </c>
      <c r="G16262">
        <v>67</v>
      </c>
      <c r="H16262" t="s">
        <v>303</v>
      </c>
      <c r="I16262" t="s">
        <v>170</v>
      </c>
      <c r="J16262">
        <v>75.092395421285374</v>
      </c>
      <c r="L16262" s="47"/>
      <c r="M16262" s="47"/>
    </row>
    <row r="16263" spans="1:13" x14ac:dyDescent="0.4">
      <c r="A16263" t="str">
        <f t="shared" si="254"/>
        <v>40_2A_M_0_365_70_HH800_Core</v>
      </c>
      <c r="B16263">
        <v>40</v>
      </c>
      <c r="C16263" t="s">
        <v>176</v>
      </c>
      <c r="D16263" t="s">
        <v>174</v>
      </c>
      <c r="E16263">
        <v>0</v>
      </c>
      <c r="F16263">
        <v>365</v>
      </c>
      <c r="G16263">
        <v>70</v>
      </c>
      <c r="H16263" t="s">
        <v>303</v>
      </c>
      <c r="I16263" t="s">
        <v>170</v>
      </c>
      <c r="J16263">
        <v>72.306413080723615</v>
      </c>
      <c r="L16263" s="47"/>
      <c r="M16263" s="47"/>
    </row>
    <row r="16264" spans="1:13" x14ac:dyDescent="0.4">
      <c r="A16264" t="str">
        <f t="shared" si="254"/>
        <v>36_2A_M_3_180_70_HH800_Core</v>
      </c>
      <c r="B16264">
        <v>36</v>
      </c>
      <c r="C16264" t="s">
        <v>176</v>
      </c>
      <c r="D16264" t="s">
        <v>174</v>
      </c>
      <c r="E16264">
        <v>3</v>
      </c>
      <c r="F16264">
        <v>180</v>
      </c>
      <c r="G16264">
        <v>70</v>
      </c>
      <c r="H16264" t="s">
        <v>303</v>
      </c>
      <c r="I16264" t="s">
        <v>170</v>
      </c>
      <c r="J16264">
        <v>13.456626699431405</v>
      </c>
      <c r="L16264" s="47"/>
      <c r="M16264" s="47"/>
    </row>
    <row r="16265" spans="1:13" x14ac:dyDescent="0.4">
      <c r="A16265" t="str">
        <f t="shared" si="254"/>
        <v>28_2A_F_0_365_65_HH800_Core</v>
      </c>
      <c r="B16265">
        <v>28</v>
      </c>
      <c r="C16265" t="s">
        <v>176</v>
      </c>
      <c r="D16265" t="s">
        <v>169</v>
      </c>
      <c r="E16265">
        <v>0</v>
      </c>
      <c r="F16265">
        <v>365</v>
      </c>
      <c r="G16265">
        <v>65</v>
      </c>
      <c r="H16265" t="s">
        <v>303</v>
      </c>
      <c r="I16265" t="s">
        <v>170</v>
      </c>
      <c r="J16265">
        <v>62.68891104989693</v>
      </c>
      <c r="L16265" s="47"/>
      <c r="M16265" s="47"/>
    </row>
    <row r="16266" spans="1:13" x14ac:dyDescent="0.4">
      <c r="A16266" t="str">
        <f t="shared" si="254"/>
        <v>49_4M_M_6_365_65_HH800_Core</v>
      </c>
      <c r="B16266">
        <v>49</v>
      </c>
      <c r="C16266" t="s">
        <v>173</v>
      </c>
      <c r="D16266" t="s">
        <v>174</v>
      </c>
      <c r="E16266">
        <v>6</v>
      </c>
      <c r="F16266">
        <v>365</v>
      </c>
      <c r="G16266">
        <v>65</v>
      </c>
      <c r="H16266" t="s">
        <v>303</v>
      </c>
      <c r="I16266" t="s">
        <v>170</v>
      </c>
      <c r="J16266">
        <v>9.2498550932156327</v>
      </c>
      <c r="L16266" s="47"/>
      <c r="M16266" s="47"/>
    </row>
    <row r="16267" spans="1:13" x14ac:dyDescent="0.4">
      <c r="A16267" t="str">
        <f t="shared" si="254"/>
        <v>48_2A_M_0_365_70_HH800_Core</v>
      </c>
      <c r="B16267">
        <v>48</v>
      </c>
      <c r="C16267" t="s">
        <v>176</v>
      </c>
      <c r="D16267" t="s">
        <v>174</v>
      </c>
      <c r="E16267">
        <v>0</v>
      </c>
      <c r="F16267">
        <v>365</v>
      </c>
      <c r="G16267">
        <v>70</v>
      </c>
      <c r="H16267" t="s">
        <v>303</v>
      </c>
      <c r="I16267" t="s">
        <v>170</v>
      </c>
      <c r="J16267">
        <v>102.4691738127088</v>
      </c>
      <c r="L16267" s="47"/>
      <c r="M16267" s="47"/>
    </row>
    <row r="16268" spans="1:13" x14ac:dyDescent="0.4">
      <c r="A16268" t="str">
        <f t="shared" si="254"/>
        <v>30_4A_F_0_365_65_HH800_Core</v>
      </c>
      <c r="B16268">
        <v>30</v>
      </c>
      <c r="C16268" t="s">
        <v>168</v>
      </c>
      <c r="D16268" t="s">
        <v>169</v>
      </c>
      <c r="E16268">
        <v>0</v>
      </c>
      <c r="F16268">
        <v>365</v>
      </c>
      <c r="G16268">
        <v>65</v>
      </c>
      <c r="H16268" t="s">
        <v>303</v>
      </c>
      <c r="I16268" t="s">
        <v>170</v>
      </c>
      <c r="J16268">
        <v>32.15957242267767</v>
      </c>
      <c r="L16268" s="47"/>
      <c r="M16268" s="47"/>
    </row>
    <row r="16269" spans="1:13" x14ac:dyDescent="0.4">
      <c r="A16269" t="str">
        <f t="shared" si="254"/>
        <v>39_4A_M_0_180_70_HH800_Core</v>
      </c>
      <c r="B16269">
        <v>39</v>
      </c>
      <c r="C16269" t="s">
        <v>168</v>
      </c>
      <c r="D16269" t="s">
        <v>174</v>
      </c>
      <c r="E16269">
        <v>0</v>
      </c>
      <c r="F16269">
        <v>180</v>
      </c>
      <c r="G16269">
        <v>70</v>
      </c>
      <c r="H16269" t="s">
        <v>303</v>
      </c>
      <c r="I16269" t="s">
        <v>170</v>
      </c>
      <c r="J16269">
        <v>32.633628623880305</v>
      </c>
      <c r="L16269" s="47"/>
      <c r="M16269" s="47"/>
    </row>
    <row r="16270" spans="1:13" x14ac:dyDescent="0.4">
      <c r="A16270" t="str">
        <f t="shared" si="254"/>
        <v>36_2A_M_0_365_70_HH800_Core</v>
      </c>
      <c r="B16270">
        <v>36</v>
      </c>
      <c r="C16270" t="s">
        <v>176</v>
      </c>
      <c r="D16270" t="s">
        <v>174</v>
      </c>
      <c r="E16270">
        <v>0</v>
      </c>
      <c r="F16270">
        <v>365</v>
      </c>
      <c r="G16270">
        <v>70</v>
      </c>
      <c r="H16270" t="s">
        <v>303</v>
      </c>
      <c r="I16270" t="s">
        <v>170</v>
      </c>
      <c r="J16270">
        <v>59.82000555451129</v>
      </c>
      <c r="L16270" s="47"/>
      <c r="M16270" s="47"/>
    </row>
    <row r="16271" spans="1:13" x14ac:dyDescent="0.4">
      <c r="A16271" t="str">
        <f t="shared" si="254"/>
        <v>46_2A_M_0_90_65_HH800_Core</v>
      </c>
      <c r="B16271">
        <v>46</v>
      </c>
      <c r="C16271" t="s">
        <v>176</v>
      </c>
      <c r="D16271" t="s">
        <v>174</v>
      </c>
      <c r="E16271">
        <v>0</v>
      </c>
      <c r="F16271">
        <v>90</v>
      </c>
      <c r="G16271">
        <v>65</v>
      </c>
      <c r="H16271" t="s">
        <v>303</v>
      </c>
      <c r="I16271" t="s">
        <v>170</v>
      </c>
      <c r="J16271">
        <v>93.454808765959811</v>
      </c>
      <c r="L16271" s="47"/>
      <c r="M16271" s="47"/>
    </row>
    <row r="16272" spans="1:13" x14ac:dyDescent="0.4">
      <c r="A16272" t="str">
        <f t="shared" si="254"/>
        <v>48_4A_M_3_180_70_HH800_Core</v>
      </c>
      <c r="B16272">
        <v>48</v>
      </c>
      <c r="C16272" t="s">
        <v>168</v>
      </c>
      <c r="D16272" t="s">
        <v>174</v>
      </c>
      <c r="E16272">
        <v>3</v>
      </c>
      <c r="F16272">
        <v>180</v>
      </c>
      <c r="G16272">
        <v>70</v>
      </c>
      <c r="H16272" t="s">
        <v>303</v>
      </c>
      <c r="I16272" t="s">
        <v>170</v>
      </c>
      <c r="J16272">
        <v>8.7053610393365979</v>
      </c>
      <c r="L16272" s="47"/>
      <c r="M16272" s="47"/>
    </row>
    <row r="16273" spans="1:13" x14ac:dyDescent="0.4">
      <c r="A16273" t="str">
        <f t="shared" si="254"/>
        <v>25_2A_F_3_365_65_HH800_Core</v>
      </c>
      <c r="B16273">
        <v>25</v>
      </c>
      <c r="C16273" t="s">
        <v>176</v>
      </c>
      <c r="D16273" t="s">
        <v>169</v>
      </c>
      <c r="E16273">
        <v>3</v>
      </c>
      <c r="F16273">
        <v>365</v>
      </c>
      <c r="G16273">
        <v>65</v>
      </c>
      <c r="H16273" t="s">
        <v>303</v>
      </c>
      <c r="I16273" t="s">
        <v>170</v>
      </c>
      <c r="J16273">
        <v>14.904007204803083</v>
      </c>
      <c r="L16273" s="47"/>
      <c r="M16273" s="47"/>
    </row>
    <row r="16274" spans="1:13" x14ac:dyDescent="0.4">
      <c r="A16274" t="str">
        <f t="shared" si="254"/>
        <v>53_2A_M_0_365_65_HH800_Core</v>
      </c>
      <c r="B16274">
        <v>53</v>
      </c>
      <c r="C16274" t="s">
        <v>176</v>
      </c>
      <c r="D16274" t="s">
        <v>174</v>
      </c>
      <c r="E16274">
        <v>0</v>
      </c>
      <c r="F16274">
        <v>365</v>
      </c>
      <c r="G16274">
        <v>65</v>
      </c>
      <c r="H16274" t="s">
        <v>303</v>
      </c>
      <c r="I16274" t="s">
        <v>170</v>
      </c>
      <c r="J16274">
        <v>86.278230166595179</v>
      </c>
      <c r="L16274" s="47"/>
      <c r="M16274" s="47"/>
    </row>
    <row r="16275" spans="1:13" x14ac:dyDescent="0.4">
      <c r="A16275" t="str">
        <f t="shared" si="254"/>
        <v>44_2A_M_3_180_65_HH800_Core</v>
      </c>
      <c r="B16275">
        <v>44</v>
      </c>
      <c r="C16275" t="s">
        <v>176</v>
      </c>
      <c r="D16275" t="s">
        <v>174</v>
      </c>
      <c r="E16275">
        <v>3</v>
      </c>
      <c r="F16275">
        <v>180</v>
      </c>
      <c r="G16275">
        <v>65</v>
      </c>
      <c r="H16275" t="s">
        <v>303</v>
      </c>
      <c r="I16275" t="s">
        <v>170</v>
      </c>
      <c r="J16275">
        <v>11.90641239887861</v>
      </c>
      <c r="L16275" s="47"/>
      <c r="M16275" s="47"/>
    </row>
    <row r="16276" spans="1:13" x14ac:dyDescent="0.4">
      <c r="A16276" t="str">
        <f t="shared" si="254"/>
        <v>31_2A_F_0_180_70_HH800_Core</v>
      </c>
      <c r="B16276">
        <v>31</v>
      </c>
      <c r="C16276" t="s">
        <v>176</v>
      </c>
      <c r="D16276" t="s">
        <v>169</v>
      </c>
      <c r="E16276">
        <v>0</v>
      </c>
      <c r="F16276">
        <v>180</v>
      </c>
      <c r="G16276">
        <v>70</v>
      </c>
      <c r="H16276" t="s">
        <v>303</v>
      </c>
      <c r="I16276" t="s">
        <v>170</v>
      </c>
      <c r="J16276">
        <v>80.418825570674983</v>
      </c>
      <c r="L16276" s="47"/>
      <c r="M16276" s="47"/>
    </row>
    <row r="16277" spans="1:13" x14ac:dyDescent="0.4">
      <c r="A16277" t="str">
        <f t="shared" si="254"/>
        <v>37_2A_F_0_365_65_HH800_Core</v>
      </c>
      <c r="B16277">
        <v>37</v>
      </c>
      <c r="C16277" t="s">
        <v>176</v>
      </c>
      <c r="D16277" t="s">
        <v>169</v>
      </c>
      <c r="E16277">
        <v>0</v>
      </c>
      <c r="F16277">
        <v>365</v>
      </c>
      <c r="G16277">
        <v>65</v>
      </c>
      <c r="H16277" t="s">
        <v>303</v>
      </c>
      <c r="I16277" t="s">
        <v>170</v>
      </c>
      <c r="J16277">
        <v>70.466387798461355</v>
      </c>
      <c r="L16277" s="47"/>
      <c r="M16277" s="47"/>
    </row>
    <row r="16278" spans="1:13" x14ac:dyDescent="0.4">
      <c r="A16278" t="str">
        <f t="shared" si="254"/>
        <v>46_2A_M_6_365_65_HH800_Core</v>
      </c>
      <c r="B16278">
        <v>46</v>
      </c>
      <c r="C16278" t="s">
        <v>176</v>
      </c>
      <c r="D16278" t="s">
        <v>174</v>
      </c>
      <c r="E16278">
        <v>6</v>
      </c>
      <c r="F16278">
        <v>365</v>
      </c>
      <c r="G16278">
        <v>65</v>
      </c>
      <c r="H16278" t="s">
        <v>303</v>
      </c>
      <c r="I16278" t="s">
        <v>170</v>
      </c>
      <c r="J16278">
        <v>21.551685035082475</v>
      </c>
      <c r="L16278" s="47"/>
      <c r="M16278" s="47"/>
    </row>
    <row r="16279" spans="1:13" x14ac:dyDescent="0.4">
      <c r="A16279" t="str">
        <f t="shared" si="254"/>
        <v>39_2A_M_6_180_70_HH800_Core</v>
      </c>
      <c r="B16279">
        <v>39</v>
      </c>
      <c r="C16279" t="s">
        <v>176</v>
      </c>
      <c r="D16279" t="s">
        <v>174</v>
      </c>
      <c r="E16279">
        <v>6</v>
      </c>
      <c r="F16279">
        <v>180</v>
      </c>
      <c r="G16279">
        <v>70</v>
      </c>
      <c r="H16279" t="s">
        <v>303</v>
      </c>
      <c r="I16279" t="s">
        <v>170</v>
      </c>
      <c r="J16279">
        <v>28.594828731685396</v>
      </c>
      <c r="L16279" s="47"/>
      <c r="M16279" s="47"/>
    </row>
    <row r="16280" spans="1:13" x14ac:dyDescent="0.4">
      <c r="A16280" t="str">
        <f t="shared" si="254"/>
        <v>54_4A_M_3_90_67_HH800_Core</v>
      </c>
      <c r="B16280">
        <v>54</v>
      </c>
      <c r="C16280" t="s">
        <v>168</v>
      </c>
      <c r="D16280" t="s">
        <v>174</v>
      </c>
      <c r="E16280">
        <v>3</v>
      </c>
      <c r="F16280">
        <v>90</v>
      </c>
      <c r="G16280">
        <v>67</v>
      </c>
      <c r="H16280" t="s">
        <v>303</v>
      </c>
      <c r="I16280" t="s">
        <v>170</v>
      </c>
      <c r="J16280">
        <v>6.9818012134022345</v>
      </c>
      <c r="L16280" s="47"/>
      <c r="M16280" s="47"/>
    </row>
    <row r="16281" spans="1:13" x14ac:dyDescent="0.4">
      <c r="A16281" t="str">
        <f t="shared" si="254"/>
        <v>26_2A_F_3_365_70_HH800_Core</v>
      </c>
      <c r="B16281">
        <v>26</v>
      </c>
      <c r="C16281" t="s">
        <v>176</v>
      </c>
      <c r="D16281" t="s">
        <v>169</v>
      </c>
      <c r="E16281">
        <v>3</v>
      </c>
      <c r="F16281">
        <v>365</v>
      </c>
      <c r="G16281">
        <v>70</v>
      </c>
      <c r="H16281" t="s">
        <v>303</v>
      </c>
      <c r="I16281" t="s">
        <v>170</v>
      </c>
      <c r="J16281">
        <v>17.53452250420899</v>
      </c>
      <c r="L16281" s="47"/>
      <c r="M16281" s="47"/>
    </row>
    <row r="16282" spans="1:13" x14ac:dyDescent="0.4">
      <c r="A16282" t="str">
        <f t="shared" si="254"/>
        <v>48_2A_M_3_180_65_HH800_Core</v>
      </c>
      <c r="B16282">
        <v>48</v>
      </c>
      <c r="C16282" t="s">
        <v>176</v>
      </c>
      <c r="D16282" t="s">
        <v>174</v>
      </c>
      <c r="E16282">
        <v>3</v>
      </c>
      <c r="F16282">
        <v>180</v>
      </c>
      <c r="G16282">
        <v>65</v>
      </c>
      <c r="H16282" t="s">
        <v>303</v>
      </c>
      <c r="I16282" t="s">
        <v>170</v>
      </c>
      <c r="J16282">
        <v>11.02075374583529</v>
      </c>
      <c r="L16282" s="47"/>
      <c r="M16282" s="47"/>
    </row>
    <row r="16283" spans="1:13" x14ac:dyDescent="0.4">
      <c r="A16283" t="str">
        <f t="shared" si="254"/>
        <v>50_4A_M_0_90_67_HH800_Core</v>
      </c>
      <c r="B16283">
        <v>50</v>
      </c>
      <c r="C16283" t="s">
        <v>168</v>
      </c>
      <c r="D16283" t="s">
        <v>174</v>
      </c>
      <c r="E16283">
        <v>0</v>
      </c>
      <c r="F16283">
        <v>90</v>
      </c>
      <c r="G16283">
        <v>67</v>
      </c>
      <c r="H16283" t="s">
        <v>303</v>
      </c>
      <c r="I16283" t="s">
        <v>170</v>
      </c>
      <c r="J16283">
        <v>51.059507735102272</v>
      </c>
      <c r="L16283" s="47"/>
      <c r="M16283" s="47"/>
    </row>
    <row r="16284" spans="1:13" x14ac:dyDescent="0.4">
      <c r="A16284" t="str">
        <f t="shared" si="254"/>
        <v>61_4A_F_3_180_70_HH800_Core</v>
      </c>
      <c r="B16284">
        <v>61</v>
      </c>
      <c r="C16284" t="s">
        <v>168</v>
      </c>
      <c r="D16284" t="s">
        <v>169</v>
      </c>
      <c r="E16284">
        <v>3</v>
      </c>
      <c r="F16284">
        <v>180</v>
      </c>
      <c r="G16284">
        <v>70</v>
      </c>
      <c r="H16284" t="s">
        <v>303</v>
      </c>
      <c r="I16284" t="s">
        <v>170</v>
      </c>
      <c r="J16284">
        <v>8.5368595144825381</v>
      </c>
      <c r="L16284" s="47"/>
      <c r="M16284" s="47"/>
    </row>
    <row r="16285" spans="1:13" x14ac:dyDescent="0.4">
      <c r="A16285" t="str">
        <f t="shared" si="254"/>
        <v>36_4A_F_0_365_65_HH800_Core</v>
      </c>
      <c r="B16285">
        <v>36</v>
      </c>
      <c r="C16285" t="s">
        <v>168</v>
      </c>
      <c r="D16285" t="s">
        <v>169</v>
      </c>
      <c r="E16285">
        <v>0</v>
      </c>
      <c r="F16285">
        <v>365</v>
      </c>
      <c r="G16285">
        <v>65</v>
      </c>
      <c r="H16285" t="s">
        <v>303</v>
      </c>
      <c r="I16285" t="s">
        <v>170</v>
      </c>
      <c r="J16285">
        <v>35.928561978393212</v>
      </c>
      <c r="L16285" s="47"/>
      <c r="M16285" s="47"/>
    </row>
    <row r="16286" spans="1:13" x14ac:dyDescent="0.4">
      <c r="A16286" t="str">
        <f t="shared" si="254"/>
        <v>25_4A_F_6_365_65_HH800_Core</v>
      </c>
      <c r="B16286">
        <v>25</v>
      </c>
      <c r="C16286" t="s">
        <v>168</v>
      </c>
      <c r="D16286" t="s">
        <v>169</v>
      </c>
      <c r="E16286">
        <v>6</v>
      </c>
      <c r="F16286">
        <v>365</v>
      </c>
      <c r="G16286">
        <v>65</v>
      </c>
      <c r="H16286" t="s">
        <v>303</v>
      </c>
      <c r="I16286" t="s">
        <v>170</v>
      </c>
      <c r="J16286">
        <v>11.559175337662467</v>
      </c>
      <c r="L16286" s="47"/>
      <c r="M16286" s="47"/>
    </row>
    <row r="16287" spans="1:13" x14ac:dyDescent="0.4">
      <c r="A16287" t="str">
        <f t="shared" si="254"/>
        <v>35_2A_M_3_90_65_HH800_Core</v>
      </c>
      <c r="B16287">
        <v>35</v>
      </c>
      <c r="C16287" t="s">
        <v>176</v>
      </c>
      <c r="D16287" t="s">
        <v>174</v>
      </c>
      <c r="E16287">
        <v>3</v>
      </c>
      <c r="F16287">
        <v>90</v>
      </c>
      <c r="G16287">
        <v>65</v>
      </c>
      <c r="H16287" t="s">
        <v>303</v>
      </c>
      <c r="I16287" t="s">
        <v>170</v>
      </c>
      <c r="J16287">
        <v>11.42616842542586</v>
      </c>
      <c r="L16287" s="47"/>
      <c r="M16287" s="47"/>
    </row>
    <row r="16288" spans="1:13" x14ac:dyDescent="0.4">
      <c r="A16288" t="str">
        <f t="shared" si="254"/>
        <v>42_2A_M_6_365_65_HH800_Core</v>
      </c>
      <c r="B16288">
        <v>42</v>
      </c>
      <c r="C16288" t="s">
        <v>176</v>
      </c>
      <c r="D16288" t="s">
        <v>174</v>
      </c>
      <c r="E16288">
        <v>6</v>
      </c>
      <c r="F16288">
        <v>365</v>
      </c>
      <c r="G16288">
        <v>65</v>
      </c>
      <c r="H16288" t="s">
        <v>303</v>
      </c>
      <c r="I16288" t="s">
        <v>170</v>
      </c>
      <c r="J16288">
        <v>22.328510158995709</v>
      </c>
      <c r="L16288" s="47"/>
      <c r="M16288" s="47"/>
    </row>
    <row r="16289" spans="1:13" x14ac:dyDescent="0.4">
      <c r="A16289" t="str">
        <f t="shared" si="254"/>
        <v>35_2A_F_6_365_65_HH800_Core</v>
      </c>
      <c r="B16289">
        <v>35</v>
      </c>
      <c r="C16289" t="s">
        <v>176</v>
      </c>
      <c r="D16289" t="s">
        <v>169</v>
      </c>
      <c r="E16289">
        <v>6</v>
      </c>
      <c r="F16289">
        <v>365</v>
      </c>
      <c r="G16289">
        <v>65</v>
      </c>
      <c r="H16289" t="s">
        <v>303</v>
      </c>
      <c r="I16289" t="s">
        <v>170</v>
      </c>
      <c r="J16289">
        <v>30.091788882327812</v>
      </c>
      <c r="L16289" s="47"/>
      <c r="M16289" s="47"/>
    </row>
    <row r="16290" spans="1:13" x14ac:dyDescent="0.4">
      <c r="A16290" t="str">
        <f t="shared" si="254"/>
        <v>29_4A_M_0_365_65_HH800_Core</v>
      </c>
      <c r="B16290">
        <v>29</v>
      </c>
      <c r="C16290" t="s">
        <v>168</v>
      </c>
      <c r="D16290" t="s">
        <v>174</v>
      </c>
      <c r="E16290">
        <v>0</v>
      </c>
      <c r="F16290">
        <v>365</v>
      </c>
      <c r="G16290">
        <v>65</v>
      </c>
      <c r="H16290" t="s">
        <v>303</v>
      </c>
      <c r="I16290" t="s">
        <v>170</v>
      </c>
      <c r="J16290">
        <v>17.362595534033996</v>
      </c>
      <c r="L16290" s="47"/>
      <c r="M16290" s="47"/>
    </row>
    <row r="16291" spans="1:13" x14ac:dyDescent="0.4">
      <c r="A16291" t="str">
        <f t="shared" si="254"/>
        <v>29_4M_M_0_365_65_HH800_Core</v>
      </c>
      <c r="B16291">
        <v>29</v>
      </c>
      <c r="C16291" t="s">
        <v>173</v>
      </c>
      <c r="D16291" t="s">
        <v>174</v>
      </c>
      <c r="E16291">
        <v>0</v>
      </c>
      <c r="F16291">
        <v>365</v>
      </c>
      <c r="G16291">
        <v>65</v>
      </c>
      <c r="H16291" t="s">
        <v>303</v>
      </c>
      <c r="I16291" t="s">
        <v>170</v>
      </c>
      <c r="J16291">
        <v>16.338497354949556</v>
      </c>
      <c r="L16291" s="47"/>
      <c r="M16291" s="47"/>
    </row>
    <row r="16292" spans="1:13" x14ac:dyDescent="0.4">
      <c r="A16292" t="str">
        <f t="shared" si="254"/>
        <v>27_4A_M_6_180_67_HH800_Core</v>
      </c>
      <c r="B16292">
        <v>27</v>
      </c>
      <c r="C16292" t="s">
        <v>168</v>
      </c>
      <c r="D16292" t="s">
        <v>174</v>
      </c>
      <c r="E16292">
        <v>6</v>
      </c>
      <c r="F16292">
        <v>180</v>
      </c>
      <c r="G16292">
        <v>67</v>
      </c>
      <c r="H16292" t="s">
        <v>303</v>
      </c>
      <c r="I16292" t="s">
        <v>170</v>
      </c>
      <c r="J16292">
        <v>9.7653801793037918</v>
      </c>
      <c r="L16292" s="47"/>
      <c r="M16292" s="47"/>
    </row>
    <row r="16293" spans="1:13" x14ac:dyDescent="0.4">
      <c r="A16293" t="str">
        <f t="shared" si="254"/>
        <v>42_2A_M_3_90_65_HH800_Core</v>
      </c>
      <c r="B16293">
        <v>42</v>
      </c>
      <c r="C16293" t="s">
        <v>176</v>
      </c>
      <c r="D16293" t="s">
        <v>174</v>
      </c>
      <c r="E16293">
        <v>3</v>
      </c>
      <c r="F16293">
        <v>90</v>
      </c>
      <c r="G16293">
        <v>65</v>
      </c>
      <c r="H16293" t="s">
        <v>303</v>
      </c>
      <c r="I16293" t="s">
        <v>170</v>
      </c>
      <c r="J16293">
        <v>12.558621774265655</v>
      </c>
      <c r="L16293" s="47"/>
      <c r="M16293" s="47"/>
    </row>
    <row r="16294" spans="1:13" x14ac:dyDescent="0.4">
      <c r="A16294" t="str">
        <f t="shared" si="254"/>
        <v>29_2A_M_6_365_67_HH800_Core</v>
      </c>
      <c r="B16294">
        <v>29</v>
      </c>
      <c r="C16294" t="s">
        <v>176</v>
      </c>
      <c r="D16294" t="s">
        <v>174</v>
      </c>
      <c r="E16294">
        <v>6</v>
      </c>
      <c r="F16294">
        <v>365</v>
      </c>
      <c r="G16294">
        <v>67</v>
      </c>
      <c r="H16294" t="s">
        <v>303</v>
      </c>
      <c r="I16294" t="s">
        <v>170</v>
      </c>
      <c r="J16294">
        <v>21.645422691637343</v>
      </c>
      <c r="L16294" s="47"/>
      <c r="M16294" s="47"/>
    </row>
    <row r="16295" spans="1:13" x14ac:dyDescent="0.4">
      <c r="A16295" t="str">
        <f t="shared" si="254"/>
        <v>31_4A_F_0_180_65_HH800_Core</v>
      </c>
      <c r="B16295">
        <v>31</v>
      </c>
      <c r="C16295" t="s">
        <v>168</v>
      </c>
      <c r="D16295" t="s">
        <v>169</v>
      </c>
      <c r="E16295">
        <v>0</v>
      </c>
      <c r="F16295">
        <v>180</v>
      </c>
      <c r="G16295">
        <v>65</v>
      </c>
      <c r="H16295" t="s">
        <v>303</v>
      </c>
      <c r="I16295" t="s">
        <v>170</v>
      </c>
      <c r="J16295">
        <v>37.078932927736261</v>
      </c>
      <c r="L16295" s="47"/>
      <c r="M16295" s="47"/>
    </row>
    <row r="16296" spans="1:13" x14ac:dyDescent="0.4">
      <c r="A16296" t="str">
        <f t="shared" si="254"/>
        <v>40_2A_M_3_180_67_HH800_Core</v>
      </c>
      <c r="B16296">
        <v>40</v>
      </c>
      <c r="C16296" t="s">
        <v>176</v>
      </c>
      <c r="D16296" t="s">
        <v>174</v>
      </c>
      <c r="E16296">
        <v>3</v>
      </c>
      <c r="F16296">
        <v>180</v>
      </c>
      <c r="G16296">
        <v>67</v>
      </c>
      <c r="H16296" t="s">
        <v>303</v>
      </c>
      <c r="I16296" t="s">
        <v>170</v>
      </c>
      <c r="J16296">
        <v>13.422991716853387</v>
      </c>
      <c r="L16296" s="47"/>
      <c r="M16296" s="47"/>
    </row>
    <row r="16297" spans="1:13" x14ac:dyDescent="0.4">
      <c r="A16297" t="str">
        <f t="shared" si="254"/>
        <v>30_2A_M_0_365_70_HH800_Core</v>
      </c>
      <c r="B16297">
        <v>30</v>
      </c>
      <c r="C16297" t="s">
        <v>176</v>
      </c>
      <c r="D16297" t="s">
        <v>174</v>
      </c>
      <c r="E16297">
        <v>0</v>
      </c>
      <c r="F16297">
        <v>365</v>
      </c>
      <c r="G16297">
        <v>70</v>
      </c>
      <c r="H16297" t="s">
        <v>303</v>
      </c>
      <c r="I16297" t="s">
        <v>170</v>
      </c>
      <c r="J16297">
        <v>47.836945857928136</v>
      </c>
      <c r="L16297" s="47"/>
      <c r="M16297" s="47"/>
    </row>
    <row r="16298" spans="1:13" x14ac:dyDescent="0.4">
      <c r="A16298" t="str">
        <f t="shared" si="254"/>
        <v>45_4A_F_0_365_70_HH800_Core</v>
      </c>
      <c r="B16298">
        <v>45</v>
      </c>
      <c r="C16298" t="s">
        <v>168</v>
      </c>
      <c r="D16298" t="s">
        <v>169</v>
      </c>
      <c r="E16298">
        <v>0</v>
      </c>
      <c r="F16298">
        <v>365</v>
      </c>
      <c r="G16298">
        <v>70</v>
      </c>
      <c r="H16298" t="s">
        <v>303</v>
      </c>
      <c r="I16298" t="s">
        <v>170</v>
      </c>
      <c r="J16298">
        <v>56.522455425290708</v>
      </c>
      <c r="L16298" s="47"/>
      <c r="M16298" s="47"/>
    </row>
    <row r="16299" spans="1:13" x14ac:dyDescent="0.4">
      <c r="A16299" t="str">
        <f t="shared" si="254"/>
        <v>47_2A_M_0_365_65_HH800_Core</v>
      </c>
      <c r="B16299">
        <v>47</v>
      </c>
      <c r="C16299" t="s">
        <v>176</v>
      </c>
      <c r="D16299" t="s">
        <v>174</v>
      </c>
      <c r="E16299">
        <v>0</v>
      </c>
      <c r="F16299">
        <v>365</v>
      </c>
      <c r="G16299">
        <v>65</v>
      </c>
      <c r="H16299" t="s">
        <v>303</v>
      </c>
      <c r="I16299" t="s">
        <v>170</v>
      </c>
      <c r="J16299">
        <v>78.254353465917163</v>
      </c>
      <c r="L16299" s="47"/>
      <c r="M16299" s="47"/>
    </row>
    <row r="16300" spans="1:13" x14ac:dyDescent="0.4">
      <c r="A16300" t="str">
        <f t="shared" si="254"/>
        <v>41_2A_M_3_90_65_HH800_Core</v>
      </c>
      <c r="B16300">
        <v>41</v>
      </c>
      <c r="C16300" t="s">
        <v>176</v>
      </c>
      <c r="D16300" t="s">
        <v>174</v>
      </c>
      <c r="E16300">
        <v>3</v>
      </c>
      <c r="F16300">
        <v>90</v>
      </c>
      <c r="G16300">
        <v>65</v>
      </c>
      <c r="H16300" t="s">
        <v>303</v>
      </c>
      <c r="I16300" t="s">
        <v>170</v>
      </c>
      <c r="J16300">
        <v>11.521388227080397</v>
      </c>
      <c r="L16300" s="47"/>
      <c r="M16300" s="47"/>
    </row>
    <row r="16301" spans="1:13" x14ac:dyDescent="0.4">
      <c r="A16301" t="str">
        <f t="shared" si="254"/>
        <v>52_4A_F_6_365_67_HH800_Core</v>
      </c>
      <c r="B16301">
        <v>52</v>
      </c>
      <c r="C16301" t="s">
        <v>168</v>
      </c>
      <c r="D16301" t="s">
        <v>169</v>
      </c>
      <c r="E16301">
        <v>6</v>
      </c>
      <c r="F16301">
        <v>365</v>
      </c>
      <c r="G16301">
        <v>67</v>
      </c>
      <c r="H16301" t="s">
        <v>303</v>
      </c>
      <c r="I16301" t="s">
        <v>170</v>
      </c>
      <c r="J16301">
        <v>13.236293325468065</v>
      </c>
      <c r="L16301" s="47"/>
      <c r="M16301" s="47"/>
    </row>
    <row r="16302" spans="1:13" x14ac:dyDescent="0.4">
      <c r="A16302" t="str">
        <f t="shared" si="254"/>
        <v>56_2A_M_0_90_70_HH800_Core</v>
      </c>
      <c r="B16302">
        <v>56</v>
      </c>
      <c r="C16302" t="s">
        <v>176</v>
      </c>
      <c r="D16302" t="s">
        <v>174</v>
      </c>
      <c r="E16302">
        <v>0</v>
      </c>
      <c r="F16302">
        <v>90</v>
      </c>
      <c r="G16302">
        <v>70</v>
      </c>
      <c r="H16302" t="s">
        <v>303</v>
      </c>
      <c r="I16302" t="s">
        <v>170</v>
      </c>
      <c r="J16302">
        <v>163.50625986256821</v>
      </c>
      <c r="L16302" s="47"/>
      <c r="M16302" s="47"/>
    </row>
    <row r="16303" spans="1:13" x14ac:dyDescent="0.4">
      <c r="A16303" t="str">
        <f t="shared" si="254"/>
        <v>29_4A_F_3_365_67_HH800_Core</v>
      </c>
      <c r="B16303">
        <v>29</v>
      </c>
      <c r="C16303" t="s">
        <v>168</v>
      </c>
      <c r="D16303" t="s">
        <v>169</v>
      </c>
      <c r="E16303">
        <v>3</v>
      </c>
      <c r="F16303">
        <v>365</v>
      </c>
      <c r="G16303">
        <v>67</v>
      </c>
      <c r="H16303" t="s">
        <v>303</v>
      </c>
      <c r="I16303" t="s">
        <v>170</v>
      </c>
      <c r="J16303">
        <v>8.2761772461151093</v>
      </c>
      <c r="L16303" s="47"/>
      <c r="M16303" s="47"/>
    </row>
    <row r="16304" spans="1:13" x14ac:dyDescent="0.4">
      <c r="A16304" t="str">
        <f t="shared" si="254"/>
        <v>55_4A_F_0_365_70_HH800_Core</v>
      </c>
      <c r="B16304">
        <v>55</v>
      </c>
      <c r="C16304" t="s">
        <v>168</v>
      </c>
      <c r="D16304" t="s">
        <v>169</v>
      </c>
      <c r="E16304">
        <v>0</v>
      </c>
      <c r="F16304">
        <v>365</v>
      </c>
      <c r="G16304">
        <v>70</v>
      </c>
      <c r="H16304" t="s">
        <v>303</v>
      </c>
      <c r="I16304" t="s">
        <v>170</v>
      </c>
      <c r="J16304">
        <v>76.098015761904591</v>
      </c>
      <c r="L16304" s="47"/>
      <c r="M16304" s="47"/>
    </row>
    <row r="16305" spans="1:13" x14ac:dyDescent="0.4">
      <c r="A16305" t="str">
        <f t="shared" si="254"/>
        <v>48_2A_M_0_180_70_HH800_Core</v>
      </c>
      <c r="B16305">
        <v>48</v>
      </c>
      <c r="C16305" t="s">
        <v>176</v>
      </c>
      <c r="D16305" t="s">
        <v>174</v>
      </c>
      <c r="E16305">
        <v>0</v>
      </c>
      <c r="F16305">
        <v>180</v>
      </c>
      <c r="G16305">
        <v>70</v>
      </c>
      <c r="H16305" t="s">
        <v>303</v>
      </c>
      <c r="I16305" t="s">
        <v>170</v>
      </c>
      <c r="J16305">
        <v>112.82006220389775</v>
      </c>
      <c r="L16305" s="47"/>
      <c r="M16305" s="47"/>
    </row>
    <row r="16306" spans="1:13" x14ac:dyDescent="0.4">
      <c r="A16306" t="str">
        <f t="shared" si="254"/>
        <v>52_2A_M_6_90_70_HH800_Core</v>
      </c>
      <c r="B16306">
        <v>52</v>
      </c>
      <c r="C16306" t="s">
        <v>176</v>
      </c>
      <c r="D16306" t="s">
        <v>174</v>
      </c>
      <c r="E16306">
        <v>6</v>
      </c>
      <c r="F16306">
        <v>90</v>
      </c>
      <c r="G16306">
        <v>70</v>
      </c>
      <c r="H16306" t="s">
        <v>303</v>
      </c>
      <c r="I16306" t="s">
        <v>170</v>
      </c>
      <c r="J16306">
        <v>31.259394561237535</v>
      </c>
      <c r="L16306" s="47"/>
      <c r="M16306" s="47"/>
    </row>
    <row r="16307" spans="1:13" x14ac:dyDescent="0.4">
      <c r="A16307" t="str">
        <f t="shared" si="254"/>
        <v>30_4A_F_6_365_65_HH800_Core</v>
      </c>
      <c r="B16307">
        <v>30</v>
      </c>
      <c r="C16307" t="s">
        <v>168</v>
      </c>
      <c r="D16307" t="s">
        <v>169</v>
      </c>
      <c r="E16307">
        <v>6</v>
      </c>
      <c r="F16307">
        <v>365</v>
      </c>
      <c r="G16307">
        <v>65</v>
      </c>
      <c r="H16307" t="s">
        <v>303</v>
      </c>
      <c r="I16307" t="s">
        <v>170</v>
      </c>
      <c r="J16307">
        <v>15.378081965891658</v>
      </c>
      <c r="L16307" s="47"/>
      <c r="M16307" s="47"/>
    </row>
    <row r="16308" spans="1:13" x14ac:dyDescent="0.4">
      <c r="A16308" t="str">
        <f t="shared" si="254"/>
        <v>39_2A_F_0_365_67_HH800_Core</v>
      </c>
      <c r="B16308">
        <v>39</v>
      </c>
      <c r="C16308" t="s">
        <v>176</v>
      </c>
      <c r="D16308" t="s">
        <v>169</v>
      </c>
      <c r="E16308">
        <v>0</v>
      </c>
      <c r="F16308">
        <v>365</v>
      </c>
      <c r="G16308">
        <v>67</v>
      </c>
      <c r="H16308" t="s">
        <v>303</v>
      </c>
      <c r="I16308" t="s">
        <v>170</v>
      </c>
      <c r="J16308">
        <v>75.512761011516929</v>
      </c>
      <c r="L16308" s="47"/>
      <c r="M16308" s="47"/>
    </row>
    <row r="16309" spans="1:13" x14ac:dyDescent="0.4">
      <c r="A16309" t="str">
        <f t="shared" si="254"/>
        <v>52_2A_M_3_90_67_HH800_Core</v>
      </c>
      <c r="B16309">
        <v>52</v>
      </c>
      <c r="C16309" t="s">
        <v>176</v>
      </c>
      <c r="D16309" t="s">
        <v>174</v>
      </c>
      <c r="E16309">
        <v>3</v>
      </c>
      <c r="F16309">
        <v>90</v>
      </c>
      <c r="G16309">
        <v>67</v>
      </c>
      <c r="H16309" t="s">
        <v>303</v>
      </c>
      <c r="I16309" t="s">
        <v>170</v>
      </c>
      <c r="J16309">
        <v>12.425651935213926</v>
      </c>
      <c r="L16309" s="47"/>
      <c r="M16309" s="47"/>
    </row>
    <row r="16310" spans="1:13" x14ac:dyDescent="0.4">
      <c r="A16310" t="str">
        <f t="shared" si="254"/>
        <v>25_2A_F_0_365_65_HH800_Core</v>
      </c>
      <c r="B16310">
        <v>25</v>
      </c>
      <c r="C16310" t="s">
        <v>176</v>
      </c>
      <c r="D16310" t="s">
        <v>169</v>
      </c>
      <c r="E16310">
        <v>0</v>
      </c>
      <c r="F16310">
        <v>365</v>
      </c>
      <c r="G16310">
        <v>65</v>
      </c>
      <c r="H16310" t="s">
        <v>303</v>
      </c>
      <c r="I16310" t="s">
        <v>170</v>
      </c>
      <c r="J16310">
        <v>55.641953687323394</v>
      </c>
      <c r="L16310" s="47"/>
      <c r="M16310" s="47"/>
    </row>
    <row r="16311" spans="1:13" x14ac:dyDescent="0.4">
      <c r="A16311" t="str">
        <f t="shared" si="254"/>
        <v>28_2A_F_3_365_70_HH800_Core</v>
      </c>
      <c r="B16311">
        <v>28</v>
      </c>
      <c r="C16311" t="s">
        <v>176</v>
      </c>
      <c r="D16311" t="s">
        <v>169</v>
      </c>
      <c r="E16311">
        <v>3</v>
      </c>
      <c r="F16311">
        <v>365</v>
      </c>
      <c r="G16311">
        <v>70</v>
      </c>
      <c r="H16311" t="s">
        <v>303</v>
      </c>
      <c r="I16311" t="s">
        <v>170</v>
      </c>
      <c r="J16311">
        <v>17.857417716736567</v>
      </c>
      <c r="L16311" s="47"/>
      <c r="M16311" s="47"/>
    </row>
    <row r="16312" spans="1:13" x14ac:dyDescent="0.4">
      <c r="A16312" t="str">
        <f t="shared" si="254"/>
        <v>32_2A_F_6_365_70_HH800_Core</v>
      </c>
      <c r="B16312">
        <v>32</v>
      </c>
      <c r="C16312" t="s">
        <v>176</v>
      </c>
      <c r="D16312" t="s">
        <v>169</v>
      </c>
      <c r="E16312">
        <v>6</v>
      </c>
      <c r="F16312">
        <v>365</v>
      </c>
      <c r="G16312">
        <v>70</v>
      </c>
      <c r="H16312" t="s">
        <v>303</v>
      </c>
      <c r="I16312" t="s">
        <v>170</v>
      </c>
      <c r="J16312">
        <v>36.149418145953618</v>
      </c>
      <c r="L16312" s="47"/>
      <c r="M16312" s="47"/>
    </row>
    <row r="16313" spans="1:13" x14ac:dyDescent="0.4">
      <c r="A16313" t="str">
        <f t="shared" si="254"/>
        <v>44_2A_F_3_365_65_HH800_Core</v>
      </c>
      <c r="B16313">
        <v>44</v>
      </c>
      <c r="C16313" t="s">
        <v>176</v>
      </c>
      <c r="D16313" t="s">
        <v>169</v>
      </c>
      <c r="E16313">
        <v>3</v>
      </c>
      <c r="F16313">
        <v>365</v>
      </c>
      <c r="G16313">
        <v>65</v>
      </c>
      <c r="H16313" t="s">
        <v>303</v>
      </c>
      <c r="I16313" t="s">
        <v>170</v>
      </c>
      <c r="J16313">
        <v>13.381785953919016</v>
      </c>
      <c r="L16313" s="47"/>
      <c r="M16313" s="47"/>
    </row>
    <row r="16314" spans="1:13" x14ac:dyDescent="0.4">
      <c r="A16314" t="str">
        <f t="shared" si="254"/>
        <v>39_2A_M_3_180_70_HH800_Core</v>
      </c>
      <c r="B16314">
        <v>39</v>
      </c>
      <c r="C16314" t="s">
        <v>176</v>
      </c>
      <c r="D16314" t="s">
        <v>174</v>
      </c>
      <c r="E16314">
        <v>3</v>
      </c>
      <c r="F16314">
        <v>180</v>
      </c>
      <c r="G16314">
        <v>70</v>
      </c>
      <c r="H16314" t="s">
        <v>303</v>
      </c>
      <c r="I16314" t="s">
        <v>170</v>
      </c>
      <c r="J16314">
        <v>14.831631409159321</v>
      </c>
      <c r="L16314" s="47"/>
      <c r="M16314" s="47"/>
    </row>
    <row r="16315" spans="1:13" x14ac:dyDescent="0.4">
      <c r="A16315" t="str">
        <f t="shared" si="254"/>
        <v>35_2A_F_3_180_65_HH800_Core</v>
      </c>
      <c r="B16315">
        <v>35</v>
      </c>
      <c r="C16315" t="s">
        <v>176</v>
      </c>
      <c r="D16315" t="s">
        <v>169</v>
      </c>
      <c r="E16315">
        <v>3</v>
      </c>
      <c r="F16315">
        <v>180</v>
      </c>
      <c r="G16315">
        <v>65</v>
      </c>
      <c r="H16315" t="s">
        <v>303</v>
      </c>
      <c r="I16315" t="s">
        <v>170</v>
      </c>
      <c r="J16315">
        <v>15.488584352340441</v>
      </c>
      <c r="L16315" s="47"/>
      <c r="M16315" s="47"/>
    </row>
    <row r="16316" spans="1:13" x14ac:dyDescent="0.4">
      <c r="A16316" t="str">
        <f t="shared" si="254"/>
        <v>41_2A_M_6_365_67_HH800_Core</v>
      </c>
      <c r="B16316">
        <v>41</v>
      </c>
      <c r="C16316" t="s">
        <v>176</v>
      </c>
      <c r="D16316" t="s">
        <v>174</v>
      </c>
      <c r="E16316">
        <v>6</v>
      </c>
      <c r="F16316">
        <v>365</v>
      </c>
      <c r="G16316">
        <v>67</v>
      </c>
      <c r="H16316" t="s">
        <v>303</v>
      </c>
      <c r="I16316" t="s">
        <v>170</v>
      </c>
      <c r="J16316">
        <v>25.563291630709557</v>
      </c>
      <c r="L16316" s="47"/>
      <c r="M16316" s="47"/>
    </row>
    <row r="16317" spans="1:13" x14ac:dyDescent="0.4">
      <c r="A16317" t="str">
        <f t="shared" si="254"/>
        <v>41_4A_F_3_365_65_HH800_Core</v>
      </c>
      <c r="B16317">
        <v>41</v>
      </c>
      <c r="C16317" t="s">
        <v>168</v>
      </c>
      <c r="D16317" t="s">
        <v>169</v>
      </c>
      <c r="E16317">
        <v>3</v>
      </c>
      <c r="F16317">
        <v>365</v>
      </c>
      <c r="G16317">
        <v>65</v>
      </c>
      <c r="H16317" t="s">
        <v>303</v>
      </c>
      <c r="I16317" t="s">
        <v>170</v>
      </c>
      <c r="J16317">
        <v>8.1613499838916006</v>
      </c>
      <c r="L16317" s="47"/>
      <c r="M16317" s="47"/>
    </row>
    <row r="16318" spans="1:13" x14ac:dyDescent="0.4">
      <c r="A16318" t="str">
        <f t="shared" si="254"/>
        <v>53_2A_M_3_365_70_HH800_Core</v>
      </c>
      <c r="B16318">
        <v>53</v>
      </c>
      <c r="C16318" t="s">
        <v>176</v>
      </c>
      <c r="D16318" t="s">
        <v>174</v>
      </c>
      <c r="E16318">
        <v>3</v>
      </c>
      <c r="F16318">
        <v>365</v>
      </c>
      <c r="G16318">
        <v>70</v>
      </c>
      <c r="H16318" t="s">
        <v>303</v>
      </c>
      <c r="I16318" t="s">
        <v>170</v>
      </c>
      <c r="J16318">
        <v>17.225612587914682</v>
      </c>
      <c r="L16318" s="47"/>
      <c r="M16318" s="47"/>
    </row>
    <row r="16319" spans="1:13" x14ac:dyDescent="0.4">
      <c r="A16319" t="str">
        <f t="shared" si="254"/>
        <v>38_4A_F_6_365_65_HH800_Core</v>
      </c>
      <c r="B16319">
        <v>38</v>
      </c>
      <c r="C16319" t="s">
        <v>168</v>
      </c>
      <c r="D16319" t="s">
        <v>169</v>
      </c>
      <c r="E16319">
        <v>6</v>
      </c>
      <c r="F16319">
        <v>365</v>
      </c>
      <c r="G16319">
        <v>65</v>
      </c>
      <c r="H16319" t="s">
        <v>303</v>
      </c>
      <c r="I16319" t="s">
        <v>170</v>
      </c>
      <c r="J16319">
        <v>15.641385241671502</v>
      </c>
      <c r="L16319" s="47"/>
      <c r="M16319" s="47"/>
    </row>
    <row r="16320" spans="1:13" x14ac:dyDescent="0.4">
      <c r="A16320" t="str">
        <f t="shared" si="254"/>
        <v>55_4A_F_3_180_70_HH800_Core</v>
      </c>
      <c r="B16320">
        <v>55</v>
      </c>
      <c r="C16320" t="s">
        <v>168</v>
      </c>
      <c r="D16320" t="s">
        <v>169</v>
      </c>
      <c r="E16320">
        <v>3</v>
      </c>
      <c r="F16320">
        <v>180</v>
      </c>
      <c r="G16320">
        <v>70</v>
      </c>
      <c r="H16320" t="s">
        <v>303</v>
      </c>
      <c r="I16320" t="s">
        <v>170</v>
      </c>
      <c r="J16320">
        <v>10.568312351749933</v>
      </c>
      <c r="L16320" s="47"/>
      <c r="M16320" s="47"/>
    </row>
    <row r="16321" spans="1:13" x14ac:dyDescent="0.4">
      <c r="A16321" t="str">
        <f t="shared" si="254"/>
        <v>43_2A_M_6_180_65_HH800_Core</v>
      </c>
      <c r="B16321">
        <v>43</v>
      </c>
      <c r="C16321" t="s">
        <v>176</v>
      </c>
      <c r="D16321" t="s">
        <v>174</v>
      </c>
      <c r="E16321">
        <v>6</v>
      </c>
      <c r="F16321">
        <v>180</v>
      </c>
      <c r="G16321">
        <v>65</v>
      </c>
      <c r="H16321" t="s">
        <v>303</v>
      </c>
      <c r="I16321" t="s">
        <v>170</v>
      </c>
      <c r="J16321">
        <v>22.764888801519728</v>
      </c>
      <c r="L16321" s="47"/>
      <c r="M16321" s="47"/>
    </row>
    <row r="16322" spans="1:13" x14ac:dyDescent="0.4">
      <c r="A16322" t="str">
        <f t="shared" si="254"/>
        <v>41_2A_M_3_365_70_HH800_Core</v>
      </c>
      <c r="B16322">
        <v>41</v>
      </c>
      <c r="C16322" t="s">
        <v>176</v>
      </c>
      <c r="D16322" t="s">
        <v>174</v>
      </c>
      <c r="E16322">
        <v>3</v>
      </c>
      <c r="F16322">
        <v>365</v>
      </c>
      <c r="G16322">
        <v>70</v>
      </c>
      <c r="H16322" t="s">
        <v>303</v>
      </c>
      <c r="I16322" t="s">
        <v>170</v>
      </c>
      <c r="J16322">
        <v>15.910610697858452</v>
      </c>
      <c r="L16322" s="47"/>
      <c r="M16322" s="47"/>
    </row>
    <row r="16323" spans="1:13" x14ac:dyDescent="0.4">
      <c r="A16323" t="str">
        <f t="shared" ref="A16323:A16386" si="255">B16323&amp;"_"&amp;C16323&amp;"_"&amp;D16323&amp;"_"&amp;E16323&amp;"_"&amp;F16323&amp;"_"&amp;G16323&amp;"_"&amp;H16323&amp;"_"&amp;I16323</f>
        <v>31_2A_F_3_180_70_HH800_Core</v>
      </c>
      <c r="B16323">
        <v>31</v>
      </c>
      <c r="C16323" t="s">
        <v>176</v>
      </c>
      <c r="D16323" t="s">
        <v>169</v>
      </c>
      <c r="E16323">
        <v>3</v>
      </c>
      <c r="F16323">
        <v>180</v>
      </c>
      <c r="G16323">
        <v>70</v>
      </c>
      <c r="H16323" t="s">
        <v>303</v>
      </c>
      <c r="I16323" t="s">
        <v>170</v>
      </c>
      <c r="J16323">
        <v>18.497069506517057</v>
      </c>
      <c r="L16323" s="47"/>
      <c r="M16323" s="47"/>
    </row>
    <row r="16324" spans="1:13" x14ac:dyDescent="0.4">
      <c r="A16324" t="str">
        <f t="shared" si="255"/>
        <v>34_4M_M_3_365_65_HH800_Core</v>
      </c>
      <c r="B16324">
        <v>34</v>
      </c>
      <c r="C16324" t="s">
        <v>173</v>
      </c>
      <c r="D16324" t="s">
        <v>174</v>
      </c>
      <c r="E16324">
        <v>3</v>
      </c>
      <c r="F16324">
        <v>365</v>
      </c>
      <c r="G16324">
        <v>65</v>
      </c>
      <c r="H16324" t="s">
        <v>303</v>
      </c>
      <c r="I16324" t="s">
        <v>170</v>
      </c>
      <c r="J16324">
        <v>4.5177618715174024</v>
      </c>
      <c r="L16324" s="47"/>
      <c r="M16324" s="47"/>
    </row>
    <row r="16325" spans="1:13" x14ac:dyDescent="0.4">
      <c r="A16325" t="str">
        <f t="shared" si="255"/>
        <v>53_4A_M_6_365_67_HH800_Core</v>
      </c>
      <c r="B16325">
        <v>53</v>
      </c>
      <c r="C16325" t="s">
        <v>168</v>
      </c>
      <c r="D16325" t="s">
        <v>174</v>
      </c>
      <c r="E16325">
        <v>6</v>
      </c>
      <c r="F16325">
        <v>365</v>
      </c>
      <c r="G16325">
        <v>67</v>
      </c>
      <c r="H16325" t="s">
        <v>303</v>
      </c>
      <c r="I16325" t="s">
        <v>170</v>
      </c>
      <c r="J16325">
        <v>11.276144833494739</v>
      </c>
      <c r="L16325" s="47"/>
      <c r="M16325" s="47"/>
    </row>
    <row r="16326" spans="1:13" x14ac:dyDescent="0.4">
      <c r="A16326" t="str">
        <f t="shared" si="255"/>
        <v>58_4A_M_0_365_70_HH800_Core</v>
      </c>
      <c r="B16326">
        <v>58</v>
      </c>
      <c r="C16326" t="s">
        <v>168</v>
      </c>
      <c r="D16326" t="s">
        <v>174</v>
      </c>
      <c r="E16326">
        <v>0</v>
      </c>
      <c r="F16326">
        <v>365</v>
      </c>
      <c r="G16326">
        <v>70</v>
      </c>
      <c r="H16326" t="s">
        <v>303</v>
      </c>
      <c r="I16326" t="s">
        <v>170</v>
      </c>
      <c r="J16326">
        <v>75.322144496140282</v>
      </c>
      <c r="L16326" s="47"/>
      <c r="M16326" s="47"/>
    </row>
    <row r="16327" spans="1:13" x14ac:dyDescent="0.4">
      <c r="A16327" t="str">
        <f t="shared" si="255"/>
        <v>34_4A_M_3_365_65_HH800_Core</v>
      </c>
      <c r="B16327">
        <v>34</v>
      </c>
      <c r="C16327" t="s">
        <v>168</v>
      </c>
      <c r="D16327" t="s">
        <v>174</v>
      </c>
      <c r="E16327">
        <v>3</v>
      </c>
      <c r="F16327">
        <v>365</v>
      </c>
      <c r="G16327">
        <v>65</v>
      </c>
      <c r="H16327" t="s">
        <v>303</v>
      </c>
      <c r="I16327" t="s">
        <v>170</v>
      </c>
      <c r="J16327">
        <v>4.6507029930543951</v>
      </c>
      <c r="L16327" s="47"/>
      <c r="M16327" s="47"/>
    </row>
    <row r="16328" spans="1:13" x14ac:dyDescent="0.4">
      <c r="A16328" t="str">
        <f t="shared" si="255"/>
        <v>58_4A_M_6_365_70_HH800_Core</v>
      </c>
      <c r="B16328">
        <v>58</v>
      </c>
      <c r="C16328" t="s">
        <v>168</v>
      </c>
      <c r="D16328" t="s">
        <v>174</v>
      </c>
      <c r="E16328">
        <v>6</v>
      </c>
      <c r="F16328">
        <v>365</v>
      </c>
      <c r="G16328">
        <v>70</v>
      </c>
      <c r="H16328" t="s">
        <v>303</v>
      </c>
      <c r="I16328" t="s">
        <v>170</v>
      </c>
      <c r="J16328">
        <v>16.117541092500318</v>
      </c>
      <c r="L16328" s="47"/>
      <c r="M16328" s="47"/>
    </row>
    <row r="16329" spans="1:13" x14ac:dyDescent="0.4">
      <c r="A16329" t="str">
        <f t="shared" si="255"/>
        <v>25_2A_F_3_90_67_HH800_Core</v>
      </c>
      <c r="B16329">
        <v>25</v>
      </c>
      <c r="C16329" t="s">
        <v>176</v>
      </c>
      <c r="D16329" t="s">
        <v>169</v>
      </c>
      <c r="E16329">
        <v>3</v>
      </c>
      <c r="F16329">
        <v>90</v>
      </c>
      <c r="G16329">
        <v>67</v>
      </c>
      <c r="H16329" t="s">
        <v>303</v>
      </c>
      <c r="I16329" t="s">
        <v>170</v>
      </c>
      <c r="J16329">
        <v>15.994311717369397</v>
      </c>
      <c r="L16329" s="47"/>
      <c r="M16329" s="47"/>
    </row>
    <row r="16330" spans="1:13" x14ac:dyDescent="0.4">
      <c r="A16330" t="str">
        <f t="shared" si="255"/>
        <v>29_2A_F_0_90_65_HH800_Core</v>
      </c>
      <c r="B16330">
        <v>29</v>
      </c>
      <c r="C16330" t="s">
        <v>176</v>
      </c>
      <c r="D16330" t="s">
        <v>169</v>
      </c>
      <c r="E16330">
        <v>0</v>
      </c>
      <c r="F16330">
        <v>90</v>
      </c>
      <c r="G16330">
        <v>65</v>
      </c>
      <c r="H16330" t="s">
        <v>303</v>
      </c>
      <c r="I16330" t="s">
        <v>170</v>
      </c>
      <c r="J16330">
        <v>77.343932291076328</v>
      </c>
      <c r="L16330" s="47"/>
      <c r="M16330" s="47"/>
    </row>
    <row r="16331" spans="1:13" x14ac:dyDescent="0.4">
      <c r="A16331" t="str">
        <f t="shared" si="255"/>
        <v>40_2A_M_0_90_65_HH800_Core</v>
      </c>
      <c r="B16331">
        <v>40</v>
      </c>
      <c r="C16331" t="s">
        <v>176</v>
      </c>
      <c r="D16331" t="s">
        <v>174</v>
      </c>
      <c r="E16331">
        <v>0</v>
      </c>
      <c r="F16331">
        <v>90</v>
      </c>
      <c r="G16331">
        <v>65</v>
      </c>
      <c r="H16331" t="s">
        <v>303</v>
      </c>
      <c r="I16331" t="s">
        <v>170</v>
      </c>
      <c r="J16331">
        <v>74.500890344087196</v>
      </c>
      <c r="L16331" s="47"/>
      <c r="M16331" s="47"/>
    </row>
    <row r="16332" spans="1:13" x14ac:dyDescent="0.4">
      <c r="A16332" t="str">
        <f t="shared" si="255"/>
        <v>47_2A_M_6_90_67_HH800_Core</v>
      </c>
      <c r="B16332">
        <v>47</v>
      </c>
      <c r="C16332" t="s">
        <v>176</v>
      </c>
      <c r="D16332" t="s">
        <v>174</v>
      </c>
      <c r="E16332">
        <v>6</v>
      </c>
      <c r="F16332">
        <v>90</v>
      </c>
      <c r="G16332">
        <v>67</v>
      </c>
      <c r="H16332" t="s">
        <v>303</v>
      </c>
      <c r="I16332" t="s">
        <v>170</v>
      </c>
      <c r="J16332">
        <v>25.064685660952797</v>
      </c>
      <c r="L16332" s="47"/>
      <c r="M16332" s="47"/>
    </row>
    <row r="16333" spans="1:13" x14ac:dyDescent="0.4">
      <c r="A16333" t="str">
        <f t="shared" si="255"/>
        <v>51_4A_M_3_180_67_HH800_Core</v>
      </c>
      <c r="B16333">
        <v>51</v>
      </c>
      <c r="C16333" t="s">
        <v>168</v>
      </c>
      <c r="D16333" t="s">
        <v>174</v>
      </c>
      <c r="E16333">
        <v>3</v>
      </c>
      <c r="F16333">
        <v>180</v>
      </c>
      <c r="G16333">
        <v>67</v>
      </c>
      <c r="H16333" t="s">
        <v>303</v>
      </c>
      <c r="I16333" t="s">
        <v>170</v>
      </c>
      <c r="J16333">
        <v>6.5512684767330143</v>
      </c>
      <c r="L16333" s="47"/>
      <c r="M16333" s="47"/>
    </row>
    <row r="16334" spans="1:13" x14ac:dyDescent="0.4">
      <c r="A16334" t="str">
        <f t="shared" si="255"/>
        <v>35_2A_F_3_180_67_HH800_Core</v>
      </c>
      <c r="B16334">
        <v>35</v>
      </c>
      <c r="C16334" t="s">
        <v>176</v>
      </c>
      <c r="D16334" t="s">
        <v>169</v>
      </c>
      <c r="E16334">
        <v>3</v>
      </c>
      <c r="F16334">
        <v>180</v>
      </c>
      <c r="G16334">
        <v>67</v>
      </c>
      <c r="H16334" t="s">
        <v>303</v>
      </c>
      <c r="I16334" t="s">
        <v>170</v>
      </c>
      <c r="J16334">
        <v>16.919966254826488</v>
      </c>
      <c r="L16334" s="47"/>
      <c r="M16334" s="47"/>
    </row>
    <row r="16335" spans="1:13" x14ac:dyDescent="0.4">
      <c r="A16335" t="str">
        <f t="shared" si="255"/>
        <v>33_2A_F_0_365_67_HH800_Core</v>
      </c>
      <c r="B16335">
        <v>33</v>
      </c>
      <c r="C16335" t="s">
        <v>176</v>
      </c>
      <c r="D16335" t="s">
        <v>169</v>
      </c>
      <c r="E16335">
        <v>0</v>
      </c>
      <c r="F16335">
        <v>365</v>
      </c>
      <c r="G16335">
        <v>67</v>
      </c>
      <c r="H16335" t="s">
        <v>303</v>
      </c>
      <c r="I16335" t="s">
        <v>170</v>
      </c>
      <c r="J16335">
        <v>71.207369062588526</v>
      </c>
      <c r="L16335" s="47"/>
      <c r="M16335" s="47"/>
    </row>
    <row r="16336" spans="1:13" x14ac:dyDescent="0.4">
      <c r="A16336" t="str">
        <f t="shared" si="255"/>
        <v>53_4A_M_3_90_67_HH800_Core</v>
      </c>
      <c r="B16336">
        <v>53</v>
      </c>
      <c r="C16336" t="s">
        <v>168</v>
      </c>
      <c r="D16336" t="s">
        <v>174</v>
      </c>
      <c r="E16336">
        <v>3</v>
      </c>
      <c r="F16336">
        <v>90</v>
      </c>
      <c r="G16336">
        <v>67</v>
      </c>
      <c r="H16336" t="s">
        <v>303</v>
      </c>
      <c r="I16336" t="s">
        <v>170</v>
      </c>
      <c r="J16336">
        <v>6.990932611380746</v>
      </c>
      <c r="L16336" s="47"/>
      <c r="M16336" s="47"/>
    </row>
    <row r="16337" spans="1:13" x14ac:dyDescent="0.4">
      <c r="A16337" t="str">
        <f t="shared" si="255"/>
        <v>51_4A_M_6_90_67_HH800_Core</v>
      </c>
      <c r="B16337">
        <v>51</v>
      </c>
      <c r="C16337" t="s">
        <v>168</v>
      </c>
      <c r="D16337" t="s">
        <v>174</v>
      </c>
      <c r="E16337">
        <v>6</v>
      </c>
      <c r="F16337">
        <v>90</v>
      </c>
      <c r="G16337">
        <v>67</v>
      </c>
      <c r="H16337" t="s">
        <v>303</v>
      </c>
      <c r="I16337" t="s">
        <v>170</v>
      </c>
      <c r="J16337">
        <v>12.491550616636193</v>
      </c>
      <c r="L16337" s="47"/>
      <c r="M16337" s="47"/>
    </row>
    <row r="16338" spans="1:13" x14ac:dyDescent="0.4">
      <c r="A16338" t="str">
        <f t="shared" si="255"/>
        <v>44_2A_M_0_180_65_HH800_Core</v>
      </c>
      <c r="B16338">
        <v>44</v>
      </c>
      <c r="C16338" t="s">
        <v>176</v>
      </c>
      <c r="D16338" t="s">
        <v>174</v>
      </c>
      <c r="E16338">
        <v>0</v>
      </c>
      <c r="F16338">
        <v>180</v>
      </c>
      <c r="G16338">
        <v>65</v>
      </c>
      <c r="H16338" t="s">
        <v>303</v>
      </c>
      <c r="I16338" t="s">
        <v>170</v>
      </c>
      <c r="J16338">
        <v>78.146854520238051</v>
      </c>
      <c r="L16338" s="47"/>
      <c r="M16338" s="47"/>
    </row>
    <row r="16339" spans="1:13" x14ac:dyDescent="0.4">
      <c r="A16339" t="str">
        <f t="shared" si="255"/>
        <v>33_2A_M_3_365_65_HH800_Core</v>
      </c>
      <c r="B16339">
        <v>33</v>
      </c>
      <c r="C16339" t="s">
        <v>176</v>
      </c>
      <c r="D16339" t="s">
        <v>174</v>
      </c>
      <c r="E16339">
        <v>3</v>
      </c>
      <c r="F16339">
        <v>365</v>
      </c>
      <c r="G16339">
        <v>65</v>
      </c>
      <c r="H16339" t="s">
        <v>303</v>
      </c>
      <c r="I16339" t="s">
        <v>170</v>
      </c>
      <c r="J16339">
        <v>10.647107163862646</v>
      </c>
      <c r="L16339" s="47"/>
      <c r="M16339" s="47"/>
    </row>
    <row r="16340" spans="1:13" x14ac:dyDescent="0.4">
      <c r="A16340" t="str">
        <f t="shared" si="255"/>
        <v>42_2A_F_0_365_65_HH800_Core</v>
      </c>
      <c r="B16340">
        <v>42</v>
      </c>
      <c r="C16340" t="s">
        <v>176</v>
      </c>
      <c r="D16340" t="s">
        <v>169</v>
      </c>
      <c r="E16340">
        <v>0</v>
      </c>
      <c r="F16340">
        <v>365</v>
      </c>
      <c r="G16340">
        <v>65</v>
      </c>
      <c r="H16340" t="s">
        <v>303</v>
      </c>
      <c r="I16340" t="s">
        <v>170</v>
      </c>
      <c r="J16340">
        <v>71.982817311715081</v>
      </c>
      <c r="L16340" s="47"/>
      <c r="M16340" s="47"/>
    </row>
    <row r="16341" spans="1:13" x14ac:dyDescent="0.4">
      <c r="A16341" t="str">
        <f t="shared" si="255"/>
        <v>25_2A_M_3_90_65_HH800_Core</v>
      </c>
      <c r="B16341">
        <v>25</v>
      </c>
      <c r="C16341" t="s">
        <v>176</v>
      </c>
      <c r="D16341" t="s">
        <v>174</v>
      </c>
      <c r="E16341">
        <v>3</v>
      </c>
      <c r="F16341">
        <v>90</v>
      </c>
      <c r="G16341">
        <v>65</v>
      </c>
      <c r="H16341" t="s">
        <v>303</v>
      </c>
      <c r="I16341" t="s">
        <v>170</v>
      </c>
      <c r="J16341">
        <v>10.998626305397238</v>
      </c>
      <c r="L16341" s="47"/>
      <c r="M16341" s="47"/>
    </row>
    <row r="16342" spans="1:13" x14ac:dyDescent="0.4">
      <c r="A16342" t="str">
        <f t="shared" si="255"/>
        <v>61_4A_M_6_90_67_HH800_Core</v>
      </c>
      <c r="B16342">
        <v>61</v>
      </c>
      <c r="C16342" t="s">
        <v>168</v>
      </c>
      <c r="D16342" t="s">
        <v>174</v>
      </c>
      <c r="E16342">
        <v>6</v>
      </c>
      <c r="F16342">
        <v>90</v>
      </c>
      <c r="G16342">
        <v>67</v>
      </c>
      <c r="H16342" t="s">
        <v>303</v>
      </c>
      <c r="I16342" t="s">
        <v>170</v>
      </c>
      <c r="J16342">
        <v>7.7620185328152935</v>
      </c>
      <c r="L16342" s="47"/>
      <c r="M16342" s="47"/>
    </row>
    <row r="16343" spans="1:13" x14ac:dyDescent="0.4">
      <c r="A16343" t="str">
        <f t="shared" si="255"/>
        <v>37_2A_M_6_365_70_HH800_Core</v>
      </c>
      <c r="B16343">
        <v>37</v>
      </c>
      <c r="C16343" t="s">
        <v>176</v>
      </c>
      <c r="D16343" t="s">
        <v>174</v>
      </c>
      <c r="E16343">
        <v>6</v>
      </c>
      <c r="F16343">
        <v>365</v>
      </c>
      <c r="G16343">
        <v>70</v>
      </c>
      <c r="H16343" t="s">
        <v>303</v>
      </c>
      <c r="I16343" t="s">
        <v>170</v>
      </c>
      <c r="J16343">
        <v>27.214734501751067</v>
      </c>
      <c r="L16343" s="47"/>
      <c r="M16343" s="47"/>
    </row>
    <row r="16344" spans="1:13" x14ac:dyDescent="0.4">
      <c r="A16344" t="str">
        <f t="shared" si="255"/>
        <v>34_4M_M_6_365_65_HH800_Core</v>
      </c>
      <c r="B16344">
        <v>34</v>
      </c>
      <c r="C16344" t="s">
        <v>173</v>
      </c>
      <c r="D16344" t="s">
        <v>174</v>
      </c>
      <c r="E16344">
        <v>6</v>
      </c>
      <c r="F16344">
        <v>365</v>
      </c>
      <c r="G16344">
        <v>65</v>
      </c>
      <c r="H16344" t="s">
        <v>303</v>
      </c>
      <c r="I16344" t="s">
        <v>170</v>
      </c>
      <c r="J16344">
        <v>8.6353593304717542</v>
      </c>
      <c r="L16344" s="47"/>
      <c r="M16344" s="47"/>
    </row>
    <row r="16345" spans="1:13" x14ac:dyDescent="0.4">
      <c r="A16345" t="str">
        <f t="shared" si="255"/>
        <v>34_4A_M_6_365_65_HH800_Core</v>
      </c>
      <c r="B16345">
        <v>34</v>
      </c>
      <c r="C16345" t="s">
        <v>168</v>
      </c>
      <c r="D16345" t="s">
        <v>174</v>
      </c>
      <c r="E16345">
        <v>6</v>
      </c>
      <c r="F16345">
        <v>365</v>
      </c>
      <c r="G16345">
        <v>65</v>
      </c>
      <c r="H16345" t="s">
        <v>303</v>
      </c>
      <c r="I16345" t="s">
        <v>170</v>
      </c>
      <c r="J16345">
        <v>8.4063849335335057</v>
      </c>
      <c r="L16345" s="47"/>
      <c r="M16345" s="47"/>
    </row>
    <row r="16346" spans="1:13" x14ac:dyDescent="0.4">
      <c r="A16346" t="str">
        <f t="shared" si="255"/>
        <v>38_2A_M_6_365_70_HH800_Core</v>
      </c>
      <c r="B16346">
        <v>38</v>
      </c>
      <c r="C16346" t="s">
        <v>176</v>
      </c>
      <c r="D16346" t="s">
        <v>174</v>
      </c>
      <c r="E16346">
        <v>6</v>
      </c>
      <c r="F16346">
        <v>365</v>
      </c>
      <c r="G16346">
        <v>70</v>
      </c>
      <c r="H16346" t="s">
        <v>303</v>
      </c>
      <c r="I16346" t="s">
        <v>170</v>
      </c>
      <c r="J16346">
        <v>28.526668082272963</v>
      </c>
      <c r="L16346" s="47"/>
      <c r="M16346" s="47"/>
    </row>
    <row r="16347" spans="1:13" x14ac:dyDescent="0.4">
      <c r="A16347" t="str">
        <f t="shared" si="255"/>
        <v>27_2A_F_3_365_65_HH800_Core</v>
      </c>
      <c r="B16347">
        <v>27</v>
      </c>
      <c r="C16347" t="s">
        <v>176</v>
      </c>
      <c r="D16347" t="s">
        <v>169</v>
      </c>
      <c r="E16347">
        <v>3</v>
      </c>
      <c r="F16347">
        <v>365</v>
      </c>
      <c r="G16347">
        <v>65</v>
      </c>
      <c r="H16347" t="s">
        <v>303</v>
      </c>
      <c r="I16347" t="s">
        <v>170</v>
      </c>
      <c r="J16347">
        <v>15.483783412435622</v>
      </c>
      <c r="L16347" s="47"/>
      <c r="M16347" s="47"/>
    </row>
    <row r="16348" spans="1:13" x14ac:dyDescent="0.4">
      <c r="A16348" t="str">
        <f t="shared" si="255"/>
        <v>41_2A_M_6_90_67_HH800_Core</v>
      </c>
      <c r="B16348">
        <v>41</v>
      </c>
      <c r="C16348" t="s">
        <v>176</v>
      </c>
      <c r="D16348" t="s">
        <v>174</v>
      </c>
      <c r="E16348">
        <v>6</v>
      </c>
      <c r="F16348">
        <v>90</v>
      </c>
      <c r="G16348">
        <v>67</v>
      </c>
      <c r="H16348" t="s">
        <v>303</v>
      </c>
      <c r="I16348" t="s">
        <v>170</v>
      </c>
      <c r="J16348">
        <v>25.202526417282776</v>
      </c>
      <c r="L16348" s="47"/>
      <c r="M16348" s="47"/>
    </row>
    <row r="16349" spans="1:13" x14ac:dyDescent="0.4">
      <c r="A16349" t="str">
        <f t="shared" si="255"/>
        <v>27_2A_M_0_180_70_HH800_Core</v>
      </c>
      <c r="B16349">
        <v>27</v>
      </c>
      <c r="C16349" t="s">
        <v>176</v>
      </c>
      <c r="D16349" t="s">
        <v>174</v>
      </c>
      <c r="E16349">
        <v>0</v>
      </c>
      <c r="F16349">
        <v>180</v>
      </c>
      <c r="G16349">
        <v>70</v>
      </c>
      <c r="H16349" t="s">
        <v>303</v>
      </c>
      <c r="I16349" t="s">
        <v>170</v>
      </c>
      <c r="J16349">
        <v>46.89282689303284</v>
      </c>
      <c r="L16349" s="47"/>
      <c r="M16349" s="47"/>
    </row>
    <row r="16350" spans="1:13" x14ac:dyDescent="0.4">
      <c r="A16350" t="str">
        <f t="shared" si="255"/>
        <v>43_2A_M_0_90_67_HH800_Core</v>
      </c>
      <c r="B16350">
        <v>43</v>
      </c>
      <c r="C16350" t="s">
        <v>176</v>
      </c>
      <c r="D16350" t="s">
        <v>174</v>
      </c>
      <c r="E16350">
        <v>0</v>
      </c>
      <c r="F16350">
        <v>90</v>
      </c>
      <c r="G16350">
        <v>67</v>
      </c>
      <c r="H16350" t="s">
        <v>303</v>
      </c>
      <c r="I16350" t="s">
        <v>170</v>
      </c>
      <c r="J16350">
        <v>90.644985788923549</v>
      </c>
      <c r="L16350" s="47"/>
      <c r="M16350" s="47"/>
    </row>
    <row r="16351" spans="1:13" x14ac:dyDescent="0.4">
      <c r="A16351" t="str">
        <f t="shared" si="255"/>
        <v>28_4A_M_3_365_67_HH800_Core</v>
      </c>
      <c r="B16351">
        <v>28</v>
      </c>
      <c r="C16351" t="s">
        <v>168</v>
      </c>
      <c r="D16351" t="s">
        <v>174</v>
      </c>
      <c r="E16351">
        <v>3</v>
      </c>
      <c r="F16351">
        <v>365</v>
      </c>
      <c r="G16351">
        <v>67</v>
      </c>
      <c r="H16351" t="s">
        <v>303</v>
      </c>
      <c r="I16351" t="s">
        <v>170</v>
      </c>
      <c r="J16351">
        <v>5.1497770238196638</v>
      </c>
      <c r="L16351" s="47"/>
      <c r="M16351" s="47"/>
    </row>
    <row r="16352" spans="1:13" x14ac:dyDescent="0.4">
      <c r="A16352" t="str">
        <f t="shared" si="255"/>
        <v>28_4M_M_3_365_67_HH800_Core</v>
      </c>
      <c r="B16352">
        <v>28</v>
      </c>
      <c r="C16352" t="s">
        <v>173</v>
      </c>
      <c r="D16352" t="s">
        <v>174</v>
      </c>
      <c r="E16352">
        <v>3</v>
      </c>
      <c r="F16352">
        <v>365</v>
      </c>
      <c r="G16352">
        <v>67</v>
      </c>
      <c r="H16352" t="s">
        <v>303</v>
      </c>
      <c r="I16352" t="s">
        <v>170</v>
      </c>
      <c r="J16352">
        <v>5.0215967910813086</v>
      </c>
      <c r="L16352" s="47"/>
      <c r="M16352" s="47"/>
    </row>
    <row r="16353" spans="1:13" x14ac:dyDescent="0.4">
      <c r="A16353" t="str">
        <f t="shared" si="255"/>
        <v>31_2A_M_3_180_67_HH800_Core</v>
      </c>
      <c r="B16353">
        <v>31</v>
      </c>
      <c r="C16353" t="s">
        <v>176</v>
      </c>
      <c r="D16353" t="s">
        <v>174</v>
      </c>
      <c r="E16353">
        <v>3</v>
      </c>
      <c r="F16353">
        <v>180</v>
      </c>
      <c r="G16353">
        <v>67</v>
      </c>
      <c r="H16353" t="s">
        <v>303</v>
      </c>
      <c r="I16353" t="s">
        <v>170</v>
      </c>
      <c r="J16353">
        <v>11.817837093768404</v>
      </c>
      <c r="L16353" s="47"/>
      <c r="M16353" s="47"/>
    </row>
    <row r="16354" spans="1:13" x14ac:dyDescent="0.4">
      <c r="A16354" t="str">
        <f t="shared" si="255"/>
        <v>52_2A_M_3_365_70_HH800_Core</v>
      </c>
      <c r="B16354">
        <v>52</v>
      </c>
      <c r="C16354" t="s">
        <v>176</v>
      </c>
      <c r="D16354" t="s">
        <v>174</v>
      </c>
      <c r="E16354">
        <v>3</v>
      </c>
      <c r="F16354">
        <v>365</v>
      </c>
      <c r="G16354">
        <v>70</v>
      </c>
      <c r="H16354" t="s">
        <v>303</v>
      </c>
      <c r="I16354" t="s">
        <v>170</v>
      </c>
      <c r="J16354">
        <v>16.617865618970978</v>
      </c>
      <c r="L16354" s="47"/>
      <c r="M16354" s="47"/>
    </row>
    <row r="16355" spans="1:13" x14ac:dyDescent="0.4">
      <c r="A16355" t="str">
        <f t="shared" si="255"/>
        <v>52_2A_M_3_180_65_HH800_Core</v>
      </c>
      <c r="B16355">
        <v>52</v>
      </c>
      <c r="C16355" t="s">
        <v>176</v>
      </c>
      <c r="D16355" t="s">
        <v>174</v>
      </c>
      <c r="E16355">
        <v>3</v>
      </c>
      <c r="F16355">
        <v>180</v>
      </c>
      <c r="G16355">
        <v>65</v>
      </c>
      <c r="H16355" t="s">
        <v>303</v>
      </c>
      <c r="I16355" t="s">
        <v>170</v>
      </c>
      <c r="J16355">
        <v>9.7091169062413414</v>
      </c>
      <c r="L16355" s="47"/>
      <c r="M16355" s="47"/>
    </row>
    <row r="16356" spans="1:13" x14ac:dyDescent="0.4">
      <c r="A16356" t="str">
        <f t="shared" si="255"/>
        <v>38_4A_F_0_365_65_HH800_Core</v>
      </c>
      <c r="B16356">
        <v>38</v>
      </c>
      <c r="C16356" t="s">
        <v>168</v>
      </c>
      <c r="D16356" t="s">
        <v>169</v>
      </c>
      <c r="E16356">
        <v>0</v>
      </c>
      <c r="F16356">
        <v>365</v>
      </c>
      <c r="G16356">
        <v>65</v>
      </c>
      <c r="H16356" t="s">
        <v>303</v>
      </c>
      <c r="I16356" t="s">
        <v>170</v>
      </c>
      <c r="J16356">
        <v>38.865179589360679</v>
      </c>
      <c r="L16356" s="47"/>
      <c r="M16356" s="47"/>
    </row>
    <row r="16357" spans="1:13" x14ac:dyDescent="0.4">
      <c r="A16357" t="str">
        <f t="shared" si="255"/>
        <v>46_2A_M_0_90_70_HH800_Core</v>
      </c>
      <c r="B16357">
        <v>46</v>
      </c>
      <c r="C16357" t="s">
        <v>176</v>
      </c>
      <c r="D16357" t="s">
        <v>174</v>
      </c>
      <c r="E16357">
        <v>0</v>
      </c>
      <c r="F16357">
        <v>90</v>
      </c>
      <c r="G16357">
        <v>70</v>
      </c>
      <c r="H16357" t="s">
        <v>303</v>
      </c>
      <c r="I16357" t="s">
        <v>170</v>
      </c>
      <c r="J16357">
        <v>113.80936488327256</v>
      </c>
      <c r="L16357" s="47"/>
      <c r="M16357" s="47"/>
    </row>
    <row r="16358" spans="1:13" x14ac:dyDescent="0.4">
      <c r="A16358" t="str">
        <f t="shared" si="255"/>
        <v>32_2A_M_0_365_67_HH800_Core</v>
      </c>
      <c r="B16358">
        <v>32</v>
      </c>
      <c r="C16358" t="s">
        <v>176</v>
      </c>
      <c r="D16358" t="s">
        <v>174</v>
      </c>
      <c r="E16358">
        <v>0</v>
      </c>
      <c r="F16358">
        <v>365</v>
      </c>
      <c r="G16358">
        <v>67</v>
      </c>
      <c r="H16358" t="s">
        <v>303</v>
      </c>
      <c r="I16358" t="s">
        <v>170</v>
      </c>
      <c r="J16358">
        <v>48.004907663285351</v>
      </c>
      <c r="L16358" s="47"/>
      <c r="M16358" s="47"/>
    </row>
    <row r="16359" spans="1:13" x14ac:dyDescent="0.4">
      <c r="A16359" t="str">
        <f t="shared" si="255"/>
        <v>46_2A_M_3_180_65_HH800_Core</v>
      </c>
      <c r="B16359">
        <v>46</v>
      </c>
      <c r="C16359" t="s">
        <v>176</v>
      </c>
      <c r="D16359" t="s">
        <v>174</v>
      </c>
      <c r="E16359">
        <v>3</v>
      </c>
      <c r="F16359">
        <v>180</v>
      </c>
      <c r="G16359">
        <v>65</v>
      </c>
      <c r="H16359" t="s">
        <v>303</v>
      </c>
      <c r="I16359" t="s">
        <v>170</v>
      </c>
      <c r="J16359">
        <v>11.571704951546513</v>
      </c>
      <c r="L16359" s="47"/>
      <c r="M16359" s="47"/>
    </row>
    <row r="16360" spans="1:13" x14ac:dyDescent="0.4">
      <c r="A16360" t="str">
        <f t="shared" si="255"/>
        <v>51_2A_M_0_365_70_HH800_Core</v>
      </c>
      <c r="B16360">
        <v>51</v>
      </c>
      <c r="C16360" t="s">
        <v>176</v>
      </c>
      <c r="D16360" t="s">
        <v>174</v>
      </c>
      <c r="E16360">
        <v>0</v>
      </c>
      <c r="F16360">
        <v>365</v>
      </c>
      <c r="G16360">
        <v>70</v>
      </c>
      <c r="H16360" t="s">
        <v>303</v>
      </c>
      <c r="I16360" t="s">
        <v>170</v>
      </c>
      <c r="J16360">
        <v>113.55798877043887</v>
      </c>
      <c r="L16360" s="47"/>
      <c r="M16360" s="47"/>
    </row>
    <row r="16361" spans="1:13" x14ac:dyDescent="0.4">
      <c r="A16361" t="str">
        <f t="shared" si="255"/>
        <v>48_2A_M_0_90_65_HH800_Core</v>
      </c>
      <c r="B16361">
        <v>48</v>
      </c>
      <c r="C16361" t="s">
        <v>176</v>
      </c>
      <c r="D16361" t="s">
        <v>174</v>
      </c>
      <c r="E16361">
        <v>0</v>
      </c>
      <c r="F16361">
        <v>90</v>
      </c>
      <c r="G16361">
        <v>65</v>
      </c>
      <c r="H16361" t="s">
        <v>303</v>
      </c>
      <c r="I16361" t="s">
        <v>170</v>
      </c>
      <c r="J16361">
        <v>99.371817310325682</v>
      </c>
      <c r="L16361" s="47"/>
      <c r="M16361" s="47"/>
    </row>
    <row r="16362" spans="1:13" x14ac:dyDescent="0.4">
      <c r="A16362" t="str">
        <f t="shared" si="255"/>
        <v>53_4A_F_6_365_70_HH800_Core</v>
      </c>
      <c r="B16362">
        <v>53</v>
      </c>
      <c r="C16362" t="s">
        <v>168</v>
      </c>
      <c r="D16362" t="s">
        <v>169</v>
      </c>
      <c r="E16362">
        <v>6</v>
      </c>
      <c r="F16362">
        <v>365</v>
      </c>
      <c r="G16362">
        <v>70</v>
      </c>
      <c r="H16362" t="s">
        <v>303</v>
      </c>
      <c r="I16362" t="s">
        <v>170</v>
      </c>
      <c r="J16362">
        <v>18.614594398814855</v>
      </c>
      <c r="L16362" s="47"/>
      <c r="M16362" s="47"/>
    </row>
    <row r="16363" spans="1:13" x14ac:dyDescent="0.4">
      <c r="A16363" t="str">
        <f t="shared" si="255"/>
        <v>27_2A_F_0_365_67_HH800_Core</v>
      </c>
      <c r="B16363">
        <v>27</v>
      </c>
      <c r="C16363" t="s">
        <v>176</v>
      </c>
      <c r="D16363" t="s">
        <v>169</v>
      </c>
      <c r="E16363">
        <v>0</v>
      </c>
      <c r="F16363">
        <v>365</v>
      </c>
      <c r="G16363">
        <v>67</v>
      </c>
      <c r="H16363" t="s">
        <v>303</v>
      </c>
      <c r="I16363" t="s">
        <v>170</v>
      </c>
      <c r="J16363">
        <v>62.619970972892595</v>
      </c>
      <c r="L16363" s="47"/>
      <c r="M16363" s="47"/>
    </row>
    <row r="16364" spans="1:13" x14ac:dyDescent="0.4">
      <c r="A16364" t="str">
        <f t="shared" si="255"/>
        <v>37_2A_M_0_365_70_HH800_Core</v>
      </c>
      <c r="B16364">
        <v>37</v>
      </c>
      <c r="C16364" t="s">
        <v>176</v>
      </c>
      <c r="D16364" t="s">
        <v>174</v>
      </c>
      <c r="E16364">
        <v>0</v>
      </c>
      <c r="F16364">
        <v>365</v>
      </c>
      <c r="G16364">
        <v>70</v>
      </c>
      <c r="H16364" t="s">
        <v>303</v>
      </c>
      <c r="I16364" t="s">
        <v>170</v>
      </c>
      <c r="J16364">
        <v>63.148481292800859</v>
      </c>
      <c r="L16364" s="47"/>
      <c r="M16364" s="47"/>
    </row>
    <row r="16365" spans="1:13" x14ac:dyDescent="0.4">
      <c r="A16365" t="str">
        <f t="shared" si="255"/>
        <v>55_4A_M_6_90_67_HH800_Core</v>
      </c>
      <c r="B16365">
        <v>55</v>
      </c>
      <c r="C16365" t="s">
        <v>168</v>
      </c>
      <c r="D16365" t="s">
        <v>174</v>
      </c>
      <c r="E16365">
        <v>6</v>
      </c>
      <c r="F16365">
        <v>90</v>
      </c>
      <c r="G16365">
        <v>67</v>
      </c>
      <c r="H16365" t="s">
        <v>303</v>
      </c>
      <c r="I16365" t="s">
        <v>170</v>
      </c>
      <c r="J16365">
        <v>10.084990992292434</v>
      </c>
      <c r="L16365" s="47"/>
      <c r="M16365" s="47"/>
    </row>
    <row r="16366" spans="1:13" x14ac:dyDescent="0.4">
      <c r="A16366" t="str">
        <f t="shared" si="255"/>
        <v>54_4A_F_3_365_65_HH800_Core</v>
      </c>
      <c r="B16366">
        <v>54</v>
      </c>
      <c r="C16366" t="s">
        <v>168</v>
      </c>
      <c r="D16366" t="s">
        <v>169</v>
      </c>
      <c r="E16366">
        <v>3</v>
      </c>
      <c r="F16366">
        <v>365</v>
      </c>
      <c r="G16366">
        <v>65</v>
      </c>
      <c r="H16366" t="s">
        <v>303</v>
      </c>
      <c r="I16366" t="s">
        <v>170</v>
      </c>
      <c r="J16366">
        <v>5.3041870194045702</v>
      </c>
      <c r="L16366" s="47"/>
      <c r="M16366" s="47"/>
    </row>
    <row r="16367" spans="1:13" x14ac:dyDescent="0.4">
      <c r="A16367" t="str">
        <f t="shared" si="255"/>
        <v>42_2A_F_0_365_70_HH800_Core</v>
      </c>
      <c r="B16367">
        <v>42</v>
      </c>
      <c r="C16367" t="s">
        <v>176</v>
      </c>
      <c r="D16367" t="s">
        <v>169</v>
      </c>
      <c r="E16367">
        <v>0</v>
      </c>
      <c r="F16367">
        <v>365</v>
      </c>
      <c r="G16367">
        <v>70</v>
      </c>
      <c r="H16367" t="s">
        <v>303</v>
      </c>
      <c r="I16367" t="s">
        <v>170</v>
      </c>
      <c r="J16367">
        <v>84.974579415072313</v>
      </c>
      <c r="L16367" s="47"/>
      <c r="M16367" s="47"/>
    </row>
    <row r="16368" spans="1:13" x14ac:dyDescent="0.4">
      <c r="A16368" t="str">
        <f t="shared" si="255"/>
        <v>55_4A_F_3_365_70_HH800_Core</v>
      </c>
      <c r="B16368">
        <v>55</v>
      </c>
      <c r="C16368" t="s">
        <v>168</v>
      </c>
      <c r="D16368" t="s">
        <v>169</v>
      </c>
      <c r="E16368">
        <v>3</v>
      </c>
      <c r="F16368">
        <v>365</v>
      </c>
      <c r="G16368">
        <v>70</v>
      </c>
      <c r="H16368" t="s">
        <v>303</v>
      </c>
      <c r="I16368" t="s">
        <v>170</v>
      </c>
      <c r="J16368">
        <v>10.656209864575001</v>
      </c>
      <c r="L16368" s="47"/>
      <c r="M16368" s="47"/>
    </row>
    <row r="16369" spans="1:13" x14ac:dyDescent="0.4">
      <c r="A16369" t="str">
        <f t="shared" si="255"/>
        <v>48_4A_M_6_180_70_HH800_Core</v>
      </c>
      <c r="B16369">
        <v>48</v>
      </c>
      <c r="C16369" t="s">
        <v>168</v>
      </c>
      <c r="D16369" t="s">
        <v>174</v>
      </c>
      <c r="E16369">
        <v>6</v>
      </c>
      <c r="F16369">
        <v>180</v>
      </c>
      <c r="G16369">
        <v>70</v>
      </c>
      <c r="H16369" t="s">
        <v>303</v>
      </c>
      <c r="I16369" t="s">
        <v>170</v>
      </c>
      <c r="J16369">
        <v>15.463948055114923</v>
      </c>
      <c r="L16369" s="47"/>
      <c r="M16369" s="47"/>
    </row>
    <row r="16370" spans="1:13" x14ac:dyDescent="0.4">
      <c r="A16370" t="str">
        <f t="shared" si="255"/>
        <v>33_2A_F_3_365_70_HH800_Core</v>
      </c>
      <c r="B16370">
        <v>33</v>
      </c>
      <c r="C16370" t="s">
        <v>176</v>
      </c>
      <c r="D16370" t="s">
        <v>169</v>
      </c>
      <c r="E16370">
        <v>3</v>
      </c>
      <c r="F16370">
        <v>365</v>
      </c>
      <c r="G16370">
        <v>70</v>
      </c>
      <c r="H16370" t="s">
        <v>303</v>
      </c>
      <c r="I16370" t="s">
        <v>170</v>
      </c>
      <c r="J16370">
        <v>18.516164266641088</v>
      </c>
      <c r="L16370" s="47"/>
      <c r="M16370" s="47"/>
    </row>
    <row r="16371" spans="1:13" x14ac:dyDescent="0.4">
      <c r="A16371" t="str">
        <f t="shared" si="255"/>
        <v>49_4A_M_0_180_65_HH800_Core</v>
      </c>
      <c r="B16371">
        <v>49</v>
      </c>
      <c r="C16371" t="s">
        <v>168</v>
      </c>
      <c r="D16371" t="s">
        <v>174</v>
      </c>
      <c r="E16371">
        <v>0</v>
      </c>
      <c r="F16371">
        <v>180</v>
      </c>
      <c r="G16371">
        <v>65</v>
      </c>
      <c r="H16371" t="s">
        <v>303</v>
      </c>
      <c r="I16371" t="s">
        <v>170</v>
      </c>
      <c r="J16371">
        <v>43.269012169848594</v>
      </c>
      <c r="L16371" s="47"/>
      <c r="M16371" s="47"/>
    </row>
    <row r="16372" spans="1:13" x14ac:dyDescent="0.4">
      <c r="A16372" t="str">
        <f t="shared" si="255"/>
        <v>25_4M_F_3_180_65_HH800_Core</v>
      </c>
      <c r="B16372">
        <v>25</v>
      </c>
      <c r="C16372" t="s">
        <v>173</v>
      </c>
      <c r="D16372" t="s">
        <v>169</v>
      </c>
      <c r="E16372">
        <v>3</v>
      </c>
      <c r="F16372">
        <v>180</v>
      </c>
      <c r="G16372">
        <v>65</v>
      </c>
      <c r="H16372" t="s">
        <v>303</v>
      </c>
      <c r="I16372" t="s">
        <v>170</v>
      </c>
      <c r="J16372">
        <v>5.7108328990025683</v>
      </c>
      <c r="L16372" s="47"/>
      <c r="M16372" s="47"/>
    </row>
    <row r="16373" spans="1:13" x14ac:dyDescent="0.4">
      <c r="A16373" t="str">
        <f t="shared" si="255"/>
        <v>29_2A_F_0_180_65_HH800_Core</v>
      </c>
      <c r="B16373">
        <v>29</v>
      </c>
      <c r="C16373" t="s">
        <v>176</v>
      </c>
      <c r="D16373" t="s">
        <v>169</v>
      </c>
      <c r="E16373">
        <v>0</v>
      </c>
      <c r="F16373">
        <v>180</v>
      </c>
      <c r="G16373">
        <v>65</v>
      </c>
      <c r="H16373" t="s">
        <v>303</v>
      </c>
      <c r="I16373" t="s">
        <v>170</v>
      </c>
      <c r="J16373">
        <v>71.148251581428028</v>
      </c>
      <c r="L16373" s="47"/>
      <c r="M16373" s="47"/>
    </row>
    <row r="16374" spans="1:13" x14ac:dyDescent="0.4">
      <c r="A16374" t="str">
        <f t="shared" si="255"/>
        <v>39_2A_M_6_90_67_HH800_Core</v>
      </c>
      <c r="B16374">
        <v>39</v>
      </c>
      <c r="C16374" t="s">
        <v>176</v>
      </c>
      <c r="D16374" t="s">
        <v>174</v>
      </c>
      <c r="E16374">
        <v>6</v>
      </c>
      <c r="F16374">
        <v>90</v>
      </c>
      <c r="G16374">
        <v>67</v>
      </c>
      <c r="H16374" t="s">
        <v>303</v>
      </c>
      <c r="I16374" t="s">
        <v>170</v>
      </c>
      <c r="J16374">
        <v>25.121229345678152</v>
      </c>
      <c r="L16374" s="47"/>
      <c r="M16374" s="47"/>
    </row>
    <row r="16375" spans="1:13" x14ac:dyDescent="0.4">
      <c r="A16375" t="str">
        <f t="shared" si="255"/>
        <v>42_2A_M_6_90_67_HH800_Core</v>
      </c>
      <c r="B16375">
        <v>42</v>
      </c>
      <c r="C16375" t="s">
        <v>176</v>
      </c>
      <c r="D16375" t="s">
        <v>174</v>
      </c>
      <c r="E16375">
        <v>6</v>
      </c>
      <c r="F16375">
        <v>90</v>
      </c>
      <c r="G16375">
        <v>67</v>
      </c>
      <c r="H16375" t="s">
        <v>303</v>
      </c>
      <c r="I16375" t="s">
        <v>170</v>
      </c>
      <c r="J16375">
        <v>26.202367349497596</v>
      </c>
      <c r="L16375" s="47"/>
      <c r="M16375" s="47"/>
    </row>
    <row r="16376" spans="1:13" x14ac:dyDescent="0.4">
      <c r="A16376" t="str">
        <f t="shared" si="255"/>
        <v>43_2A_M_6_90_67_HH800_Core</v>
      </c>
      <c r="B16376">
        <v>43</v>
      </c>
      <c r="C16376" t="s">
        <v>176</v>
      </c>
      <c r="D16376" t="s">
        <v>174</v>
      </c>
      <c r="E16376">
        <v>6</v>
      </c>
      <c r="F16376">
        <v>90</v>
      </c>
      <c r="G16376">
        <v>67</v>
      </c>
      <c r="H16376" t="s">
        <v>303</v>
      </c>
      <c r="I16376" t="s">
        <v>170</v>
      </c>
      <c r="J16376">
        <v>25.911080232944393</v>
      </c>
      <c r="L16376" s="47"/>
      <c r="M16376" s="47"/>
    </row>
    <row r="16377" spans="1:13" x14ac:dyDescent="0.4">
      <c r="A16377" t="str">
        <f t="shared" si="255"/>
        <v>51_2A_F_6_365_65_HH800_Core</v>
      </c>
      <c r="B16377">
        <v>51</v>
      </c>
      <c r="C16377" t="s">
        <v>176</v>
      </c>
      <c r="D16377" t="s">
        <v>169</v>
      </c>
      <c r="E16377">
        <v>6</v>
      </c>
      <c r="F16377">
        <v>365</v>
      </c>
      <c r="G16377">
        <v>65</v>
      </c>
      <c r="H16377" t="s">
        <v>303</v>
      </c>
      <c r="I16377" t="s">
        <v>170</v>
      </c>
      <c r="J16377">
        <v>17.380812610067892</v>
      </c>
      <c r="L16377" s="47"/>
      <c r="M16377" s="47"/>
    </row>
    <row r="16378" spans="1:13" x14ac:dyDescent="0.4">
      <c r="A16378" t="str">
        <f t="shared" si="255"/>
        <v>44_2A_M_3_90_70_HH800_Core</v>
      </c>
      <c r="B16378">
        <v>44</v>
      </c>
      <c r="C16378" t="s">
        <v>176</v>
      </c>
      <c r="D16378" t="s">
        <v>174</v>
      </c>
      <c r="E16378">
        <v>3</v>
      </c>
      <c r="F16378">
        <v>90</v>
      </c>
      <c r="G16378">
        <v>70</v>
      </c>
      <c r="H16378" t="s">
        <v>303</v>
      </c>
      <c r="I16378" t="s">
        <v>170</v>
      </c>
      <c r="J16378">
        <v>16.965728086354691</v>
      </c>
      <c r="L16378" s="47"/>
      <c r="M16378" s="47"/>
    </row>
    <row r="16379" spans="1:13" x14ac:dyDescent="0.4">
      <c r="A16379" t="str">
        <f t="shared" si="255"/>
        <v>32_2A_M_3_180_65_HH800_Core</v>
      </c>
      <c r="B16379">
        <v>32</v>
      </c>
      <c r="C16379" t="s">
        <v>176</v>
      </c>
      <c r="D16379" t="s">
        <v>174</v>
      </c>
      <c r="E16379">
        <v>3</v>
      </c>
      <c r="F16379">
        <v>180</v>
      </c>
      <c r="G16379">
        <v>65</v>
      </c>
      <c r="H16379" t="s">
        <v>303</v>
      </c>
      <c r="I16379" t="s">
        <v>170</v>
      </c>
      <c r="J16379">
        <v>10.684632053181618</v>
      </c>
      <c r="L16379" s="47"/>
      <c r="M16379" s="47"/>
    </row>
    <row r="16380" spans="1:13" x14ac:dyDescent="0.4">
      <c r="A16380" t="str">
        <f t="shared" si="255"/>
        <v>39_2A_F_3_365_70_HH800_Core</v>
      </c>
      <c r="B16380">
        <v>39</v>
      </c>
      <c r="C16380" t="s">
        <v>176</v>
      </c>
      <c r="D16380" t="s">
        <v>169</v>
      </c>
      <c r="E16380">
        <v>3</v>
      </c>
      <c r="F16380">
        <v>365</v>
      </c>
      <c r="G16380">
        <v>70</v>
      </c>
      <c r="H16380" t="s">
        <v>303</v>
      </c>
      <c r="I16380" t="s">
        <v>170</v>
      </c>
      <c r="J16380">
        <v>19.537700801954784</v>
      </c>
      <c r="L16380" s="47"/>
      <c r="M16380" s="47"/>
    </row>
    <row r="16381" spans="1:13" x14ac:dyDescent="0.4">
      <c r="A16381" t="str">
        <f t="shared" si="255"/>
        <v>34_2A_F_3_180_70_HH800_Core</v>
      </c>
      <c r="B16381">
        <v>34</v>
      </c>
      <c r="C16381" t="s">
        <v>176</v>
      </c>
      <c r="D16381" t="s">
        <v>169</v>
      </c>
      <c r="E16381">
        <v>3</v>
      </c>
      <c r="F16381">
        <v>180</v>
      </c>
      <c r="G16381">
        <v>70</v>
      </c>
      <c r="H16381" t="s">
        <v>303</v>
      </c>
      <c r="I16381" t="s">
        <v>170</v>
      </c>
      <c r="J16381">
        <v>18.419898656263566</v>
      </c>
      <c r="L16381" s="47"/>
      <c r="M16381" s="47"/>
    </row>
    <row r="16382" spans="1:13" x14ac:dyDescent="0.4">
      <c r="A16382" t="str">
        <f t="shared" si="255"/>
        <v>39_4A_M_3_365_65_HH800_Core</v>
      </c>
      <c r="B16382">
        <v>39</v>
      </c>
      <c r="C16382" t="s">
        <v>168</v>
      </c>
      <c r="D16382" t="s">
        <v>174</v>
      </c>
      <c r="E16382">
        <v>3</v>
      </c>
      <c r="F16382">
        <v>365</v>
      </c>
      <c r="G16382">
        <v>65</v>
      </c>
      <c r="H16382" t="s">
        <v>303</v>
      </c>
      <c r="I16382" t="s">
        <v>170</v>
      </c>
      <c r="J16382">
        <v>5.5258671949390727</v>
      </c>
      <c r="L16382" s="47"/>
      <c r="M16382" s="47"/>
    </row>
    <row r="16383" spans="1:13" x14ac:dyDescent="0.4">
      <c r="A16383" t="str">
        <f t="shared" si="255"/>
        <v>58_4A_M_3_365_70_HH800_Core</v>
      </c>
      <c r="B16383">
        <v>58</v>
      </c>
      <c r="C16383" t="s">
        <v>168</v>
      </c>
      <c r="D16383" t="s">
        <v>174</v>
      </c>
      <c r="E16383">
        <v>3</v>
      </c>
      <c r="F16383">
        <v>365</v>
      </c>
      <c r="G16383">
        <v>70</v>
      </c>
      <c r="H16383" t="s">
        <v>303</v>
      </c>
      <c r="I16383" t="s">
        <v>170</v>
      </c>
      <c r="J16383">
        <v>9.5306647530714343</v>
      </c>
      <c r="L16383" s="47"/>
      <c r="M16383" s="47"/>
    </row>
    <row r="16384" spans="1:13" x14ac:dyDescent="0.4">
      <c r="A16384" t="str">
        <f t="shared" si="255"/>
        <v>45_2A_M_6_365_65_HH800_Core</v>
      </c>
      <c r="B16384">
        <v>45</v>
      </c>
      <c r="C16384" t="s">
        <v>176</v>
      </c>
      <c r="D16384" t="s">
        <v>174</v>
      </c>
      <c r="E16384">
        <v>6</v>
      </c>
      <c r="F16384">
        <v>365</v>
      </c>
      <c r="G16384">
        <v>65</v>
      </c>
      <c r="H16384" t="s">
        <v>303</v>
      </c>
      <c r="I16384" t="s">
        <v>170</v>
      </c>
      <c r="J16384">
        <v>22.27281633291485</v>
      </c>
      <c r="L16384" s="47"/>
      <c r="M16384" s="47"/>
    </row>
    <row r="16385" spans="1:13" x14ac:dyDescent="0.4">
      <c r="A16385" t="str">
        <f t="shared" si="255"/>
        <v>42_2A_M_6_180_65_HH800_Core</v>
      </c>
      <c r="B16385">
        <v>42</v>
      </c>
      <c r="C16385" t="s">
        <v>176</v>
      </c>
      <c r="D16385" t="s">
        <v>174</v>
      </c>
      <c r="E16385">
        <v>6</v>
      </c>
      <c r="F16385">
        <v>180</v>
      </c>
      <c r="G16385">
        <v>65</v>
      </c>
      <c r="H16385" t="s">
        <v>303</v>
      </c>
      <c r="I16385" t="s">
        <v>170</v>
      </c>
      <c r="J16385">
        <v>22.189189633347546</v>
      </c>
      <c r="L16385" s="47"/>
      <c r="M16385" s="47"/>
    </row>
    <row r="16386" spans="1:13" x14ac:dyDescent="0.4">
      <c r="A16386" t="str">
        <f t="shared" si="255"/>
        <v>62_4A_M_0_90_70_HH800_Core</v>
      </c>
      <c r="B16386">
        <v>62</v>
      </c>
      <c r="C16386" t="s">
        <v>168</v>
      </c>
      <c r="D16386" t="s">
        <v>174</v>
      </c>
      <c r="E16386">
        <v>0</v>
      </c>
      <c r="F16386">
        <v>90</v>
      </c>
      <c r="G16386">
        <v>70</v>
      </c>
      <c r="H16386" t="s">
        <v>303</v>
      </c>
      <c r="I16386" t="s">
        <v>170</v>
      </c>
      <c r="J16386">
        <v>94.709146331016825</v>
      </c>
      <c r="L16386" s="47"/>
      <c r="M16386" s="47"/>
    </row>
    <row r="16387" spans="1:13" x14ac:dyDescent="0.4">
      <c r="A16387" t="str">
        <f t="shared" ref="A16387:A16450" si="256">B16387&amp;"_"&amp;C16387&amp;"_"&amp;D16387&amp;"_"&amp;E16387&amp;"_"&amp;F16387&amp;"_"&amp;G16387&amp;"_"&amp;H16387&amp;"_"&amp;I16387</f>
        <v>34_4A_F_6_365_70_HH800_Core</v>
      </c>
      <c r="B16387">
        <v>34</v>
      </c>
      <c r="C16387" t="s">
        <v>168</v>
      </c>
      <c r="D16387" t="s">
        <v>169</v>
      </c>
      <c r="E16387">
        <v>6</v>
      </c>
      <c r="F16387">
        <v>365</v>
      </c>
      <c r="G16387">
        <v>70</v>
      </c>
      <c r="H16387" t="s">
        <v>303</v>
      </c>
      <c r="I16387" t="s">
        <v>170</v>
      </c>
      <c r="J16387">
        <v>18.395731385721152</v>
      </c>
      <c r="L16387" s="47"/>
      <c r="M16387" s="47"/>
    </row>
    <row r="16388" spans="1:13" x14ac:dyDescent="0.4">
      <c r="A16388" t="str">
        <f t="shared" si="256"/>
        <v>57_4A_F_0_365_70_HH800_Core</v>
      </c>
      <c r="B16388">
        <v>57</v>
      </c>
      <c r="C16388" t="s">
        <v>168</v>
      </c>
      <c r="D16388" t="s">
        <v>169</v>
      </c>
      <c r="E16388">
        <v>0</v>
      </c>
      <c r="F16388">
        <v>365</v>
      </c>
      <c r="G16388">
        <v>70</v>
      </c>
      <c r="H16388" t="s">
        <v>303</v>
      </c>
      <c r="I16388" t="s">
        <v>170</v>
      </c>
      <c r="J16388">
        <v>78.427473764702071</v>
      </c>
      <c r="L16388" s="47"/>
      <c r="M16388" s="47"/>
    </row>
    <row r="16389" spans="1:13" x14ac:dyDescent="0.4">
      <c r="A16389" t="str">
        <f t="shared" si="256"/>
        <v>52_2A_M_6_180_70_HH800_Core</v>
      </c>
      <c r="B16389">
        <v>52</v>
      </c>
      <c r="C16389" t="s">
        <v>176</v>
      </c>
      <c r="D16389" t="s">
        <v>174</v>
      </c>
      <c r="E16389">
        <v>6</v>
      </c>
      <c r="F16389">
        <v>180</v>
      </c>
      <c r="G16389">
        <v>70</v>
      </c>
      <c r="H16389" t="s">
        <v>303</v>
      </c>
      <c r="I16389" t="s">
        <v>170</v>
      </c>
      <c r="J16389">
        <v>31.435834516561947</v>
      </c>
      <c r="L16389" s="47"/>
      <c r="M16389" s="47"/>
    </row>
    <row r="16390" spans="1:13" x14ac:dyDescent="0.4">
      <c r="A16390" t="str">
        <f t="shared" si="256"/>
        <v>48_2A_M_6_90_65_HH800_Core</v>
      </c>
      <c r="B16390">
        <v>48</v>
      </c>
      <c r="C16390" t="s">
        <v>176</v>
      </c>
      <c r="D16390" t="s">
        <v>174</v>
      </c>
      <c r="E16390">
        <v>6</v>
      </c>
      <c r="F16390">
        <v>90</v>
      </c>
      <c r="G16390">
        <v>65</v>
      </c>
      <c r="H16390" t="s">
        <v>303</v>
      </c>
      <c r="I16390" t="s">
        <v>170</v>
      </c>
      <c r="J16390">
        <v>20.779567653925433</v>
      </c>
      <c r="L16390" s="47"/>
      <c r="M16390" s="47"/>
    </row>
    <row r="16391" spans="1:13" x14ac:dyDescent="0.4">
      <c r="A16391" t="str">
        <f t="shared" si="256"/>
        <v>64_4A_M_6_90_70_HH800_Core</v>
      </c>
      <c r="B16391">
        <v>64</v>
      </c>
      <c r="C16391" t="s">
        <v>168</v>
      </c>
      <c r="D16391" t="s">
        <v>174</v>
      </c>
      <c r="E16391">
        <v>6</v>
      </c>
      <c r="F16391">
        <v>90</v>
      </c>
      <c r="G16391">
        <v>70</v>
      </c>
      <c r="H16391" t="s">
        <v>303</v>
      </c>
      <c r="I16391" t="s">
        <v>170</v>
      </c>
      <c r="J16391">
        <v>14.904736238040066</v>
      </c>
      <c r="L16391" s="47"/>
      <c r="M16391" s="47"/>
    </row>
    <row r="16392" spans="1:13" x14ac:dyDescent="0.4">
      <c r="A16392" t="str">
        <f t="shared" si="256"/>
        <v>45_2A_M_0_180_67_HH800_Core</v>
      </c>
      <c r="B16392">
        <v>45</v>
      </c>
      <c r="C16392" t="s">
        <v>176</v>
      </c>
      <c r="D16392" t="s">
        <v>174</v>
      </c>
      <c r="E16392">
        <v>0</v>
      </c>
      <c r="F16392">
        <v>180</v>
      </c>
      <c r="G16392">
        <v>67</v>
      </c>
      <c r="H16392" t="s">
        <v>303</v>
      </c>
      <c r="I16392" t="s">
        <v>170</v>
      </c>
      <c r="J16392">
        <v>88.47028638687064</v>
      </c>
      <c r="L16392" s="47"/>
      <c r="M16392" s="47"/>
    </row>
    <row r="16393" spans="1:13" x14ac:dyDescent="0.4">
      <c r="A16393" t="str">
        <f t="shared" si="256"/>
        <v>33_2A_M_3_180_65_HH800_Core</v>
      </c>
      <c r="B16393">
        <v>33</v>
      </c>
      <c r="C16393" t="s">
        <v>176</v>
      </c>
      <c r="D16393" t="s">
        <v>174</v>
      </c>
      <c r="E16393">
        <v>3</v>
      </c>
      <c r="F16393">
        <v>180</v>
      </c>
      <c r="G16393">
        <v>65</v>
      </c>
      <c r="H16393" t="s">
        <v>303</v>
      </c>
      <c r="I16393" t="s">
        <v>170</v>
      </c>
      <c r="J16393">
        <v>10.717000297643445</v>
      </c>
      <c r="L16393" s="47"/>
      <c r="M16393" s="47"/>
    </row>
    <row r="16394" spans="1:13" x14ac:dyDescent="0.4">
      <c r="A16394" t="str">
        <f t="shared" si="256"/>
        <v>33_4A_F_0_365_70_HH800_Core</v>
      </c>
      <c r="B16394">
        <v>33</v>
      </c>
      <c r="C16394" t="s">
        <v>168</v>
      </c>
      <c r="D16394" t="s">
        <v>169</v>
      </c>
      <c r="E16394">
        <v>0</v>
      </c>
      <c r="F16394">
        <v>365</v>
      </c>
      <c r="G16394">
        <v>70</v>
      </c>
      <c r="H16394" t="s">
        <v>303</v>
      </c>
      <c r="I16394" t="s">
        <v>170</v>
      </c>
      <c r="J16394">
        <v>37.416862500837667</v>
      </c>
      <c r="L16394" s="47"/>
      <c r="M16394" s="47"/>
    </row>
    <row r="16395" spans="1:13" x14ac:dyDescent="0.4">
      <c r="A16395" t="str">
        <f t="shared" si="256"/>
        <v>46_4A_F_3_365_70_HH800_Core</v>
      </c>
      <c r="B16395">
        <v>46</v>
      </c>
      <c r="C16395" t="s">
        <v>168</v>
      </c>
      <c r="D16395" t="s">
        <v>169</v>
      </c>
      <c r="E16395">
        <v>3</v>
      </c>
      <c r="F16395">
        <v>365</v>
      </c>
      <c r="G16395">
        <v>70</v>
      </c>
      <c r="H16395" t="s">
        <v>303</v>
      </c>
      <c r="I16395" t="s">
        <v>170</v>
      </c>
      <c r="J16395">
        <v>10.136334863776279</v>
      </c>
      <c r="L16395" s="47"/>
      <c r="M16395" s="47"/>
    </row>
    <row r="16396" spans="1:13" x14ac:dyDescent="0.4">
      <c r="A16396" t="str">
        <f t="shared" si="256"/>
        <v>54_2A_F_0_365_70_HH800_Core</v>
      </c>
      <c r="B16396">
        <v>54</v>
      </c>
      <c r="C16396" t="s">
        <v>176</v>
      </c>
      <c r="D16396" t="s">
        <v>169</v>
      </c>
      <c r="E16396">
        <v>0</v>
      </c>
      <c r="F16396">
        <v>365</v>
      </c>
      <c r="G16396">
        <v>70</v>
      </c>
      <c r="H16396" t="s">
        <v>303</v>
      </c>
      <c r="I16396" t="s">
        <v>170</v>
      </c>
      <c r="J16396">
        <v>112.35542284551585</v>
      </c>
      <c r="L16396" s="47"/>
      <c r="M16396" s="47"/>
    </row>
    <row r="16397" spans="1:13" x14ac:dyDescent="0.4">
      <c r="A16397" t="str">
        <f t="shared" si="256"/>
        <v>61_2A_F_0_365_70_HH800_Core</v>
      </c>
      <c r="B16397">
        <v>61</v>
      </c>
      <c r="C16397" t="s">
        <v>176</v>
      </c>
      <c r="D16397" t="s">
        <v>169</v>
      </c>
      <c r="E16397">
        <v>0</v>
      </c>
      <c r="F16397">
        <v>365</v>
      </c>
      <c r="G16397">
        <v>70</v>
      </c>
      <c r="H16397" t="s">
        <v>303</v>
      </c>
      <c r="I16397" t="s">
        <v>170</v>
      </c>
      <c r="J16397">
        <v>135.9766945395034</v>
      </c>
      <c r="L16397" s="47"/>
      <c r="M16397" s="47"/>
    </row>
    <row r="16398" spans="1:13" x14ac:dyDescent="0.4">
      <c r="A16398" t="str">
        <f t="shared" si="256"/>
        <v>44_4A_M_6_365_70_HH800_Core</v>
      </c>
      <c r="B16398">
        <v>44</v>
      </c>
      <c r="C16398" t="s">
        <v>168</v>
      </c>
      <c r="D16398" t="s">
        <v>174</v>
      </c>
      <c r="E16398">
        <v>6</v>
      </c>
      <c r="F16398">
        <v>365</v>
      </c>
      <c r="G16398">
        <v>70</v>
      </c>
      <c r="H16398" t="s">
        <v>303</v>
      </c>
      <c r="I16398" t="s">
        <v>170</v>
      </c>
      <c r="J16398">
        <v>14.553451560860395</v>
      </c>
      <c r="L16398" s="47"/>
      <c r="M16398" s="47"/>
    </row>
    <row r="16399" spans="1:13" x14ac:dyDescent="0.4">
      <c r="A16399" t="str">
        <f t="shared" si="256"/>
        <v>56_4A_M_6_90_70_HH800_Core</v>
      </c>
      <c r="B16399">
        <v>56</v>
      </c>
      <c r="C16399" t="s">
        <v>168</v>
      </c>
      <c r="D16399" t="s">
        <v>174</v>
      </c>
      <c r="E16399">
        <v>6</v>
      </c>
      <c r="F16399">
        <v>90</v>
      </c>
      <c r="G16399">
        <v>70</v>
      </c>
      <c r="H16399" t="s">
        <v>303</v>
      </c>
      <c r="I16399" t="s">
        <v>170</v>
      </c>
      <c r="J16399">
        <v>15.864343848145966</v>
      </c>
      <c r="L16399" s="47"/>
      <c r="M16399" s="47"/>
    </row>
    <row r="16400" spans="1:13" x14ac:dyDescent="0.4">
      <c r="A16400" t="str">
        <f t="shared" si="256"/>
        <v>31_2A_F_6_365_70_HH800_Core</v>
      </c>
      <c r="B16400">
        <v>31</v>
      </c>
      <c r="C16400" t="s">
        <v>176</v>
      </c>
      <c r="D16400" t="s">
        <v>169</v>
      </c>
      <c r="E16400">
        <v>6</v>
      </c>
      <c r="F16400">
        <v>365</v>
      </c>
      <c r="G16400">
        <v>70</v>
      </c>
      <c r="H16400" t="s">
        <v>303</v>
      </c>
      <c r="I16400" t="s">
        <v>170</v>
      </c>
      <c r="J16400">
        <v>36.317582085489562</v>
      </c>
      <c r="L16400" s="47"/>
      <c r="M16400" s="47"/>
    </row>
    <row r="16401" spans="1:13" x14ac:dyDescent="0.4">
      <c r="A16401" t="str">
        <f t="shared" si="256"/>
        <v>55_4A_F_6_180_70_HH800_Core</v>
      </c>
      <c r="B16401">
        <v>55</v>
      </c>
      <c r="C16401" t="s">
        <v>168</v>
      </c>
      <c r="D16401" t="s">
        <v>169</v>
      </c>
      <c r="E16401">
        <v>6</v>
      </c>
      <c r="F16401">
        <v>180</v>
      </c>
      <c r="G16401">
        <v>70</v>
      </c>
      <c r="H16401" t="s">
        <v>303</v>
      </c>
      <c r="I16401" t="s">
        <v>170</v>
      </c>
      <c r="J16401">
        <v>18.037977825389394</v>
      </c>
      <c r="L16401" s="47"/>
      <c r="M16401" s="47"/>
    </row>
    <row r="16402" spans="1:13" x14ac:dyDescent="0.4">
      <c r="A16402" t="str">
        <f t="shared" si="256"/>
        <v>49_2A_M_6_90_65_HH800_Core</v>
      </c>
      <c r="B16402">
        <v>49</v>
      </c>
      <c r="C16402" t="s">
        <v>176</v>
      </c>
      <c r="D16402" t="s">
        <v>174</v>
      </c>
      <c r="E16402">
        <v>6</v>
      </c>
      <c r="F16402">
        <v>90</v>
      </c>
      <c r="G16402">
        <v>65</v>
      </c>
      <c r="H16402" t="s">
        <v>303</v>
      </c>
      <c r="I16402" t="s">
        <v>170</v>
      </c>
      <c r="J16402">
        <v>20.177060952547141</v>
      </c>
      <c r="L16402" s="47"/>
      <c r="M16402" s="47"/>
    </row>
    <row r="16403" spans="1:13" x14ac:dyDescent="0.4">
      <c r="A16403" t="str">
        <f t="shared" si="256"/>
        <v>55_2A_M_6_90_70_HH800_Core</v>
      </c>
      <c r="B16403">
        <v>55</v>
      </c>
      <c r="C16403" t="s">
        <v>176</v>
      </c>
      <c r="D16403" t="s">
        <v>174</v>
      </c>
      <c r="E16403">
        <v>6</v>
      </c>
      <c r="F16403">
        <v>90</v>
      </c>
      <c r="G16403">
        <v>70</v>
      </c>
      <c r="H16403" t="s">
        <v>303</v>
      </c>
      <c r="I16403" t="s">
        <v>170</v>
      </c>
      <c r="J16403">
        <v>31.734857474226537</v>
      </c>
      <c r="L16403" s="47"/>
      <c r="M16403" s="47"/>
    </row>
    <row r="16404" spans="1:13" x14ac:dyDescent="0.4">
      <c r="A16404" t="str">
        <f t="shared" si="256"/>
        <v>34_2A_F_0_365_70_HH800_Core</v>
      </c>
      <c r="B16404">
        <v>34</v>
      </c>
      <c r="C16404" t="s">
        <v>176</v>
      </c>
      <c r="D16404" t="s">
        <v>169</v>
      </c>
      <c r="E16404">
        <v>0</v>
      </c>
      <c r="F16404">
        <v>365</v>
      </c>
      <c r="G16404">
        <v>70</v>
      </c>
      <c r="H16404" t="s">
        <v>303</v>
      </c>
      <c r="I16404" t="s">
        <v>170</v>
      </c>
      <c r="J16404">
        <v>74.903972125108908</v>
      </c>
      <c r="L16404" s="47"/>
      <c r="M16404" s="47"/>
    </row>
    <row r="16405" spans="1:13" x14ac:dyDescent="0.4">
      <c r="A16405" t="str">
        <f t="shared" si="256"/>
        <v>34_2A_F_0_180_65_HH800_Core</v>
      </c>
      <c r="B16405">
        <v>34</v>
      </c>
      <c r="C16405" t="s">
        <v>176</v>
      </c>
      <c r="D16405" t="s">
        <v>169</v>
      </c>
      <c r="E16405">
        <v>0</v>
      </c>
      <c r="F16405">
        <v>180</v>
      </c>
      <c r="G16405">
        <v>65</v>
      </c>
      <c r="H16405" t="s">
        <v>303</v>
      </c>
      <c r="I16405" t="s">
        <v>170</v>
      </c>
      <c r="J16405">
        <v>75.137692978907168</v>
      </c>
      <c r="L16405" s="47"/>
      <c r="M16405" s="47"/>
    </row>
    <row r="16406" spans="1:13" x14ac:dyDescent="0.4">
      <c r="A16406" t="str">
        <f t="shared" si="256"/>
        <v>44_2A_F_0_365_67_HH800_Core</v>
      </c>
      <c r="B16406">
        <v>44</v>
      </c>
      <c r="C16406" t="s">
        <v>176</v>
      </c>
      <c r="D16406" t="s">
        <v>169</v>
      </c>
      <c r="E16406">
        <v>0</v>
      </c>
      <c r="F16406">
        <v>365</v>
      </c>
      <c r="G16406">
        <v>67</v>
      </c>
      <c r="H16406" t="s">
        <v>303</v>
      </c>
      <c r="I16406" t="s">
        <v>170</v>
      </c>
      <c r="J16406">
        <v>79.165324866427568</v>
      </c>
      <c r="L16406" s="47"/>
      <c r="M16406" s="47"/>
    </row>
    <row r="16407" spans="1:13" x14ac:dyDescent="0.4">
      <c r="A16407" t="str">
        <f t="shared" si="256"/>
        <v>42_2A_M_0_90_70_HH800_Core</v>
      </c>
      <c r="B16407">
        <v>42</v>
      </c>
      <c r="C16407" t="s">
        <v>176</v>
      </c>
      <c r="D16407" t="s">
        <v>174</v>
      </c>
      <c r="E16407">
        <v>0</v>
      </c>
      <c r="F16407">
        <v>90</v>
      </c>
      <c r="G16407">
        <v>70</v>
      </c>
      <c r="H16407" t="s">
        <v>303</v>
      </c>
      <c r="I16407" t="s">
        <v>170</v>
      </c>
      <c r="J16407">
        <v>94.726788572182883</v>
      </c>
      <c r="L16407" s="47"/>
      <c r="M16407" s="47"/>
    </row>
    <row r="16408" spans="1:13" x14ac:dyDescent="0.4">
      <c r="A16408" t="str">
        <f t="shared" si="256"/>
        <v>60_2A_M_0_365_70_HH800_Core</v>
      </c>
      <c r="B16408">
        <v>60</v>
      </c>
      <c r="C16408" t="s">
        <v>176</v>
      </c>
      <c r="D16408" t="s">
        <v>174</v>
      </c>
      <c r="E16408">
        <v>0</v>
      </c>
      <c r="F16408">
        <v>365</v>
      </c>
      <c r="G16408">
        <v>70</v>
      </c>
      <c r="H16408" t="s">
        <v>303</v>
      </c>
      <c r="I16408" t="s">
        <v>170</v>
      </c>
      <c r="J16408">
        <v>137.19793603162495</v>
      </c>
      <c r="L16408" s="47"/>
      <c r="M16408" s="47"/>
    </row>
    <row r="16409" spans="1:13" x14ac:dyDescent="0.4">
      <c r="A16409" t="str">
        <f t="shared" si="256"/>
        <v>36_2A_M_0_365_67_HH800_Core</v>
      </c>
      <c r="B16409">
        <v>36</v>
      </c>
      <c r="C16409" t="s">
        <v>176</v>
      </c>
      <c r="D16409" t="s">
        <v>174</v>
      </c>
      <c r="E16409">
        <v>0</v>
      </c>
      <c r="F16409">
        <v>365</v>
      </c>
      <c r="G16409">
        <v>67</v>
      </c>
      <c r="H16409" t="s">
        <v>303</v>
      </c>
      <c r="I16409" t="s">
        <v>170</v>
      </c>
      <c r="J16409">
        <v>56.022561165974551</v>
      </c>
      <c r="L16409" s="47"/>
      <c r="M16409" s="47"/>
    </row>
    <row r="16410" spans="1:13" x14ac:dyDescent="0.4">
      <c r="A16410" t="str">
        <f t="shared" si="256"/>
        <v>52_2A_F_6_365_67_HH800_Core</v>
      </c>
      <c r="B16410">
        <v>52</v>
      </c>
      <c r="C16410" t="s">
        <v>176</v>
      </c>
      <c r="D16410" t="s">
        <v>169</v>
      </c>
      <c r="E16410">
        <v>6</v>
      </c>
      <c r="F16410">
        <v>365</v>
      </c>
      <c r="G16410">
        <v>67</v>
      </c>
      <c r="H16410" t="s">
        <v>303</v>
      </c>
      <c r="I16410" t="s">
        <v>170</v>
      </c>
      <c r="J16410">
        <v>22.527866169515953</v>
      </c>
      <c r="L16410" s="47"/>
      <c r="M16410" s="47"/>
    </row>
    <row r="16411" spans="1:13" x14ac:dyDescent="0.4">
      <c r="A16411" t="str">
        <f t="shared" si="256"/>
        <v>63_4A_M_6_180_70_HH800_Core</v>
      </c>
      <c r="B16411">
        <v>63</v>
      </c>
      <c r="C16411" t="s">
        <v>168</v>
      </c>
      <c r="D16411" t="s">
        <v>174</v>
      </c>
      <c r="E16411">
        <v>6</v>
      </c>
      <c r="F16411">
        <v>180</v>
      </c>
      <c r="G16411">
        <v>70</v>
      </c>
      <c r="H16411" t="s">
        <v>303</v>
      </c>
      <c r="I16411" t="s">
        <v>170</v>
      </c>
      <c r="J16411">
        <v>14.95070754765227</v>
      </c>
      <c r="L16411" s="47"/>
      <c r="M16411" s="47"/>
    </row>
    <row r="16412" spans="1:13" x14ac:dyDescent="0.4">
      <c r="A16412" t="str">
        <f t="shared" si="256"/>
        <v>43_2A_M_3_90_65_HH800_Core</v>
      </c>
      <c r="B16412">
        <v>43</v>
      </c>
      <c r="C16412" t="s">
        <v>176</v>
      </c>
      <c r="D16412" t="s">
        <v>174</v>
      </c>
      <c r="E16412">
        <v>3</v>
      </c>
      <c r="F16412">
        <v>90</v>
      </c>
      <c r="G16412">
        <v>65</v>
      </c>
      <c r="H16412" t="s">
        <v>303</v>
      </c>
      <c r="I16412" t="s">
        <v>170</v>
      </c>
      <c r="J16412">
        <v>11.861420373543032</v>
      </c>
      <c r="L16412" s="47"/>
      <c r="M16412" s="47"/>
    </row>
    <row r="16413" spans="1:13" x14ac:dyDescent="0.4">
      <c r="A16413" t="str">
        <f t="shared" si="256"/>
        <v>53_4A_F_3_365_70_HH800_Core</v>
      </c>
      <c r="B16413">
        <v>53</v>
      </c>
      <c r="C16413" t="s">
        <v>168</v>
      </c>
      <c r="D16413" t="s">
        <v>169</v>
      </c>
      <c r="E16413">
        <v>3</v>
      </c>
      <c r="F16413">
        <v>365</v>
      </c>
      <c r="G16413">
        <v>70</v>
      </c>
      <c r="H16413" t="s">
        <v>303</v>
      </c>
      <c r="I16413" t="s">
        <v>170</v>
      </c>
      <c r="J16413">
        <v>10.00654593086983</v>
      </c>
      <c r="L16413" s="47"/>
      <c r="M16413" s="47"/>
    </row>
    <row r="16414" spans="1:13" x14ac:dyDescent="0.4">
      <c r="A16414" t="str">
        <f t="shared" si="256"/>
        <v>38_2A_M_3_365_65_HH800_Core</v>
      </c>
      <c r="B16414">
        <v>38</v>
      </c>
      <c r="C16414" t="s">
        <v>176</v>
      </c>
      <c r="D16414" t="s">
        <v>174</v>
      </c>
      <c r="E16414">
        <v>3</v>
      </c>
      <c r="F16414">
        <v>365</v>
      </c>
      <c r="G16414">
        <v>65</v>
      </c>
      <c r="H16414" t="s">
        <v>303</v>
      </c>
      <c r="I16414" t="s">
        <v>170</v>
      </c>
      <c r="J16414">
        <v>11.38688306696746</v>
      </c>
      <c r="L16414" s="47"/>
      <c r="M16414" s="47"/>
    </row>
    <row r="16415" spans="1:13" x14ac:dyDescent="0.4">
      <c r="A16415" t="str">
        <f t="shared" si="256"/>
        <v>33_4M_M_6_365_65_HH800_Core</v>
      </c>
      <c r="B16415">
        <v>33</v>
      </c>
      <c r="C16415" t="s">
        <v>173</v>
      </c>
      <c r="D16415" t="s">
        <v>174</v>
      </c>
      <c r="E16415">
        <v>6</v>
      </c>
      <c r="F16415">
        <v>365</v>
      </c>
      <c r="G16415">
        <v>65</v>
      </c>
      <c r="H16415" t="s">
        <v>303</v>
      </c>
      <c r="I16415" t="s">
        <v>170</v>
      </c>
      <c r="J16415">
        <v>8.2252445935705669</v>
      </c>
      <c r="L16415" s="47"/>
      <c r="M16415" s="47"/>
    </row>
    <row r="16416" spans="1:13" x14ac:dyDescent="0.4">
      <c r="A16416" t="str">
        <f t="shared" si="256"/>
        <v>33_4A_M_6_365_65_HH800_Core</v>
      </c>
      <c r="B16416">
        <v>33</v>
      </c>
      <c r="C16416" t="s">
        <v>168</v>
      </c>
      <c r="D16416" t="s">
        <v>174</v>
      </c>
      <c r="E16416">
        <v>6</v>
      </c>
      <c r="F16416">
        <v>365</v>
      </c>
      <c r="G16416">
        <v>65</v>
      </c>
      <c r="H16416" t="s">
        <v>303</v>
      </c>
      <c r="I16416" t="s">
        <v>170</v>
      </c>
      <c r="J16416">
        <v>8.2950300712633265</v>
      </c>
      <c r="L16416" s="47"/>
      <c r="M16416" s="47"/>
    </row>
    <row r="16417" spans="1:13" x14ac:dyDescent="0.4">
      <c r="A16417" t="str">
        <f t="shared" si="256"/>
        <v>36_4A_F_6_365_70_HH800_Core</v>
      </c>
      <c r="B16417">
        <v>36</v>
      </c>
      <c r="C16417" t="s">
        <v>168</v>
      </c>
      <c r="D16417" t="s">
        <v>169</v>
      </c>
      <c r="E16417">
        <v>6</v>
      </c>
      <c r="F16417">
        <v>365</v>
      </c>
      <c r="G16417">
        <v>70</v>
      </c>
      <c r="H16417" t="s">
        <v>303</v>
      </c>
      <c r="I16417" t="s">
        <v>170</v>
      </c>
      <c r="J16417">
        <v>18.785568070462496</v>
      </c>
      <c r="L16417" s="47"/>
      <c r="M16417" s="47"/>
    </row>
    <row r="16418" spans="1:13" x14ac:dyDescent="0.4">
      <c r="A16418" t="str">
        <f t="shared" si="256"/>
        <v>54_4A_F_0_180_70_HH800_Core</v>
      </c>
      <c r="B16418">
        <v>54</v>
      </c>
      <c r="C16418" t="s">
        <v>168</v>
      </c>
      <c r="D16418" t="s">
        <v>169</v>
      </c>
      <c r="E16418">
        <v>0</v>
      </c>
      <c r="F16418">
        <v>180</v>
      </c>
      <c r="G16418">
        <v>70</v>
      </c>
      <c r="H16418" t="s">
        <v>303</v>
      </c>
      <c r="I16418" t="s">
        <v>170</v>
      </c>
      <c r="J16418">
        <v>81.748176530434748</v>
      </c>
      <c r="L16418" s="47"/>
      <c r="M16418" s="47"/>
    </row>
    <row r="16419" spans="1:13" x14ac:dyDescent="0.4">
      <c r="A16419" t="str">
        <f t="shared" si="256"/>
        <v>52_4A_M_0_180_67_HH800_Core</v>
      </c>
      <c r="B16419">
        <v>52</v>
      </c>
      <c r="C16419" t="s">
        <v>168</v>
      </c>
      <c r="D16419" t="s">
        <v>174</v>
      </c>
      <c r="E16419">
        <v>0</v>
      </c>
      <c r="F16419">
        <v>180</v>
      </c>
      <c r="G16419">
        <v>67</v>
      </c>
      <c r="H16419" t="s">
        <v>303</v>
      </c>
      <c r="I16419" t="s">
        <v>170</v>
      </c>
      <c r="J16419">
        <v>54.481257144235848</v>
      </c>
      <c r="L16419" s="47"/>
      <c r="M16419" s="47"/>
    </row>
    <row r="16420" spans="1:13" x14ac:dyDescent="0.4">
      <c r="A16420" t="str">
        <f t="shared" si="256"/>
        <v>52_2A_M_6_90_65_HH800_Core</v>
      </c>
      <c r="B16420">
        <v>52</v>
      </c>
      <c r="C16420" t="s">
        <v>176</v>
      </c>
      <c r="D16420" t="s">
        <v>174</v>
      </c>
      <c r="E16420">
        <v>6</v>
      </c>
      <c r="F16420">
        <v>90</v>
      </c>
      <c r="G16420">
        <v>65</v>
      </c>
      <c r="H16420" t="s">
        <v>303</v>
      </c>
      <c r="I16420" t="s">
        <v>170</v>
      </c>
      <c r="J16420">
        <v>16.988038720277363</v>
      </c>
      <c r="L16420" s="47"/>
      <c r="M16420" s="47"/>
    </row>
    <row r="16421" spans="1:13" x14ac:dyDescent="0.4">
      <c r="A16421" t="str">
        <f t="shared" si="256"/>
        <v>30_2A_M_3_180_67_HH800_Core</v>
      </c>
      <c r="B16421">
        <v>30</v>
      </c>
      <c r="C16421" t="s">
        <v>176</v>
      </c>
      <c r="D16421" t="s">
        <v>174</v>
      </c>
      <c r="E16421">
        <v>3</v>
      </c>
      <c r="F16421">
        <v>180</v>
      </c>
      <c r="G16421">
        <v>67</v>
      </c>
      <c r="H16421" t="s">
        <v>303</v>
      </c>
      <c r="I16421" t="s">
        <v>170</v>
      </c>
      <c r="J16421">
        <v>11.302169562761069</v>
      </c>
      <c r="L16421" s="47"/>
      <c r="M16421" s="47"/>
    </row>
    <row r="16422" spans="1:13" x14ac:dyDescent="0.4">
      <c r="A16422" t="str">
        <f t="shared" si="256"/>
        <v>51_4A_M_0_90_65_HH800_Core</v>
      </c>
      <c r="B16422">
        <v>51</v>
      </c>
      <c r="C16422" t="s">
        <v>168</v>
      </c>
      <c r="D16422" t="s">
        <v>174</v>
      </c>
      <c r="E16422">
        <v>0</v>
      </c>
      <c r="F16422">
        <v>90</v>
      </c>
      <c r="G16422">
        <v>65</v>
      </c>
      <c r="H16422" t="s">
        <v>303</v>
      </c>
      <c r="I16422" t="s">
        <v>170</v>
      </c>
      <c r="J16422">
        <v>46.704687043889784</v>
      </c>
      <c r="L16422" s="47"/>
      <c r="M16422" s="47"/>
    </row>
    <row r="16423" spans="1:13" x14ac:dyDescent="0.4">
      <c r="A16423" t="str">
        <f t="shared" si="256"/>
        <v>51_4A_F_0_365_70_HH800_Core</v>
      </c>
      <c r="B16423">
        <v>51</v>
      </c>
      <c r="C16423" t="s">
        <v>168</v>
      </c>
      <c r="D16423" t="s">
        <v>169</v>
      </c>
      <c r="E16423">
        <v>0</v>
      </c>
      <c r="F16423">
        <v>365</v>
      </c>
      <c r="G16423">
        <v>70</v>
      </c>
      <c r="H16423" t="s">
        <v>303</v>
      </c>
      <c r="I16423" t="s">
        <v>170</v>
      </c>
      <c r="J16423">
        <v>66.763705473393884</v>
      </c>
      <c r="L16423" s="47"/>
      <c r="M16423" s="47"/>
    </row>
    <row r="16424" spans="1:13" x14ac:dyDescent="0.4">
      <c r="A16424" t="str">
        <f t="shared" si="256"/>
        <v>59_4A_M_6_365_70_HH800_Core</v>
      </c>
      <c r="B16424">
        <v>59</v>
      </c>
      <c r="C16424" t="s">
        <v>168</v>
      </c>
      <c r="D16424" t="s">
        <v>174</v>
      </c>
      <c r="E16424">
        <v>6</v>
      </c>
      <c r="F16424">
        <v>365</v>
      </c>
      <c r="G16424">
        <v>70</v>
      </c>
      <c r="H16424" t="s">
        <v>303</v>
      </c>
      <c r="I16424" t="s">
        <v>170</v>
      </c>
      <c r="J16424">
        <v>15.812604220414169</v>
      </c>
      <c r="L16424" s="47"/>
      <c r="M16424" s="47"/>
    </row>
    <row r="16425" spans="1:13" x14ac:dyDescent="0.4">
      <c r="A16425" t="str">
        <f t="shared" si="256"/>
        <v>42_2A_M_6_365_67_HH800_Core</v>
      </c>
      <c r="B16425">
        <v>42</v>
      </c>
      <c r="C16425" t="s">
        <v>176</v>
      </c>
      <c r="D16425" t="s">
        <v>174</v>
      </c>
      <c r="E16425">
        <v>6</v>
      </c>
      <c r="F16425">
        <v>365</v>
      </c>
      <c r="G16425">
        <v>67</v>
      </c>
      <c r="H16425" t="s">
        <v>303</v>
      </c>
      <c r="I16425" t="s">
        <v>170</v>
      </c>
      <c r="J16425">
        <v>26.001008555510627</v>
      </c>
      <c r="L16425" s="47"/>
      <c r="M16425" s="47"/>
    </row>
    <row r="16426" spans="1:13" x14ac:dyDescent="0.4">
      <c r="A16426" t="str">
        <f t="shared" si="256"/>
        <v>25_2A_F_6_365_65_HH800_Core</v>
      </c>
      <c r="B16426">
        <v>25</v>
      </c>
      <c r="C16426" t="s">
        <v>176</v>
      </c>
      <c r="D16426" t="s">
        <v>169</v>
      </c>
      <c r="E16426">
        <v>6</v>
      </c>
      <c r="F16426">
        <v>365</v>
      </c>
      <c r="G16426">
        <v>65</v>
      </c>
      <c r="H16426" t="s">
        <v>303</v>
      </c>
      <c r="I16426" t="s">
        <v>170</v>
      </c>
      <c r="J16426">
        <v>29.775289768247603</v>
      </c>
      <c r="L16426" s="47"/>
      <c r="M16426" s="47"/>
    </row>
    <row r="16427" spans="1:13" x14ac:dyDescent="0.4">
      <c r="A16427" t="str">
        <f t="shared" si="256"/>
        <v>49_2A_M_0_180_70_HH800_Core</v>
      </c>
      <c r="B16427">
        <v>49</v>
      </c>
      <c r="C16427" t="s">
        <v>176</v>
      </c>
      <c r="D16427" t="s">
        <v>174</v>
      </c>
      <c r="E16427">
        <v>0</v>
      </c>
      <c r="F16427">
        <v>180</v>
      </c>
      <c r="G16427">
        <v>70</v>
      </c>
      <c r="H16427" t="s">
        <v>303</v>
      </c>
      <c r="I16427" t="s">
        <v>170</v>
      </c>
      <c r="J16427">
        <v>117.20361184547896</v>
      </c>
      <c r="L16427" s="47"/>
      <c r="M16427" s="47"/>
    </row>
    <row r="16428" spans="1:13" x14ac:dyDescent="0.4">
      <c r="A16428" t="str">
        <f t="shared" si="256"/>
        <v>47_4A_F_6_365_70_HH800_Core</v>
      </c>
      <c r="B16428">
        <v>47</v>
      </c>
      <c r="C16428" t="s">
        <v>168</v>
      </c>
      <c r="D16428" t="s">
        <v>169</v>
      </c>
      <c r="E16428">
        <v>6</v>
      </c>
      <c r="F16428">
        <v>365</v>
      </c>
      <c r="G16428">
        <v>70</v>
      </c>
      <c r="H16428" t="s">
        <v>303</v>
      </c>
      <c r="I16428" t="s">
        <v>170</v>
      </c>
      <c r="J16428">
        <v>19.657436379760576</v>
      </c>
      <c r="L16428" s="47"/>
      <c r="M16428" s="47"/>
    </row>
    <row r="16429" spans="1:13" x14ac:dyDescent="0.4">
      <c r="A16429" t="str">
        <f t="shared" si="256"/>
        <v>44_4A_F_6_365_65_HH800_Core</v>
      </c>
      <c r="B16429">
        <v>44</v>
      </c>
      <c r="C16429" t="s">
        <v>168</v>
      </c>
      <c r="D16429" t="s">
        <v>169</v>
      </c>
      <c r="E16429">
        <v>6</v>
      </c>
      <c r="F16429">
        <v>365</v>
      </c>
      <c r="G16429">
        <v>65</v>
      </c>
      <c r="H16429" t="s">
        <v>303</v>
      </c>
      <c r="I16429" t="s">
        <v>170</v>
      </c>
      <c r="J16429">
        <v>13.839102277818057</v>
      </c>
      <c r="L16429" s="47"/>
      <c r="M16429" s="47"/>
    </row>
    <row r="16430" spans="1:13" x14ac:dyDescent="0.4">
      <c r="A16430" t="str">
        <f t="shared" si="256"/>
        <v>25_4A_M_3_180_65_HH800_Core</v>
      </c>
      <c r="B16430">
        <v>25</v>
      </c>
      <c r="C16430" t="s">
        <v>168</v>
      </c>
      <c r="D16430" t="s">
        <v>174</v>
      </c>
      <c r="E16430">
        <v>3</v>
      </c>
      <c r="F16430">
        <v>180</v>
      </c>
      <c r="G16430">
        <v>65</v>
      </c>
      <c r="H16430" t="s">
        <v>303</v>
      </c>
      <c r="I16430" t="s">
        <v>170</v>
      </c>
      <c r="J16430">
        <v>4.8312117351093118</v>
      </c>
      <c r="L16430" s="47"/>
      <c r="M16430" s="47"/>
    </row>
    <row r="16431" spans="1:13" x14ac:dyDescent="0.4">
      <c r="A16431" t="str">
        <f t="shared" si="256"/>
        <v>45_2A_M_0_180_65_HH800_Core</v>
      </c>
      <c r="B16431">
        <v>45</v>
      </c>
      <c r="C16431" t="s">
        <v>176</v>
      </c>
      <c r="D16431" t="s">
        <v>174</v>
      </c>
      <c r="E16431">
        <v>0</v>
      </c>
      <c r="F16431">
        <v>180</v>
      </c>
      <c r="G16431">
        <v>65</v>
      </c>
      <c r="H16431" t="s">
        <v>303</v>
      </c>
      <c r="I16431" t="s">
        <v>170</v>
      </c>
      <c r="J16431">
        <v>81.076195177718546</v>
      </c>
      <c r="L16431" s="47"/>
      <c r="M16431" s="47"/>
    </row>
    <row r="16432" spans="1:13" x14ac:dyDescent="0.4">
      <c r="A16432" t="str">
        <f t="shared" si="256"/>
        <v>37_2A_F_0_180_67_HH800_Core</v>
      </c>
      <c r="B16432">
        <v>37</v>
      </c>
      <c r="C16432" t="s">
        <v>176</v>
      </c>
      <c r="D16432" t="s">
        <v>169</v>
      </c>
      <c r="E16432">
        <v>0</v>
      </c>
      <c r="F16432">
        <v>180</v>
      </c>
      <c r="G16432">
        <v>67</v>
      </c>
      <c r="H16432" t="s">
        <v>303</v>
      </c>
      <c r="I16432" t="s">
        <v>170</v>
      </c>
      <c r="J16432">
        <v>81.048805400348229</v>
      </c>
      <c r="L16432" s="47"/>
      <c r="M16432" s="47"/>
    </row>
    <row r="16433" spans="1:13" x14ac:dyDescent="0.4">
      <c r="A16433" t="str">
        <f t="shared" si="256"/>
        <v>30_2A_F_3_90_65_HH800_Core</v>
      </c>
      <c r="B16433">
        <v>30</v>
      </c>
      <c r="C16433" t="s">
        <v>176</v>
      </c>
      <c r="D16433" t="s">
        <v>169</v>
      </c>
      <c r="E16433">
        <v>3</v>
      </c>
      <c r="F16433">
        <v>90</v>
      </c>
      <c r="G16433">
        <v>65</v>
      </c>
      <c r="H16433" t="s">
        <v>303</v>
      </c>
      <c r="I16433" t="s">
        <v>170</v>
      </c>
      <c r="J16433">
        <v>15.899035137651994</v>
      </c>
      <c r="L16433" s="47"/>
      <c r="M16433" s="47"/>
    </row>
    <row r="16434" spans="1:13" x14ac:dyDescent="0.4">
      <c r="A16434" t="str">
        <f t="shared" si="256"/>
        <v>61_4A_M_0_90_67_HH800_Core</v>
      </c>
      <c r="B16434">
        <v>61</v>
      </c>
      <c r="C16434" t="s">
        <v>168</v>
      </c>
      <c r="D16434" t="s">
        <v>174</v>
      </c>
      <c r="E16434">
        <v>0</v>
      </c>
      <c r="F16434">
        <v>90</v>
      </c>
      <c r="G16434">
        <v>67</v>
      </c>
      <c r="H16434" t="s">
        <v>303</v>
      </c>
      <c r="I16434" t="s">
        <v>170</v>
      </c>
      <c r="J16434">
        <v>68.807696931909632</v>
      </c>
      <c r="L16434" s="47"/>
      <c r="M16434" s="47"/>
    </row>
    <row r="16435" spans="1:13" x14ac:dyDescent="0.4">
      <c r="A16435" t="str">
        <f t="shared" si="256"/>
        <v>28_2A_F_3_365_65_HH800_Core</v>
      </c>
      <c r="B16435">
        <v>28</v>
      </c>
      <c r="C16435" t="s">
        <v>176</v>
      </c>
      <c r="D16435" t="s">
        <v>169</v>
      </c>
      <c r="E16435">
        <v>3</v>
      </c>
      <c r="F16435">
        <v>365</v>
      </c>
      <c r="G16435">
        <v>65</v>
      </c>
      <c r="H16435" t="s">
        <v>303</v>
      </c>
      <c r="I16435" t="s">
        <v>170</v>
      </c>
      <c r="J16435">
        <v>15.373112613092632</v>
      </c>
      <c r="L16435" s="47"/>
      <c r="M16435" s="47"/>
    </row>
    <row r="16436" spans="1:13" x14ac:dyDescent="0.4">
      <c r="A16436" t="str">
        <f t="shared" si="256"/>
        <v>45_2A_M_0_365_70_HH800_Core</v>
      </c>
      <c r="B16436">
        <v>45</v>
      </c>
      <c r="C16436" t="s">
        <v>176</v>
      </c>
      <c r="D16436" t="s">
        <v>174</v>
      </c>
      <c r="E16436">
        <v>0</v>
      </c>
      <c r="F16436">
        <v>365</v>
      </c>
      <c r="G16436">
        <v>70</v>
      </c>
      <c r="H16436" t="s">
        <v>303</v>
      </c>
      <c r="I16436" t="s">
        <v>170</v>
      </c>
      <c r="J16436">
        <v>90.570668191629352</v>
      </c>
      <c r="L16436" s="47"/>
      <c r="M16436" s="47"/>
    </row>
    <row r="16437" spans="1:13" x14ac:dyDescent="0.4">
      <c r="A16437" t="str">
        <f t="shared" si="256"/>
        <v>44_2A_M_6_180_67_HH800_Core</v>
      </c>
      <c r="B16437">
        <v>44</v>
      </c>
      <c r="C16437" t="s">
        <v>176</v>
      </c>
      <c r="D16437" t="s">
        <v>174</v>
      </c>
      <c r="E16437">
        <v>6</v>
      </c>
      <c r="F16437">
        <v>180</v>
      </c>
      <c r="G16437">
        <v>67</v>
      </c>
      <c r="H16437" t="s">
        <v>303</v>
      </c>
      <c r="I16437" t="s">
        <v>170</v>
      </c>
      <c r="J16437">
        <v>26.113859989643316</v>
      </c>
      <c r="L16437" s="47"/>
      <c r="M16437" s="47"/>
    </row>
    <row r="16438" spans="1:13" x14ac:dyDescent="0.4">
      <c r="A16438" t="str">
        <f t="shared" si="256"/>
        <v>36_4A_M_3_180_65_HH800_Core</v>
      </c>
      <c r="B16438">
        <v>36</v>
      </c>
      <c r="C16438" t="s">
        <v>168</v>
      </c>
      <c r="D16438" t="s">
        <v>174</v>
      </c>
      <c r="E16438">
        <v>3</v>
      </c>
      <c r="F16438">
        <v>180</v>
      </c>
      <c r="G16438">
        <v>65</v>
      </c>
      <c r="H16438" t="s">
        <v>303</v>
      </c>
      <c r="I16438" t="s">
        <v>170</v>
      </c>
      <c r="J16438">
        <v>4.7542180788229054</v>
      </c>
      <c r="L16438" s="47"/>
      <c r="M16438" s="47"/>
    </row>
    <row r="16439" spans="1:13" x14ac:dyDescent="0.4">
      <c r="A16439" t="str">
        <f t="shared" si="256"/>
        <v>61_4A_M_3_180_70_HH800_Core</v>
      </c>
      <c r="B16439">
        <v>61</v>
      </c>
      <c r="C16439" t="s">
        <v>168</v>
      </c>
      <c r="D16439" t="s">
        <v>174</v>
      </c>
      <c r="E16439">
        <v>3</v>
      </c>
      <c r="F16439">
        <v>180</v>
      </c>
      <c r="G16439">
        <v>70</v>
      </c>
      <c r="H16439" t="s">
        <v>303</v>
      </c>
      <c r="I16439" t="s">
        <v>170</v>
      </c>
      <c r="J16439">
        <v>9.4597624612950995</v>
      </c>
      <c r="L16439" s="47"/>
      <c r="M16439" s="47"/>
    </row>
    <row r="16440" spans="1:13" x14ac:dyDescent="0.4">
      <c r="A16440" t="str">
        <f t="shared" si="256"/>
        <v>30_2A_F_3_180_65_HH800_Core</v>
      </c>
      <c r="B16440">
        <v>30</v>
      </c>
      <c r="C16440" t="s">
        <v>176</v>
      </c>
      <c r="D16440" t="s">
        <v>169</v>
      </c>
      <c r="E16440">
        <v>3</v>
      </c>
      <c r="F16440">
        <v>180</v>
      </c>
      <c r="G16440">
        <v>65</v>
      </c>
      <c r="H16440" t="s">
        <v>303</v>
      </c>
      <c r="I16440" t="s">
        <v>170</v>
      </c>
      <c r="J16440">
        <v>15.588659215196001</v>
      </c>
      <c r="L16440" s="47"/>
      <c r="M16440" s="47"/>
    </row>
    <row r="16441" spans="1:13" x14ac:dyDescent="0.4">
      <c r="A16441" t="str">
        <f t="shared" si="256"/>
        <v>47_2A_M_6_180_65_HH800_Core</v>
      </c>
      <c r="B16441">
        <v>47</v>
      </c>
      <c r="C16441" t="s">
        <v>176</v>
      </c>
      <c r="D16441" t="s">
        <v>174</v>
      </c>
      <c r="E16441">
        <v>6</v>
      </c>
      <c r="F16441">
        <v>180</v>
      </c>
      <c r="G16441">
        <v>65</v>
      </c>
      <c r="H16441" t="s">
        <v>303</v>
      </c>
      <c r="I16441" t="s">
        <v>170</v>
      </c>
      <c r="J16441">
        <v>21.525892495836715</v>
      </c>
      <c r="L16441" s="47"/>
      <c r="M16441" s="47"/>
    </row>
    <row r="16442" spans="1:13" x14ac:dyDescent="0.4">
      <c r="A16442" t="str">
        <f t="shared" si="256"/>
        <v>53_4A_F_0_180_67_HH800_Core</v>
      </c>
      <c r="B16442">
        <v>53</v>
      </c>
      <c r="C16442" t="s">
        <v>168</v>
      </c>
      <c r="D16442" t="s">
        <v>169</v>
      </c>
      <c r="E16442">
        <v>0</v>
      </c>
      <c r="F16442">
        <v>180</v>
      </c>
      <c r="G16442">
        <v>67</v>
      </c>
      <c r="H16442" t="s">
        <v>303</v>
      </c>
      <c r="I16442" t="s">
        <v>170</v>
      </c>
      <c r="J16442">
        <v>65.185679314508491</v>
      </c>
      <c r="L16442" s="47"/>
      <c r="M16442" s="47"/>
    </row>
    <row r="16443" spans="1:13" x14ac:dyDescent="0.4">
      <c r="A16443" t="str">
        <f t="shared" si="256"/>
        <v>51_2A_M_3_365_67_HH800_Core</v>
      </c>
      <c r="B16443">
        <v>51</v>
      </c>
      <c r="C16443" t="s">
        <v>176</v>
      </c>
      <c r="D16443" t="s">
        <v>174</v>
      </c>
      <c r="E16443">
        <v>3</v>
      </c>
      <c r="F16443">
        <v>365</v>
      </c>
      <c r="G16443">
        <v>67</v>
      </c>
      <c r="H16443" t="s">
        <v>303</v>
      </c>
      <c r="I16443" t="s">
        <v>170</v>
      </c>
      <c r="J16443">
        <v>12.353706257077182</v>
      </c>
      <c r="L16443" s="47"/>
      <c r="M16443" s="47"/>
    </row>
    <row r="16444" spans="1:13" x14ac:dyDescent="0.4">
      <c r="A16444" t="str">
        <f t="shared" si="256"/>
        <v>31_4A_M_0_365_70_HH800_Core</v>
      </c>
      <c r="B16444">
        <v>31</v>
      </c>
      <c r="C16444" t="s">
        <v>168</v>
      </c>
      <c r="D16444" t="s">
        <v>174</v>
      </c>
      <c r="E16444">
        <v>0</v>
      </c>
      <c r="F16444">
        <v>365</v>
      </c>
      <c r="G16444">
        <v>70</v>
      </c>
      <c r="H16444" t="s">
        <v>303</v>
      </c>
      <c r="I16444" t="s">
        <v>170</v>
      </c>
      <c r="J16444">
        <v>21.004752990732243</v>
      </c>
      <c r="L16444" s="47"/>
      <c r="M16444" s="47"/>
    </row>
    <row r="16445" spans="1:13" x14ac:dyDescent="0.4">
      <c r="A16445" t="str">
        <f t="shared" si="256"/>
        <v>35_2A_F_0_180_67_HH800_Core</v>
      </c>
      <c r="B16445">
        <v>35</v>
      </c>
      <c r="C16445" t="s">
        <v>176</v>
      </c>
      <c r="D16445" t="s">
        <v>169</v>
      </c>
      <c r="E16445">
        <v>0</v>
      </c>
      <c r="F16445">
        <v>180</v>
      </c>
      <c r="G16445">
        <v>67</v>
      </c>
      <c r="H16445" t="s">
        <v>303</v>
      </c>
      <c r="I16445" t="s">
        <v>170</v>
      </c>
      <c r="J16445">
        <v>79.364997622711414</v>
      </c>
      <c r="L16445" s="47"/>
      <c r="M16445" s="47"/>
    </row>
    <row r="16446" spans="1:13" x14ac:dyDescent="0.4">
      <c r="A16446" t="str">
        <f t="shared" si="256"/>
        <v>33_2A_M_6_365_65_HH800_Core</v>
      </c>
      <c r="B16446">
        <v>33</v>
      </c>
      <c r="C16446" t="s">
        <v>176</v>
      </c>
      <c r="D16446" t="s">
        <v>174</v>
      </c>
      <c r="E16446">
        <v>6</v>
      </c>
      <c r="F16446">
        <v>365</v>
      </c>
      <c r="G16446">
        <v>65</v>
      </c>
      <c r="H16446" t="s">
        <v>303</v>
      </c>
      <c r="I16446" t="s">
        <v>170</v>
      </c>
      <c r="J16446">
        <v>20.292198007874472</v>
      </c>
      <c r="L16446" s="47"/>
      <c r="M16446" s="47"/>
    </row>
    <row r="16447" spans="1:13" x14ac:dyDescent="0.4">
      <c r="A16447" t="str">
        <f t="shared" si="256"/>
        <v>40_4A_M_0_180_65_HH800_Core</v>
      </c>
      <c r="B16447">
        <v>40</v>
      </c>
      <c r="C16447" t="s">
        <v>168</v>
      </c>
      <c r="D16447" t="s">
        <v>174</v>
      </c>
      <c r="E16447">
        <v>0</v>
      </c>
      <c r="F16447">
        <v>180</v>
      </c>
      <c r="G16447">
        <v>65</v>
      </c>
      <c r="H16447" t="s">
        <v>303</v>
      </c>
      <c r="I16447" t="s">
        <v>170</v>
      </c>
      <c r="J16447">
        <v>28.748272791888553</v>
      </c>
      <c r="L16447" s="47"/>
      <c r="M16447" s="47"/>
    </row>
    <row r="16448" spans="1:13" x14ac:dyDescent="0.4">
      <c r="A16448" t="str">
        <f t="shared" si="256"/>
        <v>39_2A_M_0_90_65_HH800_Core</v>
      </c>
      <c r="B16448">
        <v>39</v>
      </c>
      <c r="C16448" t="s">
        <v>176</v>
      </c>
      <c r="D16448" t="s">
        <v>174</v>
      </c>
      <c r="E16448">
        <v>0</v>
      </c>
      <c r="F16448">
        <v>90</v>
      </c>
      <c r="G16448">
        <v>65</v>
      </c>
      <c r="H16448" t="s">
        <v>303</v>
      </c>
      <c r="I16448" t="s">
        <v>170</v>
      </c>
      <c r="J16448">
        <v>71.514297159457485</v>
      </c>
      <c r="L16448" s="47"/>
      <c r="M16448" s="47"/>
    </row>
    <row r="16449" spans="1:13" x14ac:dyDescent="0.4">
      <c r="A16449" t="str">
        <f t="shared" si="256"/>
        <v>56_2A_M_6_365_70_HH800_Core</v>
      </c>
      <c r="B16449">
        <v>56</v>
      </c>
      <c r="C16449" t="s">
        <v>176</v>
      </c>
      <c r="D16449" t="s">
        <v>174</v>
      </c>
      <c r="E16449">
        <v>6</v>
      </c>
      <c r="F16449">
        <v>365</v>
      </c>
      <c r="G16449">
        <v>70</v>
      </c>
      <c r="H16449" t="s">
        <v>303</v>
      </c>
      <c r="I16449" t="s">
        <v>170</v>
      </c>
      <c r="J16449">
        <v>32.398439430509271</v>
      </c>
      <c r="L16449" s="47"/>
      <c r="M16449" s="47"/>
    </row>
    <row r="16450" spans="1:13" x14ac:dyDescent="0.4">
      <c r="A16450" t="str">
        <f t="shared" si="256"/>
        <v>55_4A_F_6_365_70_HH800_Core</v>
      </c>
      <c r="B16450">
        <v>55</v>
      </c>
      <c r="C16450" t="s">
        <v>168</v>
      </c>
      <c r="D16450" t="s">
        <v>169</v>
      </c>
      <c r="E16450">
        <v>6</v>
      </c>
      <c r="F16450">
        <v>365</v>
      </c>
      <c r="G16450">
        <v>70</v>
      </c>
      <c r="H16450" t="s">
        <v>303</v>
      </c>
      <c r="I16450" t="s">
        <v>170</v>
      </c>
      <c r="J16450">
        <v>18.149997653245837</v>
      </c>
      <c r="L16450" s="47"/>
      <c r="M16450" s="47"/>
    </row>
    <row r="16451" spans="1:13" x14ac:dyDescent="0.4">
      <c r="A16451" t="str">
        <f t="shared" ref="A16451:A16514" si="257">B16451&amp;"_"&amp;C16451&amp;"_"&amp;D16451&amp;"_"&amp;E16451&amp;"_"&amp;F16451&amp;"_"&amp;G16451&amp;"_"&amp;H16451&amp;"_"&amp;I16451</f>
        <v>25_4A_M_0_180_67_HH800_Core</v>
      </c>
      <c r="B16451">
        <v>25</v>
      </c>
      <c r="C16451" t="s">
        <v>168</v>
      </c>
      <c r="D16451" t="s">
        <v>174</v>
      </c>
      <c r="E16451">
        <v>0</v>
      </c>
      <c r="F16451">
        <v>180</v>
      </c>
      <c r="G16451">
        <v>67</v>
      </c>
      <c r="H16451" t="s">
        <v>303</v>
      </c>
      <c r="I16451" t="s">
        <v>170</v>
      </c>
      <c r="J16451">
        <v>16.64873450130186</v>
      </c>
      <c r="L16451" s="47"/>
      <c r="M16451" s="47"/>
    </row>
    <row r="16452" spans="1:13" x14ac:dyDescent="0.4">
      <c r="A16452" t="str">
        <f t="shared" si="257"/>
        <v>27_4A_M_6_180_65_HH800_Core</v>
      </c>
      <c r="B16452">
        <v>27</v>
      </c>
      <c r="C16452" t="s">
        <v>168</v>
      </c>
      <c r="D16452" t="s">
        <v>174</v>
      </c>
      <c r="E16452">
        <v>6</v>
      </c>
      <c r="F16452">
        <v>180</v>
      </c>
      <c r="G16452">
        <v>65</v>
      </c>
      <c r="H16452" t="s">
        <v>303</v>
      </c>
      <c r="I16452" t="s">
        <v>170</v>
      </c>
      <c r="J16452">
        <v>8.5928922197779283</v>
      </c>
      <c r="L16452" s="47"/>
      <c r="M16452" s="47"/>
    </row>
    <row r="16453" spans="1:13" x14ac:dyDescent="0.4">
      <c r="A16453" t="str">
        <f t="shared" si="257"/>
        <v>27_2A_F_3_180_70_HH800_Core</v>
      </c>
      <c r="B16453">
        <v>27</v>
      </c>
      <c r="C16453" t="s">
        <v>176</v>
      </c>
      <c r="D16453" t="s">
        <v>169</v>
      </c>
      <c r="E16453">
        <v>3</v>
      </c>
      <c r="F16453">
        <v>180</v>
      </c>
      <c r="G16453">
        <v>70</v>
      </c>
      <c r="H16453" t="s">
        <v>303</v>
      </c>
      <c r="I16453" t="s">
        <v>170</v>
      </c>
      <c r="J16453">
        <v>18.345136199594837</v>
      </c>
      <c r="L16453" s="47"/>
      <c r="M16453" s="47"/>
    </row>
    <row r="16454" spans="1:13" x14ac:dyDescent="0.4">
      <c r="A16454" t="str">
        <f t="shared" si="257"/>
        <v>37_2A_M_6_365_67_HH800_Core</v>
      </c>
      <c r="B16454">
        <v>37</v>
      </c>
      <c r="C16454" t="s">
        <v>176</v>
      </c>
      <c r="D16454" t="s">
        <v>174</v>
      </c>
      <c r="E16454">
        <v>6</v>
      </c>
      <c r="F16454">
        <v>365</v>
      </c>
      <c r="G16454">
        <v>67</v>
      </c>
      <c r="H16454" t="s">
        <v>303</v>
      </c>
      <c r="I16454" t="s">
        <v>170</v>
      </c>
      <c r="J16454">
        <v>23.745529369370306</v>
      </c>
      <c r="L16454" s="47"/>
      <c r="M16454" s="47"/>
    </row>
    <row r="16455" spans="1:13" x14ac:dyDescent="0.4">
      <c r="A16455" t="str">
        <f t="shared" si="257"/>
        <v>44_2A_M_0_90_67_HH800_Core</v>
      </c>
      <c r="B16455">
        <v>44</v>
      </c>
      <c r="C16455" t="s">
        <v>176</v>
      </c>
      <c r="D16455" t="s">
        <v>174</v>
      </c>
      <c r="E16455">
        <v>0</v>
      </c>
      <c r="F16455">
        <v>90</v>
      </c>
      <c r="G16455">
        <v>67</v>
      </c>
      <c r="H16455" t="s">
        <v>303</v>
      </c>
      <c r="I16455" t="s">
        <v>170</v>
      </c>
      <c r="J16455">
        <v>93.912036011197657</v>
      </c>
      <c r="L16455" s="47"/>
      <c r="M16455" s="47"/>
    </row>
    <row r="16456" spans="1:13" x14ac:dyDescent="0.4">
      <c r="A16456" t="str">
        <f t="shared" si="257"/>
        <v>40_2A_M_3_90_65_HH800_Core</v>
      </c>
      <c r="B16456">
        <v>40</v>
      </c>
      <c r="C16456" t="s">
        <v>176</v>
      </c>
      <c r="D16456" t="s">
        <v>174</v>
      </c>
      <c r="E16456">
        <v>3</v>
      </c>
      <c r="F16456">
        <v>90</v>
      </c>
      <c r="G16456">
        <v>65</v>
      </c>
      <c r="H16456" t="s">
        <v>303</v>
      </c>
      <c r="I16456" t="s">
        <v>170</v>
      </c>
      <c r="J16456">
        <v>11.519636648087562</v>
      </c>
      <c r="L16456" s="47"/>
      <c r="M16456" s="47"/>
    </row>
    <row r="16457" spans="1:13" x14ac:dyDescent="0.4">
      <c r="A16457" t="str">
        <f t="shared" si="257"/>
        <v>55_4A_M_6_180_65_HH800_Core</v>
      </c>
      <c r="B16457">
        <v>55</v>
      </c>
      <c r="C16457" t="s">
        <v>168</v>
      </c>
      <c r="D16457" t="s">
        <v>174</v>
      </c>
      <c r="E16457">
        <v>6</v>
      </c>
      <c r="F16457">
        <v>180</v>
      </c>
      <c r="G16457">
        <v>65</v>
      </c>
      <c r="H16457" t="s">
        <v>303</v>
      </c>
      <c r="I16457" t="s">
        <v>170</v>
      </c>
      <c r="J16457">
        <v>6.9586778119490447</v>
      </c>
      <c r="L16457" s="47"/>
      <c r="M16457" s="47"/>
    </row>
    <row r="16458" spans="1:13" x14ac:dyDescent="0.4">
      <c r="A16458" t="str">
        <f t="shared" si="257"/>
        <v>36_2A_M_6_365_70_HH800_Core</v>
      </c>
      <c r="B16458">
        <v>36</v>
      </c>
      <c r="C16458" t="s">
        <v>176</v>
      </c>
      <c r="D16458" t="s">
        <v>174</v>
      </c>
      <c r="E16458">
        <v>6</v>
      </c>
      <c r="F16458">
        <v>365</v>
      </c>
      <c r="G16458">
        <v>70</v>
      </c>
      <c r="H16458" t="s">
        <v>303</v>
      </c>
      <c r="I16458" t="s">
        <v>170</v>
      </c>
      <c r="J16458">
        <v>26.054182026041566</v>
      </c>
      <c r="L16458" s="47"/>
      <c r="M16458" s="47"/>
    </row>
    <row r="16459" spans="1:13" x14ac:dyDescent="0.4">
      <c r="A16459" t="str">
        <f t="shared" si="257"/>
        <v>26_2A_M_0_180_67_HH800_Core</v>
      </c>
      <c r="B16459">
        <v>26</v>
      </c>
      <c r="C16459" t="s">
        <v>176</v>
      </c>
      <c r="D16459" t="s">
        <v>174</v>
      </c>
      <c r="E16459">
        <v>0</v>
      </c>
      <c r="F16459">
        <v>180</v>
      </c>
      <c r="G16459">
        <v>67</v>
      </c>
      <c r="H16459" t="s">
        <v>303</v>
      </c>
      <c r="I16459" t="s">
        <v>170</v>
      </c>
      <c r="J16459">
        <v>42.705621019268598</v>
      </c>
      <c r="L16459" s="47"/>
      <c r="M16459" s="47"/>
    </row>
    <row r="16460" spans="1:13" x14ac:dyDescent="0.4">
      <c r="A16460" t="str">
        <f t="shared" si="257"/>
        <v>56_4A_M_6_90_67_HH800_Core</v>
      </c>
      <c r="B16460">
        <v>56</v>
      </c>
      <c r="C16460" t="s">
        <v>168</v>
      </c>
      <c r="D16460" t="s">
        <v>174</v>
      </c>
      <c r="E16460">
        <v>6</v>
      </c>
      <c r="F16460">
        <v>90</v>
      </c>
      <c r="G16460">
        <v>67</v>
      </c>
      <c r="H16460" t="s">
        <v>303</v>
      </c>
      <c r="I16460" t="s">
        <v>170</v>
      </c>
      <c r="J16460">
        <v>8.9867741146408235</v>
      </c>
      <c r="L16460" s="47"/>
      <c r="M16460" s="47"/>
    </row>
    <row r="16461" spans="1:13" x14ac:dyDescent="0.4">
      <c r="A16461" t="str">
        <f t="shared" si="257"/>
        <v>53_4A_F_0_365_70_HH800_Core</v>
      </c>
      <c r="B16461">
        <v>53</v>
      </c>
      <c r="C16461" t="s">
        <v>168</v>
      </c>
      <c r="D16461" t="s">
        <v>169</v>
      </c>
      <c r="E16461">
        <v>0</v>
      </c>
      <c r="F16461">
        <v>365</v>
      </c>
      <c r="G16461">
        <v>70</v>
      </c>
      <c r="H16461" t="s">
        <v>303</v>
      </c>
      <c r="I16461" t="s">
        <v>170</v>
      </c>
      <c r="J16461">
        <v>70.903840772007399</v>
      </c>
      <c r="L16461" s="47"/>
      <c r="M16461" s="47"/>
    </row>
    <row r="16462" spans="1:13" x14ac:dyDescent="0.4">
      <c r="A16462" t="str">
        <f t="shared" si="257"/>
        <v>38_4A_M_0_365_67_HH800_Core</v>
      </c>
      <c r="B16462">
        <v>38</v>
      </c>
      <c r="C16462" t="s">
        <v>168</v>
      </c>
      <c r="D16462" t="s">
        <v>174</v>
      </c>
      <c r="E16462">
        <v>0</v>
      </c>
      <c r="F16462">
        <v>365</v>
      </c>
      <c r="G16462">
        <v>67</v>
      </c>
      <c r="H16462" t="s">
        <v>303</v>
      </c>
      <c r="I16462" t="s">
        <v>170</v>
      </c>
      <c r="J16462">
        <v>25.812171418995362</v>
      </c>
      <c r="L16462" s="47"/>
      <c r="M16462" s="47"/>
    </row>
    <row r="16463" spans="1:13" x14ac:dyDescent="0.4">
      <c r="A16463" t="str">
        <f t="shared" si="257"/>
        <v>41_2A_M_0_90_70_HH800_Core</v>
      </c>
      <c r="B16463">
        <v>41</v>
      </c>
      <c r="C16463" t="s">
        <v>176</v>
      </c>
      <c r="D16463" t="s">
        <v>174</v>
      </c>
      <c r="E16463">
        <v>0</v>
      </c>
      <c r="F16463">
        <v>90</v>
      </c>
      <c r="G16463">
        <v>70</v>
      </c>
      <c r="H16463" t="s">
        <v>303</v>
      </c>
      <c r="I16463" t="s">
        <v>170</v>
      </c>
      <c r="J16463">
        <v>90.921546568749164</v>
      </c>
      <c r="L16463" s="47"/>
      <c r="M16463" s="47"/>
    </row>
    <row r="16464" spans="1:13" x14ac:dyDescent="0.4">
      <c r="A16464" t="str">
        <f t="shared" si="257"/>
        <v>61_2A_F_3_365_70_HH800_Core</v>
      </c>
      <c r="B16464">
        <v>61</v>
      </c>
      <c r="C16464" t="s">
        <v>176</v>
      </c>
      <c r="D16464" t="s">
        <v>169</v>
      </c>
      <c r="E16464">
        <v>3</v>
      </c>
      <c r="F16464">
        <v>365</v>
      </c>
      <c r="G16464">
        <v>70</v>
      </c>
      <c r="H16464" t="s">
        <v>303</v>
      </c>
      <c r="I16464" t="s">
        <v>170</v>
      </c>
      <c r="J16464">
        <v>15.037139867083566</v>
      </c>
      <c r="L16464" s="47"/>
      <c r="M16464" s="47"/>
    </row>
    <row r="16465" spans="1:13" x14ac:dyDescent="0.4">
      <c r="A16465" t="str">
        <f t="shared" si="257"/>
        <v>29_2A_M_6_180_67_HH800_Core</v>
      </c>
      <c r="B16465">
        <v>29</v>
      </c>
      <c r="C16465" t="s">
        <v>176</v>
      </c>
      <c r="D16465" t="s">
        <v>174</v>
      </c>
      <c r="E16465">
        <v>6</v>
      </c>
      <c r="F16465">
        <v>180</v>
      </c>
      <c r="G16465">
        <v>67</v>
      </c>
      <c r="H16465" t="s">
        <v>303</v>
      </c>
      <c r="I16465" t="s">
        <v>170</v>
      </c>
      <c r="J16465">
        <v>22.536185333393966</v>
      </c>
      <c r="L16465" s="47"/>
      <c r="M16465" s="47"/>
    </row>
    <row r="16466" spans="1:13" x14ac:dyDescent="0.4">
      <c r="A16466" t="str">
        <f t="shared" si="257"/>
        <v>38_2A_M_6_180_70_HH800_Core</v>
      </c>
      <c r="B16466">
        <v>38</v>
      </c>
      <c r="C16466" t="s">
        <v>176</v>
      </c>
      <c r="D16466" t="s">
        <v>174</v>
      </c>
      <c r="E16466">
        <v>6</v>
      </c>
      <c r="F16466">
        <v>180</v>
      </c>
      <c r="G16466">
        <v>70</v>
      </c>
      <c r="H16466" t="s">
        <v>303</v>
      </c>
      <c r="I16466" t="s">
        <v>170</v>
      </c>
      <c r="J16466">
        <v>28.206496156652804</v>
      </c>
      <c r="L16466" s="47"/>
      <c r="M16466" s="47"/>
    </row>
    <row r="16467" spans="1:13" x14ac:dyDescent="0.4">
      <c r="A16467" t="str">
        <f t="shared" si="257"/>
        <v>63_4A_M_6_90_67_HH800_Core</v>
      </c>
      <c r="B16467">
        <v>63</v>
      </c>
      <c r="C16467" t="s">
        <v>168</v>
      </c>
      <c r="D16467" t="s">
        <v>174</v>
      </c>
      <c r="E16467">
        <v>6</v>
      </c>
      <c r="F16467">
        <v>90</v>
      </c>
      <c r="G16467">
        <v>67</v>
      </c>
      <c r="H16467" t="s">
        <v>303</v>
      </c>
      <c r="I16467" t="s">
        <v>170</v>
      </c>
      <c r="J16467">
        <v>7.7640858308154828</v>
      </c>
      <c r="L16467" s="47"/>
      <c r="M16467" s="47"/>
    </row>
    <row r="16468" spans="1:13" x14ac:dyDescent="0.4">
      <c r="A16468" t="str">
        <f t="shared" si="257"/>
        <v>46_2A_M_3_90_65_HH800_Core</v>
      </c>
      <c r="B16468">
        <v>46</v>
      </c>
      <c r="C16468" t="s">
        <v>176</v>
      </c>
      <c r="D16468" t="s">
        <v>174</v>
      </c>
      <c r="E16468">
        <v>3</v>
      </c>
      <c r="F16468">
        <v>90</v>
      </c>
      <c r="G16468">
        <v>65</v>
      </c>
      <c r="H16468" t="s">
        <v>303</v>
      </c>
      <c r="I16468" t="s">
        <v>170</v>
      </c>
      <c r="J16468">
        <v>12.00028832434398</v>
      </c>
      <c r="L16468" s="47"/>
      <c r="M16468" s="47"/>
    </row>
    <row r="16469" spans="1:13" x14ac:dyDescent="0.4">
      <c r="A16469" t="str">
        <f t="shared" si="257"/>
        <v>30_2A_M_0_180_70_HH800_Core</v>
      </c>
      <c r="B16469">
        <v>30</v>
      </c>
      <c r="C16469" t="s">
        <v>176</v>
      </c>
      <c r="D16469" t="s">
        <v>174</v>
      </c>
      <c r="E16469">
        <v>0</v>
      </c>
      <c r="F16469">
        <v>180</v>
      </c>
      <c r="G16469">
        <v>70</v>
      </c>
      <c r="H16469" t="s">
        <v>303</v>
      </c>
      <c r="I16469" t="s">
        <v>170</v>
      </c>
      <c r="J16469">
        <v>52.313488939457599</v>
      </c>
      <c r="L16469" s="47"/>
      <c r="M16469" s="47"/>
    </row>
    <row r="16470" spans="1:13" x14ac:dyDescent="0.4">
      <c r="A16470" t="str">
        <f t="shared" si="257"/>
        <v>54_4A_M_6_90_67_HH800_Core</v>
      </c>
      <c r="B16470">
        <v>54</v>
      </c>
      <c r="C16470" t="s">
        <v>168</v>
      </c>
      <c r="D16470" t="s">
        <v>174</v>
      </c>
      <c r="E16470">
        <v>6</v>
      </c>
      <c r="F16470">
        <v>90</v>
      </c>
      <c r="G16470">
        <v>67</v>
      </c>
      <c r="H16470" t="s">
        <v>303</v>
      </c>
      <c r="I16470" t="s">
        <v>170</v>
      </c>
      <c r="J16470">
        <v>10.814242297830372</v>
      </c>
      <c r="L16470" s="47"/>
      <c r="M16470" s="47"/>
    </row>
    <row r="16471" spans="1:13" x14ac:dyDescent="0.4">
      <c r="A16471" t="str">
        <f t="shared" si="257"/>
        <v>52_2A_M_6_365_70_HH800_Core</v>
      </c>
      <c r="B16471">
        <v>52</v>
      </c>
      <c r="C16471" t="s">
        <v>176</v>
      </c>
      <c r="D16471" t="s">
        <v>174</v>
      </c>
      <c r="E16471">
        <v>6</v>
      </c>
      <c r="F16471">
        <v>365</v>
      </c>
      <c r="G16471">
        <v>70</v>
      </c>
      <c r="H16471" t="s">
        <v>303</v>
      </c>
      <c r="I16471" t="s">
        <v>170</v>
      </c>
      <c r="J16471">
        <v>31.461857389272804</v>
      </c>
      <c r="L16471" s="47"/>
      <c r="M16471" s="47"/>
    </row>
    <row r="16472" spans="1:13" x14ac:dyDescent="0.4">
      <c r="A16472" t="str">
        <f t="shared" si="257"/>
        <v>33_2A_M_3_365_70_HH800_Core</v>
      </c>
      <c r="B16472">
        <v>33</v>
      </c>
      <c r="C16472" t="s">
        <v>176</v>
      </c>
      <c r="D16472" t="s">
        <v>174</v>
      </c>
      <c r="E16472">
        <v>3</v>
      </c>
      <c r="F16472">
        <v>365</v>
      </c>
      <c r="G16472">
        <v>70</v>
      </c>
      <c r="H16472" t="s">
        <v>303</v>
      </c>
      <c r="I16472" t="s">
        <v>170</v>
      </c>
      <c r="J16472">
        <v>13.391361126234884</v>
      </c>
      <c r="L16472" s="47"/>
      <c r="M16472" s="47"/>
    </row>
    <row r="16473" spans="1:13" x14ac:dyDescent="0.4">
      <c r="A16473" t="str">
        <f t="shared" si="257"/>
        <v>46_2A_M_3_180_67_HH800_Core</v>
      </c>
      <c r="B16473">
        <v>46</v>
      </c>
      <c r="C16473" t="s">
        <v>176</v>
      </c>
      <c r="D16473" t="s">
        <v>174</v>
      </c>
      <c r="E16473">
        <v>3</v>
      </c>
      <c r="F16473">
        <v>180</v>
      </c>
      <c r="G16473">
        <v>67</v>
      </c>
      <c r="H16473" t="s">
        <v>303</v>
      </c>
      <c r="I16473" t="s">
        <v>170</v>
      </c>
      <c r="J16473">
        <v>14.145230674336911</v>
      </c>
      <c r="L16473" s="47"/>
      <c r="M16473" s="47"/>
    </row>
    <row r="16474" spans="1:13" x14ac:dyDescent="0.4">
      <c r="A16474" t="str">
        <f t="shared" si="257"/>
        <v>55_4A_M_0_90_67_HH800_Core</v>
      </c>
      <c r="B16474">
        <v>55</v>
      </c>
      <c r="C16474" t="s">
        <v>168</v>
      </c>
      <c r="D16474" t="s">
        <v>174</v>
      </c>
      <c r="E16474">
        <v>0</v>
      </c>
      <c r="F16474">
        <v>90</v>
      </c>
      <c r="G16474">
        <v>67</v>
      </c>
      <c r="H16474" t="s">
        <v>303</v>
      </c>
      <c r="I16474" t="s">
        <v>170</v>
      </c>
      <c r="J16474">
        <v>62.066588243083267</v>
      </c>
      <c r="L16474" s="47"/>
      <c r="M16474" s="47"/>
    </row>
    <row r="16475" spans="1:13" x14ac:dyDescent="0.4">
      <c r="A16475" t="str">
        <f t="shared" si="257"/>
        <v>43_4A_F_6_365_67_HH800_Core</v>
      </c>
      <c r="B16475">
        <v>43</v>
      </c>
      <c r="C16475" t="s">
        <v>168</v>
      </c>
      <c r="D16475" t="s">
        <v>169</v>
      </c>
      <c r="E16475">
        <v>6</v>
      </c>
      <c r="F16475">
        <v>365</v>
      </c>
      <c r="G16475">
        <v>67</v>
      </c>
      <c r="H16475" t="s">
        <v>303</v>
      </c>
      <c r="I16475" t="s">
        <v>170</v>
      </c>
      <c r="J16475">
        <v>16.725914791312427</v>
      </c>
      <c r="L16475" s="47"/>
      <c r="M16475" s="47"/>
    </row>
    <row r="16476" spans="1:13" x14ac:dyDescent="0.4">
      <c r="A16476" t="str">
        <f t="shared" si="257"/>
        <v>53_2A_M_3_90_67_HH800_Core</v>
      </c>
      <c r="B16476">
        <v>53</v>
      </c>
      <c r="C16476" t="s">
        <v>176</v>
      </c>
      <c r="D16476" t="s">
        <v>174</v>
      </c>
      <c r="E16476">
        <v>3</v>
      </c>
      <c r="F16476">
        <v>90</v>
      </c>
      <c r="G16476">
        <v>67</v>
      </c>
      <c r="H16476" t="s">
        <v>303</v>
      </c>
      <c r="I16476" t="s">
        <v>170</v>
      </c>
      <c r="J16476">
        <v>12.533038952251841</v>
      </c>
      <c r="L16476" s="47"/>
      <c r="M16476" s="47"/>
    </row>
    <row r="16477" spans="1:13" x14ac:dyDescent="0.4">
      <c r="A16477" t="str">
        <f t="shared" si="257"/>
        <v>30_2A_M_6_180_67_HH800_Core</v>
      </c>
      <c r="B16477">
        <v>30</v>
      </c>
      <c r="C16477" t="s">
        <v>176</v>
      </c>
      <c r="D16477" t="s">
        <v>174</v>
      </c>
      <c r="E16477">
        <v>6</v>
      </c>
      <c r="F16477">
        <v>180</v>
      </c>
      <c r="G16477">
        <v>67</v>
      </c>
      <c r="H16477" t="s">
        <v>303</v>
      </c>
      <c r="I16477" t="s">
        <v>170</v>
      </c>
      <c r="J16477">
        <v>21.831428589396648</v>
      </c>
      <c r="L16477" s="47"/>
      <c r="M16477" s="47"/>
    </row>
    <row r="16478" spans="1:13" x14ac:dyDescent="0.4">
      <c r="A16478" t="str">
        <f t="shared" si="257"/>
        <v>56_2A_F_3_365_70_HH800_Core</v>
      </c>
      <c r="B16478">
        <v>56</v>
      </c>
      <c r="C16478" t="s">
        <v>176</v>
      </c>
      <c r="D16478" t="s">
        <v>169</v>
      </c>
      <c r="E16478">
        <v>3</v>
      </c>
      <c r="F16478">
        <v>365</v>
      </c>
      <c r="G16478">
        <v>70</v>
      </c>
      <c r="H16478" t="s">
        <v>303</v>
      </c>
      <c r="I16478" t="s">
        <v>170</v>
      </c>
      <c r="J16478">
        <v>16.406084318789887</v>
      </c>
      <c r="L16478" s="47"/>
      <c r="M16478" s="47"/>
    </row>
    <row r="16479" spans="1:13" x14ac:dyDescent="0.4">
      <c r="A16479" t="str">
        <f t="shared" si="257"/>
        <v>53_4A_F_3_365_67_HH800_Core</v>
      </c>
      <c r="B16479">
        <v>53</v>
      </c>
      <c r="C16479" t="s">
        <v>168</v>
      </c>
      <c r="D16479" t="s">
        <v>169</v>
      </c>
      <c r="E16479">
        <v>3</v>
      </c>
      <c r="F16479">
        <v>365</v>
      </c>
      <c r="G16479">
        <v>67</v>
      </c>
      <c r="H16479" t="s">
        <v>303</v>
      </c>
      <c r="I16479" t="s">
        <v>170</v>
      </c>
      <c r="J16479">
        <v>7.2323052083206489</v>
      </c>
      <c r="L16479" s="47"/>
      <c r="M16479" s="47"/>
    </row>
    <row r="16480" spans="1:13" x14ac:dyDescent="0.4">
      <c r="A16480" t="str">
        <f t="shared" si="257"/>
        <v>55_4A_M_0_180_65_HH800_Core</v>
      </c>
      <c r="B16480">
        <v>55</v>
      </c>
      <c r="C16480" t="s">
        <v>168</v>
      </c>
      <c r="D16480" t="s">
        <v>174</v>
      </c>
      <c r="E16480">
        <v>0</v>
      </c>
      <c r="F16480">
        <v>180</v>
      </c>
      <c r="G16480">
        <v>65</v>
      </c>
      <c r="H16480" t="s">
        <v>303</v>
      </c>
      <c r="I16480" t="s">
        <v>170</v>
      </c>
      <c r="J16480">
        <v>51.624811031800462</v>
      </c>
      <c r="L16480" s="47"/>
      <c r="M16480" s="47"/>
    </row>
    <row r="16481" spans="1:13" x14ac:dyDescent="0.4">
      <c r="A16481" t="str">
        <f t="shared" si="257"/>
        <v>49_2A_M_6_365_65_HH800_Core</v>
      </c>
      <c r="B16481">
        <v>49</v>
      </c>
      <c r="C16481" t="s">
        <v>176</v>
      </c>
      <c r="D16481" t="s">
        <v>174</v>
      </c>
      <c r="E16481">
        <v>6</v>
      </c>
      <c r="F16481">
        <v>365</v>
      </c>
      <c r="G16481">
        <v>65</v>
      </c>
      <c r="H16481" t="s">
        <v>303</v>
      </c>
      <c r="I16481" t="s">
        <v>170</v>
      </c>
      <c r="J16481">
        <v>19.922713158339942</v>
      </c>
      <c r="L16481" s="47"/>
      <c r="M16481" s="47"/>
    </row>
    <row r="16482" spans="1:13" x14ac:dyDescent="0.4">
      <c r="A16482" t="str">
        <f t="shared" si="257"/>
        <v>44_4A_M_0_365_70_HH800_Core</v>
      </c>
      <c r="B16482">
        <v>44</v>
      </c>
      <c r="C16482" t="s">
        <v>168</v>
      </c>
      <c r="D16482" t="s">
        <v>174</v>
      </c>
      <c r="E16482">
        <v>0</v>
      </c>
      <c r="F16482">
        <v>365</v>
      </c>
      <c r="G16482">
        <v>70</v>
      </c>
      <c r="H16482" t="s">
        <v>303</v>
      </c>
      <c r="I16482" t="s">
        <v>170</v>
      </c>
      <c r="J16482">
        <v>38.739003213438416</v>
      </c>
      <c r="L16482" s="47"/>
      <c r="M16482" s="47"/>
    </row>
    <row r="16483" spans="1:13" x14ac:dyDescent="0.4">
      <c r="A16483" t="str">
        <f t="shared" si="257"/>
        <v>45_2A_M_3_180_67_HH800_Core</v>
      </c>
      <c r="B16483">
        <v>45</v>
      </c>
      <c r="C16483" t="s">
        <v>176</v>
      </c>
      <c r="D16483" t="s">
        <v>174</v>
      </c>
      <c r="E16483">
        <v>3</v>
      </c>
      <c r="F16483">
        <v>180</v>
      </c>
      <c r="G16483">
        <v>67</v>
      </c>
      <c r="H16483" t="s">
        <v>303</v>
      </c>
      <c r="I16483" t="s">
        <v>170</v>
      </c>
      <c r="J16483">
        <v>13.942974378654354</v>
      </c>
      <c r="L16483" s="47"/>
      <c r="M16483" s="47"/>
    </row>
    <row r="16484" spans="1:13" x14ac:dyDescent="0.4">
      <c r="A16484" t="str">
        <f t="shared" si="257"/>
        <v>52_4A_M_3_180_67_HH800_Core</v>
      </c>
      <c r="B16484">
        <v>52</v>
      </c>
      <c r="C16484" t="s">
        <v>168</v>
      </c>
      <c r="D16484" t="s">
        <v>174</v>
      </c>
      <c r="E16484">
        <v>3</v>
      </c>
      <c r="F16484">
        <v>180</v>
      </c>
      <c r="G16484">
        <v>67</v>
      </c>
      <c r="H16484" t="s">
        <v>303</v>
      </c>
      <c r="I16484" t="s">
        <v>170</v>
      </c>
      <c r="J16484">
        <v>6.549141440823476</v>
      </c>
      <c r="L16484" s="47"/>
      <c r="M16484" s="47"/>
    </row>
    <row r="16485" spans="1:13" x14ac:dyDescent="0.4">
      <c r="A16485" t="str">
        <f t="shared" si="257"/>
        <v>26_2A_F_0_365_65_HH800_Core</v>
      </c>
      <c r="B16485">
        <v>26</v>
      </c>
      <c r="C16485" t="s">
        <v>176</v>
      </c>
      <c r="D16485" t="s">
        <v>169</v>
      </c>
      <c r="E16485">
        <v>0</v>
      </c>
      <c r="F16485">
        <v>365</v>
      </c>
      <c r="G16485">
        <v>65</v>
      </c>
      <c r="H16485" t="s">
        <v>303</v>
      </c>
      <c r="I16485" t="s">
        <v>170</v>
      </c>
      <c r="J16485">
        <v>57.643616421482058</v>
      </c>
      <c r="L16485" s="47"/>
      <c r="M16485" s="47"/>
    </row>
    <row r="16486" spans="1:13" x14ac:dyDescent="0.4">
      <c r="A16486" t="str">
        <f t="shared" si="257"/>
        <v>42_2A_M_0_90_65_HH800_Core</v>
      </c>
      <c r="B16486">
        <v>42</v>
      </c>
      <c r="C16486" t="s">
        <v>176</v>
      </c>
      <c r="D16486" t="s">
        <v>174</v>
      </c>
      <c r="E16486">
        <v>0</v>
      </c>
      <c r="F16486">
        <v>90</v>
      </c>
      <c r="G16486">
        <v>65</v>
      </c>
      <c r="H16486" t="s">
        <v>303</v>
      </c>
      <c r="I16486" t="s">
        <v>170</v>
      </c>
      <c r="J16486">
        <v>80.697886117830222</v>
      </c>
      <c r="L16486" s="47"/>
      <c r="M16486" s="47"/>
    </row>
    <row r="16487" spans="1:13" x14ac:dyDescent="0.4">
      <c r="A16487" t="str">
        <f t="shared" si="257"/>
        <v>54_4A_F_6_180_70_HH800_Core</v>
      </c>
      <c r="B16487">
        <v>54</v>
      </c>
      <c r="C16487" t="s">
        <v>168</v>
      </c>
      <c r="D16487" t="s">
        <v>169</v>
      </c>
      <c r="E16487">
        <v>6</v>
      </c>
      <c r="F16487">
        <v>180</v>
      </c>
      <c r="G16487">
        <v>70</v>
      </c>
      <c r="H16487" t="s">
        <v>303</v>
      </c>
      <c r="I16487" t="s">
        <v>170</v>
      </c>
      <c r="J16487">
        <v>18.933414806169239</v>
      </c>
      <c r="L16487" s="47"/>
      <c r="M16487" s="47"/>
    </row>
    <row r="16488" spans="1:13" x14ac:dyDescent="0.4">
      <c r="A16488" t="str">
        <f t="shared" si="257"/>
        <v>44_2A_M_3_90_65_HH800_Core</v>
      </c>
      <c r="B16488">
        <v>44</v>
      </c>
      <c r="C16488" t="s">
        <v>176</v>
      </c>
      <c r="D16488" t="s">
        <v>174</v>
      </c>
      <c r="E16488">
        <v>3</v>
      </c>
      <c r="F16488">
        <v>90</v>
      </c>
      <c r="G16488">
        <v>65</v>
      </c>
      <c r="H16488" t="s">
        <v>303</v>
      </c>
      <c r="I16488" t="s">
        <v>170</v>
      </c>
      <c r="J16488">
        <v>11.708871345071897</v>
      </c>
      <c r="L16488" s="47"/>
      <c r="M16488" s="47"/>
    </row>
    <row r="16489" spans="1:13" x14ac:dyDescent="0.4">
      <c r="A16489" t="str">
        <f t="shared" si="257"/>
        <v>31_4A_M_3_365_65_HH800_Core</v>
      </c>
      <c r="B16489">
        <v>31</v>
      </c>
      <c r="C16489" t="s">
        <v>168</v>
      </c>
      <c r="D16489" t="s">
        <v>174</v>
      </c>
      <c r="E16489">
        <v>3</v>
      </c>
      <c r="F16489">
        <v>365</v>
      </c>
      <c r="G16489">
        <v>65</v>
      </c>
      <c r="H16489" t="s">
        <v>303</v>
      </c>
      <c r="I16489" t="s">
        <v>170</v>
      </c>
      <c r="J16489">
        <v>4.7171554589410016</v>
      </c>
      <c r="L16489" s="47"/>
      <c r="M16489" s="47"/>
    </row>
    <row r="16490" spans="1:13" x14ac:dyDescent="0.4">
      <c r="A16490" t="str">
        <f t="shared" si="257"/>
        <v>31_4M_M_3_365_65_HH800_Core</v>
      </c>
      <c r="B16490">
        <v>31</v>
      </c>
      <c r="C16490" t="s">
        <v>173</v>
      </c>
      <c r="D16490" t="s">
        <v>174</v>
      </c>
      <c r="E16490">
        <v>3</v>
      </c>
      <c r="F16490">
        <v>365</v>
      </c>
      <c r="G16490">
        <v>65</v>
      </c>
      <c r="H16490" t="s">
        <v>303</v>
      </c>
      <c r="I16490" t="s">
        <v>170</v>
      </c>
      <c r="J16490">
        <v>4.4813770243016915</v>
      </c>
      <c r="L16490" s="47"/>
      <c r="M16490" s="47"/>
    </row>
    <row r="16491" spans="1:13" x14ac:dyDescent="0.4">
      <c r="A16491" t="str">
        <f t="shared" si="257"/>
        <v>33_2A_M_6_180_65_HH800_Core</v>
      </c>
      <c r="B16491">
        <v>33</v>
      </c>
      <c r="C16491" t="s">
        <v>176</v>
      </c>
      <c r="D16491" t="s">
        <v>174</v>
      </c>
      <c r="E16491">
        <v>6</v>
      </c>
      <c r="F16491">
        <v>180</v>
      </c>
      <c r="G16491">
        <v>65</v>
      </c>
      <c r="H16491" t="s">
        <v>303</v>
      </c>
      <c r="I16491" t="s">
        <v>170</v>
      </c>
      <c r="J16491">
        <v>20.920287642490468</v>
      </c>
      <c r="L16491" s="47"/>
      <c r="M16491" s="47"/>
    </row>
    <row r="16492" spans="1:13" x14ac:dyDescent="0.4">
      <c r="A16492" t="str">
        <f t="shared" si="257"/>
        <v>33_2A_F_6_365_67_HH800_Core</v>
      </c>
      <c r="B16492">
        <v>33</v>
      </c>
      <c r="C16492" t="s">
        <v>176</v>
      </c>
      <c r="D16492" t="s">
        <v>169</v>
      </c>
      <c r="E16492">
        <v>6</v>
      </c>
      <c r="F16492">
        <v>365</v>
      </c>
      <c r="G16492">
        <v>67</v>
      </c>
      <c r="H16492" t="s">
        <v>303</v>
      </c>
      <c r="I16492" t="s">
        <v>170</v>
      </c>
      <c r="J16492">
        <v>33.101692507009972</v>
      </c>
      <c r="L16492" s="47"/>
      <c r="M16492" s="47"/>
    </row>
    <row r="16493" spans="1:13" x14ac:dyDescent="0.4">
      <c r="A16493" t="str">
        <f t="shared" si="257"/>
        <v>53_4A_M_6_90_70_HH800_Core</v>
      </c>
      <c r="B16493">
        <v>53</v>
      </c>
      <c r="C16493" t="s">
        <v>168</v>
      </c>
      <c r="D16493" t="s">
        <v>174</v>
      </c>
      <c r="E16493">
        <v>6</v>
      </c>
      <c r="F16493">
        <v>90</v>
      </c>
      <c r="G16493">
        <v>70</v>
      </c>
      <c r="H16493" t="s">
        <v>303</v>
      </c>
      <c r="I16493" t="s">
        <v>170</v>
      </c>
      <c r="J16493">
        <v>18.494050853058614</v>
      </c>
      <c r="L16493" s="47"/>
      <c r="M16493" s="47"/>
    </row>
    <row r="16494" spans="1:13" x14ac:dyDescent="0.4">
      <c r="A16494" t="str">
        <f t="shared" si="257"/>
        <v>50_4A_M_0_180_65_HH800_Core</v>
      </c>
      <c r="B16494">
        <v>50</v>
      </c>
      <c r="C16494" t="s">
        <v>168</v>
      </c>
      <c r="D16494" t="s">
        <v>174</v>
      </c>
      <c r="E16494">
        <v>0</v>
      </c>
      <c r="F16494">
        <v>180</v>
      </c>
      <c r="G16494">
        <v>65</v>
      </c>
      <c r="H16494" t="s">
        <v>303</v>
      </c>
      <c r="I16494" t="s">
        <v>170</v>
      </c>
      <c r="J16494">
        <v>44.206758026853151</v>
      </c>
      <c r="L16494" s="47"/>
      <c r="M16494" s="47"/>
    </row>
    <row r="16495" spans="1:13" x14ac:dyDescent="0.4">
      <c r="A16495" t="str">
        <f t="shared" si="257"/>
        <v>47_4A_M_0_90_65_HH800_Core</v>
      </c>
      <c r="B16495">
        <v>47</v>
      </c>
      <c r="C16495" t="s">
        <v>168</v>
      </c>
      <c r="D16495" t="s">
        <v>174</v>
      </c>
      <c r="E16495">
        <v>0</v>
      </c>
      <c r="F16495">
        <v>90</v>
      </c>
      <c r="G16495">
        <v>65</v>
      </c>
      <c r="H16495" t="s">
        <v>303</v>
      </c>
      <c r="I16495" t="s">
        <v>170</v>
      </c>
      <c r="J16495">
        <v>40.841525460042924</v>
      </c>
      <c r="L16495" s="47"/>
      <c r="M16495" s="47"/>
    </row>
    <row r="16496" spans="1:13" x14ac:dyDescent="0.4">
      <c r="A16496" t="str">
        <f t="shared" si="257"/>
        <v>44_2A_M_3_365_67_HH800_Core</v>
      </c>
      <c r="B16496">
        <v>44</v>
      </c>
      <c r="C16496" t="s">
        <v>176</v>
      </c>
      <c r="D16496" t="s">
        <v>174</v>
      </c>
      <c r="E16496">
        <v>3</v>
      </c>
      <c r="F16496">
        <v>365</v>
      </c>
      <c r="G16496">
        <v>67</v>
      </c>
      <c r="H16496" t="s">
        <v>303</v>
      </c>
      <c r="I16496" t="s">
        <v>170</v>
      </c>
      <c r="J16496">
        <v>14.377753654806749</v>
      </c>
      <c r="L16496" s="47"/>
      <c r="M16496" s="47"/>
    </row>
    <row r="16497" spans="1:13" x14ac:dyDescent="0.4">
      <c r="A16497" t="str">
        <f t="shared" si="257"/>
        <v>35_2A_F_6_180_65_HH800_Core</v>
      </c>
      <c r="B16497">
        <v>35</v>
      </c>
      <c r="C16497" t="s">
        <v>176</v>
      </c>
      <c r="D16497" t="s">
        <v>169</v>
      </c>
      <c r="E16497">
        <v>6</v>
      </c>
      <c r="F16497">
        <v>180</v>
      </c>
      <c r="G16497">
        <v>65</v>
      </c>
      <c r="H16497" t="s">
        <v>303</v>
      </c>
      <c r="I16497" t="s">
        <v>170</v>
      </c>
      <c r="J16497">
        <v>29.759014002268497</v>
      </c>
      <c r="L16497" s="47"/>
      <c r="M16497" s="47"/>
    </row>
    <row r="16498" spans="1:13" x14ac:dyDescent="0.4">
      <c r="A16498" t="str">
        <f t="shared" si="257"/>
        <v>51_4A_F_0_180_67_HH800_Core</v>
      </c>
      <c r="B16498">
        <v>51</v>
      </c>
      <c r="C16498" t="s">
        <v>168</v>
      </c>
      <c r="D16498" t="s">
        <v>169</v>
      </c>
      <c r="E16498">
        <v>0</v>
      </c>
      <c r="F16498">
        <v>180</v>
      </c>
      <c r="G16498">
        <v>67</v>
      </c>
      <c r="H16498" t="s">
        <v>303</v>
      </c>
      <c r="I16498" t="s">
        <v>170</v>
      </c>
      <c r="J16498">
        <v>61.611279666741815</v>
      </c>
      <c r="L16498" s="47"/>
      <c r="M16498" s="47"/>
    </row>
    <row r="16499" spans="1:13" x14ac:dyDescent="0.4">
      <c r="A16499" t="str">
        <f t="shared" si="257"/>
        <v>51_2A_M_0_365_67_HH800_Core</v>
      </c>
      <c r="B16499">
        <v>51</v>
      </c>
      <c r="C16499" t="s">
        <v>176</v>
      </c>
      <c r="D16499" t="s">
        <v>174</v>
      </c>
      <c r="E16499">
        <v>0</v>
      </c>
      <c r="F16499">
        <v>365</v>
      </c>
      <c r="G16499">
        <v>67</v>
      </c>
      <c r="H16499" t="s">
        <v>303</v>
      </c>
      <c r="I16499" t="s">
        <v>170</v>
      </c>
      <c r="J16499">
        <v>96.018434414592093</v>
      </c>
      <c r="L16499" s="47"/>
      <c r="M16499" s="47"/>
    </row>
    <row r="16500" spans="1:13" x14ac:dyDescent="0.4">
      <c r="A16500" t="str">
        <f t="shared" si="257"/>
        <v>48_4A_M_0_180_70_HH800_Core</v>
      </c>
      <c r="B16500">
        <v>48</v>
      </c>
      <c r="C16500" t="s">
        <v>168</v>
      </c>
      <c r="D16500" t="s">
        <v>174</v>
      </c>
      <c r="E16500">
        <v>0</v>
      </c>
      <c r="F16500">
        <v>180</v>
      </c>
      <c r="G16500">
        <v>70</v>
      </c>
      <c r="H16500" t="s">
        <v>303</v>
      </c>
      <c r="I16500" t="s">
        <v>170</v>
      </c>
      <c r="J16500">
        <v>53.73995460118563</v>
      </c>
      <c r="L16500" s="47"/>
      <c r="M16500" s="47"/>
    </row>
    <row r="16501" spans="1:13" x14ac:dyDescent="0.4">
      <c r="A16501" t="str">
        <f t="shared" si="257"/>
        <v>49_2A_M_6_365_70_HH800_Core</v>
      </c>
      <c r="B16501">
        <v>49</v>
      </c>
      <c r="C16501" t="s">
        <v>176</v>
      </c>
      <c r="D16501" t="s">
        <v>174</v>
      </c>
      <c r="E16501">
        <v>6</v>
      </c>
      <c r="F16501">
        <v>365</v>
      </c>
      <c r="G16501">
        <v>70</v>
      </c>
      <c r="H16501" t="s">
        <v>303</v>
      </c>
      <c r="I16501" t="s">
        <v>170</v>
      </c>
      <c r="J16501">
        <v>31.676534583452778</v>
      </c>
      <c r="L16501" s="47"/>
      <c r="M16501" s="47"/>
    </row>
    <row r="16502" spans="1:13" x14ac:dyDescent="0.4">
      <c r="A16502" t="str">
        <f t="shared" si="257"/>
        <v>33_4A_M_0_180_67_HH800_Core</v>
      </c>
      <c r="B16502">
        <v>33</v>
      </c>
      <c r="C16502" t="s">
        <v>168</v>
      </c>
      <c r="D16502" t="s">
        <v>174</v>
      </c>
      <c r="E16502">
        <v>0</v>
      </c>
      <c r="F16502">
        <v>180</v>
      </c>
      <c r="G16502">
        <v>67</v>
      </c>
      <c r="H16502" t="s">
        <v>303</v>
      </c>
      <c r="I16502" t="s">
        <v>170</v>
      </c>
      <c r="J16502">
        <v>22.285294773797222</v>
      </c>
      <c r="L16502" s="47"/>
      <c r="M16502" s="47"/>
    </row>
    <row r="16503" spans="1:13" x14ac:dyDescent="0.4">
      <c r="A16503" t="str">
        <f t="shared" si="257"/>
        <v>37_2A_M_0_180_65_HH800_Core</v>
      </c>
      <c r="B16503">
        <v>37</v>
      </c>
      <c r="C16503" t="s">
        <v>176</v>
      </c>
      <c r="D16503" t="s">
        <v>174</v>
      </c>
      <c r="E16503">
        <v>0</v>
      </c>
      <c r="F16503">
        <v>180</v>
      </c>
      <c r="G16503">
        <v>65</v>
      </c>
      <c r="H16503" t="s">
        <v>303</v>
      </c>
      <c r="I16503" t="s">
        <v>170</v>
      </c>
      <c r="J16503">
        <v>60.376616858538881</v>
      </c>
      <c r="L16503" s="47"/>
      <c r="M16503" s="47"/>
    </row>
    <row r="16504" spans="1:13" x14ac:dyDescent="0.4">
      <c r="A16504" t="str">
        <f t="shared" si="257"/>
        <v>52_2A_M_0_180_65_HH800_Core</v>
      </c>
      <c r="B16504">
        <v>52</v>
      </c>
      <c r="C16504" t="s">
        <v>176</v>
      </c>
      <c r="D16504" t="s">
        <v>174</v>
      </c>
      <c r="E16504">
        <v>0</v>
      </c>
      <c r="F16504">
        <v>180</v>
      </c>
      <c r="G16504">
        <v>65</v>
      </c>
      <c r="H16504" t="s">
        <v>303</v>
      </c>
      <c r="I16504" t="s">
        <v>170</v>
      </c>
      <c r="J16504">
        <v>96.564829777079964</v>
      </c>
      <c r="L16504" s="47"/>
      <c r="M16504" s="47"/>
    </row>
    <row r="16505" spans="1:13" x14ac:dyDescent="0.4">
      <c r="A16505" t="str">
        <f t="shared" si="257"/>
        <v>47_4A_M_3_90_65_HH800_Core</v>
      </c>
      <c r="B16505">
        <v>47</v>
      </c>
      <c r="C16505" t="s">
        <v>168</v>
      </c>
      <c r="D16505" t="s">
        <v>174</v>
      </c>
      <c r="E16505">
        <v>3</v>
      </c>
      <c r="F16505">
        <v>90</v>
      </c>
      <c r="G16505">
        <v>65</v>
      </c>
      <c r="H16505" t="s">
        <v>303</v>
      </c>
      <c r="I16505" t="s">
        <v>170</v>
      </c>
      <c r="J16505">
        <v>6.0280277846345385</v>
      </c>
      <c r="L16505" s="47"/>
      <c r="M16505" s="47"/>
    </row>
    <row r="16506" spans="1:13" x14ac:dyDescent="0.4">
      <c r="A16506" t="str">
        <f t="shared" si="257"/>
        <v>53_2A_M_3_180_70_HH800_Core</v>
      </c>
      <c r="B16506">
        <v>53</v>
      </c>
      <c r="C16506" t="s">
        <v>176</v>
      </c>
      <c r="D16506" t="s">
        <v>174</v>
      </c>
      <c r="E16506">
        <v>3</v>
      </c>
      <c r="F16506">
        <v>180</v>
      </c>
      <c r="G16506">
        <v>70</v>
      </c>
      <c r="H16506" t="s">
        <v>303</v>
      </c>
      <c r="I16506" t="s">
        <v>170</v>
      </c>
      <c r="J16506">
        <v>17.442263058226121</v>
      </c>
      <c r="L16506" s="47"/>
      <c r="M16506" s="47"/>
    </row>
    <row r="16507" spans="1:13" x14ac:dyDescent="0.4">
      <c r="A16507" t="str">
        <f t="shared" si="257"/>
        <v>30_2A_F_0_180_70_HH800_Core</v>
      </c>
      <c r="B16507">
        <v>30</v>
      </c>
      <c r="C16507" t="s">
        <v>176</v>
      </c>
      <c r="D16507" t="s">
        <v>169</v>
      </c>
      <c r="E16507">
        <v>0</v>
      </c>
      <c r="F16507">
        <v>180</v>
      </c>
      <c r="G16507">
        <v>70</v>
      </c>
      <c r="H16507" t="s">
        <v>303</v>
      </c>
      <c r="I16507" t="s">
        <v>170</v>
      </c>
      <c r="J16507">
        <v>78.629520023808922</v>
      </c>
      <c r="L16507" s="47"/>
      <c r="M16507" s="47"/>
    </row>
    <row r="16508" spans="1:13" x14ac:dyDescent="0.4">
      <c r="A16508" t="str">
        <f t="shared" si="257"/>
        <v>52_4A_F_6_180_67_HH800_Core</v>
      </c>
      <c r="B16508">
        <v>52</v>
      </c>
      <c r="C16508" t="s">
        <v>168</v>
      </c>
      <c r="D16508" t="s">
        <v>169</v>
      </c>
      <c r="E16508">
        <v>6</v>
      </c>
      <c r="F16508">
        <v>180</v>
      </c>
      <c r="G16508">
        <v>67</v>
      </c>
      <c r="H16508" t="s">
        <v>303</v>
      </c>
      <c r="I16508" t="s">
        <v>170</v>
      </c>
      <c r="J16508">
        <v>13.430591391637117</v>
      </c>
      <c r="L16508" s="47"/>
      <c r="M16508" s="47"/>
    </row>
    <row r="16509" spans="1:13" x14ac:dyDescent="0.4">
      <c r="A16509" t="str">
        <f t="shared" si="257"/>
        <v>49_2A_M_3_180_70_HH800_Core</v>
      </c>
      <c r="B16509">
        <v>49</v>
      </c>
      <c r="C16509" t="s">
        <v>176</v>
      </c>
      <c r="D16509" t="s">
        <v>174</v>
      </c>
      <c r="E16509">
        <v>3</v>
      </c>
      <c r="F16509">
        <v>180</v>
      </c>
      <c r="G16509">
        <v>70</v>
      </c>
      <c r="H16509" t="s">
        <v>303</v>
      </c>
      <c r="I16509" t="s">
        <v>170</v>
      </c>
      <c r="J16509">
        <v>16.959452333535243</v>
      </c>
      <c r="L16509" s="47"/>
      <c r="M16509" s="47"/>
    </row>
    <row r="16510" spans="1:13" x14ac:dyDescent="0.4">
      <c r="A16510" t="str">
        <f t="shared" si="257"/>
        <v>45_4A_M_0_365_67_HH800_Core</v>
      </c>
      <c r="B16510">
        <v>45</v>
      </c>
      <c r="C16510" t="s">
        <v>168</v>
      </c>
      <c r="D16510" t="s">
        <v>174</v>
      </c>
      <c r="E16510">
        <v>0</v>
      </c>
      <c r="F16510">
        <v>365</v>
      </c>
      <c r="G16510">
        <v>67</v>
      </c>
      <c r="H16510" t="s">
        <v>303</v>
      </c>
      <c r="I16510" t="s">
        <v>170</v>
      </c>
      <c r="J16510">
        <v>36.599218074024826</v>
      </c>
      <c r="L16510" s="47"/>
      <c r="M16510" s="47"/>
    </row>
    <row r="16511" spans="1:13" x14ac:dyDescent="0.4">
      <c r="A16511" t="str">
        <f t="shared" si="257"/>
        <v>58_4A_M_0_90_65_HH800_Core</v>
      </c>
      <c r="B16511">
        <v>58</v>
      </c>
      <c r="C16511" t="s">
        <v>168</v>
      </c>
      <c r="D16511" t="s">
        <v>174</v>
      </c>
      <c r="E16511">
        <v>0</v>
      </c>
      <c r="F16511">
        <v>90</v>
      </c>
      <c r="G16511">
        <v>65</v>
      </c>
      <c r="H16511" t="s">
        <v>303</v>
      </c>
      <c r="I16511" t="s">
        <v>170</v>
      </c>
      <c r="J16511">
        <v>53.091171434081936</v>
      </c>
      <c r="L16511" s="47"/>
      <c r="M16511" s="47"/>
    </row>
    <row r="16512" spans="1:13" x14ac:dyDescent="0.4">
      <c r="A16512" t="str">
        <f t="shared" si="257"/>
        <v>52_2A_M_0_90_70_HH800_Core</v>
      </c>
      <c r="B16512">
        <v>52</v>
      </c>
      <c r="C16512" t="s">
        <v>176</v>
      </c>
      <c r="D16512" t="s">
        <v>174</v>
      </c>
      <c r="E16512">
        <v>0</v>
      </c>
      <c r="F16512">
        <v>90</v>
      </c>
      <c r="G16512">
        <v>70</v>
      </c>
      <c r="H16512" t="s">
        <v>303</v>
      </c>
      <c r="I16512" t="s">
        <v>170</v>
      </c>
      <c r="J16512">
        <v>143.9259578834068</v>
      </c>
      <c r="L16512" s="47"/>
      <c r="M16512" s="47"/>
    </row>
    <row r="16513" spans="1:13" x14ac:dyDescent="0.4">
      <c r="A16513" t="str">
        <f t="shared" si="257"/>
        <v>60_4A_M_0_180_70_HH800_Core</v>
      </c>
      <c r="B16513">
        <v>60</v>
      </c>
      <c r="C16513" t="s">
        <v>168</v>
      </c>
      <c r="D16513" t="s">
        <v>174</v>
      </c>
      <c r="E16513">
        <v>0</v>
      </c>
      <c r="F16513">
        <v>180</v>
      </c>
      <c r="G16513">
        <v>70</v>
      </c>
      <c r="H16513" t="s">
        <v>303</v>
      </c>
      <c r="I16513" t="s">
        <v>170</v>
      </c>
      <c r="J16513">
        <v>85.490900826951673</v>
      </c>
      <c r="L16513" s="47"/>
      <c r="M16513" s="47"/>
    </row>
    <row r="16514" spans="1:13" x14ac:dyDescent="0.4">
      <c r="A16514" t="str">
        <f t="shared" si="257"/>
        <v>49_2A_M_0_90_65_HH800_Core</v>
      </c>
      <c r="B16514">
        <v>49</v>
      </c>
      <c r="C16514" t="s">
        <v>176</v>
      </c>
      <c r="D16514" t="s">
        <v>174</v>
      </c>
      <c r="E16514">
        <v>0</v>
      </c>
      <c r="F16514">
        <v>90</v>
      </c>
      <c r="G16514">
        <v>65</v>
      </c>
      <c r="H16514" t="s">
        <v>303</v>
      </c>
      <c r="I16514" t="s">
        <v>170</v>
      </c>
      <c r="J16514">
        <v>101.99360883574359</v>
      </c>
      <c r="L16514" s="47"/>
      <c r="M16514" s="47"/>
    </row>
    <row r="16515" spans="1:13" x14ac:dyDescent="0.4">
      <c r="A16515" t="str">
        <f t="shared" ref="A16515:A16578" si="258">B16515&amp;"_"&amp;C16515&amp;"_"&amp;D16515&amp;"_"&amp;E16515&amp;"_"&amp;F16515&amp;"_"&amp;G16515&amp;"_"&amp;H16515&amp;"_"&amp;I16515</f>
        <v>50_2A_M_6_365_67_HH800_Core</v>
      </c>
      <c r="B16515">
        <v>50</v>
      </c>
      <c r="C16515" t="s">
        <v>176</v>
      </c>
      <c r="D16515" t="s">
        <v>174</v>
      </c>
      <c r="E16515">
        <v>6</v>
      </c>
      <c r="F16515">
        <v>365</v>
      </c>
      <c r="G16515">
        <v>67</v>
      </c>
      <c r="H16515" t="s">
        <v>303</v>
      </c>
      <c r="I16515" t="s">
        <v>170</v>
      </c>
      <c r="J16515">
        <v>23.164281965348131</v>
      </c>
      <c r="L16515" s="47"/>
      <c r="M16515" s="47"/>
    </row>
    <row r="16516" spans="1:13" x14ac:dyDescent="0.4">
      <c r="A16516" t="str">
        <f t="shared" si="258"/>
        <v>53_4A_M_0_365_67_HH800_Core</v>
      </c>
      <c r="B16516">
        <v>53</v>
      </c>
      <c r="C16516" t="s">
        <v>168</v>
      </c>
      <c r="D16516" t="s">
        <v>174</v>
      </c>
      <c r="E16516">
        <v>0</v>
      </c>
      <c r="F16516">
        <v>365</v>
      </c>
      <c r="G16516">
        <v>67</v>
      </c>
      <c r="H16516" t="s">
        <v>303</v>
      </c>
      <c r="I16516" t="s">
        <v>170</v>
      </c>
      <c r="J16516">
        <v>50.72242452971156</v>
      </c>
      <c r="L16516" s="47"/>
      <c r="M16516" s="47"/>
    </row>
    <row r="16517" spans="1:13" x14ac:dyDescent="0.4">
      <c r="A16517" t="str">
        <f t="shared" si="258"/>
        <v>39_4A_M_3_365_67_HH800_Core</v>
      </c>
      <c r="B16517">
        <v>39</v>
      </c>
      <c r="C16517" t="s">
        <v>168</v>
      </c>
      <c r="D16517" t="s">
        <v>174</v>
      </c>
      <c r="E16517">
        <v>3</v>
      </c>
      <c r="F16517">
        <v>365</v>
      </c>
      <c r="G16517">
        <v>67</v>
      </c>
      <c r="H16517" t="s">
        <v>303</v>
      </c>
      <c r="I16517" t="s">
        <v>170</v>
      </c>
      <c r="J16517">
        <v>5.631119186768931</v>
      </c>
      <c r="L16517" s="47"/>
      <c r="M16517" s="47"/>
    </row>
    <row r="16518" spans="1:13" x14ac:dyDescent="0.4">
      <c r="A16518" t="str">
        <f t="shared" si="258"/>
        <v>59_4A_M_6_90_70_HH800_Core</v>
      </c>
      <c r="B16518">
        <v>59</v>
      </c>
      <c r="C16518" t="s">
        <v>168</v>
      </c>
      <c r="D16518" t="s">
        <v>174</v>
      </c>
      <c r="E16518">
        <v>6</v>
      </c>
      <c r="F16518">
        <v>90</v>
      </c>
      <c r="G16518">
        <v>70</v>
      </c>
      <c r="H16518" t="s">
        <v>303</v>
      </c>
      <c r="I16518" t="s">
        <v>170</v>
      </c>
      <c r="J16518">
        <v>16.067412114247901</v>
      </c>
      <c r="L16518" s="47"/>
      <c r="M16518" s="47"/>
    </row>
    <row r="16519" spans="1:13" x14ac:dyDescent="0.4">
      <c r="A16519" t="str">
        <f t="shared" si="258"/>
        <v>45_2A_F_6_365_67_HH800_Core</v>
      </c>
      <c r="B16519">
        <v>45</v>
      </c>
      <c r="C16519" t="s">
        <v>176</v>
      </c>
      <c r="D16519" t="s">
        <v>169</v>
      </c>
      <c r="E16519">
        <v>6</v>
      </c>
      <c r="F16519">
        <v>365</v>
      </c>
      <c r="G16519">
        <v>67</v>
      </c>
      <c r="H16519" t="s">
        <v>303</v>
      </c>
      <c r="I16519" t="s">
        <v>170</v>
      </c>
      <c r="J16519">
        <v>29.862994259686047</v>
      </c>
      <c r="L16519" s="47"/>
      <c r="M16519" s="47"/>
    </row>
    <row r="16520" spans="1:13" x14ac:dyDescent="0.4">
      <c r="A16520" t="str">
        <f t="shared" si="258"/>
        <v>25_2A_F_3_90_65_HH800_Core</v>
      </c>
      <c r="B16520">
        <v>25</v>
      </c>
      <c r="C16520" t="s">
        <v>176</v>
      </c>
      <c r="D16520" t="s">
        <v>169</v>
      </c>
      <c r="E16520">
        <v>3</v>
      </c>
      <c r="F16520">
        <v>90</v>
      </c>
      <c r="G16520">
        <v>65</v>
      </c>
      <c r="H16520" t="s">
        <v>303</v>
      </c>
      <c r="I16520" t="s">
        <v>170</v>
      </c>
      <c r="J16520">
        <v>15.14793548680459</v>
      </c>
      <c r="L16520" s="47"/>
      <c r="M16520" s="47"/>
    </row>
    <row r="16521" spans="1:13" x14ac:dyDescent="0.4">
      <c r="A16521" t="str">
        <f t="shared" si="258"/>
        <v>51_4A_M_0_365_67_HH800_Core</v>
      </c>
      <c r="B16521">
        <v>51</v>
      </c>
      <c r="C16521" t="s">
        <v>168</v>
      </c>
      <c r="D16521" t="s">
        <v>174</v>
      </c>
      <c r="E16521">
        <v>0</v>
      </c>
      <c r="F16521">
        <v>365</v>
      </c>
      <c r="G16521">
        <v>67</v>
      </c>
      <c r="H16521" t="s">
        <v>303</v>
      </c>
      <c r="I16521" t="s">
        <v>170</v>
      </c>
      <c r="J16521">
        <v>47.028075235905732</v>
      </c>
      <c r="L16521" s="47"/>
      <c r="M16521" s="47"/>
    </row>
    <row r="16522" spans="1:13" x14ac:dyDescent="0.4">
      <c r="A16522" t="str">
        <f t="shared" si="258"/>
        <v>42_2A_M_0_90_67_HH800_Core</v>
      </c>
      <c r="B16522">
        <v>42</v>
      </c>
      <c r="C16522" t="s">
        <v>176</v>
      </c>
      <c r="D16522" t="s">
        <v>174</v>
      </c>
      <c r="E16522">
        <v>0</v>
      </c>
      <c r="F16522">
        <v>90</v>
      </c>
      <c r="G16522">
        <v>67</v>
      </c>
      <c r="H16522" t="s">
        <v>303</v>
      </c>
      <c r="I16522" t="s">
        <v>170</v>
      </c>
      <c r="J16522">
        <v>86.832772923773462</v>
      </c>
      <c r="L16522" s="47"/>
      <c r="M16522" s="47"/>
    </row>
    <row r="16523" spans="1:13" x14ac:dyDescent="0.4">
      <c r="A16523" t="str">
        <f t="shared" si="258"/>
        <v>56_4A_M_3_90_70_HH800_Core</v>
      </c>
      <c r="B16523">
        <v>56</v>
      </c>
      <c r="C16523" t="s">
        <v>168</v>
      </c>
      <c r="D16523" t="s">
        <v>174</v>
      </c>
      <c r="E16523">
        <v>3</v>
      </c>
      <c r="F16523">
        <v>90</v>
      </c>
      <c r="G16523">
        <v>70</v>
      </c>
      <c r="H16523" t="s">
        <v>303</v>
      </c>
      <c r="I16523" t="s">
        <v>170</v>
      </c>
      <c r="J16523">
        <v>9.8472656972398021</v>
      </c>
      <c r="L16523" s="47"/>
      <c r="M16523" s="47"/>
    </row>
    <row r="16524" spans="1:13" x14ac:dyDescent="0.4">
      <c r="A16524" t="str">
        <f t="shared" si="258"/>
        <v>40_2A_M_6_365_70_HH800_Core</v>
      </c>
      <c r="B16524">
        <v>40</v>
      </c>
      <c r="C16524" t="s">
        <v>176</v>
      </c>
      <c r="D16524" t="s">
        <v>174</v>
      </c>
      <c r="E16524">
        <v>6</v>
      </c>
      <c r="F16524">
        <v>365</v>
      </c>
      <c r="G16524">
        <v>70</v>
      </c>
      <c r="H16524" t="s">
        <v>303</v>
      </c>
      <c r="I16524" t="s">
        <v>170</v>
      </c>
      <c r="J16524">
        <v>29.197504656141692</v>
      </c>
      <c r="L16524" s="47"/>
      <c r="M16524" s="47"/>
    </row>
    <row r="16525" spans="1:13" x14ac:dyDescent="0.4">
      <c r="A16525" t="str">
        <f t="shared" si="258"/>
        <v>47_2A_M_0_180_65_HH800_Core</v>
      </c>
      <c r="B16525">
        <v>47</v>
      </c>
      <c r="C16525" t="s">
        <v>176</v>
      </c>
      <c r="D16525" t="s">
        <v>174</v>
      </c>
      <c r="E16525">
        <v>0</v>
      </c>
      <c r="F16525">
        <v>180</v>
      </c>
      <c r="G16525">
        <v>65</v>
      </c>
      <c r="H16525" t="s">
        <v>303</v>
      </c>
      <c r="I16525" t="s">
        <v>170</v>
      </c>
      <c r="J16525">
        <v>87.044034396273091</v>
      </c>
      <c r="L16525" s="47"/>
      <c r="M16525" s="47"/>
    </row>
    <row r="16526" spans="1:13" x14ac:dyDescent="0.4">
      <c r="A16526" t="str">
        <f t="shared" si="258"/>
        <v>31_4M_F_3_365_67_HH800_Core</v>
      </c>
      <c r="B16526">
        <v>31</v>
      </c>
      <c r="C16526" t="s">
        <v>173</v>
      </c>
      <c r="D16526" t="s">
        <v>169</v>
      </c>
      <c r="E16526">
        <v>3</v>
      </c>
      <c r="F16526">
        <v>365</v>
      </c>
      <c r="G16526">
        <v>67</v>
      </c>
      <c r="H16526" t="s">
        <v>303</v>
      </c>
      <c r="I16526" t="s">
        <v>170</v>
      </c>
      <c r="J16526">
        <v>7.620441003516051</v>
      </c>
      <c r="L16526" s="47"/>
      <c r="M16526" s="47"/>
    </row>
    <row r="16527" spans="1:13" x14ac:dyDescent="0.4">
      <c r="A16527" t="str">
        <f t="shared" si="258"/>
        <v>33_2A_F_3_365_67_HH800_Core</v>
      </c>
      <c r="B16527">
        <v>33</v>
      </c>
      <c r="C16527" t="s">
        <v>176</v>
      </c>
      <c r="D16527" t="s">
        <v>169</v>
      </c>
      <c r="E16527">
        <v>3</v>
      </c>
      <c r="F16527">
        <v>365</v>
      </c>
      <c r="G16527">
        <v>67</v>
      </c>
      <c r="H16527" t="s">
        <v>303</v>
      </c>
      <c r="I16527" t="s">
        <v>170</v>
      </c>
      <c r="J16527">
        <v>16.823929381877097</v>
      </c>
      <c r="L16527" s="47"/>
      <c r="M16527" s="47"/>
    </row>
    <row r="16528" spans="1:13" x14ac:dyDescent="0.4">
      <c r="A16528" t="str">
        <f t="shared" si="258"/>
        <v>26_2A_F_0_365_70_HH800_Core</v>
      </c>
      <c r="B16528">
        <v>26</v>
      </c>
      <c r="C16528" t="s">
        <v>176</v>
      </c>
      <c r="D16528" t="s">
        <v>169</v>
      </c>
      <c r="E16528">
        <v>0</v>
      </c>
      <c r="F16528">
        <v>365</v>
      </c>
      <c r="G16528">
        <v>70</v>
      </c>
      <c r="H16528" t="s">
        <v>303</v>
      </c>
      <c r="I16528" t="s">
        <v>170</v>
      </c>
      <c r="J16528">
        <v>63.065063895330098</v>
      </c>
      <c r="L16528" s="47"/>
      <c r="M16528" s="47"/>
    </row>
    <row r="16529" spans="1:13" x14ac:dyDescent="0.4">
      <c r="A16529" t="str">
        <f t="shared" si="258"/>
        <v>51_2A_M_3_90_67_HH800_Core</v>
      </c>
      <c r="B16529">
        <v>51</v>
      </c>
      <c r="C16529" t="s">
        <v>176</v>
      </c>
      <c r="D16529" t="s">
        <v>174</v>
      </c>
      <c r="E16529">
        <v>3</v>
      </c>
      <c r="F16529">
        <v>90</v>
      </c>
      <c r="G16529">
        <v>67</v>
      </c>
      <c r="H16529" t="s">
        <v>303</v>
      </c>
      <c r="I16529" t="s">
        <v>170</v>
      </c>
      <c r="J16529">
        <v>12.467294331612681</v>
      </c>
      <c r="L16529" s="47"/>
      <c r="M16529" s="47"/>
    </row>
    <row r="16530" spans="1:13" x14ac:dyDescent="0.4">
      <c r="A16530" t="str">
        <f t="shared" si="258"/>
        <v>31_2A_M_3_90_65_HH800_Core</v>
      </c>
      <c r="B16530">
        <v>31</v>
      </c>
      <c r="C16530" t="s">
        <v>176</v>
      </c>
      <c r="D16530" t="s">
        <v>174</v>
      </c>
      <c r="E16530">
        <v>3</v>
      </c>
      <c r="F16530">
        <v>90</v>
      </c>
      <c r="G16530">
        <v>65</v>
      </c>
      <c r="H16530" t="s">
        <v>303</v>
      </c>
      <c r="I16530" t="s">
        <v>170</v>
      </c>
      <c r="J16530">
        <v>10.89769170835223</v>
      </c>
      <c r="L16530" s="47"/>
      <c r="M16530" s="47"/>
    </row>
    <row r="16531" spans="1:13" x14ac:dyDescent="0.4">
      <c r="A16531" t="str">
        <f t="shared" si="258"/>
        <v>53_2A_M_0_365_70_HH800_Core</v>
      </c>
      <c r="B16531">
        <v>53</v>
      </c>
      <c r="C16531" t="s">
        <v>176</v>
      </c>
      <c r="D16531" t="s">
        <v>174</v>
      </c>
      <c r="E16531">
        <v>0</v>
      </c>
      <c r="F16531">
        <v>365</v>
      </c>
      <c r="G16531">
        <v>70</v>
      </c>
      <c r="H16531" t="s">
        <v>303</v>
      </c>
      <c r="I16531" t="s">
        <v>170</v>
      </c>
      <c r="J16531">
        <v>122.25859116870667</v>
      </c>
      <c r="L16531" s="47"/>
      <c r="M16531" s="47"/>
    </row>
    <row r="16532" spans="1:13" x14ac:dyDescent="0.4">
      <c r="A16532" t="str">
        <f t="shared" si="258"/>
        <v>41_4A_F_6_365_67_HH800_Core</v>
      </c>
      <c r="B16532">
        <v>41</v>
      </c>
      <c r="C16532" t="s">
        <v>168</v>
      </c>
      <c r="D16532" t="s">
        <v>169</v>
      </c>
      <c r="E16532">
        <v>6</v>
      </c>
      <c r="F16532">
        <v>365</v>
      </c>
      <c r="G16532">
        <v>67</v>
      </c>
      <c r="H16532" t="s">
        <v>303</v>
      </c>
      <c r="I16532" t="s">
        <v>170</v>
      </c>
      <c r="J16532">
        <v>16.816955436032437</v>
      </c>
      <c r="L16532" s="47"/>
      <c r="M16532" s="47"/>
    </row>
    <row r="16533" spans="1:13" x14ac:dyDescent="0.4">
      <c r="A16533" t="str">
        <f t="shared" si="258"/>
        <v>28_4A_F_3_365_67_HH800_Core</v>
      </c>
      <c r="B16533">
        <v>28</v>
      </c>
      <c r="C16533" t="s">
        <v>168</v>
      </c>
      <c r="D16533" t="s">
        <v>169</v>
      </c>
      <c r="E16533">
        <v>3</v>
      </c>
      <c r="F16533">
        <v>365</v>
      </c>
      <c r="G16533">
        <v>67</v>
      </c>
      <c r="H16533" t="s">
        <v>303</v>
      </c>
      <c r="I16533" t="s">
        <v>170</v>
      </c>
      <c r="J16533">
        <v>7.4670848638833629</v>
      </c>
      <c r="L16533" s="47"/>
      <c r="M16533" s="47"/>
    </row>
    <row r="16534" spans="1:13" x14ac:dyDescent="0.4">
      <c r="A16534" t="str">
        <f t="shared" si="258"/>
        <v>34_4A_F_0_365_70_HH800_Core</v>
      </c>
      <c r="B16534">
        <v>34</v>
      </c>
      <c r="C16534" t="s">
        <v>168</v>
      </c>
      <c r="D16534" t="s">
        <v>169</v>
      </c>
      <c r="E16534">
        <v>0</v>
      </c>
      <c r="F16534">
        <v>365</v>
      </c>
      <c r="G16534">
        <v>70</v>
      </c>
      <c r="H16534" t="s">
        <v>303</v>
      </c>
      <c r="I16534" t="s">
        <v>170</v>
      </c>
      <c r="J16534">
        <v>38.351636151679529</v>
      </c>
      <c r="L16534" s="47"/>
      <c r="M16534" s="47"/>
    </row>
    <row r="16535" spans="1:13" x14ac:dyDescent="0.4">
      <c r="A16535" t="str">
        <f t="shared" si="258"/>
        <v>34_2A_F_3_365_65_HH800_Core</v>
      </c>
      <c r="B16535">
        <v>34</v>
      </c>
      <c r="C16535" t="s">
        <v>176</v>
      </c>
      <c r="D16535" t="s">
        <v>169</v>
      </c>
      <c r="E16535">
        <v>3</v>
      </c>
      <c r="F16535">
        <v>365</v>
      </c>
      <c r="G16535">
        <v>65</v>
      </c>
      <c r="H16535" t="s">
        <v>303</v>
      </c>
      <c r="I16535" t="s">
        <v>170</v>
      </c>
      <c r="J16535">
        <v>15.369634875893521</v>
      </c>
      <c r="L16535" s="47"/>
      <c r="M16535" s="47"/>
    </row>
    <row r="16536" spans="1:13" x14ac:dyDescent="0.4">
      <c r="A16536" t="str">
        <f t="shared" si="258"/>
        <v>32_2A_F_0_180_65_HH800_Core</v>
      </c>
      <c r="B16536">
        <v>32</v>
      </c>
      <c r="C16536" t="s">
        <v>176</v>
      </c>
      <c r="D16536" t="s">
        <v>169</v>
      </c>
      <c r="E16536">
        <v>0</v>
      </c>
      <c r="F16536">
        <v>180</v>
      </c>
      <c r="G16536">
        <v>65</v>
      </c>
      <c r="H16536" t="s">
        <v>303</v>
      </c>
      <c r="I16536" t="s">
        <v>170</v>
      </c>
      <c r="J16536">
        <v>73.808368840362945</v>
      </c>
      <c r="L16536" s="47"/>
      <c r="M16536" s="47"/>
    </row>
    <row r="16537" spans="1:13" x14ac:dyDescent="0.4">
      <c r="A16537" t="str">
        <f t="shared" si="258"/>
        <v>46_2A_M_0_365_67_HH800_Core</v>
      </c>
      <c r="B16537">
        <v>46</v>
      </c>
      <c r="C16537" t="s">
        <v>176</v>
      </c>
      <c r="D16537" t="s">
        <v>174</v>
      </c>
      <c r="E16537">
        <v>0</v>
      </c>
      <c r="F16537">
        <v>365</v>
      </c>
      <c r="G16537">
        <v>67</v>
      </c>
      <c r="H16537" t="s">
        <v>303</v>
      </c>
      <c r="I16537" t="s">
        <v>170</v>
      </c>
      <c r="J16537">
        <v>84.01830030877953</v>
      </c>
      <c r="L16537" s="47"/>
      <c r="M16537" s="47"/>
    </row>
    <row r="16538" spans="1:13" x14ac:dyDescent="0.4">
      <c r="A16538" t="str">
        <f t="shared" si="258"/>
        <v>55_2A_M_6_365_70_HH800_Core</v>
      </c>
      <c r="B16538">
        <v>55</v>
      </c>
      <c r="C16538" t="s">
        <v>176</v>
      </c>
      <c r="D16538" t="s">
        <v>174</v>
      </c>
      <c r="E16538">
        <v>6</v>
      </c>
      <c r="F16538">
        <v>365</v>
      </c>
      <c r="G16538">
        <v>70</v>
      </c>
      <c r="H16538" t="s">
        <v>303</v>
      </c>
      <c r="I16538" t="s">
        <v>170</v>
      </c>
      <c r="J16538">
        <v>31.861416706212736</v>
      </c>
      <c r="L16538" s="47"/>
      <c r="M16538" s="47"/>
    </row>
    <row r="16539" spans="1:13" x14ac:dyDescent="0.4">
      <c r="A16539" t="str">
        <f t="shared" si="258"/>
        <v>25_2A_F_6_365_67_HH800_Core</v>
      </c>
      <c r="B16539">
        <v>25</v>
      </c>
      <c r="C16539" t="s">
        <v>176</v>
      </c>
      <c r="D16539" t="s">
        <v>169</v>
      </c>
      <c r="E16539">
        <v>6</v>
      </c>
      <c r="F16539">
        <v>365</v>
      </c>
      <c r="G16539">
        <v>67</v>
      </c>
      <c r="H16539" t="s">
        <v>303</v>
      </c>
      <c r="I16539" t="s">
        <v>170</v>
      </c>
      <c r="J16539">
        <v>31.804382419947856</v>
      </c>
      <c r="L16539" s="47"/>
      <c r="M16539" s="47"/>
    </row>
    <row r="16540" spans="1:13" x14ac:dyDescent="0.4">
      <c r="A16540" t="str">
        <f t="shared" si="258"/>
        <v>51_2A_M_6_365_67_HH800_Core</v>
      </c>
      <c r="B16540">
        <v>51</v>
      </c>
      <c r="C16540" t="s">
        <v>176</v>
      </c>
      <c r="D16540" t="s">
        <v>174</v>
      </c>
      <c r="E16540">
        <v>6</v>
      </c>
      <c r="F16540">
        <v>365</v>
      </c>
      <c r="G16540">
        <v>67</v>
      </c>
      <c r="H16540" t="s">
        <v>303</v>
      </c>
      <c r="I16540" t="s">
        <v>170</v>
      </c>
      <c r="J16540">
        <v>23.096360752313355</v>
      </c>
      <c r="L16540" s="47"/>
      <c r="M16540" s="47"/>
    </row>
    <row r="16541" spans="1:13" x14ac:dyDescent="0.4">
      <c r="A16541" t="str">
        <f t="shared" si="258"/>
        <v>33_4A_M_0_180_70_HH800_Core</v>
      </c>
      <c r="B16541">
        <v>33</v>
      </c>
      <c r="C16541" t="s">
        <v>168</v>
      </c>
      <c r="D16541" t="s">
        <v>174</v>
      </c>
      <c r="E16541">
        <v>0</v>
      </c>
      <c r="F16541">
        <v>180</v>
      </c>
      <c r="G16541">
        <v>70</v>
      </c>
      <c r="H16541" t="s">
        <v>303</v>
      </c>
      <c r="I16541" t="s">
        <v>170</v>
      </c>
      <c r="J16541">
        <v>24.403300161604911</v>
      </c>
      <c r="L16541" s="47"/>
      <c r="M16541" s="47"/>
    </row>
    <row r="16542" spans="1:13" x14ac:dyDescent="0.4">
      <c r="A16542" t="str">
        <f t="shared" si="258"/>
        <v>37_2A_F_3_365_70_HH800_Core</v>
      </c>
      <c r="B16542">
        <v>37</v>
      </c>
      <c r="C16542" t="s">
        <v>176</v>
      </c>
      <c r="D16542" t="s">
        <v>169</v>
      </c>
      <c r="E16542">
        <v>3</v>
      </c>
      <c r="F16542">
        <v>365</v>
      </c>
      <c r="G16542">
        <v>70</v>
      </c>
      <c r="H16542" t="s">
        <v>303</v>
      </c>
      <c r="I16542" t="s">
        <v>170</v>
      </c>
      <c r="J16542">
        <v>18.829030291844553</v>
      </c>
      <c r="L16542" s="47"/>
      <c r="M16542" s="47"/>
    </row>
    <row r="16543" spans="1:13" x14ac:dyDescent="0.4">
      <c r="A16543" t="str">
        <f t="shared" si="258"/>
        <v>41_2A_F_6_365_65_HH800_Core</v>
      </c>
      <c r="B16543">
        <v>41</v>
      </c>
      <c r="C16543" t="s">
        <v>176</v>
      </c>
      <c r="D16543" t="s">
        <v>169</v>
      </c>
      <c r="E16543">
        <v>6</v>
      </c>
      <c r="F16543">
        <v>365</v>
      </c>
      <c r="G16543">
        <v>65</v>
      </c>
      <c r="H16543" t="s">
        <v>303</v>
      </c>
      <c r="I16543" t="s">
        <v>170</v>
      </c>
      <c r="J16543">
        <v>28.376873062867066</v>
      </c>
      <c r="L16543" s="47"/>
      <c r="M16543" s="47"/>
    </row>
    <row r="16544" spans="1:13" x14ac:dyDescent="0.4">
      <c r="A16544" t="str">
        <f t="shared" si="258"/>
        <v>55_4A_F_0_180_67_HH800_Core</v>
      </c>
      <c r="B16544">
        <v>55</v>
      </c>
      <c r="C16544" t="s">
        <v>168</v>
      </c>
      <c r="D16544" t="s">
        <v>169</v>
      </c>
      <c r="E16544">
        <v>0</v>
      </c>
      <c r="F16544">
        <v>180</v>
      </c>
      <c r="G16544">
        <v>67</v>
      </c>
      <c r="H16544" t="s">
        <v>303</v>
      </c>
      <c r="I16544" t="s">
        <v>170</v>
      </c>
      <c r="J16544">
        <v>67.771281720739836</v>
      </c>
      <c r="L16544" s="47"/>
      <c r="M16544" s="47"/>
    </row>
    <row r="16545" spans="1:13" x14ac:dyDescent="0.4">
      <c r="A16545" t="str">
        <f t="shared" si="258"/>
        <v>54_2A_M_3_90_67_HH800_Core</v>
      </c>
      <c r="B16545">
        <v>54</v>
      </c>
      <c r="C16545" t="s">
        <v>176</v>
      </c>
      <c r="D16545" t="s">
        <v>174</v>
      </c>
      <c r="E16545">
        <v>3</v>
      </c>
      <c r="F16545">
        <v>90</v>
      </c>
      <c r="G16545">
        <v>67</v>
      </c>
      <c r="H16545" t="s">
        <v>303</v>
      </c>
      <c r="I16545" t="s">
        <v>170</v>
      </c>
      <c r="J16545">
        <v>12.002654024920007</v>
      </c>
      <c r="L16545" s="47"/>
      <c r="M16545" s="47"/>
    </row>
    <row r="16546" spans="1:13" x14ac:dyDescent="0.4">
      <c r="A16546" t="str">
        <f t="shared" si="258"/>
        <v>32_4A_M_3_180_65_HH800_Core</v>
      </c>
      <c r="B16546">
        <v>32</v>
      </c>
      <c r="C16546" t="s">
        <v>168</v>
      </c>
      <c r="D16546" t="s">
        <v>174</v>
      </c>
      <c r="E16546">
        <v>3</v>
      </c>
      <c r="F16546">
        <v>180</v>
      </c>
      <c r="G16546">
        <v>65</v>
      </c>
      <c r="H16546" t="s">
        <v>303</v>
      </c>
      <c r="I16546" t="s">
        <v>170</v>
      </c>
      <c r="J16546">
        <v>5.1077843946447334</v>
      </c>
      <c r="L16546" s="47"/>
      <c r="M16546" s="47"/>
    </row>
    <row r="16547" spans="1:13" x14ac:dyDescent="0.4">
      <c r="A16547" t="str">
        <f t="shared" si="258"/>
        <v>46_4A_M_6_365_65_HH800_Core</v>
      </c>
      <c r="B16547">
        <v>46</v>
      </c>
      <c r="C16547" t="s">
        <v>168</v>
      </c>
      <c r="D16547" t="s">
        <v>174</v>
      </c>
      <c r="E16547">
        <v>6</v>
      </c>
      <c r="F16547">
        <v>365</v>
      </c>
      <c r="G16547">
        <v>65</v>
      </c>
      <c r="H16547" t="s">
        <v>303</v>
      </c>
      <c r="I16547" t="s">
        <v>170</v>
      </c>
      <c r="J16547">
        <v>9.7258736488705644</v>
      </c>
      <c r="L16547" s="47"/>
      <c r="M16547" s="47"/>
    </row>
    <row r="16548" spans="1:13" x14ac:dyDescent="0.4">
      <c r="A16548" t="str">
        <f t="shared" si="258"/>
        <v>42_4A_F_6_365_65_HH800_Core</v>
      </c>
      <c r="B16548">
        <v>42</v>
      </c>
      <c r="C16548" t="s">
        <v>168</v>
      </c>
      <c r="D16548" t="s">
        <v>169</v>
      </c>
      <c r="E16548">
        <v>6</v>
      </c>
      <c r="F16548">
        <v>365</v>
      </c>
      <c r="G16548">
        <v>65</v>
      </c>
      <c r="H16548" t="s">
        <v>303</v>
      </c>
      <c r="I16548" t="s">
        <v>170</v>
      </c>
      <c r="J16548">
        <v>14.793027096647815</v>
      </c>
      <c r="L16548" s="47"/>
      <c r="M16548" s="47"/>
    </row>
    <row r="16549" spans="1:13" x14ac:dyDescent="0.4">
      <c r="A16549" t="str">
        <f t="shared" si="258"/>
        <v>46_2A_M_3_180_70_HH800_Core</v>
      </c>
      <c r="B16549">
        <v>46</v>
      </c>
      <c r="C16549" t="s">
        <v>176</v>
      </c>
      <c r="D16549" t="s">
        <v>174</v>
      </c>
      <c r="E16549">
        <v>3</v>
      </c>
      <c r="F16549">
        <v>180</v>
      </c>
      <c r="G16549">
        <v>70</v>
      </c>
      <c r="H16549" t="s">
        <v>303</v>
      </c>
      <c r="I16549" t="s">
        <v>170</v>
      </c>
      <c r="J16549">
        <v>16.86491006665544</v>
      </c>
      <c r="L16549" s="47"/>
      <c r="M16549" s="47"/>
    </row>
    <row r="16550" spans="1:13" x14ac:dyDescent="0.4">
      <c r="A16550" t="str">
        <f t="shared" si="258"/>
        <v>57_4A_F_3_365_70_HH800_Core</v>
      </c>
      <c r="B16550">
        <v>57</v>
      </c>
      <c r="C16550" t="s">
        <v>168</v>
      </c>
      <c r="D16550" t="s">
        <v>169</v>
      </c>
      <c r="E16550">
        <v>3</v>
      </c>
      <c r="F16550">
        <v>365</v>
      </c>
      <c r="G16550">
        <v>70</v>
      </c>
      <c r="H16550" t="s">
        <v>303</v>
      </c>
      <c r="I16550" t="s">
        <v>170</v>
      </c>
      <c r="J16550">
        <v>9.8070923493685456</v>
      </c>
      <c r="L16550" s="47"/>
      <c r="M16550" s="47"/>
    </row>
    <row r="16551" spans="1:13" x14ac:dyDescent="0.4">
      <c r="A16551" t="str">
        <f t="shared" si="258"/>
        <v>57_4A_M_0_180_70_HH800_Core</v>
      </c>
      <c r="B16551">
        <v>57</v>
      </c>
      <c r="C16551" t="s">
        <v>168</v>
      </c>
      <c r="D16551" t="s">
        <v>174</v>
      </c>
      <c r="E16551">
        <v>0</v>
      </c>
      <c r="F16551">
        <v>180</v>
      </c>
      <c r="G16551">
        <v>70</v>
      </c>
      <c r="H16551" t="s">
        <v>303</v>
      </c>
      <c r="I16551" t="s">
        <v>170</v>
      </c>
      <c r="J16551">
        <v>82.994009435506982</v>
      </c>
      <c r="L16551" s="47"/>
      <c r="M16551" s="47"/>
    </row>
    <row r="16552" spans="1:13" x14ac:dyDescent="0.4">
      <c r="A16552" t="str">
        <f t="shared" si="258"/>
        <v>34_2A_M_6_365_70_HH800_Core</v>
      </c>
      <c r="B16552">
        <v>34</v>
      </c>
      <c r="C16552" t="s">
        <v>176</v>
      </c>
      <c r="D16552" t="s">
        <v>174</v>
      </c>
      <c r="E16552">
        <v>6</v>
      </c>
      <c r="F16552">
        <v>365</v>
      </c>
      <c r="G16552">
        <v>70</v>
      </c>
      <c r="H16552" t="s">
        <v>303</v>
      </c>
      <c r="I16552" t="s">
        <v>170</v>
      </c>
      <c r="J16552">
        <v>25.83252326683667</v>
      </c>
      <c r="L16552" s="47"/>
      <c r="M16552" s="47"/>
    </row>
    <row r="16553" spans="1:13" x14ac:dyDescent="0.4">
      <c r="A16553" t="str">
        <f t="shared" si="258"/>
        <v>51_4A_M_0_90_70_HH800_Core</v>
      </c>
      <c r="B16553">
        <v>51</v>
      </c>
      <c r="C16553" t="s">
        <v>168</v>
      </c>
      <c r="D16553" t="s">
        <v>174</v>
      </c>
      <c r="E16553">
        <v>0</v>
      </c>
      <c r="F16553">
        <v>90</v>
      </c>
      <c r="G16553">
        <v>70</v>
      </c>
      <c r="H16553" t="s">
        <v>303</v>
      </c>
      <c r="I16553" t="s">
        <v>170</v>
      </c>
      <c r="J16553">
        <v>63.798999458138169</v>
      </c>
      <c r="L16553" s="47"/>
      <c r="M16553" s="47"/>
    </row>
    <row r="16554" spans="1:13" x14ac:dyDescent="0.4">
      <c r="A16554" t="str">
        <f t="shared" si="258"/>
        <v>43_2A_M_0_180_65_HH800_Core</v>
      </c>
      <c r="B16554">
        <v>43</v>
      </c>
      <c r="C16554" t="s">
        <v>176</v>
      </c>
      <c r="D16554" t="s">
        <v>174</v>
      </c>
      <c r="E16554">
        <v>0</v>
      </c>
      <c r="F16554">
        <v>180</v>
      </c>
      <c r="G16554">
        <v>65</v>
      </c>
      <c r="H16554" t="s">
        <v>303</v>
      </c>
      <c r="I16554" t="s">
        <v>170</v>
      </c>
      <c r="J16554">
        <v>75.886867246253857</v>
      </c>
      <c r="L16554" s="47"/>
      <c r="M16554" s="47"/>
    </row>
    <row r="16555" spans="1:13" x14ac:dyDescent="0.4">
      <c r="A16555" t="str">
        <f t="shared" si="258"/>
        <v>31_2A_F_6_365_65_HH800_Core</v>
      </c>
      <c r="B16555">
        <v>31</v>
      </c>
      <c r="C16555" t="s">
        <v>176</v>
      </c>
      <c r="D16555" t="s">
        <v>169</v>
      </c>
      <c r="E16555">
        <v>6</v>
      </c>
      <c r="F16555">
        <v>365</v>
      </c>
      <c r="G16555">
        <v>65</v>
      </c>
      <c r="H16555" t="s">
        <v>303</v>
      </c>
      <c r="I16555" t="s">
        <v>170</v>
      </c>
      <c r="J16555">
        <v>29.938081284071846</v>
      </c>
      <c r="L16555" s="47"/>
      <c r="M16555" s="47"/>
    </row>
    <row r="16556" spans="1:13" x14ac:dyDescent="0.4">
      <c r="A16556" t="str">
        <f t="shared" si="258"/>
        <v>59_2A_F_0_365_67_HH800_Core</v>
      </c>
      <c r="B16556">
        <v>59</v>
      </c>
      <c r="C16556" t="s">
        <v>176</v>
      </c>
      <c r="D16556" t="s">
        <v>169</v>
      </c>
      <c r="E16556">
        <v>0</v>
      </c>
      <c r="F16556">
        <v>365</v>
      </c>
      <c r="G16556">
        <v>67</v>
      </c>
      <c r="H16556" t="s">
        <v>303</v>
      </c>
      <c r="I16556" t="s">
        <v>170</v>
      </c>
      <c r="J16556">
        <v>96.24575740697199</v>
      </c>
      <c r="L16556" s="47"/>
      <c r="M16556" s="47"/>
    </row>
    <row r="16557" spans="1:13" x14ac:dyDescent="0.4">
      <c r="A16557" t="str">
        <f t="shared" si="258"/>
        <v>34_2A_F_0_365_67_HH800_Core</v>
      </c>
      <c r="B16557">
        <v>34</v>
      </c>
      <c r="C16557" t="s">
        <v>176</v>
      </c>
      <c r="D16557" t="s">
        <v>169</v>
      </c>
      <c r="E16557">
        <v>0</v>
      </c>
      <c r="F16557">
        <v>365</v>
      </c>
      <c r="G16557">
        <v>67</v>
      </c>
      <c r="H16557" t="s">
        <v>303</v>
      </c>
      <c r="I16557" t="s">
        <v>170</v>
      </c>
      <c r="J16557">
        <v>71.05191261947067</v>
      </c>
      <c r="L16557" s="47"/>
      <c r="M16557" s="47"/>
    </row>
    <row r="16558" spans="1:13" x14ac:dyDescent="0.4">
      <c r="A16558" t="str">
        <f t="shared" si="258"/>
        <v>51_2A_M_3_180_70_HH800_Core</v>
      </c>
      <c r="B16558">
        <v>51</v>
      </c>
      <c r="C16558" t="s">
        <v>176</v>
      </c>
      <c r="D16558" t="s">
        <v>174</v>
      </c>
      <c r="E16558">
        <v>3</v>
      </c>
      <c r="F16558">
        <v>180</v>
      </c>
      <c r="G16558">
        <v>70</v>
      </c>
      <c r="H16558" t="s">
        <v>303</v>
      </c>
      <c r="I16558" t="s">
        <v>170</v>
      </c>
      <c r="J16558">
        <v>16.615079174117312</v>
      </c>
      <c r="L16558" s="47"/>
      <c r="M16558" s="47"/>
    </row>
    <row r="16559" spans="1:13" x14ac:dyDescent="0.4">
      <c r="A16559" t="str">
        <f t="shared" si="258"/>
        <v>44_2A_M_0_90_65_HH800_Core</v>
      </c>
      <c r="B16559">
        <v>44</v>
      </c>
      <c r="C16559" t="s">
        <v>176</v>
      </c>
      <c r="D16559" t="s">
        <v>174</v>
      </c>
      <c r="E16559">
        <v>0</v>
      </c>
      <c r="F16559">
        <v>90</v>
      </c>
      <c r="G16559">
        <v>65</v>
      </c>
      <c r="H16559" t="s">
        <v>303</v>
      </c>
      <c r="I16559" t="s">
        <v>170</v>
      </c>
      <c r="J16559">
        <v>86.294243872019024</v>
      </c>
      <c r="L16559" s="47"/>
      <c r="M16559" s="47"/>
    </row>
    <row r="16560" spans="1:13" x14ac:dyDescent="0.4">
      <c r="A16560" t="str">
        <f t="shared" si="258"/>
        <v>55_4A_M_6_90_65_HH800_Core</v>
      </c>
      <c r="B16560">
        <v>55</v>
      </c>
      <c r="C16560" t="s">
        <v>168</v>
      </c>
      <c r="D16560" t="s">
        <v>174</v>
      </c>
      <c r="E16560">
        <v>6</v>
      </c>
      <c r="F16560">
        <v>90</v>
      </c>
      <c r="G16560">
        <v>65</v>
      </c>
      <c r="H16560" t="s">
        <v>303</v>
      </c>
      <c r="I16560" t="s">
        <v>170</v>
      </c>
      <c r="J16560">
        <v>7.3407837026171228</v>
      </c>
      <c r="L16560" s="47"/>
      <c r="M16560" s="47"/>
    </row>
    <row r="16561" spans="1:13" x14ac:dyDescent="0.4">
      <c r="A16561" t="str">
        <f t="shared" si="258"/>
        <v>43_4A_M_0_365_65_HH800_Core</v>
      </c>
      <c r="B16561">
        <v>43</v>
      </c>
      <c r="C16561" t="s">
        <v>168</v>
      </c>
      <c r="D16561" t="s">
        <v>174</v>
      </c>
      <c r="E16561">
        <v>0</v>
      </c>
      <c r="F16561">
        <v>365</v>
      </c>
      <c r="G16561">
        <v>65</v>
      </c>
      <c r="H16561" t="s">
        <v>303</v>
      </c>
      <c r="I16561" t="s">
        <v>170</v>
      </c>
      <c r="J16561">
        <v>30.335537575146468</v>
      </c>
      <c r="L16561" s="47"/>
      <c r="M16561" s="47"/>
    </row>
    <row r="16562" spans="1:13" x14ac:dyDescent="0.4">
      <c r="A16562" t="str">
        <f t="shared" si="258"/>
        <v>37_2A_F_3_180_65_HH800_Core</v>
      </c>
      <c r="B16562">
        <v>37</v>
      </c>
      <c r="C16562" t="s">
        <v>176</v>
      </c>
      <c r="D16562" t="s">
        <v>169</v>
      </c>
      <c r="E16562">
        <v>3</v>
      </c>
      <c r="F16562">
        <v>180</v>
      </c>
      <c r="G16562">
        <v>65</v>
      </c>
      <c r="H16562" t="s">
        <v>303</v>
      </c>
      <c r="I16562" t="s">
        <v>170</v>
      </c>
      <c r="J16562">
        <v>15.239616300438582</v>
      </c>
      <c r="L16562" s="47"/>
      <c r="M16562" s="47"/>
    </row>
    <row r="16563" spans="1:13" x14ac:dyDescent="0.4">
      <c r="A16563" t="str">
        <f t="shared" si="258"/>
        <v>30_2A_M_6_365_70_HH800_Core</v>
      </c>
      <c r="B16563">
        <v>30</v>
      </c>
      <c r="C16563" t="s">
        <v>176</v>
      </c>
      <c r="D16563" t="s">
        <v>174</v>
      </c>
      <c r="E16563">
        <v>6</v>
      </c>
      <c r="F16563">
        <v>365</v>
      </c>
      <c r="G16563">
        <v>70</v>
      </c>
      <c r="H16563" t="s">
        <v>303</v>
      </c>
      <c r="I16563" t="s">
        <v>170</v>
      </c>
      <c r="J16563">
        <v>24.232605347306173</v>
      </c>
      <c r="L16563" s="47"/>
      <c r="M16563" s="47"/>
    </row>
    <row r="16564" spans="1:13" x14ac:dyDescent="0.4">
      <c r="A16564" t="str">
        <f t="shared" si="258"/>
        <v>47_2A_M_0_365_70_HH800_Core</v>
      </c>
      <c r="B16564">
        <v>47</v>
      </c>
      <c r="C16564" t="s">
        <v>176</v>
      </c>
      <c r="D16564" t="s">
        <v>174</v>
      </c>
      <c r="E16564">
        <v>0</v>
      </c>
      <c r="F16564">
        <v>365</v>
      </c>
      <c r="G16564">
        <v>70</v>
      </c>
      <c r="H16564" t="s">
        <v>303</v>
      </c>
      <c r="I16564" t="s">
        <v>170</v>
      </c>
      <c r="J16564">
        <v>99.14642181813592</v>
      </c>
      <c r="L16564" s="47"/>
      <c r="M16564" s="47"/>
    </row>
    <row r="16565" spans="1:13" x14ac:dyDescent="0.4">
      <c r="A16565" t="str">
        <f t="shared" si="258"/>
        <v>33_2A_F_0_365_65_HH800_Core</v>
      </c>
      <c r="B16565">
        <v>33</v>
      </c>
      <c r="C16565" t="s">
        <v>176</v>
      </c>
      <c r="D16565" t="s">
        <v>169</v>
      </c>
      <c r="E16565">
        <v>0</v>
      </c>
      <c r="F16565">
        <v>365</v>
      </c>
      <c r="G16565">
        <v>65</v>
      </c>
      <c r="H16565" t="s">
        <v>303</v>
      </c>
      <c r="I16565" t="s">
        <v>170</v>
      </c>
      <c r="J16565">
        <v>68.140143897276928</v>
      </c>
      <c r="L16565" s="47"/>
      <c r="M16565" s="47"/>
    </row>
    <row r="16566" spans="1:13" x14ac:dyDescent="0.4">
      <c r="A16566" t="str">
        <f t="shared" si="258"/>
        <v>39_2A_M_3_90_67_HH800_Core</v>
      </c>
      <c r="B16566">
        <v>39</v>
      </c>
      <c r="C16566" t="s">
        <v>176</v>
      </c>
      <c r="D16566" t="s">
        <v>174</v>
      </c>
      <c r="E16566">
        <v>3</v>
      </c>
      <c r="F16566">
        <v>90</v>
      </c>
      <c r="G16566">
        <v>67</v>
      </c>
      <c r="H16566" t="s">
        <v>303</v>
      </c>
      <c r="I16566" t="s">
        <v>170</v>
      </c>
      <c r="J16566">
        <v>13.220210806144749</v>
      </c>
      <c r="L16566" s="47"/>
      <c r="M16566" s="47"/>
    </row>
    <row r="16567" spans="1:13" x14ac:dyDescent="0.4">
      <c r="A16567" t="str">
        <f t="shared" si="258"/>
        <v>32_2A_F_3_180_65_HH800_Core</v>
      </c>
      <c r="B16567">
        <v>32</v>
      </c>
      <c r="C16567" t="s">
        <v>176</v>
      </c>
      <c r="D16567" t="s">
        <v>169</v>
      </c>
      <c r="E16567">
        <v>3</v>
      </c>
      <c r="F16567">
        <v>180</v>
      </c>
      <c r="G16567">
        <v>65</v>
      </c>
      <c r="H16567" t="s">
        <v>303</v>
      </c>
      <c r="I16567" t="s">
        <v>170</v>
      </c>
      <c r="J16567">
        <v>15.843013839967535</v>
      </c>
      <c r="L16567" s="47"/>
      <c r="M16567" s="47"/>
    </row>
    <row r="16568" spans="1:13" x14ac:dyDescent="0.4">
      <c r="A16568" t="str">
        <f t="shared" si="258"/>
        <v>53_4A_M_0_90_70_HH800_Core</v>
      </c>
      <c r="B16568">
        <v>53</v>
      </c>
      <c r="C16568" t="s">
        <v>168</v>
      </c>
      <c r="D16568" t="s">
        <v>174</v>
      </c>
      <c r="E16568">
        <v>0</v>
      </c>
      <c r="F16568">
        <v>90</v>
      </c>
      <c r="G16568">
        <v>70</v>
      </c>
      <c r="H16568" t="s">
        <v>303</v>
      </c>
      <c r="I16568" t="s">
        <v>170</v>
      </c>
      <c r="J16568">
        <v>69.245268932633024</v>
      </c>
      <c r="L16568" s="47"/>
      <c r="M16568" s="47"/>
    </row>
    <row r="16569" spans="1:13" x14ac:dyDescent="0.4">
      <c r="A16569" t="str">
        <f t="shared" si="258"/>
        <v>48_2A_M_6_180_65_HH800_Core</v>
      </c>
      <c r="B16569">
        <v>48</v>
      </c>
      <c r="C16569" t="s">
        <v>176</v>
      </c>
      <c r="D16569" t="s">
        <v>174</v>
      </c>
      <c r="E16569">
        <v>6</v>
      </c>
      <c r="F16569">
        <v>180</v>
      </c>
      <c r="G16569">
        <v>65</v>
      </c>
      <c r="H16569" t="s">
        <v>303</v>
      </c>
      <c r="I16569" t="s">
        <v>170</v>
      </c>
      <c r="J16569">
        <v>20.796311493407973</v>
      </c>
      <c r="L16569" s="47"/>
      <c r="M16569" s="47"/>
    </row>
    <row r="16570" spans="1:13" x14ac:dyDescent="0.4">
      <c r="A16570" t="str">
        <f t="shared" si="258"/>
        <v>45_4A_F_0_365_65_HH800_Core</v>
      </c>
      <c r="B16570">
        <v>45</v>
      </c>
      <c r="C16570" t="s">
        <v>168</v>
      </c>
      <c r="D16570" t="s">
        <v>169</v>
      </c>
      <c r="E16570">
        <v>0</v>
      </c>
      <c r="F16570">
        <v>365</v>
      </c>
      <c r="G16570">
        <v>65</v>
      </c>
      <c r="H16570" t="s">
        <v>303</v>
      </c>
      <c r="I16570" t="s">
        <v>170</v>
      </c>
      <c r="J16570">
        <v>45.975168320204496</v>
      </c>
      <c r="L16570" s="47"/>
      <c r="M16570" s="47"/>
    </row>
    <row r="16571" spans="1:13" x14ac:dyDescent="0.4">
      <c r="A16571" t="str">
        <f t="shared" si="258"/>
        <v>41_2A_M_6_90_70_HH800_Core</v>
      </c>
      <c r="B16571">
        <v>41</v>
      </c>
      <c r="C16571" t="s">
        <v>176</v>
      </c>
      <c r="D16571" t="s">
        <v>174</v>
      </c>
      <c r="E16571">
        <v>6</v>
      </c>
      <c r="F16571">
        <v>90</v>
      </c>
      <c r="G16571">
        <v>70</v>
      </c>
      <c r="H16571" t="s">
        <v>303</v>
      </c>
      <c r="I16571" t="s">
        <v>170</v>
      </c>
      <c r="J16571">
        <v>30.183782563119273</v>
      </c>
      <c r="L16571" s="47"/>
      <c r="M16571" s="47"/>
    </row>
    <row r="16572" spans="1:13" x14ac:dyDescent="0.4">
      <c r="A16572" t="str">
        <f t="shared" si="258"/>
        <v>34_2A_M_6_180_67_HH800_Core</v>
      </c>
      <c r="B16572">
        <v>34</v>
      </c>
      <c r="C16572" t="s">
        <v>176</v>
      </c>
      <c r="D16572" t="s">
        <v>174</v>
      </c>
      <c r="E16572">
        <v>6</v>
      </c>
      <c r="F16572">
        <v>180</v>
      </c>
      <c r="G16572">
        <v>67</v>
      </c>
      <c r="H16572" t="s">
        <v>303</v>
      </c>
      <c r="I16572" t="s">
        <v>170</v>
      </c>
      <c r="J16572">
        <v>22.939350474222213</v>
      </c>
      <c r="L16572" s="47"/>
      <c r="M16572" s="47"/>
    </row>
    <row r="16573" spans="1:13" x14ac:dyDescent="0.4">
      <c r="A16573" t="str">
        <f t="shared" si="258"/>
        <v>54_2A_M_6_365_70_HH800_Core</v>
      </c>
      <c r="B16573">
        <v>54</v>
      </c>
      <c r="C16573" t="s">
        <v>176</v>
      </c>
      <c r="D16573" t="s">
        <v>174</v>
      </c>
      <c r="E16573">
        <v>6</v>
      </c>
      <c r="F16573">
        <v>365</v>
      </c>
      <c r="G16573">
        <v>70</v>
      </c>
      <c r="H16573" t="s">
        <v>303</v>
      </c>
      <c r="I16573" t="s">
        <v>170</v>
      </c>
      <c r="J16573">
        <v>31.794278584213092</v>
      </c>
      <c r="L16573" s="47"/>
      <c r="M16573" s="47"/>
    </row>
    <row r="16574" spans="1:13" x14ac:dyDescent="0.4">
      <c r="A16574" t="str">
        <f t="shared" si="258"/>
        <v>50_4A_M_3_90_67_HH800_Core</v>
      </c>
      <c r="B16574">
        <v>50</v>
      </c>
      <c r="C16574" t="s">
        <v>168</v>
      </c>
      <c r="D16574" t="s">
        <v>174</v>
      </c>
      <c r="E16574">
        <v>3</v>
      </c>
      <c r="F16574">
        <v>90</v>
      </c>
      <c r="G16574">
        <v>67</v>
      </c>
      <c r="H16574" t="s">
        <v>303</v>
      </c>
      <c r="I16574" t="s">
        <v>170</v>
      </c>
      <c r="J16574">
        <v>8.0101917080906446</v>
      </c>
      <c r="L16574" s="47"/>
      <c r="M16574" s="47"/>
    </row>
    <row r="16575" spans="1:13" x14ac:dyDescent="0.4">
      <c r="A16575" t="str">
        <f t="shared" si="258"/>
        <v>48_2A_M_0_180_65_HH800_Core</v>
      </c>
      <c r="B16575">
        <v>48</v>
      </c>
      <c r="C16575" t="s">
        <v>176</v>
      </c>
      <c r="D16575" t="s">
        <v>174</v>
      </c>
      <c r="E16575">
        <v>0</v>
      </c>
      <c r="F16575">
        <v>180</v>
      </c>
      <c r="G16575">
        <v>65</v>
      </c>
      <c r="H16575" t="s">
        <v>303</v>
      </c>
      <c r="I16575" t="s">
        <v>170</v>
      </c>
      <c r="J16575">
        <v>89.467054408729524</v>
      </c>
      <c r="L16575" s="47"/>
      <c r="M16575" s="47"/>
    </row>
    <row r="16576" spans="1:13" x14ac:dyDescent="0.4">
      <c r="A16576" t="str">
        <f t="shared" si="258"/>
        <v>33_2A_F_3_180_70_HH800_Core</v>
      </c>
      <c r="B16576">
        <v>33</v>
      </c>
      <c r="C16576" t="s">
        <v>176</v>
      </c>
      <c r="D16576" t="s">
        <v>169</v>
      </c>
      <c r="E16576">
        <v>3</v>
      </c>
      <c r="F16576">
        <v>180</v>
      </c>
      <c r="G16576">
        <v>70</v>
      </c>
      <c r="H16576" t="s">
        <v>303</v>
      </c>
      <c r="I16576" t="s">
        <v>170</v>
      </c>
      <c r="J16576">
        <v>18.398142853360522</v>
      </c>
      <c r="L16576" s="47"/>
      <c r="M16576" s="47"/>
    </row>
    <row r="16577" spans="1:13" x14ac:dyDescent="0.4">
      <c r="A16577" t="str">
        <f t="shared" si="258"/>
        <v>52_4A_M_0_90_70_HH800_Core</v>
      </c>
      <c r="B16577">
        <v>52</v>
      </c>
      <c r="C16577" t="s">
        <v>168</v>
      </c>
      <c r="D16577" t="s">
        <v>174</v>
      </c>
      <c r="E16577">
        <v>0</v>
      </c>
      <c r="F16577">
        <v>90</v>
      </c>
      <c r="G16577">
        <v>70</v>
      </c>
      <c r="H16577" t="s">
        <v>303</v>
      </c>
      <c r="I16577" t="s">
        <v>170</v>
      </c>
      <c r="J16577">
        <v>66.86585052491111</v>
      </c>
      <c r="L16577" s="47"/>
      <c r="M16577" s="47"/>
    </row>
    <row r="16578" spans="1:13" x14ac:dyDescent="0.4">
      <c r="A16578" t="str">
        <f t="shared" si="258"/>
        <v>36_4A_M_6_365_70_HH800_Core</v>
      </c>
      <c r="B16578">
        <v>36</v>
      </c>
      <c r="C16578" t="s">
        <v>168</v>
      </c>
      <c r="D16578" t="s">
        <v>174</v>
      </c>
      <c r="E16578">
        <v>6</v>
      </c>
      <c r="F16578">
        <v>365</v>
      </c>
      <c r="G16578">
        <v>70</v>
      </c>
      <c r="H16578" t="s">
        <v>303</v>
      </c>
      <c r="I16578" t="s">
        <v>170</v>
      </c>
      <c r="J16578">
        <v>11.087427895054947</v>
      </c>
      <c r="L16578" s="47"/>
      <c r="M16578" s="47"/>
    </row>
    <row r="16579" spans="1:13" x14ac:dyDescent="0.4">
      <c r="A16579" t="str">
        <f t="shared" ref="A16579:A16642" si="259">B16579&amp;"_"&amp;C16579&amp;"_"&amp;D16579&amp;"_"&amp;E16579&amp;"_"&amp;F16579&amp;"_"&amp;G16579&amp;"_"&amp;H16579&amp;"_"&amp;I16579</f>
        <v>32_4A_F_3_365_65_HH800_Core</v>
      </c>
      <c r="B16579">
        <v>32</v>
      </c>
      <c r="C16579" t="s">
        <v>168</v>
      </c>
      <c r="D16579" t="s">
        <v>169</v>
      </c>
      <c r="E16579">
        <v>3</v>
      </c>
      <c r="F16579">
        <v>365</v>
      </c>
      <c r="G16579">
        <v>65</v>
      </c>
      <c r="H16579" t="s">
        <v>303</v>
      </c>
      <c r="I16579" t="s">
        <v>170</v>
      </c>
      <c r="J16579">
        <v>8.2735742727302117</v>
      </c>
      <c r="L16579" s="47"/>
      <c r="M16579" s="47"/>
    </row>
    <row r="16580" spans="1:13" x14ac:dyDescent="0.4">
      <c r="A16580" t="str">
        <f t="shared" si="259"/>
        <v>32_4M_F_3_365_65_HH800_Core</v>
      </c>
      <c r="B16580">
        <v>32</v>
      </c>
      <c r="C16580" t="s">
        <v>173</v>
      </c>
      <c r="D16580" t="s">
        <v>169</v>
      </c>
      <c r="E16580">
        <v>3</v>
      </c>
      <c r="F16580">
        <v>365</v>
      </c>
      <c r="G16580">
        <v>65</v>
      </c>
      <c r="H16580" t="s">
        <v>303</v>
      </c>
      <c r="I16580" t="s">
        <v>170</v>
      </c>
      <c r="J16580">
        <v>7.2517587501421126</v>
      </c>
      <c r="L16580" s="47"/>
      <c r="M16580" s="47"/>
    </row>
    <row r="16581" spans="1:13" x14ac:dyDescent="0.4">
      <c r="A16581" t="str">
        <f t="shared" si="259"/>
        <v>33_2A_F_0_365_70_HH800_Core</v>
      </c>
      <c r="B16581">
        <v>33</v>
      </c>
      <c r="C16581" t="s">
        <v>176</v>
      </c>
      <c r="D16581" t="s">
        <v>169</v>
      </c>
      <c r="E16581">
        <v>0</v>
      </c>
      <c r="F16581">
        <v>365</v>
      </c>
      <c r="G16581">
        <v>70</v>
      </c>
      <c r="H16581" t="s">
        <v>303</v>
      </c>
      <c r="I16581" t="s">
        <v>170</v>
      </c>
      <c r="J16581">
        <v>74.866232893999438</v>
      </c>
      <c r="L16581" s="47"/>
      <c r="M16581" s="47"/>
    </row>
    <row r="16582" spans="1:13" x14ac:dyDescent="0.4">
      <c r="A16582" t="str">
        <f t="shared" si="259"/>
        <v>61_4A_M_0_90_70_HH800_Core</v>
      </c>
      <c r="B16582">
        <v>61</v>
      </c>
      <c r="C16582" t="s">
        <v>168</v>
      </c>
      <c r="D16582" t="s">
        <v>174</v>
      </c>
      <c r="E16582">
        <v>0</v>
      </c>
      <c r="F16582">
        <v>90</v>
      </c>
      <c r="G16582">
        <v>70</v>
      </c>
      <c r="H16582" t="s">
        <v>303</v>
      </c>
      <c r="I16582" t="s">
        <v>170</v>
      </c>
      <c r="J16582">
        <v>93.719025758981303</v>
      </c>
      <c r="L16582" s="47"/>
      <c r="M16582" s="47"/>
    </row>
    <row r="16583" spans="1:13" x14ac:dyDescent="0.4">
      <c r="A16583" t="str">
        <f t="shared" si="259"/>
        <v>52_4A_M_3_365_70_HH800_Core</v>
      </c>
      <c r="B16583">
        <v>52</v>
      </c>
      <c r="C16583" t="s">
        <v>168</v>
      </c>
      <c r="D16583" t="s">
        <v>174</v>
      </c>
      <c r="E16583">
        <v>3</v>
      </c>
      <c r="F16583">
        <v>365</v>
      </c>
      <c r="G16583">
        <v>70</v>
      </c>
      <c r="H16583" t="s">
        <v>303</v>
      </c>
      <c r="I16583" t="s">
        <v>170</v>
      </c>
      <c r="J16583">
        <v>9.2463964469648072</v>
      </c>
      <c r="L16583" s="47"/>
      <c r="M16583" s="47"/>
    </row>
    <row r="16584" spans="1:13" x14ac:dyDescent="0.4">
      <c r="A16584" t="str">
        <f t="shared" si="259"/>
        <v>44_2A_M_6_365_70_HH800_Core</v>
      </c>
      <c r="B16584">
        <v>44</v>
      </c>
      <c r="C16584" t="s">
        <v>176</v>
      </c>
      <c r="D16584" t="s">
        <v>174</v>
      </c>
      <c r="E16584">
        <v>6</v>
      </c>
      <c r="F16584">
        <v>365</v>
      </c>
      <c r="G16584">
        <v>70</v>
      </c>
      <c r="H16584" t="s">
        <v>303</v>
      </c>
      <c r="I16584" t="s">
        <v>170</v>
      </c>
      <c r="J16584">
        <v>31.725522034634199</v>
      </c>
      <c r="L16584" s="47"/>
      <c r="M16584" s="47"/>
    </row>
    <row r="16585" spans="1:13" x14ac:dyDescent="0.4">
      <c r="A16585" t="str">
        <f t="shared" si="259"/>
        <v>49_2A_M_3_90_65_HH800_Core</v>
      </c>
      <c r="B16585">
        <v>49</v>
      </c>
      <c r="C16585" t="s">
        <v>176</v>
      </c>
      <c r="D16585" t="s">
        <v>174</v>
      </c>
      <c r="E16585">
        <v>3</v>
      </c>
      <c r="F16585">
        <v>90</v>
      </c>
      <c r="G16585">
        <v>65</v>
      </c>
      <c r="H16585" t="s">
        <v>303</v>
      </c>
      <c r="I16585" t="s">
        <v>170</v>
      </c>
      <c r="J16585">
        <v>10.710139934422008</v>
      </c>
      <c r="L16585" s="47"/>
      <c r="M16585" s="47"/>
    </row>
    <row r="16586" spans="1:13" x14ac:dyDescent="0.4">
      <c r="A16586" t="str">
        <f t="shared" si="259"/>
        <v>37_2A_M_3_180_67_HH800_Core</v>
      </c>
      <c r="B16586">
        <v>37</v>
      </c>
      <c r="C16586" t="s">
        <v>176</v>
      </c>
      <c r="D16586" t="s">
        <v>174</v>
      </c>
      <c r="E16586">
        <v>3</v>
      </c>
      <c r="F16586">
        <v>180</v>
      </c>
      <c r="G16586">
        <v>67</v>
      </c>
      <c r="H16586" t="s">
        <v>303</v>
      </c>
      <c r="I16586" t="s">
        <v>170</v>
      </c>
      <c r="J16586">
        <v>12.143738854225402</v>
      </c>
      <c r="L16586" s="47"/>
      <c r="M16586" s="47"/>
    </row>
    <row r="16587" spans="1:13" x14ac:dyDescent="0.4">
      <c r="A16587" t="str">
        <f t="shared" si="259"/>
        <v>51_2A_M_0_90_67_HH800_Core</v>
      </c>
      <c r="B16587">
        <v>51</v>
      </c>
      <c r="C16587" t="s">
        <v>176</v>
      </c>
      <c r="D16587" t="s">
        <v>174</v>
      </c>
      <c r="E16587">
        <v>0</v>
      </c>
      <c r="F16587">
        <v>90</v>
      </c>
      <c r="G16587">
        <v>67</v>
      </c>
      <c r="H16587" t="s">
        <v>303</v>
      </c>
      <c r="I16587" t="s">
        <v>170</v>
      </c>
      <c r="J16587">
        <v>118.53420536090256</v>
      </c>
      <c r="L16587" s="47"/>
      <c r="M16587" s="47"/>
    </row>
    <row r="16588" spans="1:13" x14ac:dyDescent="0.4">
      <c r="A16588" t="str">
        <f t="shared" si="259"/>
        <v>61_4A_M_6_90_70_HH800_Core</v>
      </c>
      <c r="B16588">
        <v>61</v>
      </c>
      <c r="C16588" t="s">
        <v>168</v>
      </c>
      <c r="D16588" t="s">
        <v>174</v>
      </c>
      <c r="E16588">
        <v>6</v>
      </c>
      <c r="F16588">
        <v>90</v>
      </c>
      <c r="G16588">
        <v>70</v>
      </c>
      <c r="H16588" t="s">
        <v>303</v>
      </c>
      <c r="I16588" t="s">
        <v>170</v>
      </c>
      <c r="J16588">
        <v>16.368240455114137</v>
      </c>
      <c r="L16588" s="47"/>
      <c r="M16588" s="47"/>
    </row>
    <row r="16589" spans="1:13" x14ac:dyDescent="0.4">
      <c r="A16589" t="str">
        <f t="shared" si="259"/>
        <v>55_4A_M_0_90_65_HH800_Core</v>
      </c>
      <c r="B16589">
        <v>55</v>
      </c>
      <c r="C16589" t="s">
        <v>168</v>
      </c>
      <c r="D16589" t="s">
        <v>174</v>
      </c>
      <c r="E16589">
        <v>0</v>
      </c>
      <c r="F16589">
        <v>90</v>
      </c>
      <c r="G16589">
        <v>65</v>
      </c>
      <c r="H16589" t="s">
        <v>303</v>
      </c>
      <c r="I16589" t="s">
        <v>170</v>
      </c>
      <c r="J16589">
        <v>52.295464719370109</v>
      </c>
      <c r="L16589" s="47"/>
      <c r="M16589" s="47"/>
    </row>
    <row r="16590" spans="1:13" x14ac:dyDescent="0.4">
      <c r="A16590" t="str">
        <f t="shared" si="259"/>
        <v>52_2A_M_6_365_65_HH800_Core</v>
      </c>
      <c r="B16590">
        <v>52</v>
      </c>
      <c r="C16590" t="s">
        <v>176</v>
      </c>
      <c r="D16590" t="s">
        <v>174</v>
      </c>
      <c r="E16590">
        <v>6</v>
      </c>
      <c r="F16590">
        <v>365</v>
      </c>
      <c r="G16590">
        <v>65</v>
      </c>
      <c r="H16590" t="s">
        <v>303</v>
      </c>
      <c r="I16590" t="s">
        <v>170</v>
      </c>
      <c r="J16590">
        <v>17.531672629184701</v>
      </c>
      <c r="L16590" s="47"/>
      <c r="M16590" s="47"/>
    </row>
    <row r="16591" spans="1:13" x14ac:dyDescent="0.4">
      <c r="A16591" t="str">
        <f t="shared" si="259"/>
        <v>62_2A_M_0_90_70_HH800_Core</v>
      </c>
      <c r="B16591">
        <v>62</v>
      </c>
      <c r="C16591" t="s">
        <v>176</v>
      </c>
      <c r="D16591" t="s">
        <v>174</v>
      </c>
      <c r="E16591">
        <v>0</v>
      </c>
      <c r="F16591">
        <v>90</v>
      </c>
      <c r="G16591">
        <v>70</v>
      </c>
      <c r="H16591" t="s">
        <v>303</v>
      </c>
      <c r="I16591" t="s">
        <v>170</v>
      </c>
      <c r="J16591">
        <v>173.62704963239835</v>
      </c>
      <c r="L16591" s="47"/>
      <c r="M16591" s="47"/>
    </row>
    <row r="16592" spans="1:13" x14ac:dyDescent="0.4">
      <c r="A16592" t="str">
        <f t="shared" si="259"/>
        <v>53_2A_M_3_180_67_HH800_Core</v>
      </c>
      <c r="B16592">
        <v>53</v>
      </c>
      <c r="C16592" t="s">
        <v>176</v>
      </c>
      <c r="D16592" t="s">
        <v>174</v>
      </c>
      <c r="E16592">
        <v>3</v>
      </c>
      <c r="F16592">
        <v>180</v>
      </c>
      <c r="G16592">
        <v>67</v>
      </c>
      <c r="H16592" t="s">
        <v>303</v>
      </c>
      <c r="I16592" t="s">
        <v>170</v>
      </c>
      <c r="J16592">
        <v>11.833320261998239</v>
      </c>
      <c r="L16592" s="47"/>
      <c r="M16592" s="47"/>
    </row>
    <row r="16593" spans="1:13" x14ac:dyDescent="0.4">
      <c r="A16593" t="str">
        <f t="shared" si="259"/>
        <v>51_4A_M_3_365_67_HH800_Core</v>
      </c>
      <c r="B16593">
        <v>51</v>
      </c>
      <c r="C16593" t="s">
        <v>168</v>
      </c>
      <c r="D16593" t="s">
        <v>174</v>
      </c>
      <c r="E16593">
        <v>3</v>
      </c>
      <c r="F16593">
        <v>365</v>
      </c>
      <c r="G16593">
        <v>67</v>
      </c>
      <c r="H16593" t="s">
        <v>303</v>
      </c>
      <c r="I16593" t="s">
        <v>170</v>
      </c>
      <c r="J16593">
        <v>6.19163018060841</v>
      </c>
      <c r="L16593" s="47"/>
      <c r="M16593" s="47"/>
    </row>
    <row r="16594" spans="1:13" x14ac:dyDescent="0.4">
      <c r="A16594" t="str">
        <f t="shared" si="259"/>
        <v>43_2A_M_6_90_70_HH800_Core</v>
      </c>
      <c r="B16594">
        <v>43</v>
      </c>
      <c r="C16594" t="s">
        <v>176</v>
      </c>
      <c r="D16594" t="s">
        <v>174</v>
      </c>
      <c r="E16594">
        <v>6</v>
      </c>
      <c r="F16594">
        <v>90</v>
      </c>
      <c r="G16594">
        <v>70</v>
      </c>
      <c r="H16594" t="s">
        <v>303</v>
      </c>
      <c r="I16594" t="s">
        <v>170</v>
      </c>
      <c r="J16594">
        <v>31.277167264298612</v>
      </c>
      <c r="L16594" s="47"/>
      <c r="M16594" s="47"/>
    </row>
    <row r="16595" spans="1:13" x14ac:dyDescent="0.4">
      <c r="A16595" t="str">
        <f t="shared" si="259"/>
        <v>39_2A_M_0_90_67_HH800_Core</v>
      </c>
      <c r="B16595">
        <v>39</v>
      </c>
      <c r="C16595" t="s">
        <v>176</v>
      </c>
      <c r="D16595" t="s">
        <v>174</v>
      </c>
      <c r="E16595">
        <v>0</v>
      </c>
      <c r="F16595">
        <v>90</v>
      </c>
      <c r="G16595">
        <v>67</v>
      </c>
      <c r="H16595" t="s">
        <v>303</v>
      </c>
      <c r="I16595" t="s">
        <v>170</v>
      </c>
      <c r="J16595">
        <v>75.715610484157565</v>
      </c>
      <c r="L16595" s="47"/>
      <c r="M16595" s="47"/>
    </row>
    <row r="16596" spans="1:13" x14ac:dyDescent="0.4">
      <c r="A16596" t="str">
        <f t="shared" si="259"/>
        <v>54_2A_M_3_365_67_HH800_Core</v>
      </c>
      <c r="B16596">
        <v>54</v>
      </c>
      <c r="C16596" t="s">
        <v>176</v>
      </c>
      <c r="D16596" t="s">
        <v>174</v>
      </c>
      <c r="E16596">
        <v>3</v>
      </c>
      <c r="F16596">
        <v>365</v>
      </c>
      <c r="G16596">
        <v>67</v>
      </c>
      <c r="H16596" t="s">
        <v>303</v>
      </c>
      <c r="I16596" t="s">
        <v>170</v>
      </c>
      <c r="J16596">
        <v>12.005363124705102</v>
      </c>
      <c r="L16596" s="47"/>
      <c r="M16596" s="47"/>
    </row>
    <row r="16597" spans="1:13" x14ac:dyDescent="0.4">
      <c r="A16597" t="str">
        <f t="shared" si="259"/>
        <v>33_2A_M_0_180_67_HH800_Core</v>
      </c>
      <c r="B16597">
        <v>33</v>
      </c>
      <c r="C16597" t="s">
        <v>176</v>
      </c>
      <c r="D16597" t="s">
        <v>174</v>
      </c>
      <c r="E16597">
        <v>0</v>
      </c>
      <c r="F16597">
        <v>180</v>
      </c>
      <c r="G16597">
        <v>67</v>
      </c>
      <c r="H16597" t="s">
        <v>303</v>
      </c>
      <c r="I16597" t="s">
        <v>170</v>
      </c>
      <c r="J16597">
        <v>54.485967449335504</v>
      </c>
      <c r="L16597" s="47"/>
      <c r="M16597" s="47"/>
    </row>
    <row r="16598" spans="1:13" x14ac:dyDescent="0.4">
      <c r="A16598" t="str">
        <f t="shared" si="259"/>
        <v>29_2A_F_3_90_65_HH800_Core</v>
      </c>
      <c r="B16598">
        <v>29</v>
      </c>
      <c r="C16598" t="s">
        <v>176</v>
      </c>
      <c r="D16598" t="s">
        <v>169</v>
      </c>
      <c r="E16598">
        <v>3</v>
      </c>
      <c r="F16598">
        <v>90</v>
      </c>
      <c r="G16598">
        <v>65</v>
      </c>
      <c r="H16598" t="s">
        <v>303</v>
      </c>
      <c r="I16598" t="s">
        <v>170</v>
      </c>
      <c r="J16598">
        <v>15.744156150937416</v>
      </c>
      <c r="L16598" s="47"/>
      <c r="M16598" s="47"/>
    </row>
    <row r="16599" spans="1:13" x14ac:dyDescent="0.4">
      <c r="A16599" t="str">
        <f t="shared" si="259"/>
        <v>32_4A_F_0_180_65_HH800_Core</v>
      </c>
      <c r="B16599">
        <v>32</v>
      </c>
      <c r="C16599" t="s">
        <v>168</v>
      </c>
      <c r="D16599" t="s">
        <v>169</v>
      </c>
      <c r="E16599">
        <v>0</v>
      </c>
      <c r="F16599">
        <v>180</v>
      </c>
      <c r="G16599">
        <v>65</v>
      </c>
      <c r="H16599" t="s">
        <v>303</v>
      </c>
      <c r="I16599" t="s">
        <v>170</v>
      </c>
      <c r="J16599">
        <v>37.763256217077455</v>
      </c>
      <c r="L16599" s="47"/>
      <c r="M16599" s="47"/>
    </row>
    <row r="16600" spans="1:13" x14ac:dyDescent="0.4">
      <c r="A16600" t="str">
        <f t="shared" si="259"/>
        <v>62_2A_F_3_365_70_HH800_Core</v>
      </c>
      <c r="B16600">
        <v>62</v>
      </c>
      <c r="C16600" t="s">
        <v>176</v>
      </c>
      <c r="D16600" t="s">
        <v>169</v>
      </c>
      <c r="E16600">
        <v>3</v>
      </c>
      <c r="F16600">
        <v>365</v>
      </c>
      <c r="G16600">
        <v>70</v>
      </c>
      <c r="H16600" t="s">
        <v>303</v>
      </c>
      <c r="I16600" t="s">
        <v>170</v>
      </c>
      <c r="J16600">
        <v>15.166019297155184</v>
      </c>
      <c r="L16600" s="47"/>
      <c r="M16600" s="47"/>
    </row>
    <row r="16601" spans="1:13" x14ac:dyDescent="0.4">
      <c r="A16601" t="str">
        <f t="shared" si="259"/>
        <v>32_2A_M_0_90_65_HH800_Core</v>
      </c>
      <c r="B16601">
        <v>32</v>
      </c>
      <c r="C16601" t="s">
        <v>176</v>
      </c>
      <c r="D16601" t="s">
        <v>174</v>
      </c>
      <c r="E16601">
        <v>0</v>
      </c>
      <c r="F16601">
        <v>90</v>
      </c>
      <c r="G16601">
        <v>65</v>
      </c>
      <c r="H16601" t="s">
        <v>303</v>
      </c>
      <c r="I16601" t="s">
        <v>170</v>
      </c>
      <c r="J16601">
        <v>55.140058258042018</v>
      </c>
      <c r="L16601" s="47"/>
      <c r="M16601" s="47"/>
    </row>
    <row r="16602" spans="1:13" x14ac:dyDescent="0.4">
      <c r="A16602" t="str">
        <f t="shared" si="259"/>
        <v>50_4A_M_0_365_70_HH800_Core</v>
      </c>
      <c r="B16602">
        <v>50</v>
      </c>
      <c r="C16602" t="s">
        <v>168</v>
      </c>
      <c r="D16602" t="s">
        <v>174</v>
      </c>
      <c r="E16602">
        <v>0</v>
      </c>
      <c r="F16602">
        <v>365</v>
      </c>
      <c r="G16602">
        <v>70</v>
      </c>
      <c r="H16602" t="s">
        <v>303</v>
      </c>
      <c r="I16602" t="s">
        <v>170</v>
      </c>
      <c r="J16602">
        <v>53.502177409579282</v>
      </c>
      <c r="L16602" s="47"/>
      <c r="M16602" s="47"/>
    </row>
    <row r="16603" spans="1:13" x14ac:dyDescent="0.4">
      <c r="A16603" t="str">
        <f t="shared" si="259"/>
        <v>50_4A_M_3_90_65_HH800_Core</v>
      </c>
      <c r="B16603">
        <v>50</v>
      </c>
      <c r="C16603" t="s">
        <v>168</v>
      </c>
      <c r="D16603" t="s">
        <v>174</v>
      </c>
      <c r="E16603">
        <v>3</v>
      </c>
      <c r="F16603">
        <v>90</v>
      </c>
      <c r="G16603">
        <v>65</v>
      </c>
      <c r="H16603" t="s">
        <v>303</v>
      </c>
      <c r="I16603" t="s">
        <v>170</v>
      </c>
      <c r="J16603">
        <v>6.241876137552115</v>
      </c>
      <c r="L16603" s="47"/>
      <c r="M16603" s="47"/>
    </row>
    <row r="16604" spans="1:13" x14ac:dyDescent="0.4">
      <c r="A16604" t="str">
        <f t="shared" si="259"/>
        <v>54_2A_M_3_180_67_HH800_Core</v>
      </c>
      <c r="B16604">
        <v>54</v>
      </c>
      <c r="C16604" t="s">
        <v>176</v>
      </c>
      <c r="D16604" t="s">
        <v>174</v>
      </c>
      <c r="E16604">
        <v>3</v>
      </c>
      <c r="F16604">
        <v>180</v>
      </c>
      <c r="G16604">
        <v>67</v>
      </c>
      <c r="H16604" t="s">
        <v>303</v>
      </c>
      <c r="I16604" t="s">
        <v>170</v>
      </c>
      <c r="J16604">
        <v>12.278961609370686</v>
      </c>
      <c r="L16604" s="47"/>
      <c r="M16604" s="47"/>
    </row>
    <row r="16605" spans="1:13" x14ac:dyDescent="0.4">
      <c r="A16605" t="str">
        <f t="shared" si="259"/>
        <v>27_2A_M_6_365_70_HH800_Core</v>
      </c>
      <c r="B16605">
        <v>27</v>
      </c>
      <c r="C16605" t="s">
        <v>176</v>
      </c>
      <c r="D16605" t="s">
        <v>174</v>
      </c>
      <c r="E16605">
        <v>6</v>
      </c>
      <c r="F16605">
        <v>365</v>
      </c>
      <c r="G16605">
        <v>70</v>
      </c>
      <c r="H16605" t="s">
        <v>303</v>
      </c>
      <c r="I16605" t="s">
        <v>170</v>
      </c>
      <c r="J16605">
        <v>23.762385982034147</v>
      </c>
      <c r="L16605" s="47"/>
      <c r="M16605" s="47"/>
    </row>
    <row r="16606" spans="1:13" x14ac:dyDescent="0.4">
      <c r="A16606" t="str">
        <f t="shared" si="259"/>
        <v>59_2A_F_6_365_70_HH800_Core</v>
      </c>
      <c r="B16606">
        <v>59</v>
      </c>
      <c r="C16606" t="s">
        <v>176</v>
      </c>
      <c r="D16606" t="s">
        <v>169</v>
      </c>
      <c r="E16606">
        <v>6</v>
      </c>
      <c r="F16606">
        <v>365</v>
      </c>
      <c r="G16606">
        <v>70</v>
      </c>
      <c r="H16606" t="s">
        <v>303</v>
      </c>
      <c r="I16606" t="s">
        <v>170</v>
      </c>
      <c r="J16606">
        <v>27.974753283027496</v>
      </c>
      <c r="L16606" s="47"/>
      <c r="M16606" s="47"/>
    </row>
    <row r="16607" spans="1:13" x14ac:dyDescent="0.4">
      <c r="A16607" t="str">
        <f t="shared" si="259"/>
        <v>43_2A_M_6_180_70_HH800_Core</v>
      </c>
      <c r="B16607">
        <v>43</v>
      </c>
      <c r="C16607" t="s">
        <v>176</v>
      </c>
      <c r="D16607" t="s">
        <v>174</v>
      </c>
      <c r="E16607">
        <v>6</v>
      </c>
      <c r="F16607">
        <v>180</v>
      </c>
      <c r="G16607">
        <v>70</v>
      </c>
      <c r="H16607" t="s">
        <v>303</v>
      </c>
      <c r="I16607" t="s">
        <v>170</v>
      </c>
      <c r="J16607">
        <v>31.413343355756979</v>
      </c>
      <c r="L16607" s="47"/>
      <c r="M16607" s="47"/>
    </row>
    <row r="16608" spans="1:13" x14ac:dyDescent="0.4">
      <c r="A16608" t="str">
        <f t="shared" si="259"/>
        <v>29_2A_M_0_90_65_HH800_Core</v>
      </c>
      <c r="B16608">
        <v>29</v>
      </c>
      <c r="C16608" t="s">
        <v>176</v>
      </c>
      <c r="D16608" t="s">
        <v>174</v>
      </c>
      <c r="E16608">
        <v>0</v>
      </c>
      <c r="F16608">
        <v>90</v>
      </c>
      <c r="G16608">
        <v>65</v>
      </c>
      <c r="H16608" t="s">
        <v>303</v>
      </c>
      <c r="I16608" t="s">
        <v>170</v>
      </c>
      <c r="J16608">
        <v>49.982305222252251</v>
      </c>
      <c r="L16608" s="47"/>
      <c r="M16608" s="47"/>
    </row>
    <row r="16609" spans="1:13" x14ac:dyDescent="0.4">
      <c r="A16609" t="str">
        <f t="shared" si="259"/>
        <v>51_2A_M_3_90_70_HH800_Core</v>
      </c>
      <c r="B16609">
        <v>51</v>
      </c>
      <c r="C16609" t="s">
        <v>176</v>
      </c>
      <c r="D16609" t="s">
        <v>174</v>
      </c>
      <c r="E16609">
        <v>3</v>
      </c>
      <c r="F16609">
        <v>90</v>
      </c>
      <c r="G16609">
        <v>70</v>
      </c>
      <c r="H16609" t="s">
        <v>303</v>
      </c>
      <c r="I16609" t="s">
        <v>170</v>
      </c>
      <c r="J16609">
        <v>16.896618349826326</v>
      </c>
      <c r="L16609" s="47"/>
      <c r="M16609" s="47"/>
    </row>
    <row r="16610" spans="1:13" x14ac:dyDescent="0.4">
      <c r="A16610" t="str">
        <f t="shared" si="259"/>
        <v>43_2A_M_6_365_67_HH800_Core</v>
      </c>
      <c r="B16610">
        <v>43</v>
      </c>
      <c r="C16610" t="s">
        <v>176</v>
      </c>
      <c r="D16610" t="s">
        <v>174</v>
      </c>
      <c r="E16610">
        <v>6</v>
      </c>
      <c r="F16610">
        <v>365</v>
      </c>
      <c r="G16610">
        <v>67</v>
      </c>
      <c r="H16610" t="s">
        <v>303</v>
      </c>
      <c r="I16610" t="s">
        <v>170</v>
      </c>
      <c r="J16610">
        <v>25.96457994436663</v>
      </c>
      <c r="L16610" s="47"/>
      <c r="M16610" s="47"/>
    </row>
    <row r="16611" spans="1:13" x14ac:dyDescent="0.4">
      <c r="A16611" t="str">
        <f t="shared" si="259"/>
        <v>53_4A_F_6_365_67_HH800_Core</v>
      </c>
      <c r="B16611">
        <v>53</v>
      </c>
      <c r="C16611" t="s">
        <v>168</v>
      </c>
      <c r="D16611" t="s">
        <v>169</v>
      </c>
      <c r="E16611">
        <v>6</v>
      </c>
      <c r="F16611">
        <v>365</v>
      </c>
      <c r="G16611">
        <v>67</v>
      </c>
      <c r="H16611" t="s">
        <v>303</v>
      </c>
      <c r="I16611" t="s">
        <v>170</v>
      </c>
      <c r="J16611">
        <v>12.353037986219764</v>
      </c>
      <c r="L16611" s="47"/>
      <c r="M16611" s="47"/>
    </row>
    <row r="16612" spans="1:13" x14ac:dyDescent="0.4">
      <c r="A16612" t="str">
        <f t="shared" si="259"/>
        <v>29_2A_M_0_180_70_HH800_Core</v>
      </c>
      <c r="B16612">
        <v>29</v>
      </c>
      <c r="C16612" t="s">
        <v>176</v>
      </c>
      <c r="D16612" t="s">
        <v>174</v>
      </c>
      <c r="E16612">
        <v>0</v>
      </c>
      <c r="F16612">
        <v>180</v>
      </c>
      <c r="G16612">
        <v>70</v>
      </c>
      <c r="H16612" t="s">
        <v>303</v>
      </c>
      <c r="I16612" t="s">
        <v>170</v>
      </c>
      <c r="J16612">
        <v>50.528127583013436</v>
      </c>
      <c r="L16612" s="47"/>
      <c r="M16612" s="47"/>
    </row>
    <row r="16613" spans="1:13" x14ac:dyDescent="0.4">
      <c r="A16613" t="str">
        <f t="shared" si="259"/>
        <v>28_2A_M_0_90_67_HH800_Core</v>
      </c>
      <c r="B16613">
        <v>28</v>
      </c>
      <c r="C16613" t="s">
        <v>176</v>
      </c>
      <c r="D16613" t="s">
        <v>174</v>
      </c>
      <c r="E16613">
        <v>0</v>
      </c>
      <c r="F16613">
        <v>90</v>
      </c>
      <c r="G16613">
        <v>67</v>
      </c>
      <c r="H16613" t="s">
        <v>303</v>
      </c>
      <c r="I16613" t="s">
        <v>170</v>
      </c>
      <c r="J16613">
        <v>51.081062690769194</v>
      </c>
      <c r="L16613" s="47"/>
      <c r="M16613" s="47"/>
    </row>
    <row r="16614" spans="1:13" x14ac:dyDescent="0.4">
      <c r="A16614" t="str">
        <f t="shared" si="259"/>
        <v>34_4A_M_0_180_65_HH800_Core</v>
      </c>
      <c r="B16614">
        <v>34</v>
      </c>
      <c r="C16614" t="s">
        <v>168</v>
      </c>
      <c r="D16614" t="s">
        <v>174</v>
      </c>
      <c r="E16614">
        <v>0</v>
      </c>
      <c r="F16614">
        <v>180</v>
      </c>
      <c r="G16614">
        <v>65</v>
      </c>
      <c r="H16614" t="s">
        <v>303</v>
      </c>
      <c r="I16614" t="s">
        <v>170</v>
      </c>
      <c r="J16614">
        <v>22.258220691689431</v>
      </c>
      <c r="L16614" s="47"/>
      <c r="M16614" s="47"/>
    </row>
    <row r="16615" spans="1:13" x14ac:dyDescent="0.4">
      <c r="A16615" t="str">
        <f t="shared" si="259"/>
        <v>52_4A_M_6_180_67_HH800_Core</v>
      </c>
      <c r="B16615">
        <v>52</v>
      </c>
      <c r="C16615" t="s">
        <v>168</v>
      </c>
      <c r="D16615" t="s">
        <v>174</v>
      </c>
      <c r="E16615">
        <v>6</v>
      </c>
      <c r="F16615">
        <v>180</v>
      </c>
      <c r="G16615">
        <v>67</v>
      </c>
      <c r="H16615" t="s">
        <v>303</v>
      </c>
      <c r="I16615" t="s">
        <v>170</v>
      </c>
      <c r="J16615">
        <v>11.999615555501341</v>
      </c>
      <c r="L16615" s="47"/>
      <c r="M16615" s="47"/>
    </row>
    <row r="16616" spans="1:13" x14ac:dyDescent="0.4">
      <c r="A16616" t="str">
        <f t="shared" si="259"/>
        <v>41_4A_F_0_365_70_HH800_Core</v>
      </c>
      <c r="B16616">
        <v>41</v>
      </c>
      <c r="C16616" t="s">
        <v>168</v>
      </c>
      <c r="D16616" t="s">
        <v>169</v>
      </c>
      <c r="E16616">
        <v>0</v>
      </c>
      <c r="F16616">
        <v>365</v>
      </c>
      <c r="G16616">
        <v>70</v>
      </c>
      <c r="H16616" t="s">
        <v>303</v>
      </c>
      <c r="I16616" t="s">
        <v>170</v>
      </c>
      <c r="J16616">
        <v>49.873866405545449</v>
      </c>
      <c r="L16616" s="47"/>
      <c r="M16616" s="47"/>
    </row>
    <row r="16617" spans="1:13" x14ac:dyDescent="0.4">
      <c r="A16617" t="str">
        <f t="shared" si="259"/>
        <v>47_2A_M_3_90_65_HH800_Core</v>
      </c>
      <c r="B16617">
        <v>47</v>
      </c>
      <c r="C16617" t="s">
        <v>176</v>
      </c>
      <c r="D16617" t="s">
        <v>174</v>
      </c>
      <c r="E16617">
        <v>3</v>
      </c>
      <c r="F16617">
        <v>90</v>
      </c>
      <c r="G16617">
        <v>65</v>
      </c>
      <c r="H16617" t="s">
        <v>303</v>
      </c>
      <c r="I16617" t="s">
        <v>170</v>
      </c>
      <c r="J16617">
        <v>11.944273158627519</v>
      </c>
      <c r="L16617" s="47"/>
      <c r="M16617" s="47"/>
    </row>
    <row r="16618" spans="1:13" x14ac:dyDescent="0.4">
      <c r="A16618" t="str">
        <f t="shared" si="259"/>
        <v>51_2A_M_6_90_67_HH800_Core</v>
      </c>
      <c r="B16618">
        <v>51</v>
      </c>
      <c r="C16618" t="s">
        <v>176</v>
      </c>
      <c r="D16618" t="s">
        <v>174</v>
      </c>
      <c r="E16618">
        <v>6</v>
      </c>
      <c r="F16618">
        <v>90</v>
      </c>
      <c r="G16618">
        <v>67</v>
      </c>
      <c r="H16618" t="s">
        <v>303</v>
      </c>
      <c r="I16618" t="s">
        <v>170</v>
      </c>
      <c r="J16618">
        <v>23.02885572346284</v>
      </c>
      <c r="L16618" s="47"/>
      <c r="M16618" s="47"/>
    </row>
    <row r="16619" spans="1:13" x14ac:dyDescent="0.4">
      <c r="A16619" t="str">
        <f t="shared" si="259"/>
        <v>60_4A_M_0_90_65_HH800_Core</v>
      </c>
      <c r="B16619">
        <v>60</v>
      </c>
      <c r="C16619" t="s">
        <v>168</v>
      </c>
      <c r="D16619" t="s">
        <v>174</v>
      </c>
      <c r="E16619">
        <v>0</v>
      </c>
      <c r="F16619">
        <v>90</v>
      </c>
      <c r="G16619">
        <v>65</v>
      </c>
      <c r="H16619" t="s">
        <v>303</v>
      </c>
      <c r="I16619" t="s">
        <v>170</v>
      </c>
      <c r="J16619">
        <v>55.2028786913842</v>
      </c>
      <c r="L16619" s="47"/>
      <c r="M16619" s="47"/>
    </row>
    <row r="16620" spans="1:13" x14ac:dyDescent="0.4">
      <c r="A16620" t="str">
        <f t="shared" si="259"/>
        <v>46_2A_M_3_90_70_HH800_Core</v>
      </c>
      <c r="B16620">
        <v>46</v>
      </c>
      <c r="C16620" t="s">
        <v>176</v>
      </c>
      <c r="D16620" t="s">
        <v>174</v>
      </c>
      <c r="E16620">
        <v>3</v>
      </c>
      <c r="F16620">
        <v>90</v>
      </c>
      <c r="G16620">
        <v>70</v>
      </c>
      <c r="H16620" t="s">
        <v>303</v>
      </c>
      <c r="I16620" t="s">
        <v>170</v>
      </c>
      <c r="J16620">
        <v>17.154152568413902</v>
      </c>
      <c r="L16620" s="47"/>
      <c r="M16620" s="47"/>
    </row>
    <row r="16621" spans="1:13" x14ac:dyDescent="0.4">
      <c r="A16621" t="str">
        <f t="shared" si="259"/>
        <v>55_2A_M_0_90_67_HH800_Core</v>
      </c>
      <c r="B16621">
        <v>55</v>
      </c>
      <c r="C16621" t="s">
        <v>176</v>
      </c>
      <c r="D16621" t="s">
        <v>174</v>
      </c>
      <c r="E16621">
        <v>0</v>
      </c>
      <c r="F16621">
        <v>90</v>
      </c>
      <c r="G16621">
        <v>67</v>
      </c>
      <c r="H16621" t="s">
        <v>303</v>
      </c>
      <c r="I16621" t="s">
        <v>170</v>
      </c>
      <c r="J16621">
        <v>130.7849278610565</v>
      </c>
      <c r="L16621" s="47"/>
      <c r="M16621" s="47"/>
    </row>
    <row r="16622" spans="1:13" x14ac:dyDescent="0.4">
      <c r="A16622" t="str">
        <f t="shared" si="259"/>
        <v>62_2A_F_6_365_70_HH800_Core</v>
      </c>
      <c r="B16622">
        <v>62</v>
      </c>
      <c r="C16622" t="s">
        <v>176</v>
      </c>
      <c r="D16622" t="s">
        <v>169</v>
      </c>
      <c r="E16622">
        <v>6</v>
      </c>
      <c r="F16622">
        <v>365</v>
      </c>
      <c r="G16622">
        <v>70</v>
      </c>
      <c r="H16622" t="s">
        <v>303</v>
      </c>
      <c r="I16622" t="s">
        <v>170</v>
      </c>
      <c r="J16622">
        <v>25.926405332783961</v>
      </c>
      <c r="L16622" s="47"/>
      <c r="M16622" s="47"/>
    </row>
    <row r="16623" spans="1:13" x14ac:dyDescent="0.4">
      <c r="A16623" t="str">
        <f t="shared" si="259"/>
        <v>26_2A_M_3_180_65_HH800_Core</v>
      </c>
      <c r="B16623">
        <v>26</v>
      </c>
      <c r="C16623" t="s">
        <v>176</v>
      </c>
      <c r="D16623" t="s">
        <v>174</v>
      </c>
      <c r="E16623">
        <v>3</v>
      </c>
      <c r="F16623">
        <v>180</v>
      </c>
      <c r="G16623">
        <v>65</v>
      </c>
      <c r="H16623" t="s">
        <v>303</v>
      </c>
      <c r="I16623" t="s">
        <v>170</v>
      </c>
      <c r="J16623">
        <v>10.862567758332096</v>
      </c>
      <c r="L16623" s="47"/>
      <c r="M16623" s="47"/>
    </row>
    <row r="16624" spans="1:13" x14ac:dyDescent="0.4">
      <c r="A16624" t="str">
        <f t="shared" si="259"/>
        <v>37_2A_F_3_365_65_HH800_Core</v>
      </c>
      <c r="B16624">
        <v>37</v>
      </c>
      <c r="C16624" t="s">
        <v>176</v>
      </c>
      <c r="D16624" t="s">
        <v>169</v>
      </c>
      <c r="E16624">
        <v>3</v>
      </c>
      <c r="F16624">
        <v>365</v>
      </c>
      <c r="G16624">
        <v>65</v>
      </c>
      <c r="H16624" t="s">
        <v>303</v>
      </c>
      <c r="I16624" t="s">
        <v>170</v>
      </c>
      <c r="J16624">
        <v>15.35710268739868</v>
      </c>
      <c r="L16624" s="47"/>
      <c r="M16624" s="47"/>
    </row>
    <row r="16625" spans="1:13" x14ac:dyDescent="0.4">
      <c r="A16625" t="str">
        <f t="shared" si="259"/>
        <v>47_2A_M_0_180_70_HH800_Core</v>
      </c>
      <c r="B16625">
        <v>47</v>
      </c>
      <c r="C16625" t="s">
        <v>176</v>
      </c>
      <c r="D16625" t="s">
        <v>174</v>
      </c>
      <c r="E16625">
        <v>0</v>
      </c>
      <c r="F16625">
        <v>180</v>
      </c>
      <c r="G16625">
        <v>70</v>
      </c>
      <c r="H16625" t="s">
        <v>303</v>
      </c>
      <c r="I16625" t="s">
        <v>170</v>
      </c>
      <c r="J16625">
        <v>108.44042761270781</v>
      </c>
      <c r="L16625" s="47"/>
      <c r="M16625" s="47"/>
    </row>
    <row r="16626" spans="1:13" x14ac:dyDescent="0.4">
      <c r="A16626" t="str">
        <f t="shared" si="259"/>
        <v>32_2A_F_0_365_70_HH800_Core</v>
      </c>
      <c r="B16626">
        <v>32</v>
      </c>
      <c r="C16626" t="s">
        <v>176</v>
      </c>
      <c r="D16626" t="s">
        <v>169</v>
      </c>
      <c r="E16626">
        <v>0</v>
      </c>
      <c r="F16626">
        <v>365</v>
      </c>
      <c r="G16626">
        <v>70</v>
      </c>
      <c r="H16626" t="s">
        <v>303</v>
      </c>
      <c r="I16626" t="s">
        <v>170</v>
      </c>
      <c r="J16626">
        <v>74.783043554685534</v>
      </c>
      <c r="L16626" s="47"/>
      <c r="M16626" s="47"/>
    </row>
    <row r="16627" spans="1:13" x14ac:dyDescent="0.4">
      <c r="A16627" t="str">
        <f t="shared" si="259"/>
        <v>54_2A_M_3_90_70_HH800_Core</v>
      </c>
      <c r="B16627">
        <v>54</v>
      </c>
      <c r="C16627" t="s">
        <v>176</v>
      </c>
      <c r="D16627" t="s">
        <v>174</v>
      </c>
      <c r="E16627">
        <v>3</v>
      </c>
      <c r="F16627">
        <v>90</v>
      </c>
      <c r="G16627">
        <v>70</v>
      </c>
      <c r="H16627" t="s">
        <v>303</v>
      </c>
      <c r="I16627" t="s">
        <v>170</v>
      </c>
      <c r="J16627">
        <v>17.742038939184855</v>
      </c>
      <c r="L16627" s="47"/>
      <c r="M16627" s="47"/>
    </row>
    <row r="16628" spans="1:13" x14ac:dyDescent="0.4">
      <c r="A16628" t="str">
        <f t="shared" si="259"/>
        <v>42_2A_M_3_180_67_HH800_Core</v>
      </c>
      <c r="B16628">
        <v>42</v>
      </c>
      <c r="C16628" t="s">
        <v>176</v>
      </c>
      <c r="D16628" t="s">
        <v>174</v>
      </c>
      <c r="E16628">
        <v>3</v>
      </c>
      <c r="F16628">
        <v>180</v>
      </c>
      <c r="G16628">
        <v>67</v>
      </c>
      <c r="H16628" t="s">
        <v>303</v>
      </c>
      <c r="I16628" t="s">
        <v>170</v>
      </c>
      <c r="J16628">
        <v>13.498638880534887</v>
      </c>
      <c r="L16628" s="47"/>
      <c r="M16628" s="47"/>
    </row>
    <row r="16629" spans="1:13" x14ac:dyDescent="0.4">
      <c r="A16629" t="str">
        <f t="shared" si="259"/>
        <v>29_4A_F_0_365_70_HH800_Core</v>
      </c>
      <c r="B16629">
        <v>29</v>
      </c>
      <c r="C16629" t="s">
        <v>168</v>
      </c>
      <c r="D16629" t="s">
        <v>169</v>
      </c>
      <c r="E16629">
        <v>0</v>
      </c>
      <c r="F16629">
        <v>365</v>
      </c>
      <c r="G16629">
        <v>70</v>
      </c>
      <c r="H16629" t="s">
        <v>303</v>
      </c>
      <c r="I16629" t="s">
        <v>170</v>
      </c>
      <c r="J16629">
        <v>34.299095874192531</v>
      </c>
      <c r="L16629" s="47"/>
      <c r="M16629" s="47"/>
    </row>
    <row r="16630" spans="1:13" x14ac:dyDescent="0.4">
      <c r="A16630" t="str">
        <f t="shared" si="259"/>
        <v>50_2A_M_0_180_65_HH800_Core</v>
      </c>
      <c r="B16630">
        <v>50</v>
      </c>
      <c r="C16630" t="s">
        <v>176</v>
      </c>
      <c r="D16630" t="s">
        <v>174</v>
      </c>
      <c r="E16630">
        <v>0</v>
      </c>
      <c r="F16630">
        <v>180</v>
      </c>
      <c r="G16630">
        <v>65</v>
      </c>
      <c r="H16630" t="s">
        <v>303</v>
      </c>
      <c r="I16630" t="s">
        <v>170</v>
      </c>
      <c r="J16630">
        <v>92.438675437302194</v>
      </c>
      <c r="L16630" s="47"/>
      <c r="M16630" s="47"/>
    </row>
    <row r="16631" spans="1:13" x14ac:dyDescent="0.4">
      <c r="A16631" t="str">
        <f t="shared" si="259"/>
        <v>53_4A_M_6_90_65_HH800_Core</v>
      </c>
      <c r="B16631">
        <v>53</v>
      </c>
      <c r="C16631" t="s">
        <v>168</v>
      </c>
      <c r="D16631" t="s">
        <v>174</v>
      </c>
      <c r="E16631">
        <v>6</v>
      </c>
      <c r="F16631">
        <v>90</v>
      </c>
      <c r="G16631">
        <v>65</v>
      </c>
      <c r="H16631" t="s">
        <v>303</v>
      </c>
      <c r="I16631" t="s">
        <v>170</v>
      </c>
      <c r="J16631">
        <v>8.602806409100701</v>
      </c>
      <c r="L16631" s="47"/>
      <c r="M16631" s="47"/>
    </row>
    <row r="16632" spans="1:13" x14ac:dyDescent="0.4">
      <c r="A16632" t="str">
        <f t="shared" si="259"/>
        <v>28_2A_F_0_90_65_HH800_Core</v>
      </c>
      <c r="B16632">
        <v>28</v>
      </c>
      <c r="C16632" t="s">
        <v>176</v>
      </c>
      <c r="D16632" t="s">
        <v>169</v>
      </c>
      <c r="E16632">
        <v>0</v>
      </c>
      <c r="F16632">
        <v>90</v>
      </c>
      <c r="G16632">
        <v>65</v>
      </c>
      <c r="H16632" t="s">
        <v>303</v>
      </c>
      <c r="I16632" t="s">
        <v>170</v>
      </c>
      <c r="J16632">
        <v>76.023952177585983</v>
      </c>
      <c r="L16632" s="47"/>
      <c r="M16632" s="47"/>
    </row>
    <row r="16633" spans="1:13" x14ac:dyDescent="0.4">
      <c r="A16633" t="str">
        <f t="shared" si="259"/>
        <v>42_2A_M_3_90_70_HH800_Core</v>
      </c>
      <c r="B16633">
        <v>42</v>
      </c>
      <c r="C16633" t="s">
        <v>176</v>
      </c>
      <c r="D16633" t="s">
        <v>174</v>
      </c>
      <c r="E16633">
        <v>3</v>
      </c>
      <c r="F16633">
        <v>90</v>
      </c>
      <c r="G16633">
        <v>70</v>
      </c>
      <c r="H16633" t="s">
        <v>303</v>
      </c>
      <c r="I16633" t="s">
        <v>170</v>
      </c>
      <c r="J16633">
        <v>16.662672181074939</v>
      </c>
      <c r="L16633" s="47"/>
      <c r="M16633" s="47"/>
    </row>
    <row r="16634" spans="1:13" x14ac:dyDescent="0.4">
      <c r="A16634" t="str">
        <f t="shared" si="259"/>
        <v>37_4A_F_3_365_65_HH800_Core</v>
      </c>
      <c r="B16634">
        <v>37</v>
      </c>
      <c r="C16634" t="s">
        <v>168</v>
      </c>
      <c r="D16634" t="s">
        <v>169</v>
      </c>
      <c r="E16634">
        <v>3</v>
      </c>
      <c r="F16634">
        <v>365</v>
      </c>
      <c r="G16634">
        <v>65</v>
      </c>
      <c r="H16634" t="s">
        <v>303</v>
      </c>
      <c r="I16634" t="s">
        <v>170</v>
      </c>
      <c r="J16634">
        <v>7.931565263259726</v>
      </c>
      <c r="L16634" s="47"/>
      <c r="M16634" s="47"/>
    </row>
    <row r="16635" spans="1:13" x14ac:dyDescent="0.4">
      <c r="A16635" t="str">
        <f t="shared" si="259"/>
        <v>26_4A_M_6_365_65_HH800_Core</v>
      </c>
      <c r="B16635">
        <v>26</v>
      </c>
      <c r="C16635" t="s">
        <v>168</v>
      </c>
      <c r="D16635" t="s">
        <v>174</v>
      </c>
      <c r="E16635">
        <v>6</v>
      </c>
      <c r="F16635">
        <v>365</v>
      </c>
      <c r="G16635">
        <v>65</v>
      </c>
      <c r="H16635" t="s">
        <v>303</v>
      </c>
      <c r="I16635" t="s">
        <v>170</v>
      </c>
      <c r="J16635">
        <v>8.5569068419065069</v>
      </c>
      <c r="L16635" s="47"/>
      <c r="M16635" s="47"/>
    </row>
    <row r="16636" spans="1:13" x14ac:dyDescent="0.4">
      <c r="A16636" t="str">
        <f t="shared" si="259"/>
        <v>26_4M_M_6_365_65_HH800_Core</v>
      </c>
      <c r="B16636">
        <v>26</v>
      </c>
      <c r="C16636" t="s">
        <v>173</v>
      </c>
      <c r="D16636" t="s">
        <v>174</v>
      </c>
      <c r="E16636">
        <v>6</v>
      </c>
      <c r="F16636">
        <v>365</v>
      </c>
      <c r="G16636">
        <v>65</v>
      </c>
      <c r="H16636" t="s">
        <v>303</v>
      </c>
      <c r="I16636" t="s">
        <v>170</v>
      </c>
      <c r="J16636">
        <v>8.1594957463865896</v>
      </c>
      <c r="L16636" s="47"/>
      <c r="M16636" s="47"/>
    </row>
    <row r="16637" spans="1:13" x14ac:dyDescent="0.4">
      <c r="A16637" t="str">
        <f t="shared" si="259"/>
        <v>54_2A_M_3_180_70_HH800_Core</v>
      </c>
      <c r="B16637">
        <v>54</v>
      </c>
      <c r="C16637" t="s">
        <v>176</v>
      </c>
      <c r="D16637" t="s">
        <v>174</v>
      </c>
      <c r="E16637">
        <v>3</v>
      </c>
      <c r="F16637">
        <v>180</v>
      </c>
      <c r="G16637">
        <v>70</v>
      </c>
      <c r="H16637" t="s">
        <v>303</v>
      </c>
      <c r="I16637" t="s">
        <v>170</v>
      </c>
      <c r="J16637">
        <v>18.031033569455566</v>
      </c>
      <c r="L16637" s="47"/>
      <c r="M16637" s="47"/>
    </row>
    <row r="16638" spans="1:13" x14ac:dyDescent="0.4">
      <c r="A16638" t="str">
        <f t="shared" si="259"/>
        <v>46_4A_M_0_365_65_HH800_Core</v>
      </c>
      <c r="B16638">
        <v>46</v>
      </c>
      <c r="C16638" t="s">
        <v>168</v>
      </c>
      <c r="D16638" t="s">
        <v>174</v>
      </c>
      <c r="E16638">
        <v>0</v>
      </c>
      <c r="F16638">
        <v>365</v>
      </c>
      <c r="G16638">
        <v>65</v>
      </c>
      <c r="H16638" t="s">
        <v>303</v>
      </c>
      <c r="I16638" t="s">
        <v>170</v>
      </c>
      <c r="J16638">
        <v>34.722630617941249</v>
      </c>
      <c r="L16638" s="47"/>
      <c r="M16638" s="47"/>
    </row>
    <row r="16639" spans="1:13" x14ac:dyDescent="0.4">
      <c r="A16639" t="str">
        <f t="shared" si="259"/>
        <v>26_4A_M_0_180_67_HH800_Core</v>
      </c>
      <c r="B16639">
        <v>26</v>
      </c>
      <c r="C16639" t="s">
        <v>168</v>
      </c>
      <c r="D16639" t="s">
        <v>174</v>
      </c>
      <c r="E16639">
        <v>0</v>
      </c>
      <c r="F16639">
        <v>180</v>
      </c>
      <c r="G16639">
        <v>67</v>
      </c>
      <c r="H16639" t="s">
        <v>303</v>
      </c>
      <c r="I16639" t="s">
        <v>170</v>
      </c>
      <c r="J16639">
        <v>17.309112322925863</v>
      </c>
      <c r="L16639" s="47"/>
      <c r="M16639" s="47"/>
    </row>
    <row r="16640" spans="1:13" x14ac:dyDescent="0.4">
      <c r="A16640" t="str">
        <f t="shared" si="259"/>
        <v>53_2A_M_6_365_70_HH800_Core</v>
      </c>
      <c r="B16640">
        <v>53</v>
      </c>
      <c r="C16640" t="s">
        <v>176</v>
      </c>
      <c r="D16640" t="s">
        <v>174</v>
      </c>
      <c r="E16640">
        <v>6</v>
      </c>
      <c r="F16640">
        <v>365</v>
      </c>
      <c r="G16640">
        <v>70</v>
      </c>
      <c r="H16640" t="s">
        <v>303</v>
      </c>
      <c r="I16640" t="s">
        <v>170</v>
      </c>
      <c r="J16640">
        <v>31.907767218328054</v>
      </c>
      <c r="L16640" s="47"/>
      <c r="M16640" s="47"/>
    </row>
    <row r="16641" spans="1:13" x14ac:dyDescent="0.4">
      <c r="A16641" t="str">
        <f t="shared" si="259"/>
        <v>35_4A_M_3_180_67_HH800_Core</v>
      </c>
      <c r="B16641">
        <v>35</v>
      </c>
      <c r="C16641" t="s">
        <v>168</v>
      </c>
      <c r="D16641" t="s">
        <v>174</v>
      </c>
      <c r="E16641">
        <v>3</v>
      </c>
      <c r="F16641">
        <v>180</v>
      </c>
      <c r="G16641">
        <v>67</v>
      </c>
      <c r="H16641" t="s">
        <v>303</v>
      </c>
      <c r="I16641" t="s">
        <v>170</v>
      </c>
      <c r="J16641">
        <v>5.5639978743529026</v>
      </c>
      <c r="L16641" s="47"/>
      <c r="M16641" s="47"/>
    </row>
    <row r="16642" spans="1:13" x14ac:dyDescent="0.4">
      <c r="A16642" t="str">
        <f t="shared" si="259"/>
        <v>49_2A_M_0_365_65_HH800_Core</v>
      </c>
      <c r="B16642">
        <v>49</v>
      </c>
      <c r="C16642" t="s">
        <v>176</v>
      </c>
      <c r="D16642" t="s">
        <v>174</v>
      </c>
      <c r="E16642">
        <v>0</v>
      </c>
      <c r="F16642">
        <v>365</v>
      </c>
      <c r="G16642">
        <v>65</v>
      </c>
      <c r="H16642" t="s">
        <v>303</v>
      </c>
      <c r="I16642" t="s">
        <v>170</v>
      </c>
      <c r="J16642">
        <v>82.472321296972709</v>
      </c>
      <c r="L16642" s="47"/>
      <c r="M16642" s="47"/>
    </row>
    <row r="16643" spans="1:13" x14ac:dyDescent="0.4">
      <c r="A16643" t="str">
        <f t="shared" ref="A16643:A16706" si="260">B16643&amp;"_"&amp;C16643&amp;"_"&amp;D16643&amp;"_"&amp;E16643&amp;"_"&amp;F16643&amp;"_"&amp;G16643&amp;"_"&amp;H16643&amp;"_"&amp;I16643</f>
        <v>41_2A_M_0_90_67_HH800_Core</v>
      </c>
      <c r="B16643">
        <v>41</v>
      </c>
      <c r="C16643" t="s">
        <v>176</v>
      </c>
      <c r="D16643" t="s">
        <v>174</v>
      </c>
      <c r="E16643">
        <v>0</v>
      </c>
      <c r="F16643">
        <v>90</v>
      </c>
      <c r="G16643">
        <v>67</v>
      </c>
      <c r="H16643" t="s">
        <v>303</v>
      </c>
      <c r="I16643" t="s">
        <v>170</v>
      </c>
      <c r="J16643">
        <v>82.519637357808961</v>
      </c>
      <c r="L16643" s="47"/>
      <c r="M16643" s="47"/>
    </row>
    <row r="16644" spans="1:13" x14ac:dyDescent="0.4">
      <c r="A16644" t="str">
        <f t="shared" si="260"/>
        <v>53_2A_M_3_90_70_HH800_Core</v>
      </c>
      <c r="B16644">
        <v>53</v>
      </c>
      <c r="C16644" t="s">
        <v>176</v>
      </c>
      <c r="D16644" t="s">
        <v>174</v>
      </c>
      <c r="E16644">
        <v>3</v>
      </c>
      <c r="F16644">
        <v>90</v>
      </c>
      <c r="G16644">
        <v>70</v>
      </c>
      <c r="H16644" t="s">
        <v>303</v>
      </c>
      <c r="I16644" t="s">
        <v>170</v>
      </c>
      <c r="J16644">
        <v>17.416563371244788</v>
      </c>
      <c r="L16644" s="47"/>
      <c r="M16644" s="47"/>
    </row>
    <row r="16645" spans="1:13" x14ac:dyDescent="0.4">
      <c r="A16645" t="str">
        <f t="shared" si="260"/>
        <v>55_4A_M_6_365_65_HH800_Core</v>
      </c>
      <c r="B16645">
        <v>55</v>
      </c>
      <c r="C16645" t="s">
        <v>168</v>
      </c>
      <c r="D16645" t="s">
        <v>174</v>
      </c>
      <c r="E16645">
        <v>6</v>
      </c>
      <c r="F16645">
        <v>365</v>
      </c>
      <c r="G16645">
        <v>65</v>
      </c>
      <c r="H16645" t="s">
        <v>303</v>
      </c>
      <c r="I16645" t="s">
        <v>170</v>
      </c>
      <c r="J16645">
        <v>7.3356246679573367</v>
      </c>
      <c r="L16645" s="47"/>
      <c r="M16645" s="47"/>
    </row>
    <row r="16646" spans="1:13" x14ac:dyDescent="0.4">
      <c r="A16646" t="str">
        <f t="shared" si="260"/>
        <v>52_2A_M_0_180_70_HH800_Core</v>
      </c>
      <c r="B16646">
        <v>52</v>
      </c>
      <c r="C16646" t="s">
        <v>176</v>
      </c>
      <c r="D16646" t="s">
        <v>174</v>
      </c>
      <c r="E16646">
        <v>0</v>
      </c>
      <c r="F16646">
        <v>180</v>
      </c>
      <c r="G16646">
        <v>70</v>
      </c>
      <c r="H16646" t="s">
        <v>303</v>
      </c>
      <c r="I16646" t="s">
        <v>170</v>
      </c>
      <c r="J16646">
        <v>130.94722813497552</v>
      </c>
      <c r="L16646" s="47"/>
      <c r="M16646" s="47"/>
    </row>
    <row r="16647" spans="1:13" x14ac:dyDescent="0.4">
      <c r="A16647" t="str">
        <f t="shared" si="260"/>
        <v>42_2A_M_0_365_67_HH800_Core</v>
      </c>
      <c r="B16647">
        <v>42</v>
      </c>
      <c r="C16647" t="s">
        <v>176</v>
      </c>
      <c r="D16647" t="s">
        <v>174</v>
      </c>
      <c r="E16647">
        <v>0</v>
      </c>
      <c r="F16647">
        <v>365</v>
      </c>
      <c r="G16647">
        <v>67</v>
      </c>
      <c r="H16647" t="s">
        <v>303</v>
      </c>
      <c r="I16647" t="s">
        <v>170</v>
      </c>
      <c r="J16647">
        <v>71.429483701215958</v>
      </c>
      <c r="L16647" s="47"/>
      <c r="M16647" s="47"/>
    </row>
    <row r="16648" spans="1:13" x14ac:dyDescent="0.4">
      <c r="A16648" t="str">
        <f t="shared" si="260"/>
        <v>31_4A_M_3_365_67_HH800_Core</v>
      </c>
      <c r="B16648">
        <v>31</v>
      </c>
      <c r="C16648" t="s">
        <v>168</v>
      </c>
      <c r="D16648" t="s">
        <v>174</v>
      </c>
      <c r="E16648">
        <v>3</v>
      </c>
      <c r="F16648">
        <v>365</v>
      </c>
      <c r="G16648">
        <v>67</v>
      </c>
      <c r="H16648" t="s">
        <v>303</v>
      </c>
      <c r="I16648" t="s">
        <v>170</v>
      </c>
      <c r="J16648">
        <v>4.8431391424821442</v>
      </c>
      <c r="L16648" s="47"/>
      <c r="M16648" s="47"/>
    </row>
    <row r="16649" spans="1:13" x14ac:dyDescent="0.4">
      <c r="A16649" t="str">
        <f t="shared" si="260"/>
        <v>28_2A_M_6_365_65_HH800_Core</v>
      </c>
      <c r="B16649">
        <v>28</v>
      </c>
      <c r="C16649" t="s">
        <v>176</v>
      </c>
      <c r="D16649" t="s">
        <v>174</v>
      </c>
      <c r="E16649">
        <v>6</v>
      </c>
      <c r="F16649">
        <v>365</v>
      </c>
      <c r="G16649">
        <v>65</v>
      </c>
      <c r="H16649" t="s">
        <v>303</v>
      </c>
      <c r="I16649" t="s">
        <v>170</v>
      </c>
      <c r="J16649">
        <v>20.0760789355719</v>
      </c>
      <c r="L16649" s="47"/>
      <c r="M16649" s="47"/>
    </row>
    <row r="16650" spans="1:13" x14ac:dyDescent="0.4">
      <c r="A16650" t="str">
        <f t="shared" si="260"/>
        <v>41_2A_F_6_365_67_HH800_Core</v>
      </c>
      <c r="B16650">
        <v>41</v>
      </c>
      <c r="C16650" t="s">
        <v>176</v>
      </c>
      <c r="D16650" t="s">
        <v>169</v>
      </c>
      <c r="E16650">
        <v>6</v>
      </c>
      <c r="F16650">
        <v>365</v>
      </c>
      <c r="G16650">
        <v>67</v>
      </c>
      <c r="H16650" t="s">
        <v>303</v>
      </c>
      <c r="I16650" t="s">
        <v>170</v>
      </c>
      <c r="J16650">
        <v>32.81842505711699</v>
      </c>
      <c r="L16650" s="47"/>
      <c r="M16650" s="47"/>
    </row>
    <row r="16651" spans="1:13" x14ac:dyDescent="0.4">
      <c r="A16651" t="str">
        <f t="shared" si="260"/>
        <v>51_2A_F_6_365_70_HH800_Core</v>
      </c>
      <c r="B16651">
        <v>51</v>
      </c>
      <c r="C16651" t="s">
        <v>176</v>
      </c>
      <c r="D16651" t="s">
        <v>169</v>
      </c>
      <c r="E16651">
        <v>6</v>
      </c>
      <c r="F16651">
        <v>365</v>
      </c>
      <c r="G16651">
        <v>70</v>
      </c>
      <c r="H16651" t="s">
        <v>303</v>
      </c>
      <c r="I16651" t="s">
        <v>170</v>
      </c>
      <c r="J16651">
        <v>35.330561471769258</v>
      </c>
      <c r="L16651" s="47"/>
      <c r="M16651" s="47"/>
    </row>
    <row r="16652" spans="1:13" x14ac:dyDescent="0.4">
      <c r="A16652" t="str">
        <f t="shared" si="260"/>
        <v>35_4A_M_3_365_70_HH800_Core</v>
      </c>
      <c r="B16652">
        <v>35</v>
      </c>
      <c r="C16652" t="s">
        <v>168</v>
      </c>
      <c r="D16652" t="s">
        <v>174</v>
      </c>
      <c r="E16652">
        <v>3</v>
      </c>
      <c r="F16652">
        <v>365</v>
      </c>
      <c r="G16652">
        <v>70</v>
      </c>
      <c r="H16652" t="s">
        <v>303</v>
      </c>
      <c r="I16652" t="s">
        <v>170</v>
      </c>
      <c r="J16652">
        <v>5.9633199637124488</v>
      </c>
      <c r="L16652" s="47"/>
      <c r="M16652" s="47"/>
    </row>
    <row r="16653" spans="1:13" x14ac:dyDescent="0.4">
      <c r="A16653" t="str">
        <f t="shared" si="260"/>
        <v>49_2A_F_6_365_65_HH800_Core</v>
      </c>
      <c r="B16653">
        <v>49</v>
      </c>
      <c r="C16653" t="s">
        <v>176</v>
      </c>
      <c r="D16653" t="s">
        <v>169</v>
      </c>
      <c r="E16653">
        <v>6</v>
      </c>
      <c r="F16653">
        <v>365</v>
      </c>
      <c r="G16653">
        <v>65</v>
      </c>
      <c r="H16653" t="s">
        <v>303</v>
      </c>
      <c r="I16653" t="s">
        <v>170</v>
      </c>
      <c r="J16653">
        <v>21.102348130109661</v>
      </c>
      <c r="L16653" s="47"/>
      <c r="M16653" s="47"/>
    </row>
    <row r="16654" spans="1:13" x14ac:dyDescent="0.4">
      <c r="A16654" t="str">
        <f t="shared" si="260"/>
        <v>58_4A_F_6_180_70_HH800_Core</v>
      </c>
      <c r="B16654">
        <v>58</v>
      </c>
      <c r="C16654" t="s">
        <v>168</v>
      </c>
      <c r="D16654" t="s">
        <v>169</v>
      </c>
      <c r="E16654">
        <v>6</v>
      </c>
      <c r="F16654">
        <v>180</v>
      </c>
      <c r="G16654">
        <v>70</v>
      </c>
      <c r="H16654" t="s">
        <v>303</v>
      </c>
      <c r="I16654" t="s">
        <v>170</v>
      </c>
      <c r="J16654">
        <v>17.725829877044241</v>
      </c>
      <c r="L16654" s="47"/>
      <c r="M16654" s="47"/>
    </row>
    <row r="16655" spans="1:13" x14ac:dyDescent="0.4">
      <c r="A16655" t="str">
        <f t="shared" si="260"/>
        <v>36_2A_M_3_90_67_HH800_Core</v>
      </c>
      <c r="B16655">
        <v>36</v>
      </c>
      <c r="C16655" t="s">
        <v>176</v>
      </c>
      <c r="D16655" t="s">
        <v>174</v>
      </c>
      <c r="E16655">
        <v>3</v>
      </c>
      <c r="F16655">
        <v>90</v>
      </c>
      <c r="G16655">
        <v>67</v>
      </c>
      <c r="H16655" t="s">
        <v>303</v>
      </c>
      <c r="I16655" t="s">
        <v>170</v>
      </c>
      <c r="J16655">
        <v>13.117340756733796</v>
      </c>
      <c r="L16655" s="47"/>
      <c r="M16655" s="47"/>
    </row>
    <row r="16656" spans="1:13" x14ac:dyDescent="0.4">
      <c r="A16656" t="str">
        <f t="shared" si="260"/>
        <v>38_2A_M_3_365_67_HH800_Core</v>
      </c>
      <c r="B16656">
        <v>38</v>
      </c>
      <c r="C16656" t="s">
        <v>176</v>
      </c>
      <c r="D16656" t="s">
        <v>174</v>
      </c>
      <c r="E16656">
        <v>3</v>
      </c>
      <c r="F16656">
        <v>365</v>
      </c>
      <c r="G16656">
        <v>67</v>
      </c>
      <c r="H16656" t="s">
        <v>303</v>
      </c>
      <c r="I16656" t="s">
        <v>170</v>
      </c>
      <c r="J16656">
        <v>12.95230902329077</v>
      </c>
      <c r="L16656" s="47"/>
      <c r="M16656" s="47"/>
    </row>
    <row r="16657" spans="1:13" x14ac:dyDescent="0.4">
      <c r="A16657" t="str">
        <f t="shared" si="260"/>
        <v>50_2A_M_0_90_70_HH800_Core</v>
      </c>
      <c r="B16657">
        <v>50</v>
      </c>
      <c r="C16657" t="s">
        <v>176</v>
      </c>
      <c r="D16657" t="s">
        <v>174</v>
      </c>
      <c r="E16657">
        <v>0</v>
      </c>
      <c r="F16657">
        <v>90</v>
      </c>
      <c r="G16657">
        <v>70</v>
      </c>
      <c r="H16657" t="s">
        <v>303</v>
      </c>
      <c r="I16657" t="s">
        <v>170</v>
      </c>
      <c r="J16657">
        <v>133.19422746363333</v>
      </c>
      <c r="L16657" s="47"/>
      <c r="M16657" s="47"/>
    </row>
    <row r="16658" spans="1:13" x14ac:dyDescent="0.4">
      <c r="A16658" t="str">
        <f t="shared" si="260"/>
        <v>55_4A_M_6_180_70_HH800_Core</v>
      </c>
      <c r="B16658">
        <v>55</v>
      </c>
      <c r="C16658" t="s">
        <v>168</v>
      </c>
      <c r="D16658" t="s">
        <v>174</v>
      </c>
      <c r="E16658">
        <v>6</v>
      </c>
      <c r="F16658">
        <v>180</v>
      </c>
      <c r="G16658">
        <v>70</v>
      </c>
      <c r="H16658" t="s">
        <v>303</v>
      </c>
      <c r="I16658" t="s">
        <v>170</v>
      </c>
      <c r="J16658">
        <v>17.34110694274683</v>
      </c>
      <c r="L16658" s="47"/>
      <c r="M16658" s="47"/>
    </row>
    <row r="16659" spans="1:13" x14ac:dyDescent="0.4">
      <c r="A16659" t="str">
        <f t="shared" si="260"/>
        <v>42_4A_F_0_365_67_HH800_Core</v>
      </c>
      <c r="B16659">
        <v>42</v>
      </c>
      <c r="C16659" t="s">
        <v>168</v>
      </c>
      <c r="D16659" t="s">
        <v>169</v>
      </c>
      <c r="E16659">
        <v>0</v>
      </c>
      <c r="F16659">
        <v>365</v>
      </c>
      <c r="G16659">
        <v>67</v>
      </c>
      <c r="H16659" t="s">
        <v>303</v>
      </c>
      <c r="I16659" t="s">
        <v>170</v>
      </c>
      <c r="J16659">
        <v>46.73175318300607</v>
      </c>
      <c r="L16659" s="47"/>
      <c r="M16659" s="47"/>
    </row>
    <row r="16660" spans="1:13" x14ac:dyDescent="0.4">
      <c r="A16660" t="str">
        <f t="shared" si="260"/>
        <v>36_2A_M_3_180_67_HH800_Core</v>
      </c>
      <c r="B16660">
        <v>36</v>
      </c>
      <c r="C16660" t="s">
        <v>176</v>
      </c>
      <c r="D16660" t="s">
        <v>174</v>
      </c>
      <c r="E16660">
        <v>3</v>
      </c>
      <c r="F16660">
        <v>180</v>
      </c>
      <c r="G16660">
        <v>67</v>
      </c>
      <c r="H16660" t="s">
        <v>303</v>
      </c>
      <c r="I16660" t="s">
        <v>170</v>
      </c>
      <c r="J16660">
        <v>12.409789188650482</v>
      </c>
      <c r="L16660" s="47"/>
      <c r="M16660" s="47"/>
    </row>
    <row r="16661" spans="1:13" x14ac:dyDescent="0.4">
      <c r="A16661" t="str">
        <f t="shared" si="260"/>
        <v>41_4A_M_3_365_67_HH800_Core</v>
      </c>
      <c r="B16661">
        <v>41</v>
      </c>
      <c r="C16661" t="s">
        <v>168</v>
      </c>
      <c r="D16661" t="s">
        <v>174</v>
      </c>
      <c r="E16661">
        <v>3</v>
      </c>
      <c r="F16661">
        <v>365</v>
      </c>
      <c r="G16661">
        <v>67</v>
      </c>
      <c r="H16661" t="s">
        <v>303</v>
      </c>
      <c r="I16661" t="s">
        <v>170</v>
      </c>
      <c r="J16661">
        <v>6.4211847786976879</v>
      </c>
      <c r="L16661" s="47"/>
      <c r="M16661" s="47"/>
    </row>
    <row r="16662" spans="1:13" x14ac:dyDescent="0.4">
      <c r="A16662" t="str">
        <f t="shared" si="260"/>
        <v>40_2A_M_0_180_70_HH800_Core</v>
      </c>
      <c r="B16662">
        <v>40</v>
      </c>
      <c r="C16662" t="s">
        <v>176</v>
      </c>
      <c r="D16662" t="s">
        <v>174</v>
      </c>
      <c r="E16662">
        <v>0</v>
      </c>
      <c r="F16662">
        <v>180</v>
      </c>
      <c r="G16662">
        <v>70</v>
      </c>
      <c r="H16662" t="s">
        <v>303</v>
      </c>
      <c r="I16662" t="s">
        <v>170</v>
      </c>
      <c r="J16662">
        <v>78.714226782587488</v>
      </c>
      <c r="L16662" s="47"/>
      <c r="M16662" s="47"/>
    </row>
    <row r="16663" spans="1:13" x14ac:dyDescent="0.4">
      <c r="A16663" t="str">
        <f t="shared" si="260"/>
        <v>29_2A_F_0_365_67_HH800_Core</v>
      </c>
      <c r="B16663">
        <v>29</v>
      </c>
      <c r="C16663" t="s">
        <v>176</v>
      </c>
      <c r="D16663" t="s">
        <v>169</v>
      </c>
      <c r="E16663">
        <v>0</v>
      </c>
      <c r="F16663">
        <v>365</v>
      </c>
      <c r="G16663">
        <v>67</v>
      </c>
      <c r="H16663" t="s">
        <v>303</v>
      </c>
      <c r="I16663" t="s">
        <v>170</v>
      </c>
      <c r="J16663">
        <v>66.993484998867174</v>
      </c>
      <c r="L16663" s="47"/>
      <c r="M16663" s="47"/>
    </row>
    <row r="16664" spans="1:13" x14ac:dyDescent="0.4">
      <c r="A16664" t="str">
        <f t="shared" si="260"/>
        <v>60_4A_M_6_90_67_HH800_Core</v>
      </c>
      <c r="B16664">
        <v>60</v>
      </c>
      <c r="C16664" t="s">
        <v>168</v>
      </c>
      <c r="D16664" t="s">
        <v>174</v>
      </c>
      <c r="E16664">
        <v>6</v>
      </c>
      <c r="F16664">
        <v>90</v>
      </c>
      <c r="G16664">
        <v>67</v>
      </c>
      <c r="H16664" t="s">
        <v>303</v>
      </c>
      <c r="I16664" t="s">
        <v>170</v>
      </c>
      <c r="J16664">
        <v>7.7355069075930718</v>
      </c>
      <c r="L16664" s="47"/>
      <c r="M16664" s="47"/>
    </row>
    <row r="16665" spans="1:13" x14ac:dyDescent="0.4">
      <c r="A16665" t="str">
        <f t="shared" si="260"/>
        <v>37_2A_F_3_180_67_HH800_Core</v>
      </c>
      <c r="B16665">
        <v>37</v>
      </c>
      <c r="C16665" t="s">
        <v>176</v>
      </c>
      <c r="D16665" t="s">
        <v>169</v>
      </c>
      <c r="E16665">
        <v>3</v>
      </c>
      <c r="F16665">
        <v>180</v>
      </c>
      <c r="G16665">
        <v>67</v>
      </c>
      <c r="H16665" t="s">
        <v>303</v>
      </c>
      <c r="I16665" t="s">
        <v>170</v>
      </c>
      <c r="J16665">
        <v>17.324118943500327</v>
      </c>
      <c r="L16665" s="47"/>
      <c r="M16665" s="47"/>
    </row>
    <row r="16666" spans="1:13" x14ac:dyDescent="0.4">
      <c r="A16666" t="str">
        <f t="shared" si="260"/>
        <v>28_4A_M_6_365_65_HH800_Core</v>
      </c>
      <c r="B16666">
        <v>28</v>
      </c>
      <c r="C16666" t="s">
        <v>168</v>
      </c>
      <c r="D16666" t="s">
        <v>174</v>
      </c>
      <c r="E16666">
        <v>6</v>
      </c>
      <c r="F16666">
        <v>365</v>
      </c>
      <c r="G16666">
        <v>65</v>
      </c>
      <c r="H16666" t="s">
        <v>303</v>
      </c>
      <c r="I16666" t="s">
        <v>170</v>
      </c>
      <c r="J16666">
        <v>8.6919778716659017</v>
      </c>
      <c r="L16666" s="47"/>
      <c r="M16666" s="47"/>
    </row>
    <row r="16667" spans="1:13" x14ac:dyDescent="0.4">
      <c r="A16667" t="str">
        <f t="shared" si="260"/>
        <v>28_4M_M_6_365_65_HH800_Core</v>
      </c>
      <c r="B16667">
        <v>28</v>
      </c>
      <c r="C16667" t="s">
        <v>173</v>
      </c>
      <c r="D16667" t="s">
        <v>174</v>
      </c>
      <c r="E16667">
        <v>6</v>
      </c>
      <c r="F16667">
        <v>365</v>
      </c>
      <c r="G16667">
        <v>65</v>
      </c>
      <c r="H16667" t="s">
        <v>303</v>
      </c>
      <c r="I16667" t="s">
        <v>170</v>
      </c>
      <c r="J16667">
        <v>7.7542029642266321</v>
      </c>
      <c r="L16667" s="47"/>
      <c r="M16667" s="47"/>
    </row>
    <row r="16668" spans="1:13" x14ac:dyDescent="0.4">
      <c r="A16668" t="str">
        <f t="shared" si="260"/>
        <v>50_2A_M_0_180_67_HH800_Core</v>
      </c>
      <c r="B16668">
        <v>50</v>
      </c>
      <c r="C16668" t="s">
        <v>176</v>
      </c>
      <c r="D16668" t="s">
        <v>174</v>
      </c>
      <c r="E16668">
        <v>0</v>
      </c>
      <c r="F16668">
        <v>180</v>
      </c>
      <c r="G16668">
        <v>67</v>
      </c>
      <c r="H16668" t="s">
        <v>303</v>
      </c>
      <c r="I16668" t="s">
        <v>170</v>
      </c>
      <c r="J16668">
        <v>104.57833225903548</v>
      </c>
      <c r="L16668" s="47"/>
      <c r="M16668" s="47"/>
    </row>
    <row r="16669" spans="1:13" x14ac:dyDescent="0.4">
      <c r="A16669" t="str">
        <f t="shared" si="260"/>
        <v>29_2A_F_3_180_65_HH800_Core</v>
      </c>
      <c r="B16669">
        <v>29</v>
      </c>
      <c r="C16669" t="s">
        <v>176</v>
      </c>
      <c r="D16669" t="s">
        <v>169</v>
      </c>
      <c r="E16669">
        <v>3</v>
      </c>
      <c r="F16669">
        <v>180</v>
      </c>
      <c r="G16669">
        <v>65</v>
      </c>
      <c r="H16669" t="s">
        <v>303</v>
      </c>
      <c r="I16669" t="s">
        <v>170</v>
      </c>
      <c r="J16669">
        <v>15.400301629012104</v>
      </c>
      <c r="L16669" s="47"/>
      <c r="M16669" s="47"/>
    </row>
    <row r="16670" spans="1:13" x14ac:dyDescent="0.4">
      <c r="A16670" t="str">
        <f t="shared" si="260"/>
        <v>31_2A_M_3_365_70_HH800_Core</v>
      </c>
      <c r="B16670">
        <v>31</v>
      </c>
      <c r="C16670" t="s">
        <v>176</v>
      </c>
      <c r="D16670" t="s">
        <v>174</v>
      </c>
      <c r="E16670">
        <v>3</v>
      </c>
      <c r="F16670">
        <v>365</v>
      </c>
      <c r="G16670">
        <v>70</v>
      </c>
      <c r="H16670" t="s">
        <v>303</v>
      </c>
      <c r="I16670" t="s">
        <v>170</v>
      </c>
      <c r="J16670">
        <v>12.355202777252206</v>
      </c>
      <c r="L16670" s="47"/>
      <c r="M16670" s="47"/>
    </row>
    <row r="16671" spans="1:13" x14ac:dyDescent="0.4">
      <c r="A16671" t="str">
        <f t="shared" si="260"/>
        <v>43_4A_F_0_365_67_HH800_Core</v>
      </c>
      <c r="B16671">
        <v>43</v>
      </c>
      <c r="C16671" t="s">
        <v>168</v>
      </c>
      <c r="D16671" t="s">
        <v>169</v>
      </c>
      <c r="E16671">
        <v>0</v>
      </c>
      <c r="F16671">
        <v>365</v>
      </c>
      <c r="G16671">
        <v>67</v>
      </c>
      <c r="H16671" t="s">
        <v>303</v>
      </c>
      <c r="I16671" t="s">
        <v>170</v>
      </c>
      <c r="J16671">
        <v>47.886846715545943</v>
      </c>
      <c r="L16671" s="47"/>
      <c r="M16671" s="47"/>
    </row>
    <row r="16672" spans="1:13" x14ac:dyDescent="0.4">
      <c r="A16672" t="str">
        <f t="shared" si="260"/>
        <v>43_2A_M_0_365_67_HH800_Core</v>
      </c>
      <c r="B16672">
        <v>43</v>
      </c>
      <c r="C16672" t="s">
        <v>176</v>
      </c>
      <c r="D16672" t="s">
        <v>174</v>
      </c>
      <c r="E16672">
        <v>0</v>
      </c>
      <c r="F16672">
        <v>365</v>
      </c>
      <c r="G16672">
        <v>67</v>
      </c>
      <c r="H16672" t="s">
        <v>303</v>
      </c>
      <c r="I16672" t="s">
        <v>170</v>
      </c>
      <c r="J16672">
        <v>74.05123235533793</v>
      </c>
      <c r="L16672" s="47"/>
      <c r="M16672" s="47"/>
    </row>
    <row r="16673" spans="1:13" x14ac:dyDescent="0.4">
      <c r="A16673" t="str">
        <f t="shared" si="260"/>
        <v>55_4A_M_3_365_70_HH800_Core</v>
      </c>
      <c r="B16673">
        <v>55</v>
      </c>
      <c r="C16673" t="s">
        <v>168</v>
      </c>
      <c r="D16673" t="s">
        <v>174</v>
      </c>
      <c r="E16673">
        <v>3</v>
      </c>
      <c r="F16673">
        <v>365</v>
      </c>
      <c r="G16673">
        <v>70</v>
      </c>
      <c r="H16673" t="s">
        <v>303</v>
      </c>
      <c r="I16673" t="s">
        <v>170</v>
      </c>
      <c r="J16673">
        <v>9.3740816428547067</v>
      </c>
      <c r="L16673" s="47"/>
      <c r="M16673" s="47"/>
    </row>
    <row r="16674" spans="1:13" x14ac:dyDescent="0.4">
      <c r="A16674" t="str">
        <f t="shared" si="260"/>
        <v>52_4A_F_3_180_65_HH800_Core</v>
      </c>
      <c r="B16674">
        <v>52</v>
      </c>
      <c r="C16674" t="s">
        <v>168</v>
      </c>
      <c r="D16674" t="s">
        <v>169</v>
      </c>
      <c r="E16674">
        <v>3</v>
      </c>
      <c r="F16674">
        <v>180</v>
      </c>
      <c r="G16674">
        <v>65</v>
      </c>
      <c r="H16674" t="s">
        <v>303</v>
      </c>
      <c r="I16674" t="s">
        <v>170</v>
      </c>
      <c r="J16674">
        <v>5.2802064479245976</v>
      </c>
      <c r="L16674" s="47"/>
      <c r="M16674" s="47"/>
    </row>
    <row r="16675" spans="1:13" x14ac:dyDescent="0.4">
      <c r="A16675" t="str">
        <f t="shared" si="260"/>
        <v>41_2A_M_0_365_67_HH800_Core</v>
      </c>
      <c r="B16675">
        <v>41</v>
      </c>
      <c r="C16675" t="s">
        <v>176</v>
      </c>
      <c r="D16675" t="s">
        <v>174</v>
      </c>
      <c r="E16675">
        <v>0</v>
      </c>
      <c r="F16675">
        <v>365</v>
      </c>
      <c r="G16675">
        <v>67</v>
      </c>
      <c r="H16675" t="s">
        <v>303</v>
      </c>
      <c r="I16675" t="s">
        <v>170</v>
      </c>
      <c r="J16675">
        <v>68.8301437585272</v>
      </c>
      <c r="L16675" s="47"/>
      <c r="M16675" s="47"/>
    </row>
    <row r="16676" spans="1:13" x14ac:dyDescent="0.4">
      <c r="A16676" t="str">
        <f t="shared" si="260"/>
        <v>53_4A_M_3_90_70_HH800_Core</v>
      </c>
      <c r="B16676">
        <v>53</v>
      </c>
      <c r="C16676" t="s">
        <v>168</v>
      </c>
      <c r="D16676" t="s">
        <v>174</v>
      </c>
      <c r="E16676">
        <v>3</v>
      </c>
      <c r="F16676">
        <v>90</v>
      </c>
      <c r="G16676">
        <v>70</v>
      </c>
      <c r="H16676" t="s">
        <v>303</v>
      </c>
      <c r="I16676" t="s">
        <v>170</v>
      </c>
      <c r="J16676">
        <v>10.871134062030112</v>
      </c>
      <c r="L16676" s="47"/>
      <c r="M16676" s="47"/>
    </row>
    <row r="16677" spans="1:13" x14ac:dyDescent="0.4">
      <c r="A16677" t="str">
        <f t="shared" si="260"/>
        <v>56_2A_M_3_90_70_HH800_Core</v>
      </c>
      <c r="B16677">
        <v>56</v>
      </c>
      <c r="C16677" t="s">
        <v>176</v>
      </c>
      <c r="D16677" t="s">
        <v>174</v>
      </c>
      <c r="E16677">
        <v>3</v>
      </c>
      <c r="F16677">
        <v>90</v>
      </c>
      <c r="G16677">
        <v>70</v>
      </c>
      <c r="H16677" t="s">
        <v>303</v>
      </c>
      <c r="I16677" t="s">
        <v>170</v>
      </c>
      <c r="J16677">
        <v>17.492218064832805</v>
      </c>
      <c r="L16677" s="47"/>
      <c r="M16677" s="47"/>
    </row>
    <row r="16678" spans="1:13" x14ac:dyDescent="0.4">
      <c r="A16678" t="str">
        <f t="shared" si="260"/>
        <v>58_2A_M_6_90_70_HH800_Core</v>
      </c>
      <c r="B16678">
        <v>58</v>
      </c>
      <c r="C16678" t="s">
        <v>176</v>
      </c>
      <c r="D16678" t="s">
        <v>174</v>
      </c>
      <c r="E16678">
        <v>6</v>
      </c>
      <c r="F16678">
        <v>90</v>
      </c>
      <c r="G16678">
        <v>70</v>
      </c>
      <c r="H16678" t="s">
        <v>303</v>
      </c>
      <c r="I16678" t="s">
        <v>170</v>
      </c>
      <c r="J16678">
        <v>29.924087623135332</v>
      </c>
      <c r="L16678" s="47"/>
      <c r="M16678" s="47"/>
    </row>
    <row r="16679" spans="1:13" x14ac:dyDescent="0.4">
      <c r="A16679" t="str">
        <f t="shared" si="260"/>
        <v>38_2A_F_0_365_70_HH800_Core</v>
      </c>
      <c r="B16679">
        <v>38</v>
      </c>
      <c r="C16679" t="s">
        <v>176</v>
      </c>
      <c r="D16679" t="s">
        <v>169</v>
      </c>
      <c r="E16679">
        <v>0</v>
      </c>
      <c r="F16679">
        <v>365</v>
      </c>
      <c r="G16679">
        <v>70</v>
      </c>
      <c r="H16679" t="s">
        <v>303</v>
      </c>
      <c r="I16679" t="s">
        <v>170</v>
      </c>
      <c r="J16679">
        <v>81.899598307902295</v>
      </c>
      <c r="L16679" s="47"/>
      <c r="M16679" s="47"/>
    </row>
    <row r="16680" spans="1:13" x14ac:dyDescent="0.4">
      <c r="A16680" t="str">
        <f t="shared" si="260"/>
        <v>55_4A_M_3_180_67_HH800_Core</v>
      </c>
      <c r="B16680">
        <v>55</v>
      </c>
      <c r="C16680" t="s">
        <v>168</v>
      </c>
      <c r="D16680" t="s">
        <v>174</v>
      </c>
      <c r="E16680">
        <v>3</v>
      </c>
      <c r="F16680">
        <v>180</v>
      </c>
      <c r="G16680">
        <v>67</v>
      </c>
      <c r="H16680" t="s">
        <v>303</v>
      </c>
      <c r="I16680" t="s">
        <v>170</v>
      </c>
      <c r="J16680">
        <v>5.7193689914190529</v>
      </c>
      <c r="L16680" s="47"/>
      <c r="M16680" s="47"/>
    </row>
    <row r="16681" spans="1:13" x14ac:dyDescent="0.4">
      <c r="A16681" t="str">
        <f t="shared" si="260"/>
        <v>40_2A_F_6_365_70_HH800_Core</v>
      </c>
      <c r="B16681">
        <v>40</v>
      </c>
      <c r="C16681" t="s">
        <v>176</v>
      </c>
      <c r="D16681" t="s">
        <v>169</v>
      </c>
      <c r="E16681">
        <v>6</v>
      </c>
      <c r="F16681">
        <v>365</v>
      </c>
      <c r="G16681">
        <v>70</v>
      </c>
      <c r="H16681" t="s">
        <v>303</v>
      </c>
      <c r="I16681" t="s">
        <v>170</v>
      </c>
      <c r="J16681">
        <v>37.464158837943032</v>
      </c>
      <c r="L16681" s="47"/>
      <c r="M16681" s="47"/>
    </row>
    <row r="16682" spans="1:13" x14ac:dyDescent="0.4">
      <c r="A16682" t="str">
        <f t="shared" si="260"/>
        <v>50_2A_F_3_365_70_HH800_Core</v>
      </c>
      <c r="B16682">
        <v>50</v>
      </c>
      <c r="C16682" t="s">
        <v>176</v>
      </c>
      <c r="D16682" t="s">
        <v>169</v>
      </c>
      <c r="E16682">
        <v>3</v>
      </c>
      <c r="F16682">
        <v>365</v>
      </c>
      <c r="G16682">
        <v>70</v>
      </c>
      <c r="H16682" t="s">
        <v>303</v>
      </c>
      <c r="I16682" t="s">
        <v>170</v>
      </c>
      <c r="J16682">
        <v>19.04953059830914</v>
      </c>
      <c r="L16682" s="47"/>
      <c r="M16682" s="47"/>
    </row>
    <row r="16683" spans="1:13" x14ac:dyDescent="0.4">
      <c r="A16683" t="str">
        <f t="shared" si="260"/>
        <v>45_4A_M_6_365_70_HH800_Core</v>
      </c>
      <c r="B16683">
        <v>45</v>
      </c>
      <c r="C16683" t="s">
        <v>168</v>
      </c>
      <c r="D16683" t="s">
        <v>174</v>
      </c>
      <c r="E16683">
        <v>6</v>
      </c>
      <c r="F16683">
        <v>365</v>
      </c>
      <c r="G16683">
        <v>70</v>
      </c>
      <c r="H16683" t="s">
        <v>303</v>
      </c>
      <c r="I16683" t="s">
        <v>170</v>
      </c>
      <c r="J16683">
        <v>14.597686467337207</v>
      </c>
      <c r="L16683" s="47"/>
      <c r="M16683" s="47"/>
    </row>
    <row r="16684" spans="1:13" x14ac:dyDescent="0.4">
      <c r="A16684" t="str">
        <f t="shared" si="260"/>
        <v>50_4A_M_6_365_67_HH800_Core</v>
      </c>
      <c r="B16684">
        <v>50</v>
      </c>
      <c r="C16684" t="s">
        <v>168</v>
      </c>
      <c r="D16684" t="s">
        <v>174</v>
      </c>
      <c r="E16684">
        <v>6</v>
      </c>
      <c r="F16684">
        <v>365</v>
      </c>
      <c r="G16684">
        <v>67</v>
      </c>
      <c r="H16684" t="s">
        <v>303</v>
      </c>
      <c r="I16684" t="s">
        <v>170</v>
      </c>
      <c r="J16684">
        <v>11.577239449062937</v>
      </c>
      <c r="L16684" s="47"/>
      <c r="M16684" s="47"/>
    </row>
    <row r="16685" spans="1:13" x14ac:dyDescent="0.4">
      <c r="A16685" t="str">
        <f t="shared" si="260"/>
        <v>54_2A_F_3_365_65_HH800_Core</v>
      </c>
      <c r="B16685">
        <v>54</v>
      </c>
      <c r="C16685" t="s">
        <v>176</v>
      </c>
      <c r="D16685" t="s">
        <v>169</v>
      </c>
      <c r="E16685">
        <v>3</v>
      </c>
      <c r="F16685">
        <v>365</v>
      </c>
      <c r="G16685">
        <v>65</v>
      </c>
      <c r="H16685" t="s">
        <v>303</v>
      </c>
      <c r="I16685" t="s">
        <v>170</v>
      </c>
      <c r="J16685">
        <v>7.6302531202286694</v>
      </c>
      <c r="L16685" s="47"/>
      <c r="M16685" s="47"/>
    </row>
    <row r="16686" spans="1:13" x14ac:dyDescent="0.4">
      <c r="A16686" t="str">
        <f t="shared" si="260"/>
        <v>54_2A_M_0_90_67_HH800_Core</v>
      </c>
      <c r="B16686">
        <v>54</v>
      </c>
      <c r="C16686" t="s">
        <v>176</v>
      </c>
      <c r="D16686" t="s">
        <v>174</v>
      </c>
      <c r="E16686">
        <v>0</v>
      </c>
      <c r="F16686">
        <v>90</v>
      </c>
      <c r="G16686">
        <v>67</v>
      </c>
      <c r="H16686" t="s">
        <v>303</v>
      </c>
      <c r="I16686" t="s">
        <v>170</v>
      </c>
      <c r="J16686">
        <v>127.59642457022849</v>
      </c>
      <c r="L16686" s="47"/>
      <c r="M16686" s="47"/>
    </row>
    <row r="16687" spans="1:13" x14ac:dyDescent="0.4">
      <c r="A16687" t="str">
        <f t="shared" si="260"/>
        <v>45_2A_M_6_365_70_HH800_Core</v>
      </c>
      <c r="B16687">
        <v>45</v>
      </c>
      <c r="C16687" t="s">
        <v>176</v>
      </c>
      <c r="D16687" t="s">
        <v>174</v>
      </c>
      <c r="E16687">
        <v>6</v>
      </c>
      <c r="F16687">
        <v>365</v>
      </c>
      <c r="G16687">
        <v>70</v>
      </c>
      <c r="H16687" t="s">
        <v>303</v>
      </c>
      <c r="I16687" t="s">
        <v>170</v>
      </c>
      <c r="J16687">
        <v>31.784587697564593</v>
      </c>
      <c r="L16687" s="47"/>
      <c r="M16687" s="47"/>
    </row>
    <row r="16688" spans="1:13" x14ac:dyDescent="0.4">
      <c r="A16688" t="str">
        <f t="shared" si="260"/>
        <v>50_4A_F_3_365_67_HH800_Core</v>
      </c>
      <c r="B16688">
        <v>50</v>
      </c>
      <c r="C16688" t="s">
        <v>168</v>
      </c>
      <c r="D16688" t="s">
        <v>169</v>
      </c>
      <c r="E16688">
        <v>3</v>
      </c>
      <c r="F16688">
        <v>365</v>
      </c>
      <c r="G16688">
        <v>67</v>
      </c>
      <c r="H16688" t="s">
        <v>303</v>
      </c>
      <c r="I16688" t="s">
        <v>170</v>
      </c>
      <c r="J16688">
        <v>7.9789010179396405</v>
      </c>
      <c r="L16688" s="47"/>
      <c r="M16688" s="47"/>
    </row>
    <row r="16689" spans="1:13" x14ac:dyDescent="0.4">
      <c r="A16689" t="str">
        <f t="shared" si="260"/>
        <v>48_2A_F_0_365_70_HH800_Core</v>
      </c>
      <c r="B16689">
        <v>48</v>
      </c>
      <c r="C16689" t="s">
        <v>176</v>
      </c>
      <c r="D16689" t="s">
        <v>169</v>
      </c>
      <c r="E16689">
        <v>0</v>
      </c>
      <c r="F16689">
        <v>365</v>
      </c>
      <c r="G16689">
        <v>70</v>
      </c>
      <c r="H16689" t="s">
        <v>303</v>
      </c>
      <c r="I16689" t="s">
        <v>170</v>
      </c>
      <c r="J16689">
        <v>97.173253468573378</v>
      </c>
      <c r="L16689" s="47"/>
      <c r="M16689" s="47"/>
    </row>
    <row r="16690" spans="1:13" x14ac:dyDescent="0.4">
      <c r="A16690" t="str">
        <f t="shared" si="260"/>
        <v>43_2A_M_3_90_67_HH800_Core</v>
      </c>
      <c r="B16690">
        <v>43</v>
      </c>
      <c r="C16690" t="s">
        <v>176</v>
      </c>
      <c r="D16690" t="s">
        <v>174</v>
      </c>
      <c r="E16690">
        <v>3</v>
      </c>
      <c r="F16690">
        <v>90</v>
      </c>
      <c r="G16690">
        <v>67</v>
      </c>
      <c r="H16690" t="s">
        <v>303</v>
      </c>
      <c r="I16690" t="s">
        <v>170</v>
      </c>
      <c r="J16690">
        <v>13.883736294707248</v>
      </c>
      <c r="L16690" s="47"/>
      <c r="M16690" s="47"/>
    </row>
    <row r="16691" spans="1:13" x14ac:dyDescent="0.4">
      <c r="A16691" t="str">
        <f t="shared" si="260"/>
        <v>46_4A_M_0_365_67_HH800_Core</v>
      </c>
      <c r="B16691">
        <v>46</v>
      </c>
      <c r="C16691" t="s">
        <v>168</v>
      </c>
      <c r="D16691" t="s">
        <v>174</v>
      </c>
      <c r="E16691">
        <v>0</v>
      </c>
      <c r="F16691">
        <v>365</v>
      </c>
      <c r="G16691">
        <v>67</v>
      </c>
      <c r="H16691" t="s">
        <v>303</v>
      </c>
      <c r="I16691" t="s">
        <v>170</v>
      </c>
      <c r="J16691">
        <v>38.401756437067817</v>
      </c>
      <c r="L16691" s="47"/>
      <c r="M16691" s="47"/>
    </row>
    <row r="16692" spans="1:13" x14ac:dyDescent="0.4">
      <c r="A16692" t="str">
        <f t="shared" si="260"/>
        <v>36_4A_F_0_365_67_HH800_Core</v>
      </c>
      <c r="B16692">
        <v>36</v>
      </c>
      <c r="C16692" t="s">
        <v>168</v>
      </c>
      <c r="D16692" t="s">
        <v>169</v>
      </c>
      <c r="E16692">
        <v>0</v>
      </c>
      <c r="F16692">
        <v>365</v>
      </c>
      <c r="G16692">
        <v>67</v>
      </c>
      <c r="H16692" t="s">
        <v>303</v>
      </c>
      <c r="I16692" t="s">
        <v>170</v>
      </c>
      <c r="J16692">
        <v>38.041374101676311</v>
      </c>
      <c r="L16692" s="47"/>
      <c r="M16692" s="47"/>
    </row>
    <row r="16693" spans="1:13" x14ac:dyDescent="0.4">
      <c r="A16693" t="str">
        <f t="shared" si="260"/>
        <v>27_4A_M_0_180_70_HH800_Core</v>
      </c>
      <c r="B16693">
        <v>27</v>
      </c>
      <c r="C16693" t="s">
        <v>168</v>
      </c>
      <c r="D16693" t="s">
        <v>174</v>
      </c>
      <c r="E16693">
        <v>0</v>
      </c>
      <c r="F16693">
        <v>180</v>
      </c>
      <c r="G16693">
        <v>70</v>
      </c>
      <c r="H16693" t="s">
        <v>303</v>
      </c>
      <c r="I16693" t="s">
        <v>170</v>
      </c>
      <c r="J16693">
        <v>19.216336916311846</v>
      </c>
      <c r="L16693" s="47"/>
      <c r="M16693" s="47"/>
    </row>
    <row r="16694" spans="1:13" x14ac:dyDescent="0.4">
      <c r="A16694" t="str">
        <f t="shared" si="260"/>
        <v>29_2A_M_0_90_67_HH800_Core</v>
      </c>
      <c r="B16694">
        <v>29</v>
      </c>
      <c r="C16694" t="s">
        <v>176</v>
      </c>
      <c r="D16694" t="s">
        <v>174</v>
      </c>
      <c r="E16694">
        <v>0</v>
      </c>
      <c r="F16694">
        <v>90</v>
      </c>
      <c r="G16694">
        <v>67</v>
      </c>
      <c r="H16694" t="s">
        <v>303</v>
      </c>
      <c r="I16694" t="s">
        <v>170</v>
      </c>
      <c r="J16694">
        <v>51.937252121885912</v>
      </c>
      <c r="L16694" s="47"/>
      <c r="M16694" s="47"/>
    </row>
    <row r="16695" spans="1:13" x14ac:dyDescent="0.4">
      <c r="A16695" t="str">
        <f t="shared" si="260"/>
        <v>33_2A_F_6_365_70_HH800_Core</v>
      </c>
      <c r="B16695">
        <v>33</v>
      </c>
      <c r="C16695" t="s">
        <v>176</v>
      </c>
      <c r="D16695" t="s">
        <v>169</v>
      </c>
      <c r="E16695">
        <v>6</v>
      </c>
      <c r="F16695">
        <v>365</v>
      </c>
      <c r="G16695">
        <v>70</v>
      </c>
      <c r="H16695" t="s">
        <v>303</v>
      </c>
      <c r="I16695" t="s">
        <v>170</v>
      </c>
      <c r="J16695">
        <v>36.532585385556068</v>
      </c>
      <c r="L16695" s="47"/>
      <c r="M16695" s="47"/>
    </row>
    <row r="16696" spans="1:13" x14ac:dyDescent="0.4">
      <c r="A16696" t="str">
        <f t="shared" si="260"/>
        <v>56_2A_F_0_365_67_HH800_Core</v>
      </c>
      <c r="B16696">
        <v>56</v>
      </c>
      <c r="C16696" t="s">
        <v>176</v>
      </c>
      <c r="D16696" t="s">
        <v>169</v>
      </c>
      <c r="E16696">
        <v>0</v>
      </c>
      <c r="F16696">
        <v>365</v>
      </c>
      <c r="G16696">
        <v>67</v>
      </c>
      <c r="H16696" t="s">
        <v>303</v>
      </c>
      <c r="I16696" t="s">
        <v>170</v>
      </c>
      <c r="J16696">
        <v>91.838323919359581</v>
      </c>
      <c r="L16696" s="47"/>
      <c r="M16696" s="47"/>
    </row>
    <row r="16697" spans="1:13" x14ac:dyDescent="0.4">
      <c r="A16697" t="str">
        <f t="shared" si="260"/>
        <v>54_2A_F_6_365_70_HH800_Core</v>
      </c>
      <c r="B16697">
        <v>54</v>
      </c>
      <c r="C16697" t="s">
        <v>176</v>
      </c>
      <c r="D16697" t="s">
        <v>169</v>
      </c>
      <c r="E16697">
        <v>6</v>
      </c>
      <c r="F16697">
        <v>365</v>
      </c>
      <c r="G16697">
        <v>70</v>
      </c>
      <c r="H16697" t="s">
        <v>303</v>
      </c>
      <c r="I16697" t="s">
        <v>170</v>
      </c>
      <c r="J16697">
        <v>32.204501397178717</v>
      </c>
      <c r="L16697" s="47"/>
      <c r="M16697" s="47"/>
    </row>
    <row r="16698" spans="1:13" x14ac:dyDescent="0.4">
      <c r="A16698" t="str">
        <f t="shared" si="260"/>
        <v>54_4A_M_6_365_65_HH800_Core</v>
      </c>
      <c r="B16698">
        <v>54</v>
      </c>
      <c r="C16698" t="s">
        <v>168</v>
      </c>
      <c r="D16698" t="s">
        <v>174</v>
      </c>
      <c r="E16698">
        <v>6</v>
      </c>
      <c r="F16698">
        <v>365</v>
      </c>
      <c r="G16698">
        <v>65</v>
      </c>
      <c r="H16698" t="s">
        <v>303</v>
      </c>
      <c r="I16698" t="s">
        <v>170</v>
      </c>
      <c r="J16698">
        <v>7.0955166125486882</v>
      </c>
      <c r="L16698" s="47"/>
      <c r="M16698" s="47"/>
    </row>
    <row r="16699" spans="1:13" x14ac:dyDescent="0.4">
      <c r="A16699" t="str">
        <f t="shared" si="260"/>
        <v>28_2A_F_6_365_65_HH800_Core</v>
      </c>
      <c r="B16699">
        <v>28</v>
      </c>
      <c r="C16699" t="s">
        <v>176</v>
      </c>
      <c r="D16699" t="s">
        <v>169</v>
      </c>
      <c r="E16699">
        <v>6</v>
      </c>
      <c r="F16699">
        <v>365</v>
      </c>
      <c r="G16699">
        <v>65</v>
      </c>
      <c r="H16699" t="s">
        <v>303</v>
      </c>
      <c r="I16699" t="s">
        <v>170</v>
      </c>
      <c r="J16699">
        <v>30.874486884351409</v>
      </c>
      <c r="L16699" s="47"/>
      <c r="M16699" s="47"/>
    </row>
    <row r="16700" spans="1:13" x14ac:dyDescent="0.4">
      <c r="A16700" t="str">
        <f t="shared" si="260"/>
        <v>51_4A_M_0_90_67_HH800_Core</v>
      </c>
      <c r="B16700">
        <v>51</v>
      </c>
      <c r="C16700" t="s">
        <v>168</v>
      </c>
      <c r="D16700" t="s">
        <v>174</v>
      </c>
      <c r="E16700">
        <v>0</v>
      </c>
      <c r="F16700">
        <v>90</v>
      </c>
      <c r="G16700">
        <v>67</v>
      </c>
      <c r="H16700" t="s">
        <v>303</v>
      </c>
      <c r="I16700" t="s">
        <v>170</v>
      </c>
      <c r="J16700">
        <v>53.124353824862361</v>
      </c>
      <c r="L16700" s="47"/>
      <c r="M16700" s="47"/>
    </row>
    <row r="16701" spans="1:13" x14ac:dyDescent="0.4">
      <c r="A16701" t="str">
        <f t="shared" si="260"/>
        <v>44_2A_F_0_365_65_HH800_Core</v>
      </c>
      <c r="B16701">
        <v>44</v>
      </c>
      <c r="C16701" t="s">
        <v>176</v>
      </c>
      <c r="D16701" t="s">
        <v>169</v>
      </c>
      <c r="E16701">
        <v>0</v>
      </c>
      <c r="F16701">
        <v>365</v>
      </c>
      <c r="G16701">
        <v>65</v>
      </c>
      <c r="H16701" t="s">
        <v>303</v>
      </c>
      <c r="I16701" t="s">
        <v>170</v>
      </c>
      <c r="J16701">
        <v>73.276527333346962</v>
      </c>
      <c r="L16701" s="47"/>
      <c r="M16701" s="47"/>
    </row>
    <row r="16702" spans="1:13" x14ac:dyDescent="0.4">
      <c r="A16702" t="str">
        <f t="shared" si="260"/>
        <v>39_2A_F_3_180_65_HH800_Core</v>
      </c>
      <c r="B16702">
        <v>39</v>
      </c>
      <c r="C16702" t="s">
        <v>176</v>
      </c>
      <c r="D16702" t="s">
        <v>169</v>
      </c>
      <c r="E16702">
        <v>3</v>
      </c>
      <c r="F16702">
        <v>180</v>
      </c>
      <c r="G16702">
        <v>65</v>
      </c>
      <c r="H16702" t="s">
        <v>303</v>
      </c>
      <c r="I16702" t="s">
        <v>170</v>
      </c>
      <c r="J16702">
        <v>15.963645310557551</v>
      </c>
      <c r="L16702" s="47"/>
      <c r="M16702" s="47"/>
    </row>
    <row r="16703" spans="1:13" x14ac:dyDescent="0.4">
      <c r="A16703" t="str">
        <f t="shared" si="260"/>
        <v>38_2A_M_3_180_65_HH800_Core</v>
      </c>
      <c r="B16703">
        <v>38</v>
      </c>
      <c r="C16703" t="s">
        <v>176</v>
      </c>
      <c r="D16703" t="s">
        <v>174</v>
      </c>
      <c r="E16703">
        <v>3</v>
      </c>
      <c r="F16703">
        <v>180</v>
      </c>
      <c r="G16703">
        <v>65</v>
      </c>
      <c r="H16703" t="s">
        <v>303</v>
      </c>
      <c r="I16703" t="s">
        <v>170</v>
      </c>
      <c r="J16703">
        <v>11.813551264811625</v>
      </c>
      <c r="L16703" s="47"/>
      <c r="M16703" s="47"/>
    </row>
    <row r="16704" spans="1:13" x14ac:dyDescent="0.4">
      <c r="A16704" t="str">
        <f t="shared" si="260"/>
        <v>55_4A_M_0_365_65_HH800_Core</v>
      </c>
      <c r="B16704">
        <v>55</v>
      </c>
      <c r="C16704" t="s">
        <v>168</v>
      </c>
      <c r="D16704" t="s">
        <v>174</v>
      </c>
      <c r="E16704">
        <v>0</v>
      </c>
      <c r="F16704">
        <v>365</v>
      </c>
      <c r="G16704">
        <v>65</v>
      </c>
      <c r="H16704" t="s">
        <v>303</v>
      </c>
      <c r="I16704" t="s">
        <v>170</v>
      </c>
      <c r="J16704">
        <v>45.586050713268783</v>
      </c>
      <c r="L16704" s="47"/>
      <c r="M16704" s="47"/>
    </row>
    <row r="16705" spans="1:13" x14ac:dyDescent="0.4">
      <c r="A16705" t="str">
        <f t="shared" si="260"/>
        <v>45_2A_M_3_365_70_HH800_Core</v>
      </c>
      <c r="B16705">
        <v>45</v>
      </c>
      <c r="C16705" t="s">
        <v>176</v>
      </c>
      <c r="D16705" t="s">
        <v>174</v>
      </c>
      <c r="E16705">
        <v>3</v>
      </c>
      <c r="F16705">
        <v>365</v>
      </c>
      <c r="G16705">
        <v>70</v>
      </c>
      <c r="H16705" t="s">
        <v>303</v>
      </c>
      <c r="I16705" t="s">
        <v>170</v>
      </c>
      <c r="J16705">
        <v>16.904797136832322</v>
      </c>
      <c r="L16705" s="47"/>
      <c r="M16705" s="47"/>
    </row>
    <row r="16706" spans="1:13" x14ac:dyDescent="0.4">
      <c r="A16706" t="str">
        <f t="shared" si="260"/>
        <v>54_2A_M_0_90_70_HH800_Core</v>
      </c>
      <c r="B16706">
        <v>54</v>
      </c>
      <c r="C16706" t="s">
        <v>176</v>
      </c>
      <c r="D16706" t="s">
        <v>174</v>
      </c>
      <c r="E16706">
        <v>0</v>
      </c>
      <c r="F16706">
        <v>90</v>
      </c>
      <c r="G16706">
        <v>70</v>
      </c>
      <c r="H16706" t="s">
        <v>303</v>
      </c>
      <c r="I16706" t="s">
        <v>170</v>
      </c>
      <c r="J16706">
        <v>154.31282445230531</v>
      </c>
      <c r="L16706" s="47"/>
      <c r="M16706" s="47"/>
    </row>
    <row r="16707" spans="1:13" x14ac:dyDescent="0.4">
      <c r="A16707" t="str">
        <f t="shared" ref="A16707:A16770" si="261">B16707&amp;"_"&amp;C16707&amp;"_"&amp;D16707&amp;"_"&amp;E16707&amp;"_"&amp;F16707&amp;"_"&amp;G16707&amp;"_"&amp;H16707&amp;"_"&amp;I16707</f>
        <v>54_4A_M_0_90_67_HH800_Core</v>
      </c>
      <c r="B16707">
        <v>54</v>
      </c>
      <c r="C16707" t="s">
        <v>168</v>
      </c>
      <c r="D16707" t="s">
        <v>174</v>
      </c>
      <c r="E16707">
        <v>0</v>
      </c>
      <c r="F16707">
        <v>90</v>
      </c>
      <c r="G16707">
        <v>67</v>
      </c>
      <c r="H16707" t="s">
        <v>303</v>
      </c>
      <c r="I16707" t="s">
        <v>170</v>
      </c>
      <c r="J16707">
        <v>59.563878336394239</v>
      </c>
      <c r="L16707" s="47"/>
      <c r="M16707" s="47"/>
    </row>
    <row r="16708" spans="1:13" x14ac:dyDescent="0.4">
      <c r="A16708" t="str">
        <f t="shared" si="261"/>
        <v>46_2A_M_3_90_67_HH800_Core</v>
      </c>
      <c r="B16708">
        <v>46</v>
      </c>
      <c r="C16708" t="s">
        <v>176</v>
      </c>
      <c r="D16708" t="s">
        <v>174</v>
      </c>
      <c r="E16708">
        <v>3</v>
      </c>
      <c r="F16708">
        <v>90</v>
      </c>
      <c r="G16708">
        <v>67</v>
      </c>
      <c r="H16708" t="s">
        <v>303</v>
      </c>
      <c r="I16708" t="s">
        <v>170</v>
      </c>
      <c r="J16708">
        <v>14.193414581451371</v>
      </c>
      <c r="L16708" s="47"/>
      <c r="M16708" s="47"/>
    </row>
    <row r="16709" spans="1:13" x14ac:dyDescent="0.4">
      <c r="A16709" t="str">
        <f t="shared" si="261"/>
        <v>34_2A_M_3_365_70_HH800_Core</v>
      </c>
      <c r="B16709">
        <v>34</v>
      </c>
      <c r="C16709" t="s">
        <v>176</v>
      </c>
      <c r="D16709" t="s">
        <v>174</v>
      </c>
      <c r="E16709">
        <v>3</v>
      </c>
      <c r="F16709">
        <v>365</v>
      </c>
      <c r="G16709">
        <v>70</v>
      </c>
      <c r="H16709" t="s">
        <v>303</v>
      </c>
      <c r="I16709" t="s">
        <v>170</v>
      </c>
      <c r="J16709">
        <v>13.050837952427615</v>
      </c>
      <c r="L16709" s="47"/>
      <c r="M16709" s="47"/>
    </row>
    <row r="16710" spans="1:13" x14ac:dyDescent="0.4">
      <c r="A16710" t="str">
        <f t="shared" si="261"/>
        <v>26_2A_M_6_180_65_HH800_Core</v>
      </c>
      <c r="B16710">
        <v>26</v>
      </c>
      <c r="C16710" t="s">
        <v>176</v>
      </c>
      <c r="D16710" t="s">
        <v>174</v>
      </c>
      <c r="E16710">
        <v>6</v>
      </c>
      <c r="F16710">
        <v>180</v>
      </c>
      <c r="G16710">
        <v>65</v>
      </c>
      <c r="H16710" t="s">
        <v>303</v>
      </c>
      <c r="I16710" t="s">
        <v>170</v>
      </c>
      <c r="J16710">
        <v>20.79986947018357</v>
      </c>
      <c r="L16710" s="47"/>
      <c r="M16710" s="47"/>
    </row>
    <row r="16711" spans="1:13" x14ac:dyDescent="0.4">
      <c r="A16711" t="str">
        <f t="shared" si="261"/>
        <v>43_4A_M_0_180_65_HH800_Core</v>
      </c>
      <c r="B16711">
        <v>43</v>
      </c>
      <c r="C16711" t="s">
        <v>168</v>
      </c>
      <c r="D16711" t="s">
        <v>174</v>
      </c>
      <c r="E16711">
        <v>0</v>
      </c>
      <c r="F16711">
        <v>180</v>
      </c>
      <c r="G16711">
        <v>65</v>
      </c>
      <c r="H16711" t="s">
        <v>303</v>
      </c>
      <c r="I16711" t="s">
        <v>170</v>
      </c>
      <c r="J16711">
        <v>33.687869556415897</v>
      </c>
      <c r="L16711" s="47"/>
      <c r="M16711" s="47"/>
    </row>
    <row r="16712" spans="1:13" x14ac:dyDescent="0.4">
      <c r="A16712" t="str">
        <f t="shared" si="261"/>
        <v>45_4A_F_3_365_70_HH800_Core</v>
      </c>
      <c r="B16712">
        <v>45</v>
      </c>
      <c r="C16712" t="s">
        <v>168</v>
      </c>
      <c r="D16712" t="s">
        <v>169</v>
      </c>
      <c r="E16712">
        <v>3</v>
      </c>
      <c r="F16712">
        <v>365</v>
      </c>
      <c r="G16712">
        <v>70</v>
      </c>
      <c r="H16712" t="s">
        <v>303</v>
      </c>
      <c r="I16712" t="s">
        <v>170</v>
      </c>
      <c r="J16712">
        <v>10.237531805997028</v>
      </c>
      <c r="L16712" s="47"/>
      <c r="M16712" s="47"/>
    </row>
    <row r="16713" spans="1:13" x14ac:dyDescent="0.4">
      <c r="A16713" t="str">
        <f t="shared" si="261"/>
        <v>55_2A_F_0_365_70_HH800_Core</v>
      </c>
      <c r="B16713">
        <v>55</v>
      </c>
      <c r="C16713" t="s">
        <v>176</v>
      </c>
      <c r="D16713" t="s">
        <v>169</v>
      </c>
      <c r="E16713">
        <v>0</v>
      </c>
      <c r="F16713">
        <v>365</v>
      </c>
      <c r="G16713">
        <v>70</v>
      </c>
      <c r="H16713" t="s">
        <v>303</v>
      </c>
      <c r="I16713" t="s">
        <v>170</v>
      </c>
      <c r="J16713">
        <v>115.70077972931266</v>
      </c>
      <c r="L16713" s="47"/>
      <c r="M16713" s="47"/>
    </row>
    <row r="16714" spans="1:13" x14ac:dyDescent="0.4">
      <c r="A16714" t="str">
        <f t="shared" si="261"/>
        <v>58_2A_M_0_90_70_HH800_Core</v>
      </c>
      <c r="B16714">
        <v>58</v>
      </c>
      <c r="C16714" t="s">
        <v>176</v>
      </c>
      <c r="D16714" t="s">
        <v>174</v>
      </c>
      <c r="E16714">
        <v>0</v>
      </c>
      <c r="F16714">
        <v>90</v>
      </c>
      <c r="G16714">
        <v>70</v>
      </c>
      <c r="H16714" t="s">
        <v>303</v>
      </c>
      <c r="I16714" t="s">
        <v>170</v>
      </c>
      <c r="J16714">
        <v>169.72871094201187</v>
      </c>
      <c r="L16714" s="47"/>
      <c r="M16714" s="47"/>
    </row>
    <row r="16715" spans="1:13" x14ac:dyDescent="0.4">
      <c r="A16715" t="str">
        <f t="shared" si="261"/>
        <v>39_2A_M_0_90_70_HH800_Core</v>
      </c>
      <c r="B16715">
        <v>39</v>
      </c>
      <c r="C16715" t="s">
        <v>176</v>
      </c>
      <c r="D16715" t="s">
        <v>174</v>
      </c>
      <c r="E16715">
        <v>0</v>
      </c>
      <c r="F16715">
        <v>90</v>
      </c>
      <c r="G16715">
        <v>70</v>
      </c>
      <c r="H16715" t="s">
        <v>303</v>
      </c>
      <c r="I16715" t="s">
        <v>170</v>
      </c>
      <c r="J16715">
        <v>82.141678919177764</v>
      </c>
      <c r="L16715" s="47"/>
      <c r="M16715" s="47"/>
    </row>
    <row r="16716" spans="1:13" x14ac:dyDescent="0.4">
      <c r="A16716" t="str">
        <f t="shared" si="261"/>
        <v>48_2A_M_0_90_67_HH800_Core</v>
      </c>
      <c r="B16716">
        <v>48</v>
      </c>
      <c r="C16716" t="s">
        <v>176</v>
      </c>
      <c r="D16716" t="s">
        <v>174</v>
      </c>
      <c r="E16716">
        <v>0</v>
      </c>
      <c r="F16716">
        <v>90</v>
      </c>
      <c r="G16716">
        <v>67</v>
      </c>
      <c r="H16716" t="s">
        <v>303</v>
      </c>
      <c r="I16716" t="s">
        <v>170</v>
      </c>
      <c r="J16716">
        <v>110.3331779679058</v>
      </c>
      <c r="L16716" s="47"/>
      <c r="M16716" s="47"/>
    </row>
    <row r="16717" spans="1:13" x14ac:dyDescent="0.4">
      <c r="A16717" t="str">
        <f t="shared" si="261"/>
        <v>53_2A_F_0_365_67_HH800_Core</v>
      </c>
      <c r="B16717">
        <v>53</v>
      </c>
      <c r="C16717" t="s">
        <v>176</v>
      </c>
      <c r="D16717" t="s">
        <v>169</v>
      </c>
      <c r="E16717">
        <v>0</v>
      </c>
      <c r="F16717">
        <v>365</v>
      </c>
      <c r="G16717">
        <v>67</v>
      </c>
      <c r="H16717" t="s">
        <v>303</v>
      </c>
      <c r="I16717" t="s">
        <v>170</v>
      </c>
      <c r="J16717">
        <v>89.399933869013168</v>
      </c>
      <c r="L16717" s="47"/>
      <c r="M16717" s="47"/>
    </row>
    <row r="16718" spans="1:13" x14ac:dyDescent="0.4">
      <c r="A16718" t="str">
        <f t="shared" si="261"/>
        <v>46_2A_M_0_365_65_HH800_Core</v>
      </c>
      <c r="B16718">
        <v>46</v>
      </c>
      <c r="C16718" t="s">
        <v>176</v>
      </c>
      <c r="D16718" t="s">
        <v>174</v>
      </c>
      <c r="E16718">
        <v>0</v>
      </c>
      <c r="F16718">
        <v>365</v>
      </c>
      <c r="G16718">
        <v>65</v>
      </c>
      <c r="H16718" t="s">
        <v>303</v>
      </c>
      <c r="I16718" t="s">
        <v>170</v>
      </c>
      <c r="J16718">
        <v>76.496958785228742</v>
      </c>
      <c r="L16718" s="47"/>
      <c r="M16718" s="47"/>
    </row>
    <row r="16719" spans="1:13" x14ac:dyDescent="0.4">
      <c r="A16719" t="str">
        <f t="shared" si="261"/>
        <v>53_2A_F_6_365_67_HH800_Core</v>
      </c>
      <c r="B16719">
        <v>53</v>
      </c>
      <c r="C16719" t="s">
        <v>176</v>
      </c>
      <c r="D16719" t="s">
        <v>169</v>
      </c>
      <c r="E16719">
        <v>6</v>
      </c>
      <c r="F16719">
        <v>365</v>
      </c>
      <c r="G16719">
        <v>67</v>
      </c>
      <c r="H16719" t="s">
        <v>303</v>
      </c>
      <c r="I16719" t="s">
        <v>170</v>
      </c>
      <c r="J16719">
        <v>21.503207816685126</v>
      </c>
      <c r="L16719" s="47"/>
      <c r="M16719" s="47"/>
    </row>
    <row r="16720" spans="1:13" x14ac:dyDescent="0.4">
      <c r="A16720" t="str">
        <f t="shared" si="261"/>
        <v>60_4A_M_0_90_70_HH800_Core</v>
      </c>
      <c r="B16720">
        <v>60</v>
      </c>
      <c r="C16720" t="s">
        <v>168</v>
      </c>
      <c r="D16720" t="s">
        <v>174</v>
      </c>
      <c r="E16720">
        <v>0</v>
      </c>
      <c r="F16720">
        <v>90</v>
      </c>
      <c r="G16720">
        <v>70</v>
      </c>
      <c r="H16720" t="s">
        <v>303</v>
      </c>
      <c r="I16720" t="s">
        <v>170</v>
      </c>
      <c r="J16720">
        <v>92.015464386353472</v>
      </c>
      <c r="L16720" s="47"/>
      <c r="M16720" s="47"/>
    </row>
    <row r="16721" spans="1:13" x14ac:dyDescent="0.4">
      <c r="A16721" t="str">
        <f t="shared" si="261"/>
        <v>57_2A_F_0_365_70_HH800_Core</v>
      </c>
      <c r="B16721">
        <v>57</v>
      </c>
      <c r="C16721" t="s">
        <v>176</v>
      </c>
      <c r="D16721" t="s">
        <v>169</v>
      </c>
      <c r="E16721">
        <v>0</v>
      </c>
      <c r="F16721">
        <v>365</v>
      </c>
      <c r="G16721">
        <v>70</v>
      </c>
      <c r="H16721" t="s">
        <v>303</v>
      </c>
      <c r="I16721" t="s">
        <v>170</v>
      </c>
      <c r="J16721">
        <v>117.16843703284601</v>
      </c>
      <c r="L16721" s="47"/>
      <c r="M16721" s="47"/>
    </row>
    <row r="16722" spans="1:13" x14ac:dyDescent="0.4">
      <c r="A16722" t="str">
        <f t="shared" si="261"/>
        <v>28_2A_F_3_90_65_HH800_Core</v>
      </c>
      <c r="B16722">
        <v>28</v>
      </c>
      <c r="C16722" t="s">
        <v>176</v>
      </c>
      <c r="D16722" t="s">
        <v>169</v>
      </c>
      <c r="E16722">
        <v>3</v>
      </c>
      <c r="F16722">
        <v>90</v>
      </c>
      <c r="G16722">
        <v>65</v>
      </c>
      <c r="H16722" t="s">
        <v>303</v>
      </c>
      <c r="I16722" t="s">
        <v>170</v>
      </c>
      <c r="J16722">
        <v>15.965514782801344</v>
      </c>
      <c r="L16722" s="47"/>
      <c r="M16722" s="47"/>
    </row>
    <row r="16723" spans="1:13" x14ac:dyDescent="0.4">
      <c r="A16723" t="str">
        <f t="shared" si="261"/>
        <v>29_2A_M_3_90_67_HH800_Core</v>
      </c>
      <c r="B16723">
        <v>29</v>
      </c>
      <c r="C16723" t="s">
        <v>176</v>
      </c>
      <c r="D16723" t="s">
        <v>174</v>
      </c>
      <c r="E16723">
        <v>3</v>
      </c>
      <c r="F16723">
        <v>90</v>
      </c>
      <c r="G16723">
        <v>67</v>
      </c>
      <c r="H16723" t="s">
        <v>303</v>
      </c>
      <c r="I16723" t="s">
        <v>170</v>
      </c>
      <c r="J16723">
        <v>12.155409106306799</v>
      </c>
      <c r="L16723" s="47"/>
      <c r="M16723" s="47"/>
    </row>
    <row r="16724" spans="1:13" x14ac:dyDescent="0.4">
      <c r="A16724" t="str">
        <f t="shared" si="261"/>
        <v>35_4A_M_0_365_65_HH800_Core</v>
      </c>
      <c r="B16724">
        <v>35</v>
      </c>
      <c r="C16724" t="s">
        <v>168</v>
      </c>
      <c r="D16724" t="s">
        <v>174</v>
      </c>
      <c r="E16724">
        <v>0</v>
      </c>
      <c r="F16724">
        <v>365</v>
      </c>
      <c r="G16724">
        <v>65</v>
      </c>
      <c r="H16724" t="s">
        <v>303</v>
      </c>
      <c r="I16724" t="s">
        <v>170</v>
      </c>
      <c r="J16724">
        <v>20.998526171117916</v>
      </c>
      <c r="L16724" s="47"/>
      <c r="M16724" s="47"/>
    </row>
    <row r="16725" spans="1:13" x14ac:dyDescent="0.4">
      <c r="A16725" t="str">
        <f t="shared" si="261"/>
        <v>41_2A_M_0_180_65_HH800_Core</v>
      </c>
      <c r="B16725">
        <v>41</v>
      </c>
      <c r="C16725" t="s">
        <v>176</v>
      </c>
      <c r="D16725" t="s">
        <v>174</v>
      </c>
      <c r="E16725">
        <v>0</v>
      </c>
      <c r="F16725">
        <v>180</v>
      </c>
      <c r="G16725">
        <v>65</v>
      </c>
      <c r="H16725" t="s">
        <v>303</v>
      </c>
      <c r="I16725" t="s">
        <v>170</v>
      </c>
      <c r="J16725">
        <v>69.674763953224996</v>
      </c>
      <c r="L16725" s="47"/>
      <c r="M16725" s="47"/>
    </row>
    <row r="16726" spans="1:13" x14ac:dyDescent="0.4">
      <c r="A16726" t="str">
        <f t="shared" si="261"/>
        <v>41_2A_M_0_90_65_HH800_Core</v>
      </c>
      <c r="B16726">
        <v>41</v>
      </c>
      <c r="C16726" t="s">
        <v>176</v>
      </c>
      <c r="D16726" t="s">
        <v>174</v>
      </c>
      <c r="E16726">
        <v>0</v>
      </c>
      <c r="F16726">
        <v>90</v>
      </c>
      <c r="G16726">
        <v>65</v>
      </c>
      <c r="H16726" t="s">
        <v>303</v>
      </c>
      <c r="I16726" t="s">
        <v>170</v>
      </c>
      <c r="J16726">
        <v>77.159099978439201</v>
      </c>
      <c r="L16726" s="47"/>
      <c r="M16726" s="47"/>
    </row>
    <row r="16727" spans="1:13" x14ac:dyDescent="0.4">
      <c r="A16727" t="str">
        <f t="shared" si="261"/>
        <v>54_2A_M_0_180_70_HH800_Core</v>
      </c>
      <c r="B16727">
        <v>54</v>
      </c>
      <c r="C16727" t="s">
        <v>176</v>
      </c>
      <c r="D16727" t="s">
        <v>174</v>
      </c>
      <c r="E16727">
        <v>0</v>
      </c>
      <c r="F16727">
        <v>180</v>
      </c>
      <c r="G16727">
        <v>70</v>
      </c>
      <c r="H16727" t="s">
        <v>303</v>
      </c>
      <c r="I16727" t="s">
        <v>170</v>
      </c>
      <c r="J16727">
        <v>140.58731056192366</v>
      </c>
      <c r="L16727" s="47"/>
      <c r="M16727" s="47"/>
    </row>
    <row r="16728" spans="1:13" x14ac:dyDescent="0.4">
      <c r="A16728" t="str">
        <f t="shared" si="261"/>
        <v>32_2A_M_0_180_70_HH800_Core</v>
      </c>
      <c r="B16728">
        <v>32</v>
      </c>
      <c r="C16728" t="s">
        <v>176</v>
      </c>
      <c r="D16728" t="s">
        <v>174</v>
      </c>
      <c r="E16728">
        <v>0</v>
      </c>
      <c r="F16728">
        <v>180</v>
      </c>
      <c r="G16728">
        <v>70</v>
      </c>
      <c r="H16728" t="s">
        <v>303</v>
      </c>
      <c r="I16728" t="s">
        <v>170</v>
      </c>
      <c r="J16728">
        <v>55.951227140799524</v>
      </c>
      <c r="L16728" s="47"/>
      <c r="M16728" s="47"/>
    </row>
    <row r="16729" spans="1:13" x14ac:dyDescent="0.4">
      <c r="A16729" t="str">
        <f t="shared" si="261"/>
        <v>52_4A_F_0_365_70_HH800_Core</v>
      </c>
      <c r="B16729">
        <v>52</v>
      </c>
      <c r="C16729" t="s">
        <v>168</v>
      </c>
      <c r="D16729" t="s">
        <v>169</v>
      </c>
      <c r="E16729">
        <v>0</v>
      </c>
      <c r="F16729">
        <v>365</v>
      </c>
      <c r="G16729">
        <v>70</v>
      </c>
      <c r="H16729" t="s">
        <v>303</v>
      </c>
      <c r="I16729" t="s">
        <v>170</v>
      </c>
      <c r="J16729">
        <v>68.959503735598204</v>
      </c>
      <c r="L16729" s="47"/>
      <c r="M16729" s="47"/>
    </row>
    <row r="16730" spans="1:13" x14ac:dyDescent="0.4">
      <c r="A16730" t="str">
        <f t="shared" si="261"/>
        <v>31_2A_M_6_365_65_HH800_Core</v>
      </c>
      <c r="B16730">
        <v>31</v>
      </c>
      <c r="C16730" t="s">
        <v>176</v>
      </c>
      <c r="D16730" t="s">
        <v>174</v>
      </c>
      <c r="E16730">
        <v>6</v>
      </c>
      <c r="F16730">
        <v>365</v>
      </c>
      <c r="G16730">
        <v>65</v>
      </c>
      <c r="H16730" t="s">
        <v>303</v>
      </c>
      <c r="I16730" t="s">
        <v>170</v>
      </c>
      <c r="J16730">
        <v>20.024940782615886</v>
      </c>
      <c r="L16730" s="47"/>
      <c r="M16730" s="47"/>
    </row>
    <row r="16731" spans="1:13" x14ac:dyDescent="0.4">
      <c r="A16731" t="str">
        <f t="shared" si="261"/>
        <v>29_2A_F_6_365_67_HH800_Core</v>
      </c>
      <c r="B16731">
        <v>29</v>
      </c>
      <c r="C16731" t="s">
        <v>176</v>
      </c>
      <c r="D16731" t="s">
        <v>169</v>
      </c>
      <c r="E16731">
        <v>6</v>
      </c>
      <c r="F16731">
        <v>365</v>
      </c>
      <c r="G16731">
        <v>67</v>
      </c>
      <c r="H16731" t="s">
        <v>303</v>
      </c>
      <c r="I16731" t="s">
        <v>170</v>
      </c>
      <c r="J16731">
        <v>32.932062571636479</v>
      </c>
      <c r="L16731" s="47"/>
      <c r="M16731" s="47"/>
    </row>
    <row r="16732" spans="1:13" x14ac:dyDescent="0.4">
      <c r="A16732" t="str">
        <f t="shared" si="261"/>
        <v>55_2A_M_6_180_70_HH800_Core</v>
      </c>
      <c r="B16732">
        <v>55</v>
      </c>
      <c r="C16732" t="s">
        <v>176</v>
      </c>
      <c r="D16732" t="s">
        <v>174</v>
      </c>
      <c r="E16732">
        <v>6</v>
      </c>
      <c r="F16732">
        <v>180</v>
      </c>
      <c r="G16732">
        <v>70</v>
      </c>
      <c r="H16732" t="s">
        <v>303</v>
      </c>
      <c r="I16732" t="s">
        <v>170</v>
      </c>
      <c r="J16732">
        <v>32.626461613916867</v>
      </c>
      <c r="L16732" s="47"/>
      <c r="M16732" s="47"/>
    </row>
    <row r="16733" spans="1:13" x14ac:dyDescent="0.4">
      <c r="A16733" t="str">
        <f t="shared" si="261"/>
        <v>53_2A_M_6_180_65_HH800_Core</v>
      </c>
      <c r="B16733">
        <v>53</v>
      </c>
      <c r="C16733" t="s">
        <v>176</v>
      </c>
      <c r="D16733" t="s">
        <v>174</v>
      </c>
      <c r="E16733">
        <v>6</v>
      </c>
      <c r="F16733">
        <v>180</v>
      </c>
      <c r="G16733">
        <v>65</v>
      </c>
      <c r="H16733" t="s">
        <v>303</v>
      </c>
      <c r="I16733" t="s">
        <v>170</v>
      </c>
      <c r="J16733">
        <v>16.378174852423314</v>
      </c>
      <c r="L16733" s="47"/>
      <c r="M16733" s="47"/>
    </row>
    <row r="16734" spans="1:13" x14ac:dyDescent="0.4">
      <c r="A16734" t="str">
        <f t="shared" si="261"/>
        <v>46_2A_M_6_180_70_HH800_Core</v>
      </c>
      <c r="B16734">
        <v>46</v>
      </c>
      <c r="C16734" t="s">
        <v>176</v>
      </c>
      <c r="D16734" t="s">
        <v>174</v>
      </c>
      <c r="E16734">
        <v>6</v>
      </c>
      <c r="F16734">
        <v>180</v>
      </c>
      <c r="G16734">
        <v>70</v>
      </c>
      <c r="H16734" t="s">
        <v>303</v>
      </c>
      <c r="I16734" t="s">
        <v>170</v>
      </c>
      <c r="J16734">
        <v>31.675443561587056</v>
      </c>
      <c r="L16734" s="47"/>
      <c r="M16734" s="47"/>
    </row>
    <row r="16735" spans="1:13" x14ac:dyDescent="0.4">
      <c r="A16735" t="str">
        <f t="shared" si="261"/>
        <v>46_4A_M_6_180_70_HH800_Core</v>
      </c>
      <c r="B16735">
        <v>46</v>
      </c>
      <c r="C16735" t="s">
        <v>168</v>
      </c>
      <c r="D16735" t="s">
        <v>174</v>
      </c>
      <c r="E16735">
        <v>6</v>
      </c>
      <c r="F16735">
        <v>180</v>
      </c>
      <c r="G16735">
        <v>70</v>
      </c>
      <c r="H16735" t="s">
        <v>303</v>
      </c>
      <c r="I16735" t="s">
        <v>170</v>
      </c>
      <c r="J16735">
        <v>15.082197721773261</v>
      </c>
      <c r="L16735" s="47"/>
      <c r="M16735" s="47"/>
    </row>
    <row r="16736" spans="1:13" x14ac:dyDescent="0.4">
      <c r="A16736" t="str">
        <f t="shared" si="261"/>
        <v>25_2A_M_0_365_65_HH800_Core</v>
      </c>
      <c r="B16736">
        <v>25</v>
      </c>
      <c r="C16736" t="s">
        <v>176</v>
      </c>
      <c r="D16736" t="s">
        <v>174</v>
      </c>
      <c r="E16736">
        <v>0</v>
      </c>
      <c r="F16736">
        <v>365</v>
      </c>
      <c r="G16736">
        <v>65</v>
      </c>
      <c r="H16736" t="s">
        <v>303</v>
      </c>
      <c r="I16736" t="s">
        <v>170</v>
      </c>
      <c r="J16736">
        <v>36.370592555818277</v>
      </c>
      <c r="L16736" s="47"/>
      <c r="M16736" s="47"/>
    </row>
    <row r="16737" spans="1:13" x14ac:dyDescent="0.4">
      <c r="A16737" t="str">
        <f t="shared" si="261"/>
        <v>39_4A_M_3_180_67_HH800_Core</v>
      </c>
      <c r="B16737">
        <v>39</v>
      </c>
      <c r="C16737" t="s">
        <v>168</v>
      </c>
      <c r="D16737" t="s">
        <v>174</v>
      </c>
      <c r="E16737">
        <v>3</v>
      </c>
      <c r="F16737">
        <v>180</v>
      </c>
      <c r="G16737">
        <v>67</v>
      </c>
      <c r="H16737" t="s">
        <v>303</v>
      </c>
      <c r="I16737" t="s">
        <v>170</v>
      </c>
      <c r="J16737">
        <v>6.4882982758414105</v>
      </c>
      <c r="L16737" s="47"/>
      <c r="M16737" s="47"/>
    </row>
    <row r="16738" spans="1:13" x14ac:dyDescent="0.4">
      <c r="A16738" t="str">
        <f t="shared" si="261"/>
        <v>49_2A_F_3_365_67_HH800_Core</v>
      </c>
      <c r="B16738">
        <v>49</v>
      </c>
      <c r="C16738" t="s">
        <v>176</v>
      </c>
      <c r="D16738" t="s">
        <v>169</v>
      </c>
      <c r="E16738">
        <v>3</v>
      </c>
      <c r="F16738">
        <v>365</v>
      </c>
      <c r="G16738">
        <v>67</v>
      </c>
      <c r="H16738" t="s">
        <v>303</v>
      </c>
      <c r="I16738" t="s">
        <v>170</v>
      </c>
      <c r="J16738">
        <v>14.562275688670027</v>
      </c>
      <c r="L16738" s="47"/>
      <c r="M16738" s="47"/>
    </row>
    <row r="16739" spans="1:13" x14ac:dyDescent="0.4">
      <c r="A16739" t="str">
        <f t="shared" si="261"/>
        <v>49_2A_M_3_365_65_HH800_Core</v>
      </c>
      <c r="B16739">
        <v>49</v>
      </c>
      <c r="C16739" t="s">
        <v>176</v>
      </c>
      <c r="D16739" t="s">
        <v>174</v>
      </c>
      <c r="E16739">
        <v>3</v>
      </c>
      <c r="F16739">
        <v>365</v>
      </c>
      <c r="G16739">
        <v>65</v>
      </c>
      <c r="H16739" t="s">
        <v>303</v>
      </c>
      <c r="I16739" t="s">
        <v>170</v>
      </c>
      <c r="J16739">
        <v>11.167632916464168</v>
      </c>
      <c r="L16739" s="47"/>
      <c r="M16739" s="47"/>
    </row>
    <row r="16740" spans="1:13" x14ac:dyDescent="0.4">
      <c r="A16740" t="str">
        <f t="shared" si="261"/>
        <v>51_4A_M_3_90_70_HH800_Core</v>
      </c>
      <c r="B16740">
        <v>51</v>
      </c>
      <c r="C16740" t="s">
        <v>168</v>
      </c>
      <c r="D16740" t="s">
        <v>174</v>
      </c>
      <c r="E16740">
        <v>3</v>
      </c>
      <c r="F16740">
        <v>90</v>
      </c>
      <c r="G16740">
        <v>70</v>
      </c>
      <c r="H16740" t="s">
        <v>303</v>
      </c>
      <c r="I16740" t="s">
        <v>170</v>
      </c>
      <c r="J16740">
        <v>10.420361719531783</v>
      </c>
      <c r="L16740" s="47"/>
      <c r="M16740" s="47"/>
    </row>
    <row r="16741" spans="1:13" x14ac:dyDescent="0.4">
      <c r="A16741" t="str">
        <f t="shared" si="261"/>
        <v>38_2A_F_6_365_65_HH800_Core</v>
      </c>
      <c r="B16741">
        <v>38</v>
      </c>
      <c r="C16741" t="s">
        <v>176</v>
      </c>
      <c r="D16741" t="s">
        <v>169</v>
      </c>
      <c r="E16741">
        <v>6</v>
      </c>
      <c r="F16741">
        <v>365</v>
      </c>
      <c r="G16741">
        <v>65</v>
      </c>
      <c r="H16741" t="s">
        <v>303</v>
      </c>
      <c r="I16741" t="s">
        <v>170</v>
      </c>
      <c r="J16741">
        <v>29.987233545466108</v>
      </c>
      <c r="L16741" s="47"/>
      <c r="M16741" s="47"/>
    </row>
    <row r="16742" spans="1:13" x14ac:dyDescent="0.4">
      <c r="A16742" t="str">
        <f t="shared" si="261"/>
        <v>32_2A_M_3_90_65_HH800_Core</v>
      </c>
      <c r="B16742">
        <v>32</v>
      </c>
      <c r="C16742" t="s">
        <v>176</v>
      </c>
      <c r="D16742" t="s">
        <v>174</v>
      </c>
      <c r="E16742">
        <v>3</v>
      </c>
      <c r="F16742">
        <v>90</v>
      </c>
      <c r="G16742">
        <v>65</v>
      </c>
      <c r="H16742" t="s">
        <v>303</v>
      </c>
      <c r="I16742" t="s">
        <v>170</v>
      </c>
      <c r="J16742">
        <v>11.365859811453035</v>
      </c>
      <c r="L16742" s="47"/>
      <c r="M16742" s="47"/>
    </row>
    <row r="16743" spans="1:13" x14ac:dyDescent="0.4">
      <c r="A16743" t="str">
        <f t="shared" si="261"/>
        <v>54_2A_F_3_365_70_HH800_Core</v>
      </c>
      <c r="B16743">
        <v>54</v>
      </c>
      <c r="C16743" t="s">
        <v>176</v>
      </c>
      <c r="D16743" t="s">
        <v>169</v>
      </c>
      <c r="E16743">
        <v>3</v>
      </c>
      <c r="F16743">
        <v>365</v>
      </c>
      <c r="G16743">
        <v>70</v>
      </c>
      <c r="H16743" t="s">
        <v>303</v>
      </c>
      <c r="I16743" t="s">
        <v>170</v>
      </c>
      <c r="J16743">
        <v>17.841686640148023</v>
      </c>
      <c r="L16743" s="47"/>
      <c r="M16743" s="47"/>
    </row>
    <row r="16744" spans="1:13" x14ac:dyDescent="0.4">
      <c r="A16744" t="str">
        <f t="shared" si="261"/>
        <v>38_2A_M_0_365_70_HH800_Core</v>
      </c>
      <c r="B16744">
        <v>38</v>
      </c>
      <c r="C16744" t="s">
        <v>176</v>
      </c>
      <c r="D16744" t="s">
        <v>174</v>
      </c>
      <c r="E16744">
        <v>0</v>
      </c>
      <c r="F16744">
        <v>365</v>
      </c>
      <c r="G16744">
        <v>70</v>
      </c>
      <c r="H16744" t="s">
        <v>303</v>
      </c>
      <c r="I16744" t="s">
        <v>170</v>
      </c>
      <c r="J16744">
        <v>65.299476720777974</v>
      </c>
      <c r="L16744" s="47"/>
      <c r="M16744" s="47"/>
    </row>
    <row r="16745" spans="1:13" x14ac:dyDescent="0.4">
      <c r="A16745" t="str">
        <f t="shared" si="261"/>
        <v>52_4A_F_3_365_67_HH800_Core</v>
      </c>
      <c r="B16745">
        <v>52</v>
      </c>
      <c r="C16745" t="s">
        <v>168</v>
      </c>
      <c r="D16745" t="s">
        <v>169</v>
      </c>
      <c r="E16745">
        <v>3</v>
      </c>
      <c r="F16745">
        <v>365</v>
      </c>
      <c r="G16745">
        <v>67</v>
      </c>
      <c r="H16745" t="s">
        <v>303</v>
      </c>
      <c r="I16745" t="s">
        <v>170</v>
      </c>
      <c r="J16745">
        <v>7.1901119521064327</v>
      </c>
      <c r="L16745" s="47"/>
      <c r="M16745" s="47"/>
    </row>
    <row r="16746" spans="1:13" x14ac:dyDescent="0.4">
      <c r="A16746" t="str">
        <f t="shared" si="261"/>
        <v>32_4A_M_6_365_67_HH800_Core</v>
      </c>
      <c r="B16746">
        <v>32</v>
      </c>
      <c r="C16746" t="s">
        <v>168</v>
      </c>
      <c r="D16746" t="s">
        <v>174</v>
      </c>
      <c r="E16746">
        <v>6</v>
      </c>
      <c r="F16746">
        <v>365</v>
      </c>
      <c r="G16746">
        <v>67</v>
      </c>
      <c r="H16746" t="s">
        <v>303</v>
      </c>
      <c r="I16746" t="s">
        <v>170</v>
      </c>
      <c r="J16746">
        <v>9.6676116060976778</v>
      </c>
      <c r="L16746" s="47"/>
      <c r="M16746" s="47"/>
    </row>
    <row r="16747" spans="1:13" x14ac:dyDescent="0.4">
      <c r="A16747" t="str">
        <f t="shared" si="261"/>
        <v>51_4A_M_3_90_67_HH800_Core</v>
      </c>
      <c r="B16747">
        <v>51</v>
      </c>
      <c r="C16747" t="s">
        <v>168</v>
      </c>
      <c r="D16747" t="s">
        <v>174</v>
      </c>
      <c r="E16747">
        <v>3</v>
      </c>
      <c r="F16747">
        <v>90</v>
      </c>
      <c r="G16747">
        <v>67</v>
      </c>
      <c r="H16747" t="s">
        <v>303</v>
      </c>
      <c r="I16747" t="s">
        <v>170</v>
      </c>
      <c r="J16747">
        <v>7.8303513364513826</v>
      </c>
      <c r="L16747" s="47"/>
      <c r="M16747" s="47"/>
    </row>
    <row r="16748" spans="1:13" x14ac:dyDescent="0.4">
      <c r="A16748" t="str">
        <f t="shared" si="261"/>
        <v>53_2A_M_3_90_65_HH800_Core</v>
      </c>
      <c r="B16748">
        <v>53</v>
      </c>
      <c r="C16748" t="s">
        <v>176</v>
      </c>
      <c r="D16748" t="s">
        <v>174</v>
      </c>
      <c r="E16748">
        <v>3</v>
      </c>
      <c r="F16748">
        <v>90</v>
      </c>
      <c r="G16748">
        <v>65</v>
      </c>
      <c r="H16748" t="s">
        <v>303</v>
      </c>
      <c r="I16748" t="s">
        <v>170</v>
      </c>
      <c r="J16748">
        <v>8.6423709128498771</v>
      </c>
      <c r="L16748" s="47"/>
      <c r="M16748" s="47"/>
    </row>
    <row r="16749" spans="1:13" x14ac:dyDescent="0.4">
      <c r="A16749" t="str">
        <f t="shared" si="261"/>
        <v>54_4A_M_0_180_65_HH800_Core</v>
      </c>
      <c r="B16749">
        <v>54</v>
      </c>
      <c r="C16749" t="s">
        <v>168</v>
      </c>
      <c r="D16749" t="s">
        <v>174</v>
      </c>
      <c r="E16749">
        <v>0</v>
      </c>
      <c r="F16749">
        <v>180</v>
      </c>
      <c r="G16749">
        <v>65</v>
      </c>
      <c r="H16749" t="s">
        <v>303</v>
      </c>
      <c r="I16749" t="s">
        <v>170</v>
      </c>
      <c r="J16749">
        <v>50.709100194768823</v>
      </c>
      <c r="L16749" s="47"/>
      <c r="M16749" s="47"/>
    </row>
    <row r="16750" spans="1:13" x14ac:dyDescent="0.4">
      <c r="A16750" t="str">
        <f t="shared" si="261"/>
        <v>27_4A_F_6_365_67_HH800_Core</v>
      </c>
      <c r="B16750">
        <v>27</v>
      </c>
      <c r="C16750" t="s">
        <v>168</v>
      </c>
      <c r="D16750" t="s">
        <v>169</v>
      </c>
      <c r="E16750">
        <v>6</v>
      </c>
      <c r="F16750">
        <v>365</v>
      </c>
      <c r="G16750">
        <v>67</v>
      </c>
      <c r="H16750" t="s">
        <v>303</v>
      </c>
      <c r="I16750" t="s">
        <v>170</v>
      </c>
      <c r="J16750">
        <v>14.136403067239799</v>
      </c>
      <c r="L16750" s="47"/>
      <c r="M16750" s="47"/>
    </row>
    <row r="16751" spans="1:13" x14ac:dyDescent="0.4">
      <c r="A16751" t="str">
        <f t="shared" si="261"/>
        <v>51_2A_M_0_180_70_HH800_Core</v>
      </c>
      <c r="B16751">
        <v>51</v>
      </c>
      <c r="C16751" t="s">
        <v>176</v>
      </c>
      <c r="D16751" t="s">
        <v>174</v>
      </c>
      <c r="E16751">
        <v>0</v>
      </c>
      <c r="F16751">
        <v>180</v>
      </c>
      <c r="G16751">
        <v>70</v>
      </c>
      <c r="H16751" t="s">
        <v>303</v>
      </c>
      <c r="I16751" t="s">
        <v>170</v>
      </c>
      <c r="J16751">
        <v>125.98431486003167</v>
      </c>
      <c r="L16751" s="47"/>
      <c r="M16751" s="47"/>
    </row>
    <row r="16752" spans="1:13" x14ac:dyDescent="0.4">
      <c r="A16752" t="str">
        <f t="shared" si="261"/>
        <v>28_2A_F_6_365_70_HH800_Core</v>
      </c>
      <c r="B16752">
        <v>28</v>
      </c>
      <c r="C16752" t="s">
        <v>176</v>
      </c>
      <c r="D16752" t="s">
        <v>169</v>
      </c>
      <c r="E16752">
        <v>6</v>
      </c>
      <c r="F16752">
        <v>365</v>
      </c>
      <c r="G16752">
        <v>70</v>
      </c>
      <c r="H16752" t="s">
        <v>303</v>
      </c>
      <c r="I16752" t="s">
        <v>170</v>
      </c>
      <c r="J16752">
        <v>35.612170344972803</v>
      </c>
      <c r="L16752" s="47"/>
      <c r="M16752" s="47"/>
    </row>
    <row r="16753" spans="1:13" x14ac:dyDescent="0.4">
      <c r="A16753" t="str">
        <f t="shared" si="261"/>
        <v>55_2A_M_3_90_70_HH800_Core</v>
      </c>
      <c r="B16753">
        <v>55</v>
      </c>
      <c r="C16753" t="s">
        <v>176</v>
      </c>
      <c r="D16753" t="s">
        <v>174</v>
      </c>
      <c r="E16753">
        <v>3</v>
      </c>
      <c r="F16753">
        <v>90</v>
      </c>
      <c r="G16753">
        <v>70</v>
      </c>
      <c r="H16753" t="s">
        <v>303</v>
      </c>
      <c r="I16753" t="s">
        <v>170</v>
      </c>
      <c r="J16753">
        <v>17.792325817803089</v>
      </c>
      <c r="L16753" s="47"/>
      <c r="M16753" s="47"/>
    </row>
    <row r="16754" spans="1:13" x14ac:dyDescent="0.4">
      <c r="A16754" t="str">
        <f t="shared" si="261"/>
        <v>33_2A_F_3_180_65_HH800_Core</v>
      </c>
      <c r="B16754">
        <v>33</v>
      </c>
      <c r="C16754" t="s">
        <v>176</v>
      </c>
      <c r="D16754" t="s">
        <v>169</v>
      </c>
      <c r="E16754">
        <v>3</v>
      </c>
      <c r="F16754">
        <v>180</v>
      </c>
      <c r="G16754">
        <v>65</v>
      </c>
      <c r="H16754" t="s">
        <v>303</v>
      </c>
      <c r="I16754" t="s">
        <v>170</v>
      </c>
      <c r="J16754">
        <v>15.935110409601648</v>
      </c>
      <c r="L16754" s="47"/>
      <c r="M16754" s="47"/>
    </row>
    <row r="16755" spans="1:13" x14ac:dyDescent="0.4">
      <c r="A16755" t="str">
        <f t="shared" si="261"/>
        <v>46_4A_M_0_365_70_HH800_Core</v>
      </c>
      <c r="B16755">
        <v>46</v>
      </c>
      <c r="C16755" t="s">
        <v>168</v>
      </c>
      <c r="D16755" t="s">
        <v>174</v>
      </c>
      <c r="E16755">
        <v>0</v>
      </c>
      <c r="F16755">
        <v>365</v>
      </c>
      <c r="G16755">
        <v>70</v>
      </c>
      <c r="H16755" t="s">
        <v>303</v>
      </c>
      <c r="I16755" t="s">
        <v>170</v>
      </c>
      <c r="J16755">
        <v>43.491163555835151</v>
      </c>
      <c r="L16755" s="47"/>
      <c r="M16755" s="47"/>
    </row>
    <row r="16756" spans="1:13" x14ac:dyDescent="0.4">
      <c r="A16756" t="str">
        <f t="shared" si="261"/>
        <v>58_2A_M_3_90_70_HH800_Core</v>
      </c>
      <c r="B16756">
        <v>58</v>
      </c>
      <c r="C16756" t="s">
        <v>176</v>
      </c>
      <c r="D16756" t="s">
        <v>174</v>
      </c>
      <c r="E16756">
        <v>3</v>
      </c>
      <c r="F16756">
        <v>90</v>
      </c>
      <c r="G16756">
        <v>70</v>
      </c>
      <c r="H16756" t="s">
        <v>303</v>
      </c>
      <c r="I16756" t="s">
        <v>170</v>
      </c>
      <c r="J16756">
        <v>16.93862725955367</v>
      </c>
      <c r="L16756" s="47"/>
      <c r="M16756" s="47"/>
    </row>
    <row r="16757" spans="1:13" x14ac:dyDescent="0.4">
      <c r="A16757" t="str">
        <f t="shared" si="261"/>
        <v>28_2A_F_6_365_67_HH800_Core</v>
      </c>
      <c r="B16757">
        <v>28</v>
      </c>
      <c r="C16757" t="s">
        <v>176</v>
      </c>
      <c r="D16757" t="s">
        <v>169</v>
      </c>
      <c r="E16757">
        <v>6</v>
      </c>
      <c r="F16757">
        <v>365</v>
      </c>
      <c r="G16757">
        <v>67</v>
      </c>
      <c r="H16757" t="s">
        <v>303</v>
      </c>
      <c r="I16757" t="s">
        <v>170</v>
      </c>
      <c r="J16757">
        <v>32.301936326926153</v>
      </c>
      <c r="L16757" s="47"/>
      <c r="M16757" s="47"/>
    </row>
    <row r="16758" spans="1:13" x14ac:dyDescent="0.4">
      <c r="A16758" t="str">
        <f t="shared" si="261"/>
        <v>59_2A_F_3_365_70_HH800_Core</v>
      </c>
      <c r="B16758">
        <v>59</v>
      </c>
      <c r="C16758" t="s">
        <v>176</v>
      </c>
      <c r="D16758" t="s">
        <v>169</v>
      </c>
      <c r="E16758">
        <v>3</v>
      </c>
      <c r="F16758">
        <v>365</v>
      </c>
      <c r="G16758">
        <v>70</v>
      </c>
      <c r="H16758" t="s">
        <v>303</v>
      </c>
      <c r="I16758" t="s">
        <v>170</v>
      </c>
      <c r="J16758">
        <v>15.651287617552637</v>
      </c>
      <c r="L16758" s="47"/>
      <c r="M16758" s="47"/>
    </row>
    <row r="16759" spans="1:13" x14ac:dyDescent="0.4">
      <c r="A16759" t="str">
        <f t="shared" si="261"/>
        <v>37_2A_M_6_365_65_HH800_Core</v>
      </c>
      <c r="B16759">
        <v>37</v>
      </c>
      <c r="C16759" t="s">
        <v>176</v>
      </c>
      <c r="D16759" t="s">
        <v>174</v>
      </c>
      <c r="E16759">
        <v>6</v>
      </c>
      <c r="F16759">
        <v>365</v>
      </c>
      <c r="G16759">
        <v>65</v>
      </c>
      <c r="H16759" t="s">
        <v>303</v>
      </c>
      <c r="I16759" t="s">
        <v>170</v>
      </c>
      <c r="J16759">
        <v>21.605547076600796</v>
      </c>
      <c r="L16759" s="47"/>
      <c r="M16759" s="47"/>
    </row>
    <row r="16760" spans="1:13" x14ac:dyDescent="0.4">
      <c r="A16760" t="str">
        <f t="shared" si="261"/>
        <v>63_4A_M_3_90_70_HH800_Core</v>
      </c>
      <c r="B16760">
        <v>63</v>
      </c>
      <c r="C16760" t="s">
        <v>168</v>
      </c>
      <c r="D16760" t="s">
        <v>174</v>
      </c>
      <c r="E16760">
        <v>3</v>
      </c>
      <c r="F16760">
        <v>90</v>
      </c>
      <c r="G16760">
        <v>70</v>
      </c>
      <c r="H16760" t="s">
        <v>303</v>
      </c>
      <c r="I16760" t="s">
        <v>170</v>
      </c>
      <c r="J16760">
        <v>8.3807723174754649</v>
      </c>
      <c r="L16760" s="47"/>
      <c r="M16760" s="47"/>
    </row>
    <row r="16761" spans="1:13" x14ac:dyDescent="0.4">
      <c r="A16761" t="str">
        <f t="shared" si="261"/>
        <v>53_2A_M_0_180_70_HH800_Core</v>
      </c>
      <c r="B16761">
        <v>53</v>
      </c>
      <c r="C16761" t="s">
        <v>176</v>
      </c>
      <c r="D16761" t="s">
        <v>174</v>
      </c>
      <c r="E16761">
        <v>0</v>
      </c>
      <c r="F16761">
        <v>180</v>
      </c>
      <c r="G16761">
        <v>70</v>
      </c>
      <c r="H16761" t="s">
        <v>303</v>
      </c>
      <c r="I16761" t="s">
        <v>170</v>
      </c>
      <c r="J16761">
        <v>135.39748350986054</v>
      </c>
      <c r="L16761" s="47"/>
      <c r="M16761" s="47"/>
    </row>
    <row r="16762" spans="1:13" x14ac:dyDescent="0.4">
      <c r="A16762" t="str">
        <f t="shared" si="261"/>
        <v>54_4A_F_0_180_67_HH800_Core</v>
      </c>
      <c r="B16762">
        <v>54</v>
      </c>
      <c r="C16762" t="s">
        <v>168</v>
      </c>
      <c r="D16762" t="s">
        <v>169</v>
      </c>
      <c r="E16762">
        <v>0</v>
      </c>
      <c r="F16762">
        <v>180</v>
      </c>
      <c r="G16762">
        <v>67</v>
      </c>
      <c r="H16762" t="s">
        <v>303</v>
      </c>
      <c r="I16762" t="s">
        <v>170</v>
      </c>
      <c r="J16762">
        <v>66.521865140266243</v>
      </c>
      <c r="L16762" s="47"/>
      <c r="M16762" s="47"/>
    </row>
    <row r="16763" spans="1:13" x14ac:dyDescent="0.4">
      <c r="A16763" t="str">
        <f t="shared" si="261"/>
        <v>36_2A_F_6_180_65_HH800_Core</v>
      </c>
      <c r="B16763">
        <v>36</v>
      </c>
      <c r="C16763" t="s">
        <v>176</v>
      </c>
      <c r="D16763" t="s">
        <v>169</v>
      </c>
      <c r="E16763">
        <v>6</v>
      </c>
      <c r="F16763">
        <v>180</v>
      </c>
      <c r="G16763">
        <v>65</v>
      </c>
      <c r="H16763" t="s">
        <v>303</v>
      </c>
      <c r="I16763" t="s">
        <v>170</v>
      </c>
      <c r="J16763">
        <v>29.639796354985695</v>
      </c>
      <c r="L16763" s="47"/>
      <c r="M16763" s="47"/>
    </row>
    <row r="16764" spans="1:13" x14ac:dyDescent="0.4">
      <c r="A16764" t="str">
        <f t="shared" si="261"/>
        <v>61_4A_M_3_365_70_HH800_Core</v>
      </c>
      <c r="B16764">
        <v>61</v>
      </c>
      <c r="C16764" t="s">
        <v>168</v>
      </c>
      <c r="D16764" t="s">
        <v>174</v>
      </c>
      <c r="E16764">
        <v>3</v>
      </c>
      <c r="F16764">
        <v>365</v>
      </c>
      <c r="G16764">
        <v>70</v>
      </c>
      <c r="H16764" t="s">
        <v>303</v>
      </c>
      <c r="I16764" t="s">
        <v>170</v>
      </c>
      <c r="J16764">
        <v>8.6407481193270392</v>
      </c>
      <c r="L16764" s="47"/>
      <c r="M16764" s="47"/>
    </row>
    <row r="16765" spans="1:13" x14ac:dyDescent="0.4">
      <c r="A16765" t="str">
        <f t="shared" si="261"/>
        <v>37_2A_M_0_180_70_HH800_Core</v>
      </c>
      <c r="B16765">
        <v>37</v>
      </c>
      <c r="C16765" t="s">
        <v>176</v>
      </c>
      <c r="D16765" t="s">
        <v>174</v>
      </c>
      <c r="E16765">
        <v>0</v>
      </c>
      <c r="F16765">
        <v>180</v>
      </c>
      <c r="G16765">
        <v>70</v>
      </c>
      <c r="H16765" t="s">
        <v>303</v>
      </c>
      <c r="I16765" t="s">
        <v>170</v>
      </c>
      <c r="J16765">
        <v>68.326216635466295</v>
      </c>
      <c r="L16765" s="47"/>
      <c r="M16765" s="47"/>
    </row>
    <row r="16766" spans="1:13" x14ac:dyDescent="0.4">
      <c r="A16766" t="str">
        <f t="shared" si="261"/>
        <v>59_4A_F_3_365_70_HH800_Core</v>
      </c>
      <c r="B16766">
        <v>59</v>
      </c>
      <c r="C16766" t="s">
        <v>168</v>
      </c>
      <c r="D16766" t="s">
        <v>169</v>
      </c>
      <c r="E16766">
        <v>3</v>
      </c>
      <c r="F16766">
        <v>365</v>
      </c>
      <c r="G16766">
        <v>70</v>
      </c>
      <c r="H16766" t="s">
        <v>303</v>
      </c>
      <c r="I16766" t="s">
        <v>170</v>
      </c>
      <c r="J16766">
        <v>8.5478363541778553</v>
      </c>
      <c r="L16766" s="47"/>
      <c r="M16766" s="47"/>
    </row>
    <row r="16767" spans="1:13" x14ac:dyDescent="0.4">
      <c r="A16767" t="str">
        <f t="shared" si="261"/>
        <v>35_2A_F_0_365_65_HH800_Core</v>
      </c>
      <c r="B16767">
        <v>35</v>
      </c>
      <c r="C16767" t="s">
        <v>176</v>
      </c>
      <c r="D16767" t="s">
        <v>169</v>
      </c>
      <c r="E16767">
        <v>0</v>
      </c>
      <c r="F16767">
        <v>365</v>
      </c>
      <c r="G16767">
        <v>65</v>
      </c>
      <c r="H16767" t="s">
        <v>303</v>
      </c>
      <c r="I16767" t="s">
        <v>170</v>
      </c>
      <c r="J16767">
        <v>68.703894559698028</v>
      </c>
      <c r="L16767" s="47"/>
      <c r="M16767" s="47"/>
    </row>
    <row r="16768" spans="1:13" x14ac:dyDescent="0.4">
      <c r="A16768" t="str">
        <f t="shared" si="261"/>
        <v>52_2A_F_0_365_65_HH800_Core</v>
      </c>
      <c r="B16768">
        <v>52</v>
      </c>
      <c r="C16768" t="s">
        <v>176</v>
      </c>
      <c r="D16768" t="s">
        <v>169</v>
      </c>
      <c r="E16768">
        <v>0</v>
      </c>
      <c r="F16768">
        <v>365</v>
      </c>
      <c r="G16768">
        <v>65</v>
      </c>
      <c r="H16768" t="s">
        <v>303</v>
      </c>
      <c r="I16768" t="s">
        <v>170</v>
      </c>
      <c r="J16768">
        <v>77.027842826880175</v>
      </c>
      <c r="L16768" s="47"/>
      <c r="M16768" s="47"/>
    </row>
    <row r="16769" spans="1:13" x14ac:dyDescent="0.4">
      <c r="A16769" t="str">
        <f t="shared" si="261"/>
        <v>38_2A_F_3_365_67_HH800_Core</v>
      </c>
      <c r="B16769">
        <v>38</v>
      </c>
      <c r="C16769" t="s">
        <v>176</v>
      </c>
      <c r="D16769" t="s">
        <v>169</v>
      </c>
      <c r="E16769">
        <v>3</v>
      </c>
      <c r="F16769">
        <v>365</v>
      </c>
      <c r="G16769">
        <v>67</v>
      </c>
      <c r="H16769" t="s">
        <v>303</v>
      </c>
      <c r="I16769" t="s">
        <v>170</v>
      </c>
      <c r="J16769">
        <v>17.076394277920922</v>
      </c>
      <c r="L16769" s="47"/>
      <c r="M16769" s="47"/>
    </row>
    <row r="16770" spans="1:13" x14ac:dyDescent="0.4">
      <c r="A16770" t="str">
        <f t="shared" si="261"/>
        <v>55_4A_M_3_365_67_HH800_Core</v>
      </c>
      <c r="B16770">
        <v>55</v>
      </c>
      <c r="C16770" t="s">
        <v>168</v>
      </c>
      <c r="D16770" t="s">
        <v>174</v>
      </c>
      <c r="E16770">
        <v>3</v>
      </c>
      <c r="F16770">
        <v>365</v>
      </c>
      <c r="G16770">
        <v>67</v>
      </c>
      <c r="H16770" t="s">
        <v>303</v>
      </c>
      <c r="I16770" t="s">
        <v>170</v>
      </c>
      <c r="J16770">
        <v>5.9952619374737992</v>
      </c>
      <c r="L16770" s="47"/>
      <c r="M16770" s="47"/>
    </row>
    <row r="16771" spans="1:13" x14ac:dyDescent="0.4">
      <c r="A16771" t="str">
        <f t="shared" ref="A16771:A16834" si="262">B16771&amp;"_"&amp;C16771&amp;"_"&amp;D16771&amp;"_"&amp;E16771&amp;"_"&amp;F16771&amp;"_"&amp;G16771&amp;"_"&amp;H16771&amp;"_"&amp;I16771</f>
        <v>47_2A_M_3_365_70_HH800_Core</v>
      </c>
      <c r="B16771">
        <v>47</v>
      </c>
      <c r="C16771" t="s">
        <v>176</v>
      </c>
      <c r="D16771" t="s">
        <v>174</v>
      </c>
      <c r="E16771">
        <v>3</v>
      </c>
      <c r="F16771">
        <v>365</v>
      </c>
      <c r="G16771">
        <v>70</v>
      </c>
      <c r="H16771" t="s">
        <v>303</v>
      </c>
      <c r="I16771" t="s">
        <v>170</v>
      </c>
      <c r="J16771">
        <v>17.285476640148655</v>
      </c>
      <c r="L16771" s="47"/>
      <c r="M16771" s="47"/>
    </row>
    <row r="16772" spans="1:13" x14ac:dyDescent="0.4">
      <c r="A16772" t="str">
        <f t="shared" si="262"/>
        <v>54_2A_M_0_180_67_HH800_Core</v>
      </c>
      <c r="B16772">
        <v>54</v>
      </c>
      <c r="C16772" t="s">
        <v>176</v>
      </c>
      <c r="D16772" t="s">
        <v>174</v>
      </c>
      <c r="E16772">
        <v>0</v>
      </c>
      <c r="F16772">
        <v>180</v>
      </c>
      <c r="G16772">
        <v>67</v>
      </c>
      <c r="H16772" t="s">
        <v>303</v>
      </c>
      <c r="I16772" t="s">
        <v>170</v>
      </c>
      <c r="J16772">
        <v>115.02605285998557</v>
      </c>
      <c r="L16772" s="47"/>
      <c r="M16772" s="47"/>
    </row>
    <row r="16773" spans="1:13" x14ac:dyDescent="0.4">
      <c r="A16773" t="str">
        <f t="shared" si="262"/>
        <v>37_4A_F_6_365_65_HH800_Core</v>
      </c>
      <c r="B16773">
        <v>37</v>
      </c>
      <c r="C16773" t="s">
        <v>168</v>
      </c>
      <c r="D16773" t="s">
        <v>169</v>
      </c>
      <c r="E16773">
        <v>6</v>
      </c>
      <c r="F16773">
        <v>365</v>
      </c>
      <c r="G16773">
        <v>65</v>
      </c>
      <c r="H16773" t="s">
        <v>303</v>
      </c>
      <c r="I16773" t="s">
        <v>170</v>
      </c>
      <c r="J16773">
        <v>15.202286111379573</v>
      </c>
      <c r="L16773" s="47"/>
      <c r="M16773" s="47"/>
    </row>
    <row r="16774" spans="1:13" x14ac:dyDescent="0.4">
      <c r="A16774" t="str">
        <f t="shared" si="262"/>
        <v>28_4A_M_3_365_70_HH800_Core</v>
      </c>
      <c r="B16774">
        <v>28</v>
      </c>
      <c r="C16774" t="s">
        <v>168</v>
      </c>
      <c r="D16774" t="s">
        <v>174</v>
      </c>
      <c r="E16774">
        <v>3</v>
      </c>
      <c r="F16774">
        <v>365</v>
      </c>
      <c r="G16774">
        <v>70</v>
      </c>
      <c r="H16774" t="s">
        <v>303</v>
      </c>
      <c r="I16774" t="s">
        <v>170</v>
      </c>
      <c r="J16774">
        <v>5.6233171566824431</v>
      </c>
      <c r="L16774" s="47"/>
      <c r="M16774" s="47"/>
    </row>
    <row r="16775" spans="1:13" x14ac:dyDescent="0.4">
      <c r="A16775" t="str">
        <f t="shared" si="262"/>
        <v>40_4A_M_3_365_70_HH800_Core</v>
      </c>
      <c r="B16775">
        <v>40</v>
      </c>
      <c r="C16775" t="s">
        <v>168</v>
      </c>
      <c r="D16775" t="s">
        <v>174</v>
      </c>
      <c r="E16775">
        <v>3</v>
      </c>
      <c r="F16775">
        <v>365</v>
      </c>
      <c r="G16775">
        <v>70</v>
      </c>
      <c r="H16775" t="s">
        <v>303</v>
      </c>
      <c r="I16775" t="s">
        <v>170</v>
      </c>
      <c r="J16775">
        <v>7.5051098645182508</v>
      </c>
      <c r="L16775" s="47"/>
      <c r="M16775" s="47"/>
    </row>
    <row r="16776" spans="1:13" x14ac:dyDescent="0.4">
      <c r="A16776" t="str">
        <f t="shared" si="262"/>
        <v>53_2A_M_0_90_67_HH800_Core</v>
      </c>
      <c r="B16776">
        <v>53</v>
      </c>
      <c r="C16776" t="s">
        <v>176</v>
      </c>
      <c r="D16776" t="s">
        <v>174</v>
      </c>
      <c r="E16776">
        <v>0</v>
      </c>
      <c r="F16776">
        <v>90</v>
      </c>
      <c r="G16776">
        <v>67</v>
      </c>
      <c r="H16776" t="s">
        <v>303</v>
      </c>
      <c r="I16776" t="s">
        <v>170</v>
      </c>
      <c r="J16776">
        <v>124.9527210502071</v>
      </c>
      <c r="L16776" s="47"/>
      <c r="M16776" s="47"/>
    </row>
    <row r="16777" spans="1:13" x14ac:dyDescent="0.4">
      <c r="A16777" t="str">
        <f t="shared" si="262"/>
        <v>54_2A_M_0_365_67_HH800_Core</v>
      </c>
      <c r="B16777">
        <v>54</v>
      </c>
      <c r="C16777" t="s">
        <v>176</v>
      </c>
      <c r="D16777" t="s">
        <v>174</v>
      </c>
      <c r="E16777">
        <v>0</v>
      </c>
      <c r="F16777">
        <v>365</v>
      </c>
      <c r="G16777">
        <v>67</v>
      </c>
      <c r="H16777" t="s">
        <v>303</v>
      </c>
      <c r="I16777" t="s">
        <v>170</v>
      </c>
      <c r="J16777">
        <v>102.28578306892865</v>
      </c>
      <c r="L16777" s="47"/>
      <c r="M16777" s="47"/>
    </row>
    <row r="16778" spans="1:13" x14ac:dyDescent="0.4">
      <c r="A16778" t="str">
        <f t="shared" si="262"/>
        <v>41_2A_F_0_365_65_HH800_Core</v>
      </c>
      <c r="B16778">
        <v>41</v>
      </c>
      <c r="C16778" t="s">
        <v>176</v>
      </c>
      <c r="D16778" t="s">
        <v>169</v>
      </c>
      <c r="E16778">
        <v>0</v>
      </c>
      <c r="F16778">
        <v>365</v>
      </c>
      <c r="G16778">
        <v>65</v>
      </c>
      <c r="H16778" t="s">
        <v>303</v>
      </c>
      <c r="I16778" t="s">
        <v>170</v>
      </c>
      <c r="J16778">
        <v>71.421102879263756</v>
      </c>
      <c r="L16778" s="47"/>
      <c r="M16778" s="47"/>
    </row>
    <row r="16779" spans="1:13" x14ac:dyDescent="0.4">
      <c r="A16779" t="str">
        <f t="shared" si="262"/>
        <v>31_2A_F_6_180_65_HH800_Core</v>
      </c>
      <c r="B16779">
        <v>31</v>
      </c>
      <c r="C16779" t="s">
        <v>176</v>
      </c>
      <c r="D16779" t="s">
        <v>169</v>
      </c>
      <c r="E16779">
        <v>6</v>
      </c>
      <c r="F16779">
        <v>180</v>
      </c>
      <c r="G16779">
        <v>65</v>
      </c>
      <c r="H16779" t="s">
        <v>303</v>
      </c>
      <c r="I16779" t="s">
        <v>170</v>
      </c>
      <c r="J16779">
        <v>30.416361474466481</v>
      </c>
      <c r="L16779" s="47"/>
      <c r="M16779" s="47"/>
    </row>
    <row r="16780" spans="1:13" x14ac:dyDescent="0.4">
      <c r="A16780" t="str">
        <f t="shared" si="262"/>
        <v>42_4A_F_6_365_70_HH800_Core</v>
      </c>
      <c r="B16780">
        <v>42</v>
      </c>
      <c r="C16780" t="s">
        <v>168</v>
      </c>
      <c r="D16780" t="s">
        <v>169</v>
      </c>
      <c r="E16780">
        <v>6</v>
      </c>
      <c r="F16780">
        <v>365</v>
      </c>
      <c r="G16780">
        <v>70</v>
      </c>
      <c r="H16780" t="s">
        <v>303</v>
      </c>
      <c r="I16780" t="s">
        <v>170</v>
      </c>
      <c r="J16780">
        <v>18.589012358765476</v>
      </c>
      <c r="L16780" s="47"/>
      <c r="M16780" s="47"/>
    </row>
    <row r="16781" spans="1:13" x14ac:dyDescent="0.4">
      <c r="A16781" t="str">
        <f t="shared" si="262"/>
        <v>60_4A_M_0_365_70_HH800_Core</v>
      </c>
      <c r="B16781">
        <v>60</v>
      </c>
      <c r="C16781" t="s">
        <v>168</v>
      </c>
      <c r="D16781" t="s">
        <v>174</v>
      </c>
      <c r="E16781">
        <v>0</v>
      </c>
      <c r="F16781">
        <v>365</v>
      </c>
      <c r="G16781">
        <v>70</v>
      </c>
      <c r="H16781" t="s">
        <v>303</v>
      </c>
      <c r="I16781" t="s">
        <v>170</v>
      </c>
      <c r="J16781">
        <v>77.630886936089723</v>
      </c>
      <c r="L16781" s="47"/>
      <c r="M16781" s="47"/>
    </row>
    <row r="16782" spans="1:13" x14ac:dyDescent="0.4">
      <c r="A16782" t="str">
        <f t="shared" si="262"/>
        <v>46_2A_M_6_90_70_HH800_Core</v>
      </c>
      <c r="B16782">
        <v>46</v>
      </c>
      <c r="C16782" t="s">
        <v>176</v>
      </c>
      <c r="D16782" t="s">
        <v>174</v>
      </c>
      <c r="E16782">
        <v>6</v>
      </c>
      <c r="F16782">
        <v>90</v>
      </c>
      <c r="G16782">
        <v>70</v>
      </c>
      <c r="H16782" t="s">
        <v>303</v>
      </c>
      <c r="I16782" t="s">
        <v>170</v>
      </c>
      <c r="J16782">
        <v>31.691081718870805</v>
      </c>
      <c r="L16782" s="47"/>
      <c r="M16782" s="47"/>
    </row>
    <row r="16783" spans="1:13" x14ac:dyDescent="0.4">
      <c r="A16783" t="str">
        <f t="shared" si="262"/>
        <v>52_4A_F_0_180_65_HH800_Core</v>
      </c>
      <c r="B16783">
        <v>52</v>
      </c>
      <c r="C16783" t="s">
        <v>168</v>
      </c>
      <c r="D16783" t="s">
        <v>169</v>
      </c>
      <c r="E16783">
        <v>0</v>
      </c>
      <c r="F16783">
        <v>180</v>
      </c>
      <c r="G16783">
        <v>65</v>
      </c>
      <c r="H16783" t="s">
        <v>303</v>
      </c>
      <c r="I16783" t="s">
        <v>170</v>
      </c>
      <c r="J16783">
        <v>54.957466321015929</v>
      </c>
      <c r="L16783" s="47"/>
      <c r="M16783" s="47"/>
    </row>
    <row r="16784" spans="1:13" x14ac:dyDescent="0.4">
      <c r="A16784" t="str">
        <f t="shared" si="262"/>
        <v>36_4A_M_0_180_65_HH800_Core</v>
      </c>
      <c r="B16784">
        <v>36</v>
      </c>
      <c r="C16784" t="s">
        <v>168</v>
      </c>
      <c r="D16784" t="s">
        <v>174</v>
      </c>
      <c r="E16784">
        <v>0</v>
      </c>
      <c r="F16784">
        <v>180</v>
      </c>
      <c r="G16784">
        <v>65</v>
      </c>
      <c r="H16784" t="s">
        <v>303</v>
      </c>
      <c r="I16784" t="s">
        <v>170</v>
      </c>
      <c r="J16784">
        <v>24.073108567171179</v>
      </c>
      <c r="L16784" s="47"/>
      <c r="M16784" s="47"/>
    </row>
    <row r="16785" spans="1:13" x14ac:dyDescent="0.4">
      <c r="A16785" t="str">
        <f t="shared" si="262"/>
        <v>56_4A_F_0_180_70_HH800_Core</v>
      </c>
      <c r="B16785">
        <v>56</v>
      </c>
      <c r="C16785" t="s">
        <v>168</v>
      </c>
      <c r="D16785" t="s">
        <v>169</v>
      </c>
      <c r="E16785">
        <v>0</v>
      </c>
      <c r="F16785">
        <v>180</v>
      </c>
      <c r="G16785">
        <v>70</v>
      </c>
      <c r="H16785" t="s">
        <v>303</v>
      </c>
      <c r="I16785" t="s">
        <v>170</v>
      </c>
      <c r="J16785">
        <v>86.64021282696045</v>
      </c>
      <c r="L16785" s="47"/>
      <c r="M16785" s="47"/>
    </row>
    <row r="16786" spans="1:13" x14ac:dyDescent="0.4">
      <c r="A16786" t="str">
        <f t="shared" si="262"/>
        <v>51_2A_M_0_90_70_HH800_Core</v>
      </c>
      <c r="B16786">
        <v>51</v>
      </c>
      <c r="C16786" t="s">
        <v>176</v>
      </c>
      <c r="D16786" t="s">
        <v>174</v>
      </c>
      <c r="E16786">
        <v>0</v>
      </c>
      <c r="F16786">
        <v>90</v>
      </c>
      <c r="G16786">
        <v>70</v>
      </c>
      <c r="H16786" t="s">
        <v>303</v>
      </c>
      <c r="I16786" t="s">
        <v>170</v>
      </c>
      <c r="J16786">
        <v>138.31675805234684</v>
      </c>
      <c r="L16786" s="47"/>
      <c r="M16786" s="47"/>
    </row>
    <row r="16787" spans="1:13" x14ac:dyDescent="0.4">
      <c r="A16787" t="str">
        <f t="shared" si="262"/>
        <v>45_2A_M_0_365_65_HH800_Core</v>
      </c>
      <c r="B16787">
        <v>45</v>
      </c>
      <c r="C16787" t="s">
        <v>176</v>
      </c>
      <c r="D16787" t="s">
        <v>174</v>
      </c>
      <c r="E16787">
        <v>0</v>
      </c>
      <c r="F16787">
        <v>365</v>
      </c>
      <c r="G16787">
        <v>65</v>
      </c>
      <c r="H16787" t="s">
        <v>303</v>
      </c>
      <c r="I16787" t="s">
        <v>170</v>
      </c>
      <c r="J16787">
        <v>73.396797847277156</v>
      </c>
      <c r="L16787" s="47"/>
      <c r="M16787" s="47"/>
    </row>
    <row r="16788" spans="1:13" x14ac:dyDescent="0.4">
      <c r="A16788" t="str">
        <f t="shared" si="262"/>
        <v>53_4A_F_0_180_65_HH800_Core</v>
      </c>
      <c r="B16788">
        <v>53</v>
      </c>
      <c r="C16788" t="s">
        <v>168</v>
      </c>
      <c r="D16788" t="s">
        <v>169</v>
      </c>
      <c r="E16788">
        <v>0</v>
      </c>
      <c r="F16788">
        <v>180</v>
      </c>
      <c r="G16788">
        <v>65</v>
      </c>
      <c r="H16788" t="s">
        <v>303</v>
      </c>
      <c r="I16788" t="s">
        <v>170</v>
      </c>
      <c r="J16788">
        <v>55.648081936997691</v>
      </c>
      <c r="L16788" s="47"/>
      <c r="M16788" s="47"/>
    </row>
    <row r="16789" spans="1:13" x14ac:dyDescent="0.4">
      <c r="A16789" t="str">
        <f t="shared" si="262"/>
        <v>29_2A_M_6_180_65_HH800_Core</v>
      </c>
      <c r="B16789">
        <v>29</v>
      </c>
      <c r="C16789" t="s">
        <v>176</v>
      </c>
      <c r="D16789" t="s">
        <v>174</v>
      </c>
      <c r="E16789">
        <v>6</v>
      </c>
      <c r="F16789">
        <v>180</v>
      </c>
      <c r="G16789">
        <v>65</v>
      </c>
      <c r="H16789" t="s">
        <v>303</v>
      </c>
      <c r="I16789" t="s">
        <v>170</v>
      </c>
      <c r="J16789">
        <v>20.571962407081514</v>
      </c>
      <c r="L16789" s="47"/>
      <c r="M16789" s="47"/>
    </row>
    <row r="16790" spans="1:13" x14ac:dyDescent="0.4">
      <c r="A16790" t="str">
        <f t="shared" si="262"/>
        <v>57_4A_F_0_180_70_HH800_Core</v>
      </c>
      <c r="B16790">
        <v>57</v>
      </c>
      <c r="C16790" t="s">
        <v>168</v>
      </c>
      <c r="D16790" t="s">
        <v>169</v>
      </c>
      <c r="E16790">
        <v>0</v>
      </c>
      <c r="F16790">
        <v>180</v>
      </c>
      <c r="G16790">
        <v>70</v>
      </c>
      <c r="H16790" t="s">
        <v>303</v>
      </c>
      <c r="I16790" t="s">
        <v>170</v>
      </c>
      <c r="J16790">
        <v>87.514597666738183</v>
      </c>
      <c r="L16790" s="47"/>
      <c r="M16790" s="47"/>
    </row>
    <row r="16791" spans="1:13" x14ac:dyDescent="0.4">
      <c r="A16791" t="str">
        <f t="shared" si="262"/>
        <v>39_2A_F_0_365_70_HH800_Core</v>
      </c>
      <c r="B16791">
        <v>39</v>
      </c>
      <c r="C16791" t="s">
        <v>176</v>
      </c>
      <c r="D16791" t="s">
        <v>169</v>
      </c>
      <c r="E16791">
        <v>0</v>
      </c>
      <c r="F16791">
        <v>365</v>
      </c>
      <c r="G16791">
        <v>70</v>
      </c>
      <c r="H16791" t="s">
        <v>303</v>
      </c>
      <c r="I16791" t="s">
        <v>170</v>
      </c>
      <c r="J16791">
        <v>82.213093691025733</v>
      </c>
      <c r="L16791" s="47"/>
      <c r="M16791" s="47"/>
    </row>
    <row r="16792" spans="1:13" x14ac:dyDescent="0.4">
      <c r="A16792" t="str">
        <f t="shared" si="262"/>
        <v>40_2A_M_6_365_65_HH800_Core</v>
      </c>
      <c r="B16792">
        <v>40</v>
      </c>
      <c r="C16792" t="s">
        <v>176</v>
      </c>
      <c r="D16792" t="s">
        <v>174</v>
      </c>
      <c r="E16792">
        <v>6</v>
      </c>
      <c r="F16792">
        <v>365</v>
      </c>
      <c r="G16792">
        <v>65</v>
      </c>
      <c r="H16792" t="s">
        <v>303</v>
      </c>
      <c r="I16792" t="s">
        <v>170</v>
      </c>
      <c r="J16792">
        <v>22.340303981668747</v>
      </c>
      <c r="L16792" s="47"/>
      <c r="M16792" s="47"/>
    </row>
    <row r="16793" spans="1:13" x14ac:dyDescent="0.4">
      <c r="A16793" t="str">
        <f t="shared" si="262"/>
        <v>33_4A_M_6_365_70_HH800_Core</v>
      </c>
      <c r="B16793">
        <v>33</v>
      </c>
      <c r="C16793" t="s">
        <v>168</v>
      </c>
      <c r="D16793" t="s">
        <v>174</v>
      </c>
      <c r="E16793">
        <v>6</v>
      </c>
      <c r="F16793">
        <v>365</v>
      </c>
      <c r="G16793">
        <v>70</v>
      </c>
      <c r="H16793" t="s">
        <v>303</v>
      </c>
      <c r="I16793" t="s">
        <v>170</v>
      </c>
      <c r="J16793">
        <v>11.214859840612432</v>
      </c>
      <c r="L16793" s="47"/>
      <c r="M16793" s="47"/>
    </row>
    <row r="16794" spans="1:13" x14ac:dyDescent="0.4">
      <c r="A16794" t="str">
        <f t="shared" si="262"/>
        <v>53_4A_F_6_180_70_HH800_Core</v>
      </c>
      <c r="B16794">
        <v>53</v>
      </c>
      <c r="C16794" t="s">
        <v>168</v>
      </c>
      <c r="D16794" t="s">
        <v>169</v>
      </c>
      <c r="E16794">
        <v>6</v>
      </c>
      <c r="F16794">
        <v>180</v>
      </c>
      <c r="G16794">
        <v>70</v>
      </c>
      <c r="H16794" t="s">
        <v>303</v>
      </c>
      <c r="I16794" t="s">
        <v>170</v>
      </c>
      <c r="J16794">
        <v>18.553199061573967</v>
      </c>
      <c r="L16794" s="47"/>
      <c r="M16794" s="47"/>
    </row>
    <row r="16795" spans="1:13" x14ac:dyDescent="0.4">
      <c r="A16795" t="str">
        <f t="shared" si="262"/>
        <v>28_2A_M_3_365_65_HH800_Core</v>
      </c>
      <c r="B16795">
        <v>28</v>
      </c>
      <c r="C16795" t="s">
        <v>176</v>
      </c>
      <c r="D16795" t="s">
        <v>174</v>
      </c>
      <c r="E16795">
        <v>3</v>
      </c>
      <c r="F16795">
        <v>365</v>
      </c>
      <c r="G16795">
        <v>65</v>
      </c>
      <c r="H16795" t="s">
        <v>303</v>
      </c>
      <c r="I16795" t="s">
        <v>170</v>
      </c>
      <c r="J16795">
        <v>10.196330062937431</v>
      </c>
      <c r="L16795" s="47"/>
      <c r="M16795" s="47"/>
    </row>
    <row r="16796" spans="1:13" x14ac:dyDescent="0.4">
      <c r="A16796" t="str">
        <f t="shared" si="262"/>
        <v>47_2A_M_3_180_70_HH800_Core</v>
      </c>
      <c r="B16796">
        <v>47</v>
      </c>
      <c r="C16796" t="s">
        <v>176</v>
      </c>
      <c r="D16796" t="s">
        <v>174</v>
      </c>
      <c r="E16796">
        <v>3</v>
      </c>
      <c r="F16796">
        <v>180</v>
      </c>
      <c r="G16796">
        <v>70</v>
      </c>
      <c r="H16796" t="s">
        <v>303</v>
      </c>
      <c r="I16796" t="s">
        <v>170</v>
      </c>
      <c r="J16796">
        <v>16.773971947196245</v>
      </c>
      <c r="L16796" s="47"/>
      <c r="M16796" s="47"/>
    </row>
    <row r="16797" spans="1:13" x14ac:dyDescent="0.4">
      <c r="A16797" t="str">
        <f t="shared" si="262"/>
        <v>47_2A_M_6_90_65_HH800_Core</v>
      </c>
      <c r="B16797">
        <v>47</v>
      </c>
      <c r="C16797" t="s">
        <v>176</v>
      </c>
      <c r="D16797" t="s">
        <v>174</v>
      </c>
      <c r="E16797">
        <v>6</v>
      </c>
      <c r="F16797">
        <v>90</v>
      </c>
      <c r="G16797">
        <v>65</v>
      </c>
      <c r="H16797" t="s">
        <v>303</v>
      </c>
      <c r="I16797" t="s">
        <v>170</v>
      </c>
      <c r="J16797">
        <v>21.034421968383189</v>
      </c>
      <c r="L16797" s="47"/>
      <c r="M16797" s="47"/>
    </row>
    <row r="16798" spans="1:13" x14ac:dyDescent="0.4">
      <c r="A16798" t="str">
        <f t="shared" si="262"/>
        <v>48_2A_M_6_90_67_HH800_Core</v>
      </c>
      <c r="B16798">
        <v>48</v>
      </c>
      <c r="C16798" t="s">
        <v>176</v>
      </c>
      <c r="D16798" t="s">
        <v>174</v>
      </c>
      <c r="E16798">
        <v>6</v>
      </c>
      <c r="F16798">
        <v>90</v>
      </c>
      <c r="G16798">
        <v>67</v>
      </c>
      <c r="H16798" t="s">
        <v>303</v>
      </c>
      <c r="I16798" t="s">
        <v>170</v>
      </c>
      <c r="J16798">
        <v>24.589411040456149</v>
      </c>
      <c r="L16798" s="47"/>
      <c r="M16798" s="47"/>
    </row>
    <row r="16799" spans="1:13" x14ac:dyDescent="0.4">
      <c r="A16799" t="str">
        <f t="shared" si="262"/>
        <v>60_2A_M_3_90_70_HH800_Core</v>
      </c>
      <c r="B16799">
        <v>60</v>
      </c>
      <c r="C16799" t="s">
        <v>176</v>
      </c>
      <c r="D16799" t="s">
        <v>174</v>
      </c>
      <c r="E16799">
        <v>3</v>
      </c>
      <c r="F16799">
        <v>90</v>
      </c>
      <c r="G16799">
        <v>70</v>
      </c>
      <c r="H16799" t="s">
        <v>303</v>
      </c>
      <c r="I16799" t="s">
        <v>170</v>
      </c>
      <c r="J16799">
        <v>16.121750159164641</v>
      </c>
      <c r="L16799" s="47"/>
      <c r="M16799" s="47"/>
    </row>
    <row r="16800" spans="1:13" x14ac:dyDescent="0.4">
      <c r="A16800" t="str">
        <f t="shared" si="262"/>
        <v>52_2A_M_0_365_70_HH800_Core</v>
      </c>
      <c r="B16800">
        <v>52</v>
      </c>
      <c r="C16800" t="s">
        <v>176</v>
      </c>
      <c r="D16800" t="s">
        <v>174</v>
      </c>
      <c r="E16800">
        <v>0</v>
      </c>
      <c r="F16800">
        <v>365</v>
      </c>
      <c r="G16800">
        <v>70</v>
      </c>
      <c r="H16800" t="s">
        <v>303</v>
      </c>
      <c r="I16800" t="s">
        <v>170</v>
      </c>
      <c r="J16800">
        <v>118.08632231688766</v>
      </c>
      <c r="L16800" s="47"/>
      <c r="M16800" s="47"/>
    </row>
    <row r="16801" spans="1:13" x14ac:dyDescent="0.4">
      <c r="A16801" t="str">
        <f t="shared" si="262"/>
        <v>54_2A_F_0_365_65_HH800_Core</v>
      </c>
      <c r="B16801">
        <v>54</v>
      </c>
      <c r="C16801" t="s">
        <v>176</v>
      </c>
      <c r="D16801" t="s">
        <v>169</v>
      </c>
      <c r="E16801">
        <v>0</v>
      </c>
      <c r="F16801">
        <v>365</v>
      </c>
      <c r="G16801">
        <v>65</v>
      </c>
      <c r="H16801" t="s">
        <v>303</v>
      </c>
      <c r="I16801" t="s">
        <v>170</v>
      </c>
      <c r="J16801">
        <v>77.478631622019208</v>
      </c>
      <c r="L16801" s="47"/>
      <c r="M16801" s="47"/>
    </row>
    <row r="16802" spans="1:13" x14ac:dyDescent="0.4">
      <c r="A16802" t="str">
        <f t="shared" si="262"/>
        <v>59_2A_M_0_365_70_HH800_Core</v>
      </c>
      <c r="B16802">
        <v>59</v>
      </c>
      <c r="C16802" t="s">
        <v>176</v>
      </c>
      <c r="D16802" t="s">
        <v>174</v>
      </c>
      <c r="E16802">
        <v>0</v>
      </c>
      <c r="F16802">
        <v>365</v>
      </c>
      <c r="G16802">
        <v>70</v>
      </c>
      <c r="H16802" t="s">
        <v>303</v>
      </c>
      <c r="I16802" t="s">
        <v>170</v>
      </c>
      <c r="J16802">
        <v>136.30493554828504</v>
      </c>
      <c r="L16802" s="47"/>
      <c r="M16802" s="47"/>
    </row>
    <row r="16803" spans="1:13" x14ac:dyDescent="0.4">
      <c r="A16803" t="str">
        <f t="shared" si="262"/>
        <v>50_2A_F_0_365_70_HH800_Core</v>
      </c>
      <c r="B16803">
        <v>50</v>
      </c>
      <c r="C16803" t="s">
        <v>176</v>
      </c>
      <c r="D16803" t="s">
        <v>169</v>
      </c>
      <c r="E16803">
        <v>0</v>
      </c>
      <c r="F16803">
        <v>365</v>
      </c>
      <c r="G16803">
        <v>70</v>
      </c>
      <c r="H16803" t="s">
        <v>303</v>
      </c>
      <c r="I16803" t="s">
        <v>170</v>
      </c>
      <c r="J16803">
        <v>101.21825415134123</v>
      </c>
      <c r="L16803" s="47"/>
      <c r="M16803" s="47"/>
    </row>
    <row r="16804" spans="1:13" x14ac:dyDescent="0.4">
      <c r="A16804" t="str">
        <f t="shared" si="262"/>
        <v>35_2A_F_3_365_70_HH800_Core</v>
      </c>
      <c r="B16804">
        <v>35</v>
      </c>
      <c r="C16804" t="s">
        <v>176</v>
      </c>
      <c r="D16804" t="s">
        <v>169</v>
      </c>
      <c r="E16804">
        <v>3</v>
      </c>
      <c r="F16804">
        <v>365</v>
      </c>
      <c r="G16804">
        <v>70</v>
      </c>
      <c r="H16804" t="s">
        <v>303</v>
      </c>
      <c r="I16804" t="s">
        <v>170</v>
      </c>
      <c r="J16804">
        <v>18.17879398137644</v>
      </c>
      <c r="L16804" s="47"/>
      <c r="M16804" s="47"/>
    </row>
    <row r="16805" spans="1:13" x14ac:dyDescent="0.4">
      <c r="A16805" t="str">
        <f t="shared" si="262"/>
        <v>27_2A_F_3_180_67_HH800_Core</v>
      </c>
      <c r="B16805">
        <v>27</v>
      </c>
      <c r="C16805" t="s">
        <v>176</v>
      </c>
      <c r="D16805" t="s">
        <v>169</v>
      </c>
      <c r="E16805">
        <v>3</v>
      </c>
      <c r="F16805">
        <v>180</v>
      </c>
      <c r="G16805">
        <v>67</v>
      </c>
      <c r="H16805" t="s">
        <v>303</v>
      </c>
      <c r="I16805" t="s">
        <v>170</v>
      </c>
      <c r="J16805">
        <v>16.557178273812251</v>
      </c>
      <c r="L16805" s="47"/>
      <c r="M16805" s="47"/>
    </row>
    <row r="16806" spans="1:13" x14ac:dyDescent="0.4">
      <c r="A16806" t="str">
        <f t="shared" si="262"/>
        <v>60_4A_M_0_90_67_HH800_Core</v>
      </c>
      <c r="B16806">
        <v>60</v>
      </c>
      <c r="C16806" t="s">
        <v>168</v>
      </c>
      <c r="D16806" t="s">
        <v>174</v>
      </c>
      <c r="E16806">
        <v>0</v>
      </c>
      <c r="F16806">
        <v>90</v>
      </c>
      <c r="G16806">
        <v>67</v>
      </c>
      <c r="H16806" t="s">
        <v>303</v>
      </c>
      <c r="I16806" t="s">
        <v>170</v>
      </c>
      <c r="J16806">
        <v>67.903980610987929</v>
      </c>
      <c r="L16806" s="47"/>
      <c r="M16806" s="47"/>
    </row>
    <row r="16807" spans="1:13" x14ac:dyDescent="0.4">
      <c r="A16807" t="str">
        <f t="shared" si="262"/>
        <v>32_2A_F_0_180_67_HH800_Core</v>
      </c>
      <c r="B16807">
        <v>32</v>
      </c>
      <c r="C16807" t="s">
        <v>176</v>
      </c>
      <c r="D16807" t="s">
        <v>169</v>
      </c>
      <c r="E16807">
        <v>0</v>
      </c>
      <c r="F16807">
        <v>180</v>
      </c>
      <c r="G16807">
        <v>67</v>
      </c>
      <c r="H16807" t="s">
        <v>303</v>
      </c>
      <c r="I16807" t="s">
        <v>170</v>
      </c>
      <c r="J16807">
        <v>77.526945910015755</v>
      </c>
      <c r="L16807" s="47"/>
      <c r="M16807" s="47"/>
    </row>
    <row r="16808" spans="1:13" x14ac:dyDescent="0.4">
      <c r="A16808" t="str">
        <f t="shared" si="262"/>
        <v>56_2A_M_6_180_70_HH800_Core</v>
      </c>
      <c r="B16808">
        <v>56</v>
      </c>
      <c r="C16808" t="s">
        <v>176</v>
      </c>
      <c r="D16808" t="s">
        <v>174</v>
      </c>
      <c r="E16808">
        <v>6</v>
      </c>
      <c r="F16808">
        <v>180</v>
      </c>
      <c r="G16808">
        <v>70</v>
      </c>
      <c r="H16808" t="s">
        <v>303</v>
      </c>
      <c r="I16808" t="s">
        <v>170</v>
      </c>
      <c r="J16808">
        <v>32.1217873269606</v>
      </c>
      <c r="L16808" s="47"/>
      <c r="M16808" s="47"/>
    </row>
    <row r="16809" spans="1:13" x14ac:dyDescent="0.4">
      <c r="A16809" t="str">
        <f t="shared" si="262"/>
        <v>42_4A_M_3_365_65_HH800_Core</v>
      </c>
      <c r="B16809">
        <v>42</v>
      </c>
      <c r="C16809" t="s">
        <v>168</v>
      </c>
      <c r="D16809" t="s">
        <v>174</v>
      </c>
      <c r="E16809">
        <v>3</v>
      </c>
      <c r="F16809">
        <v>365</v>
      </c>
      <c r="G16809">
        <v>65</v>
      </c>
      <c r="H16809" t="s">
        <v>303</v>
      </c>
      <c r="I16809" t="s">
        <v>170</v>
      </c>
      <c r="J16809">
        <v>5.3046823416983084</v>
      </c>
      <c r="L16809" s="47"/>
      <c r="M16809" s="47"/>
    </row>
    <row r="16810" spans="1:13" x14ac:dyDescent="0.4">
      <c r="A16810" t="str">
        <f t="shared" si="262"/>
        <v>28_2A_F_3_90_67_HH800_Core</v>
      </c>
      <c r="B16810">
        <v>28</v>
      </c>
      <c r="C16810" t="s">
        <v>176</v>
      </c>
      <c r="D16810" t="s">
        <v>169</v>
      </c>
      <c r="E16810">
        <v>3</v>
      </c>
      <c r="F16810">
        <v>90</v>
      </c>
      <c r="G16810">
        <v>67</v>
      </c>
      <c r="H16810" t="s">
        <v>303</v>
      </c>
      <c r="I16810" t="s">
        <v>170</v>
      </c>
      <c r="J16810">
        <v>16.728344933321139</v>
      </c>
      <c r="L16810" s="47"/>
      <c r="M16810" s="47"/>
    </row>
    <row r="16811" spans="1:13" x14ac:dyDescent="0.4">
      <c r="A16811" t="str">
        <f t="shared" si="262"/>
        <v>46_2A_F_6_365_70_HH800_Core</v>
      </c>
      <c r="B16811">
        <v>46</v>
      </c>
      <c r="C16811" t="s">
        <v>176</v>
      </c>
      <c r="D16811" t="s">
        <v>169</v>
      </c>
      <c r="E16811">
        <v>6</v>
      </c>
      <c r="F16811">
        <v>365</v>
      </c>
      <c r="G16811">
        <v>70</v>
      </c>
      <c r="H16811" t="s">
        <v>303</v>
      </c>
      <c r="I16811" t="s">
        <v>170</v>
      </c>
      <c r="J16811">
        <v>36.990429837027477</v>
      </c>
      <c r="L16811" s="47"/>
      <c r="M16811" s="47"/>
    </row>
    <row r="16812" spans="1:13" x14ac:dyDescent="0.4">
      <c r="A16812" t="str">
        <f t="shared" si="262"/>
        <v>57_4A_M_6_180_70_HH800_Core</v>
      </c>
      <c r="B16812">
        <v>57</v>
      </c>
      <c r="C16812" t="s">
        <v>168</v>
      </c>
      <c r="D16812" t="s">
        <v>174</v>
      </c>
      <c r="E16812">
        <v>6</v>
      </c>
      <c r="F16812">
        <v>180</v>
      </c>
      <c r="G16812">
        <v>70</v>
      </c>
      <c r="H16812" t="s">
        <v>303</v>
      </c>
      <c r="I16812" t="s">
        <v>170</v>
      </c>
      <c r="J16812">
        <v>16.646010265706892</v>
      </c>
      <c r="L16812" s="47"/>
      <c r="M16812" s="47"/>
    </row>
    <row r="16813" spans="1:13" x14ac:dyDescent="0.4">
      <c r="A16813" t="str">
        <f t="shared" si="262"/>
        <v>58_4A_M_6_180_70_HH800_Core</v>
      </c>
      <c r="B16813">
        <v>58</v>
      </c>
      <c r="C16813" t="s">
        <v>168</v>
      </c>
      <c r="D16813" t="s">
        <v>174</v>
      </c>
      <c r="E16813">
        <v>6</v>
      </c>
      <c r="F16813">
        <v>180</v>
      </c>
      <c r="G16813">
        <v>70</v>
      </c>
      <c r="H16813" t="s">
        <v>303</v>
      </c>
      <c r="I16813" t="s">
        <v>170</v>
      </c>
      <c r="J16813">
        <v>16.584499657961963</v>
      </c>
      <c r="L16813" s="47"/>
      <c r="M16813" s="47"/>
    </row>
    <row r="16814" spans="1:13" x14ac:dyDescent="0.4">
      <c r="A16814" t="str">
        <f t="shared" si="262"/>
        <v>33_2A_M_6_365_70_HH800_Core</v>
      </c>
      <c r="B16814">
        <v>33</v>
      </c>
      <c r="C16814" t="s">
        <v>176</v>
      </c>
      <c r="D16814" t="s">
        <v>174</v>
      </c>
      <c r="E16814">
        <v>6</v>
      </c>
      <c r="F16814">
        <v>365</v>
      </c>
      <c r="G16814">
        <v>70</v>
      </c>
      <c r="H16814" t="s">
        <v>303</v>
      </c>
      <c r="I16814" t="s">
        <v>170</v>
      </c>
      <c r="J16814">
        <v>25.110338556077117</v>
      </c>
      <c r="L16814" s="47"/>
      <c r="M16814" s="47"/>
    </row>
    <row r="16815" spans="1:13" x14ac:dyDescent="0.4">
      <c r="A16815" t="str">
        <f t="shared" si="262"/>
        <v>29_4A_F_0_180_65_HH800_Core</v>
      </c>
      <c r="B16815">
        <v>29</v>
      </c>
      <c r="C16815" t="s">
        <v>168</v>
      </c>
      <c r="D16815" t="s">
        <v>169</v>
      </c>
      <c r="E16815">
        <v>0</v>
      </c>
      <c r="F16815">
        <v>180</v>
      </c>
      <c r="G16815">
        <v>65</v>
      </c>
      <c r="H16815" t="s">
        <v>303</v>
      </c>
      <c r="I16815" t="s">
        <v>170</v>
      </c>
      <c r="J16815">
        <v>33.9357779536316</v>
      </c>
      <c r="L16815" s="47"/>
      <c r="M16815" s="47"/>
    </row>
    <row r="16816" spans="1:13" x14ac:dyDescent="0.4">
      <c r="A16816" t="str">
        <f t="shared" si="262"/>
        <v>53_2A_M_6_180_70_HH800_Core</v>
      </c>
      <c r="B16816">
        <v>53</v>
      </c>
      <c r="C16816" t="s">
        <v>176</v>
      </c>
      <c r="D16816" t="s">
        <v>174</v>
      </c>
      <c r="E16816">
        <v>6</v>
      </c>
      <c r="F16816">
        <v>180</v>
      </c>
      <c r="G16816">
        <v>70</v>
      </c>
      <c r="H16816" t="s">
        <v>303</v>
      </c>
      <c r="I16816" t="s">
        <v>170</v>
      </c>
      <c r="J16816">
        <v>31.258673393848248</v>
      </c>
      <c r="L16816" s="47"/>
      <c r="M16816" s="47"/>
    </row>
    <row r="16817" spans="1:13" x14ac:dyDescent="0.4">
      <c r="A16817" t="str">
        <f t="shared" si="262"/>
        <v>48_2A_M_3_90_67_HH800_Core</v>
      </c>
      <c r="B16817">
        <v>48</v>
      </c>
      <c r="C16817" t="s">
        <v>176</v>
      </c>
      <c r="D16817" t="s">
        <v>174</v>
      </c>
      <c r="E16817">
        <v>3</v>
      </c>
      <c r="F16817">
        <v>90</v>
      </c>
      <c r="G16817">
        <v>67</v>
      </c>
      <c r="H16817" t="s">
        <v>303</v>
      </c>
      <c r="I16817" t="s">
        <v>170</v>
      </c>
      <c r="J16817">
        <v>13.553203149517476</v>
      </c>
      <c r="L16817" s="47"/>
      <c r="M16817" s="47"/>
    </row>
    <row r="16818" spans="1:13" x14ac:dyDescent="0.4">
      <c r="A16818" t="str">
        <f t="shared" si="262"/>
        <v>43_2A_F_3_365_70_HH800_Core</v>
      </c>
      <c r="B16818">
        <v>43</v>
      </c>
      <c r="C16818" t="s">
        <v>176</v>
      </c>
      <c r="D16818" t="s">
        <v>169</v>
      </c>
      <c r="E16818">
        <v>3</v>
      </c>
      <c r="F16818">
        <v>365</v>
      </c>
      <c r="G16818">
        <v>70</v>
      </c>
      <c r="H16818" t="s">
        <v>303</v>
      </c>
      <c r="I16818" t="s">
        <v>170</v>
      </c>
      <c r="J16818">
        <v>19.816361794627959</v>
      </c>
      <c r="L16818" s="47"/>
      <c r="M16818" s="47"/>
    </row>
    <row r="16819" spans="1:13" x14ac:dyDescent="0.4">
      <c r="A16819" t="str">
        <f t="shared" si="262"/>
        <v>48_2A_M_3_90_70_HH800_Core</v>
      </c>
      <c r="B16819">
        <v>48</v>
      </c>
      <c r="C16819" t="s">
        <v>176</v>
      </c>
      <c r="D16819" t="s">
        <v>174</v>
      </c>
      <c r="E16819">
        <v>3</v>
      </c>
      <c r="F16819">
        <v>90</v>
      </c>
      <c r="G16819">
        <v>70</v>
      </c>
      <c r="H16819" t="s">
        <v>303</v>
      </c>
      <c r="I16819" t="s">
        <v>170</v>
      </c>
      <c r="J16819">
        <v>17.120343173440133</v>
      </c>
      <c r="L16819" s="47"/>
      <c r="M16819" s="47"/>
    </row>
    <row r="16820" spans="1:13" x14ac:dyDescent="0.4">
      <c r="A16820" t="str">
        <f t="shared" si="262"/>
        <v>60_4A_M_6_180_70_HH800_Core</v>
      </c>
      <c r="B16820">
        <v>60</v>
      </c>
      <c r="C16820" t="s">
        <v>168</v>
      </c>
      <c r="D16820" t="s">
        <v>174</v>
      </c>
      <c r="E16820">
        <v>6</v>
      </c>
      <c r="F16820">
        <v>180</v>
      </c>
      <c r="G16820">
        <v>70</v>
      </c>
      <c r="H16820" t="s">
        <v>303</v>
      </c>
      <c r="I16820" t="s">
        <v>170</v>
      </c>
      <c r="J16820">
        <v>16.312099269750746</v>
      </c>
      <c r="L16820" s="47"/>
      <c r="M16820" s="47"/>
    </row>
    <row r="16821" spans="1:13" x14ac:dyDescent="0.4">
      <c r="A16821" t="str">
        <f t="shared" si="262"/>
        <v>32_4A_F_3_365_67_HH800_Core</v>
      </c>
      <c r="B16821">
        <v>32</v>
      </c>
      <c r="C16821" t="s">
        <v>168</v>
      </c>
      <c r="D16821" t="s">
        <v>169</v>
      </c>
      <c r="E16821">
        <v>3</v>
      </c>
      <c r="F16821">
        <v>365</v>
      </c>
      <c r="G16821">
        <v>67</v>
      </c>
      <c r="H16821" t="s">
        <v>303</v>
      </c>
      <c r="I16821" t="s">
        <v>170</v>
      </c>
      <c r="J16821">
        <v>8.6571866681563954</v>
      </c>
      <c r="L16821" s="47"/>
      <c r="M16821" s="47"/>
    </row>
    <row r="16822" spans="1:13" x14ac:dyDescent="0.4">
      <c r="A16822" t="str">
        <f t="shared" si="262"/>
        <v>40_4A_F_6_365_67_HH800_Core</v>
      </c>
      <c r="B16822">
        <v>40</v>
      </c>
      <c r="C16822" t="s">
        <v>168</v>
      </c>
      <c r="D16822" t="s">
        <v>169</v>
      </c>
      <c r="E16822">
        <v>6</v>
      </c>
      <c r="F16822">
        <v>365</v>
      </c>
      <c r="G16822">
        <v>67</v>
      </c>
      <c r="H16822" t="s">
        <v>303</v>
      </c>
      <c r="I16822" t="s">
        <v>170</v>
      </c>
      <c r="J16822">
        <v>17.031635319388524</v>
      </c>
      <c r="L16822" s="47"/>
      <c r="M16822" s="47"/>
    </row>
    <row r="16823" spans="1:13" x14ac:dyDescent="0.4">
      <c r="A16823" t="str">
        <f t="shared" si="262"/>
        <v>37_2A_F_6_365_67_HH800_Core</v>
      </c>
      <c r="B16823">
        <v>37</v>
      </c>
      <c r="C16823" t="s">
        <v>176</v>
      </c>
      <c r="D16823" t="s">
        <v>169</v>
      </c>
      <c r="E16823">
        <v>6</v>
      </c>
      <c r="F16823">
        <v>365</v>
      </c>
      <c r="G16823">
        <v>67</v>
      </c>
      <c r="H16823" t="s">
        <v>303</v>
      </c>
      <c r="I16823" t="s">
        <v>170</v>
      </c>
      <c r="J16823">
        <v>33.41841691030249</v>
      </c>
      <c r="L16823" s="47"/>
      <c r="M16823" s="47"/>
    </row>
    <row r="16824" spans="1:13" x14ac:dyDescent="0.4">
      <c r="A16824" t="str">
        <f t="shared" si="262"/>
        <v>44_2A_M_3_180_67_HH800_Core</v>
      </c>
      <c r="B16824">
        <v>44</v>
      </c>
      <c r="C16824" t="s">
        <v>176</v>
      </c>
      <c r="D16824" t="s">
        <v>174</v>
      </c>
      <c r="E16824">
        <v>3</v>
      </c>
      <c r="F16824">
        <v>180</v>
      </c>
      <c r="G16824">
        <v>67</v>
      </c>
      <c r="H16824" t="s">
        <v>303</v>
      </c>
      <c r="I16824" t="s">
        <v>170</v>
      </c>
      <c r="J16824">
        <v>13.887515314814998</v>
      </c>
      <c r="L16824" s="47"/>
      <c r="M16824" s="47"/>
    </row>
    <row r="16825" spans="1:13" x14ac:dyDescent="0.4">
      <c r="A16825" t="str">
        <f t="shared" si="262"/>
        <v>45_2A_M_0_180_70_HH800_Core</v>
      </c>
      <c r="B16825">
        <v>45</v>
      </c>
      <c r="C16825" t="s">
        <v>176</v>
      </c>
      <c r="D16825" t="s">
        <v>174</v>
      </c>
      <c r="E16825">
        <v>0</v>
      </c>
      <c r="F16825">
        <v>180</v>
      </c>
      <c r="G16825">
        <v>70</v>
      </c>
      <c r="H16825" t="s">
        <v>303</v>
      </c>
      <c r="I16825" t="s">
        <v>170</v>
      </c>
      <c r="J16825">
        <v>99.507319399396891</v>
      </c>
      <c r="L16825" s="47"/>
      <c r="M16825" s="47"/>
    </row>
    <row r="16826" spans="1:13" x14ac:dyDescent="0.4">
      <c r="A16826" t="str">
        <f t="shared" si="262"/>
        <v>40_2A_M_6_180_70_HH800_Core</v>
      </c>
      <c r="B16826">
        <v>40</v>
      </c>
      <c r="C16826" t="s">
        <v>176</v>
      </c>
      <c r="D16826" t="s">
        <v>174</v>
      </c>
      <c r="E16826">
        <v>6</v>
      </c>
      <c r="F16826">
        <v>180</v>
      </c>
      <c r="G16826">
        <v>70</v>
      </c>
      <c r="H16826" t="s">
        <v>303</v>
      </c>
      <c r="I16826" t="s">
        <v>170</v>
      </c>
      <c r="J16826">
        <v>29.470082205738173</v>
      </c>
      <c r="L16826" s="47"/>
      <c r="M16826" s="47"/>
    </row>
    <row r="16827" spans="1:13" x14ac:dyDescent="0.4">
      <c r="A16827" t="str">
        <f t="shared" si="262"/>
        <v>55_2A_M_0_180_67_HH800_Core</v>
      </c>
      <c r="B16827">
        <v>55</v>
      </c>
      <c r="C16827" t="s">
        <v>176</v>
      </c>
      <c r="D16827" t="s">
        <v>174</v>
      </c>
      <c r="E16827">
        <v>0</v>
      </c>
      <c r="F16827">
        <v>180</v>
      </c>
      <c r="G16827">
        <v>67</v>
      </c>
      <c r="H16827" t="s">
        <v>303</v>
      </c>
      <c r="I16827" t="s">
        <v>170</v>
      </c>
      <c r="J16827">
        <v>117.00930752794108</v>
      </c>
      <c r="L16827" s="47"/>
      <c r="M16827" s="47"/>
    </row>
    <row r="16828" spans="1:13" x14ac:dyDescent="0.4">
      <c r="A16828" t="str">
        <f t="shared" si="262"/>
        <v>29_2A_M_0_180_65_HH800_Core</v>
      </c>
      <c r="B16828">
        <v>29</v>
      </c>
      <c r="C16828" t="s">
        <v>176</v>
      </c>
      <c r="D16828" t="s">
        <v>174</v>
      </c>
      <c r="E16828">
        <v>0</v>
      </c>
      <c r="F16828">
        <v>180</v>
      </c>
      <c r="G16828">
        <v>65</v>
      </c>
      <c r="H16828" t="s">
        <v>303</v>
      </c>
      <c r="I16828" t="s">
        <v>170</v>
      </c>
      <c r="J16828">
        <v>45.72030018602792</v>
      </c>
      <c r="L16828" s="47"/>
      <c r="M16828" s="47"/>
    </row>
    <row r="16829" spans="1:13" x14ac:dyDescent="0.4">
      <c r="A16829" t="str">
        <f t="shared" si="262"/>
        <v>58_4A_F_0_180_70_HH800_Core</v>
      </c>
      <c r="B16829">
        <v>58</v>
      </c>
      <c r="C16829" t="s">
        <v>168</v>
      </c>
      <c r="D16829" t="s">
        <v>169</v>
      </c>
      <c r="E16829">
        <v>0</v>
      </c>
      <c r="F16829">
        <v>180</v>
      </c>
      <c r="G16829">
        <v>70</v>
      </c>
      <c r="H16829" t="s">
        <v>303</v>
      </c>
      <c r="I16829" t="s">
        <v>170</v>
      </c>
      <c r="J16829">
        <v>87.604983957189944</v>
      </c>
      <c r="L16829" s="47"/>
      <c r="M16829" s="47"/>
    </row>
    <row r="16830" spans="1:13" x14ac:dyDescent="0.4">
      <c r="A16830" t="str">
        <f t="shared" si="262"/>
        <v>47_2A_M_3_180_67_HH800_Core</v>
      </c>
      <c r="B16830">
        <v>47</v>
      </c>
      <c r="C16830" t="s">
        <v>176</v>
      </c>
      <c r="D16830" t="s">
        <v>174</v>
      </c>
      <c r="E16830">
        <v>3</v>
      </c>
      <c r="F16830">
        <v>180</v>
      </c>
      <c r="G16830">
        <v>67</v>
      </c>
      <c r="H16830" t="s">
        <v>303</v>
      </c>
      <c r="I16830" t="s">
        <v>170</v>
      </c>
      <c r="J16830">
        <v>14.126611403893598</v>
      </c>
      <c r="L16830" s="47"/>
      <c r="M16830" s="47"/>
    </row>
    <row r="16831" spans="1:13" x14ac:dyDescent="0.4">
      <c r="A16831" t="str">
        <f t="shared" si="262"/>
        <v>59_4A_F_0_365_70_HH800_Core</v>
      </c>
      <c r="B16831">
        <v>59</v>
      </c>
      <c r="C16831" t="s">
        <v>168</v>
      </c>
      <c r="D16831" t="s">
        <v>169</v>
      </c>
      <c r="E16831">
        <v>0</v>
      </c>
      <c r="F16831">
        <v>365</v>
      </c>
      <c r="G16831">
        <v>70</v>
      </c>
      <c r="H16831" t="s">
        <v>303</v>
      </c>
      <c r="I16831" t="s">
        <v>170</v>
      </c>
      <c r="J16831">
        <v>79.923013045885995</v>
      </c>
      <c r="L16831" s="47"/>
      <c r="M16831" s="47"/>
    </row>
    <row r="16832" spans="1:13" x14ac:dyDescent="0.4">
      <c r="A16832" t="str">
        <f t="shared" si="262"/>
        <v>56_4A_M_6_365_70_HH800_Core</v>
      </c>
      <c r="B16832">
        <v>56</v>
      </c>
      <c r="C16832" t="s">
        <v>168</v>
      </c>
      <c r="D16832" t="s">
        <v>174</v>
      </c>
      <c r="E16832">
        <v>6</v>
      </c>
      <c r="F16832">
        <v>365</v>
      </c>
      <c r="G16832">
        <v>70</v>
      </c>
      <c r="H16832" t="s">
        <v>303</v>
      </c>
      <c r="I16832" t="s">
        <v>170</v>
      </c>
      <c r="J16832">
        <v>16.402222285201653</v>
      </c>
      <c r="L16832" s="47"/>
      <c r="M16832" s="47"/>
    </row>
    <row r="16833" spans="1:13" x14ac:dyDescent="0.4">
      <c r="A16833" t="str">
        <f t="shared" si="262"/>
        <v>52_2A_M_6_365_67_HH800_Core</v>
      </c>
      <c r="B16833">
        <v>52</v>
      </c>
      <c r="C16833" t="s">
        <v>176</v>
      </c>
      <c r="D16833" t="s">
        <v>174</v>
      </c>
      <c r="E16833">
        <v>6</v>
      </c>
      <c r="F16833">
        <v>365</v>
      </c>
      <c r="G16833">
        <v>67</v>
      </c>
      <c r="H16833" t="s">
        <v>303</v>
      </c>
      <c r="I16833" t="s">
        <v>170</v>
      </c>
      <c r="J16833">
        <v>22.910232964773286</v>
      </c>
      <c r="L16833" s="47"/>
      <c r="M16833" s="47"/>
    </row>
    <row r="16834" spans="1:13" x14ac:dyDescent="0.4">
      <c r="A16834" t="str">
        <f t="shared" si="262"/>
        <v>36_2A_M_0_180_70_HH800_Core</v>
      </c>
      <c r="B16834">
        <v>36</v>
      </c>
      <c r="C16834" t="s">
        <v>176</v>
      </c>
      <c r="D16834" t="s">
        <v>174</v>
      </c>
      <c r="E16834">
        <v>0</v>
      </c>
      <c r="F16834">
        <v>180</v>
      </c>
      <c r="G16834">
        <v>70</v>
      </c>
      <c r="H16834" t="s">
        <v>303</v>
      </c>
      <c r="I16834" t="s">
        <v>170</v>
      </c>
      <c r="J16834">
        <v>66.259161237773384</v>
      </c>
      <c r="L16834" s="47"/>
      <c r="M16834" s="47"/>
    </row>
    <row r="16835" spans="1:13" x14ac:dyDescent="0.4">
      <c r="A16835" t="str">
        <f t="shared" ref="A16835:A16898" si="263">B16835&amp;"_"&amp;C16835&amp;"_"&amp;D16835&amp;"_"&amp;E16835&amp;"_"&amp;F16835&amp;"_"&amp;G16835&amp;"_"&amp;H16835&amp;"_"&amp;I16835</f>
        <v>35_2A_M_6_365_67_HH800_Core</v>
      </c>
      <c r="B16835">
        <v>35</v>
      </c>
      <c r="C16835" t="s">
        <v>176</v>
      </c>
      <c r="D16835" t="s">
        <v>174</v>
      </c>
      <c r="E16835">
        <v>6</v>
      </c>
      <c r="F16835">
        <v>365</v>
      </c>
      <c r="G16835">
        <v>67</v>
      </c>
      <c r="H16835" t="s">
        <v>303</v>
      </c>
      <c r="I16835" t="s">
        <v>170</v>
      </c>
      <c r="J16835">
        <v>22.664919706021994</v>
      </c>
      <c r="L16835" s="47"/>
      <c r="M16835" s="47"/>
    </row>
    <row r="16836" spans="1:13" x14ac:dyDescent="0.4">
      <c r="A16836" t="str">
        <f t="shared" si="263"/>
        <v>42_2A_F_3_365_70_HH800_Core</v>
      </c>
      <c r="B16836">
        <v>42</v>
      </c>
      <c r="C16836" t="s">
        <v>176</v>
      </c>
      <c r="D16836" t="s">
        <v>169</v>
      </c>
      <c r="E16836">
        <v>3</v>
      </c>
      <c r="F16836">
        <v>365</v>
      </c>
      <c r="G16836">
        <v>70</v>
      </c>
      <c r="H16836" t="s">
        <v>303</v>
      </c>
      <c r="I16836" t="s">
        <v>170</v>
      </c>
      <c r="J16836">
        <v>19.462522294319701</v>
      </c>
      <c r="L16836" s="47"/>
      <c r="M16836" s="47"/>
    </row>
    <row r="16837" spans="1:13" x14ac:dyDescent="0.4">
      <c r="A16837" t="str">
        <f t="shared" si="263"/>
        <v>55_2A_M_6_90_67_HH800_Core</v>
      </c>
      <c r="B16837">
        <v>55</v>
      </c>
      <c r="C16837" t="s">
        <v>176</v>
      </c>
      <c r="D16837" t="s">
        <v>174</v>
      </c>
      <c r="E16837">
        <v>6</v>
      </c>
      <c r="F16837">
        <v>90</v>
      </c>
      <c r="G16837">
        <v>67</v>
      </c>
      <c r="H16837" t="s">
        <v>303</v>
      </c>
      <c r="I16837" t="s">
        <v>170</v>
      </c>
      <c r="J16837">
        <v>20.838360112156188</v>
      </c>
      <c r="L16837" s="47"/>
      <c r="M16837" s="47"/>
    </row>
    <row r="16838" spans="1:13" x14ac:dyDescent="0.4">
      <c r="A16838" t="str">
        <f t="shared" si="263"/>
        <v>40_2A_F_0_365_67_HH800_Core</v>
      </c>
      <c r="B16838">
        <v>40</v>
      </c>
      <c r="C16838" t="s">
        <v>176</v>
      </c>
      <c r="D16838" t="s">
        <v>169</v>
      </c>
      <c r="E16838">
        <v>0</v>
      </c>
      <c r="F16838">
        <v>365</v>
      </c>
      <c r="G16838">
        <v>67</v>
      </c>
      <c r="H16838" t="s">
        <v>303</v>
      </c>
      <c r="I16838" t="s">
        <v>170</v>
      </c>
      <c r="J16838">
        <v>75.832526584731738</v>
      </c>
      <c r="L16838" s="47"/>
      <c r="M16838" s="47"/>
    </row>
    <row r="16839" spans="1:13" x14ac:dyDescent="0.4">
      <c r="A16839" t="str">
        <f t="shared" si="263"/>
        <v>36_4A_F_3_365_67_HH800_Core</v>
      </c>
      <c r="B16839">
        <v>36</v>
      </c>
      <c r="C16839" t="s">
        <v>168</v>
      </c>
      <c r="D16839" t="s">
        <v>169</v>
      </c>
      <c r="E16839">
        <v>3</v>
      </c>
      <c r="F16839">
        <v>365</v>
      </c>
      <c r="G16839">
        <v>67</v>
      </c>
      <c r="H16839" t="s">
        <v>303</v>
      </c>
      <c r="I16839" t="s">
        <v>170</v>
      </c>
      <c r="J16839">
        <v>8.6493165586107299</v>
      </c>
      <c r="L16839" s="47"/>
      <c r="M16839" s="47"/>
    </row>
    <row r="16840" spans="1:13" x14ac:dyDescent="0.4">
      <c r="A16840" t="str">
        <f t="shared" si="263"/>
        <v>31_2A_F_3_365_67_HH800_Core</v>
      </c>
      <c r="B16840">
        <v>31</v>
      </c>
      <c r="C16840" t="s">
        <v>176</v>
      </c>
      <c r="D16840" t="s">
        <v>169</v>
      </c>
      <c r="E16840">
        <v>3</v>
      </c>
      <c r="F16840">
        <v>365</v>
      </c>
      <c r="G16840">
        <v>67</v>
      </c>
      <c r="H16840" t="s">
        <v>303</v>
      </c>
      <c r="I16840" t="s">
        <v>170</v>
      </c>
      <c r="J16840">
        <v>16.602990799882626</v>
      </c>
      <c r="L16840" s="47"/>
      <c r="M16840" s="47"/>
    </row>
    <row r="16841" spans="1:13" x14ac:dyDescent="0.4">
      <c r="A16841" t="str">
        <f t="shared" si="263"/>
        <v>25_2A_M_3_365_67_HH800_Core</v>
      </c>
      <c r="B16841">
        <v>25</v>
      </c>
      <c r="C16841" t="s">
        <v>176</v>
      </c>
      <c r="D16841" t="s">
        <v>174</v>
      </c>
      <c r="E16841">
        <v>3</v>
      </c>
      <c r="F16841">
        <v>365</v>
      </c>
      <c r="G16841">
        <v>67</v>
      </c>
      <c r="H16841" t="s">
        <v>303</v>
      </c>
      <c r="I16841" t="s">
        <v>170</v>
      </c>
      <c r="J16841">
        <v>11.017864749842424</v>
      </c>
      <c r="L16841" s="47"/>
      <c r="M16841" s="47"/>
    </row>
    <row r="16842" spans="1:13" x14ac:dyDescent="0.4">
      <c r="A16842" t="str">
        <f t="shared" si="263"/>
        <v>26_4M_M_3_365_65_HH800_Core</v>
      </c>
      <c r="B16842">
        <v>26</v>
      </c>
      <c r="C16842" t="s">
        <v>173</v>
      </c>
      <c r="D16842" t="s">
        <v>174</v>
      </c>
      <c r="E16842">
        <v>3</v>
      </c>
      <c r="F16842">
        <v>365</v>
      </c>
      <c r="G16842">
        <v>65</v>
      </c>
      <c r="H16842" t="s">
        <v>303</v>
      </c>
      <c r="I16842" t="s">
        <v>170</v>
      </c>
      <c r="J16842">
        <v>4.5066691357583863</v>
      </c>
      <c r="L16842" s="47"/>
      <c r="M16842" s="47"/>
    </row>
    <row r="16843" spans="1:13" x14ac:dyDescent="0.4">
      <c r="A16843" t="str">
        <f t="shared" si="263"/>
        <v>45_4A_M_3_365_65_HH800_Core</v>
      </c>
      <c r="B16843">
        <v>45</v>
      </c>
      <c r="C16843" t="s">
        <v>168</v>
      </c>
      <c r="D16843" t="s">
        <v>174</v>
      </c>
      <c r="E16843">
        <v>3</v>
      </c>
      <c r="F16843">
        <v>365</v>
      </c>
      <c r="G16843">
        <v>65</v>
      </c>
      <c r="H16843" t="s">
        <v>303</v>
      </c>
      <c r="I16843" t="s">
        <v>170</v>
      </c>
      <c r="J16843">
        <v>5.5705809944427518</v>
      </c>
      <c r="L16843" s="47"/>
      <c r="M16843" s="47"/>
    </row>
    <row r="16844" spans="1:13" x14ac:dyDescent="0.4">
      <c r="A16844" t="str">
        <f t="shared" si="263"/>
        <v>44_2A_M_6_180_70_HH800_Core</v>
      </c>
      <c r="B16844">
        <v>44</v>
      </c>
      <c r="C16844" t="s">
        <v>176</v>
      </c>
      <c r="D16844" t="s">
        <v>174</v>
      </c>
      <c r="E16844">
        <v>6</v>
      </c>
      <c r="F16844">
        <v>180</v>
      </c>
      <c r="G16844">
        <v>70</v>
      </c>
      <c r="H16844" t="s">
        <v>303</v>
      </c>
      <c r="I16844" t="s">
        <v>170</v>
      </c>
      <c r="J16844">
        <v>31.534660969969746</v>
      </c>
      <c r="L16844" s="47"/>
      <c r="M16844" s="47"/>
    </row>
    <row r="16845" spans="1:13" x14ac:dyDescent="0.4">
      <c r="A16845" t="str">
        <f t="shared" si="263"/>
        <v>56_2A_F_0_365_70_HH800_Core</v>
      </c>
      <c r="B16845">
        <v>56</v>
      </c>
      <c r="C16845" t="s">
        <v>176</v>
      </c>
      <c r="D16845" t="s">
        <v>169</v>
      </c>
      <c r="E16845">
        <v>0</v>
      </c>
      <c r="F16845">
        <v>365</v>
      </c>
      <c r="G16845">
        <v>70</v>
      </c>
      <c r="H16845" t="s">
        <v>303</v>
      </c>
      <c r="I16845" t="s">
        <v>170</v>
      </c>
      <c r="J16845">
        <v>117.0208015476141</v>
      </c>
      <c r="L16845" s="47"/>
      <c r="M16845" s="47"/>
    </row>
    <row r="16846" spans="1:13" x14ac:dyDescent="0.4">
      <c r="A16846" t="str">
        <f t="shared" si="263"/>
        <v>36_2A_M_6_365_67_HH800_Core</v>
      </c>
      <c r="B16846">
        <v>36</v>
      </c>
      <c r="C16846" t="s">
        <v>176</v>
      </c>
      <c r="D16846" t="s">
        <v>174</v>
      </c>
      <c r="E16846">
        <v>6</v>
      </c>
      <c r="F16846">
        <v>365</v>
      </c>
      <c r="G16846">
        <v>67</v>
      </c>
      <c r="H16846" t="s">
        <v>303</v>
      </c>
      <c r="I16846" t="s">
        <v>170</v>
      </c>
      <c r="J16846">
        <v>23.015832192306455</v>
      </c>
      <c r="L16846" s="47"/>
      <c r="M16846" s="47"/>
    </row>
    <row r="16847" spans="1:13" x14ac:dyDescent="0.4">
      <c r="A16847" t="str">
        <f t="shared" si="263"/>
        <v>30_2A_F_0_90_65_HH800_Core</v>
      </c>
      <c r="B16847">
        <v>30</v>
      </c>
      <c r="C16847" t="s">
        <v>176</v>
      </c>
      <c r="D16847" t="s">
        <v>169</v>
      </c>
      <c r="E16847">
        <v>0</v>
      </c>
      <c r="F16847">
        <v>90</v>
      </c>
      <c r="G16847">
        <v>65</v>
      </c>
      <c r="H16847" t="s">
        <v>303</v>
      </c>
      <c r="I16847" t="s">
        <v>170</v>
      </c>
      <c r="J16847">
        <v>78.961197595797813</v>
      </c>
      <c r="L16847" s="47"/>
      <c r="M16847" s="47"/>
    </row>
    <row r="16848" spans="1:13" x14ac:dyDescent="0.4">
      <c r="A16848" t="str">
        <f t="shared" si="263"/>
        <v>56_4A_F_6_180_70_HH800_Core</v>
      </c>
      <c r="B16848">
        <v>56</v>
      </c>
      <c r="C16848" t="s">
        <v>168</v>
      </c>
      <c r="D16848" t="s">
        <v>169</v>
      </c>
      <c r="E16848">
        <v>6</v>
      </c>
      <c r="F16848">
        <v>180</v>
      </c>
      <c r="G16848">
        <v>70</v>
      </c>
      <c r="H16848" t="s">
        <v>303</v>
      </c>
      <c r="I16848" t="s">
        <v>170</v>
      </c>
      <c r="J16848">
        <v>18.498886931079738</v>
      </c>
      <c r="L16848" s="47"/>
      <c r="M16848" s="47"/>
    </row>
    <row r="16849" spans="1:13" x14ac:dyDescent="0.4">
      <c r="A16849" t="str">
        <f t="shared" si="263"/>
        <v>46_2A_F_6_365_65_HH800_Core</v>
      </c>
      <c r="B16849">
        <v>46</v>
      </c>
      <c r="C16849" t="s">
        <v>176</v>
      </c>
      <c r="D16849" t="s">
        <v>169</v>
      </c>
      <c r="E16849">
        <v>6</v>
      </c>
      <c r="F16849">
        <v>365</v>
      </c>
      <c r="G16849">
        <v>65</v>
      </c>
      <c r="H16849" t="s">
        <v>303</v>
      </c>
      <c r="I16849" t="s">
        <v>170</v>
      </c>
      <c r="J16849">
        <v>23.879541427856296</v>
      </c>
      <c r="L16849" s="47"/>
      <c r="M16849" s="47"/>
    </row>
    <row r="16850" spans="1:13" x14ac:dyDescent="0.4">
      <c r="A16850" t="str">
        <f t="shared" si="263"/>
        <v>62_4A_M_0_180_70_HH800_Core</v>
      </c>
      <c r="B16850">
        <v>62</v>
      </c>
      <c r="C16850" t="s">
        <v>168</v>
      </c>
      <c r="D16850" t="s">
        <v>174</v>
      </c>
      <c r="E16850">
        <v>0</v>
      </c>
      <c r="F16850">
        <v>180</v>
      </c>
      <c r="G16850">
        <v>70</v>
      </c>
      <c r="H16850" t="s">
        <v>303</v>
      </c>
      <c r="I16850" t="s">
        <v>170</v>
      </c>
      <c r="J16850">
        <v>86.76931721414536</v>
      </c>
      <c r="L16850" s="47"/>
      <c r="M16850" s="47"/>
    </row>
    <row r="16851" spans="1:13" x14ac:dyDescent="0.4">
      <c r="A16851" t="str">
        <f t="shared" si="263"/>
        <v>42_2A_M_0_365_70_HH800_Core</v>
      </c>
      <c r="B16851">
        <v>42</v>
      </c>
      <c r="C16851" t="s">
        <v>176</v>
      </c>
      <c r="D16851" t="s">
        <v>174</v>
      </c>
      <c r="E16851">
        <v>0</v>
      </c>
      <c r="F16851">
        <v>365</v>
      </c>
      <c r="G16851">
        <v>70</v>
      </c>
      <c r="H16851" t="s">
        <v>303</v>
      </c>
      <c r="I16851" t="s">
        <v>170</v>
      </c>
      <c r="J16851">
        <v>79.652969303912087</v>
      </c>
      <c r="L16851" s="47"/>
      <c r="M16851" s="47"/>
    </row>
    <row r="16852" spans="1:13" x14ac:dyDescent="0.4">
      <c r="A16852" t="str">
        <f t="shared" si="263"/>
        <v>61_2A_M_0_90_70_HH800_Core</v>
      </c>
      <c r="B16852">
        <v>61</v>
      </c>
      <c r="C16852" t="s">
        <v>176</v>
      </c>
      <c r="D16852" t="s">
        <v>174</v>
      </c>
      <c r="E16852">
        <v>0</v>
      </c>
      <c r="F16852">
        <v>90</v>
      </c>
      <c r="G16852">
        <v>70</v>
      </c>
      <c r="H16852" t="s">
        <v>303</v>
      </c>
      <c r="I16852" t="s">
        <v>170</v>
      </c>
      <c r="J16852">
        <v>172.29460871262415</v>
      </c>
      <c r="L16852" s="47"/>
      <c r="M16852" s="47"/>
    </row>
    <row r="16853" spans="1:13" x14ac:dyDescent="0.4">
      <c r="A16853" t="str">
        <f t="shared" si="263"/>
        <v>40_2A_M_0_90_67_HH800_Core</v>
      </c>
      <c r="B16853">
        <v>40</v>
      </c>
      <c r="C16853" t="s">
        <v>176</v>
      </c>
      <c r="D16853" t="s">
        <v>174</v>
      </c>
      <c r="E16853">
        <v>0</v>
      </c>
      <c r="F16853">
        <v>90</v>
      </c>
      <c r="G16853">
        <v>67</v>
      </c>
      <c r="H16853" t="s">
        <v>303</v>
      </c>
      <c r="I16853" t="s">
        <v>170</v>
      </c>
      <c r="J16853">
        <v>79.129477902525451</v>
      </c>
      <c r="L16853" s="47"/>
      <c r="M16853" s="47"/>
    </row>
    <row r="16854" spans="1:13" x14ac:dyDescent="0.4">
      <c r="A16854" t="str">
        <f t="shared" si="263"/>
        <v>36_2A_F_6_365_65_HH800_Core</v>
      </c>
      <c r="B16854">
        <v>36</v>
      </c>
      <c r="C16854" t="s">
        <v>176</v>
      </c>
      <c r="D16854" t="s">
        <v>169</v>
      </c>
      <c r="E16854">
        <v>6</v>
      </c>
      <c r="F16854">
        <v>365</v>
      </c>
      <c r="G16854">
        <v>65</v>
      </c>
      <c r="H16854" t="s">
        <v>303</v>
      </c>
      <c r="I16854" t="s">
        <v>170</v>
      </c>
      <c r="J16854">
        <v>30.0525160789987</v>
      </c>
      <c r="L16854" s="47"/>
      <c r="M16854" s="47"/>
    </row>
    <row r="16855" spans="1:13" x14ac:dyDescent="0.4">
      <c r="A16855" t="str">
        <f t="shared" si="263"/>
        <v>32_2A_M_6_365_67_HH800_Core</v>
      </c>
      <c r="B16855">
        <v>32</v>
      </c>
      <c r="C16855" t="s">
        <v>176</v>
      </c>
      <c r="D16855" t="s">
        <v>174</v>
      </c>
      <c r="E16855">
        <v>6</v>
      </c>
      <c r="F16855">
        <v>365</v>
      </c>
      <c r="G16855">
        <v>67</v>
      </c>
      <c r="H16855" t="s">
        <v>303</v>
      </c>
      <c r="I16855" t="s">
        <v>170</v>
      </c>
      <c r="J16855">
        <v>22.392845619874432</v>
      </c>
      <c r="L16855" s="47"/>
      <c r="M16855" s="47"/>
    </row>
    <row r="16856" spans="1:13" x14ac:dyDescent="0.4">
      <c r="A16856" t="str">
        <f t="shared" si="263"/>
        <v>33_4A_M_6_180_65_HH800_Core</v>
      </c>
      <c r="B16856">
        <v>33</v>
      </c>
      <c r="C16856" t="s">
        <v>168</v>
      </c>
      <c r="D16856" t="s">
        <v>174</v>
      </c>
      <c r="E16856">
        <v>6</v>
      </c>
      <c r="F16856">
        <v>180</v>
      </c>
      <c r="G16856">
        <v>65</v>
      </c>
      <c r="H16856" t="s">
        <v>303</v>
      </c>
      <c r="I16856" t="s">
        <v>170</v>
      </c>
      <c r="J16856">
        <v>8.1709720180551741</v>
      </c>
      <c r="L16856" s="47"/>
      <c r="M16856" s="47"/>
    </row>
    <row r="16857" spans="1:13" x14ac:dyDescent="0.4">
      <c r="A16857" t="str">
        <f t="shared" si="263"/>
        <v>36_2A_F_0_180_67_HH800_Core</v>
      </c>
      <c r="B16857">
        <v>36</v>
      </c>
      <c r="C16857" t="s">
        <v>176</v>
      </c>
      <c r="D16857" t="s">
        <v>169</v>
      </c>
      <c r="E16857">
        <v>0</v>
      </c>
      <c r="F16857">
        <v>180</v>
      </c>
      <c r="G16857">
        <v>67</v>
      </c>
      <c r="H16857" t="s">
        <v>303</v>
      </c>
      <c r="I16857" t="s">
        <v>170</v>
      </c>
      <c r="J16857">
        <v>80.296216396159465</v>
      </c>
      <c r="L16857" s="47"/>
      <c r="M16857" s="47"/>
    </row>
    <row r="16858" spans="1:13" x14ac:dyDescent="0.4">
      <c r="A16858" t="str">
        <f t="shared" si="263"/>
        <v>58_4A_F_3_180_70_HH800_Core</v>
      </c>
      <c r="B16858">
        <v>58</v>
      </c>
      <c r="C16858" t="s">
        <v>168</v>
      </c>
      <c r="D16858" t="s">
        <v>169</v>
      </c>
      <c r="E16858">
        <v>3</v>
      </c>
      <c r="F16858">
        <v>180</v>
      </c>
      <c r="G16858">
        <v>70</v>
      </c>
      <c r="H16858" t="s">
        <v>303</v>
      </c>
      <c r="I16858" t="s">
        <v>170</v>
      </c>
      <c r="J16858">
        <v>9.8814679808860504</v>
      </c>
      <c r="L16858" s="47"/>
      <c r="M16858" s="47"/>
    </row>
    <row r="16859" spans="1:13" x14ac:dyDescent="0.4">
      <c r="A16859" t="str">
        <f t="shared" si="263"/>
        <v>39_4A_F_6_365_67_HH800_Core</v>
      </c>
      <c r="B16859">
        <v>39</v>
      </c>
      <c r="C16859" t="s">
        <v>168</v>
      </c>
      <c r="D16859" t="s">
        <v>169</v>
      </c>
      <c r="E16859">
        <v>6</v>
      </c>
      <c r="F16859">
        <v>365</v>
      </c>
      <c r="G16859">
        <v>67</v>
      </c>
      <c r="H16859" t="s">
        <v>303</v>
      </c>
      <c r="I16859" t="s">
        <v>170</v>
      </c>
      <c r="J16859">
        <v>16.333578190093235</v>
      </c>
      <c r="L16859" s="47"/>
      <c r="M16859" s="47"/>
    </row>
    <row r="16860" spans="1:13" x14ac:dyDescent="0.4">
      <c r="A16860" t="str">
        <f t="shared" si="263"/>
        <v>58_2A_M_6_180_70_HH800_Core</v>
      </c>
      <c r="B16860">
        <v>58</v>
      </c>
      <c r="C16860" t="s">
        <v>176</v>
      </c>
      <c r="D16860" t="s">
        <v>174</v>
      </c>
      <c r="E16860">
        <v>6</v>
      </c>
      <c r="F16860">
        <v>180</v>
      </c>
      <c r="G16860">
        <v>70</v>
      </c>
      <c r="H16860" t="s">
        <v>303</v>
      </c>
      <c r="I16860" t="s">
        <v>170</v>
      </c>
      <c r="J16860">
        <v>30.403545386399927</v>
      </c>
      <c r="L16860" s="47"/>
      <c r="M16860" s="47"/>
    </row>
    <row r="16861" spans="1:13" x14ac:dyDescent="0.4">
      <c r="A16861" t="str">
        <f t="shared" si="263"/>
        <v>41_4A_M_6_180_70_HH800_Core</v>
      </c>
      <c r="B16861">
        <v>41</v>
      </c>
      <c r="C16861" t="s">
        <v>168</v>
      </c>
      <c r="D16861" t="s">
        <v>174</v>
      </c>
      <c r="E16861">
        <v>6</v>
      </c>
      <c r="F16861">
        <v>180</v>
      </c>
      <c r="G16861">
        <v>70</v>
      </c>
      <c r="H16861" t="s">
        <v>303</v>
      </c>
      <c r="I16861" t="s">
        <v>170</v>
      </c>
      <c r="J16861">
        <v>13.871126429977471</v>
      </c>
      <c r="L16861" s="47"/>
      <c r="M16861" s="47"/>
    </row>
    <row r="16862" spans="1:13" x14ac:dyDescent="0.4">
      <c r="A16862" t="str">
        <f t="shared" si="263"/>
        <v>34_4A_M_6_180_65_HH800_Core</v>
      </c>
      <c r="B16862">
        <v>34</v>
      </c>
      <c r="C16862" t="s">
        <v>168</v>
      </c>
      <c r="D16862" t="s">
        <v>174</v>
      </c>
      <c r="E16862">
        <v>6</v>
      </c>
      <c r="F16862">
        <v>180</v>
      </c>
      <c r="G16862">
        <v>65</v>
      </c>
      <c r="H16862" t="s">
        <v>303</v>
      </c>
      <c r="I16862" t="s">
        <v>170</v>
      </c>
      <c r="J16862">
        <v>9.1213052790768874</v>
      </c>
      <c r="L16862" s="47"/>
      <c r="M16862" s="47"/>
    </row>
    <row r="16863" spans="1:13" x14ac:dyDescent="0.4">
      <c r="A16863" t="str">
        <f t="shared" si="263"/>
        <v>26_2A_M_0_180_65_HH800_Core</v>
      </c>
      <c r="B16863">
        <v>26</v>
      </c>
      <c r="C16863" t="s">
        <v>176</v>
      </c>
      <c r="D16863" t="s">
        <v>174</v>
      </c>
      <c r="E16863">
        <v>0</v>
      </c>
      <c r="F16863">
        <v>180</v>
      </c>
      <c r="G16863">
        <v>65</v>
      </c>
      <c r="H16863" t="s">
        <v>303</v>
      </c>
      <c r="I16863" t="s">
        <v>170</v>
      </c>
      <c r="J16863">
        <v>41.50868786574798</v>
      </c>
      <c r="L16863" s="47"/>
      <c r="M16863" s="47"/>
    </row>
    <row r="16864" spans="1:13" x14ac:dyDescent="0.4">
      <c r="A16864" t="str">
        <f t="shared" si="263"/>
        <v>33_2A_F_0_180_70_HH800_Core</v>
      </c>
      <c r="B16864">
        <v>33</v>
      </c>
      <c r="C16864" t="s">
        <v>176</v>
      </c>
      <c r="D16864" t="s">
        <v>169</v>
      </c>
      <c r="E16864">
        <v>0</v>
      </c>
      <c r="F16864">
        <v>180</v>
      </c>
      <c r="G16864">
        <v>70</v>
      </c>
      <c r="H16864" t="s">
        <v>303</v>
      </c>
      <c r="I16864" t="s">
        <v>170</v>
      </c>
      <c r="J16864">
        <v>82.762854635113271</v>
      </c>
      <c r="L16864" s="47"/>
      <c r="M16864" s="47"/>
    </row>
    <row r="16865" spans="1:13" x14ac:dyDescent="0.4">
      <c r="A16865" t="str">
        <f t="shared" si="263"/>
        <v>42_2A_F_3_365_67_HH800_Core</v>
      </c>
      <c r="B16865">
        <v>42</v>
      </c>
      <c r="C16865" t="s">
        <v>176</v>
      </c>
      <c r="D16865" t="s">
        <v>169</v>
      </c>
      <c r="E16865">
        <v>3</v>
      </c>
      <c r="F16865">
        <v>365</v>
      </c>
      <c r="G16865">
        <v>67</v>
      </c>
      <c r="H16865" t="s">
        <v>303</v>
      </c>
      <c r="I16865" t="s">
        <v>170</v>
      </c>
      <c r="J16865">
        <v>17.065848255630975</v>
      </c>
      <c r="L16865" s="47"/>
      <c r="M16865" s="47"/>
    </row>
    <row r="16866" spans="1:13" x14ac:dyDescent="0.4">
      <c r="A16866" t="str">
        <f t="shared" si="263"/>
        <v>35_2A_F_0_180_70_HH800_Core</v>
      </c>
      <c r="B16866">
        <v>35</v>
      </c>
      <c r="C16866" t="s">
        <v>176</v>
      </c>
      <c r="D16866" t="s">
        <v>169</v>
      </c>
      <c r="E16866">
        <v>0</v>
      </c>
      <c r="F16866">
        <v>180</v>
      </c>
      <c r="G16866">
        <v>70</v>
      </c>
      <c r="H16866" t="s">
        <v>303</v>
      </c>
      <c r="I16866" t="s">
        <v>170</v>
      </c>
      <c r="J16866">
        <v>84.179158536404088</v>
      </c>
      <c r="L16866" s="47"/>
      <c r="M16866" s="47"/>
    </row>
    <row r="16867" spans="1:13" x14ac:dyDescent="0.4">
      <c r="A16867" t="str">
        <f t="shared" si="263"/>
        <v>47_2A_F_0_365_70_HH800_Core</v>
      </c>
      <c r="B16867">
        <v>47</v>
      </c>
      <c r="C16867" t="s">
        <v>176</v>
      </c>
      <c r="D16867" t="s">
        <v>169</v>
      </c>
      <c r="E16867">
        <v>0</v>
      </c>
      <c r="F16867">
        <v>365</v>
      </c>
      <c r="G16867">
        <v>70</v>
      </c>
      <c r="H16867" t="s">
        <v>303</v>
      </c>
      <c r="I16867" t="s">
        <v>170</v>
      </c>
      <c r="J16867">
        <v>94.193161577010642</v>
      </c>
      <c r="L16867" s="47"/>
      <c r="M16867" s="47"/>
    </row>
    <row r="16868" spans="1:13" x14ac:dyDescent="0.4">
      <c r="A16868" t="str">
        <f t="shared" si="263"/>
        <v>29_4A_M_3_365_65_HH800_Core</v>
      </c>
      <c r="B16868">
        <v>29</v>
      </c>
      <c r="C16868" t="s">
        <v>168</v>
      </c>
      <c r="D16868" t="s">
        <v>174</v>
      </c>
      <c r="E16868">
        <v>3</v>
      </c>
      <c r="F16868">
        <v>365</v>
      </c>
      <c r="G16868">
        <v>65</v>
      </c>
      <c r="H16868" t="s">
        <v>303</v>
      </c>
      <c r="I16868" t="s">
        <v>170</v>
      </c>
      <c r="J16868">
        <v>4.6245163745722797</v>
      </c>
      <c r="L16868" s="47"/>
      <c r="M16868" s="47"/>
    </row>
    <row r="16869" spans="1:13" x14ac:dyDescent="0.4">
      <c r="A16869" t="str">
        <f t="shared" si="263"/>
        <v>29_4M_M_3_365_65_HH800_Core</v>
      </c>
      <c r="B16869">
        <v>29</v>
      </c>
      <c r="C16869" t="s">
        <v>173</v>
      </c>
      <c r="D16869" t="s">
        <v>174</v>
      </c>
      <c r="E16869">
        <v>3</v>
      </c>
      <c r="F16869">
        <v>365</v>
      </c>
      <c r="G16869">
        <v>65</v>
      </c>
      <c r="H16869" t="s">
        <v>303</v>
      </c>
      <c r="I16869" t="s">
        <v>170</v>
      </c>
      <c r="J16869">
        <v>3.9550490749724578</v>
      </c>
      <c r="L16869" s="47"/>
      <c r="M16869" s="47"/>
    </row>
    <row r="16870" spans="1:13" x14ac:dyDescent="0.4">
      <c r="A16870" t="str">
        <f t="shared" si="263"/>
        <v>37_2A_F_0_365_67_HH800_Core</v>
      </c>
      <c r="B16870">
        <v>37</v>
      </c>
      <c r="C16870" t="s">
        <v>176</v>
      </c>
      <c r="D16870" t="s">
        <v>169</v>
      </c>
      <c r="E16870">
        <v>0</v>
      </c>
      <c r="F16870">
        <v>365</v>
      </c>
      <c r="G16870">
        <v>67</v>
      </c>
      <c r="H16870" t="s">
        <v>303</v>
      </c>
      <c r="I16870" t="s">
        <v>170</v>
      </c>
      <c r="J16870">
        <v>74.334482950601739</v>
      </c>
      <c r="L16870" s="47"/>
      <c r="M16870" s="47"/>
    </row>
    <row r="16871" spans="1:13" x14ac:dyDescent="0.4">
      <c r="A16871" t="str">
        <f t="shared" si="263"/>
        <v>49_2A_M_0_365_70_HH800_Core</v>
      </c>
      <c r="B16871">
        <v>49</v>
      </c>
      <c r="C16871" t="s">
        <v>176</v>
      </c>
      <c r="D16871" t="s">
        <v>174</v>
      </c>
      <c r="E16871">
        <v>0</v>
      </c>
      <c r="F16871">
        <v>365</v>
      </c>
      <c r="G16871">
        <v>70</v>
      </c>
      <c r="H16871" t="s">
        <v>303</v>
      </c>
      <c r="I16871" t="s">
        <v>170</v>
      </c>
      <c r="J16871">
        <v>106.83347926071855</v>
      </c>
      <c r="L16871" s="47"/>
      <c r="M16871" s="47"/>
    </row>
    <row r="16872" spans="1:13" x14ac:dyDescent="0.4">
      <c r="A16872" t="str">
        <f t="shared" si="263"/>
        <v>49_2A_F_0_365_67_HH800_Core</v>
      </c>
      <c r="B16872">
        <v>49</v>
      </c>
      <c r="C16872" t="s">
        <v>176</v>
      </c>
      <c r="D16872" t="s">
        <v>169</v>
      </c>
      <c r="E16872">
        <v>0</v>
      </c>
      <c r="F16872">
        <v>365</v>
      </c>
      <c r="G16872">
        <v>67</v>
      </c>
      <c r="H16872" t="s">
        <v>303</v>
      </c>
      <c r="I16872" t="s">
        <v>170</v>
      </c>
      <c r="J16872">
        <v>86.119943112003511</v>
      </c>
      <c r="L16872" s="47"/>
      <c r="M16872" s="47"/>
    </row>
    <row r="16873" spans="1:13" x14ac:dyDescent="0.4">
      <c r="A16873" t="str">
        <f t="shared" si="263"/>
        <v>29_2A_M_0_365_67_HH800_Core</v>
      </c>
      <c r="B16873">
        <v>29</v>
      </c>
      <c r="C16873" t="s">
        <v>176</v>
      </c>
      <c r="D16873" t="s">
        <v>174</v>
      </c>
      <c r="E16873">
        <v>0</v>
      </c>
      <c r="F16873">
        <v>365</v>
      </c>
      <c r="G16873">
        <v>67</v>
      </c>
      <c r="H16873" t="s">
        <v>303</v>
      </c>
      <c r="I16873" t="s">
        <v>170</v>
      </c>
      <c r="J16873">
        <v>43.47441526924095</v>
      </c>
      <c r="L16873" s="47"/>
      <c r="M16873" s="47"/>
    </row>
    <row r="16874" spans="1:13" x14ac:dyDescent="0.4">
      <c r="A16874" t="str">
        <f t="shared" si="263"/>
        <v>29_2A_M_3_365_67_HH800_Core</v>
      </c>
      <c r="B16874">
        <v>29</v>
      </c>
      <c r="C16874" t="s">
        <v>176</v>
      </c>
      <c r="D16874" t="s">
        <v>174</v>
      </c>
      <c r="E16874">
        <v>3</v>
      </c>
      <c r="F16874">
        <v>365</v>
      </c>
      <c r="G16874">
        <v>67</v>
      </c>
      <c r="H16874" t="s">
        <v>303</v>
      </c>
      <c r="I16874" t="s">
        <v>170</v>
      </c>
      <c r="J16874">
        <v>11.506763644519095</v>
      </c>
      <c r="L16874" s="47"/>
      <c r="M16874" s="47"/>
    </row>
    <row r="16875" spans="1:13" x14ac:dyDescent="0.4">
      <c r="A16875" t="str">
        <f t="shared" si="263"/>
        <v>30_2A_M_3_90_67_HH800_Core</v>
      </c>
      <c r="B16875">
        <v>30</v>
      </c>
      <c r="C16875" t="s">
        <v>176</v>
      </c>
      <c r="D16875" t="s">
        <v>174</v>
      </c>
      <c r="E16875">
        <v>3</v>
      </c>
      <c r="F16875">
        <v>90</v>
      </c>
      <c r="G16875">
        <v>67</v>
      </c>
      <c r="H16875" t="s">
        <v>303</v>
      </c>
      <c r="I16875" t="s">
        <v>170</v>
      </c>
      <c r="J16875">
        <v>12.359199722140776</v>
      </c>
      <c r="L16875" s="47"/>
      <c r="M16875" s="47"/>
    </row>
    <row r="16876" spans="1:13" x14ac:dyDescent="0.4">
      <c r="A16876" t="str">
        <f t="shared" si="263"/>
        <v>45_2A_M_0_90_67_HH800_Core</v>
      </c>
      <c r="B16876">
        <v>45</v>
      </c>
      <c r="C16876" t="s">
        <v>176</v>
      </c>
      <c r="D16876" t="s">
        <v>174</v>
      </c>
      <c r="E16876">
        <v>0</v>
      </c>
      <c r="F16876">
        <v>90</v>
      </c>
      <c r="G16876">
        <v>67</v>
      </c>
      <c r="H16876" t="s">
        <v>303</v>
      </c>
      <c r="I16876" t="s">
        <v>170</v>
      </c>
      <c r="J16876">
        <v>97.831761262887099</v>
      </c>
      <c r="L16876" s="47"/>
      <c r="M16876" s="47"/>
    </row>
    <row r="16877" spans="1:13" x14ac:dyDescent="0.4">
      <c r="A16877" t="str">
        <f t="shared" si="263"/>
        <v>42_2A_F_6_365_65_HH800_Core</v>
      </c>
      <c r="B16877">
        <v>42</v>
      </c>
      <c r="C16877" t="s">
        <v>176</v>
      </c>
      <c r="D16877" t="s">
        <v>169</v>
      </c>
      <c r="E16877">
        <v>6</v>
      </c>
      <c r="F16877">
        <v>365</v>
      </c>
      <c r="G16877">
        <v>65</v>
      </c>
      <c r="H16877" t="s">
        <v>303</v>
      </c>
      <c r="I16877" t="s">
        <v>170</v>
      </c>
      <c r="J16877">
        <v>27.480794590534025</v>
      </c>
      <c r="L16877" s="47"/>
      <c r="M16877" s="47"/>
    </row>
    <row r="16878" spans="1:13" x14ac:dyDescent="0.4">
      <c r="A16878" t="str">
        <f t="shared" si="263"/>
        <v>49_2A_F_0_365_70_HH800_Core</v>
      </c>
      <c r="B16878">
        <v>49</v>
      </c>
      <c r="C16878" t="s">
        <v>176</v>
      </c>
      <c r="D16878" t="s">
        <v>169</v>
      </c>
      <c r="E16878">
        <v>0</v>
      </c>
      <c r="F16878">
        <v>365</v>
      </c>
      <c r="G16878">
        <v>70</v>
      </c>
      <c r="H16878" t="s">
        <v>303</v>
      </c>
      <c r="I16878" t="s">
        <v>170</v>
      </c>
      <c r="J16878">
        <v>99.560927595186925</v>
      </c>
      <c r="L16878" s="47"/>
      <c r="M16878" s="47"/>
    </row>
    <row r="16879" spans="1:13" x14ac:dyDescent="0.4">
      <c r="A16879" t="str">
        <f t="shared" si="263"/>
        <v>44_2A_M_0_365_67_HH800_Core</v>
      </c>
      <c r="B16879">
        <v>44</v>
      </c>
      <c r="C16879" t="s">
        <v>176</v>
      </c>
      <c r="D16879" t="s">
        <v>174</v>
      </c>
      <c r="E16879">
        <v>0</v>
      </c>
      <c r="F16879">
        <v>365</v>
      </c>
      <c r="G16879">
        <v>67</v>
      </c>
      <c r="H16879" t="s">
        <v>303</v>
      </c>
      <c r="I16879" t="s">
        <v>170</v>
      </c>
      <c r="J16879">
        <v>77.040471925583276</v>
      </c>
      <c r="L16879" s="47"/>
      <c r="M16879" s="47"/>
    </row>
    <row r="16880" spans="1:13" x14ac:dyDescent="0.4">
      <c r="A16880" t="str">
        <f t="shared" si="263"/>
        <v>48_2A_M_0_180_67_HH800_Core</v>
      </c>
      <c r="B16880">
        <v>48</v>
      </c>
      <c r="C16880" t="s">
        <v>176</v>
      </c>
      <c r="D16880" t="s">
        <v>174</v>
      </c>
      <c r="E16880">
        <v>0</v>
      </c>
      <c r="F16880">
        <v>180</v>
      </c>
      <c r="G16880">
        <v>67</v>
      </c>
      <c r="H16880" t="s">
        <v>303</v>
      </c>
      <c r="I16880" t="s">
        <v>170</v>
      </c>
      <c r="J16880">
        <v>99.155189028985347</v>
      </c>
      <c r="L16880" s="47"/>
      <c r="M16880" s="47"/>
    </row>
    <row r="16881" spans="1:13" x14ac:dyDescent="0.4">
      <c r="A16881" t="str">
        <f t="shared" si="263"/>
        <v>31_2A_M_3_180_70_HH800_Core</v>
      </c>
      <c r="B16881">
        <v>31</v>
      </c>
      <c r="C16881" t="s">
        <v>176</v>
      </c>
      <c r="D16881" t="s">
        <v>174</v>
      </c>
      <c r="E16881">
        <v>3</v>
      </c>
      <c r="F16881">
        <v>180</v>
      </c>
      <c r="G16881">
        <v>70</v>
      </c>
      <c r="H16881" t="s">
        <v>303</v>
      </c>
      <c r="I16881" t="s">
        <v>170</v>
      </c>
      <c r="J16881">
        <v>12.520448621050821</v>
      </c>
      <c r="L16881" s="47"/>
      <c r="M16881" s="47"/>
    </row>
    <row r="16882" spans="1:13" x14ac:dyDescent="0.4">
      <c r="A16882" t="str">
        <f t="shared" si="263"/>
        <v>52_2A_F_0_365_67_HH800_Core</v>
      </c>
      <c r="B16882">
        <v>52</v>
      </c>
      <c r="C16882" t="s">
        <v>176</v>
      </c>
      <c r="D16882" t="s">
        <v>169</v>
      </c>
      <c r="E16882">
        <v>0</v>
      </c>
      <c r="F16882">
        <v>365</v>
      </c>
      <c r="G16882">
        <v>67</v>
      </c>
      <c r="H16882" t="s">
        <v>303</v>
      </c>
      <c r="I16882" t="s">
        <v>170</v>
      </c>
      <c r="J16882">
        <v>89.086453559775123</v>
      </c>
      <c r="L16882" s="47"/>
      <c r="M16882" s="47"/>
    </row>
    <row r="16883" spans="1:13" x14ac:dyDescent="0.4">
      <c r="A16883" t="str">
        <f t="shared" si="263"/>
        <v>50_4A_F_0_365_70_HH800_Core</v>
      </c>
      <c r="B16883">
        <v>50</v>
      </c>
      <c r="C16883" t="s">
        <v>168</v>
      </c>
      <c r="D16883" t="s">
        <v>169</v>
      </c>
      <c r="E16883">
        <v>0</v>
      </c>
      <c r="F16883">
        <v>365</v>
      </c>
      <c r="G16883">
        <v>70</v>
      </c>
      <c r="H16883" t="s">
        <v>303</v>
      </c>
      <c r="I16883" t="s">
        <v>170</v>
      </c>
      <c r="J16883">
        <v>64.543675967986928</v>
      </c>
      <c r="L16883" s="47"/>
      <c r="M16883" s="47"/>
    </row>
    <row r="16884" spans="1:13" x14ac:dyDescent="0.4">
      <c r="A16884" t="str">
        <f t="shared" si="263"/>
        <v>50_2A_M_6_180_65_HH800_Core</v>
      </c>
      <c r="B16884">
        <v>50</v>
      </c>
      <c r="C16884" t="s">
        <v>176</v>
      </c>
      <c r="D16884" t="s">
        <v>174</v>
      </c>
      <c r="E16884">
        <v>6</v>
      </c>
      <c r="F16884">
        <v>180</v>
      </c>
      <c r="G16884">
        <v>65</v>
      </c>
      <c r="H16884" t="s">
        <v>303</v>
      </c>
      <c r="I16884" t="s">
        <v>170</v>
      </c>
      <c r="J16884">
        <v>18.669215194727062</v>
      </c>
      <c r="L16884" s="47"/>
      <c r="M16884" s="47"/>
    </row>
    <row r="16885" spans="1:13" x14ac:dyDescent="0.4">
      <c r="A16885" t="str">
        <f t="shared" si="263"/>
        <v>50_4A_F_3_365_65_HH800_Core</v>
      </c>
      <c r="B16885">
        <v>50</v>
      </c>
      <c r="C16885" t="s">
        <v>168</v>
      </c>
      <c r="D16885" t="s">
        <v>169</v>
      </c>
      <c r="E16885">
        <v>3</v>
      </c>
      <c r="F16885">
        <v>365</v>
      </c>
      <c r="G16885">
        <v>65</v>
      </c>
      <c r="H16885" t="s">
        <v>303</v>
      </c>
      <c r="I16885" t="s">
        <v>170</v>
      </c>
      <c r="J16885">
        <v>6.4384910535167572</v>
      </c>
      <c r="L16885" s="47"/>
      <c r="M16885" s="47"/>
    </row>
    <row r="16886" spans="1:13" x14ac:dyDescent="0.4">
      <c r="A16886" t="str">
        <f t="shared" si="263"/>
        <v>53_2A_M_3_365_67_HH800_Core</v>
      </c>
      <c r="B16886">
        <v>53</v>
      </c>
      <c r="C16886" t="s">
        <v>176</v>
      </c>
      <c r="D16886" t="s">
        <v>174</v>
      </c>
      <c r="E16886">
        <v>3</v>
      </c>
      <c r="F16886">
        <v>365</v>
      </c>
      <c r="G16886">
        <v>67</v>
      </c>
      <c r="H16886" t="s">
        <v>303</v>
      </c>
      <c r="I16886" t="s">
        <v>170</v>
      </c>
      <c r="J16886">
        <v>12.328578547505989</v>
      </c>
      <c r="L16886" s="47"/>
      <c r="M16886" s="47"/>
    </row>
    <row r="16887" spans="1:13" x14ac:dyDescent="0.4">
      <c r="A16887" t="str">
        <f t="shared" si="263"/>
        <v>45_4A_F_6_365_67_HH800_Core</v>
      </c>
      <c r="B16887">
        <v>45</v>
      </c>
      <c r="C16887" t="s">
        <v>168</v>
      </c>
      <c r="D16887" t="s">
        <v>169</v>
      </c>
      <c r="E16887">
        <v>6</v>
      </c>
      <c r="F16887">
        <v>365</v>
      </c>
      <c r="G16887">
        <v>67</v>
      </c>
      <c r="H16887" t="s">
        <v>303</v>
      </c>
      <c r="I16887" t="s">
        <v>170</v>
      </c>
      <c r="J16887">
        <v>15.763590639423787</v>
      </c>
      <c r="L16887" s="47"/>
      <c r="M16887" s="47"/>
    </row>
    <row r="16888" spans="1:13" x14ac:dyDescent="0.4">
      <c r="A16888" t="str">
        <f t="shared" si="263"/>
        <v>31_2A_M_6_365_67_HH800_Core</v>
      </c>
      <c r="B16888">
        <v>31</v>
      </c>
      <c r="C16888" t="s">
        <v>176</v>
      </c>
      <c r="D16888" t="s">
        <v>174</v>
      </c>
      <c r="E16888">
        <v>6</v>
      </c>
      <c r="F16888">
        <v>365</v>
      </c>
      <c r="G16888">
        <v>67</v>
      </c>
      <c r="H16888" t="s">
        <v>303</v>
      </c>
      <c r="I16888" t="s">
        <v>170</v>
      </c>
      <c r="J16888">
        <v>22.443122927496077</v>
      </c>
      <c r="L16888" s="47"/>
      <c r="M16888" s="47"/>
    </row>
    <row r="16889" spans="1:13" x14ac:dyDescent="0.4">
      <c r="A16889" t="str">
        <f t="shared" si="263"/>
        <v>53_4A_F_3_180_70_HH800_Core</v>
      </c>
      <c r="B16889">
        <v>53</v>
      </c>
      <c r="C16889" t="s">
        <v>168</v>
      </c>
      <c r="D16889" t="s">
        <v>169</v>
      </c>
      <c r="E16889">
        <v>3</v>
      </c>
      <c r="F16889">
        <v>180</v>
      </c>
      <c r="G16889">
        <v>70</v>
      </c>
      <c r="H16889" t="s">
        <v>303</v>
      </c>
      <c r="I16889" t="s">
        <v>170</v>
      </c>
      <c r="J16889">
        <v>10.672021170380047</v>
      </c>
      <c r="L16889" s="47"/>
      <c r="M16889" s="47"/>
    </row>
    <row r="16890" spans="1:13" x14ac:dyDescent="0.4">
      <c r="A16890" t="str">
        <f t="shared" si="263"/>
        <v>29_2A_M_0_365_70_HH800_Core</v>
      </c>
      <c r="B16890">
        <v>29</v>
      </c>
      <c r="C16890" t="s">
        <v>176</v>
      </c>
      <c r="D16890" t="s">
        <v>174</v>
      </c>
      <c r="E16890">
        <v>0</v>
      </c>
      <c r="F16890">
        <v>365</v>
      </c>
      <c r="G16890">
        <v>70</v>
      </c>
      <c r="H16890" t="s">
        <v>303</v>
      </c>
      <c r="I16890" t="s">
        <v>170</v>
      </c>
      <c r="J16890">
        <v>45.673077549030296</v>
      </c>
      <c r="L16890" s="47"/>
      <c r="M16890" s="47"/>
    </row>
    <row r="16891" spans="1:13" x14ac:dyDescent="0.4">
      <c r="A16891" t="str">
        <f t="shared" si="263"/>
        <v>43_2A_M_3_365_65_HH800_Core</v>
      </c>
      <c r="B16891">
        <v>43</v>
      </c>
      <c r="C16891" t="s">
        <v>176</v>
      </c>
      <c r="D16891" t="s">
        <v>174</v>
      </c>
      <c r="E16891">
        <v>3</v>
      </c>
      <c r="F16891">
        <v>365</v>
      </c>
      <c r="G16891">
        <v>65</v>
      </c>
      <c r="H16891" t="s">
        <v>303</v>
      </c>
      <c r="I16891" t="s">
        <v>170</v>
      </c>
      <c r="J16891">
        <v>12.268104106652185</v>
      </c>
      <c r="L16891" s="47"/>
      <c r="M16891" s="47"/>
    </row>
    <row r="16892" spans="1:13" x14ac:dyDescent="0.4">
      <c r="A16892" t="str">
        <f t="shared" si="263"/>
        <v>53_2A_M_0_90_70_HH800_Core</v>
      </c>
      <c r="B16892">
        <v>53</v>
      </c>
      <c r="C16892" t="s">
        <v>176</v>
      </c>
      <c r="D16892" t="s">
        <v>174</v>
      </c>
      <c r="E16892">
        <v>0</v>
      </c>
      <c r="F16892">
        <v>90</v>
      </c>
      <c r="G16892">
        <v>70</v>
      </c>
      <c r="H16892" t="s">
        <v>303</v>
      </c>
      <c r="I16892" t="s">
        <v>170</v>
      </c>
      <c r="J16892">
        <v>149.07331178103021</v>
      </c>
      <c r="L16892" s="47"/>
      <c r="M16892" s="47"/>
    </row>
    <row r="16893" spans="1:13" x14ac:dyDescent="0.4">
      <c r="A16893" t="str">
        <f t="shared" si="263"/>
        <v>54_4A_F_0_180_65_HH800_Core</v>
      </c>
      <c r="B16893">
        <v>54</v>
      </c>
      <c r="C16893" t="s">
        <v>168</v>
      </c>
      <c r="D16893" t="s">
        <v>169</v>
      </c>
      <c r="E16893">
        <v>0</v>
      </c>
      <c r="F16893">
        <v>180</v>
      </c>
      <c r="G16893">
        <v>65</v>
      </c>
      <c r="H16893" t="s">
        <v>303</v>
      </c>
      <c r="I16893" t="s">
        <v>170</v>
      </c>
      <c r="J16893">
        <v>55.713180240273111</v>
      </c>
      <c r="L16893" s="47"/>
      <c r="M16893" s="47"/>
    </row>
    <row r="16894" spans="1:13" x14ac:dyDescent="0.4">
      <c r="A16894" t="str">
        <f t="shared" si="263"/>
        <v>45_2A_F_6_365_70_HH800_Core</v>
      </c>
      <c r="B16894">
        <v>45</v>
      </c>
      <c r="C16894" t="s">
        <v>176</v>
      </c>
      <c r="D16894" t="s">
        <v>169</v>
      </c>
      <c r="E16894">
        <v>6</v>
      </c>
      <c r="F16894">
        <v>365</v>
      </c>
      <c r="G16894">
        <v>70</v>
      </c>
      <c r="H16894" t="s">
        <v>303</v>
      </c>
      <c r="I16894" t="s">
        <v>170</v>
      </c>
      <c r="J16894">
        <v>37.084976405347611</v>
      </c>
      <c r="L16894" s="47"/>
      <c r="M16894" s="47"/>
    </row>
    <row r="16895" spans="1:13" x14ac:dyDescent="0.4">
      <c r="A16895" t="str">
        <f t="shared" si="263"/>
        <v>42_4A_M_0_180_67_HH800_Core</v>
      </c>
      <c r="B16895">
        <v>42</v>
      </c>
      <c r="C16895" t="s">
        <v>168</v>
      </c>
      <c r="D16895" t="s">
        <v>174</v>
      </c>
      <c r="E16895">
        <v>0</v>
      </c>
      <c r="F16895">
        <v>180</v>
      </c>
      <c r="G16895">
        <v>67</v>
      </c>
      <c r="H16895" t="s">
        <v>303</v>
      </c>
      <c r="I16895" t="s">
        <v>170</v>
      </c>
      <c r="J16895">
        <v>34.552990600329608</v>
      </c>
      <c r="L16895" s="47"/>
      <c r="M16895" s="47"/>
    </row>
    <row r="16896" spans="1:13" x14ac:dyDescent="0.4">
      <c r="A16896" t="str">
        <f t="shared" si="263"/>
        <v>40_4A_M_0_180_70_HH800_Core</v>
      </c>
      <c r="B16896">
        <v>40</v>
      </c>
      <c r="C16896" t="s">
        <v>168</v>
      </c>
      <c r="D16896" t="s">
        <v>174</v>
      </c>
      <c r="E16896">
        <v>0</v>
      </c>
      <c r="F16896">
        <v>180</v>
      </c>
      <c r="G16896">
        <v>70</v>
      </c>
      <c r="H16896" t="s">
        <v>303</v>
      </c>
      <c r="I16896" t="s">
        <v>170</v>
      </c>
      <c r="J16896">
        <v>34.898063043497032</v>
      </c>
      <c r="L16896" s="47"/>
      <c r="M16896" s="47"/>
    </row>
    <row r="16897" spans="1:13" x14ac:dyDescent="0.4">
      <c r="A16897" t="str">
        <f t="shared" si="263"/>
        <v>48_2A_M_3_180_70_HH800_Core</v>
      </c>
      <c r="B16897">
        <v>48</v>
      </c>
      <c r="C16897" t="s">
        <v>176</v>
      </c>
      <c r="D16897" t="s">
        <v>174</v>
      </c>
      <c r="E16897">
        <v>3</v>
      </c>
      <c r="F16897">
        <v>180</v>
      </c>
      <c r="G16897">
        <v>70</v>
      </c>
      <c r="H16897" t="s">
        <v>303</v>
      </c>
      <c r="I16897" t="s">
        <v>170</v>
      </c>
      <c r="J16897">
        <v>17.190970719228925</v>
      </c>
      <c r="L16897" s="47"/>
      <c r="M16897" s="47"/>
    </row>
    <row r="16898" spans="1:13" x14ac:dyDescent="0.4">
      <c r="A16898" t="str">
        <f t="shared" si="263"/>
        <v>58_2A_M_6_365_70_HH800_Core</v>
      </c>
      <c r="B16898">
        <v>58</v>
      </c>
      <c r="C16898" t="s">
        <v>176</v>
      </c>
      <c r="D16898" t="s">
        <v>174</v>
      </c>
      <c r="E16898">
        <v>6</v>
      </c>
      <c r="F16898">
        <v>365</v>
      </c>
      <c r="G16898">
        <v>70</v>
      </c>
      <c r="H16898" t="s">
        <v>303</v>
      </c>
      <c r="I16898" t="s">
        <v>170</v>
      </c>
      <c r="J16898">
        <v>30.166530769452621</v>
      </c>
      <c r="L16898" s="47"/>
      <c r="M16898" s="47"/>
    </row>
    <row r="16899" spans="1:13" x14ac:dyDescent="0.4">
      <c r="A16899" t="str">
        <f t="shared" ref="A16899:A16962" si="264">B16899&amp;"_"&amp;C16899&amp;"_"&amp;D16899&amp;"_"&amp;E16899&amp;"_"&amp;F16899&amp;"_"&amp;G16899&amp;"_"&amp;H16899&amp;"_"&amp;I16899</f>
        <v>40_2A_F_0_365_70_HH800_Core</v>
      </c>
      <c r="B16899">
        <v>40</v>
      </c>
      <c r="C16899" t="s">
        <v>176</v>
      </c>
      <c r="D16899" t="s">
        <v>169</v>
      </c>
      <c r="E16899">
        <v>0</v>
      </c>
      <c r="F16899">
        <v>365</v>
      </c>
      <c r="G16899">
        <v>70</v>
      </c>
      <c r="H16899" t="s">
        <v>303</v>
      </c>
      <c r="I16899" t="s">
        <v>170</v>
      </c>
      <c r="J16899">
        <v>82.712215530179392</v>
      </c>
      <c r="L16899" s="47"/>
      <c r="M16899" s="47"/>
    </row>
    <row r="16900" spans="1:13" x14ac:dyDescent="0.4">
      <c r="A16900" t="str">
        <f t="shared" si="264"/>
        <v>30_2A_F_0_180_65_HH800_Core</v>
      </c>
      <c r="B16900">
        <v>30</v>
      </c>
      <c r="C16900" t="s">
        <v>176</v>
      </c>
      <c r="D16900" t="s">
        <v>169</v>
      </c>
      <c r="E16900">
        <v>0</v>
      </c>
      <c r="F16900">
        <v>180</v>
      </c>
      <c r="G16900">
        <v>65</v>
      </c>
      <c r="H16900" t="s">
        <v>303</v>
      </c>
      <c r="I16900" t="s">
        <v>170</v>
      </c>
      <c r="J16900">
        <v>71.878001824743095</v>
      </c>
      <c r="L16900" s="47"/>
      <c r="M16900" s="47"/>
    </row>
    <row r="16901" spans="1:13" x14ac:dyDescent="0.4">
      <c r="A16901" t="str">
        <f t="shared" si="264"/>
        <v>38_2A_M_0_180_70_HH800_Core</v>
      </c>
      <c r="B16901">
        <v>38</v>
      </c>
      <c r="C16901" t="s">
        <v>176</v>
      </c>
      <c r="D16901" t="s">
        <v>174</v>
      </c>
      <c r="E16901">
        <v>0</v>
      </c>
      <c r="F16901">
        <v>180</v>
      </c>
      <c r="G16901">
        <v>70</v>
      </c>
      <c r="H16901" t="s">
        <v>303</v>
      </c>
      <c r="I16901" t="s">
        <v>170</v>
      </c>
      <c r="J16901">
        <v>71.688664216988471</v>
      </c>
      <c r="L16901" s="47"/>
      <c r="M16901" s="47"/>
    </row>
    <row r="16902" spans="1:13" x14ac:dyDescent="0.4">
      <c r="A16902" t="str">
        <f t="shared" si="264"/>
        <v>58_4A_M_3_180_70_HH800_Core</v>
      </c>
      <c r="B16902">
        <v>58</v>
      </c>
      <c r="C16902" t="s">
        <v>168</v>
      </c>
      <c r="D16902" t="s">
        <v>174</v>
      </c>
      <c r="E16902">
        <v>3</v>
      </c>
      <c r="F16902">
        <v>180</v>
      </c>
      <c r="G16902">
        <v>70</v>
      </c>
      <c r="H16902" t="s">
        <v>303</v>
      </c>
      <c r="I16902" t="s">
        <v>170</v>
      </c>
      <c r="J16902">
        <v>9.2544142039941484</v>
      </c>
      <c r="L16902" s="47"/>
      <c r="M16902" s="47"/>
    </row>
    <row r="16903" spans="1:13" x14ac:dyDescent="0.4">
      <c r="A16903" t="str">
        <f t="shared" si="264"/>
        <v>39_2A_F_6_365_67_HH800_Core</v>
      </c>
      <c r="B16903">
        <v>39</v>
      </c>
      <c r="C16903" t="s">
        <v>176</v>
      </c>
      <c r="D16903" t="s">
        <v>169</v>
      </c>
      <c r="E16903">
        <v>6</v>
      </c>
      <c r="F16903">
        <v>365</v>
      </c>
      <c r="G16903">
        <v>67</v>
      </c>
      <c r="H16903" t="s">
        <v>303</v>
      </c>
      <c r="I16903" t="s">
        <v>170</v>
      </c>
      <c r="J16903">
        <v>33.395766468322343</v>
      </c>
      <c r="L16903" s="47"/>
      <c r="M16903" s="47"/>
    </row>
    <row r="16904" spans="1:13" x14ac:dyDescent="0.4">
      <c r="A16904" t="str">
        <f t="shared" si="264"/>
        <v>53_4A_M_3_90_65_HH800_Core</v>
      </c>
      <c r="B16904">
        <v>53</v>
      </c>
      <c r="C16904" t="s">
        <v>168</v>
      </c>
      <c r="D16904" t="s">
        <v>174</v>
      </c>
      <c r="E16904">
        <v>3</v>
      </c>
      <c r="F16904">
        <v>90</v>
      </c>
      <c r="G16904">
        <v>65</v>
      </c>
      <c r="H16904" t="s">
        <v>303</v>
      </c>
      <c r="I16904" t="s">
        <v>170</v>
      </c>
      <c r="J16904">
        <v>5.6194945235236009</v>
      </c>
      <c r="L16904" s="47"/>
      <c r="M16904" s="47"/>
    </row>
    <row r="16905" spans="1:13" x14ac:dyDescent="0.4">
      <c r="A16905" t="str">
        <f t="shared" si="264"/>
        <v>53_2A_M_6_90_67_HH800_Core</v>
      </c>
      <c r="B16905">
        <v>53</v>
      </c>
      <c r="C16905" t="s">
        <v>176</v>
      </c>
      <c r="D16905" t="s">
        <v>174</v>
      </c>
      <c r="E16905">
        <v>6</v>
      </c>
      <c r="F16905">
        <v>90</v>
      </c>
      <c r="G16905">
        <v>67</v>
      </c>
      <c r="H16905" t="s">
        <v>303</v>
      </c>
      <c r="I16905" t="s">
        <v>170</v>
      </c>
      <c r="J16905">
        <v>22.040743895371158</v>
      </c>
      <c r="L16905" s="47"/>
      <c r="M16905" s="47"/>
    </row>
    <row r="16906" spans="1:13" x14ac:dyDescent="0.4">
      <c r="A16906" t="str">
        <f t="shared" si="264"/>
        <v>51_2A_F_3_365_65_HH800_Core</v>
      </c>
      <c r="B16906">
        <v>51</v>
      </c>
      <c r="C16906" t="s">
        <v>176</v>
      </c>
      <c r="D16906" t="s">
        <v>169</v>
      </c>
      <c r="E16906">
        <v>3</v>
      </c>
      <c r="F16906">
        <v>365</v>
      </c>
      <c r="G16906">
        <v>65</v>
      </c>
      <c r="H16906" t="s">
        <v>303</v>
      </c>
      <c r="I16906" t="s">
        <v>170</v>
      </c>
      <c r="J16906">
        <v>9.8764949480856039</v>
      </c>
      <c r="L16906" s="47"/>
      <c r="M16906" s="47"/>
    </row>
    <row r="16907" spans="1:13" x14ac:dyDescent="0.4">
      <c r="A16907" t="str">
        <f t="shared" si="264"/>
        <v>33_4A_F_0_365_67_HH800_Core</v>
      </c>
      <c r="B16907">
        <v>33</v>
      </c>
      <c r="C16907" t="s">
        <v>168</v>
      </c>
      <c r="D16907" t="s">
        <v>169</v>
      </c>
      <c r="E16907">
        <v>0</v>
      </c>
      <c r="F16907">
        <v>365</v>
      </c>
      <c r="G16907">
        <v>67</v>
      </c>
      <c r="H16907" t="s">
        <v>303</v>
      </c>
      <c r="I16907" t="s">
        <v>170</v>
      </c>
      <c r="J16907">
        <v>35.580366248988057</v>
      </c>
      <c r="L16907" s="47"/>
      <c r="M16907" s="47"/>
    </row>
    <row r="16908" spans="1:13" x14ac:dyDescent="0.4">
      <c r="A16908" t="str">
        <f t="shared" si="264"/>
        <v>52_2A_M_0_365_67_HH800_Core</v>
      </c>
      <c r="B16908">
        <v>52</v>
      </c>
      <c r="C16908" t="s">
        <v>176</v>
      </c>
      <c r="D16908" t="s">
        <v>174</v>
      </c>
      <c r="E16908">
        <v>0</v>
      </c>
      <c r="F16908">
        <v>365</v>
      </c>
      <c r="G16908">
        <v>67</v>
      </c>
      <c r="H16908" t="s">
        <v>303</v>
      </c>
      <c r="I16908" t="s">
        <v>170</v>
      </c>
      <c r="J16908">
        <v>98.860038032713049</v>
      </c>
      <c r="L16908" s="47"/>
      <c r="M16908" s="47"/>
    </row>
    <row r="16909" spans="1:13" x14ac:dyDescent="0.4">
      <c r="A16909" t="str">
        <f t="shared" si="264"/>
        <v>49_2A_M_3_365_70_HH800_Core</v>
      </c>
      <c r="B16909">
        <v>49</v>
      </c>
      <c r="C16909" t="s">
        <v>176</v>
      </c>
      <c r="D16909" t="s">
        <v>174</v>
      </c>
      <c r="E16909">
        <v>3</v>
      </c>
      <c r="F16909">
        <v>365</v>
      </c>
      <c r="G16909">
        <v>70</v>
      </c>
      <c r="H16909" t="s">
        <v>303</v>
      </c>
      <c r="I16909" t="s">
        <v>170</v>
      </c>
      <c r="J16909">
        <v>17.405093719151004</v>
      </c>
      <c r="L16909" s="47"/>
      <c r="M16909" s="47"/>
    </row>
    <row r="16910" spans="1:13" x14ac:dyDescent="0.4">
      <c r="A16910" t="str">
        <f t="shared" si="264"/>
        <v>58_4A_M_0_180_70_HH800_Core</v>
      </c>
      <c r="B16910">
        <v>58</v>
      </c>
      <c r="C16910" t="s">
        <v>168</v>
      </c>
      <c r="D16910" t="s">
        <v>174</v>
      </c>
      <c r="E16910">
        <v>0</v>
      </c>
      <c r="F16910">
        <v>180</v>
      </c>
      <c r="G16910">
        <v>70</v>
      </c>
      <c r="H16910" t="s">
        <v>303</v>
      </c>
      <c r="I16910" t="s">
        <v>170</v>
      </c>
      <c r="J16910">
        <v>83.736749597768878</v>
      </c>
      <c r="L16910" s="47"/>
      <c r="M16910" s="47"/>
    </row>
    <row r="16911" spans="1:13" x14ac:dyDescent="0.4">
      <c r="A16911" t="str">
        <f t="shared" si="264"/>
        <v>45_2A_M_3_90_67_HH800_Core</v>
      </c>
      <c r="B16911">
        <v>45</v>
      </c>
      <c r="C16911" t="s">
        <v>176</v>
      </c>
      <c r="D16911" t="s">
        <v>174</v>
      </c>
      <c r="E16911">
        <v>3</v>
      </c>
      <c r="F16911">
        <v>90</v>
      </c>
      <c r="G16911">
        <v>67</v>
      </c>
      <c r="H16911" t="s">
        <v>303</v>
      </c>
      <c r="I16911" t="s">
        <v>170</v>
      </c>
      <c r="J16911">
        <v>13.764952856943026</v>
      </c>
      <c r="L16911" s="47"/>
      <c r="M16911" s="47"/>
    </row>
    <row r="16912" spans="1:13" x14ac:dyDescent="0.4">
      <c r="A16912" t="str">
        <f t="shared" si="264"/>
        <v>34_2A_M_0_90_67_HH800_Core</v>
      </c>
      <c r="B16912">
        <v>34</v>
      </c>
      <c r="C16912" t="s">
        <v>176</v>
      </c>
      <c r="D16912" t="s">
        <v>174</v>
      </c>
      <c r="E16912">
        <v>0</v>
      </c>
      <c r="F16912">
        <v>90</v>
      </c>
      <c r="G16912">
        <v>67</v>
      </c>
      <c r="H16912" t="s">
        <v>303</v>
      </c>
      <c r="I16912" t="s">
        <v>170</v>
      </c>
      <c r="J16912">
        <v>61.945813061816111</v>
      </c>
      <c r="L16912" s="47"/>
      <c r="M16912" s="47"/>
    </row>
    <row r="16913" spans="1:13" x14ac:dyDescent="0.4">
      <c r="A16913" t="str">
        <f t="shared" si="264"/>
        <v>46_2A_M_3_365_65_HH800_Core</v>
      </c>
      <c r="B16913">
        <v>46</v>
      </c>
      <c r="C16913" t="s">
        <v>176</v>
      </c>
      <c r="D16913" t="s">
        <v>174</v>
      </c>
      <c r="E16913">
        <v>3</v>
      </c>
      <c r="F16913">
        <v>365</v>
      </c>
      <c r="G16913">
        <v>65</v>
      </c>
      <c r="H16913" t="s">
        <v>303</v>
      </c>
      <c r="I16913" t="s">
        <v>170</v>
      </c>
      <c r="J16913">
        <v>12.035346118133713</v>
      </c>
      <c r="L16913" s="47"/>
      <c r="M16913" s="47"/>
    </row>
    <row r="16914" spans="1:13" x14ac:dyDescent="0.4">
      <c r="A16914" t="str">
        <f t="shared" si="264"/>
        <v>26_4A_M_6_180_65_HH800_Core</v>
      </c>
      <c r="B16914">
        <v>26</v>
      </c>
      <c r="C16914" t="s">
        <v>168</v>
      </c>
      <c r="D16914" t="s">
        <v>174</v>
      </c>
      <c r="E16914">
        <v>6</v>
      </c>
      <c r="F16914">
        <v>180</v>
      </c>
      <c r="G16914">
        <v>65</v>
      </c>
      <c r="H16914" t="s">
        <v>303</v>
      </c>
      <c r="I16914" t="s">
        <v>170</v>
      </c>
      <c r="J16914">
        <v>9.1863155229136275</v>
      </c>
      <c r="L16914" s="47"/>
      <c r="M16914" s="47"/>
    </row>
    <row r="16915" spans="1:13" x14ac:dyDescent="0.4">
      <c r="A16915" t="str">
        <f t="shared" si="264"/>
        <v>57_4A_F_3_180_70_HH800_Core</v>
      </c>
      <c r="B16915">
        <v>57</v>
      </c>
      <c r="C16915" t="s">
        <v>168</v>
      </c>
      <c r="D16915" t="s">
        <v>169</v>
      </c>
      <c r="E16915">
        <v>3</v>
      </c>
      <c r="F16915">
        <v>180</v>
      </c>
      <c r="G16915">
        <v>70</v>
      </c>
      <c r="H16915" t="s">
        <v>303</v>
      </c>
      <c r="I16915" t="s">
        <v>170</v>
      </c>
      <c r="J16915">
        <v>10.117876575914856</v>
      </c>
      <c r="L16915" s="47"/>
      <c r="M16915" s="47"/>
    </row>
    <row r="16916" spans="1:13" x14ac:dyDescent="0.4">
      <c r="A16916" t="str">
        <f t="shared" si="264"/>
        <v>49_4A_M_0_180_67_HH800_Core</v>
      </c>
      <c r="B16916">
        <v>49</v>
      </c>
      <c r="C16916" t="s">
        <v>168</v>
      </c>
      <c r="D16916" t="s">
        <v>174</v>
      </c>
      <c r="E16916">
        <v>0</v>
      </c>
      <c r="F16916">
        <v>180</v>
      </c>
      <c r="G16916">
        <v>67</v>
      </c>
      <c r="H16916" t="s">
        <v>303</v>
      </c>
      <c r="I16916" t="s">
        <v>170</v>
      </c>
      <c r="J16916">
        <v>49.165563754141054</v>
      </c>
      <c r="L16916" s="47"/>
      <c r="M16916" s="47"/>
    </row>
    <row r="16917" spans="1:13" x14ac:dyDescent="0.4">
      <c r="A16917" t="str">
        <f t="shared" si="264"/>
        <v>44_4A_F_0_365_67_HH800_Core</v>
      </c>
      <c r="B16917">
        <v>44</v>
      </c>
      <c r="C16917" t="s">
        <v>168</v>
      </c>
      <c r="D16917" t="s">
        <v>169</v>
      </c>
      <c r="E16917">
        <v>0</v>
      </c>
      <c r="F16917">
        <v>365</v>
      </c>
      <c r="G16917">
        <v>67</v>
      </c>
      <c r="H16917" t="s">
        <v>303</v>
      </c>
      <c r="I16917" t="s">
        <v>170</v>
      </c>
      <c r="J16917">
        <v>49.17201207494174</v>
      </c>
      <c r="L16917" s="47"/>
      <c r="M16917" s="47"/>
    </row>
    <row r="16918" spans="1:13" x14ac:dyDescent="0.4">
      <c r="A16918" t="str">
        <f t="shared" si="264"/>
        <v>59_2A_F_0_365_70_HH800_Core</v>
      </c>
      <c r="B16918">
        <v>59</v>
      </c>
      <c r="C16918" t="s">
        <v>176</v>
      </c>
      <c r="D16918" t="s">
        <v>169</v>
      </c>
      <c r="E16918">
        <v>0</v>
      </c>
      <c r="F16918">
        <v>365</v>
      </c>
      <c r="G16918">
        <v>70</v>
      </c>
      <c r="H16918" t="s">
        <v>303</v>
      </c>
      <c r="I16918" t="s">
        <v>170</v>
      </c>
      <c r="J16918">
        <v>127.0733794385357</v>
      </c>
      <c r="L16918" s="47"/>
      <c r="M16918" s="47"/>
    </row>
    <row r="16919" spans="1:13" x14ac:dyDescent="0.4">
      <c r="A16919" t="str">
        <f t="shared" si="264"/>
        <v>37_2A_M_0_180_67_HH800_Core</v>
      </c>
      <c r="B16919">
        <v>37</v>
      </c>
      <c r="C16919" t="s">
        <v>176</v>
      </c>
      <c r="D16919" t="s">
        <v>174</v>
      </c>
      <c r="E16919">
        <v>0</v>
      </c>
      <c r="F16919">
        <v>180</v>
      </c>
      <c r="G16919">
        <v>67</v>
      </c>
      <c r="H16919" t="s">
        <v>303</v>
      </c>
      <c r="I16919" t="s">
        <v>170</v>
      </c>
      <c r="J16919">
        <v>63.288170020084053</v>
      </c>
      <c r="L16919" s="47"/>
      <c r="M16919" s="47"/>
    </row>
    <row r="16920" spans="1:13" x14ac:dyDescent="0.4">
      <c r="A16920" t="str">
        <f t="shared" si="264"/>
        <v>53_2A_M_6_365_65_HH800_Core</v>
      </c>
      <c r="B16920">
        <v>53</v>
      </c>
      <c r="C16920" t="s">
        <v>176</v>
      </c>
      <c r="D16920" t="s">
        <v>174</v>
      </c>
      <c r="E16920">
        <v>6</v>
      </c>
      <c r="F16920">
        <v>365</v>
      </c>
      <c r="G16920">
        <v>65</v>
      </c>
      <c r="H16920" t="s">
        <v>303</v>
      </c>
      <c r="I16920" t="s">
        <v>170</v>
      </c>
      <c r="J16920">
        <v>15.940701993184378</v>
      </c>
      <c r="L16920" s="47"/>
      <c r="M16920" s="47"/>
    </row>
    <row r="16921" spans="1:13" x14ac:dyDescent="0.4">
      <c r="A16921" t="str">
        <f t="shared" si="264"/>
        <v>42_2A_F_0_365_67_HH800_Core</v>
      </c>
      <c r="B16921">
        <v>42</v>
      </c>
      <c r="C16921" t="s">
        <v>176</v>
      </c>
      <c r="D16921" t="s">
        <v>169</v>
      </c>
      <c r="E16921">
        <v>0</v>
      </c>
      <c r="F16921">
        <v>365</v>
      </c>
      <c r="G16921">
        <v>67</v>
      </c>
      <c r="H16921" t="s">
        <v>303</v>
      </c>
      <c r="I16921" t="s">
        <v>170</v>
      </c>
      <c r="J16921">
        <v>77.090568852651899</v>
      </c>
      <c r="L16921" s="47"/>
      <c r="M16921" s="47"/>
    </row>
    <row r="16922" spans="1:13" x14ac:dyDescent="0.4">
      <c r="A16922" t="str">
        <f t="shared" si="264"/>
        <v>29_2A_F_0_365_65_HH800_Core</v>
      </c>
      <c r="B16922">
        <v>29</v>
      </c>
      <c r="C16922" t="s">
        <v>176</v>
      </c>
      <c r="D16922" t="s">
        <v>169</v>
      </c>
      <c r="E16922">
        <v>0</v>
      </c>
      <c r="F16922">
        <v>365</v>
      </c>
      <c r="G16922">
        <v>65</v>
      </c>
      <c r="H16922" t="s">
        <v>303</v>
      </c>
      <c r="I16922" t="s">
        <v>170</v>
      </c>
      <c r="J16922">
        <v>64.407407452871681</v>
      </c>
      <c r="L16922" s="47"/>
      <c r="M16922" s="47"/>
    </row>
    <row r="16923" spans="1:13" x14ac:dyDescent="0.4">
      <c r="A16923" t="str">
        <f t="shared" si="264"/>
        <v>53_2A_M_6_90_70_HH800_Core</v>
      </c>
      <c r="B16923">
        <v>53</v>
      </c>
      <c r="C16923" t="s">
        <v>176</v>
      </c>
      <c r="D16923" t="s">
        <v>174</v>
      </c>
      <c r="E16923">
        <v>6</v>
      </c>
      <c r="F16923">
        <v>90</v>
      </c>
      <c r="G16923">
        <v>70</v>
      </c>
      <c r="H16923" t="s">
        <v>303</v>
      </c>
      <c r="I16923" t="s">
        <v>170</v>
      </c>
      <c r="J16923">
        <v>31.29415040227461</v>
      </c>
      <c r="L16923" s="47"/>
      <c r="M16923" s="47"/>
    </row>
    <row r="16924" spans="1:13" x14ac:dyDescent="0.4">
      <c r="A16924" t="str">
        <f t="shared" si="264"/>
        <v>48_2A_M_3_365_65_HH800_Core</v>
      </c>
      <c r="B16924">
        <v>48</v>
      </c>
      <c r="C16924" t="s">
        <v>176</v>
      </c>
      <c r="D16924" t="s">
        <v>174</v>
      </c>
      <c r="E16924">
        <v>3</v>
      </c>
      <c r="F16924">
        <v>365</v>
      </c>
      <c r="G16924">
        <v>65</v>
      </c>
      <c r="H16924" t="s">
        <v>303</v>
      </c>
      <c r="I16924" t="s">
        <v>170</v>
      </c>
      <c r="J16924">
        <v>11.120637001219082</v>
      </c>
      <c r="L16924" s="47"/>
      <c r="M16924" s="47"/>
    </row>
    <row r="16925" spans="1:13" x14ac:dyDescent="0.4">
      <c r="A16925" t="str">
        <f t="shared" si="264"/>
        <v>48_2A_M_3_365_70_HH800_Core</v>
      </c>
      <c r="B16925">
        <v>48</v>
      </c>
      <c r="C16925" t="s">
        <v>176</v>
      </c>
      <c r="D16925" t="s">
        <v>174</v>
      </c>
      <c r="E16925">
        <v>3</v>
      </c>
      <c r="F16925">
        <v>365</v>
      </c>
      <c r="G16925">
        <v>70</v>
      </c>
      <c r="H16925" t="s">
        <v>303</v>
      </c>
      <c r="I16925" t="s">
        <v>170</v>
      </c>
      <c r="J16925">
        <v>17.447113479600045</v>
      </c>
      <c r="L16925" s="47"/>
      <c r="M16925" s="47"/>
    </row>
    <row r="16926" spans="1:13" x14ac:dyDescent="0.4">
      <c r="A16926" t="str">
        <f t="shared" si="264"/>
        <v>34_4A_M_3_180_65_HH800_Core</v>
      </c>
      <c r="B16926">
        <v>34</v>
      </c>
      <c r="C16926" t="s">
        <v>168</v>
      </c>
      <c r="D16926" t="s">
        <v>174</v>
      </c>
      <c r="E16926">
        <v>3</v>
      </c>
      <c r="F16926">
        <v>180</v>
      </c>
      <c r="G16926">
        <v>65</v>
      </c>
      <c r="H16926" t="s">
        <v>303</v>
      </c>
      <c r="I16926" t="s">
        <v>170</v>
      </c>
      <c r="J16926">
        <v>5.0494145793669478</v>
      </c>
      <c r="L16926" s="47"/>
      <c r="M16926" s="47"/>
    </row>
    <row r="16927" spans="1:13" x14ac:dyDescent="0.4">
      <c r="A16927" t="str">
        <f t="shared" si="264"/>
        <v>43_4A_F_0_365_70_HH800_Core</v>
      </c>
      <c r="B16927">
        <v>43</v>
      </c>
      <c r="C16927" t="s">
        <v>168</v>
      </c>
      <c r="D16927" t="s">
        <v>169</v>
      </c>
      <c r="E16927">
        <v>0</v>
      </c>
      <c r="F16927">
        <v>365</v>
      </c>
      <c r="G16927">
        <v>70</v>
      </c>
      <c r="H16927" t="s">
        <v>303</v>
      </c>
      <c r="I16927" t="s">
        <v>170</v>
      </c>
      <c r="J16927">
        <v>53.387067665595751</v>
      </c>
      <c r="L16927" s="47"/>
      <c r="M16927" s="47"/>
    </row>
    <row r="16928" spans="1:13" x14ac:dyDescent="0.4">
      <c r="A16928" t="str">
        <f t="shared" si="264"/>
        <v>58_2A_F_0_365_70_HH800_Core</v>
      </c>
      <c r="B16928">
        <v>58</v>
      </c>
      <c r="C16928" t="s">
        <v>176</v>
      </c>
      <c r="D16928" t="s">
        <v>169</v>
      </c>
      <c r="E16928">
        <v>0</v>
      </c>
      <c r="F16928">
        <v>365</v>
      </c>
      <c r="G16928">
        <v>70</v>
      </c>
      <c r="H16928" t="s">
        <v>303</v>
      </c>
      <c r="I16928" t="s">
        <v>170</v>
      </c>
      <c r="J16928">
        <v>122.26512077606671</v>
      </c>
      <c r="L16928" s="47"/>
      <c r="M16928" s="47"/>
    </row>
    <row r="16929" spans="1:13" x14ac:dyDescent="0.4">
      <c r="A16929" t="str">
        <f t="shared" si="264"/>
        <v>49_4A_M_3_90_65_HH800_Core</v>
      </c>
      <c r="B16929">
        <v>49</v>
      </c>
      <c r="C16929" t="s">
        <v>168</v>
      </c>
      <c r="D16929" t="s">
        <v>174</v>
      </c>
      <c r="E16929">
        <v>3</v>
      </c>
      <c r="F16929">
        <v>90</v>
      </c>
      <c r="G16929">
        <v>65</v>
      </c>
      <c r="H16929" t="s">
        <v>303</v>
      </c>
      <c r="I16929" t="s">
        <v>170</v>
      </c>
      <c r="J16929">
        <v>5.929194457147533</v>
      </c>
      <c r="L16929" s="47"/>
      <c r="M16929" s="47"/>
    </row>
    <row r="16930" spans="1:13" x14ac:dyDescent="0.4">
      <c r="A16930" t="str">
        <f t="shared" si="264"/>
        <v>48_2A_M_6_180_67_HH800_Core</v>
      </c>
      <c r="B16930">
        <v>48</v>
      </c>
      <c r="C16930" t="s">
        <v>176</v>
      </c>
      <c r="D16930" t="s">
        <v>174</v>
      </c>
      <c r="E16930">
        <v>6</v>
      </c>
      <c r="F16930">
        <v>180</v>
      </c>
      <c r="G16930">
        <v>67</v>
      </c>
      <c r="H16930" t="s">
        <v>303</v>
      </c>
      <c r="I16930" t="s">
        <v>170</v>
      </c>
      <c r="J16930">
        <v>24.858614228252456</v>
      </c>
      <c r="L16930" s="47"/>
      <c r="M16930" s="47"/>
    </row>
    <row r="16931" spans="1:13" x14ac:dyDescent="0.4">
      <c r="A16931" t="str">
        <f t="shared" si="264"/>
        <v>36_2A_F_3_180_67_HH800_Core</v>
      </c>
      <c r="B16931">
        <v>36</v>
      </c>
      <c r="C16931" t="s">
        <v>176</v>
      </c>
      <c r="D16931" t="s">
        <v>169</v>
      </c>
      <c r="E16931">
        <v>3</v>
      </c>
      <c r="F16931">
        <v>180</v>
      </c>
      <c r="G16931">
        <v>67</v>
      </c>
      <c r="H16931" t="s">
        <v>303</v>
      </c>
      <c r="I16931" t="s">
        <v>170</v>
      </c>
      <c r="J16931">
        <v>16.415416760852285</v>
      </c>
      <c r="L16931" s="47"/>
      <c r="M16931" s="47"/>
    </row>
    <row r="16932" spans="1:13" x14ac:dyDescent="0.4">
      <c r="A16932" t="str">
        <f t="shared" si="264"/>
        <v>58_2A_M_0_180_70_HH800_Core</v>
      </c>
      <c r="B16932">
        <v>58</v>
      </c>
      <c r="C16932" t="s">
        <v>176</v>
      </c>
      <c r="D16932" t="s">
        <v>174</v>
      </c>
      <c r="E16932">
        <v>0</v>
      </c>
      <c r="F16932">
        <v>180</v>
      </c>
      <c r="G16932">
        <v>70</v>
      </c>
      <c r="H16932" t="s">
        <v>303</v>
      </c>
      <c r="I16932" t="s">
        <v>170</v>
      </c>
      <c r="J16932">
        <v>153.17246979243185</v>
      </c>
      <c r="L16932" s="47"/>
      <c r="M16932" s="47"/>
    </row>
    <row r="16933" spans="1:13" x14ac:dyDescent="0.4">
      <c r="A16933" t="str">
        <f t="shared" si="264"/>
        <v>60_2A_F_0_365_67_HH800_Core</v>
      </c>
      <c r="B16933">
        <v>60</v>
      </c>
      <c r="C16933" t="s">
        <v>176</v>
      </c>
      <c r="D16933" t="s">
        <v>169</v>
      </c>
      <c r="E16933">
        <v>0</v>
      </c>
      <c r="F16933">
        <v>365</v>
      </c>
      <c r="G16933">
        <v>67</v>
      </c>
      <c r="H16933" t="s">
        <v>303</v>
      </c>
      <c r="I16933" t="s">
        <v>170</v>
      </c>
      <c r="J16933">
        <v>97.905737498997112</v>
      </c>
      <c r="L16933" s="47"/>
      <c r="M16933" s="47"/>
    </row>
    <row r="16934" spans="1:13" x14ac:dyDescent="0.4">
      <c r="A16934" t="str">
        <f t="shared" si="264"/>
        <v>39_4A_M_0_180_65_HH800_Core</v>
      </c>
      <c r="B16934">
        <v>39</v>
      </c>
      <c r="C16934" t="s">
        <v>168</v>
      </c>
      <c r="D16934" t="s">
        <v>174</v>
      </c>
      <c r="E16934">
        <v>0</v>
      </c>
      <c r="F16934">
        <v>180</v>
      </c>
      <c r="G16934">
        <v>65</v>
      </c>
      <c r="H16934" t="s">
        <v>303</v>
      </c>
      <c r="I16934" t="s">
        <v>170</v>
      </c>
      <c r="J16934">
        <v>27.086406832343478</v>
      </c>
      <c r="L16934" s="47"/>
      <c r="M16934" s="47"/>
    </row>
    <row r="16935" spans="1:13" x14ac:dyDescent="0.4">
      <c r="A16935" t="str">
        <f t="shared" si="264"/>
        <v>33_4A_M_3_365_70_HH800_Core</v>
      </c>
      <c r="B16935">
        <v>33</v>
      </c>
      <c r="C16935" t="s">
        <v>168</v>
      </c>
      <c r="D16935" t="s">
        <v>174</v>
      </c>
      <c r="E16935">
        <v>3</v>
      </c>
      <c r="F16935">
        <v>365</v>
      </c>
      <c r="G16935">
        <v>70</v>
      </c>
      <c r="H16935" t="s">
        <v>303</v>
      </c>
      <c r="I16935" t="s">
        <v>170</v>
      </c>
      <c r="J16935">
        <v>5.8905040528016439</v>
      </c>
      <c r="L16935" s="47"/>
      <c r="M16935" s="47"/>
    </row>
    <row r="16936" spans="1:13" x14ac:dyDescent="0.4">
      <c r="A16936" t="str">
        <f t="shared" si="264"/>
        <v>41_4A_F_6_365_70_HH800_Core</v>
      </c>
      <c r="B16936">
        <v>41</v>
      </c>
      <c r="C16936" t="s">
        <v>168</v>
      </c>
      <c r="D16936" t="s">
        <v>169</v>
      </c>
      <c r="E16936">
        <v>6</v>
      </c>
      <c r="F16936">
        <v>365</v>
      </c>
      <c r="G16936">
        <v>70</v>
      </c>
      <c r="H16936" t="s">
        <v>303</v>
      </c>
      <c r="I16936" t="s">
        <v>170</v>
      </c>
      <c r="J16936">
        <v>18.650055291702685</v>
      </c>
      <c r="L16936" s="47"/>
      <c r="M16936" s="47"/>
    </row>
    <row r="16937" spans="1:13" x14ac:dyDescent="0.4">
      <c r="A16937" t="str">
        <f t="shared" si="264"/>
        <v>30_2A_F_3_365_67_HH800_Core</v>
      </c>
      <c r="B16937">
        <v>30</v>
      </c>
      <c r="C16937" t="s">
        <v>176</v>
      </c>
      <c r="D16937" t="s">
        <v>169</v>
      </c>
      <c r="E16937">
        <v>3</v>
      </c>
      <c r="F16937">
        <v>365</v>
      </c>
      <c r="G16937">
        <v>67</v>
      </c>
      <c r="H16937" t="s">
        <v>303</v>
      </c>
      <c r="I16937" t="s">
        <v>170</v>
      </c>
      <c r="J16937">
        <v>16.615258332283013</v>
      </c>
      <c r="L16937" s="47"/>
      <c r="M16937" s="47"/>
    </row>
    <row r="16938" spans="1:13" x14ac:dyDescent="0.4">
      <c r="A16938" t="str">
        <f t="shared" si="264"/>
        <v>53_2A_M_0_180_67_HH800_Core</v>
      </c>
      <c r="B16938">
        <v>53</v>
      </c>
      <c r="C16938" t="s">
        <v>176</v>
      </c>
      <c r="D16938" t="s">
        <v>174</v>
      </c>
      <c r="E16938">
        <v>0</v>
      </c>
      <c r="F16938">
        <v>180</v>
      </c>
      <c r="G16938">
        <v>67</v>
      </c>
      <c r="H16938" t="s">
        <v>303</v>
      </c>
      <c r="I16938" t="s">
        <v>170</v>
      </c>
      <c r="J16938">
        <v>112.48871751789058</v>
      </c>
      <c r="L16938" s="47"/>
      <c r="M16938" s="47"/>
    </row>
    <row r="16939" spans="1:13" x14ac:dyDescent="0.4">
      <c r="A16939" t="str">
        <f t="shared" si="264"/>
        <v>62_4A_M_6_365_70_HH800_Core</v>
      </c>
      <c r="B16939">
        <v>62</v>
      </c>
      <c r="C16939" t="s">
        <v>168</v>
      </c>
      <c r="D16939" t="s">
        <v>174</v>
      </c>
      <c r="E16939">
        <v>6</v>
      </c>
      <c r="F16939">
        <v>365</v>
      </c>
      <c r="G16939">
        <v>70</v>
      </c>
      <c r="H16939" t="s">
        <v>303</v>
      </c>
      <c r="I16939" t="s">
        <v>170</v>
      </c>
      <c r="J16939">
        <v>16.390737317327638</v>
      </c>
      <c r="L16939" s="47"/>
      <c r="M16939" s="47"/>
    </row>
    <row r="16940" spans="1:13" x14ac:dyDescent="0.4">
      <c r="A16940" t="str">
        <f t="shared" si="264"/>
        <v>48_2A_M_6_90_70_HH800_Core</v>
      </c>
      <c r="B16940">
        <v>48</v>
      </c>
      <c r="C16940" t="s">
        <v>176</v>
      </c>
      <c r="D16940" t="s">
        <v>174</v>
      </c>
      <c r="E16940">
        <v>6</v>
      </c>
      <c r="F16940">
        <v>90</v>
      </c>
      <c r="G16940">
        <v>70</v>
      </c>
      <c r="H16940" t="s">
        <v>303</v>
      </c>
      <c r="I16940" t="s">
        <v>170</v>
      </c>
      <c r="J16940">
        <v>31.628280902664937</v>
      </c>
      <c r="L16940" s="47"/>
      <c r="M16940" s="47"/>
    </row>
    <row r="16941" spans="1:13" x14ac:dyDescent="0.4">
      <c r="A16941" t="str">
        <f t="shared" si="264"/>
        <v>58_4A_F_6_365_70_HH800_Core</v>
      </c>
      <c r="B16941">
        <v>58</v>
      </c>
      <c r="C16941" t="s">
        <v>168</v>
      </c>
      <c r="D16941" t="s">
        <v>169</v>
      </c>
      <c r="E16941">
        <v>6</v>
      </c>
      <c r="F16941">
        <v>365</v>
      </c>
      <c r="G16941">
        <v>70</v>
      </c>
      <c r="H16941" t="s">
        <v>303</v>
      </c>
      <c r="I16941" t="s">
        <v>170</v>
      </c>
      <c r="J16941">
        <v>17.40942389571822</v>
      </c>
      <c r="L16941" s="47"/>
      <c r="M16941" s="47"/>
    </row>
    <row r="16942" spans="1:13" x14ac:dyDescent="0.4">
      <c r="A16942" t="str">
        <f t="shared" si="264"/>
        <v>33_2A_M_6_365_67_HH800_Core</v>
      </c>
      <c r="B16942">
        <v>33</v>
      </c>
      <c r="C16942" t="s">
        <v>176</v>
      </c>
      <c r="D16942" t="s">
        <v>174</v>
      </c>
      <c r="E16942">
        <v>6</v>
      </c>
      <c r="F16942">
        <v>365</v>
      </c>
      <c r="G16942">
        <v>67</v>
      </c>
      <c r="H16942" t="s">
        <v>303</v>
      </c>
      <c r="I16942" t="s">
        <v>170</v>
      </c>
      <c r="J16942">
        <v>22.514737475747189</v>
      </c>
      <c r="L16942" s="47"/>
      <c r="M16942" s="47"/>
    </row>
    <row r="16943" spans="1:13" x14ac:dyDescent="0.4">
      <c r="A16943" t="str">
        <f t="shared" si="264"/>
        <v>36_2A_F_0_180_70_HH800_Core</v>
      </c>
      <c r="B16943">
        <v>36</v>
      </c>
      <c r="C16943" t="s">
        <v>176</v>
      </c>
      <c r="D16943" t="s">
        <v>169</v>
      </c>
      <c r="E16943">
        <v>0</v>
      </c>
      <c r="F16943">
        <v>180</v>
      </c>
      <c r="G16943">
        <v>70</v>
      </c>
      <c r="H16943" t="s">
        <v>303</v>
      </c>
      <c r="I16943" t="s">
        <v>170</v>
      </c>
      <c r="J16943">
        <v>86.101119867619474</v>
      </c>
      <c r="L16943" s="47"/>
      <c r="M16943" s="47"/>
    </row>
    <row r="16944" spans="1:13" x14ac:dyDescent="0.4">
      <c r="A16944" t="str">
        <f t="shared" si="264"/>
        <v>27_4A_F_0_365_65_HH800_Core</v>
      </c>
      <c r="B16944">
        <v>27</v>
      </c>
      <c r="C16944" t="s">
        <v>168</v>
      </c>
      <c r="D16944" t="s">
        <v>169</v>
      </c>
      <c r="E16944">
        <v>0</v>
      </c>
      <c r="F16944">
        <v>365</v>
      </c>
      <c r="G16944">
        <v>65</v>
      </c>
      <c r="H16944" t="s">
        <v>303</v>
      </c>
      <c r="I16944" t="s">
        <v>170</v>
      </c>
      <c r="J16944">
        <v>28.068135805653228</v>
      </c>
      <c r="L16944" s="47"/>
      <c r="M16944" s="47"/>
    </row>
    <row r="16945" spans="1:13" x14ac:dyDescent="0.4">
      <c r="A16945" t="str">
        <f t="shared" si="264"/>
        <v>53_2A_F_3_365_67_HH800_Core</v>
      </c>
      <c r="B16945">
        <v>53</v>
      </c>
      <c r="C16945" t="s">
        <v>176</v>
      </c>
      <c r="D16945" t="s">
        <v>169</v>
      </c>
      <c r="E16945">
        <v>3</v>
      </c>
      <c r="F16945">
        <v>365</v>
      </c>
      <c r="G16945">
        <v>67</v>
      </c>
      <c r="H16945" t="s">
        <v>303</v>
      </c>
      <c r="I16945" t="s">
        <v>170</v>
      </c>
      <c r="J16945">
        <v>12.144762050997073</v>
      </c>
      <c r="L16945" s="47"/>
      <c r="M16945" s="47"/>
    </row>
    <row r="16946" spans="1:13" x14ac:dyDescent="0.4">
      <c r="A16946" t="str">
        <f t="shared" si="264"/>
        <v>52_4A_F_3_180_67_HH800_Core</v>
      </c>
      <c r="B16946">
        <v>52</v>
      </c>
      <c r="C16946" t="s">
        <v>168</v>
      </c>
      <c r="D16946" t="s">
        <v>169</v>
      </c>
      <c r="E16946">
        <v>3</v>
      </c>
      <c r="F16946">
        <v>180</v>
      </c>
      <c r="G16946">
        <v>67</v>
      </c>
      <c r="H16946" t="s">
        <v>303</v>
      </c>
      <c r="I16946" t="s">
        <v>170</v>
      </c>
      <c r="J16946">
        <v>7.9383539810865313</v>
      </c>
      <c r="L16946" s="47"/>
      <c r="M16946" s="47"/>
    </row>
    <row r="16947" spans="1:13" x14ac:dyDescent="0.4">
      <c r="A16947" t="str">
        <f t="shared" si="264"/>
        <v>38_2A_M_0_90_67_HH800_Core</v>
      </c>
      <c r="B16947">
        <v>38</v>
      </c>
      <c r="C16947" t="s">
        <v>176</v>
      </c>
      <c r="D16947" t="s">
        <v>174</v>
      </c>
      <c r="E16947">
        <v>0</v>
      </c>
      <c r="F16947">
        <v>90</v>
      </c>
      <c r="G16947">
        <v>67</v>
      </c>
      <c r="H16947" t="s">
        <v>303</v>
      </c>
      <c r="I16947" t="s">
        <v>170</v>
      </c>
      <c r="J16947">
        <v>72.94434476832474</v>
      </c>
      <c r="L16947" s="47"/>
      <c r="M16947" s="47"/>
    </row>
    <row r="16948" spans="1:13" x14ac:dyDescent="0.4">
      <c r="A16948" t="str">
        <f t="shared" si="264"/>
        <v>55_2A_M_0_90_70_HH800_Core</v>
      </c>
      <c r="B16948">
        <v>55</v>
      </c>
      <c r="C16948" t="s">
        <v>176</v>
      </c>
      <c r="D16948" t="s">
        <v>174</v>
      </c>
      <c r="E16948">
        <v>0</v>
      </c>
      <c r="F16948">
        <v>90</v>
      </c>
      <c r="G16948">
        <v>70</v>
      </c>
      <c r="H16948" t="s">
        <v>303</v>
      </c>
      <c r="I16948" t="s">
        <v>170</v>
      </c>
      <c r="J16948">
        <v>160.66031352210157</v>
      </c>
      <c r="L16948" s="47"/>
      <c r="M16948" s="47"/>
    </row>
    <row r="16949" spans="1:13" x14ac:dyDescent="0.4">
      <c r="A16949" t="str">
        <f t="shared" si="264"/>
        <v>29_2A_F_0_180_67_HH800_Core</v>
      </c>
      <c r="B16949">
        <v>29</v>
      </c>
      <c r="C16949" t="s">
        <v>176</v>
      </c>
      <c r="D16949" t="s">
        <v>169</v>
      </c>
      <c r="E16949">
        <v>0</v>
      </c>
      <c r="F16949">
        <v>180</v>
      </c>
      <c r="G16949">
        <v>67</v>
      </c>
      <c r="H16949" t="s">
        <v>303</v>
      </c>
      <c r="I16949" t="s">
        <v>170</v>
      </c>
      <c r="J16949">
        <v>73.142745763453746</v>
      </c>
      <c r="L16949" s="47"/>
      <c r="M16949" s="47"/>
    </row>
    <row r="16950" spans="1:13" x14ac:dyDescent="0.4">
      <c r="A16950" t="str">
        <f t="shared" si="264"/>
        <v>55_2A_F_6_365_70_HH800_Core</v>
      </c>
      <c r="B16950">
        <v>55</v>
      </c>
      <c r="C16950" t="s">
        <v>176</v>
      </c>
      <c r="D16950" t="s">
        <v>169</v>
      </c>
      <c r="E16950">
        <v>6</v>
      </c>
      <c r="F16950">
        <v>365</v>
      </c>
      <c r="G16950">
        <v>70</v>
      </c>
      <c r="H16950" t="s">
        <v>303</v>
      </c>
      <c r="I16950" t="s">
        <v>170</v>
      </c>
      <c r="J16950">
        <v>31.707875797556927</v>
      </c>
      <c r="L16950" s="47"/>
      <c r="M16950" s="47"/>
    </row>
    <row r="16951" spans="1:13" x14ac:dyDescent="0.4">
      <c r="A16951" t="str">
        <f t="shared" si="264"/>
        <v>53_4A_F_3_180_67_HH800_Core</v>
      </c>
      <c r="B16951">
        <v>53</v>
      </c>
      <c r="C16951" t="s">
        <v>168</v>
      </c>
      <c r="D16951" t="s">
        <v>169</v>
      </c>
      <c r="E16951">
        <v>3</v>
      </c>
      <c r="F16951">
        <v>180</v>
      </c>
      <c r="G16951">
        <v>67</v>
      </c>
      <c r="H16951" t="s">
        <v>303</v>
      </c>
      <c r="I16951" t="s">
        <v>170</v>
      </c>
      <c r="J16951">
        <v>7.6660404228234444</v>
      </c>
      <c r="L16951" s="47"/>
      <c r="M16951" s="47"/>
    </row>
    <row r="16952" spans="1:13" x14ac:dyDescent="0.4">
      <c r="A16952" t="str">
        <f t="shared" si="264"/>
        <v>56_2A_M_0_365_70_HH800_Core</v>
      </c>
      <c r="B16952">
        <v>56</v>
      </c>
      <c r="C16952" t="s">
        <v>176</v>
      </c>
      <c r="D16952" t="s">
        <v>174</v>
      </c>
      <c r="E16952">
        <v>0</v>
      </c>
      <c r="F16952">
        <v>365</v>
      </c>
      <c r="G16952">
        <v>70</v>
      </c>
      <c r="H16952" t="s">
        <v>303</v>
      </c>
      <c r="I16952" t="s">
        <v>170</v>
      </c>
      <c r="J16952">
        <v>132.15737479239891</v>
      </c>
      <c r="L16952" s="47"/>
      <c r="M16952" s="47"/>
    </row>
    <row r="16953" spans="1:13" x14ac:dyDescent="0.4">
      <c r="A16953" t="str">
        <f t="shared" si="264"/>
        <v>46_2A_F_0_365_65_HH800_Core</v>
      </c>
      <c r="B16953">
        <v>46</v>
      </c>
      <c r="C16953" t="s">
        <v>176</v>
      </c>
      <c r="D16953" t="s">
        <v>169</v>
      </c>
      <c r="E16953">
        <v>0</v>
      </c>
      <c r="F16953">
        <v>365</v>
      </c>
      <c r="G16953">
        <v>65</v>
      </c>
      <c r="H16953" t="s">
        <v>303</v>
      </c>
      <c r="I16953" t="s">
        <v>170</v>
      </c>
      <c r="J16953">
        <v>75.155604649860621</v>
      </c>
      <c r="L16953" s="47"/>
      <c r="M16953" s="47"/>
    </row>
    <row r="16954" spans="1:13" x14ac:dyDescent="0.4">
      <c r="A16954" t="str">
        <f t="shared" si="264"/>
        <v>38_4A_F_0_365_70_HH800_Core</v>
      </c>
      <c r="B16954">
        <v>38</v>
      </c>
      <c r="C16954" t="s">
        <v>168</v>
      </c>
      <c r="D16954" t="s">
        <v>169</v>
      </c>
      <c r="E16954">
        <v>0</v>
      </c>
      <c r="F16954">
        <v>365</v>
      </c>
      <c r="G16954">
        <v>70</v>
      </c>
      <c r="H16954" t="s">
        <v>303</v>
      </c>
      <c r="I16954" t="s">
        <v>170</v>
      </c>
      <c r="J16954">
        <v>43.915967128961242</v>
      </c>
      <c r="L16954" s="47"/>
      <c r="M16954" s="47"/>
    </row>
    <row r="16955" spans="1:13" x14ac:dyDescent="0.4">
      <c r="A16955" t="str">
        <f t="shared" si="264"/>
        <v>27_2A_F_6_365_65_HH800_Core</v>
      </c>
      <c r="B16955">
        <v>27</v>
      </c>
      <c r="C16955" t="s">
        <v>176</v>
      </c>
      <c r="D16955" t="s">
        <v>169</v>
      </c>
      <c r="E16955">
        <v>6</v>
      </c>
      <c r="F16955">
        <v>365</v>
      </c>
      <c r="G16955">
        <v>65</v>
      </c>
      <c r="H16955" t="s">
        <v>303</v>
      </c>
      <c r="I16955" t="s">
        <v>170</v>
      </c>
      <c r="J16955">
        <v>30.882640662539565</v>
      </c>
      <c r="L16955" s="47"/>
      <c r="M16955" s="47"/>
    </row>
    <row r="16956" spans="1:13" x14ac:dyDescent="0.4">
      <c r="A16956" t="str">
        <f t="shared" si="264"/>
        <v>40_4A_M_6_365_70_HH800_Core</v>
      </c>
      <c r="B16956">
        <v>40</v>
      </c>
      <c r="C16956" t="s">
        <v>168</v>
      </c>
      <c r="D16956" t="s">
        <v>174</v>
      </c>
      <c r="E16956">
        <v>6</v>
      </c>
      <c r="F16956">
        <v>365</v>
      </c>
      <c r="G16956">
        <v>70</v>
      </c>
      <c r="H16956" t="s">
        <v>303</v>
      </c>
      <c r="I16956" t="s">
        <v>170</v>
      </c>
      <c r="J16956">
        <v>13.259159611928569</v>
      </c>
      <c r="L16956" s="47"/>
      <c r="M16956" s="47"/>
    </row>
    <row r="16957" spans="1:13" x14ac:dyDescent="0.4">
      <c r="A16957" t="str">
        <f t="shared" si="264"/>
        <v>60_4A_M_6_90_70_HH800_Core</v>
      </c>
      <c r="B16957">
        <v>60</v>
      </c>
      <c r="C16957" t="s">
        <v>168</v>
      </c>
      <c r="D16957" t="s">
        <v>174</v>
      </c>
      <c r="E16957">
        <v>6</v>
      </c>
      <c r="F16957">
        <v>90</v>
      </c>
      <c r="G16957">
        <v>70</v>
      </c>
      <c r="H16957" t="s">
        <v>303</v>
      </c>
      <c r="I16957" t="s">
        <v>170</v>
      </c>
      <c r="J16957">
        <v>16.276251104207184</v>
      </c>
      <c r="L16957" s="47"/>
      <c r="M16957" s="47"/>
    </row>
    <row r="16958" spans="1:13" x14ac:dyDescent="0.4">
      <c r="A16958" t="str">
        <f t="shared" si="264"/>
        <v>31_2A_F_3_365_70_HH800_Core</v>
      </c>
      <c r="B16958">
        <v>31</v>
      </c>
      <c r="C16958" t="s">
        <v>176</v>
      </c>
      <c r="D16958" t="s">
        <v>169</v>
      </c>
      <c r="E16958">
        <v>3</v>
      </c>
      <c r="F16958">
        <v>365</v>
      </c>
      <c r="G16958">
        <v>70</v>
      </c>
      <c r="H16958" t="s">
        <v>303</v>
      </c>
      <c r="I16958" t="s">
        <v>170</v>
      </c>
      <c r="J16958">
        <v>18.509904091827526</v>
      </c>
      <c r="L16958" s="47"/>
      <c r="M16958" s="47"/>
    </row>
    <row r="16959" spans="1:13" x14ac:dyDescent="0.4">
      <c r="A16959" t="str">
        <f t="shared" si="264"/>
        <v>45_4A_M_6_180_70_HH800_Core</v>
      </c>
      <c r="B16959">
        <v>45</v>
      </c>
      <c r="C16959" t="s">
        <v>168</v>
      </c>
      <c r="D16959" t="s">
        <v>174</v>
      </c>
      <c r="E16959">
        <v>6</v>
      </c>
      <c r="F16959">
        <v>180</v>
      </c>
      <c r="G16959">
        <v>70</v>
      </c>
      <c r="H16959" t="s">
        <v>303</v>
      </c>
      <c r="I16959" t="s">
        <v>170</v>
      </c>
      <c r="J16959">
        <v>14.440170599131763</v>
      </c>
      <c r="L16959" s="47"/>
      <c r="M16959" s="47"/>
    </row>
    <row r="16960" spans="1:13" x14ac:dyDescent="0.4">
      <c r="A16960" t="str">
        <f t="shared" si="264"/>
        <v>46_2A_F_0_365_70_HH800_Core</v>
      </c>
      <c r="B16960">
        <v>46</v>
      </c>
      <c r="C16960" t="s">
        <v>176</v>
      </c>
      <c r="D16960" t="s">
        <v>169</v>
      </c>
      <c r="E16960">
        <v>0</v>
      </c>
      <c r="F16960">
        <v>365</v>
      </c>
      <c r="G16960">
        <v>70</v>
      </c>
      <c r="H16960" t="s">
        <v>303</v>
      </c>
      <c r="I16960" t="s">
        <v>170</v>
      </c>
      <c r="J16960">
        <v>91.997183381539401</v>
      </c>
      <c r="L16960" s="47"/>
      <c r="M16960" s="47"/>
    </row>
    <row r="16961" spans="1:13" x14ac:dyDescent="0.4">
      <c r="A16961" t="str">
        <f t="shared" si="264"/>
        <v>38_2A_F_6_180_65_HH800_Core</v>
      </c>
      <c r="B16961">
        <v>38</v>
      </c>
      <c r="C16961" t="s">
        <v>176</v>
      </c>
      <c r="D16961" t="s">
        <v>169</v>
      </c>
      <c r="E16961">
        <v>6</v>
      </c>
      <c r="F16961">
        <v>180</v>
      </c>
      <c r="G16961">
        <v>65</v>
      </c>
      <c r="H16961" t="s">
        <v>303</v>
      </c>
      <c r="I16961" t="s">
        <v>170</v>
      </c>
      <c r="J16961">
        <v>30.502219500189572</v>
      </c>
      <c r="L16961" s="47"/>
      <c r="M16961" s="47"/>
    </row>
    <row r="16962" spans="1:13" x14ac:dyDescent="0.4">
      <c r="A16962" t="str">
        <f t="shared" si="264"/>
        <v>52_2A_F_6_365_65_HH800_Core</v>
      </c>
      <c r="B16962">
        <v>52</v>
      </c>
      <c r="C16962" t="s">
        <v>176</v>
      </c>
      <c r="D16962" t="s">
        <v>169</v>
      </c>
      <c r="E16962">
        <v>6</v>
      </c>
      <c r="F16962">
        <v>365</v>
      </c>
      <c r="G16962">
        <v>65</v>
      </c>
      <c r="H16962" t="s">
        <v>303</v>
      </c>
      <c r="I16962" t="s">
        <v>170</v>
      </c>
      <c r="J16962">
        <v>15.852537702996225</v>
      </c>
      <c r="L16962" s="47"/>
      <c r="M16962" s="47"/>
    </row>
    <row r="16963" spans="1:13" x14ac:dyDescent="0.4">
      <c r="A16963" t="str">
        <f t="shared" ref="A16963:A17026" si="265">B16963&amp;"_"&amp;C16963&amp;"_"&amp;D16963&amp;"_"&amp;E16963&amp;"_"&amp;F16963&amp;"_"&amp;G16963&amp;"_"&amp;H16963&amp;"_"&amp;I16963</f>
        <v>58_2A_M_3_180_70_HH800_Core</v>
      </c>
      <c r="B16963">
        <v>58</v>
      </c>
      <c r="C16963" t="s">
        <v>176</v>
      </c>
      <c r="D16963" t="s">
        <v>174</v>
      </c>
      <c r="E16963">
        <v>3</v>
      </c>
      <c r="F16963">
        <v>180</v>
      </c>
      <c r="G16963">
        <v>70</v>
      </c>
      <c r="H16963" t="s">
        <v>303</v>
      </c>
      <c r="I16963" t="s">
        <v>170</v>
      </c>
      <c r="J16963">
        <v>16.98589938124417</v>
      </c>
      <c r="L16963" s="47"/>
      <c r="M16963" s="47"/>
    </row>
    <row r="16964" spans="1:13" x14ac:dyDescent="0.4">
      <c r="A16964" t="str">
        <f t="shared" si="265"/>
        <v>41_4A_F_0_365_67_HH800_Core</v>
      </c>
      <c r="B16964">
        <v>41</v>
      </c>
      <c r="C16964" t="s">
        <v>168</v>
      </c>
      <c r="D16964" t="s">
        <v>169</v>
      </c>
      <c r="E16964">
        <v>0</v>
      </c>
      <c r="F16964">
        <v>365</v>
      </c>
      <c r="G16964">
        <v>67</v>
      </c>
      <c r="H16964" t="s">
        <v>303</v>
      </c>
      <c r="I16964" t="s">
        <v>170</v>
      </c>
      <c r="J16964">
        <v>45.629744779777475</v>
      </c>
      <c r="L16964" s="47"/>
      <c r="M16964" s="47"/>
    </row>
    <row r="16965" spans="1:13" x14ac:dyDescent="0.4">
      <c r="A16965" t="str">
        <f t="shared" si="265"/>
        <v>42_2A_M_6_90_70_HH800_Core</v>
      </c>
      <c r="B16965">
        <v>42</v>
      </c>
      <c r="C16965" t="s">
        <v>176</v>
      </c>
      <c r="D16965" t="s">
        <v>174</v>
      </c>
      <c r="E16965">
        <v>6</v>
      </c>
      <c r="F16965">
        <v>90</v>
      </c>
      <c r="G16965">
        <v>70</v>
      </c>
      <c r="H16965" t="s">
        <v>303</v>
      </c>
      <c r="I16965" t="s">
        <v>170</v>
      </c>
      <c r="J16965">
        <v>31.369772500756341</v>
      </c>
      <c r="L16965" s="47"/>
      <c r="M16965" s="47"/>
    </row>
    <row r="16966" spans="1:13" x14ac:dyDescent="0.4">
      <c r="A16966" t="str">
        <f t="shared" si="265"/>
        <v>28_4A_F_0_365_67_HH800_Core</v>
      </c>
      <c r="B16966">
        <v>28</v>
      </c>
      <c r="C16966" t="s">
        <v>168</v>
      </c>
      <c r="D16966" t="s">
        <v>169</v>
      </c>
      <c r="E16966">
        <v>0</v>
      </c>
      <c r="F16966">
        <v>365</v>
      </c>
      <c r="G16966">
        <v>67</v>
      </c>
      <c r="H16966" t="s">
        <v>303</v>
      </c>
      <c r="I16966" t="s">
        <v>170</v>
      </c>
      <c r="J16966">
        <v>30.924601651949672</v>
      </c>
      <c r="L16966" s="47"/>
      <c r="M16966" s="47"/>
    </row>
    <row r="16967" spans="1:13" x14ac:dyDescent="0.4">
      <c r="A16967" t="str">
        <f t="shared" si="265"/>
        <v>52_2A_M_3_365_67_HH800_Core</v>
      </c>
      <c r="B16967">
        <v>52</v>
      </c>
      <c r="C16967" t="s">
        <v>176</v>
      </c>
      <c r="D16967" t="s">
        <v>174</v>
      </c>
      <c r="E16967">
        <v>3</v>
      </c>
      <c r="F16967">
        <v>365</v>
      </c>
      <c r="G16967">
        <v>67</v>
      </c>
      <c r="H16967" t="s">
        <v>303</v>
      </c>
      <c r="I16967" t="s">
        <v>170</v>
      </c>
      <c r="J16967">
        <v>12.433574566938573</v>
      </c>
      <c r="L16967" s="47"/>
      <c r="M16967" s="47"/>
    </row>
    <row r="16968" spans="1:13" x14ac:dyDescent="0.4">
      <c r="A16968" t="str">
        <f t="shared" si="265"/>
        <v>49_2A_M_6_180_67_HH800_Core</v>
      </c>
      <c r="B16968">
        <v>49</v>
      </c>
      <c r="C16968" t="s">
        <v>176</v>
      </c>
      <c r="D16968" t="s">
        <v>174</v>
      </c>
      <c r="E16968">
        <v>6</v>
      </c>
      <c r="F16968">
        <v>180</v>
      </c>
      <c r="G16968">
        <v>67</v>
      </c>
      <c r="H16968" t="s">
        <v>303</v>
      </c>
      <c r="I16968" t="s">
        <v>170</v>
      </c>
      <c r="J16968">
        <v>24.520696027676873</v>
      </c>
      <c r="L16968" s="47"/>
      <c r="M16968" s="47"/>
    </row>
    <row r="16969" spans="1:13" x14ac:dyDescent="0.4">
      <c r="A16969" t="str">
        <f t="shared" si="265"/>
        <v>47_2A_M_0_90_65_HH800_Core</v>
      </c>
      <c r="B16969">
        <v>47</v>
      </c>
      <c r="C16969" t="s">
        <v>176</v>
      </c>
      <c r="D16969" t="s">
        <v>174</v>
      </c>
      <c r="E16969">
        <v>0</v>
      </c>
      <c r="F16969">
        <v>90</v>
      </c>
      <c r="G16969">
        <v>65</v>
      </c>
      <c r="H16969" t="s">
        <v>303</v>
      </c>
      <c r="I16969" t="s">
        <v>170</v>
      </c>
      <c r="J16969">
        <v>96.731404621855603</v>
      </c>
      <c r="L16969" s="47"/>
      <c r="M16969" s="47"/>
    </row>
    <row r="16970" spans="1:13" x14ac:dyDescent="0.4">
      <c r="A16970" t="str">
        <f t="shared" si="265"/>
        <v>26_4A_M_0_365_67_HH800_Core</v>
      </c>
      <c r="B16970">
        <v>26</v>
      </c>
      <c r="C16970" t="s">
        <v>168</v>
      </c>
      <c r="D16970" t="s">
        <v>174</v>
      </c>
      <c r="E16970">
        <v>0</v>
      </c>
      <c r="F16970">
        <v>365</v>
      </c>
      <c r="G16970">
        <v>67</v>
      </c>
      <c r="H16970" t="s">
        <v>303</v>
      </c>
      <c r="I16970" t="s">
        <v>170</v>
      </c>
      <c r="J16970">
        <v>16.101682525792519</v>
      </c>
      <c r="L16970" s="47"/>
      <c r="M16970" s="47"/>
    </row>
    <row r="16971" spans="1:13" x14ac:dyDescent="0.4">
      <c r="A16971" t="str">
        <f t="shared" si="265"/>
        <v>26_4M_M_0_365_67_HH800_Core</v>
      </c>
      <c r="B16971">
        <v>26</v>
      </c>
      <c r="C16971" t="s">
        <v>173</v>
      </c>
      <c r="D16971" t="s">
        <v>174</v>
      </c>
      <c r="E16971">
        <v>0</v>
      </c>
      <c r="F16971">
        <v>365</v>
      </c>
      <c r="G16971">
        <v>67</v>
      </c>
      <c r="H16971" t="s">
        <v>303</v>
      </c>
      <c r="I16971" t="s">
        <v>170</v>
      </c>
      <c r="J16971">
        <v>15.469130389628633</v>
      </c>
      <c r="L16971" s="47"/>
      <c r="M16971" s="47"/>
    </row>
    <row r="16972" spans="1:13" x14ac:dyDescent="0.4">
      <c r="A16972" t="str">
        <f t="shared" si="265"/>
        <v>48_2A_M_3_180_67_HH800_Core</v>
      </c>
      <c r="B16972">
        <v>48</v>
      </c>
      <c r="C16972" t="s">
        <v>176</v>
      </c>
      <c r="D16972" t="s">
        <v>174</v>
      </c>
      <c r="E16972">
        <v>3</v>
      </c>
      <c r="F16972">
        <v>180</v>
      </c>
      <c r="G16972">
        <v>67</v>
      </c>
      <c r="H16972" t="s">
        <v>303</v>
      </c>
      <c r="I16972" t="s">
        <v>170</v>
      </c>
      <c r="J16972">
        <v>12.896453396062231</v>
      </c>
      <c r="L16972" s="47"/>
      <c r="M16972" s="47"/>
    </row>
    <row r="16973" spans="1:13" x14ac:dyDescent="0.4">
      <c r="A16973" t="str">
        <f t="shared" si="265"/>
        <v>42_4A_M_0_180_65_HH800_Core</v>
      </c>
      <c r="B16973">
        <v>42</v>
      </c>
      <c r="C16973" t="s">
        <v>168</v>
      </c>
      <c r="D16973" t="s">
        <v>174</v>
      </c>
      <c r="E16973">
        <v>0</v>
      </c>
      <c r="F16973">
        <v>180</v>
      </c>
      <c r="G16973">
        <v>65</v>
      </c>
      <c r="H16973" t="s">
        <v>303</v>
      </c>
      <c r="I16973" t="s">
        <v>170</v>
      </c>
      <c r="J16973">
        <v>32.184442625226978</v>
      </c>
      <c r="L16973" s="47"/>
      <c r="M16973" s="47"/>
    </row>
    <row r="16974" spans="1:13" x14ac:dyDescent="0.4">
      <c r="A16974" t="str">
        <f t="shared" si="265"/>
        <v>46_4A_M_6_180_65_HH800_Core</v>
      </c>
      <c r="B16974">
        <v>46</v>
      </c>
      <c r="C16974" t="s">
        <v>168</v>
      </c>
      <c r="D16974" t="s">
        <v>174</v>
      </c>
      <c r="E16974">
        <v>6</v>
      </c>
      <c r="F16974">
        <v>180</v>
      </c>
      <c r="G16974">
        <v>65</v>
      </c>
      <c r="H16974" t="s">
        <v>303</v>
      </c>
      <c r="I16974" t="s">
        <v>170</v>
      </c>
      <c r="J16974">
        <v>9.9496196347966954</v>
      </c>
      <c r="L16974" s="47"/>
      <c r="M16974" s="47"/>
    </row>
    <row r="16975" spans="1:13" x14ac:dyDescent="0.4">
      <c r="A16975" t="str">
        <f t="shared" si="265"/>
        <v>45_2A_M_6_180_70_HH800_Core</v>
      </c>
      <c r="B16975">
        <v>45</v>
      </c>
      <c r="C16975" t="s">
        <v>176</v>
      </c>
      <c r="D16975" t="s">
        <v>174</v>
      </c>
      <c r="E16975">
        <v>6</v>
      </c>
      <c r="F16975">
        <v>180</v>
      </c>
      <c r="G16975">
        <v>70</v>
      </c>
      <c r="H16975" t="s">
        <v>303</v>
      </c>
      <c r="I16975" t="s">
        <v>170</v>
      </c>
      <c r="J16975">
        <v>31.85948375172455</v>
      </c>
      <c r="L16975" s="47"/>
      <c r="M16975" s="47"/>
    </row>
    <row r="16976" spans="1:13" x14ac:dyDescent="0.4">
      <c r="A16976" t="str">
        <f t="shared" si="265"/>
        <v>25_4A_M_0_180_65_HH800_Core</v>
      </c>
      <c r="B16976">
        <v>25</v>
      </c>
      <c r="C16976" t="s">
        <v>168</v>
      </c>
      <c r="D16976" t="s">
        <v>174</v>
      </c>
      <c r="E16976">
        <v>0</v>
      </c>
      <c r="F16976">
        <v>180</v>
      </c>
      <c r="G16976">
        <v>65</v>
      </c>
      <c r="H16976" t="s">
        <v>303</v>
      </c>
      <c r="I16976" t="s">
        <v>170</v>
      </c>
      <c r="J16976">
        <v>16.527627850378863</v>
      </c>
      <c r="L16976" s="47"/>
      <c r="M16976" s="47"/>
    </row>
    <row r="16977" spans="1:13" x14ac:dyDescent="0.4">
      <c r="A16977" t="str">
        <f t="shared" si="265"/>
        <v>40_2A_M_0_365_67_HH800_Core</v>
      </c>
      <c r="B16977">
        <v>40</v>
      </c>
      <c r="C16977" t="s">
        <v>176</v>
      </c>
      <c r="D16977" t="s">
        <v>174</v>
      </c>
      <c r="E16977">
        <v>0</v>
      </c>
      <c r="F16977">
        <v>365</v>
      </c>
      <c r="G16977">
        <v>67</v>
      </c>
      <c r="H16977" t="s">
        <v>303</v>
      </c>
      <c r="I16977" t="s">
        <v>170</v>
      </c>
      <c r="J16977">
        <v>66.00959255121677</v>
      </c>
      <c r="L16977" s="47"/>
      <c r="M16977" s="47"/>
    </row>
    <row r="16978" spans="1:13" x14ac:dyDescent="0.4">
      <c r="A16978" t="str">
        <f t="shared" si="265"/>
        <v>43_2A_M_0_90_70_HH800_Core</v>
      </c>
      <c r="B16978">
        <v>43</v>
      </c>
      <c r="C16978" t="s">
        <v>176</v>
      </c>
      <c r="D16978" t="s">
        <v>174</v>
      </c>
      <c r="E16978">
        <v>0</v>
      </c>
      <c r="F16978">
        <v>90</v>
      </c>
      <c r="G16978">
        <v>70</v>
      </c>
      <c r="H16978" t="s">
        <v>303</v>
      </c>
      <c r="I16978" t="s">
        <v>170</v>
      </c>
      <c r="J16978">
        <v>99.162066907701572</v>
      </c>
      <c r="L16978" s="47"/>
      <c r="M16978" s="47"/>
    </row>
    <row r="16979" spans="1:13" x14ac:dyDescent="0.4">
      <c r="A16979" t="str">
        <f t="shared" si="265"/>
        <v>27_4A_M_0_365_67_HH800_Core</v>
      </c>
      <c r="B16979">
        <v>27</v>
      </c>
      <c r="C16979" t="s">
        <v>168</v>
      </c>
      <c r="D16979" t="s">
        <v>174</v>
      </c>
      <c r="E16979">
        <v>0</v>
      </c>
      <c r="F16979">
        <v>365</v>
      </c>
      <c r="G16979">
        <v>67</v>
      </c>
      <c r="H16979" t="s">
        <v>303</v>
      </c>
      <c r="I16979" t="s">
        <v>170</v>
      </c>
      <c r="J16979">
        <v>16.274103684259874</v>
      </c>
      <c r="L16979" s="47"/>
      <c r="M16979" s="47"/>
    </row>
    <row r="16980" spans="1:13" x14ac:dyDescent="0.4">
      <c r="A16980" t="str">
        <f t="shared" si="265"/>
        <v>62_2A_F_0_365_70_HH800_Core</v>
      </c>
      <c r="B16980">
        <v>62</v>
      </c>
      <c r="C16980" t="s">
        <v>176</v>
      </c>
      <c r="D16980" t="s">
        <v>169</v>
      </c>
      <c r="E16980">
        <v>0</v>
      </c>
      <c r="F16980">
        <v>365</v>
      </c>
      <c r="G16980">
        <v>70</v>
      </c>
      <c r="H16980" t="s">
        <v>303</v>
      </c>
      <c r="I16980" t="s">
        <v>170</v>
      </c>
      <c r="J16980">
        <v>137.30329139673125</v>
      </c>
      <c r="L16980" s="47"/>
      <c r="M16980" s="47"/>
    </row>
    <row r="16981" spans="1:13" x14ac:dyDescent="0.4">
      <c r="A16981" t="str">
        <f t="shared" si="265"/>
        <v>48_2A_F_6_365_70_HH800_Core</v>
      </c>
      <c r="B16981">
        <v>48</v>
      </c>
      <c r="C16981" t="s">
        <v>176</v>
      </c>
      <c r="D16981" t="s">
        <v>169</v>
      </c>
      <c r="E16981">
        <v>6</v>
      </c>
      <c r="F16981">
        <v>365</v>
      </c>
      <c r="G16981">
        <v>70</v>
      </c>
      <c r="H16981" t="s">
        <v>303</v>
      </c>
      <c r="I16981" t="s">
        <v>170</v>
      </c>
      <c r="J16981">
        <v>37.124672956546021</v>
      </c>
      <c r="L16981" s="47"/>
      <c r="M16981" s="47"/>
    </row>
    <row r="16982" spans="1:13" x14ac:dyDescent="0.4">
      <c r="A16982" t="str">
        <f t="shared" si="265"/>
        <v>44_2A_M_6_180_65_HH800_Core</v>
      </c>
      <c r="B16982">
        <v>44</v>
      </c>
      <c r="C16982" t="s">
        <v>176</v>
      </c>
      <c r="D16982" t="s">
        <v>174</v>
      </c>
      <c r="E16982">
        <v>6</v>
      </c>
      <c r="F16982">
        <v>180</v>
      </c>
      <c r="G16982">
        <v>65</v>
      </c>
      <c r="H16982" t="s">
        <v>303</v>
      </c>
      <c r="I16982" t="s">
        <v>170</v>
      </c>
      <c r="J16982">
        <v>22.609610843929474</v>
      </c>
      <c r="L16982" s="47"/>
      <c r="M16982" s="47"/>
    </row>
    <row r="16983" spans="1:13" x14ac:dyDescent="0.4">
      <c r="A16983" t="str">
        <f t="shared" si="265"/>
        <v>52_2A_F_3_365_67_HH800_Core</v>
      </c>
      <c r="B16983">
        <v>52</v>
      </c>
      <c r="C16983" t="s">
        <v>176</v>
      </c>
      <c r="D16983" t="s">
        <v>169</v>
      </c>
      <c r="E16983">
        <v>3</v>
      </c>
      <c r="F16983">
        <v>365</v>
      </c>
      <c r="G16983">
        <v>67</v>
      </c>
      <c r="H16983" t="s">
        <v>303</v>
      </c>
      <c r="I16983" t="s">
        <v>170</v>
      </c>
      <c r="J16983">
        <v>12.868498508377662</v>
      </c>
      <c r="L16983" s="47"/>
      <c r="M16983" s="47"/>
    </row>
    <row r="16984" spans="1:13" x14ac:dyDescent="0.4">
      <c r="A16984" t="str">
        <f t="shared" si="265"/>
        <v>57_2A_M_0_365_70_HH800_Core</v>
      </c>
      <c r="B16984">
        <v>57</v>
      </c>
      <c r="C16984" t="s">
        <v>176</v>
      </c>
      <c r="D16984" t="s">
        <v>174</v>
      </c>
      <c r="E16984">
        <v>0</v>
      </c>
      <c r="F16984">
        <v>365</v>
      </c>
      <c r="G16984">
        <v>70</v>
      </c>
      <c r="H16984" t="s">
        <v>303</v>
      </c>
      <c r="I16984" t="s">
        <v>170</v>
      </c>
      <c r="J16984">
        <v>134.36165529779552</v>
      </c>
      <c r="L16984" s="47"/>
      <c r="M16984" s="47"/>
    </row>
    <row r="16985" spans="1:13" x14ac:dyDescent="0.4">
      <c r="A16985" t="str">
        <f t="shared" si="265"/>
        <v>51_2A_F_0_365_70_HH800_Core</v>
      </c>
      <c r="B16985">
        <v>51</v>
      </c>
      <c r="C16985" t="s">
        <v>176</v>
      </c>
      <c r="D16985" t="s">
        <v>169</v>
      </c>
      <c r="E16985">
        <v>0</v>
      </c>
      <c r="F16985">
        <v>365</v>
      </c>
      <c r="G16985">
        <v>70</v>
      </c>
      <c r="H16985" t="s">
        <v>303</v>
      </c>
      <c r="I16985" t="s">
        <v>170</v>
      </c>
      <c r="J16985">
        <v>103.35988019022415</v>
      </c>
      <c r="L16985" s="47"/>
      <c r="M16985" s="47"/>
    </row>
    <row r="16986" spans="1:13" x14ac:dyDescent="0.4">
      <c r="A16986" t="str">
        <f t="shared" si="265"/>
        <v>37_4A_M_6_365_67_HH800_Core</v>
      </c>
      <c r="B16986">
        <v>37</v>
      </c>
      <c r="C16986" t="s">
        <v>168</v>
      </c>
      <c r="D16986" t="s">
        <v>174</v>
      </c>
      <c r="E16986">
        <v>6</v>
      </c>
      <c r="F16986">
        <v>365</v>
      </c>
      <c r="G16986">
        <v>67</v>
      </c>
      <c r="H16986" t="s">
        <v>303</v>
      </c>
      <c r="I16986" t="s">
        <v>170</v>
      </c>
      <c r="J16986">
        <v>10.788289754425699</v>
      </c>
      <c r="L16986" s="47"/>
      <c r="M16986" s="47"/>
    </row>
    <row r="16987" spans="1:13" x14ac:dyDescent="0.4">
      <c r="A16987" t="str">
        <f t="shared" si="265"/>
        <v>51_2A_F_3_365_70_HH800_Core</v>
      </c>
      <c r="B16987">
        <v>51</v>
      </c>
      <c r="C16987" t="s">
        <v>176</v>
      </c>
      <c r="D16987" t="s">
        <v>169</v>
      </c>
      <c r="E16987">
        <v>3</v>
      </c>
      <c r="F16987">
        <v>365</v>
      </c>
      <c r="G16987">
        <v>70</v>
      </c>
      <c r="H16987" t="s">
        <v>303</v>
      </c>
      <c r="I16987" t="s">
        <v>170</v>
      </c>
      <c r="J16987">
        <v>18.358224515347441</v>
      </c>
      <c r="L16987" s="47"/>
      <c r="M16987" s="47"/>
    </row>
    <row r="16988" spans="1:13" x14ac:dyDescent="0.4">
      <c r="A16988" t="str">
        <f t="shared" si="265"/>
        <v>53_4A_M_6_180_67_HH800_Core</v>
      </c>
      <c r="B16988">
        <v>53</v>
      </c>
      <c r="C16988" t="s">
        <v>168</v>
      </c>
      <c r="D16988" t="s">
        <v>174</v>
      </c>
      <c r="E16988">
        <v>6</v>
      </c>
      <c r="F16988">
        <v>180</v>
      </c>
      <c r="G16988">
        <v>67</v>
      </c>
      <c r="H16988" t="s">
        <v>303</v>
      </c>
      <c r="I16988" t="s">
        <v>170</v>
      </c>
      <c r="J16988">
        <v>11.707184353955528</v>
      </c>
      <c r="L16988" s="47"/>
      <c r="M16988" s="47"/>
    </row>
    <row r="16989" spans="1:13" x14ac:dyDescent="0.4">
      <c r="A16989" t="str">
        <f t="shared" si="265"/>
        <v>55_4A_M_0_365_70_HH800_Core</v>
      </c>
      <c r="B16989">
        <v>55</v>
      </c>
      <c r="C16989" t="s">
        <v>168</v>
      </c>
      <c r="D16989" t="s">
        <v>174</v>
      </c>
      <c r="E16989">
        <v>0</v>
      </c>
      <c r="F16989">
        <v>365</v>
      </c>
      <c r="G16989">
        <v>70</v>
      </c>
      <c r="H16989" t="s">
        <v>303</v>
      </c>
      <c r="I16989" t="s">
        <v>170</v>
      </c>
      <c r="J16989">
        <v>69.146091700756216</v>
      </c>
      <c r="L16989" s="47"/>
      <c r="M16989" s="47"/>
    </row>
    <row r="16990" spans="1:13" x14ac:dyDescent="0.4">
      <c r="A16990" t="str">
        <f t="shared" si="265"/>
        <v>43_4A_F_3_365_65_HH800_Core</v>
      </c>
      <c r="B16990">
        <v>43</v>
      </c>
      <c r="C16990" t="s">
        <v>168</v>
      </c>
      <c r="D16990" t="s">
        <v>169</v>
      </c>
      <c r="E16990">
        <v>3</v>
      </c>
      <c r="F16990">
        <v>365</v>
      </c>
      <c r="G16990">
        <v>65</v>
      </c>
      <c r="H16990" t="s">
        <v>303</v>
      </c>
      <c r="I16990" t="s">
        <v>170</v>
      </c>
      <c r="J16990">
        <v>7.7517676825433899</v>
      </c>
      <c r="L16990" s="47"/>
      <c r="M16990" s="47"/>
    </row>
    <row r="16991" spans="1:13" x14ac:dyDescent="0.4">
      <c r="A16991" t="str">
        <f t="shared" si="265"/>
        <v>28_4A_M_0_365_70_HH800_Core</v>
      </c>
      <c r="B16991">
        <v>28</v>
      </c>
      <c r="C16991" t="s">
        <v>168</v>
      </c>
      <c r="D16991" t="s">
        <v>174</v>
      </c>
      <c r="E16991">
        <v>0</v>
      </c>
      <c r="F16991">
        <v>365</v>
      </c>
      <c r="G16991">
        <v>70</v>
      </c>
      <c r="H16991" t="s">
        <v>303</v>
      </c>
      <c r="I16991" t="s">
        <v>170</v>
      </c>
      <c r="J16991">
        <v>18.09551911362022</v>
      </c>
      <c r="L16991" s="47"/>
      <c r="M16991" s="47"/>
    </row>
    <row r="16992" spans="1:13" x14ac:dyDescent="0.4">
      <c r="A16992" t="str">
        <f t="shared" si="265"/>
        <v>47_4A_M_3_365_70_HH800_Core</v>
      </c>
      <c r="B16992">
        <v>47</v>
      </c>
      <c r="C16992" t="s">
        <v>168</v>
      </c>
      <c r="D16992" t="s">
        <v>174</v>
      </c>
      <c r="E16992">
        <v>3</v>
      </c>
      <c r="F16992">
        <v>365</v>
      </c>
      <c r="G16992">
        <v>70</v>
      </c>
      <c r="H16992" t="s">
        <v>303</v>
      </c>
      <c r="I16992" t="s">
        <v>170</v>
      </c>
      <c r="J16992">
        <v>8.5130896627550623</v>
      </c>
      <c r="L16992" s="47"/>
      <c r="M16992" s="47"/>
    </row>
    <row r="16993" spans="1:13" x14ac:dyDescent="0.4">
      <c r="A16993" t="str">
        <f t="shared" si="265"/>
        <v>55_2A_M_3_365_70_HH800_Core</v>
      </c>
      <c r="B16993">
        <v>55</v>
      </c>
      <c r="C16993" t="s">
        <v>176</v>
      </c>
      <c r="D16993" t="s">
        <v>174</v>
      </c>
      <c r="E16993">
        <v>3</v>
      </c>
      <c r="F16993">
        <v>365</v>
      </c>
      <c r="G16993">
        <v>70</v>
      </c>
      <c r="H16993" t="s">
        <v>303</v>
      </c>
      <c r="I16993" t="s">
        <v>170</v>
      </c>
      <c r="J16993">
        <v>17.411215795905953</v>
      </c>
      <c r="L16993" s="47"/>
      <c r="M16993" s="47"/>
    </row>
    <row r="16994" spans="1:13" x14ac:dyDescent="0.4">
      <c r="A16994" t="str">
        <f t="shared" si="265"/>
        <v>57_2A_M_0_90_70_HH800_Core</v>
      </c>
      <c r="B16994">
        <v>57</v>
      </c>
      <c r="C16994" t="s">
        <v>176</v>
      </c>
      <c r="D16994" t="s">
        <v>174</v>
      </c>
      <c r="E16994">
        <v>0</v>
      </c>
      <c r="F16994">
        <v>90</v>
      </c>
      <c r="G16994">
        <v>70</v>
      </c>
      <c r="H16994" t="s">
        <v>303</v>
      </c>
      <c r="I16994" t="s">
        <v>170</v>
      </c>
      <c r="J16994">
        <v>166.74068818323357</v>
      </c>
      <c r="L16994" s="47"/>
      <c r="M16994" s="47"/>
    </row>
    <row r="16995" spans="1:13" x14ac:dyDescent="0.4">
      <c r="A16995" t="str">
        <f t="shared" si="265"/>
        <v>54_2A_M_6_90_70_HH800_Core</v>
      </c>
      <c r="B16995">
        <v>54</v>
      </c>
      <c r="C16995" t="s">
        <v>176</v>
      </c>
      <c r="D16995" t="s">
        <v>174</v>
      </c>
      <c r="E16995">
        <v>6</v>
      </c>
      <c r="F16995">
        <v>90</v>
      </c>
      <c r="G16995">
        <v>70</v>
      </c>
      <c r="H16995" t="s">
        <v>303</v>
      </c>
      <c r="I16995" t="s">
        <v>170</v>
      </c>
      <c r="J16995">
        <v>31.543116913898565</v>
      </c>
      <c r="L16995" s="47"/>
      <c r="M16995" s="47"/>
    </row>
    <row r="16996" spans="1:13" x14ac:dyDescent="0.4">
      <c r="A16996" t="str">
        <f t="shared" si="265"/>
        <v>39_4A_M_6_180_65_HH800_Core</v>
      </c>
      <c r="B16996">
        <v>39</v>
      </c>
      <c r="C16996" t="s">
        <v>168</v>
      </c>
      <c r="D16996" t="s">
        <v>174</v>
      </c>
      <c r="E16996">
        <v>6</v>
      </c>
      <c r="F16996">
        <v>180</v>
      </c>
      <c r="G16996">
        <v>65</v>
      </c>
      <c r="H16996" t="s">
        <v>303</v>
      </c>
      <c r="I16996" t="s">
        <v>170</v>
      </c>
      <c r="J16996">
        <v>9.9199547500125558</v>
      </c>
      <c r="L16996" s="47"/>
      <c r="M16996" s="47"/>
    </row>
    <row r="16997" spans="1:13" x14ac:dyDescent="0.4">
      <c r="A16997" t="str">
        <f t="shared" si="265"/>
        <v>26_2A_F_3_365_67_HH800_Core</v>
      </c>
      <c r="B16997">
        <v>26</v>
      </c>
      <c r="C16997" t="s">
        <v>176</v>
      </c>
      <c r="D16997" t="s">
        <v>169</v>
      </c>
      <c r="E16997">
        <v>3</v>
      </c>
      <c r="F16997">
        <v>365</v>
      </c>
      <c r="G16997">
        <v>67</v>
      </c>
      <c r="H16997" t="s">
        <v>303</v>
      </c>
      <c r="I16997" t="s">
        <v>170</v>
      </c>
      <c r="J16997">
        <v>16.517214239696617</v>
      </c>
      <c r="L16997" s="47"/>
      <c r="M16997" s="47"/>
    </row>
    <row r="16998" spans="1:13" x14ac:dyDescent="0.4">
      <c r="A16998" t="str">
        <f t="shared" si="265"/>
        <v>27_2A_M_3_90_65_HH800_Core</v>
      </c>
      <c r="B16998">
        <v>27</v>
      </c>
      <c r="C16998" t="s">
        <v>176</v>
      </c>
      <c r="D16998" t="s">
        <v>174</v>
      </c>
      <c r="E16998">
        <v>3</v>
      </c>
      <c r="F16998">
        <v>90</v>
      </c>
      <c r="G16998">
        <v>65</v>
      </c>
      <c r="H16998" t="s">
        <v>303</v>
      </c>
      <c r="I16998" t="s">
        <v>170</v>
      </c>
      <c r="J16998">
        <v>11.135867836650995</v>
      </c>
      <c r="L16998" s="47"/>
      <c r="M16998" s="47"/>
    </row>
    <row r="16999" spans="1:13" x14ac:dyDescent="0.4">
      <c r="A16999" t="str">
        <f t="shared" si="265"/>
        <v>46_4A_M_3_180_70_HH800_Core</v>
      </c>
      <c r="B16999">
        <v>46</v>
      </c>
      <c r="C16999" t="s">
        <v>168</v>
      </c>
      <c r="D16999" t="s">
        <v>174</v>
      </c>
      <c r="E16999">
        <v>3</v>
      </c>
      <c r="F16999">
        <v>180</v>
      </c>
      <c r="G16999">
        <v>70</v>
      </c>
      <c r="H16999" t="s">
        <v>303</v>
      </c>
      <c r="I16999" t="s">
        <v>170</v>
      </c>
      <c r="J16999">
        <v>7.995466990540236</v>
      </c>
      <c r="L16999" s="47"/>
      <c r="M16999" s="47"/>
    </row>
    <row r="17000" spans="1:13" x14ac:dyDescent="0.4">
      <c r="A17000" t="str">
        <f t="shared" si="265"/>
        <v>37_2A_M_3_90_65_HH800_Core</v>
      </c>
      <c r="B17000">
        <v>37</v>
      </c>
      <c r="C17000" t="s">
        <v>176</v>
      </c>
      <c r="D17000" t="s">
        <v>174</v>
      </c>
      <c r="E17000">
        <v>3</v>
      </c>
      <c r="F17000">
        <v>90</v>
      </c>
      <c r="G17000">
        <v>65</v>
      </c>
      <c r="H17000" t="s">
        <v>303</v>
      </c>
      <c r="I17000" t="s">
        <v>170</v>
      </c>
      <c r="J17000">
        <v>11.469392931610972</v>
      </c>
      <c r="L17000" s="47"/>
      <c r="M17000" s="47"/>
    </row>
    <row r="17001" spans="1:13" x14ac:dyDescent="0.4">
      <c r="A17001" t="str">
        <f t="shared" si="265"/>
        <v>55_4A_M_3_90_67_HH800_Core</v>
      </c>
      <c r="B17001">
        <v>55</v>
      </c>
      <c r="C17001" t="s">
        <v>168</v>
      </c>
      <c r="D17001" t="s">
        <v>174</v>
      </c>
      <c r="E17001">
        <v>3</v>
      </c>
      <c r="F17001">
        <v>90</v>
      </c>
      <c r="G17001">
        <v>67</v>
      </c>
      <c r="H17001" t="s">
        <v>303</v>
      </c>
      <c r="I17001" t="s">
        <v>170</v>
      </c>
      <c r="J17001">
        <v>6.2576395361193224</v>
      </c>
      <c r="L17001" s="47"/>
      <c r="M17001" s="47"/>
    </row>
    <row r="17002" spans="1:13" x14ac:dyDescent="0.4">
      <c r="A17002" t="str">
        <f t="shared" si="265"/>
        <v>48_2A_F_3_365_70_HH800_Core</v>
      </c>
      <c r="B17002">
        <v>48</v>
      </c>
      <c r="C17002" t="s">
        <v>176</v>
      </c>
      <c r="D17002" t="s">
        <v>169</v>
      </c>
      <c r="E17002">
        <v>3</v>
      </c>
      <c r="F17002">
        <v>365</v>
      </c>
      <c r="G17002">
        <v>70</v>
      </c>
      <c r="H17002" t="s">
        <v>303</v>
      </c>
      <c r="I17002" t="s">
        <v>170</v>
      </c>
      <c r="J17002">
        <v>19.722705263407779</v>
      </c>
      <c r="L17002" s="47"/>
      <c r="M17002" s="47"/>
    </row>
    <row r="17003" spans="1:13" x14ac:dyDescent="0.4">
      <c r="A17003" t="str">
        <f t="shared" si="265"/>
        <v>58_2A_M_0_365_70_HH800_Core</v>
      </c>
      <c r="B17003">
        <v>58</v>
      </c>
      <c r="C17003" t="s">
        <v>176</v>
      </c>
      <c r="D17003" t="s">
        <v>174</v>
      </c>
      <c r="E17003">
        <v>0</v>
      </c>
      <c r="F17003">
        <v>365</v>
      </c>
      <c r="G17003">
        <v>70</v>
      </c>
      <c r="H17003" t="s">
        <v>303</v>
      </c>
      <c r="I17003" t="s">
        <v>170</v>
      </c>
      <c r="J17003">
        <v>135.42994025261459</v>
      </c>
      <c r="L17003" s="47"/>
      <c r="M17003" s="47"/>
    </row>
    <row r="17004" spans="1:13" x14ac:dyDescent="0.4">
      <c r="A17004" t="str">
        <f t="shared" si="265"/>
        <v>32_2A_M_3_365_67_HH800_Core</v>
      </c>
      <c r="B17004">
        <v>32</v>
      </c>
      <c r="C17004" t="s">
        <v>176</v>
      </c>
      <c r="D17004" t="s">
        <v>174</v>
      </c>
      <c r="E17004">
        <v>3</v>
      </c>
      <c r="F17004">
        <v>365</v>
      </c>
      <c r="G17004">
        <v>67</v>
      </c>
      <c r="H17004" t="s">
        <v>303</v>
      </c>
      <c r="I17004" t="s">
        <v>170</v>
      </c>
      <c r="J17004">
        <v>11.159421852469853</v>
      </c>
      <c r="L17004" s="47"/>
      <c r="M17004" s="47"/>
    </row>
    <row r="17005" spans="1:13" x14ac:dyDescent="0.4">
      <c r="A17005" t="str">
        <f t="shared" si="265"/>
        <v>26_2A_F_6_365_70_HH800_Core</v>
      </c>
      <c r="B17005">
        <v>26</v>
      </c>
      <c r="C17005" t="s">
        <v>176</v>
      </c>
      <c r="D17005" t="s">
        <v>169</v>
      </c>
      <c r="E17005">
        <v>6</v>
      </c>
      <c r="F17005">
        <v>365</v>
      </c>
      <c r="G17005">
        <v>70</v>
      </c>
      <c r="H17005" t="s">
        <v>303</v>
      </c>
      <c r="I17005" t="s">
        <v>170</v>
      </c>
      <c r="J17005">
        <v>35.445783487078685</v>
      </c>
      <c r="L17005" s="47"/>
      <c r="M17005" s="47"/>
    </row>
    <row r="17006" spans="1:13" x14ac:dyDescent="0.4">
      <c r="A17006" t="str">
        <f t="shared" si="265"/>
        <v>51_2A_M_3_180_67_HH800_Core</v>
      </c>
      <c r="B17006">
        <v>51</v>
      </c>
      <c r="C17006" t="s">
        <v>176</v>
      </c>
      <c r="D17006" t="s">
        <v>174</v>
      </c>
      <c r="E17006">
        <v>3</v>
      </c>
      <c r="F17006">
        <v>180</v>
      </c>
      <c r="G17006">
        <v>67</v>
      </c>
      <c r="H17006" t="s">
        <v>303</v>
      </c>
      <c r="I17006" t="s">
        <v>170</v>
      </c>
      <c r="J17006">
        <v>12.248018747054761</v>
      </c>
      <c r="L17006" s="47"/>
      <c r="M17006" s="47"/>
    </row>
    <row r="17007" spans="1:13" x14ac:dyDescent="0.4">
      <c r="A17007" t="str">
        <f t="shared" si="265"/>
        <v>28_2A_M_0_365_65_HH800_Core</v>
      </c>
      <c r="B17007">
        <v>28</v>
      </c>
      <c r="C17007" t="s">
        <v>176</v>
      </c>
      <c r="D17007" t="s">
        <v>174</v>
      </c>
      <c r="E17007">
        <v>0</v>
      </c>
      <c r="F17007">
        <v>365</v>
      </c>
      <c r="G17007">
        <v>65</v>
      </c>
      <c r="H17007" t="s">
        <v>303</v>
      </c>
      <c r="I17007" t="s">
        <v>170</v>
      </c>
      <c r="J17007">
        <v>40.37046033063168</v>
      </c>
      <c r="L17007" s="47"/>
      <c r="M17007" s="47"/>
    </row>
    <row r="17008" spans="1:13" x14ac:dyDescent="0.4">
      <c r="A17008" t="str">
        <f t="shared" si="265"/>
        <v>53_4A_M_6_365_70_HH800_Core</v>
      </c>
      <c r="B17008">
        <v>53</v>
      </c>
      <c r="C17008" t="s">
        <v>168</v>
      </c>
      <c r="D17008" t="s">
        <v>174</v>
      </c>
      <c r="E17008">
        <v>6</v>
      </c>
      <c r="F17008">
        <v>365</v>
      </c>
      <c r="G17008">
        <v>70</v>
      </c>
      <c r="H17008" t="s">
        <v>303</v>
      </c>
      <c r="I17008" t="s">
        <v>170</v>
      </c>
      <c r="J17008">
        <v>16.829091350203008</v>
      </c>
      <c r="L17008" s="47"/>
      <c r="M17008" s="47"/>
    </row>
    <row r="17009" spans="1:13" x14ac:dyDescent="0.4">
      <c r="A17009" t="str">
        <f t="shared" si="265"/>
        <v>53_4A_F_0_180_70_HH800_Core</v>
      </c>
      <c r="B17009">
        <v>53</v>
      </c>
      <c r="C17009" t="s">
        <v>168</v>
      </c>
      <c r="D17009" t="s">
        <v>169</v>
      </c>
      <c r="E17009">
        <v>0</v>
      </c>
      <c r="F17009">
        <v>180</v>
      </c>
      <c r="G17009">
        <v>70</v>
      </c>
      <c r="H17009" t="s">
        <v>303</v>
      </c>
      <c r="I17009" t="s">
        <v>170</v>
      </c>
      <c r="J17009">
        <v>78.997751329963208</v>
      </c>
      <c r="L17009" s="47"/>
      <c r="M17009" s="47"/>
    </row>
    <row r="17010" spans="1:13" x14ac:dyDescent="0.4">
      <c r="A17010" t="str">
        <f t="shared" si="265"/>
        <v>60_4A_M_3_90_67_HH800_Core</v>
      </c>
      <c r="B17010">
        <v>60</v>
      </c>
      <c r="C17010" t="s">
        <v>168</v>
      </c>
      <c r="D17010" t="s">
        <v>174</v>
      </c>
      <c r="E17010">
        <v>3</v>
      </c>
      <c r="F17010">
        <v>90</v>
      </c>
      <c r="G17010">
        <v>67</v>
      </c>
      <c r="H17010" t="s">
        <v>303</v>
      </c>
      <c r="I17010" t="s">
        <v>170</v>
      </c>
      <c r="J17010">
        <v>5.1005565982490246</v>
      </c>
      <c r="L17010" s="47"/>
      <c r="M17010" s="47"/>
    </row>
    <row r="17011" spans="1:13" x14ac:dyDescent="0.4">
      <c r="A17011" t="str">
        <f t="shared" si="265"/>
        <v>50_2A_M_0_90_65_HH800_Core</v>
      </c>
      <c r="B17011">
        <v>50</v>
      </c>
      <c r="C17011" t="s">
        <v>176</v>
      </c>
      <c r="D17011" t="s">
        <v>174</v>
      </c>
      <c r="E17011">
        <v>0</v>
      </c>
      <c r="F17011">
        <v>90</v>
      </c>
      <c r="G17011">
        <v>65</v>
      </c>
      <c r="H17011" t="s">
        <v>303</v>
      </c>
      <c r="I17011" t="s">
        <v>170</v>
      </c>
      <c r="J17011">
        <v>102.71786467349108</v>
      </c>
      <c r="L17011" s="47"/>
      <c r="M17011" s="47"/>
    </row>
    <row r="17012" spans="1:13" x14ac:dyDescent="0.4">
      <c r="A17012" t="str">
        <f t="shared" si="265"/>
        <v>34_2A_F_6_365_67_HH800_Core</v>
      </c>
      <c r="B17012">
        <v>34</v>
      </c>
      <c r="C17012" t="s">
        <v>176</v>
      </c>
      <c r="D17012" t="s">
        <v>169</v>
      </c>
      <c r="E17012">
        <v>6</v>
      </c>
      <c r="F17012">
        <v>365</v>
      </c>
      <c r="G17012">
        <v>67</v>
      </c>
      <c r="H17012" t="s">
        <v>303</v>
      </c>
      <c r="I17012" t="s">
        <v>170</v>
      </c>
      <c r="J17012">
        <v>32.420966593938523</v>
      </c>
      <c r="L17012" s="47"/>
      <c r="M17012" s="47"/>
    </row>
    <row r="17013" spans="1:13" x14ac:dyDescent="0.4">
      <c r="A17013" t="str">
        <f t="shared" si="265"/>
        <v>51_2A_M_6_365_70_HH800_Core</v>
      </c>
      <c r="B17013">
        <v>51</v>
      </c>
      <c r="C17013" t="s">
        <v>176</v>
      </c>
      <c r="D17013" t="s">
        <v>174</v>
      </c>
      <c r="E17013">
        <v>6</v>
      </c>
      <c r="F17013">
        <v>365</v>
      </c>
      <c r="G17013">
        <v>70</v>
      </c>
      <c r="H17013" t="s">
        <v>303</v>
      </c>
      <c r="I17013" t="s">
        <v>170</v>
      </c>
      <c r="J17013">
        <v>31.348001319165629</v>
      </c>
      <c r="L17013" s="47"/>
      <c r="M17013" s="47"/>
    </row>
    <row r="17014" spans="1:13" x14ac:dyDescent="0.4">
      <c r="A17014" t="str">
        <f t="shared" si="265"/>
        <v>33_4A_M_0_365_67_HH800_Core</v>
      </c>
      <c r="B17014">
        <v>33</v>
      </c>
      <c r="C17014" t="s">
        <v>168</v>
      </c>
      <c r="D17014" t="s">
        <v>174</v>
      </c>
      <c r="E17014">
        <v>0</v>
      </c>
      <c r="F17014">
        <v>365</v>
      </c>
      <c r="G17014">
        <v>67</v>
      </c>
      <c r="H17014" t="s">
        <v>303</v>
      </c>
      <c r="I17014" t="s">
        <v>170</v>
      </c>
      <c r="J17014">
        <v>20.380625443398667</v>
      </c>
      <c r="L17014" s="47"/>
      <c r="M17014" s="47"/>
    </row>
    <row r="17015" spans="1:13" x14ac:dyDescent="0.4">
      <c r="A17015" t="str">
        <f t="shared" si="265"/>
        <v>63_2A_F_0_365_70_HH800_Core</v>
      </c>
      <c r="B17015">
        <v>63</v>
      </c>
      <c r="C17015" t="s">
        <v>176</v>
      </c>
      <c r="D17015" t="s">
        <v>169</v>
      </c>
      <c r="E17015">
        <v>0</v>
      </c>
      <c r="F17015">
        <v>365</v>
      </c>
      <c r="G17015">
        <v>70</v>
      </c>
      <c r="H17015" t="s">
        <v>303</v>
      </c>
      <c r="I17015" t="s">
        <v>170</v>
      </c>
      <c r="J17015">
        <v>137.56528946056983</v>
      </c>
      <c r="L17015" s="47"/>
      <c r="M17015" s="47"/>
    </row>
    <row r="17016" spans="1:13" x14ac:dyDescent="0.4">
      <c r="A17016" t="str">
        <f t="shared" si="265"/>
        <v>50_4A_M_6_180_67_HH800_Core</v>
      </c>
      <c r="B17016">
        <v>50</v>
      </c>
      <c r="C17016" t="s">
        <v>168</v>
      </c>
      <c r="D17016" t="s">
        <v>174</v>
      </c>
      <c r="E17016">
        <v>6</v>
      </c>
      <c r="F17016">
        <v>180</v>
      </c>
      <c r="G17016">
        <v>67</v>
      </c>
      <c r="H17016" t="s">
        <v>303</v>
      </c>
      <c r="I17016" t="s">
        <v>170</v>
      </c>
      <c r="J17016">
        <v>11.300064536335267</v>
      </c>
      <c r="L17016" s="47"/>
      <c r="M17016" s="47"/>
    </row>
    <row r="17017" spans="1:13" x14ac:dyDescent="0.4">
      <c r="A17017" t="str">
        <f t="shared" si="265"/>
        <v>41_2A_F_3_365_65_HH800_Core</v>
      </c>
      <c r="B17017">
        <v>41</v>
      </c>
      <c r="C17017" t="s">
        <v>176</v>
      </c>
      <c r="D17017" t="s">
        <v>169</v>
      </c>
      <c r="E17017">
        <v>3</v>
      </c>
      <c r="F17017">
        <v>365</v>
      </c>
      <c r="G17017">
        <v>65</v>
      </c>
      <c r="H17017" t="s">
        <v>303</v>
      </c>
      <c r="I17017" t="s">
        <v>170</v>
      </c>
      <c r="J17017">
        <v>14.690226866091539</v>
      </c>
      <c r="L17017" s="47"/>
      <c r="M17017" s="47"/>
    </row>
    <row r="17018" spans="1:13" x14ac:dyDescent="0.4">
      <c r="A17018" t="str">
        <f t="shared" si="265"/>
        <v>44_2A_M_0_365_70_HH800_Core</v>
      </c>
      <c r="B17018">
        <v>44</v>
      </c>
      <c r="C17018" t="s">
        <v>176</v>
      </c>
      <c r="D17018" t="s">
        <v>174</v>
      </c>
      <c r="E17018">
        <v>0</v>
      </c>
      <c r="F17018">
        <v>365</v>
      </c>
      <c r="G17018">
        <v>70</v>
      </c>
      <c r="H17018" t="s">
        <v>303</v>
      </c>
      <c r="I17018" t="s">
        <v>170</v>
      </c>
      <c r="J17018">
        <v>87.07318838273541</v>
      </c>
      <c r="L17018" s="47"/>
      <c r="M17018" s="47"/>
    </row>
    <row r="17019" spans="1:13" x14ac:dyDescent="0.4">
      <c r="A17019" t="str">
        <f t="shared" si="265"/>
        <v>37_2A_M_6_180_67_HH800_Core</v>
      </c>
      <c r="B17019">
        <v>37</v>
      </c>
      <c r="C17019" t="s">
        <v>176</v>
      </c>
      <c r="D17019" t="s">
        <v>174</v>
      </c>
      <c r="E17019">
        <v>6</v>
      </c>
      <c r="F17019">
        <v>180</v>
      </c>
      <c r="G17019">
        <v>67</v>
      </c>
      <c r="H17019" t="s">
        <v>303</v>
      </c>
      <c r="I17019" t="s">
        <v>170</v>
      </c>
      <c r="J17019">
        <v>23.422892331789559</v>
      </c>
      <c r="L17019" s="47"/>
      <c r="M17019" s="47"/>
    </row>
    <row r="17020" spans="1:13" x14ac:dyDescent="0.4">
      <c r="A17020" t="str">
        <f t="shared" si="265"/>
        <v>58_2A_M_3_365_70_HH800_Core</v>
      </c>
      <c r="B17020">
        <v>58</v>
      </c>
      <c r="C17020" t="s">
        <v>176</v>
      </c>
      <c r="D17020" t="s">
        <v>174</v>
      </c>
      <c r="E17020">
        <v>3</v>
      </c>
      <c r="F17020">
        <v>365</v>
      </c>
      <c r="G17020">
        <v>70</v>
      </c>
      <c r="H17020" t="s">
        <v>303</v>
      </c>
      <c r="I17020" t="s">
        <v>170</v>
      </c>
      <c r="J17020">
        <v>16.324774161782802</v>
      </c>
      <c r="L17020" s="47"/>
      <c r="M17020" s="47"/>
    </row>
    <row r="17021" spans="1:13" x14ac:dyDescent="0.4">
      <c r="A17021" t="str">
        <f t="shared" si="265"/>
        <v>56_2A_M_0_90_67_HH800_Core</v>
      </c>
      <c r="B17021">
        <v>56</v>
      </c>
      <c r="C17021" t="s">
        <v>176</v>
      </c>
      <c r="D17021" t="s">
        <v>174</v>
      </c>
      <c r="E17021">
        <v>0</v>
      </c>
      <c r="F17021">
        <v>90</v>
      </c>
      <c r="G17021">
        <v>67</v>
      </c>
      <c r="H17021" t="s">
        <v>303</v>
      </c>
      <c r="I17021" t="s">
        <v>170</v>
      </c>
      <c r="J17021">
        <v>131.66609130867585</v>
      </c>
      <c r="L17021" s="47"/>
      <c r="M17021" s="47"/>
    </row>
    <row r="17022" spans="1:13" x14ac:dyDescent="0.4">
      <c r="A17022" t="str">
        <f t="shared" si="265"/>
        <v>31_2A_F_0_365_65_HH800_Core</v>
      </c>
      <c r="B17022">
        <v>31</v>
      </c>
      <c r="C17022" t="s">
        <v>176</v>
      </c>
      <c r="D17022" t="s">
        <v>169</v>
      </c>
      <c r="E17022">
        <v>0</v>
      </c>
      <c r="F17022">
        <v>365</v>
      </c>
      <c r="G17022">
        <v>65</v>
      </c>
      <c r="H17022" t="s">
        <v>303</v>
      </c>
      <c r="I17022" t="s">
        <v>170</v>
      </c>
      <c r="J17022">
        <v>66.696959874407952</v>
      </c>
      <c r="L17022" s="47"/>
      <c r="M17022" s="47"/>
    </row>
    <row r="17023" spans="1:13" x14ac:dyDescent="0.4">
      <c r="A17023" t="str">
        <f t="shared" si="265"/>
        <v>30_2A_M_6_365_67_HH800_Core</v>
      </c>
      <c r="B17023">
        <v>30</v>
      </c>
      <c r="C17023" t="s">
        <v>176</v>
      </c>
      <c r="D17023" t="s">
        <v>174</v>
      </c>
      <c r="E17023">
        <v>6</v>
      </c>
      <c r="F17023">
        <v>365</v>
      </c>
      <c r="G17023">
        <v>67</v>
      </c>
      <c r="H17023" t="s">
        <v>303</v>
      </c>
      <c r="I17023" t="s">
        <v>170</v>
      </c>
      <c r="J17023">
        <v>21.852426661277203</v>
      </c>
      <c r="L17023" s="47"/>
      <c r="M17023" s="47"/>
    </row>
    <row r="17024" spans="1:13" x14ac:dyDescent="0.4">
      <c r="A17024" t="str">
        <f t="shared" si="265"/>
        <v>51_2A_F_6_365_67_HH800_Core</v>
      </c>
      <c r="B17024">
        <v>51</v>
      </c>
      <c r="C17024" t="s">
        <v>176</v>
      </c>
      <c r="D17024" t="s">
        <v>169</v>
      </c>
      <c r="E17024">
        <v>6</v>
      </c>
      <c r="F17024">
        <v>365</v>
      </c>
      <c r="G17024">
        <v>67</v>
      </c>
      <c r="H17024" t="s">
        <v>303</v>
      </c>
      <c r="I17024" t="s">
        <v>170</v>
      </c>
      <c r="J17024">
        <v>23.308020779209116</v>
      </c>
      <c r="L17024" s="47"/>
      <c r="M17024" s="47"/>
    </row>
    <row r="17025" spans="1:13" x14ac:dyDescent="0.4">
      <c r="A17025" t="str">
        <f t="shared" si="265"/>
        <v>48_2A_F_6_365_67_HH800_Core</v>
      </c>
      <c r="B17025">
        <v>48</v>
      </c>
      <c r="C17025" t="s">
        <v>176</v>
      </c>
      <c r="D17025" t="s">
        <v>169</v>
      </c>
      <c r="E17025">
        <v>6</v>
      </c>
      <c r="F17025">
        <v>365</v>
      </c>
      <c r="G17025">
        <v>67</v>
      </c>
      <c r="H17025" t="s">
        <v>303</v>
      </c>
      <c r="I17025" t="s">
        <v>170</v>
      </c>
      <c r="J17025">
        <v>28.146661438784534</v>
      </c>
      <c r="L17025" s="47"/>
      <c r="M17025" s="47"/>
    </row>
    <row r="17026" spans="1:13" x14ac:dyDescent="0.4">
      <c r="A17026" t="str">
        <f t="shared" si="265"/>
        <v>43_2A_M_0_180_70_HH800_Core</v>
      </c>
      <c r="B17026">
        <v>43</v>
      </c>
      <c r="C17026" t="s">
        <v>176</v>
      </c>
      <c r="D17026" t="s">
        <v>174</v>
      </c>
      <c r="E17026">
        <v>0</v>
      </c>
      <c r="F17026">
        <v>180</v>
      </c>
      <c r="G17026">
        <v>70</v>
      </c>
      <c r="H17026" t="s">
        <v>303</v>
      </c>
      <c r="I17026" t="s">
        <v>170</v>
      </c>
      <c r="J17026">
        <v>91.155165495252561</v>
      </c>
      <c r="L17026" s="47"/>
      <c r="M17026" s="47"/>
    </row>
    <row r="17027" spans="1:13" x14ac:dyDescent="0.4">
      <c r="A17027" t="str">
        <f t="shared" ref="A17027:A17090" si="266">B17027&amp;"_"&amp;C17027&amp;"_"&amp;D17027&amp;"_"&amp;E17027&amp;"_"&amp;F17027&amp;"_"&amp;G17027&amp;"_"&amp;H17027&amp;"_"&amp;I17027</f>
        <v>62_4A_M_3_90_65_HH800_Core</v>
      </c>
      <c r="B17027">
        <v>62</v>
      </c>
      <c r="C17027" t="s">
        <v>168</v>
      </c>
      <c r="D17027" t="s">
        <v>174</v>
      </c>
      <c r="E17027">
        <v>3</v>
      </c>
      <c r="F17027">
        <v>90</v>
      </c>
      <c r="G17027">
        <v>65</v>
      </c>
      <c r="H17027" t="s">
        <v>303</v>
      </c>
      <c r="I17027" t="s">
        <v>170</v>
      </c>
      <c r="J17027">
        <v>2.7204594659625716</v>
      </c>
      <c r="L17027" s="47"/>
      <c r="M17027" s="47"/>
    </row>
    <row r="17028" spans="1:13" x14ac:dyDescent="0.4">
      <c r="A17028" t="str">
        <f t="shared" si="266"/>
        <v>28_2A_F_0_180_65_HH800_Core</v>
      </c>
      <c r="B17028">
        <v>28</v>
      </c>
      <c r="C17028" t="s">
        <v>176</v>
      </c>
      <c r="D17028" t="s">
        <v>169</v>
      </c>
      <c r="E17028">
        <v>0</v>
      </c>
      <c r="F17028">
        <v>180</v>
      </c>
      <c r="G17028">
        <v>65</v>
      </c>
      <c r="H17028" t="s">
        <v>303</v>
      </c>
      <c r="I17028" t="s">
        <v>170</v>
      </c>
      <c r="J17028">
        <v>69.200134376807071</v>
      </c>
      <c r="L17028" s="47"/>
      <c r="M17028" s="47"/>
    </row>
    <row r="17029" spans="1:13" x14ac:dyDescent="0.4">
      <c r="A17029" t="str">
        <f t="shared" si="266"/>
        <v>45_2A_M_3_180_70_HH800_Core</v>
      </c>
      <c r="B17029">
        <v>45</v>
      </c>
      <c r="C17029" t="s">
        <v>176</v>
      </c>
      <c r="D17029" t="s">
        <v>174</v>
      </c>
      <c r="E17029">
        <v>3</v>
      </c>
      <c r="F17029">
        <v>180</v>
      </c>
      <c r="G17029">
        <v>70</v>
      </c>
      <c r="H17029" t="s">
        <v>303</v>
      </c>
      <c r="I17029" t="s">
        <v>170</v>
      </c>
      <c r="J17029">
        <v>17.212053381470046</v>
      </c>
      <c r="L17029" s="47"/>
      <c r="M17029" s="47"/>
    </row>
    <row r="17030" spans="1:13" x14ac:dyDescent="0.4">
      <c r="A17030" t="str">
        <f t="shared" si="266"/>
        <v>51_4A_M_0_180_65_HH800_Core</v>
      </c>
      <c r="B17030">
        <v>51</v>
      </c>
      <c r="C17030" t="s">
        <v>168</v>
      </c>
      <c r="D17030" t="s">
        <v>174</v>
      </c>
      <c r="E17030">
        <v>0</v>
      </c>
      <c r="F17030">
        <v>180</v>
      </c>
      <c r="G17030">
        <v>65</v>
      </c>
      <c r="H17030" t="s">
        <v>303</v>
      </c>
      <c r="I17030" t="s">
        <v>170</v>
      </c>
      <c r="J17030">
        <v>45.645152690708407</v>
      </c>
      <c r="L17030" s="47"/>
      <c r="M17030" s="47"/>
    </row>
    <row r="17031" spans="1:13" x14ac:dyDescent="0.4">
      <c r="A17031" t="str">
        <f t="shared" si="266"/>
        <v>47_4A_M_3_365_67_HH800_Core</v>
      </c>
      <c r="B17031">
        <v>47</v>
      </c>
      <c r="C17031" t="s">
        <v>168</v>
      </c>
      <c r="D17031" t="s">
        <v>174</v>
      </c>
      <c r="E17031">
        <v>3</v>
      </c>
      <c r="F17031">
        <v>365</v>
      </c>
      <c r="G17031">
        <v>67</v>
      </c>
      <c r="H17031" t="s">
        <v>303</v>
      </c>
      <c r="I17031" t="s">
        <v>170</v>
      </c>
      <c r="J17031">
        <v>6.8045241620347552</v>
      </c>
      <c r="L17031" s="47"/>
      <c r="M17031" s="47"/>
    </row>
    <row r="17032" spans="1:13" x14ac:dyDescent="0.4">
      <c r="A17032" t="str">
        <f t="shared" si="266"/>
        <v>47_2A_M_0_180_67_HH800_Core</v>
      </c>
      <c r="B17032">
        <v>47</v>
      </c>
      <c r="C17032" t="s">
        <v>176</v>
      </c>
      <c r="D17032" t="s">
        <v>174</v>
      </c>
      <c r="E17032">
        <v>0</v>
      </c>
      <c r="F17032">
        <v>180</v>
      </c>
      <c r="G17032">
        <v>67</v>
      </c>
      <c r="H17032" t="s">
        <v>303</v>
      </c>
      <c r="I17032" t="s">
        <v>170</v>
      </c>
      <c r="J17032">
        <v>96.213255807716664</v>
      </c>
      <c r="L17032" s="47"/>
      <c r="M17032" s="47"/>
    </row>
    <row r="17033" spans="1:13" x14ac:dyDescent="0.4">
      <c r="A17033" t="str">
        <f t="shared" si="266"/>
        <v>48_2A_M_6_180_70_HH800_Core</v>
      </c>
      <c r="B17033">
        <v>48</v>
      </c>
      <c r="C17033" t="s">
        <v>176</v>
      </c>
      <c r="D17033" t="s">
        <v>174</v>
      </c>
      <c r="E17033">
        <v>6</v>
      </c>
      <c r="F17033">
        <v>180</v>
      </c>
      <c r="G17033">
        <v>70</v>
      </c>
      <c r="H17033" t="s">
        <v>303</v>
      </c>
      <c r="I17033" t="s">
        <v>170</v>
      </c>
      <c r="J17033">
        <v>31.431769898148421</v>
      </c>
      <c r="L17033" s="47"/>
      <c r="M17033" s="47"/>
    </row>
    <row r="17034" spans="1:13" x14ac:dyDescent="0.4">
      <c r="A17034" t="str">
        <f t="shared" si="266"/>
        <v>47_2A_M_6_180_67_HH800_Core</v>
      </c>
      <c r="B17034">
        <v>47</v>
      </c>
      <c r="C17034" t="s">
        <v>176</v>
      </c>
      <c r="D17034" t="s">
        <v>174</v>
      </c>
      <c r="E17034">
        <v>6</v>
      </c>
      <c r="F17034">
        <v>180</v>
      </c>
      <c r="G17034">
        <v>67</v>
      </c>
      <c r="H17034" t="s">
        <v>303</v>
      </c>
      <c r="I17034" t="s">
        <v>170</v>
      </c>
      <c r="J17034">
        <v>25.492463253171366</v>
      </c>
      <c r="L17034" s="47"/>
      <c r="M17034" s="47"/>
    </row>
    <row r="17035" spans="1:13" x14ac:dyDescent="0.4">
      <c r="A17035" t="str">
        <f t="shared" si="266"/>
        <v>35_4A_F_3_365_70_HH800_Core</v>
      </c>
      <c r="B17035">
        <v>35</v>
      </c>
      <c r="C17035" t="s">
        <v>168</v>
      </c>
      <c r="D17035" t="s">
        <v>169</v>
      </c>
      <c r="E17035">
        <v>3</v>
      </c>
      <c r="F17035">
        <v>365</v>
      </c>
      <c r="G17035">
        <v>70</v>
      </c>
      <c r="H17035" t="s">
        <v>303</v>
      </c>
      <c r="I17035" t="s">
        <v>170</v>
      </c>
      <c r="J17035">
        <v>9.4534192804735433</v>
      </c>
      <c r="L17035" s="47"/>
      <c r="M17035" s="47"/>
    </row>
    <row r="17036" spans="1:13" x14ac:dyDescent="0.4">
      <c r="A17036" t="str">
        <f t="shared" si="266"/>
        <v>57_4A_M_0_90_67_HH800_Core</v>
      </c>
      <c r="B17036">
        <v>57</v>
      </c>
      <c r="C17036" t="s">
        <v>168</v>
      </c>
      <c r="D17036" t="s">
        <v>174</v>
      </c>
      <c r="E17036">
        <v>0</v>
      </c>
      <c r="F17036">
        <v>90</v>
      </c>
      <c r="G17036">
        <v>67</v>
      </c>
      <c r="H17036" t="s">
        <v>303</v>
      </c>
      <c r="I17036" t="s">
        <v>170</v>
      </c>
      <c r="J17036">
        <v>65.056528223517887</v>
      </c>
      <c r="L17036" s="47"/>
      <c r="M17036" s="47"/>
    </row>
    <row r="17037" spans="1:13" x14ac:dyDescent="0.4">
      <c r="A17037" t="str">
        <f t="shared" si="266"/>
        <v>54_2A_M_6_180_70_HH800_Core</v>
      </c>
      <c r="B17037">
        <v>54</v>
      </c>
      <c r="C17037" t="s">
        <v>176</v>
      </c>
      <c r="D17037" t="s">
        <v>174</v>
      </c>
      <c r="E17037">
        <v>6</v>
      </c>
      <c r="F17037">
        <v>180</v>
      </c>
      <c r="G17037">
        <v>70</v>
      </c>
      <c r="H17037" t="s">
        <v>303</v>
      </c>
      <c r="I17037" t="s">
        <v>170</v>
      </c>
      <c r="J17037">
        <v>31.678849478087937</v>
      </c>
      <c r="L17037" s="47"/>
      <c r="M17037" s="47"/>
    </row>
    <row r="17038" spans="1:13" x14ac:dyDescent="0.4">
      <c r="A17038" t="str">
        <f t="shared" si="266"/>
        <v>32_4A_M_3_365_67_HH800_Core</v>
      </c>
      <c r="B17038">
        <v>32</v>
      </c>
      <c r="C17038" t="s">
        <v>168</v>
      </c>
      <c r="D17038" t="s">
        <v>174</v>
      </c>
      <c r="E17038">
        <v>3</v>
      </c>
      <c r="F17038">
        <v>365</v>
      </c>
      <c r="G17038">
        <v>67</v>
      </c>
      <c r="H17038" t="s">
        <v>303</v>
      </c>
      <c r="I17038" t="s">
        <v>170</v>
      </c>
      <c r="J17038">
        <v>5.1380946571069313</v>
      </c>
      <c r="L17038" s="47"/>
      <c r="M17038" s="47"/>
    </row>
    <row r="17039" spans="1:13" x14ac:dyDescent="0.4">
      <c r="A17039" t="str">
        <f t="shared" si="266"/>
        <v>35_2A_M_0_365_65_HH800_Core</v>
      </c>
      <c r="B17039">
        <v>35</v>
      </c>
      <c r="C17039" t="s">
        <v>176</v>
      </c>
      <c r="D17039" t="s">
        <v>174</v>
      </c>
      <c r="E17039">
        <v>0</v>
      </c>
      <c r="F17039">
        <v>365</v>
      </c>
      <c r="G17039">
        <v>65</v>
      </c>
      <c r="H17039" t="s">
        <v>303</v>
      </c>
      <c r="I17039" t="s">
        <v>170</v>
      </c>
      <c r="J17039">
        <v>50.157370971370327</v>
      </c>
      <c r="L17039" s="47"/>
      <c r="M17039" s="47"/>
    </row>
    <row r="17040" spans="1:13" x14ac:dyDescent="0.4">
      <c r="A17040" t="str">
        <f t="shared" si="266"/>
        <v>35_2A_F_0_180_65_HH800_Core</v>
      </c>
      <c r="B17040">
        <v>35</v>
      </c>
      <c r="C17040" t="s">
        <v>176</v>
      </c>
      <c r="D17040" t="s">
        <v>169</v>
      </c>
      <c r="E17040">
        <v>0</v>
      </c>
      <c r="F17040">
        <v>180</v>
      </c>
      <c r="G17040">
        <v>65</v>
      </c>
      <c r="H17040" t="s">
        <v>303</v>
      </c>
      <c r="I17040" t="s">
        <v>170</v>
      </c>
      <c r="J17040">
        <v>75.372041352030152</v>
      </c>
      <c r="L17040" s="47"/>
      <c r="M17040" s="47"/>
    </row>
    <row r="17041" spans="1:13" x14ac:dyDescent="0.4">
      <c r="A17041" t="str">
        <f t="shared" si="266"/>
        <v>57_2A_M_0_180_70_HH800_Core</v>
      </c>
      <c r="B17041">
        <v>57</v>
      </c>
      <c r="C17041" t="s">
        <v>176</v>
      </c>
      <c r="D17041" t="s">
        <v>174</v>
      </c>
      <c r="E17041">
        <v>0</v>
      </c>
      <c r="F17041">
        <v>180</v>
      </c>
      <c r="G17041">
        <v>70</v>
      </c>
      <c r="H17041" t="s">
        <v>303</v>
      </c>
      <c r="I17041" t="s">
        <v>170</v>
      </c>
      <c r="J17041">
        <v>150.31343419525351</v>
      </c>
      <c r="L17041" s="47"/>
      <c r="M17041" s="47"/>
    </row>
    <row r="17042" spans="1:13" x14ac:dyDescent="0.4">
      <c r="A17042" t="str">
        <f t="shared" si="266"/>
        <v>57_4A_M_0_365_70_HH800_Core</v>
      </c>
      <c r="B17042">
        <v>57</v>
      </c>
      <c r="C17042" t="s">
        <v>168</v>
      </c>
      <c r="D17042" t="s">
        <v>174</v>
      </c>
      <c r="E17042">
        <v>0</v>
      </c>
      <c r="F17042">
        <v>365</v>
      </c>
      <c r="G17042">
        <v>70</v>
      </c>
      <c r="H17042" t="s">
        <v>303</v>
      </c>
      <c r="I17042" t="s">
        <v>170</v>
      </c>
      <c r="J17042">
        <v>73.733065841128791</v>
      </c>
      <c r="L17042" s="47"/>
      <c r="M17042" s="47"/>
    </row>
    <row r="17043" spans="1:13" x14ac:dyDescent="0.4">
      <c r="A17043" t="str">
        <f t="shared" si="266"/>
        <v>55_4A_F_3_180_67_HH800_Core</v>
      </c>
      <c r="B17043">
        <v>55</v>
      </c>
      <c r="C17043" t="s">
        <v>168</v>
      </c>
      <c r="D17043" t="s">
        <v>169</v>
      </c>
      <c r="E17043">
        <v>3</v>
      </c>
      <c r="F17043">
        <v>180</v>
      </c>
      <c r="G17043">
        <v>67</v>
      </c>
      <c r="H17043" t="s">
        <v>303</v>
      </c>
      <c r="I17043" t="s">
        <v>170</v>
      </c>
      <c r="J17043">
        <v>7.0395489922553081</v>
      </c>
      <c r="L17043" s="47"/>
      <c r="M17043" s="47"/>
    </row>
    <row r="17044" spans="1:13" x14ac:dyDescent="0.4">
      <c r="A17044" t="str">
        <f t="shared" si="266"/>
        <v>26_4A_M_6_180_67_HH800_Core</v>
      </c>
      <c r="B17044">
        <v>26</v>
      </c>
      <c r="C17044" t="s">
        <v>168</v>
      </c>
      <c r="D17044" t="s">
        <v>174</v>
      </c>
      <c r="E17044">
        <v>6</v>
      </c>
      <c r="F17044">
        <v>180</v>
      </c>
      <c r="G17044">
        <v>67</v>
      </c>
      <c r="H17044" t="s">
        <v>303</v>
      </c>
      <c r="I17044" t="s">
        <v>170</v>
      </c>
      <c r="J17044">
        <v>10.428504428140709</v>
      </c>
      <c r="L17044" s="47"/>
      <c r="M17044" s="47"/>
    </row>
    <row r="17045" spans="1:13" x14ac:dyDescent="0.4">
      <c r="A17045" t="str">
        <f t="shared" si="266"/>
        <v>45_4A_M_6_180_67_HH800_Core</v>
      </c>
      <c r="B17045">
        <v>45</v>
      </c>
      <c r="C17045" t="s">
        <v>168</v>
      </c>
      <c r="D17045" t="s">
        <v>174</v>
      </c>
      <c r="E17045">
        <v>6</v>
      </c>
      <c r="F17045">
        <v>180</v>
      </c>
      <c r="G17045">
        <v>67</v>
      </c>
      <c r="H17045" t="s">
        <v>303</v>
      </c>
      <c r="I17045" t="s">
        <v>170</v>
      </c>
      <c r="J17045">
        <v>12.104384348546988</v>
      </c>
      <c r="L17045" s="47"/>
      <c r="M17045" s="47"/>
    </row>
    <row r="17046" spans="1:13" x14ac:dyDescent="0.4">
      <c r="A17046" t="str">
        <f t="shared" si="266"/>
        <v>53_4A_F_6_180_67_HH800_Core</v>
      </c>
      <c r="B17046">
        <v>53</v>
      </c>
      <c r="C17046" t="s">
        <v>168</v>
      </c>
      <c r="D17046" t="s">
        <v>169</v>
      </c>
      <c r="E17046">
        <v>6</v>
      </c>
      <c r="F17046">
        <v>180</v>
      </c>
      <c r="G17046">
        <v>67</v>
      </c>
      <c r="H17046" t="s">
        <v>303</v>
      </c>
      <c r="I17046" t="s">
        <v>170</v>
      </c>
      <c r="J17046">
        <v>12.496834853606972</v>
      </c>
      <c r="L17046" s="47"/>
      <c r="M17046" s="47"/>
    </row>
    <row r="17047" spans="1:13" x14ac:dyDescent="0.4">
      <c r="A17047" t="str">
        <f t="shared" si="266"/>
        <v>38_2A_F_6_365_67_HH800_Core</v>
      </c>
      <c r="B17047">
        <v>38</v>
      </c>
      <c r="C17047" t="s">
        <v>176</v>
      </c>
      <c r="D17047" t="s">
        <v>169</v>
      </c>
      <c r="E17047">
        <v>6</v>
      </c>
      <c r="F17047">
        <v>365</v>
      </c>
      <c r="G17047">
        <v>67</v>
      </c>
      <c r="H17047" t="s">
        <v>303</v>
      </c>
      <c r="I17047" t="s">
        <v>170</v>
      </c>
      <c r="J17047">
        <v>32.73902392232219</v>
      </c>
      <c r="L17047" s="47"/>
      <c r="M17047" s="47"/>
    </row>
    <row r="17048" spans="1:13" x14ac:dyDescent="0.4">
      <c r="A17048" t="str">
        <f t="shared" si="266"/>
        <v>50_4A_M_6_180_65_HH800_Core</v>
      </c>
      <c r="B17048">
        <v>50</v>
      </c>
      <c r="C17048" t="s">
        <v>168</v>
      </c>
      <c r="D17048" t="s">
        <v>174</v>
      </c>
      <c r="E17048">
        <v>6</v>
      </c>
      <c r="F17048">
        <v>180</v>
      </c>
      <c r="G17048">
        <v>65</v>
      </c>
      <c r="H17048" t="s">
        <v>303</v>
      </c>
      <c r="I17048" t="s">
        <v>170</v>
      </c>
      <c r="J17048">
        <v>8.7037188130719159</v>
      </c>
      <c r="L17048" s="47"/>
      <c r="M17048" s="47"/>
    </row>
    <row r="17049" spans="1:13" x14ac:dyDescent="0.4">
      <c r="A17049" t="str">
        <f t="shared" si="266"/>
        <v>45_2A_M_0_90_70_HH800_Core</v>
      </c>
      <c r="B17049">
        <v>45</v>
      </c>
      <c r="C17049" t="s">
        <v>176</v>
      </c>
      <c r="D17049" t="s">
        <v>174</v>
      </c>
      <c r="E17049">
        <v>0</v>
      </c>
      <c r="F17049">
        <v>90</v>
      </c>
      <c r="G17049">
        <v>70</v>
      </c>
      <c r="H17049" t="s">
        <v>303</v>
      </c>
      <c r="I17049" t="s">
        <v>170</v>
      </c>
      <c r="J17049">
        <v>108.29863501980896</v>
      </c>
      <c r="L17049" s="47"/>
      <c r="M17049" s="47"/>
    </row>
    <row r="17050" spans="1:13" x14ac:dyDescent="0.4">
      <c r="A17050" t="str">
        <f t="shared" si="266"/>
        <v>27_2A_F_3_180_65_HH800_Core</v>
      </c>
      <c r="B17050">
        <v>27</v>
      </c>
      <c r="C17050" t="s">
        <v>176</v>
      </c>
      <c r="D17050" t="s">
        <v>169</v>
      </c>
      <c r="E17050">
        <v>3</v>
      </c>
      <c r="F17050">
        <v>180</v>
      </c>
      <c r="G17050">
        <v>65</v>
      </c>
      <c r="H17050" t="s">
        <v>303</v>
      </c>
      <c r="I17050" t="s">
        <v>170</v>
      </c>
      <c r="J17050">
        <v>15.767048135539422</v>
      </c>
      <c r="L17050" s="47"/>
      <c r="M17050" s="47"/>
    </row>
    <row r="17051" spans="1:13" x14ac:dyDescent="0.4">
      <c r="A17051" t="str">
        <f t="shared" si="266"/>
        <v>32_2A_F_0_180_70_HH800_Core</v>
      </c>
      <c r="B17051">
        <v>32</v>
      </c>
      <c r="C17051" t="s">
        <v>176</v>
      </c>
      <c r="D17051" t="s">
        <v>169</v>
      </c>
      <c r="E17051">
        <v>0</v>
      </c>
      <c r="F17051">
        <v>180</v>
      </c>
      <c r="G17051">
        <v>70</v>
      </c>
      <c r="H17051" t="s">
        <v>303</v>
      </c>
      <c r="I17051" t="s">
        <v>170</v>
      </c>
      <c r="J17051">
        <v>81.808803076938275</v>
      </c>
      <c r="L17051" s="47"/>
      <c r="M17051" s="47"/>
    </row>
    <row r="17052" spans="1:13" x14ac:dyDescent="0.4">
      <c r="A17052" t="str">
        <f t="shared" si="266"/>
        <v>56_4A_M_0_365_67_HH800_Core</v>
      </c>
      <c r="B17052">
        <v>56</v>
      </c>
      <c r="C17052" t="s">
        <v>168</v>
      </c>
      <c r="D17052" t="s">
        <v>174</v>
      </c>
      <c r="E17052">
        <v>0</v>
      </c>
      <c r="F17052">
        <v>365</v>
      </c>
      <c r="G17052">
        <v>67</v>
      </c>
      <c r="H17052" t="s">
        <v>303</v>
      </c>
      <c r="I17052" t="s">
        <v>170</v>
      </c>
      <c r="J17052">
        <v>54.519083615202909</v>
      </c>
      <c r="L17052" s="47"/>
      <c r="M17052" s="47"/>
    </row>
    <row r="17053" spans="1:13" x14ac:dyDescent="0.4">
      <c r="A17053" t="str">
        <f t="shared" si="266"/>
        <v>57_2A_M_6_365_70_HH800_Core</v>
      </c>
      <c r="B17053">
        <v>57</v>
      </c>
      <c r="C17053" t="s">
        <v>176</v>
      </c>
      <c r="D17053" t="s">
        <v>174</v>
      </c>
      <c r="E17053">
        <v>6</v>
      </c>
      <c r="F17053">
        <v>365</v>
      </c>
      <c r="G17053">
        <v>70</v>
      </c>
      <c r="H17053" t="s">
        <v>303</v>
      </c>
      <c r="I17053" t="s">
        <v>170</v>
      </c>
      <c r="J17053">
        <v>31.313477354400206</v>
      </c>
      <c r="L17053" s="47"/>
      <c r="M17053" s="47"/>
    </row>
    <row r="17054" spans="1:13" x14ac:dyDescent="0.4">
      <c r="A17054" t="str">
        <f t="shared" si="266"/>
        <v>56_4A_M_3_365_70_HH800_Core</v>
      </c>
      <c r="B17054">
        <v>56</v>
      </c>
      <c r="C17054" t="s">
        <v>168</v>
      </c>
      <c r="D17054" t="s">
        <v>174</v>
      </c>
      <c r="E17054">
        <v>3</v>
      </c>
      <c r="F17054">
        <v>365</v>
      </c>
      <c r="G17054">
        <v>70</v>
      </c>
      <c r="H17054" t="s">
        <v>303</v>
      </c>
      <c r="I17054" t="s">
        <v>170</v>
      </c>
      <c r="J17054">
        <v>9.2147861224264958</v>
      </c>
      <c r="L17054" s="47"/>
      <c r="M17054" s="47"/>
    </row>
    <row r="17055" spans="1:13" x14ac:dyDescent="0.4">
      <c r="A17055" t="str">
        <f t="shared" si="266"/>
        <v>30_2A_M_3_365_67_HH800_Core</v>
      </c>
      <c r="B17055">
        <v>30</v>
      </c>
      <c r="C17055" t="s">
        <v>176</v>
      </c>
      <c r="D17055" t="s">
        <v>174</v>
      </c>
      <c r="E17055">
        <v>3</v>
      </c>
      <c r="F17055">
        <v>365</v>
      </c>
      <c r="G17055">
        <v>67</v>
      </c>
      <c r="H17055" t="s">
        <v>303</v>
      </c>
      <c r="I17055" t="s">
        <v>170</v>
      </c>
      <c r="J17055">
        <v>11.487190946326191</v>
      </c>
      <c r="L17055" s="47"/>
      <c r="M17055" s="47"/>
    </row>
    <row r="17056" spans="1:13" x14ac:dyDescent="0.4">
      <c r="A17056" t="str">
        <f t="shared" si="266"/>
        <v>34_2A_F_0_180_70_HH800_Core</v>
      </c>
      <c r="B17056">
        <v>34</v>
      </c>
      <c r="C17056" t="s">
        <v>176</v>
      </c>
      <c r="D17056" t="s">
        <v>169</v>
      </c>
      <c r="E17056">
        <v>0</v>
      </c>
      <c r="F17056">
        <v>180</v>
      </c>
      <c r="G17056">
        <v>70</v>
      </c>
      <c r="H17056" t="s">
        <v>303</v>
      </c>
      <c r="I17056" t="s">
        <v>170</v>
      </c>
      <c r="J17056">
        <v>83.362626496607263</v>
      </c>
      <c r="L17056" s="47"/>
      <c r="M17056" s="47"/>
    </row>
    <row r="17057" spans="1:13" x14ac:dyDescent="0.4">
      <c r="A17057" t="str">
        <f t="shared" si="266"/>
        <v>28_2A_F_3_180_65_HH800_Core</v>
      </c>
      <c r="B17057">
        <v>28</v>
      </c>
      <c r="C17057" t="s">
        <v>176</v>
      </c>
      <c r="D17057" t="s">
        <v>169</v>
      </c>
      <c r="E17057">
        <v>3</v>
      </c>
      <c r="F17057">
        <v>180</v>
      </c>
      <c r="G17057">
        <v>65</v>
      </c>
      <c r="H17057" t="s">
        <v>303</v>
      </c>
      <c r="I17057" t="s">
        <v>170</v>
      </c>
      <c r="J17057">
        <v>15.292662129074673</v>
      </c>
      <c r="L17057" s="47"/>
      <c r="M17057" s="47"/>
    </row>
    <row r="17058" spans="1:13" x14ac:dyDescent="0.4">
      <c r="A17058" t="str">
        <f t="shared" si="266"/>
        <v>53_4A_M_0_90_65_HH800_Core</v>
      </c>
      <c r="B17058">
        <v>53</v>
      </c>
      <c r="C17058" t="s">
        <v>168</v>
      </c>
      <c r="D17058" t="s">
        <v>174</v>
      </c>
      <c r="E17058">
        <v>0</v>
      </c>
      <c r="F17058">
        <v>90</v>
      </c>
      <c r="G17058">
        <v>65</v>
      </c>
      <c r="H17058" t="s">
        <v>303</v>
      </c>
      <c r="I17058" t="s">
        <v>170</v>
      </c>
      <c r="J17058">
        <v>49.280170579280657</v>
      </c>
      <c r="L17058" s="47"/>
      <c r="M17058" s="47"/>
    </row>
    <row r="17059" spans="1:13" x14ac:dyDescent="0.4">
      <c r="A17059" t="str">
        <f t="shared" si="266"/>
        <v>57_2A_M_6_90_70_HH800_Core</v>
      </c>
      <c r="B17059">
        <v>57</v>
      </c>
      <c r="C17059" t="s">
        <v>176</v>
      </c>
      <c r="D17059" t="s">
        <v>174</v>
      </c>
      <c r="E17059">
        <v>6</v>
      </c>
      <c r="F17059">
        <v>90</v>
      </c>
      <c r="G17059">
        <v>70</v>
      </c>
      <c r="H17059" t="s">
        <v>303</v>
      </c>
      <c r="I17059" t="s">
        <v>170</v>
      </c>
      <c r="J17059">
        <v>31.166163069528622</v>
      </c>
      <c r="L17059" s="47"/>
      <c r="M17059" s="47"/>
    </row>
    <row r="17060" spans="1:13" x14ac:dyDescent="0.4">
      <c r="A17060" t="str">
        <f t="shared" si="266"/>
        <v>28_2A_M_3_180_67_HH800_Core</v>
      </c>
      <c r="B17060">
        <v>28</v>
      </c>
      <c r="C17060" t="s">
        <v>176</v>
      </c>
      <c r="D17060" t="s">
        <v>174</v>
      </c>
      <c r="E17060">
        <v>3</v>
      </c>
      <c r="F17060">
        <v>180</v>
      </c>
      <c r="G17060">
        <v>67</v>
      </c>
      <c r="H17060" t="s">
        <v>303</v>
      </c>
      <c r="I17060" t="s">
        <v>170</v>
      </c>
      <c r="J17060">
        <v>11.010861828902927</v>
      </c>
      <c r="L17060" s="47"/>
      <c r="M17060" s="47"/>
    </row>
    <row r="17061" spans="1:13" x14ac:dyDescent="0.4">
      <c r="A17061" t="str">
        <f t="shared" si="266"/>
        <v>47_2A_F_3_365_70_HH800_Core</v>
      </c>
      <c r="B17061">
        <v>47</v>
      </c>
      <c r="C17061" t="s">
        <v>176</v>
      </c>
      <c r="D17061" t="s">
        <v>169</v>
      </c>
      <c r="E17061">
        <v>3</v>
      </c>
      <c r="F17061">
        <v>365</v>
      </c>
      <c r="G17061">
        <v>70</v>
      </c>
      <c r="H17061" t="s">
        <v>303</v>
      </c>
      <c r="I17061" t="s">
        <v>170</v>
      </c>
      <c r="J17061">
        <v>19.266894320212309</v>
      </c>
      <c r="L17061" s="47"/>
      <c r="M17061" s="47"/>
    </row>
    <row r="17062" spans="1:13" x14ac:dyDescent="0.4">
      <c r="A17062" t="str">
        <f t="shared" si="266"/>
        <v>29_2A_M_3_180_67_HH800_Core</v>
      </c>
      <c r="B17062">
        <v>29</v>
      </c>
      <c r="C17062" t="s">
        <v>176</v>
      </c>
      <c r="D17062" t="s">
        <v>174</v>
      </c>
      <c r="E17062">
        <v>3</v>
      </c>
      <c r="F17062">
        <v>180</v>
      </c>
      <c r="G17062">
        <v>67</v>
      </c>
      <c r="H17062" t="s">
        <v>303</v>
      </c>
      <c r="I17062" t="s">
        <v>170</v>
      </c>
      <c r="J17062">
        <v>11.48074373567988</v>
      </c>
      <c r="L17062" s="47"/>
      <c r="M17062" s="47"/>
    </row>
    <row r="17063" spans="1:13" x14ac:dyDescent="0.4">
      <c r="A17063" t="str">
        <f t="shared" si="266"/>
        <v>43_2A_M_3_365_67_HH800_Core</v>
      </c>
      <c r="B17063">
        <v>43</v>
      </c>
      <c r="C17063" t="s">
        <v>176</v>
      </c>
      <c r="D17063" t="s">
        <v>174</v>
      </c>
      <c r="E17063">
        <v>3</v>
      </c>
      <c r="F17063">
        <v>365</v>
      </c>
      <c r="G17063">
        <v>67</v>
      </c>
      <c r="H17063" t="s">
        <v>303</v>
      </c>
      <c r="I17063" t="s">
        <v>170</v>
      </c>
      <c r="J17063">
        <v>13.897417857674723</v>
      </c>
      <c r="L17063" s="47"/>
      <c r="M17063" s="47"/>
    </row>
    <row r="17064" spans="1:13" x14ac:dyDescent="0.4">
      <c r="A17064" t="str">
        <f t="shared" si="266"/>
        <v>52_4A_M_3_90_65_HH800_Core</v>
      </c>
      <c r="B17064">
        <v>52</v>
      </c>
      <c r="C17064" t="s">
        <v>168</v>
      </c>
      <c r="D17064" t="s">
        <v>174</v>
      </c>
      <c r="E17064">
        <v>3</v>
      </c>
      <c r="F17064">
        <v>90</v>
      </c>
      <c r="G17064">
        <v>65</v>
      </c>
      <c r="H17064" t="s">
        <v>303</v>
      </c>
      <c r="I17064" t="s">
        <v>170</v>
      </c>
      <c r="J17064">
        <v>5.0952469137390697</v>
      </c>
      <c r="L17064" s="47"/>
      <c r="M17064" s="47"/>
    </row>
    <row r="17065" spans="1:13" x14ac:dyDescent="0.4">
      <c r="A17065" t="str">
        <f t="shared" si="266"/>
        <v>60_2A_M_0_180_70_HH800_Core</v>
      </c>
      <c r="B17065">
        <v>60</v>
      </c>
      <c r="C17065" t="s">
        <v>176</v>
      </c>
      <c r="D17065" t="s">
        <v>174</v>
      </c>
      <c r="E17065">
        <v>0</v>
      </c>
      <c r="F17065">
        <v>180</v>
      </c>
      <c r="G17065">
        <v>70</v>
      </c>
      <c r="H17065" t="s">
        <v>303</v>
      </c>
      <c r="I17065" t="s">
        <v>170</v>
      </c>
      <c r="J17065">
        <v>154.56803687169599</v>
      </c>
      <c r="L17065" s="47"/>
      <c r="M17065" s="47"/>
    </row>
    <row r="17066" spans="1:13" x14ac:dyDescent="0.4">
      <c r="A17066" t="str">
        <f t="shared" si="266"/>
        <v>53_4A_F_6_365_65_HH800_Core</v>
      </c>
      <c r="B17066">
        <v>53</v>
      </c>
      <c r="C17066" t="s">
        <v>168</v>
      </c>
      <c r="D17066" t="s">
        <v>169</v>
      </c>
      <c r="E17066">
        <v>6</v>
      </c>
      <c r="F17066">
        <v>365</v>
      </c>
      <c r="G17066">
        <v>65</v>
      </c>
      <c r="H17066" t="s">
        <v>303</v>
      </c>
      <c r="I17066" t="s">
        <v>170</v>
      </c>
      <c r="J17066">
        <v>9.6567634827253368</v>
      </c>
      <c r="L17066" s="47"/>
      <c r="M17066" s="47"/>
    </row>
    <row r="17067" spans="1:13" x14ac:dyDescent="0.4">
      <c r="A17067" t="str">
        <f t="shared" si="266"/>
        <v>30_2A_F_3_365_70_HH800_Core</v>
      </c>
      <c r="B17067">
        <v>30</v>
      </c>
      <c r="C17067" t="s">
        <v>176</v>
      </c>
      <c r="D17067" t="s">
        <v>169</v>
      </c>
      <c r="E17067">
        <v>3</v>
      </c>
      <c r="F17067">
        <v>365</v>
      </c>
      <c r="G17067">
        <v>70</v>
      </c>
      <c r="H17067" t="s">
        <v>303</v>
      </c>
      <c r="I17067" t="s">
        <v>170</v>
      </c>
      <c r="J17067">
        <v>18.206622179456303</v>
      </c>
      <c r="L17067" s="47"/>
      <c r="M17067" s="47"/>
    </row>
    <row r="17068" spans="1:13" x14ac:dyDescent="0.4">
      <c r="A17068" t="str">
        <f t="shared" si="266"/>
        <v>37_4A_M_3_180_65_HH800_Core</v>
      </c>
      <c r="B17068">
        <v>37</v>
      </c>
      <c r="C17068" t="s">
        <v>168</v>
      </c>
      <c r="D17068" t="s">
        <v>174</v>
      </c>
      <c r="E17068">
        <v>3</v>
      </c>
      <c r="F17068">
        <v>180</v>
      </c>
      <c r="G17068">
        <v>65</v>
      </c>
      <c r="H17068" t="s">
        <v>303</v>
      </c>
      <c r="I17068" t="s">
        <v>170</v>
      </c>
      <c r="J17068">
        <v>4.513796833455701</v>
      </c>
      <c r="L17068" s="47"/>
      <c r="M17068" s="47"/>
    </row>
    <row r="17069" spans="1:13" x14ac:dyDescent="0.4">
      <c r="A17069" t="str">
        <f t="shared" si="266"/>
        <v>43_4A_F_6_365_65_HH800_Core</v>
      </c>
      <c r="B17069">
        <v>43</v>
      </c>
      <c r="C17069" t="s">
        <v>168</v>
      </c>
      <c r="D17069" t="s">
        <v>169</v>
      </c>
      <c r="E17069">
        <v>6</v>
      </c>
      <c r="F17069">
        <v>365</v>
      </c>
      <c r="G17069">
        <v>65</v>
      </c>
      <c r="H17069" t="s">
        <v>303</v>
      </c>
      <c r="I17069" t="s">
        <v>170</v>
      </c>
      <c r="J17069">
        <v>15.129457163872541</v>
      </c>
      <c r="L17069" s="47"/>
      <c r="M17069" s="47"/>
    </row>
    <row r="17070" spans="1:13" x14ac:dyDescent="0.4">
      <c r="A17070" t="str">
        <f t="shared" si="266"/>
        <v>50_2A_M_0_180_70_HH800_Core</v>
      </c>
      <c r="B17070">
        <v>50</v>
      </c>
      <c r="C17070" t="s">
        <v>176</v>
      </c>
      <c r="D17070" t="s">
        <v>174</v>
      </c>
      <c r="E17070">
        <v>0</v>
      </c>
      <c r="F17070">
        <v>180</v>
      </c>
      <c r="G17070">
        <v>70</v>
      </c>
      <c r="H17070" t="s">
        <v>303</v>
      </c>
      <c r="I17070" t="s">
        <v>170</v>
      </c>
      <c r="J17070">
        <v>121.18086698173941</v>
      </c>
      <c r="L17070" s="47"/>
      <c r="M17070" s="47"/>
    </row>
    <row r="17071" spans="1:13" x14ac:dyDescent="0.4">
      <c r="A17071" t="str">
        <f t="shared" si="266"/>
        <v>37_2A_F_3_365_67_HH800_Core</v>
      </c>
      <c r="B17071">
        <v>37</v>
      </c>
      <c r="C17071" t="s">
        <v>176</v>
      </c>
      <c r="D17071" t="s">
        <v>169</v>
      </c>
      <c r="E17071">
        <v>3</v>
      </c>
      <c r="F17071">
        <v>365</v>
      </c>
      <c r="G17071">
        <v>67</v>
      </c>
      <c r="H17071" t="s">
        <v>303</v>
      </c>
      <c r="I17071" t="s">
        <v>170</v>
      </c>
      <c r="J17071">
        <v>16.762237154463936</v>
      </c>
      <c r="L17071" s="47"/>
      <c r="M17071" s="47"/>
    </row>
    <row r="17072" spans="1:13" x14ac:dyDescent="0.4">
      <c r="A17072" t="str">
        <f t="shared" si="266"/>
        <v>40_2A_M_3_90_67_HH800_Core</v>
      </c>
      <c r="B17072">
        <v>40</v>
      </c>
      <c r="C17072" t="s">
        <v>176</v>
      </c>
      <c r="D17072" t="s">
        <v>174</v>
      </c>
      <c r="E17072">
        <v>3</v>
      </c>
      <c r="F17072">
        <v>90</v>
      </c>
      <c r="G17072">
        <v>67</v>
      </c>
      <c r="H17072" t="s">
        <v>303</v>
      </c>
      <c r="I17072" t="s">
        <v>170</v>
      </c>
      <c r="J17072">
        <v>13.289149771857941</v>
      </c>
      <c r="L17072" s="47"/>
      <c r="M17072" s="47"/>
    </row>
    <row r="17073" spans="1:13" x14ac:dyDescent="0.4">
      <c r="A17073" t="str">
        <f t="shared" si="266"/>
        <v>42_2A_M_3_365_70_HH800_Core</v>
      </c>
      <c r="B17073">
        <v>42</v>
      </c>
      <c r="C17073" t="s">
        <v>176</v>
      </c>
      <c r="D17073" t="s">
        <v>174</v>
      </c>
      <c r="E17073">
        <v>3</v>
      </c>
      <c r="F17073">
        <v>365</v>
      </c>
      <c r="G17073">
        <v>70</v>
      </c>
      <c r="H17073" t="s">
        <v>303</v>
      </c>
      <c r="I17073" t="s">
        <v>170</v>
      </c>
      <c r="J17073">
        <v>15.771291229339683</v>
      </c>
      <c r="L17073" s="47"/>
      <c r="M17073" s="47"/>
    </row>
    <row r="17074" spans="1:13" x14ac:dyDescent="0.4">
      <c r="A17074" t="str">
        <f t="shared" si="266"/>
        <v>30_2A_F_6_365_65_HH800_Core</v>
      </c>
      <c r="B17074">
        <v>30</v>
      </c>
      <c r="C17074" t="s">
        <v>176</v>
      </c>
      <c r="D17074" t="s">
        <v>169</v>
      </c>
      <c r="E17074">
        <v>6</v>
      </c>
      <c r="F17074">
        <v>365</v>
      </c>
      <c r="G17074">
        <v>65</v>
      </c>
      <c r="H17074" t="s">
        <v>303</v>
      </c>
      <c r="I17074" t="s">
        <v>170</v>
      </c>
      <c r="J17074">
        <v>30.682318928384149</v>
      </c>
      <c r="L17074" s="47"/>
      <c r="M17074" s="47"/>
    </row>
    <row r="17075" spans="1:13" x14ac:dyDescent="0.4">
      <c r="A17075" t="str">
        <f t="shared" si="266"/>
        <v>53_2A_F_3_365_70_HH800_Core</v>
      </c>
      <c r="B17075">
        <v>53</v>
      </c>
      <c r="C17075" t="s">
        <v>176</v>
      </c>
      <c r="D17075" t="s">
        <v>169</v>
      </c>
      <c r="E17075">
        <v>3</v>
      </c>
      <c r="F17075">
        <v>365</v>
      </c>
      <c r="G17075">
        <v>70</v>
      </c>
      <c r="H17075" t="s">
        <v>303</v>
      </c>
      <c r="I17075" t="s">
        <v>170</v>
      </c>
      <c r="J17075">
        <v>18.616665791382555</v>
      </c>
      <c r="L17075" s="47"/>
      <c r="M17075" s="47"/>
    </row>
    <row r="17076" spans="1:13" x14ac:dyDescent="0.4">
      <c r="A17076" t="str">
        <f t="shared" si="266"/>
        <v>45_2A_F_3_365_67_HH800_Core</v>
      </c>
      <c r="B17076">
        <v>45</v>
      </c>
      <c r="C17076" t="s">
        <v>176</v>
      </c>
      <c r="D17076" t="s">
        <v>169</v>
      </c>
      <c r="E17076">
        <v>3</v>
      </c>
      <c r="F17076">
        <v>365</v>
      </c>
      <c r="G17076">
        <v>67</v>
      </c>
      <c r="H17076" t="s">
        <v>303</v>
      </c>
      <c r="I17076" t="s">
        <v>170</v>
      </c>
      <c r="J17076">
        <v>16.297061293720279</v>
      </c>
      <c r="L17076" s="47"/>
      <c r="M17076" s="47"/>
    </row>
    <row r="17077" spans="1:13" x14ac:dyDescent="0.4">
      <c r="A17077" t="str">
        <f t="shared" si="266"/>
        <v>32_2A_F_6_365_65_HH800_Core</v>
      </c>
      <c r="B17077">
        <v>32</v>
      </c>
      <c r="C17077" t="s">
        <v>176</v>
      </c>
      <c r="D17077" t="s">
        <v>169</v>
      </c>
      <c r="E17077">
        <v>6</v>
      </c>
      <c r="F17077">
        <v>365</v>
      </c>
      <c r="G17077">
        <v>65</v>
      </c>
      <c r="H17077" t="s">
        <v>303</v>
      </c>
      <c r="I17077" t="s">
        <v>170</v>
      </c>
      <c r="J17077">
        <v>30.22792656849871</v>
      </c>
      <c r="L17077" s="47"/>
      <c r="M17077" s="47"/>
    </row>
    <row r="17078" spans="1:13" x14ac:dyDescent="0.4">
      <c r="A17078" t="str">
        <f t="shared" si="266"/>
        <v>51_2A_M_6_180_67_HH800_Core</v>
      </c>
      <c r="B17078">
        <v>51</v>
      </c>
      <c r="C17078" t="s">
        <v>176</v>
      </c>
      <c r="D17078" t="s">
        <v>174</v>
      </c>
      <c r="E17078">
        <v>6</v>
      </c>
      <c r="F17078">
        <v>180</v>
      </c>
      <c r="G17078">
        <v>67</v>
      </c>
      <c r="H17078" t="s">
        <v>303</v>
      </c>
      <c r="I17078" t="s">
        <v>170</v>
      </c>
      <c r="J17078">
        <v>22.568938630421137</v>
      </c>
      <c r="L17078" s="47"/>
      <c r="M17078" s="47"/>
    </row>
    <row r="17079" spans="1:13" x14ac:dyDescent="0.4">
      <c r="A17079" t="str">
        <f t="shared" si="266"/>
        <v>60_4A_M_6_365_70_HH800_Core</v>
      </c>
      <c r="B17079">
        <v>60</v>
      </c>
      <c r="C17079" t="s">
        <v>168</v>
      </c>
      <c r="D17079" t="s">
        <v>174</v>
      </c>
      <c r="E17079">
        <v>6</v>
      </c>
      <c r="F17079">
        <v>365</v>
      </c>
      <c r="G17079">
        <v>70</v>
      </c>
      <c r="H17079" t="s">
        <v>303</v>
      </c>
      <c r="I17079" t="s">
        <v>170</v>
      </c>
      <c r="J17079">
        <v>16.237793167106826</v>
      </c>
      <c r="L17079" s="47"/>
      <c r="M17079" s="47"/>
    </row>
    <row r="17080" spans="1:13" x14ac:dyDescent="0.4">
      <c r="A17080" t="str">
        <f t="shared" si="266"/>
        <v>27_2A_F_0_180_65_HH800_Core</v>
      </c>
      <c r="B17080">
        <v>27</v>
      </c>
      <c r="C17080" t="s">
        <v>176</v>
      </c>
      <c r="D17080" t="s">
        <v>169</v>
      </c>
      <c r="E17080">
        <v>0</v>
      </c>
      <c r="F17080">
        <v>180</v>
      </c>
      <c r="G17080">
        <v>65</v>
      </c>
      <c r="H17080" t="s">
        <v>303</v>
      </c>
      <c r="I17080" t="s">
        <v>170</v>
      </c>
      <c r="J17080">
        <v>66.14464621284597</v>
      </c>
      <c r="L17080" s="47"/>
      <c r="M17080" s="47"/>
    </row>
    <row r="17081" spans="1:13" x14ac:dyDescent="0.4">
      <c r="A17081" t="str">
        <f t="shared" si="266"/>
        <v>48_2A_M_6_365_70_HH800_Core</v>
      </c>
      <c r="B17081">
        <v>48</v>
      </c>
      <c r="C17081" t="s">
        <v>176</v>
      </c>
      <c r="D17081" t="s">
        <v>174</v>
      </c>
      <c r="E17081">
        <v>6</v>
      </c>
      <c r="F17081">
        <v>365</v>
      </c>
      <c r="G17081">
        <v>70</v>
      </c>
      <c r="H17081" t="s">
        <v>303</v>
      </c>
      <c r="I17081" t="s">
        <v>170</v>
      </c>
      <c r="J17081">
        <v>32.119575508810158</v>
      </c>
      <c r="L17081" s="47"/>
      <c r="M17081" s="47"/>
    </row>
    <row r="17082" spans="1:13" x14ac:dyDescent="0.4">
      <c r="A17082" t="str">
        <f t="shared" si="266"/>
        <v>59_4A_F_3_180_70_HH800_Core</v>
      </c>
      <c r="B17082">
        <v>59</v>
      </c>
      <c r="C17082" t="s">
        <v>168</v>
      </c>
      <c r="D17082" t="s">
        <v>169</v>
      </c>
      <c r="E17082">
        <v>3</v>
      </c>
      <c r="F17082">
        <v>180</v>
      </c>
      <c r="G17082">
        <v>70</v>
      </c>
      <c r="H17082" t="s">
        <v>303</v>
      </c>
      <c r="I17082" t="s">
        <v>170</v>
      </c>
      <c r="J17082">
        <v>9.404440298407307</v>
      </c>
      <c r="L17082" s="47"/>
      <c r="M17082" s="47"/>
    </row>
    <row r="17083" spans="1:13" x14ac:dyDescent="0.4">
      <c r="A17083" t="str">
        <f t="shared" si="266"/>
        <v>53_2A_M_6_180_67_HH800_Core</v>
      </c>
      <c r="B17083">
        <v>53</v>
      </c>
      <c r="C17083" t="s">
        <v>176</v>
      </c>
      <c r="D17083" t="s">
        <v>174</v>
      </c>
      <c r="E17083">
        <v>6</v>
      </c>
      <c r="F17083">
        <v>180</v>
      </c>
      <c r="G17083">
        <v>67</v>
      </c>
      <c r="H17083" t="s">
        <v>303</v>
      </c>
      <c r="I17083" t="s">
        <v>170</v>
      </c>
      <c r="J17083">
        <v>22.320330036690418</v>
      </c>
      <c r="L17083" s="47"/>
      <c r="M17083" s="47"/>
    </row>
    <row r="17084" spans="1:13" x14ac:dyDescent="0.4">
      <c r="A17084" t="str">
        <f t="shared" si="266"/>
        <v>50_2A_M_3_180_65_HH800_Core</v>
      </c>
      <c r="B17084">
        <v>50</v>
      </c>
      <c r="C17084" t="s">
        <v>176</v>
      </c>
      <c r="D17084" t="s">
        <v>174</v>
      </c>
      <c r="E17084">
        <v>3</v>
      </c>
      <c r="F17084">
        <v>180</v>
      </c>
      <c r="G17084">
        <v>65</v>
      </c>
      <c r="H17084" t="s">
        <v>303</v>
      </c>
      <c r="I17084" t="s">
        <v>170</v>
      </c>
      <c r="J17084">
        <v>10.985226966586355</v>
      </c>
      <c r="L17084" s="47"/>
      <c r="M17084" s="47"/>
    </row>
    <row r="17085" spans="1:13" x14ac:dyDescent="0.4">
      <c r="A17085" t="str">
        <f t="shared" si="266"/>
        <v>27_2A_F_0_180_67_HH800_Core</v>
      </c>
      <c r="B17085">
        <v>27</v>
      </c>
      <c r="C17085" t="s">
        <v>176</v>
      </c>
      <c r="D17085" t="s">
        <v>169</v>
      </c>
      <c r="E17085">
        <v>0</v>
      </c>
      <c r="F17085">
        <v>180</v>
      </c>
      <c r="G17085">
        <v>67</v>
      </c>
      <c r="H17085" t="s">
        <v>303</v>
      </c>
      <c r="I17085" t="s">
        <v>170</v>
      </c>
      <c r="J17085">
        <v>68.725870645142749</v>
      </c>
      <c r="L17085" s="47"/>
      <c r="M17085" s="47"/>
    </row>
    <row r="17086" spans="1:13" x14ac:dyDescent="0.4">
      <c r="A17086" t="str">
        <f t="shared" si="266"/>
        <v>50_2A_M_6_90_67_HH800_Core</v>
      </c>
      <c r="B17086">
        <v>50</v>
      </c>
      <c r="C17086" t="s">
        <v>176</v>
      </c>
      <c r="D17086" t="s">
        <v>174</v>
      </c>
      <c r="E17086">
        <v>6</v>
      </c>
      <c r="F17086">
        <v>90</v>
      </c>
      <c r="G17086">
        <v>67</v>
      </c>
      <c r="H17086" t="s">
        <v>303</v>
      </c>
      <c r="I17086" t="s">
        <v>170</v>
      </c>
      <c r="J17086">
        <v>23.237173639144345</v>
      </c>
      <c r="L17086" s="47"/>
      <c r="M17086" s="47"/>
    </row>
    <row r="17087" spans="1:13" x14ac:dyDescent="0.4">
      <c r="A17087" t="str">
        <f t="shared" si="266"/>
        <v>35_2A_M_3_180_67_HH800_Core</v>
      </c>
      <c r="B17087">
        <v>35</v>
      </c>
      <c r="C17087" t="s">
        <v>176</v>
      </c>
      <c r="D17087" t="s">
        <v>174</v>
      </c>
      <c r="E17087">
        <v>3</v>
      </c>
      <c r="F17087">
        <v>180</v>
      </c>
      <c r="G17087">
        <v>67</v>
      </c>
      <c r="H17087" t="s">
        <v>303</v>
      </c>
      <c r="I17087" t="s">
        <v>170</v>
      </c>
      <c r="J17087">
        <v>12.04877075068142</v>
      </c>
      <c r="L17087" s="47"/>
      <c r="M17087" s="47"/>
    </row>
    <row r="17088" spans="1:13" x14ac:dyDescent="0.4">
      <c r="A17088" t="str">
        <f t="shared" si="266"/>
        <v>61_4A_M_6_180_70_HH800_Core</v>
      </c>
      <c r="B17088">
        <v>61</v>
      </c>
      <c r="C17088" t="s">
        <v>168</v>
      </c>
      <c r="D17088" t="s">
        <v>174</v>
      </c>
      <c r="E17088">
        <v>6</v>
      </c>
      <c r="F17088">
        <v>180</v>
      </c>
      <c r="G17088">
        <v>70</v>
      </c>
      <c r="H17088" t="s">
        <v>303</v>
      </c>
      <c r="I17088" t="s">
        <v>170</v>
      </c>
      <c r="J17088">
        <v>15.709180975404792</v>
      </c>
      <c r="L17088" s="47"/>
      <c r="M17088" s="47"/>
    </row>
    <row r="17089" spans="1:13" x14ac:dyDescent="0.4">
      <c r="A17089" t="str">
        <f t="shared" si="266"/>
        <v>30_4A_F_0_180_65_HH800_Core</v>
      </c>
      <c r="B17089">
        <v>30</v>
      </c>
      <c r="C17089" t="s">
        <v>168</v>
      </c>
      <c r="D17089" t="s">
        <v>169</v>
      </c>
      <c r="E17089">
        <v>0</v>
      </c>
      <c r="F17089">
        <v>180</v>
      </c>
      <c r="G17089">
        <v>65</v>
      </c>
      <c r="H17089" t="s">
        <v>303</v>
      </c>
      <c r="I17089" t="s">
        <v>170</v>
      </c>
      <c r="J17089">
        <v>36.050880224237794</v>
      </c>
      <c r="L17089" s="47"/>
      <c r="M17089" s="47"/>
    </row>
    <row r="17090" spans="1:13" x14ac:dyDescent="0.4">
      <c r="A17090" t="str">
        <f t="shared" si="266"/>
        <v>31_2A_F_0_365_70_HH800_Core</v>
      </c>
      <c r="B17090">
        <v>31</v>
      </c>
      <c r="C17090" t="s">
        <v>176</v>
      </c>
      <c r="D17090" t="s">
        <v>169</v>
      </c>
      <c r="E17090">
        <v>0</v>
      </c>
      <c r="F17090">
        <v>365</v>
      </c>
      <c r="G17090">
        <v>70</v>
      </c>
      <c r="H17090" t="s">
        <v>303</v>
      </c>
      <c r="I17090" t="s">
        <v>170</v>
      </c>
      <c r="J17090">
        <v>73.227518645173276</v>
      </c>
      <c r="L17090" s="47"/>
      <c r="M17090" s="47"/>
    </row>
    <row r="17091" spans="1:13" x14ac:dyDescent="0.4">
      <c r="A17091" t="str">
        <f t="shared" ref="A17091:A17154" si="267">B17091&amp;"_"&amp;C17091&amp;"_"&amp;D17091&amp;"_"&amp;E17091&amp;"_"&amp;F17091&amp;"_"&amp;G17091&amp;"_"&amp;H17091&amp;"_"&amp;I17091</f>
        <v>35_4A_F_0_365_67_HH800_Core</v>
      </c>
      <c r="B17091">
        <v>35</v>
      </c>
      <c r="C17091" t="s">
        <v>168</v>
      </c>
      <c r="D17091" t="s">
        <v>169</v>
      </c>
      <c r="E17091">
        <v>0</v>
      </c>
      <c r="F17091">
        <v>365</v>
      </c>
      <c r="G17091">
        <v>67</v>
      </c>
      <c r="H17091" t="s">
        <v>303</v>
      </c>
      <c r="I17091" t="s">
        <v>170</v>
      </c>
      <c r="J17091">
        <v>36.918431740392101</v>
      </c>
      <c r="L17091" s="47"/>
      <c r="M17091" s="47"/>
    </row>
    <row r="17092" spans="1:13" x14ac:dyDescent="0.4">
      <c r="A17092" t="str">
        <f t="shared" si="267"/>
        <v>64_4A_M_6_90_65_HH800_Core</v>
      </c>
      <c r="B17092">
        <v>64</v>
      </c>
      <c r="C17092" t="s">
        <v>168</v>
      </c>
      <c r="D17092" t="s">
        <v>174</v>
      </c>
      <c r="E17092">
        <v>6</v>
      </c>
      <c r="F17092">
        <v>90</v>
      </c>
      <c r="G17092">
        <v>65</v>
      </c>
      <c r="H17092" t="s">
        <v>303</v>
      </c>
      <c r="I17092" t="s">
        <v>170</v>
      </c>
      <c r="J17092">
        <v>4.7812785942841058</v>
      </c>
      <c r="L17092" s="47"/>
      <c r="M17092" s="47"/>
    </row>
    <row r="17093" spans="1:13" x14ac:dyDescent="0.4">
      <c r="A17093" t="str">
        <f t="shared" si="267"/>
        <v>35_2A_M_3_90_67_HH800_Core</v>
      </c>
      <c r="B17093">
        <v>35</v>
      </c>
      <c r="C17093" t="s">
        <v>176</v>
      </c>
      <c r="D17093" t="s">
        <v>174</v>
      </c>
      <c r="E17093">
        <v>3</v>
      </c>
      <c r="F17093">
        <v>90</v>
      </c>
      <c r="G17093">
        <v>67</v>
      </c>
      <c r="H17093" t="s">
        <v>303</v>
      </c>
      <c r="I17093" t="s">
        <v>170</v>
      </c>
      <c r="J17093">
        <v>13.410359886041395</v>
      </c>
      <c r="L17093" s="47"/>
      <c r="M17093" s="47"/>
    </row>
    <row r="17094" spans="1:13" x14ac:dyDescent="0.4">
      <c r="A17094" t="str">
        <f t="shared" si="267"/>
        <v>52_2A_M_3_90_65_HH800_Core</v>
      </c>
      <c r="B17094">
        <v>52</v>
      </c>
      <c r="C17094" t="s">
        <v>176</v>
      </c>
      <c r="D17094" t="s">
        <v>174</v>
      </c>
      <c r="E17094">
        <v>3</v>
      </c>
      <c r="F17094">
        <v>90</v>
      </c>
      <c r="G17094">
        <v>65</v>
      </c>
      <c r="H17094" t="s">
        <v>303</v>
      </c>
      <c r="I17094" t="s">
        <v>170</v>
      </c>
      <c r="J17094">
        <v>9.8708375439545133</v>
      </c>
      <c r="L17094" s="47"/>
      <c r="M17094" s="47"/>
    </row>
    <row r="17095" spans="1:13" x14ac:dyDescent="0.4">
      <c r="A17095" t="str">
        <f t="shared" si="267"/>
        <v>28_4A_F_3_180_65_HH800_Core</v>
      </c>
      <c r="B17095">
        <v>28</v>
      </c>
      <c r="C17095" t="s">
        <v>168</v>
      </c>
      <c r="D17095" t="s">
        <v>169</v>
      </c>
      <c r="E17095">
        <v>3</v>
      </c>
      <c r="F17095">
        <v>180</v>
      </c>
      <c r="G17095">
        <v>65</v>
      </c>
      <c r="H17095" t="s">
        <v>303</v>
      </c>
      <c r="I17095" t="s">
        <v>170</v>
      </c>
      <c r="J17095">
        <v>7.7116680120096355</v>
      </c>
      <c r="L17095" s="47"/>
      <c r="M17095" s="47"/>
    </row>
    <row r="17096" spans="1:13" x14ac:dyDescent="0.4">
      <c r="A17096" t="str">
        <f t="shared" si="267"/>
        <v>64_4A_M_3_90_67_HH800_Core</v>
      </c>
      <c r="B17096">
        <v>64</v>
      </c>
      <c r="C17096" t="s">
        <v>168</v>
      </c>
      <c r="D17096" t="s">
        <v>174</v>
      </c>
      <c r="E17096">
        <v>3</v>
      </c>
      <c r="F17096">
        <v>90</v>
      </c>
      <c r="G17096">
        <v>67</v>
      </c>
      <c r="H17096" t="s">
        <v>303</v>
      </c>
      <c r="I17096" t="s">
        <v>170</v>
      </c>
      <c r="J17096">
        <v>4.5311629786510332</v>
      </c>
      <c r="L17096" s="47"/>
      <c r="M17096" s="47"/>
    </row>
    <row r="17097" spans="1:13" x14ac:dyDescent="0.4">
      <c r="A17097" t="str">
        <f t="shared" si="267"/>
        <v>42_2A_M_0_180_70_HH800_Core</v>
      </c>
      <c r="B17097">
        <v>42</v>
      </c>
      <c r="C17097" t="s">
        <v>176</v>
      </c>
      <c r="D17097" t="s">
        <v>174</v>
      </c>
      <c r="E17097">
        <v>0</v>
      </c>
      <c r="F17097">
        <v>180</v>
      </c>
      <c r="G17097">
        <v>70</v>
      </c>
      <c r="H17097" t="s">
        <v>303</v>
      </c>
      <c r="I17097" t="s">
        <v>170</v>
      </c>
      <c r="J17097">
        <v>87.124908264005413</v>
      </c>
      <c r="L17097" s="47"/>
      <c r="M17097" s="47"/>
    </row>
    <row r="17098" spans="1:13" x14ac:dyDescent="0.4">
      <c r="A17098" t="str">
        <f t="shared" si="267"/>
        <v>49_4A_M_0_365_67_HH800_Core</v>
      </c>
      <c r="B17098">
        <v>49</v>
      </c>
      <c r="C17098" t="s">
        <v>168</v>
      </c>
      <c r="D17098" t="s">
        <v>174</v>
      </c>
      <c r="E17098">
        <v>0</v>
      </c>
      <c r="F17098">
        <v>365</v>
      </c>
      <c r="G17098">
        <v>67</v>
      </c>
      <c r="H17098" t="s">
        <v>303</v>
      </c>
      <c r="I17098" t="s">
        <v>170</v>
      </c>
      <c r="J17098">
        <v>43.680098359170756</v>
      </c>
      <c r="L17098" s="47"/>
      <c r="M17098" s="47"/>
    </row>
    <row r="17099" spans="1:13" x14ac:dyDescent="0.4">
      <c r="A17099" t="str">
        <f t="shared" si="267"/>
        <v>36_4A_F_3_365_65_HH800_Core</v>
      </c>
      <c r="B17099">
        <v>36</v>
      </c>
      <c r="C17099" t="s">
        <v>168</v>
      </c>
      <c r="D17099" t="s">
        <v>169</v>
      </c>
      <c r="E17099">
        <v>3</v>
      </c>
      <c r="F17099">
        <v>365</v>
      </c>
      <c r="G17099">
        <v>65</v>
      </c>
      <c r="H17099" t="s">
        <v>303</v>
      </c>
      <c r="I17099" t="s">
        <v>170</v>
      </c>
      <c r="J17099">
        <v>8.2536302829322903</v>
      </c>
      <c r="L17099" s="47"/>
      <c r="M17099" s="47"/>
    </row>
    <row r="17100" spans="1:13" x14ac:dyDescent="0.4">
      <c r="A17100" t="str">
        <f t="shared" si="267"/>
        <v>49_2A_F_6_365_70_HH800_Core</v>
      </c>
      <c r="B17100">
        <v>49</v>
      </c>
      <c r="C17100" t="s">
        <v>176</v>
      </c>
      <c r="D17100" t="s">
        <v>169</v>
      </c>
      <c r="E17100">
        <v>6</v>
      </c>
      <c r="F17100">
        <v>365</v>
      </c>
      <c r="G17100">
        <v>70</v>
      </c>
      <c r="H17100" t="s">
        <v>303</v>
      </c>
      <c r="I17100" t="s">
        <v>170</v>
      </c>
      <c r="J17100">
        <v>36.191805293391106</v>
      </c>
      <c r="L17100" s="47"/>
      <c r="M17100" s="47"/>
    </row>
    <row r="17101" spans="1:13" x14ac:dyDescent="0.4">
      <c r="A17101" t="str">
        <f t="shared" si="267"/>
        <v>32_2A_M_0_365_65_HH800_Core</v>
      </c>
      <c r="B17101">
        <v>32</v>
      </c>
      <c r="C17101" t="s">
        <v>176</v>
      </c>
      <c r="D17101" t="s">
        <v>174</v>
      </c>
      <c r="E17101">
        <v>0</v>
      </c>
      <c r="F17101">
        <v>365</v>
      </c>
      <c r="G17101">
        <v>65</v>
      </c>
      <c r="H17101" t="s">
        <v>303</v>
      </c>
      <c r="I17101" t="s">
        <v>170</v>
      </c>
      <c r="J17101">
        <v>45.74212834074762</v>
      </c>
      <c r="L17101" s="47"/>
      <c r="M17101" s="47"/>
    </row>
    <row r="17102" spans="1:13" x14ac:dyDescent="0.4">
      <c r="A17102" t="str">
        <f t="shared" si="267"/>
        <v>57_2A_M_6_180_70_HH800_Core</v>
      </c>
      <c r="B17102">
        <v>57</v>
      </c>
      <c r="C17102" t="s">
        <v>176</v>
      </c>
      <c r="D17102" t="s">
        <v>174</v>
      </c>
      <c r="E17102">
        <v>6</v>
      </c>
      <c r="F17102">
        <v>180</v>
      </c>
      <c r="G17102">
        <v>70</v>
      </c>
      <c r="H17102" t="s">
        <v>303</v>
      </c>
      <c r="I17102" t="s">
        <v>170</v>
      </c>
      <c r="J17102">
        <v>31.380222693504628</v>
      </c>
      <c r="L17102" s="47"/>
      <c r="M17102" s="47"/>
    </row>
    <row r="17103" spans="1:13" x14ac:dyDescent="0.4">
      <c r="A17103" t="str">
        <f t="shared" si="267"/>
        <v>32_2A_F_3_180_67_HH800_Core</v>
      </c>
      <c r="B17103">
        <v>32</v>
      </c>
      <c r="C17103" t="s">
        <v>176</v>
      </c>
      <c r="D17103" t="s">
        <v>169</v>
      </c>
      <c r="E17103">
        <v>3</v>
      </c>
      <c r="F17103">
        <v>180</v>
      </c>
      <c r="G17103">
        <v>67</v>
      </c>
      <c r="H17103" t="s">
        <v>303</v>
      </c>
      <c r="I17103" t="s">
        <v>170</v>
      </c>
      <c r="J17103">
        <v>16.487992197446754</v>
      </c>
      <c r="L17103" s="47"/>
      <c r="M17103" s="47"/>
    </row>
    <row r="17104" spans="1:13" x14ac:dyDescent="0.4">
      <c r="A17104" t="str">
        <f t="shared" si="267"/>
        <v>57_2A_F_0_365_67_HH800_Core</v>
      </c>
      <c r="B17104">
        <v>57</v>
      </c>
      <c r="C17104" t="s">
        <v>176</v>
      </c>
      <c r="D17104" t="s">
        <v>169</v>
      </c>
      <c r="E17104">
        <v>0</v>
      </c>
      <c r="F17104">
        <v>365</v>
      </c>
      <c r="G17104">
        <v>67</v>
      </c>
      <c r="H17104" t="s">
        <v>303</v>
      </c>
      <c r="I17104" t="s">
        <v>170</v>
      </c>
      <c r="J17104">
        <v>93.811366605840462</v>
      </c>
      <c r="L17104" s="47"/>
      <c r="M17104" s="47"/>
    </row>
    <row r="17105" spans="1:13" x14ac:dyDescent="0.4">
      <c r="A17105" t="str">
        <f t="shared" si="267"/>
        <v>50_2A_M_0_365_67_HH800_Core</v>
      </c>
      <c r="B17105">
        <v>50</v>
      </c>
      <c r="C17105" t="s">
        <v>176</v>
      </c>
      <c r="D17105" t="s">
        <v>174</v>
      </c>
      <c r="E17105">
        <v>0</v>
      </c>
      <c r="F17105">
        <v>365</v>
      </c>
      <c r="G17105">
        <v>67</v>
      </c>
      <c r="H17105" t="s">
        <v>303</v>
      </c>
      <c r="I17105" t="s">
        <v>170</v>
      </c>
      <c r="J17105">
        <v>93.08702652273908</v>
      </c>
      <c r="L17105" s="47"/>
      <c r="M17105" s="47"/>
    </row>
    <row r="17106" spans="1:13" x14ac:dyDescent="0.4">
      <c r="A17106" t="str">
        <f t="shared" si="267"/>
        <v>29_2A_M_0_180_67_HH800_Core</v>
      </c>
      <c r="B17106">
        <v>29</v>
      </c>
      <c r="C17106" t="s">
        <v>176</v>
      </c>
      <c r="D17106" t="s">
        <v>174</v>
      </c>
      <c r="E17106">
        <v>0</v>
      </c>
      <c r="F17106">
        <v>180</v>
      </c>
      <c r="G17106">
        <v>67</v>
      </c>
      <c r="H17106" t="s">
        <v>303</v>
      </c>
      <c r="I17106" t="s">
        <v>170</v>
      </c>
      <c r="J17106">
        <v>47.233533634215</v>
      </c>
      <c r="L17106" s="47"/>
      <c r="M17106" s="47"/>
    </row>
    <row r="17107" spans="1:13" x14ac:dyDescent="0.4">
      <c r="A17107" t="str">
        <f t="shared" si="267"/>
        <v>54_2A_M_3_365_65_HH800_Core</v>
      </c>
      <c r="B17107">
        <v>54</v>
      </c>
      <c r="C17107" t="s">
        <v>176</v>
      </c>
      <c r="D17107" t="s">
        <v>174</v>
      </c>
      <c r="E17107">
        <v>3</v>
      </c>
      <c r="F17107">
        <v>365</v>
      </c>
      <c r="G17107">
        <v>65</v>
      </c>
      <c r="H17107" t="s">
        <v>303</v>
      </c>
      <c r="I17107" t="s">
        <v>170</v>
      </c>
      <c r="J17107">
        <v>8.0059476322178469</v>
      </c>
      <c r="L17107" s="47"/>
      <c r="M17107" s="47"/>
    </row>
    <row r="17108" spans="1:13" x14ac:dyDescent="0.4">
      <c r="A17108" t="str">
        <f t="shared" si="267"/>
        <v>38_4A_F_3_365_67_HH800_Core</v>
      </c>
      <c r="B17108">
        <v>38</v>
      </c>
      <c r="C17108" t="s">
        <v>168</v>
      </c>
      <c r="D17108" t="s">
        <v>169</v>
      </c>
      <c r="E17108">
        <v>3</v>
      </c>
      <c r="F17108">
        <v>365</v>
      </c>
      <c r="G17108">
        <v>67</v>
      </c>
      <c r="H17108" t="s">
        <v>303</v>
      </c>
      <c r="I17108" t="s">
        <v>170</v>
      </c>
      <c r="J17108">
        <v>8.4890793845027872</v>
      </c>
      <c r="L17108" s="47"/>
      <c r="M17108" s="47"/>
    </row>
    <row r="17109" spans="1:13" x14ac:dyDescent="0.4">
      <c r="A17109" t="str">
        <f t="shared" si="267"/>
        <v>63_4A_M_0_90_70_HH800_Core</v>
      </c>
      <c r="B17109">
        <v>63</v>
      </c>
      <c r="C17109" t="s">
        <v>168</v>
      </c>
      <c r="D17109" t="s">
        <v>174</v>
      </c>
      <c r="E17109">
        <v>0</v>
      </c>
      <c r="F17109">
        <v>90</v>
      </c>
      <c r="G17109">
        <v>70</v>
      </c>
      <c r="H17109" t="s">
        <v>303</v>
      </c>
      <c r="I17109" t="s">
        <v>170</v>
      </c>
      <c r="J17109">
        <v>94.971308630556933</v>
      </c>
      <c r="L17109" s="47"/>
      <c r="M17109" s="47"/>
    </row>
    <row r="17110" spans="1:13" x14ac:dyDescent="0.4">
      <c r="A17110" t="str">
        <f t="shared" si="267"/>
        <v>33_2A_M_0_365_70_HH800_Core</v>
      </c>
      <c r="B17110">
        <v>33</v>
      </c>
      <c r="C17110" t="s">
        <v>176</v>
      </c>
      <c r="D17110" t="s">
        <v>174</v>
      </c>
      <c r="E17110">
        <v>0</v>
      </c>
      <c r="F17110">
        <v>365</v>
      </c>
      <c r="G17110">
        <v>70</v>
      </c>
      <c r="H17110" t="s">
        <v>303</v>
      </c>
      <c r="I17110" t="s">
        <v>170</v>
      </c>
      <c r="J17110">
        <v>53.418120356156962</v>
      </c>
      <c r="L17110" s="47"/>
      <c r="M17110" s="47"/>
    </row>
    <row r="17111" spans="1:13" x14ac:dyDescent="0.4">
      <c r="A17111" t="str">
        <f t="shared" si="267"/>
        <v>59_4A_M_3_90_70_HH800_Core</v>
      </c>
      <c r="B17111">
        <v>59</v>
      </c>
      <c r="C17111" t="s">
        <v>168</v>
      </c>
      <c r="D17111" t="s">
        <v>174</v>
      </c>
      <c r="E17111">
        <v>3</v>
      </c>
      <c r="F17111">
        <v>90</v>
      </c>
      <c r="G17111">
        <v>70</v>
      </c>
      <c r="H17111" t="s">
        <v>303</v>
      </c>
      <c r="I17111" t="s">
        <v>170</v>
      </c>
      <c r="J17111">
        <v>9.0136951253630624</v>
      </c>
      <c r="L17111" s="47"/>
      <c r="M17111" s="47"/>
    </row>
    <row r="17112" spans="1:13" x14ac:dyDescent="0.4">
      <c r="A17112" t="str">
        <f t="shared" si="267"/>
        <v>50_4A_F_0_365_67_HH800_Core</v>
      </c>
      <c r="B17112">
        <v>50</v>
      </c>
      <c r="C17112" t="s">
        <v>168</v>
      </c>
      <c r="D17112" t="s">
        <v>169</v>
      </c>
      <c r="E17112">
        <v>0</v>
      </c>
      <c r="F17112">
        <v>365</v>
      </c>
      <c r="G17112">
        <v>67</v>
      </c>
      <c r="H17112" t="s">
        <v>303</v>
      </c>
      <c r="I17112" t="s">
        <v>170</v>
      </c>
      <c r="J17112">
        <v>55.285849251312037</v>
      </c>
      <c r="L17112" s="47"/>
      <c r="M17112" s="47"/>
    </row>
    <row r="17113" spans="1:13" x14ac:dyDescent="0.4">
      <c r="A17113" t="str">
        <f t="shared" si="267"/>
        <v>43_2A_M_6_365_70_HH800_Core</v>
      </c>
      <c r="B17113">
        <v>43</v>
      </c>
      <c r="C17113" t="s">
        <v>176</v>
      </c>
      <c r="D17113" t="s">
        <v>174</v>
      </c>
      <c r="E17113">
        <v>6</v>
      </c>
      <c r="F17113">
        <v>365</v>
      </c>
      <c r="G17113">
        <v>70</v>
      </c>
      <c r="H17113" t="s">
        <v>303</v>
      </c>
      <c r="I17113" t="s">
        <v>170</v>
      </c>
      <c r="J17113">
        <v>31.177350834668172</v>
      </c>
      <c r="L17113" s="47"/>
      <c r="M17113" s="47"/>
    </row>
    <row r="17114" spans="1:13" x14ac:dyDescent="0.4">
      <c r="A17114" t="str">
        <f t="shared" si="267"/>
        <v>48_4A_M_6_180_67_HH800_Core</v>
      </c>
      <c r="B17114">
        <v>48</v>
      </c>
      <c r="C17114" t="s">
        <v>168</v>
      </c>
      <c r="D17114" t="s">
        <v>174</v>
      </c>
      <c r="E17114">
        <v>6</v>
      </c>
      <c r="F17114">
        <v>180</v>
      </c>
      <c r="G17114">
        <v>67</v>
      </c>
      <c r="H17114" t="s">
        <v>303</v>
      </c>
      <c r="I17114" t="s">
        <v>170</v>
      </c>
      <c r="J17114">
        <v>12.162140060956531</v>
      </c>
      <c r="L17114" s="47"/>
      <c r="M17114" s="47"/>
    </row>
    <row r="17115" spans="1:13" x14ac:dyDescent="0.4">
      <c r="A17115" t="str">
        <f t="shared" si="267"/>
        <v>52_4A_M_0_365_70_HH800_Core</v>
      </c>
      <c r="B17115">
        <v>52</v>
      </c>
      <c r="C17115" t="s">
        <v>168</v>
      </c>
      <c r="D17115" t="s">
        <v>174</v>
      </c>
      <c r="E17115">
        <v>0</v>
      </c>
      <c r="F17115">
        <v>365</v>
      </c>
      <c r="G17115">
        <v>70</v>
      </c>
      <c r="H17115" t="s">
        <v>303</v>
      </c>
      <c r="I17115" t="s">
        <v>170</v>
      </c>
      <c r="J17115">
        <v>58.782616586375646</v>
      </c>
      <c r="L17115" s="47"/>
      <c r="M17115" s="47"/>
    </row>
    <row r="17116" spans="1:13" x14ac:dyDescent="0.4">
      <c r="A17116" t="str">
        <f t="shared" si="267"/>
        <v>52_4A_M_0_90_67_HH800_Core</v>
      </c>
      <c r="B17116">
        <v>52</v>
      </c>
      <c r="C17116" t="s">
        <v>168</v>
      </c>
      <c r="D17116" t="s">
        <v>174</v>
      </c>
      <c r="E17116">
        <v>0</v>
      </c>
      <c r="F17116">
        <v>90</v>
      </c>
      <c r="G17116">
        <v>67</v>
      </c>
      <c r="H17116" t="s">
        <v>303</v>
      </c>
      <c r="I17116" t="s">
        <v>170</v>
      </c>
      <c r="J17116">
        <v>55.572107870785892</v>
      </c>
      <c r="L17116" s="47"/>
      <c r="M17116" s="47"/>
    </row>
    <row r="17117" spans="1:13" x14ac:dyDescent="0.4">
      <c r="A17117" t="str">
        <f t="shared" si="267"/>
        <v>35_2A_M_0_180_70_HH800_Core</v>
      </c>
      <c r="B17117">
        <v>35</v>
      </c>
      <c r="C17117" t="s">
        <v>176</v>
      </c>
      <c r="D17117" t="s">
        <v>174</v>
      </c>
      <c r="E17117">
        <v>0</v>
      </c>
      <c r="F17117">
        <v>180</v>
      </c>
      <c r="G17117">
        <v>70</v>
      </c>
      <c r="H17117" t="s">
        <v>303</v>
      </c>
      <c r="I17117" t="s">
        <v>170</v>
      </c>
      <c r="J17117">
        <v>63.654973141364607</v>
      </c>
      <c r="L17117" s="47"/>
      <c r="M17117" s="47"/>
    </row>
    <row r="17118" spans="1:13" x14ac:dyDescent="0.4">
      <c r="A17118" t="str">
        <f t="shared" si="267"/>
        <v>60_2A_F_0_365_70_HH800_Core</v>
      </c>
      <c r="B17118">
        <v>60</v>
      </c>
      <c r="C17118" t="s">
        <v>176</v>
      </c>
      <c r="D17118" t="s">
        <v>169</v>
      </c>
      <c r="E17118">
        <v>0</v>
      </c>
      <c r="F17118">
        <v>365</v>
      </c>
      <c r="G17118">
        <v>70</v>
      </c>
      <c r="H17118" t="s">
        <v>303</v>
      </c>
      <c r="I17118" t="s">
        <v>170</v>
      </c>
      <c r="J17118">
        <v>131.49527674261435</v>
      </c>
      <c r="L17118" s="47"/>
      <c r="M17118" s="47"/>
    </row>
    <row r="17119" spans="1:13" x14ac:dyDescent="0.4">
      <c r="A17119" t="str">
        <f t="shared" si="267"/>
        <v>52_4A_M_3_90_67_HH800_Core</v>
      </c>
      <c r="B17119">
        <v>52</v>
      </c>
      <c r="C17119" t="s">
        <v>168</v>
      </c>
      <c r="D17119" t="s">
        <v>174</v>
      </c>
      <c r="E17119">
        <v>3</v>
      </c>
      <c r="F17119">
        <v>90</v>
      </c>
      <c r="G17119">
        <v>67</v>
      </c>
      <c r="H17119" t="s">
        <v>303</v>
      </c>
      <c r="I17119" t="s">
        <v>170</v>
      </c>
      <c r="J17119">
        <v>7.2279301606259869</v>
      </c>
      <c r="L17119" s="47"/>
      <c r="M17119" s="47"/>
    </row>
    <row r="17120" spans="1:13" x14ac:dyDescent="0.4">
      <c r="A17120" t="str">
        <f t="shared" si="267"/>
        <v>26_2A_F_0_90_65_HH800_Core</v>
      </c>
      <c r="B17120">
        <v>26</v>
      </c>
      <c r="C17120" t="s">
        <v>176</v>
      </c>
      <c r="D17120" t="s">
        <v>169</v>
      </c>
      <c r="E17120">
        <v>0</v>
      </c>
      <c r="F17120">
        <v>90</v>
      </c>
      <c r="G17120">
        <v>65</v>
      </c>
      <c r="H17120" t="s">
        <v>303</v>
      </c>
      <c r="I17120" t="s">
        <v>170</v>
      </c>
      <c r="J17120">
        <v>69.893223740732594</v>
      </c>
      <c r="L17120" s="47"/>
      <c r="M17120" s="47"/>
    </row>
    <row r="17121" spans="1:13" x14ac:dyDescent="0.4">
      <c r="A17121" t="str">
        <f t="shared" si="267"/>
        <v>40_2A_F_0_365_65_HH800_Core</v>
      </c>
      <c r="B17121">
        <v>40</v>
      </c>
      <c r="C17121" t="s">
        <v>176</v>
      </c>
      <c r="D17121" t="s">
        <v>169</v>
      </c>
      <c r="E17121">
        <v>0</v>
      </c>
      <c r="F17121">
        <v>365</v>
      </c>
      <c r="G17121">
        <v>65</v>
      </c>
      <c r="H17121" t="s">
        <v>303</v>
      </c>
      <c r="I17121" t="s">
        <v>170</v>
      </c>
      <c r="J17121">
        <v>70.90727829391426</v>
      </c>
      <c r="L17121" s="47"/>
      <c r="M17121" s="47"/>
    </row>
    <row r="17122" spans="1:13" x14ac:dyDescent="0.4">
      <c r="A17122" t="str">
        <f t="shared" si="267"/>
        <v>51_4A_F_6_365_67_HH800_Core</v>
      </c>
      <c r="B17122">
        <v>51</v>
      </c>
      <c r="C17122" t="s">
        <v>168</v>
      </c>
      <c r="D17122" t="s">
        <v>169</v>
      </c>
      <c r="E17122">
        <v>6</v>
      </c>
      <c r="F17122">
        <v>365</v>
      </c>
      <c r="G17122">
        <v>67</v>
      </c>
      <c r="H17122" t="s">
        <v>303</v>
      </c>
      <c r="I17122" t="s">
        <v>170</v>
      </c>
      <c r="J17122">
        <v>13.782113814173204</v>
      </c>
      <c r="L17122" s="47"/>
      <c r="M17122" s="47"/>
    </row>
    <row r="17123" spans="1:13" x14ac:dyDescent="0.4">
      <c r="A17123" t="str">
        <f t="shared" si="267"/>
        <v>60_2A_F_3_365_70_HH800_Core</v>
      </c>
      <c r="B17123">
        <v>60</v>
      </c>
      <c r="C17123" t="s">
        <v>176</v>
      </c>
      <c r="D17123" t="s">
        <v>169</v>
      </c>
      <c r="E17123">
        <v>3</v>
      </c>
      <c r="F17123">
        <v>365</v>
      </c>
      <c r="G17123">
        <v>70</v>
      </c>
      <c r="H17123" t="s">
        <v>303</v>
      </c>
      <c r="I17123" t="s">
        <v>170</v>
      </c>
      <c r="J17123">
        <v>15.559783589847003</v>
      </c>
      <c r="L17123" s="47"/>
      <c r="M17123" s="47"/>
    </row>
    <row r="17124" spans="1:13" x14ac:dyDescent="0.4">
      <c r="A17124" t="str">
        <f t="shared" si="267"/>
        <v>50_2A_F_0_365_65_HH800_Core</v>
      </c>
      <c r="B17124">
        <v>50</v>
      </c>
      <c r="C17124" t="s">
        <v>176</v>
      </c>
      <c r="D17124" t="s">
        <v>169</v>
      </c>
      <c r="E17124">
        <v>0</v>
      </c>
      <c r="F17124">
        <v>365</v>
      </c>
      <c r="G17124">
        <v>65</v>
      </c>
      <c r="H17124" t="s">
        <v>303</v>
      </c>
      <c r="I17124" t="s">
        <v>170</v>
      </c>
      <c r="J17124">
        <v>76.821318266928074</v>
      </c>
      <c r="L17124" s="47"/>
      <c r="M17124" s="47"/>
    </row>
    <row r="17125" spans="1:13" x14ac:dyDescent="0.4">
      <c r="A17125" t="str">
        <f t="shared" si="267"/>
        <v>45_2A_F_0_365_67_HH800_Core</v>
      </c>
      <c r="B17125">
        <v>45</v>
      </c>
      <c r="C17125" t="s">
        <v>176</v>
      </c>
      <c r="D17125" t="s">
        <v>169</v>
      </c>
      <c r="E17125">
        <v>0</v>
      </c>
      <c r="F17125">
        <v>365</v>
      </c>
      <c r="G17125">
        <v>67</v>
      </c>
      <c r="H17125" t="s">
        <v>303</v>
      </c>
      <c r="I17125" t="s">
        <v>170</v>
      </c>
      <c r="J17125">
        <v>80.172745430630414</v>
      </c>
      <c r="L17125" s="47"/>
      <c r="M17125" s="47"/>
    </row>
    <row r="17126" spans="1:13" x14ac:dyDescent="0.4">
      <c r="A17126" t="str">
        <f t="shared" si="267"/>
        <v>45_2A_F_3_365_65_HH800_Core</v>
      </c>
      <c r="B17126">
        <v>45</v>
      </c>
      <c r="C17126" t="s">
        <v>176</v>
      </c>
      <c r="D17126" t="s">
        <v>169</v>
      </c>
      <c r="E17126">
        <v>3</v>
      </c>
      <c r="F17126">
        <v>365</v>
      </c>
      <c r="G17126">
        <v>65</v>
      </c>
      <c r="H17126" t="s">
        <v>303</v>
      </c>
      <c r="I17126" t="s">
        <v>170</v>
      </c>
      <c r="J17126">
        <v>13.10575309725194</v>
      </c>
      <c r="L17126" s="47"/>
      <c r="M17126" s="47"/>
    </row>
    <row r="17127" spans="1:13" x14ac:dyDescent="0.4">
      <c r="A17127" t="str">
        <f t="shared" si="267"/>
        <v>54_2A_M_0_365_65_HH800_Core</v>
      </c>
      <c r="B17127">
        <v>54</v>
      </c>
      <c r="C17127" t="s">
        <v>176</v>
      </c>
      <c r="D17127" t="s">
        <v>174</v>
      </c>
      <c r="E17127">
        <v>0</v>
      </c>
      <c r="F17127">
        <v>365</v>
      </c>
      <c r="G17127">
        <v>65</v>
      </c>
      <c r="H17127" t="s">
        <v>303</v>
      </c>
      <c r="I17127" t="s">
        <v>170</v>
      </c>
      <c r="J17127">
        <v>87.378657644407923</v>
      </c>
      <c r="L17127" s="47"/>
      <c r="M17127" s="47"/>
    </row>
    <row r="17128" spans="1:13" x14ac:dyDescent="0.4">
      <c r="A17128" t="str">
        <f t="shared" si="267"/>
        <v>26_2A_F_6_365_65_HH800_Core</v>
      </c>
      <c r="B17128">
        <v>26</v>
      </c>
      <c r="C17128" t="s">
        <v>176</v>
      </c>
      <c r="D17128" t="s">
        <v>169</v>
      </c>
      <c r="E17128">
        <v>6</v>
      </c>
      <c r="F17128">
        <v>365</v>
      </c>
      <c r="G17128">
        <v>65</v>
      </c>
      <c r="H17128" t="s">
        <v>303</v>
      </c>
      <c r="I17128" t="s">
        <v>170</v>
      </c>
      <c r="J17128">
        <v>30.236219362558405</v>
      </c>
      <c r="L17128" s="47"/>
      <c r="M17128" s="47"/>
    </row>
    <row r="17129" spans="1:13" x14ac:dyDescent="0.4">
      <c r="A17129" t="str">
        <f t="shared" si="267"/>
        <v>59_4A_M_3_365_70_HH800_Core</v>
      </c>
      <c r="B17129">
        <v>59</v>
      </c>
      <c r="C17129" t="s">
        <v>168</v>
      </c>
      <c r="D17129" t="s">
        <v>174</v>
      </c>
      <c r="E17129">
        <v>3</v>
      </c>
      <c r="F17129">
        <v>365</v>
      </c>
      <c r="G17129">
        <v>70</v>
      </c>
      <c r="H17129" t="s">
        <v>303</v>
      </c>
      <c r="I17129" t="s">
        <v>170</v>
      </c>
      <c r="J17129">
        <v>9.2840660530060468</v>
      </c>
      <c r="L17129" s="47"/>
      <c r="M17129" s="47"/>
    </row>
    <row r="17130" spans="1:13" x14ac:dyDescent="0.4">
      <c r="A17130" t="str">
        <f t="shared" si="267"/>
        <v>38_2A_F_3_180_67_HH800_Core</v>
      </c>
      <c r="B17130">
        <v>38</v>
      </c>
      <c r="C17130" t="s">
        <v>176</v>
      </c>
      <c r="D17130" t="s">
        <v>169</v>
      </c>
      <c r="E17130">
        <v>3</v>
      </c>
      <c r="F17130">
        <v>180</v>
      </c>
      <c r="G17130">
        <v>67</v>
      </c>
      <c r="H17130" t="s">
        <v>303</v>
      </c>
      <c r="I17130" t="s">
        <v>170</v>
      </c>
      <c r="J17130">
        <v>17.411916387392747</v>
      </c>
      <c r="L17130" s="47"/>
      <c r="M17130" s="47"/>
    </row>
    <row r="17131" spans="1:13" x14ac:dyDescent="0.4">
      <c r="A17131" t="str">
        <f t="shared" si="267"/>
        <v>50_2A_F_3_365_67_HH800_Core</v>
      </c>
      <c r="B17131">
        <v>50</v>
      </c>
      <c r="C17131" t="s">
        <v>176</v>
      </c>
      <c r="D17131" t="s">
        <v>169</v>
      </c>
      <c r="E17131">
        <v>3</v>
      </c>
      <c r="F17131">
        <v>365</v>
      </c>
      <c r="G17131">
        <v>67</v>
      </c>
      <c r="H17131" t="s">
        <v>303</v>
      </c>
      <c r="I17131" t="s">
        <v>170</v>
      </c>
      <c r="J17131">
        <v>13.797588608335033</v>
      </c>
      <c r="L17131" s="47"/>
      <c r="M17131" s="47"/>
    </row>
    <row r="17132" spans="1:13" x14ac:dyDescent="0.4">
      <c r="A17132" t="str">
        <f t="shared" si="267"/>
        <v>30_2A_F_6_365_67_HH800_Core</v>
      </c>
      <c r="B17132">
        <v>30</v>
      </c>
      <c r="C17132" t="s">
        <v>176</v>
      </c>
      <c r="D17132" t="s">
        <v>169</v>
      </c>
      <c r="E17132">
        <v>6</v>
      </c>
      <c r="F17132">
        <v>365</v>
      </c>
      <c r="G17132">
        <v>67</v>
      </c>
      <c r="H17132" t="s">
        <v>303</v>
      </c>
      <c r="I17132" t="s">
        <v>170</v>
      </c>
      <c r="J17132">
        <v>32.745617527749644</v>
      </c>
      <c r="L17132" s="47"/>
      <c r="M17132" s="47"/>
    </row>
    <row r="17133" spans="1:13" x14ac:dyDescent="0.4">
      <c r="A17133" t="str">
        <f t="shared" si="267"/>
        <v>59_4A_M_0_90_70_HH800_Core</v>
      </c>
      <c r="B17133">
        <v>59</v>
      </c>
      <c r="C17133" t="s">
        <v>168</v>
      </c>
      <c r="D17133" t="s">
        <v>174</v>
      </c>
      <c r="E17133">
        <v>0</v>
      </c>
      <c r="F17133">
        <v>90</v>
      </c>
      <c r="G17133">
        <v>70</v>
      </c>
      <c r="H17133" t="s">
        <v>303</v>
      </c>
      <c r="I17133" t="s">
        <v>170</v>
      </c>
      <c r="J17133">
        <v>89.220485799229124</v>
      </c>
      <c r="L17133" s="47"/>
      <c r="M17133" s="47"/>
    </row>
    <row r="17134" spans="1:13" x14ac:dyDescent="0.4">
      <c r="A17134" t="str">
        <f t="shared" si="267"/>
        <v>51_2A_M_0_180_67_HH800_Core</v>
      </c>
      <c r="B17134">
        <v>51</v>
      </c>
      <c r="C17134" t="s">
        <v>176</v>
      </c>
      <c r="D17134" t="s">
        <v>174</v>
      </c>
      <c r="E17134">
        <v>0</v>
      </c>
      <c r="F17134">
        <v>180</v>
      </c>
      <c r="G17134">
        <v>67</v>
      </c>
      <c r="H17134" t="s">
        <v>303</v>
      </c>
      <c r="I17134" t="s">
        <v>170</v>
      </c>
      <c r="J17134">
        <v>107.28473455227761</v>
      </c>
      <c r="L17134" s="47"/>
      <c r="M17134" s="47"/>
    </row>
    <row r="17135" spans="1:13" x14ac:dyDescent="0.4">
      <c r="A17135" t="str">
        <f t="shared" si="267"/>
        <v>43_2A_M_6_180_67_HH800_Core</v>
      </c>
      <c r="B17135">
        <v>43</v>
      </c>
      <c r="C17135" t="s">
        <v>176</v>
      </c>
      <c r="D17135" t="s">
        <v>174</v>
      </c>
      <c r="E17135">
        <v>6</v>
      </c>
      <c r="F17135">
        <v>180</v>
      </c>
      <c r="G17135">
        <v>67</v>
      </c>
      <c r="H17135" t="s">
        <v>303</v>
      </c>
      <c r="I17135" t="s">
        <v>170</v>
      </c>
      <c r="J17135">
        <v>26.021870310682083</v>
      </c>
      <c r="L17135" s="47"/>
      <c r="M17135" s="47"/>
    </row>
    <row r="17136" spans="1:13" x14ac:dyDescent="0.4">
      <c r="A17136" t="str">
        <f t="shared" si="267"/>
        <v>44_2A_M_6_90_65_HH800_Core</v>
      </c>
      <c r="B17136">
        <v>44</v>
      </c>
      <c r="C17136" t="s">
        <v>176</v>
      </c>
      <c r="D17136" t="s">
        <v>174</v>
      </c>
      <c r="E17136">
        <v>6</v>
      </c>
      <c r="F17136">
        <v>90</v>
      </c>
      <c r="G17136">
        <v>65</v>
      </c>
      <c r="H17136" t="s">
        <v>303</v>
      </c>
      <c r="I17136" t="s">
        <v>170</v>
      </c>
      <c r="J17136">
        <v>21.928538900254662</v>
      </c>
      <c r="L17136" s="47"/>
      <c r="M17136" s="47"/>
    </row>
    <row r="17137" spans="1:13" x14ac:dyDescent="0.4">
      <c r="A17137" t="str">
        <f t="shared" si="267"/>
        <v>43_2A_M_3_90_70_HH800_Core</v>
      </c>
      <c r="B17137">
        <v>43</v>
      </c>
      <c r="C17137" t="s">
        <v>176</v>
      </c>
      <c r="D17137" t="s">
        <v>174</v>
      </c>
      <c r="E17137">
        <v>3</v>
      </c>
      <c r="F17137">
        <v>90</v>
      </c>
      <c r="G17137">
        <v>70</v>
      </c>
      <c r="H17137" t="s">
        <v>303</v>
      </c>
      <c r="I17137" t="s">
        <v>170</v>
      </c>
      <c r="J17137">
        <v>16.631057032820827</v>
      </c>
      <c r="L17137" s="47"/>
      <c r="M17137" s="47"/>
    </row>
    <row r="17138" spans="1:13" x14ac:dyDescent="0.4">
      <c r="A17138" t="str">
        <f t="shared" si="267"/>
        <v>58_4A_M_6_90_70_HH800_Core</v>
      </c>
      <c r="B17138">
        <v>58</v>
      </c>
      <c r="C17138" t="s">
        <v>168</v>
      </c>
      <c r="D17138" t="s">
        <v>174</v>
      </c>
      <c r="E17138">
        <v>6</v>
      </c>
      <c r="F17138">
        <v>90</v>
      </c>
      <c r="G17138">
        <v>70</v>
      </c>
      <c r="H17138" t="s">
        <v>303</v>
      </c>
      <c r="I17138" t="s">
        <v>170</v>
      </c>
      <c r="J17138">
        <v>16.379842743387258</v>
      </c>
      <c r="L17138" s="47"/>
      <c r="M17138" s="47"/>
    </row>
    <row r="17139" spans="1:13" x14ac:dyDescent="0.4">
      <c r="A17139" t="str">
        <f t="shared" si="267"/>
        <v>49_2A_M_6_365_67_HH800_Core</v>
      </c>
      <c r="B17139">
        <v>49</v>
      </c>
      <c r="C17139" t="s">
        <v>176</v>
      </c>
      <c r="D17139" t="s">
        <v>174</v>
      </c>
      <c r="E17139">
        <v>6</v>
      </c>
      <c r="F17139">
        <v>365</v>
      </c>
      <c r="G17139">
        <v>67</v>
      </c>
      <c r="H17139" t="s">
        <v>303</v>
      </c>
      <c r="I17139" t="s">
        <v>170</v>
      </c>
      <c r="J17139">
        <v>23.826751484273412</v>
      </c>
      <c r="L17139" s="47"/>
      <c r="M17139" s="47"/>
    </row>
    <row r="17140" spans="1:13" x14ac:dyDescent="0.4">
      <c r="A17140" t="str">
        <f t="shared" si="267"/>
        <v>49_2A_F_3_365_70_HH800_Core</v>
      </c>
      <c r="B17140">
        <v>49</v>
      </c>
      <c r="C17140" t="s">
        <v>176</v>
      </c>
      <c r="D17140" t="s">
        <v>169</v>
      </c>
      <c r="E17140">
        <v>3</v>
      </c>
      <c r="F17140">
        <v>365</v>
      </c>
      <c r="G17140">
        <v>70</v>
      </c>
      <c r="H17140" t="s">
        <v>303</v>
      </c>
      <c r="I17140" t="s">
        <v>170</v>
      </c>
      <c r="J17140">
        <v>19.04585876041395</v>
      </c>
      <c r="L17140" s="47"/>
      <c r="M17140" s="47"/>
    </row>
    <row r="17141" spans="1:13" x14ac:dyDescent="0.4">
      <c r="A17141" t="str">
        <f t="shared" si="267"/>
        <v>62_4A_M_6_90_70_HH800_Core</v>
      </c>
      <c r="B17141">
        <v>62</v>
      </c>
      <c r="C17141" t="s">
        <v>168</v>
      </c>
      <c r="D17141" t="s">
        <v>174</v>
      </c>
      <c r="E17141">
        <v>6</v>
      </c>
      <c r="F17141">
        <v>90</v>
      </c>
      <c r="G17141">
        <v>70</v>
      </c>
      <c r="H17141" t="s">
        <v>303</v>
      </c>
      <c r="I17141" t="s">
        <v>170</v>
      </c>
      <c r="J17141">
        <v>16.254006631758486</v>
      </c>
      <c r="L17141" s="47"/>
      <c r="M17141" s="47"/>
    </row>
    <row r="17142" spans="1:13" x14ac:dyDescent="0.4">
      <c r="A17142" t="str">
        <f t="shared" si="267"/>
        <v>45_2A_M_6_90_70_HH800_Core</v>
      </c>
      <c r="B17142">
        <v>45</v>
      </c>
      <c r="C17142" t="s">
        <v>176</v>
      </c>
      <c r="D17142" t="s">
        <v>174</v>
      </c>
      <c r="E17142">
        <v>6</v>
      </c>
      <c r="F17142">
        <v>90</v>
      </c>
      <c r="G17142">
        <v>70</v>
      </c>
      <c r="H17142" t="s">
        <v>303</v>
      </c>
      <c r="I17142" t="s">
        <v>170</v>
      </c>
      <c r="J17142">
        <v>31.470511818835135</v>
      </c>
      <c r="L17142" s="47"/>
      <c r="M17142" s="47"/>
    </row>
    <row r="17143" spans="1:13" x14ac:dyDescent="0.4">
      <c r="A17143" t="str">
        <f t="shared" si="267"/>
        <v>53_2A_F_6_365_70_HH800_Core</v>
      </c>
      <c r="B17143">
        <v>53</v>
      </c>
      <c r="C17143" t="s">
        <v>176</v>
      </c>
      <c r="D17143" t="s">
        <v>169</v>
      </c>
      <c r="E17143">
        <v>6</v>
      </c>
      <c r="F17143">
        <v>365</v>
      </c>
      <c r="G17143">
        <v>70</v>
      </c>
      <c r="H17143" t="s">
        <v>303</v>
      </c>
      <c r="I17143" t="s">
        <v>170</v>
      </c>
      <c r="J17143">
        <v>33.567181620891567</v>
      </c>
      <c r="L17143" s="47"/>
      <c r="M17143" s="47"/>
    </row>
    <row r="17144" spans="1:13" x14ac:dyDescent="0.4">
      <c r="A17144" t="str">
        <f t="shared" si="267"/>
        <v>50_2A_M_3_90_70_HH800_Core</v>
      </c>
      <c r="B17144">
        <v>50</v>
      </c>
      <c r="C17144" t="s">
        <v>176</v>
      </c>
      <c r="D17144" t="s">
        <v>174</v>
      </c>
      <c r="E17144">
        <v>3</v>
      </c>
      <c r="F17144">
        <v>90</v>
      </c>
      <c r="G17144">
        <v>70</v>
      </c>
      <c r="H17144" t="s">
        <v>303</v>
      </c>
      <c r="I17144" t="s">
        <v>170</v>
      </c>
      <c r="J17144">
        <v>17.033935623877788</v>
      </c>
      <c r="L17144" s="47"/>
      <c r="M17144" s="47"/>
    </row>
    <row r="17145" spans="1:13" x14ac:dyDescent="0.4">
      <c r="A17145" t="str">
        <f t="shared" si="267"/>
        <v>47_2A_F_0_365_67_HH800_Core</v>
      </c>
      <c r="B17145">
        <v>47</v>
      </c>
      <c r="C17145" t="s">
        <v>176</v>
      </c>
      <c r="D17145" t="s">
        <v>169</v>
      </c>
      <c r="E17145">
        <v>0</v>
      </c>
      <c r="F17145">
        <v>365</v>
      </c>
      <c r="G17145">
        <v>67</v>
      </c>
      <c r="H17145" t="s">
        <v>303</v>
      </c>
      <c r="I17145" t="s">
        <v>170</v>
      </c>
      <c r="J17145">
        <v>84.033032304447715</v>
      </c>
      <c r="L17145" s="47"/>
      <c r="M17145" s="47"/>
    </row>
    <row r="17146" spans="1:13" x14ac:dyDescent="0.4">
      <c r="A17146" t="str">
        <f t="shared" si="267"/>
        <v>34_2A_F_6_180_65_HH800_Core</v>
      </c>
      <c r="B17146">
        <v>34</v>
      </c>
      <c r="C17146" t="s">
        <v>176</v>
      </c>
      <c r="D17146" t="s">
        <v>169</v>
      </c>
      <c r="E17146">
        <v>6</v>
      </c>
      <c r="F17146">
        <v>180</v>
      </c>
      <c r="G17146">
        <v>65</v>
      </c>
      <c r="H17146" t="s">
        <v>303</v>
      </c>
      <c r="I17146" t="s">
        <v>170</v>
      </c>
      <c r="J17146">
        <v>30.211020026126057</v>
      </c>
      <c r="L17146" s="47"/>
      <c r="M17146" s="47"/>
    </row>
    <row r="17147" spans="1:13" x14ac:dyDescent="0.4">
      <c r="A17147" t="str">
        <f t="shared" si="267"/>
        <v>34_2A_M_0_90_65_HH800_Core</v>
      </c>
      <c r="B17147">
        <v>34</v>
      </c>
      <c r="C17147" t="s">
        <v>176</v>
      </c>
      <c r="D17147" t="s">
        <v>174</v>
      </c>
      <c r="E17147">
        <v>0</v>
      </c>
      <c r="F17147">
        <v>90</v>
      </c>
      <c r="G17147">
        <v>65</v>
      </c>
      <c r="H17147" t="s">
        <v>303</v>
      </c>
      <c r="I17147" t="s">
        <v>170</v>
      </c>
      <c r="J17147">
        <v>59.257677619207087</v>
      </c>
      <c r="L17147" s="47"/>
      <c r="M17147" s="47"/>
    </row>
    <row r="17148" spans="1:13" x14ac:dyDescent="0.4">
      <c r="A17148" t="str">
        <f t="shared" si="267"/>
        <v>57_4A_M_3_90_67_HH800_Core</v>
      </c>
      <c r="B17148">
        <v>57</v>
      </c>
      <c r="C17148" t="s">
        <v>168</v>
      </c>
      <c r="D17148" t="s">
        <v>174</v>
      </c>
      <c r="E17148">
        <v>3</v>
      </c>
      <c r="F17148">
        <v>90</v>
      </c>
      <c r="G17148">
        <v>67</v>
      </c>
      <c r="H17148" t="s">
        <v>303</v>
      </c>
      <c r="I17148" t="s">
        <v>170</v>
      </c>
      <c r="J17148">
        <v>5.3140073926688522</v>
      </c>
      <c r="L17148" s="47"/>
      <c r="M17148" s="47"/>
    </row>
    <row r="17149" spans="1:13" x14ac:dyDescent="0.4">
      <c r="A17149" t="str">
        <f t="shared" si="267"/>
        <v>61_4A_M_3_90_65_HH800_Core</v>
      </c>
      <c r="B17149">
        <v>61</v>
      </c>
      <c r="C17149" t="s">
        <v>168</v>
      </c>
      <c r="D17149" t="s">
        <v>174</v>
      </c>
      <c r="E17149">
        <v>3</v>
      </c>
      <c r="F17149">
        <v>90</v>
      </c>
      <c r="G17149">
        <v>65</v>
      </c>
      <c r="H17149" t="s">
        <v>303</v>
      </c>
      <c r="I17149" t="s">
        <v>170</v>
      </c>
      <c r="J17149">
        <v>3.1555058962779459</v>
      </c>
      <c r="L17149" s="47"/>
      <c r="M17149" s="47"/>
    </row>
    <row r="17150" spans="1:13" x14ac:dyDescent="0.4">
      <c r="A17150" t="str">
        <f t="shared" si="267"/>
        <v>42_4A_M_0_365_67_HH800_Core</v>
      </c>
      <c r="B17150">
        <v>42</v>
      </c>
      <c r="C17150" t="s">
        <v>168</v>
      </c>
      <c r="D17150" t="s">
        <v>174</v>
      </c>
      <c r="E17150">
        <v>0</v>
      </c>
      <c r="F17150">
        <v>365</v>
      </c>
      <c r="G17150">
        <v>67</v>
      </c>
      <c r="H17150" t="s">
        <v>303</v>
      </c>
      <c r="I17150" t="s">
        <v>170</v>
      </c>
      <c r="J17150">
        <v>31.223872115553664</v>
      </c>
      <c r="L17150" s="47"/>
      <c r="M17150" s="47"/>
    </row>
    <row r="17151" spans="1:13" x14ac:dyDescent="0.4">
      <c r="A17151" t="str">
        <f t="shared" si="267"/>
        <v>26_2A_M_3_90_65_HH800_Core</v>
      </c>
      <c r="B17151">
        <v>26</v>
      </c>
      <c r="C17151" t="s">
        <v>176</v>
      </c>
      <c r="D17151" t="s">
        <v>174</v>
      </c>
      <c r="E17151">
        <v>3</v>
      </c>
      <c r="F17151">
        <v>90</v>
      </c>
      <c r="G17151">
        <v>65</v>
      </c>
      <c r="H17151" t="s">
        <v>303</v>
      </c>
      <c r="I17151" t="s">
        <v>170</v>
      </c>
      <c r="J17151">
        <v>11.102598573889189</v>
      </c>
      <c r="L17151" s="47"/>
      <c r="M17151" s="47"/>
    </row>
    <row r="17152" spans="1:13" x14ac:dyDescent="0.4">
      <c r="A17152" t="str">
        <f t="shared" si="267"/>
        <v>35_2A_M_6_365_65_HH800_Core</v>
      </c>
      <c r="B17152">
        <v>35</v>
      </c>
      <c r="C17152" t="s">
        <v>176</v>
      </c>
      <c r="D17152" t="s">
        <v>174</v>
      </c>
      <c r="E17152">
        <v>6</v>
      </c>
      <c r="F17152">
        <v>365</v>
      </c>
      <c r="G17152">
        <v>65</v>
      </c>
      <c r="H17152" t="s">
        <v>303</v>
      </c>
      <c r="I17152" t="s">
        <v>170</v>
      </c>
      <c r="J17152">
        <v>20.042492192084087</v>
      </c>
      <c r="L17152" s="47"/>
      <c r="M17152" s="47"/>
    </row>
    <row r="17153" spans="1:13" x14ac:dyDescent="0.4">
      <c r="A17153" t="str">
        <f t="shared" si="267"/>
        <v>46_2A_M_0_180_67_HH800_Core</v>
      </c>
      <c r="B17153">
        <v>46</v>
      </c>
      <c r="C17153" t="s">
        <v>176</v>
      </c>
      <c r="D17153" t="s">
        <v>174</v>
      </c>
      <c r="E17153">
        <v>0</v>
      </c>
      <c r="F17153">
        <v>180</v>
      </c>
      <c r="G17153">
        <v>67</v>
      </c>
      <c r="H17153" t="s">
        <v>303</v>
      </c>
      <c r="I17153" t="s">
        <v>170</v>
      </c>
      <c r="J17153">
        <v>92.740112227152764</v>
      </c>
      <c r="L17153" s="47"/>
      <c r="M17153" s="47"/>
    </row>
    <row r="17154" spans="1:13" x14ac:dyDescent="0.4">
      <c r="A17154" t="str">
        <f t="shared" si="267"/>
        <v>29_2A_F_3_365_65_HH800_Core</v>
      </c>
      <c r="B17154">
        <v>29</v>
      </c>
      <c r="C17154" t="s">
        <v>176</v>
      </c>
      <c r="D17154" t="s">
        <v>169</v>
      </c>
      <c r="E17154">
        <v>3</v>
      </c>
      <c r="F17154">
        <v>365</v>
      </c>
      <c r="G17154">
        <v>65</v>
      </c>
      <c r="H17154" t="s">
        <v>303</v>
      </c>
      <c r="I17154" t="s">
        <v>170</v>
      </c>
      <c r="J17154">
        <v>15.360711780543125</v>
      </c>
      <c r="L17154" s="47"/>
      <c r="M17154" s="47"/>
    </row>
    <row r="17155" spans="1:13" x14ac:dyDescent="0.4">
      <c r="A17155" t="str">
        <f t="shared" ref="A17155:A17218" si="268">B17155&amp;"_"&amp;C17155&amp;"_"&amp;D17155&amp;"_"&amp;E17155&amp;"_"&amp;F17155&amp;"_"&amp;G17155&amp;"_"&amp;H17155&amp;"_"&amp;I17155</f>
        <v>31_2A_F_3_365_65_HH800_Core</v>
      </c>
      <c r="B17155">
        <v>31</v>
      </c>
      <c r="C17155" t="s">
        <v>176</v>
      </c>
      <c r="D17155" t="s">
        <v>169</v>
      </c>
      <c r="E17155">
        <v>3</v>
      </c>
      <c r="F17155">
        <v>365</v>
      </c>
      <c r="G17155">
        <v>65</v>
      </c>
      <c r="H17155" t="s">
        <v>303</v>
      </c>
      <c r="I17155" t="s">
        <v>170</v>
      </c>
      <c r="J17155">
        <v>15.977060810153919</v>
      </c>
      <c r="L17155" s="47"/>
      <c r="M17155" s="47"/>
    </row>
    <row r="17156" spans="1:13" x14ac:dyDescent="0.4">
      <c r="A17156" t="str">
        <f t="shared" si="268"/>
        <v>35_2A_M_3_180_65_HH800_Core</v>
      </c>
      <c r="B17156">
        <v>35</v>
      </c>
      <c r="C17156" t="s">
        <v>176</v>
      </c>
      <c r="D17156" t="s">
        <v>174</v>
      </c>
      <c r="E17156">
        <v>3</v>
      </c>
      <c r="F17156">
        <v>180</v>
      </c>
      <c r="G17156">
        <v>65</v>
      </c>
      <c r="H17156" t="s">
        <v>303</v>
      </c>
      <c r="I17156" t="s">
        <v>170</v>
      </c>
      <c r="J17156">
        <v>11.106792530293227</v>
      </c>
      <c r="L17156" s="47"/>
      <c r="M17156" s="47"/>
    </row>
    <row r="17157" spans="1:13" x14ac:dyDescent="0.4">
      <c r="A17157" t="str">
        <f t="shared" si="268"/>
        <v>41_2A_M_6_365_70_HH800_Core</v>
      </c>
      <c r="B17157">
        <v>41</v>
      </c>
      <c r="C17157" t="s">
        <v>176</v>
      </c>
      <c r="D17157" t="s">
        <v>174</v>
      </c>
      <c r="E17157">
        <v>6</v>
      </c>
      <c r="F17157">
        <v>365</v>
      </c>
      <c r="G17157">
        <v>70</v>
      </c>
      <c r="H17157" t="s">
        <v>303</v>
      </c>
      <c r="I17157" t="s">
        <v>170</v>
      </c>
      <c r="J17157">
        <v>30.67212808182942</v>
      </c>
      <c r="L17157" s="47"/>
      <c r="M17157" s="47"/>
    </row>
    <row r="17158" spans="1:13" x14ac:dyDescent="0.4">
      <c r="A17158" t="str">
        <f t="shared" si="268"/>
        <v>29_2A_F_6_365_65_HH800_Core</v>
      </c>
      <c r="B17158">
        <v>29</v>
      </c>
      <c r="C17158" t="s">
        <v>176</v>
      </c>
      <c r="D17158" t="s">
        <v>169</v>
      </c>
      <c r="E17158">
        <v>6</v>
      </c>
      <c r="F17158">
        <v>365</v>
      </c>
      <c r="G17158">
        <v>65</v>
      </c>
      <c r="H17158" t="s">
        <v>303</v>
      </c>
      <c r="I17158" t="s">
        <v>170</v>
      </c>
      <c r="J17158">
        <v>30.387975634340254</v>
      </c>
      <c r="L17158" s="47"/>
      <c r="M17158" s="47"/>
    </row>
    <row r="17159" spans="1:13" x14ac:dyDescent="0.4">
      <c r="A17159" t="str">
        <f t="shared" si="268"/>
        <v>50_2A_F_6_365_65_HH800_Core</v>
      </c>
      <c r="B17159">
        <v>50</v>
      </c>
      <c r="C17159" t="s">
        <v>176</v>
      </c>
      <c r="D17159" t="s">
        <v>169</v>
      </c>
      <c r="E17159">
        <v>6</v>
      </c>
      <c r="F17159">
        <v>365</v>
      </c>
      <c r="G17159">
        <v>65</v>
      </c>
      <c r="H17159" t="s">
        <v>303</v>
      </c>
      <c r="I17159" t="s">
        <v>170</v>
      </c>
      <c r="J17159">
        <v>18.60520248292536</v>
      </c>
      <c r="L17159" s="47"/>
      <c r="M17159" s="47"/>
    </row>
    <row r="17160" spans="1:13" x14ac:dyDescent="0.4">
      <c r="A17160" t="str">
        <f t="shared" si="268"/>
        <v>47_2A_F_6_365_67_HH800_Core</v>
      </c>
      <c r="B17160">
        <v>47</v>
      </c>
      <c r="C17160" t="s">
        <v>176</v>
      </c>
      <c r="D17160" t="s">
        <v>169</v>
      </c>
      <c r="E17160">
        <v>6</v>
      </c>
      <c r="F17160">
        <v>365</v>
      </c>
      <c r="G17160">
        <v>67</v>
      </c>
      <c r="H17160" t="s">
        <v>303</v>
      </c>
      <c r="I17160" t="s">
        <v>170</v>
      </c>
      <c r="J17160">
        <v>28.284480067698986</v>
      </c>
      <c r="L17160" s="47"/>
      <c r="M17160" s="47"/>
    </row>
    <row r="17161" spans="1:13" x14ac:dyDescent="0.4">
      <c r="A17161" t="str">
        <f t="shared" si="268"/>
        <v>25_2A_M_0_90_67_HH800_Core</v>
      </c>
      <c r="B17161">
        <v>25</v>
      </c>
      <c r="C17161" t="s">
        <v>176</v>
      </c>
      <c r="D17161" t="s">
        <v>174</v>
      </c>
      <c r="E17161">
        <v>0</v>
      </c>
      <c r="F17161">
        <v>90</v>
      </c>
      <c r="G17161">
        <v>67</v>
      </c>
      <c r="H17161" t="s">
        <v>303</v>
      </c>
      <c r="I17161" t="s">
        <v>170</v>
      </c>
      <c r="J17161">
        <v>45.681546492082717</v>
      </c>
      <c r="L17161" s="47"/>
      <c r="M17161" s="47"/>
    </row>
    <row r="17162" spans="1:13" x14ac:dyDescent="0.4">
      <c r="A17162" t="str">
        <f t="shared" si="268"/>
        <v>37_4A_M_0_365_65_HH800_Core</v>
      </c>
      <c r="B17162">
        <v>37</v>
      </c>
      <c r="C17162" t="s">
        <v>168</v>
      </c>
      <c r="D17162" t="s">
        <v>174</v>
      </c>
      <c r="E17162">
        <v>0</v>
      </c>
      <c r="F17162">
        <v>365</v>
      </c>
      <c r="G17162">
        <v>65</v>
      </c>
      <c r="H17162" t="s">
        <v>303</v>
      </c>
      <c r="I17162" t="s">
        <v>170</v>
      </c>
      <c r="J17162">
        <v>22.405127938925936</v>
      </c>
      <c r="L17162" s="47"/>
      <c r="M17162" s="47"/>
    </row>
    <row r="17163" spans="1:13" x14ac:dyDescent="0.4">
      <c r="A17163" t="str">
        <f t="shared" si="268"/>
        <v>46_4A_M_0_180_65_HH800_Core</v>
      </c>
      <c r="B17163">
        <v>46</v>
      </c>
      <c r="C17163" t="s">
        <v>168</v>
      </c>
      <c r="D17163" t="s">
        <v>174</v>
      </c>
      <c r="E17163">
        <v>0</v>
      </c>
      <c r="F17163">
        <v>180</v>
      </c>
      <c r="G17163">
        <v>65</v>
      </c>
      <c r="H17163" t="s">
        <v>303</v>
      </c>
      <c r="I17163" t="s">
        <v>170</v>
      </c>
      <c r="J17163">
        <v>38.533544992312848</v>
      </c>
      <c r="L17163" s="47"/>
      <c r="M17163" s="47"/>
    </row>
    <row r="17164" spans="1:13" x14ac:dyDescent="0.4">
      <c r="A17164" t="str">
        <f t="shared" si="268"/>
        <v>64_4A_M_0_180_65_HH800_Core</v>
      </c>
      <c r="B17164">
        <v>64</v>
      </c>
      <c r="C17164" t="s">
        <v>168</v>
      </c>
      <c r="D17164" t="s">
        <v>174</v>
      </c>
      <c r="E17164">
        <v>0</v>
      </c>
      <c r="F17164">
        <v>180</v>
      </c>
      <c r="G17164">
        <v>65</v>
      </c>
      <c r="H17164" t="s">
        <v>303</v>
      </c>
      <c r="I17164" t="s">
        <v>170</v>
      </c>
      <c r="J17164">
        <v>55.549676455844981</v>
      </c>
      <c r="L17164" s="47"/>
      <c r="M17164" s="47"/>
    </row>
    <row r="17165" spans="1:13" x14ac:dyDescent="0.4">
      <c r="A17165" t="str">
        <f t="shared" si="268"/>
        <v>46_4A_M_0_180_67_HH800_Core</v>
      </c>
      <c r="B17165">
        <v>46</v>
      </c>
      <c r="C17165" t="s">
        <v>168</v>
      </c>
      <c r="D17165" t="s">
        <v>174</v>
      </c>
      <c r="E17165">
        <v>0</v>
      </c>
      <c r="F17165">
        <v>180</v>
      </c>
      <c r="G17165">
        <v>67</v>
      </c>
      <c r="H17165" t="s">
        <v>303</v>
      </c>
      <c r="I17165" t="s">
        <v>170</v>
      </c>
      <c r="J17165">
        <v>41.789205301573716</v>
      </c>
      <c r="L17165" s="47"/>
      <c r="M17165" s="47"/>
    </row>
    <row r="17166" spans="1:13" x14ac:dyDescent="0.4">
      <c r="A17166" t="str">
        <f t="shared" si="268"/>
        <v>46_4A_M_6_365_70_HH800_Core</v>
      </c>
      <c r="B17166">
        <v>46</v>
      </c>
      <c r="C17166" t="s">
        <v>168</v>
      </c>
      <c r="D17166" t="s">
        <v>174</v>
      </c>
      <c r="E17166">
        <v>6</v>
      </c>
      <c r="F17166">
        <v>365</v>
      </c>
      <c r="G17166">
        <v>70</v>
      </c>
      <c r="H17166" t="s">
        <v>303</v>
      </c>
      <c r="I17166" t="s">
        <v>170</v>
      </c>
      <c r="J17166">
        <v>15.318474481207138</v>
      </c>
      <c r="L17166" s="47"/>
      <c r="M17166" s="47"/>
    </row>
    <row r="17167" spans="1:13" x14ac:dyDescent="0.4">
      <c r="A17167" t="str">
        <f t="shared" si="268"/>
        <v>40_4A_M_3_365_67_HH800_Core</v>
      </c>
      <c r="B17167">
        <v>40</v>
      </c>
      <c r="C17167" t="s">
        <v>168</v>
      </c>
      <c r="D17167" t="s">
        <v>174</v>
      </c>
      <c r="E17167">
        <v>3</v>
      </c>
      <c r="F17167">
        <v>365</v>
      </c>
      <c r="G17167">
        <v>67</v>
      </c>
      <c r="H17167" t="s">
        <v>303</v>
      </c>
      <c r="I17167" t="s">
        <v>170</v>
      </c>
      <c r="J17167">
        <v>6.1380760240216841</v>
      </c>
      <c r="L17167" s="47"/>
      <c r="M17167" s="47"/>
    </row>
    <row r="17168" spans="1:13" x14ac:dyDescent="0.4">
      <c r="A17168" t="str">
        <f t="shared" si="268"/>
        <v>59_4A_F_0_180_70_HH800_Core</v>
      </c>
      <c r="B17168">
        <v>59</v>
      </c>
      <c r="C17168" t="s">
        <v>168</v>
      </c>
      <c r="D17168" t="s">
        <v>169</v>
      </c>
      <c r="E17168">
        <v>0</v>
      </c>
      <c r="F17168">
        <v>180</v>
      </c>
      <c r="G17168">
        <v>70</v>
      </c>
      <c r="H17168" t="s">
        <v>303</v>
      </c>
      <c r="I17168" t="s">
        <v>170</v>
      </c>
      <c r="J17168">
        <v>88.35155205129891</v>
      </c>
      <c r="L17168" s="47"/>
      <c r="M17168" s="47"/>
    </row>
    <row r="17169" spans="1:13" x14ac:dyDescent="0.4">
      <c r="A17169" t="str">
        <f t="shared" si="268"/>
        <v>43_4A_F_3_365_67_HH800_Core</v>
      </c>
      <c r="B17169">
        <v>43</v>
      </c>
      <c r="C17169" t="s">
        <v>168</v>
      </c>
      <c r="D17169" t="s">
        <v>169</v>
      </c>
      <c r="E17169">
        <v>3</v>
      </c>
      <c r="F17169">
        <v>365</v>
      </c>
      <c r="G17169">
        <v>67</v>
      </c>
      <c r="H17169" t="s">
        <v>303</v>
      </c>
      <c r="I17169" t="s">
        <v>170</v>
      </c>
      <c r="J17169">
        <v>9.1501309799896404</v>
      </c>
      <c r="L17169" s="47"/>
      <c r="M17169" s="47"/>
    </row>
    <row r="17170" spans="1:13" x14ac:dyDescent="0.4">
      <c r="A17170" t="str">
        <f t="shared" si="268"/>
        <v>59_4A_M_0_365_70_HH800_Core</v>
      </c>
      <c r="B17170">
        <v>59</v>
      </c>
      <c r="C17170" t="s">
        <v>168</v>
      </c>
      <c r="D17170" t="s">
        <v>174</v>
      </c>
      <c r="E17170">
        <v>0</v>
      </c>
      <c r="F17170">
        <v>365</v>
      </c>
      <c r="G17170">
        <v>70</v>
      </c>
      <c r="H17170" t="s">
        <v>303</v>
      </c>
      <c r="I17170" t="s">
        <v>170</v>
      </c>
      <c r="J17170">
        <v>76.142316562099595</v>
      </c>
      <c r="L17170" s="47"/>
      <c r="M17170" s="47"/>
    </row>
    <row r="17171" spans="1:13" x14ac:dyDescent="0.4">
      <c r="A17171" t="str">
        <f t="shared" si="268"/>
        <v>48_4A_M_3_365_65_HH800_Core</v>
      </c>
      <c r="B17171">
        <v>48</v>
      </c>
      <c r="C17171" t="s">
        <v>168</v>
      </c>
      <c r="D17171" t="s">
        <v>174</v>
      </c>
      <c r="E17171">
        <v>3</v>
      </c>
      <c r="F17171">
        <v>365</v>
      </c>
      <c r="G17171">
        <v>65</v>
      </c>
      <c r="H17171" t="s">
        <v>303</v>
      </c>
      <c r="I17171" t="s">
        <v>170</v>
      </c>
      <c r="J17171">
        <v>5.642197616659705</v>
      </c>
      <c r="L17171" s="47"/>
      <c r="M17171" s="47"/>
    </row>
    <row r="17172" spans="1:13" x14ac:dyDescent="0.4">
      <c r="A17172" t="str">
        <f t="shared" si="268"/>
        <v>46_4A_M_3_365_67_HH800_Core</v>
      </c>
      <c r="B17172">
        <v>46</v>
      </c>
      <c r="C17172" t="s">
        <v>168</v>
      </c>
      <c r="D17172" t="s">
        <v>174</v>
      </c>
      <c r="E17172">
        <v>3</v>
      </c>
      <c r="F17172">
        <v>365</v>
      </c>
      <c r="G17172">
        <v>67</v>
      </c>
      <c r="H17172" t="s">
        <v>303</v>
      </c>
      <c r="I17172" t="s">
        <v>170</v>
      </c>
      <c r="J17172">
        <v>6.5193068730538766</v>
      </c>
      <c r="L17172" s="47"/>
      <c r="M17172" s="47"/>
    </row>
    <row r="17173" spans="1:13" x14ac:dyDescent="0.4">
      <c r="A17173" t="str">
        <f t="shared" si="268"/>
        <v>31_2A_M_0_90_65_HH800_Core</v>
      </c>
      <c r="B17173">
        <v>31</v>
      </c>
      <c r="C17173" t="s">
        <v>176</v>
      </c>
      <c r="D17173" t="s">
        <v>174</v>
      </c>
      <c r="E17173">
        <v>0</v>
      </c>
      <c r="F17173">
        <v>90</v>
      </c>
      <c r="G17173">
        <v>65</v>
      </c>
      <c r="H17173" t="s">
        <v>303</v>
      </c>
      <c r="I17173" t="s">
        <v>170</v>
      </c>
      <c r="J17173">
        <v>53.112605192499203</v>
      </c>
      <c r="L17173" s="47"/>
      <c r="M17173" s="47"/>
    </row>
    <row r="17174" spans="1:13" x14ac:dyDescent="0.4">
      <c r="A17174" t="str">
        <f t="shared" si="268"/>
        <v>32_2A_M_3_365_65_HH800_Core</v>
      </c>
      <c r="B17174">
        <v>32</v>
      </c>
      <c r="C17174" t="s">
        <v>176</v>
      </c>
      <c r="D17174" t="s">
        <v>174</v>
      </c>
      <c r="E17174">
        <v>3</v>
      </c>
      <c r="F17174">
        <v>365</v>
      </c>
      <c r="G17174">
        <v>65</v>
      </c>
      <c r="H17174" t="s">
        <v>303</v>
      </c>
      <c r="I17174" t="s">
        <v>170</v>
      </c>
      <c r="J17174">
        <v>10.794533502230941</v>
      </c>
      <c r="L17174" s="47"/>
      <c r="M17174" s="47"/>
    </row>
    <row r="17175" spans="1:13" x14ac:dyDescent="0.4">
      <c r="A17175" t="str">
        <f t="shared" si="268"/>
        <v>27_2A_F_6_365_70_HH800_Core</v>
      </c>
      <c r="B17175">
        <v>27</v>
      </c>
      <c r="C17175" t="s">
        <v>176</v>
      </c>
      <c r="D17175" t="s">
        <v>169</v>
      </c>
      <c r="E17175">
        <v>6</v>
      </c>
      <c r="F17175">
        <v>365</v>
      </c>
      <c r="G17175">
        <v>70</v>
      </c>
      <c r="H17175" t="s">
        <v>303</v>
      </c>
      <c r="I17175" t="s">
        <v>170</v>
      </c>
      <c r="J17175">
        <v>35.756757216075506</v>
      </c>
      <c r="L17175" s="47"/>
      <c r="M17175" s="47"/>
    </row>
    <row r="17176" spans="1:13" x14ac:dyDescent="0.4">
      <c r="A17176" t="str">
        <f t="shared" si="268"/>
        <v>28_2A_F_0_365_67_HH800_Core</v>
      </c>
      <c r="B17176">
        <v>28</v>
      </c>
      <c r="C17176" t="s">
        <v>176</v>
      </c>
      <c r="D17176" t="s">
        <v>169</v>
      </c>
      <c r="E17176">
        <v>0</v>
      </c>
      <c r="F17176">
        <v>365</v>
      </c>
      <c r="G17176">
        <v>67</v>
      </c>
      <c r="H17176" t="s">
        <v>303</v>
      </c>
      <c r="I17176" t="s">
        <v>170</v>
      </c>
      <c r="J17176">
        <v>64.827918511907015</v>
      </c>
      <c r="L17176" s="47"/>
      <c r="M17176" s="47"/>
    </row>
    <row r="17177" spans="1:13" x14ac:dyDescent="0.4">
      <c r="A17177" t="str">
        <f t="shared" si="268"/>
        <v>50_2A_F_3_365_65_HH800_Core</v>
      </c>
      <c r="B17177">
        <v>50</v>
      </c>
      <c r="C17177" t="s">
        <v>176</v>
      </c>
      <c r="D17177" t="s">
        <v>169</v>
      </c>
      <c r="E17177">
        <v>3</v>
      </c>
      <c r="F17177">
        <v>365</v>
      </c>
      <c r="G17177">
        <v>65</v>
      </c>
      <c r="H17177" t="s">
        <v>303</v>
      </c>
      <c r="I17177" t="s">
        <v>170</v>
      </c>
      <c r="J17177">
        <v>10.302309550139098</v>
      </c>
      <c r="L17177" s="47"/>
      <c r="M17177" s="47"/>
    </row>
    <row r="17178" spans="1:13" x14ac:dyDescent="0.4">
      <c r="A17178" t="str">
        <f t="shared" si="268"/>
        <v>42_2A_M_3_365_65_HH800_Core</v>
      </c>
      <c r="B17178">
        <v>42</v>
      </c>
      <c r="C17178" t="s">
        <v>176</v>
      </c>
      <c r="D17178" t="s">
        <v>174</v>
      </c>
      <c r="E17178">
        <v>3</v>
      </c>
      <c r="F17178">
        <v>365</v>
      </c>
      <c r="G17178">
        <v>65</v>
      </c>
      <c r="H17178" t="s">
        <v>303</v>
      </c>
      <c r="I17178" t="s">
        <v>170</v>
      </c>
      <c r="J17178">
        <v>12.332630521994343</v>
      </c>
      <c r="L17178" s="47"/>
      <c r="M17178" s="47"/>
    </row>
    <row r="17179" spans="1:13" x14ac:dyDescent="0.4">
      <c r="A17179" t="str">
        <f t="shared" si="268"/>
        <v>29_2A_M_6_365_65_HH800_Core</v>
      </c>
      <c r="B17179">
        <v>29</v>
      </c>
      <c r="C17179" t="s">
        <v>176</v>
      </c>
      <c r="D17179" t="s">
        <v>174</v>
      </c>
      <c r="E17179">
        <v>6</v>
      </c>
      <c r="F17179">
        <v>365</v>
      </c>
      <c r="G17179">
        <v>65</v>
      </c>
      <c r="H17179" t="s">
        <v>303</v>
      </c>
      <c r="I17179" t="s">
        <v>170</v>
      </c>
      <c r="J17179">
        <v>20.034882346433502</v>
      </c>
      <c r="L17179" s="47"/>
      <c r="M17179" s="47"/>
    </row>
    <row r="17180" spans="1:13" x14ac:dyDescent="0.4">
      <c r="A17180" t="str">
        <f t="shared" si="268"/>
        <v>49_4A_M_0_90_67_HH800_Core</v>
      </c>
      <c r="B17180">
        <v>49</v>
      </c>
      <c r="C17180" t="s">
        <v>168</v>
      </c>
      <c r="D17180" t="s">
        <v>174</v>
      </c>
      <c r="E17180">
        <v>0</v>
      </c>
      <c r="F17180">
        <v>90</v>
      </c>
      <c r="G17180">
        <v>67</v>
      </c>
      <c r="H17180" t="s">
        <v>303</v>
      </c>
      <c r="I17180" t="s">
        <v>170</v>
      </c>
      <c r="J17180">
        <v>49.630014086103792</v>
      </c>
      <c r="L17180" s="47"/>
      <c r="M17180" s="47"/>
    </row>
    <row r="17181" spans="1:13" x14ac:dyDescent="0.4">
      <c r="A17181" t="str">
        <f t="shared" si="268"/>
        <v>49_4A_M_3_365_65_HH800_Core</v>
      </c>
      <c r="B17181">
        <v>49</v>
      </c>
      <c r="C17181" t="s">
        <v>168</v>
      </c>
      <c r="D17181" t="s">
        <v>174</v>
      </c>
      <c r="E17181">
        <v>3</v>
      </c>
      <c r="F17181">
        <v>365</v>
      </c>
      <c r="G17181">
        <v>65</v>
      </c>
      <c r="H17181" t="s">
        <v>303</v>
      </c>
      <c r="I17181" t="s">
        <v>170</v>
      </c>
      <c r="J17181">
        <v>6.0073205055981855</v>
      </c>
      <c r="L17181" s="47"/>
      <c r="M17181" s="47"/>
    </row>
    <row r="17182" spans="1:13" x14ac:dyDescent="0.4">
      <c r="A17182" t="str">
        <f t="shared" si="268"/>
        <v>61_4A_M_0_180_70_HH800_Core</v>
      </c>
      <c r="B17182">
        <v>61</v>
      </c>
      <c r="C17182" t="s">
        <v>168</v>
      </c>
      <c r="D17182" t="s">
        <v>174</v>
      </c>
      <c r="E17182">
        <v>0</v>
      </c>
      <c r="F17182">
        <v>180</v>
      </c>
      <c r="G17182">
        <v>70</v>
      </c>
      <c r="H17182" t="s">
        <v>303</v>
      </c>
      <c r="I17182" t="s">
        <v>170</v>
      </c>
      <c r="J17182">
        <v>86.410654067783625</v>
      </c>
      <c r="L17182" s="47"/>
      <c r="M17182" s="47"/>
    </row>
    <row r="17183" spans="1:13" x14ac:dyDescent="0.4">
      <c r="A17183" t="str">
        <f t="shared" si="268"/>
        <v>52_4A_M_6_90_65_HH800_Core</v>
      </c>
      <c r="B17183">
        <v>52</v>
      </c>
      <c r="C17183" t="s">
        <v>168</v>
      </c>
      <c r="D17183" t="s">
        <v>174</v>
      </c>
      <c r="E17183">
        <v>6</v>
      </c>
      <c r="F17183">
        <v>90</v>
      </c>
      <c r="G17183">
        <v>65</v>
      </c>
      <c r="H17183" t="s">
        <v>303</v>
      </c>
      <c r="I17183" t="s">
        <v>170</v>
      </c>
      <c r="J17183">
        <v>8.9876662576139221</v>
      </c>
      <c r="L17183" s="47"/>
      <c r="M17183" s="47"/>
    </row>
    <row r="17184" spans="1:13" x14ac:dyDescent="0.4">
      <c r="A17184" t="str">
        <f t="shared" si="268"/>
        <v>30_4A_F_0_365_67_HH800_Core</v>
      </c>
      <c r="B17184">
        <v>30</v>
      </c>
      <c r="C17184" t="s">
        <v>168</v>
      </c>
      <c r="D17184" t="s">
        <v>169</v>
      </c>
      <c r="E17184">
        <v>0</v>
      </c>
      <c r="F17184">
        <v>365</v>
      </c>
      <c r="G17184">
        <v>67</v>
      </c>
      <c r="H17184" t="s">
        <v>303</v>
      </c>
      <c r="I17184" t="s">
        <v>170</v>
      </c>
      <c r="J17184">
        <v>34.049905785096676</v>
      </c>
      <c r="L17184" s="47"/>
      <c r="M17184" s="47"/>
    </row>
    <row r="17185" spans="1:13" x14ac:dyDescent="0.4">
      <c r="A17185" t="str">
        <f t="shared" si="268"/>
        <v>55_2A_M_3_180_70_HH800_Core</v>
      </c>
      <c r="B17185">
        <v>55</v>
      </c>
      <c r="C17185" t="s">
        <v>176</v>
      </c>
      <c r="D17185" t="s">
        <v>174</v>
      </c>
      <c r="E17185">
        <v>3</v>
      </c>
      <c r="F17185">
        <v>180</v>
      </c>
      <c r="G17185">
        <v>70</v>
      </c>
      <c r="H17185" t="s">
        <v>303</v>
      </c>
      <c r="I17185" t="s">
        <v>170</v>
      </c>
      <c r="J17185">
        <v>17.314396781143632</v>
      </c>
      <c r="L17185" s="47"/>
      <c r="M17185" s="47"/>
    </row>
    <row r="17186" spans="1:13" x14ac:dyDescent="0.4">
      <c r="A17186" t="str">
        <f t="shared" si="268"/>
        <v>54_2A_M_6_90_67_HH800_Core</v>
      </c>
      <c r="B17186">
        <v>54</v>
      </c>
      <c r="C17186" t="s">
        <v>176</v>
      </c>
      <c r="D17186" t="s">
        <v>174</v>
      </c>
      <c r="E17186">
        <v>6</v>
      </c>
      <c r="F17186">
        <v>90</v>
      </c>
      <c r="G17186">
        <v>67</v>
      </c>
      <c r="H17186" t="s">
        <v>303</v>
      </c>
      <c r="I17186" t="s">
        <v>170</v>
      </c>
      <c r="J17186">
        <v>21.555076760078485</v>
      </c>
      <c r="L17186" s="47"/>
      <c r="M17186" s="47"/>
    </row>
    <row r="17187" spans="1:13" x14ac:dyDescent="0.4">
      <c r="A17187" t="str">
        <f t="shared" si="268"/>
        <v>49_2A_M_6_90_67_HH800_Core</v>
      </c>
      <c r="B17187">
        <v>49</v>
      </c>
      <c r="C17187" t="s">
        <v>176</v>
      </c>
      <c r="D17187" t="s">
        <v>174</v>
      </c>
      <c r="E17187">
        <v>6</v>
      </c>
      <c r="F17187">
        <v>90</v>
      </c>
      <c r="G17187">
        <v>67</v>
      </c>
      <c r="H17187" t="s">
        <v>303</v>
      </c>
      <c r="I17187" t="s">
        <v>170</v>
      </c>
      <c r="J17187">
        <v>23.700693408019564</v>
      </c>
      <c r="L17187" s="47"/>
      <c r="M17187" s="47"/>
    </row>
    <row r="17188" spans="1:13" x14ac:dyDescent="0.4">
      <c r="A17188" t="str">
        <f t="shared" si="268"/>
        <v>50_2A_M_6_90_65_HH800_Core</v>
      </c>
      <c r="B17188">
        <v>50</v>
      </c>
      <c r="C17188" t="s">
        <v>176</v>
      </c>
      <c r="D17188" t="s">
        <v>174</v>
      </c>
      <c r="E17188">
        <v>6</v>
      </c>
      <c r="F17188">
        <v>90</v>
      </c>
      <c r="G17188">
        <v>65</v>
      </c>
      <c r="H17188" t="s">
        <v>303</v>
      </c>
      <c r="I17188" t="s">
        <v>170</v>
      </c>
      <c r="J17188">
        <v>19.230945438337827</v>
      </c>
      <c r="L17188" s="47"/>
      <c r="M17188" s="47"/>
    </row>
    <row r="17189" spans="1:13" x14ac:dyDescent="0.4">
      <c r="A17189" t="str">
        <f t="shared" si="268"/>
        <v>49_2A_M_6_180_65_HH800_Core</v>
      </c>
      <c r="B17189">
        <v>49</v>
      </c>
      <c r="C17189" t="s">
        <v>176</v>
      </c>
      <c r="D17189" t="s">
        <v>174</v>
      </c>
      <c r="E17189">
        <v>6</v>
      </c>
      <c r="F17189">
        <v>180</v>
      </c>
      <c r="G17189">
        <v>65</v>
      </c>
      <c r="H17189" t="s">
        <v>303</v>
      </c>
      <c r="I17189" t="s">
        <v>170</v>
      </c>
      <c r="J17189">
        <v>19.995155666535659</v>
      </c>
      <c r="L17189" s="47"/>
      <c r="M17189" s="47"/>
    </row>
    <row r="17190" spans="1:13" x14ac:dyDescent="0.4">
      <c r="A17190" t="str">
        <f t="shared" si="268"/>
        <v>44_2A_F_3_365_70_HH800_Core</v>
      </c>
      <c r="B17190">
        <v>44</v>
      </c>
      <c r="C17190" t="s">
        <v>176</v>
      </c>
      <c r="D17190" t="s">
        <v>169</v>
      </c>
      <c r="E17190">
        <v>3</v>
      </c>
      <c r="F17190">
        <v>365</v>
      </c>
      <c r="G17190">
        <v>70</v>
      </c>
      <c r="H17190" t="s">
        <v>303</v>
      </c>
      <c r="I17190" t="s">
        <v>170</v>
      </c>
      <c r="J17190">
        <v>19.821586664057079</v>
      </c>
      <c r="L17190" s="47"/>
      <c r="M17190" s="47"/>
    </row>
    <row r="17191" spans="1:13" x14ac:dyDescent="0.4">
      <c r="A17191" t="str">
        <f t="shared" si="268"/>
        <v>43_2A_M_3_180_70_HH800_Core</v>
      </c>
      <c r="B17191">
        <v>43</v>
      </c>
      <c r="C17191" t="s">
        <v>176</v>
      </c>
      <c r="D17191" t="s">
        <v>174</v>
      </c>
      <c r="E17191">
        <v>3</v>
      </c>
      <c r="F17191">
        <v>180</v>
      </c>
      <c r="G17191">
        <v>70</v>
      </c>
      <c r="H17191" t="s">
        <v>303</v>
      </c>
      <c r="I17191" t="s">
        <v>170</v>
      </c>
      <c r="J17191">
        <v>16.174333644105744</v>
      </c>
      <c r="L17191" s="47"/>
      <c r="M17191" s="47"/>
    </row>
    <row r="17192" spans="1:13" x14ac:dyDescent="0.4">
      <c r="A17192" t="str">
        <f t="shared" si="268"/>
        <v>31_2A_F_3_90_65_HH800_Core</v>
      </c>
      <c r="B17192">
        <v>31</v>
      </c>
      <c r="C17192" t="s">
        <v>176</v>
      </c>
      <c r="D17192" t="s">
        <v>169</v>
      </c>
      <c r="E17192">
        <v>3</v>
      </c>
      <c r="F17192">
        <v>90</v>
      </c>
      <c r="G17192">
        <v>65</v>
      </c>
      <c r="H17192" t="s">
        <v>303</v>
      </c>
      <c r="I17192" t="s">
        <v>170</v>
      </c>
      <c r="J17192">
        <v>15.564674912575819</v>
      </c>
      <c r="L17192" s="47"/>
      <c r="M17192" s="47"/>
    </row>
    <row r="17193" spans="1:13" x14ac:dyDescent="0.4">
      <c r="A17193" t="str">
        <f t="shared" si="268"/>
        <v>58_4A_F_3_365_70_HH800_Core</v>
      </c>
      <c r="B17193">
        <v>58</v>
      </c>
      <c r="C17193" t="s">
        <v>168</v>
      </c>
      <c r="D17193" t="s">
        <v>169</v>
      </c>
      <c r="E17193">
        <v>3</v>
      </c>
      <c r="F17193">
        <v>365</v>
      </c>
      <c r="G17193">
        <v>70</v>
      </c>
      <c r="H17193" t="s">
        <v>303</v>
      </c>
      <c r="I17193" t="s">
        <v>170</v>
      </c>
      <c r="J17193">
        <v>9.3182138638407324</v>
      </c>
      <c r="L17193" s="47"/>
      <c r="M17193" s="47"/>
    </row>
    <row r="17194" spans="1:13" x14ac:dyDescent="0.4">
      <c r="A17194" t="str">
        <f t="shared" si="268"/>
        <v>30_2A_F_3_180_67_HH800_Core</v>
      </c>
      <c r="B17194">
        <v>30</v>
      </c>
      <c r="C17194" t="s">
        <v>176</v>
      </c>
      <c r="D17194" t="s">
        <v>169</v>
      </c>
      <c r="E17194">
        <v>3</v>
      </c>
      <c r="F17194">
        <v>180</v>
      </c>
      <c r="G17194">
        <v>67</v>
      </c>
      <c r="H17194" t="s">
        <v>303</v>
      </c>
      <c r="I17194" t="s">
        <v>170</v>
      </c>
      <c r="J17194">
        <v>16.737698286467307</v>
      </c>
      <c r="L17194" s="47"/>
      <c r="M17194" s="47"/>
    </row>
    <row r="17195" spans="1:13" x14ac:dyDescent="0.4">
      <c r="A17195" t="str">
        <f t="shared" si="268"/>
        <v>59_2A_M_0_90_70_HH800_Core</v>
      </c>
      <c r="B17195">
        <v>59</v>
      </c>
      <c r="C17195" t="s">
        <v>176</v>
      </c>
      <c r="D17195" t="s">
        <v>174</v>
      </c>
      <c r="E17195">
        <v>0</v>
      </c>
      <c r="F17195">
        <v>90</v>
      </c>
      <c r="G17195">
        <v>70</v>
      </c>
      <c r="H17195" t="s">
        <v>303</v>
      </c>
      <c r="I17195" t="s">
        <v>170</v>
      </c>
      <c r="J17195">
        <v>170.47168100831701</v>
      </c>
      <c r="L17195" s="47"/>
      <c r="M17195" s="47"/>
    </row>
    <row r="17196" spans="1:13" x14ac:dyDescent="0.4">
      <c r="A17196" t="str">
        <f t="shared" si="268"/>
        <v>42_2A_M_3_180_65_HH800_Core</v>
      </c>
      <c r="B17196">
        <v>42</v>
      </c>
      <c r="C17196" t="s">
        <v>176</v>
      </c>
      <c r="D17196" t="s">
        <v>174</v>
      </c>
      <c r="E17196">
        <v>3</v>
      </c>
      <c r="F17196">
        <v>180</v>
      </c>
      <c r="G17196">
        <v>65</v>
      </c>
      <c r="H17196" t="s">
        <v>303</v>
      </c>
      <c r="I17196" t="s">
        <v>170</v>
      </c>
      <c r="J17196">
        <v>12.545132854151516</v>
      </c>
      <c r="L17196" s="47"/>
      <c r="M17196" s="47"/>
    </row>
    <row r="17197" spans="1:13" x14ac:dyDescent="0.4">
      <c r="A17197" t="str">
        <f t="shared" si="268"/>
        <v>57_4A_M_6_90_67_HH800_Core</v>
      </c>
      <c r="B17197">
        <v>57</v>
      </c>
      <c r="C17197" t="s">
        <v>168</v>
      </c>
      <c r="D17197" t="s">
        <v>174</v>
      </c>
      <c r="E17197">
        <v>6</v>
      </c>
      <c r="F17197">
        <v>90</v>
      </c>
      <c r="G17197">
        <v>67</v>
      </c>
      <c r="H17197" t="s">
        <v>303</v>
      </c>
      <c r="I17197" t="s">
        <v>170</v>
      </c>
      <c r="J17197">
        <v>8.7618268188567896</v>
      </c>
      <c r="L17197" s="47"/>
      <c r="M17197" s="47"/>
    </row>
    <row r="17198" spans="1:13" x14ac:dyDescent="0.4">
      <c r="A17198" t="str">
        <f t="shared" si="268"/>
        <v>58_4A_F_0_365_70_HH800_Core</v>
      </c>
      <c r="B17198">
        <v>58</v>
      </c>
      <c r="C17198" t="s">
        <v>168</v>
      </c>
      <c r="D17198" t="s">
        <v>169</v>
      </c>
      <c r="E17198">
        <v>0</v>
      </c>
      <c r="F17198">
        <v>365</v>
      </c>
      <c r="G17198">
        <v>70</v>
      </c>
      <c r="H17198" t="s">
        <v>303</v>
      </c>
      <c r="I17198" t="s">
        <v>170</v>
      </c>
      <c r="J17198">
        <v>78.636932678812101</v>
      </c>
      <c r="L17198" s="47"/>
      <c r="M17198" s="47"/>
    </row>
    <row r="17199" spans="1:13" x14ac:dyDescent="0.4">
      <c r="A17199" t="str">
        <f t="shared" si="268"/>
        <v>60_2A_F_6_365_70_HH800_Core</v>
      </c>
      <c r="B17199">
        <v>60</v>
      </c>
      <c r="C17199" t="s">
        <v>176</v>
      </c>
      <c r="D17199" t="s">
        <v>169</v>
      </c>
      <c r="E17199">
        <v>6</v>
      </c>
      <c r="F17199">
        <v>365</v>
      </c>
      <c r="G17199">
        <v>70</v>
      </c>
      <c r="H17199" t="s">
        <v>303</v>
      </c>
      <c r="I17199" t="s">
        <v>170</v>
      </c>
      <c r="J17199">
        <v>27.08884608156751</v>
      </c>
      <c r="L17199" s="47"/>
      <c r="M17199" s="47"/>
    </row>
    <row r="17200" spans="1:13" x14ac:dyDescent="0.4">
      <c r="A17200" t="str">
        <f t="shared" si="268"/>
        <v>40_2A_M_3_365_67_HH800_Core</v>
      </c>
      <c r="B17200">
        <v>40</v>
      </c>
      <c r="C17200" t="s">
        <v>176</v>
      </c>
      <c r="D17200" t="s">
        <v>174</v>
      </c>
      <c r="E17200">
        <v>3</v>
      </c>
      <c r="F17200">
        <v>365</v>
      </c>
      <c r="G17200">
        <v>67</v>
      </c>
      <c r="H17200" t="s">
        <v>303</v>
      </c>
      <c r="I17200" t="s">
        <v>170</v>
      </c>
      <c r="J17200">
        <v>13.294708943364849</v>
      </c>
      <c r="L17200" s="47"/>
      <c r="M17200" s="47"/>
    </row>
    <row r="17201" spans="1:13" x14ac:dyDescent="0.4">
      <c r="A17201" t="str">
        <f t="shared" si="268"/>
        <v>39_2A_F_0_180_65_HH800_Core</v>
      </c>
      <c r="B17201">
        <v>39</v>
      </c>
      <c r="C17201" t="s">
        <v>176</v>
      </c>
      <c r="D17201" t="s">
        <v>169</v>
      </c>
      <c r="E17201">
        <v>0</v>
      </c>
      <c r="F17201">
        <v>180</v>
      </c>
      <c r="G17201">
        <v>65</v>
      </c>
      <c r="H17201" t="s">
        <v>303</v>
      </c>
      <c r="I17201" t="s">
        <v>170</v>
      </c>
      <c r="J17201">
        <v>77.563653943673614</v>
      </c>
      <c r="L17201" s="47"/>
      <c r="M17201" s="47"/>
    </row>
    <row r="17202" spans="1:13" x14ac:dyDescent="0.4">
      <c r="A17202" t="str">
        <f t="shared" si="268"/>
        <v>52_4A_M_6_90_67_HH800_Core</v>
      </c>
      <c r="B17202">
        <v>52</v>
      </c>
      <c r="C17202" t="s">
        <v>168</v>
      </c>
      <c r="D17202" t="s">
        <v>174</v>
      </c>
      <c r="E17202">
        <v>6</v>
      </c>
      <c r="F17202">
        <v>90</v>
      </c>
      <c r="G17202">
        <v>67</v>
      </c>
      <c r="H17202" t="s">
        <v>303</v>
      </c>
      <c r="I17202" t="s">
        <v>170</v>
      </c>
      <c r="J17202">
        <v>12.793589082971305</v>
      </c>
      <c r="L17202" s="47"/>
      <c r="M17202" s="47"/>
    </row>
    <row r="17203" spans="1:13" x14ac:dyDescent="0.4">
      <c r="A17203" t="str">
        <f t="shared" si="268"/>
        <v>64_4A_M_3_90_65_HH800_Core</v>
      </c>
      <c r="B17203">
        <v>64</v>
      </c>
      <c r="C17203" t="s">
        <v>168</v>
      </c>
      <c r="D17203" t="s">
        <v>174</v>
      </c>
      <c r="E17203">
        <v>3</v>
      </c>
      <c r="F17203">
        <v>90</v>
      </c>
      <c r="G17203">
        <v>65</v>
      </c>
      <c r="H17203" t="s">
        <v>303</v>
      </c>
      <c r="I17203" t="s">
        <v>170</v>
      </c>
      <c r="J17203">
        <v>2.5325938665117742</v>
      </c>
      <c r="L17203" s="47"/>
      <c r="M17203" s="47"/>
    </row>
    <row r="17204" spans="1:13" x14ac:dyDescent="0.4">
      <c r="A17204" t="str">
        <f t="shared" si="268"/>
        <v>54_4A_F_6_365_67_HH800_Core</v>
      </c>
      <c r="B17204">
        <v>54</v>
      </c>
      <c r="C17204" t="s">
        <v>168</v>
      </c>
      <c r="D17204" t="s">
        <v>169</v>
      </c>
      <c r="E17204">
        <v>6</v>
      </c>
      <c r="F17204">
        <v>365</v>
      </c>
      <c r="G17204">
        <v>67</v>
      </c>
      <c r="H17204" t="s">
        <v>303</v>
      </c>
      <c r="I17204" t="s">
        <v>170</v>
      </c>
      <c r="J17204">
        <v>11.897296881783998</v>
      </c>
      <c r="L17204" s="47"/>
      <c r="M17204" s="47"/>
    </row>
    <row r="17205" spans="1:13" x14ac:dyDescent="0.4">
      <c r="A17205" t="str">
        <f t="shared" si="268"/>
        <v>50_4A_M_6_365_70_HH800_Core</v>
      </c>
      <c r="B17205">
        <v>50</v>
      </c>
      <c r="C17205" t="s">
        <v>168</v>
      </c>
      <c r="D17205" t="s">
        <v>174</v>
      </c>
      <c r="E17205">
        <v>6</v>
      </c>
      <c r="F17205">
        <v>365</v>
      </c>
      <c r="G17205">
        <v>70</v>
      </c>
      <c r="H17205" t="s">
        <v>303</v>
      </c>
      <c r="I17205" t="s">
        <v>170</v>
      </c>
      <c r="J17205">
        <v>15.889758896026562</v>
      </c>
      <c r="L17205" s="47"/>
      <c r="M17205" s="47"/>
    </row>
    <row r="17206" spans="1:13" x14ac:dyDescent="0.4">
      <c r="A17206" t="str">
        <f t="shared" si="268"/>
        <v>47_2A_M_6_180_70_HH800_Core</v>
      </c>
      <c r="B17206">
        <v>47</v>
      </c>
      <c r="C17206" t="s">
        <v>176</v>
      </c>
      <c r="D17206" t="s">
        <v>174</v>
      </c>
      <c r="E17206">
        <v>6</v>
      </c>
      <c r="F17206">
        <v>180</v>
      </c>
      <c r="G17206">
        <v>70</v>
      </c>
      <c r="H17206" t="s">
        <v>303</v>
      </c>
      <c r="I17206" t="s">
        <v>170</v>
      </c>
      <c r="J17206">
        <v>31.94399886505861</v>
      </c>
      <c r="L17206" s="47"/>
      <c r="M17206" s="47"/>
    </row>
    <row r="17207" spans="1:13" x14ac:dyDescent="0.4">
      <c r="A17207" t="str">
        <f t="shared" si="268"/>
        <v>36_2A_M_0_90_67_HH800_Core</v>
      </c>
      <c r="B17207">
        <v>36</v>
      </c>
      <c r="C17207" t="s">
        <v>176</v>
      </c>
      <c r="D17207" t="s">
        <v>174</v>
      </c>
      <c r="E17207">
        <v>0</v>
      </c>
      <c r="F17207">
        <v>90</v>
      </c>
      <c r="G17207">
        <v>67</v>
      </c>
      <c r="H17207" t="s">
        <v>303</v>
      </c>
      <c r="I17207" t="s">
        <v>170</v>
      </c>
      <c r="J17207">
        <v>66.799040743411084</v>
      </c>
      <c r="L17207" s="47"/>
      <c r="M17207" s="47"/>
    </row>
    <row r="17208" spans="1:13" x14ac:dyDescent="0.4">
      <c r="A17208" t="str">
        <f t="shared" si="268"/>
        <v>44_4A_F_6_365_67_HH800_Core</v>
      </c>
      <c r="B17208">
        <v>44</v>
      </c>
      <c r="C17208" t="s">
        <v>168</v>
      </c>
      <c r="D17208" t="s">
        <v>169</v>
      </c>
      <c r="E17208">
        <v>6</v>
      </c>
      <c r="F17208">
        <v>365</v>
      </c>
      <c r="G17208">
        <v>67</v>
      </c>
      <c r="H17208" t="s">
        <v>303</v>
      </c>
      <c r="I17208" t="s">
        <v>170</v>
      </c>
      <c r="J17208">
        <v>16.516324896051199</v>
      </c>
      <c r="L17208" s="47"/>
      <c r="M17208" s="47"/>
    </row>
    <row r="17209" spans="1:13" x14ac:dyDescent="0.4">
      <c r="A17209" t="str">
        <f t="shared" si="268"/>
        <v>33_2A_M_3_180_67_HH800_Core</v>
      </c>
      <c r="B17209">
        <v>33</v>
      </c>
      <c r="C17209" t="s">
        <v>176</v>
      </c>
      <c r="D17209" t="s">
        <v>174</v>
      </c>
      <c r="E17209">
        <v>3</v>
      </c>
      <c r="F17209">
        <v>180</v>
      </c>
      <c r="G17209">
        <v>67</v>
      </c>
      <c r="H17209" t="s">
        <v>303</v>
      </c>
      <c r="I17209" t="s">
        <v>170</v>
      </c>
      <c r="J17209">
        <v>11.284761735946716</v>
      </c>
      <c r="L17209" s="47"/>
      <c r="M17209" s="47"/>
    </row>
    <row r="17210" spans="1:13" x14ac:dyDescent="0.4">
      <c r="A17210" t="str">
        <f t="shared" si="268"/>
        <v>47_2A_M_6_365_70_HH800_Core</v>
      </c>
      <c r="B17210">
        <v>47</v>
      </c>
      <c r="C17210" t="s">
        <v>176</v>
      </c>
      <c r="D17210" t="s">
        <v>174</v>
      </c>
      <c r="E17210">
        <v>6</v>
      </c>
      <c r="F17210">
        <v>365</v>
      </c>
      <c r="G17210">
        <v>70</v>
      </c>
      <c r="H17210" t="s">
        <v>303</v>
      </c>
      <c r="I17210" t="s">
        <v>170</v>
      </c>
      <c r="J17210">
        <v>32.031638211691138</v>
      </c>
      <c r="L17210" s="47"/>
      <c r="M17210" s="47"/>
    </row>
    <row r="17211" spans="1:13" x14ac:dyDescent="0.4">
      <c r="A17211" t="str">
        <f t="shared" si="268"/>
        <v>45_2A_M_3_90_70_HH800_Core</v>
      </c>
      <c r="B17211">
        <v>45</v>
      </c>
      <c r="C17211" t="s">
        <v>176</v>
      </c>
      <c r="D17211" t="s">
        <v>174</v>
      </c>
      <c r="E17211">
        <v>3</v>
      </c>
      <c r="F17211">
        <v>90</v>
      </c>
      <c r="G17211">
        <v>70</v>
      </c>
      <c r="H17211" t="s">
        <v>303</v>
      </c>
      <c r="I17211" t="s">
        <v>170</v>
      </c>
      <c r="J17211">
        <v>16.512599322556301</v>
      </c>
      <c r="L17211" s="47"/>
      <c r="M17211" s="47"/>
    </row>
    <row r="17212" spans="1:13" x14ac:dyDescent="0.4">
      <c r="A17212" t="str">
        <f t="shared" si="268"/>
        <v>29_2A_M_3_90_65_HH800_Core</v>
      </c>
      <c r="B17212">
        <v>29</v>
      </c>
      <c r="C17212" t="s">
        <v>176</v>
      </c>
      <c r="D17212" t="s">
        <v>174</v>
      </c>
      <c r="E17212">
        <v>3</v>
      </c>
      <c r="F17212">
        <v>90</v>
      </c>
      <c r="G17212">
        <v>65</v>
      </c>
      <c r="H17212" t="s">
        <v>303</v>
      </c>
      <c r="I17212" t="s">
        <v>170</v>
      </c>
      <c r="J17212">
        <v>11.273234318985031</v>
      </c>
      <c r="L17212" s="47"/>
      <c r="M17212" s="47"/>
    </row>
    <row r="17213" spans="1:13" x14ac:dyDescent="0.4">
      <c r="A17213" t="str">
        <f t="shared" si="268"/>
        <v>54_2A_M_3_90_65_HH800_Core</v>
      </c>
      <c r="B17213">
        <v>54</v>
      </c>
      <c r="C17213" t="s">
        <v>176</v>
      </c>
      <c r="D17213" t="s">
        <v>174</v>
      </c>
      <c r="E17213">
        <v>3</v>
      </c>
      <c r="F17213">
        <v>90</v>
      </c>
      <c r="G17213">
        <v>65</v>
      </c>
      <c r="H17213" t="s">
        <v>303</v>
      </c>
      <c r="I17213" t="s">
        <v>170</v>
      </c>
      <c r="J17213">
        <v>8.3810108461037842</v>
      </c>
      <c r="L17213" s="47"/>
      <c r="M17213" s="47"/>
    </row>
    <row r="17214" spans="1:13" x14ac:dyDescent="0.4">
      <c r="A17214" t="str">
        <f t="shared" si="268"/>
        <v>51_4A_F_0_365_67_HH800_Core</v>
      </c>
      <c r="B17214">
        <v>51</v>
      </c>
      <c r="C17214" t="s">
        <v>168</v>
      </c>
      <c r="D17214" t="s">
        <v>169</v>
      </c>
      <c r="E17214">
        <v>0</v>
      </c>
      <c r="F17214">
        <v>365</v>
      </c>
      <c r="G17214">
        <v>67</v>
      </c>
      <c r="H17214" t="s">
        <v>303</v>
      </c>
      <c r="I17214" t="s">
        <v>170</v>
      </c>
      <c r="J17214">
        <v>55.39651302329365</v>
      </c>
      <c r="L17214" s="47"/>
      <c r="M17214" s="47"/>
    </row>
    <row r="17215" spans="1:13" x14ac:dyDescent="0.4">
      <c r="A17215" t="str">
        <f t="shared" si="268"/>
        <v>35_2A_M_0_365_70_HH800_Core</v>
      </c>
      <c r="B17215">
        <v>35</v>
      </c>
      <c r="C17215" t="s">
        <v>176</v>
      </c>
      <c r="D17215" t="s">
        <v>174</v>
      </c>
      <c r="E17215">
        <v>0</v>
      </c>
      <c r="F17215">
        <v>365</v>
      </c>
      <c r="G17215">
        <v>70</v>
      </c>
      <c r="H17215" t="s">
        <v>303</v>
      </c>
      <c r="I17215" t="s">
        <v>170</v>
      </c>
      <c r="J17215">
        <v>56.531716427845794</v>
      </c>
      <c r="L17215" s="47"/>
      <c r="M17215" s="47"/>
    </row>
    <row r="17216" spans="1:13" x14ac:dyDescent="0.4">
      <c r="A17216" t="str">
        <f t="shared" si="268"/>
        <v>44_4A_F_0_365_70_HH800_Core</v>
      </c>
      <c r="B17216">
        <v>44</v>
      </c>
      <c r="C17216" t="s">
        <v>168</v>
      </c>
      <c r="D17216" t="s">
        <v>169</v>
      </c>
      <c r="E17216">
        <v>0</v>
      </c>
      <c r="F17216">
        <v>365</v>
      </c>
      <c r="G17216">
        <v>70</v>
      </c>
      <c r="H17216" t="s">
        <v>303</v>
      </c>
      <c r="I17216" t="s">
        <v>170</v>
      </c>
      <c r="J17216">
        <v>54.805170149919924</v>
      </c>
      <c r="L17216" s="47"/>
      <c r="M17216" s="47"/>
    </row>
    <row r="17217" spans="1:13" x14ac:dyDescent="0.4">
      <c r="A17217" t="str">
        <f t="shared" si="268"/>
        <v>48_4A_F_0_180_65_HH800_Core</v>
      </c>
      <c r="B17217">
        <v>48</v>
      </c>
      <c r="C17217" t="s">
        <v>168</v>
      </c>
      <c r="D17217" t="s">
        <v>169</v>
      </c>
      <c r="E17217">
        <v>0</v>
      </c>
      <c r="F17217">
        <v>180</v>
      </c>
      <c r="G17217">
        <v>65</v>
      </c>
      <c r="H17217" t="s">
        <v>303</v>
      </c>
      <c r="I17217" t="s">
        <v>170</v>
      </c>
      <c r="J17217">
        <v>53.182469929068503</v>
      </c>
      <c r="L17217" s="47"/>
      <c r="M17217" s="47"/>
    </row>
    <row r="17218" spans="1:13" x14ac:dyDescent="0.4">
      <c r="A17218" t="str">
        <f t="shared" si="268"/>
        <v>53_2A_F_0_365_70_HH800_Core</v>
      </c>
      <c r="B17218">
        <v>53</v>
      </c>
      <c r="C17218" t="s">
        <v>176</v>
      </c>
      <c r="D17218" t="s">
        <v>169</v>
      </c>
      <c r="E17218">
        <v>0</v>
      </c>
      <c r="F17218">
        <v>365</v>
      </c>
      <c r="G17218">
        <v>70</v>
      </c>
      <c r="H17218" t="s">
        <v>303</v>
      </c>
      <c r="I17218" t="s">
        <v>170</v>
      </c>
      <c r="J17218">
        <v>109.82033674325326</v>
      </c>
      <c r="L17218" s="47"/>
      <c r="M17218" s="47"/>
    </row>
    <row r="17219" spans="1:13" x14ac:dyDescent="0.4">
      <c r="A17219" t="str">
        <f t="shared" ref="A17219:A17282" si="269">B17219&amp;"_"&amp;C17219&amp;"_"&amp;D17219&amp;"_"&amp;E17219&amp;"_"&amp;F17219&amp;"_"&amp;G17219&amp;"_"&amp;H17219&amp;"_"&amp;I17219</f>
        <v>50_2A_M_6_90_70_HH800_Core</v>
      </c>
      <c r="B17219">
        <v>50</v>
      </c>
      <c r="C17219" t="s">
        <v>176</v>
      </c>
      <c r="D17219" t="s">
        <v>174</v>
      </c>
      <c r="E17219">
        <v>6</v>
      </c>
      <c r="F17219">
        <v>90</v>
      </c>
      <c r="G17219">
        <v>70</v>
      </c>
      <c r="H17219" t="s">
        <v>303</v>
      </c>
      <c r="I17219" t="s">
        <v>170</v>
      </c>
      <c r="J17219">
        <v>31.358142331290207</v>
      </c>
      <c r="L17219" s="47"/>
      <c r="M17219" s="47"/>
    </row>
    <row r="17220" spans="1:13" x14ac:dyDescent="0.4">
      <c r="A17220" t="str">
        <f t="shared" si="269"/>
        <v>36_2A_F_6_365_67_HH800_Core</v>
      </c>
      <c r="B17220">
        <v>36</v>
      </c>
      <c r="C17220" t="s">
        <v>176</v>
      </c>
      <c r="D17220" t="s">
        <v>169</v>
      </c>
      <c r="E17220">
        <v>6</v>
      </c>
      <c r="F17220">
        <v>365</v>
      </c>
      <c r="G17220">
        <v>67</v>
      </c>
      <c r="H17220" t="s">
        <v>303</v>
      </c>
      <c r="I17220" t="s">
        <v>170</v>
      </c>
      <c r="J17220">
        <v>32.755625854637543</v>
      </c>
      <c r="L17220" s="47"/>
      <c r="M17220" s="47"/>
    </row>
    <row r="17221" spans="1:13" x14ac:dyDescent="0.4">
      <c r="A17221" t="str">
        <f t="shared" si="269"/>
        <v>46_4A_F_0_365_67_HH800_Core</v>
      </c>
      <c r="B17221">
        <v>46</v>
      </c>
      <c r="C17221" t="s">
        <v>168</v>
      </c>
      <c r="D17221" t="s">
        <v>169</v>
      </c>
      <c r="E17221">
        <v>0</v>
      </c>
      <c r="F17221">
        <v>365</v>
      </c>
      <c r="G17221">
        <v>67</v>
      </c>
      <c r="H17221" t="s">
        <v>303</v>
      </c>
      <c r="I17221" t="s">
        <v>170</v>
      </c>
      <c r="J17221">
        <v>51.59937694725523</v>
      </c>
      <c r="L17221" s="47"/>
      <c r="M17221" s="47"/>
    </row>
    <row r="17222" spans="1:13" x14ac:dyDescent="0.4">
      <c r="A17222" t="str">
        <f t="shared" si="269"/>
        <v>48_2A_M_6_365_65_HH800_Core</v>
      </c>
      <c r="B17222">
        <v>48</v>
      </c>
      <c r="C17222" t="s">
        <v>176</v>
      </c>
      <c r="D17222" t="s">
        <v>174</v>
      </c>
      <c r="E17222">
        <v>6</v>
      </c>
      <c r="F17222">
        <v>365</v>
      </c>
      <c r="G17222">
        <v>65</v>
      </c>
      <c r="H17222" t="s">
        <v>303</v>
      </c>
      <c r="I17222" t="s">
        <v>170</v>
      </c>
      <c r="J17222">
        <v>20.256740305176347</v>
      </c>
      <c r="L17222" s="47"/>
      <c r="M17222" s="47"/>
    </row>
    <row r="17223" spans="1:13" x14ac:dyDescent="0.4">
      <c r="A17223" t="str">
        <f t="shared" si="269"/>
        <v>48_4A_F_0_365_65_HH800_Core</v>
      </c>
      <c r="B17223">
        <v>48</v>
      </c>
      <c r="C17223" t="s">
        <v>168</v>
      </c>
      <c r="D17223" t="s">
        <v>169</v>
      </c>
      <c r="E17223">
        <v>0</v>
      </c>
      <c r="F17223">
        <v>365</v>
      </c>
      <c r="G17223">
        <v>65</v>
      </c>
      <c r="H17223" t="s">
        <v>303</v>
      </c>
      <c r="I17223" t="s">
        <v>170</v>
      </c>
      <c r="J17223">
        <v>47.910718770035388</v>
      </c>
      <c r="L17223" s="47"/>
      <c r="M17223" s="47"/>
    </row>
    <row r="17224" spans="1:13" x14ac:dyDescent="0.4">
      <c r="A17224" t="str">
        <f t="shared" si="269"/>
        <v>31_4A_F_6_365_65_HH800_Core</v>
      </c>
      <c r="B17224">
        <v>31</v>
      </c>
      <c r="C17224" t="s">
        <v>168</v>
      </c>
      <c r="D17224" t="s">
        <v>169</v>
      </c>
      <c r="E17224">
        <v>6</v>
      </c>
      <c r="F17224">
        <v>365</v>
      </c>
      <c r="G17224">
        <v>65</v>
      </c>
      <c r="H17224" t="s">
        <v>303</v>
      </c>
      <c r="I17224" t="s">
        <v>170</v>
      </c>
      <c r="J17224">
        <v>15.415498630350131</v>
      </c>
      <c r="L17224" s="47"/>
      <c r="M17224" s="47"/>
    </row>
    <row r="17225" spans="1:13" x14ac:dyDescent="0.4">
      <c r="A17225" t="str">
        <f t="shared" si="269"/>
        <v>48_4A_M_0_180_67_HH800_Core</v>
      </c>
      <c r="B17225">
        <v>48</v>
      </c>
      <c r="C17225" t="s">
        <v>168</v>
      </c>
      <c r="D17225" t="s">
        <v>174</v>
      </c>
      <c r="E17225">
        <v>0</v>
      </c>
      <c r="F17225">
        <v>180</v>
      </c>
      <c r="G17225">
        <v>67</v>
      </c>
      <c r="H17225" t="s">
        <v>303</v>
      </c>
      <c r="I17225" t="s">
        <v>170</v>
      </c>
      <c r="J17225">
        <v>46.177903503297216</v>
      </c>
      <c r="L17225" s="47"/>
      <c r="M17225" s="47"/>
    </row>
    <row r="17226" spans="1:13" x14ac:dyDescent="0.4">
      <c r="A17226" t="str">
        <f t="shared" si="269"/>
        <v>57_4A_M_6_365_70_HH800_Core</v>
      </c>
      <c r="B17226">
        <v>57</v>
      </c>
      <c r="C17226" t="s">
        <v>168</v>
      </c>
      <c r="D17226" t="s">
        <v>174</v>
      </c>
      <c r="E17226">
        <v>6</v>
      </c>
      <c r="F17226">
        <v>365</v>
      </c>
      <c r="G17226">
        <v>70</v>
      </c>
      <c r="H17226" t="s">
        <v>303</v>
      </c>
      <c r="I17226" t="s">
        <v>170</v>
      </c>
      <c r="J17226">
        <v>15.753616915683093</v>
      </c>
      <c r="L17226" s="47"/>
      <c r="M17226" s="47"/>
    </row>
    <row r="17227" spans="1:13" x14ac:dyDescent="0.4">
      <c r="A17227" t="str">
        <f t="shared" si="269"/>
        <v>50_4A_M_0_365_67_HH800_Core</v>
      </c>
      <c r="B17227">
        <v>50</v>
      </c>
      <c r="C17227" t="s">
        <v>168</v>
      </c>
      <c r="D17227" t="s">
        <v>174</v>
      </c>
      <c r="E17227">
        <v>0</v>
      </c>
      <c r="F17227">
        <v>365</v>
      </c>
      <c r="G17227">
        <v>67</v>
      </c>
      <c r="H17227" t="s">
        <v>303</v>
      </c>
      <c r="I17227" t="s">
        <v>170</v>
      </c>
      <c r="J17227">
        <v>44.570493790300169</v>
      </c>
      <c r="L17227" s="47"/>
      <c r="M17227" s="47"/>
    </row>
    <row r="17228" spans="1:13" x14ac:dyDescent="0.4">
      <c r="A17228" t="str">
        <f t="shared" si="269"/>
        <v>25_2A_M_3_365_65_HH800_Core</v>
      </c>
      <c r="B17228">
        <v>25</v>
      </c>
      <c r="C17228" t="s">
        <v>176</v>
      </c>
      <c r="D17228" t="s">
        <v>174</v>
      </c>
      <c r="E17228">
        <v>3</v>
      </c>
      <c r="F17228">
        <v>365</v>
      </c>
      <c r="G17228">
        <v>65</v>
      </c>
      <c r="H17228" t="s">
        <v>303</v>
      </c>
      <c r="I17228" t="s">
        <v>170</v>
      </c>
      <c r="J17228">
        <v>9.9492915895923133</v>
      </c>
      <c r="L17228" s="47"/>
      <c r="M17228" s="47"/>
    </row>
    <row r="17229" spans="1:13" x14ac:dyDescent="0.4">
      <c r="A17229" t="str">
        <f t="shared" si="269"/>
        <v>51_2A_F_0_365_67_HH800_Core</v>
      </c>
      <c r="B17229">
        <v>51</v>
      </c>
      <c r="C17229" t="s">
        <v>176</v>
      </c>
      <c r="D17229" t="s">
        <v>169</v>
      </c>
      <c r="E17229">
        <v>0</v>
      </c>
      <c r="F17229">
        <v>365</v>
      </c>
      <c r="G17229">
        <v>67</v>
      </c>
      <c r="H17229" t="s">
        <v>303</v>
      </c>
      <c r="I17229" t="s">
        <v>170</v>
      </c>
      <c r="J17229">
        <v>87.722751673259154</v>
      </c>
      <c r="L17229" s="47"/>
      <c r="M17229" s="47"/>
    </row>
    <row r="17230" spans="1:13" x14ac:dyDescent="0.4">
      <c r="A17230" t="str">
        <f t="shared" si="269"/>
        <v>44_2A_M_0_180_67_HH800_Core</v>
      </c>
      <c r="B17230">
        <v>44</v>
      </c>
      <c r="C17230" t="s">
        <v>176</v>
      </c>
      <c r="D17230" t="s">
        <v>174</v>
      </c>
      <c r="E17230">
        <v>0</v>
      </c>
      <c r="F17230">
        <v>180</v>
      </c>
      <c r="G17230">
        <v>67</v>
      </c>
      <c r="H17230" t="s">
        <v>303</v>
      </c>
      <c r="I17230" t="s">
        <v>170</v>
      </c>
      <c r="J17230">
        <v>85.725582802982998</v>
      </c>
      <c r="L17230" s="47"/>
      <c r="M17230" s="47"/>
    </row>
    <row r="17231" spans="1:13" x14ac:dyDescent="0.4">
      <c r="A17231" t="str">
        <f t="shared" si="269"/>
        <v>38_2A_M_6_365_67_HH800_Core</v>
      </c>
      <c r="B17231">
        <v>38</v>
      </c>
      <c r="C17231" t="s">
        <v>176</v>
      </c>
      <c r="D17231" t="s">
        <v>174</v>
      </c>
      <c r="E17231">
        <v>6</v>
      </c>
      <c r="F17231">
        <v>365</v>
      </c>
      <c r="G17231">
        <v>67</v>
      </c>
      <c r="H17231" t="s">
        <v>303</v>
      </c>
      <c r="I17231" t="s">
        <v>170</v>
      </c>
      <c r="J17231">
        <v>23.833020108152692</v>
      </c>
      <c r="L17231" s="47"/>
      <c r="M17231" s="47"/>
    </row>
    <row r="17232" spans="1:13" x14ac:dyDescent="0.4">
      <c r="A17232" t="str">
        <f t="shared" si="269"/>
        <v>61_4A_M_3_90_67_HH800_Core</v>
      </c>
      <c r="B17232">
        <v>61</v>
      </c>
      <c r="C17232" t="s">
        <v>168</v>
      </c>
      <c r="D17232" t="s">
        <v>174</v>
      </c>
      <c r="E17232">
        <v>3</v>
      </c>
      <c r="F17232">
        <v>90</v>
      </c>
      <c r="G17232">
        <v>67</v>
      </c>
      <c r="H17232" t="s">
        <v>303</v>
      </c>
      <c r="I17232" t="s">
        <v>170</v>
      </c>
      <c r="J17232">
        <v>5.076968853599034</v>
      </c>
      <c r="L17232" s="47"/>
      <c r="M17232" s="47"/>
    </row>
    <row r="17233" spans="1:13" x14ac:dyDescent="0.4">
      <c r="A17233" t="str">
        <f t="shared" si="269"/>
        <v>41_2A_M_0_365_70_HH800_Core</v>
      </c>
      <c r="B17233">
        <v>41</v>
      </c>
      <c r="C17233" t="s">
        <v>176</v>
      </c>
      <c r="D17233" t="s">
        <v>174</v>
      </c>
      <c r="E17233">
        <v>0</v>
      </c>
      <c r="F17233">
        <v>365</v>
      </c>
      <c r="G17233">
        <v>70</v>
      </c>
      <c r="H17233" t="s">
        <v>303</v>
      </c>
      <c r="I17233" t="s">
        <v>170</v>
      </c>
      <c r="J17233">
        <v>75.529823667884472</v>
      </c>
      <c r="L17233" s="47"/>
      <c r="M17233" s="47"/>
    </row>
    <row r="17234" spans="1:13" x14ac:dyDescent="0.4">
      <c r="A17234" t="str">
        <f t="shared" si="269"/>
        <v>59_2A_M_3_365_70_HH800_Core</v>
      </c>
      <c r="B17234">
        <v>59</v>
      </c>
      <c r="C17234" t="s">
        <v>176</v>
      </c>
      <c r="D17234" t="s">
        <v>174</v>
      </c>
      <c r="E17234">
        <v>3</v>
      </c>
      <c r="F17234">
        <v>365</v>
      </c>
      <c r="G17234">
        <v>70</v>
      </c>
      <c r="H17234" t="s">
        <v>303</v>
      </c>
      <c r="I17234" t="s">
        <v>170</v>
      </c>
      <c r="J17234">
        <v>16.667734137553541</v>
      </c>
      <c r="L17234" s="47"/>
      <c r="M17234" s="47"/>
    </row>
    <row r="17235" spans="1:13" x14ac:dyDescent="0.4">
      <c r="A17235" t="str">
        <f t="shared" si="269"/>
        <v>54_2A_M_0_90_65_HH800_Core</v>
      </c>
      <c r="B17235">
        <v>54</v>
      </c>
      <c r="C17235" t="s">
        <v>176</v>
      </c>
      <c r="D17235" t="s">
        <v>174</v>
      </c>
      <c r="E17235">
        <v>0</v>
      </c>
      <c r="F17235">
        <v>90</v>
      </c>
      <c r="G17235">
        <v>65</v>
      </c>
      <c r="H17235" t="s">
        <v>303</v>
      </c>
      <c r="I17235" t="s">
        <v>170</v>
      </c>
      <c r="J17235">
        <v>109.67620787466792</v>
      </c>
      <c r="L17235" s="47"/>
      <c r="M17235" s="47"/>
    </row>
    <row r="17236" spans="1:13" x14ac:dyDescent="0.4">
      <c r="A17236" t="str">
        <f t="shared" si="269"/>
        <v>58_4A_M_3_90_70_HH800_Core</v>
      </c>
      <c r="B17236">
        <v>58</v>
      </c>
      <c r="C17236" t="s">
        <v>168</v>
      </c>
      <c r="D17236" t="s">
        <v>174</v>
      </c>
      <c r="E17236">
        <v>3</v>
      </c>
      <c r="F17236">
        <v>90</v>
      </c>
      <c r="G17236">
        <v>70</v>
      </c>
      <c r="H17236" t="s">
        <v>303</v>
      </c>
      <c r="I17236" t="s">
        <v>170</v>
      </c>
      <c r="J17236">
        <v>8.6683542070874839</v>
      </c>
      <c r="L17236" s="47"/>
      <c r="M17236" s="47"/>
    </row>
    <row r="17237" spans="1:13" x14ac:dyDescent="0.4">
      <c r="A17237" t="str">
        <f t="shared" si="269"/>
        <v>51_2A_M_6_365_65_HH800_Core</v>
      </c>
      <c r="B17237">
        <v>51</v>
      </c>
      <c r="C17237" t="s">
        <v>176</v>
      </c>
      <c r="D17237" t="s">
        <v>174</v>
      </c>
      <c r="E17237">
        <v>6</v>
      </c>
      <c r="F17237">
        <v>365</v>
      </c>
      <c r="G17237">
        <v>65</v>
      </c>
      <c r="H17237" t="s">
        <v>303</v>
      </c>
      <c r="I17237" t="s">
        <v>170</v>
      </c>
      <c r="J17237">
        <v>18.711028792356423</v>
      </c>
      <c r="L17237" s="47"/>
      <c r="M17237" s="47"/>
    </row>
    <row r="17238" spans="1:13" x14ac:dyDescent="0.4">
      <c r="A17238" t="str">
        <f t="shared" si="269"/>
        <v>42_2A_M_3_180_70_HH800_Core</v>
      </c>
      <c r="B17238">
        <v>42</v>
      </c>
      <c r="C17238" t="s">
        <v>176</v>
      </c>
      <c r="D17238" t="s">
        <v>174</v>
      </c>
      <c r="E17238">
        <v>3</v>
      </c>
      <c r="F17238">
        <v>180</v>
      </c>
      <c r="G17238">
        <v>70</v>
      </c>
      <c r="H17238" t="s">
        <v>303</v>
      </c>
      <c r="I17238" t="s">
        <v>170</v>
      </c>
      <c r="J17238">
        <v>16.723433026471611</v>
      </c>
      <c r="L17238" s="47"/>
      <c r="M17238" s="47"/>
    </row>
    <row r="17239" spans="1:13" x14ac:dyDescent="0.4">
      <c r="A17239" t="str">
        <f t="shared" si="269"/>
        <v>28_2A_M_6_180_67_HH800_Core</v>
      </c>
      <c r="B17239">
        <v>28</v>
      </c>
      <c r="C17239" t="s">
        <v>176</v>
      </c>
      <c r="D17239" t="s">
        <v>174</v>
      </c>
      <c r="E17239">
        <v>6</v>
      </c>
      <c r="F17239">
        <v>180</v>
      </c>
      <c r="G17239">
        <v>67</v>
      </c>
      <c r="H17239" t="s">
        <v>303</v>
      </c>
      <c r="I17239" t="s">
        <v>170</v>
      </c>
      <c r="J17239">
        <v>21.725049859796133</v>
      </c>
      <c r="L17239" s="47"/>
      <c r="M17239" s="47"/>
    </row>
    <row r="17240" spans="1:13" x14ac:dyDescent="0.4">
      <c r="A17240" t="str">
        <f t="shared" si="269"/>
        <v>26_4A_F_3_365_65_HH800_Core</v>
      </c>
      <c r="B17240">
        <v>26</v>
      </c>
      <c r="C17240" t="s">
        <v>168</v>
      </c>
      <c r="D17240" t="s">
        <v>169</v>
      </c>
      <c r="E17240">
        <v>3</v>
      </c>
      <c r="F17240">
        <v>365</v>
      </c>
      <c r="G17240">
        <v>65</v>
      </c>
      <c r="H17240" t="s">
        <v>303</v>
      </c>
      <c r="I17240" t="s">
        <v>170</v>
      </c>
      <c r="J17240">
        <v>6.946665996854291</v>
      </c>
      <c r="L17240" s="47"/>
      <c r="M17240" s="47"/>
    </row>
    <row r="17241" spans="1:13" x14ac:dyDescent="0.4">
      <c r="A17241" t="str">
        <f t="shared" si="269"/>
        <v>42_2A_M_3_90_67_HH800_Core</v>
      </c>
      <c r="B17241">
        <v>42</v>
      </c>
      <c r="C17241" t="s">
        <v>176</v>
      </c>
      <c r="D17241" t="s">
        <v>174</v>
      </c>
      <c r="E17241">
        <v>3</v>
      </c>
      <c r="F17241">
        <v>90</v>
      </c>
      <c r="G17241">
        <v>67</v>
      </c>
      <c r="H17241" t="s">
        <v>303</v>
      </c>
      <c r="I17241" t="s">
        <v>170</v>
      </c>
      <c r="J17241">
        <v>13.387418417628838</v>
      </c>
      <c r="L17241" s="47"/>
      <c r="M17241" s="47"/>
    </row>
    <row r="17242" spans="1:13" x14ac:dyDescent="0.4">
      <c r="A17242" t="str">
        <f t="shared" si="269"/>
        <v>26_2A_M_6_365_70_HH800_Core</v>
      </c>
      <c r="B17242">
        <v>26</v>
      </c>
      <c r="C17242" t="s">
        <v>176</v>
      </c>
      <c r="D17242" t="s">
        <v>174</v>
      </c>
      <c r="E17242">
        <v>6</v>
      </c>
      <c r="F17242">
        <v>365</v>
      </c>
      <c r="G17242">
        <v>70</v>
      </c>
      <c r="H17242" t="s">
        <v>303</v>
      </c>
      <c r="I17242" t="s">
        <v>170</v>
      </c>
      <c r="J17242">
        <v>23.720316544408803</v>
      </c>
      <c r="L17242" s="47"/>
      <c r="M17242" s="47"/>
    </row>
    <row r="17243" spans="1:13" x14ac:dyDescent="0.4">
      <c r="A17243" t="str">
        <f t="shared" si="269"/>
        <v>53_4A_M_0_365_70_HH800_Core</v>
      </c>
      <c r="B17243">
        <v>53</v>
      </c>
      <c r="C17243" t="s">
        <v>168</v>
      </c>
      <c r="D17243" t="s">
        <v>174</v>
      </c>
      <c r="E17243">
        <v>0</v>
      </c>
      <c r="F17243">
        <v>365</v>
      </c>
      <c r="G17243">
        <v>70</v>
      </c>
      <c r="H17243" t="s">
        <v>303</v>
      </c>
      <c r="I17243" t="s">
        <v>170</v>
      </c>
      <c r="J17243">
        <v>62.112697899579288</v>
      </c>
      <c r="L17243" s="47"/>
      <c r="M17243" s="47"/>
    </row>
    <row r="17244" spans="1:13" x14ac:dyDescent="0.4">
      <c r="A17244" t="str">
        <f t="shared" si="269"/>
        <v>48_4A_F_3_365_67_HH800_Core</v>
      </c>
      <c r="B17244">
        <v>48</v>
      </c>
      <c r="C17244" t="s">
        <v>168</v>
      </c>
      <c r="D17244" t="s">
        <v>169</v>
      </c>
      <c r="E17244">
        <v>3</v>
      </c>
      <c r="F17244">
        <v>365</v>
      </c>
      <c r="G17244">
        <v>67</v>
      </c>
      <c r="H17244" t="s">
        <v>303</v>
      </c>
      <c r="I17244" t="s">
        <v>170</v>
      </c>
      <c r="J17244">
        <v>8.6186333631692271</v>
      </c>
      <c r="L17244" s="47"/>
      <c r="M17244" s="47"/>
    </row>
    <row r="17245" spans="1:13" x14ac:dyDescent="0.4">
      <c r="A17245" t="str">
        <f t="shared" si="269"/>
        <v>30_2A_M_6_365_65_HH800_Core</v>
      </c>
      <c r="B17245">
        <v>30</v>
      </c>
      <c r="C17245" t="s">
        <v>176</v>
      </c>
      <c r="D17245" t="s">
        <v>174</v>
      </c>
      <c r="E17245">
        <v>6</v>
      </c>
      <c r="F17245">
        <v>365</v>
      </c>
      <c r="G17245">
        <v>65</v>
      </c>
      <c r="H17245" t="s">
        <v>303</v>
      </c>
      <c r="I17245" t="s">
        <v>170</v>
      </c>
      <c r="J17245">
        <v>20.868991604672697</v>
      </c>
      <c r="L17245" s="47"/>
      <c r="M17245" s="47"/>
    </row>
    <row r="17246" spans="1:13" x14ac:dyDescent="0.4">
      <c r="A17246" t="str">
        <f t="shared" si="269"/>
        <v>53_4A_F_3_180_65_HH800_Core</v>
      </c>
      <c r="B17246">
        <v>53</v>
      </c>
      <c r="C17246" t="s">
        <v>168</v>
      </c>
      <c r="D17246" t="s">
        <v>169</v>
      </c>
      <c r="E17246">
        <v>3</v>
      </c>
      <c r="F17246">
        <v>180</v>
      </c>
      <c r="G17246">
        <v>65</v>
      </c>
      <c r="H17246" t="s">
        <v>303</v>
      </c>
      <c r="I17246" t="s">
        <v>170</v>
      </c>
      <c r="J17246">
        <v>5.1048340778199357</v>
      </c>
      <c r="L17246" s="47"/>
      <c r="M17246" s="47"/>
    </row>
    <row r="17247" spans="1:13" x14ac:dyDescent="0.4">
      <c r="A17247" t="str">
        <f t="shared" si="269"/>
        <v>49_4A_M_6_180_67_HH800_Core</v>
      </c>
      <c r="B17247">
        <v>49</v>
      </c>
      <c r="C17247" t="s">
        <v>168</v>
      </c>
      <c r="D17247" t="s">
        <v>174</v>
      </c>
      <c r="E17247">
        <v>6</v>
      </c>
      <c r="F17247">
        <v>180</v>
      </c>
      <c r="G17247">
        <v>67</v>
      </c>
      <c r="H17247" t="s">
        <v>303</v>
      </c>
      <c r="I17247" t="s">
        <v>170</v>
      </c>
      <c r="J17247">
        <v>12.016279459435539</v>
      </c>
      <c r="L17247" s="47"/>
      <c r="M17247" s="47"/>
    </row>
    <row r="17248" spans="1:13" x14ac:dyDescent="0.4">
      <c r="A17248" t="str">
        <f t="shared" si="269"/>
        <v>54_4A_M_3_90_70_HH800_Core</v>
      </c>
      <c r="B17248">
        <v>54</v>
      </c>
      <c r="C17248" t="s">
        <v>168</v>
      </c>
      <c r="D17248" t="s">
        <v>174</v>
      </c>
      <c r="E17248">
        <v>3</v>
      </c>
      <c r="F17248">
        <v>90</v>
      </c>
      <c r="G17248">
        <v>70</v>
      </c>
      <c r="H17248" t="s">
        <v>303</v>
      </c>
      <c r="I17248" t="s">
        <v>170</v>
      </c>
      <c r="J17248">
        <v>10.203521157323129</v>
      </c>
      <c r="L17248" s="47"/>
      <c r="M17248" s="47"/>
    </row>
    <row r="17249" spans="1:13" x14ac:dyDescent="0.4">
      <c r="A17249" t="str">
        <f t="shared" si="269"/>
        <v>36_2A_M_0_180_67_HH800_Core</v>
      </c>
      <c r="B17249">
        <v>36</v>
      </c>
      <c r="C17249" t="s">
        <v>176</v>
      </c>
      <c r="D17249" t="s">
        <v>174</v>
      </c>
      <c r="E17249">
        <v>0</v>
      </c>
      <c r="F17249">
        <v>180</v>
      </c>
      <c r="G17249">
        <v>67</v>
      </c>
      <c r="H17249" t="s">
        <v>303</v>
      </c>
      <c r="I17249" t="s">
        <v>170</v>
      </c>
      <c r="J17249">
        <v>60.729615957261267</v>
      </c>
      <c r="L17249" s="47"/>
      <c r="M17249" s="47"/>
    </row>
    <row r="17250" spans="1:13" x14ac:dyDescent="0.4">
      <c r="A17250" t="str">
        <f t="shared" si="269"/>
        <v>33_2A_M_0_90_67_HH800_Core</v>
      </c>
      <c r="B17250">
        <v>33</v>
      </c>
      <c r="C17250" t="s">
        <v>176</v>
      </c>
      <c r="D17250" t="s">
        <v>174</v>
      </c>
      <c r="E17250">
        <v>0</v>
      </c>
      <c r="F17250">
        <v>90</v>
      </c>
      <c r="G17250">
        <v>67</v>
      </c>
      <c r="H17250" t="s">
        <v>303</v>
      </c>
      <c r="I17250" t="s">
        <v>170</v>
      </c>
      <c r="J17250">
        <v>59.767254797841687</v>
      </c>
      <c r="L17250" s="47"/>
      <c r="M17250" s="47"/>
    </row>
    <row r="17251" spans="1:13" x14ac:dyDescent="0.4">
      <c r="A17251" t="str">
        <f t="shared" si="269"/>
        <v>56_4A_M_0_90_65_HH800_Core</v>
      </c>
      <c r="B17251">
        <v>56</v>
      </c>
      <c r="C17251" t="s">
        <v>168</v>
      </c>
      <c r="D17251" t="s">
        <v>174</v>
      </c>
      <c r="E17251">
        <v>0</v>
      </c>
      <c r="F17251">
        <v>90</v>
      </c>
      <c r="G17251">
        <v>65</v>
      </c>
      <c r="H17251" t="s">
        <v>303</v>
      </c>
      <c r="I17251" t="s">
        <v>170</v>
      </c>
      <c r="J17251">
        <v>52.579787137417348</v>
      </c>
      <c r="L17251" s="47"/>
      <c r="M17251" s="47"/>
    </row>
    <row r="17252" spans="1:13" x14ac:dyDescent="0.4">
      <c r="A17252" t="str">
        <f t="shared" si="269"/>
        <v>54_4A_M_3_365_67_HH800_Core</v>
      </c>
      <c r="B17252">
        <v>54</v>
      </c>
      <c r="C17252" t="s">
        <v>168</v>
      </c>
      <c r="D17252" t="s">
        <v>174</v>
      </c>
      <c r="E17252">
        <v>3</v>
      </c>
      <c r="F17252">
        <v>365</v>
      </c>
      <c r="G17252">
        <v>67</v>
      </c>
      <c r="H17252" t="s">
        <v>303</v>
      </c>
      <c r="I17252" t="s">
        <v>170</v>
      </c>
      <c r="J17252">
        <v>6.6987483669060461</v>
      </c>
      <c r="L17252" s="47"/>
      <c r="M17252" s="47"/>
    </row>
    <row r="17253" spans="1:13" x14ac:dyDescent="0.4">
      <c r="A17253" t="str">
        <f t="shared" si="269"/>
        <v>38_2A_F_6_365_70_HH800_Core</v>
      </c>
      <c r="B17253">
        <v>38</v>
      </c>
      <c r="C17253" t="s">
        <v>176</v>
      </c>
      <c r="D17253" t="s">
        <v>169</v>
      </c>
      <c r="E17253">
        <v>6</v>
      </c>
      <c r="F17253">
        <v>365</v>
      </c>
      <c r="G17253">
        <v>70</v>
      </c>
      <c r="H17253" t="s">
        <v>303</v>
      </c>
      <c r="I17253" t="s">
        <v>170</v>
      </c>
      <c r="J17253">
        <v>37.944002402528206</v>
      </c>
      <c r="L17253" s="47"/>
      <c r="M17253" s="47"/>
    </row>
    <row r="17254" spans="1:13" x14ac:dyDescent="0.4">
      <c r="A17254" t="str">
        <f t="shared" si="269"/>
        <v>47_2A_F_3_365_65_HH800_Core</v>
      </c>
      <c r="B17254">
        <v>47</v>
      </c>
      <c r="C17254" t="s">
        <v>176</v>
      </c>
      <c r="D17254" t="s">
        <v>169</v>
      </c>
      <c r="E17254">
        <v>3</v>
      </c>
      <c r="F17254">
        <v>365</v>
      </c>
      <c r="G17254">
        <v>65</v>
      </c>
      <c r="H17254" t="s">
        <v>303</v>
      </c>
      <c r="I17254" t="s">
        <v>170</v>
      </c>
      <c r="J17254">
        <v>12.825741351633557</v>
      </c>
      <c r="L17254" s="47"/>
      <c r="M17254" s="47"/>
    </row>
    <row r="17255" spans="1:13" x14ac:dyDescent="0.4">
      <c r="A17255" t="str">
        <f t="shared" si="269"/>
        <v>43_2A_F_0_365_70_HH800_Core</v>
      </c>
      <c r="B17255">
        <v>43</v>
      </c>
      <c r="C17255" t="s">
        <v>176</v>
      </c>
      <c r="D17255" t="s">
        <v>169</v>
      </c>
      <c r="E17255">
        <v>0</v>
      </c>
      <c r="F17255">
        <v>365</v>
      </c>
      <c r="G17255">
        <v>70</v>
      </c>
      <c r="H17255" t="s">
        <v>303</v>
      </c>
      <c r="I17255" t="s">
        <v>170</v>
      </c>
      <c r="J17255">
        <v>86.203452890499179</v>
      </c>
      <c r="L17255" s="47"/>
      <c r="M17255" s="47"/>
    </row>
    <row r="17256" spans="1:13" x14ac:dyDescent="0.4">
      <c r="A17256" t="str">
        <f t="shared" si="269"/>
        <v>37_4A_F_6_365_67_HH800_Core</v>
      </c>
      <c r="B17256">
        <v>37</v>
      </c>
      <c r="C17256" t="s">
        <v>168</v>
      </c>
      <c r="D17256" t="s">
        <v>169</v>
      </c>
      <c r="E17256">
        <v>6</v>
      </c>
      <c r="F17256">
        <v>365</v>
      </c>
      <c r="G17256">
        <v>67</v>
      </c>
      <c r="H17256" t="s">
        <v>303</v>
      </c>
      <c r="I17256" t="s">
        <v>170</v>
      </c>
      <c r="J17256">
        <v>16.735479093146264</v>
      </c>
      <c r="L17256" s="47"/>
      <c r="M17256" s="47"/>
    </row>
    <row r="17257" spans="1:13" x14ac:dyDescent="0.4">
      <c r="A17257" t="str">
        <f t="shared" si="269"/>
        <v>49_4A_M_3_180_67_HH800_Core</v>
      </c>
      <c r="B17257">
        <v>49</v>
      </c>
      <c r="C17257" t="s">
        <v>168</v>
      </c>
      <c r="D17257" t="s">
        <v>174</v>
      </c>
      <c r="E17257">
        <v>3</v>
      </c>
      <c r="F17257">
        <v>180</v>
      </c>
      <c r="G17257">
        <v>67</v>
      </c>
      <c r="H17257" t="s">
        <v>303</v>
      </c>
      <c r="I17257" t="s">
        <v>170</v>
      </c>
      <c r="J17257">
        <v>6.4802300477326229</v>
      </c>
      <c r="L17257" s="47"/>
      <c r="M17257" s="47"/>
    </row>
    <row r="17258" spans="1:13" x14ac:dyDescent="0.4">
      <c r="A17258" t="str">
        <f t="shared" si="269"/>
        <v>44_2A_M_3_365_65_HH800_Core</v>
      </c>
      <c r="B17258">
        <v>44</v>
      </c>
      <c r="C17258" t="s">
        <v>176</v>
      </c>
      <c r="D17258" t="s">
        <v>174</v>
      </c>
      <c r="E17258">
        <v>3</v>
      </c>
      <c r="F17258">
        <v>365</v>
      </c>
      <c r="G17258">
        <v>65</v>
      </c>
      <c r="H17258" t="s">
        <v>303</v>
      </c>
      <c r="I17258" t="s">
        <v>170</v>
      </c>
      <c r="J17258">
        <v>12.462097784574796</v>
      </c>
      <c r="L17258" s="47"/>
      <c r="M17258" s="47"/>
    </row>
    <row r="17259" spans="1:13" x14ac:dyDescent="0.4">
      <c r="A17259" t="str">
        <f t="shared" si="269"/>
        <v>52_4A_M_0_90_65_HH800_Core</v>
      </c>
      <c r="B17259">
        <v>52</v>
      </c>
      <c r="C17259" t="s">
        <v>168</v>
      </c>
      <c r="D17259" t="s">
        <v>174</v>
      </c>
      <c r="E17259">
        <v>0</v>
      </c>
      <c r="F17259">
        <v>90</v>
      </c>
      <c r="G17259">
        <v>65</v>
      </c>
      <c r="H17259" t="s">
        <v>303</v>
      </c>
      <c r="I17259" t="s">
        <v>170</v>
      </c>
      <c r="J17259">
        <v>48.3941101351041</v>
      </c>
      <c r="L17259" s="47"/>
      <c r="M17259" s="47"/>
    </row>
    <row r="17260" spans="1:13" x14ac:dyDescent="0.4">
      <c r="A17260" t="str">
        <f t="shared" si="269"/>
        <v>35_4A_M_0_180_70_HH800_Core</v>
      </c>
      <c r="B17260">
        <v>35</v>
      </c>
      <c r="C17260" t="s">
        <v>168</v>
      </c>
      <c r="D17260" t="s">
        <v>174</v>
      </c>
      <c r="E17260">
        <v>0</v>
      </c>
      <c r="F17260">
        <v>180</v>
      </c>
      <c r="G17260">
        <v>70</v>
      </c>
      <c r="H17260" t="s">
        <v>303</v>
      </c>
      <c r="I17260" t="s">
        <v>170</v>
      </c>
      <c r="J17260">
        <v>26.77516569465784</v>
      </c>
      <c r="L17260" s="47"/>
      <c r="M17260" s="47"/>
    </row>
    <row r="17261" spans="1:13" x14ac:dyDescent="0.4">
      <c r="A17261" t="str">
        <f t="shared" si="269"/>
        <v>29_4A_M_6_365_67_HH800_Core</v>
      </c>
      <c r="B17261">
        <v>29</v>
      </c>
      <c r="C17261" t="s">
        <v>168</v>
      </c>
      <c r="D17261" t="s">
        <v>174</v>
      </c>
      <c r="E17261">
        <v>6</v>
      </c>
      <c r="F17261">
        <v>365</v>
      </c>
      <c r="G17261">
        <v>67</v>
      </c>
      <c r="H17261" t="s">
        <v>303</v>
      </c>
      <c r="I17261" t="s">
        <v>170</v>
      </c>
      <c r="J17261">
        <v>8.8908817383630332</v>
      </c>
      <c r="L17261" s="47"/>
      <c r="M17261" s="47"/>
    </row>
    <row r="17262" spans="1:13" x14ac:dyDescent="0.4">
      <c r="A17262" t="str">
        <f t="shared" si="269"/>
        <v>36_2A_F_3_180_70_HH800_Core</v>
      </c>
      <c r="B17262">
        <v>36</v>
      </c>
      <c r="C17262" t="s">
        <v>176</v>
      </c>
      <c r="D17262" t="s">
        <v>169</v>
      </c>
      <c r="E17262">
        <v>3</v>
      </c>
      <c r="F17262">
        <v>180</v>
      </c>
      <c r="G17262">
        <v>70</v>
      </c>
      <c r="H17262" t="s">
        <v>303</v>
      </c>
      <c r="I17262" t="s">
        <v>170</v>
      </c>
      <c r="J17262">
        <v>18.96814135173301</v>
      </c>
      <c r="L17262" s="47"/>
      <c r="M17262" s="47"/>
    </row>
    <row r="17263" spans="1:13" x14ac:dyDescent="0.4">
      <c r="A17263" t="str">
        <f t="shared" si="269"/>
        <v>32_4A_F_6_365_67_HH800_Core</v>
      </c>
      <c r="B17263">
        <v>32</v>
      </c>
      <c r="C17263" t="s">
        <v>168</v>
      </c>
      <c r="D17263" t="s">
        <v>169</v>
      </c>
      <c r="E17263">
        <v>6</v>
      </c>
      <c r="F17263">
        <v>365</v>
      </c>
      <c r="G17263">
        <v>67</v>
      </c>
      <c r="H17263" t="s">
        <v>303</v>
      </c>
      <c r="I17263" t="s">
        <v>170</v>
      </c>
      <c r="J17263">
        <v>16.024164007649027</v>
      </c>
      <c r="L17263" s="47"/>
      <c r="M17263" s="47"/>
    </row>
    <row r="17264" spans="1:13" x14ac:dyDescent="0.4">
      <c r="A17264" t="str">
        <f t="shared" si="269"/>
        <v>55_2A_M_0_365_70_HH800_Core</v>
      </c>
      <c r="B17264">
        <v>55</v>
      </c>
      <c r="C17264" t="s">
        <v>176</v>
      </c>
      <c r="D17264" t="s">
        <v>174</v>
      </c>
      <c r="E17264">
        <v>0</v>
      </c>
      <c r="F17264">
        <v>365</v>
      </c>
      <c r="G17264">
        <v>70</v>
      </c>
      <c r="H17264" t="s">
        <v>303</v>
      </c>
      <c r="I17264" t="s">
        <v>170</v>
      </c>
      <c r="J17264">
        <v>130.48810017700691</v>
      </c>
      <c r="L17264" s="47"/>
      <c r="M17264" s="47"/>
    </row>
    <row r="17265" spans="1:13" x14ac:dyDescent="0.4">
      <c r="A17265" t="str">
        <f t="shared" si="269"/>
        <v>49_2A_M_0_180_67_HH800_Core</v>
      </c>
      <c r="B17265">
        <v>49</v>
      </c>
      <c r="C17265" t="s">
        <v>176</v>
      </c>
      <c r="D17265" t="s">
        <v>174</v>
      </c>
      <c r="E17265">
        <v>0</v>
      </c>
      <c r="F17265">
        <v>180</v>
      </c>
      <c r="G17265">
        <v>67</v>
      </c>
      <c r="H17265" t="s">
        <v>303</v>
      </c>
      <c r="I17265" t="s">
        <v>170</v>
      </c>
      <c r="J17265">
        <v>103.03936605312207</v>
      </c>
      <c r="L17265" s="47"/>
      <c r="M17265" s="47"/>
    </row>
    <row r="17266" spans="1:13" x14ac:dyDescent="0.4">
      <c r="A17266" t="str">
        <f t="shared" si="269"/>
        <v>60_4A_F_3_180_70_HH800_Core</v>
      </c>
      <c r="B17266">
        <v>60</v>
      </c>
      <c r="C17266" t="s">
        <v>168</v>
      </c>
      <c r="D17266" t="s">
        <v>169</v>
      </c>
      <c r="E17266">
        <v>3</v>
      </c>
      <c r="F17266">
        <v>180</v>
      </c>
      <c r="G17266">
        <v>70</v>
      </c>
      <c r="H17266" t="s">
        <v>303</v>
      </c>
      <c r="I17266" t="s">
        <v>170</v>
      </c>
      <c r="J17266">
        <v>9.1763882438040163</v>
      </c>
      <c r="L17266" s="47"/>
      <c r="M17266" s="47"/>
    </row>
    <row r="17267" spans="1:13" x14ac:dyDescent="0.4">
      <c r="A17267" t="str">
        <f t="shared" si="269"/>
        <v>29_4A_M_6_365_65_HH800_Core</v>
      </c>
      <c r="B17267">
        <v>29</v>
      </c>
      <c r="C17267" t="s">
        <v>168</v>
      </c>
      <c r="D17267" t="s">
        <v>174</v>
      </c>
      <c r="E17267">
        <v>6</v>
      </c>
      <c r="F17267">
        <v>365</v>
      </c>
      <c r="G17267">
        <v>65</v>
      </c>
      <c r="H17267" t="s">
        <v>303</v>
      </c>
      <c r="I17267" t="s">
        <v>170</v>
      </c>
      <c r="J17267">
        <v>8.3469396879331832</v>
      </c>
      <c r="L17267" s="47"/>
      <c r="M17267" s="47"/>
    </row>
    <row r="17268" spans="1:13" x14ac:dyDescent="0.4">
      <c r="A17268" t="str">
        <f t="shared" si="269"/>
        <v>47_4A_M_0_90_67_HH800_Core</v>
      </c>
      <c r="B17268">
        <v>47</v>
      </c>
      <c r="C17268" t="s">
        <v>168</v>
      </c>
      <c r="D17268" t="s">
        <v>174</v>
      </c>
      <c r="E17268">
        <v>0</v>
      </c>
      <c r="F17268">
        <v>90</v>
      </c>
      <c r="G17268">
        <v>67</v>
      </c>
      <c r="H17268" t="s">
        <v>303</v>
      </c>
      <c r="I17268" t="s">
        <v>170</v>
      </c>
      <c r="J17268">
        <v>45.569283260832385</v>
      </c>
      <c r="L17268" s="47"/>
      <c r="M17268" s="47"/>
    </row>
    <row r="17269" spans="1:13" x14ac:dyDescent="0.4">
      <c r="A17269" t="str">
        <f t="shared" si="269"/>
        <v>59_4A_F_6_365_70_HH800_Core</v>
      </c>
      <c r="B17269">
        <v>59</v>
      </c>
      <c r="C17269" t="s">
        <v>168</v>
      </c>
      <c r="D17269" t="s">
        <v>169</v>
      </c>
      <c r="E17269">
        <v>6</v>
      </c>
      <c r="F17269">
        <v>365</v>
      </c>
      <c r="G17269">
        <v>70</v>
      </c>
      <c r="H17269" t="s">
        <v>303</v>
      </c>
      <c r="I17269" t="s">
        <v>170</v>
      </c>
      <c r="J17269">
        <v>15.648567936180047</v>
      </c>
      <c r="L17269" s="47"/>
      <c r="M17269" s="47"/>
    </row>
    <row r="17270" spans="1:13" x14ac:dyDescent="0.4">
      <c r="A17270" t="str">
        <f t="shared" si="269"/>
        <v>26_4A_M_6_365_67_HH800_Core</v>
      </c>
      <c r="B17270">
        <v>26</v>
      </c>
      <c r="C17270" t="s">
        <v>168</v>
      </c>
      <c r="D17270" t="s">
        <v>174</v>
      </c>
      <c r="E17270">
        <v>6</v>
      </c>
      <c r="F17270">
        <v>365</v>
      </c>
      <c r="G17270">
        <v>67</v>
      </c>
      <c r="H17270" t="s">
        <v>303</v>
      </c>
      <c r="I17270" t="s">
        <v>170</v>
      </c>
      <c r="J17270">
        <v>9.2142771734657583</v>
      </c>
      <c r="L17270" s="47"/>
      <c r="M17270" s="47"/>
    </row>
    <row r="17271" spans="1:13" x14ac:dyDescent="0.4">
      <c r="A17271" t="str">
        <f t="shared" si="269"/>
        <v>44_2A_F_6_365_65_HH800_Core</v>
      </c>
      <c r="B17271">
        <v>44</v>
      </c>
      <c r="C17271" t="s">
        <v>176</v>
      </c>
      <c r="D17271" t="s">
        <v>169</v>
      </c>
      <c r="E17271">
        <v>6</v>
      </c>
      <c r="F17271">
        <v>365</v>
      </c>
      <c r="G17271">
        <v>65</v>
      </c>
      <c r="H17271" t="s">
        <v>303</v>
      </c>
      <c r="I17271" t="s">
        <v>170</v>
      </c>
      <c r="J17271">
        <v>26.058347808480551</v>
      </c>
      <c r="L17271" s="47"/>
      <c r="M17271" s="47"/>
    </row>
    <row r="17272" spans="1:13" x14ac:dyDescent="0.4">
      <c r="A17272" t="str">
        <f t="shared" si="269"/>
        <v>47_2A_F_6_365_65_HH800_Core</v>
      </c>
      <c r="B17272">
        <v>47</v>
      </c>
      <c r="C17272" t="s">
        <v>176</v>
      </c>
      <c r="D17272" t="s">
        <v>169</v>
      </c>
      <c r="E17272">
        <v>6</v>
      </c>
      <c r="F17272">
        <v>365</v>
      </c>
      <c r="G17272">
        <v>65</v>
      </c>
      <c r="H17272" t="s">
        <v>303</v>
      </c>
      <c r="I17272" t="s">
        <v>170</v>
      </c>
      <c r="J17272">
        <v>22.702138487072766</v>
      </c>
      <c r="L17272" s="47"/>
      <c r="M17272" s="47"/>
    </row>
    <row r="17273" spans="1:13" x14ac:dyDescent="0.4">
      <c r="A17273" t="str">
        <f t="shared" si="269"/>
        <v>58_4A_M_0_90_70_HH800_Core</v>
      </c>
      <c r="B17273">
        <v>58</v>
      </c>
      <c r="C17273" t="s">
        <v>168</v>
      </c>
      <c r="D17273" t="s">
        <v>174</v>
      </c>
      <c r="E17273">
        <v>0</v>
      </c>
      <c r="F17273">
        <v>90</v>
      </c>
      <c r="G17273">
        <v>70</v>
      </c>
      <c r="H17273" t="s">
        <v>303</v>
      </c>
      <c r="I17273" t="s">
        <v>170</v>
      </c>
      <c r="J17273">
        <v>86.294524526990173</v>
      </c>
      <c r="L17273" s="47"/>
      <c r="M17273" s="47"/>
    </row>
    <row r="17274" spans="1:13" x14ac:dyDescent="0.4">
      <c r="A17274" t="str">
        <f t="shared" si="269"/>
        <v>26_2A_F_3_365_65_HH800_Core</v>
      </c>
      <c r="B17274">
        <v>26</v>
      </c>
      <c r="C17274" t="s">
        <v>176</v>
      </c>
      <c r="D17274" t="s">
        <v>169</v>
      </c>
      <c r="E17274">
        <v>3</v>
      </c>
      <c r="F17274">
        <v>365</v>
      </c>
      <c r="G17274">
        <v>65</v>
      </c>
      <c r="H17274" t="s">
        <v>303</v>
      </c>
      <c r="I17274" t="s">
        <v>170</v>
      </c>
      <c r="J17274">
        <v>15.28388310267386</v>
      </c>
      <c r="L17274" s="47"/>
      <c r="M17274" s="47"/>
    </row>
    <row r="17275" spans="1:13" x14ac:dyDescent="0.4">
      <c r="A17275" t="str">
        <f t="shared" si="269"/>
        <v>53_4A_M_3_365_70_HH800_Core</v>
      </c>
      <c r="B17275">
        <v>53</v>
      </c>
      <c r="C17275" t="s">
        <v>168</v>
      </c>
      <c r="D17275" t="s">
        <v>174</v>
      </c>
      <c r="E17275">
        <v>3</v>
      </c>
      <c r="F17275">
        <v>365</v>
      </c>
      <c r="G17275">
        <v>70</v>
      </c>
      <c r="H17275" t="s">
        <v>303</v>
      </c>
      <c r="I17275" t="s">
        <v>170</v>
      </c>
      <c r="J17275">
        <v>9.1745747877348158</v>
      </c>
      <c r="L17275" s="47"/>
      <c r="M17275" s="47"/>
    </row>
    <row r="17276" spans="1:13" x14ac:dyDescent="0.4">
      <c r="A17276" t="str">
        <f t="shared" si="269"/>
        <v>31_2A_F_0_180_65_HH800_Core</v>
      </c>
      <c r="B17276">
        <v>31</v>
      </c>
      <c r="C17276" t="s">
        <v>176</v>
      </c>
      <c r="D17276" t="s">
        <v>169</v>
      </c>
      <c r="E17276">
        <v>0</v>
      </c>
      <c r="F17276">
        <v>180</v>
      </c>
      <c r="G17276">
        <v>65</v>
      </c>
      <c r="H17276" t="s">
        <v>303</v>
      </c>
      <c r="I17276" t="s">
        <v>170</v>
      </c>
      <c r="J17276">
        <v>72.770661028170409</v>
      </c>
      <c r="L17276" s="47"/>
      <c r="M17276" s="47"/>
    </row>
    <row r="17277" spans="1:13" x14ac:dyDescent="0.4">
      <c r="A17277" t="str">
        <f t="shared" si="269"/>
        <v>51_2A_M_6_90_70_HH800_Core</v>
      </c>
      <c r="B17277">
        <v>51</v>
      </c>
      <c r="C17277" t="s">
        <v>176</v>
      </c>
      <c r="D17277" t="s">
        <v>174</v>
      </c>
      <c r="E17277">
        <v>6</v>
      </c>
      <c r="F17277">
        <v>90</v>
      </c>
      <c r="G17277">
        <v>70</v>
      </c>
      <c r="H17277" t="s">
        <v>303</v>
      </c>
      <c r="I17277" t="s">
        <v>170</v>
      </c>
      <c r="J17277">
        <v>30.692790512106917</v>
      </c>
      <c r="L17277" s="47"/>
      <c r="M17277" s="47"/>
    </row>
    <row r="17278" spans="1:13" x14ac:dyDescent="0.4">
      <c r="A17278" t="str">
        <f t="shared" si="269"/>
        <v>40_4A_F_0_180_65_HH800_Core</v>
      </c>
      <c r="B17278">
        <v>40</v>
      </c>
      <c r="C17278" t="s">
        <v>168</v>
      </c>
      <c r="D17278" t="s">
        <v>169</v>
      </c>
      <c r="E17278">
        <v>0</v>
      </c>
      <c r="F17278">
        <v>180</v>
      </c>
      <c r="G17278">
        <v>65</v>
      </c>
      <c r="H17278" t="s">
        <v>303</v>
      </c>
      <c r="I17278" t="s">
        <v>170</v>
      </c>
      <c r="J17278">
        <v>46.395880476759906</v>
      </c>
      <c r="L17278" s="47"/>
      <c r="M17278" s="47"/>
    </row>
    <row r="17279" spans="1:13" x14ac:dyDescent="0.4">
      <c r="A17279" t="str">
        <f t="shared" si="269"/>
        <v>36_2A_F_3_180_65_HH800_Core</v>
      </c>
      <c r="B17279">
        <v>36</v>
      </c>
      <c r="C17279" t="s">
        <v>176</v>
      </c>
      <c r="D17279" t="s">
        <v>169</v>
      </c>
      <c r="E17279">
        <v>3</v>
      </c>
      <c r="F17279">
        <v>180</v>
      </c>
      <c r="G17279">
        <v>65</v>
      </c>
      <c r="H17279" t="s">
        <v>303</v>
      </c>
      <c r="I17279" t="s">
        <v>170</v>
      </c>
      <c r="J17279">
        <v>15.582037774706128</v>
      </c>
      <c r="L17279" s="47"/>
      <c r="M17279" s="47"/>
    </row>
    <row r="17280" spans="1:13" x14ac:dyDescent="0.4">
      <c r="A17280" t="str">
        <f t="shared" si="269"/>
        <v>54_2A_M_6_180_67_HH800_Core</v>
      </c>
      <c r="B17280">
        <v>54</v>
      </c>
      <c r="C17280" t="s">
        <v>176</v>
      </c>
      <c r="D17280" t="s">
        <v>174</v>
      </c>
      <c r="E17280">
        <v>6</v>
      </c>
      <c r="F17280">
        <v>180</v>
      </c>
      <c r="G17280">
        <v>67</v>
      </c>
      <c r="H17280" t="s">
        <v>303</v>
      </c>
      <c r="I17280" t="s">
        <v>170</v>
      </c>
      <c r="J17280">
        <v>21.619924451418864</v>
      </c>
      <c r="L17280" s="47"/>
      <c r="M17280" s="47"/>
    </row>
    <row r="17281" spans="1:13" x14ac:dyDescent="0.4">
      <c r="A17281" t="str">
        <f t="shared" si="269"/>
        <v>51_2A_M_6_180_70_HH800_Core</v>
      </c>
      <c r="B17281">
        <v>51</v>
      </c>
      <c r="C17281" t="s">
        <v>176</v>
      </c>
      <c r="D17281" t="s">
        <v>174</v>
      </c>
      <c r="E17281">
        <v>6</v>
      </c>
      <c r="F17281">
        <v>180</v>
      </c>
      <c r="G17281">
        <v>70</v>
      </c>
      <c r="H17281" t="s">
        <v>303</v>
      </c>
      <c r="I17281" t="s">
        <v>170</v>
      </c>
      <c r="J17281">
        <v>30.793867667327824</v>
      </c>
      <c r="L17281" s="47"/>
      <c r="M17281" s="47"/>
    </row>
    <row r="17282" spans="1:13" x14ac:dyDescent="0.4">
      <c r="A17282" t="str">
        <f t="shared" si="269"/>
        <v>55_2A_F_3_365_70_HH800_Core</v>
      </c>
      <c r="B17282">
        <v>55</v>
      </c>
      <c r="C17282" t="s">
        <v>176</v>
      </c>
      <c r="D17282" t="s">
        <v>169</v>
      </c>
      <c r="E17282">
        <v>3</v>
      </c>
      <c r="F17282">
        <v>365</v>
      </c>
      <c r="G17282">
        <v>70</v>
      </c>
      <c r="H17282" t="s">
        <v>303</v>
      </c>
      <c r="I17282" t="s">
        <v>170</v>
      </c>
      <c r="J17282">
        <v>17.103585707018183</v>
      </c>
      <c r="L17282" s="47"/>
      <c r="M17282" s="47"/>
    </row>
    <row r="17283" spans="1:13" x14ac:dyDescent="0.4">
      <c r="A17283" t="str">
        <f t="shared" ref="A17283:A17346" si="270">B17283&amp;"_"&amp;C17283&amp;"_"&amp;D17283&amp;"_"&amp;E17283&amp;"_"&amp;F17283&amp;"_"&amp;G17283&amp;"_"&amp;H17283&amp;"_"&amp;I17283</f>
        <v>52_2A_M_6_180_67_HH800_Core</v>
      </c>
      <c r="B17283">
        <v>52</v>
      </c>
      <c r="C17283" t="s">
        <v>176</v>
      </c>
      <c r="D17283" t="s">
        <v>174</v>
      </c>
      <c r="E17283">
        <v>6</v>
      </c>
      <c r="F17283">
        <v>180</v>
      </c>
      <c r="G17283">
        <v>67</v>
      </c>
      <c r="H17283" t="s">
        <v>303</v>
      </c>
      <c r="I17283" t="s">
        <v>170</v>
      </c>
      <c r="J17283">
        <v>21.947475415984641</v>
      </c>
      <c r="L17283" s="47"/>
      <c r="M17283" s="47"/>
    </row>
    <row r="17284" spans="1:13" x14ac:dyDescent="0.4">
      <c r="A17284" t="str">
        <f t="shared" si="270"/>
        <v>39_4A_F_6_365_70_HH800_Core</v>
      </c>
      <c r="B17284">
        <v>39</v>
      </c>
      <c r="C17284" t="s">
        <v>168</v>
      </c>
      <c r="D17284" t="s">
        <v>169</v>
      </c>
      <c r="E17284">
        <v>6</v>
      </c>
      <c r="F17284">
        <v>365</v>
      </c>
      <c r="G17284">
        <v>70</v>
      </c>
      <c r="H17284" t="s">
        <v>303</v>
      </c>
      <c r="I17284" t="s">
        <v>170</v>
      </c>
      <c r="J17284">
        <v>19.378026492360114</v>
      </c>
      <c r="L17284" s="47"/>
      <c r="M17284" s="47"/>
    </row>
    <row r="17285" spans="1:13" x14ac:dyDescent="0.4">
      <c r="A17285" t="str">
        <f t="shared" si="270"/>
        <v>50_2A_M_0_365_70_HH800_Core</v>
      </c>
      <c r="B17285">
        <v>50</v>
      </c>
      <c r="C17285" t="s">
        <v>176</v>
      </c>
      <c r="D17285" t="s">
        <v>174</v>
      </c>
      <c r="E17285">
        <v>0</v>
      </c>
      <c r="F17285">
        <v>365</v>
      </c>
      <c r="G17285">
        <v>70</v>
      </c>
      <c r="H17285" t="s">
        <v>303</v>
      </c>
      <c r="I17285" t="s">
        <v>170</v>
      </c>
      <c r="J17285">
        <v>109.95418755997758</v>
      </c>
      <c r="L17285" s="47"/>
      <c r="M17285" s="47"/>
    </row>
    <row r="17286" spans="1:13" x14ac:dyDescent="0.4">
      <c r="A17286" t="str">
        <f t="shared" si="270"/>
        <v>46_2A_F_3_365_65_HH800_Core</v>
      </c>
      <c r="B17286">
        <v>46</v>
      </c>
      <c r="C17286" t="s">
        <v>176</v>
      </c>
      <c r="D17286" t="s">
        <v>169</v>
      </c>
      <c r="E17286">
        <v>3</v>
      </c>
      <c r="F17286">
        <v>365</v>
      </c>
      <c r="G17286">
        <v>65</v>
      </c>
      <c r="H17286" t="s">
        <v>303</v>
      </c>
      <c r="I17286" t="s">
        <v>170</v>
      </c>
      <c r="J17286">
        <v>12.983505438963014</v>
      </c>
      <c r="L17286" s="47"/>
      <c r="M17286" s="47"/>
    </row>
    <row r="17287" spans="1:13" x14ac:dyDescent="0.4">
      <c r="A17287" t="str">
        <f t="shared" si="270"/>
        <v>52_2A_M_0_90_65_HH800_Core</v>
      </c>
      <c r="B17287">
        <v>52</v>
      </c>
      <c r="C17287" t="s">
        <v>176</v>
      </c>
      <c r="D17287" t="s">
        <v>174</v>
      </c>
      <c r="E17287">
        <v>0</v>
      </c>
      <c r="F17287">
        <v>90</v>
      </c>
      <c r="G17287">
        <v>65</v>
      </c>
      <c r="H17287" t="s">
        <v>303</v>
      </c>
      <c r="I17287" t="s">
        <v>170</v>
      </c>
      <c r="J17287">
        <v>106.980286754868</v>
      </c>
      <c r="L17287" s="47"/>
      <c r="M17287" s="47"/>
    </row>
    <row r="17288" spans="1:13" x14ac:dyDescent="0.4">
      <c r="A17288" t="str">
        <f t="shared" si="270"/>
        <v>56_4A_M_3_90_65_HH800_Core</v>
      </c>
      <c r="B17288">
        <v>56</v>
      </c>
      <c r="C17288" t="s">
        <v>168</v>
      </c>
      <c r="D17288" t="s">
        <v>174</v>
      </c>
      <c r="E17288">
        <v>3</v>
      </c>
      <c r="F17288">
        <v>90</v>
      </c>
      <c r="G17288">
        <v>65</v>
      </c>
      <c r="H17288" t="s">
        <v>303</v>
      </c>
      <c r="I17288" t="s">
        <v>170</v>
      </c>
      <c r="J17288">
        <v>4.3291590658947641</v>
      </c>
      <c r="L17288" s="47"/>
      <c r="M17288" s="47"/>
    </row>
    <row r="17289" spans="1:13" x14ac:dyDescent="0.4">
      <c r="A17289" t="str">
        <f t="shared" si="270"/>
        <v>44_2A_F_6_365_70_HH800_Core</v>
      </c>
      <c r="B17289">
        <v>44</v>
      </c>
      <c r="C17289" t="s">
        <v>176</v>
      </c>
      <c r="D17289" t="s">
        <v>169</v>
      </c>
      <c r="E17289">
        <v>6</v>
      </c>
      <c r="F17289">
        <v>365</v>
      </c>
      <c r="G17289">
        <v>70</v>
      </c>
      <c r="H17289" t="s">
        <v>303</v>
      </c>
      <c r="I17289" t="s">
        <v>170</v>
      </c>
      <c r="J17289">
        <v>37.504773979347419</v>
      </c>
      <c r="L17289" s="47"/>
      <c r="M17289" s="47"/>
    </row>
    <row r="17290" spans="1:13" x14ac:dyDescent="0.4">
      <c r="A17290" t="str">
        <f t="shared" si="270"/>
        <v>35_2A_F_3_180_70_HH800_Core</v>
      </c>
      <c r="B17290">
        <v>35</v>
      </c>
      <c r="C17290" t="s">
        <v>176</v>
      </c>
      <c r="D17290" t="s">
        <v>169</v>
      </c>
      <c r="E17290">
        <v>3</v>
      </c>
      <c r="F17290">
        <v>180</v>
      </c>
      <c r="G17290">
        <v>70</v>
      </c>
      <c r="H17290" t="s">
        <v>303</v>
      </c>
      <c r="I17290" t="s">
        <v>170</v>
      </c>
      <c r="J17290">
        <v>18.938197196248073</v>
      </c>
      <c r="L17290" s="47"/>
      <c r="M17290" s="47"/>
    </row>
    <row r="17291" spans="1:13" x14ac:dyDescent="0.4">
      <c r="A17291" t="str">
        <f t="shared" si="270"/>
        <v>53_2A_M_0_365_67_HH800_Core</v>
      </c>
      <c r="B17291">
        <v>53</v>
      </c>
      <c r="C17291" t="s">
        <v>176</v>
      </c>
      <c r="D17291" t="s">
        <v>174</v>
      </c>
      <c r="E17291">
        <v>0</v>
      </c>
      <c r="F17291">
        <v>365</v>
      </c>
      <c r="G17291">
        <v>67</v>
      </c>
      <c r="H17291" t="s">
        <v>303</v>
      </c>
      <c r="I17291" t="s">
        <v>170</v>
      </c>
      <c r="J17291">
        <v>100.26071398410564</v>
      </c>
      <c r="L17291" s="47"/>
      <c r="M17291" s="47"/>
    </row>
    <row r="17292" spans="1:13" x14ac:dyDescent="0.4">
      <c r="A17292" t="str">
        <f t="shared" si="270"/>
        <v>47_2A_M_3_365_67_HH800_Core</v>
      </c>
      <c r="B17292">
        <v>47</v>
      </c>
      <c r="C17292" t="s">
        <v>176</v>
      </c>
      <c r="D17292" t="s">
        <v>174</v>
      </c>
      <c r="E17292">
        <v>3</v>
      </c>
      <c r="F17292">
        <v>365</v>
      </c>
      <c r="G17292">
        <v>67</v>
      </c>
      <c r="H17292" t="s">
        <v>303</v>
      </c>
      <c r="I17292" t="s">
        <v>170</v>
      </c>
      <c r="J17292">
        <v>13.561579927526225</v>
      </c>
      <c r="L17292" s="47"/>
      <c r="M17292" s="47"/>
    </row>
    <row r="17293" spans="1:13" x14ac:dyDescent="0.4">
      <c r="A17293" t="str">
        <f t="shared" si="270"/>
        <v>53_4A_M_0_180_67_HH800_Core</v>
      </c>
      <c r="B17293">
        <v>53</v>
      </c>
      <c r="C17293" t="s">
        <v>168</v>
      </c>
      <c r="D17293" t="s">
        <v>174</v>
      </c>
      <c r="E17293">
        <v>0</v>
      </c>
      <c r="F17293">
        <v>180</v>
      </c>
      <c r="G17293">
        <v>67</v>
      </c>
      <c r="H17293" t="s">
        <v>303</v>
      </c>
      <c r="I17293" t="s">
        <v>170</v>
      </c>
      <c r="J17293">
        <v>56.690076549426927</v>
      </c>
      <c r="L17293" s="47"/>
      <c r="M17293" s="47"/>
    </row>
    <row r="17294" spans="1:13" x14ac:dyDescent="0.4">
      <c r="A17294" t="str">
        <f t="shared" si="270"/>
        <v>52_4A_F_0_365_67_HH800_Core</v>
      </c>
      <c r="B17294">
        <v>52</v>
      </c>
      <c r="C17294" t="s">
        <v>168</v>
      </c>
      <c r="D17294" t="s">
        <v>169</v>
      </c>
      <c r="E17294">
        <v>0</v>
      </c>
      <c r="F17294">
        <v>365</v>
      </c>
      <c r="G17294">
        <v>67</v>
      </c>
      <c r="H17294" t="s">
        <v>303</v>
      </c>
      <c r="I17294" t="s">
        <v>170</v>
      </c>
      <c r="J17294">
        <v>56.413331458533925</v>
      </c>
      <c r="L17294" s="47"/>
      <c r="M17294" s="47"/>
    </row>
    <row r="17295" spans="1:13" x14ac:dyDescent="0.4">
      <c r="A17295" t="str">
        <f t="shared" si="270"/>
        <v>36_2A_F_6_365_70_HH800_Core</v>
      </c>
      <c r="B17295">
        <v>36</v>
      </c>
      <c r="C17295" t="s">
        <v>176</v>
      </c>
      <c r="D17295" t="s">
        <v>169</v>
      </c>
      <c r="E17295">
        <v>6</v>
      </c>
      <c r="F17295">
        <v>365</v>
      </c>
      <c r="G17295">
        <v>70</v>
      </c>
      <c r="H17295" t="s">
        <v>303</v>
      </c>
      <c r="I17295" t="s">
        <v>170</v>
      </c>
      <c r="J17295">
        <v>37.638239904432133</v>
      </c>
      <c r="L17295" s="47"/>
      <c r="M17295" s="47"/>
    </row>
    <row r="17296" spans="1:13" x14ac:dyDescent="0.4">
      <c r="A17296" t="str">
        <f t="shared" si="270"/>
        <v>57_4A_M_3_180_70_HH800_Core</v>
      </c>
      <c r="B17296">
        <v>57</v>
      </c>
      <c r="C17296" t="s">
        <v>168</v>
      </c>
      <c r="D17296" t="s">
        <v>174</v>
      </c>
      <c r="E17296">
        <v>3</v>
      </c>
      <c r="F17296">
        <v>180</v>
      </c>
      <c r="G17296">
        <v>70</v>
      </c>
      <c r="H17296" t="s">
        <v>303</v>
      </c>
      <c r="I17296" t="s">
        <v>170</v>
      </c>
      <c r="J17296">
        <v>9.3329400494465826</v>
      </c>
      <c r="L17296" s="47"/>
      <c r="M17296" s="47"/>
    </row>
    <row r="17297" spans="1:13" x14ac:dyDescent="0.4">
      <c r="A17297" t="str">
        <f t="shared" si="270"/>
        <v>44_2A_M_0_180_70_HH800_Core</v>
      </c>
      <c r="B17297">
        <v>44</v>
      </c>
      <c r="C17297" t="s">
        <v>176</v>
      </c>
      <c r="D17297" t="s">
        <v>174</v>
      </c>
      <c r="E17297">
        <v>0</v>
      </c>
      <c r="F17297">
        <v>180</v>
      </c>
      <c r="G17297">
        <v>70</v>
      </c>
      <c r="H17297" t="s">
        <v>303</v>
      </c>
      <c r="I17297" t="s">
        <v>170</v>
      </c>
      <c r="J17297">
        <v>95.253068158198971</v>
      </c>
      <c r="L17297" s="47"/>
      <c r="M17297" s="47"/>
    </row>
    <row r="17298" spans="1:13" x14ac:dyDescent="0.4">
      <c r="A17298" t="str">
        <f t="shared" si="270"/>
        <v>59_2A_M_0_180_70_HH800_Core</v>
      </c>
      <c r="B17298">
        <v>59</v>
      </c>
      <c r="C17298" t="s">
        <v>176</v>
      </c>
      <c r="D17298" t="s">
        <v>174</v>
      </c>
      <c r="E17298">
        <v>0</v>
      </c>
      <c r="F17298">
        <v>180</v>
      </c>
      <c r="G17298">
        <v>70</v>
      </c>
      <c r="H17298" t="s">
        <v>303</v>
      </c>
      <c r="I17298" t="s">
        <v>170</v>
      </c>
      <c r="J17298">
        <v>154.2577559878471</v>
      </c>
      <c r="L17298" s="47"/>
      <c r="M17298" s="47"/>
    </row>
    <row r="17299" spans="1:13" x14ac:dyDescent="0.4">
      <c r="A17299" t="str">
        <f t="shared" si="270"/>
        <v>47_2A_F_6_365_70_HH800_Core</v>
      </c>
      <c r="B17299">
        <v>47</v>
      </c>
      <c r="C17299" t="s">
        <v>176</v>
      </c>
      <c r="D17299" t="s">
        <v>169</v>
      </c>
      <c r="E17299">
        <v>6</v>
      </c>
      <c r="F17299">
        <v>365</v>
      </c>
      <c r="G17299">
        <v>70</v>
      </c>
      <c r="H17299" t="s">
        <v>303</v>
      </c>
      <c r="I17299" t="s">
        <v>170</v>
      </c>
      <c r="J17299">
        <v>37.439088157323269</v>
      </c>
      <c r="L17299" s="47"/>
      <c r="M17299" s="47"/>
    </row>
    <row r="17300" spans="1:13" x14ac:dyDescent="0.4">
      <c r="A17300" t="str">
        <f t="shared" si="270"/>
        <v>34_4A_F_0_365_67_HH800_Core</v>
      </c>
      <c r="B17300">
        <v>34</v>
      </c>
      <c r="C17300" t="s">
        <v>168</v>
      </c>
      <c r="D17300" t="s">
        <v>169</v>
      </c>
      <c r="E17300">
        <v>0</v>
      </c>
      <c r="F17300">
        <v>365</v>
      </c>
      <c r="G17300">
        <v>67</v>
      </c>
      <c r="H17300" t="s">
        <v>303</v>
      </c>
      <c r="I17300" t="s">
        <v>170</v>
      </c>
      <c r="J17300">
        <v>36.382344518389687</v>
      </c>
      <c r="L17300" s="47"/>
      <c r="M17300" s="47"/>
    </row>
    <row r="17301" spans="1:13" x14ac:dyDescent="0.4">
      <c r="A17301" t="str">
        <f t="shared" si="270"/>
        <v>48_4A_F_3_365_70_HH800_Core</v>
      </c>
      <c r="B17301">
        <v>48</v>
      </c>
      <c r="C17301" t="s">
        <v>168</v>
      </c>
      <c r="D17301" t="s">
        <v>169</v>
      </c>
      <c r="E17301">
        <v>3</v>
      </c>
      <c r="F17301">
        <v>365</v>
      </c>
      <c r="G17301">
        <v>70</v>
      </c>
      <c r="H17301" t="s">
        <v>303</v>
      </c>
      <c r="I17301" t="s">
        <v>170</v>
      </c>
      <c r="J17301">
        <v>10.343341404351671</v>
      </c>
      <c r="L17301" s="47"/>
      <c r="M17301" s="47"/>
    </row>
    <row r="17302" spans="1:13" x14ac:dyDescent="0.4">
      <c r="A17302" t="str">
        <f t="shared" si="270"/>
        <v>32_4A_F_0_365_67_HH800_Core</v>
      </c>
      <c r="B17302">
        <v>32</v>
      </c>
      <c r="C17302" t="s">
        <v>168</v>
      </c>
      <c r="D17302" t="s">
        <v>169</v>
      </c>
      <c r="E17302">
        <v>0</v>
      </c>
      <c r="F17302">
        <v>365</v>
      </c>
      <c r="G17302">
        <v>67</v>
      </c>
      <c r="H17302" t="s">
        <v>303</v>
      </c>
      <c r="I17302" t="s">
        <v>170</v>
      </c>
      <c r="J17302">
        <v>35.455742381018048</v>
      </c>
      <c r="L17302" s="47"/>
      <c r="M17302" s="47"/>
    </row>
    <row r="17303" spans="1:13" x14ac:dyDescent="0.4">
      <c r="A17303" t="str">
        <f t="shared" si="270"/>
        <v>52_4A_M_6_90_70_HH800_Core</v>
      </c>
      <c r="B17303">
        <v>52</v>
      </c>
      <c r="C17303" t="s">
        <v>168</v>
      </c>
      <c r="D17303" t="s">
        <v>174</v>
      </c>
      <c r="E17303">
        <v>6</v>
      </c>
      <c r="F17303">
        <v>90</v>
      </c>
      <c r="G17303">
        <v>70</v>
      </c>
      <c r="H17303" t="s">
        <v>303</v>
      </c>
      <c r="I17303" t="s">
        <v>170</v>
      </c>
      <c r="J17303">
        <v>18.967997360754765</v>
      </c>
      <c r="L17303" s="47"/>
      <c r="M17303" s="47"/>
    </row>
    <row r="17304" spans="1:13" x14ac:dyDescent="0.4">
      <c r="A17304" t="str">
        <f t="shared" si="270"/>
        <v>38_4A_M_6_180_65_HH800_Core</v>
      </c>
      <c r="B17304">
        <v>38</v>
      </c>
      <c r="C17304" t="s">
        <v>168</v>
      </c>
      <c r="D17304" t="s">
        <v>174</v>
      </c>
      <c r="E17304">
        <v>6</v>
      </c>
      <c r="F17304">
        <v>180</v>
      </c>
      <c r="G17304">
        <v>65</v>
      </c>
      <c r="H17304" t="s">
        <v>303</v>
      </c>
      <c r="I17304" t="s">
        <v>170</v>
      </c>
      <c r="J17304">
        <v>9.0209767634140423</v>
      </c>
      <c r="L17304" s="47"/>
      <c r="M17304" s="47"/>
    </row>
    <row r="17305" spans="1:13" x14ac:dyDescent="0.4">
      <c r="A17305" t="str">
        <f t="shared" si="270"/>
        <v>56_4A_M_0_180_65_HH800_Core</v>
      </c>
      <c r="B17305">
        <v>56</v>
      </c>
      <c r="C17305" t="s">
        <v>168</v>
      </c>
      <c r="D17305" t="s">
        <v>174</v>
      </c>
      <c r="E17305">
        <v>0</v>
      </c>
      <c r="F17305">
        <v>180</v>
      </c>
      <c r="G17305">
        <v>65</v>
      </c>
      <c r="H17305" t="s">
        <v>303</v>
      </c>
      <c r="I17305" t="s">
        <v>170</v>
      </c>
      <c r="J17305">
        <v>52.243242364223548</v>
      </c>
      <c r="L17305" s="47"/>
      <c r="M17305" s="47"/>
    </row>
    <row r="17306" spans="1:13" x14ac:dyDescent="0.4">
      <c r="A17306" t="str">
        <f t="shared" si="270"/>
        <v>30_4A_M_0_365_65_HH800_Core</v>
      </c>
      <c r="B17306">
        <v>30</v>
      </c>
      <c r="C17306" t="s">
        <v>168</v>
      </c>
      <c r="D17306" t="s">
        <v>174</v>
      </c>
      <c r="E17306">
        <v>0</v>
      </c>
      <c r="F17306">
        <v>365</v>
      </c>
      <c r="G17306">
        <v>65</v>
      </c>
      <c r="H17306" t="s">
        <v>303</v>
      </c>
      <c r="I17306" t="s">
        <v>170</v>
      </c>
      <c r="J17306">
        <v>17.259468645363956</v>
      </c>
      <c r="L17306" s="47"/>
      <c r="M17306" s="47"/>
    </row>
    <row r="17307" spans="1:13" x14ac:dyDescent="0.4">
      <c r="A17307" t="str">
        <f t="shared" si="270"/>
        <v>42_4A_F_3_365_65_HH800_Core</v>
      </c>
      <c r="B17307">
        <v>42</v>
      </c>
      <c r="C17307" t="s">
        <v>168</v>
      </c>
      <c r="D17307" t="s">
        <v>169</v>
      </c>
      <c r="E17307">
        <v>3</v>
      </c>
      <c r="F17307">
        <v>365</v>
      </c>
      <c r="G17307">
        <v>65</v>
      </c>
      <c r="H17307" t="s">
        <v>303</v>
      </c>
      <c r="I17307" t="s">
        <v>170</v>
      </c>
      <c r="J17307">
        <v>8.2596257944133136</v>
      </c>
      <c r="L17307" s="47"/>
      <c r="M17307" s="47"/>
    </row>
    <row r="17308" spans="1:13" x14ac:dyDescent="0.4">
      <c r="A17308" t="str">
        <f t="shared" si="270"/>
        <v>37_4A_M_6_180_65_HH800_Core</v>
      </c>
      <c r="B17308">
        <v>37</v>
      </c>
      <c r="C17308" t="s">
        <v>168</v>
      </c>
      <c r="D17308" t="s">
        <v>174</v>
      </c>
      <c r="E17308">
        <v>6</v>
      </c>
      <c r="F17308">
        <v>180</v>
      </c>
      <c r="G17308">
        <v>65</v>
      </c>
      <c r="H17308" t="s">
        <v>303</v>
      </c>
      <c r="I17308" t="s">
        <v>170</v>
      </c>
      <c r="J17308">
        <v>9.4071904029696682</v>
      </c>
      <c r="L17308" s="47"/>
      <c r="M17308" s="47"/>
    </row>
    <row r="17309" spans="1:13" x14ac:dyDescent="0.4">
      <c r="A17309" t="str">
        <f t="shared" si="270"/>
        <v>30_2A_M_0_90_65_HH800_Core</v>
      </c>
      <c r="B17309">
        <v>30</v>
      </c>
      <c r="C17309" t="s">
        <v>176</v>
      </c>
      <c r="D17309" t="s">
        <v>174</v>
      </c>
      <c r="E17309">
        <v>0</v>
      </c>
      <c r="F17309">
        <v>90</v>
      </c>
      <c r="G17309">
        <v>65</v>
      </c>
      <c r="H17309" t="s">
        <v>303</v>
      </c>
      <c r="I17309" t="s">
        <v>170</v>
      </c>
      <c r="J17309">
        <v>52.215761549107867</v>
      </c>
      <c r="L17309" s="47"/>
      <c r="M17309" s="47"/>
    </row>
    <row r="17310" spans="1:13" x14ac:dyDescent="0.4">
      <c r="A17310" t="str">
        <f t="shared" si="270"/>
        <v>46_4A_F_6_365_67_HH800_Core</v>
      </c>
      <c r="B17310">
        <v>46</v>
      </c>
      <c r="C17310" t="s">
        <v>168</v>
      </c>
      <c r="D17310" t="s">
        <v>169</v>
      </c>
      <c r="E17310">
        <v>6</v>
      </c>
      <c r="F17310">
        <v>365</v>
      </c>
      <c r="G17310">
        <v>67</v>
      </c>
      <c r="H17310" t="s">
        <v>303</v>
      </c>
      <c r="I17310" t="s">
        <v>170</v>
      </c>
      <c r="J17310">
        <v>15.895877555501967</v>
      </c>
      <c r="L17310" s="47"/>
      <c r="M17310" s="47"/>
    </row>
    <row r="17311" spans="1:13" x14ac:dyDescent="0.4">
      <c r="A17311" t="str">
        <f t="shared" si="270"/>
        <v>38_2A_M_3_90_67_HH800_Core</v>
      </c>
      <c r="B17311">
        <v>38</v>
      </c>
      <c r="C17311" t="s">
        <v>176</v>
      </c>
      <c r="D17311" t="s">
        <v>174</v>
      </c>
      <c r="E17311">
        <v>3</v>
      </c>
      <c r="F17311">
        <v>90</v>
      </c>
      <c r="G17311">
        <v>67</v>
      </c>
      <c r="H17311" t="s">
        <v>303</v>
      </c>
      <c r="I17311" t="s">
        <v>170</v>
      </c>
      <c r="J17311">
        <v>12.791937912068827</v>
      </c>
      <c r="L17311" s="47"/>
      <c r="M17311" s="47"/>
    </row>
    <row r="17312" spans="1:13" x14ac:dyDescent="0.4">
      <c r="A17312" t="str">
        <f t="shared" si="270"/>
        <v>59_4A_M_6_90_67_HH800_Core</v>
      </c>
      <c r="B17312">
        <v>59</v>
      </c>
      <c r="C17312" t="s">
        <v>168</v>
      </c>
      <c r="D17312" t="s">
        <v>174</v>
      </c>
      <c r="E17312">
        <v>6</v>
      </c>
      <c r="F17312">
        <v>90</v>
      </c>
      <c r="G17312">
        <v>67</v>
      </c>
      <c r="H17312" t="s">
        <v>303</v>
      </c>
      <c r="I17312" t="s">
        <v>170</v>
      </c>
      <c r="J17312">
        <v>8.5624173447365948</v>
      </c>
      <c r="L17312" s="47"/>
      <c r="M17312" s="47"/>
    </row>
    <row r="17313" spans="1:13" x14ac:dyDescent="0.4">
      <c r="A17313" t="str">
        <f t="shared" si="270"/>
        <v>45_4A_M_0_365_65_HH800_Core</v>
      </c>
      <c r="B17313">
        <v>45</v>
      </c>
      <c r="C17313" t="s">
        <v>168</v>
      </c>
      <c r="D17313" t="s">
        <v>174</v>
      </c>
      <c r="E17313">
        <v>0</v>
      </c>
      <c r="F17313">
        <v>365</v>
      </c>
      <c r="G17313">
        <v>65</v>
      </c>
      <c r="H17313" t="s">
        <v>303</v>
      </c>
      <c r="I17313" t="s">
        <v>170</v>
      </c>
      <c r="J17313">
        <v>32.517733303412726</v>
      </c>
      <c r="L17313" s="47"/>
      <c r="M17313" s="47"/>
    </row>
    <row r="17314" spans="1:13" x14ac:dyDescent="0.4">
      <c r="A17314" t="str">
        <f t="shared" si="270"/>
        <v>49_4A_F_0_365_65_HH800_Core</v>
      </c>
      <c r="B17314">
        <v>49</v>
      </c>
      <c r="C17314" t="s">
        <v>168</v>
      </c>
      <c r="D17314" t="s">
        <v>169</v>
      </c>
      <c r="E17314">
        <v>0</v>
      </c>
      <c r="F17314">
        <v>365</v>
      </c>
      <c r="G17314">
        <v>65</v>
      </c>
      <c r="H17314" t="s">
        <v>303</v>
      </c>
      <c r="I17314" t="s">
        <v>170</v>
      </c>
      <c r="J17314">
        <v>48.032759039450319</v>
      </c>
      <c r="L17314" s="47"/>
      <c r="M17314" s="47"/>
    </row>
    <row r="17315" spans="1:13" x14ac:dyDescent="0.4">
      <c r="A17315" t="str">
        <f t="shared" si="270"/>
        <v>28_4A_F_6_365_70_HH800_Core</v>
      </c>
      <c r="B17315">
        <v>28</v>
      </c>
      <c r="C17315" t="s">
        <v>168</v>
      </c>
      <c r="D17315" t="s">
        <v>169</v>
      </c>
      <c r="E17315">
        <v>6</v>
      </c>
      <c r="F17315">
        <v>365</v>
      </c>
      <c r="G17315">
        <v>70</v>
      </c>
      <c r="H17315" t="s">
        <v>303</v>
      </c>
      <c r="I17315" t="s">
        <v>170</v>
      </c>
      <c r="J17315">
        <v>17.260446312521779</v>
      </c>
      <c r="L17315" s="47"/>
      <c r="M17315" s="47"/>
    </row>
    <row r="17316" spans="1:13" x14ac:dyDescent="0.4">
      <c r="A17316" t="str">
        <f t="shared" si="270"/>
        <v>31_2A_M_0_365_70_HH800_Core</v>
      </c>
      <c r="B17316">
        <v>31</v>
      </c>
      <c r="C17316" t="s">
        <v>176</v>
      </c>
      <c r="D17316" t="s">
        <v>174</v>
      </c>
      <c r="E17316">
        <v>0</v>
      </c>
      <c r="F17316">
        <v>365</v>
      </c>
      <c r="G17316">
        <v>70</v>
      </c>
      <c r="H17316" t="s">
        <v>303</v>
      </c>
      <c r="I17316" t="s">
        <v>170</v>
      </c>
      <c r="J17316">
        <v>49.786444755849466</v>
      </c>
      <c r="L17316" s="47"/>
      <c r="M17316" s="47"/>
    </row>
    <row r="17317" spans="1:13" x14ac:dyDescent="0.4">
      <c r="A17317" t="str">
        <f t="shared" si="270"/>
        <v>49_4A_M_0_90_65_HH800_Core</v>
      </c>
      <c r="B17317">
        <v>49</v>
      </c>
      <c r="C17317" t="s">
        <v>168</v>
      </c>
      <c r="D17317" t="s">
        <v>174</v>
      </c>
      <c r="E17317">
        <v>0</v>
      </c>
      <c r="F17317">
        <v>90</v>
      </c>
      <c r="G17317">
        <v>65</v>
      </c>
      <c r="H17317" t="s">
        <v>303</v>
      </c>
      <c r="I17317" t="s">
        <v>170</v>
      </c>
      <c r="J17317">
        <v>44.296716523366591</v>
      </c>
      <c r="L17317" s="47"/>
      <c r="M17317" s="47"/>
    </row>
    <row r="17318" spans="1:13" x14ac:dyDescent="0.4">
      <c r="A17318" t="str">
        <f t="shared" si="270"/>
        <v>56_2A_M_0_180_70_HH800_Core</v>
      </c>
      <c r="B17318">
        <v>56</v>
      </c>
      <c r="C17318" t="s">
        <v>176</v>
      </c>
      <c r="D17318" t="s">
        <v>174</v>
      </c>
      <c r="E17318">
        <v>0</v>
      </c>
      <c r="F17318">
        <v>180</v>
      </c>
      <c r="G17318">
        <v>70</v>
      </c>
      <c r="H17318" t="s">
        <v>303</v>
      </c>
      <c r="I17318" t="s">
        <v>170</v>
      </c>
      <c r="J17318">
        <v>147.67125630030176</v>
      </c>
      <c r="L17318" s="47"/>
      <c r="M17318" s="47"/>
    </row>
    <row r="17319" spans="1:13" x14ac:dyDescent="0.4">
      <c r="A17319" t="str">
        <f t="shared" si="270"/>
        <v>43_2A_M_0_180_67_HH800_Core</v>
      </c>
      <c r="B17319">
        <v>43</v>
      </c>
      <c r="C17319" t="s">
        <v>176</v>
      </c>
      <c r="D17319" t="s">
        <v>174</v>
      </c>
      <c r="E17319">
        <v>0</v>
      </c>
      <c r="F17319">
        <v>180</v>
      </c>
      <c r="G17319">
        <v>67</v>
      </c>
      <c r="H17319" t="s">
        <v>303</v>
      </c>
      <c r="I17319" t="s">
        <v>170</v>
      </c>
      <c r="J17319">
        <v>81.991233318918788</v>
      </c>
      <c r="L17319" s="47"/>
      <c r="M17319" s="47"/>
    </row>
    <row r="17320" spans="1:13" x14ac:dyDescent="0.4">
      <c r="A17320" t="str">
        <f t="shared" si="270"/>
        <v>27_2A_M_0_90_67_HH800_Core</v>
      </c>
      <c r="B17320">
        <v>27</v>
      </c>
      <c r="C17320" t="s">
        <v>176</v>
      </c>
      <c r="D17320" t="s">
        <v>174</v>
      </c>
      <c r="E17320">
        <v>0</v>
      </c>
      <c r="F17320">
        <v>90</v>
      </c>
      <c r="G17320">
        <v>67</v>
      </c>
      <c r="H17320" t="s">
        <v>303</v>
      </c>
      <c r="I17320" t="s">
        <v>170</v>
      </c>
      <c r="J17320">
        <v>49.220842793008465</v>
      </c>
      <c r="L17320" s="47"/>
      <c r="M17320" s="47"/>
    </row>
    <row r="17321" spans="1:13" x14ac:dyDescent="0.4">
      <c r="A17321" t="str">
        <f t="shared" si="270"/>
        <v>52_4A_F_3_365_70_HH800_Core</v>
      </c>
      <c r="B17321">
        <v>52</v>
      </c>
      <c r="C17321" t="s">
        <v>168</v>
      </c>
      <c r="D17321" t="s">
        <v>169</v>
      </c>
      <c r="E17321">
        <v>3</v>
      </c>
      <c r="F17321">
        <v>365</v>
      </c>
      <c r="G17321">
        <v>70</v>
      </c>
      <c r="H17321" t="s">
        <v>303</v>
      </c>
      <c r="I17321" t="s">
        <v>170</v>
      </c>
      <c r="J17321">
        <v>10.046975466900294</v>
      </c>
      <c r="L17321" s="47"/>
      <c r="M17321" s="47"/>
    </row>
    <row r="17322" spans="1:13" x14ac:dyDescent="0.4">
      <c r="A17322" t="str">
        <f t="shared" si="270"/>
        <v>49_2A_F_6_365_67_HH800_Core</v>
      </c>
      <c r="B17322">
        <v>49</v>
      </c>
      <c r="C17322" t="s">
        <v>176</v>
      </c>
      <c r="D17322" t="s">
        <v>169</v>
      </c>
      <c r="E17322">
        <v>6</v>
      </c>
      <c r="F17322">
        <v>365</v>
      </c>
      <c r="G17322">
        <v>67</v>
      </c>
      <c r="H17322" t="s">
        <v>303</v>
      </c>
      <c r="I17322" t="s">
        <v>170</v>
      </c>
      <c r="J17322">
        <v>26.688271005339036</v>
      </c>
      <c r="L17322" s="47"/>
      <c r="M17322" s="47"/>
    </row>
    <row r="17323" spans="1:13" x14ac:dyDescent="0.4">
      <c r="A17323" t="str">
        <f t="shared" si="270"/>
        <v>44_4A_M_3_365_70_HH800_Core</v>
      </c>
      <c r="B17323">
        <v>44</v>
      </c>
      <c r="C17323" t="s">
        <v>168</v>
      </c>
      <c r="D17323" t="s">
        <v>174</v>
      </c>
      <c r="E17323">
        <v>3</v>
      </c>
      <c r="F17323">
        <v>365</v>
      </c>
      <c r="G17323">
        <v>70</v>
      </c>
      <c r="H17323" t="s">
        <v>303</v>
      </c>
      <c r="I17323" t="s">
        <v>170</v>
      </c>
      <c r="J17323">
        <v>7.6977984139948044</v>
      </c>
      <c r="L17323" s="47"/>
      <c r="M17323" s="47"/>
    </row>
    <row r="17324" spans="1:13" x14ac:dyDescent="0.4">
      <c r="A17324" t="str">
        <f t="shared" si="270"/>
        <v>34_4A_M_3_180_70_HH800_Core</v>
      </c>
      <c r="B17324">
        <v>34</v>
      </c>
      <c r="C17324" t="s">
        <v>168</v>
      </c>
      <c r="D17324" t="s">
        <v>174</v>
      </c>
      <c r="E17324">
        <v>3</v>
      </c>
      <c r="F17324">
        <v>180</v>
      </c>
      <c r="G17324">
        <v>70</v>
      </c>
      <c r="H17324" t="s">
        <v>303</v>
      </c>
      <c r="I17324" t="s">
        <v>170</v>
      </c>
      <c r="J17324">
        <v>6.5497162515297074</v>
      </c>
      <c r="L17324" s="47"/>
      <c r="M17324" s="47"/>
    </row>
    <row r="17325" spans="1:13" x14ac:dyDescent="0.4">
      <c r="A17325" t="str">
        <f t="shared" si="270"/>
        <v>54_2A_M_6_365_67_HH800_Core</v>
      </c>
      <c r="B17325">
        <v>54</v>
      </c>
      <c r="C17325" t="s">
        <v>176</v>
      </c>
      <c r="D17325" t="s">
        <v>174</v>
      </c>
      <c r="E17325">
        <v>6</v>
      </c>
      <c r="F17325">
        <v>365</v>
      </c>
      <c r="G17325">
        <v>67</v>
      </c>
      <c r="H17325" t="s">
        <v>303</v>
      </c>
      <c r="I17325" t="s">
        <v>170</v>
      </c>
      <c r="J17325">
        <v>21.882081965896568</v>
      </c>
      <c r="L17325" s="47"/>
      <c r="M17325" s="47"/>
    </row>
    <row r="17326" spans="1:13" x14ac:dyDescent="0.4">
      <c r="A17326" t="str">
        <f t="shared" si="270"/>
        <v>29_2A_F_0_180_70_HH800_Core</v>
      </c>
      <c r="B17326">
        <v>29</v>
      </c>
      <c r="C17326" t="s">
        <v>176</v>
      </c>
      <c r="D17326" t="s">
        <v>169</v>
      </c>
      <c r="E17326">
        <v>0</v>
      </c>
      <c r="F17326">
        <v>180</v>
      </c>
      <c r="G17326">
        <v>70</v>
      </c>
      <c r="H17326" t="s">
        <v>303</v>
      </c>
      <c r="I17326" t="s">
        <v>170</v>
      </c>
      <c r="J17326">
        <v>77.54240986854866</v>
      </c>
      <c r="L17326" s="47"/>
      <c r="M17326" s="47"/>
    </row>
    <row r="17327" spans="1:13" x14ac:dyDescent="0.4">
      <c r="A17327" t="str">
        <f t="shared" si="270"/>
        <v>27_2A_F_3_90_67_HH800_Core</v>
      </c>
      <c r="B17327">
        <v>27</v>
      </c>
      <c r="C17327" t="s">
        <v>176</v>
      </c>
      <c r="D17327" t="s">
        <v>169</v>
      </c>
      <c r="E17327">
        <v>3</v>
      </c>
      <c r="F17327">
        <v>90</v>
      </c>
      <c r="G17327">
        <v>67</v>
      </c>
      <c r="H17327" t="s">
        <v>303</v>
      </c>
      <c r="I17327" t="s">
        <v>170</v>
      </c>
      <c r="J17327">
        <v>16.186760757491822</v>
      </c>
      <c r="L17327" s="47"/>
      <c r="M17327" s="47"/>
    </row>
    <row r="17328" spans="1:13" x14ac:dyDescent="0.4">
      <c r="A17328" t="str">
        <f t="shared" si="270"/>
        <v>53_4A_M_6_90_67_HH800_Core</v>
      </c>
      <c r="B17328">
        <v>53</v>
      </c>
      <c r="C17328" t="s">
        <v>168</v>
      </c>
      <c r="D17328" t="s">
        <v>174</v>
      </c>
      <c r="E17328">
        <v>6</v>
      </c>
      <c r="F17328">
        <v>90</v>
      </c>
      <c r="G17328">
        <v>67</v>
      </c>
      <c r="H17328" t="s">
        <v>303</v>
      </c>
      <c r="I17328" t="s">
        <v>170</v>
      </c>
      <c r="J17328">
        <v>11.403498021081118</v>
      </c>
      <c r="L17328" s="47"/>
      <c r="M17328" s="47"/>
    </row>
    <row r="17329" spans="1:13" x14ac:dyDescent="0.4">
      <c r="A17329" t="str">
        <f t="shared" si="270"/>
        <v>37_2A_M_3_365_70_HH800_Core</v>
      </c>
      <c r="B17329">
        <v>37</v>
      </c>
      <c r="C17329" t="s">
        <v>176</v>
      </c>
      <c r="D17329" t="s">
        <v>174</v>
      </c>
      <c r="E17329">
        <v>3</v>
      </c>
      <c r="F17329">
        <v>365</v>
      </c>
      <c r="G17329">
        <v>70</v>
      </c>
      <c r="H17329" t="s">
        <v>303</v>
      </c>
      <c r="I17329" t="s">
        <v>170</v>
      </c>
      <c r="J17329">
        <v>14.281155840459828</v>
      </c>
      <c r="L17329" s="47"/>
      <c r="M17329" s="47"/>
    </row>
    <row r="17330" spans="1:13" x14ac:dyDescent="0.4">
      <c r="A17330" t="str">
        <f t="shared" si="270"/>
        <v>36_2A_F_0_180_65_HH800_Core</v>
      </c>
      <c r="B17330">
        <v>36</v>
      </c>
      <c r="C17330" t="s">
        <v>176</v>
      </c>
      <c r="D17330" t="s">
        <v>169</v>
      </c>
      <c r="E17330">
        <v>0</v>
      </c>
      <c r="F17330">
        <v>180</v>
      </c>
      <c r="G17330">
        <v>65</v>
      </c>
      <c r="H17330" t="s">
        <v>303</v>
      </c>
      <c r="I17330" t="s">
        <v>170</v>
      </c>
      <c r="J17330">
        <v>76.19396080089308</v>
      </c>
      <c r="L17330" s="47"/>
      <c r="M17330" s="47"/>
    </row>
    <row r="17331" spans="1:13" x14ac:dyDescent="0.4">
      <c r="A17331" t="str">
        <f t="shared" si="270"/>
        <v>38_2A_F_0_365_67_HH800_Core</v>
      </c>
      <c r="B17331">
        <v>38</v>
      </c>
      <c r="C17331" t="s">
        <v>176</v>
      </c>
      <c r="D17331" t="s">
        <v>169</v>
      </c>
      <c r="E17331">
        <v>0</v>
      </c>
      <c r="F17331">
        <v>365</v>
      </c>
      <c r="G17331">
        <v>67</v>
      </c>
      <c r="H17331" t="s">
        <v>303</v>
      </c>
      <c r="I17331" t="s">
        <v>170</v>
      </c>
      <c r="J17331">
        <v>75.347781285618211</v>
      </c>
      <c r="L17331" s="47"/>
      <c r="M17331" s="47"/>
    </row>
    <row r="17332" spans="1:13" x14ac:dyDescent="0.4">
      <c r="A17332" t="str">
        <f t="shared" si="270"/>
        <v>39_2A_M_0_180_70_HH800_Core</v>
      </c>
      <c r="B17332">
        <v>39</v>
      </c>
      <c r="C17332" t="s">
        <v>176</v>
      </c>
      <c r="D17332" t="s">
        <v>174</v>
      </c>
      <c r="E17332">
        <v>0</v>
      </c>
      <c r="F17332">
        <v>180</v>
      </c>
      <c r="G17332">
        <v>70</v>
      </c>
      <c r="H17332" t="s">
        <v>303</v>
      </c>
      <c r="I17332" t="s">
        <v>170</v>
      </c>
      <c r="J17332">
        <v>75.741296263249822</v>
      </c>
      <c r="L17332" s="47"/>
      <c r="M17332" s="47"/>
    </row>
    <row r="17333" spans="1:13" x14ac:dyDescent="0.4">
      <c r="A17333" t="str">
        <f t="shared" si="270"/>
        <v>56_2A_M_3_365_70_HH800_Core</v>
      </c>
      <c r="B17333">
        <v>56</v>
      </c>
      <c r="C17333" t="s">
        <v>176</v>
      </c>
      <c r="D17333" t="s">
        <v>174</v>
      </c>
      <c r="E17333">
        <v>3</v>
      </c>
      <c r="F17333">
        <v>365</v>
      </c>
      <c r="G17333">
        <v>70</v>
      </c>
      <c r="H17333" t="s">
        <v>303</v>
      </c>
      <c r="I17333" t="s">
        <v>170</v>
      </c>
      <c r="J17333">
        <v>17.740410531847559</v>
      </c>
      <c r="L17333" s="47"/>
      <c r="M17333" s="47"/>
    </row>
    <row r="17334" spans="1:13" x14ac:dyDescent="0.4">
      <c r="A17334" t="str">
        <f t="shared" si="270"/>
        <v>47_2A_M_0_90_70_HH800_Core</v>
      </c>
      <c r="B17334">
        <v>47</v>
      </c>
      <c r="C17334" t="s">
        <v>176</v>
      </c>
      <c r="D17334" t="s">
        <v>174</v>
      </c>
      <c r="E17334">
        <v>0</v>
      </c>
      <c r="F17334">
        <v>90</v>
      </c>
      <c r="G17334">
        <v>70</v>
      </c>
      <c r="H17334" t="s">
        <v>303</v>
      </c>
      <c r="I17334" t="s">
        <v>170</v>
      </c>
      <c r="J17334">
        <v>119.06348405603033</v>
      </c>
      <c r="L17334" s="47"/>
      <c r="M17334" s="47"/>
    </row>
    <row r="17335" spans="1:13" x14ac:dyDescent="0.4">
      <c r="A17335" t="str">
        <f t="shared" si="270"/>
        <v>54_4A_M_6_180_65_HH800_Core</v>
      </c>
      <c r="B17335">
        <v>54</v>
      </c>
      <c r="C17335" t="s">
        <v>168</v>
      </c>
      <c r="D17335" t="s">
        <v>174</v>
      </c>
      <c r="E17335">
        <v>6</v>
      </c>
      <c r="F17335">
        <v>180</v>
      </c>
      <c r="G17335">
        <v>65</v>
      </c>
      <c r="H17335" t="s">
        <v>303</v>
      </c>
      <c r="I17335" t="s">
        <v>170</v>
      </c>
      <c r="J17335">
        <v>7.6259363243399072</v>
      </c>
      <c r="L17335" s="47"/>
      <c r="M17335" s="47"/>
    </row>
    <row r="17336" spans="1:13" x14ac:dyDescent="0.4">
      <c r="A17336" t="str">
        <f t="shared" si="270"/>
        <v>31_2A_F_3_180_65_HH800_Core</v>
      </c>
      <c r="B17336">
        <v>31</v>
      </c>
      <c r="C17336" t="s">
        <v>176</v>
      </c>
      <c r="D17336" t="s">
        <v>169</v>
      </c>
      <c r="E17336">
        <v>3</v>
      </c>
      <c r="F17336">
        <v>180</v>
      </c>
      <c r="G17336">
        <v>65</v>
      </c>
      <c r="H17336" t="s">
        <v>303</v>
      </c>
      <c r="I17336" t="s">
        <v>170</v>
      </c>
      <c r="J17336">
        <v>15.533914802062309</v>
      </c>
      <c r="L17336" s="47"/>
      <c r="M17336" s="47"/>
    </row>
    <row r="17337" spans="1:13" x14ac:dyDescent="0.4">
      <c r="A17337" t="str">
        <f t="shared" si="270"/>
        <v>46_2A_M_0_90_67_HH800_Core</v>
      </c>
      <c r="B17337">
        <v>46</v>
      </c>
      <c r="C17337" t="s">
        <v>176</v>
      </c>
      <c r="D17337" t="s">
        <v>174</v>
      </c>
      <c r="E17337">
        <v>0</v>
      </c>
      <c r="F17337">
        <v>90</v>
      </c>
      <c r="G17337">
        <v>67</v>
      </c>
      <c r="H17337" t="s">
        <v>303</v>
      </c>
      <c r="I17337" t="s">
        <v>170</v>
      </c>
      <c r="J17337">
        <v>101.52227349026975</v>
      </c>
      <c r="L17337" s="47"/>
      <c r="M17337" s="47"/>
    </row>
    <row r="17338" spans="1:13" x14ac:dyDescent="0.4">
      <c r="A17338" t="str">
        <f t="shared" si="270"/>
        <v>34_2A_F_3_365_67_HH800_Core</v>
      </c>
      <c r="B17338">
        <v>34</v>
      </c>
      <c r="C17338" t="s">
        <v>176</v>
      </c>
      <c r="D17338" t="s">
        <v>169</v>
      </c>
      <c r="E17338">
        <v>3</v>
      </c>
      <c r="F17338">
        <v>365</v>
      </c>
      <c r="G17338">
        <v>67</v>
      </c>
      <c r="H17338" t="s">
        <v>303</v>
      </c>
      <c r="I17338" t="s">
        <v>170</v>
      </c>
      <c r="J17338">
        <v>16.573864396914317</v>
      </c>
      <c r="L17338" s="47"/>
      <c r="M17338" s="47"/>
    </row>
    <row r="17339" spans="1:13" x14ac:dyDescent="0.4">
      <c r="A17339" t="str">
        <f t="shared" si="270"/>
        <v>50_4A_F_6_365_70_HH800_Core</v>
      </c>
      <c r="B17339">
        <v>50</v>
      </c>
      <c r="C17339" t="s">
        <v>168</v>
      </c>
      <c r="D17339" t="s">
        <v>169</v>
      </c>
      <c r="E17339">
        <v>6</v>
      </c>
      <c r="F17339">
        <v>365</v>
      </c>
      <c r="G17339">
        <v>70</v>
      </c>
      <c r="H17339" t="s">
        <v>303</v>
      </c>
      <c r="I17339" t="s">
        <v>170</v>
      </c>
      <c r="J17339">
        <v>18.998398075288669</v>
      </c>
      <c r="L17339" s="47"/>
      <c r="M17339" s="47"/>
    </row>
    <row r="17340" spans="1:13" x14ac:dyDescent="0.4">
      <c r="A17340" t="str">
        <f t="shared" si="270"/>
        <v>42_2A_F_3_365_65_HH800_Core</v>
      </c>
      <c r="B17340">
        <v>42</v>
      </c>
      <c r="C17340" t="s">
        <v>176</v>
      </c>
      <c r="D17340" t="s">
        <v>169</v>
      </c>
      <c r="E17340">
        <v>3</v>
      </c>
      <c r="F17340">
        <v>365</v>
      </c>
      <c r="G17340">
        <v>65</v>
      </c>
      <c r="H17340" t="s">
        <v>303</v>
      </c>
      <c r="I17340" t="s">
        <v>170</v>
      </c>
      <c r="J17340">
        <v>15.057465561987215</v>
      </c>
      <c r="L17340" s="47"/>
      <c r="M17340" s="47"/>
    </row>
    <row r="17341" spans="1:13" x14ac:dyDescent="0.4">
      <c r="A17341" t="str">
        <f t="shared" si="270"/>
        <v>55_4A_M_3_180_65_HH800_Core</v>
      </c>
      <c r="B17341">
        <v>55</v>
      </c>
      <c r="C17341" t="s">
        <v>168</v>
      </c>
      <c r="D17341" t="s">
        <v>174</v>
      </c>
      <c r="E17341">
        <v>3</v>
      </c>
      <c r="F17341">
        <v>180</v>
      </c>
      <c r="G17341">
        <v>65</v>
      </c>
      <c r="H17341" t="s">
        <v>303</v>
      </c>
      <c r="I17341" t="s">
        <v>170</v>
      </c>
      <c r="J17341">
        <v>4.0744052943371081</v>
      </c>
      <c r="L17341" s="47"/>
      <c r="M17341" s="47"/>
    </row>
    <row r="17342" spans="1:13" x14ac:dyDescent="0.4">
      <c r="A17342" t="str">
        <f t="shared" si="270"/>
        <v>45_4A_M_3_180_65_HH800_Core</v>
      </c>
      <c r="B17342">
        <v>45</v>
      </c>
      <c r="C17342" t="s">
        <v>168</v>
      </c>
      <c r="D17342" t="s">
        <v>174</v>
      </c>
      <c r="E17342">
        <v>3</v>
      </c>
      <c r="F17342">
        <v>180</v>
      </c>
      <c r="G17342">
        <v>65</v>
      </c>
      <c r="H17342" t="s">
        <v>303</v>
      </c>
      <c r="I17342" t="s">
        <v>170</v>
      </c>
      <c r="J17342">
        <v>5.1927482364478017</v>
      </c>
      <c r="L17342" s="47"/>
      <c r="M17342" s="47"/>
    </row>
    <row r="17343" spans="1:13" x14ac:dyDescent="0.4">
      <c r="A17343" t="str">
        <f t="shared" si="270"/>
        <v>50_2A_M_3_90_65_HH800_Core</v>
      </c>
      <c r="B17343">
        <v>50</v>
      </c>
      <c r="C17343" t="s">
        <v>176</v>
      </c>
      <c r="D17343" t="s">
        <v>174</v>
      </c>
      <c r="E17343">
        <v>3</v>
      </c>
      <c r="F17343">
        <v>90</v>
      </c>
      <c r="G17343">
        <v>65</v>
      </c>
      <c r="H17343" t="s">
        <v>303</v>
      </c>
      <c r="I17343" t="s">
        <v>170</v>
      </c>
      <c r="J17343">
        <v>10.824186451093457</v>
      </c>
      <c r="L17343" s="47"/>
      <c r="M17343" s="47"/>
    </row>
    <row r="17344" spans="1:13" x14ac:dyDescent="0.4">
      <c r="A17344" t="str">
        <f t="shared" si="270"/>
        <v>30_4A_M_6_365_67_HH800_Core</v>
      </c>
      <c r="B17344">
        <v>30</v>
      </c>
      <c r="C17344" t="s">
        <v>168</v>
      </c>
      <c r="D17344" t="s">
        <v>174</v>
      </c>
      <c r="E17344">
        <v>6</v>
      </c>
      <c r="F17344">
        <v>365</v>
      </c>
      <c r="G17344">
        <v>67</v>
      </c>
      <c r="H17344" t="s">
        <v>303</v>
      </c>
      <c r="I17344" t="s">
        <v>170</v>
      </c>
      <c r="J17344">
        <v>9.0676049371688467</v>
      </c>
      <c r="L17344" s="47"/>
      <c r="M17344" s="47"/>
    </row>
    <row r="17345" spans="1:13" x14ac:dyDescent="0.4">
      <c r="A17345" t="str">
        <f t="shared" si="270"/>
        <v>35_4A_M_3_180_65_HH800_Core</v>
      </c>
      <c r="B17345">
        <v>35</v>
      </c>
      <c r="C17345" t="s">
        <v>168</v>
      </c>
      <c r="D17345" t="s">
        <v>174</v>
      </c>
      <c r="E17345">
        <v>3</v>
      </c>
      <c r="F17345">
        <v>180</v>
      </c>
      <c r="G17345">
        <v>65</v>
      </c>
      <c r="H17345" t="s">
        <v>303</v>
      </c>
      <c r="I17345" t="s">
        <v>170</v>
      </c>
      <c r="J17345">
        <v>5.1185429109418932</v>
      </c>
      <c r="L17345" s="47"/>
      <c r="M17345" s="47"/>
    </row>
    <row r="17346" spans="1:13" x14ac:dyDescent="0.4">
      <c r="A17346" t="str">
        <f t="shared" si="270"/>
        <v>48_4A_F_0_365_67_HH800_Core</v>
      </c>
      <c r="B17346">
        <v>48</v>
      </c>
      <c r="C17346" t="s">
        <v>168</v>
      </c>
      <c r="D17346" t="s">
        <v>169</v>
      </c>
      <c r="E17346">
        <v>0</v>
      </c>
      <c r="F17346">
        <v>365</v>
      </c>
      <c r="G17346">
        <v>67</v>
      </c>
      <c r="H17346" t="s">
        <v>303</v>
      </c>
      <c r="I17346" t="s">
        <v>170</v>
      </c>
      <c r="J17346">
        <v>54.230687326912687</v>
      </c>
      <c r="L17346" s="47"/>
      <c r="M17346" s="47"/>
    </row>
    <row r="17347" spans="1:13" x14ac:dyDescent="0.4">
      <c r="A17347" t="str">
        <f t="shared" ref="A17347:A17410" si="271">B17347&amp;"_"&amp;C17347&amp;"_"&amp;D17347&amp;"_"&amp;E17347&amp;"_"&amp;F17347&amp;"_"&amp;G17347&amp;"_"&amp;H17347&amp;"_"&amp;I17347</f>
        <v>42_2A_M_6_365_70_HH800_Core</v>
      </c>
      <c r="B17347">
        <v>42</v>
      </c>
      <c r="C17347" t="s">
        <v>176</v>
      </c>
      <c r="D17347" t="s">
        <v>174</v>
      </c>
      <c r="E17347">
        <v>6</v>
      </c>
      <c r="F17347">
        <v>365</v>
      </c>
      <c r="G17347">
        <v>70</v>
      </c>
      <c r="H17347" t="s">
        <v>303</v>
      </c>
      <c r="I17347" t="s">
        <v>170</v>
      </c>
      <c r="J17347">
        <v>31.01601554550879</v>
      </c>
      <c r="L17347" s="47"/>
      <c r="M17347" s="47"/>
    </row>
    <row r="17348" spans="1:13" x14ac:dyDescent="0.4">
      <c r="A17348" t="str">
        <f t="shared" si="271"/>
        <v>29_2A_M_0_365_65_HH800_Core</v>
      </c>
      <c r="B17348">
        <v>29</v>
      </c>
      <c r="C17348" t="s">
        <v>176</v>
      </c>
      <c r="D17348" t="s">
        <v>174</v>
      </c>
      <c r="E17348">
        <v>0</v>
      </c>
      <c r="F17348">
        <v>365</v>
      </c>
      <c r="G17348">
        <v>65</v>
      </c>
      <c r="H17348" t="s">
        <v>303</v>
      </c>
      <c r="I17348" t="s">
        <v>170</v>
      </c>
      <c r="J17348">
        <v>41.584931121558903</v>
      </c>
      <c r="L17348" s="47"/>
      <c r="M17348" s="47"/>
    </row>
    <row r="17349" spans="1:13" x14ac:dyDescent="0.4">
      <c r="A17349" t="str">
        <f t="shared" si="271"/>
        <v>41_4A_M_3_365_70_HH800_Core</v>
      </c>
      <c r="B17349">
        <v>41</v>
      </c>
      <c r="C17349" t="s">
        <v>168</v>
      </c>
      <c r="D17349" t="s">
        <v>174</v>
      </c>
      <c r="E17349">
        <v>3</v>
      </c>
      <c r="F17349">
        <v>365</v>
      </c>
      <c r="G17349">
        <v>70</v>
      </c>
      <c r="H17349" t="s">
        <v>303</v>
      </c>
      <c r="I17349" t="s">
        <v>170</v>
      </c>
      <c r="J17349">
        <v>7.3635000347314428</v>
      </c>
      <c r="L17349" s="47"/>
      <c r="M17349" s="47"/>
    </row>
    <row r="17350" spans="1:13" x14ac:dyDescent="0.4">
      <c r="A17350" t="str">
        <f t="shared" si="271"/>
        <v>34_2A_F_0_365_65_HH800_Core</v>
      </c>
      <c r="B17350">
        <v>34</v>
      </c>
      <c r="C17350" t="s">
        <v>176</v>
      </c>
      <c r="D17350" t="s">
        <v>169</v>
      </c>
      <c r="E17350">
        <v>0</v>
      </c>
      <c r="F17350">
        <v>365</v>
      </c>
      <c r="G17350">
        <v>65</v>
      </c>
      <c r="H17350" t="s">
        <v>303</v>
      </c>
      <c r="I17350" t="s">
        <v>170</v>
      </c>
      <c r="J17350">
        <v>68.674513801615277</v>
      </c>
      <c r="L17350" s="47"/>
      <c r="M17350" s="47"/>
    </row>
    <row r="17351" spans="1:13" x14ac:dyDescent="0.4">
      <c r="A17351" t="str">
        <f t="shared" si="271"/>
        <v>45_4A_F_3_365_65_HH800_Core</v>
      </c>
      <c r="B17351">
        <v>45</v>
      </c>
      <c r="C17351" t="s">
        <v>168</v>
      </c>
      <c r="D17351" t="s">
        <v>169</v>
      </c>
      <c r="E17351">
        <v>3</v>
      </c>
      <c r="F17351">
        <v>365</v>
      </c>
      <c r="G17351">
        <v>65</v>
      </c>
      <c r="H17351" t="s">
        <v>303</v>
      </c>
      <c r="I17351" t="s">
        <v>170</v>
      </c>
      <c r="J17351">
        <v>7.3118422208995657</v>
      </c>
      <c r="L17351" s="47"/>
      <c r="M17351" s="47"/>
    </row>
    <row r="17352" spans="1:13" x14ac:dyDescent="0.4">
      <c r="A17352" t="str">
        <f t="shared" si="271"/>
        <v>53_2A_M_6_365_67_HH800_Core</v>
      </c>
      <c r="B17352">
        <v>53</v>
      </c>
      <c r="C17352" t="s">
        <v>176</v>
      </c>
      <c r="D17352" t="s">
        <v>174</v>
      </c>
      <c r="E17352">
        <v>6</v>
      </c>
      <c r="F17352">
        <v>365</v>
      </c>
      <c r="G17352">
        <v>67</v>
      </c>
      <c r="H17352" t="s">
        <v>303</v>
      </c>
      <c r="I17352" t="s">
        <v>170</v>
      </c>
      <c r="J17352">
        <v>22.533104142892707</v>
      </c>
      <c r="L17352" s="47"/>
      <c r="M17352" s="47"/>
    </row>
    <row r="17353" spans="1:13" x14ac:dyDescent="0.4">
      <c r="A17353" t="str">
        <f t="shared" si="271"/>
        <v>47_4A_F_0_180_65_HH800_Core</v>
      </c>
      <c r="B17353">
        <v>47</v>
      </c>
      <c r="C17353" t="s">
        <v>168</v>
      </c>
      <c r="D17353" t="s">
        <v>169</v>
      </c>
      <c r="E17353">
        <v>0</v>
      </c>
      <c r="F17353">
        <v>180</v>
      </c>
      <c r="G17353">
        <v>65</v>
      </c>
      <c r="H17353" t="s">
        <v>303</v>
      </c>
      <c r="I17353" t="s">
        <v>170</v>
      </c>
      <c r="J17353">
        <v>52.959501565561197</v>
      </c>
      <c r="L17353" s="47"/>
      <c r="M17353" s="47"/>
    </row>
    <row r="17354" spans="1:13" x14ac:dyDescent="0.4">
      <c r="A17354" t="str">
        <f t="shared" si="271"/>
        <v>48_2A_M_0_365_65_HH800_Core</v>
      </c>
      <c r="B17354">
        <v>48</v>
      </c>
      <c r="C17354" t="s">
        <v>176</v>
      </c>
      <c r="D17354" t="s">
        <v>174</v>
      </c>
      <c r="E17354">
        <v>0</v>
      </c>
      <c r="F17354">
        <v>365</v>
      </c>
      <c r="G17354">
        <v>65</v>
      </c>
      <c r="H17354" t="s">
        <v>303</v>
      </c>
      <c r="I17354" t="s">
        <v>170</v>
      </c>
      <c r="J17354">
        <v>80.773883002811189</v>
      </c>
      <c r="L17354" s="47"/>
      <c r="M17354" s="47"/>
    </row>
    <row r="17355" spans="1:13" x14ac:dyDescent="0.4">
      <c r="A17355" t="str">
        <f t="shared" si="271"/>
        <v>37_2A_M_6_180_65_HH800_Core</v>
      </c>
      <c r="B17355">
        <v>37</v>
      </c>
      <c r="C17355" t="s">
        <v>176</v>
      </c>
      <c r="D17355" t="s">
        <v>174</v>
      </c>
      <c r="E17355">
        <v>6</v>
      </c>
      <c r="F17355">
        <v>180</v>
      </c>
      <c r="G17355">
        <v>65</v>
      </c>
      <c r="H17355" t="s">
        <v>303</v>
      </c>
      <c r="I17355" t="s">
        <v>170</v>
      </c>
      <c r="J17355">
        <v>21.61149725446819</v>
      </c>
      <c r="L17355" s="47"/>
      <c r="M17355" s="47"/>
    </row>
    <row r="17356" spans="1:13" x14ac:dyDescent="0.4">
      <c r="A17356" t="str">
        <f t="shared" si="271"/>
        <v>30_2A_F_3_365_65_HH800_Core</v>
      </c>
      <c r="B17356">
        <v>30</v>
      </c>
      <c r="C17356" t="s">
        <v>176</v>
      </c>
      <c r="D17356" t="s">
        <v>169</v>
      </c>
      <c r="E17356">
        <v>3</v>
      </c>
      <c r="F17356">
        <v>365</v>
      </c>
      <c r="G17356">
        <v>65</v>
      </c>
      <c r="H17356" t="s">
        <v>303</v>
      </c>
      <c r="I17356" t="s">
        <v>170</v>
      </c>
      <c r="J17356">
        <v>15.232720159373425</v>
      </c>
      <c r="L17356" s="47"/>
      <c r="M17356" s="47"/>
    </row>
    <row r="17357" spans="1:13" x14ac:dyDescent="0.4">
      <c r="A17357" t="str">
        <f t="shared" si="271"/>
        <v>30_2A_M_6_180_65_HH800_Core</v>
      </c>
      <c r="B17357">
        <v>30</v>
      </c>
      <c r="C17357" t="s">
        <v>176</v>
      </c>
      <c r="D17357" t="s">
        <v>174</v>
      </c>
      <c r="E17357">
        <v>6</v>
      </c>
      <c r="F17357">
        <v>180</v>
      </c>
      <c r="G17357">
        <v>65</v>
      </c>
      <c r="H17357" t="s">
        <v>303</v>
      </c>
      <c r="I17357" t="s">
        <v>170</v>
      </c>
      <c r="J17357">
        <v>19.995915361892916</v>
      </c>
      <c r="L17357" s="47"/>
      <c r="M17357" s="47"/>
    </row>
    <row r="17358" spans="1:13" x14ac:dyDescent="0.4">
      <c r="A17358" t="str">
        <f t="shared" si="271"/>
        <v>50_2A_M_3_180_67_HH800_Core</v>
      </c>
      <c r="B17358">
        <v>50</v>
      </c>
      <c r="C17358" t="s">
        <v>176</v>
      </c>
      <c r="D17358" t="s">
        <v>174</v>
      </c>
      <c r="E17358">
        <v>3</v>
      </c>
      <c r="F17358">
        <v>180</v>
      </c>
      <c r="G17358">
        <v>67</v>
      </c>
      <c r="H17358" t="s">
        <v>303</v>
      </c>
      <c r="I17358" t="s">
        <v>170</v>
      </c>
      <c r="J17358">
        <v>12.823815719732284</v>
      </c>
      <c r="L17358" s="47"/>
      <c r="M17358" s="47"/>
    </row>
    <row r="17359" spans="1:13" x14ac:dyDescent="0.4">
      <c r="A17359" t="str">
        <f t="shared" si="271"/>
        <v>54_2A_F_0_365_67_HH800_Core</v>
      </c>
      <c r="B17359">
        <v>54</v>
      </c>
      <c r="C17359" t="s">
        <v>176</v>
      </c>
      <c r="D17359" t="s">
        <v>169</v>
      </c>
      <c r="E17359">
        <v>0</v>
      </c>
      <c r="F17359">
        <v>365</v>
      </c>
      <c r="G17359">
        <v>67</v>
      </c>
      <c r="H17359" t="s">
        <v>303</v>
      </c>
      <c r="I17359" t="s">
        <v>170</v>
      </c>
      <c r="J17359">
        <v>89.84750202491395</v>
      </c>
      <c r="L17359" s="47"/>
      <c r="M17359" s="47"/>
    </row>
    <row r="17360" spans="1:13" x14ac:dyDescent="0.4">
      <c r="A17360" t="str">
        <f t="shared" si="271"/>
        <v>38_4A_F_6_365_70_HH800_Core</v>
      </c>
      <c r="B17360">
        <v>38</v>
      </c>
      <c r="C17360" t="s">
        <v>168</v>
      </c>
      <c r="D17360" t="s">
        <v>169</v>
      </c>
      <c r="E17360">
        <v>6</v>
      </c>
      <c r="F17360">
        <v>365</v>
      </c>
      <c r="G17360">
        <v>70</v>
      </c>
      <c r="H17360" t="s">
        <v>303</v>
      </c>
      <c r="I17360" t="s">
        <v>170</v>
      </c>
      <c r="J17360">
        <v>18.98595875073876</v>
      </c>
      <c r="L17360" s="47"/>
      <c r="M17360" s="47"/>
    </row>
    <row r="17361" spans="1:13" x14ac:dyDescent="0.4">
      <c r="A17361" t="str">
        <f t="shared" si="271"/>
        <v>32_2A_M_0_365_70_HH800_Core</v>
      </c>
      <c r="B17361">
        <v>32</v>
      </c>
      <c r="C17361" t="s">
        <v>176</v>
      </c>
      <c r="D17361" t="s">
        <v>174</v>
      </c>
      <c r="E17361">
        <v>0</v>
      </c>
      <c r="F17361">
        <v>365</v>
      </c>
      <c r="G17361">
        <v>70</v>
      </c>
      <c r="H17361" t="s">
        <v>303</v>
      </c>
      <c r="I17361" t="s">
        <v>170</v>
      </c>
      <c r="J17361">
        <v>51.628115301361845</v>
      </c>
      <c r="L17361" s="47"/>
      <c r="M17361" s="47"/>
    </row>
    <row r="17362" spans="1:13" x14ac:dyDescent="0.4">
      <c r="A17362" t="str">
        <f t="shared" si="271"/>
        <v>52_4A_F_6_365_70_HH800_Core</v>
      </c>
      <c r="B17362">
        <v>52</v>
      </c>
      <c r="C17362" t="s">
        <v>168</v>
      </c>
      <c r="D17362" t="s">
        <v>169</v>
      </c>
      <c r="E17362">
        <v>6</v>
      </c>
      <c r="F17362">
        <v>365</v>
      </c>
      <c r="G17362">
        <v>70</v>
      </c>
      <c r="H17362" t="s">
        <v>303</v>
      </c>
      <c r="I17362" t="s">
        <v>170</v>
      </c>
      <c r="J17362">
        <v>18.662410886134484</v>
      </c>
      <c r="L17362" s="47"/>
      <c r="M17362" s="47"/>
    </row>
    <row r="17363" spans="1:13" x14ac:dyDescent="0.4">
      <c r="A17363" t="str">
        <f t="shared" si="271"/>
        <v>55_4A_M_3_90_65_HH800_Core</v>
      </c>
      <c r="B17363">
        <v>55</v>
      </c>
      <c r="C17363" t="s">
        <v>168</v>
      </c>
      <c r="D17363" t="s">
        <v>174</v>
      </c>
      <c r="E17363">
        <v>3</v>
      </c>
      <c r="F17363">
        <v>90</v>
      </c>
      <c r="G17363">
        <v>65</v>
      </c>
      <c r="H17363" t="s">
        <v>303</v>
      </c>
      <c r="I17363" t="s">
        <v>170</v>
      </c>
      <c r="J17363">
        <v>4.5832623282835225</v>
      </c>
      <c r="L17363" s="47"/>
      <c r="M17363" s="47"/>
    </row>
    <row r="17364" spans="1:13" x14ac:dyDescent="0.4">
      <c r="A17364" t="str">
        <f t="shared" si="271"/>
        <v>30_4A_F_6_365_67_HH800_Core</v>
      </c>
      <c r="B17364">
        <v>30</v>
      </c>
      <c r="C17364" t="s">
        <v>168</v>
      </c>
      <c r="D17364" t="s">
        <v>169</v>
      </c>
      <c r="E17364">
        <v>6</v>
      </c>
      <c r="F17364">
        <v>365</v>
      </c>
      <c r="G17364">
        <v>67</v>
      </c>
      <c r="H17364" t="s">
        <v>303</v>
      </c>
      <c r="I17364" t="s">
        <v>170</v>
      </c>
      <c r="J17364">
        <v>15.702639988174232</v>
      </c>
      <c r="L17364" s="47"/>
      <c r="M17364" s="47"/>
    </row>
    <row r="17365" spans="1:13" x14ac:dyDescent="0.4">
      <c r="A17365" t="str">
        <f t="shared" si="271"/>
        <v>51_2A_F_3_365_67_HH800_Core</v>
      </c>
      <c r="B17365">
        <v>51</v>
      </c>
      <c r="C17365" t="s">
        <v>176</v>
      </c>
      <c r="D17365" t="s">
        <v>169</v>
      </c>
      <c r="E17365">
        <v>3</v>
      </c>
      <c r="F17365">
        <v>365</v>
      </c>
      <c r="G17365">
        <v>67</v>
      </c>
      <c r="H17365" t="s">
        <v>303</v>
      </c>
      <c r="I17365" t="s">
        <v>170</v>
      </c>
      <c r="J17365">
        <v>12.73091425595595</v>
      </c>
      <c r="L17365" s="47"/>
      <c r="M17365" s="47"/>
    </row>
    <row r="17366" spans="1:13" x14ac:dyDescent="0.4">
      <c r="A17366" t="str">
        <f t="shared" si="271"/>
        <v>41_2A_M_3_365_65_HH800_Core</v>
      </c>
      <c r="B17366">
        <v>41</v>
      </c>
      <c r="C17366" t="s">
        <v>176</v>
      </c>
      <c r="D17366" t="s">
        <v>174</v>
      </c>
      <c r="E17366">
        <v>3</v>
      </c>
      <c r="F17366">
        <v>365</v>
      </c>
      <c r="G17366">
        <v>65</v>
      </c>
      <c r="H17366" t="s">
        <v>303</v>
      </c>
      <c r="I17366" t="s">
        <v>170</v>
      </c>
      <c r="J17366">
        <v>12.017089509725148</v>
      </c>
      <c r="L17366" s="47"/>
      <c r="M17366" s="47"/>
    </row>
    <row r="17367" spans="1:13" x14ac:dyDescent="0.4">
      <c r="A17367" t="str">
        <f t="shared" si="271"/>
        <v>50_2A_F_6_365_70_HH800_Core</v>
      </c>
      <c r="B17367">
        <v>50</v>
      </c>
      <c r="C17367" t="s">
        <v>176</v>
      </c>
      <c r="D17367" t="s">
        <v>169</v>
      </c>
      <c r="E17367">
        <v>6</v>
      </c>
      <c r="F17367">
        <v>365</v>
      </c>
      <c r="G17367">
        <v>70</v>
      </c>
      <c r="H17367" t="s">
        <v>303</v>
      </c>
      <c r="I17367" t="s">
        <v>170</v>
      </c>
      <c r="J17367">
        <v>35.203825492051322</v>
      </c>
      <c r="L17367" s="47"/>
      <c r="M17367" s="47"/>
    </row>
    <row r="17368" spans="1:13" x14ac:dyDescent="0.4">
      <c r="A17368" t="str">
        <f t="shared" si="271"/>
        <v>45_2A_F_0_365_65_HH800_Core</v>
      </c>
      <c r="B17368">
        <v>45</v>
      </c>
      <c r="C17368" t="s">
        <v>176</v>
      </c>
      <c r="D17368" t="s">
        <v>169</v>
      </c>
      <c r="E17368">
        <v>0</v>
      </c>
      <c r="F17368">
        <v>365</v>
      </c>
      <c r="G17368">
        <v>65</v>
      </c>
      <c r="H17368" t="s">
        <v>303</v>
      </c>
      <c r="I17368" t="s">
        <v>170</v>
      </c>
      <c r="J17368">
        <v>74.078637225379026</v>
      </c>
      <c r="L17368" s="47"/>
      <c r="M17368" s="47"/>
    </row>
    <row r="17369" spans="1:13" x14ac:dyDescent="0.4">
      <c r="A17369" t="str">
        <f t="shared" si="271"/>
        <v>43_4A_F_6_365_70_HH800_Core</v>
      </c>
      <c r="B17369">
        <v>43</v>
      </c>
      <c r="C17369" t="s">
        <v>168</v>
      </c>
      <c r="D17369" t="s">
        <v>169</v>
      </c>
      <c r="E17369">
        <v>6</v>
      </c>
      <c r="F17369">
        <v>365</v>
      </c>
      <c r="G17369">
        <v>70</v>
      </c>
      <c r="H17369" t="s">
        <v>303</v>
      </c>
      <c r="I17369" t="s">
        <v>170</v>
      </c>
      <c r="J17369">
        <v>18.812001586437901</v>
      </c>
      <c r="L17369" s="47"/>
      <c r="M17369" s="47"/>
    </row>
    <row r="17370" spans="1:13" x14ac:dyDescent="0.4">
      <c r="A17370" t="str">
        <f t="shared" si="271"/>
        <v>55_4A_M_3_90_70_HH800_Core</v>
      </c>
      <c r="B17370">
        <v>55</v>
      </c>
      <c r="C17370" t="s">
        <v>168</v>
      </c>
      <c r="D17370" t="s">
        <v>174</v>
      </c>
      <c r="E17370">
        <v>3</v>
      </c>
      <c r="F17370">
        <v>90</v>
      </c>
      <c r="G17370">
        <v>70</v>
      </c>
      <c r="H17370" t="s">
        <v>303</v>
      </c>
      <c r="I17370" t="s">
        <v>170</v>
      </c>
      <c r="J17370">
        <v>9.3940138579212977</v>
      </c>
      <c r="L17370" s="47"/>
      <c r="M17370" s="47"/>
    </row>
    <row r="17371" spans="1:13" x14ac:dyDescent="0.4">
      <c r="A17371" t="str">
        <f t="shared" si="271"/>
        <v>42_2A_F_6_365_67_HH800_Core</v>
      </c>
      <c r="B17371">
        <v>42</v>
      </c>
      <c r="C17371" t="s">
        <v>176</v>
      </c>
      <c r="D17371" t="s">
        <v>169</v>
      </c>
      <c r="E17371">
        <v>6</v>
      </c>
      <c r="F17371">
        <v>365</v>
      </c>
      <c r="G17371">
        <v>67</v>
      </c>
      <c r="H17371" t="s">
        <v>303</v>
      </c>
      <c r="I17371" t="s">
        <v>170</v>
      </c>
      <c r="J17371">
        <v>31.958836668908489</v>
      </c>
      <c r="L17371" s="47"/>
      <c r="M17371" s="47"/>
    </row>
    <row r="17372" spans="1:13" x14ac:dyDescent="0.4">
      <c r="A17372" t="str">
        <f t="shared" si="271"/>
        <v>48_4A_M_3_180_65_HH800_Core</v>
      </c>
      <c r="B17372">
        <v>48</v>
      </c>
      <c r="C17372" t="s">
        <v>168</v>
      </c>
      <c r="D17372" t="s">
        <v>174</v>
      </c>
      <c r="E17372">
        <v>3</v>
      </c>
      <c r="F17372">
        <v>180</v>
      </c>
      <c r="G17372">
        <v>65</v>
      </c>
      <c r="H17372" t="s">
        <v>303</v>
      </c>
      <c r="I17372" t="s">
        <v>170</v>
      </c>
      <c r="J17372">
        <v>5.9881117756981359</v>
      </c>
      <c r="L17372" s="47"/>
      <c r="M17372" s="47"/>
    </row>
    <row r="17373" spans="1:13" x14ac:dyDescent="0.4">
      <c r="A17373" t="str">
        <f t="shared" si="271"/>
        <v>55_2A_M_3_90_67_HH800_Core</v>
      </c>
      <c r="B17373">
        <v>55</v>
      </c>
      <c r="C17373" t="s">
        <v>176</v>
      </c>
      <c r="D17373" t="s">
        <v>174</v>
      </c>
      <c r="E17373">
        <v>3</v>
      </c>
      <c r="F17373">
        <v>90</v>
      </c>
      <c r="G17373">
        <v>67</v>
      </c>
      <c r="H17373" t="s">
        <v>303</v>
      </c>
      <c r="I17373" t="s">
        <v>170</v>
      </c>
      <c r="J17373">
        <v>11.300248121152453</v>
      </c>
      <c r="L17373" s="47"/>
      <c r="M17373" s="47"/>
    </row>
    <row r="17374" spans="1:13" x14ac:dyDescent="0.4">
      <c r="A17374" t="str">
        <f t="shared" si="271"/>
        <v>44_2A_M_3_365_70_HH800_Core</v>
      </c>
      <c r="B17374">
        <v>44</v>
      </c>
      <c r="C17374" t="s">
        <v>176</v>
      </c>
      <c r="D17374" t="s">
        <v>174</v>
      </c>
      <c r="E17374">
        <v>3</v>
      </c>
      <c r="F17374">
        <v>365</v>
      </c>
      <c r="G17374">
        <v>70</v>
      </c>
      <c r="H17374" t="s">
        <v>303</v>
      </c>
      <c r="I17374" t="s">
        <v>170</v>
      </c>
      <c r="J17374">
        <v>16.638377784208245</v>
      </c>
      <c r="L17374" s="47"/>
      <c r="M17374" s="47"/>
    </row>
    <row r="17375" spans="1:13" x14ac:dyDescent="0.4">
      <c r="A17375" t="str">
        <f t="shared" si="271"/>
        <v>48_2A_M_6_365_67_HH800_Core</v>
      </c>
      <c r="B17375">
        <v>48</v>
      </c>
      <c r="C17375" t="s">
        <v>176</v>
      </c>
      <c r="D17375" t="s">
        <v>174</v>
      </c>
      <c r="E17375">
        <v>6</v>
      </c>
      <c r="F17375">
        <v>365</v>
      </c>
      <c r="G17375">
        <v>67</v>
      </c>
      <c r="H17375" t="s">
        <v>303</v>
      </c>
      <c r="I17375" t="s">
        <v>170</v>
      </c>
      <c r="J17375">
        <v>24.335551408535657</v>
      </c>
      <c r="L17375" s="47"/>
      <c r="M17375" s="47"/>
    </row>
    <row r="17376" spans="1:13" x14ac:dyDescent="0.4">
      <c r="A17376" t="str">
        <f t="shared" si="271"/>
        <v>49_4A_M_6_365_67_HH800_Core</v>
      </c>
      <c r="B17376">
        <v>49</v>
      </c>
      <c r="C17376" t="s">
        <v>168</v>
      </c>
      <c r="D17376" t="s">
        <v>174</v>
      </c>
      <c r="E17376">
        <v>6</v>
      </c>
      <c r="F17376">
        <v>365</v>
      </c>
      <c r="G17376">
        <v>67</v>
      </c>
      <c r="H17376" t="s">
        <v>303</v>
      </c>
      <c r="I17376" t="s">
        <v>170</v>
      </c>
      <c r="J17376">
        <v>11.537128204492822</v>
      </c>
      <c r="L17376" s="47"/>
      <c r="M17376" s="47"/>
    </row>
    <row r="17377" spans="1:13" x14ac:dyDescent="0.4">
      <c r="A17377" t="str">
        <f t="shared" si="271"/>
        <v>47_2A_M_3_90_70_HH800_Core</v>
      </c>
      <c r="B17377">
        <v>47</v>
      </c>
      <c r="C17377" t="s">
        <v>176</v>
      </c>
      <c r="D17377" t="s">
        <v>174</v>
      </c>
      <c r="E17377">
        <v>3</v>
      </c>
      <c r="F17377">
        <v>90</v>
      </c>
      <c r="G17377">
        <v>70</v>
      </c>
      <c r="H17377" t="s">
        <v>303</v>
      </c>
      <c r="I17377" t="s">
        <v>170</v>
      </c>
      <c r="J17377">
        <v>17.11659860252874</v>
      </c>
      <c r="L17377" s="47"/>
      <c r="M17377" s="47"/>
    </row>
    <row r="17378" spans="1:13" x14ac:dyDescent="0.4">
      <c r="A17378" t="str">
        <f t="shared" si="271"/>
        <v>36_2A_F_0_365_70_HH800_Core</v>
      </c>
      <c r="B17378">
        <v>36</v>
      </c>
      <c r="C17378" t="s">
        <v>176</v>
      </c>
      <c r="D17378" t="s">
        <v>169</v>
      </c>
      <c r="E17378">
        <v>0</v>
      </c>
      <c r="F17378">
        <v>365</v>
      </c>
      <c r="G17378">
        <v>70</v>
      </c>
      <c r="H17378" t="s">
        <v>303</v>
      </c>
      <c r="I17378" t="s">
        <v>170</v>
      </c>
      <c r="J17378">
        <v>78.679113144532536</v>
      </c>
      <c r="L17378" s="47"/>
      <c r="M17378" s="47"/>
    </row>
    <row r="17379" spans="1:13" x14ac:dyDescent="0.4">
      <c r="A17379" t="str">
        <f t="shared" si="271"/>
        <v>34_2A_F_0_180_67_HH800_Core</v>
      </c>
      <c r="B17379">
        <v>34</v>
      </c>
      <c r="C17379" t="s">
        <v>176</v>
      </c>
      <c r="D17379" t="s">
        <v>169</v>
      </c>
      <c r="E17379">
        <v>0</v>
      </c>
      <c r="F17379">
        <v>180</v>
      </c>
      <c r="G17379">
        <v>67</v>
      </c>
      <c r="H17379" t="s">
        <v>303</v>
      </c>
      <c r="I17379" t="s">
        <v>170</v>
      </c>
      <c r="J17379">
        <v>78.964930825684164</v>
      </c>
      <c r="L17379" s="47"/>
      <c r="M17379" s="47"/>
    </row>
    <row r="17380" spans="1:13" x14ac:dyDescent="0.4">
      <c r="A17380" t="str">
        <f t="shared" si="271"/>
        <v>49_4A_M_6_90_67_HH800_Core</v>
      </c>
      <c r="B17380">
        <v>49</v>
      </c>
      <c r="C17380" t="s">
        <v>168</v>
      </c>
      <c r="D17380" t="s">
        <v>174</v>
      </c>
      <c r="E17380">
        <v>6</v>
      </c>
      <c r="F17380">
        <v>90</v>
      </c>
      <c r="G17380">
        <v>67</v>
      </c>
      <c r="H17380" t="s">
        <v>303</v>
      </c>
      <c r="I17380" t="s">
        <v>170</v>
      </c>
      <c r="J17380">
        <v>13.191261727274183</v>
      </c>
      <c r="L17380" s="47"/>
      <c r="M17380" s="47"/>
    </row>
    <row r="17381" spans="1:13" x14ac:dyDescent="0.4">
      <c r="A17381" t="str">
        <f t="shared" si="271"/>
        <v>55_2A_M_0_180_70_HH800_Core</v>
      </c>
      <c r="B17381">
        <v>55</v>
      </c>
      <c r="C17381" t="s">
        <v>176</v>
      </c>
      <c r="D17381" t="s">
        <v>174</v>
      </c>
      <c r="E17381">
        <v>0</v>
      </c>
      <c r="F17381">
        <v>180</v>
      </c>
      <c r="G17381">
        <v>70</v>
      </c>
      <c r="H17381" t="s">
        <v>303</v>
      </c>
      <c r="I17381" t="s">
        <v>170</v>
      </c>
      <c r="J17381">
        <v>145.33552503703754</v>
      </c>
      <c r="L17381" s="47"/>
      <c r="M17381" s="47"/>
    </row>
    <row r="17382" spans="1:13" x14ac:dyDescent="0.4">
      <c r="A17382" t="str">
        <f t="shared" si="271"/>
        <v>29_2A_M_3_180_65_HH800_Core</v>
      </c>
      <c r="B17382">
        <v>29</v>
      </c>
      <c r="C17382" t="s">
        <v>176</v>
      </c>
      <c r="D17382" t="s">
        <v>174</v>
      </c>
      <c r="E17382">
        <v>3</v>
      </c>
      <c r="F17382">
        <v>180</v>
      </c>
      <c r="G17382">
        <v>65</v>
      </c>
      <c r="H17382" t="s">
        <v>303</v>
      </c>
      <c r="I17382" t="s">
        <v>170</v>
      </c>
      <c r="J17382">
        <v>11.147966195391806</v>
      </c>
      <c r="L17382" s="47"/>
      <c r="M17382" s="47"/>
    </row>
    <row r="17383" spans="1:13" x14ac:dyDescent="0.4">
      <c r="A17383" t="str">
        <f t="shared" si="271"/>
        <v>55_4A_M_6_365_70_HH800_Core</v>
      </c>
      <c r="B17383">
        <v>55</v>
      </c>
      <c r="C17383" t="s">
        <v>168</v>
      </c>
      <c r="D17383" t="s">
        <v>174</v>
      </c>
      <c r="E17383">
        <v>6</v>
      </c>
      <c r="F17383">
        <v>365</v>
      </c>
      <c r="G17383">
        <v>70</v>
      </c>
      <c r="H17383" t="s">
        <v>303</v>
      </c>
      <c r="I17383" t="s">
        <v>170</v>
      </c>
      <c r="J17383">
        <v>16.406851103607835</v>
      </c>
      <c r="L17383" s="47"/>
      <c r="M17383" s="47"/>
    </row>
    <row r="17384" spans="1:13" x14ac:dyDescent="0.4">
      <c r="A17384" t="str">
        <f t="shared" si="271"/>
        <v>38_2A_M_0_180_67_HH800_Core</v>
      </c>
      <c r="B17384">
        <v>38</v>
      </c>
      <c r="C17384" t="s">
        <v>176</v>
      </c>
      <c r="D17384" t="s">
        <v>174</v>
      </c>
      <c r="E17384">
        <v>0</v>
      </c>
      <c r="F17384">
        <v>180</v>
      </c>
      <c r="G17384">
        <v>67</v>
      </c>
      <c r="H17384" t="s">
        <v>303</v>
      </c>
      <c r="I17384" t="s">
        <v>170</v>
      </c>
      <c r="J17384">
        <v>65.987721795601573</v>
      </c>
      <c r="L17384" s="47"/>
      <c r="M17384" s="47"/>
    </row>
    <row r="17385" spans="1:13" x14ac:dyDescent="0.4">
      <c r="A17385" t="str">
        <f t="shared" si="271"/>
        <v>61_4A_M_6_365_70_HH800_Core</v>
      </c>
      <c r="B17385">
        <v>61</v>
      </c>
      <c r="C17385" t="s">
        <v>168</v>
      </c>
      <c r="D17385" t="s">
        <v>174</v>
      </c>
      <c r="E17385">
        <v>6</v>
      </c>
      <c r="F17385">
        <v>365</v>
      </c>
      <c r="G17385">
        <v>70</v>
      </c>
      <c r="H17385" t="s">
        <v>303</v>
      </c>
      <c r="I17385" t="s">
        <v>170</v>
      </c>
      <c r="J17385">
        <v>16.349422096843238</v>
      </c>
      <c r="L17385" s="47"/>
      <c r="M17385" s="47"/>
    </row>
    <row r="17386" spans="1:13" x14ac:dyDescent="0.4">
      <c r="A17386" t="str">
        <f t="shared" si="271"/>
        <v>43_2A_M_3_180_65_HH800_Core</v>
      </c>
      <c r="B17386">
        <v>43</v>
      </c>
      <c r="C17386" t="s">
        <v>176</v>
      </c>
      <c r="D17386" t="s">
        <v>174</v>
      </c>
      <c r="E17386">
        <v>3</v>
      </c>
      <c r="F17386">
        <v>180</v>
      </c>
      <c r="G17386">
        <v>65</v>
      </c>
      <c r="H17386" t="s">
        <v>303</v>
      </c>
      <c r="I17386" t="s">
        <v>170</v>
      </c>
      <c r="J17386">
        <v>12.159296283054337</v>
      </c>
      <c r="L17386" s="47"/>
      <c r="M17386" s="47"/>
    </row>
    <row r="17387" spans="1:13" x14ac:dyDescent="0.4">
      <c r="A17387" t="str">
        <f t="shared" si="271"/>
        <v>54_4A_M_6_365_67_HH800_Core</v>
      </c>
      <c r="B17387">
        <v>54</v>
      </c>
      <c r="C17387" t="s">
        <v>168</v>
      </c>
      <c r="D17387" t="s">
        <v>174</v>
      </c>
      <c r="E17387">
        <v>6</v>
      </c>
      <c r="F17387">
        <v>365</v>
      </c>
      <c r="G17387">
        <v>67</v>
      </c>
      <c r="H17387" t="s">
        <v>303</v>
      </c>
      <c r="I17387" t="s">
        <v>170</v>
      </c>
      <c r="J17387">
        <v>11.253530854909291</v>
      </c>
      <c r="L17387" s="47"/>
      <c r="M17387" s="47"/>
    </row>
    <row r="17388" spans="1:13" x14ac:dyDescent="0.4">
      <c r="A17388" t="str">
        <f t="shared" si="271"/>
        <v>29_4A_F_3_365_70_HH800_Core</v>
      </c>
      <c r="B17388">
        <v>29</v>
      </c>
      <c r="C17388" t="s">
        <v>168</v>
      </c>
      <c r="D17388" t="s">
        <v>169</v>
      </c>
      <c r="E17388">
        <v>3</v>
      </c>
      <c r="F17388">
        <v>365</v>
      </c>
      <c r="G17388">
        <v>70</v>
      </c>
      <c r="H17388" t="s">
        <v>303</v>
      </c>
      <c r="I17388" t="s">
        <v>170</v>
      </c>
      <c r="J17388">
        <v>9.2800166938651003</v>
      </c>
      <c r="L17388" s="47"/>
      <c r="M17388" s="47"/>
    </row>
    <row r="17389" spans="1:13" x14ac:dyDescent="0.4">
      <c r="A17389" t="str">
        <f t="shared" si="271"/>
        <v>44_4A_F_3_365_65_HH800_Core</v>
      </c>
      <c r="B17389">
        <v>44</v>
      </c>
      <c r="C17389" t="s">
        <v>168</v>
      </c>
      <c r="D17389" t="s">
        <v>169</v>
      </c>
      <c r="E17389">
        <v>3</v>
      </c>
      <c r="F17389">
        <v>365</v>
      </c>
      <c r="G17389">
        <v>65</v>
      </c>
      <c r="H17389" t="s">
        <v>303</v>
      </c>
      <c r="I17389" t="s">
        <v>170</v>
      </c>
      <c r="J17389">
        <v>7.8063080438842665</v>
      </c>
      <c r="L17389" s="47"/>
      <c r="M17389" s="47"/>
    </row>
    <row r="17390" spans="1:13" x14ac:dyDescent="0.4">
      <c r="A17390" t="str">
        <f t="shared" si="271"/>
        <v>52_2A_F_3_365_65_HH800_Core</v>
      </c>
      <c r="B17390">
        <v>52</v>
      </c>
      <c r="C17390" t="s">
        <v>176</v>
      </c>
      <c r="D17390" t="s">
        <v>169</v>
      </c>
      <c r="E17390">
        <v>3</v>
      </c>
      <c r="F17390">
        <v>365</v>
      </c>
      <c r="G17390">
        <v>65</v>
      </c>
      <c r="H17390" t="s">
        <v>303</v>
      </c>
      <c r="I17390" t="s">
        <v>170</v>
      </c>
      <c r="J17390">
        <v>9.1477315384375739</v>
      </c>
      <c r="L17390" s="47"/>
      <c r="M17390" s="47"/>
    </row>
    <row r="17391" spans="1:13" x14ac:dyDescent="0.4">
      <c r="A17391" t="str">
        <f t="shared" si="271"/>
        <v>36_2A_F_3_365_65_HH800_Core</v>
      </c>
      <c r="B17391">
        <v>36</v>
      </c>
      <c r="C17391" t="s">
        <v>176</v>
      </c>
      <c r="D17391" t="s">
        <v>169</v>
      </c>
      <c r="E17391">
        <v>3</v>
      </c>
      <c r="F17391">
        <v>365</v>
      </c>
      <c r="G17391">
        <v>65</v>
      </c>
      <c r="H17391" t="s">
        <v>303</v>
      </c>
      <c r="I17391" t="s">
        <v>170</v>
      </c>
      <c r="J17391">
        <v>15.468757751253555</v>
      </c>
      <c r="L17391" s="47"/>
      <c r="M17391" s="47"/>
    </row>
    <row r="17392" spans="1:13" x14ac:dyDescent="0.4">
      <c r="A17392" t="str">
        <f t="shared" si="271"/>
        <v>52_2A_M_3_365_65_HH800_Core</v>
      </c>
      <c r="B17392">
        <v>52</v>
      </c>
      <c r="C17392" t="s">
        <v>176</v>
      </c>
      <c r="D17392" t="s">
        <v>174</v>
      </c>
      <c r="E17392">
        <v>3</v>
      </c>
      <c r="F17392">
        <v>365</v>
      </c>
      <c r="G17392">
        <v>65</v>
      </c>
      <c r="H17392" t="s">
        <v>303</v>
      </c>
      <c r="I17392" t="s">
        <v>170</v>
      </c>
      <c r="J17392">
        <v>10.070445559557363</v>
      </c>
      <c r="L17392" s="47"/>
      <c r="M17392" s="47"/>
    </row>
    <row r="17393" spans="1:13" x14ac:dyDescent="0.4">
      <c r="A17393" t="str">
        <f t="shared" si="271"/>
        <v>48_4A_M_0_90_67_HH800_Core</v>
      </c>
      <c r="B17393">
        <v>48</v>
      </c>
      <c r="C17393" t="s">
        <v>168</v>
      </c>
      <c r="D17393" t="s">
        <v>174</v>
      </c>
      <c r="E17393">
        <v>0</v>
      </c>
      <c r="F17393">
        <v>90</v>
      </c>
      <c r="G17393">
        <v>67</v>
      </c>
      <c r="H17393" t="s">
        <v>303</v>
      </c>
      <c r="I17393" t="s">
        <v>170</v>
      </c>
      <c r="J17393">
        <v>47.356476798676887</v>
      </c>
      <c r="L17393" s="47"/>
      <c r="M17393" s="47"/>
    </row>
    <row r="17394" spans="1:13" x14ac:dyDescent="0.4">
      <c r="A17394" t="str">
        <f t="shared" si="271"/>
        <v>46_2A_M_0_365_70_HH800_Core</v>
      </c>
      <c r="B17394">
        <v>46</v>
      </c>
      <c r="C17394" t="s">
        <v>176</v>
      </c>
      <c r="D17394" t="s">
        <v>174</v>
      </c>
      <c r="E17394">
        <v>0</v>
      </c>
      <c r="F17394">
        <v>365</v>
      </c>
      <c r="G17394">
        <v>70</v>
      </c>
      <c r="H17394" t="s">
        <v>303</v>
      </c>
      <c r="I17394" t="s">
        <v>170</v>
      </c>
      <c r="J17394">
        <v>94.319668725471161</v>
      </c>
      <c r="L17394" s="47"/>
      <c r="M17394" s="47"/>
    </row>
    <row r="17395" spans="1:13" x14ac:dyDescent="0.4">
      <c r="A17395" t="str">
        <f t="shared" si="271"/>
        <v>36_2A_M_6_180_67_HH800_Core</v>
      </c>
      <c r="B17395">
        <v>36</v>
      </c>
      <c r="C17395" t="s">
        <v>176</v>
      </c>
      <c r="D17395" t="s">
        <v>174</v>
      </c>
      <c r="E17395">
        <v>6</v>
      </c>
      <c r="F17395">
        <v>180</v>
      </c>
      <c r="G17395">
        <v>67</v>
      </c>
      <c r="H17395" t="s">
        <v>303</v>
      </c>
      <c r="I17395" t="s">
        <v>170</v>
      </c>
      <c r="J17395">
        <v>22.825001413318969</v>
      </c>
      <c r="L17395" s="47"/>
      <c r="M17395" s="47"/>
    </row>
    <row r="17396" spans="1:13" x14ac:dyDescent="0.4">
      <c r="A17396" t="str">
        <f t="shared" si="271"/>
        <v>43_4A_M_6_365_70_HH800_Core</v>
      </c>
      <c r="B17396">
        <v>43</v>
      </c>
      <c r="C17396" t="s">
        <v>168</v>
      </c>
      <c r="D17396" t="s">
        <v>174</v>
      </c>
      <c r="E17396">
        <v>6</v>
      </c>
      <c r="F17396">
        <v>365</v>
      </c>
      <c r="G17396">
        <v>70</v>
      </c>
      <c r="H17396" t="s">
        <v>303</v>
      </c>
      <c r="I17396" t="s">
        <v>170</v>
      </c>
      <c r="J17396">
        <v>14.298649715819385</v>
      </c>
      <c r="L17396" s="47"/>
      <c r="M17396" s="47"/>
    </row>
    <row r="17397" spans="1:13" x14ac:dyDescent="0.4">
      <c r="A17397" t="str">
        <f t="shared" si="271"/>
        <v>47_4A_M_6_365_70_HH800_Core</v>
      </c>
      <c r="B17397">
        <v>47</v>
      </c>
      <c r="C17397" t="s">
        <v>168</v>
      </c>
      <c r="D17397" t="s">
        <v>174</v>
      </c>
      <c r="E17397">
        <v>6</v>
      </c>
      <c r="F17397">
        <v>365</v>
      </c>
      <c r="G17397">
        <v>70</v>
      </c>
      <c r="H17397" t="s">
        <v>303</v>
      </c>
      <c r="I17397" t="s">
        <v>170</v>
      </c>
      <c r="J17397">
        <v>15.075901095208032</v>
      </c>
      <c r="L17397" s="47"/>
      <c r="M17397" s="47"/>
    </row>
    <row r="17398" spans="1:13" x14ac:dyDescent="0.4">
      <c r="A17398" t="str">
        <f t="shared" si="271"/>
        <v>49_4A_M_3_90_67_HH800_Core</v>
      </c>
      <c r="B17398">
        <v>49</v>
      </c>
      <c r="C17398" t="s">
        <v>168</v>
      </c>
      <c r="D17398" t="s">
        <v>174</v>
      </c>
      <c r="E17398">
        <v>3</v>
      </c>
      <c r="F17398">
        <v>90</v>
      </c>
      <c r="G17398">
        <v>67</v>
      </c>
      <c r="H17398" t="s">
        <v>303</v>
      </c>
      <c r="I17398" t="s">
        <v>170</v>
      </c>
      <c r="J17398">
        <v>7.3134108938067284</v>
      </c>
      <c r="L17398" s="47"/>
      <c r="M17398" s="47"/>
    </row>
    <row r="17399" spans="1:13" x14ac:dyDescent="0.4">
      <c r="A17399" t="str">
        <f t="shared" si="271"/>
        <v>49_4A_M_3_365_67_HH800_Core</v>
      </c>
      <c r="B17399">
        <v>49</v>
      </c>
      <c r="C17399" t="s">
        <v>168</v>
      </c>
      <c r="D17399" t="s">
        <v>174</v>
      </c>
      <c r="E17399">
        <v>3</v>
      </c>
      <c r="F17399">
        <v>365</v>
      </c>
      <c r="G17399">
        <v>67</v>
      </c>
      <c r="H17399" t="s">
        <v>303</v>
      </c>
      <c r="I17399" t="s">
        <v>170</v>
      </c>
      <c r="J17399">
        <v>6.3525903857161454</v>
      </c>
      <c r="L17399" s="47"/>
      <c r="M17399" s="47"/>
    </row>
    <row r="17400" spans="1:13" x14ac:dyDescent="0.4">
      <c r="A17400" t="str">
        <f t="shared" si="271"/>
        <v>26_2A_F_3_180_67_HH800_Core</v>
      </c>
      <c r="B17400">
        <v>26</v>
      </c>
      <c r="C17400" t="s">
        <v>176</v>
      </c>
      <c r="D17400" t="s">
        <v>169</v>
      </c>
      <c r="E17400">
        <v>3</v>
      </c>
      <c r="F17400">
        <v>180</v>
      </c>
      <c r="G17400">
        <v>67</v>
      </c>
      <c r="H17400" t="s">
        <v>303</v>
      </c>
      <c r="I17400" t="s">
        <v>170</v>
      </c>
      <c r="J17400">
        <v>16.429145993861283</v>
      </c>
      <c r="L17400" s="47"/>
      <c r="M17400" s="47"/>
    </row>
    <row r="17401" spans="1:13" x14ac:dyDescent="0.4">
      <c r="A17401" t="str">
        <f t="shared" si="271"/>
        <v>52_2A_M_3_180_67_HH800_Core</v>
      </c>
      <c r="B17401">
        <v>52</v>
      </c>
      <c r="C17401" t="s">
        <v>176</v>
      </c>
      <c r="D17401" t="s">
        <v>174</v>
      </c>
      <c r="E17401">
        <v>3</v>
      </c>
      <c r="F17401">
        <v>180</v>
      </c>
      <c r="G17401">
        <v>67</v>
      </c>
      <c r="H17401" t="s">
        <v>303</v>
      </c>
      <c r="I17401" t="s">
        <v>170</v>
      </c>
      <c r="J17401">
        <v>12.301234364342326</v>
      </c>
      <c r="L17401" s="47"/>
      <c r="M17401" s="47"/>
    </row>
    <row r="17402" spans="1:13" x14ac:dyDescent="0.4">
      <c r="A17402" t="str">
        <f t="shared" si="271"/>
        <v>31_2A_F_6_365_67_HH800_Core</v>
      </c>
      <c r="B17402">
        <v>31</v>
      </c>
      <c r="C17402" t="s">
        <v>176</v>
      </c>
      <c r="D17402" t="s">
        <v>169</v>
      </c>
      <c r="E17402">
        <v>6</v>
      </c>
      <c r="F17402">
        <v>365</v>
      </c>
      <c r="G17402">
        <v>67</v>
      </c>
      <c r="H17402" t="s">
        <v>303</v>
      </c>
      <c r="I17402" t="s">
        <v>170</v>
      </c>
      <c r="J17402">
        <v>32.708488421976092</v>
      </c>
      <c r="L17402" s="47"/>
      <c r="M17402" s="47"/>
    </row>
    <row r="17403" spans="1:13" x14ac:dyDescent="0.4">
      <c r="A17403" t="str">
        <f t="shared" si="271"/>
        <v>41_4A_M_0_365_67_HH800_Core</v>
      </c>
      <c r="B17403">
        <v>41</v>
      </c>
      <c r="C17403" t="s">
        <v>168</v>
      </c>
      <c r="D17403" t="s">
        <v>174</v>
      </c>
      <c r="E17403">
        <v>0</v>
      </c>
      <c r="F17403">
        <v>365</v>
      </c>
      <c r="G17403">
        <v>67</v>
      </c>
      <c r="H17403" t="s">
        <v>303</v>
      </c>
      <c r="I17403" t="s">
        <v>170</v>
      </c>
      <c r="J17403">
        <v>30.126455617520499</v>
      </c>
      <c r="L17403" s="47"/>
      <c r="M17403" s="47"/>
    </row>
    <row r="17404" spans="1:13" x14ac:dyDescent="0.4">
      <c r="A17404" t="str">
        <f t="shared" si="271"/>
        <v>52_2A_M_0_180_67_HH800_Core</v>
      </c>
      <c r="B17404">
        <v>52</v>
      </c>
      <c r="C17404" t="s">
        <v>176</v>
      </c>
      <c r="D17404" t="s">
        <v>174</v>
      </c>
      <c r="E17404">
        <v>0</v>
      </c>
      <c r="F17404">
        <v>180</v>
      </c>
      <c r="G17404">
        <v>67</v>
      </c>
      <c r="H17404" t="s">
        <v>303</v>
      </c>
      <c r="I17404" t="s">
        <v>170</v>
      </c>
      <c r="J17404">
        <v>110.50785919930726</v>
      </c>
      <c r="L17404" s="47"/>
      <c r="M17404" s="47"/>
    </row>
    <row r="17405" spans="1:13" x14ac:dyDescent="0.4">
      <c r="A17405" t="str">
        <f t="shared" si="271"/>
        <v>26_2A_F_0_365_67_HH800_Core</v>
      </c>
      <c r="B17405">
        <v>26</v>
      </c>
      <c r="C17405" t="s">
        <v>176</v>
      </c>
      <c r="D17405" t="s">
        <v>169</v>
      </c>
      <c r="E17405">
        <v>0</v>
      </c>
      <c r="F17405">
        <v>365</v>
      </c>
      <c r="G17405">
        <v>67</v>
      </c>
      <c r="H17405" t="s">
        <v>303</v>
      </c>
      <c r="I17405" t="s">
        <v>170</v>
      </c>
      <c r="J17405">
        <v>60.664757371870465</v>
      </c>
      <c r="L17405" s="47"/>
      <c r="M17405" s="47"/>
    </row>
    <row r="17406" spans="1:13" x14ac:dyDescent="0.4">
      <c r="A17406" t="str">
        <f t="shared" si="271"/>
        <v>25_2A_M_0_180_65_HH800_Core</v>
      </c>
      <c r="B17406">
        <v>25</v>
      </c>
      <c r="C17406" t="s">
        <v>176</v>
      </c>
      <c r="D17406" t="s">
        <v>174</v>
      </c>
      <c r="E17406">
        <v>0</v>
      </c>
      <c r="F17406">
        <v>180</v>
      </c>
      <c r="G17406">
        <v>65</v>
      </c>
      <c r="H17406" t="s">
        <v>303</v>
      </c>
      <c r="I17406" t="s">
        <v>170</v>
      </c>
      <c r="J17406">
        <v>40.175133775481953</v>
      </c>
      <c r="L17406" s="47"/>
      <c r="M17406" s="47"/>
    </row>
    <row r="17407" spans="1:13" x14ac:dyDescent="0.4">
      <c r="A17407" t="str">
        <f t="shared" si="271"/>
        <v>34_4A_F_0_180_65_HH800_Core</v>
      </c>
      <c r="B17407">
        <v>34</v>
      </c>
      <c r="C17407" t="s">
        <v>168</v>
      </c>
      <c r="D17407" t="s">
        <v>169</v>
      </c>
      <c r="E17407">
        <v>0</v>
      </c>
      <c r="F17407">
        <v>180</v>
      </c>
      <c r="G17407">
        <v>65</v>
      </c>
      <c r="H17407" t="s">
        <v>303</v>
      </c>
      <c r="I17407" t="s">
        <v>170</v>
      </c>
      <c r="J17407">
        <v>39.135929514533466</v>
      </c>
      <c r="L17407" s="47"/>
      <c r="M17407" s="47"/>
    </row>
    <row r="17408" spans="1:13" x14ac:dyDescent="0.4">
      <c r="A17408" t="str">
        <f t="shared" si="271"/>
        <v>35_4A_F_0_365_70_HH800_Core</v>
      </c>
      <c r="B17408">
        <v>35</v>
      </c>
      <c r="C17408" t="s">
        <v>168</v>
      </c>
      <c r="D17408" t="s">
        <v>169</v>
      </c>
      <c r="E17408">
        <v>0</v>
      </c>
      <c r="F17408">
        <v>365</v>
      </c>
      <c r="G17408">
        <v>70</v>
      </c>
      <c r="H17408" t="s">
        <v>303</v>
      </c>
      <c r="I17408" t="s">
        <v>170</v>
      </c>
      <c r="J17408">
        <v>38.278310661399466</v>
      </c>
      <c r="L17408" s="47"/>
      <c r="M17408" s="47"/>
    </row>
    <row r="17409" spans="1:13" x14ac:dyDescent="0.4">
      <c r="A17409" t="str">
        <f t="shared" si="271"/>
        <v>63_4A_M_3_365_70_HH800_Core</v>
      </c>
      <c r="B17409">
        <v>63</v>
      </c>
      <c r="C17409" t="s">
        <v>168</v>
      </c>
      <c r="D17409" t="s">
        <v>174</v>
      </c>
      <c r="E17409">
        <v>3</v>
      </c>
      <c r="F17409">
        <v>365</v>
      </c>
      <c r="G17409">
        <v>70</v>
      </c>
      <c r="H17409" t="s">
        <v>303</v>
      </c>
      <c r="I17409" t="s">
        <v>170</v>
      </c>
      <c r="J17409">
        <v>8.7004161279947212</v>
      </c>
      <c r="L17409" s="47"/>
      <c r="M17409" s="47"/>
    </row>
    <row r="17410" spans="1:13" x14ac:dyDescent="0.4">
      <c r="A17410" t="str">
        <f t="shared" si="271"/>
        <v>54_2A_M_3_180_65_HH800_Core</v>
      </c>
      <c r="B17410">
        <v>54</v>
      </c>
      <c r="C17410" t="s">
        <v>176</v>
      </c>
      <c r="D17410" t="s">
        <v>174</v>
      </c>
      <c r="E17410">
        <v>3</v>
      </c>
      <c r="F17410">
        <v>180</v>
      </c>
      <c r="G17410">
        <v>65</v>
      </c>
      <c r="H17410" t="s">
        <v>303</v>
      </c>
      <c r="I17410" t="s">
        <v>170</v>
      </c>
      <c r="J17410">
        <v>8.1101845477924233</v>
      </c>
      <c r="L17410" s="47"/>
      <c r="M17410" s="47"/>
    </row>
    <row r="17411" spans="1:13" x14ac:dyDescent="0.4">
      <c r="A17411" t="str">
        <f t="shared" ref="A17411:A17474" si="272">B17411&amp;"_"&amp;C17411&amp;"_"&amp;D17411&amp;"_"&amp;E17411&amp;"_"&amp;F17411&amp;"_"&amp;G17411&amp;"_"&amp;H17411&amp;"_"&amp;I17411</f>
        <v>26_2A_M_3_90_67_HH800_Core</v>
      </c>
      <c r="B17411">
        <v>26</v>
      </c>
      <c r="C17411" t="s">
        <v>176</v>
      </c>
      <c r="D17411" t="s">
        <v>174</v>
      </c>
      <c r="E17411">
        <v>3</v>
      </c>
      <c r="F17411">
        <v>90</v>
      </c>
      <c r="G17411">
        <v>67</v>
      </c>
      <c r="H17411" t="s">
        <v>303</v>
      </c>
      <c r="I17411" t="s">
        <v>170</v>
      </c>
      <c r="J17411">
        <v>12.64169862097312</v>
      </c>
      <c r="L17411" s="47"/>
      <c r="M17411" s="47"/>
    </row>
    <row r="17412" spans="1:13" x14ac:dyDescent="0.4">
      <c r="A17412" t="str">
        <f t="shared" si="272"/>
        <v>30_2A_F_3_180_70_HH800_Core</v>
      </c>
      <c r="B17412">
        <v>30</v>
      </c>
      <c r="C17412" t="s">
        <v>176</v>
      </c>
      <c r="D17412" t="s">
        <v>169</v>
      </c>
      <c r="E17412">
        <v>3</v>
      </c>
      <c r="F17412">
        <v>180</v>
      </c>
      <c r="G17412">
        <v>70</v>
      </c>
      <c r="H17412" t="s">
        <v>303</v>
      </c>
      <c r="I17412" t="s">
        <v>170</v>
      </c>
      <c r="J17412">
        <v>18.706731245212072</v>
      </c>
      <c r="L17412" s="47"/>
      <c r="M17412" s="47"/>
    </row>
    <row r="17413" spans="1:13" x14ac:dyDescent="0.4">
      <c r="A17413" t="str">
        <f t="shared" si="272"/>
        <v>58_2A_F_0_365_67_HH800_Core</v>
      </c>
      <c r="B17413">
        <v>58</v>
      </c>
      <c r="C17413" t="s">
        <v>176</v>
      </c>
      <c r="D17413" t="s">
        <v>169</v>
      </c>
      <c r="E17413">
        <v>0</v>
      </c>
      <c r="F17413">
        <v>365</v>
      </c>
      <c r="G17413">
        <v>67</v>
      </c>
      <c r="H17413" t="s">
        <v>303</v>
      </c>
      <c r="I17413" t="s">
        <v>170</v>
      </c>
      <c r="J17413">
        <v>95.08119469226952</v>
      </c>
      <c r="L17413" s="47"/>
      <c r="M17413" s="47"/>
    </row>
    <row r="17414" spans="1:13" x14ac:dyDescent="0.4">
      <c r="A17414" t="str">
        <f t="shared" si="272"/>
        <v>33_2A_M_0_90_65_HH800_Core</v>
      </c>
      <c r="B17414">
        <v>33</v>
      </c>
      <c r="C17414" t="s">
        <v>176</v>
      </c>
      <c r="D17414" t="s">
        <v>174</v>
      </c>
      <c r="E17414">
        <v>0</v>
      </c>
      <c r="F17414">
        <v>90</v>
      </c>
      <c r="G17414">
        <v>65</v>
      </c>
      <c r="H17414" t="s">
        <v>303</v>
      </c>
      <c r="I17414" t="s">
        <v>170</v>
      </c>
      <c r="J17414">
        <v>56.629287336888964</v>
      </c>
      <c r="L17414" s="47"/>
      <c r="M17414" s="47"/>
    </row>
    <row r="17415" spans="1:13" x14ac:dyDescent="0.4">
      <c r="A17415" t="str">
        <f t="shared" si="272"/>
        <v>42_2A_M_3_365_67_HH800_Core</v>
      </c>
      <c r="B17415">
        <v>42</v>
      </c>
      <c r="C17415" t="s">
        <v>176</v>
      </c>
      <c r="D17415" t="s">
        <v>174</v>
      </c>
      <c r="E17415">
        <v>3</v>
      </c>
      <c r="F17415">
        <v>365</v>
      </c>
      <c r="G17415">
        <v>67</v>
      </c>
      <c r="H17415" t="s">
        <v>303</v>
      </c>
      <c r="I17415" t="s">
        <v>170</v>
      </c>
      <c r="J17415">
        <v>13.583893362367101</v>
      </c>
      <c r="L17415" s="47"/>
      <c r="M17415" s="47"/>
    </row>
    <row r="17416" spans="1:13" x14ac:dyDescent="0.4">
      <c r="A17416" t="str">
        <f t="shared" si="272"/>
        <v>49_2A_M_3_180_65_HH800_Core</v>
      </c>
      <c r="B17416">
        <v>49</v>
      </c>
      <c r="C17416" t="s">
        <v>176</v>
      </c>
      <c r="D17416" t="s">
        <v>174</v>
      </c>
      <c r="E17416">
        <v>3</v>
      </c>
      <c r="F17416">
        <v>180</v>
      </c>
      <c r="G17416">
        <v>65</v>
      </c>
      <c r="H17416" t="s">
        <v>303</v>
      </c>
      <c r="I17416" t="s">
        <v>170</v>
      </c>
      <c r="J17416">
        <v>10.832920153079137</v>
      </c>
      <c r="L17416" s="47"/>
      <c r="M17416" s="47"/>
    </row>
    <row r="17417" spans="1:13" x14ac:dyDescent="0.4">
      <c r="A17417" t="str">
        <f t="shared" si="272"/>
        <v>52_4A_F_0_180_67_HH800_Core</v>
      </c>
      <c r="B17417">
        <v>52</v>
      </c>
      <c r="C17417" t="s">
        <v>168</v>
      </c>
      <c r="D17417" t="s">
        <v>169</v>
      </c>
      <c r="E17417">
        <v>0</v>
      </c>
      <c r="F17417">
        <v>180</v>
      </c>
      <c r="G17417">
        <v>67</v>
      </c>
      <c r="H17417" t="s">
        <v>303</v>
      </c>
      <c r="I17417" t="s">
        <v>170</v>
      </c>
      <c r="J17417">
        <v>63.64782368974322</v>
      </c>
      <c r="L17417" s="47"/>
      <c r="M17417" s="47"/>
    </row>
    <row r="17418" spans="1:13" x14ac:dyDescent="0.4">
      <c r="A17418" t="str">
        <f t="shared" si="272"/>
        <v>47_2A_M_6_365_67_HH800_Core</v>
      </c>
      <c r="B17418">
        <v>47</v>
      </c>
      <c r="C17418" t="s">
        <v>176</v>
      </c>
      <c r="D17418" t="s">
        <v>174</v>
      </c>
      <c r="E17418">
        <v>6</v>
      </c>
      <c r="F17418">
        <v>365</v>
      </c>
      <c r="G17418">
        <v>67</v>
      </c>
      <c r="H17418" t="s">
        <v>303</v>
      </c>
      <c r="I17418" t="s">
        <v>170</v>
      </c>
      <c r="J17418">
        <v>25.02600051967395</v>
      </c>
      <c r="L17418" s="47"/>
      <c r="M17418" s="47"/>
    </row>
    <row r="17419" spans="1:13" x14ac:dyDescent="0.4">
      <c r="A17419" t="str">
        <f t="shared" si="272"/>
        <v>50_2A_F_6_365_67_HH800_Core</v>
      </c>
      <c r="B17419">
        <v>50</v>
      </c>
      <c r="C17419" t="s">
        <v>176</v>
      </c>
      <c r="D17419" t="s">
        <v>169</v>
      </c>
      <c r="E17419">
        <v>6</v>
      </c>
      <c r="F17419">
        <v>365</v>
      </c>
      <c r="G17419">
        <v>67</v>
      </c>
      <c r="H17419" t="s">
        <v>303</v>
      </c>
      <c r="I17419" t="s">
        <v>170</v>
      </c>
      <c r="J17419">
        <v>24.83812296976085</v>
      </c>
      <c r="L17419" s="47"/>
      <c r="M17419" s="47"/>
    </row>
    <row r="17420" spans="1:13" x14ac:dyDescent="0.4">
      <c r="A17420" t="str">
        <f t="shared" si="272"/>
        <v>49_2A_M_0_180_65_HH800_Core</v>
      </c>
      <c r="B17420">
        <v>49</v>
      </c>
      <c r="C17420" t="s">
        <v>176</v>
      </c>
      <c r="D17420" t="s">
        <v>174</v>
      </c>
      <c r="E17420">
        <v>0</v>
      </c>
      <c r="F17420">
        <v>180</v>
      </c>
      <c r="G17420">
        <v>65</v>
      </c>
      <c r="H17420" t="s">
        <v>303</v>
      </c>
      <c r="I17420" t="s">
        <v>170</v>
      </c>
      <c r="J17420">
        <v>92.194950695370125</v>
      </c>
      <c r="L17420" s="47"/>
      <c r="M17420" s="47"/>
    </row>
    <row r="17421" spans="1:13" x14ac:dyDescent="0.4">
      <c r="A17421" t="str">
        <f t="shared" si="272"/>
        <v>39_4A_F_0_180_65_HH800_Core</v>
      </c>
      <c r="B17421">
        <v>39</v>
      </c>
      <c r="C17421" t="s">
        <v>168</v>
      </c>
      <c r="D17421" t="s">
        <v>169</v>
      </c>
      <c r="E17421">
        <v>0</v>
      </c>
      <c r="F17421">
        <v>180</v>
      </c>
      <c r="G17421">
        <v>65</v>
      </c>
      <c r="H17421" t="s">
        <v>303</v>
      </c>
      <c r="I17421" t="s">
        <v>170</v>
      </c>
      <c r="J17421">
        <v>45.243318207774067</v>
      </c>
      <c r="L17421" s="47"/>
      <c r="M17421" s="47"/>
    </row>
    <row r="17422" spans="1:13" x14ac:dyDescent="0.4">
      <c r="A17422" t="str">
        <f t="shared" si="272"/>
        <v>49_4A_F_0_180_65_HH800_Core</v>
      </c>
      <c r="B17422">
        <v>49</v>
      </c>
      <c r="C17422" t="s">
        <v>168</v>
      </c>
      <c r="D17422" t="s">
        <v>169</v>
      </c>
      <c r="E17422">
        <v>0</v>
      </c>
      <c r="F17422">
        <v>180</v>
      </c>
      <c r="G17422">
        <v>65</v>
      </c>
      <c r="H17422" t="s">
        <v>303</v>
      </c>
      <c r="I17422" t="s">
        <v>170</v>
      </c>
      <c r="J17422">
        <v>53.802117780015337</v>
      </c>
      <c r="L17422" s="47"/>
      <c r="M17422" s="47"/>
    </row>
    <row r="17423" spans="1:13" x14ac:dyDescent="0.4">
      <c r="A17423" t="str">
        <f t="shared" si="272"/>
        <v>51_4A_M_6_365_70_HH800_Core</v>
      </c>
      <c r="B17423">
        <v>51</v>
      </c>
      <c r="C17423" t="s">
        <v>168</v>
      </c>
      <c r="D17423" t="s">
        <v>174</v>
      </c>
      <c r="E17423">
        <v>6</v>
      </c>
      <c r="F17423">
        <v>365</v>
      </c>
      <c r="G17423">
        <v>70</v>
      </c>
      <c r="H17423" t="s">
        <v>303</v>
      </c>
      <c r="I17423" t="s">
        <v>170</v>
      </c>
      <c r="J17423">
        <v>16.064157197059188</v>
      </c>
      <c r="L17423" s="47"/>
      <c r="M17423" s="47"/>
    </row>
    <row r="17424" spans="1:13" x14ac:dyDescent="0.4">
      <c r="A17424" t="str">
        <f t="shared" si="272"/>
        <v>60_4A_F_0_180_70_HH800_Core</v>
      </c>
      <c r="B17424">
        <v>60</v>
      </c>
      <c r="C17424" t="s">
        <v>168</v>
      </c>
      <c r="D17424" t="s">
        <v>169</v>
      </c>
      <c r="E17424">
        <v>0</v>
      </c>
      <c r="F17424">
        <v>180</v>
      </c>
      <c r="G17424">
        <v>70</v>
      </c>
      <c r="H17424" t="s">
        <v>303</v>
      </c>
      <c r="I17424" t="s">
        <v>170</v>
      </c>
      <c r="J17424">
        <v>88.884261243697921</v>
      </c>
      <c r="L17424" s="47"/>
      <c r="M17424" s="47"/>
    </row>
    <row r="17425" spans="1:13" x14ac:dyDescent="0.4">
      <c r="A17425" t="str">
        <f t="shared" si="272"/>
        <v>40_2A_F_6_365_65_HH800_Core</v>
      </c>
      <c r="B17425">
        <v>40</v>
      </c>
      <c r="C17425" t="s">
        <v>176</v>
      </c>
      <c r="D17425" t="s">
        <v>169</v>
      </c>
      <c r="E17425">
        <v>6</v>
      </c>
      <c r="F17425">
        <v>365</v>
      </c>
      <c r="G17425">
        <v>65</v>
      </c>
      <c r="H17425" t="s">
        <v>303</v>
      </c>
      <c r="I17425" t="s">
        <v>170</v>
      </c>
      <c r="J17425">
        <v>29.493853127792708</v>
      </c>
      <c r="L17425" s="47"/>
      <c r="M17425" s="47"/>
    </row>
    <row r="17426" spans="1:13" x14ac:dyDescent="0.4">
      <c r="A17426" t="str">
        <f t="shared" si="272"/>
        <v>26_2A_M_0_90_65_HH800_Core</v>
      </c>
      <c r="B17426">
        <v>26</v>
      </c>
      <c r="C17426" t="s">
        <v>176</v>
      </c>
      <c r="D17426" t="s">
        <v>174</v>
      </c>
      <c r="E17426">
        <v>0</v>
      </c>
      <c r="F17426">
        <v>90</v>
      </c>
      <c r="G17426">
        <v>65</v>
      </c>
      <c r="H17426" t="s">
        <v>303</v>
      </c>
      <c r="I17426" t="s">
        <v>170</v>
      </c>
      <c r="J17426">
        <v>45.17006109266422</v>
      </c>
      <c r="L17426" s="47"/>
      <c r="M17426" s="47"/>
    </row>
    <row r="17427" spans="1:13" x14ac:dyDescent="0.4">
      <c r="A17427" t="str">
        <f t="shared" si="272"/>
        <v>43_4A_M_3_365_70_HH800_Core</v>
      </c>
      <c r="B17427">
        <v>43</v>
      </c>
      <c r="C17427" t="s">
        <v>168</v>
      </c>
      <c r="D17427" t="s">
        <v>174</v>
      </c>
      <c r="E17427">
        <v>3</v>
      </c>
      <c r="F17427">
        <v>365</v>
      </c>
      <c r="G17427">
        <v>70</v>
      </c>
      <c r="H17427" t="s">
        <v>303</v>
      </c>
      <c r="I17427" t="s">
        <v>170</v>
      </c>
      <c r="J17427">
        <v>8.0133617918024616</v>
      </c>
      <c r="L17427" s="47"/>
      <c r="M17427" s="47"/>
    </row>
    <row r="17428" spans="1:13" x14ac:dyDescent="0.4">
      <c r="A17428" t="str">
        <f t="shared" si="272"/>
        <v>25_4A_F_0_365_70_HH800_Core</v>
      </c>
      <c r="B17428">
        <v>25</v>
      </c>
      <c r="C17428" t="s">
        <v>168</v>
      </c>
      <c r="D17428" t="s">
        <v>169</v>
      </c>
      <c r="E17428">
        <v>0</v>
      </c>
      <c r="F17428">
        <v>365</v>
      </c>
      <c r="G17428">
        <v>70</v>
      </c>
      <c r="H17428" t="s">
        <v>303</v>
      </c>
      <c r="I17428" t="s">
        <v>170</v>
      </c>
      <c r="J17428">
        <v>26.488578053877717</v>
      </c>
      <c r="L17428" s="47"/>
      <c r="M17428" s="47"/>
    </row>
    <row r="17429" spans="1:13" x14ac:dyDescent="0.4">
      <c r="A17429" t="str">
        <f t="shared" si="272"/>
        <v>40_4A_F_3_365_67_HH800_Core</v>
      </c>
      <c r="B17429">
        <v>40</v>
      </c>
      <c r="C17429" t="s">
        <v>168</v>
      </c>
      <c r="D17429" t="s">
        <v>169</v>
      </c>
      <c r="E17429">
        <v>3</v>
      </c>
      <c r="F17429">
        <v>365</v>
      </c>
      <c r="G17429">
        <v>67</v>
      </c>
      <c r="H17429" t="s">
        <v>303</v>
      </c>
      <c r="I17429" t="s">
        <v>170</v>
      </c>
      <c r="J17429">
        <v>9.0280815403684915</v>
      </c>
      <c r="L17429" s="47"/>
      <c r="M17429" s="47"/>
    </row>
    <row r="17430" spans="1:13" x14ac:dyDescent="0.4">
      <c r="A17430" t="str">
        <f t="shared" si="272"/>
        <v>48_2A_M_0_365_67_HH800_Core</v>
      </c>
      <c r="B17430">
        <v>48</v>
      </c>
      <c r="C17430" t="s">
        <v>176</v>
      </c>
      <c r="D17430" t="s">
        <v>174</v>
      </c>
      <c r="E17430">
        <v>0</v>
      </c>
      <c r="F17430">
        <v>365</v>
      </c>
      <c r="G17430">
        <v>67</v>
      </c>
      <c r="H17430" t="s">
        <v>303</v>
      </c>
      <c r="I17430" t="s">
        <v>170</v>
      </c>
      <c r="J17430">
        <v>90.298136023798719</v>
      </c>
      <c r="L17430" s="47"/>
      <c r="M17430" s="47"/>
    </row>
    <row r="17431" spans="1:13" x14ac:dyDescent="0.4">
      <c r="A17431" t="str">
        <f t="shared" si="272"/>
        <v>45_2A_F_0_365_70_HH800_Core</v>
      </c>
      <c r="B17431">
        <v>45</v>
      </c>
      <c r="C17431" t="s">
        <v>176</v>
      </c>
      <c r="D17431" t="s">
        <v>169</v>
      </c>
      <c r="E17431">
        <v>0</v>
      </c>
      <c r="F17431">
        <v>365</v>
      </c>
      <c r="G17431">
        <v>70</v>
      </c>
      <c r="H17431" t="s">
        <v>303</v>
      </c>
      <c r="I17431" t="s">
        <v>170</v>
      </c>
      <c r="J17431">
        <v>90.268825827940191</v>
      </c>
      <c r="L17431" s="47"/>
      <c r="M17431" s="47"/>
    </row>
    <row r="17432" spans="1:13" x14ac:dyDescent="0.4">
      <c r="A17432" t="str">
        <f t="shared" si="272"/>
        <v>45_2A_F_6_365_65_HH800_Core</v>
      </c>
      <c r="B17432">
        <v>45</v>
      </c>
      <c r="C17432" t="s">
        <v>176</v>
      </c>
      <c r="D17432" t="s">
        <v>169</v>
      </c>
      <c r="E17432">
        <v>6</v>
      </c>
      <c r="F17432">
        <v>365</v>
      </c>
      <c r="G17432">
        <v>65</v>
      </c>
      <c r="H17432" t="s">
        <v>303</v>
      </c>
      <c r="I17432" t="s">
        <v>170</v>
      </c>
      <c r="J17432">
        <v>24.581719163040464</v>
      </c>
      <c r="L17432" s="47"/>
      <c r="M17432" s="47"/>
    </row>
    <row r="17433" spans="1:13" x14ac:dyDescent="0.4">
      <c r="A17433" t="str">
        <f t="shared" si="272"/>
        <v>52_2A_F_0_365_70_HH800_Core</v>
      </c>
      <c r="B17433">
        <v>52</v>
      </c>
      <c r="C17433" t="s">
        <v>176</v>
      </c>
      <c r="D17433" t="s">
        <v>169</v>
      </c>
      <c r="E17433">
        <v>0</v>
      </c>
      <c r="F17433">
        <v>365</v>
      </c>
      <c r="G17433">
        <v>70</v>
      </c>
      <c r="H17433" t="s">
        <v>303</v>
      </c>
      <c r="I17433" t="s">
        <v>170</v>
      </c>
      <c r="J17433">
        <v>106.44866621214888</v>
      </c>
      <c r="L17433" s="47"/>
      <c r="M17433" s="47"/>
    </row>
    <row r="17434" spans="1:13" x14ac:dyDescent="0.4">
      <c r="A17434" t="str">
        <f t="shared" si="272"/>
        <v>44_2A_M_0_365_65_HH800_Core</v>
      </c>
      <c r="B17434">
        <v>44</v>
      </c>
      <c r="C17434" t="s">
        <v>176</v>
      </c>
      <c r="D17434" t="s">
        <v>174</v>
      </c>
      <c r="E17434">
        <v>0</v>
      </c>
      <c r="F17434">
        <v>365</v>
      </c>
      <c r="G17434">
        <v>65</v>
      </c>
      <c r="H17434" t="s">
        <v>303</v>
      </c>
      <c r="I17434" t="s">
        <v>170</v>
      </c>
      <c r="J17434">
        <v>71.147631151628005</v>
      </c>
      <c r="L17434" s="47"/>
      <c r="M17434" s="47"/>
    </row>
    <row r="17435" spans="1:13" x14ac:dyDescent="0.4">
      <c r="A17435" t="str">
        <f t="shared" si="272"/>
        <v>46_4A_M_3_365_70_HH800_Core</v>
      </c>
      <c r="B17435">
        <v>46</v>
      </c>
      <c r="C17435" t="s">
        <v>168</v>
      </c>
      <c r="D17435" t="s">
        <v>174</v>
      </c>
      <c r="E17435">
        <v>3</v>
      </c>
      <c r="F17435">
        <v>365</v>
      </c>
      <c r="G17435">
        <v>70</v>
      </c>
      <c r="H17435" t="s">
        <v>303</v>
      </c>
      <c r="I17435" t="s">
        <v>170</v>
      </c>
      <c r="J17435">
        <v>8.3589685605298403</v>
      </c>
      <c r="L17435" s="47"/>
      <c r="M17435" s="47"/>
    </row>
    <row r="17436" spans="1:13" x14ac:dyDescent="0.4">
      <c r="A17436" t="str">
        <f t="shared" si="272"/>
        <v>49_2A_M_0_90_67_HH800_Core</v>
      </c>
      <c r="B17436">
        <v>49</v>
      </c>
      <c r="C17436" t="s">
        <v>176</v>
      </c>
      <c r="D17436" t="s">
        <v>174</v>
      </c>
      <c r="E17436">
        <v>0</v>
      </c>
      <c r="F17436">
        <v>90</v>
      </c>
      <c r="G17436">
        <v>67</v>
      </c>
      <c r="H17436" t="s">
        <v>303</v>
      </c>
      <c r="I17436" t="s">
        <v>170</v>
      </c>
      <c r="J17436">
        <v>113.72999283068506</v>
      </c>
      <c r="L17436" s="47"/>
      <c r="M17436" s="47"/>
    </row>
    <row r="17437" spans="1:13" x14ac:dyDescent="0.4">
      <c r="A17437" t="str">
        <f t="shared" si="272"/>
        <v>57_2A_M_3_90_70_HH800_Core</v>
      </c>
      <c r="B17437">
        <v>57</v>
      </c>
      <c r="C17437" t="s">
        <v>176</v>
      </c>
      <c r="D17437" t="s">
        <v>174</v>
      </c>
      <c r="E17437">
        <v>3</v>
      </c>
      <c r="F17437">
        <v>90</v>
      </c>
      <c r="G17437">
        <v>70</v>
      </c>
      <c r="H17437" t="s">
        <v>303</v>
      </c>
      <c r="I17437" t="s">
        <v>170</v>
      </c>
      <c r="J17437">
        <v>17.572817472023246</v>
      </c>
      <c r="L17437" s="47"/>
      <c r="M17437" s="47"/>
    </row>
    <row r="17438" spans="1:13" x14ac:dyDescent="0.4">
      <c r="A17438" t="str">
        <f t="shared" si="272"/>
        <v>26_2A_F_3_180_65_HH800_Core</v>
      </c>
      <c r="B17438">
        <v>26</v>
      </c>
      <c r="C17438" t="s">
        <v>176</v>
      </c>
      <c r="D17438" t="s">
        <v>169</v>
      </c>
      <c r="E17438">
        <v>3</v>
      </c>
      <c r="F17438">
        <v>180</v>
      </c>
      <c r="G17438">
        <v>65</v>
      </c>
      <c r="H17438" t="s">
        <v>303</v>
      </c>
      <c r="I17438" t="s">
        <v>170</v>
      </c>
      <c r="J17438">
        <v>15.104620101069145</v>
      </c>
      <c r="L17438" s="47"/>
      <c r="M17438" s="47"/>
    </row>
    <row r="17439" spans="1:13" x14ac:dyDescent="0.4">
      <c r="A17439" t="str">
        <f t="shared" si="272"/>
        <v>50_4A_M_3_365_67_HH800_Core</v>
      </c>
      <c r="B17439">
        <v>50</v>
      </c>
      <c r="C17439" t="s">
        <v>168</v>
      </c>
      <c r="D17439" t="s">
        <v>174</v>
      </c>
      <c r="E17439">
        <v>3</v>
      </c>
      <c r="F17439">
        <v>365</v>
      </c>
      <c r="G17439">
        <v>67</v>
      </c>
      <c r="H17439" t="s">
        <v>303</v>
      </c>
      <c r="I17439" t="s">
        <v>170</v>
      </c>
      <c r="J17439">
        <v>6.8555705269521177</v>
      </c>
      <c r="L17439" s="47"/>
      <c r="M17439" s="47"/>
    </row>
    <row r="17440" spans="1:13" x14ac:dyDescent="0.4">
      <c r="A17440" t="str">
        <f t="shared" si="272"/>
        <v>34_2A_M_0_180_70_HH800_Core</v>
      </c>
      <c r="B17440">
        <v>34</v>
      </c>
      <c r="C17440" t="s">
        <v>176</v>
      </c>
      <c r="D17440" t="s">
        <v>174</v>
      </c>
      <c r="E17440">
        <v>0</v>
      </c>
      <c r="F17440">
        <v>180</v>
      </c>
      <c r="G17440">
        <v>70</v>
      </c>
      <c r="H17440" t="s">
        <v>303</v>
      </c>
      <c r="I17440" t="s">
        <v>170</v>
      </c>
      <c r="J17440">
        <v>60.685216300583512</v>
      </c>
      <c r="L17440" s="47"/>
      <c r="M17440" s="47"/>
    </row>
    <row r="17441" spans="1:13" x14ac:dyDescent="0.4">
      <c r="A17441" t="str">
        <f t="shared" si="272"/>
        <v>33_2A_F_0_180_67_HH800_Core</v>
      </c>
      <c r="B17441">
        <v>33</v>
      </c>
      <c r="C17441" t="s">
        <v>176</v>
      </c>
      <c r="D17441" t="s">
        <v>169</v>
      </c>
      <c r="E17441">
        <v>0</v>
      </c>
      <c r="F17441">
        <v>180</v>
      </c>
      <c r="G17441">
        <v>67</v>
      </c>
      <c r="H17441" t="s">
        <v>303</v>
      </c>
      <c r="I17441" t="s">
        <v>170</v>
      </c>
      <c r="J17441">
        <v>78.030994771691752</v>
      </c>
      <c r="L17441" s="47"/>
      <c r="M17441" s="47"/>
    </row>
    <row r="17442" spans="1:13" x14ac:dyDescent="0.4">
      <c r="A17442" t="str">
        <f t="shared" si="272"/>
        <v>63_4A_M_6_90_70_HH800_Core</v>
      </c>
      <c r="B17442">
        <v>63</v>
      </c>
      <c r="C17442" t="s">
        <v>168</v>
      </c>
      <c r="D17442" t="s">
        <v>174</v>
      </c>
      <c r="E17442">
        <v>6</v>
      </c>
      <c r="F17442">
        <v>90</v>
      </c>
      <c r="G17442">
        <v>70</v>
      </c>
      <c r="H17442" t="s">
        <v>303</v>
      </c>
      <c r="I17442" t="s">
        <v>170</v>
      </c>
      <c r="J17442">
        <v>15.295135168881737</v>
      </c>
      <c r="L17442" s="47"/>
      <c r="M17442" s="47"/>
    </row>
    <row r="17443" spans="1:13" x14ac:dyDescent="0.4">
      <c r="A17443" t="str">
        <f t="shared" si="272"/>
        <v>51_2A_M_3_365_65_HH800_Core</v>
      </c>
      <c r="B17443">
        <v>51</v>
      </c>
      <c r="C17443" t="s">
        <v>176</v>
      </c>
      <c r="D17443" t="s">
        <v>174</v>
      </c>
      <c r="E17443">
        <v>3</v>
      </c>
      <c r="F17443">
        <v>365</v>
      </c>
      <c r="G17443">
        <v>65</v>
      </c>
      <c r="H17443" t="s">
        <v>303</v>
      </c>
      <c r="I17443" t="s">
        <v>170</v>
      </c>
      <c r="J17443">
        <v>10.550304728964143</v>
      </c>
      <c r="L17443" s="47"/>
      <c r="M17443" s="47"/>
    </row>
    <row r="17444" spans="1:13" x14ac:dyDescent="0.4">
      <c r="A17444" t="str">
        <f t="shared" si="272"/>
        <v>48_2A_M_3_365_67_HH800_Core</v>
      </c>
      <c r="B17444">
        <v>48</v>
      </c>
      <c r="C17444" t="s">
        <v>176</v>
      </c>
      <c r="D17444" t="s">
        <v>174</v>
      </c>
      <c r="E17444">
        <v>3</v>
      </c>
      <c r="F17444">
        <v>365</v>
      </c>
      <c r="G17444">
        <v>67</v>
      </c>
      <c r="H17444" t="s">
        <v>303</v>
      </c>
      <c r="I17444" t="s">
        <v>170</v>
      </c>
      <c r="J17444">
        <v>13.444885813404738</v>
      </c>
      <c r="L17444" s="47"/>
      <c r="M17444" s="47"/>
    </row>
    <row r="17445" spans="1:13" x14ac:dyDescent="0.4">
      <c r="A17445" t="str">
        <f t="shared" si="272"/>
        <v>32_2A_M_3_180_70_HH800_Core</v>
      </c>
      <c r="B17445">
        <v>32</v>
      </c>
      <c r="C17445" t="s">
        <v>176</v>
      </c>
      <c r="D17445" t="s">
        <v>174</v>
      </c>
      <c r="E17445">
        <v>3</v>
      </c>
      <c r="F17445">
        <v>180</v>
      </c>
      <c r="G17445">
        <v>70</v>
      </c>
      <c r="H17445" t="s">
        <v>303</v>
      </c>
      <c r="I17445" t="s">
        <v>170</v>
      </c>
      <c r="J17445">
        <v>12.838253483171453</v>
      </c>
      <c r="L17445" s="47"/>
      <c r="M17445" s="47"/>
    </row>
    <row r="17446" spans="1:13" x14ac:dyDescent="0.4">
      <c r="A17446" t="str">
        <f t="shared" si="272"/>
        <v>33_2A_F_3_180_67_HH800_Core</v>
      </c>
      <c r="B17446">
        <v>33</v>
      </c>
      <c r="C17446" t="s">
        <v>176</v>
      </c>
      <c r="D17446" t="s">
        <v>169</v>
      </c>
      <c r="E17446">
        <v>3</v>
      </c>
      <c r="F17446">
        <v>180</v>
      </c>
      <c r="G17446">
        <v>67</v>
      </c>
      <c r="H17446" t="s">
        <v>303</v>
      </c>
      <c r="I17446" t="s">
        <v>170</v>
      </c>
      <c r="J17446">
        <v>17.125289250771726</v>
      </c>
      <c r="L17446" s="47"/>
      <c r="M17446" s="47"/>
    </row>
    <row r="17447" spans="1:13" x14ac:dyDescent="0.4">
      <c r="A17447" t="str">
        <f t="shared" si="272"/>
        <v>50_4A_F_3_365_70_HH800_Core</v>
      </c>
      <c r="B17447">
        <v>50</v>
      </c>
      <c r="C17447" t="s">
        <v>168</v>
      </c>
      <c r="D17447" t="s">
        <v>169</v>
      </c>
      <c r="E17447">
        <v>3</v>
      </c>
      <c r="F17447">
        <v>365</v>
      </c>
      <c r="G17447">
        <v>70</v>
      </c>
      <c r="H17447" t="s">
        <v>303</v>
      </c>
      <c r="I17447" t="s">
        <v>170</v>
      </c>
      <c r="J17447">
        <v>10.608233621178478</v>
      </c>
      <c r="L17447" s="47"/>
      <c r="M17447" s="47"/>
    </row>
    <row r="17448" spans="1:13" x14ac:dyDescent="0.4">
      <c r="A17448" t="str">
        <f t="shared" si="272"/>
        <v>59_2A_M_3_90_70_HH800_Core</v>
      </c>
      <c r="B17448">
        <v>59</v>
      </c>
      <c r="C17448" t="s">
        <v>176</v>
      </c>
      <c r="D17448" t="s">
        <v>174</v>
      </c>
      <c r="E17448">
        <v>3</v>
      </c>
      <c r="F17448">
        <v>90</v>
      </c>
      <c r="G17448">
        <v>70</v>
      </c>
      <c r="H17448" t="s">
        <v>303</v>
      </c>
      <c r="I17448" t="s">
        <v>170</v>
      </c>
      <c r="J17448">
        <v>16.596356583464516</v>
      </c>
      <c r="L17448" s="47"/>
      <c r="M17448" s="47"/>
    </row>
    <row r="17449" spans="1:13" x14ac:dyDescent="0.4">
      <c r="A17449" t="str">
        <f t="shared" si="272"/>
        <v>49_2A_M_0_365_67_HH800_Core</v>
      </c>
      <c r="B17449">
        <v>49</v>
      </c>
      <c r="C17449" t="s">
        <v>176</v>
      </c>
      <c r="D17449" t="s">
        <v>174</v>
      </c>
      <c r="E17449">
        <v>0</v>
      </c>
      <c r="F17449">
        <v>365</v>
      </c>
      <c r="G17449">
        <v>67</v>
      </c>
      <c r="H17449" t="s">
        <v>303</v>
      </c>
      <c r="I17449" t="s">
        <v>170</v>
      </c>
      <c r="J17449">
        <v>92.585303584210905</v>
      </c>
      <c r="L17449" s="47"/>
      <c r="M17449" s="47"/>
    </row>
    <row r="17450" spans="1:13" x14ac:dyDescent="0.4">
      <c r="A17450" t="str">
        <f t="shared" si="272"/>
        <v>42_2A_M_6_180_70_HH800_Core</v>
      </c>
      <c r="B17450">
        <v>42</v>
      </c>
      <c r="C17450" t="s">
        <v>176</v>
      </c>
      <c r="D17450" t="s">
        <v>174</v>
      </c>
      <c r="E17450">
        <v>6</v>
      </c>
      <c r="F17450">
        <v>180</v>
      </c>
      <c r="G17450">
        <v>70</v>
      </c>
      <c r="H17450" t="s">
        <v>303</v>
      </c>
      <c r="I17450" t="s">
        <v>170</v>
      </c>
      <c r="J17450">
        <v>31.306692502060471</v>
      </c>
      <c r="L17450" s="47"/>
      <c r="M17450" s="47"/>
    </row>
    <row r="17451" spans="1:13" x14ac:dyDescent="0.4">
      <c r="A17451" t="str">
        <f t="shared" si="272"/>
        <v>59_4A_F_6_180_70_HH800_Core</v>
      </c>
      <c r="B17451">
        <v>59</v>
      </c>
      <c r="C17451" t="s">
        <v>168</v>
      </c>
      <c r="D17451" t="s">
        <v>169</v>
      </c>
      <c r="E17451">
        <v>6</v>
      </c>
      <c r="F17451">
        <v>180</v>
      </c>
      <c r="G17451">
        <v>70</v>
      </c>
      <c r="H17451" t="s">
        <v>303</v>
      </c>
      <c r="I17451" t="s">
        <v>170</v>
      </c>
      <c r="J17451">
        <v>15.474014898625565</v>
      </c>
      <c r="L17451" s="47"/>
      <c r="M17451" s="47"/>
    </row>
    <row r="17452" spans="1:13" x14ac:dyDescent="0.4">
      <c r="A17452" t="str">
        <f t="shared" si="272"/>
        <v>61_4A_F_0_180_70_HH800_Core</v>
      </c>
      <c r="B17452">
        <v>61</v>
      </c>
      <c r="C17452" t="s">
        <v>168</v>
      </c>
      <c r="D17452" t="s">
        <v>169</v>
      </c>
      <c r="E17452">
        <v>0</v>
      </c>
      <c r="F17452">
        <v>180</v>
      </c>
      <c r="G17452">
        <v>70</v>
      </c>
      <c r="H17452" t="s">
        <v>303</v>
      </c>
      <c r="I17452" t="s">
        <v>170</v>
      </c>
      <c r="J17452">
        <v>89.746781385413854</v>
      </c>
      <c r="L17452" s="47"/>
      <c r="M17452" s="47"/>
    </row>
    <row r="17453" spans="1:13" x14ac:dyDescent="0.4">
      <c r="A17453" t="str">
        <f t="shared" si="272"/>
        <v>29_2A_F_3_365_67_HH800_Core</v>
      </c>
      <c r="B17453">
        <v>29</v>
      </c>
      <c r="C17453" t="s">
        <v>176</v>
      </c>
      <c r="D17453" t="s">
        <v>169</v>
      </c>
      <c r="E17453">
        <v>3</v>
      </c>
      <c r="F17453">
        <v>365</v>
      </c>
      <c r="G17453">
        <v>67</v>
      </c>
      <c r="H17453" t="s">
        <v>303</v>
      </c>
      <c r="I17453" t="s">
        <v>170</v>
      </c>
      <c r="J17453">
        <v>16.807412935058114</v>
      </c>
      <c r="L17453" s="47"/>
      <c r="M17453" s="47"/>
    </row>
    <row r="17454" spans="1:13" x14ac:dyDescent="0.4">
      <c r="A17454" t="str">
        <f t="shared" si="272"/>
        <v>46_4A_M_3_180_67_HH800_Core</v>
      </c>
      <c r="B17454">
        <v>46</v>
      </c>
      <c r="C17454" t="s">
        <v>168</v>
      </c>
      <c r="D17454" t="s">
        <v>174</v>
      </c>
      <c r="E17454">
        <v>3</v>
      </c>
      <c r="F17454">
        <v>180</v>
      </c>
      <c r="G17454">
        <v>67</v>
      </c>
      <c r="H17454" t="s">
        <v>303</v>
      </c>
      <c r="I17454" t="s">
        <v>170</v>
      </c>
      <c r="J17454">
        <v>7.0034436302049983</v>
      </c>
      <c r="L17454" s="47"/>
      <c r="M17454" s="47"/>
    </row>
    <row r="17455" spans="1:13" x14ac:dyDescent="0.4">
      <c r="A17455" t="str">
        <f t="shared" si="272"/>
        <v>41_2A_M_6_90_65_HH800_Core</v>
      </c>
      <c r="B17455">
        <v>41</v>
      </c>
      <c r="C17455" t="s">
        <v>176</v>
      </c>
      <c r="D17455" t="s">
        <v>174</v>
      </c>
      <c r="E17455">
        <v>6</v>
      </c>
      <c r="F17455">
        <v>90</v>
      </c>
      <c r="G17455">
        <v>65</v>
      </c>
      <c r="H17455" t="s">
        <v>303</v>
      </c>
      <c r="I17455" t="s">
        <v>170</v>
      </c>
      <c r="J17455">
        <v>22.95648564561451</v>
      </c>
      <c r="L17455" s="47"/>
      <c r="M17455" s="47"/>
    </row>
    <row r="17456" spans="1:13" x14ac:dyDescent="0.4">
      <c r="A17456" t="str">
        <f t="shared" si="272"/>
        <v>33_2A_F_0_180_65_HH800_Core</v>
      </c>
      <c r="B17456">
        <v>33</v>
      </c>
      <c r="C17456" t="s">
        <v>176</v>
      </c>
      <c r="D17456" t="s">
        <v>169</v>
      </c>
      <c r="E17456">
        <v>0</v>
      </c>
      <c r="F17456">
        <v>180</v>
      </c>
      <c r="G17456">
        <v>65</v>
      </c>
      <c r="H17456" t="s">
        <v>303</v>
      </c>
      <c r="I17456" t="s">
        <v>170</v>
      </c>
      <c r="J17456">
        <v>74.630772427225807</v>
      </c>
      <c r="L17456" s="47"/>
      <c r="M17456" s="47"/>
    </row>
    <row r="17457" spans="1:13" x14ac:dyDescent="0.4">
      <c r="A17457" t="str">
        <f t="shared" si="272"/>
        <v>27_2A_F_0_365_70_HH800_Core</v>
      </c>
      <c r="B17457">
        <v>27</v>
      </c>
      <c r="C17457" t="s">
        <v>176</v>
      </c>
      <c r="D17457" t="s">
        <v>169</v>
      </c>
      <c r="E17457">
        <v>0</v>
      </c>
      <c r="F17457">
        <v>365</v>
      </c>
      <c r="G17457">
        <v>70</v>
      </c>
      <c r="H17457" t="s">
        <v>303</v>
      </c>
      <c r="I17457" t="s">
        <v>170</v>
      </c>
      <c r="J17457">
        <v>65.82695641947528</v>
      </c>
      <c r="L17457" s="47"/>
      <c r="M17457" s="47"/>
    </row>
    <row r="17458" spans="1:13" x14ac:dyDescent="0.4">
      <c r="A17458" t="str">
        <f t="shared" si="272"/>
        <v>54_2A_M_0_180_65_HH800_Core</v>
      </c>
      <c r="B17458">
        <v>54</v>
      </c>
      <c r="C17458" t="s">
        <v>176</v>
      </c>
      <c r="D17458" t="s">
        <v>174</v>
      </c>
      <c r="E17458">
        <v>0</v>
      </c>
      <c r="F17458">
        <v>180</v>
      </c>
      <c r="G17458">
        <v>65</v>
      </c>
      <c r="H17458" t="s">
        <v>303</v>
      </c>
      <c r="I17458" t="s">
        <v>170</v>
      </c>
      <c r="J17458">
        <v>98.53473801834599</v>
      </c>
      <c r="L17458" s="47"/>
      <c r="M17458" s="47"/>
    </row>
    <row r="17459" spans="1:13" x14ac:dyDescent="0.4">
      <c r="A17459" t="str">
        <f t="shared" si="272"/>
        <v>35_2A_M_6_365_70_HH800_Core</v>
      </c>
      <c r="B17459">
        <v>35</v>
      </c>
      <c r="C17459" t="s">
        <v>176</v>
      </c>
      <c r="D17459" t="s">
        <v>174</v>
      </c>
      <c r="E17459">
        <v>6</v>
      </c>
      <c r="F17459">
        <v>365</v>
      </c>
      <c r="G17459">
        <v>70</v>
      </c>
      <c r="H17459" t="s">
        <v>303</v>
      </c>
      <c r="I17459" t="s">
        <v>170</v>
      </c>
      <c r="J17459">
        <v>25.57372645399731</v>
      </c>
      <c r="L17459" s="47"/>
      <c r="M17459" s="47"/>
    </row>
    <row r="17460" spans="1:13" x14ac:dyDescent="0.4">
      <c r="A17460" t="str">
        <f t="shared" si="272"/>
        <v>36_2A_M_0_180_65_HH800_Core</v>
      </c>
      <c r="B17460">
        <v>36</v>
      </c>
      <c r="C17460" t="s">
        <v>176</v>
      </c>
      <c r="D17460" t="s">
        <v>174</v>
      </c>
      <c r="E17460">
        <v>0</v>
      </c>
      <c r="F17460">
        <v>180</v>
      </c>
      <c r="G17460">
        <v>65</v>
      </c>
      <c r="H17460" t="s">
        <v>303</v>
      </c>
      <c r="I17460" t="s">
        <v>170</v>
      </c>
      <c r="J17460">
        <v>57.277040031488532</v>
      </c>
      <c r="L17460" s="47"/>
      <c r="M17460" s="47"/>
    </row>
    <row r="17461" spans="1:13" x14ac:dyDescent="0.4">
      <c r="A17461" t="str">
        <f t="shared" si="272"/>
        <v>27_2A_M_3_365_65_HH800_Core</v>
      </c>
      <c r="B17461">
        <v>27</v>
      </c>
      <c r="C17461" t="s">
        <v>176</v>
      </c>
      <c r="D17461" t="s">
        <v>174</v>
      </c>
      <c r="E17461">
        <v>3</v>
      </c>
      <c r="F17461">
        <v>365</v>
      </c>
      <c r="G17461">
        <v>65</v>
      </c>
      <c r="H17461" t="s">
        <v>303</v>
      </c>
      <c r="I17461" t="s">
        <v>170</v>
      </c>
      <c r="J17461">
        <v>10.506463152628589</v>
      </c>
      <c r="L17461" s="47"/>
      <c r="M17461" s="47"/>
    </row>
    <row r="17462" spans="1:13" x14ac:dyDescent="0.4">
      <c r="A17462" t="str">
        <f t="shared" si="272"/>
        <v>50_2A_M_3_180_70_HH800_Core</v>
      </c>
      <c r="B17462">
        <v>50</v>
      </c>
      <c r="C17462" t="s">
        <v>176</v>
      </c>
      <c r="D17462" t="s">
        <v>174</v>
      </c>
      <c r="E17462">
        <v>3</v>
      </c>
      <c r="F17462">
        <v>180</v>
      </c>
      <c r="G17462">
        <v>70</v>
      </c>
      <c r="H17462" t="s">
        <v>303</v>
      </c>
      <c r="I17462" t="s">
        <v>170</v>
      </c>
      <c r="J17462">
        <v>17.282889996645871</v>
      </c>
      <c r="L17462" s="47"/>
      <c r="M17462" s="47"/>
    </row>
    <row r="17463" spans="1:13" x14ac:dyDescent="0.4">
      <c r="A17463" t="str">
        <f t="shared" si="272"/>
        <v>35_2A_M_0_90_67_HH800_Core</v>
      </c>
      <c r="B17463">
        <v>35</v>
      </c>
      <c r="C17463" t="s">
        <v>176</v>
      </c>
      <c r="D17463" t="s">
        <v>174</v>
      </c>
      <c r="E17463">
        <v>0</v>
      </c>
      <c r="F17463">
        <v>90</v>
      </c>
      <c r="G17463">
        <v>67</v>
      </c>
      <c r="H17463" t="s">
        <v>303</v>
      </c>
      <c r="I17463" t="s">
        <v>170</v>
      </c>
      <c r="J17463">
        <v>64.636137625853337</v>
      </c>
      <c r="L17463" s="47"/>
      <c r="M17463" s="47"/>
    </row>
    <row r="17464" spans="1:13" x14ac:dyDescent="0.4">
      <c r="A17464" t="str">
        <f t="shared" si="272"/>
        <v>28_2A_M_6_180_65_HH800_Core</v>
      </c>
      <c r="B17464">
        <v>28</v>
      </c>
      <c r="C17464" t="s">
        <v>176</v>
      </c>
      <c r="D17464" t="s">
        <v>174</v>
      </c>
      <c r="E17464">
        <v>6</v>
      </c>
      <c r="F17464">
        <v>180</v>
      </c>
      <c r="G17464">
        <v>65</v>
      </c>
      <c r="H17464" t="s">
        <v>303</v>
      </c>
      <c r="I17464" t="s">
        <v>170</v>
      </c>
      <c r="J17464">
        <v>20.624851318663957</v>
      </c>
      <c r="L17464" s="47"/>
      <c r="M17464" s="47"/>
    </row>
    <row r="17465" spans="1:13" x14ac:dyDescent="0.4">
      <c r="A17465" t="str">
        <f t="shared" si="272"/>
        <v>32_2A_F_6_180_65_HH800_Core</v>
      </c>
      <c r="B17465">
        <v>32</v>
      </c>
      <c r="C17465" t="s">
        <v>176</v>
      </c>
      <c r="D17465" t="s">
        <v>169</v>
      </c>
      <c r="E17465">
        <v>6</v>
      </c>
      <c r="F17465">
        <v>180</v>
      </c>
      <c r="G17465">
        <v>65</v>
      </c>
      <c r="H17465" t="s">
        <v>303</v>
      </c>
      <c r="I17465" t="s">
        <v>170</v>
      </c>
      <c r="J17465">
        <v>29.863784470698999</v>
      </c>
      <c r="L17465" s="47"/>
      <c r="M17465" s="47"/>
    </row>
    <row r="17466" spans="1:13" x14ac:dyDescent="0.4">
      <c r="A17466" t="str">
        <f t="shared" si="272"/>
        <v>39_4A_M_3_180_70_HH800_Core</v>
      </c>
      <c r="B17466">
        <v>39</v>
      </c>
      <c r="C17466" t="s">
        <v>168</v>
      </c>
      <c r="D17466" t="s">
        <v>174</v>
      </c>
      <c r="E17466">
        <v>3</v>
      </c>
      <c r="F17466">
        <v>180</v>
      </c>
      <c r="G17466">
        <v>70</v>
      </c>
      <c r="H17466" t="s">
        <v>303</v>
      </c>
      <c r="I17466" t="s">
        <v>170</v>
      </c>
      <c r="J17466">
        <v>6.7337971682613631</v>
      </c>
      <c r="L17466" s="47"/>
      <c r="M17466" s="47"/>
    </row>
    <row r="17467" spans="1:13" x14ac:dyDescent="0.4">
      <c r="A17467" t="str">
        <f t="shared" si="272"/>
        <v>32_4A_M_0_180_70_HH800_Core</v>
      </c>
      <c r="B17467">
        <v>32</v>
      </c>
      <c r="C17467" t="s">
        <v>168</v>
      </c>
      <c r="D17467" t="s">
        <v>174</v>
      </c>
      <c r="E17467">
        <v>0</v>
      </c>
      <c r="F17467">
        <v>180</v>
      </c>
      <c r="G17467">
        <v>70</v>
      </c>
      <c r="H17467" t="s">
        <v>303</v>
      </c>
      <c r="I17467" t="s">
        <v>170</v>
      </c>
      <c r="J17467">
        <v>23.238364709668094</v>
      </c>
      <c r="L17467" s="47"/>
      <c r="M17467" s="47"/>
    </row>
    <row r="17468" spans="1:13" x14ac:dyDescent="0.4">
      <c r="A17468" t="str">
        <f t="shared" si="272"/>
        <v>50_4A_F_6_365_67_HH800_Core</v>
      </c>
      <c r="B17468">
        <v>50</v>
      </c>
      <c r="C17468" t="s">
        <v>168</v>
      </c>
      <c r="D17468" t="s">
        <v>169</v>
      </c>
      <c r="E17468">
        <v>6</v>
      </c>
      <c r="F17468">
        <v>365</v>
      </c>
      <c r="G17468">
        <v>67</v>
      </c>
      <c r="H17468" t="s">
        <v>303</v>
      </c>
      <c r="I17468" t="s">
        <v>170</v>
      </c>
      <c r="J17468">
        <v>14.795307970141044</v>
      </c>
      <c r="L17468" s="47"/>
      <c r="M17468" s="47"/>
    </row>
    <row r="17469" spans="1:13" x14ac:dyDescent="0.4">
      <c r="A17469" t="str">
        <f t="shared" si="272"/>
        <v>27_2A_M_0_90_65_HH800_Core</v>
      </c>
      <c r="B17469">
        <v>27</v>
      </c>
      <c r="C17469" t="s">
        <v>176</v>
      </c>
      <c r="D17469" t="s">
        <v>174</v>
      </c>
      <c r="E17469">
        <v>0</v>
      </c>
      <c r="F17469">
        <v>90</v>
      </c>
      <c r="G17469">
        <v>65</v>
      </c>
      <c r="H17469" t="s">
        <v>303</v>
      </c>
      <c r="I17469" t="s">
        <v>170</v>
      </c>
      <c r="J17469">
        <v>47.267115221725142</v>
      </c>
      <c r="L17469" s="47"/>
      <c r="M17469" s="47"/>
    </row>
    <row r="17470" spans="1:13" x14ac:dyDescent="0.4">
      <c r="A17470" t="str">
        <f t="shared" si="272"/>
        <v>32_2A_F_0_365_67_HH800_Core</v>
      </c>
      <c r="B17470">
        <v>32</v>
      </c>
      <c r="C17470" t="s">
        <v>176</v>
      </c>
      <c r="D17470" t="s">
        <v>169</v>
      </c>
      <c r="E17470">
        <v>0</v>
      </c>
      <c r="F17470">
        <v>365</v>
      </c>
      <c r="G17470">
        <v>67</v>
      </c>
      <c r="H17470" t="s">
        <v>303</v>
      </c>
      <c r="I17470" t="s">
        <v>170</v>
      </c>
      <c r="J17470">
        <v>70.200602492927118</v>
      </c>
      <c r="L17470" s="47"/>
      <c r="M17470" s="47"/>
    </row>
    <row r="17471" spans="1:13" x14ac:dyDescent="0.4">
      <c r="A17471" t="str">
        <f t="shared" si="272"/>
        <v>48_4A_F_6_365_65_HH800_Core</v>
      </c>
      <c r="B17471">
        <v>48</v>
      </c>
      <c r="C17471" t="s">
        <v>168</v>
      </c>
      <c r="D17471" t="s">
        <v>169</v>
      </c>
      <c r="E17471">
        <v>6</v>
      </c>
      <c r="F17471">
        <v>365</v>
      </c>
      <c r="G17471">
        <v>65</v>
      </c>
      <c r="H17471" t="s">
        <v>303</v>
      </c>
      <c r="I17471" t="s">
        <v>170</v>
      </c>
      <c r="J17471">
        <v>13.097904109210669</v>
      </c>
      <c r="L17471" s="47"/>
      <c r="M17471" s="47"/>
    </row>
    <row r="17472" spans="1:13" x14ac:dyDescent="0.4">
      <c r="A17472" t="str">
        <f t="shared" si="272"/>
        <v>34_4A_M_6_365_67_HH800_Core</v>
      </c>
      <c r="B17472">
        <v>34</v>
      </c>
      <c r="C17472" t="s">
        <v>168</v>
      </c>
      <c r="D17472" t="s">
        <v>174</v>
      </c>
      <c r="E17472">
        <v>6</v>
      </c>
      <c r="F17472">
        <v>365</v>
      </c>
      <c r="G17472">
        <v>67</v>
      </c>
      <c r="H17472" t="s">
        <v>303</v>
      </c>
      <c r="I17472" t="s">
        <v>170</v>
      </c>
      <c r="J17472">
        <v>9.3722281789482906</v>
      </c>
      <c r="L17472" s="47"/>
      <c r="M17472" s="47"/>
    </row>
    <row r="17473" spans="1:13" x14ac:dyDescent="0.4">
      <c r="A17473" t="str">
        <f t="shared" si="272"/>
        <v>49_4A_M_6_180_65_HH800_Core</v>
      </c>
      <c r="B17473">
        <v>49</v>
      </c>
      <c r="C17473" t="s">
        <v>168</v>
      </c>
      <c r="D17473" t="s">
        <v>174</v>
      </c>
      <c r="E17473">
        <v>6</v>
      </c>
      <c r="F17473">
        <v>180</v>
      </c>
      <c r="G17473">
        <v>65</v>
      </c>
      <c r="H17473" t="s">
        <v>303</v>
      </c>
      <c r="I17473" t="s">
        <v>170</v>
      </c>
      <c r="J17473">
        <v>10.164290109363053</v>
      </c>
      <c r="L17473" s="47"/>
      <c r="M17473" s="47"/>
    </row>
    <row r="17474" spans="1:13" x14ac:dyDescent="0.4">
      <c r="A17474" t="str">
        <f t="shared" si="272"/>
        <v>31_2A_M_0_180_70_HH800_Core</v>
      </c>
      <c r="B17474">
        <v>31</v>
      </c>
      <c r="C17474" t="s">
        <v>176</v>
      </c>
      <c r="D17474" t="s">
        <v>174</v>
      </c>
      <c r="E17474">
        <v>0</v>
      </c>
      <c r="F17474">
        <v>180</v>
      </c>
      <c r="G17474">
        <v>70</v>
      </c>
      <c r="H17474" t="s">
        <v>303</v>
      </c>
      <c r="I17474" t="s">
        <v>170</v>
      </c>
      <c r="J17474">
        <v>53.991382594109687</v>
      </c>
      <c r="L17474" s="47"/>
      <c r="M17474" s="47"/>
    </row>
    <row r="17475" spans="1:13" x14ac:dyDescent="0.4">
      <c r="A17475" t="str">
        <f t="shared" ref="A17475:A17538" si="273">B17475&amp;"_"&amp;C17475&amp;"_"&amp;D17475&amp;"_"&amp;E17475&amp;"_"&amp;F17475&amp;"_"&amp;G17475&amp;"_"&amp;H17475&amp;"_"&amp;I17475</f>
        <v>48_4A_M_3_180_67_HH800_Core</v>
      </c>
      <c r="B17475">
        <v>48</v>
      </c>
      <c r="C17475" t="s">
        <v>168</v>
      </c>
      <c r="D17475" t="s">
        <v>174</v>
      </c>
      <c r="E17475">
        <v>3</v>
      </c>
      <c r="F17475">
        <v>180</v>
      </c>
      <c r="G17475">
        <v>67</v>
      </c>
      <c r="H17475" t="s">
        <v>303</v>
      </c>
      <c r="I17475" t="s">
        <v>170</v>
      </c>
      <c r="J17475">
        <v>6.1651495000887531</v>
      </c>
      <c r="L17475" s="47"/>
      <c r="M17475" s="47"/>
    </row>
    <row r="17476" spans="1:13" x14ac:dyDescent="0.4">
      <c r="A17476" t="str">
        <f t="shared" si="273"/>
        <v>36_2A_F_0_365_65_HH800_Core</v>
      </c>
      <c r="B17476">
        <v>36</v>
      </c>
      <c r="C17476" t="s">
        <v>176</v>
      </c>
      <c r="D17476" t="s">
        <v>169</v>
      </c>
      <c r="E17476">
        <v>0</v>
      </c>
      <c r="F17476">
        <v>365</v>
      </c>
      <c r="G17476">
        <v>65</v>
      </c>
      <c r="H17476" t="s">
        <v>303</v>
      </c>
      <c r="I17476" t="s">
        <v>170</v>
      </c>
      <c r="J17476">
        <v>69.392160804763819</v>
      </c>
      <c r="L17476" s="47"/>
      <c r="M17476" s="47"/>
    </row>
    <row r="17477" spans="1:13" x14ac:dyDescent="0.4">
      <c r="A17477" t="str">
        <f t="shared" si="273"/>
        <v>39_4A_M_6_365_67_HH800_Core</v>
      </c>
      <c r="B17477">
        <v>39</v>
      </c>
      <c r="C17477" t="s">
        <v>168</v>
      </c>
      <c r="D17477" t="s">
        <v>174</v>
      </c>
      <c r="E17477">
        <v>6</v>
      </c>
      <c r="F17477">
        <v>365</v>
      </c>
      <c r="G17477">
        <v>67</v>
      </c>
      <c r="H17477" t="s">
        <v>303</v>
      </c>
      <c r="I17477" t="s">
        <v>170</v>
      </c>
      <c r="J17477">
        <v>11.486994838977239</v>
      </c>
      <c r="L17477" s="47"/>
      <c r="M17477" s="47"/>
    </row>
    <row r="17478" spans="1:13" x14ac:dyDescent="0.4">
      <c r="A17478" t="str">
        <f t="shared" si="273"/>
        <v>46_4A_F_3_365_67_HH800_Core</v>
      </c>
      <c r="B17478">
        <v>46</v>
      </c>
      <c r="C17478" t="s">
        <v>168</v>
      </c>
      <c r="D17478" t="s">
        <v>169</v>
      </c>
      <c r="E17478">
        <v>3</v>
      </c>
      <c r="F17478">
        <v>365</v>
      </c>
      <c r="G17478">
        <v>67</v>
      </c>
      <c r="H17478" t="s">
        <v>303</v>
      </c>
      <c r="I17478" t="s">
        <v>170</v>
      </c>
      <c r="J17478">
        <v>8.8029712455878695</v>
      </c>
      <c r="L17478" s="47"/>
      <c r="M17478" s="47"/>
    </row>
    <row r="17479" spans="1:13" x14ac:dyDescent="0.4">
      <c r="A17479" t="str">
        <f t="shared" si="273"/>
        <v>30_4A_F_3_180_67_HH800_Core</v>
      </c>
      <c r="B17479">
        <v>30</v>
      </c>
      <c r="C17479" t="s">
        <v>168</v>
      </c>
      <c r="D17479" t="s">
        <v>169</v>
      </c>
      <c r="E17479">
        <v>3</v>
      </c>
      <c r="F17479">
        <v>180</v>
      </c>
      <c r="G17479">
        <v>67</v>
      </c>
      <c r="H17479" t="s">
        <v>303</v>
      </c>
      <c r="I17479" t="s">
        <v>170</v>
      </c>
      <c r="J17479">
        <v>8.7302397463107475</v>
      </c>
      <c r="L17479" s="47"/>
      <c r="M17479" s="47"/>
    </row>
    <row r="17480" spans="1:13" x14ac:dyDescent="0.4">
      <c r="A17480" t="str">
        <f t="shared" si="273"/>
        <v>31_4A_M_0_180_70_HH800_Core</v>
      </c>
      <c r="B17480">
        <v>31</v>
      </c>
      <c r="C17480" t="s">
        <v>168</v>
      </c>
      <c r="D17480" t="s">
        <v>174</v>
      </c>
      <c r="E17480">
        <v>0</v>
      </c>
      <c r="F17480">
        <v>180</v>
      </c>
      <c r="G17480">
        <v>70</v>
      </c>
      <c r="H17480" t="s">
        <v>303</v>
      </c>
      <c r="I17480" t="s">
        <v>170</v>
      </c>
      <c r="J17480">
        <v>22.170569073198852</v>
      </c>
      <c r="L17480" s="47"/>
      <c r="M17480" s="47"/>
    </row>
    <row r="17481" spans="1:13" x14ac:dyDescent="0.4">
      <c r="A17481" t="str">
        <f t="shared" si="273"/>
        <v>56_4A_F_6_365_70_HH800_Core</v>
      </c>
      <c r="B17481">
        <v>56</v>
      </c>
      <c r="C17481" t="s">
        <v>168</v>
      </c>
      <c r="D17481" t="s">
        <v>169</v>
      </c>
      <c r="E17481">
        <v>6</v>
      </c>
      <c r="F17481">
        <v>365</v>
      </c>
      <c r="G17481">
        <v>70</v>
      </c>
      <c r="H17481" t="s">
        <v>303</v>
      </c>
      <c r="I17481" t="s">
        <v>170</v>
      </c>
      <c r="J17481">
        <v>18.374901687095992</v>
      </c>
      <c r="L17481" s="47"/>
      <c r="M17481" s="47"/>
    </row>
    <row r="17482" spans="1:13" x14ac:dyDescent="0.4">
      <c r="A17482" t="str">
        <f t="shared" si="273"/>
        <v>59_4A_M_0_90_67_HH800_Core</v>
      </c>
      <c r="B17482">
        <v>59</v>
      </c>
      <c r="C17482" t="s">
        <v>168</v>
      </c>
      <c r="D17482" t="s">
        <v>174</v>
      </c>
      <c r="E17482">
        <v>0</v>
      </c>
      <c r="F17482">
        <v>90</v>
      </c>
      <c r="G17482">
        <v>67</v>
      </c>
      <c r="H17482" t="s">
        <v>303</v>
      </c>
      <c r="I17482" t="s">
        <v>170</v>
      </c>
      <c r="J17482">
        <v>67.238654260345797</v>
      </c>
      <c r="L17482" s="47"/>
      <c r="M17482" s="47"/>
    </row>
    <row r="17483" spans="1:13" x14ac:dyDescent="0.4">
      <c r="A17483" t="str">
        <f t="shared" si="273"/>
        <v>35_4A_F_3_365_67_HH800_Core</v>
      </c>
      <c r="B17483">
        <v>35</v>
      </c>
      <c r="C17483" t="s">
        <v>168</v>
      </c>
      <c r="D17483" t="s">
        <v>169</v>
      </c>
      <c r="E17483">
        <v>3</v>
      </c>
      <c r="F17483">
        <v>365</v>
      </c>
      <c r="G17483">
        <v>67</v>
      </c>
      <c r="H17483" t="s">
        <v>303</v>
      </c>
      <c r="I17483" t="s">
        <v>170</v>
      </c>
      <c r="J17483">
        <v>8.0789376371747039</v>
      </c>
      <c r="L17483" s="47"/>
      <c r="M17483" s="47"/>
    </row>
    <row r="17484" spans="1:13" x14ac:dyDescent="0.4">
      <c r="A17484" t="str">
        <f t="shared" si="273"/>
        <v>54_2A_F_6_365_65_HH800_Core</v>
      </c>
      <c r="B17484">
        <v>54</v>
      </c>
      <c r="C17484" t="s">
        <v>176</v>
      </c>
      <c r="D17484" t="s">
        <v>169</v>
      </c>
      <c r="E17484">
        <v>6</v>
      </c>
      <c r="F17484">
        <v>365</v>
      </c>
      <c r="G17484">
        <v>65</v>
      </c>
      <c r="H17484" t="s">
        <v>303</v>
      </c>
      <c r="I17484" t="s">
        <v>170</v>
      </c>
      <c r="J17484">
        <v>13.935629621099164</v>
      </c>
      <c r="L17484" s="47"/>
      <c r="M17484" s="47"/>
    </row>
    <row r="17485" spans="1:13" x14ac:dyDescent="0.4">
      <c r="A17485" t="str">
        <f t="shared" si="273"/>
        <v>59_2A_M_6_90_70_HH800_Core</v>
      </c>
      <c r="B17485">
        <v>59</v>
      </c>
      <c r="C17485" t="s">
        <v>176</v>
      </c>
      <c r="D17485" t="s">
        <v>174</v>
      </c>
      <c r="E17485">
        <v>6</v>
      </c>
      <c r="F17485">
        <v>90</v>
      </c>
      <c r="G17485">
        <v>70</v>
      </c>
      <c r="H17485" t="s">
        <v>303</v>
      </c>
      <c r="I17485" t="s">
        <v>170</v>
      </c>
      <c r="J17485">
        <v>29.014855230654177</v>
      </c>
      <c r="L17485" s="47"/>
      <c r="M17485" s="47"/>
    </row>
    <row r="17486" spans="1:13" x14ac:dyDescent="0.4">
      <c r="A17486" t="str">
        <f t="shared" si="273"/>
        <v>50_4A_M_0_180_67_HH800_Core</v>
      </c>
      <c r="B17486">
        <v>50</v>
      </c>
      <c r="C17486" t="s">
        <v>168</v>
      </c>
      <c r="D17486" t="s">
        <v>174</v>
      </c>
      <c r="E17486">
        <v>0</v>
      </c>
      <c r="F17486">
        <v>180</v>
      </c>
      <c r="G17486">
        <v>67</v>
      </c>
      <c r="H17486" t="s">
        <v>303</v>
      </c>
      <c r="I17486" t="s">
        <v>170</v>
      </c>
      <c r="J17486">
        <v>50.208011349679758</v>
      </c>
      <c r="L17486" s="47"/>
      <c r="M17486" s="47"/>
    </row>
    <row r="17487" spans="1:13" x14ac:dyDescent="0.4">
      <c r="A17487" t="str">
        <f t="shared" si="273"/>
        <v>35_2A_M_0_180_67_HH800_Core</v>
      </c>
      <c r="B17487">
        <v>35</v>
      </c>
      <c r="C17487" t="s">
        <v>176</v>
      </c>
      <c r="D17487" t="s">
        <v>174</v>
      </c>
      <c r="E17487">
        <v>0</v>
      </c>
      <c r="F17487">
        <v>180</v>
      </c>
      <c r="G17487">
        <v>67</v>
      </c>
      <c r="H17487" t="s">
        <v>303</v>
      </c>
      <c r="I17487" t="s">
        <v>170</v>
      </c>
      <c r="J17487">
        <v>59.032346937515719</v>
      </c>
      <c r="L17487" s="47"/>
      <c r="M17487" s="47"/>
    </row>
    <row r="17488" spans="1:13" x14ac:dyDescent="0.4">
      <c r="A17488" t="str">
        <f t="shared" si="273"/>
        <v>42_2A_M_0_365_65_HH800_Core</v>
      </c>
      <c r="B17488">
        <v>42</v>
      </c>
      <c r="C17488" t="s">
        <v>176</v>
      </c>
      <c r="D17488" t="s">
        <v>174</v>
      </c>
      <c r="E17488">
        <v>0</v>
      </c>
      <c r="F17488">
        <v>365</v>
      </c>
      <c r="G17488">
        <v>65</v>
      </c>
      <c r="H17488" t="s">
        <v>303</v>
      </c>
      <c r="I17488" t="s">
        <v>170</v>
      </c>
      <c r="J17488">
        <v>66.048671056298232</v>
      </c>
      <c r="L17488" s="47"/>
      <c r="M17488" s="47"/>
    </row>
    <row r="17489" spans="1:13" x14ac:dyDescent="0.4">
      <c r="A17489" t="str">
        <f t="shared" si="273"/>
        <v>42_2A_M_0_180_65_HH800_Core</v>
      </c>
      <c r="B17489">
        <v>42</v>
      </c>
      <c r="C17489" t="s">
        <v>176</v>
      </c>
      <c r="D17489" t="s">
        <v>174</v>
      </c>
      <c r="E17489">
        <v>0</v>
      </c>
      <c r="F17489">
        <v>180</v>
      </c>
      <c r="G17489">
        <v>65</v>
      </c>
      <c r="H17489" t="s">
        <v>303</v>
      </c>
      <c r="I17489" t="s">
        <v>170</v>
      </c>
      <c r="J17489">
        <v>73.146488841679144</v>
      </c>
      <c r="L17489" s="47"/>
      <c r="M17489" s="47"/>
    </row>
    <row r="17490" spans="1:13" x14ac:dyDescent="0.4">
      <c r="A17490" t="str">
        <f t="shared" si="273"/>
        <v>50_2A_M_6_180_70_HH800_Core</v>
      </c>
      <c r="B17490">
        <v>50</v>
      </c>
      <c r="C17490" t="s">
        <v>176</v>
      </c>
      <c r="D17490" t="s">
        <v>174</v>
      </c>
      <c r="E17490">
        <v>6</v>
      </c>
      <c r="F17490">
        <v>180</v>
      </c>
      <c r="G17490">
        <v>70</v>
      </c>
      <c r="H17490" t="s">
        <v>303</v>
      </c>
      <c r="I17490" t="s">
        <v>170</v>
      </c>
      <c r="J17490">
        <v>31.429877090802627</v>
      </c>
      <c r="L17490" s="47"/>
      <c r="M17490" s="47"/>
    </row>
    <row r="17491" spans="1:13" x14ac:dyDescent="0.4">
      <c r="A17491" t="str">
        <f t="shared" si="273"/>
        <v>45_4A_M_3_365_67_HH800_Core</v>
      </c>
      <c r="B17491">
        <v>45</v>
      </c>
      <c r="C17491" t="s">
        <v>168</v>
      </c>
      <c r="D17491" t="s">
        <v>174</v>
      </c>
      <c r="E17491">
        <v>3</v>
      </c>
      <c r="F17491">
        <v>365</v>
      </c>
      <c r="G17491">
        <v>67</v>
      </c>
      <c r="H17491" t="s">
        <v>303</v>
      </c>
      <c r="I17491" t="s">
        <v>170</v>
      </c>
      <c r="J17491">
        <v>6.179041000407393</v>
      </c>
      <c r="L17491" s="47"/>
      <c r="M17491" s="47"/>
    </row>
    <row r="17492" spans="1:13" x14ac:dyDescent="0.4">
      <c r="A17492" t="str">
        <f t="shared" si="273"/>
        <v>30_4A_M_3_365_65_HH800_Core</v>
      </c>
      <c r="B17492">
        <v>30</v>
      </c>
      <c r="C17492" t="s">
        <v>168</v>
      </c>
      <c r="D17492" t="s">
        <v>174</v>
      </c>
      <c r="E17492">
        <v>3</v>
      </c>
      <c r="F17492">
        <v>365</v>
      </c>
      <c r="G17492">
        <v>65</v>
      </c>
      <c r="H17492" t="s">
        <v>303</v>
      </c>
      <c r="I17492" t="s">
        <v>170</v>
      </c>
      <c r="J17492">
        <v>4.1035456221214668</v>
      </c>
      <c r="L17492" s="47"/>
      <c r="M17492" s="47"/>
    </row>
    <row r="17493" spans="1:13" x14ac:dyDescent="0.4">
      <c r="A17493" t="str">
        <f t="shared" si="273"/>
        <v>39_4A_M_6_365_70_HH800_Core</v>
      </c>
      <c r="B17493">
        <v>39</v>
      </c>
      <c r="C17493" t="s">
        <v>168</v>
      </c>
      <c r="D17493" t="s">
        <v>174</v>
      </c>
      <c r="E17493">
        <v>6</v>
      </c>
      <c r="F17493">
        <v>365</v>
      </c>
      <c r="G17493">
        <v>70</v>
      </c>
      <c r="H17493" t="s">
        <v>303</v>
      </c>
      <c r="I17493" t="s">
        <v>170</v>
      </c>
      <c r="J17493">
        <v>12.509387099119062</v>
      </c>
      <c r="L17493" s="47"/>
      <c r="M17493" s="47"/>
    </row>
    <row r="17494" spans="1:13" x14ac:dyDescent="0.4">
      <c r="A17494" t="str">
        <f t="shared" si="273"/>
        <v>45_4A_M_3_365_70_HH800_Core</v>
      </c>
      <c r="B17494">
        <v>45</v>
      </c>
      <c r="C17494" t="s">
        <v>168</v>
      </c>
      <c r="D17494" t="s">
        <v>174</v>
      </c>
      <c r="E17494">
        <v>3</v>
      </c>
      <c r="F17494">
        <v>365</v>
      </c>
      <c r="G17494">
        <v>70</v>
      </c>
      <c r="H17494" t="s">
        <v>303</v>
      </c>
      <c r="I17494" t="s">
        <v>170</v>
      </c>
      <c r="J17494">
        <v>7.6854964057275978</v>
      </c>
      <c r="L17494" s="47"/>
      <c r="M17494" s="47"/>
    </row>
    <row r="17495" spans="1:13" x14ac:dyDescent="0.4">
      <c r="A17495" t="str">
        <f t="shared" si="273"/>
        <v>41_2A_M_6_180_65_HH800_Core</v>
      </c>
      <c r="B17495">
        <v>41</v>
      </c>
      <c r="C17495" t="s">
        <v>176</v>
      </c>
      <c r="D17495" t="s">
        <v>174</v>
      </c>
      <c r="E17495">
        <v>6</v>
      </c>
      <c r="F17495">
        <v>180</v>
      </c>
      <c r="G17495">
        <v>65</v>
      </c>
      <c r="H17495" t="s">
        <v>303</v>
      </c>
      <c r="I17495" t="s">
        <v>170</v>
      </c>
      <c r="J17495">
        <v>22.033565650620574</v>
      </c>
      <c r="L17495" s="47"/>
      <c r="M17495" s="47"/>
    </row>
    <row r="17496" spans="1:13" x14ac:dyDescent="0.4">
      <c r="A17496" t="str">
        <f t="shared" si="273"/>
        <v>51_2A_M_0_365_65_HH800_Core</v>
      </c>
      <c r="B17496">
        <v>51</v>
      </c>
      <c r="C17496" t="s">
        <v>176</v>
      </c>
      <c r="D17496" t="s">
        <v>174</v>
      </c>
      <c r="E17496">
        <v>0</v>
      </c>
      <c r="F17496">
        <v>365</v>
      </c>
      <c r="G17496">
        <v>65</v>
      </c>
      <c r="H17496" t="s">
        <v>303</v>
      </c>
      <c r="I17496" t="s">
        <v>170</v>
      </c>
      <c r="J17496">
        <v>84.319469562476058</v>
      </c>
      <c r="L17496" s="47"/>
      <c r="M17496" s="47"/>
    </row>
    <row r="17497" spans="1:13" x14ac:dyDescent="0.4">
      <c r="A17497" t="str">
        <f t="shared" si="273"/>
        <v>57_2A_M_3_180_70_HH800_Core</v>
      </c>
      <c r="B17497">
        <v>57</v>
      </c>
      <c r="C17497" t="s">
        <v>176</v>
      </c>
      <c r="D17497" t="s">
        <v>174</v>
      </c>
      <c r="E17497">
        <v>3</v>
      </c>
      <c r="F17497">
        <v>180</v>
      </c>
      <c r="G17497">
        <v>70</v>
      </c>
      <c r="H17497" t="s">
        <v>303</v>
      </c>
      <c r="I17497" t="s">
        <v>170</v>
      </c>
      <c r="J17497">
        <v>16.934377446190382</v>
      </c>
      <c r="L17497" s="47"/>
      <c r="M17497" s="47"/>
    </row>
    <row r="17498" spans="1:13" x14ac:dyDescent="0.4">
      <c r="A17498" t="str">
        <f t="shared" si="273"/>
        <v>31_2A_M_0_90_67_HH800_Core</v>
      </c>
      <c r="B17498">
        <v>31</v>
      </c>
      <c r="C17498" t="s">
        <v>176</v>
      </c>
      <c r="D17498" t="s">
        <v>174</v>
      </c>
      <c r="E17498">
        <v>0</v>
      </c>
      <c r="F17498">
        <v>90</v>
      </c>
      <c r="G17498">
        <v>67</v>
      </c>
      <c r="H17498" t="s">
        <v>303</v>
      </c>
      <c r="I17498" t="s">
        <v>170</v>
      </c>
      <c r="J17498">
        <v>55.547758295008045</v>
      </c>
      <c r="L17498" s="47"/>
      <c r="M17498" s="47"/>
    </row>
    <row r="17499" spans="1:13" x14ac:dyDescent="0.4">
      <c r="A17499" t="str">
        <f t="shared" si="273"/>
        <v>25_2A_M_6_365_70_HH800_Core</v>
      </c>
      <c r="B17499">
        <v>25</v>
      </c>
      <c r="C17499" t="s">
        <v>176</v>
      </c>
      <c r="D17499" t="s">
        <v>174</v>
      </c>
      <c r="E17499">
        <v>6</v>
      </c>
      <c r="F17499">
        <v>365</v>
      </c>
      <c r="G17499">
        <v>70</v>
      </c>
      <c r="H17499" t="s">
        <v>303</v>
      </c>
      <c r="I17499" t="s">
        <v>170</v>
      </c>
      <c r="J17499">
        <v>23.204491755908876</v>
      </c>
      <c r="L17499" s="47"/>
      <c r="M17499" s="47"/>
    </row>
    <row r="17500" spans="1:13" x14ac:dyDescent="0.4">
      <c r="A17500" t="str">
        <f t="shared" si="273"/>
        <v>52_4A_M_3_180_70_HH800_Core</v>
      </c>
      <c r="B17500">
        <v>52</v>
      </c>
      <c r="C17500" t="s">
        <v>168</v>
      </c>
      <c r="D17500" t="s">
        <v>174</v>
      </c>
      <c r="E17500">
        <v>3</v>
      </c>
      <c r="F17500">
        <v>180</v>
      </c>
      <c r="G17500">
        <v>70</v>
      </c>
      <c r="H17500" t="s">
        <v>303</v>
      </c>
      <c r="I17500" t="s">
        <v>170</v>
      </c>
      <c r="J17500">
        <v>8.5825400217984065</v>
      </c>
      <c r="L17500" s="47"/>
      <c r="M17500" s="47"/>
    </row>
    <row r="17501" spans="1:13" x14ac:dyDescent="0.4">
      <c r="A17501" t="str">
        <f t="shared" si="273"/>
        <v>57_2A_M_3_365_70_HH800_Core</v>
      </c>
      <c r="B17501">
        <v>57</v>
      </c>
      <c r="C17501" t="s">
        <v>176</v>
      </c>
      <c r="D17501" t="s">
        <v>174</v>
      </c>
      <c r="E17501">
        <v>3</v>
      </c>
      <c r="F17501">
        <v>365</v>
      </c>
      <c r="G17501">
        <v>70</v>
      </c>
      <c r="H17501" t="s">
        <v>303</v>
      </c>
      <c r="I17501" t="s">
        <v>170</v>
      </c>
      <c r="J17501">
        <v>17.517144694398407</v>
      </c>
      <c r="L17501" s="47"/>
      <c r="M17501" s="47"/>
    </row>
    <row r="17502" spans="1:13" x14ac:dyDescent="0.4">
      <c r="A17502" t="str">
        <f t="shared" si="273"/>
        <v>49_2A_M_3_180_67_HH800_Core</v>
      </c>
      <c r="B17502">
        <v>49</v>
      </c>
      <c r="C17502" t="s">
        <v>176</v>
      </c>
      <c r="D17502" t="s">
        <v>174</v>
      </c>
      <c r="E17502">
        <v>3</v>
      </c>
      <c r="F17502">
        <v>180</v>
      </c>
      <c r="G17502">
        <v>67</v>
      </c>
      <c r="H17502" t="s">
        <v>303</v>
      </c>
      <c r="I17502" t="s">
        <v>170</v>
      </c>
      <c r="J17502">
        <v>12.735728196674106</v>
      </c>
      <c r="L17502" s="47"/>
      <c r="M17502" s="47"/>
    </row>
    <row r="17503" spans="1:13" x14ac:dyDescent="0.4">
      <c r="A17503" t="str">
        <f t="shared" si="273"/>
        <v>43_2A_M_3_180_67_HH800_Core</v>
      </c>
      <c r="B17503">
        <v>43</v>
      </c>
      <c r="C17503" t="s">
        <v>176</v>
      </c>
      <c r="D17503" t="s">
        <v>174</v>
      </c>
      <c r="E17503">
        <v>3</v>
      </c>
      <c r="F17503">
        <v>180</v>
      </c>
      <c r="G17503">
        <v>67</v>
      </c>
      <c r="H17503" t="s">
        <v>303</v>
      </c>
      <c r="I17503" t="s">
        <v>170</v>
      </c>
      <c r="J17503">
        <v>13.916079297458715</v>
      </c>
      <c r="L17503" s="47"/>
      <c r="M17503" s="47"/>
    </row>
    <row r="17504" spans="1:13" x14ac:dyDescent="0.4">
      <c r="A17504" t="str">
        <f t="shared" si="273"/>
        <v>45_2A_F_3_365_70_HH800_Core</v>
      </c>
      <c r="B17504">
        <v>45</v>
      </c>
      <c r="C17504" t="s">
        <v>176</v>
      </c>
      <c r="D17504" t="s">
        <v>169</v>
      </c>
      <c r="E17504">
        <v>3</v>
      </c>
      <c r="F17504">
        <v>365</v>
      </c>
      <c r="G17504">
        <v>70</v>
      </c>
      <c r="H17504" t="s">
        <v>303</v>
      </c>
      <c r="I17504" t="s">
        <v>170</v>
      </c>
      <c r="J17504">
        <v>19.711650992389199</v>
      </c>
      <c r="L17504" s="47"/>
      <c r="M17504" s="47"/>
    </row>
    <row r="17505" spans="1:13" x14ac:dyDescent="0.4">
      <c r="A17505" t="str">
        <f t="shared" si="273"/>
        <v>41_2A_M_3_180_67_HH800_Core</v>
      </c>
      <c r="B17505">
        <v>41</v>
      </c>
      <c r="C17505" t="s">
        <v>176</v>
      </c>
      <c r="D17505" t="s">
        <v>174</v>
      </c>
      <c r="E17505">
        <v>3</v>
      </c>
      <c r="F17505">
        <v>180</v>
      </c>
      <c r="G17505">
        <v>67</v>
      </c>
      <c r="H17505" t="s">
        <v>303</v>
      </c>
      <c r="I17505" t="s">
        <v>170</v>
      </c>
      <c r="J17505">
        <v>13.894484420736777</v>
      </c>
      <c r="L17505" s="47"/>
      <c r="M17505" s="47"/>
    </row>
    <row r="17506" spans="1:13" x14ac:dyDescent="0.4">
      <c r="A17506" t="str">
        <f t="shared" si="273"/>
        <v>30_2A_F_0_365_67_HH800_Core</v>
      </c>
      <c r="B17506">
        <v>30</v>
      </c>
      <c r="C17506" t="s">
        <v>176</v>
      </c>
      <c r="D17506" t="s">
        <v>169</v>
      </c>
      <c r="E17506">
        <v>0</v>
      </c>
      <c r="F17506">
        <v>365</v>
      </c>
      <c r="G17506">
        <v>67</v>
      </c>
      <c r="H17506" t="s">
        <v>303</v>
      </c>
      <c r="I17506" t="s">
        <v>170</v>
      </c>
      <c r="J17506">
        <v>68.701006187603085</v>
      </c>
      <c r="L17506" s="47"/>
      <c r="M17506" s="47"/>
    </row>
    <row r="17507" spans="1:13" x14ac:dyDescent="0.4">
      <c r="A17507" t="str">
        <f t="shared" si="273"/>
        <v>31_4A_F_0_365_65_HH800_Core</v>
      </c>
      <c r="B17507">
        <v>31</v>
      </c>
      <c r="C17507" t="s">
        <v>168</v>
      </c>
      <c r="D17507" t="s">
        <v>169</v>
      </c>
      <c r="E17507">
        <v>0</v>
      </c>
      <c r="F17507">
        <v>365</v>
      </c>
      <c r="G17507">
        <v>65</v>
      </c>
      <c r="H17507" t="s">
        <v>303</v>
      </c>
      <c r="I17507" t="s">
        <v>170</v>
      </c>
      <c r="J17507">
        <v>33.475361296353789</v>
      </c>
      <c r="L17507" s="47"/>
      <c r="M17507" s="47"/>
    </row>
    <row r="17508" spans="1:13" x14ac:dyDescent="0.4">
      <c r="A17508" t="str">
        <f t="shared" si="273"/>
        <v>61_4A_M_0_365_70_HH800_Core</v>
      </c>
      <c r="B17508">
        <v>61</v>
      </c>
      <c r="C17508" t="s">
        <v>168</v>
      </c>
      <c r="D17508" t="s">
        <v>174</v>
      </c>
      <c r="E17508">
        <v>0</v>
      </c>
      <c r="F17508">
        <v>365</v>
      </c>
      <c r="G17508">
        <v>70</v>
      </c>
      <c r="H17508" t="s">
        <v>303</v>
      </c>
      <c r="I17508" t="s">
        <v>170</v>
      </c>
      <c r="J17508">
        <v>79.312810268004</v>
      </c>
      <c r="L17508" s="47"/>
      <c r="M17508" s="47"/>
    </row>
    <row r="17509" spans="1:13" x14ac:dyDescent="0.4">
      <c r="A17509" t="str">
        <f t="shared" si="273"/>
        <v>35_2A_M_0_90_65_HH800_Core</v>
      </c>
      <c r="B17509">
        <v>35</v>
      </c>
      <c r="C17509" t="s">
        <v>176</v>
      </c>
      <c r="D17509" t="s">
        <v>174</v>
      </c>
      <c r="E17509">
        <v>0</v>
      </c>
      <c r="F17509">
        <v>90</v>
      </c>
      <c r="G17509">
        <v>65</v>
      </c>
      <c r="H17509" t="s">
        <v>303</v>
      </c>
      <c r="I17509" t="s">
        <v>170</v>
      </c>
      <c r="J17509">
        <v>60.852648318470777</v>
      </c>
      <c r="L17509" s="47"/>
      <c r="M17509" s="47"/>
    </row>
    <row r="17510" spans="1:13" x14ac:dyDescent="0.4">
      <c r="A17510" t="str">
        <f t="shared" si="273"/>
        <v>50_4A_M_0_365_65_HH800_Core</v>
      </c>
      <c r="B17510">
        <v>50</v>
      </c>
      <c r="C17510" t="s">
        <v>168</v>
      </c>
      <c r="D17510" t="s">
        <v>174</v>
      </c>
      <c r="E17510">
        <v>0</v>
      </c>
      <c r="F17510">
        <v>365</v>
      </c>
      <c r="G17510">
        <v>65</v>
      </c>
      <c r="H17510" t="s">
        <v>303</v>
      </c>
      <c r="I17510" t="s">
        <v>170</v>
      </c>
      <c r="J17510">
        <v>39.594997648370658</v>
      </c>
      <c r="L17510" s="47"/>
      <c r="M17510" s="47"/>
    </row>
    <row r="17511" spans="1:13" x14ac:dyDescent="0.4">
      <c r="A17511" t="str">
        <f t="shared" si="273"/>
        <v>31_4A_M_0_180_65_HH800_Core</v>
      </c>
      <c r="B17511">
        <v>31</v>
      </c>
      <c r="C17511" t="s">
        <v>168</v>
      </c>
      <c r="D17511" t="s">
        <v>174</v>
      </c>
      <c r="E17511">
        <v>0</v>
      </c>
      <c r="F17511">
        <v>180</v>
      </c>
      <c r="G17511">
        <v>65</v>
      </c>
      <c r="H17511" t="s">
        <v>303</v>
      </c>
      <c r="I17511" t="s">
        <v>170</v>
      </c>
      <c r="J17511">
        <v>20.084829890380654</v>
      </c>
      <c r="L17511" s="47"/>
      <c r="M17511" s="47"/>
    </row>
    <row r="17512" spans="1:13" x14ac:dyDescent="0.4">
      <c r="A17512" t="str">
        <f t="shared" si="273"/>
        <v>27_4A_F_6_365_70_HH800_Core</v>
      </c>
      <c r="B17512">
        <v>27</v>
      </c>
      <c r="C17512" t="s">
        <v>168</v>
      </c>
      <c r="D17512" t="s">
        <v>169</v>
      </c>
      <c r="E17512">
        <v>6</v>
      </c>
      <c r="F17512">
        <v>365</v>
      </c>
      <c r="G17512">
        <v>70</v>
      </c>
      <c r="H17512" t="s">
        <v>303</v>
      </c>
      <c r="I17512" t="s">
        <v>170</v>
      </c>
      <c r="J17512">
        <v>15.472181326185458</v>
      </c>
      <c r="L17512" s="47"/>
      <c r="M17512" s="47"/>
    </row>
    <row r="17513" spans="1:13" x14ac:dyDescent="0.4">
      <c r="A17513" t="str">
        <f t="shared" si="273"/>
        <v>52_2A_F_6_365_70_HH800_Core</v>
      </c>
      <c r="B17513">
        <v>52</v>
      </c>
      <c r="C17513" t="s">
        <v>176</v>
      </c>
      <c r="D17513" t="s">
        <v>169</v>
      </c>
      <c r="E17513">
        <v>6</v>
      </c>
      <c r="F17513">
        <v>365</v>
      </c>
      <c r="G17513">
        <v>70</v>
      </c>
      <c r="H17513" t="s">
        <v>303</v>
      </c>
      <c r="I17513" t="s">
        <v>170</v>
      </c>
      <c r="J17513">
        <v>34.311993410566359</v>
      </c>
      <c r="L17513" s="47"/>
      <c r="M17513" s="47"/>
    </row>
    <row r="17514" spans="1:13" x14ac:dyDescent="0.4">
      <c r="A17514" t="str">
        <f t="shared" si="273"/>
        <v>47_2A_M_0_365_67_HH800_Core</v>
      </c>
      <c r="B17514">
        <v>47</v>
      </c>
      <c r="C17514" t="s">
        <v>176</v>
      </c>
      <c r="D17514" t="s">
        <v>174</v>
      </c>
      <c r="E17514">
        <v>0</v>
      </c>
      <c r="F17514">
        <v>365</v>
      </c>
      <c r="G17514">
        <v>67</v>
      </c>
      <c r="H17514" t="s">
        <v>303</v>
      </c>
      <c r="I17514" t="s">
        <v>170</v>
      </c>
      <c r="J17514">
        <v>86.447556434404362</v>
      </c>
      <c r="L17514" s="47"/>
      <c r="M17514" s="47"/>
    </row>
    <row r="17515" spans="1:13" x14ac:dyDescent="0.4">
      <c r="A17515" t="str">
        <f t="shared" si="273"/>
        <v>50_2A_F_0_365_67_HH800_Core</v>
      </c>
      <c r="B17515">
        <v>50</v>
      </c>
      <c r="C17515" t="s">
        <v>176</v>
      </c>
      <c r="D17515" t="s">
        <v>169</v>
      </c>
      <c r="E17515">
        <v>0</v>
      </c>
      <c r="F17515">
        <v>365</v>
      </c>
      <c r="G17515">
        <v>67</v>
      </c>
      <c r="H17515" t="s">
        <v>303</v>
      </c>
      <c r="I17515" t="s">
        <v>170</v>
      </c>
      <c r="J17515">
        <v>86.704122985392857</v>
      </c>
      <c r="L17515" s="47"/>
      <c r="M17515" s="47"/>
    </row>
    <row r="17516" spans="1:13" x14ac:dyDescent="0.4">
      <c r="A17516" t="str">
        <f t="shared" si="273"/>
        <v>51_2A_M_6_180_65_HH800_Core</v>
      </c>
      <c r="B17516">
        <v>51</v>
      </c>
      <c r="C17516" t="s">
        <v>176</v>
      </c>
      <c r="D17516" t="s">
        <v>174</v>
      </c>
      <c r="E17516">
        <v>6</v>
      </c>
      <c r="F17516">
        <v>180</v>
      </c>
      <c r="G17516">
        <v>65</v>
      </c>
      <c r="H17516" t="s">
        <v>303</v>
      </c>
      <c r="I17516" t="s">
        <v>170</v>
      </c>
      <c r="J17516">
        <v>17.812063902499347</v>
      </c>
      <c r="L17516" s="47"/>
      <c r="M17516" s="47"/>
    </row>
    <row r="17517" spans="1:13" x14ac:dyDescent="0.4">
      <c r="A17517" t="str">
        <f t="shared" si="273"/>
        <v>37_4A_M_3_365_70_HH800_Core</v>
      </c>
      <c r="B17517">
        <v>37</v>
      </c>
      <c r="C17517" t="s">
        <v>168</v>
      </c>
      <c r="D17517" t="s">
        <v>174</v>
      </c>
      <c r="E17517">
        <v>3</v>
      </c>
      <c r="F17517">
        <v>365</v>
      </c>
      <c r="G17517">
        <v>70</v>
      </c>
      <c r="H17517" t="s">
        <v>303</v>
      </c>
      <c r="I17517" t="s">
        <v>170</v>
      </c>
      <c r="J17517">
        <v>6.1556184543703143</v>
      </c>
      <c r="L17517" s="47"/>
      <c r="M17517" s="47"/>
    </row>
    <row r="17518" spans="1:13" x14ac:dyDescent="0.4">
      <c r="A17518" t="str">
        <f t="shared" si="273"/>
        <v>40_2A_F_3_365_67_HH800_Core</v>
      </c>
      <c r="B17518">
        <v>40</v>
      </c>
      <c r="C17518" t="s">
        <v>176</v>
      </c>
      <c r="D17518" t="s">
        <v>169</v>
      </c>
      <c r="E17518">
        <v>3</v>
      </c>
      <c r="F17518">
        <v>365</v>
      </c>
      <c r="G17518">
        <v>67</v>
      </c>
      <c r="H17518" t="s">
        <v>303</v>
      </c>
      <c r="I17518" t="s">
        <v>170</v>
      </c>
      <c r="J17518">
        <v>16.886080417176217</v>
      </c>
      <c r="L17518" s="47"/>
      <c r="M17518" s="47"/>
    </row>
    <row r="17519" spans="1:13" x14ac:dyDescent="0.4">
      <c r="A17519" t="str">
        <f t="shared" si="273"/>
        <v>26_2A_F_6_365_67_HH800_Core</v>
      </c>
      <c r="B17519">
        <v>26</v>
      </c>
      <c r="C17519" t="s">
        <v>176</v>
      </c>
      <c r="D17519" t="s">
        <v>169</v>
      </c>
      <c r="E17519">
        <v>6</v>
      </c>
      <c r="F17519">
        <v>365</v>
      </c>
      <c r="G17519">
        <v>67</v>
      </c>
      <c r="H17519" t="s">
        <v>303</v>
      </c>
      <c r="I17519" t="s">
        <v>170</v>
      </c>
      <c r="J17519">
        <v>32.478463954222462</v>
      </c>
      <c r="L17519" s="47"/>
      <c r="M17519" s="47"/>
    </row>
    <row r="17520" spans="1:13" x14ac:dyDescent="0.4">
      <c r="A17520" t="str">
        <f t="shared" si="273"/>
        <v>47_2A_F_3_365_67_HH800_Core</v>
      </c>
      <c r="B17520">
        <v>47</v>
      </c>
      <c r="C17520" t="s">
        <v>176</v>
      </c>
      <c r="D17520" t="s">
        <v>169</v>
      </c>
      <c r="E17520">
        <v>3</v>
      </c>
      <c r="F17520">
        <v>365</v>
      </c>
      <c r="G17520">
        <v>67</v>
      </c>
      <c r="H17520" t="s">
        <v>303</v>
      </c>
      <c r="I17520" t="s">
        <v>170</v>
      </c>
      <c r="J17520">
        <v>15.335623015139918</v>
      </c>
      <c r="L17520" s="47"/>
      <c r="M17520" s="47"/>
    </row>
    <row r="17521" spans="1:13" x14ac:dyDescent="0.4">
      <c r="A17521" t="str">
        <f t="shared" si="273"/>
        <v>46_2A_M_3_365_70_HH800_Core</v>
      </c>
      <c r="B17521">
        <v>46</v>
      </c>
      <c r="C17521" t="s">
        <v>176</v>
      </c>
      <c r="D17521" t="s">
        <v>174</v>
      </c>
      <c r="E17521">
        <v>3</v>
      </c>
      <c r="F17521">
        <v>365</v>
      </c>
      <c r="G17521">
        <v>70</v>
      </c>
      <c r="H17521" t="s">
        <v>303</v>
      </c>
      <c r="I17521" t="s">
        <v>170</v>
      </c>
      <c r="J17521">
        <v>17.05588427042953</v>
      </c>
      <c r="L17521" s="47"/>
      <c r="M17521" s="47"/>
    </row>
    <row r="17522" spans="1:13" x14ac:dyDescent="0.4">
      <c r="A17522" t="str">
        <f t="shared" si="273"/>
        <v>62_4A_M_0_90_67_HH800_Core</v>
      </c>
      <c r="B17522">
        <v>62</v>
      </c>
      <c r="C17522" t="s">
        <v>168</v>
      </c>
      <c r="D17522" t="s">
        <v>174</v>
      </c>
      <c r="E17522">
        <v>0</v>
      </c>
      <c r="F17522">
        <v>90</v>
      </c>
      <c r="G17522">
        <v>67</v>
      </c>
      <c r="H17522" t="s">
        <v>303</v>
      </c>
      <c r="I17522" t="s">
        <v>170</v>
      </c>
      <c r="J17522">
        <v>69.480587308833449</v>
      </c>
      <c r="L17522" s="47"/>
      <c r="M17522" s="47"/>
    </row>
    <row r="17523" spans="1:13" x14ac:dyDescent="0.4">
      <c r="A17523" t="str">
        <f t="shared" si="273"/>
        <v>36_2A_M_0_365_65_HH800_Core</v>
      </c>
      <c r="B17523">
        <v>36</v>
      </c>
      <c r="C17523" t="s">
        <v>176</v>
      </c>
      <c r="D17523" t="s">
        <v>174</v>
      </c>
      <c r="E17523">
        <v>0</v>
      </c>
      <c r="F17523">
        <v>365</v>
      </c>
      <c r="G17523">
        <v>65</v>
      </c>
      <c r="H17523" t="s">
        <v>303</v>
      </c>
      <c r="I17523" t="s">
        <v>170</v>
      </c>
      <c r="J17523">
        <v>52.771146663001069</v>
      </c>
      <c r="L17523" s="47"/>
      <c r="M17523" s="47"/>
    </row>
    <row r="17524" spans="1:13" x14ac:dyDescent="0.4">
      <c r="A17524" t="str">
        <f t="shared" si="273"/>
        <v>29_2A_F_3_90_67_HH800_Core</v>
      </c>
      <c r="B17524">
        <v>29</v>
      </c>
      <c r="C17524" t="s">
        <v>176</v>
      </c>
      <c r="D17524" t="s">
        <v>169</v>
      </c>
      <c r="E17524">
        <v>3</v>
      </c>
      <c r="F17524">
        <v>90</v>
      </c>
      <c r="G17524">
        <v>67</v>
      </c>
      <c r="H17524" t="s">
        <v>303</v>
      </c>
      <c r="I17524" t="s">
        <v>170</v>
      </c>
      <c r="J17524">
        <v>17.120656702388107</v>
      </c>
      <c r="L17524" s="47"/>
      <c r="M17524" s="47"/>
    </row>
    <row r="17525" spans="1:13" x14ac:dyDescent="0.4">
      <c r="A17525" t="str">
        <f t="shared" si="273"/>
        <v>27_2A_F_3_365_70_HH800_Core</v>
      </c>
      <c r="B17525">
        <v>27</v>
      </c>
      <c r="C17525" t="s">
        <v>176</v>
      </c>
      <c r="D17525" t="s">
        <v>169</v>
      </c>
      <c r="E17525">
        <v>3</v>
      </c>
      <c r="F17525">
        <v>365</v>
      </c>
      <c r="G17525">
        <v>70</v>
      </c>
      <c r="H17525" t="s">
        <v>303</v>
      </c>
      <c r="I17525" t="s">
        <v>170</v>
      </c>
      <c r="J17525">
        <v>17.690786581803227</v>
      </c>
      <c r="L17525" s="47"/>
      <c r="M17525" s="47"/>
    </row>
    <row r="17526" spans="1:13" x14ac:dyDescent="0.4">
      <c r="A17526" t="str">
        <f t="shared" si="273"/>
        <v>38_2A_M_6_90_65_HH800_Core</v>
      </c>
      <c r="B17526">
        <v>38</v>
      </c>
      <c r="C17526" t="s">
        <v>176</v>
      </c>
      <c r="D17526" t="s">
        <v>174</v>
      </c>
      <c r="E17526">
        <v>6</v>
      </c>
      <c r="F17526">
        <v>90</v>
      </c>
      <c r="G17526">
        <v>65</v>
      </c>
      <c r="H17526" t="s">
        <v>303</v>
      </c>
      <c r="I17526" t="s">
        <v>170</v>
      </c>
      <c r="J17526">
        <v>21.54534217531879</v>
      </c>
      <c r="L17526" s="47"/>
      <c r="M17526" s="47"/>
    </row>
    <row r="17527" spans="1:13" x14ac:dyDescent="0.4">
      <c r="A17527" t="str">
        <f t="shared" si="273"/>
        <v>61_4A_M_0_90_65_HH800_Core</v>
      </c>
      <c r="B17527">
        <v>61</v>
      </c>
      <c r="C17527" t="s">
        <v>168</v>
      </c>
      <c r="D17527" t="s">
        <v>174</v>
      </c>
      <c r="E17527">
        <v>0</v>
      </c>
      <c r="F17527">
        <v>90</v>
      </c>
      <c r="G17527">
        <v>65</v>
      </c>
      <c r="H17527" t="s">
        <v>303</v>
      </c>
      <c r="I17527" t="s">
        <v>170</v>
      </c>
      <c r="J17527">
        <v>57.000626826919657</v>
      </c>
      <c r="L17527" s="47"/>
      <c r="M17527" s="47"/>
    </row>
    <row r="17528" spans="1:13" x14ac:dyDescent="0.4">
      <c r="A17528" t="str">
        <f t="shared" si="273"/>
        <v>48_4A_M_0_365_65_HH800_Core</v>
      </c>
      <c r="B17528">
        <v>48</v>
      </c>
      <c r="C17528" t="s">
        <v>168</v>
      </c>
      <c r="D17528" t="s">
        <v>174</v>
      </c>
      <c r="E17528">
        <v>0</v>
      </c>
      <c r="F17528">
        <v>365</v>
      </c>
      <c r="G17528">
        <v>65</v>
      </c>
      <c r="H17528" t="s">
        <v>303</v>
      </c>
      <c r="I17528" t="s">
        <v>170</v>
      </c>
      <c r="J17528">
        <v>37.493741070645058</v>
      </c>
      <c r="L17528" s="47"/>
      <c r="M17528" s="47"/>
    </row>
    <row r="17529" spans="1:13" x14ac:dyDescent="0.4">
      <c r="A17529" t="str">
        <f t="shared" si="273"/>
        <v>37_2A_M_3_180_70_HH800_Core</v>
      </c>
      <c r="B17529">
        <v>37</v>
      </c>
      <c r="C17529" t="s">
        <v>176</v>
      </c>
      <c r="D17529" t="s">
        <v>174</v>
      </c>
      <c r="E17529">
        <v>3</v>
      </c>
      <c r="F17529">
        <v>180</v>
      </c>
      <c r="G17529">
        <v>70</v>
      </c>
      <c r="H17529" t="s">
        <v>303</v>
      </c>
      <c r="I17529" t="s">
        <v>170</v>
      </c>
      <c r="J17529">
        <v>13.873819588981506</v>
      </c>
      <c r="L17529" s="47"/>
      <c r="M17529" s="47"/>
    </row>
    <row r="17530" spans="1:13" x14ac:dyDescent="0.4">
      <c r="A17530" t="str">
        <f t="shared" si="273"/>
        <v>35_2A_M_3_180_70_HH800_Core</v>
      </c>
      <c r="B17530">
        <v>35</v>
      </c>
      <c r="C17530" t="s">
        <v>176</v>
      </c>
      <c r="D17530" t="s">
        <v>174</v>
      </c>
      <c r="E17530">
        <v>3</v>
      </c>
      <c r="F17530">
        <v>180</v>
      </c>
      <c r="G17530">
        <v>70</v>
      </c>
      <c r="H17530" t="s">
        <v>303</v>
      </c>
      <c r="I17530" t="s">
        <v>170</v>
      </c>
      <c r="J17530">
        <v>13.842485133839933</v>
      </c>
      <c r="L17530" s="47"/>
      <c r="M17530" s="47"/>
    </row>
    <row r="17531" spans="1:13" x14ac:dyDescent="0.4">
      <c r="A17531" t="str">
        <f t="shared" si="273"/>
        <v>32_4A_F_6_365_65_HH800_Core</v>
      </c>
      <c r="B17531">
        <v>32</v>
      </c>
      <c r="C17531" t="s">
        <v>168</v>
      </c>
      <c r="D17531" t="s">
        <v>169</v>
      </c>
      <c r="E17531">
        <v>6</v>
      </c>
      <c r="F17531">
        <v>365</v>
      </c>
      <c r="G17531">
        <v>65</v>
      </c>
      <c r="H17531" t="s">
        <v>303</v>
      </c>
      <c r="I17531" t="s">
        <v>170</v>
      </c>
      <c r="J17531">
        <v>15.428127150308866</v>
      </c>
      <c r="L17531" s="47"/>
      <c r="M17531" s="47"/>
    </row>
    <row r="17532" spans="1:13" x14ac:dyDescent="0.4">
      <c r="A17532" t="str">
        <f t="shared" si="273"/>
        <v>44_2A_M_3_180_70_HH800_Core</v>
      </c>
      <c r="B17532">
        <v>44</v>
      </c>
      <c r="C17532" t="s">
        <v>176</v>
      </c>
      <c r="D17532" t="s">
        <v>174</v>
      </c>
      <c r="E17532">
        <v>3</v>
      </c>
      <c r="F17532">
        <v>180</v>
      </c>
      <c r="G17532">
        <v>70</v>
      </c>
      <c r="H17532" t="s">
        <v>303</v>
      </c>
      <c r="I17532" t="s">
        <v>170</v>
      </c>
      <c r="J17532">
        <v>16.49496331115904</v>
      </c>
      <c r="L17532" s="47"/>
      <c r="M17532" s="47"/>
    </row>
    <row r="17533" spans="1:13" x14ac:dyDescent="0.4">
      <c r="A17533" t="str">
        <f t="shared" si="273"/>
        <v>56_4A_F_0_365_70_HH800_Core</v>
      </c>
      <c r="B17533">
        <v>56</v>
      </c>
      <c r="C17533" t="s">
        <v>168</v>
      </c>
      <c r="D17533" t="s">
        <v>169</v>
      </c>
      <c r="E17533">
        <v>0</v>
      </c>
      <c r="F17533">
        <v>365</v>
      </c>
      <c r="G17533">
        <v>70</v>
      </c>
      <c r="H17533" t="s">
        <v>303</v>
      </c>
      <c r="I17533" t="s">
        <v>170</v>
      </c>
      <c r="J17533">
        <v>78.162377805279675</v>
      </c>
      <c r="L17533" s="47"/>
      <c r="M17533" s="47"/>
    </row>
    <row r="17534" spans="1:13" x14ac:dyDescent="0.4">
      <c r="A17534" t="str">
        <f t="shared" si="273"/>
        <v>34_2A_M_6_180_65_HH800_Core</v>
      </c>
      <c r="B17534">
        <v>34</v>
      </c>
      <c r="C17534" t="s">
        <v>176</v>
      </c>
      <c r="D17534" t="s">
        <v>174</v>
      </c>
      <c r="E17534">
        <v>6</v>
      </c>
      <c r="F17534">
        <v>180</v>
      </c>
      <c r="G17534">
        <v>65</v>
      </c>
      <c r="H17534" t="s">
        <v>303</v>
      </c>
      <c r="I17534" t="s">
        <v>170</v>
      </c>
      <c r="J17534">
        <v>20.1022554429419</v>
      </c>
      <c r="L17534" s="47"/>
      <c r="M17534" s="47"/>
    </row>
    <row r="17535" spans="1:13" x14ac:dyDescent="0.4">
      <c r="A17535" t="str">
        <f t="shared" si="273"/>
        <v>38_4A_F_3_365_70_HH800_Core</v>
      </c>
      <c r="B17535">
        <v>38</v>
      </c>
      <c r="C17535" t="s">
        <v>168</v>
      </c>
      <c r="D17535" t="s">
        <v>169</v>
      </c>
      <c r="E17535">
        <v>3</v>
      </c>
      <c r="F17535">
        <v>365</v>
      </c>
      <c r="G17535">
        <v>70</v>
      </c>
      <c r="H17535" t="s">
        <v>303</v>
      </c>
      <c r="I17535" t="s">
        <v>170</v>
      </c>
      <c r="J17535">
        <v>9.6601049334918976</v>
      </c>
      <c r="L17535" s="47"/>
      <c r="M17535" s="47"/>
    </row>
    <row r="17536" spans="1:13" x14ac:dyDescent="0.4">
      <c r="A17536" t="str">
        <f t="shared" si="273"/>
        <v>46_4A_M_3_90_65_HH800_Core</v>
      </c>
      <c r="B17536">
        <v>46</v>
      </c>
      <c r="C17536" t="s">
        <v>168</v>
      </c>
      <c r="D17536" t="s">
        <v>174</v>
      </c>
      <c r="E17536">
        <v>3</v>
      </c>
      <c r="F17536">
        <v>90</v>
      </c>
      <c r="G17536">
        <v>65</v>
      </c>
      <c r="H17536" t="s">
        <v>303</v>
      </c>
      <c r="I17536" t="s">
        <v>170</v>
      </c>
      <c r="J17536">
        <v>7.0022317671052781</v>
      </c>
      <c r="L17536" s="47"/>
      <c r="M17536" s="47"/>
    </row>
    <row r="17537" spans="1:13" x14ac:dyDescent="0.4">
      <c r="A17537" t="str">
        <f t="shared" si="273"/>
        <v>50_2A_M_0_90_67_HH800_Core</v>
      </c>
      <c r="B17537">
        <v>50</v>
      </c>
      <c r="C17537" t="s">
        <v>176</v>
      </c>
      <c r="D17537" t="s">
        <v>174</v>
      </c>
      <c r="E17537">
        <v>0</v>
      </c>
      <c r="F17537">
        <v>90</v>
      </c>
      <c r="G17537">
        <v>67</v>
      </c>
      <c r="H17537" t="s">
        <v>303</v>
      </c>
      <c r="I17537" t="s">
        <v>170</v>
      </c>
      <c r="J17537">
        <v>115.04459951729791</v>
      </c>
      <c r="L17537" s="47"/>
      <c r="M17537" s="47"/>
    </row>
    <row r="17538" spans="1:13" x14ac:dyDescent="0.4">
      <c r="A17538" t="str">
        <f t="shared" si="273"/>
        <v>38_2A_M_0_90_70_HH800_Core</v>
      </c>
      <c r="B17538">
        <v>38</v>
      </c>
      <c r="C17538" t="s">
        <v>176</v>
      </c>
      <c r="D17538" t="s">
        <v>174</v>
      </c>
      <c r="E17538">
        <v>0</v>
      </c>
      <c r="F17538">
        <v>90</v>
      </c>
      <c r="G17538">
        <v>70</v>
      </c>
      <c r="H17538" t="s">
        <v>303</v>
      </c>
      <c r="I17538" t="s">
        <v>170</v>
      </c>
      <c r="J17538">
        <v>78.174802504520116</v>
      </c>
      <c r="L17538" s="47"/>
      <c r="M17538" s="47"/>
    </row>
    <row r="17539" spans="1:13" x14ac:dyDescent="0.4">
      <c r="A17539" t="str">
        <f t="shared" ref="A17539:A17602" si="274">B17539&amp;"_"&amp;C17539&amp;"_"&amp;D17539&amp;"_"&amp;E17539&amp;"_"&amp;F17539&amp;"_"&amp;G17539&amp;"_"&amp;H17539&amp;"_"&amp;I17539</f>
        <v>40_2A_M_3_365_65_HH800_Core</v>
      </c>
      <c r="B17539">
        <v>40</v>
      </c>
      <c r="C17539" t="s">
        <v>176</v>
      </c>
      <c r="D17539" t="s">
        <v>174</v>
      </c>
      <c r="E17539">
        <v>3</v>
      </c>
      <c r="F17539">
        <v>365</v>
      </c>
      <c r="G17539">
        <v>65</v>
      </c>
      <c r="H17539" t="s">
        <v>303</v>
      </c>
      <c r="I17539" t="s">
        <v>170</v>
      </c>
      <c r="J17539">
        <v>11.669845978499506</v>
      </c>
      <c r="L17539" s="47"/>
      <c r="M17539" s="47"/>
    </row>
    <row r="17540" spans="1:13" x14ac:dyDescent="0.4">
      <c r="A17540" t="str">
        <f t="shared" si="274"/>
        <v>58_2A_F_3_365_70_HH800_Core</v>
      </c>
      <c r="B17540">
        <v>58</v>
      </c>
      <c r="C17540" t="s">
        <v>176</v>
      </c>
      <c r="D17540" t="s">
        <v>169</v>
      </c>
      <c r="E17540">
        <v>3</v>
      </c>
      <c r="F17540">
        <v>365</v>
      </c>
      <c r="G17540">
        <v>70</v>
      </c>
      <c r="H17540" t="s">
        <v>303</v>
      </c>
      <c r="I17540" t="s">
        <v>170</v>
      </c>
      <c r="J17540">
        <v>15.757862014362605</v>
      </c>
      <c r="L17540" s="47"/>
      <c r="M17540" s="47"/>
    </row>
    <row r="17541" spans="1:13" x14ac:dyDescent="0.4">
      <c r="A17541" t="str">
        <f t="shared" si="274"/>
        <v>59_2A_M_3_180_70_HH800_Core</v>
      </c>
      <c r="B17541">
        <v>59</v>
      </c>
      <c r="C17541" t="s">
        <v>176</v>
      </c>
      <c r="D17541" t="s">
        <v>174</v>
      </c>
      <c r="E17541">
        <v>3</v>
      </c>
      <c r="F17541">
        <v>180</v>
      </c>
      <c r="G17541">
        <v>70</v>
      </c>
      <c r="H17541" t="s">
        <v>303</v>
      </c>
      <c r="I17541" t="s">
        <v>170</v>
      </c>
      <c r="J17541">
        <v>16.444865888041498</v>
      </c>
      <c r="L17541" s="47"/>
      <c r="M17541" s="47"/>
    </row>
    <row r="17542" spans="1:13" x14ac:dyDescent="0.4">
      <c r="A17542" t="str">
        <f t="shared" si="274"/>
        <v>62_4A_M_6_180_70_HH800_Core</v>
      </c>
      <c r="B17542">
        <v>62</v>
      </c>
      <c r="C17542" t="s">
        <v>168</v>
      </c>
      <c r="D17542" t="s">
        <v>174</v>
      </c>
      <c r="E17542">
        <v>6</v>
      </c>
      <c r="F17542">
        <v>180</v>
      </c>
      <c r="G17542">
        <v>70</v>
      </c>
      <c r="H17542" t="s">
        <v>303</v>
      </c>
      <c r="I17542" t="s">
        <v>170</v>
      </c>
      <c r="J17542">
        <v>16.393004753124135</v>
      </c>
      <c r="L17542" s="47"/>
      <c r="M17542" s="47"/>
    </row>
    <row r="17543" spans="1:13" x14ac:dyDescent="0.4">
      <c r="A17543" t="str">
        <f t="shared" si="274"/>
        <v>56_2A_M_3_180_70_HH800_Core</v>
      </c>
      <c r="B17543">
        <v>56</v>
      </c>
      <c r="C17543" t="s">
        <v>176</v>
      </c>
      <c r="D17543" t="s">
        <v>174</v>
      </c>
      <c r="E17543">
        <v>3</v>
      </c>
      <c r="F17543">
        <v>180</v>
      </c>
      <c r="G17543">
        <v>70</v>
      </c>
      <c r="H17543" t="s">
        <v>303</v>
      </c>
      <c r="I17543" t="s">
        <v>170</v>
      </c>
      <c r="J17543">
        <v>17.608369664601899</v>
      </c>
      <c r="L17543" s="47"/>
      <c r="M17543" s="47"/>
    </row>
    <row r="17544" spans="1:13" x14ac:dyDescent="0.4">
      <c r="A17544" t="str">
        <f t="shared" si="274"/>
        <v>38_4A_F_6_365_67_HH800_Core</v>
      </c>
      <c r="B17544">
        <v>38</v>
      </c>
      <c r="C17544" t="s">
        <v>168</v>
      </c>
      <c r="D17544" t="s">
        <v>169</v>
      </c>
      <c r="E17544">
        <v>6</v>
      </c>
      <c r="F17544">
        <v>365</v>
      </c>
      <c r="G17544">
        <v>67</v>
      </c>
      <c r="H17544" t="s">
        <v>303</v>
      </c>
      <c r="I17544" t="s">
        <v>170</v>
      </c>
      <c r="J17544">
        <v>16.580464400415988</v>
      </c>
      <c r="L17544" s="47"/>
      <c r="M17544" s="47"/>
    </row>
    <row r="17545" spans="1:13" x14ac:dyDescent="0.4">
      <c r="A17545" t="str">
        <f t="shared" si="274"/>
        <v>56_4A_M_0_180_70_HH800_Core</v>
      </c>
      <c r="B17545">
        <v>56</v>
      </c>
      <c r="C17545" t="s">
        <v>168</v>
      </c>
      <c r="D17545" t="s">
        <v>174</v>
      </c>
      <c r="E17545">
        <v>0</v>
      </c>
      <c r="F17545">
        <v>180</v>
      </c>
      <c r="G17545">
        <v>70</v>
      </c>
      <c r="H17545" t="s">
        <v>303</v>
      </c>
      <c r="I17545" t="s">
        <v>170</v>
      </c>
      <c r="J17545">
        <v>79.825451921255279</v>
      </c>
      <c r="L17545" s="47"/>
      <c r="M17545" s="47"/>
    </row>
    <row r="17546" spans="1:13" x14ac:dyDescent="0.4">
      <c r="A17546" t="str">
        <f t="shared" si="274"/>
        <v>32_4A_F_3_365_70_HH800_Core</v>
      </c>
      <c r="B17546">
        <v>32</v>
      </c>
      <c r="C17546" t="s">
        <v>168</v>
      </c>
      <c r="D17546" t="s">
        <v>169</v>
      </c>
      <c r="E17546">
        <v>3</v>
      </c>
      <c r="F17546">
        <v>365</v>
      </c>
      <c r="G17546">
        <v>70</v>
      </c>
      <c r="H17546" t="s">
        <v>303</v>
      </c>
      <c r="I17546" t="s">
        <v>170</v>
      </c>
      <c r="J17546">
        <v>9.6008813806066922</v>
      </c>
      <c r="L17546" s="47"/>
      <c r="M17546" s="47"/>
    </row>
    <row r="17547" spans="1:13" x14ac:dyDescent="0.4">
      <c r="A17547" t="str">
        <f t="shared" si="274"/>
        <v>27_2A_M_3_180_65_HH800_Core</v>
      </c>
      <c r="B17547">
        <v>27</v>
      </c>
      <c r="C17547" t="s">
        <v>176</v>
      </c>
      <c r="D17547" t="s">
        <v>174</v>
      </c>
      <c r="E17547">
        <v>3</v>
      </c>
      <c r="F17547">
        <v>180</v>
      </c>
      <c r="G17547">
        <v>65</v>
      </c>
      <c r="H17547" t="s">
        <v>303</v>
      </c>
      <c r="I17547" t="s">
        <v>170</v>
      </c>
      <c r="J17547">
        <v>10.648692442876825</v>
      </c>
      <c r="L17547" s="47"/>
      <c r="M17547" s="47"/>
    </row>
    <row r="17548" spans="1:13" x14ac:dyDescent="0.4">
      <c r="A17548" t="str">
        <f t="shared" si="274"/>
        <v>39_4A_M_6_180_67_HH800_Core</v>
      </c>
      <c r="B17548">
        <v>39</v>
      </c>
      <c r="C17548" t="s">
        <v>168</v>
      </c>
      <c r="D17548" t="s">
        <v>174</v>
      </c>
      <c r="E17548">
        <v>6</v>
      </c>
      <c r="F17548">
        <v>180</v>
      </c>
      <c r="G17548">
        <v>67</v>
      </c>
      <c r="H17548" t="s">
        <v>303</v>
      </c>
      <c r="I17548" t="s">
        <v>170</v>
      </c>
      <c r="J17548">
        <v>11.340218986981593</v>
      </c>
      <c r="L17548" s="47"/>
      <c r="M17548" s="47"/>
    </row>
    <row r="17549" spans="1:13" x14ac:dyDescent="0.4">
      <c r="A17549" t="str">
        <f t="shared" si="274"/>
        <v>55_2A_M_3_180_67_HH800_Core</v>
      </c>
      <c r="B17549">
        <v>55</v>
      </c>
      <c r="C17549" t="s">
        <v>176</v>
      </c>
      <c r="D17549" t="s">
        <v>174</v>
      </c>
      <c r="E17549">
        <v>3</v>
      </c>
      <c r="F17549">
        <v>180</v>
      </c>
      <c r="G17549">
        <v>67</v>
      </c>
      <c r="H17549" t="s">
        <v>303</v>
      </c>
      <c r="I17549" t="s">
        <v>170</v>
      </c>
      <c r="J17549">
        <v>11.895936724916437</v>
      </c>
      <c r="L17549" s="47"/>
      <c r="M17549" s="47"/>
    </row>
    <row r="17550" spans="1:13" x14ac:dyDescent="0.4">
      <c r="A17550" t="str">
        <f t="shared" si="274"/>
        <v>44_4A_M_6_180_70_HH800_Core</v>
      </c>
      <c r="B17550">
        <v>44</v>
      </c>
      <c r="C17550" t="s">
        <v>168</v>
      </c>
      <c r="D17550" t="s">
        <v>174</v>
      </c>
      <c r="E17550">
        <v>6</v>
      </c>
      <c r="F17550">
        <v>180</v>
      </c>
      <c r="G17550">
        <v>70</v>
      </c>
      <c r="H17550" t="s">
        <v>303</v>
      </c>
      <c r="I17550" t="s">
        <v>170</v>
      </c>
      <c r="J17550">
        <v>14.701479386941743</v>
      </c>
      <c r="L17550" s="47"/>
      <c r="M17550" s="47"/>
    </row>
    <row r="17551" spans="1:13" x14ac:dyDescent="0.4">
      <c r="A17551" t="str">
        <f t="shared" si="274"/>
        <v>64_4A_M_0_90_65_HH800_Core</v>
      </c>
      <c r="B17551">
        <v>64</v>
      </c>
      <c r="C17551" t="s">
        <v>168</v>
      </c>
      <c r="D17551" t="s">
        <v>174</v>
      </c>
      <c r="E17551">
        <v>0</v>
      </c>
      <c r="F17551">
        <v>90</v>
      </c>
      <c r="G17551">
        <v>65</v>
      </c>
      <c r="H17551" t="s">
        <v>303</v>
      </c>
      <c r="I17551" t="s">
        <v>170</v>
      </c>
      <c r="J17551">
        <v>61.461367772668169</v>
      </c>
      <c r="L17551" s="47"/>
      <c r="M17551" s="47"/>
    </row>
    <row r="17552" spans="1:13" x14ac:dyDescent="0.4">
      <c r="A17552" t="str">
        <f t="shared" si="274"/>
        <v>32_2A_M_0_90_67_HH800_Core</v>
      </c>
      <c r="B17552">
        <v>32</v>
      </c>
      <c r="C17552" t="s">
        <v>176</v>
      </c>
      <c r="D17552" t="s">
        <v>174</v>
      </c>
      <c r="E17552">
        <v>0</v>
      </c>
      <c r="F17552">
        <v>90</v>
      </c>
      <c r="G17552">
        <v>67</v>
      </c>
      <c r="H17552" t="s">
        <v>303</v>
      </c>
      <c r="I17552" t="s">
        <v>170</v>
      </c>
      <c r="J17552">
        <v>57.425900293682773</v>
      </c>
      <c r="L17552" s="47"/>
      <c r="M17552" s="47"/>
    </row>
    <row r="17553" spans="1:13" x14ac:dyDescent="0.4">
      <c r="A17553" t="str">
        <f t="shared" si="274"/>
        <v>36_2A_F_3_365_70_HH800_Core</v>
      </c>
      <c r="B17553">
        <v>36</v>
      </c>
      <c r="C17553" t="s">
        <v>176</v>
      </c>
      <c r="D17553" t="s">
        <v>169</v>
      </c>
      <c r="E17553">
        <v>3</v>
      </c>
      <c r="F17553">
        <v>365</v>
      </c>
      <c r="G17553">
        <v>70</v>
      </c>
      <c r="H17553" t="s">
        <v>303</v>
      </c>
      <c r="I17553" t="s">
        <v>170</v>
      </c>
      <c r="J17553">
        <v>18.937101784446096</v>
      </c>
      <c r="L17553" s="47"/>
      <c r="M17553" s="47"/>
    </row>
    <row r="17554" spans="1:13" x14ac:dyDescent="0.4">
      <c r="A17554" t="str">
        <f t="shared" si="274"/>
        <v>46_2A_M_6_365_70_HH800_Core</v>
      </c>
      <c r="B17554">
        <v>46</v>
      </c>
      <c r="C17554" t="s">
        <v>176</v>
      </c>
      <c r="D17554" t="s">
        <v>174</v>
      </c>
      <c r="E17554">
        <v>6</v>
      </c>
      <c r="F17554">
        <v>365</v>
      </c>
      <c r="G17554">
        <v>70</v>
      </c>
      <c r="H17554" t="s">
        <v>303</v>
      </c>
      <c r="I17554" t="s">
        <v>170</v>
      </c>
      <c r="J17554">
        <v>32.375220329186021</v>
      </c>
      <c r="L17554" s="47"/>
      <c r="M17554" s="47"/>
    </row>
    <row r="17555" spans="1:13" x14ac:dyDescent="0.4">
      <c r="A17555" t="str">
        <f t="shared" si="274"/>
        <v>49_4A_M_0_365_65_HH800_Core</v>
      </c>
      <c r="B17555">
        <v>49</v>
      </c>
      <c r="C17555" t="s">
        <v>168</v>
      </c>
      <c r="D17555" t="s">
        <v>174</v>
      </c>
      <c r="E17555">
        <v>0</v>
      </c>
      <c r="F17555">
        <v>365</v>
      </c>
      <c r="G17555">
        <v>65</v>
      </c>
      <c r="H17555" t="s">
        <v>303</v>
      </c>
      <c r="I17555" t="s">
        <v>170</v>
      </c>
      <c r="J17555">
        <v>39.03921604520766</v>
      </c>
      <c r="L17555" s="47"/>
      <c r="M17555" s="47"/>
    </row>
    <row r="17556" spans="1:13" x14ac:dyDescent="0.4">
      <c r="A17556" t="str">
        <f t="shared" si="274"/>
        <v>26_2A_F_3_90_65_HH800_Core</v>
      </c>
      <c r="B17556">
        <v>26</v>
      </c>
      <c r="C17556" t="s">
        <v>176</v>
      </c>
      <c r="D17556" t="s">
        <v>169</v>
      </c>
      <c r="E17556">
        <v>3</v>
      </c>
      <c r="F17556">
        <v>90</v>
      </c>
      <c r="G17556">
        <v>65</v>
      </c>
      <c r="H17556" t="s">
        <v>303</v>
      </c>
      <c r="I17556" t="s">
        <v>170</v>
      </c>
      <c r="J17556">
        <v>15.944382575829936</v>
      </c>
      <c r="L17556" s="47"/>
      <c r="M17556" s="47"/>
    </row>
    <row r="17557" spans="1:13" x14ac:dyDescent="0.4">
      <c r="A17557" t="str">
        <f t="shared" si="274"/>
        <v>29_2A_F_3_180_67_HH800_Core</v>
      </c>
      <c r="B17557">
        <v>29</v>
      </c>
      <c r="C17557" t="s">
        <v>176</v>
      </c>
      <c r="D17557" t="s">
        <v>169</v>
      </c>
      <c r="E17557">
        <v>3</v>
      </c>
      <c r="F17557">
        <v>180</v>
      </c>
      <c r="G17557">
        <v>67</v>
      </c>
      <c r="H17557" t="s">
        <v>303</v>
      </c>
      <c r="I17557" t="s">
        <v>170</v>
      </c>
      <c r="J17557">
        <v>17.188977736197948</v>
      </c>
      <c r="L17557" s="47"/>
      <c r="M17557" s="47"/>
    </row>
    <row r="17558" spans="1:13" x14ac:dyDescent="0.4">
      <c r="A17558" t="str">
        <f t="shared" si="274"/>
        <v>55_4A_M_3_365_65_HH800_Core</v>
      </c>
      <c r="B17558">
        <v>55</v>
      </c>
      <c r="C17558" t="s">
        <v>168</v>
      </c>
      <c r="D17558" t="s">
        <v>174</v>
      </c>
      <c r="E17558">
        <v>3</v>
      </c>
      <c r="F17558">
        <v>365</v>
      </c>
      <c r="G17558">
        <v>65</v>
      </c>
      <c r="H17558" t="s">
        <v>303</v>
      </c>
      <c r="I17558" t="s">
        <v>170</v>
      </c>
      <c r="J17558">
        <v>4.3592771326670396</v>
      </c>
      <c r="L17558" s="47"/>
      <c r="M17558" s="47"/>
    </row>
    <row r="17559" spans="1:13" x14ac:dyDescent="0.4">
      <c r="A17559" t="str">
        <f t="shared" si="274"/>
        <v>51_4A_M_6_365_65_HH800_Core</v>
      </c>
      <c r="B17559">
        <v>51</v>
      </c>
      <c r="C17559" t="s">
        <v>168</v>
      </c>
      <c r="D17559" t="s">
        <v>174</v>
      </c>
      <c r="E17559">
        <v>6</v>
      </c>
      <c r="F17559">
        <v>365</v>
      </c>
      <c r="G17559">
        <v>65</v>
      </c>
      <c r="H17559" t="s">
        <v>303</v>
      </c>
      <c r="I17559" t="s">
        <v>170</v>
      </c>
      <c r="J17559">
        <v>9.1330933098034972</v>
      </c>
      <c r="L17559" s="47"/>
      <c r="M17559" s="47"/>
    </row>
    <row r="17560" spans="1:13" x14ac:dyDescent="0.4">
      <c r="A17560" t="str">
        <f t="shared" si="274"/>
        <v>40_2A_M_0_365_65_HH800_Core</v>
      </c>
      <c r="B17560">
        <v>40</v>
      </c>
      <c r="C17560" t="s">
        <v>176</v>
      </c>
      <c r="D17560" t="s">
        <v>174</v>
      </c>
      <c r="E17560">
        <v>0</v>
      </c>
      <c r="F17560">
        <v>365</v>
      </c>
      <c r="G17560">
        <v>65</v>
      </c>
      <c r="H17560" t="s">
        <v>303</v>
      </c>
      <c r="I17560" t="s">
        <v>170</v>
      </c>
      <c r="J17560">
        <v>60.729808231389427</v>
      </c>
      <c r="L17560" s="47"/>
      <c r="M17560" s="47"/>
    </row>
    <row r="17561" spans="1:13" x14ac:dyDescent="0.4">
      <c r="A17561" t="str">
        <f t="shared" si="274"/>
        <v>34_4A_M_6_180_67_HH800_Core</v>
      </c>
      <c r="B17561">
        <v>34</v>
      </c>
      <c r="C17561" t="s">
        <v>168</v>
      </c>
      <c r="D17561" t="s">
        <v>174</v>
      </c>
      <c r="E17561">
        <v>6</v>
      </c>
      <c r="F17561">
        <v>180</v>
      </c>
      <c r="G17561">
        <v>67</v>
      </c>
      <c r="H17561" t="s">
        <v>303</v>
      </c>
      <c r="I17561" t="s">
        <v>170</v>
      </c>
      <c r="J17561">
        <v>9.8621426251666193</v>
      </c>
      <c r="L17561" s="47"/>
      <c r="M17561" s="47"/>
    </row>
    <row r="17562" spans="1:13" x14ac:dyDescent="0.4">
      <c r="A17562" t="str">
        <f t="shared" si="274"/>
        <v>54_2A_F_6_365_67_HH800_Core</v>
      </c>
      <c r="B17562">
        <v>54</v>
      </c>
      <c r="C17562" t="s">
        <v>176</v>
      </c>
      <c r="D17562" t="s">
        <v>169</v>
      </c>
      <c r="E17562">
        <v>6</v>
      </c>
      <c r="F17562">
        <v>365</v>
      </c>
      <c r="G17562">
        <v>67</v>
      </c>
      <c r="H17562" t="s">
        <v>303</v>
      </c>
      <c r="I17562" t="s">
        <v>170</v>
      </c>
      <c r="J17562">
        <v>20.367177132152086</v>
      </c>
      <c r="L17562" s="47"/>
      <c r="M17562" s="47"/>
    </row>
    <row r="17563" spans="1:13" x14ac:dyDescent="0.4">
      <c r="A17563" t="str">
        <f t="shared" si="274"/>
        <v>33_2A_M_3_90_67_HH800_Core</v>
      </c>
      <c r="B17563">
        <v>33</v>
      </c>
      <c r="C17563" t="s">
        <v>176</v>
      </c>
      <c r="D17563" t="s">
        <v>174</v>
      </c>
      <c r="E17563">
        <v>3</v>
      </c>
      <c r="F17563">
        <v>90</v>
      </c>
      <c r="G17563">
        <v>67</v>
      </c>
      <c r="H17563" t="s">
        <v>303</v>
      </c>
      <c r="I17563" t="s">
        <v>170</v>
      </c>
      <c r="J17563">
        <v>12.814964273644156</v>
      </c>
      <c r="L17563" s="47"/>
      <c r="M17563" s="47"/>
    </row>
    <row r="17564" spans="1:13" x14ac:dyDescent="0.4">
      <c r="A17564" t="str">
        <f t="shared" si="274"/>
        <v>45_4A_M_6_365_65_HH800_Core</v>
      </c>
      <c r="B17564">
        <v>45</v>
      </c>
      <c r="C17564" t="s">
        <v>168</v>
      </c>
      <c r="D17564" t="s">
        <v>174</v>
      </c>
      <c r="E17564">
        <v>6</v>
      </c>
      <c r="F17564">
        <v>365</v>
      </c>
      <c r="G17564">
        <v>65</v>
      </c>
      <c r="H17564" t="s">
        <v>303</v>
      </c>
      <c r="I17564" t="s">
        <v>170</v>
      </c>
      <c r="J17564">
        <v>10.068428633784798</v>
      </c>
      <c r="L17564" s="47"/>
      <c r="M17564" s="47"/>
    </row>
    <row r="17565" spans="1:13" x14ac:dyDescent="0.4">
      <c r="A17565" t="str">
        <f t="shared" si="274"/>
        <v>46_2A_M_6_365_67_HH800_Core</v>
      </c>
      <c r="B17565">
        <v>46</v>
      </c>
      <c r="C17565" t="s">
        <v>176</v>
      </c>
      <c r="D17565" t="s">
        <v>174</v>
      </c>
      <c r="E17565">
        <v>6</v>
      </c>
      <c r="F17565">
        <v>365</v>
      </c>
      <c r="G17565">
        <v>67</v>
      </c>
      <c r="H17565" t="s">
        <v>303</v>
      </c>
      <c r="I17565" t="s">
        <v>170</v>
      </c>
      <c r="J17565">
        <v>25.372792436647348</v>
      </c>
      <c r="L17565" s="47"/>
      <c r="M17565" s="47"/>
    </row>
    <row r="17566" spans="1:13" x14ac:dyDescent="0.4">
      <c r="A17566" t="str">
        <f t="shared" si="274"/>
        <v>53_2A_M_0_90_65_HH800_Core</v>
      </c>
      <c r="B17566">
        <v>53</v>
      </c>
      <c r="C17566" t="s">
        <v>176</v>
      </c>
      <c r="D17566" t="s">
        <v>174</v>
      </c>
      <c r="E17566">
        <v>0</v>
      </c>
      <c r="F17566">
        <v>90</v>
      </c>
      <c r="G17566">
        <v>65</v>
      </c>
      <c r="H17566" t="s">
        <v>303</v>
      </c>
      <c r="I17566" t="s">
        <v>170</v>
      </c>
      <c r="J17566">
        <v>108.72062794545062</v>
      </c>
      <c r="L17566" s="47"/>
      <c r="M17566" s="47"/>
    </row>
    <row r="17567" spans="1:13" x14ac:dyDescent="0.4">
      <c r="A17567" t="str">
        <f t="shared" si="274"/>
        <v>32_4A_F_0_365_70_HH800_Core</v>
      </c>
      <c r="B17567">
        <v>32</v>
      </c>
      <c r="C17567" t="s">
        <v>168</v>
      </c>
      <c r="D17567" t="s">
        <v>169</v>
      </c>
      <c r="E17567">
        <v>0</v>
      </c>
      <c r="F17567">
        <v>365</v>
      </c>
      <c r="G17567">
        <v>70</v>
      </c>
      <c r="H17567" t="s">
        <v>303</v>
      </c>
      <c r="I17567" t="s">
        <v>170</v>
      </c>
      <c r="J17567">
        <v>36.878721817600109</v>
      </c>
      <c r="L17567" s="47"/>
      <c r="M17567" s="47"/>
    </row>
    <row r="17568" spans="1:13" x14ac:dyDescent="0.4">
      <c r="A17568" t="str">
        <f t="shared" si="274"/>
        <v>32_2A_F_3_365_67_HH800_Core</v>
      </c>
      <c r="B17568">
        <v>32</v>
      </c>
      <c r="C17568" t="s">
        <v>176</v>
      </c>
      <c r="D17568" t="s">
        <v>169</v>
      </c>
      <c r="E17568">
        <v>3</v>
      </c>
      <c r="F17568">
        <v>365</v>
      </c>
      <c r="G17568">
        <v>67</v>
      </c>
      <c r="H17568" t="s">
        <v>303</v>
      </c>
      <c r="I17568" t="s">
        <v>170</v>
      </c>
      <c r="J17568">
        <v>17.078730852018964</v>
      </c>
      <c r="L17568" s="47"/>
      <c r="M17568" s="47"/>
    </row>
    <row r="17569" spans="1:13" x14ac:dyDescent="0.4">
      <c r="A17569" t="str">
        <f t="shared" si="274"/>
        <v>53_4A_M_0_90_67_HH800_Core</v>
      </c>
      <c r="B17569">
        <v>53</v>
      </c>
      <c r="C17569" t="s">
        <v>168</v>
      </c>
      <c r="D17569" t="s">
        <v>174</v>
      </c>
      <c r="E17569">
        <v>0</v>
      </c>
      <c r="F17569">
        <v>90</v>
      </c>
      <c r="G17569">
        <v>67</v>
      </c>
      <c r="H17569" t="s">
        <v>303</v>
      </c>
      <c r="I17569" t="s">
        <v>170</v>
      </c>
      <c r="J17569">
        <v>57.080660224134498</v>
      </c>
      <c r="L17569" s="47"/>
      <c r="M17569" s="47"/>
    </row>
    <row r="17570" spans="1:13" x14ac:dyDescent="0.4">
      <c r="A17570" t="str">
        <f t="shared" si="274"/>
        <v>54_2A_M_6_90_65_HH800_Core</v>
      </c>
      <c r="B17570">
        <v>54</v>
      </c>
      <c r="C17570" t="s">
        <v>176</v>
      </c>
      <c r="D17570" t="s">
        <v>174</v>
      </c>
      <c r="E17570">
        <v>6</v>
      </c>
      <c r="F17570">
        <v>90</v>
      </c>
      <c r="G17570">
        <v>65</v>
      </c>
      <c r="H17570" t="s">
        <v>303</v>
      </c>
      <c r="I17570" t="s">
        <v>170</v>
      </c>
      <c r="J17570">
        <v>14.818622597392393</v>
      </c>
      <c r="L17570" s="47"/>
      <c r="M17570" s="47"/>
    </row>
    <row r="17571" spans="1:13" x14ac:dyDescent="0.4">
      <c r="A17571" t="str">
        <f t="shared" si="274"/>
        <v>48_4A_M_3_90_67_HH800_Core</v>
      </c>
      <c r="B17571">
        <v>48</v>
      </c>
      <c r="C17571" t="s">
        <v>168</v>
      </c>
      <c r="D17571" t="s">
        <v>174</v>
      </c>
      <c r="E17571">
        <v>3</v>
      </c>
      <c r="F17571">
        <v>90</v>
      </c>
      <c r="G17571">
        <v>67</v>
      </c>
      <c r="H17571" t="s">
        <v>303</v>
      </c>
      <c r="I17571" t="s">
        <v>170</v>
      </c>
      <c r="J17571">
        <v>7.5036871384477761</v>
      </c>
      <c r="L17571" s="47"/>
      <c r="M17571" s="47"/>
    </row>
    <row r="17572" spans="1:13" x14ac:dyDescent="0.4">
      <c r="A17572" t="str">
        <f t="shared" si="274"/>
        <v>29_2A_M_6_365_70_HH800_Core</v>
      </c>
      <c r="B17572">
        <v>29</v>
      </c>
      <c r="C17572" t="s">
        <v>176</v>
      </c>
      <c r="D17572" t="s">
        <v>174</v>
      </c>
      <c r="E17572">
        <v>6</v>
      </c>
      <c r="F17572">
        <v>365</v>
      </c>
      <c r="G17572">
        <v>70</v>
      </c>
      <c r="H17572" t="s">
        <v>303</v>
      </c>
      <c r="I17572" t="s">
        <v>170</v>
      </c>
      <c r="J17572">
        <v>24.59429980957966</v>
      </c>
      <c r="L17572" s="47"/>
      <c r="M17572" s="47"/>
    </row>
    <row r="17573" spans="1:13" x14ac:dyDescent="0.4">
      <c r="A17573" t="str">
        <f t="shared" si="274"/>
        <v>54_2A_M_6_365_65_HH800_Core</v>
      </c>
      <c r="B17573">
        <v>54</v>
      </c>
      <c r="C17573" t="s">
        <v>176</v>
      </c>
      <c r="D17573" t="s">
        <v>174</v>
      </c>
      <c r="E17573">
        <v>6</v>
      </c>
      <c r="F17573">
        <v>365</v>
      </c>
      <c r="G17573">
        <v>65</v>
      </c>
      <c r="H17573" t="s">
        <v>303</v>
      </c>
      <c r="I17573" t="s">
        <v>170</v>
      </c>
      <c r="J17573">
        <v>15.359715767042205</v>
      </c>
      <c r="L17573" s="47"/>
      <c r="M17573" s="47"/>
    </row>
    <row r="17574" spans="1:13" x14ac:dyDescent="0.4">
      <c r="A17574" t="str">
        <f t="shared" si="274"/>
        <v>43_4A_M_0_180_67_HH800_Core</v>
      </c>
      <c r="B17574">
        <v>43</v>
      </c>
      <c r="C17574" t="s">
        <v>168</v>
      </c>
      <c r="D17574" t="s">
        <v>174</v>
      </c>
      <c r="E17574">
        <v>0</v>
      </c>
      <c r="F17574">
        <v>180</v>
      </c>
      <c r="G17574">
        <v>67</v>
      </c>
      <c r="H17574" t="s">
        <v>303</v>
      </c>
      <c r="I17574" t="s">
        <v>170</v>
      </c>
      <c r="J17574">
        <v>36.420405139302424</v>
      </c>
      <c r="L17574" s="47"/>
      <c r="M17574" s="47"/>
    </row>
    <row r="17575" spans="1:13" x14ac:dyDescent="0.4">
      <c r="A17575" t="str">
        <f t="shared" si="274"/>
        <v>26_2A_M_3_365_70_HH800_Core</v>
      </c>
      <c r="B17575">
        <v>26</v>
      </c>
      <c r="C17575" t="s">
        <v>176</v>
      </c>
      <c r="D17575" t="s">
        <v>174</v>
      </c>
      <c r="E17575">
        <v>3</v>
      </c>
      <c r="F17575">
        <v>365</v>
      </c>
      <c r="G17575">
        <v>70</v>
      </c>
      <c r="H17575" t="s">
        <v>303</v>
      </c>
      <c r="I17575" t="s">
        <v>170</v>
      </c>
      <c r="J17575">
        <v>12.696334447908907</v>
      </c>
      <c r="L17575" s="47"/>
      <c r="M17575" s="47"/>
    </row>
    <row r="17576" spans="1:13" x14ac:dyDescent="0.4">
      <c r="A17576" t="str">
        <f t="shared" si="274"/>
        <v>38_4A_F_0_365_67_HH800_Core</v>
      </c>
      <c r="B17576">
        <v>38</v>
      </c>
      <c r="C17576" t="s">
        <v>168</v>
      </c>
      <c r="D17576" t="s">
        <v>169</v>
      </c>
      <c r="E17576">
        <v>0</v>
      </c>
      <c r="F17576">
        <v>365</v>
      </c>
      <c r="G17576">
        <v>67</v>
      </c>
      <c r="H17576" t="s">
        <v>303</v>
      </c>
      <c r="I17576" t="s">
        <v>170</v>
      </c>
      <c r="J17576">
        <v>40.915598617605447</v>
      </c>
      <c r="L17576" s="47"/>
      <c r="M17576" s="47"/>
    </row>
    <row r="17577" spans="1:13" x14ac:dyDescent="0.4">
      <c r="A17577" t="str">
        <f t="shared" si="274"/>
        <v>48_4A_F_0_365_70_HH800_Core</v>
      </c>
      <c r="B17577">
        <v>48</v>
      </c>
      <c r="C17577" t="s">
        <v>168</v>
      </c>
      <c r="D17577" t="s">
        <v>169</v>
      </c>
      <c r="E17577">
        <v>0</v>
      </c>
      <c r="F17577">
        <v>365</v>
      </c>
      <c r="G17577">
        <v>70</v>
      </c>
      <c r="H17577" t="s">
        <v>303</v>
      </c>
      <c r="I17577" t="s">
        <v>170</v>
      </c>
      <c r="J17577">
        <v>61.425591989805</v>
      </c>
      <c r="L17577" s="47"/>
      <c r="M17577" s="47"/>
    </row>
    <row r="17578" spans="1:13" x14ac:dyDescent="0.4">
      <c r="A17578" t="str">
        <f t="shared" si="274"/>
        <v>57_4A_M_0_90_70_HH800_Core</v>
      </c>
      <c r="B17578">
        <v>57</v>
      </c>
      <c r="C17578" t="s">
        <v>168</v>
      </c>
      <c r="D17578" t="s">
        <v>174</v>
      </c>
      <c r="E17578">
        <v>0</v>
      </c>
      <c r="F17578">
        <v>90</v>
      </c>
      <c r="G17578">
        <v>70</v>
      </c>
      <c r="H17578" t="s">
        <v>303</v>
      </c>
      <c r="I17578" t="s">
        <v>170</v>
      </c>
      <c r="J17578">
        <v>83.724457547247397</v>
      </c>
      <c r="L17578" s="47"/>
      <c r="M17578" s="47"/>
    </row>
    <row r="17579" spans="1:13" x14ac:dyDescent="0.4">
      <c r="A17579" t="str">
        <f t="shared" si="274"/>
        <v>36_2A_M_0_90_65_HH800_Core</v>
      </c>
      <c r="B17579">
        <v>36</v>
      </c>
      <c r="C17579" t="s">
        <v>176</v>
      </c>
      <c r="D17579" t="s">
        <v>174</v>
      </c>
      <c r="E17579">
        <v>0</v>
      </c>
      <c r="F17579">
        <v>90</v>
      </c>
      <c r="G17579">
        <v>65</v>
      </c>
      <c r="H17579" t="s">
        <v>303</v>
      </c>
      <c r="I17579" t="s">
        <v>170</v>
      </c>
      <c r="J17579">
        <v>62.904009740730856</v>
      </c>
      <c r="L17579" s="47"/>
      <c r="M17579" s="47"/>
    </row>
    <row r="17580" spans="1:13" x14ac:dyDescent="0.4">
      <c r="A17580" t="str">
        <f t="shared" si="274"/>
        <v>28_2A_M_3_365_67_HH800_Core</v>
      </c>
      <c r="B17580">
        <v>28</v>
      </c>
      <c r="C17580" t="s">
        <v>176</v>
      </c>
      <c r="D17580" t="s">
        <v>174</v>
      </c>
      <c r="E17580">
        <v>3</v>
      </c>
      <c r="F17580">
        <v>365</v>
      </c>
      <c r="G17580">
        <v>67</v>
      </c>
      <c r="H17580" t="s">
        <v>303</v>
      </c>
      <c r="I17580" t="s">
        <v>170</v>
      </c>
      <c r="J17580">
        <v>11.497305970983742</v>
      </c>
      <c r="L17580" s="47"/>
      <c r="M17580" s="47"/>
    </row>
    <row r="17581" spans="1:13" x14ac:dyDescent="0.4">
      <c r="A17581" t="str">
        <f t="shared" si="274"/>
        <v>32_2A_M_0_180_67_HH800_Core</v>
      </c>
      <c r="B17581">
        <v>32</v>
      </c>
      <c r="C17581" t="s">
        <v>176</v>
      </c>
      <c r="D17581" t="s">
        <v>174</v>
      </c>
      <c r="E17581">
        <v>0</v>
      </c>
      <c r="F17581">
        <v>180</v>
      </c>
      <c r="G17581">
        <v>67</v>
      </c>
      <c r="H17581" t="s">
        <v>303</v>
      </c>
      <c r="I17581" t="s">
        <v>170</v>
      </c>
      <c r="J17581">
        <v>53.244908243245007</v>
      </c>
      <c r="L17581" s="47"/>
      <c r="M17581" s="47"/>
    </row>
    <row r="17582" spans="1:13" x14ac:dyDescent="0.4">
      <c r="A17582" t="str">
        <f t="shared" si="274"/>
        <v>64_4A_M_0_90_67_HH800_Core</v>
      </c>
      <c r="B17582">
        <v>64</v>
      </c>
      <c r="C17582" t="s">
        <v>168</v>
      </c>
      <c r="D17582" t="s">
        <v>174</v>
      </c>
      <c r="E17582">
        <v>0</v>
      </c>
      <c r="F17582">
        <v>90</v>
      </c>
      <c r="G17582">
        <v>67</v>
      </c>
      <c r="H17582" t="s">
        <v>303</v>
      </c>
      <c r="I17582" t="s">
        <v>170</v>
      </c>
      <c r="J17582">
        <v>70.171597896889665</v>
      </c>
      <c r="L17582" s="47"/>
      <c r="M17582" s="47"/>
    </row>
    <row r="17583" spans="1:13" x14ac:dyDescent="0.4">
      <c r="A17583" t="str">
        <f t="shared" si="274"/>
        <v>28_4A_F_6_365_67_HH800_Core</v>
      </c>
      <c r="B17583">
        <v>28</v>
      </c>
      <c r="C17583" t="s">
        <v>168</v>
      </c>
      <c r="D17583" t="s">
        <v>169</v>
      </c>
      <c r="E17583">
        <v>6</v>
      </c>
      <c r="F17583">
        <v>365</v>
      </c>
      <c r="G17583">
        <v>67</v>
      </c>
      <c r="H17583" t="s">
        <v>303</v>
      </c>
      <c r="I17583" t="s">
        <v>170</v>
      </c>
      <c r="J17583">
        <v>15.326925700315352</v>
      </c>
      <c r="L17583" s="47"/>
      <c r="M17583" s="47"/>
    </row>
    <row r="17584" spans="1:13" x14ac:dyDescent="0.4">
      <c r="A17584" t="str">
        <f t="shared" si="274"/>
        <v>36_2A_M_6_180_65_HH800_Core</v>
      </c>
      <c r="B17584">
        <v>36</v>
      </c>
      <c r="C17584" t="s">
        <v>176</v>
      </c>
      <c r="D17584" t="s">
        <v>174</v>
      </c>
      <c r="E17584">
        <v>6</v>
      </c>
      <c r="F17584">
        <v>180</v>
      </c>
      <c r="G17584">
        <v>65</v>
      </c>
      <c r="H17584" t="s">
        <v>303</v>
      </c>
      <c r="I17584" t="s">
        <v>170</v>
      </c>
      <c r="J17584">
        <v>20.593916964458625</v>
      </c>
      <c r="L17584" s="47"/>
      <c r="M17584" s="47"/>
    </row>
    <row r="17585" spans="1:13" x14ac:dyDescent="0.4">
      <c r="A17585" t="str">
        <f t="shared" si="274"/>
        <v>25_4A_M_6_365_70_HH800_Core</v>
      </c>
      <c r="B17585">
        <v>25</v>
      </c>
      <c r="C17585" t="s">
        <v>168</v>
      </c>
      <c r="D17585" t="s">
        <v>174</v>
      </c>
      <c r="E17585">
        <v>6</v>
      </c>
      <c r="F17585">
        <v>365</v>
      </c>
      <c r="G17585">
        <v>70</v>
      </c>
      <c r="H17585" t="s">
        <v>303</v>
      </c>
      <c r="I17585" t="s">
        <v>170</v>
      </c>
      <c r="J17585">
        <v>9.8848254305861492</v>
      </c>
      <c r="L17585" s="47"/>
      <c r="M17585" s="47"/>
    </row>
    <row r="17586" spans="1:13" x14ac:dyDescent="0.4">
      <c r="A17586" t="str">
        <f t="shared" si="274"/>
        <v>47_2A_M_6_90_70_HH800_Core</v>
      </c>
      <c r="B17586">
        <v>47</v>
      </c>
      <c r="C17586" t="s">
        <v>176</v>
      </c>
      <c r="D17586" t="s">
        <v>174</v>
      </c>
      <c r="E17586">
        <v>6</v>
      </c>
      <c r="F17586">
        <v>90</v>
      </c>
      <c r="G17586">
        <v>70</v>
      </c>
      <c r="H17586" t="s">
        <v>303</v>
      </c>
      <c r="I17586" t="s">
        <v>170</v>
      </c>
      <c r="J17586">
        <v>31.560927884395575</v>
      </c>
      <c r="L17586" s="47"/>
      <c r="M17586" s="47"/>
    </row>
    <row r="17587" spans="1:13" x14ac:dyDescent="0.4">
      <c r="A17587" t="str">
        <f t="shared" si="274"/>
        <v>43_2A_F_6_365_65_HH800_Core</v>
      </c>
      <c r="B17587">
        <v>43</v>
      </c>
      <c r="C17587" t="s">
        <v>176</v>
      </c>
      <c r="D17587" t="s">
        <v>169</v>
      </c>
      <c r="E17587">
        <v>6</v>
      </c>
      <c r="F17587">
        <v>365</v>
      </c>
      <c r="G17587">
        <v>65</v>
      </c>
      <c r="H17587" t="s">
        <v>303</v>
      </c>
      <c r="I17587" t="s">
        <v>170</v>
      </c>
      <c r="J17587">
        <v>26.589568499880233</v>
      </c>
      <c r="L17587" s="47"/>
      <c r="M17587" s="47"/>
    </row>
    <row r="17588" spans="1:13" x14ac:dyDescent="0.4">
      <c r="A17588" t="str">
        <f t="shared" si="274"/>
        <v>43_2A_M_0_365_70_HH800_Core</v>
      </c>
      <c r="B17588">
        <v>43</v>
      </c>
      <c r="C17588" t="s">
        <v>176</v>
      </c>
      <c r="D17588" t="s">
        <v>174</v>
      </c>
      <c r="E17588">
        <v>0</v>
      </c>
      <c r="F17588">
        <v>365</v>
      </c>
      <c r="G17588">
        <v>70</v>
      </c>
      <c r="H17588" t="s">
        <v>303</v>
      </c>
      <c r="I17588" t="s">
        <v>170</v>
      </c>
      <c r="J17588">
        <v>82.596302872192695</v>
      </c>
      <c r="L17588" s="47"/>
      <c r="M17588" s="47"/>
    </row>
    <row r="17589" spans="1:13" x14ac:dyDescent="0.4">
      <c r="A17589" t="str">
        <f t="shared" si="274"/>
        <v>54_4A_M_0_90_70_HH800_Core</v>
      </c>
      <c r="B17589">
        <v>54</v>
      </c>
      <c r="C17589" t="s">
        <v>168</v>
      </c>
      <c r="D17589" t="s">
        <v>174</v>
      </c>
      <c r="E17589">
        <v>0</v>
      </c>
      <c r="F17589">
        <v>90</v>
      </c>
      <c r="G17589">
        <v>70</v>
      </c>
      <c r="H17589" t="s">
        <v>303</v>
      </c>
      <c r="I17589" t="s">
        <v>170</v>
      </c>
      <c r="J17589">
        <v>72.974734949613776</v>
      </c>
      <c r="L17589" s="47"/>
      <c r="M17589" s="47"/>
    </row>
    <row r="17590" spans="1:13" x14ac:dyDescent="0.4">
      <c r="A17590" t="str">
        <f t="shared" si="274"/>
        <v>55_4A_M_0_90_70_HH800_Core</v>
      </c>
      <c r="B17590">
        <v>55</v>
      </c>
      <c r="C17590" t="s">
        <v>168</v>
      </c>
      <c r="D17590" t="s">
        <v>174</v>
      </c>
      <c r="E17590">
        <v>0</v>
      </c>
      <c r="F17590">
        <v>90</v>
      </c>
      <c r="G17590">
        <v>70</v>
      </c>
      <c r="H17590" t="s">
        <v>303</v>
      </c>
      <c r="I17590" t="s">
        <v>170</v>
      </c>
      <c r="J17590">
        <v>77.355636665034595</v>
      </c>
      <c r="L17590" s="47"/>
      <c r="M17590" s="47"/>
    </row>
    <row r="17591" spans="1:13" x14ac:dyDescent="0.4">
      <c r="A17591" t="str">
        <f t="shared" si="274"/>
        <v>38_2A_F_0_180_67_HH800_Core</v>
      </c>
      <c r="B17591">
        <v>38</v>
      </c>
      <c r="C17591" t="s">
        <v>176</v>
      </c>
      <c r="D17591" t="s">
        <v>169</v>
      </c>
      <c r="E17591">
        <v>0</v>
      </c>
      <c r="F17591">
        <v>180</v>
      </c>
      <c r="G17591">
        <v>67</v>
      </c>
      <c r="H17591" t="s">
        <v>303</v>
      </c>
      <c r="I17591" t="s">
        <v>170</v>
      </c>
      <c r="J17591">
        <v>81.962494215236887</v>
      </c>
      <c r="L17591" s="47"/>
      <c r="M17591" s="47"/>
    </row>
    <row r="17592" spans="1:13" x14ac:dyDescent="0.4">
      <c r="A17592" t="str">
        <f t="shared" si="274"/>
        <v>55_4A_F_0_365_67_HH800_Core</v>
      </c>
      <c r="B17592">
        <v>55</v>
      </c>
      <c r="C17592" t="s">
        <v>168</v>
      </c>
      <c r="D17592" t="s">
        <v>169</v>
      </c>
      <c r="E17592">
        <v>0</v>
      </c>
      <c r="F17592">
        <v>365</v>
      </c>
      <c r="G17592">
        <v>67</v>
      </c>
      <c r="H17592" t="s">
        <v>303</v>
      </c>
      <c r="I17592" t="s">
        <v>170</v>
      </c>
      <c r="J17592">
        <v>59.504294100182989</v>
      </c>
      <c r="L17592" s="47"/>
      <c r="M17592" s="47"/>
    </row>
    <row r="17593" spans="1:13" x14ac:dyDescent="0.4">
      <c r="A17593" t="str">
        <f t="shared" si="274"/>
        <v>25_2A_M_3_365_70_HH800_Core</v>
      </c>
      <c r="B17593">
        <v>25</v>
      </c>
      <c r="C17593" t="s">
        <v>176</v>
      </c>
      <c r="D17593" t="s">
        <v>174</v>
      </c>
      <c r="E17593">
        <v>3</v>
      </c>
      <c r="F17593">
        <v>365</v>
      </c>
      <c r="G17593">
        <v>70</v>
      </c>
      <c r="H17593" t="s">
        <v>303</v>
      </c>
      <c r="I17593" t="s">
        <v>170</v>
      </c>
      <c r="J17593">
        <v>11.770092123080149</v>
      </c>
      <c r="L17593" s="47"/>
      <c r="M17593" s="47"/>
    </row>
    <row r="17594" spans="1:13" x14ac:dyDescent="0.4">
      <c r="A17594" t="str">
        <f t="shared" si="274"/>
        <v>28_2A_M_0_180_67_HH800_Core</v>
      </c>
      <c r="B17594">
        <v>28</v>
      </c>
      <c r="C17594" t="s">
        <v>176</v>
      </c>
      <c r="D17594" t="s">
        <v>174</v>
      </c>
      <c r="E17594">
        <v>0</v>
      </c>
      <c r="F17594">
        <v>180</v>
      </c>
      <c r="G17594">
        <v>67</v>
      </c>
      <c r="H17594" t="s">
        <v>303</v>
      </c>
      <c r="I17594" t="s">
        <v>170</v>
      </c>
      <c r="J17594">
        <v>46.684346430420661</v>
      </c>
      <c r="L17594" s="47"/>
      <c r="M17594" s="47"/>
    </row>
    <row r="17595" spans="1:13" x14ac:dyDescent="0.4">
      <c r="A17595" t="str">
        <f t="shared" si="274"/>
        <v>36_4A_M_6_180_67_HH800_Core</v>
      </c>
      <c r="B17595">
        <v>36</v>
      </c>
      <c r="C17595" t="s">
        <v>168</v>
      </c>
      <c r="D17595" t="s">
        <v>174</v>
      </c>
      <c r="E17595">
        <v>6</v>
      </c>
      <c r="F17595">
        <v>180</v>
      </c>
      <c r="G17595">
        <v>67</v>
      </c>
      <c r="H17595" t="s">
        <v>303</v>
      </c>
      <c r="I17595" t="s">
        <v>170</v>
      </c>
      <c r="J17595">
        <v>10.328116407563531</v>
      </c>
      <c r="L17595" s="47"/>
      <c r="M17595" s="47"/>
    </row>
    <row r="17596" spans="1:13" x14ac:dyDescent="0.4">
      <c r="A17596" t="str">
        <f t="shared" si="274"/>
        <v>38_2A_M_6_90_67_HH800_Core</v>
      </c>
      <c r="B17596">
        <v>38</v>
      </c>
      <c r="C17596" t="s">
        <v>176</v>
      </c>
      <c r="D17596" t="s">
        <v>174</v>
      </c>
      <c r="E17596">
        <v>6</v>
      </c>
      <c r="F17596">
        <v>90</v>
      </c>
      <c r="G17596">
        <v>67</v>
      </c>
      <c r="H17596" t="s">
        <v>303</v>
      </c>
      <c r="I17596" t="s">
        <v>170</v>
      </c>
      <c r="J17596">
        <v>23.824263455253732</v>
      </c>
      <c r="L17596" s="47"/>
      <c r="M17596" s="47"/>
    </row>
    <row r="17597" spans="1:13" x14ac:dyDescent="0.4">
      <c r="A17597" t="str">
        <f t="shared" si="274"/>
        <v>49_4A_M_3_365_70_HH800_Core</v>
      </c>
      <c r="B17597">
        <v>49</v>
      </c>
      <c r="C17597" t="s">
        <v>168</v>
      </c>
      <c r="D17597" t="s">
        <v>174</v>
      </c>
      <c r="E17597">
        <v>3</v>
      </c>
      <c r="F17597">
        <v>365</v>
      </c>
      <c r="G17597">
        <v>70</v>
      </c>
      <c r="H17597" t="s">
        <v>303</v>
      </c>
      <c r="I17597" t="s">
        <v>170</v>
      </c>
      <c r="J17597">
        <v>8.4057117264168699</v>
      </c>
      <c r="L17597" s="47"/>
      <c r="M17597" s="47"/>
    </row>
    <row r="17598" spans="1:13" x14ac:dyDescent="0.4">
      <c r="A17598" t="str">
        <f t="shared" si="274"/>
        <v>54_4A_F_0_365_65_HH800_Core</v>
      </c>
      <c r="B17598">
        <v>54</v>
      </c>
      <c r="C17598" t="s">
        <v>168</v>
      </c>
      <c r="D17598" t="s">
        <v>169</v>
      </c>
      <c r="E17598">
        <v>0</v>
      </c>
      <c r="F17598">
        <v>365</v>
      </c>
      <c r="G17598">
        <v>65</v>
      </c>
      <c r="H17598" t="s">
        <v>303</v>
      </c>
      <c r="I17598" t="s">
        <v>170</v>
      </c>
      <c r="J17598">
        <v>49.929446717601081</v>
      </c>
      <c r="L17598" s="47"/>
      <c r="M17598" s="47"/>
    </row>
    <row r="17599" spans="1:13" x14ac:dyDescent="0.4">
      <c r="A17599" t="str">
        <f t="shared" si="274"/>
        <v>52_2A_M_0_365_65_HH800_Core</v>
      </c>
      <c r="B17599">
        <v>52</v>
      </c>
      <c r="C17599" t="s">
        <v>176</v>
      </c>
      <c r="D17599" t="s">
        <v>174</v>
      </c>
      <c r="E17599">
        <v>0</v>
      </c>
      <c r="F17599">
        <v>365</v>
      </c>
      <c r="G17599">
        <v>65</v>
      </c>
      <c r="H17599" t="s">
        <v>303</v>
      </c>
      <c r="I17599" t="s">
        <v>170</v>
      </c>
      <c r="J17599">
        <v>86.339533966032164</v>
      </c>
      <c r="L17599" s="47"/>
      <c r="M17599" s="47"/>
    </row>
    <row r="17600" spans="1:13" x14ac:dyDescent="0.4">
      <c r="A17600" t="str">
        <f t="shared" si="274"/>
        <v>35_2A_M_3_365_70_HH800_Core</v>
      </c>
      <c r="B17600">
        <v>35</v>
      </c>
      <c r="C17600" t="s">
        <v>176</v>
      </c>
      <c r="D17600" t="s">
        <v>174</v>
      </c>
      <c r="E17600">
        <v>3</v>
      </c>
      <c r="F17600">
        <v>365</v>
      </c>
      <c r="G17600">
        <v>70</v>
      </c>
      <c r="H17600" t="s">
        <v>303</v>
      </c>
      <c r="I17600" t="s">
        <v>170</v>
      </c>
      <c r="J17600">
        <v>13.662453077072493</v>
      </c>
      <c r="L17600" s="47"/>
      <c r="M17600" s="47"/>
    </row>
    <row r="17601" spans="1:13" x14ac:dyDescent="0.4">
      <c r="A17601" t="str">
        <f t="shared" si="274"/>
        <v>33_2A_M_0_365_67_HH800_Core</v>
      </c>
      <c r="B17601">
        <v>33</v>
      </c>
      <c r="C17601" t="s">
        <v>176</v>
      </c>
      <c r="D17601" t="s">
        <v>174</v>
      </c>
      <c r="E17601">
        <v>0</v>
      </c>
      <c r="F17601">
        <v>365</v>
      </c>
      <c r="G17601">
        <v>67</v>
      </c>
      <c r="H17601" t="s">
        <v>303</v>
      </c>
      <c r="I17601" t="s">
        <v>170</v>
      </c>
      <c r="J17601">
        <v>49.453216010697695</v>
      </c>
      <c r="L17601" s="47"/>
      <c r="M17601" s="47"/>
    </row>
    <row r="17602" spans="1:13" x14ac:dyDescent="0.4">
      <c r="A17602" t="str">
        <f t="shared" si="274"/>
        <v>25_2A_M_3_180_65_HH800_Core</v>
      </c>
      <c r="B17602">
        <v>25</v>
      </c>
      <c r="C17602" t="s">
        <v>176</v>
      </c>
      <c r="D17602" t="s">
        <v>174</v>
      </c>
      <c r="E17602">
        <v>3</v>
      </c>
      <c r="F17602">
        <v>180</v>
      </c>
      <c r="G17602">
        <v>65</v>
      </c>
      <c r="H17602" t="s">
        <v>303</v>
      </c>
      <c r="I17602" t="s">
        <v>170</v>
      </c>
      <c r="J17602">
        <v>9.9187575866795967</v>
      </c>
      <c r="L17602" s="47"/>
      <c r="M17602" s="47"/>
    </row>
    <row r="17603" spans="1:13" x14ac:dyDescent="0.4">
      <c r="A17603" t="str">
        <f t="shared" ref="A17603:A17666" si="275">B17603&amp;"_"&amp;C17603&amp;"_"&amp;D17603&amp;"_"&amp;E17603&amp;"_"&amp;F17603&amp;"_"&amp;G17603&amp;"_"&amp;H17603&amp;"_"&amp;I17603</f>
        <v>43_2A_F_6_365_70_HH800_Core</v>
      </c>
      <c r="B17603">
        <v>43</v>
      </c>
      <c r="C17603" t="s">
        <v>176</v>
      </c>
      <c r="D17603" t="s">
        <v>169</v>
      </c>
      <c r="E17603">
        <v>6</v>
      </c>
      <c r="F17603">
        <v>365</v>
      </c>
      <c r="G17603">
        <v>70</v>
      </c>
      <c r="H17603" t="s">
        <v>303</v>
      </c>
      <c r="I17603" t="s">
        <v>170</v>
      </c>
      <c r="J17603">
        <v>37.029363734137576</v>
      </c>
      <c r="L17603" s="47"/>
      <c r="M17603" s="47"/>
    </row>
    <row r="17604" spans="1:13" x14ac:dyDescent="0.4">
      <c r="A17604" t="str">
        <f t="shared" si="275"/>
        <v>31_2A_M_6_365_70_HH800_Core</v>
      </c>
      <c r="B17604">
        <v>31</v>
      </c>
      <c r="C17604" t="s">
        <v>176</v>
      </c>
      <c r="D17604" t="s">
        <v>174</v>
      </c>
      <c r="E17604">
        <v>6</v>
      </c>
      <c r="F17604">
        <v>365</v>
      </c>
      <c r="G17604">
        <v>70</v>
      </c>
      <c r="H17604" t="s">
        <v>303</v>
      </c>
      <c r="I17604" t="s">
        <v>170</v>
      </c>
      <c r="J17604">
        <v>24.300515188197817</v>
      </c>
      <c r="L17604" s="47"/>
      <c r="M17604" s="47"/>
    </row>
    <row r="17605" spans="1:13" x14ac:dyDescent="0.4">
      <c r="A17605" t="str">
        <f t="shared" si="275"/>
        <v>38_2A_M_3_180_67_HH800_Core</v>
      </c>
      <c r="B17605">
        <v>38</v>
      </c>
      <c r="C17605" t="s">
        <v>176</v>
      </c>
      <c r="D17605" t="s">
        <v>174</v>
      </c>
      <c r="E17605">
        <v>3</v>
      </c>
      <c r="F17605">
        <v>180</v>
      </c>
      <c r="G17605">
        <v>67</v>
      </c>
      <c r="H17605" t="s">
        <v>303</v>
      </c>
      <c r="I17605" t="s">
        <v>170</v>
      </c>
      <c r="J17605">
        <v>12.243921369942329</v>
      </c>
      <c r="L17605" s="47"/>
      <c r="M17605" s="47"/>
    </row>
    <row r="17606" spans="1:13" x14ac:dyDescent="0.4">
      <c r="A17606" t="str">
        <f t="shared" si="275"/>
        <v>57_4A_M_6_90_70_HH800_Core</v>
      </c>
      <c r="B17606">
        <v>57</v>
      </c>
      <c r="C17606" t="s">
        <v>168</v>
      </c>
      <c r="D17606" t="s">
        <v>174</v>
      </c>
      <c r="E17606">
        <v>6</v>
      </c>
      <c r="F17606">
        <v>90</v>
      </c>
      <c r="G17606">
        <v>70</v>
      </c>
      <c r="H17606" t="s">
        <v>303</v>
      </c>
      <c r="I17606" t="s">
        <v>170</v>
      </c>
      <c r="J17606">
        <v>16.324159677622951</v>
      </c>
      <c r="L17606" s="47"/>
      <c r="M17606" s="47"/>
    </row>
    <row r="17607" spans="1:13" x14ac:dyDescent="0.4">
      <c r="A17607" t="str">
        <f t="shared" si="275"/>
        <v>34_2A_M_6_365_65_HH800_Core</v>
      </c>
      <c r="B17607">
        <v>34</v>
      </c>
      <c r="C17607" t="s">
        <v>176</v>
      </c>
      <c r="D17607" t="s">
        <v>174</v>
      </c>
      <c r="E17607">
        <v>6</v>
      </c>
      <c r="F17607">
        <v>365</v>
      </c>
      <c r="G17607">
        <v>65</v>
      </c>
      <c r="H17607" t="s">
        <v>303</v>
      </c>
      <c r="I17607" t="s">
        <v>170</v>
      </c>
      <c r="J17607">
        <v>20.051999438626215</v>
      </c>
      <c r="L17607" s="47"/>
      <c r="M17607" s="47"/>
    </row>
    <row r="17608" spans="1:13" x14ac:dyDescent="0.4">
      <c r="A17608" t="str">
        <f t="shared" si="275"/>
        <v>32_2A_F_6_365_67_HH800_Core</v>
      </c>
      <c r="B17608">
        <v>32</v>
      </c>
      <c r="C17608" t="s">
        <v>176</v>
      </c>
      <c r="D17608" t="s">
        <v>169</v>
      </c>
      <c r="E17608">
        <v>6</v>
      </c>
      <c r="F17608">
        <v>365</v>
      </c>
      <c r="G17608">
        <v>67</v>
      </c>
      <c r="H17608" t="s">
        <v>303</v>
      </c>
      <c r="I17608" t="s">
        <v>170</v>
      </c>
      <c r="J17608">
        <v>33.028859370238315</v>
      </c>
      <c r="L17608" s="47"/>
      <c r="M17608" s="47"/>
    </row>
    <row r="17609" spans="1:13" x14ac:dyDescent="0.4">
      <c r="A17609" t="str">
        <f t="shared" si="275"/>
        <v>49_2A_M_3_90_67_HH800_Core</v>
      </c>
      <c r="B17609">
        <v>49</v>
      </c>
      <c r="C17609" t="s">
        <v>176</v>
      </c>
      <c r="D17609" t="s">
        <v>174</v>
      </c>
      <c r="E17609">
        <v>3</v>
      </c>
      <c r="F17609">
        <v>90</v>
      </c>
      <c r="G17609">
        <v>67</v>
      </c>
      <c r="H17609" t="s">
        <v>303</v>
      </c>
      <c r="I17609" t="s">
        <v>170</v>
      </c>
      <c r="J17609">
        <v>12.909473143933345</v>
      </c>
      <c r="L17609" s="47"/>
      <c r="M17609" s="47"/>
    </row>
    <row r="17610" spans="1:13" x14ac:dyDescent="0.4">
      <c r="A17610" t="str">
        <f t="shared" si="275"/>
        <v>50_2A_M_3_365_70_HH800_Core</v>
      </c>
      <c r="B17610">
        <v>50</v>
      </c>
      <c r="C17610" t="s">
        <v>176</v>
      </c>
      <c r="D17610" t="s">
        <v>174</v>
      </c>
      <c r="E17610">
        <v>3</v>
      </c>
      <c r="F17610">
        <v>365</v>
      </c>
      <c r="G17610">
        <v>70</v>
      </c>
      <c r="H17610" t="s">
        <v>303</v>
      </c>
      <c r="I17610" t="s">
        <v>170</v>
      </c>
      <c r="J17610">
        <v>17.198031330746307</v>
      </c>
      <c r="L17610" s="47"/>
      <c r="M17610" s="47"/>
    </row>
    <row r="17611" spans="1:13" x14ac:dyDescent="0.4">
      <c r="A17611" t="str">
        <f t="shared" si="275"/>
        <v>32_4A_M_3_180_70_HH800_Core</v>
      </c>
      <c r="B17611">
        <v>32</v>
      </c>
      <c r="C17611" t="s">
        <v>168</v>
      </c>
      <c r="D17611" t="s">
        <v>174</v>
      </c>
      <c r="E17611">
        <v>3</v>
      </c>
      <c r="F17611">
        <v>180</v>
      </c>
      <c r="G17611">
        <v>70</v>
      </c>
      <c r="H17611" t="s">
        <v>303</v>
      </c>
      <c r="I17611" t="s">
        <v>170</v>
      </c>
      <c r="J17611">
        <v>5.7734552615781274</v>
      </c>
      <c r="L17611" s="47"/>
      <c r="M17611" s="47"/>
    </row>
    <row r="17612" spans="1:13" x14ac:dyDescent="0.4">
      <c r="A17612" t="str">
        <f t="shared" si="275"/>
        <v>50_4A_M_3_180_67_HH800_Core</v>
      </c>
      <c r="B17612">
        <v>50</v>
      </c>
      <c r="C17612" t="s">
        <v>168</v>
      </c>
      <c r="D17612" t="s">
        <v>174</v>
      </c>
      <c r="E17612">
        <v>3</v>
      </c>
      <c r="F17612">
        <v>180</v>
      </c>
      <c r="G17612">
        <v>67</v>
      </c>
      <c r="H17612" t="s">
        <v>303</v>
      </c>
      <c r="I17612" t="s">
        <v>170</v>
      </c>
      <c r="J17612">
        <v>6.9372134873377007</v>
      </c>
      <c r="L17612" s="47"/>
      <c r="M17612" s="47"/>
    </row>
    <row r="17613" spans="1:13" x14ac:dyDescent="0.4">
      <c r="A17613" t="str">
        <f t="shared" si="275"/>
        <v>51_4A_M_0_365_70_HH800_Core</v>
      </c>
      <c r="B17613">
        <v>51</v>
      </c>
      <c r="C17613" t="s">
        <v>168</v>
      </c>
      <c r="D17613" t="s">
        <v>174</v>
      </c>
      <c r="E17613">
        <v>0</v>
      </c>
      <c r="F17613">
        <v>365</v>
      </c>
      <c r="G17613">
        <v>70</v>
      </c>
      <c r="H17613" t="s">
        <v>303</v>
      </c>
      <c r="I17613" t="s">
        <v>170</v>
      </c>
      <c r="J17613">
        <v>56.524856422733968</v>
      </c>
      <c r="L17613" s="47"/>
      <c r="M17613" s="47"/>
    </row>
    <row r="17614" spans="1:13" x14ac:dyDescent="0.4">
      <c r="A17614" t="str">
        <f t="shared" si="275"/>
        <v>54_4A_M_0_90_65_HH800_Core</v>
      </c>
      <c r="B17614">
        <v>54</v>
      </c>
      <c r="C17614" t="s">
        <v>168</v>
      </c>
      <c r="D17614" t="s">
        <v>174</v>
      </c>
      <c r="E17614">
        <v>0</v>
      </c>
      <c r="F17614">
        <v>90</v>
      </c>
      <c r="G17614">
        <v>65</v>
      </c>
      <c r="H17614" t="s">
        <v>303</v>
      </c>
      <c r="I17614" t="s">
        <v>170</v>
      </c>
      <c r="J17614">
        <v>50.7307807325504</v>
      </c>
      <c r="L17614" s="47"/>
      <c r="M17614" s="47"/>
    </row>
    <row r="17615" spans="1:13" x14ac:dyDescent="0.4">
      <c r="A17615" t="str">
        <f t="shared" si="275"/>
        <v>48_4A_M_3_90_65_HH800_Core</v>
      </c>
      <c r="B17615">
        <v>48</v>
      </c>
      <c r="C17615" t="s">
        <v>168</v>
      </c>
      <c r="D17615" t="s">
        <v>174</v>
      </c>
      <c r="E17615">
        <v>3</v>
      </c>
      <c r="F17615">
        <v>90</v>
      </c>
      <c r="G17615">
        <v>65</v>
      </c>
      <c r="H17615" t="s">
        <v>303</v>
      </c>
      <c r="I17615" t="s">
        <v>170</v>
      </c>
      <c r="J17615">
        <v>6.2665897770880266</v>
      </c>
      <c r="L17615" s="47"/>
      <c r="M17615" s="47"/>
    </row>
    <row r="17616" spans="1:13" x14ac:dyDescent="0.4">
      <c r="A17616" t="str">
        <f t="shared" si="275"/>
        <v>39_4A_F_3_365_70_HH800_Core</v>
      </c>
      <c r="B17616">
        <v>39</v>
      </c>
      <c r="C17616" t="s">
        <v>168</v>
      </c>
      <c r="D17616" t="s">
        <v>169</v>
      </c>
      <c r="E17616">
        <v>3</v>
      </c>
      <c r="F17616">
        <v>365</v>
      </c>
      <c r="G17616">
        <v>70</v>
      </c>
      <c r="H17616" t="s">
        <v>303</v>
      </c>
      <c r="I17616" t="s">
        <v>170</v>
      </c>
      <c r="J17616">
        <v>9.6529789703732902</v>
      </c>
      <c r="L17616" s="47"/>
      <c r="M17616" s="47"/>
    </row>
    <row r="17617" spans="1:13" x14ac:dyDescent="0.4">
      <c r="A17617" t="str">
        <f t="shared" si="275"/>
        <v>43_2A_M_3_365_70_HH800_Core</v>
      </c>
      <c r="B17617">
        <v>43</v>
      </c>
      <c r="C17617" t="s">
        <v>176</v>
      </c>
      <c r="D17617" t="s">
        <v>174</v>
      </c>
      <c r="E17617">
        <v>3</v>
      </c>
      <c r="F17617">
        <v>365</v>
      </c>
      <c r="G17617">
        <v>70</v>
      </c>
      <c r="H17617" t="s">
        <v>303</v>
      </c>
      <c r="I17617" t="s">
        <v>170</v>
      </c>
      <c r="J17617">
        <v>16.213141950315602</v>
      </c>
      <c r="L17617" s="47"/>
      <c r="M17617" s="47"/>
    </row>
    <row r="17618" spans="1:13" x14ac:dyDescent="0.4">
      <c r="A17618" t="str">
        <f t="shared" si="275"/>
        <v>50_2A_M_6_365_70_HH800_Core</v>
      </c>
      <c r="B17618">
        <v>50</v>
      </c>
      <c r="C17618" t="s">
        <v>176</v>
      </c>
      <c r="D17618" t="s">
        <v>174</v>
      </c>
      <c r="E17618">
        <v>6</v>
      </c>
      <c r="F17618">
        <v>365</v>
      </c>
      <c r="G17618">
        <v>70</v>
      </c>
      <c r="H17618" t="s">
        <v>303</v>
      </c>
      <c r="I17618" t="s">
        <v>170</v>
      </c>
      <c r="J17618">
        <v>30.780258507182108</v>
      </c>
      <c r="L17618" s="47"/>
      <c r="M17618" s="47"/>
    </row>
    <row r="17619" spans="1:13" x14ac:dyDescent="0.4">
      <c r="A17619" t="str">
        <f t="shared" si="275"/>
        <v>34_2A_M_0_365_67_HH800_Core</v>
      </c>
      <c r="B17619">
        <v>34</v>
      </c>
      <c r="C17619" t="s">
        <v>176</v>
      </c>
      <c r="D17619" t="s">
        <v>174</v>
      </c>
      <c r="E17619">
        <v>0</v>
      </c>
      <c r="F17619">
        <v>365</v>
      </c>
      <c r="G17619">
        <v>67</v>
      </c>
      <c r="H17619" t="s">
        <v>303</v>
      </c>
      <c r="I17619" t="s">
        <v>170</v>
      </c>
      <c r="J17619">
        <v>51.445360362154069</v>
      </c>
      <c r="L17619" s="47"/>
      <c r="M17619" s="47"/>
    </row>
    <row r="17620" spans="1:13" x14ac:dyDescent="0.4">
      <c r="A17620" t="str">
        <f t="shared" si="275"/>
        <v>32_2A_M_6_180_67_HH800_Core</v>
      </c>
      <c r="B17620">
        <v>32</v>
      </c>
      <c r="C17620" t="s">
        <v>176</v>
      </c>
      <c r="D17620" t="s">
        <v>174</v>
      </c>
      <c r="E17620">
        <v>6</v>
      </c>
      <c r="F17620">
        <v>180</v>
      </c>
      <c r="G17620">
        <v>67</v>
      </c>
      <c r="H17620" t="s">
        <v>303</v>
      </c>
      <c r="I17620" t="s">
        <v>170</v>
      </c>
      <c r="J17620">
        <v>22.528557908169571</v>
      </c>
      <c r="L17620" s="47"/>
      <c r="M17620" s="47"/>
    </row>
    <row r="17621" spans="1:13" x14ac:dyDescent="0.4">
      <c r="A17621" t="str">
        <f t="shared" si="275"/>
        <v>41_4A_M_0_365_65_HH800_Core</v>
      </c>
      <c r="B17621">
        <v>41</v>
      </c>
      <c r="C17621" t="s">
        <v>168</v>
      </c>
      <c r="D17621" t="s">
        <v>174</v>
      </c>
      <c r="E17621">
        <v>0</v>
      </c>
      <c r="F17621">
        <v>365</v>
      </c>
      <c r="G17621">
        <v>65</v>
      </c>
      <c r="H17621" t="s">
        <v>303</v>
      </c>
      <c r="I17621" t="s">
        <v>170</v>
      </c>
      <c r="J17621">
        <v>27.474384542453009</v>
      </c>
      <c r="L17621" s="47"/>
      <c r="M17621" s="47"/>
    </row>
    <row r="17622" spans="1:13" x14ac:dyDescent="0.4">
      <c r="A17622" t="str">
        <f t="shared" si="275"/>
        <v>44_2A_F_0_365_70_HH800_Core</v>
      </c>
      <c r="B17622">
        <v>44</v>
      </c>
      <c r="C17622" t="s">
        <v>176</v>
      </c>
      <c r="D17622" t="s">
        <v>169</v>
      </c>
      <c r="E17622">
        <v>0</v>
      </c>
      <c r="F17622">
        <v>365</v>
      </c>
      <c r="G17622">
        <v>70</v>
      </c>
      <c r="H17622" t="s">
        <v>303</v>
      </c>
      <c r="I17622" t="s">
        <v>170</v>
      </c>
      <c r="J17622">
        <v>88.424451151033679</v>
      </c>
      <c r="L17622" s="47"/>
      <c r="M17622" s="47"/>
    </row>
    <row r="17623" spans="1:13" x14ac:dyDescent="0.4">
      <c r="A17623" t="str">
        <f t="shared" si="275"/>
        <v>50_2A_M_0_365_65_HH800_Core</v>
      </c>
      <c r="B17623">
        <v>50</v>
      </c>
      <c r="C17623" t="s">
        <v>176</v>
      </c>
      <c r="D17623" t="s">
        <v>174</v>
      </c>
      <c r="E17623">
        <v>0</v>
      </c>
      <c r="F17623">
        <v>365</v>
      </c>
      <c r="G17623">
        <v>65</v>
      </c>
      <c r="H17623" t="s">
        <v>303</v>
      </c>
      <c r="I17623" t="s">
        <v>170</v>
      </c>
      <c r="J17623">
        <v>83.1855990474442</v>
      </c>
      <c r="L17623" s="47"/>
      <c r="M17623" s="47"/>
    </row>
    <row r="17624" spans="1:13" x14ac:dyDescent="0.4">
      <c r="A17624" t="str">
        <f t="shared" si="275"/>
        <v>34_2A_M_3_90_67_HH800_Core</v>
      </c>
      <c r="B17624">
        <v>34</v>
      </c>
      <c r="C17624" t="s">
        <v>176</v>
      </c>
      <c r="D17624" t="s">
        <v>174</v>
      </c>
      <c r="E17624">
        <v>3</v>
      </c>
      <c r="F17624">
        <v>90</v>
      </c>
      <c r="G17624">
        <v>67</v>
      </c>
      <c r="H17624" t="s">
        <v>303</v>
      </c>
      <c r="I17624" t="s">
        <v>170</v>
      </c>
      <c r="J17624">
        <v>13.242701792145532</v>
      </c>
      <c r="L17624" s="47"/>
      <c r="M17624" s="47"/>
    </row>
    <row r="17625" spans="1:13" x14ac:dyDescent="0.4">
      <c r="A17625" t="str">
        <f t="shared" si="275"/>
        <v>62_4A_M_6_90_67_HH800_Core</v>
      </c>
      <c r="B17625">
        <v>62</v>
      </c>
      <c r="C17625" t="s">
        <v>168</v>
      </c>
      <c r="D17625" t="s">
        <v>174</v>
      </c>
      <c r="E17625">
        <v>6</v>
      </c>
      <c r="F17625">
        <v>90</v>
      </c>
      <c r="G17625">
        <v>67</v>
      </c>
      <c r="H17625" t="s">
        <v>303</v>
      </c>
      <c r="I17625" t="s">
        <v>170</v>
      </c>
      <c r="J17625">
        <v>7.6313549340599218</v>
      </c>
      <c r="L17625" s="47"/>
      <c r="M17625" s="47"/>
    </row>
    <row r="17626" spans="1:13" x14ac:dyDescent="0.4">
      <c r="A17626" t="str">
        <f t="shared" si="275"/>
        <v>44_4A_M_3_180_65_HH800_Core</v>
      </c>
      <c r="B17626">
        <v>44</v>
      </c>
      <c r="C17626" t="s">
        <v>168</v>
      </c>
      <c r="D17626" t="s">
        <v>174</v>
      </c>
      <c r="E17626">
        <v>3</v>
      </c>
      <c r="F17626">
        <v>180</v>
      </c>
      <c r="G17626">
        <v>65</v>
      </c>
      <c r="H17626" t="s">
        <v>303</v>
      </c>
      <c r="I17626" t="s">
        <v>170</v>
      </c>
      <c r="J17626">
        <v>5.2216913631489419</v>
      </c>
      <c r="L17626" s="47"/>
      <c r="M17626" s="47"/>
    </row>
    <row r="17627" spans="1:13" x14ac:dyDescent="0.4">
      <c r="A17627" t="str">
        <f t="shared" si="275"/>
        <v>25_4A_M_0_180_70_HH800_Core</v>
      </c>
      <c r="B17627">
        <v>25</v>
      </c>
      <c r="C17627" t="s">
        <v>168</v>
      </c>
      <c r="D17627" t="s">
        <v>174</v>
      </c>
      <c r="E17627">
        <v>0</v>
      </c>
      <c r="F17627">
        <v>180</v>
      </c>
      <c r="G17627">
        <v>70</v>
      </c>
      <c r="H17627" t="s">
        <v>303</v>
      </c>
      <c r="I17627" t="s">
        <v>170</v>
      </c>
      <c r="J17627">
        <v>19.072675527795237</v>
      </c>
      <c r="L17627" s="47"/>
      <c r="M17627" s="47"/>
    </row>
    <row r="17628" spans="1:13" x14ac:dyDescent="0.4">
      <c r="A17628" t="str">
        <f t="shared" si="275"/>
        <v>36_2A_M_6_365_65_HH800_Core</v>
      </c>
      <c r="B17628">
        <v>36</v>
      </c>
      <c r="C17628" t="s">
        <v>176</v>
      </c>
      <c r="D17628" t="s">
        <v>174</v>
      </c>
      <c r="E17628">
        <v>6</v>
      </c>
      <c r="F17628">
        <v>365</v>
      </c>
      <c r="G17628">
        <v>65</v>
      </c>
      <c r="H17628" t="s">
        <v>303</v>
      </c>
      <c r="I17628" t="s">
        <v>170</v>
      </c>
      <c r="J17628">
        <v>20.598642651685175</v>
      </c>
      <c r="L17628" s="47"/>
      <c r="M17628" s="47"/>
    </row>
    <row r="17629" spans="1:13" x14ac:dyDescent="0.4">
      <c r="A17629" t="str">
        <f t="shared" si="275"/>
        <v>28_2A_M_6_365_67_HH800_Core</v>
      </c>
      <c r="B17629">
        <v>28</v>
      </c>
      <c r="C17629" t="s">
        <v>176</v>
      </c>
      <c r="D17629" t="s">
        <v>174</v>
      </c>
      <c r="E17629">
        <v>6</v>
      </c>
      <c r="F17629">
        <v>365</v>
      </c>
      <c r="G17629">
        <v>67</v>
      </c>
      <c r="H17629" t="s">
        <v>303</v>
      </c>
      <c r="I17629" t="s">
        <v>170</v>
      </c>
      <c r="J17629">
        <v>21.765852780122884</v>
      </c>
      <c r="L17629" s="47"/>
      <c r="M17629" s="47"/>
    </row>
    <row r="17630" spans="1:13" x14ac:dyDescent="0.4">
      <c r="A17630" t="str">
        <f t="shared" si="275"/>
        <v>50_4A_M_3_365_70_HH800_Core</v>
      </c>
      <c r="B17630">
        <v>50</v>
      </c>
      <c r="C17630" t="s">
        <v>168</v>
      </c>
      <c r="D17630" t="s">
        <v>174</v>
      </c>
      <c r="E17630">
        <v>3</v>
      </c>
      <c r="F17630">
        <v>365</v>
      </c>
      <c r="G17630">
        <v>70</v>
      </c>
      <c r="H17630" t="s">
        <v>303</v>
      </c>
      <c r="I17630" t="s">
        <v>170</v>
      </c>
      <c r="J17630">
        <v>8.6150052771447232</v>
      </c>
      <c r="L17630" s="47"/>
      <c r="M17630" s="47"/>
    </row>
    <row r="17631" spans="1:13" x14ac:dyDescent="0.4">
      <c r="A17631" t="str">
        <f t="shared" si="275"/>
        <v>28_2A_M_3_180_65_HH800_Core</v>
      </c>
      <c r="B17631">
        <v>28</v>
      </c>
      <c r="C17631" t="s">
        <v>176</v>
      </c>
      <c r="D17631" t="s">
        <v>174</v>
      </c>
      <c r="E17631">
        <v>3</v>
      </c>
      <c r="F17631">
        <v>180</v>
      </c>
      <c r="G17631">
        <v>65</v>
      </c>
      <c r="H17631" t="s">
        <v>303</v>
      </c>
      <c r="I17631" t="s">
        <v>170</v>
      </c>
      <c r="J17631">
        <v>10.139730057686586</v>
      </c>
      <c r="L17631" s="47"/>
      <c r="M17631" s="47"/>
    </row>
    <row r="17632" spans="1:13" x14ac:dyDescent="0.4">
      <c r="A17632" t="str">
        <f t="shared" si="275"/>
        <v>45_4A_M_3_180_70_HH800_Core</v>
      </c>
      <c r="B17632">
        <v>45</v>
      </c>
      <c r="C17632" t="s">
        <v>168</v>
      </c>
      <c r="D17632" t="s">
        <v>174</v>
      </c>
      <c r="E17632">
        <v>3</v>
      </c>
      <c r="F17632">
        <v>180</v>
      </c>
      <c r="G17632">
        <v>70</v>
      </c>
      <c r="H17632" t="s">
        <v>303</v>
      </c>
      <c r="I17632" t="s">
        <v>170</v>
      </c>
      <c r="J17632">
        <v>7.7536090462545557</v>
      </c>
      <c r="L17632" s="47"/>
      <c r="M17632" s="47"/>
    </row>
    <row r="17633" spans="1:13" x14ac:dyDescent="0.4">
      <c r="A17633" t="str">
        <f t="shared" si="275"/>
        <v>57_4A_M_3_365_70_HH800_Core</v>
      </c>
      <c r="B17633">
        <v>57</v>
      </c>
      <c r="C17633" t="s">
        <v>168</v>
      </c>
      <c r="D17633" t="s">
        <v>174</v>
      </c>
      <c r="E17633">
        <v>3</v>
      </c>
      <c r="F17633">
        <v>365</v>
      </c>
      <c r="G17633">
        <v>70</v>
      </c>
      <c r="H17633" t="s">
        <v>303</v>
      </c>
      <c r="I17633" t="s">
        <v>170</v>
      </c>
      <c r="J17633">
        <v>9.3822952236373673</v>
      </c>
      <c r="L17633" s="47"/>
      <c r="M17633" s="47"/>
    </row>
    <row r="17634" spans="1:13" x14ac:dyDescent="0.4">
      <c r="A17634" t="str">
        <f t="shared" si="275"/>
        <v>27_2A_M_0_365_67_HH800_Core</v>
      </c>
      <c r="B17634">
        <v>27</v>
      </c>
      <c r="C17634" t="s">
        <v>176</v>
      </c>
      <c r="D17634" t="s">
        <v>174</v>
      </c>
      <c r="E17634">
        <v>0</v>
      </c>
      <c r="F17634">
        <v>365</v>
      </c>
      <c r="G17634">
        <v>67</v>
      </c>
      <c r="H17634" t="s">
        <v>303</v>
      </c>
      <c r="I17634" t="s">
        <v>170</v>
      </c>
      <c r="J17634">
        <v>40.315195920420145</v>
      </c>
      <c r="L17634" s="47"/>
      <c r="M17634" s="47"/>
    </row>
    <row r="17635" spans="1:13" x14ac:dyDescent="0.4">
      <c r="A17635" t="str">
        <f t="shared" si="275"/>
        <v>38_4A_M_0_180_65_HH800_Core</v>
      </c>
      <c r="B17635">
        <v>38</v>
      </c>
      <c r="C17635" t="s">
        <v>168</v>
      </c>
      <c r="D17635" t="s">
        <v>174</v>
      </c>
      <c r="E17635">
        <v>0</v>
      </c>
      <c r="F17635">
        <v>180</v>
      </c>
      <c r="G17635">
        <v>65</v>
      </c>
      <c r="H17635" t="s">
        <v>303</v>
      </c>
      <c r="I17635" t="s">
        <v>170</v>
      </c>
      <c r="J17635">
        <v>26.521639447486642</v>
      </c>
      <c r="L17635" s="47"/>
      <c r="M17635" s="47"/>
    </row>
    <row r="17636" spans="1:13" x14ac:dyDescent="0.4">
      <c r="A17636" t="str">
        <f t="shared" si="275"/>
        <v>33_2A_F_6_365_65_HH800_Core</v>
      </c>
      <c r="B17636">
        <v>33</v>
      </c>
      <c r="C17636" t="s">
        <v>176</v>
      </c>
      <c r="D17636" t="s">
        <v>169</v>
      </c>
      <c r="E17636">
        <v>6</v>
      </c>
      <c r="F17636">
        <v>365</v>
      </c>
      <c r="G17636">
        <v>65</v>
      </c>
      <c r="H17636" t="s">
        <v>303</v>
      </c>
      <c r="I17636" t="s">
        <v>170</v>
      </c>
      <c r="J17636">
        <v>30.242331942172981</v>
      </c>
      <c r="L17636" s="47"/>
      <c r="M17636" s="47"/>
    </row>
    <row r="17637" spans="1:13" x14ac:dyDescent="0.4">
      <c r="A17637" t="str">
        <f t="shared" si="275"/>
        <v>26_2A_F_3_90_67_HH800_Core</v>
      </c>
      <c r="B17637">
        <v>26</v>
      </c>
      <c r="C17637" t="s">
        <v>176</v>
      </c>
      <c r="D17637" t="s">
        <v>169</v>
      </c>
      <c r="E17637">
        <v>3</v>
      </c>
      <c r="F17637">
        <v>90</v>
      </c>
      <c r="G17637">
        <v>67</v>
      </c>
      <c r="H17637" t="s">
        <v>303</v>
      </c>
      <c r="I17637" t="s">
        <v>170</v>
      </c>
      <c r="J17637">
        <v>16.075152337421571</v>
      </c>
      <c r="L17637" s="47"/>
      <c r="M17637" s="47"/>
    </row>
    <row r="17638" spans="1:13" x14ac:dyDescent="0.4">
      <c r="A17638" t="str">
        <f t="shared" si="275"/>
        <v>51_4A_M_3_365_70_HH800_Core</v>
      </c>
      <c r="B17638">
        <v>51</v>
      </c>
      <c r="C17638" t="s">
        <v>168</v>
      </c>
      <c r="D17638" t="s">
        <v>174</v>
      </c>
      <c r="E17638">
        <v>3</v>
      </c>
      <c r="F17638">
        <v>365</v>
      </c>
      <c r="G17638">
        <v>70</v>
      </c>
      <c r="H17638" t="s">
        <v>303</v>
      </c>
      <c r="I17638" t="s">
        <v>170</v>
      </c>
      <c r="J17638">
        <v>8.5168685055171256</v>
      </c>
      <c r="L17638" s="47"/>
      <c r="M17638" s="47"/>
    </row>
    <row r="17639" spans="1:13" x14ac:dyDescent="0.4">
      <c r="A17639" t="str">
        <f t="shared" si="275"/>
        <v>50_2A_M_3_365_67_HH800_Core</v>
      </c>
      <c r="B17639">
        <v>50</v>
      </c>
      <c r="C17639" t="s">
        <v>176</v>
      </c>
      <c r="D17639" t="s">
        <v>174</v>
      </c>
      <c r="E17639">
        <v>3</v>
      </c>
      <c r="F17639">
        <v>365</v>
      </c>
      <c r="G17639">
        <v>67</v>
      </c>
      <c r="H17639" t="s">
        <v>303</v>
      </c>
      <c r="I17639" t="s">
        <v>170</v>
      </c>
      <c r="J17639">
        <v>12.678709166308176</v>
      </c>
      <c r="L17639" s="47"/>
      <c r="M17639" s="47"/>
    </row>
    <row r="17640" spans="1:13" x14ac:dyDescent="0.4">
      <c r="A17640" t="str">
        <f t="shared" si="275"/>
        <v>29_2A_F_0_365_70_HH800_Core</v>
      </c>
      <c r="B17640">
        <v>29</v>
      </c>
      <c r="C17640" t="s">
        <v>176</v>
      </c>
      <c r="D17640" t="s">
        <v>169</v>
      </c>
      <c r="E17640">
        <v>0</v>
      </c>
      <c r="F17640">
        <v>365</v>
      </c>
      <c r="G17640">
        <v>70</v>
      </c>
      <c r="H17640" t="s">
        <v>303</v>
      </c>
      <c r="I17640" t="s">
        <v>170</v>
      </c>
      <c r="J17640">
        <v>71.150042266371912</v>
      </c>
      <c r="L17640" s="47"/>
      <c r="M17640" s="47"/>
    </row>
    <row r="17641" spans="1:13" x14ac:dyDescent="0.4">
      <c r="A17641" t="str">
        <f t="shared" si="275"/>
        <v>49_2A_M_3_365_67_HH800_Core</v>
      </c>
      <c r="B17641">
        <v>49</v>
      </c>
      <c r="C17641" t="s">
        <v>176</v>
      </c>
      <c r="D17641" t="s">
        <v>174</v>
      </c>
      <c r="E17641">
        <v>3</v>
      </c>
      <c r="F17641">
        <v>365</v>
      </c>
      <c r="G17641">
        <v>67</v>
      </c>
      <c r="H17641" t="s">
        <v>303</v>
      </c>
      <c r="I17641" t="s">
        <v>170</v>
      </c>
      <c r="J17641">
        <v>12.939421298229515</v>
      </c>
      <c r="L17641" s="47"/>
      <c r="M17641" s="47"/>
    </row>
    <row r="17642" spans="1:13" x14ac:dyDescent="0.4">
      <c r="A17642" t="str">
        <f t="shared" si="275"/>
        <v>30_2A_F_0_180_67_HH800_Core</v>
      </c>
      <c r="B17642">
        <v>30</v>
      </c>
      <c r="C17642" t="s">
        <v>176</v>
      </c>
      <c r="D17642" t="s">
        <v>169</v>
      </c>
      <c r="E17642">
        <v>0</v>
      </c>
      <c r="F17642">
        <v>180</v>
      </c>
      <c r="G17642">
        <v>67</v>
      </c>
      <c r="H17642" t="s">
        <v>303</v>
      </c>
      <c r="I17642" t="s">
        <v>170</v>
      </c>
      <c r="J17642">
        <v>74.125371232353785</v>
      </c>
      <c r="L17642" s="47"/>
      <c r="M17642" s="47"/>
    </row>
    <row r="17643" spans="1:13" x14ac:dyDescent="0.4">
      <c r="A17643" t="str">
        <f t="shared" si="275"/>
        <v>62_4A_M_0_90_65_HH800_Core</v>
      </c>
      <c r="B17643">
        <v>62</v>
      </c>
      <c r="C17643" t="s">
        <v>168</v>
      </c>
      <c r="D17643" t="s">
        <v>174</v>
      </c>
      <c r="E17643">
        <v>0</v>
      </c>
      <c r="F17643">
        <v>90</v>
      </c>
      <c r="G17643">
        <v>65</v>
      </c>
      <c r="H17643" t="s">
        <v>303</v>
      </c>
      <c r="I17643" t="s">
        <v>170</v>
      </c>
      <c r="J17643">
        <v>57.874684653196702</v>
      </c>
      <c r="L17643" s="47"/>
      <c r="M17643" s="47"/>
    </row>
    <row r="17644" spans="1:13" x14ac:dyDescent="0.4">
      <c r="A17644" t="str">
        <f t="shared" si="275"/>
        <v>25_2A_M_0_365_70_HH800_Core</v>
      </c>
      <c r="B17644">
        <v>25</v>
      </c>
      <c r="C17644" t="s">
        <v>176</v>
      </c>
      <c r="D17644" t="s">
        <v>174</v>
      </c>
      <c r="E17644">
        <v>0</v>
      </c>
      <c r="F17644">
        <v>365</v>
      </c>
      <c r="G17644">
        <v>70</v>
      </c>
      <c r="H17644" t="s">
        <v>303</v>
      </c>
      <c r="I17644" t="s">
        <v>170</v>
      </c>
      <c r="J17644">
        <v>39.818712544494645</v>
      </c>
      <c r="L17644" s="47"/>
      <c r="M17644" s="47"/>
    </row>
    <row r="17645" spans="1:13" x14ac:dyDescent="0.4">
      <c r="A17645" t="str">
        <f t="shared" si="275"/>
        <v>41_2A_M_3_90_67_HH800_Core</v>
      </c>
      <c r="B17645">
        <v>41</v>
      </c>
      <c r="C17645" t="s">
        <v>176</v>
      </c>
      <c r="D17645" t="s">
        <v>174</v>
      </c>
      <c r="E17645">
        <v>3</v>
      </c>
      <c r="F17645">
        <v>90</v>
      </c>
      <c r="G17645">
        <v>67</v>
      </c>
      <c r="H17645" t="s">
        <v>303</v>
      </c>
      <c r="I17645" t="s">
        <v>170</v>
      </c>
      <c r="J17645">
        <v>13.100699599476361</v>
      </c>
      <c r="L17645" s="47"/>
      <c r="M17645" s="47"/>
    </row>
    <row r="17646" spans="1:13" x14ac:dyDescent="0.4">
      <c r="A17646" t="str">
        <f t="shared" si="275"/>
        <v>31_2A_F_0_365_67_HH800_Core</v>
      </c>
      <c r="B17646">
        <v>31</v>
      </c>
      <c r="C17646" t="s">
        <v>176</v>
      </c>
      <c r="D17646" t="s">
        <v>169</v>
      </c>
      <c r="E17646">
        <v>0</v>
      </c>
      <c r="F17646">
        <v>365</v>
      </c>
      <c r="G17646">
        <v>67</v>
      </c>
      <c r="H17646" t="s">
        <v>303</v>
      </c>
      <c r="I17646" t="s">
        <v>170</v>
      </c>
      <c r="J17646">
        <v>69.833227811277766</v>
      </c>
      <c r="L17646" s="47"/>
      <c r="M17646" s="47"/>
    </row>
    <row r="17647" spans="1:13" x14ac:dyDescent="0.4">
      <c r="A17647" t="str">
        <f t="shared" si="275"/>
        <v>27_4A_M_3_180_65_HH800_Core</v>
      </c>
      <c r="B17647">
        <v>27</v>
      </c>
      <c r="C17647" t="s">
        <v>168</v>
      </c>
      <c r="D17647" t="s">
        <v>174</v>
      </c>
      <c r="E17647">
        <v>3</v>
      </c>
      <c r="F17647">
        <v>180</v>
      </c>
      <c r="G17647">
        <v>65</v>
      </c>
      <c r="H17647" t="s">
        <v>303</v>
      </c>
      <c r="I17647" t="s">
        <v>170</v>
      </c>
      <c r="J17647">
        <v>4.3341949647675593</v>
      </c>
      <c r="L17647" s="47"/>
      <c r="M17647" s="47"/>
    </row>
    <row r="17648" spans="1:13" x14ac:dyDescent="0.4">
      <c r="A17648" t="str">
        <f t="shared" si="275"/>
        <v>36_2A_F_3_365_67_HH800_Core</v>
      </c>
      <c r="B17648">
        <v>36</v>
      </c>
      <c r="C17648" t="s">
        <v>176</v>
      </c>
      <c r="D17648" t="s">
        <v>169</v>
      </c>
      <c r="E17648">
        <v>3</v>
      </c>
      <c r="F17648">
        <v>365</v>
      </c>
      <c r="G17648">
        <v>67</v>
      </c>
      <c r="H17648" t="s">
        <v>303</v>
      </c>
      <c r="I17648" t="s">
        <v>170</v>
      </c>
      <c r="J17648">
        <v>17.256158539423925</v>
      </c>
      <c r="L17648" s="47"/>
      <c r="M17648" s="47"/>
    </row>
    <row r="17649" spans="1:13" x14ac:dyDescent="0.4">
      <c r="A17649" t="str">
        <f t="shared" si="275"/>
        <v>52_4A_M_6_365_70_HH800_Core</v>
      </c>
      <c r="B17649">
        <v>52</v>
      </c>
      <c r="C17649" t="s">
        <v>168</v>
      </c>
      <c r="D17649" t="s">
        <v>174</v>
      </c>
      <c r="E17649">
        <v>6</v>
      </c>
      <c r="F17649">
        <v>365</v>
      </c>
      <c r="G17649">
        <v>70</v>
      </c>
      <c r="H17649" t="s">
        <v>303</v>
      </c>
      <c r="I17649" t="s">
        <v>170</v>
      </c>
      <c r="J17649">
        <v>16.251939760892441</v>
      </c>
      <c r="L17649" s="47"/>
      <c r="M17649" s="47"/>
    </row>
    <row r="17650" spans="1:13" x14ac:dyDescent="0.4">
      <c r="A17650" t="str">
        <f t="shared" si="275"/>
        <v>48_4A_M_0_180_65_HH800_Core</v>
      </c>
      <c r="B17650">
        <v>48</v>
      </c>
      <c r="C17650" t="s">
        <v>168</v>
      </c>
      <c r="D17650" t="s">
        <v>174</v>
      </c>
      <c r="E17650">
        <v>0</v>
      </c>
      <c r="F17650">
        <v>180</v>
      </c>
      <c r="G17650">
        <v>65</v>
      </c>
      <c r="H17650" t="s">
        <v>303</v>
      </c>
      <c r="I17650" t="s">
        <v>170</v>
      </c>
      <c r="J17650">
        <v>41.460757967133858</v>
      </c>
      <c r="L17650" s="47"/>
      <c r="M17650" s="47"/>
    </row>
    <row r="17651" spans="1:13" x14ac:dyDescent="0.4">
      <c r="A17651" t="str">
        <f t="shared" si="275"/>
        <v>42_4A_M_6_180_67_HH800_Core</v>
      </c>
      <c r="B17651">
        <v>42</v>
      </c>
      <c r="C17651" t="s">
        <v>168</v>
      </c>
      <c r="D17651" t="s">
        <v>174</v>
      </c>
      <c r="E17651">
        <v>6</v>
      </c>
      <c r="F17651">
        <v>180</v>
      </c>
      <c r="G17651">
        <v>67</v>
      </c>
      <c r="H17651" t="s">
        <v>303</v>
      </c>
      <c r="I17651" t="s">
        <v>170</v>
      </c>
      <c r="J17651">
        <v>11.28506494177276</v>
      </c>
      <c r="L17651" s="47"/>
      <c r="M17651" s="47"/>
    </row>
    <row r="17652" spans="1:13" x14ac:dyDescent="0.4">
      <c r="A17652" t="str">
        <f t="shared" si="275"/>
        <v>46_2A_F_6_365_67_HH800_Core</v>
      </c>
      <c r="B17652">
        <v>46</v>
      </c>
      <c r="C17652" t="s">
        <v>176</v>
      </c>
      <c r="D17652" t="s">
        <v>169</v>
      </c>
      <c r="E17652">
        <v>6</v>
      </c>
      <c r="F17652">
        <v>365</v>
      </c>
      <c r="G17652">
        <v>67</v>
      </c>
      <c r="H17652" t="s">
        <v>303</v>
      </c>
      <c r="I17652" t="s">
        <v>170</v>
      </c>
      <c r="J17652">
        <v>29.585108815042137</v>
      </c>
      <c r="L17652" s="47"/>
      <c r="M17652" s="47"/>
    </row>
    <row r="17653" spans="1:13" x14ac:dyDescent="0.4">
      <c r="A17653" t="str">
        <f t="shared" si="275"/>
        <v>27_2A_M_3_90_67_HH800_Core</v>
      </c>
      <c r="B17653">
        <v>27</v>
      </c>
      <c r="C17653" t="s">
        <v>176</v>
      </c>
      <c r="D17653" t="s">
        <v>174</v>
      </c>
      <c r="E17653">
        <v>3</v>
      </c>
      <c r="F17653">
        <v>90</v>
      </c>
      <c r="G17653">
        <v>67</v>
      </c>
      <c r="H17653" t="s">
        <v>303</v>
      </c>
      <c r="I17653" t="s">
        <v>170</v>
      </c>
      <c r="J17653">
        <v>12.669370767846107</v>
      </c>
      <c r="L17653" s="47"/>
      <c r="M17653" s="47"/>
    </row>
    <row r="17654" spans="1:13" x14ac:dyDescent="0.4">
      <c r="A17654" t="str">
        <f t="shared" si="275"/>
        <v>54_4A_M_3_365_70_HH800_Core</v>
      </c>
      <c r="B17654">
        <v>54</v>
      </c>
      <c r="C17654" t="s">
        <v>168</v>
      </c>
      <c r="D17654" t="s">
        <v>174</v>
      </c>
      <c r="E17654">
        <v>3</v>
      </c>
      <c r="F17654">
        <v>365</v>
      </c>
      <c r="G17654">
        <v>70</v>
      </c>
      <c r="H17654" t="s">
        <v>303</v>
      </c>
      <c r="I17654" t="s">
        <v>170</v>
      </c>
      <c r="J17654">
        <v>9.825101675734123</v>
      </c>
      <c r="L17654" s="47"/>
      <c r="M17654" s="47"/>
    </row>
    <row r="17655" spans="1:13" x14ac:dyDescent="0.4">
      <c r="A17655" t="str">
        <f t="shared" si="275"/>
        <v>50_2A_M_6_365_65_HH800_Core</v>
      </c>
      <c r="B17655">
        <v>50</v>
      </c>
      <c r="C17655" t="s">
        <v>176</v>
      </c>
      <c r="D17655" t="s">
        <v>174</v>
      </c>
      <c r="E17655">
        <v>6</v>
      </c>
      <c r="F17655">
        <v>365</v>
      </c>
      <c r="G17655">
        <v>65</v>
      </c>
      <c r="H17655" t="s">
        <v>303</v>
      </c>
      <c r="I17655" t="s">
        <v>170</v>
      </c>
      <c r="J17655">
        <v>19.008406900717095</v>
      </c>
      <c r="L17655" s="47"/>
      <c r="M17655" s="47"/>
    </row>
    <row r="17656" spans="1:13" x14ac:dyDescent="0.4">
      <c r="A17656" t="str">
        <f t="shared" si="275"/>
        <v>36_2A_M_6_90_65_HH800_Core</v>
      </c>
      <c r="B17656">
        <v>36</v>
      </c>
      <c r="C17656" t="s">
        <v>176</v>
      </c>
      <c r="D17656" t="s">
        <v>174</v>
      </c>
      <c r="E17656">
        <v>6</v>
      </c>
      <c r="F17656">
        <v>90</v>
      </c>
      <c r="G17656">
        <v>65</v>
      </c>
      <c r="H17656" t="s">
        <v>303</v>
      </c>
      <c r="I17656" t="s">
        <v>170</v>
      </c>
      <c r="J17656">
        <v>21.4048537305205</v>
      </c>
      <c r="L17656" s="47"/>
      <c r="M17656" s="47"/>
    </row>
    <row r="17657" spans="1:13" x14ac:dyDescent="0.4">
      <c r="A17657" t="str">
        <f t="shared" si="275"/>
        <v>51_2A_M_3_180_65_HH800_Core</v>
      </c>
      <c r="B17657">
        <v>51</v>
      </c>
      <c r="C17657" t="s">
        <v>176</v>
      </c>
      <c r="D17657" t="s">
        <v>174</v>
      </c>
      <c r="E17657">
        <v>3</v>
      </c>
      <c r="F17657">
        <v>180</v>
      </c>
      <c r="G17657">
        <v>65</v>
      </c>
      <c r="H17657" t="s">
        <v>303</v>
      </c>
      <c r="I17657" t="s">
        <v>170</v>
      </c>
      <c r="J17657">
        <v>10.219498928607536</v>
      </c>
      <c r="L17657" s="47"/>
      <c r="M17657" s="47"/>
    </row>
    <row r="17658" spans="1:13" x14ac:dyDescent="0.4">
      <c r="A17658" t="str">
        <f t="shared" si="275"/>
        <v>56_4A_M_0_180_67_HH800_Core</v>
      </c>
      <c r="B17658">
        <v>56</v>
      </c>
      <c r="C17658" t="s">
        <v>168</v>
      </c>
      <c r="D17658" t="s">
        <v>174</v>
      </c>
      <c r="E17658">
        <v>0</v>
      </c>
      <c r="F17658">
        <v>180</v>
      </c>
      <c r="G17658">
        <v>67</v>
      </c>
      <c r="H17658" t="s">
        <v>303</v>
      </c>
      <c r="I17658" t="s">
        <v>170</v>
      </c>
      <c r="J17658">
        <v>61.677564399801078</v>
      </c>
      <c r="L17658" s="47"/>
      <c r="M17658" s="47"/>
    </row>
    <row r="17659" spans="1:13" x14ac:dyDescent="0.4">
      <c r="A17659" t="str">
        <f t="shared" si="275"/>
        <v>45_4A_M_0_180_65_HH800_Core</v>
      </c>
      <c r="B17659">
        <v>45</v>
      </c>
      <c r="C17659" t="s">
        <v>168</v>
      </c>
      <c r="D17659" t="s">
        <v>174</v>
      </c>
      <c r="E17659">
        <v>0</v>
      </c>
      <c r="F17659">
        <v>180</v>
      </c>
      <c r="G17659">
        <v>65</v>
      </c>
      <c r="H17659" t="s">
        <v>303</v>
      </c>
      <c r="I17659" t="s">
        <v>170</v>
      </c>
      <c r="J17659">
        <v>36.891081462239583</v>
      </c>
      <c r="L17659" s="47"/>
      <c r="M17659" s="47"/>
    </row>
    <row r="17660" spans="1:13" x14ac:dyDescent="0.4">
      <c r="A17660" t="str">
        <f t="shared" si="275"/>
        <v>46_2A_F_3_365_70_HH800_Core</v>
      </c>
      <c r="B17660">
        <v>46</v>
      </c>
      <c r="C17660" t="s">
        <v>176</v>
      </c>
      <c r="D17660" t="s">
        <v>169</v>
      </c>
      <c r="E17660">
        <v>3</v>
      </c>
      <c r="F17660">
        <v>365</v>
      </c>
      <c r="G17660">
        <v>70</v>
      </c>
      <c r="H17660" t="s">
        <v>303</v>
      </c>
      <c r="I17660" t="s">
        <v>170</v>
      </c>
      <c r="J17660">
        <v>19.255391305768832</v>
      </c>
      <c r="L17660" s="47"/>
      <c r="M17660" s="47"/>
    </row>
    <row r="17661" spans="1:13" x14ac:dyDescent="0.4">
      <c r="A17661" t="str">
        <f t="shared" si="275"/>
        <v>37_4A_M_0_365_67_HH800_Core</v>
      </c>
      <c r="B17661">
        <v>37</v>
      </c>
      <c r="C17661" t="s">
        <v>168</v>
      </c>
      <c r="D17661" t="s">
        <v>174</v>
      </c>
      <c r="E17661">
        <v>0</v>
      </c>
      <c r="F17661">
        <v>365</v>
      </c>
      <c r="G17661">
        <v>67</v>
      </c>
      <c r="H17661" t="s">
        <v>303</v>
      </c>
      <c r="I17661" t="s">
        <v>170</v>
      </c>
      <c r="J17661">
        <v>23.966732777129632</v>
      </c>
      <c r="L17661" s="47"/>
      <c r="M17661" s="47"/>
    </row>
    <row r="17662" spans="1:13" x14ac:dyDescent="0.4">
      <c r="A17662" t="str">
        <f t="shared" si="275"/>
        <v>34_2A_F_6_365_65_HH800_Core</v>
      </c>
      <c r="B17662">
        <v>34</v>
      </c>
      <c r="C17662" t="s">
        <v>176</v>
      </c>
      <c r="D17662" t="s">
        <v>169</v>
      </c>
      <c r="E17662">
        <v>6</v>
      </c>
      <c r="F17662">
        <v>365</v>
      </c>
      <c r="G17662">
        <v>65</v>
      </c>
      <c r="H17662" t="s">
        <v>303</v>
      </c>
      <c r="I17662" t="s">
        <v>170</v>
      </c>
      <c r="J17662">
        <v>29.505478357029798</v>
      </c>
      <c r="L17662" s="47"/>
      <c r="M17662" s="47"/>
    </row>
    <row r="17663" spans="1:13" x14ac:dyDescent="0.4">
      <c r="A17663" t="str">
        <f t="shared" si="275"/>
        <v>34_2A_M_3_180_70_HH800_Core</v>
      </c>
      <c r="B17663">
        <v>34</v>
      </c>
      <c r="C17663" t="s">
        <v>176</v>
      </c>
      <c r="D17663" t="s">
        <v>174</v>
      </c>
      <c r="E17663">
        <v>3</v>
      </c>
      <c r="F17663">
        <v>180</v>
      </c>
      <c r="G17663">
        <v>70</v>
      </c>
      <c r="H17663" t="s">
        <v>303</v>
      </c>
      <c r="I17663" t="s">
        <v>170</v>
      </c>
      <c r="J17663">
        <v>12.901790824557791</v>
      </c>
      <c r="L17663" s="47"/>
      <c r="M17663" s="47"/>
    </row>
    <row r="17664" spans="1:13" x14ac:dyDescent="0.4">
      <c r="A17664" t="str">
        <f t="shared" si="275"/>
        <v>54_2A_F_3_365_67_HH800_Core</v>
      </c>
      <c r="B17664">
        <v>54</v>
      </c>
      <c r="C17664" t="s">
        <v>176</v>
      </c>
      <c r="D17664" t="s">
        <v>169</v>
      </c>
      <c r="E17664">
        <v>3</v>
      </c>
      <c r="F17664">
        <v>365</v>
      </c>
      <c r="G17664">
        <v>67</v>
      </c>
      <c r="H17664" t="s">
        <v>303</v>
      </c>
      <c r="I17664" t="s">
        <v>170</v>
      </c>
      <c r="J17664">
        <v>10.823806867832449</v>
      </c>
      <c r="L17664" s="47"/>
      <c r="M17664" s="47"/>
    </row>
    <row r="17665" spans="1:13" x14ac:dyDescent="0.4">
      <c r="A17665" t="str">
        <f t="shared" si="275"/>
        <v>57_4A_M_0_90_65_HH800_Core</v>
      </c>
      <c r="B17665">
        <v>57</v>
      </c>
      <c r="C17665" t="s">
        <v>168</v>
      </c>
      <c r="D17665" t="s">
        <v>174</v>
      </c>
      <c r="E17665">
        <v>0</v>
      </c>
      <c r="F17665">
        <v>90</v>
      </c>
      <c r="G17665">
        <v>65</v>
      </c>
      <c r="H17665" t="s">
        <v>303</v>
      </c>
      <c r="I17665" t="s">
        <v>170</v>
      </c>
      <c r="J17665">
        <v>53.268799667019536</v>
      </c>
      <c r="L17665" s="47"/>
      <c r="M17665" s="47"/>
    </row>
    <row r="17666" spans="1:13" x14ac:dyDescent="0.4">
      <c r="A17666" t="str">
        <f t="shared" si="275"/>
        <v>36_2A_M_3_180_65_HH800_Core</v>
      </c>
      <c r="B17666">
        <v>36</v>
      </c>
      <c r="C17666" t="s">
        <v>176</v>
      </c>
      <c r="D17666" t="s">
        <v>174</v>
      </c>
      <c r="E17666">
        <v>3</v>
      </c>
      <c r="F17666">
        <v>180</v>
      </c>
      <c r="G17666">
        <v>65</v>
      </c>
      <c r="H17666" t="s">
        <v>303</v>
      </c>
      <c r="I17666" t="s">
        <v>170</v>
      </c>
      <c r="J17666">
        <v>10.681777132077297</v>
      </c>
      <c r="L17666" s="47"/>
      <c r="M17666" s="47"/>
    </row>
    <row r="17667" spans="1:13" x14ac:dyDescent="0.4">
      <c r="A17667" t="str">
        <f t="shared" ref="A17667:A17730" si="276">B17667&amp;"_"&amp;C17667&amp;"_"&amp;D17667&amp;"_"&amp;E17667&amp;"_"&amp;F17667&amp;"_"&amp;G17667&amp;"_"&amp;H17667&amp;"_"&amp;I17667</f>
        <v>29_2A_M_3_365_65_HH800_Core</v>
      </c>
      <c r="B17667">
        <v>29</v>
      </c>
      <c r="C17667" t="s">
        <v>176</v>
      </c>
      <c r="D17667" t="s">
        <v>174</v>
      </c>
      <c r="E17667">
        <v>3</v>
      </c>
      <c r="F17667">
        <v>365</v>
      </c>
      <c r="G17667">
        <v>65</v>
      </c>
      <c r="H17667" t="s">
        <v>303</v>
      </c>
      <c r="I17667" t="s">
        <v>170</v>
      </c>
      <c r="J17667">
        <v>10.698661956896983</v>
      </c>
      <c r="L17667" s="47"/>
      <c r="M17667" s="47"/>
    </row>
    <row r="17668" spans="1:13" x14ac:dyDescent="0.4">
      <c r="A17668" t="str">
        <f t="shared" si="276"/>
        <v>31_2A_M_3_90_67_HH800_Core</v>
      </c>
      <c r="B17668">
        <v>31</v>
      </c>
      <c r="C17668" t="s">
        <v>176</v>
      </c>
      <c r="D17668" t="s">
        <v>174</v>
      </c>
      <c r="E17668">
        <v>3</v>
      </c>
      <c r="F17668">
        <v>90</v>
      </c>
      <c r="G17668">
        <v>67</v>
      </c>
      <c r="H17668" t="s">
        <v>303</v>
      </c>
      <c r="I17668" t="s">
        <v>170</v>
      </c>
      <c r="J17668">
        <v>12.306965234336928</v>
      </c>
      <c r="L17668" s="47"/>
      <c r="M17668" s="47"/>
    </row>
    <row r="17669" spans="1:13" x14ac:dyDescent="0.4">
      <c r="A17669" t="str">
        <f t="shared" si="276"/>
        <v>47_4A_F_3_365_67_HH800_Core</v>
      </c>
      <c r="B17669">
        <v>47</v>
      </c>
      <c r="C17669" t="s">
        <v>168</v>
      </c>
      <c r="D17669" t="s">
        <v>169</v>
      </c>
      <c r="E17669">
        <v>3</v>
      </c>
      <c r="F17669">
        <v>365</v>
      </c>
      <c r="G17669">
        <v>67</v>
      </c>
      <c r="H17669" t="s">
        <v>303</v>
      </c>
      <c r="I17669" t="s">
        <v>170</v>
      </c>
      <c r="J17669">
        <v>8.8178901854368554</v>
      </c>
      <c r="L17669" s="47"/>
      <c r="M17669" s="47"/>
    </row>
    <row r="17670" spans="1:13" x14ac:dyDescent="0.4">
      <c r="A17670" t="str">
        <f t="shared" si="276"/>
        <v>44_2A_M_6_365_65_HH800_Core</v>
      </c>
      <c r="B17670">
        <v>44</v>
      </c>
      <c r="C17670" t="s">
        <v>176</v>
      </c>
      <c r="D17670" t="s">
        <v>174</v>
      </c>
      <c r="E17670">
        <v>6</v>
      </c>
      <c r="F17670">
        <v>365</v>
      </c>
      <c r="G17670">
        <v>65</v>
      </c>
      <c r="H17670" t="s">
        <v>303</v>
      </c>
      <c r="I17670" t="s">
        <v>170</v>
      </c>
      <c r="J17670">
        <v>22.719072203613354</v>
      </c>
      <c r="L17670" s="47"/>
      <c r="M17670" s="47"/>
    </row>
    <row r="17671" spans="1:13" x14ac:dyDescent="0.4">
      <c r="A17671" t="str">
        <f t="shared" si="276"/>
        <v>30_2A_M_0_365_65_HH800_Core</v>
      </c>
      <c r="B17671">
        <v>30</v>
      </c>
      <c r="C17671" t="s">
        <v>176</v>
      </c>
      <c r="D17671" t="s">
        <v>174</v>
      </c>
      <c r="E17671">
        <v>0</v>
      </c>
      <c r="F17671">
        <v>365</v>
      </c>
      <c r="G17671">
        <v>65</v>
      </c>
      <c r="H17671" t="s">
        <v>303</v>
      </c>
      <c r="I17671" t="s">
        <v>170</v>
      </c>
      <c r="J17671">
        <v>42.661205879736627</v>
      </c>
      <c r="L17671" s="47"/>
      <c r="M17671" s="47"/>
    </row>
    <row r="17672" spans="1:13" x14ac:dyDescent="0.4">
      <c r="A17672" t="str">
        <f t="shared" si="276"/>
        <v>54_4A_M_6_90_70_HH800_Core</v>
      </c>
      <c r="B17672">
        <v>54</v>
      </c>
      <c r="C17672" t="s">
        <v>168</v>
      </c>
      <c r="D17672" t="s">
        <v>174</v>
      </c>
      <c r="E17672">
        <v>6</v>
      </c>
      <c r="F17672">
        <v>90</v>
      </c>
      <c r="G17672">
        <v>70</v>
      </c>
      <c r="H17672" t="s">
        <v>303</v>
      </c>
      <c r="I17672" t="s">
        <v>170</v>
      </c>
      <c r="J17672">
        <v>18.123813275362647</v>
      </c>
      <c r="L17672" s="47"/>
      <c r="M17672" s="47"/>
    </row>
    <row r="17673" spans="1:13" x14ac:dyDescent="0.4">
      <c r="A17673" t="str">
        <f t="shared" si="276"/>
        <v>54_4A_M_0_365_67_HH800_Core</v>
      </c>
      <c r="B17673">
        <v>54</v>
      </c>
      <c r="C17673" t="s">
        <v>168</v>
      </c>
      <c r="D17673" t="s">
        <v>174</v>
      </c>
      <c r="E17673">
        <v>0</v>
      </c>
      <c r="F17673">
        <v>365</v>
      </c>
      <c r="G17673">
        <v>67</v>
      </c>
      <c r="H17673" t="s">
        <v>303</v>
      </c>
      <c r="I17673" t="s">
        <v>170</v>
      </c>
      <c r="J17673">
        <v>52.619518003976452</v>
      </c>
      <c r="L17673" s="47"/>
      <c r="M17673" s="47"/>
    </row>
    <row r="17674" spans="1:13" x14ac:dyDescent="0.4">
      <c r="A17674" t="str">
        <f t="shared" si="276"/>
        <v>40_4A_M_3_180_70_HH800_Core</v>
      </c>
      <c r="B17674">
        <v>40</v>
      </c>
      <c r="C17674" t="s">
        <v>168</v>
      </c>
      <c r="D17674" t="s">
        <v>174</v>
      </c>
      <c r="E17674">
        <v>3</v>
      </c>
      <c r="F17674">
        <v>180</v>
      </c>
      <c r="G17674">
        <v>70</v>
      </c>
      <c r="H17674" t="s">
        <v>303</v>
      </c>
      <c r="I17674" t="s">
        <v>170</v>
      </c>
      <c r="J17674">
        <v>6.9259263098638373</v>
      </c>
      <c r="L17674" s="47"/>
      <c r="M17674" s="47"/>
    </row>
    <row r="17675" spans="1:13" x14ac:dyDescent="0.4">
      <c r="A17675" t="str">
        <f t="shared" si="276"/>
        <v>47_4A_M_6_365_67_HH800_Core</v>
      </c>
      <c r="B17675">
        <v>47</v>
      </c>
      <c r="C17675" t="s">
        <v>168</v>
      </c>
      <c r="D17675" t="s">
        <v>174</v>
      </c>
      <c r="E17675">
        <v>6</v>
      </c>
      <c r="F17675">
        <v>365</v>
      </c>
      <c r="G17675">
        <v>67</v>
      </c>
      <c r="H17675" t="s">
        <v>303</v>
      </c>
      <c r="I17675" t="s">
        <v>170</v>
      </c>
      <c r="J17675">
        <v>11.542086589148832</v>
      </c>
      <c r="L17675" s="47"/>
      <c r="M17675" s="47"/>
    </row>
    <row r="17676" spans="1:13" x14ac:dyDescent="0.4">
      <c r="A17676" t="str">
        <f t="shared" si="276"/>
        <v>51_4A_F_3_180_67_HH800_Core</v>
      </c>
      <c r="B17676">
        <v>51</v>
      </c>
      <c r="C17676" t="s">
        <v>168</v>
      </c>
      <c r="D17676" t="s">
        <v>169</v>
      </c>
      <c r="E17676">
        <v>3</v>
      </c>
      <c r="F17676">
        <v>180</v>
      </c>
      <c r="G17676">
        <v>67</v>
      </c>
      <c r="H17676" t="s">
        <v>303</v>
      </c>
      <c r="I17676" t="s">
        <v>170</v>
      </c>
      <c r="J17676">
        <v>7.8327950689628807</v>
      </c>
      <c r="L17676" s="47"/>
      <c r="M17676" s="47"/>
    </row>
    <row r="17677" spans="1:13" x14ac:dyDescent="0.4">
      <c r="A17677" t="str">
        <f t="shared" si="276"/>
        <v>40_4A_M_6_180_70_HH800_Core</v>
      </c>
      <c r="B17677">
        <v>40</v>
      </c>
      <c r="C17677" t="s">
        <v>168</v>
      </c>
      <c r="D17677" t="s">
        <v>174</v>
      </c>
      <c r="E17677">
        <v>6</v>
      </c>
      <c r="F17677">
        <v>180</v>
      </c>
      <c r="G17677">
        <v>70</v>
      </c>
      <c r="H17677" t="s">
        <v>303</v>
      </c>
      <c r="I17677" t="s">
        <v>170</v>
      </c>
      <c r="J17677">
        <v>12.824345827493794</v>
      </c>
      <c r="L17677" s="47"/>
      <c r="M17677" s="47"/>
    </row>
    <row r="17678" spans="1:13" x14ac:dyDescent="0.4">
      <c r="A17678" t="str">
        <f t="shared" si="276"/>
        <v>47_4A_F_3_365_65_HH800_Core</v>
      </c>
      <c r="B17678">
        <v>47</v>
      </c>
      <c r="C17678" t="s">
        <v>168</v>
      </c>
      <c r="D17678" t="s">
        <v>169</v>
      </c>
      <c r="E17678">
        <v>3</v>
      </c>
      <c r="F17678">
        <v>365</v>
      </c>
      <c r="G17678">
        <v>65</v>
      </c>
      <c r="H17678" t="s">
        <v>303</v>
      </c>
      <c r="I17678" t="s">
        <v>170</v>
      </c>
      <c r="J17678">
        <v>7.2712250272885246</v>
      </c>
      <c r="L17678" s="47"/>
      <c r="M17678" s="47"/>
    </row>
    <row r="17679" spans="1:13" x14ac:dyDescent="0.4">
      <c r="A17679" t="str">
        <f t="shared" si="276"/>
        <v>56_4A_F_3_180_70_HH800_Core</v>
      </c>
      <c r="B17679">
        <v>56</v>
      </c>
      <c r="C17679" t="s">
        <v>168</v>
      </c>
      <c r="D17679" t="s">
        <v>169</v>
      </c>
      <c r="E17679">
        <v>3</v>
      </c>
      <c r="F17679">
        <v>180</v>
      </c>
      <c r="G17679">
        <v>70</v>
      </c>
      <c r="H17679" t="s">
        <v>303</v>
      </c>
      <c r="I17679" t="s">
        <v>170</v>
      </c>
      <c r="J17679">
        <v>10.093727653915808</v>
      </c>
      <c r="L17679" s="47"/>
      <c r="M17679" s="47"/>
    </row>
    <row r="17680" spans="1:13" x14ac:dyDescent="0.4">
      <c r="A17680" t="str">
        <f t="shared" si="276"/>
        <v>36_2A_F_0_365_67_HH800_Core</v>
      </c>
      <c r="B17680">
        <v>36</v>
      </c>
      <c r="C17680" t="s">
        <v>176</v>
      </c>
      <c r="D17680" t="s">
        <v>169</v>
      </c>
      <c r="E17680">
        <v>0</v>
      </c>
      <c r="F17680">
        <v>365</v>
      </c>
      <c r="G17680">
        <v>67</v>
      </c>
      <c r="H17680" t="s">
        <v>303</v>
      </c>
      <c r="I17680" t="s">
        <v>170</v>
      </c>
      <c r="J17680">
        <v>73.463465201552964</v>
      </c>
      <c r="L17680" s="47"/>
      <c r="M17680" s="47"/>
    </row>
    <row r="17681" spans="1:13" x14ac:dyDescent="0.4">
      <c r="A17681" t="str">
        <f t="shared" si="276"/>
        <v>52_2A_F_3_365_70_HH800_Core</v>
      </c>
      <c r="B17681">
        <v>52</v>
      </c>
      <c r="C17681" t="s">
        <v>176</v>
      </c>
      <c r="D17681" t="s">
        <v>169</v>
      </c>
      <c r="E17681">
        <v>3</v>
      </c>
      <c r="F17681">
        <v>365</v>
      </c>
      <c r="G17681">
        <v>70</v>
      </c>
      <c r="H17681" t="s">
        <v>303</v>
      </c>
      <c r="I17681" t="s">
        <v>170</v>
      </c>
      <c r="J17681">
        <v>18.847977252229906</v>
      </c>
      <c r="L17681" s="47"/>
      <c r="M17681" s="47"/>
    </row>
    <row r="17682" spans="1:13" x14ac:dyDescent="0.4">
      <c r="A17682" t="str">
        <f t="shared" si="276"/>
        <v>54_4A_F_6_180_65_HH800_Core</v>
      </c>
      <c r="B17682">
        <v>54</v>
      </c>
      <c r="C17682" t="s">
        <v>168</v>
      </c>
      <c r="D17682" t="s">
        <v>169</v>
      </c>
      <c r="E17682">
        <v>6</v>
      </c>
      <c r="F17682">
        <v>180</v>
      </c>
      <c r="G17682">
        <v>65</v>
      </c>
      <c r="H17682" t="s">
        <v>303</v>
      </c>
      <c r="I17682" t="s">
        <v>170</v>
      </c>
      <c r="J17682">
        <v>8.4668197423083278</v>
      </c>
      <c r="L17682" s="47"/>
      <c r="M17682" s="47"/>
    </row>
    <row r="17683" spans="1:13" x14ac:dyDescent="0.4">
      <c r="A17683" t="str">
        <f t="shared" si="276"/>
        <v>51_2A_M_0_180_65_HH800_Core</v>
      </c>
      <c r="B17683">
        <v>51</v>
      </c>
      <c r="C17683" t="s">
        <v>176</v>
      </c>
      <c r="D17683" t="s">
        <v>174</v>
      </c>
      <c r="E17683">
        <v>0</v>
      </c>
      <c r="F17683">
        <v>180</v>
      </c>
      <c r="G17683">
        <v>65</v>
      </c>
      <c r="H17683" t="s">
        <v>303</v>
      </c>
      <c r="I17683" t="s">
        <v>170</v>
      </c>
      <c r="J17683">
        <v>94.810871972516068</v>
      </c>
      <c r="L17683" s="47"/>
      <c r="M17683" s="47"/>
    </row>
    <row r="17684" spans="1:13" x14ac:dyDescent="0.4">
      <c r="A17684" t="str">
        <f t="shared" si="276"/>
        <v>29_2A_F_3_180_70_HH800_Core</v>
      </c>
      <c r="B17684">
        <v>29</v>
      </c>
      <c r="C17684" t="s">
        <v>176</v>
      </c>
      <c r="D17684" t="s">
        <v>169</v>
      </c>
      <c r="E17684">
        <v>3</v>
      </c>
      <c r="F17684">
        <v>180</v>
      </c>
      <c r="G17684">
        <v>70</v>
      </c>
      <c r="H17684" t="s">
        <v>303</v>
      </c>
      <c r="I17684" t="s">
        <v>170</v>
      </c>
      <c r="J17684">
        <v>18.396679430894689</v>
      </c>
      <c r="L17684" s="47"/>
      <c r="M17684" s="47"/>
    </row>
    <row r="17685" spans="1:13" x14ac:dyDescent="0.4">
      <c r="A17685" t="str">
        <f t="shared" si="276"/>
        <v>27_4A_M_6_365_67_HH800_Core</v>
      </c>
      <c r="B17685">
        <v>27</v>
      </c>
      <c r="C17685" t="s">
        <v>168</v>
      </c>
      <c r="D17685" t="s">
        <v>174</v>
      </c>
      <c r="E17685">
        <v>6</v>
      </c>
      <c r="F17685">
        <v>365</v>
      </c>
      <c r="G17685">
        <v>67</v>
      </c>
      <c r="H17685" t="s">
        <v>303</v>
      </c>
      <c r="I17685" t="s">
        <v>170</v>
      </c>
      <c r="J17685">
        <v>9.2357368724404658</v>
      </c>
      <c r="L17685" s="47"/>
      <c r="M17685" s="47"/>
    </row>
    <row r="17686" spans="1:13" x14ac:dyDescent="0.4">
      <c r="A17686" t="str">
        <f t="shared" si="276"/>
        <v>38_4A_M_6_365_67_HH800_Core</v>
      </c>
      <c r="B17686">
        <v>38</v>
      </c>
      <c r="C17686" t="s">
        <v>168</v>
      </c>
      <c r="D17686" t="s">
        <v>174</v>
      </c>
      <c r="E17686">
        <v>6</v>
      </c>
      <c r="F17686">
        <v>365</v>
      </c>
      <c r="G17686">
        <v>67</v>
      </c>
      <c r="H17686" t="s">
        <v>303</v>
      </c>
      <c r="I17686" t="s">
        <v>170</v>
      </c>
      <c r="J17686">
        <v>10.419248769054404</v>
      </c>
      <c r="L17686" s="47"/>
      <c r="M17686" s="47"/>
    </row>
    <row r="17687" spans="1:13" x14ac:dyDescent="0.4">
      <c r="A17687" t="str">
        <f t="shared" si="276"/>
        <v>54_4A_F_6_180_67_HH800_Core</v>
      </c>
      <c r="B17687">
        <v>54</v>
      </c>
      <c r="C17687" t="s">
        <v>168</v>
      </c>
      <c r="D17687" t="s">
        <v>169</v>
      </c>
      <c r="E17687">
        <v>6</v>
      </c>
      <c r="F17687">
        <v>180</v>
      </c>
      <c r="G17687">
        <v>67</v>
      </c>
      <c r="H17687" t="s">
        <v>303</v>
      </c>
      <c r="I17687" t="s">
        <v>170</v>
      </c>
      <c r="J17687">
        <v>12.324755750915482</v>
      </c>
      <c r="L17687" s="47"/>
      <c r="M17687" s="47"/>
    </row>
    <row r="17688" spans="1:13" x14ac:dyDescent="0.4">
      <c r="A17688" t="str">
        <f t="shared" si="276"/>
        <v>26_4A_M_3_365_70_HH800_Core</v>
      </c>
      <c r="B17688">
        <v>26</v>
      </c>
      <c r="C17688" t="s">
        <v>168</v>
      </c>
      <c r="D17688" t="s">
        <v>174</v>
      </c>
      <c r="E17688">
        <v>3</v>
      </c>
      <c r="F17688">
        <v>365</v>
      </c>
      <c r="G17688">
        <v>70</v>
      </c>
      <c r="H17688" t="s">
        <v>303</v>
      </c>
      <c r="I17688" t="s">
        <v>170</v>
      </c>
      <c r="J17688">
        <v>5.5831248489158227</v>
      </c>
      <c r="L17688" s="47"/>
      <c r="M17688" s="47"/>
    </row>
    <row r="17689" spans="1:13" x14ac:dyDescent="0.4">
      <c r="A17689" t="str">
        <f t="shared" si="276"/>
        <v>30_2A_M_3_90_65_HH800_Core</v>
      </c>
      <c r="B17689">
        <v>30</v>
      </c>
      <c r="C17689" t="s">
        <v>176</v>
      </c>
      <c r="D17689" t="s">
        <v>174</v>
      </c>
      <c r="E17689">
        <v>3</v>
      </c>
      <c r="F17689">
        <v>90</v>
      </c>
      <c r="G17689">
        <v>65</v>
      </c>
      <c r="H17689" t="s">
        <v>303</v>
      </c>
      <c r="I17689" t="s">
        <v>170</v>
      </c>
      <c r="J17689">
        <v>11.19356495212258</v>
      </c>
      <c r="L17689" s="47"/>
      <c r="M17689" s="47"/>
    </row>
    <row r="17690" spans="1:13" x14ac:dyDescent="0.4">
      <c r="A17690" t="str">
        <f t="shared" si="276"/>
        <v>55_4A_M_6_90_70_HH800_Core</v>
      </c>
      <c r="B17690">
        <v>55</v>
      </c>
      <c r="C17690" t="s">
        <v>168</v>
      </c>
      <c r="D17690" t="s">
        <v>174</v>
      </c>
      <c r="E17690">
        <v>6</v>
      </c>
      <c r="F17690">
        <v>90</v>
      </c>
      <c r="G17690">
        <v>70</v>
      </c>
      <c r="H17690" t="s">
        <v>303</v>
      </c>
      <c r="I17690" t="s">
        <v>170</v>
      </c>
      <c r="J17690">
        <v>17.136153100518566</v>
      </c>
      <c r="L17690" s="47"/>
      <c r="M17690" s="47"/>
    </row>
    <row r="17691" spans="1:13" x14ac:dyDescent="0.4">
      <c r="A17691" t="str">
        <f t="shared" si="276"/>
        <v>62_4A_M_3_90_67_HH800_Core</v>
      </c>
      <c r="B17691">
        <v>62</v>
      </c>
      <c r="C17691" t="s">
        <v>168</v>
      </c>
      <c r="D17691" t="s">
        <v>174</v>
      </c>
      <c r="E17691">
        <v>3</v>
      </c>
      <c r="F17691">
        <v>90</v>
      </c>
      <c r="G17691">
        <v>67</v>
      </c>
      <c r="H17691" t="s">
        <v>303</v>
      </c>
      <c r="I17691" t="s">
        <v>170</v>
      </c>
      <c r="J17691">
        <v>4.9103060889486345</v>
      </c>
      <c r="L17691" s="47"/>
      <c r="M17691" s="47"/>
    </row>
    <row r="17692" spans="1:13" x14ac:dyDescent="0.4">
      <c r="A17692" t="str">
        <f t="shared" si="276"/>
        <v>48_4A_F_6_365_70_HH800_Core</v>
      </c>
      <c r="B17692">
        <v>48</v>
      </c>
      <c r="C17692" t="s">
        <v>168</v>
      </c>
      <c r="D17692" t="s">
        <v>169</v>
      </c>
      <c r="E17692">
        <v>6</v>
      </c>
      <c r="F17692">
        <v>365</v>
      </c>
      <c r="G17692">
        <v>70</v>
      </c>
      <c r="H17692" t="s">
        <v>303</v>
      </c>
      <c r="I17692" t="s">
        <v>170</v>
      </c>
      <c r="J17692">
        <v>19.207655949064822</v>
      </c>
      <c r="L17692" s="47"/>
      <c r="M17692" s="47"/>
    </row>
    <row r="17693" spans="1:13" x14ac:dyDescent="0.4">
      <c r="A17693" t="str">
        <f t="shared" si="276"/>
        <v>63_4A_M_0_365_70_HH800_Core</v>
      </c>
      <c r="B17693">
        <v>63</v>
      </c>
      <c r="C17693" t="s">
        <v>168</v>
      </c>
      <c r="D17693" t="s">
        <v>174</v>
      </c>
      <c r="E17693">
        <v>0</v>
      </c>
      <c r="F17693">
        <v>365</v>
      </c>
      <c r="G17693">
        <v>70</v>
      </c>
      <c r="H17693" t="s">
        <v>303</v>
      </c>
      <c r="I17693" t="s">
        <v>170</v>
      </c>
      <c r="J17693">
        <v>79.662572792493862</v>
      </c>
      <c r="L17693" s="47"/>
      <c r="M17693" s="47"/>
    </row>
    <row r="17694" spans="1:13" x14ac:dyDescent="0.4">
      <c r="A17694" t="str">
        <f t="shared" si="276"/>
        <v>50_4A_F_0_365_65_HH800_Core</v>
      </c>
      <c r="B17694">
        <v>50</v>
      </c>
      <c r="C17694" t="s">
        <v>168</v>
      </c>
      <c r="D17694" t="s">
        <v>169</v>
      </c>
      <c r="E17694">
        <v>0</v>
      </c>
      <c r="F17694">
        <v>365</v>
      </c>
      <c r="G17694">
        <v>65</v>
      </c>
      <c r="H17694" t="s">
        <v>303</v>
      </c>
      <c r="I17694" t="s">
        <v>170</v>
      </c>
      <c r="J17694">
        <v>48.111954911729356</v>
      </c>
      <c r="L17694" s="47"/>
      <c r="M17694" s="47"/>
    </row>
    <row r="17695" spans="1:13" x14ac:dyDescent="0.4">
      <c r="A17695" t="str">
        <f t="shared" si="276"/>
        <v>54_2A_M_6_180_65_HH800_Core</v>
      </c>
      <c r="B17695">
        <v>54</v>
      </c>
      <c r="C17695" t="s">
        <v>176</v>
      </c>
      <c r="D17695" t="s">
        <v>174</v>
      </c>
      <c r="E17695">
        <v>6</v>
      </c>
      <c r="F17695">
        <v>180</v>
      </c>
      <c r="G17695">
        <v>65</v>
      </c>
      <c r="H17695" t="s">
        <v>303</v>
      </c>
      <c r="I17695" t="s">
        <v>170</v>
      </c>
      <c r="J17695">
        <v>15.225824472891471</v>
      </c>
      <c r="L17695" s="47"/>
      <c r="M17695" s="47"/>
    </row>
    <row r="17696" spans="1:13" x14ac:dyDescent="0.4">
      <c r="A17696" t="str">
        <f t="shared" si="276"/>
        <v>48_4A_F_6_365_67_HH800_Core</v>
      </c>
      <c r="B17696">
        <v>48</v>
      </c>
      <c r="C17696" t="s">
        <v>168</v>
      </c>
      <c r="D17696" t="s">
        <v>169</v>
      </c>
      <c r="E17696">
        <v>6</v>
      </c>
      <c r="F17696">
        <v>365</v>
      </c>
      <c r="G17696">
        <v>67</v>
      </c>
      <c r="H17696" t="s">
        <v>303</v>
      </c>
      <c r="I17696" t="s">
        <v>170</v>
      </c>
      <c r="J17696">
        <v>15.230908284809448</v>
      </c>
      <c r="L17696" s="47"/>
      <c r="M17696" s="47"/>
    </row>
    <row r="17697" spans="1:13" x14ac:dyDescent="0.4">
      <c r="A17697" t="str">
        <f t="shared" si="276"/>
        <v>27_2A_F_3_90_65_HH800_Core</v>
      </c>
      <c r="B17697">
        <v>27</v>
      </c>
      <c r="C17697" t="s">
        <v>176</v>
      </c>
      <c r="D17697" t="s">
        <v>169</v>
      </c>
      <c r="E17697">
        <v>3</v>
      </c>
      <c r="F17697">
        <v>90</v>
      </c>
      <c r="G17697">
        <v>65</v>
      </c>
      <c r="H17697" t="s">
        <v>303</v>
      </c>
      <c r="I17697" t="s">
        <v>170</v>
      </c>
      <c r="J17697">
        <v>16.044663952880388</v>
      </c>
      <c r="L17697" s="47"/>
      <c r="M17697" s="47"/>
    </row>
    <row r="17698" spans="1:13" x14ac:dyDescent="0.4">
      <c r="A17698" t="str">
        <f t="shared" si="276"/>
        <v>50_4A_M_6_365_65_HH800_Core</v>
      </c>
      <c r="B17698">
        <v>50</v>
      </c>
      <c r="C17698" t="s">
        <v>168</v>
      </c>
      <c r="D17698" t="s">
        <v>174</v>
      </c>
      <c r="E17698">
        <v>6</v>
      </c>
      <c r="F17698">
        <v>365</v>
      </c>
      <c r="G17698">
        <v>65</v>
      </c>
      <c r="H17698" t="s">
        <v>303</v>
      </c>
      <c r="I17698" t="s">
        <v>170</v>
      </c>
      <c r="J17698">
        <v>8.738185331201624</v>
      </c>
      <c r="L17698" s="47"/>
      <c r="M17698" s="47"/>
    </row>
    <row r="17699" spans="1:13" x14ac:dyDescent="0.4">
      <c r="A17699" t="str">
        <f t="shared" si="276"/>
        <v>34_2A_F_3_180_67_HH800_Core</v>
      </c>
      <c r="B17699">
        <v>34</v>
      </c>
      <c r="C17699" t="s">
        <v>176</v>
      </c>
      <c r="D17699" t="s">
        <v>169</v>
      </c>
      <c r="E17699">
        <v>3</v>
      </c>
      <c r="F17699">
        <v>180</v>
      </c>
      <c r="G17699">
        <v>67</v>
      </c>
      <c r="H17699" t="s">
        <v>303</v>
      </c>
      <c r="I17699" t="s">
        <v>170</v>
      </c>
      <c r="J17699">
        <v>16.867448255031139</v>
      </c>
      <c r="L17699" s="47"/>
      <c r="M17699" s="47"/>
    </row>
    <row r="17700" spans="1:13" x14ac:dyDescent="0.4">
      <c r="A17700" t="str">
        <f t="shared" si="276"/>
        <v>51_4A_F_0_180_65_HH800_Core</v>
      </c>
      <c r="B17700">
        <v>51</v>
      </c>
      <c r="C17700" t="s">
        <v>168</v>
      </c>
      <c r="D17700" t="s">
        <v>169</v>
      </c>
      <c r="E17700">
        <v>0</v>
      </c>
      <c r="F17700">
        <v>180</v>
      </c>
      <c r="G17700">
        <v>65</v>
      </c>
      <c r="H17700" t="s">
        <v>303</v>
      </c>
      <c r="I17700" t="s">
        <v>170</v>
      </c>
      <c r="J17700">
        <v>54.707857174764527</v>
      </c>
      <c r="L17700" s="47"/>
      <c r="M17700" s="47"/>
    </row>
    <row r="17701" spans="1:13" x14ac:dyDescent="0.4">
      <c r="A17701" t="str">
        <f t="shared" si="276"/>
        <v>43_4A_M_6_180_67_HH800_Core</v>
      </c>
      <c r="B17701">
        <v>43</v>
      </c>
      <c r="C17701" t="s">
        <v>168</v>
      </c>
      <c r="D17701" t="s">
        <v>174</v>
      </c>
      <c r="E17701">
        <v>6</v>
      </c>
      <c r="F17701">
        <v>180</v>
      </c>
      <c r="G17701">
        <v>67</v>
      </c>
      <c r="H17701" t="s">
        <v>303</v>
      </c>
      <c r="I17701" t="s">
        <v>170</v>
      </c>
      <c r="J17701">
        <v>12.187134229315756</v>
      </c>
      <c r="L17701" s="47"/>
      <c r="M17701" s="47"/>
    </row>
    <row r="17702" spans="1:13" x14ac:dyDescent="0.4">
      <c r="A17702" t="str">
        <f t="shared" si="276"/>
        <v>36_2A_M_3_365_65_HH800_Core</v>
      </c>
      <c r="B17702">
        <v>36</v>
      </c>
      <c r="C17702" t="s">
        <v>176</v>
      </c>
      <c r="D17702" t="s">
        <v>174</v>
      </c>
      <c r="E17702">
        <v>3</v>
      </c>
      <c r="F17702">
        <v>365</v>
      </c>
      <c r="G17702">
        <v>65</v>
      </c>
      <c r="H17702" t="s">
        <v>303</v>
      </c>
      <c r="I17702" t="s">
        <v>170</v>
      </c>
      <c r="J17702">
        <v>10.737512410011043</v>
      </c>
      <c r="L17702" s="47"/>
      <c r="M17702" s="47"/>
    </row>
    <row r="17703" spans="1:13" x14ac:dyDescent="0.4">
      <c r="A17703" t="str">
        <f t="shared" si="276"/>
        <v>56_4A_M_6_180_70_HH800_Core</v>
      </c>
      <c r="B17703">
        <v>56</v>
      </c>
      <c r="C17703" t="s">
        <v>168</v>
      </c>
      <c r="D17703" t="s">
        <v>174</v>
      </c>
      <c r="E17703">
        <v>6</v>
      </c>
      <c r="F17703">
        <v>180</v>
      </c>
      <c r="G17703">
        <v>70</v>
      </c>
      <c r="H17703" t="s">
        <v>303</v>
      </c>
      <c r="I17703" t="s">
        <v>170</v>
      </c>
      <c r="J17703">
        <v>16.047282489503356</v>
      </c>
      <c r="L17703" s="47"/>
      <c r="M17703" s="47"/>
    </row>
    <row r="17704" spans="1:13" x14ac:dyDescent="0.4">
      <c r="A17704" t="str">
        <f t="shared" si="276"/>
        <v>32_2A_M_3_90_67_HH800_Core</v>
      </c>
      <c r="B17704">
        <v>32</v>
      </c>
      <c r="C17704" t="s">
        <v>176</v>
      </c>
      <c r="D17704" t="s">
        <v>174</v>
      </c>
      <c r="E17704">
        <v>3</v>
      </c>
      <c r="F17704">
        <v>90</v>
      </c>
      <c r="G17704">
        <v>67</v>
      </c>
      <c r="H17704" t="s">
        <v>303</v>
      </c>
      <c r="I17704" t="s">
        <v>170</v>
      </c>
      <c r="J17704">
        <v>12.341648339775711</v>
      </c>
      <c r="L17704" s="47"/>
      <c r="M17704" s="47"/>
    </row>
    <row r="17705" spans="1:13" x14ac:dyDescent="0.4">
      <c r="A17705" t="str">
        <f t="shared" si="276"/>
        <v>48_4A_M_6_365_65_HH800_Core</v>
      </c>
      <c r="B17705">
        <v>48</v>
      </c>
      <c r="C17705" t="s">
        <v>168</v>
      </c>
      <c r="D17705" t="s">
        <v>174</v>
      </c>
      <c r="E17705">
        <v>6</v>
      </c>
      <c r="F17705">
        <v>365</v>
      </c>
      <c r="G17705">
        <v>65</v>
      </c>
      <c r="H17705" t="s">
        <v>303</v>
      </c>
      <c r="I17705" t="s">
        <v>170</v>
      </c>
      <c r="J17705">
        <v>10.40726477502662</v>
      </c>
      <c r="L17705" s="47"/>
      <c r="M17705" s="47"/>
    </row>
    <row r="17706" spans="1:13" x14ac:dyDescent="0.4">
      <c r="A17706" t="str">
        <f t="shared" si="276"/>
        <v>38_2A_M_0_90_65_HH800_Core</v>
      </c>
      <c r="B17706">
        <v>38</v>
      </c>
      <c r="C17706" t="s">
        <v>176</v>
      </c>
      <c r="D17706" t="s">
        <v>174</v>
      </c>
      <c r="E17706">
        <v>0</v>
      </c>
      <c r="F17706">
        <v>90</v>
      </c>
      <c r="G17706">
        <v>65</v>
      </c>
      <c r="H17706" t="s">
        <v>303</v>
      </c>
      <c r="I17706" t="s">
        <v>170</v>
      </c>
      <c r="J17706">
        <v>68.388080513856224</v>
      </c>
      <c r="L17706" s="47"/>
      <c r="M17706" s="47"/>
    </row>
    <row r="17707" spans="1:13" x14ac:dyDescent="0.4">
      <c r="A17707" t="str">
        <f t="shared" si="276"/>
        <v>41_4A_M_6_365_65_HH800_Core</v>
      </c>
      <c r="B17707">
        <v>41</v>
      </c>
      <c r="C17707" t="s">
        <v>168</v>
      </c>
      <c r="D17707" t="s">
        <v>174</v>
      </c>
      <c r="E17707">
        <v>6</v>
      </c>
      <c r="F17707">
        <v>365</v>
      </c>
      <c r="G17707">
        <v>65</v>
      </c>
      <c r="H17707" t="s">
        <v>303</v>
      </c>
      <c r="I17707" t="s">
        <v>170</v>
      </c>
      <c r="J17707">
        <v>9.2902638711109979</v>
      </c>
      <c r="L17707" s="47"/>
      <c r="M17707" s="47"/>
    </row>
    <row r="17708" spans="1:13" x14ac:dyDescent="0.4">
      <c r="A17708" t="str">
        <f t="shared" si="276"/>
        <v>32_4A_M_6_365_65_HH800_Core</v>
      </c>
      <c r="B17708">
        <v>32</v>
      </c>
      <c r="C17708" t="s">
        <v>168</v>
      </c>
      <c r="D17708" t="s">
        <v>174</v>
      </c>
      <c r="E17708">
        <v>6</v>
      </c>
      <c r="F17708">
        <v>365</v>
      </c>
      <c r="G17708">
        <v>65</v>
      </c>
      <c r="H17708" t="s">
        <v>303</v>
      </c>
      <c r="I17708" t="s">
        <v>170</v>
      </c>
      <c r="J17708">
        <v>8.6306794900220929</v>
      </c>
      <c r="L17708" s="47"/>
      <c r="M17708" s="47"/>
    </row>
    <row r="17709" spans="1:13" x14ac:dyDescent="0.4">
      <c r="A17709" t="str">
        <f t="shared" si="276"/>
        <v>37_4A_M_0_365_70_HH800_Core</v>
      </c>
      <c r="B17709">
        <v>37</v>
      </c>
      <c r="C17709" t="s">
        <v>168</v>
      </c>
      <c r="D17709" t="s">
        <v>174</v>
      </c>
      <c r="E17709">
        <v>0</v>
      </c>
      <c r="F17709">
        <v>365</v>
      </c>
      <c r="G17709">
        <v>70</v>
      </c>
      <c r="H17709" t="s">
        <v>303</v>
      </c>
      <c r="I17709" t="s">
        <v>170</v>
      </c>
      <c r="J17709">
        <v>26.547501658934994</v>
      </c>
      <c r="L17709" s="47"/>
      <c r="M17709" s="47"/>
    </row>
    <row r="17710" spans="1:13" x14ac:dyDescent="0.4">
      <c r="A17710" t="str">
        <f t="shared" si="276"/>
        <v>51_4A_M_6_90_65_HH800_Core</v>
      </c>
      <c r="B17710">
        <v>51</v>
      </c>
      <c r="C17710" t="s">
        <v>168</v>
      </c>
      <c r="D17710" t="s">
        <v>174</v>
      </c>
      <c r="E17710">
        <v>6</v>
      </c>
      <c r="F17710">
        <v>90</v>
      </c>
      <c r="G17710">
        <v>65</v>
      </c>
      <c r="H17710" t="s">
        <v>303</v>
      </c>
      <c r="I17710" t="s">
        <v>170</v>
      </c>
      <c r="J17710">
        <v>9.0418899233428238</v>
      </c>
      <c r="L17710" s="47"/>
      <c r="M17710" s="47"/>
    </row>
    <row r="17711" spans="1:13" x14ac:dyDescent="0.4">
      <c r="A17711" t="str">
        <f t="shared" si="276"/>
        <v>44_4A_M_6_365_67_HH800_Core</v>
      </c>
      <c r="B17711">
        <v>44</v>
      </c>
      <c r="C17711" t="s">
        <v>168</v>
      </c>
      <c r="D17711" t="s">
        <v>174</v>
      </c>
      <c r="E17711">
        <v>6</v>
      </c>
      <c r="F17711">
        <v>365</v>
      </c>
      <c r="G17711">
        <v>67</v>
      </c>
      <c r="H17711" t="s">
        <v>303</v>
      </c>
      <c r="I17711" t="s">
        <v>170</v>
      </c>
      <c r="J17711">
        <v>11.683395036887061</v>
      </c>
      <c r="L17711" s="47"/>
      <c r="M17711" s="47"/>
    </row>
    <row r="17712" spans="1:13" x14ac:dyDescent="0.4">
      <c r="A17712" t="str">
        <f t="shared" si="276"/>
        <v>47_4A_F_0_365_67_HH800_Core</v>
      </c>
      <c r="B17712">
        <v>47</v>
      </c>
      <c r="C17712" t="s">
        <v>168</v>
      </c>
      <c r="D17712" t="s">
        <v>169</v>
      </c>
      <c r="E17712">
        <v>0</v>
      </c>
      <c r="F17712">
        <v>365</v>
      </c>
      <c r="G17712">
        <v>67</v>
      </c>
      <c r="H17712" t="s">
        <v>303</v>
      </c>
      <c r="I17712" t="s">
        <v>170</v>
      </c>
      <c r="J17712">
        <v>52.442432909022301</v>
      </c>
      <c r="L17712" s="47"/>
      <c r="M17712" s="47"/>
    </row>
    <row r="17713" spans="1:13" x14ac:dyDescent="0.4">
      <c r="A17713" t="str">
        <f t="shared" si="276"/>
        <v>30_2A_M_0_180_65_HH800_Core</v>
      </c>
      <c r="B17713">
        <v>30</v>
      </c>
      <c r="C17713" t="s">
        <v>176</v>
      </c>
      <c r="D17713" t="s">
        <v>174</v>
      </c>
      <c r="E17713">
        <v>0</v>
      </c>
      <c r="F17713">
        <v>180</v>
      </c>
      <c r="G17713">
        <v>65</v>
      </c>
      <c r="H17713" t="s">
        <v>303</v>
      </c>
      <c r="I17713" t="s">
        <v>170</v>
      </c>
      <c r="J17713">
        <v>47.183667758439242</v>
      </c>
      <c r="L17713" s="47"/>
      <c r="M17713" s="47"/>
    </row>
    <row r="17714" spans="1:13" x14ac:dyDescent="0.4">
      <c r="A17714" t="str">
        <f t="shared" si="276"/>
        <v>25_2A_F_3_365_70_HH800_Core</v>
      </c>
      <c r="B17714">
        <v>25</v>
      </c>
      <c r="C17714" t="s">
        <v>176</v>
      </c>
      <c r="D17714" t="s">
        <v>169</v>
      </c>
      <c r="E17714">
        <v>3</v>
      </c>
      <c r="F17714">
        <v>365</v>
      </c>
      <c r="G17714">
        <v>70</v>
      </c>
      <c r="H17714" t="s">
        <v>303</v>
      </c>
      <c r="I17714" t="s">
        <v>170</v>
      </c>
      <c r="J17714">
        <v>17.372070519237006</v>
      </c>
      <c r="L17714" s="47"/>
      <c r="M17714" s="47"/>
    </row>
    <row r="17715" spans="1:13" x14ac:dyDescent="0.4">
      <c r="A17715" t="str">
        <f t="shared" si="276"/>
        <v>36_2A_M_3_90_65_HH800_Core</v>
      </c>
      <c r="B17715">
        <v>36</v>
      </c>
      <c r="C17715" t="s">
        <v>176</v>
      </c>
      <c r="D17715" t="s">
        <v>174</v>
      </c>
      <c r="E17715">
        <v>3</v>
      </c>
      <c r="F17715">
        <v>90</v>
      </c>
      <c r="G17715">
        <v>65</v>
      </c>
      <c r="H17715" t="s">
        <v>303</v>
      </c>
      <c r="I17715" t="s">
        <v>170</v>
      </c>
      <c r="J17715">
        <v>11.685829270294139</v>
      </c>
      <c r="L17715" s="47"/>
      <c r="M17715" s="47"/>
    </row>
    <row r="17716" spans="1:13" x14ac:dyDescent="0.4">
      <c r="A17716" t="str">
        <f t="shared" si="276"/>
        <v>37_4A_M_3_365_67_HH800_Core</v>
      </c>
      <c r="B17716">
        <v>37</v>
      </c>
      <c r="C17716" t="s">
        <v>168</v>
      </c>
      <c r="D17716" t="s">
        <v>174</v>
      </c>
      <c r="E17716">
        <v>3</v>
      </c>
      <c r="F17716">
        <v>365</v>
      </c>
      <c r="G17716">
        <v>67</v>
      </c>
      <c r="H17716" t="s">
        <v>303</v>
      </c>
      <c r="I17716" t="s">
        <v>170</v>
      </c>
      <c r="J17716">
        <v>5.3662680860748972</v>
      </c>
      <c r="L17716" s="47"/>
      <c r="M17716" s="47"/>
    </row>
    <row r="17717" spans="1:13" x14ac:dyDescent="0.4">
      <c r="A17717" t="str">
        <f t="shared" si="276"/>
        <v>30_4M_M_3_365_67_HH800_Core</v>
      </c>
      <c r="B17717">
        <v>30</v>
      </c>
      <c r="C17717" t="s">
        <v>173</v>
      </c>
      <c r="D17717" t="s">
        <v>174</v>
      </c>
      <c r="E17717">
        <v>3</v>
      </c>
      <c r="F17717">
        <v>365</v>
      </c>
      <c r="G17717">
        <v>67</v>
      </c>
      <c r="H17717" t="s">
        <v>303</v>
      </c>
      <c r="I17717" t="s">
        <v>170</v>
      </c>
      <c r="J17717">
        <v>4.6004860778622216</v>
      </c>
      <c r="L17717" s="47"/>
      <c r="M17717" s="47"/>
    </row>
    <row r="17718" spans="1:13" x14ac:dyDescent="0.4">
      <c r="A17718" t="str">
        <f t="shared" si="276"/>
        <v>30_4A_M_3_365_67_HH800_Core</v>
      </c>
      <c r="B17718">
        <v>30</v>
      </c>
      <c r="C17718" t="s">
        <v>168</v>
      </c>
      <c r="D17718" t="s">
        <v>174</v>
      </c>
      <c r="E17718">
        <v>3</v>
      </c>
      <c r="F17718">
        <v>365</v>
      </c>
      <c r="G17718">
        <v>67</v>
      </c>
      <c r="H17718" t="s">
        <v>303</v>
      </c>
      <c r="I17718" t="s">
        <v>170</v>
      </c>
      <c r="J17718">
        <v>4.4476399697226183</v>
      </c>
      <c r="L17718" s="47"/>
      <c r="M17718" s="47"/>
    </row>
    <row r="17719" spans="1:13" x14ac:dyDescent="0.4">
      <c r="A17719" t="str">
        <f t="shared" si="276"/>
        <v>40_4A_F_0_365_65_HH800_Core</v>
      </c>
      <c r="B17719">
        <v>40</v>
      </c>
      <c r="C17719" t="s">
        <v>168</v>
      </c>
      <c r="D17719" t="s">
        <v>169</v>
      </c>
      <c r="E17719">
        <v>0</v>
      </c>
      <c r="F17719">
        <v>365</v>
      </c>
      <c r="G17719">
        <v>65</v>
      </c>
      <c r="H17719" t="s">
        <v>303</v>
      </c>
      <c r="I17719" t="s">
        <v>170</v>
      </c>
      <c r="J17719">
        <v>42.157788057640531</v>
      </c>
      <c r="L17719" s="47"/>
      <c r="M17719" s="47"/>
    </row>
    <row r="17720" spans="1:13" x14ac:dyDescent="0.4">
      <c r="A17720" t="str">
        <f t="shared" si="276"/>
        <v>25_4A_M_0_365_70_HH800_Core</v>
      </c>
      <c r="B17720">
        <v>25</v>
      </c>
      <c r="C17720" t="s">
        <v>168</v>
      </c>
      <c r="D17720" t="s">
        <v>174</v>
      </c>
      <c r="E17720">
        <v>0</v>
      </c>
      <c r="F17720">
        <v>365</v>
      </c>
      <c r="G17720">
        <v>70</v>
      </c>
      <c r="H17720" t="s">
        <v>303</v>
      </c>
      <c r="I17720" t="s">
        <v>170</v>
      </c>
      <c r="J17720">
        <v>16.111109651532185</v>
      </c>
      <c r="L17720" s="47"/>
      <c r="M17720" s="47"/>
    </row>
    <row r="17721" spans="1:13" x14ac:dyDescent="0.4">
      <c r="A17721" t="str">
        <f t="shared" si="276"/>
        <v>64_4A_M_0_365_70_HH800_Core</v>
      </c>
      <c r="B17721">
        <v>64</v>
      </c>
      <c r="C17721" t="s">
        <v>168</v>
      </c>
      <c r="D17721" t="s">
        <v>174</v>
      </c>
      <c r="E17721">
        <v>0</v>
      </c>
      <c r="F17721">
        <v>365</v>
      </c>
      <c r="G17721">
        <v>70</v>
      </c>
      <c r="H17721" t="s">
        <v>303</v>
      </c>
      <c r="I17721" t="s">
        <v>170</v>
      </c>
      <c r="J17721">
        <v>80.672013522953151</v>
      </c>
      <c r="L17721" s="47"/>
      <c r="M17721" s="47"/>
    </row>
    <row r="17722" spans="1:13" x14ac:dyDescent="0.4">
      <c r="A17722" t="str">
        <f t="shared" si="276"/>
        <v>43_2A_F_0_365_65_HH800_Core</v>
      </c>
      <c r="B17722">
        <v>43</v>
      </c>
      <c r="C17722" t="s">
        <v>176</v>
      </c>
      <c r="D17722" t="s">
        <v>169</v>
      </c>
      <c r="E17722">
        <v>0</v>
      </c>
      <c r="F17722">
        <v>365</v>
      </c>
      <c r="G17722">
        <v>65</v>
      </c>
      <c r="H17722" t="s">
        <v>303</v>
      </c>
      <c r="I17722" t="s">
        <v>170</v>
      </c>
      <c r="J17722">
        <v>72.443092336731766</v>
      </c>
      <c r="L17722" s="47"/>
      <c r="M17722" s="47"/>
    </row>
    <row r="17723" spans="1:13" x14ac:dyDescent="0.4">
      <c r="A17723" t="str">
        <f t="shared" si="276"/>
        <v>53_2A_M_6_90_65_HH800_Core</v>
      </c>
      <c r="B17723">
        <v>53</v>
      </c>
      <c r="C17723" t="s">
        <v>176</v>
      </c>
      <c r="D17723" t="s">
        <v>174</v>
      </c>
      <c r="E17723">
        <v>6</v>
      </c>
      <c r="F17723">
        <v>90</v>
      </c>
      <c r="G17723">
        <v>65</v>
      </c>
      <c r="H17723" t="s">
        <v>303</v>
      </c>
      <c r="I17723" t="s">
        <v>170</v>
      </c>
      <c r="J17723">
        <v>16.467653098758237</v>
      </c>
      <c r="L17723" s="47"/>
      <c r="M17723" s="47"/>
    </row>
    <row r="17724" spans="1:13" x14ac:dyDescent="0.4">
      <c r="A17724" t="str">
        <f t="shared" si="276"/>
        <v>30_4A_F_0_365_70_HH800_Core</v>
      </c>
      <c r="B17724">
        <v>30</v>
      </c>
      <c r="C17724" t="s">
        <v>168</v>
      </c>
      <c r="D17724" t="s">
        <v>169</v>
      </c>
      <c r="E17724">
        <v>0</v>
      </c>
      <c r="F17724">
        <v>365</v>
      </c>
      <c r="G17724">
        <v>70</v>
      </c>
      <c r="H17724" t="s">
        <v>303</v>
      </c>
      <c r="I17724" t="s">
        <v>170</v>
      </c>
      <c r="J17724">
        <v>35.469654315455735</v>
      </c>
      <c r="L17724" s="47"/>
      <c r="M17724" s="47"/>
    </row>
    <row r="17725" spans="1:13" x14ac:dyDescent="0.4">
      <c r="A17725" t="str">
        <f t="shared" si="276"/>
        <v>41_2A_M_3_365_67_HH800_Core</v>
      </c>
      <c r="B17725">
        <v>41</v>
      </c>
      <c r="C17725" t="s">
        <v>176</v>
      </c>
      <c r="D17725" t="s">
        <v>174</v>
      </c>
      <c r="E17725">
        <v>3</v>
      </c>
      <c r="F17725">
        <v>365</v>
      </c>
      <c r="G17725">
        <v>67</v>
      </c>
      <c r="H17725" t="s">
        <v>303</v>
      </c>
      <c r="I17725" t="s">
        <v>170</v>
      </c>
      <c r="J17725">
        <v>13.9289056942002</v>
      </c>
      <c r="L17725" s="47"/>
      <c r="M17725" s="47"/>
    </row>
    <row r="17726" spans="1:13" x14ac:dyDescent="0.4">
      <c r="A17726" t="str">
        <f t="shared" si="276"/>
        <v>51_4A_F_3_180_65_HH800_Core</v>
      </c>
      <c r="B17726">
        <v>51</v>
      </c>
      <c r="C17726" t="s">
        <v>168</v>
      </c>
      <c r="D17726" t="s">
        <v>169</v>
      </c>
      <c r="E17726">
        <v>3</v>
      </c>
      <c r="F17726">
        <v>180</v>
      </c>
      <c r="G17726">
        <v>65</v>
      </c>
      <c r="H17726" t="s">
        <v>303</v>
      </c>
      <c r="I17726" t="s">
        <v>170</v>
      </c>
      <c r="J17726">
        <v>6.5094913907100214</v>
      </c>
      <c r="L17726" s="47"/>
      <c r="M17726" s="47"/>
    </row>
    <row r="17727" spans="1:13" x14ac:dyDescent="0.4">
      <c r="A17727" t="str">
        <f t="shared" si="276"/>
        <v>27_4A_F_3_365_65_HH800_Core</v>
      </c>
      <c r="B17727">
        <v>27</v>
      </c>
      <c r="C17727" t="s">
        <v>168</v>
      </c>
      <c r="D17727" t="s">
        <v>169</v>
      </c>
      <c r="E17727">
        <v>3</v>
      </c>
      <c r="F17727">
        <v>365</v>
      </c>
      <c r="G17727">
        <v>65</v>
      </c>
      <c r="H17727" t="s">
        <v>303</v>
      </c>
      <c r="I17727" t="s">
        <v>170</v>
      </c>
      <c r="J17727">
        <v>7.2358729732692124</v>
      </c>
      <c r="L17727" s="47"/>
      <c r="M17727" s="47"/>
    </row>
    <row r="17728" spans="1:13" x14ac:dyDescent="0.4">
      <c r="A17728" t="str">
        <f t="shared" si="276"/>
        <v>46_2A_F_3_365_67_HH800_Core</v>
      </c>
      <c r="B17728">
        <v>46</v>
      </c>
      <c r="C17728" t="s">
        <v>176</v>
      </c>
      <c r="D17728" t="s">
        <v>169</v>
      </c>
      <c r="E17728">
        <v>3</v>
      </c>
      <c r="F17728">
        <v>365</v>
      </c>
      <c r="G17728">
        <v>67</v>
      </c>
      <c r="H17728" t="s">
        <v>303</v>
      </c>
      <c r="I17728" t="s">
        <v>170</v>
      </c>
      <c r="J17728">
        <v>16.052307787728225</v>
      </c>
      <c r="L17728" s="47"/>
      <c r="M17728" s="47"/>
    </row>
    <row r="17729" spans="1:13" x14ac:dyDescent="0.4">
      <c r="A17729" t="str">
        <f t="shared" si="276"/>
        <v>33_4A_M_6_180_70_HH800_Core</v>
      </c>
      <c r="B17729">
        <v>33</v>
      </c>
      <c r="C17729" t="s">
        <v>168</v>
      </c>
      <c r="D17729" t="s">
        <v>174</v>
      </c>
      <c r="E17729">
        <v>6</v>
      </c>
      <c r="F17729">
        <v>180</v>
      </c>
      <c r="G17729">
        <v>70</v>
      </c>
      <c r="H17729" t="s">
        <v>303</v>
      </c>
      <c r="I17729" t="s">
        <v>170</v>
      </c>
      <c r="J17729">
        <v>11.720987929740925</v>
      </c>
      <c r="L17729" s="47"/>
      <c r="M17729" s="47"/>
    </row>
    <row r="17730" spans="1:13" x14ac:dyDescent="0.4">
      <c r="A17730" t="str">
        <f t="shared" si="276"/>
        <v>33_2A_M_3_90_65_HH800_Core</v>
      </c>
      <c r="B17730">
        <v>33</v>
      </c>
      <c r="C17730" t="s">
        <v>176</v>
      </c>
      <c r="D17730" t="s">
        <v>174</v>
      </c>
      <c r="E17730">
        <v>3</v>
      </c>
      <c r="F17730">
        <v>90</v>
      </c>
      <c r="G17730">
        <v>65</v>
      </c>
      <c r="H17730" t="s">
        <v>303</v>
      </c>
      <c r="I17730" t="s">
        <v>170</v>
      </c>
      <c r="J17730">
        <v>11.737935330497603</v>
      </c>
      <c r="L17730" s="47"/>
      <c r="M17730" s="47"/>
    </row>
    <row r="17731" spans="1:13" x14ac:dyDescent="0.4">
      <c r="A17731" t="str">
        <f t="shared" ref="A17731:A17794" si="277">B17731&amp;"_"&amp;C17731&amp;"_"&amp;D17731&amp;"_"&amp;E17731&amp;"_"&amp;F17731&amp;"_"&amp;G17731&amp;"_"&amp;H17731&amp;"_"&amp;I17731</f>
        <v>41_4A_F_3_365_70_HH800_Core</v>
      </c>
      <c r="B17731">
        <v>41</v>
      </c>
      <c r="C17731" t="s">
        <v>168</v>
      </c>
      <c r="D17731" t="s">
        <v>169</v>
      </c>
      <c r="E17731">
        <v>3</v>
      </c>
      <c r="F17731">
        <v>365</v>
      </c>
      <c r="G17731">
        <v>70</v>
      </c>
      <c r="H17731" t="s">
        <v>303</v>
      </c>
      <c r="I17731" t="s">
        <v>170</v>
      </c>
      <c r="J17731">
        <v>9.7202984908000705</v>
      </c>
      <c r="L17731" s="47"/>
      <c r="M17731" s="47"/>
    </row>
    <row r="17732" spans="1:13" x14ac:dyDescent="0.4">
      <c r="A17732" t="str">
        <f t="shared" si="277"/>
        <v>32_2A_M_3_365_70_HH800_Core</v>
      </c>
      <c r="B17732">
        <v>32</v>
      </c>
      <c r="C17732" t="s">
        <v>176</v>
      </c>
      <c r="D17732" t="s">
        <v>174</v>
      </c>
      <c r="E17732">
        <v>3</v>
      </c>
      <c r="F17732">
        <v>365</v>
      </c>
      <c r="G17732">
        <v>70</v>
      </c>
      <c r="H17732" t="s">
        <v>303</v>
      </c>
      <c r="I17732" t="s">
        <v>170</v>
      </c>
      <c r="J17732">
        <v>13.08291339693054</v>
      </c>
      <c r="L17732" s="47"/>
      <c r="M17732" s="47"/>
    </row>
    <row r="17733" spans="1:13" x14ac:dyDescent="0.4">
      <c r="A17733" t="str">
        <f t="shared" si="277"/>
        <v>32_2A_M_3_180_67_HH800_Core</v>
      </c>
      <c r="B17733">
        <v>32</v>
      </c>
      <c r="C17733" t="s">
        <v>176</v>
      </c>
      <c r="D17733" t="s">
        <v>174</v>
      </c>
      <c r="E17733">
        <v>3</v>
      </c>
      <c r="F17733">
        <v>180</v>
      </c>
      <c r="G17733">
        <v>67</v>
      </c>
      <c r="H17733" t="s">
        <v>303</v>
      </c>
      <c r="I17733" t="s">
        <v>170</v>
      </c>
      <c r="J17733">
        <v>11.455705121759985</v>
      </c>
      <c r="L17733" s="47"/>
      <c r="M17733" s="47"/>
    </row>
    <row r="17734" spans="1:13" x14ac:dyDescent="0.4">
      <c r="A17734" t="str">
        <f t="shared" si="277"/>
        <v>46_2A_M_6_180_67_HH800_Core</v>
      </c>
      <c r="B17734">
        <v>46</v>
      </c>
      <c r="C17734" t="s">
        <v>176</v>
      </c>
      <c r="D17734" t="s">
        <v>174</v>
      </c>
      <c r="E17734">
        <v>6</v>
      </c>
      <c r="F17734">
        <v>180</v>
      </c>
      <c r="G17734">
        <v>67</v>
      </c>
      <c r="H17734" t="s">
        <v>303</v>
      </c>
      <c r="I17734" t="s">
        <v>170</v>
      </c>
      <c r="J17734">
        <v>25.457608957775093</v>
      </c>
      <c r="L17734" s="47"/>
      <c r="M17734" s="47"/>
    </row>
    <row r="17735" spans="1:13" x14ac:dyDescent="0.4">
      <c r="A17735" t="str">
        <f t="shared" si="277"/>
        <v>51_4A_F_6_180_65_HH800_Core</v>
      </c>
      <c r="B17735">
        <v>51</v>
      </c>
      <c r="C17735" t="s">
        <v>168</v>
      </c>
      <c r="D17735" t="s">
        <v>169</v>
      </c>
      <c r="E17735">
        <v>6</v>
      </c>
      <c r="F17735">
        <v>180</v>
      </c>
      <c r="G17735">
        <v>65</v>
      </c>
      <c r="H17735" t="s">
        <v>303</v>
      </c>
      <c r="I17735" t="s">
        <v>170</v>
      </c>
      <c r="J17735">
        <v>11.192833151603198</v>
      </c>
      <c r="L17735" s="47"/>
      <c r="M17735" s="47"/>
    </row>
    <row r="17736" spans="1:13" x14ac:dyDescent="0.4">
      <c r="A17736" t="str">
        <f t="shared" si="277"/>
        <v>32_2A_M_6_365_70_HH800_Core</v>
      </c>
      <c r="B17736">
        <v>32</v>
      </c>
      <c r="C17736" t="s">
        <v>176</v>
      </c>
      <c r="D17736" t="s">
        <v>174</v>
      </c>
      <c r="E17736">
        <v>6</v>
      </c>
      <c r="F17736">
        <v>365</v>
      </c>
      <c r="G17736">
        <v>70</v>
      </c>
      <c r="H17736" t="s">
        <v>303</v>
      </c>
      <c r="I17736" t="s">
        <v>170</v>
      </c>
      <c r="J17736">
        <v>25.133712068936017</v>
      </c>
      <c r="L17736" s="47"/>
      <c r="M17736" s="47"/>
    </row>
    <row r="17737" spans="1:13" x14ac:dyDescent="0.4">
      <c r="A17737" t="str">
        <f t="shared" si="277"/>
        <v>47_2A_F_0_365_65_HH800_Core</v>
      </c>
      <c r="B17737">
        <v>47</v>
      </c>
      <c r="C17737" t="s">
        <v>176</v>
      </c>
      <c r="D17737" t="s">
        <v>169</v>
      </c>
      <c r="E17737">
        <v>0</v>
      </c>
      <c r="F17737">
        <v>365</v>
      </c>
      <c r="G17737">
        <v>65</v>
      </c>
      <c r="H17737" t="s">
        <v>303</v>
      </c>
      <c r="I17737" t="s">
        <v>170</v>
      </c>
      <c r="J17737">
        <v>76.023380699240903</v>
      </c>
      <c r="L17737" s="47"/>
      <c r="M17737" s="47"/>
    </row>
    <row r="17738" spans="1:13" x14ac:dyDescent="0.4">
      <c r="A17738" t="str">
        <f t="shared" si="277"/>
        <v>45_4A_M_6_180_65_HH800_Core</v>
      </c>
      <c r="B17738">
        <v>45</v>
      </c>
      <c r="C17738" t="s">
        <v>168</v>
      </c>
      <c r="D17738" t="s">
        <v>174</v>
      </c>
      <c r="E17738">
        <v>6</v>
      </c>
      <c r="F17738">
        <v>180</v>
      </c>
      <c r="G17738">
        <v>65</v>
      </c>
      <c r="H17738" t="s">
        <v>303</v>
      </c>
      <c r="I17738" t="s">
        <v>170</v>
      </c>
      <c r="J17738">
        <v>10.191772765900582</v>
      </c>
      <c r="L17738" s="47"/>
      <c r="M17738" s="47"/>
    </row>
    <row r="17739" spans="1:13" x14ac:dyDescent="0.4">
      <c r="A17739" t="str">
        <f t="shared" si="277"/>
        <v>47_4A_M_0_365_70_HH800_Core</v>
      </c>
      <c r="B17739">
        <v>47</v>
      </c>
      <c r="C17739" t="s">
        <v>168</v>
      </c>
      <c r="D17739" t="s">
        <v>174</v>
      </c>
      <c r="E17739">
        <v>0</v>
      </c>
      <c r="F17739">
        <v>365</v>
      </c>
      <c r="G17739">
        <v>70</v>
      </c>
      <c r="H17739" t="s">
        <v>303</v>
      </c>
      <c r="I17739" t="s">
        <v>170</v>
      </c>
      <c r="J17739">
        <v>46.411486517585324</v>
      </c>
      <c r="L17739" s="47"/>
      <c r="M17739" s="47"/>
    </row>
    <row r="17740" spans="1:13" x14ac:dyDescent="0.4">
      <c r="A17740" t="str">
        <f t="shared" si="277"/>
        <v>42_4A_M_6_365_67_HH800_Core</v>
      </c>
      <c r="B17740">
        <v>42</v>
      </c>
      <c r="C17740" t="s">
        <v>168</v>
      </c>
      <c r="D17740" t="s">
        <v>174</v>
      </c>
      <c r="E17740">
        <v>6</v>
      </c>
      <c r="F17740">
        <v>365</v>
      </c>
      <c r="G17740">
        <v>67</v>
      </c>
      <c r="H17740" t="s">
        <v>303</v>
      </c>
      <c r="I17740" t="s">
        <v>170</v>
      </c>
      <c r="J17740">
        <v>11.624886259846988</v>
      </c>
      <c r="L17740" s="47"/>
      <c r="M17740" s="47"/>
    </row>
    <row r="17741" spans="1:13" x14ac:dyDescent="0.4">
      <c r="A17741" t="str">
        <f t="shared" si="277"/>
        <v>30_2A_F_0_365_65_HH800_Core</v>
      </c>
      <c r="B17741">
        <v>30</v>
      </c>
      <c r="C17741" t="s">
        <v>176</v>
      </c>
      <c r="D17741" t="s">
        <v>169</v>
      </c>
      <c r="E17741">
        <v>0</v>
      </c>
      <c r="F17741">
        <v>365</v>
      </c>
      <c r="G17741">
        <v>65</v>
      </c>
      <c r="H17741" t="s">
        <v>303</v>
      </c>
      <c r="I17741" t="s">
        <v>170</v>
      </c>
      <c r="J17741">
        <v>65.450516066117729</v>
      </c>
      <c r="L17741" s="47"/>
      <c r="M17741" s="47"/>
    </row>
    <row r="17742" spans="1:13" x14ac:dyDescent="0.4">
      <c r="A17742" t="str">
        <f t="shared" si="277"/>
        <v>49_4A_F_6_365_65_HH800_Core</v>
      </c>
      <c r="B17742">
        <v>49</v>
      </c>
      <c r="C17742" t="s">
        <v>168</v>
      </c>
      <c r="D17742" t="s">
        <v>169</v>
      </c>
      <c r="E17742">
        <v>6</v>
      </c>
      <c r="F17742">
        <v>365</v>
      </c>
      <c r="G17742">
        <v>65</v>
      </c>
      <c r="H17742" t="s">
        <v>303</v>
      </c>
      <c r="I17742" t="s">
        <v>170</v>
      </c>
      <c r="J17742">
        <v>11.800415013491513</v>
      </c>
      <c r="L17742" s="47"/>
      <c r="M17742" s="47"/>
    </row>
    <row r="17743" spans="1:13" x14ac:dyDescent="0.4">
      <c r="A17743" t="str">
        <f t="shared" si="277"/>
        <v>50_4A_F_6_365_65_HH800_Core</v>
      </c>
      <c r="B17743">
        <v>50</v>
      </c>
      <c r="C17743" t="s">
        <v>168</v>
      </c>
      <c r="D17743" t="s">
        <v>169</v>
      </c>
      <c r="E17743">
        <v>6</v>
      </c>
      <c r="F17743">
        <v>365</v>
      </c>
      <c r="G17743">
        <v>65</v>
      </c>
      <c r="H17743" t="s">
        <v>303</v>
      </c>
      <c r="I17743" t="s">
        <v>170</v>
      </c>
      <c r="J17743">
        <v>11.728189839534092</v>
      </c>
      <c r="L17743" s="47"/>
      <c r="M17743" s="47"/>
    </row>
    <row r="17744" spans="1:13" x14ac:dyDescent="0.4">
      <c r="A17744" t="str">
        <f t="shared" si="277"/>
        <v>34_2A_M_3_180_65_HH800_Core</v>
      </c>
      <c r="B17744">
        <v>34</v>
      </c>
      <c r="C17744" t="s">
        <v>176</v>
      </c>
      <c r="D17744" t="s">
        <v>174</v>
      </c>
      <c r="E17744">
        <v>3</v>
      </c>
      <c r="F17744">
        <v>180</v>
      </c>
      <c r="G17744">
        <v>65</v>
      </c>
      <c r="H17744" t="s">
        <v>303</v>
      </c>
      <c r="I17744" t="s">
        <v>170</v>
      </c>
      <c r="J17744">
        <v>10.79320378589906</v>
      </c>
      <c r="L17744" s="47"/>
      <c r="M17744" s="47"/>
    </row>
    <row r="17745" spans="1:13" x14ac:dyDescent="0.4">
      <c r="A17745" t="str">
        <f t="shared" si="277"/>
        <v>40_4A_F_0_365_67_HH800_Core</v>
      </c>
      <c r="B17745">
        <v>40</v>
      </c>
      <c r="C17745" t="s">
        <v>168</v>
      </c>
      <c r="D17745" t="s">
        <v>169</v>
      </c>
      <c r="E17745">
        <v>0</v>
      </c>
      <c r="F17745">
        <v>365</v>
      </c>
      <c r="G17745">
        <v>67</v>
      </c>
      <c r="H17745" t="s">
        <v>303</v>
      </c>
      <c r="I17745" t="s">
        <v>170</v>
      </c>
      <c r="J17745">
        <v>44.033923628512191</v>
      </c>
      <c r="L17745" s="47"/>
      <c r="M17745" s="47"/>
    </row>
    <row r="17746" spans="1:13" x14ac:dyDescent="0.4">
      <c r="A17746" t="str">
        <f t="shared" si="277"/>
        <v>41_2A_M_0_365_65_HH800_Core</v>
      </c>
      <c r="B17746">
        <v>41</v>
      </c>
      <c r="C17746" t="s">
        <v>176</v>
      </c>
      <c r="D17746" t="s">
        <v>174</v>
      </c>
      <c r="E17746">
        <v>0</v>
      </c>
      <c r="F17746">
        <v>365</v>
      </c>
      <c r="G17746">
        <v>65</v>
      </c>
      <c r="H17746" t="s">
        <v>303</v>
      </c>
      <c r="I17746" t="s">
        <v>170</v>
      </c>
      <c r="J17746">
        <v>63.458197799922779</v>
      </c>
      <c r="L17746" s="47"/>
      <c r="M17746" s="47"/>
    </row>
    <row r="17747" spans="1:13" x14ac:dyDescent="0.4">
      <c r="A17747" t="str">
        <f t="shared" si="277"/>
        <v>38_2A_M_6_180_67_HH800_Core</v>
      </c>
      <c r="B17747">
        <v>38</v>
      </c>
      <c r="C17747" t="s">
        <v>176</v>
      </c>
      <c r="D17747" t="s">
        <v>174</v>
      </c>
      <c r="E17747">
        <v>6</v>
      </c>
      <c r="F17747">
        <v>180</v>
      </c>
      <c r="G17747">
        <v>67</v>
      </c>
      <c r="H17747" t="s">
        <v>303</v>
      </c>
      <c r="I17747" t="s">
        <v>170</v>
      </c>
      <c r="J17747">
        <v>24.553743677545384</v>
      </c>
      <c r="L17747" s="47"/>
      <c r="M17747" s="47"/>
    </row>
    <row r="17748" spans="1:13" x14ac:dyDescent="0.4">
      <c r="A17748" t="str">
        <f t="shared" si="277"/>
        <v>39_4A_F_6_365_65_HH800_Core</v>
      </c>
      <c r="B17748">
        <v>39</v>
      </c>
      <c r="C17748" t="s">
        <v>168</v>
      </c>
      <c r="D17748" t="s">
        <v>169</v>
      </c>
      <c r="E17748">
        <v>6</v>
      </c>
      <c r="F17748">
        <v>365</v>
      </c>
      <c r="G17748">
        <v>65</v>
      </c>
      <c r="H17748" t="s">
        <v>303</v>
      </c>
      <c r="I17748" t="s">
        <v>170</v>
      </c>
      <c r="J17748">
        <v>15.055801100519451</v>
      </c>
      <c r="L17748" s="47"/>
      <c r="M17748" s="47"/>
    </row>
    <row r="17749" spans="1:13" x14ac:dyDescent="0.4">
      <c r="A17749" t="str">
        <f t="shared" si="277"/>
        <v>50_2A_M_3_365_65_HH800_Core</v>
      </c>
      <c r="B17749">
        <v>50</v>
      </c>
      <c r="C17749" t="s">
        <v>176</v>
      </c>
      <c r="D17749" t="s">
        <v>174</v>
      </c>
      <c r="E17749">
        <v>3</v>
      </c>
      <c r="F17749">
        <v>365</v>
      </c>
      <c r="G17749">
        <v>65</v>
      </c>
      <c r="H17749" t="s">
        <v>303</v>
      </c>
      <c r="I17749" t="s">
        <v>170</v>
      </c>
      <c r="J17749">
        <v>10.059979129139299</v>
      </c>
      <c r="L17749" s="47"/>
      <c r="M17749" s="47"/>
    </row>
    <row r="17750" spans="1:13" x14ac:dyDescent="0.4">
      <c r="A17750" t="str">
        <f t="shared" si="277"/>
        <v>25_2A_F_0_365_70_HH800_Core</v>
      </c>
      <c r="B17750">
        <v>25</v>
      </c>
      <c r="C17750" t="s">
        <v>176</v>
      </c>
      <c r="D17750" t="s">
        <v>169</v>
      </c>
      <c r="E17750">
        <v>0</v>
      </c>
      <c r="F17750">
        <v>365</v>
      </c>
      <c r="G17750">
        <v>70</v>
      </c>
      <c r="H17750" t="s">
        <v>303</v>
      </c>
      <c r="I17750" t="s">
        <v>170</v>
      </c>
      <c r="J17750">
        <v>60.285752080657907</v>
      </c>
      <c r="L17750" s="47"/>
      <c r="M17750" s="47"/>
    </row>
    <row r="17751" spans="1:13" x14ac:dyDescent="0.4">
      <c r="A17751" t="str">
        <f t="shared" si="277"/>
        <v>53_4A_F_0_365_65_HH800_Core</v>
      </c>
      <c r="B17751">
        <v>53</v>
      </c>
      <c r="C17751" t="s">
        <v>168</v>
      </c>
      <c r="D17751" t="s">
        <v>169</v>
      </c>
      <c r="E17751">
        <v>0</v>
      </c>
      <c r="F17751">
        <v>365</v>
      </c>
      <c r="G17751">
        <v>65</v>
      </c>
      <c r="H17751" t="s">
        <v>303</v>
      </c>
      <c r="I17751" t="s">
        <v>170</v>
      </c>
      <c r="J17751">
        <v>49.505122562631193</v>
      </c>
      <c r="L17751" s="47"/>
      <c r="M17751" s="47"/>
    </row>
    <row r="17752" spans="1:13" x14ac:dyDescent="0.4">
      <c r="A17752" t="str">
        <f t="shared" si="277"/>
        <v>62_4A_M_6_90_65_HH800_Core</v>
      </c>
      <c r="B17752">
        <v>62</v>
      </c>
      <c r="C17752" t="s">
        <v>168</v>
      </c>
      <c r="D17752" t="s">
        <v>174</v>
      </c>
      <c r="E17752">
        <v>6</v>
      </c>
      <c r="F17752">
        <v>90</v>
      </c>
      <c r="G17752">
        <v>65</v>
      </c>
      <c r="H17752" t="s">
        <v>303</v>
      </c>
      <c r="I17752" t="s">
        <v>170</v>
      </c>
      <c r="J17752">
        <v>4.3724346739383257</v>
      </c>
      <c r="L17752" s="47"/>
      <c r="M17752" s="47"/>
    </row>
    <row r="17753" spans="1:13" x14ac:dyDescent="0.4">
      <c r="A17753" t="str">
        <f t="shared" si="277"/>
        <v>52_4A_M_0_180_70_HH800_Core</v>
      </c>
      <c r="B17753">
        <v>52</v>
      </c>
      <c r="C17753" t="s">
        <v>168</v>
      </c>
      <c r="D17753" t="s">
        <v>174</v>
      </c>
      <c r="E17753">
        <v>0</v>
      </c>
      <c r="F17753">
        <v>180</v>
      </c>
      <c r="G17753">
        <v>70</v>
      </c>
      <c r="H17753" t="s">
        <v>303</v>
      </c>
      <c r="I17753" t="s">
        <v>170</v>
      </c>
      <c r="J17753">
        <v>65.446472439462127</v>
      </c>
      <c r="L17753" s="47"/>
      <c r="M17753" s="47"/>
    </row>
    <row r="17754" spans="1:13" x14ac:dyDescent="0.4">
      <c r="A17754" t="str">
        <f t="shared" si="277"/>
        <v>49_4A_F_6_180_65_HH800_Core</v>
      </c>
      <c r="B17754">
        <v>49</v>
      </c>
      <c r="C17754" t="s">
        <v>168</v>
      </c>
      <c r="D17754" t="s">
        <v>169</v>
      </c>
      <c r="E17754">
        <v>6</v>
      </c>
      <c r="F17754">
        <v>180</v>
      </c>
      <c r="G17754">
        <v>65</v>
      </c>
      <c r="H17754" t="s">
        <v>303</v>
      </c>
      <c r="I17754" t="s">
        <v>170</v>
      </c>
      <c r="J17754">
        <v>11.92118100387462</v>
      </c>
      <c r="L17754" s="47"/>
      <c r="M17754" s="47"/>
    </row>
    <row r="17755" spans="1:13" x14ac:dyDescent="0.4">
      <c r="A17755" t="str">
        <f t="shared" si="277"/>
        <v>27_2A_M_6_365_65_HH800_Core</v>
      </c>
      <c r="B17755">
        <v>27</v>
      </c>
      <c r="C17755" t="s">
        <v>176</v>
      </c>
      <c r="D17755" t="s">
        <v>174</v>
      </c>
      <c r="E17755">
        <v>6</v>
      </c>
      <c r="F17755">
        <v>365</v>
      </c>
      <c r="G17755">
        <v>65</v>
      </c>
      <c r="H17755" t="s">
        <v>303</v>
      </c>
      <c r="I17755" t="s">
        <v>170</v>
      </c>
      <c r="J17755">
        <v>20.701987806926084</v>
      </c>
      <c r="L17755" s="47"/>
      <c r="M17755" s="47"/>
    </row>
    <row r="17756" spans="1:13" x14ac:dyDescent="0.4">
      <c r="A17756" t="str">
        <f t="shared" si="277"/>
        <v>44_4A_M_0_180_70_HH800_Core</v>
      </c>
      <c r="B17756">
        <v>44</v>
      </c>
      <c r="C17756" t="s">
        <v>168</v>
      </c>
      <c r="D17756" t="s">
        <v>174</v>
      </c>
      <c r="E17756">
        <v>0</v>
      </c>
      <c r="F17756">
        <v>180</v>
      </c>
      <c r="G17756">
        <v>70</v>
      </c>
      <c r="H17756" t="s">
        <v>303</v>
      </c>
      <c r="I17756" t="s">
        <v>170</v>
      </c>
      <c r="J17756">
        <v>43.381085959997343</v>
      </c>
      <c r="L17756" s="47"/>
      <c r="M17756" s="47"/>
    </row>
    <row r="17757" spans="1:13" x14ac:dyDescent="0.4">
      <c r="A17757" t="str">
        <f t="shared" si="277"/>
        <v>46_2A_F_0_365_67_HH800_Core</v>
      </c>
      <c r="B17757">
        <v>46</v>
      </c>
      <c r="C17757" t="s">
        <v>176</v>
      </c>
      <c r="D17757" t="s">
        <v>169</v>
      </c>
      <c r="E17757">
        <v>0</v>
      </c>
      <c r="F17757">
        <v>365</v>
      </c>
      <c r="G17757">
        <v>67</v>
      </c>
      <c r="H17757" t="s">
        <v>303</v>
      </c>
      <c r="I17757" t="s">
        <v>170</v>
      </c>
      <c r="J17757">
        <v>82.126282058990512</v>
      </c>
      <c r="L17757" s="47"/>
      <c r="M17757" s="47"/>
    </row>
    <row r="17758" spans="1:13" x14ac:dyDescent="0.4">
      <c r="A17758" t="str">
        <f t="shared" si="277"/>
        <v>28_4A_M_3_365_65_HH800_Core</v>
      </c>
      <c r="B17758">
        <v>28</v>
      </c>
      <c r="C17758" t="s">
        <v>168</v>
      </c>
      <c r="D17758" t="s">
        <v>174</v>
      </c>
      <c r="E17758">
        <v>3</v>
      </c>
      <c r="F17758">
        <v>365</v>
      </c>
      <c r="G17758">
        <v>65</v>
      </c>
      <c r="H17758" t="s">
        <v>303</v>
      </c>
      <c r="I17758" t="s">
        <v>170</v>
      </c>
      <c r="J17758">
        <v>4.2753762459491487</v>
      </c>
      <c r="L17758" s="47"/>
      <c r="M17758" s="47"/>
    </row>
    <row r="17759" spans="1:13" x14ac:dyDescent="0.4">
      <c r="A17759" t="str">
        <f t="shared" si="277"/>
        <v>48_4A_M_6_180_65_HH800_Core</v>
      </c>
      <c r="B17759">
        <v>48</v>
      </c>
      <c r="C17759" t="s">
        <v>168</v>
      </c>
      <c r="D17759" t="s">
        <v>174</v>
      </c>
      <c r="E17759">
        <v>6</v>
      </c>
      <c r="F17759">
        <v>180</v>
      </c>
      <c r="G17759">
        <v>65</v>
      </c>
      <c r="H17759" t="s">
        <v>303</v>
      </c>
      <c r="I17759" t="s">
        <v>170</v>
      </c>
      <c r="J17759">
        <v>9.6541886004142796</v>
      </c>
      <c r="L17759" s="47"/>
      <c r="M17759" s="47"/>
    </row>
    <row r="17760" spans="1:13" x14ac:dyDescent="0.4">
      <c r="A17760" t="str">
        <f t="shared" si="277"/>
        <v>44_4A_F_6_365_70_HH800_Core</v>
      </c>
      <c r="B17760">
        <v>44</v>
      </c>
      <c r="C17760" t="s">
        <v>168</v>
      </c>
      <c r="D17760" t="s">
        <v>169</v>
      </c>
      <c r="E17760">
        <v>6</v>
      </c>
      <c r="F17760">
        <v>365</v>
      </c>
      <c r="G17760">
        <v>70</v>
      </c>
      <c r="H17760" t="s">
        <v>303</v>
      </c>
      <c r="I17760" t="s">
        <v>170</v>
      </c>
      <c r="J17760">
        <v>18.63800318600412</v>
      </c>
      <c r="L17760" s="47"/>
      <c r="M17760" s="47"/>
    </row>
    <row r="17761" spans="1:13" x14ac:dyDescent="0.4">
      <c r="A17761" t="str">
        <f t="shared" si="277"/>
        <v>32_4A_F_0_365_65_HH800_Core</v>
      </c>
      <c r="B17761">
        <v>32</v>
      </c>
      <c r="C17761" t="s">
        <v>168</v>
      </c>
      <c r="D17761" t="s">
        <v>169</v>
      </c>
      <c r="E17761">
        <v>0</v>
      </c>
      <c r="F17761">
        <v>365</v>
      </c>
      <c r="G17761">
        <v>65</v>
      </c>
      <c r="H17761" t="s">
        <v>303</v>
      </c>
      <c r="I17761" t="s">
        <v>170</v>
      </c>
      <c r="J17761">
        <v>33.902909952943979</v>
      </c>
      <c r="L17761" s="47"/>
      <c r="M17761" s="47"/>
    </row>
    <row r="17762" spans="1:13" x14ac:dyDescent="0.4">
      <c r="A17762" t="str">
        <f t="shared" si="277"/>
        <v>53_4A_M_6_180_65_HH800_Core</v>
      </c>
      <c r="B17762">
        <v>53</v>
      </c>
      <c r="C17762" t="s">
        <v>168</v>
      </c>
      <c r="D17762" t="s">
        <v>174</v>
      </c>
      <c r="E17762">
        <v>6</v>
      </c>
      <c r="F17762">
        <v>180</v>
      </c>
      <c r="G17762">
        <v>65</v>
      </c>
      <c r="H17762" t="s">
        <v>303</v>
      </c>
      <c r="I17762" t="s">
        <v>170</v>
      </c>
      <c r="J17762">
        <v>7.6212675236334704</v>
      </c>
      <c r="L17762" s="47"/>
      <c r="M17762" s="47"/>
    </row>
    <row r="17763" spans="1:13" x14ac:dyDescent="0.4">
      <c r="A17763" t="str">
        <f t="shared" si="277"/>
        <v>33_2A_M_3_365_67_HH800_Core</v>
      </c>
      <c r="B17763">
        <v>33</v>
      </c>
      <c r="C17763" t="s">
        <v>176</v>
      </c>
      <c r="D17763" t="s">
        <v>174</v>
      </c>
      <c r="E17763">
        <v>3</v>
      </c>
      <c r="F17763">
        <v>365</v>
      </c>
      <c r="G17763">
        <v>67</v>
      </c>
      <c r="H17763" t="s">
        <v>303</v>
      </c>
      <c r="I17763" t="s">
        <v>170</v>
      </c>
      <c r="J17763">
        <v>11.747741219920336</v>
      </c>
      <c r="L17763" s="47"/>
      <c r="M17763" s="47"/>
    </row>
    <row r="17764" spans="1:13" x14ac:dyDescent="0.4">
      <c r="A17764" t="str">
        <f t="shared" si="277"/>
        <v>46_2A_M_6_90_67_HH800_Core</v>
      </c>
      <c r="B17764">
        <v>46</v>
      </c>
      <c r="C17764" t="s">
        <v>176</v>
      </c>
      <c r="D17764" t="s">
        <v>174</v>
      </c>
      <c r="E17764">
        <v>6</v>
      </c>
      <c r="F17764">
        <v>90</v>
      </c>
      <c r="G17764">
        <v>67</v>
      </c>
      <c r="H17764" t="s">
        <v>303</v>
      </c>
      <c r="I17764" t="s">
        <v>170</v>
      </c>
      <c r="J17764">
        <v>25.234002278797739</v>
      </c>
      <c r="L17764" s="47"/>
      <c r="M17764" s="47"/>
    </row>
    <row r="17765" spans="1:13" x14ac:dyDescent="0.4">
      <c r="A17765" t="str">
        <f t="shared" si="277"/>
        <v>43_4A_F_0_365_65_HH800_Core</v>
      </c>
      <c r="B17765">
        <v>43</v>
      </c>
      <c r="C17765" t="s">
        <v>168</v>
      </c>
      <c r="D17765" t="s">
        <v>169</v>
      </c>
      <c r="E17765">
        <v>0</v>
      </c>
      <c r="F17765">
        <v>365</v>
      </c>
      <c r="G17765">
        <v>65</v>
      </c>
      <c r="H17765" t="s">
        <v>303</v>
      </c>
      <c r="I17765" t="s">
        <v>170</v>
      </c>
      <c r="J17765">
        <v>44.91388179099232</v>
      </c>
      <c r="L17765" s="47"/>
      <c r="M17765" s="47"/>
    </row>
    <row r="17766" spans="1:13" x14ac:dyDescent="0.4">
      <c r="A17766" t="str">
        <f t="shared" si="277"/>
        <v>38_4A_M_3_180_65_HH800_Core</v>
      </c>
      <c r="B17766">
        <v>38</v>
      </c>
      <c r="C17766" t="s">
        <v>168</v>
      </c>
      <c r="D17766" t="s">
        <v>174</v>
      </c>
      <c r="E17766">
        <v>3</v>
      </c>
      <c r="F17766">
        <v>180</v>
      </c>
      <c r="G17766">
        <v>65</v>
      </c>
      <c r="H17766" t="s">
        <v>303</v>
      </c>
      <c r="I17766" t="s">
        <v>170</v>
      </c>
      <c r="J17766">
        <v>5.028716761729787</v>
      </c>
      <c r="L17766" s="47"/>
      <c r="M17766" s="47"/>
    </row>
    <row r="17767" spans="1:13" x14ac:dyDescent="0.4">
      <c r="A17767" t="str">
        <f t="shared" si="277"/>
        <v>37_2A_M_0_90_65_HH800_Core</v>
      </c>
      <c r="B17767">
        <v>37</v>
      </c>
      <c r="C17767" t="s">
        <v>176</v>
      </c>
      <c r="D17767" t="s">
        <v>174</v>
      </c>
      <c r="E17767">
        <v>0</v>
      </c>
      <c r="F17767">
        <v>90</v>
      </c>
      <c r="G17767">
        <v>65</v>
      </c>
      <c r="H17767" t="s">
        <v>303</v>
      </c>
      <c r="I17767" t="s">
        <v>170</v>
      </c>
      <c r="J17767">
        <v>66.183830859015444</v>
      </c>
      <c r="L17767" s="47"/>
      <c r="M17767" s="47"/>
    </row>
    <row r="17768" spans="1:13" x14ac:dyDescent="0.4">
      <c r="A17768" t="str">
        <f t="shared" si="277"/>
        <v>47_4A_M_0_180_67_HH800_Core</v>
      </c>
      <c r="B17768">
        <v>47</v>
      </c>
      <c r="C17768" t="s">
        <v>168</v>
      </c>
      <c r="D17768" t="s">
        <v>174</v>
      </c>
      <c r="E17768">
        <v>0</v>
      </c>
      <c r="F17768">
        <v>180</v>
      </c>
      <c r="G17768">
        <v>67</v>
      </c>
      <c r="H17768" t="s">
        <v>303</v>
      </c>
      <c r="I17768" t="s">
        <v>170</v>
      </c>
      <c r="J17768">
        <v>44.116464860022504</v>
      </c>
      <c r="L17768" s="47"/>
      <c r="M17768" s="47"/>
    </row>
    <row r="17769" spans="1:13" x14ac:dyDescent="0.4">
      <c r="A17769" t="str">
        <f t="shared" si="277"/>
        <v>34_4A_F_3_365_70_HH800_Core</v>
      </c>
      <c r="B17769">
        <v>34</v>
      </c>
      <c r="C17769" t="s">
        <v>168</v>
      </c>
      <c r="D17769" t="s">
        <v>169</v>
      </c>
      <c r="E17769">
        <v>3</v>
      </c>
      <c r="F17769">
        <v>365</v>
      </c>
      <c r="G17769">
        <v>70</v>
      </c>
      <c r="H17769" t="s">
        <v>303</v>
      </c>
      <c r="I17769" t="s">
        <v>170</v>
      </c>
      <c r="J17769">
        <v>9.5055968819751619</v>
      </c>
      <c r="L17769" s="47"/>
      <c r="M17769" s="47"/>
    </row>
    <row r="17770" spans="1:13" x14ac:dyDescent="0.4">
      <c r="A17770" t="str">
        <f t="shared" si="277"/>
        <v>50_2A_M_3_90_67_HH800_Core</v>
      </c>
      <c r="B17770">
        <v>50</v>
      </c>
      <c r="C17770" t="s">
        <v>176</v>
      </c>
      <c r="D17770" t="s">
        <v>174</v>
      </c>
      <c r="E17770">
        <v>3</v>
      </c>
      <c r="F17770">
        <v>90</v>
      </c>
      <c r="G17770">
        <v>67</v>
      </c>
      <c r="H17770" t="s">
        <v>303</v>
      </c>
      <c r="I17770" t="s">
        <v>170</v>
      </c>
      <c r="J17770">
        <v>12.420726249178133</v>
      </c>
      <c r="L17770" s="47"/>
      <c r="M17770" s="47"/>
    </row>
    <row r="17771" spans="1:13" x14ac:dyDescent="0.4">
      <c r="A17771" t="str">
        <f t="shared" si="277"/>
        <v>31_4A_M_6_365_70_HH800_Core</v>
      </c>
      <c r="B17771">
        <v>31</v>
      </c>
      <c r="C17771" t="s">
        <v>168</v>
      </c>
      <c r="D17771" t="s">
        <v>174</v>
      </c>
      <c r="E17771">
        <v>6</v>
      </c>
      <c r="F17771">
        <v>365</v>
      </c>
      <c r="G17771">
        <v>70</v>
      </c>
      <c r="H17771" t="s">
        <v>303</v>
      </c>
      <c r="I17771" t="s">
        <v>170</v>
      </c>
      <c r="J17771">
        <v>10.603801527456357</v>
      </c>
      <c r="L17771" s="47"/>
      <c r="M17771" s="47"/>
    </row>
    <row r="17772" spans="1:13" x14ac:dyDescent="0.4">
      <c r="A17772" t="str">
        <f t="shared" si="277"/>
        <v>54_4A_M_6_90_65_HH800_Core</v>
      </c>
      <c r="B17772">
        <v>54</v>
      </c>
      <c r="C17772" t="s">
        <v>168</v>
      </c>
      <c r="D17772" t="s">
        <v>174</v>
      </c>
      <c r="E17772">
        <v>6</v>
      </c>
      <c r="F17772">
        <v>90</v>
      </c>
      <c r="G17772">
        <v>65</v>
      </c>
      <c r="H17772" t="s">
        <v>303</v>
      </c>
      <c r="I17772" t="s">
        <v>170</v>
      </c>
      <c r="J17772">
        <v>7.7108012926656198</v>
      </c>
      <c r="L17772" s="47"/>
      <c r="M17772" s="47"/>
    </row>
    <row r="17773" spans="1:13" x14ac:dyDescent="0.4">
      <c r="A17773" t="str">
        <f t="shared" si="277"/>
        <v>27_2A_F_0_90_65_HH800_Core</v>
      </c>
      <c r="B17773">
        <v>27</v>
      </c>
      <c r="C17773" t="s">
        <v>176</v>
      </c>
      <c r="D17773" t="s">
        <v>169</v>
      </c>
      <c r="E17773">
        <v>0</v>
      </c>
      <c r="F17773">
        <v>90</v>
      </c>
      <c r="G17773">
        <v>65</v>
      </c>
      <c r="H17773" t="s">
        <v>303</v>
      </c>
      <c r="I17773" t="s">
        <v>170</v>
      </c>
      <c r="J17773">
        <v>73.257808354283668</v>
      </c>
      <c r="L17773" s="47"/>
      <c r="M17773" s="47"/>
    </row>
    <row r="17774" spans="1:13" x14ac:dyDescent="0.4">
      <c r="A17774" t="str">
        <f t="shared" si="277"/>
        <v>41_4A_M_0_180_65_HH800_Core</v>
      </c>
      <c r="B17774">
        <v>41</v>
      </c>
      <c r="C17774" t="s">
        <v>168</v>
      </c>
      <c r="D17774" t="s">
        <v>174</v>
      </c>
      <c r="E17774">
        <v>0</v>
      </c>
      <c r="F17774">
        <v>180</v>
      </c>
      <c r="G17774">
        <v>65</v>
      </c>
      <c r="H17774" t="s">
        <v>303</v>
      </c>
      <c r="I17774" t="s">
        <v>170</v>
      </c>
      <c r="J17774">
        <v>29.978473076083649</v>
      </c>
      <c r="L17774" s="47"/>
      <c r="M17774" s="47"/>
    </row>
    <row r="17775" spans="1:13" x14ac:dyDescent="0.4">
      <c r="A17775" t="str">
        <f t="shared" si="277"/>
        <v>52_4A_M_3_180_65_HH800_Core</v>
      </c>
      <c r="B17775">
        <v>52</v>
      </c>
      <c r="C17775" t="s">
        <v>168</v>
      </c>
      <c r="D17775" t="s">
        <v>174</v>
      </c>
      <c r="E17775">
        <v>3</v>
      </c>
      <c r="F17775">
        <v>180</v>
      </c>
      <c r="G17775">
        <v>65</v>
      </c>
      <c r="H17775" t="s">
        <v>303</v>
      </c>
      <c r="I17775" t="s">
        <v>170</v>
      </c>
      <c r="J17775">
        <v>4.5832866504975174</v>
      </c>
      <c r="L17775" s="47"/>
      <c r="M17775" s="47"/>
    </row>
    <row r="17776" spans="1:13" x14ac:dyDescent="0.4">
      <c r="A17776" t="str">
        <f t="shared" si="277"/>
        <v>48_4A_M_0_90_65_HH800_Core</v>
      </c>
      <c r="B17776">
        <v>48</v>
      </c>
      <c r="C17776" t="s">
        <v>168</v>
      </c>
      <c r="D17776" t="s">
        <v>174</v>
      </c>
      <c r="E17776">
        <v>0</v>
      </c>
      <c r="F17776">
        <v>90</v>
      </c>
      <c r="G17776">
        <v>65</v>
      </c>
      <c r="H17776" t="s">
        <v>303</v>
      </c>
      <c r="I17776" t="s">
        <v>170</v>
      </c>
      <c r="J17776">
        <v>41.581671832022245</v>
      </c>
      <c r="L17776" s="47"/>
      <c r="M17776" s="47"/>
    </row>
    <row r="17777" spans="1:13" x14ac:dyDescent="0.4">
      <c r="A17777" t="str">
        <f t="shared" si="277"/>
        <v>39_4A_F_0_365_65_HH800_Core</v>
      </c>
      <c r="B17777">
        <v>39</v>
      </c>
      <c r="C17777" t="s">
        <v>168</v>
      </c>
      <c r="D17777" t="s">
        <v>169</v>
      </c>
      <c r="E17777">
        <v>0</v>
      </c>
      <c r="F17777">
        <v>365</v>
      </c>
      <c r="G17777">
        <v>65</v>
      </c>
      <c r="H17777" t="s">
        <v>303</v>
      </c>
      <c r="I17777" t="s">
        <v>170</v>
      </c>
      <c r="J17777">
        <v>41.004883627480126</v>
      </c>
      <c r="L17777" s="47"/>
      <c r="M17777" s="47"/>
    </row>
    <row r="17778" spans="1:13" x14ac:dyDescent="0.4">
      <c r="A17778" t="str">
        <f t="shared" si="277"/>
        <v>28_2A_M_0_180_65_HH800_Core</v>
      </c>
      <c r="B17778">
        <v>28</v>
      </c>
      <c r="C17778" t="s">
        <v>176</v>
      </c>
      <c r="D17778" t="s">
        <v>174</v>
      </c>
      <c r="E17778">
        <v>0</v>
      </c>
      <c r="F17778">
        <v>180</v>
      </c>
      <c r="G17778">
        <v>65</v>
      </c>
      <c r="H17778" t="s">
        <v>303</v>
      </c>
      <c r="I17778" t="s">
        <v>170</v>
      </c>
      <c r="J17778">
        <v>44.7406305339562</v>
      </c>
      <c r="L17778" s="47"/>
      <c r="M17778" s="47"/>
    </row>
    <row r="17779" spans="1:13" x14ac:dyDescent="0.4">
      <c r="A17779" t="str">
        <f t="shared" si="277"/>
        <v>29_4A_F_0_365_67_HH800_Core</v>
      </c>
      <c r="B17779">
        <v>29</v>
      </c>
      <c r="C17779" t="s">
        <v>168</v>
      </c>
      <c r="D17779" t="s">
        <v>169</v>
      </c>
      <c r="E17779">
        <v>0</v>
      </c>
      <c r="F17779">
        <v>365</v>
      </c>
      <c r="G17779">
        <v>67</v>
      </c>
      <c r="H17779" t="s">
        <v>303</v>
      </c>
      <c r="I17779" t="s">
        <v>170</v>
      </c>
      <c r="J17779">
        <v>32.130196449013376</v>
      </c>
      <c r="L17779" s="47"/>
      <c r="M17779" s="47"/>
    </row>
    <row r="17780" spans="1:13" x14ac:dyDescent="0.4">
      <c r="A17780" t="str">
        <f t="shared" si="277"/>
        <v>38_2A_M_3_90_65_HH800_Core</v>
      </c>
      <c r="B17780">
        <v>38</v>
      </c>
      <c r="C17780" t="s">
        <v>176</v>
      </c>
      <c r="D17780" t="s">
        <v>174</v>
      </c>
      <c r="E17780">
        <v>3</v>
      </c>
      <c r="F17780">
        <v>90</v>
      </c>
      <c r="G17780">
        <v>65</v>
      </c>
      <c r="H17780" t="s">
        <v>303</v>
      </c>
      <c r="I17780" t="s">
        <v>170</v>
      </c>
      <c r="J17780">
        <v>11.722185914893874</v>
      </c>
      <c r="L17780" s="47"/>
      <c r="M17780" s="47"/>
    </row>
    <row r="17781" spans="1:13" x14ac:dyDescent="0.4">
      <c r="A17781" t="str">
        <f t="shared" si="277"/>
        <v>27_2A_M_6_180_65_HH800_Core</v>
      </c>
      <c r="B17781">
        <v>27</v>
      </c>
      <c r="C17781" t="s">
        <v>176</v>
      </c>
      <c r="D17781" t="s">
        <v>174</v>
      </c>
      <c r="E17781">
        <v>6</v>
      </c>
      <c r="F17781">
        <v>180</v>
      </c>
      <c r="G17781">
        <v>65</v>
      </c>
      <c r="H17781" t="s">
        <v>303</v>
      </c>
      <c r="I17781" t="s">
        <v>170</v>
      </c>
      <c r="J17781">
        <v>20.793122845826169</v>
      </c>
      <c r="L17781" s="47"/>
      <c r="M17781" s="47"/>
    </row>
    <row r="17782" spans="1:13" x14ac:dyDescent="0.4">
      <c r="A17782" t="str">
        <f t="shared" si="277"/>
        <v>31_2A_M_0_365_67_HH800_Core</v>
      </c>
      <c r="B17782">
        <v>31</v>
      </c>
      <c r="C17782" t="s">
        <v>176</v>
      </c>
      <c r="D17782" t="s">
        <v>174</v>
      </c>
      <c r="E17782">
        <v>0</v>
      </c>
      <c r="F17782">
        <v>365</v>
      </c>
      <c r="G17782">
        <v>67</v>
      </c>
      <c r="H17782" t="s">
        <v>303</v>
      </c>
      <c r="I17782" t="s">
        <v>170</v>
      </c>
      <c r="J17782">
        <v>46.603780539031938</v>
      </c>
      <c r="L17782" s="47"/>
      <c r="M17782" s="47"/>
    </row>
    <row r="17783" spans="1:13" x14ac:dyDescent="0.4">
      <c r="A17783" t="str">
        <f t="shared" si="277"/>
        <v>52_4A_M_6_180_65_HH800_Core</v>
      </c>
      <c r="B17783">
        <v>52</v>
      </c>
      <c r="C17783" t="s">
        <v>168</v>
      </c>
      <c r="D17783" t="s">
        <v>174</v>
      </c>
      <c r="E17783">
        <v>6</v>
      </c>
      <c r="F17783">
        <v>180</v>
      </c>
      <c r="G17783">
        <v>65</v>
      </c>
      <c r="H17783" t="s">
        <v>303</v>
      </c>
      <c r="I17783" t="s">
        <v>170</v>
      </c>
      <c r="J17783">
        <v>8.1694060489826157</v>
      </c>
      <c r="L17783" s="47"/>
      <c r="M17783" s="47"/>
    </row>
    <row r="17784" spans="1:13" x14ac:dyDescent="0.4">
      <c r="A17784" t="str">
        <f t="shared" si="277"/>
        <v>34_2A_M_0_180_67_HH800_Core</v>
      </c>
      <c r="B17784">
        <v>34</v>
      </c>
      <c r="C17784" t="s">
        <v>176</v>
      </c>
      <c r="D17784" t="s">
        <v>174</v>
      </c>
      <c r="E17784">
        <v>0</v>
      </c>
      <c r="F17784">
        <v>180</v>
      </c>
      <c r="G17784">
        <v>67</v>
      </c>
      <c r="H17784" t="s">
        <v>303</v>
      </c>
      <c r="I17784" t="s">
        <v>170</v>
      </c>
      <c r="J17784">
        <v>56.860474364435326</v>
      </c>
      <c r="L17784" s="47"/>
      <c r="M17784" s="47"/>
    </row>
    <row r="17785" spans="1:13" x14ac:dyDescent="0.4">
      <c r="A17785" t="str">
        <f t="shared" si="277"/>
        <v>27_2A_M_6_365_67_HH800_Core</v>
      </c>
      <c r="B17785">
        <v>27</v>
      </c>
      <c r="C17785" t="s">
        <v>176</v>
      </c>
      <c r="D17785" t="s">
        <v>174</v>
      </c>
      <c r="E17785">
        <v>6</v>
      </c>
      <c r="F17785">
        <v>365</v>
      </c>
      <c r="G17785">
        <v>67</v>
      </c>
      <c r="H17785" t="s">
        <v>303</v>
      </c>
      <c r="I17785" t="s">
        <v>170</v>
      </c>
      <c r="J17785">
        <v>21.62965875683129</v>
      </c>
      <c r="L17785" s="47"/>
      <c r="M17785" s="47"/>
    </row>
    <row r="17786" spans="1:13" x14ac:dyDescent="0.4">
      <c r="A17786" t="str">
        <f t="shared" si="277"/>
        <v>49_4A_M_6_90_65_HH800_Core</v>
      </c>
      <c r="B17786">
        <v>49</v>
      </c>
      <c r="C17786" t="s">
        <v>168</v>
      </c>
      <c r="D17786" t="s">
        <v>174</v>
      </c>
      <c r="E17786">
        <v>6</v>
      </c>
      <c r="F17786">
        <v>90</v>
      </c>
      <c r="G17786">
        <v>65</v>
      </c>
      <c r="H17786" t="s">
        <v>303</v>
      </c>
      <c r="I17786" t="s">
        <v>170</v>
      </c>
      <c r="J17786">
        <v>10.621688756001529</v>
      </c>
      <c r="L17786" s="47"/>
      <c r="M17786" s="47"/>
    </row>
    <row r="17787" spans="1:13" x14ac:dyDescent="0.4">
      <c r="A17787" t="str">
        <f t="shared" si="277"/>
        <v>30_4A_M_0_365_67_HH800_Core</v>
      </c>
      <c r="B17787">
        <v>30</v>
      </c>
      <c r="C17787" t="s">
        <v>168</v>
      </c>
      <c r="D17787" t="s">
        <v>174</v>
      </c>
      <c r="E17787">
        <v>0</v>
      </c>
      <c r="F17787">
        <v>365</v>
      </c>
      <c r="G17787">
        <v>67</v>
      </c>
      <c r="H17787" t="s">
        <v>303</v>
      </c>
      <c r="I17787" t="s">
        <v>170</v>
      </c>
      <c r="J17787">
        <v>18.381867860832902</v>
      </c>
      <c r="L17787" s="47"/>
      <c r="M17787" s="47"/>
    </row>
    <row r="17788" spans="1:13" x14ac:dyDescent="0.4">
      <c r="A17788" t="str">
        <f t="shared" si="277"/>
        <v>29_2A_F_6_365_70_HH800_Core</v>
      </c>
      <c r="B17788">
        <v>29</v>
      </c>
      <c r="C17788" t="s">
        <v>176</v>
      </c>
      <c r="D17788" t="s">
        <v>169</v>
      </c>
      <c r="E17788">
        <v>6</v>
      </c>
      <c r="F17788">
        <v>365</v>
      </c>
      <c r="G17788">
        <v>70</v>
      </c>
      <c r="H17788" t="s">
        <v>303</v>
      </c>
      <c r="I17788" t="s">
        <v>170</v>
      </c>
      <c r="J17788">
        <v>35.509144449921834</v>
      </c>
      <c r="L17788" s="47"/>
      <c r="M17788" s="47"/>
    </row>
    <row r="17789" spans="1:13" x14ac:dyDescent="0.4">
      <c r="A17789" t="str">
        <f t="shared" si="277"/>
        <v>45_4A_M_0_365_70_HH800_Core</v>
      </c>
      <c r="B17789">
        <v>45</v>
      </c>
      <c r="C17789" t="s">
        <v>168</v>
      </c>
      <c r="D17789" t="s">
        <v>174</v>
      </c>
      <c r="E17789">
        <v>0</v>
      </c>
      <c r="F17789">
        <v>365</v>
      </c>
      <c r="G17789">
        <v>70</v>
      </c>
      <c r="H17789" t="s">
        <v>303</v>
      </c>
      <c r="I17789" t="s">
        <v>170</v>
      </c>
      <c r="J17789">
        <v>41.487442423555251</v>
      </c>
      <c r="L17789" s="47"/>
      <c r="M17789" s="47"/>
    </row>
    <row r="17790" spans="1:13" x14ac:dyDescent="0.4">
      <c r="A17790" t="str">
        <f t="shared" si="277"/>
        <v>57_4A_M_3_90_70_HH800_Core</v>
      </c>
      <c r="B17790">
        <v>57</v>
      </c>
      <c r="C17790" t="s">
        <v>168</v>
      </c>
      <c r="D17790" t="s">
        <v>174</v>
      </c>
      <c r="E17790">
        <v>3</v>
      </c>
      <c r="F17790">
        <v>90</v>
      </c>
      <c r="G17790">
        <v>70</v>
      </c>
      <c r="H17790" t="s">
        <v>303</v>
      </c>
      <c r="I17790" t="s">
        <v>170</v>
      </c>
      <c r="J17790">
        <v>9.3185857162043835</v>
      </c>
      <c r="L17790" s="47"/>
      <c r="M17790" s="47"/>
    </row>
    <row r="17791" spans="1:13" x14ac:dyDescent="0.4">
      <c r="A17791" t="str">
        <f t="shared" si="277"/>
        <v>59_4A_M_3_90_67_HH800_Core</v>
      </c>
      <c r="B17791">
        <v>59</v>
      </c>
      <c r="C17791" t="s">
        <v>168</v>
      </c>
      <c r="D17791" t="s">
        <v>174</v>
      </c>
      <c r="E17791">
        <v>3</v>
      </c>
      <c r="F17791">
        <v>90</v>
      </c>
      <c r="G17791">
        <v>67</v>
      </c>
      <c r="H17791" t="s">
        <v>303</v>
      </c>
      <c r="I17791" t="s">
        <v>170</v>
      </c>
      <c r="J17791">
        <v>4.5133164206625844</v>
      </c>
      <c r="L17791" s="47"/>
      <c r="M17791" s="47"/>
    </row>
    <row r="17792" spans="1:13" x14ac:dyDescent="0.4">
      <c r="A17792" t="str">
        <f t="shared" si="277"/>
        <v>27_2A_M_0_365_65_HH800_Core</v>
      </c>
      <c r="B17792">
        <v>27</v>
      </c>
      <c r="C17792" t="s">
        <v>176</v>
      </c>
      <c r="D17792" t="s">
        <v>174</v>
      </c>
      <c r="E17792">
        <v>0</v>
      </c>
      <c r="F17792">
        <v>365</v>
      </c>
      <c r="G17792">
        <v>65</v>
      </c>
      <c r="H17792" t="s">
        <v>303</v>
      </c>
      <c r="I17792" t="s">
        <v>170</v>
      </c>
      <c r="J17792">
        <v>39.359453898868651</v>
      </c>
      <c r="L17792" s="47"/>
      <c r="M17792" s="47"/>
    </row>
    <row r="17793" spans="1:13" x14ac:dyDescent="0.4">
      <c r="A17793" t="str">
        <f t="shared" si="277"/>
        <v>34_4A_M_0_180_70_HH800_Core</v>
      </c>
      <c r="B17793">
        <v>34</v>
      </c>
      <c r="C17793" t="s">
        <v>168</v>
      </c>
      <c r="D17793" t="s">
        <v>174</v>
      </c>
      <c r="E17793">
        <v>0</v>
      </c>
      <c r="F17793">
        <v>180</v>
      </c>
      <c r="G17793">
        <v>70</v>
      </c>
      <c r="H17793" t="s">
        <v>303</v>
      </c>
      <c r="I17793" t="s">
        <v>170</v>
      </c>
      <c r="J17793">
        <v>25.186702613678591</v>
      </c>
      <c r="L17793" s="47"/>
      <c r="M17793" s="47"/>
    </row>
    <row r="17794" spans="1:13" x14ac:dyDescent="0.4">
      <c r="A17794" t="str">
        <f t="shared" si="277"/>
        <v>56_4A_M_3_180_70_HH800_Core</v>
      </c>
      <c r="B17794">
        <v>56</v>
      </c>
      <c r="C17794" t="s">
        <v>168</v>
      </c>
      <c r="D17794" t="s">
        <v>174</v>
      </c>
      <c r="E17794">
        <v>3</v>
      </c>
      <c r="F17794">
        <v>180</v>
      </c>
      <c r="G17794">
        <v>70</v>
      </c>
      <c r="H17794" t="s">
        <v>303</v>
      </c>
      <c r="I17794" t="s">
        <v>170</v>
      </c>
      <c r="J17794">
        <v>9.1909238981022305</v>
      </c>
      <c r="L17794" s="47"/>
      <c r="M17794" s="47"/>
    </row>
    <row r="17795" spans="1:13" x14ac:dyDescent="0.4">
      <c r="A17795" t="str">
        <f t="shared" ref="A17795:A17858" si="278">B17795&amp;"_"&amp;C17795&amp;"_"&amp;D17795&amp;"_"&amp;E17795&amp;"_"&amp;F17795&amp;"_"&amp;G17795&amp;"_"&amp;H17795&amp;"_"&amp;I17795</f>
        <v>27_2A_M_3_365_67_HH800_Core</v>
      </c>
      <c r="B17795">
        <v>27</v>
      </c>
      <c r="C17795" t="s">
        <v>176</v>
      </c>
      <c r="D17795" t="s">
        <v>174</v>
      </c>
      <c r="E17795">
        <v>3</v>
      </c>
      <c r="F17795">
        <v>365</v>
      </c>
      <c r="G17795">
        <v>67</v>
      </c>
      <c r="H17795" t="s">
        <v>303</v>
      </c>
      <c r="I17795" t="s">
        <v>170</v>
      </c>
      <c r="J17795">
        <v>11.490684003758647</v>
      </c>
      <c r="L17795" s="47"/>
      <c r="M17795" s="47"/>
    </row>
    <row r="17796" spans="1:13" x14ac:dyDescent="0.4">
      <c r="A17796" t="str">
        <f t="shared" si="278"/>
        <v>34_2A_M_3_365_65_HH800_Core</v>
      </c>
      <c r="B17796">
        <v>34</v>
      </c>
      <c r="C17796" t="s">
        <v>176</v>
      </c>
      <c r="D17796" t="s">
        <v>174</v>
      </c>
      <c r="E17796">
        <v>3</v>
      </c>
      <c r="F17796">
        <v>365</v>
      </c>
      <c r="G17796">
        <v>65</v>
      </c>
      <c r="H17796" t="s">
        <v>303</v>
      </c>
      <c r="I17796" t="s">
        <v>170</v>
      </c>
      <c r="J17796">
        <v>10.191581503757797</v>
      </c>
      <c r="L17796" s="47"/>
      <c r="M17796" s="47"/>
    </row>
    <row r="17797" spans="1:13" x14ac:dyDescent="0.4">
      <c r="A17797" t="str">
        <f t="shared" si="278"/>
        <v>26_4A_M_0_365_65_HH800_Core</v>
      </c>
      <c r="B17797">
        <v>26</v>
      </c>
      <c r="C17797" t="s">
        <v>168</v>
      </c>
      <c r="D17797" t="s">
        <v>174</v>
      </c>
      <c r="E17797">
        <v>0</v>
      </c>
      <c r="F17797">
        <v>365</v>
      </c>
      <c r="G17797">
        <v>65</v>
      </c>
      <c r="H17797" t="s">
        <v>303</v>
      </c>
      <c r="I17797" t="s">
        <v>170</v>
      </c>
      <c r="J17797">
        <v>15.459492870387207</v>
      </c>
      <c r="L17797" s="47"/>
      <c r="M17797" s="47"/>
    </row>
    <row r="17798" spans="1:13" x14ac:dyDescent="0.4">
      <c r="A17798" t="str">
        <f t="shared" si="278"/>
        <v>26_4M_M_0_365_65_HH800_Core</v>
      </c>
      <c r="B17798">
        <v>26</v>
      </c>
      <c r="C17798" t="s">
        <v>173</v>
      </c>
      <c r="D17798" t="s">
        <v>174</v>
      </c>
      <c r="E17798">
        <v>0</v>
      </c>
      <c r="F17798">
        <v>365</v>
      </c>
      <c r="G17798">
        <v>65</v>
      </c>
      <c r="H17798" t="s">
        <v>303</v>
      </c>
      <c r="I17798" t="s">
        <v>170</v>
      </c>
      <c r="J17798">
        <v>14.273950769362383</v>
      </c>
      <c r="L17798" s="47"/>
      <c r="M17798" s="47"/>
    </row>
    <row r="17799" spans="1:13" x14ac:dyDescent="0.4">
      <c r="A17799" t="str">
        <f t="shared" si="278"/>
        <v>40_4A_F_3_365_65_HH800_Core</v>
      </c>
      <c r="B17799">
        <v>40</v>
      </c>
      <c r="C17799" t="s">
        <v>168</v>
      </c>
      <c r="D17799" t="s">
        <v>169</v>
      </c>
      <c r="E17799">
        <v>3</v>
      </c>
      <c r="F17799">
        <v>365</v>
      </c>
      <c r="G17799">
        <v>65</v>
      </c>
      <c r="H17799" t="s">
        <v>303</v>
      </c>
      <c r="I17799" t="s">
        <v>170</v>
      </c>
      <c r="J17799">
        <v>7.7645156751964501</v>
      </c>
      <c r="L17799" s="47"/>
      <c r="M17799" s="47"/>
    </row>
    <row r="17800" spans="1:13" x14ac:dyDescent="0.4">
      <c r="A17800" t="str">
        <f t="shared" si="278"/>
        <v>41_4A_M_6_180_65_HH800_Core</v>
      </c>
      <c r="B17800">
        <v>41</v>
      </c>
      <c r="C17800" t="s">
        <v>168</v>
      </c>
      <c r="D17800" t="s">
        <v>174</v>
      </c>
      <c r="E17800">
        <v>6</v>
      </c>
      <c r="F17800">
        <v>180</v>
      </c>
      <c r="G17800">
        <v>65</v>
      </c>
      <c r="H17800" t="s">
        <v>303</v>
      </c>
      <c r="I17800" t="s">
        <v>170</v>
      </c>
      <c r="J17800">
        <v>9.6970747629871692</v>
      </c>
      <c r="L17800" s="47"/>
      <c r="M17800" s="47"/>
    </row>
    <row r="17801" spans="1:13" x14ac:dyDescent="0.4">
      <c r="A17801" t="str">
        <f t="shared" si="278"/>
        <v>50_4A_M_0_180_70_HH800_Core</v>
      </c>
      <c r="B17801">
        <v>50</v>
      </c>
      <c r="C17801" t="s">
        <v>168</v>
      </c>
      <c r="D17801" t="s">
        <v>174</v>
      </c>
      <c r="E17801">
        <v>0</v>
      </c>
      <c r="F17801">
        <v>180</v>
      </c>
      <c r="G17801">
        <v>70</v>
      </c>
      <c r="H17801" t="s">
        <v>303</v>
      </c>
      <c r="I17801" t="s">
        <v>170</v>
      </c>
      <c r="J17801">
        <v>59.371569102172764</v>
      </c>
      <c r="L17801" s="47"/>
      <c r="M17801" s="47"/>
    </row>
    <row r="17802" spans="1:13" x14ac:dyDescent="0.4">
      <c r="A17802" t="str">
        <f t="shared" si="278"/>
        <v>34_4A_F_3_365_67_HH800_Core</v>
      </c>
      <c r="B17802">
        <v>34</v>
      </c>
      <c r="C17802" t="s">
        <v>168</v>
      </c>
      <c r="D17802" t="s">
        <v>169</v>
      </c>
      <c r="E17802">
        <v>3</v>
      </c>
      <c r="F17802">
        <v>365</v>
      </c>
      <c r="G17802">
        <v>67</v>
      </c>
      <c r="H17802" t="s">
        <v>303</v>
      </c>
      <c r="I17802" t="s">
        <v>170</v>
      </c>
      <c r="J17802">
        <v>8.4742974820122043</v>
      </c>
      <c r="L17802" s="47"/>
      <c r="M17802" s="47"/>
    </row>
    <row r="17803" spans="1:13" x14ac:dyDescent="0.4">
      <c r="A17803" t="str">
        <f t="shared" si="278"/>
        <v>63_4A_M_6_365_70_HH800_Core</v>
      </c>
      <c r="B17803">
        <v>63</v>
      </c>
      <c r="C17803" t="s">
        <v>168</v>
      </c>
      <c r="D17803" t="s">
        <v>174</v>
      </c>
      <c r="E17803">
        <v>6</v>
      </c>
      <c r="F17803">
        <v>365</v>
      </c>
      <c r="G17803">
        <v>70</v>
      </c>
      <c r="H17803" t="s">
        <v>303</v>
      </c>
      <c r="I17803" t="s">
        <v>170</v>
      </c>
      <c r="J17803">
        <v>15.474948703081836</v>
      </c>
      <c r="L17803" s="47"/>
      <c r="M17803" s="47"/>
    </row>
    <row r="17804" spans="1:13" x14ac:dyDescent="0.4">
      <c r="A17804" t="str">
        <f t="shared" si="278"/>
        <v>49_4A_F_3_365_70_HH800_Core</v>
      </c>
      <c r="B17804">
        <v>49</v>
      </c>
      <c r="C17804" t="s">
        <v>168</v>
      </c>
      <c r="D17804" t="s">
        <v>169</v>
      </c>
      <c r="E17804">
        <v>3</v>
      </c>
      <c r="F17804">
        <v>365</v>
      </c>
      <c r="G17804">
        <v>70</v>
      </c>
      <c r="H17804" t="s">
        <v>303</v>
      </c>
      <c r="I17804" t="s">
        <v>170</v>
      </c>
      <c r="J17804">
        <v>9.9360775128934335</v>
      </c>
      <c r="L17804" s="47"/>
      <c r="M17804" s="47"/>
    </row>
    <row r="17805" spans="1:13" x14ac:dyDescent="0.4">
      <c r="A17805" t="str">
        <f t="shared" si="278"/>
        <v>35_4A_M_3_180_70_HH800_Core</v>
      </c>
      <c r="B17805">
        <v>35</v>
      </c>
      <c r="C17805" t="s">
        <v>168</v>
      </c>
      <c r="D17805" t="s">
        <v>174</v>
      </c>
      <c r="E17805">
        <v>3</v>
      </c>
      <c r="F17805">
        <v>180</v>
      </c>
      <c r="G17805">
        <v>70</v>
      </c>
      <c r="H17805" t="s">
        <v>303</v>
      </c>
      <c r="I17805" t="s">
        <v>170</v>
      </c>
      <c r="J17805">
        <v>6.2307189060912762</v>
      </c>
      <c r="L17805" s="47"/>
      <c r="M17805" s="47"/>
    </row>
    <row r="17806" spans="1:13" x14ac:dyDescent="0.4">
      <c r="A17806" t="str">
        <f t="shared" si="278"/>
        <v>49_4A_F_6_365_70_HH800_Core</v>
      </c>
      <c r="B17806">
        <v>49</v>
      </c>
      <c r="C17806" t="s">
        <v>168</v>
      </c>
      <c r="D17806" t="s">
        <v>169</v>
      </c>
      <c r="E17806">
        <v>6</v>
      </c>
      <c r="F17806">
        <v>365</v>
      </c>
      <c r="G17806">
        <v>70</v>
      </c>
      <c r="H17806" t="s">
        <v>303</v>
      </c>
      <c r="I17806" t="s">
        <v>170</v>
      </c>
      <c r="J17806">
        <v>19.686916449085547</v>
      </c>
      <c r="L17806" s="47"/>
      <c r="M17806" s="47"/>
    </row>
    <row r="17807" spans="1:13" x14ac:dyDescent="0.4">
      <c r="A17807" t="str">
        <f t="shared" si="278"/>
        <v>29_4A_M_3_365_67_HH800_Core</v>
      </c>
      <c r="B17807">
        <v>29</v>
      </c>
      <c r="C17807" t="s">
        <v>168</v>
      </c>
      <c r="D17807" t="s">
        <v>174</v>
      </c>
      <c r="E17807">
        <v>3</v>
      </c>
      <c r="F17807">
        <v>365</v>
      </c>
      <c r="G17807">
        <v>67</v>
      </c>
      <c r="H17807" t="s">
        <v>303</v>
      </c>
      <c r="I17807" t="s">
        <v>170</v>
      </c>
      <c r="J17807">
        <v>4.6263861965108122</v>
      </c>
      <c r="L17807" s="47"/>
      <c r="M17807" s="47"/>
    </row>
    <row r="17808" spans="1:13" x14ac:dyDescent="0.4">
      <c r="A17808" t="str">
        <f t="shared" si="278"/>
        <v>42_4A_F_3_365_67_HH800_Core</v>
      </c>
      <c r="B17808">
        <v>42</v>
      </c>
      <c r="C17808" t="s">
        <v>168</v>
      </c>
      <c r="D17808" t="s">
        <v>169</v>
      </c>
      <c r="E17808">
        <v>3</v>
      </c>
      <c r="F17808">
        <v>365</v>
      </c>
      <c r="G17808">
        <v>67</v>
      </c>
      <c r="H17808" t="s">
        <v>303</v>
      </c>
      <c r="I17808" t="s">
        <v>170</v>
      </c>
      <c r="J17808">
        <v>9.1763870609578095</v>
      </c>
      <c r="L17808" s="47"/>
      <c r="M17808" s="47"/>
    </row>
    <row r="17809" spans="1:13" x14ac:dyDescent="0.4">
      <c r="A17809" t="str">
        <f t="shared" si="278"/>
        <v>35_2A_M_6_180_67_HH800_Core</v>
      </c>
      <c r="B17809">
        <v>35</v>
      </c>
      <c r="C17809" t="s">
        <v>176</v>
      </c>
      <c r="D17809" t="s">
        <v>174</v>
      </c>
      <c r="E17809">
        <v>6</v>
      </c>
      <c r="F17809">
        <v>180</v>
      </c>
      <c r="G17809">
        <v>67</v>
      </c>
      <c r="H17809" t="s">
        <v>303</v>
      </c>
      <c r="I17809" t="s">
        <v>170</v>
      </c>
      <c r="J17809">
        <v>22.10027157836377</v>
      </c>
      <c r="L17809" s="47"/>
      <c r="M17809" s="47"/>
    </row>
    <row r="17810" spans="1:13" x14ac:dyDescent="0.4">
      <c r="A17810" t="str">
        <f t="shared" si="278"/>
        <v>37_4A_M_6_365_70_HH800_Core</v>
      </c>
      <c r="B17810">
        <v>37</v>
      </c>
      <c r="C17810" t="s">
        <v>168</v>
      </c>
      <c r="D17810" t="s">
        <v>174</v>
      </c>
      <c r="E17810">
        <v>6</v>
      </c>
      <c r="F17810">
        <v>365</v>
      </c>
      <c r="G17810">
        <v>70</v>
      </c>
      <c r="H17810" t="s">
        <v>303</v>
      </c>
      <c r="I17810" t="s">
        <v>170</v>
      </c>
      <c r="J17810">
        <v>11.607687727545551</v>
      </c>
      <c r="L17810" s="47"/>
      <c r="M17810" s="47"/>
    </row>
    <row r="17811" spans="1:13" x14ac:dyDescent="0.4">
      <c r="A17811" t="str">
        <f t="shared" si="278"/>
        <v>36_4A_M_3_180_70_HH800_Core</v>
      </c>
      <c r="B17811">
        <v>36</v>
      </c>
      <c r="C17811" t="s">
        <v>168</v>
      </c>
      <c r="D17811" t="s">
        <v>174</v>
      </c>
      <c r="E17811">
        <v>3</v>
      </c>
      <c r="F17811">
        <v>180</v>
      </c>
      <c r="G17811">
        <v>70</v>
      </c>
      <c r="H17811" t="s">
        <v>303</v>
      </c>
      <c r="I17811" t="s">
        <v>170</v>
      </c>
      <c r="J17811">
        <v>6.5478542860048963</v>
      </c>
      <c r="L17811" s="47"/>
      <c r="M17811" s="47"/>
    </row>
    <row r="17812" spans="1:13" x14ac:dyDescent="0.4">
      <c r="A17812" t="str">
        <f t="shared" si="278"/>
        <v>36_4A_F_6_365_67_HH800_Core</v>
      </c>
      <c r="B17812">
        <v>36</v>
      </c>
      <c r="C17812" t="s">
        <v>168</v>
      </c>
      <c r="D17812" t="s">
        <v>169</v>
      </c>
      <c r="E17812">
        <v>6</v>
      </c>
      <c r="F17812">
        <v>365</v>
      </c>
      <c r="G17812">
        <v>67</v>
      </c>
      <c r="H17812" t="s">
        <v>303</v>
      </c>
      <c r="I17812" t="s">
        <v>170</v>
      </c>
      <c r="J17812">
        <v>16.003924273074034</v>
      </c>
      <c r="L17812" s="47"/>
      <c r="M17812" s="47"/>
    </row>
    <row r="17813" spans="1:13" x14ac:dyDescent="0.4">
      <c r="A17813" t="str">
        <f t="shared" si="278"/>
        <v>50_4A_M_0_90_65_HH800_Core</v>
      </c>
      <c r="B17813">
        <v>50</v>
      </c>
      <c r="C17813" t="s">
        <v>168</v>
      </c>
      <c r="D17813" t="s">
        <v>174</v>
      </c>
      <c r="E17813">
        <v>0</v>
      </c>
      <c r="F17813">
        <v>90</v>
      </c>
      <c r="G17813">
        <v>65</v>
      </c>
      <c r="H17813" t="s">
        <v>303</v>
      </c>
      <c r="I17813" t="s">
        <v>170</v>
      </c>
      <c r="J17813">
        <v>44.800338826436189</v>
      </c>
      <c r="L17813" s="47"/>
      <c r="M17813" s="47"/>
    </row>
    <row r="17814" spans="1:13" x14ac:dyDescent="0.4">
      <c r="A17814" t="str">
        <f t="shared" si="278"/>
        <v>29_2A_F_3_365_70_HH800_Core</v>
      </c>
      <c r="B17814">
        <v>29</v>
      </c>
      <c r="C17814" t="s">
        <v>176</v>
      </c>
      <c r="D17814" t="s">
        <v>169</v>
      </c>
      <c r="E17814">
        <v>3</v>
      </c>
      <c r="F17814">
        <v>365</v>
      </c>
      <c r="G17814">
        <v>70</v>
      </c>
      <c r="H17814" t="s">
        <v>303</v>
      </c>
      <c r="I17814" t="s">
        <v>170</v>
      </c>
      <c r="J17814">
        <v>17.908156615000966</v>
      </c>
      <c r="L17814" s="47"/>
      <c r="M17814" s="47"/>
    </row>
    <row r="17815" spans="1:13" x14ac:dyDescent="0.4">
      <c r="A17815" t="str">
        <f t="shared" si="278"/>
        <v>27_2A_M_0_180_65_HH800_Core</v>
      </c>
      <c r="B17815">
        <v>27</v>
      </c>
      <c r="C17815" t="s">
        <v>176</v>
      </c>
      <c r="D17815" t="s">
        <v>174</v>
      </c>
      <c r="E17815">
        <v>0</v>
      </c>
      <c r="F17815">
        <v>180</v>
      </c>
      <c r="G17815">
        <v>65</v>
      </c>
      <c r="H17815" t="s">
        <v>303</v>
      </c>
      <c r="I17815" t="s">
        <v>170</v>
      </c>
      <c r="J17815">
        <v>42.987408380804553</v>
      </c>
      <c r="L17815" s="47"/>
      <c r="M17815" s="47"/>
    </row>
    <row r="17816" spans="1:13" x14ac:dyDescent="0.4">
      <c r="A17816" t="str">
        <f t="shared" si="278"/>
        <v>33_2A_F_6_180_65_HH800_Core</v>
      </c>
      <c r="B17816">
        <v>33</v>
      </c>
      <c r="C17816" t="s">
        <v>176</v>
      </c>
      <c r="D17816" t="s">
        <v>169</v>
      </c>
      <c r="E17816">
        <v>6</v>
      </c>
      <c r="F17816">
        <v>180</v>
      </c>
      <c r="G17816">
        <v>65</v>
      </c>
      <c r="H17816" t="s">
        <v>303</v>
      </c>
      <c r="I17816" t="s">
        <v>170</v>
      </c>
      <c r="J17816">
        <v>30.070002346216278</v>
      </c>
      <c r="L17816" s="47"/>
      <c r="M17816" s="47"/>
    </row>
    <row r="17817" spans="1:13" x14ac:dyDescent="0.4">
      <c r="A17817" t="str">
        <f t="shared" si="278"/>
        <v>35_2A_M_6_180_65_HH800_Core</v>
      </c>
      <c r="B17817">
        <v>35</v>
      </c>
      <c r="C17817" t="s">
        <v>176</v>
      </c>
      <c r="D17817" t="s">
        <v>174</v>
      </c>
      <c r="E17817">
        <v>6</v>
      </c>
      <c r="F17817">
        <v>180</v>
      </c>
      <c r="G17817">
        <v>65</v>
      </c>
      <c r="H17817" t="s">
        <v>303</v>
      </c>
      <c r="I17817" t="s">
        <v>170</v>
      </c>
      <c r="J17817">
        <v>20.700104637549693</v>
      </c>
      <c r="L17817" s="47"/>
      <c r="M17817" s="47"/>
    </row>
    <row r="17818" spans="1:13" x14ac:dyDescent="0.4">
      <c r="A17818" t="str">
        <f t="shared" si="278"/>
        <v>36_4A_M_0_180_70_HH800_Core</v>
      </c>
      <c r="B17818">
        <v>36</v>
      </c>
      <c r="C17818" t="s">
        <v>168</v>
      </c>
      <c r="D17818" t="s">
        <v>174</v>
      </c>
      <c r="E17818">
        <v>0</v>
      </c>
      <c r="F17818">
        <v>180</v>
      </c>
      <c r="G17818">
        <v>70</v>
      </c>
      <c r="H17818" t="s">
        <v>303</v>
      </c>
      <c r="I17818" t="s">
        <v>170</v>
      </c>
      <c r="J17818">
        <v>27.65502085518072</v>
      </c>
      <c r="L17818" s="47"/>
      <c r="M17818" s="47"/>
    </row>
    <row r="17819" spans="1:13" x14ac:dyDescent="0.4">
      <c r="A17819" t="str">
        <f t="shared" si="278"/>
        <v>44_4A_M_0_365_67_HH800_Core</v>
      </c>
      <c r="B17819">
        <v>44</v>
      </c>
      <c r="C17819" t="s">
        <v>168</v>
      </c>
      <c r="D17819" t="s">
        <v>174</v>
      </c>
      <c r="E17819">
        <v>0</v>
      </c>
      <c r="F17819">
        <v>365</v>
      </c>
      <c r="G17819">
        <v>67</v>
      </c>
      <c r="H17819" t="s">
        <v>303</v>
      </c>
      <c r="I17819" t="s">
        <v>170</v>
      </c>
      <c r="J17819">
        <v>34.384525806810586</v>
      </c>
      <c r="L17819" s="47"/>
      <c r="M17819" s="47"/>
    </row>
    <row r="17820" spans="1:13" x14ac:dyDescent="0.4">
      <c r="A17820" t="str">
        <f t="shared" si="278"/>
        <v>26_4A_F_6_365_65_HH800_Core</v>
      </c>
      <c r="B17820">
        <v>26</v>
      </c>
      <c r="C17820" t="s">
        <v>168</v>
      </c>
      <c r="D17820" t="s">
        <v>169</v>
      </c>
      <c r="E17820">
        <v>6</v>
      </c>
      <c r="F17820">
        <v>365</v>
      </c>
      <c r="G17820">
        <v>65</v>
      </c>
      <c r="H17820" t="s">
        <v>303</v>
      </c>
      <c r="I17820" t="s">
        <v>170</v>
      </c>
      <c r="J17820">
        <v>12.66896197107646</v>
      </c>
      <c r="L17820" s="47"/>
      <c r="M17820" s="47"/>
    </row>
    <row r="17821" spans="1:13" x14ac:dyDescent="0.4">
      <c r="A17821" t="str">
        <f t="shared" si="278"/>
        <v>49_4A_F_0_365_70_HH800_Core</v>
      </c>
      <c r="B17821">
        <v>49</v>
      </c>
      <c r="C17821" t="s">
        <v>168</v>
      </c>
      <c r="D17821" t="s">
        <v>169</v>
      </c>
      <c r="E17821">
        <v>0</v>
      </c>
      <c r="F17821">
        <v>365</v>
      </c>
      <c r="G17821">
        <v>70</v>
      </c>
      <c r="H17821" t="s">
        <v>303</v>
      </c>
      <c r="I17821" t="s">
        <v>170</v>
      </c>
      <c r="J17821">
        <v>63.464004868180417</v>
      </c>
      <c r="L17821" s="47"/>
      <c r="M17821" s="47"/>
    </row>
    <row r="17822" spans="1:13" x14ac:dyDescent="0.4">
      <c r="A17822" t="str">
        <f t="shared" si="278"/>
        <v>43_2A_F_3_365_65_HH800_Core</v>
      </c>
      <c r="B17822">
        <v>43</v>
      </c>
      <c r="C17822" t="s">
        <v>176</v>
      </c>
      <c r="D17822" t="s">
        <v>169</v>
      </c>
      <c r="E17822">
        <v>3</v>
      </c>
      <c r="F17822">
        <v>365</v>
      </c>
      <c r="G17822">
        <v>65</v>
      </c>
      <c r="H17822" t="s">
        <v>303</v>
      </c>
      <c r="I17822" t="s">
        <v>170</v>
      </c>
      <c r="J17822">
        <v>13.763349307125718</v>
      </c>
      <c r="L17822" s="47"/>
      <c r="M17822" s="47"/>
    </row>
    <row r="17823" spans="1:13" x14ac:dyDescent="0.4">
      <c r="A17823" t="str">
        <f t="shared" si="278"/>
        <v>33_4A_M_3_180_70_HH800_Core</v>
      </c>
      <c r="B17823">
        <v>33</v>
      </c>
      <c r="C17823" t="s">
        <v>168</v>
      </c>
      <c r="D17823" t="s">
        <v>174</v>
      </c>
      <c r="E17823">
        <v>3</v>
      </c>
      <c r="F17823">
        <v>180</v>
      </c>
      <c r="G17823">
        <v>70</v>
      </c>
      <c r="H17823" t="s">
        <v>303</v>
      </c>
      <c r="I17823" t="s">
        <v>170</v>
      </c>
      <c r="J17823">
        <v>6.1264966426353391</v>
      </c>
      <c r="L17823" s="47"/>
      <c r="M17823" s="47"/>
    </row>
    <row r="17824" spans="1:13" x14ac:dyDescent="0.4">
      <c r="A17824" t="str">
        <f t="shared" si="278"/>
        <v>27_4A_F_0_365_67_HH800_Core</v>
      </c>
      <c r="B17824">
        <v>27</v>
      </c>
      <c r="C17824" t="s">
        <v>168</v>
      </c>
      <c r="D17824" t="s">
        <v>169</v>
      </c>
      <c r="E17824">
        <v>0</v>
      </c>
      <c r="F17824">
        <v>365</v>
      </c>
      <c r="G17824">
        <v>67</v>
      </c>
      <c r="H17824" t="s">
        <v>303</v>
      </c>
      <c r="I17824" t="s">
        <v>170</v>
      </c>
      <c r="J17824">
        <v>29.475471307005431</v>
      </c>
      <c r="L17824" s="47"/>
      <c r="M17824" s="47"/>
    </row>
    <row r="17825" spans="1:13" x14ac:dyDescent="0.4">
      <c r="A17825" t="str">
        <f t="shared" si="278"/>
        <v>30_4A_M_3_365_70_HH800_Core</v>
      </c>
      <c r="B17825">
        <v>30</v>
      </c>
      <c r="C17825" t="s">
        <v>168</v>
      </c>
      <c r="D17825" t="s">
        <v>174</v>
      </c>
      <c r="E17825">
        <v>3</v>
      </c>
      <c r="F17825">
        <v>365</v>
      </c>
      <c r="G17825">
        <v>70</v>
      </c>
      <c r="H17825" t="s">
        <v>303</v>
      </c>
      <c r="I17825" t="s">
        <v>170</v>
      </c>
      <c r="J17825">
        <v>5.7112665935121827</v>
      </c>
      <c r="L17825" s="47"/>
      <c r="M17825" s="47"/>
    </row>
    <row r="17826" spans="1:13" x14ac:dyDescent="0.4">
      <c r="A17826" t="str">
        <f t="shared" si="278"/>
        <v>48_4A_M_6_90_65_HH800_Core</v>
      </c>
      <c r="B17826">
        <v>48</v>
      </c>
      <c r="C17826" t="s">
        <v>168</v>
      </c>
      <c r="D17826" t="s">
        <v>174</v>
      </c>
      <c r="E17826">
        <v>6</v>
      </c>
      <c r="F17826">
        <v>90</v>
      </c>
      <c r="G17826">
        <v>65</v>
      </c>
      <c r="H17826" t="s">
        <v>303</v>
      </c>
      <c r="I17826" t="s">
        <v>170</v>
      </c>
      <c r="J17826">
        <v>10.959612490859069</v>
      </c>
      <c r="L17826" s="47"/>
      <c r="M17826" s="47"/>
    </row>
    <row r="17827" spans="1:13" x14ac:dyDescent="0.4">
      <c r="A17827" t="str">
        <f t="shared" si="278"/>
        <v>28_4A_M_0_180_65_HH800_Core</v>
      </c>
      <c r="B17827">
        <v>28</v>
      </c>
      <c r="C17827" t="s">
        <v>168</v>
      </c>
      <c r="D17827" t="s">
        <v>174</v>
      </c>
      <c r="E17827">
        <v>0</v>
      </c>
      <c r="F17827">
        <v>180</v>
      </c>
      <c r="G17827">
        <v>65</v>
      </c>
      <c r="H17827" t="s">
        <v>303</v>
      </c>
      <c r="I17827" t="s">
        <v>170</v>
      </c>
      <c r="J17827">
        <v>17.927773036279287</v>
      </c>
      <c r="L17827" s="47"/>
      <c r="M17827" s="47"/>
    </row>
    <row r="17828" spans="1:13" x14ac:dyDescent="0.4">
      <c r="A17828" t="str">
        <f t="shared" si="278"/>
        <v>42_4A_M_6_180_65_HH800_Core</v>
      </c>
      <c r="B17828">
        <v>42</v>
      </c>
      <c r="C17828" t="s">
        <v>168</v>
      </c>
      <c r="D17828" t="s">
        <v>174</v>
      </c>
      <c r="E17828">
        <v>6</v>
      </c>
      <c r="F17828">
        <v>180</v>
      </c>
      <c r="G17828">
        <v>65</v>
      </c>
      <c r="H17828" t="s">
        <v>303</v>
      </c>
      <c r="I17828" t="s">
        <v>170</v>
      </c>
      <c r="J17828">
        <v>9.6531720197961501</v>
      </c>
      <c r="L17828" s="47"/>
      <c r="M17828" s="47"/>
    </row>
    <row r="17829" spans="1:13" x14ac:dyDescent="0.4">
      <c r="A17829" t="str">
        <f t="shared" si="278"/>
        <v>45_4A_M_0_180_70_HH800_Core</v>
      </c>
      <c r="B17829">
        <v>45</v>
      </c>
      <c r="C17829" t="s">
        <v>168</v>
      </c>
      <c r="D17829" t="s">
        <v>174</v>
      </c>
      <c r="E17829">
        <v>0</v>
      </c>
      <c r="F17829">
        <v>180</v>
      </c>
      <c r="G17829">
        <v>70</v>
      </c>
      <c r="H17829" t="s">
        <v>303</v>
      </c>
      <c r="I17829" t="s">
        <v>170</v>
      </c>
      <c r="J17829">
        <v>45.600428868530791</v>
      </c>
      <c r="L17829" s="47"/>
      <c r="M17829" s="47"/>
    </row>
    <row r="17830" spans="1:13" x14ac:dyDescent="0.4">
      <c r="A17830" t="str">
        <f t="shared" si="278"/>
        <v>25_4A_M_6_180_65_HH800_Core</v>
      </c>
      <c r="B17830">
        <v>25</v>
      </c>
      <c r="C17830" t="s">
        <v>168</v>
      </c>
      <c r="D17830" t="s">
        <v>174</v>
      </c>
      <c r="E17830">
        <v>6</v>
      </c>
      <c r="F17830">
        <v>180</v>
      </c>
      <c r="G17830">
        <v>65</v>
      </c>
      <c r="H17830" t="s">
        <v>303</v>
      </c>
      <c r="I17830" t="s">
        <v>170</v>
      </c>
      <c r="J17830">
        <v>8.9364384081548085</v>
      </c>
      <c r="L17830" s="47"/>
      <c r="M17830" s="47"/>
    </row>
    <row r="17831" spans="1:13" x14ac:dyDescent="0.4">
      <c r="A17831" t="str">
        <f t="shared" si="278"/>
        <v>44_4A_F_3_365_70_HH800_Core</v>
      </c>
      <c r="B17831">
        <v>44</v>
      </c>
      <c r="C17831" t="s">
        <v>168</v>
      </c>
      <c r="D17831" t="s">
        <v>169</v>
      </c>
      <c r="E17831">
        <v>3</v>
      </c>
      <c r="F17831">
        <v>365</v>
      </c>
      <c r="G17831">
        <v>70</v>
      </c>
      <c r="H17831" t="s">
        <v>303</v>
      </c>
      <c r="I17831" t="s">
        <v>170</v>
      </c>
      <c r="J17831">
        <v>10.069617970997411</v>
      </c>
      <c r="L17831" s="47"/>
      <c r="M17831" s="47"/>
    </row>
    <row r="17832" spans="1:13" x14ac:dyDescent="0.4">
      <c r="A17832" t="str">
        <f t="shared" si="278"/>
        <v>49_4A_M_6_365_70_HH800_Core</v>
      </c>
      <c r="B17832">
        <v>49</v>
      </c>
      <c r="C17832" t="s">
        <v>168</v>
      </c>
      <c r="D17832" t="s">
        <v>174</v>
      </c>
      <c r="E17832">
        <v>6</v>
      </c>
      <c r="F17832">
        <v>365</v>
      </c>
      <c r="G17832">
        <v>70</v>
      </c>
      <c r="H17832" t="s">
        <v>303</v>
      </c>
      <c r="I17832" t="s">
        <v>170</v>
      </c>
      <c r="J17832">
        <v>15.022685176967197</v>
      </c>
      <c r="L17832" s="47"/>
      <c r="M17832" s="47"/>
    </row>
    <row r="17833" spans="1:13" x14ac:dyDescent="0.4">
      <c r="A17833" t="str">
        <f t="shared" si="278"/>
        <v>26_2A_M_6_365_65_HH800_Core</v>
      </c>
      <c r="B17833">
        <v>26</v>
      </c>
      <c r="C17833" t="s">
        <v>176</v>
      </c>
      <c r="D17833" t="s">
        <v>174</v>
      </c>
      <c r="E17833">
        <v>6</v>
      </c>
      <c r="F17833">
        <v>365</v>
      </c>
      <c r="G17833">
        <v>65</v>
      </c>
      <c r="H17833" t="s">
        <v>303</v>
      </c>
      <c r="I17833" t="s">
        <v>170</v>
      </c>
      <c r="J17833">
        <v>19.984774071496354</v>
      </c>
      <c r="L17833" s="47"/>
      <c r="M17833" s="47"/>
    </row>
    <row r="17834" spans="1:13" x14ac:dyDescent="0.4">
      <c r="A17834" t="str">
        <f t="shared" si="278"/>
        <v>31_2A_M_3_365_67_HH800_Core</v>
      </c>
      <c r="B17834">
        <v>31</v>
      </c>
      <c r="C17834" t="s">
        <v>176</v>
      </c>
      <c r="D17834" t="s">
        <v>174</v>
      </c>
      <c r="E17834">
        <v>3</v>
      </c>
      <c r="F17834">
        <v>365</v>
      </c>
      <c r="G17834">
        <v>67</v>
      </c>
      <c r="H17834" t="s">
        <v>303</v>
      </c>
      <c r="I17834" t="s">
        <v>170</v>
      </c>
      <c r="J17834">
        <v>10.979439564489233</v>
      </c>
      <c r="L17834" s="47"/>
      <c r="M17834" s="47"/>
    </row>
    <row r="17835" spans="1:13" x14ac:dyDescent="0.4">
      <c r="A17835" t="str">
        <f t="shared" si="278"/>
        <v>42_4A_M_0_180_70_HH800_Core</v>
      </c>
      <c r="B17835">
        <v>42</v>
      </c>
      <c r="C17835" t="s">
        <v>168</v>
      </c>
      <c r="D17835" t="s">
        <v>174</v>
      </c>
      <c r="E17835">
        <v>0</v>
      </c>
      <c r="F17835">
        <v>180</v>
      </c>
      <c r="G17835">
        <v>70</v>
      </c>
      <c r="H17835" t="s">
        <v>303</v>
      </c>
      <c r="I17835" t="s">
        <v>170</v>
      </c>
      <c r="J17835">
        <v>38.441881521024989</v>
      </c>
      <c r="L17835" s="47"/>
      <c r="M17835" s="47"/>
    </row>
    <row r="17836" spans="1:13" x14ac:dyDescent="0.4">
      <c r="A17836" t="str">
        <f t="shared" si="278"/>
        <v>44_4A_F_3_365_67_HH800_Core</v>
      </c>
      <c r="B17836">
        <v>44</v>
      </c>
      <c r="C17836" t="s">
        <v>168</v>
      </c>
      <c r="D17836" t="s">
        <v>169</v>
      </c>
      <c r="E17836">
        <v>3</v>
      </c>
      <c r="F17836">
        <v>365</v>
      </c>
      <c r="G17836">
        <v>67</v>
      </c>
      <c r="H17836" t="s">
        <v>303</v>
      </c>
      <c r="I17836" t="s">
        <v>170</v>
      </c>
      <c r="J17836">
        <v>8.6112787388449181</v>
      </c>
      <c r="L17836" s="47"/>
      <c r="M17836" s="47"/>
    </row>
    <row r="17837" spans="1:13" x14ac:dyDescent="0.4">
      <c r="A17837" t="str">
        <f t="shared" si="278"/>
        <v>50_4A_M_6_180_70_HH800_Core</v>
      </c>
      <c r="B17837">
        <v>50</v>
      </c>
      <c r="C17837" t="s">
        <v>168</v>
      </c>
      <c r="D17837" t="s">
        <v>174</v>
      </c>
      <c r="E17837">
        <v>6</v>
      </c>
      <c r="F17837">
        <v>180</v>
      </c>
      <c r="G17837">
        <v>70</v>
      </c>
      <c r="H17837" t="s">
        <v>303</v>
      </c>
      <c r="I17837" t="s">
        <v>170</v>
      </c>
      <c r="J17837">
        <v>15.367201853759759</v>
      </c>
      <c r="L17837" s="47"/>
      <c r="M17837" s="47"/>
    </row>
    <row r="17838" spans="1:13" x14ac:dyDescent="0.4">
      <c r="A17838" t="str">
        <f t="shared" si="278"/>
        <v>54_4A_M_0_365_70_HH800_Core</v>
      </c>
      <c r="B17838">
        <v>54</v>
      </c>
      <c r="C17838" t="s">
        <v>168</v>
      </c>
      <c r="D17838" t="s">
        <v>174</v>
      </c>
      <c r="E17838">
        <v>0</v>
      </c>
      <c r="F17838">
        <v>365</v>
      </c>
      <c r="G17838">
        <v>70</v>
      </c>
      <c r="H17838" t="s">
        <v>303</v>
      </c>
      <c r="I17838" t="s">
        <v>170</v>
      </c>
      <c r="J17838">
        <v>65.63635762383538</v>
      </c>
      <c r="L17838" s="47"/>
      <c r="M17838" s="47"/>
    </row>
    <row r="17839" spans="1:13" x14ac:dyDescent="0.4">
      <c r="A17839" t="str">
        <f t="shared" si="278"/>
        <v>43_4A_M_3_180_67_HH800_Core</v>
      </c>
      <c r="B17839">
        <v>43</v>
      </c>
      <c r="C17839" t="s">
        <v>168</v>
      </c>
      <c r="D17839" t="s">
        <v>174</v>
      </c>
      <c r="E17839">
        <v>3</v>
      </c>
      <c r="F17839">
        <v>180</v>
      </c>
      <c r="G17839">
        <v>67</v>
      </c>
      <c r="H17839" t="s">
        <v>303</v>
      </c>
      <c r="I17839" t="s">
        <v>170</v>
      </c>
      <c r="J17839">
        <v>6.4509869425680586</v>
      </c>
      <c r="L17839" s="47"/>
      <c r="M17839" s="47"/>
    </row>
    <row r="17840" spans="1:13" x14ac:dyDescent="0.4">
      <c r="A17840" t="str">
        <f t="shared" si="278"/>
        <v>49_4A_F_3_365_65_HH800_Core</v>
      </c>
      <c r="B17840">
        <v>49</v>
      </c>
      <c r="C17840" t="s">
        <v>168</v>
      </c>
      <c r="D17840" t="s">
        <v>169</v>
      </c>
      <c r="E17840">
        <v>3</v>
      </c>
      <c r="F17840">
        <v>365</v>
      </c>
      <c r="G17840">
        <v>65</v>
      </c>
      <c r="H17840" t="s">
        <v>303</v>
      </c>
      <c r="I17840" t="s">
        <v>170</v>
      </c>
      <c r="J17840">
        <v>6.4188683097125283</v>
      </c>
      <c r="L17840" s="47"/>
      <c r="M17840" s="47"/>
    </row>
    <row r="17841" spans="1:13" x14ac:dyDescent="0.4">
      <c r="A17841" t="str">
        <f t="shared" si="278"/>
        <v>49_1M_F_0_180_70_HH800_Core</v>
      </c>
      <c r="B17841">
        <v>49</v>
      </c>
      <c r="C17841" t="s">
        <v>177</v>
      </c>
      <c r="D17841" t="s">
        <v>169</v>
      </c>
      <c r="E17841">
        <v>0</v>
      </c>
      <c r="F17841">
        <v>180</v>
      </c>
      <c r="G17841">
        <v>70</v>
      </c>
      <c r="H17841" t="s">
        <v>303</v>
      </c>
      <c r="I17841" t="s">
        <v>170</v>
      </c>
      <c r="J17841">
        <v>214.01446612532843</v>
      </c>
      <c r="L17841" s="47"/>
      <c r="M17841" s="47"/>
    </row>
    <row r="17842" spans="1:13" x14ac:dyDescent="0.4">
      <c r="A17842" t="str">
        <f t="shared" si="278"/>
        <v>40_4A_F_6_365_65_HH800_Core</v>
      </c>
      <c r="B17842">
        <v>40</v>
      </c>
      <c r="C17842" t="s">
        <v>168</v>
      </c>
      <c r="D17842" t="s">
        <v>169</v>
      </c>
      <c r="E17842">
        <v>6</v>
      </c>
      <c r="F17842">
        <v>365</v>
      </c>
      <c r="G17842">
        <v>65</v>
      </c>
      <c r="H17842" t="s">
        <v>303</v>
      </c>
      <c r="I17842" t="s">
        <v>170</v>
      </c>
      <c r="J17842">
        <v>15.608765542622223</v>
      </c>
      <c r="L17842" s="47"/>
      <c r="M17842" s="47"/>
    </row>
    <row r="17843" spans="1:13" x14ac:dyDescent="0.4">
      <c r="A17843" t="str">
        <f t="shared" si="278"/>
        <v>53_4A_F_3_365_65_HH800_Core</v>
      </c>
      <c r="B17843">
        <v>53</v>
      </c>
      <c r="C17843" t="s">
        <v>168</v>
      </c>
      <c r="D17843" t="s">
        <v>169</v>
      </c>
      <c r="E17843">
        <v>3</v>
      </c>
      <c r="F17843">
        <v>365</v>
      </c>
      <c r="G17843">
        <v>65</v>
      </c>
      <c r="H17843" t="s">
        <v>303</v>
      </c>
      <c r="I17843" t="s">
        <v>170</v>
      </c>
      <c r="J17843">
        <v>5.0726663364974236</v>
      </c>
      <c r="L17843" s="47"/>
      <c r="M17843" s="47"/>
    </row>
    <row r="17844" spans="1:13" x14ac:dyDescent="0.4">
      <c r="A17844" t="str">
        <f t="shared" si="278"/>
        <v>49_4A_F_3_180_65_HH800_Core</v>
      </c>
      <c r="B17844">
        <v>49</v>
      </c>
      <c r="C17844" t="s">
        <v>168</v>
      </c>
      <c r="D17844" t="s">
        <v>169</v>
      </c>
      <c r="E17844">
        <v>3</v>
      </c>
      <c r="F17844">
        <v>180</v>
      </c>
      <c r="G17844">
        <v>65</v>
      </c>
      <c r="H17844" t="s">
        <v>303</v>
      </c>
      <c r="I17844" t="s">
        <v>170</v>
      </c>
      <c r="J17844">
        <v>7.299956272609494</v>
      </c>
      <c r="L17844" s="47"/>
      <c r="M17844" s="47"/>
    </row>
    <row r="17845" spans="1:13" x14ac:dyDescent="0.4">
      <c r="A17845" t="str">
        <f t="shared" si="278"/>
        <v>45_4A_M_6_365_67_HH800_Core</v>
      </c>
      <c r="B17845">
        <v>45</v>
      </c>
      <c r="C17845" t="s">
        <v>168</v>
      </c>
      <c r="D17845" t="s">
        <v>174</v>
      </c>
      <c r="E17845">
        <v>6</v>
      </c>
      <c r="F17845">
        <v>365</v>
      </c>
      <c r="G17845">
        <v>67</v>
      </c>
      <c r="H17845" t="s">
        <v>303</v>
      </c>
      <c r="I17845" t="s">
        <v>170</v>
      </c>
      <c r="J17845">
        <v>11.713003268570956</v>
      </c>
      <c r="L17845" s="47"/>
      <c r="M17845" s="47"/>
    </row>
    <row r="17846" spans="1:13" x14ac:dyDescent="0.4">
      <c r="A17846" t="str">
        <f t="shared" si="278"/>
        <v>29_4A_F_6_365_67_HH800_Core</v>
      </c>
      <c r="B17846">
        <v>29</v>
      </c>
      <c r="C17846" t="s">
        <v>168</v>
      </c>
      <c r="D17846" t="s">
        <v>169</v>
      </c>
      <c r="E17846">
        <v>6</v>
      </c>
      <c r="F17846">
        <v>365</v>
      </c>
      <c r="G17846">
        <v>67</v>
      </c>
      <c r="H17846" t="s">
        <v>303</v>
      </c>
      <c r="I17846" t="s">
        <v>170</v>
      </c>
      <c r="J17846">
        <v>16.326918808378142</v>
      </c>
      <c r="L17846" s="47"/>
      <c r="M17846" s="47"/>
    </row>
    <row r="17847" spans="1:13" x14ac:dyDescent="0.4">
      <c r="A17847" t="str">
        <f t="shared" si="278"/>
        <v>26_4A_M_0_180_65_HH800_Core</v>
      </c>
      <c r="B17847">
        <v>26</v>
      </c>
      <c r="C17847" t="s">
        <v>168</v>
      </c>
      <c r="D17847" t="s">
        <v>174</v>
      </c>
      <c r="E17847">
        <v>0</v>
      </c>
      <c r="F17847">
        <v>180</v>
      </c>
      <c r="G17847">
        <v>65</v>
      </c>
      <c r="H17847" t="s">
        <v>303</v>
      </c>
      <c r="I17847" t="s">
        <v>170</v>
      </c>
      <c r="J17847">
        <v>16.411376602465978</v>
      </c>
      <c r="L17847" s="47"/>
      <c r="M17847" s="47"/>
    </row>
    <row r="17848" spans="1:13" x14ac:dyDescent="0.4">
      <c r="A17848" t="str">
        <f t="shared" si="278"/>
        <v>52_4A_M_0_180_65_HH800_Core</v>
      </c>
      <c r="B17848">
        <v>52</v>
      </c>
      <c r="C17848" t="s">
        <v>168</v>
      </c>
      <c r="D17848" t="s">
        <v>174</v>
      </c>
      <c r="E17848">
        <v>0</v>
      </c>
      <c r="F17848">
        <v>180</v>
      </c>
      <c r="G17848">
        <v>65</v>
      </c>
      <c r="H17848" t="s">
        <v>303</v>
      </c>
      <c r="I17848" t="s">
        <v>170</v>
      </c>
      <c r="J17848">
        <v>47.428311062031845</v>
      </c>
      <c r="L17848" s="47"/>
      <c r="M17848" s="47"/>
    </row>
    <row r="17849" spans="1:13" x14ac:dyDescent="0.4">
      <c r="A17849" t="str">
        <f t="shared" si="278"/>
        <v>30_2A_M_3_365_65_HH800_Core</v>
      </c>
      <c r="B17849">
        <v>30</v>
      </c>
      <c r="C17849" t="s">
        <v>176</v>
      </c>
      <c r="D17849" t="s">
        <v>174</v>
      </c>
      <c r="E17849">
        <v>3</v>
      </c>
      <c r="F17849">
        <v>365</v>
      </c>
      <c r="G17849">
        <v>65</v>
      </c>
      <c r="H17849" t="s">
        <v>303</v>
      </c>
      <c r="I17849" t="s">
        <v>170</v>
      </c>
      <c r="J17849">
        <v>10.773444166854768</v>
      </c>
      <c r="L17849" s="47"/>
      <c r="M17849" s="47"/>
    </row>
    <row r="17850" spans="1:13" x14ac:dyDescent="0.4">
      <c r="A17850" t="str">
        <f t="shared" si="278"/>
        <v>43_4A_M_0_365_70_HH800_Core</v>
      </c>
      <c r="B17850">
        <v>43</v>
      </c>
      <c r="C17850" t="s">
        <v>168</v>
      </c>
      <c r="D17850" t="s">
        <v>174</v>
      </c>
      <c r="E17850">
        <v>0</v>
      </c>
      <c r="F17850">
        <v>365</v>
      </c>
      <c r="G17850">
        <v>70</v>
      </c>
      <c r="H17850" t="s">
        <v>303</v>
      </c>
      <c r="I17850" t="s">
        <v>170</v>
      </c>
      <c r="J17850">
        <v>37.126632678523507</v>
      </c>
      <c r="L17850" s="47"/>
      <c r="M17850" s="47"/>
    </row>
    <row r="17851" spans="1:13" x14ac:dyDescent="0.4">
      <c r="A17851" t="str">
        <f t="shared" si="278"/>
        <v>43_4A_M_0_365_67_HH800_Core</v>
      </c>
      <c r="B17851">
        <v>43</v>
      </c>
      <c r="C17851" t="s">
        <v>168</v>
      </c>
      <c r="D17851" t="s">
        <v>174</v>
      </c>
      <c r="E17851">
        <v>0</v>
      </c>
      <c r="F17851">
        <v>365</v>
      </c>
      <c r="G17851">
        <v>67</v>
      </c>
      <c r="H17851" t="s">
        <v>303</v>
      </c>
      <c r="I17851" t="s">
        <v>170</v>
      </c>
      <c r="J17851">
        <v>32.993168434310093</v>
      </c>
      <c r="L17851" s="47"/>
      <c r="M17851" s="47"/>
    </row>
    <row r="17852" spans="1:13" x14ac:dyDescent="0.4">
      <c r="A17852" t="str">
        <f t="shared" si="278"/>
        <v>53_4A_M_3_180_65_HH800_Core</v>
      </c>
      <c r="B17852">
        <v>53</v>
      </c>
      <c r="C17852" t="s">
        <v>168</v>
      </c>
      <c r="D17852" t="s">
        <v>174</v>
      </c>
      <c r="E17852">
        <v>3</v>
      </c>
      <c r="F17852">
        <v>180</v>
      </c>
      <c r="G17852">
        <v>65</v>
      </c>
      <c r="H17852" t="s">
        <v>303</v>
      </c>
      <c r="I17852" t="s">
        <v>170</v>
      </c>
      <c r="J17852">
        <v>4.4397675624051027</v>
      </c>
      <c r="L17852" s="47"/>
      <c r="M17852" s="47"/>
    </row>
    <row r="17853" spans="1:13" x14ac:dyDescent="0.4">
      <c r="A17853" t="str">
        <f t="shared" si="278"/>
        <v>37_2A_M_6_90_65_HH800_Core</v>
      </c>
      <c r="B17853">
        <v>37</v>
      </c>
      <c r="C17853" t="s">
        <v>176</v>
      </c>
      <c r="D17853" t="s">
        <v>174</v>
      </c>
      <c r="E17853">
        <v>6</v>
      </c>
      <c r="F17853">
        <v>90</v>
      </c>
      <c r="G17853">
        <v>65</v>
      </c>
      <c r="H17853" t="s">
        <v>303</v>
      </c>
      <c r="I17853" t="s">
        <v>170</v>
      </c>
      <c r="J17853">
        <v>21.802646273454844</v>
      </c>
      <c r="L17853" s="47"/>
      <c r="M17853" s="47"/>
    </row>
    <row r="17854" spans="1:13" x14ac:dyDescent="0.4">
      <c r="A17854" t="str">
        <f t="shared" si="278"/>
        <v>54_4A_M_6_365_70_HH800_Core</v>
      </c>
      <c r="B17854">
        <v>54</v>
      </c>
      <c r="C17854" t="s">
        <v>168</v>
      </c>
      <c r="D17854" t="s">
        <v>174</v>
      </c>
      <c r="E17854">
        <v>6</v>
      </c>
      <c r="F17854">
        <v>365</v>
      </c>
      <c r="G17854">
        <v>70</v>
      </c>
      <c r="H17854" t="s">
        <v>303</v>
      </c>
      <c r="I17854" t="s">
        <v>170</v>
      </c>
      <c r="J17854">
        <v>16.870682153602793</v>
      </c>
      <c r="L17854" s="47"/>
      <c r="M17854" s="47"/>
    </row>
    <row r="17855" spans="1:13" x14ac:dyDescent="0.4">
      <c r="A17855" t="str">
        <f t="shared" si="278"/>
        <v>26_2A_M_0_90_67_HH800_Core</v>
      </c>
      <c r="B17855">
        <v>26</v>
      </c>
      <c r="C17855" t="s">
        <v>176</v>
      </c>
      <c r="D17855" t="s">
        <v>174</v>
      </c>
      <c r="E17855">
        <v>0</v>
      </c>
      <c r="F17855">
        <v>90</v>
      </c>
      <c r="G17855">
        <v>67</v>
      </c>
      <c r="H17855" t="s">
        <v>303</v>
      </c>
      <c r="I17855" t="s">
        <v>170</v>
      </c>
      <c r="J17855">
        <v>47.425160201908206</v>
      </c>
      <c r="L17855" s="47"/>
      <c r="M17855" s="47"/>
    </row>
    <row r="17856" spans="1:13" x14ac:dyDescent="0.4">
      <c r="A17856" t="str">
        <f t="shared" si="278"/>
        <v>50_4A_M_6_90_65_HH800_Core</v>
      </c>
      <c r="B17856">
        <v>50</v>
      </c>
      <c r="C17856" t="s">
        <v>168</v>
      </c>
      <c r="D17856" t="s">
        <v>174</v>
      </c>
      <c r="E17856">
        <v>6</v>
      </c>
      <c r="F17856">
        <v>90</v>
      </c>
      <c r="G17856">
        <v>65</v>
      </c>
      <c r="H17856" t="s">
        <v>303</v>
      </c>
      <c r="I17856" t="s">
        <v>170</v>
      </c>
      <c r="J17856">
        <v>10.278904681205436</v>
      </c>
      <c r="L17856" s="47"/>
      <c r="M17856" s="47"/>
    </row>
    <row r="17857" spans="1:13" x14ac:dyDescent="0.4">
      <c r="A17857" t="str">
        <f t="shared" si="278"/>
        <v>30_2A_M_3_180_65_HH800_Core</v>
      </c>
      <c r="B17857">
        <v>30</v>
      </c>
      <c r="C17857" t="s">
        <v>176</v>
      </c>
      <c r="D17857" t="s">
        <v>174</v>
      </c>
      <c r="E17857">
        <v>3</v>
      </c>
      <c r="F17857">
        <v>180</v>
      </c>
      <c r="G17857">
        <v>65</v>
      </c>
      <c r="H17857" t="s">
        <v>303</v>
      </c>
      <c r="I17857" t="s">
        <v>170</v>
      </c>
      <c r="J17857">
        <v>10.616295029735936</v>
      </c>
      <c r="L17857" s="47"/>
      <c r="M17857" s="47"/>
    </row>
    <row r="17858" spans="1:13" x14ac:dyDescent="0.4">
      <c r="A17858" t="str">
        <f t="shared" si="278"/>
        <v>27_4A_M_3_180_70_HH800_Core</v>
      </c>
      <c r="B17858">
        <v>27</v>
      </c>
      <c r="C17858" t="s">
        <v>168</v>
      </c>
      <c r="D17858" t="s">
        <v>174</v>
      </c>
      <c r="E17858">
        <v>3</v>
      </c>
      <c r="F17858">
        <v>180</v>
      </c>
      <c r="G17858">
        <v>70</v>
      </c>
      <c r="H17858" t="s">
        <v>303</v>
      </c>
      <c r="I17858" t="s">
        <v>170</v>
      </c>
      <c r="J17858">
        <v>6.0429600960468299</v>
      </c>
      <c r="L17858" s="47"/>
      <c r="M17858" s="47"/>
    </row>
    <row r="17859" spans="1:13" x14ac:dyDescent="0.4">
      <c r="A17859" t="str">
        <f t="shared" ref="A17859:A17922" si="279">B17859&amp;"_"&amp;C17859&amp;"_"&amp;D17859&amp;"_"&amp;E17859&amp;"_"&amp;F17859&amp;"_"&amp;G17859&amp;"_"&amp;H17859&amp;"_"&amp;I17859</f>
        <v>49_4A_M_0_365_70_HH800_Core</v>
      </c>
      <c r="B17859">
        <v>49</v>
      </c>
      <c r="C17859" t="s">
        <v>168</v>
      </c>
      <c r="D17859" t="s">
        <v>174</v>
      </c>
      <c r="E17859">
        <v>0</v>
      </c>
      <c r="F17859">
        <v>365</v>
      </c>
      <c r="G17859">
        <v>70</v>
      </c>
      <c r="H17859" t="s">
        <v>303</v>
      </c>
      <c r="I17859" t="s">
        <v>170</v>
      </c>
      <c r="J17859">
        <v>51.245566510603318</v>
      </c>
      <c r="L17859" s="47"/>
      <c r="M17859" s="47"/>
    </row>
    <row r="17860" spans="1:13" x14ac:dyDescent="0.4">
      <c r="A17860" t="str">
        <f t="shared" si="279"/>
        <v>28_4A_M_6_180_65_HH800_Core</v>
      </c>
      <c r="B17860">
        <v>28</v>
      </c>
      <c r="C17860" t="s">
        <v>168</v>
      </c>
      <c r="D17860" t="s">
        <v>174</v>
      </c>
      <c r="E17860">
        <v>6</v>
      </c>
      <c r="F17860">
        <v>180</v>
      </c>
      <c r="G17860">
        <v>65</v>
      </c>
      <c r="H17860" t="s">
        <v>303</v>
      </c>
      <c r="I17860" t="s">
        <v>170</v>
      </c>
      <c r="J17860">
        <v>9.128485742770506</v>
      </c>
      <c r="L17860" s="47"/>
      <c r="M17860" s="47"/>
    </row>
    <row r="17861" spans="1:13" x14ac:dyDescent="0.4">
      <c r="A17861" t="str">
        <f t="shared" si="279"/>
        <v>44_4A_M_0_365_65_HH800_Core</v>
      </c>
      <c r="B17861">
        <v>44</v>
      </c>
      <c r="C17861" t="s">
        <v>168</v>
      </c>
      <c r="D17861" t="s">
        <v>174</v>
      </c>
      <c r="E17861">
        <v>0</v>
      </c>
      <c r="F17861">
        <v>365</v>
      </c>
      <c r="G17861">
        <v>65</v>
      </c>
      <c r="H17861" t="s">
        <v>303</v>
      </c>
      <c r="I17861" t="s">
        <v>170</v>
      </c>
      <c r="J17861">
        <v>31.12342171321604</v>
      </c>
      <c r="L17861" s="47"/>
      <c r="M17861" s="47"/>
    </row>
    <row r="17862" spans="1:13" x14ac:dyDescent="0.4">
      <c r="A17862" t="str">
        <f t="shared" si="279"/>
        <v>47_4A_F_6_365_65_HH800_Core</v>
      </c>
      <c r="B17862">
        <v>47</v>
      </c>
      <c r="C17862" t="s">
        <v>168</v>
      </c>
      <c r="D17862" t="s">
        <v>169</v>
      </c>
      <c r="E17862">
        <v>6</v>
      </c>
      <c r="F17862">
        <v>365</v>
      </c>
      <c r="G17862">
        <v>65</v>
      </c>
      <c r="H17862" t="s">
        <v>303</v>
      </c>
      <c r="I17862" t="s">
        <v>170</v>
      </c>
      <c r="J17862">
        <v>12.873293393989272</v>
      </c>
      <c r="L17862" s="47"/>
      <c r="M17862" s="47"/>
    </row>
    <row r="17863" spans="1:13" x14ac:dyDescent="0.4">
      <c r="A17863" t="str">
        <f t="shared" si="279"/>
        <v>52_4A_M_6_180_70_HH800_Core</v>
      </c>
      <c r="B17863">
        <v>52</v>
      </c>
      <c r="C17863" t="s">
        <v>168</v>
      </c>
      <c r="D17863" t="s">
        <v>174</v>
      </c>
      <c r="E17863">
        <v>6</v>
      </c>
      <c r="F17863">
        <v>180</v>
      </c>
      <c r="G17863">
        <v>70</v>
      </c>
      <c r="H17863" t="s">
        <v>303</v>
      </c>
      <c r="I17863" t="s">
        <v>170</v>
      </c>
      <c r="J17863">
        <v>16.456907350249352</v>
      </c>
      <c r="L17863" s="47"/>
      <c r="M17863" s="47"/>
    </row>
    <row r="17864" spans="1:13" x14ac:dyDescent="0.4">
      <c r="A17864" t="str">
        <f t="shared" si="279"/>
        <v>28_2A_M_0_365_67_HH800_Core</v>
      </c>
      <c r="B17864">
        <v>28</v>
      </c>
      <c r="C17864" t="s">
        <v>176</v>
      </c>
      <c r="D17864" t="s">
        <v>174</v>
      </c>
      <c r="E17864">
        <v>0</v>
      </c>
      <c r="F17864">
        <v>365</v>
      </c>
      <c r="G17864">
        <v>67</v>
      </c>
      <c r="H17864" t="s">
        <v>303</v>
      </c>
      <c r="I17864" t="s">
        <v>170</v>
      </c>
      <c r="J17864">
        <v>41.887321250120543</v>
      </c>
      <c r="L17864" s="47"/>
      <c r="M17864" s="47"/>
    </row>
    <row r="17865" spans="1:13" x14ac:dyDescent="0.4">
      <c r="A17865" t="str">
        <f t="shared" si="279"/>
        <v>35_4A_F_6_365_67_HH800_Core</v>
      </c>
      <c r="B17865">
        <v>35</v>
      </c>
      <c r="C17865" t="s">
        <v>168</v>
      </c>
      <c r="D17865" t="s">
        <v>169</v>
      </c>
      <c r="E17865">
        <v>6</v>
      </c>
      <c r="F17865">
        <v>365</v>
      </c>
      <c r="G17865">
        <v>67</v>
      </c>
      <c r="H17865" t="s">
        <v>303</v>
      </c>
      <c r="I17865" t="s">
        <v>170</v>
      </c>
      <c r="J17865">
        <v>15.653287706928019</v>
      </c>
      <c r="L17865" s="47"/>
      <c r="M17865" s="47"/>
    </row>
    <row r="17866" spans="1:13" x14ac:dyDescent="0.4">
      <c r="A17866" t="str">
        <f t="shared" si="279"/>
        <v>41_4A_M_3_180_67_HH800_Core</v>
      </c>
      <c r="B17866">
        <v>41</v>
      </c>
      <c r="C17866" t="s">
        <v>168</v>
      </c>
      <c r="D17866" t="s">
        <v>174</v>
      </c>
      <c r="E17866">
        <v>3</v>
      </c>
      <c r="F17866">
        <v>180</v>
      </c>
      <c r="G17866">
        <v>67</v>
      </c>
      <c r="H17866" t="s">
        <v>303</v>
      </c>
      <c r="I17866" t="s">
        <v>170</v>
      </c>
      <c r="J17866">
        <v>5.8801904876900686</v>
      </c>
      <c r="L17866" s="47"/>
      <c r="M17866" s="47"/>
    </row>
    <row r="17867" spans="1:13" x14ac:dyDescent="0.4">
      <c r="A17867" t="str">
        <f t="shared" si="279"/>
        <v>25_2A_F_6_365_70_HH800_Core</v>
      </c>
      <c r="B17867">
        <v>25</v>
      </c>
      <c r="C17867" t="s">
        <v>176</v>
      </c>
      <c r="D17867" t="s">
        <v>169</v>
      </c>
      <c r="E17867">
        <v>6</v>
      </c>
      <c r="F17867">
        <v>365</v>
      </c>
      <c r="G17867">
        <v>70</v>
      </c>
      <c r="H17867" t="s">
        <v>303</v>
      </c>
      <c r="I17867" t="s">
        <v>170</v>
      </c>
      <c r="J17867">
        <v>35.690597078986833</v>
      </c>
      <c r="L17867" s="47"/>
      <c r="M17867" s="47"/>
    </row>
    <row r="17868" spans="1:13" x14ac:dyDescent="0.4">
      <c r="A17868" t="str">
        <f t="shared" si="279"/>
        <v>43_4A_M_6_365_67_HH800_Core</v>
      </c>
      <c r="B17868">
        <v>43</v>
      </c>
      <c r="C17868" t="s">
        <v>168</v>
      </c>
      <c r="D17868" t="s">
        <v>174</v>
      </c>
      <c r="E17868">
        <v>6</v>
      </c>
      <c r="F17868">
        <v>365</v>
      </c>
      <c r="G17868">
        <v>67</v>
      </c>
      <c r="H17868" t="s">
        <v>303</v>
      </c>
      <c r="I17868" t="s">
        <v>170</v>
      </c>
      <c r="J17868">
        <v>12.094053991505668</v>
      </c>
      <c r="L17868" s="47"/>
      <c r="M17868" s="47"/>
    </row>
    <row r="17869" spans="1:13" x14ac:dyDescent="0.4">
      <c r="A17869" t="str">
        <f t="shared" si="279"/>
        <v>34_2A_M_3_365_67_HH800_Core</v>
      </c>
      <c r="B17869">
        <v>34</v>
      </c>
      <c r="C17869" t="s">
        <v>176</v>
      </c>
      <c r="D17869" t="s">
        <v>174</v>
      </c>
      <c r="E17869">
        <v>3</v>
      </c>
      <c r="F17869">
        <v>365</v>
      </c>
      <c r="G17869">
        <v>67</v>
      </c>
      <c r="H17869" t="s">
        <v>303</v>
      </c>
      <c r="I17869" t="s">
        <v>170</v>
      </c>
      <c r="J17869">
        <v>11.453216190351704</v>
      </c>
      <c r="L17869" s="47"/>
      <c r="M17869" s="47"/>
    </row>
    <row r="17870" spans="1:13" x14ac:dyDescent="0.4">
      <c r="A17870" t="str">
        <f t="shared" si="279"/>
        <v>41_2A_M_6_365_65_HH800_Core</v>
      </c>
      <c r="B17870">
        <v>41</v>
      </c>
      <c r="C17870" t="s">
        <v>176</v>
      </c>
      <c r="D17870" t="s">
        <v>174</v>
      </c>
      <c r="E17870">
        <v>6</v>
      </c>
      <c r="F17870">
        <v>365</v>
      </c>
      <c r="G17870">
        <v>65</v>
      </c>
      <c r="H17870" t="s">
        <v>303</v>
      </c>
      <c r="I17870" t="s">
        <v>170</v>
      </c>
      <c r="J17870">
        <v>22.64503134550209</v>
      </c>
      <c r="L17870" s="47"/>
      <c r="M17870" s="47"/>
    </row>
    <row r="17871" spans="1:13" x14ac:dyDescent="0.4">
      <c r="A17871" t="str">
        <f t="shared" si="279"/>
        <v>31_4A_M_0_180_67_HH800_Core</v>
      </c>
      <c r="B17871">
        <v>31</v>
      </c>
      <c r="C17871" t="s">
        <v>168</v>
      </c>
      <c r="D17871" t="s">
        <v>174</v>
      </c>
      <c r="E17871">
        <v>0</v>
      </c>
      <c r="F17871">
        <v>180</v>
      </c>
      <c r="G17871">
        <v>67</v>
      </c>
      <c r="H17871" t="s">
        <v>303</v>
      </c>
      <c r="I17871" t="s">
        <v>170</v>
      </c>
      <c r="J17871">
        <v>21.071338160279559</v>
      </c>
      <c r="L17871" s="47"/>
      <c r="M17871" s="47"/>
    </row>
    <row r="17872" spans="1:13" x14ac:dyDescent="0.4">
      <c r="A17872" t="str">
        <f t="shared" si="279"/>
        <v>51_4A_M_6_180_65_HH800_Core</v>
      </c>
      <c r="B17872">
        <v>51</v>
      </c>
      <c r="C17872" t="s">
        <v>168</v>
      </c>
      <c r="D17872" t="s">
        <v>174</v>
      </c>
      <c r="E17872">
        <v>6</v>
      </c>
      <c r="F17872">
        <v>180</v>
      </c>
      <c r="G17872">
        <v>65</v>
      </c>
      <c r="H17872" t="s">
        <v>303</v>
      </c>
      <c r="I17872" t="s">
        <v>170</v>
      </c>
      <c r="J17872">
        <v>9.2470537155114592</v>
      </c>
      <c r="L17872" s="47"/>
      <c r="M17872" s="47"/>
    </row>
    <row r="17873" spans="1:13" x14ac:dyDescent="0.4">
      <c r="A17873" t="str">
        <f t="shared" si="279"/>
        <v>44_4A_M_3_180_70_HH800_Core</v>
      </c>
      <c r="B17873">
        <v>44</v>
      </c>
      <c r="C17873" t="s">
        <v>168</v>
      </c>
      <c r="D17873" t="s">
        <v>174</v>
      </c>
      <c r="E17873">
        <v>3</v>
      </c>
      <c r="F17873">
        <v>180</v>
      </c>
      <c r="G17873">
        <v>70</v>
      </c>
      <c r="H17873" t="s">
        <v>303</v>
      </c>
      <c r="I17873" t="s">
        <v>170</v>
      </c>
      <c r="J17873">
        <v>7.7062013326150325</v>
      </c>
      <c r="L17873" s="47"/>
      <c r="M17873" s="47"/>
    </row>
    <row r="17874" spans="1:13" x14ac:dyDescent="0.4">
      <c r="A17874" t="str">
        <f t="shared" si="279"/>
        <v>51_4A_F_3_365_67_HH800_Core</v>
      </c>
      <c r="B17874">
        <v>51</v>
      </c>
      <c r="C17874" t="s">
        <v>168</v>
      </c>
      <c r="D17874" t="s">
        <v>169</v>
      </c>
      <c r="E17874">
        <v>3</v>
      </c>
      <c r="F17874">
        <v>365</v>
      </c>
      <c r="G17874">
        <v>67</v>
      </c>
      <c r="H17874" t="s">
        <v>303</v>
      </c>
      <c r="I17874" t="s">
        <v>170</v>
      </c>
      <c r="J17874">
        <v>8.2578450676308286</v>
      </c>
      <c r="L17874" s="47"/>
      <c r="M17874" s="47"/>
    </row>
    <row r="17875" spans="1:13" x14ac:dyDescent="0.4">
      <c r="A17875" t="str">
        <f t="shared" si="279"/>
        <v>25_4A_M_3_180_70_HH800_Core</v>
      </c>
      <c r="B17875">
        <v>25</v>
      </c>
      <c r="C17875" t="s">
        <v>168</v>
      </c>
      <c r="D17875" t="s">
        <v>174</v>
      </c>
      <c r="E17875">
        <v>3</v>
      </c>
      <c r="F17875">
        <v>180</v>
      </c>
      <c r="G17875">
        <v>70</v>
      </c>
      <c r="H17875" t="s">
        <v>303</v>
      </c>
      <c r="I17875" t="s">
        <v>170</v>
      </c>
      <c r="J17875">
        <v>6.3509795449441668</v>
      </c>
      <c r="L17875" s="47"/>
      <c r="M17875" s="47"/>
    </row>
    <row r="17876" spans="1:13" x14ac:dyDescent="0.4">
      <c r="A17876" t="str">
        <f t="shared" si="279"/>
        <v>49_4A_M_6_365_65_HH800_Core</v>
      </c>
      <c r="B17876">
        <v>49</v>
      </c>
      <c r="C17876" t="s">
        <v>168</v>
      </c>
      <c r="D17876" t="s">
        <v>174</v>
      </c>
      <c r="E17876">
        <v>6</v>
      </c>
      <c r="F17876">
        <v>365</v>
      </c>
      <c r="G17876">
        <v>65</v>
      </c>
      <c r="H17876" t="s">
        <v>303</v>
      </c>
      <c r="I17876" t="s">
        <v>170</v>
      </c>
      <c r="J17876">
        <v>9.5320598336325144</v>
      </c>
      <c r="L17876" s="47"/>
      <c r="M17876" s="47"/>
    </row>
    <row r="17877" spans="1:13" x14ac:dyDescent="0.4">
      <c r="A17877" t="str">
        <f t="shared" si="279"/>
        <v>42_4A_M_0_365_70_HH800_Core</v>
      </c>
      <c r="B17877">
        <v>42</v>
      </c>
      <c r="C17877" t="s">
        <v>168</v>
      </c>
      <c r="D17877" t="s">
        <v>174</v>
      </c>
      <c r="E17877">
        <v>0</v>
      </c>
      <c r="F17877">
        <v>365</v>
      </c>
      <c r="G17877">
        <v>70</v>
      </c>
      <c r="H17877" t="s">
        <v>303</v>
      </c>
      <c r="I17877" t="s">
        <v>170</v>
      </c>
      <c r="J17877">
        <v>35.330524326987579</v>
      </c>
      <c r="L17877" s="47"/>
      <c r="M17877" s="47"/>
    </row>
    <row r="17878" spans="1:13" x14ac:dyDescent="0.4">
      <c r="A17878" t="str">
        <f t="shared" si="279"/>
        <v>35_2A_M_0_180_65_HH800_Core</v>
      </c>
      <c r="B17878">
        <v>35</v>
      </c>
      <c r="C17878" t="s">
        <v>176</v>
      </c>
      <c r="D17878" t="s">
        <v>174</v>
      </c>
      <c r="E17878">
        <v>0</v>
      </c>
      <c r="F17878">
        <v>180</v>
      </c>
      <c r="G17878">
        <v>65</v>
      </c>
      <c r="H17878" t="s">
        <v>303</v>
      </c>
      <c r="I17878" t="s">
        <v>170</v>
      </c>
      <c r="J17878">
        <v>55.571635986222766</v>
      </c>
      <c r="L17878" s="47"/>
      <c r="M17878" s="47"/>
    </row>
    <row r="17879" spans="1:13" x14ac:dyDescent="0.4">
      <c r="A17879" t="str">
        <f t="shared" si="279"/>
        <v>33_4M_M_3_365_65_HH800_Core</v>
      </c>
      <c r="B17879">
        <v>33</v>
      </c>
      <c r="C17879" t="s">
        <v>173</v>
      </c>
      <c r="D17879" t="s">
        <v>174</v>
      </c>
      <c r="E17879">
        <v>3</v>
      </c>
      <c r="F17879">
        <v>365</v>
      </c>
      <c r="G17879">
        <v>65</v>
      </c>
      <c r="H17879" t="s">
        <v>303</v>
      </c>
      <c r="I17879" t="s">
        <v>170</v>
      </c>
      <c r="J17879">
        <v>4.788693043464848</v>
      </c>
      <c r="L17879" s="47"/>
      <c r="M17879" s="47"/>
    </row>
    <row r="17880" spans="1:13" x14ac:dyDescent="0.4">
      <c r="A17880" t="str">
        <f t="shared" si="279"/>
        <v>26_2A_M_3_365_65_HH800_Core</v>
      </c>
      <c r="B17880">
        <v>26</v>
      </c>
      <c r="C17880" t="s">
        <v>176</v>
      </c>
      <c r="D17880" t="s">
        <v>174</v>
      </c>
      <c r="E17880">
        <v>3</v>
      </c>
      <c r="F17880">
        <v>365</v>
      </c>
      <c r="G17880">
        <v>65</v>
      </c>
      <c r="H17880" t="s">
        <v>303</v>
      </c>
      <c r="I17880" t="s">
        <v>170</v>
      </c>
      <c r="J17880">
        <v>10.887524472487746</v>
      </c>
      <c r="L17880" s="47"/>
      <c r="M17880" s="47"/>
    </row>
    <row r="17881" spans="1:13" x14ac:dyDescent="0.4">
      <c r="A17881" t="str">
        <f t="shared" si="279"/>
        <v>41_4A_M_6_365_67_HH800_Core</v>
      </c>
      <c r="B17881">
        <v>41</v>
      </c>
      <c r="C17881" t="s">
        <v>168</v>
      </c>
      <c r="D17881" t="s">
        <v>174</v>
      </c>
      <c r="E17881">
        <v>6</v>
      </c>
      <c r="F17881">
        <v>365</v>
      </c>
      <c r="G17881">
        <v>67</v>
      </c>
      <c r="H17881" t="s">
        <v>303</v>
      </c>
      <c r="I17881" t="s">
        <v>170</v>
      </c>
      <c r="J17881">
        <v>11.20425662596455</v>
      </c>
      <c r="L17881" s="47"/>
      <c r="M17881" s="47"/>
    </row>
    <row r="17882" spans="1:13" x14ac:dyDescent="0.4">
      <c r="A17882" t="str">
        <f t="shared" si="279"/>
        <v>34_2A_M_3_90_65_HH800_Core</v>
      </c>
      <c r="B17882">
        <v>34</v>
      </c>
      <c r="C17882" t="s">
        <v>176</v>
      </c>
      <c r="D17882" t="s">
        <v>174</v>
      </c>
      <c r="E17882">
        <v>3</v>
      </c>
      <c r="F17882">
        <v>90</v>
      </c>
      <c r="G17882">
        <v>65</v>
      </c>
      <c r="H17882" t="s">
        <v>303</v>
      </c>
      <c r="I17882" t="s">
        <v>170</v>
      </c>
      <c r="J17882">
        <v>11.31648450117936</v>
      </c>
      <c r="L17882" s="47"/>
      <c r="M17882" s="47"/>
    </row>
    <row r="17883" spans="1:13" x14ac:dyDescent="0.4">
      <c r="A17883" t="str">
        <f t="shared" si="279"/>
        <v>32_4A_M_0_365_70_HH800_Core</v>
      </c>
      <c r="B17883">
        <v>32</v>
      </c>
      <c r="C17883" t="s">
        <v>168</v>
      </c>
      <c r="D17883" t="s">
        <v>174</v>
      </c>
      <c r="E17883">
        <v>0</v>
      </c>
      <c r="F17883">
        <v>365</v>
      </c>
      <c r="G17883">
        <v>70</v>
      </c>
      <c r="H17883" t="s">
        <v>303</v>
      </c>
      <c r="I17883" t="s">
        <v>170</v>
      </c>
      <c r="J17883">
        <v>21.859789981782647</v>
      </c>
      <c r="L17883" s="47"/>
      <c r="M17883" s="47"/>
    </row>
    <row r="17884" spans="1:13" x14ac:dyDescent="0.4">
      <c r="A17884" t="str">
        <f t="shared" si="279"/>
        <v>32_4A_M_3_365_70_HH800_Core</v>
      </c>
      <c r="B17884">
        <v>32</v>
      </c>
      <c r="C17884" t="s">
        <v>168</v>
      </c>
      <c r="D17884" t="s">
        <v>174</v>
      </c>
      <c r="E17884">
        <v>3</v>
      </c>
      <c r="F17884">
        <v>365</v>
      </c>
      <c r="G17884">
        <v>70</v>
      </c>
      <c r="H17884" t="s">
        <v>303</v>
      </c>
      <c r="I17884" t="s">
        <v>170</v>
      </c>
      <c r="J17884">
        <v>5.1699265796022402</v>
      </c>
      <c r="L17884" s="47"/>
      <c r="M17884" s="47"/>
    </row>
    <row r="17885" spans="1:13" x14ac:dyDescent="0.4">
      <c r="A17885" t="str">
        <f t="shared" si="279"/>
        <v>54_4A_F_6_365_65_HH800_Core</v>
      </c>
      <c r="B17885">
        <v>54</v>
      </c>
      <c r="C17885" t="s">
        <v>168</v>
      </c>
      <c r="D17885" t="s">
        <v>169</v>
      </c>
      <c r="E17885">
        <v>6</v>
      </c>
      <c r="F17885">
        <v>365</v>
      </c>
      <c r="G17885">
        <v>65</v>
      </c>
      <c r="H17885" t="s">
        <v>303</v>
      </c>
      <c r="I17885" t="s">
        <v>170</v>
      </c>
      <c r="J17885">
        <v>8.3750937685147022</v>
      </c>
      <c r="L17885" s="47"/>
      <c r="M17885" s="47"/>
    </row>
    <row r="17886" spans="1:13" x14ac:dyDescent="0.4">
      <c r="A17886" t="str">
        <f t="shared" si="279"/>
        <v>34_4A_F_6_365_67_HH800_Core</v>
      </c>
      <c r="B17886">
        <v>34</v>
      </c>
      <c r="C17886" t="s">
        <v>168</v>
      </c>
      <c r="D17886" t="s">
        <v>169</v>
      </c>
      <c r="E17886">
        <v>6</v>
      </c>
      <c r="F17886">
        <v>365</v>
      </c>
      <c r="G17886">
        <v>67</v>
      </c>
      <c r="H17886" t="s">
        <v>303</v>
      </c>
      <c r="I17886" t="s">
        <v>170</v>
      </c>
      <c r="J17886">
        <v>16.298897088115659</v>
      </c>
      <c r="L17886" s="47"/>
      <c r="M17886" s="47"/>
    </row>
    <row r="17887" spans="1:13" x14ac:dyDescent="0.4">
      <c r="A17887" t="str">
        <f t="shared" si="279"/>
        <v>56_4A_F_3_365_70_HH800_Core</v>
      </c>
      <c r="B17887">
        <v>56</v>
      </c>
      <c r="C17887" t="s">
        <v>168</v>
      </c>
      <c r="D17887" t="s">
        <v>169</v>
      </c>
      <c r="E17887">
        <v>3</v>
      </c>
      <c r="F17887">
        <v>365</v>
      </c>
      <c r="G17887">
        <v>70</v>
      </c>
      <c r="H17887" t="s">
        <v>303</v>
      </c>
      <c r="I17887" t="s">
        <v>170</v>
      </c>
      <c r="J17887">
        <v>10.690577092969502</v>
      </c>
      <c r="L17887" s="47"/>
      <c r="M17887" s="47"/>
    </row>
    <row r="17888" spans="1:13" x14ac:dyDescent="0.4">
      <c r="A17888" t="str">
        <f t="shared" si="279"/>
        <v>39_4A_F_3_365_65_HH800_Core</v>
      </c>
      <c r="B17888">
        <v>39</v>
      </c>
      <c r="C17888" t="s">
        <v>168</v>
      </c>
      <c r="D17888" t="s">
        <v>169</v>
      </c>
      <c r="E17888">
        <v>3</v>
      </c>
      <c r="F17888">
        <v>365</v>
      </c>
      <c r="G17888">
        <v>65</v>
      </c>
      <c r="H17888" t="s">
        <v>303</v>
      </c>
      <c r="I17888" t="s">
        <v>170</v>
      </c>
      <c r="J17888">
        <v>8.0394385750656294</v>
      </c>
      <c r="L17888" s="47"/>
      <c r="M17888" s="47"/>
    </row>
    <row r="17889" spans="1:13" x14ac:dyDescent="0.4">
      <c r="A17889" t="str">
        <f t="shared" si="279"/>
        <v>38_4A_M_6_180_70_HH800_Core</v>
      </c>
      <c r="B17889">
        <v>38</v>
      </c>
      <c r="C17889" t="s">
        <v>168</v>
      </c>
      <c r="D17889" t="s">
        <v>174</v>
      </c>
      <c r="E17889">
        <v>6</v>
      </c>
      <c r="F17889">
        <v>180</v>
      </c>
      <c r="G17889">
        <v>70</v>
      </c>
      <c r="H17889" t="s">
        <v>303</v>
      </c>
      <c r="I17889" t="s">
        <v>170</v>
      </c>
      <c r="J17889">
        <v>12.317955171405545</v>
      </c>
      <c r="L17889" s="47"/>
      <c r="M17889" s="47"/>
    </row>
    <row r="17890" spans="1:13" x14ac:dyDescent="0.4">
      <c r="A17890" t="str">
        <f t="shared" si="279"/>
        <v>31_4A_M_6_180_70_HH800_Core</v>
      </c>
      <c r="B17890">
        <v>31</v>
      </c>
      <c r="C17890" t="s">
        <v>168</v>
      </c>
      <c r="D17890" t="s">
        <v>174</v>
      </c>
      <c r="E17890">
        <v>6</v>
      </c>
      <c r="F17890">
        <v>180</v>
      </c>
      <c r="G17890">
        <v>70</v>
      </c>
      <c r="H17890" t="s">
        <v>303</v>
      </c>
      <c r="I17890" t="s">
        <v>170</v>
      </c>
      <c r="J17890">
        <v>12.127232273340562</v>
      </c>
      <c r="L17890" s="47"/>
      <c r="M17890" s="47"/>
    </row>
    <row r="17891" spans="1:13" x14ac:dyDescent="0.4">
      <c r="A17891" t="str">
        <f t="shared" si="279"/>
        <v>53_4A_M_0_180_65_HH800_Core</v>
      </c>
      <c r="B17891">
        <v>53</v>
      </c>
      <c r="C17891" t="s">
        <v>168</v>
      </c>
      <c r="D17891" t="s">
        <v>174</v>
      </c>
      <c r="E17891">
        <v>0</v>
      </c>
      <c r="F17891">
        <v>180</v>
      </c>
      <c r="G17891">
        <v>65</v>
      </c>
      <c r="H17891" t="s">
        <v>303</v>
      </c>
      <c r="I17891" t="s">
        <v>170</v>
      </c>
      <c r="J17891">
        <v>49.379405817659531</v>
      </c>
      <c r="L17891" s="47"/>
      <c r="M17891" s="47"/>
    </row>
    <row r="17892" spans="1:13" x14ac:dyDescent="0.4">
      <c r="A17892" t="str">
        <f t="shared" si="279"/>
        <v>41_4A_M_3_365_65_HH800_Core</v>
      </c>
      <c r="B17892">
        <v>41</v>
      </c>
      <c r="C17892" t="s">
        <v>168</v>
      </c>
      <c r="D17892" t="s">
        <v>174</v>
      </c>
      <c r="E17892">
        <v>3</v>
      </c>
      <c r="F17892">
        <v>365</v>
      </c>
      <c r="G17892">
        <v>65</v>
      </c>
      <c r="H17892" t="s">
        <v>303</v>
      </c>
      <c r="I17892" t="s">
        <v>170</v>
      </c>
      <c r="J17892">
        <v>5.3558422033244195</v>
      </c>
      <c r="L17892" s="47"/>
      <c r="M17892" s="47"/>
    </row>
    <row r="17893" spans="1:13" x14ac:dyDescent="0.4">
      <c r="A17893" t="str">
        <f t="shared" si="279"/>
        <v>28_4A_F_0_365_70_HH800_Core</v>
      </c>
      <c r="B17893">
        <v>28</v>
      </c>
      <c r="C17893" t="s">
        <v>168</v>
      </c>
      <c r="D17893" t="s">
        <v>169</v>
      </c>
      <c r="E17893">
        <v>0</v>
      </c>
      <c r="F17893">
        <v>365</v>
      </c>
      <c r="G17893">
        <v>70</v>
      </c>
      <c r="H17893" t="s">
        <v>303</v>
      </c>
      <c r="I17893" t="s">
        <v>170</v>
      </c>
      <c r="J17893">
        <v>32.448328908452645</v>
      </c>
      <c r="L17893" s="47"/>
      <c r="M17893" s="47"/>
    </row>
    <row r="17894" spans="1:13" x14ac:dyDescent="0.4">
      <c r="A17894" t="str">
        <f t="shared" si="279"/>
        <v>39_4A_M_3_180_65_HH800_Core</v>
      </c>
      <c r="B17894">
        <v>39</v>
      </c>
      <c r="C17894" t="s">
        <v>168</v>
      </c>
      <c r="D17894" t="s">
        <v>174</v>
      </c>
      <c r="E17894">
        <v>3</v>
      </c>
      <c r="F17894">
        <v>180</v>
      </c>
      <c r="G17894">
        <v>65</v>
      </c>
      <c r="H17894" t="s">
        <v>303</v>
      </c>
      <c r="I17894" t="s">
        <v>170</v>
      </c>
      <c r="J17894">
        <v>5.3216800387912233</v>
      </c>
      <c r="L17894" s="47"/>
      <c r="M17894" s="47"/>
    </row>
    <row r="17895" spans="1:13" x14ac:dyDescent="0.4">
      <c r="A17895" t="str">
        <f t="shared" si="279"/>
        <v>32_4A_M_0_365_65_HH800_Core</v>
      </c>
      <c r="B17895">
        <v>32</v>
      </c>
      <c r="C17895" t="s">
        <v>168</v>
      </c>
      <c r="D17895" t="s">
        <v>174</v>
      </c>
      <c r="E17895">
        <v>0</v>
      </c>
      <c r="F17895">
        <v>365</v>
      </c>
      <c r="G17895">
        <v>65</v>
      </c>
      <c r="H17895" t="s">
        <v>303</v>
      </c>
      <c r="I17895" t="s">
        <v>170</v>
      </c>
      <c r="J17895">
        <v>19.105116017659626</v>
      </c>
      <c r="L17895" s="47"/>
      <c r="M17895" s="47"/>
    </row>
    <row r="17896" spans="1:13" x14ac:dyDescent="0.4">
      <c r="A17896" t="str">
        <f t="shared" si="279"/>
        <v>47_4A_M_3_180_67_HH800_Core</v>
      </c>
      <c r="B17896">
        <v>47</v>
      </c>
      <c r="C17896" t="s">
        <v>168</v>
      </c>
      <c r="D17896" t="s">
        <v>174</v>
      </c>
      <c r="E17896">
        <v>3</v>
      </c>
      <c r="F17896">
        <v>180</v>
      </c>
      <c r="G17896">
        <v>67</v>
      </c>
      <c r="H17896" t="s">
        <v>303</v>
      </c>
      <c r="I17896" t="s">
        <v>170</v>
      </c>
      <c r="J17896">
        <v>6.6419523654887689</v>
      </c>
      <c r="L17896" s="47"/>
      <c r="M17896" s="47"/>
    </row>
    <row r="17897" spans="1:13" x14ac:dyDescent="0.4">
      <c r="A17897" t="str">
        <f t="shared" si="279"/>
        <v>47_4A_F_6_365_67_HH800_Core</v>
      </c>
      <c r="B17897">
        <v>47</v>
      </c>
      <c r="C17897" t="s">
        <v>168</v>
      </c>
      <c r="D17897" t="s">
        <v>169</v>
      </c>
      <c r="E17897">
        <v>6</v>
      </c>
      <c r="F17897">
        <v>365</v>
      </c>
      <c r="G17897">
        <v>67</v>
      </c>
      <c r="H17897" t="s">
        <v>303</v>
      </c>
      <c r="I17897" t="s">
        <v>170</v>
      </c>
      <c r="J17897">
        <v>15.307810100789244</v>
      </c>
      <c r="L17897" s="47"/>
      <c r="M17897" s="47"/>
    </row>
    <row r="17898" spans="1:13" x14ac:dyDescent="0.4">
      <c r="A17898" t="str">
        <f t="shared" si="279"/>
        <v>28_4A_M_6_180_67_HH800_Core</v>
      </c>
      <c r="B17898">
        <v>28</v>
      </c>
      <c r="C17898" t="s">
        <v>168</v>
      </c>
      <c r="D17898" t="s">
        <v>174</v>
      </c>
      <c r="E17898">
        <v>6</v>
      </c>
      <c r="F17898">
        <v>180</v>
      </c>
      <c r="G17898">
        <v>67</v>
      </c>
      <c r="H17898" t="s">
        <v>303</v>
      </c>
      <c r="I17898" t="s">
        <v>170</v>
      </c>
      <c r="J17898">
        <v>10.114688585181394</v>
      </c>
      <c r="L17898" s="47"/>
      <c r="M17898" s="47"/>
    </row>
    <row r="17899" spans="1:13" x14ac:dyDescent="0.4">
      <c r="A17899" t="str">
        <f t="shared" si="279"/>
        <v>44_4A_M_6_180_67_HH800_Core</v>
      </c>
      <c r="B17899">
        <v>44</v>
      </c>
      <c r="C17899" t="s">
        <v>168</v>
      </c>
      <c r="D17899" t="s">
        <v>174</v>
      </c>
      <c r="E17899">
        <v>6</v>
      </c>
      <c r="F17899">
        <v>180</v>
      </c>
      <c r="G17899">
        <v>67</v>
      </c>
      <c r="H17899" t="s">
        <v>303</v>
      </c>
      <c r="I17899" t="s">
        <v>170</v>
      </c>
      <c r="J17899">
        <v>12.084049461825614</v>
      </c>
      <c r="L17899" s="47"/>
      <c r="M17899" s="47"/>
    </row>
    <row r="17900" spans="1:13" x14ac:dyDescent="0.4">
      <c r="A17900" t="str">
        <f t="shared" si="279"/>
        <v>47_4A_F_0_365_65_HH800_Core</v>
      </c>
      <c r="B17900">
        <v>47</v>
      </c>
      <c r="C17900" t="s">
        <v>168</v>
      </c>
      <c r="D17900" t="s">
        <v>169</v>
      </c>
      <c r="E17900">
        <v>0</v>
      </c>
      <c r="F17900">
        <v>365</v>
      </c>
      <c r="G17900">
        <v>65</v>
      </c>
      <c r="H17900" t="s">
        <v>303</v>
      </c>
      <c r="I17900" t="s">
        <v>170</v>
      </c>
      <c r="J17900">
        <v>47.596341211123082</v>
      </c>
      <c r="L17900" s="47"/>
      <c r="M17900" s="47"/>
    </row>
    <row r="17901" spans="1:13" x14ac:dyDescent="0.4">
      <c r="A17901" t="str">
        <f t="shared" si="279"/>
        <v>25_4A_M_3_365_70_HH800_Core</v>
      </c>
      <c r="B17901">
        <v>25</v>
      </c>
      <c r="C17901" t="s">
        <v>168</v>
      </c>
      <c r="D17901" t="s">
        <v>174</v>
      </c>
      <c r="E17901">
        <v>3</v>
      </c>
      <c r="F17901">
        <v>365</v>
      </c>
      <c r="G17901">
        <v>70</v>
      </c>
      <c r="H17901" t="s">
        <v>303</v>
      </c>
      <c r="I17901" t="s">
        <v>170</v>
      </c>
      <c r="J17901">
        <v>5.1042730420110667</v>
      </c>
      <c r="L17901" s="47"/>
      <c r="M17901" s="47"/>
    </row>
    <row r="17902" spans="1:13" x14ac:dyDescent="0.4">
      <c r="A17902" t="str">
        <f t="shared" si="279"/>
        <v>42_4A_M_0_365_65_HH800_Core</v>
      </c>
      <c r="B17902">
        <v>42</v>
      </c>
      <c r="C17902" t="s">
        <v>168</v>
      </c>
      <c r="D17902" t="s">
        <v>174</v>
      </c>
      <c r="E17902">
        <v>0</v>
      </c>
      <c r="F17902">
        <v>365</v>
      </c>
      <c r="G17902">
        <v>65</v>
      </c>
      <c r="H17902" t="s">
        <v>303</v>
      </c>
      <c r="I17902" t="s">
        <v>170</v>
      </c>
      <c r="J17902">
        <v>28.93023563076709</v>
      </c>
      <c r="L17902" s="47"/>
      <c r="M17902" s="47"/>
    </row>
    <row r="17903" spans="1:13" x14ac:dyDescent="0.4">
      <c r="A17903" t="str">
        <f t="shared" si="279"/>
        <v>46_4A_M_3_365_65_HH800_Core</v>
      </c>
      <c r="B17903">
        <v>46</v>
      </c>
      <c r="C17903" t="s">
        <v>168</v>
      </c>
      <c r="D17903" t="s">
        <v>174</v>
      </c>
      <c r="E17903">
        <v>3</v>
      </c>
      <c r="F17903">
        <v>365</v>
      </c>
      <c r="G17903">
        <v>65</v>
      </c>
      <c r="H17903" t="s">
        <v>303</v>
      </c>
      <c r="I17903" t="s">
        <v>170</v>
      </c>
      <c r="J17903">
        <v>5.4047631180361266</v>
      </c>
      <c r="L17903" s="47"/>
      <c r="M17903" s="47"/>
    </row>
    <row r="17904" spans="1:13" x14ac:dyDescent="0.4">
      <c r="A17904" t="str">
        <f t="shared" si="279"/>
        <v>31_4A_M_3_180_65_HH800_Core</v>
      </c>
      <c r="B17904">
        <v>31</v>
      </c>
      <c r="C17904" t="s">
        <v>168</v>
      </c>
      <c r="D17904" t="s">
        <v>174</v>
      </c>
      <c r="E17904">
        <v>3</v>
      </c>
      <c r="F17904">
        <v>180</v>
      </c>
      <c r="G17904">
        <v>65</v>
      </c>
      <c r="H17904" t="s">
        <v>303</v>
      </c>
      <c r="I17904" t="s">
        <v>170</v>
      </c>
      <c r="J17904">
        <v>4.2710289985242635</v>
      </c>
      <c r="L17904" s="47"/>
      <c r="M17904" s="47"/>
    </row>
    <row r="17905" spans="1:13" x14ac:dyDescent="0.4">
      <c r="A17905" t="str">
        <f t="shared" si="279"/>
        <v>34_2A_M_3_180_67_HH800_Core</v>
      </c>
      <c r="B17905">
        <v>34</v>
      </c>
      <c r="C17905" t="s">
        <v>176</v>
      </c>
      <c r="D17905" t="s">
        <v>174</v>
      </c>
      <c r="E17905">
        <v>3</v>
      </c>
      <c r="F17905">
        <v>180</v>
      </c>
      <c r="G17905">
        <v>67</v>
      </c>
      <c r="H17905" t="s">
        <v>303</v>
      </c>
      <c r="I17905" t="s">
        <v>170</v>
      </c>
      <c r="J17905">
        <v>12.064421153194619</v>
      </c>
      <c r="L17905" s="47"/>
      <c r="M17905" s="47"/>
    </row>
    <row r="17906" spans="1:13" x14ac:dyDescent="0.4">
      <c r="A17906" t="str">
        <f t="shared" si="279"/>
        <v>36_4A_M_0_180_67_HH800_Core</v>
      </c>
      <c r="B17906">
        <v>36</v>
      </c>
      <c r="C17906" t="s">
        <v>168</v>
      </c>
      <c r="D17906" t="s">
        <v>174</v>
      </c>
      <c r="E17906">
        <v>0</v>
      </c>
      <c r="F17906">
        <v>180</v>
      </c>
      <c r="G17906">
        <v>67</v>
      </c>
      <c r="H17906" t="s">
        <v>303</v>
      </c>
      <c r="I17906" t="s">
        <v>170</v>
      </c>
      <c r="J17906">
        <v>25.481052934543563</v>
      </c>
      <c r="L17906" s="47"/>
      <c r="M17906" s="47"/>
    </row>
    <row r="17907" spans="1:13" x14ac:dyDescent="0.4">
      <c r="A17907" t="str">
        <f t="shared" si="279"/>
        <v>26_4A_F_0_365_65_HH800_Core</v>
      </c>
      <c r="B17907">
        <v>26</v>
      </c>
      <c r="C17907" t="s">
        <v>168</v>
      </c>
      <c r="D17907" t="s">
        <v>169</v>
      </c>
      <c r="E17907">
        <v>0</v>
      </c>
      <c r="F17907">
        <v>365</v>
      </c>
      <c r="G17907">
        <v>65</v>
      </c>
      <c r="H17907" t="s">
        <v>303</v>
      </c>
      <c r="I17907" t="s">
        <v>170</v>
      </c>
      <c r="J17907">
        <v>26.341659718436965</v>
      </c>
      <c r="L17907" s="47"/>
      <c r="M17907" s="47"/>
    </row>
    <row r="17908" spans="1:13" x14ac:dyDescent="0.4">
      <c r="A17908" t="str">
        <f t="shared" si="279"/>
        <v>38_4A_M_3_180_70_HH800_Core</v>
      </c>
      <c r="B17908">
        <v>38</v>
      </c>
      <c r="C17908" t="s">
        <v>168</v>
      </c>
      <c r="D17908" t="s">
        <v>174</v>
      </c>
      <c r="E17908">
        <v>3</v>
      </c>
      <c r="F17908">
        <v>180</v>
      </c>
      <c r="G17908">
        <v>70</v>
      </c>
      <c r="H17908" t="s">
        <v>303</v>
      </c>
      <c r="I17908" t="s">
        <v>170</v>
      </c>
      <c r="J17908">
        <v>6.5461657327024625</v>
      </c>
      <c r="L17908" s="47"/>
      <c r="M17908" s="47"/>
    </row>
    <row r="17909" spans="1:13" x14ac:dyDescent="0.4">
      <c r="A17909" t="str">
        <f t="shared" si="279"/>
        <v>39_4A_F_0_365_70_HH800_Core</v>
      </c>
      <c r="B17909">
        <v>39</v>
      </c>
      <c r="C17909" t="s">
        <v>168</v>
      </c>
      <c r="D17909" t="s">
        <v>169</v>
      </c>
      <c r="E17909">
        <v>0</v>
      </c>
      <c r="F17909">
        <v>365</v>
      </c>
      <c r="G17909">
        <v>70</v>
      </c>
      <c r="H17909" t="s">
        <v>303</v>
      </c>
      <c r="I17909" t="s">
        <v>170</v>
      </c>
      <c r="J17909">
        <v>45.715375551371665</v>
      </c>
      <c r="L17909" s="47"/>
      <c r="M17909" s="47"/>
    </row>
    <row r="17910" spans="1:13" x14ac:dyDescent="0.4">
      <c r="A17910" t="str">
        <f t="shared" si="279"/>
        <v>30_4A_F_3_365_70_HH800_Core</v>
      </c>
      <c r="B17910">
        <v>30</v>
      </c>
      <c r="C17910" t="s">
        <v>168</v>
      </c>
      <c r="D17910" t="s">
        <v>169</v>
      </c>
      <c r="E17910">
        <v>3</v>
      </c>
      <c r="F17910">
        <v>365</v>
      </c>
      <c r="G17910">
        <v>70</v>
      </c>
      <c r="H17910" t="s">
        <v>303</v>
      </c>
      <c r="I17910" t="s">
        <v>170</v>
      </c>
      <c r="J17910">
        <v>8.7449271884833149</v>
      </c>
      <c r="L17910" s="47"/>
      <c r="M17910" s="47"/>
    </row>
    <row r="17911" spans="1:13" x14ac:dyDescent="0.4">
      <c r="A17911" t="str">
        <f t="shared" si="279"/>
        <v>32_4A_M_3_365_65_HH800_Core</v>
      </c>
      <c r="B17911">
        <v>32</v>
      </c>
      <c r="C17911" t="s">
        <v>168</v>
      </c>
      <c r="D17911" t="s">
        <v>174</v>
      </c>
      <c r="E17911">
        <v>3</v>
      </c>
      <c r="F17911">
        <v>365</v>
      </c>
      <c r="G17911">
        <v>65</v>
      </c>
      <c r="H17911" t="s">
        <v>303</v>
      </c>
      <c r="I17911" t="s">
        <v>170</v>
      </c>
      <c r="J17911">
        <v>4.2510370692966148</v>
      </c>
      <c r="L17911" s="47"/>
      <c r="M17911" s="47"/>
    </row>
    <row r="17912" spans="1:13" x14ac:dyDescent="0.4">
      <c r="A17912" t="str">
        <f t="shared" si="279"/>
        <v>38_4A_M_6_365_65_HH800_Core</v>
      </c>
      <c r="B17912">
        <v>38</v>
      </c>
      <c r="C17912" t="s">
        <v>168</v>
      </c>
      <c r="D17912" t="s">
        <v>174</v>
      </c>
      <c r="E17912">
        <v>6</v>
      </c>
      <c r="F17912">
        <v>365</v>
      </c>
      <c r="G17912">
        <v>65</v>
      </c>
      <c r="H17912" t="s">
        <v>303</v>
      </c>
      <c r="I17912" t="s">
        <v>170</v>
      </c>
      <c r="J17912">
        <v>9.2166807277325269</v>
      </c>
      <c r="L17912" s="47"/>
      <c r="M17912" s="47"/>
    </row>
    <row r="17913" spans="1:13" x14ac:dyDescent="0.4">
      <c r="A17913" t="str">
        <f t="shared" si="279"/>
        <v>41_4A_M_3_180_65_HH800_Core</v>
      </c>
      <c r="B17913">
        <v>41</v>
      </c>
      <c r="C17913" t="s">
        <v>168</v>
      </c>
      <c r="D17913" t="s">
        <v>174</v>
      </c>
      <c r="E17913">
        <v>3</v>
      </c>
      <c r="F17913">
        <v>180</v>
      </c>
      <c r="G17913">
        <v>65</v>
      </c>
      <c r="H17913" t="s">
        <v>303</v>
      </c>
      <c r="I17913" t="s">
        <v>170</v>
      </c>
      <c r="J17913">
        <v>5.2958862087121661</v>
      </c>
      <c r="L17913" s="47"/>
      <c r="M17913" s="47"/>
    </row>
    <row r="17914" spans="1:13" x14ac:dyDescent="0.4">
      <c r="A17914" t="str">
        <f t="shared" si="279"/>
        <v>28_4A_F_3_365_70_HH800_Core</v>
      </c>
      <c r="B17914">
        <v>28</v>
      </c>
      <c r="C17914" t="s">
        <v>168</v>
      </c>
      <c r="D17914" t="s">
        <v>169</v>
      </c>
      <c r="E17914">
        <v>3</v>
      </c>
      <c r="F17914">
        <v>365</v>
      </c>
      <c r="G17914">
        <v>70</v>
      </c>
      <c r="H17914" t="s">
        <v>303</v>
      </c>
      <c r="I17914" t="s">
        <v>170</v>
      </c>
      <c r="J17914">
        <v>8.832957741383586</v>
      </c>
      <c r="L17914" s="47"/>
      <c r="M17914" s="47"/>
    </row>
    <row r="17915" spans="1:13" x14ac:dyDescent="0.4">
      <c r="A17915" t="str">
        <f t="shared" si="279"/>
        <v>30_4A_F_3_365_67_HH800_Core</v>
      </c>
      <c r="B17915">
        <v>30</v>
      </c>
      <c r="C17915" t="s">
        <v>168</v>
      </c>
      <c r="D17915" t="s">
        <v>169</v>
      </c>
      <c r="E17915">
        <v>3</v>
      </c>
      <c r="F17915">
        <v>365</v>
      </c>
      <c r="G17915">
        <v>67</v>
      </c>
      <c r="H17915" t="s">
        <v>303</v>
      </c>
      <c r="I17915" t="s">
        <v>170</v>
      </c>
      <c r="J17915">
        <v>8.7161893042408671</v>
      </c>
      <c r="L17915" s="47"/>
      <c r="M17915" s="47"/>
    </row>
    <row r="17916" spans="1:13" x14ac:dyDescent="0.4">
      <c r="A17916" t="str">
        <f t="shared" si="279"/>
        <v>42_4A_M_6_180_70_HH800_Core</v>
      </c>
      <c r="B17916">
        <v>42</v>
      </c>
      <c r="C17916" t="s">
        <v>168</v>
      </c>
      <c r="D17916" t="s">
        <v>174</v>
      </c>
      <c r="E17916">
        <v>6</v>
      </c>
      <c r="F17916">
        <v>180</v>
      </c>
      <c r="G17916">
        <v>70</v>
      </c>
      <c r="H17916" t="s">
        <v>303</v>
      </c>
      <c r="I17916" t="s">
        <v>170</v>
      </c>
      <c r="J17916">
        <v>14.154964415314751</v>
      </c>
      <c r="L17916" s="47"/>
      <c r="M17916" s="47"/>
    </row>
    <row r="17917" spans="1:13" x14ac:dyDescent="0.4">
      <c r="A17917" t="str">
        <f t="shared" si="279"/>
        <v>50_4A_M_3_180_70_HH800_Core</v>
      </c>
      <c r="B17917">
        <v>50</v>
      </c>
      <c r="C17917" t="s">
        <v>168</v>
      </c>
      <c r="D17917" t="s">
        <v>174</v>
      </c>
      <c r="E17917">
        <v>3</v>
      </c>
      <c r="F17917">
        <v>180</v>
      </c>
      <c r="G17917">
        <v>70</v>
      </c>
      <c r="H17917" t="s">
        <v>303</v>
      </c>
      <c r="I17917" t="s">
        <v>170</v>
      </c>
      <c r="J17917">
        <v>8.8462878431326537</v>
      </c>
      <c r="L17917" s="47"/>
      <c r="M17917" s="47"/>
    </row>
    <row r="17918" spans="1:13" x14ac:dyDescent="0.4">
      <c r="A17918" t="str">
        <f t="shared" si="279"/>
        <v>44_4A_M_3_365_67_HH800_Core</v>
      </c>
      <c r="B17918">
        <v>44</v>
      </c>
      <c r="C17918" t="s">
        <v>168</v>
      </c>
      <c r="D17918" t="s">
        <v>174</v>
      </c>
      <c r="E17918">
        <v>3</v>
      </c>
      <c r="F17918">
        <v>365</v>
      </c>
      <c r="G17918">
        <v>67</v>
      </c>
      <c r="H17918" t="s">
        <v>303</v>
      </c>
      <c r="I17918" t="s">
        <v>170</v>
      </c>
      <c r="J17918">
        <v>6.691413657074766</v>
      </c>
      <c r="L17918" s="47"/>
      <c r="M17918" s="47"/>
    </row>
    <row r="17919" spans="1:13" x14ac:dyDescent="0.4">
      <c r="A17919" t="str">
        <f t="shared" si="279"/>
        <v>46_4A_M_3_180_65_HH800_Core</v>
      </c>
      <c r="B17919">
        <v>46</v>
      </c>
      <c r="C17919" t="s">
        <v>168</v>
      </c>
      <c r="D17919" t="s">
        <v>174</v>
      </c>
      <c r="E17919">
        <v>3</v>
      </c>
      <c r="F17919">
        <v>180</v>
      </c>
      <c r="G17919">
        <v>65</v>
      </c>
      <c r="H17919" t="s">
        <v>303</v>
      </c>
      <c r="I17919" t="s">
        <v>170</v>
      </c>
      <c r="J17919">
        <v>5.8744713233662829</v>
      </c>
      <c r="L17919" s="47"/>
      <c r="M17919" s="47"/>
    </row>
    <row r="17920" spans="1:13" x14ac:dyDescent="0.4">
      <c r="A17920" t="str">
        <f t="shared" si="279"/>
        <v>25_4A_M_3_365_67_HH800_Core</v>
      </c>
      <c r="B17920">
        <v>25</v>
      </c>
      <c r="C17920" t="s">
        <v>168</v>
      </c>
      <c r="D17920" t="s">
        <v>174</v>
      </c>
      <c r="E17920">
        <v>3</v>
      </c>
      <c r="F17920">
        <v>365</v>
      </c>
      <c r="G17920">
        <v>67</v>
      </c>
      <c r="H17920" t="s">
        <v>303</v>
      </c>
      <c r="I17920" t="s">
        <v>170</v>
      </c>
      <c r="J17920">
        <v>4.4207479252414901</v>
      </c>
      <c r="L17920" s="47"/>
      <c r="M17920" s="47"/>
    </row>
    <row r="17921" spans="1:13" x14ac:dyDescent="0.4">
      <c r="A17921" t="str">
        <f t="shared" si="279"/>
        <v>29_4A_M_0_365_67_HH800_Core</v>
      </c>
      <c r="B17921">
        <v>29</v>
      </c>
      <c r="C17921" t="s">
        <v>168</v>
      </c>
      <c r="D17921" t="s">
        <v>174</v>
      </c>
      <c r="E17921">
        <v>0</v>
      </c>
      <c r="F17921">
        <v>365</v>
      </c>
      <c r="G17921">
        <v>67</v>
      </c>
      <c r="H17921" t="s">
        <v>303</v>
      </c>
      <c r="I17921" t="s">
        <v>170</v>
      </c>
      <c r="J17921">
        <v>18.123674700706626</v>
      </c>
      <c r="L17921" s="47"/>
      <c r="M17921" s="47"/>
    </row>
    <row r="17922" spans="1:13" x14ac:dyDescent="0.4">
      <c r="A17922" t="str">
        <f t="shared" si="279"/>
        <v>43_4A_M_3_365_67_HH800_Core</v>
      </c>
      <c r="B17922">
        <v>43</v>
      </c>
      <c r="C17922" t="s">
        <v>168</v>
      </c>
      <c r="D17922" t="s">
        <v>174</v>
      </c>
      <c r="E17922">
        <v>3</v>
      </c>
      <c r="F17922">
        <v>365</v>
      </c>
      <c r="G17922">
        <v>67</v>
      </c>
      <c r="H17922" t="s">
        <v>303</v>
      </c>
      <c r="I17922" t="s">
        <v>170</v>
      </c>
      <c r="J17922">
        <v>6.6214041183461108</v>
      </c>
      <c r="L17922" s="47"/>
      <c r="M17922" s="47"/>
    </row>
    <row r="17923" spans="1:13" x14ac:dyDescent="0.4">
      <c r="A17923" t="str">
        <f t="shared" ref="A17923:A17986" si="280">B17923&amp;"_"&amp;C17923&amp;"_"&amp;D17923&amp;"_"&amp;E17923&amp;"_"&amp;F17923&amp;"_"&amp;G17923&amp;"_"&amp;H17923&amp;"_"&amp;I17923</f>
        <v>64_1A_M_0_365_65_HH800_Core</v>
      </c>
      <c r="B17923">
        <v>64</v>
      </c>
      <c r="C17923" t="s">
        <v>178</v>
      </c>
      <c r="D17923" t="s">
        <v>174</v>
      </c>
      <c r="E17923">
        <v>0</v>
      </c>
      <c r="F17923">
        <v>365</v>
      </c>
      <c r="G17923">
        <v>65</v>
      </c>
      <c r="H17923" t="s">
        <v>303</v>
      </c>
      <c r="I17923" t="s">
        <v>170</v>
      </c>
      <c r="J17923">
        <v>155.55477456900073</v>
      </c>
      <c r="L17923" s="47"/>
      <c r="M17923" s="47"/>
    </row>
    <row r="17924" spans="1:13" x14ac:dyDescent="0.4">
      <c r="A17924" t="str">
        <f t="shared" si="280"/>
        <v>30_4A_M_0_365_70_HH800_Core</v>
      </c>
      <c r="B17924">
        <v>30</v>
      </c>
      <c r="C17924" t="s">
        <v>168</v>
      </c>
      <c r="D17924" t="s">
        <v>174</v>
      </c>
      <c r="E17924">
        <v>0</v>
      </c>
      <c r="F17924">
        <v>365</v>
      </c>
      <c r="G17924">
        <v>70</v>
      </c>
      <c r="H17924" t="s">
        <v>303</v>
      </c>
      <c r="I17924" t="s">
        <v>170</v>
      </c>
      <c r="J17924">
        <v>19.911747273349249</v>
      </c>
      <c r="L17924" s="47"/>
      <c r="M17924" s="47"/>
    </row>
    <row r="17925" spans="1:13" x14ac:dyDescent="0.4">
      <c r="A17925" t="str">
        <f t="shared" si="280"/>
        <v>37_4A_M_6_365_65_HH800_Core</v>
      </c>
      <c r="B17925">
        <v>37</v>
      </c>
      <c r="C17925" t="s">
        <v>168</v>
      </c>
      <c r="D17925" t="s">
        <v>174</v>
      </c>
      <c r="E17925">
        <v>6</v>
      </c>
      <c r="F17925">
        <v>365</v>
      </c>
      <c r="G17925">
        <v>65</v>
      </c>
      <c r="H17925" t="s">
        <v>303</v>
      </c>
      <c r="I17925" t="s">
        <v>170</v>
      </c>
      <c r="J17925">
        <v>9.1362331555368499</v>
      </c>
      <c r="L17925" s="47"/>
      <c r="M17925" s="47"/>
    </row>
    <row r="17926" spans="1:13" x14ac:dyDescent="0.4">
      <c r="A17926" t="str">
        <f t="shared" si="280"/>
        <v>27_4A_F_3_365_67_HH800_Core</v>
      </c>
      <c r="B17926">
        <v>27</v>
      </c>
      <c r="C17926" t="s">
        <v>168</v>
      </c>
      <c r="D17926" t="s">
        <v>169</v>
      </c>
      <c r="E17926">
        <v>3</v>
      </c>
      <c r="F17926">
        <v>365</v>
      </c>
      <c r="G17926">
        <v>67</v>
      </c>
      <c r="H17926" t="s">
        <v>303</v>
      </c>
      <c r="I17926" t="s">
        <v>170</v>
      </c>
      <c r="J17926">
        <v>7.858168443277421</v>
      </c>
      <c r="L17926" s="47"/>
      <c r="M17926" s="47"/>
    </row>
    <row r="17927" spans="1:13" x14ac:dyDescent="0.4">
      <c r="A17927" t="str">
        <f t="shared" si="280"/>
        <v>37_4A_M_3_365_65_HH800_Core</v>
      </c>
      <c r="B17927">
        <v>37</v>
      </c>
      <c r="C17927" t="s">
        <v>168</v>
      </c>
      <c r="D17927" t="s">
        <v>174</v>
      </c>
      <c r="E17927">
        <v>3</v>
      </c>
      <c r="F17927">
        <v>365</v>
      </c>
      <c r="G17927">
        <v>65</v>
      </c>
      <c r="H17927" t="s">
        <v>303</v>
      </c>
      <c r="I17927" t="s">
        <v>170</v>
      </c>
      <c r="J17927">
        <v>4.9607048636484024</v>
      </c>
      <c r="L17927" s="47"/>
      <c r="M17927" s="47"/>
    </row>
    <row r="17928" spans="1:13" x14ac:dyDescent="0.4">
      <c r="A17928" t="str">
        <f t="shared" si="280"/>
        <v>42_4A_M_6_365_70_HH800_Core</v>
      </c>
      <c r="B17928">
        <v>42</v>
      </c>
      <c r="C17928" t="s">
        <v>168</v>
      </c>
      <c r="D17928" t="s">
        <v>174</v>
      </c>
      <c r="E17928">
        <v>6</v>
      </c>
      <c r="F17928">
        <v>365</v>
      </c>
      <c r="G17928">
        <v>70</v>
      </c>
      <c r="H17928" t="s">
        <v>303</v>
      </c>
      <c r="I17928" t="s">
        <v>170</v>
      </c>
      <c r="J17928">
        <v>13.882500596167747</v>
      </c>
      <c r="L17928" s="47"/>
      <c r="M17928" s="47"/>
    </row>
    <row r="17929" spans="1:13" x14ac:dyDescent="0.4">
      <c r="A17929" t="str">
        <f t="shared" si="280"/>
        <v>39_4A_M_0_365_70_HH800_Core</v>
      </c>
      <c r="B17929">
        <v>39</v>
      </c>
      <c r="C17929" t="s">
        <v>168</v>
      </c>
      <c r="D17929" t="s">
        <v>174</v>
      </c>
      <c r="E17929">
        <v>0</v>
      </c>
      <c r="F17929">
        <v>365</v>
      </c>
      <c r="G17929">
        <v>70</v>
      </c>
      <c r="H17929" t="s">
        <v>303</v>
      </c>
      <c r="I17929" t="s">
        <v>170</v>
      </c>
      <c r="J17929">
        <v>29.47558986731617</v>
      </c>
      <c r="L17929" s="47"/>
      <c r="M17929" s="47"/>
    </row>
    <row r="17930" spans="1:13" x14ac:dyDescent="0.4">
      <c r="A17930" t="str">
        <f t="shared" si="280"/>
        <v>36_4A_M_6_180_70_HH800_Core</v>
      </c>
      <c r="B17930">
        <v>36</v>
      </c>
      <c r="C17930" t="s">
        <v>168</v>
      </c>
      <c r="D17930" t="s">
        <v>174</v>
      </c>
      <c r="E17930">
        <v>6</v>
      </c>
      <c r="F17930">
        <v>180</v>
      </c>
      <c r="G17930">
        <v>70</v>
      </c>
      <c r="H17930" t="s">
        <v>303</v>
      </c>
      <c r="I17930" t="s">
        <v>170</v>
      </c>
      <c r="J17930">
        <v>12.456985992075987</v>
      </c>
      <c r="L17930" s="47"/>
      <c r="M17930" s="47"/>
    </row>
    <row r="17931" spans="1:13" x14ac:dyDescent="0.4">
      <c r="A17931" t="str">
        <f t="shared" si="280"/>
        <v>36_4A_M_3_180_67_HH800_Core</v>
      </c>
      <c r="B17931">
        <v>36</v>
      </c>
      <c r="C17931" t="s">
        <v>168</v>
      </c>
      <c r="D17931" t="s">
        <v>174</v>
      </c>
      <c r="E17931">
        <v>3</v>
      </c>
      <c r="F17931">
        <v>180</v>
      </c>
      <c r="G17931">
        <v>67</v>
      </c>
      <c r="H17931" t="s">
        <v>303</v>
      </c>
      <c r="I17931" t="s">
        <v>170</v>
      </c>
      <c r="J17931">
        <v>5.355537684034223</v>
      </c>
      <c r="L17931" s="47"/>
      <c r="M17931" s="47"/>
    </row>
    <row r="17932" spans="1:13" x14ac:dyDescent="0.4">
      <c r="A17932" t="str">
        <f t="shared" si="280"/>
        <v>44_4A_M_0_180_67_HH800_Core</v>
      </c>
      <c r="B17932">
        <v>44</v>
      </c>
      <c r="C17932" t="s">
        <v>168</v>
      </c>
      <c r="D17932" t="s">
        <v>174</v>
      </c>
      <c r="E17932">
        <v>0</v>
      </c>
      <c r="F17932">
        <v>180</v>
      </c>
      <c r="G17932">
        <v>67</v>
      </c>
      <c r="H17932" t="s">
        <v>303</v>
      </c>
      <c r="I17932" t="s">
        <v>170</v>
      </c>
      <c r="J17932">
        <v>38.301918855693394</v>
      </c>
      <c r="L17932" s="47"/>
      <c r="M17932" s="47"/>
    </row>
    <row r="17933" spans="1:13" x14ac:dyDescent="0.4">
      <c r="A17933" t="str">
        <f t="shared" si="280"/>
        <v>47_4A_M_6_180_67_HH800_Core</v>
      </c>
      <c r="B17933">
        <v>47</v>
      </c>
      <c r="C17933" t="s">
        <v>168</v>
      </c>
      <c r="D17933" t="s">
        <v>174</v>
      </c>
      <c r="E17933">
        <v>6</v>
      </c>
      <c r="F17933">
        <v>180</v>
      </c>
      <c r="G17933">
        <v>67</v>
      </c>
      <c r="H17933" t="s">
        <v>303</v>
      </c>
      <c r="I17933" t="s">
        <v>170</v>
      </c>
      <c r="J17933">
        <v>12.213808699884678</v>
      </c>
      <c r="L17933" s="47"/>
      <c r="M17933" s="47"/>
    </row>
    <row r="17934" spans="1:13" x14ac:dyDescent="0.4">
      <c r="A17934" t="str">
        <f t="shared" si="280"/>
        <v>26_2A_M_0_365_65_HH800_Core</v>
      </c>
      <c r="B17934">
        <v>26</v>
      </c>
      <c r="C17934" t="s">
        <v>176</v>
      </c>
      <c r="D17934" t="s">
        <v>174</v>
      </c>
      <c r="E17934">
        <v>0</v>
      </c>
      <c r="F17934">
        <v>365</v>
      </c>
      <c r="G17934">
        <v>65</v>
      </c>
      <c r="H17934" t="s">
        <v>303</v>
      </c>
      <c r="I17934" t="s">
        <v>170</v>
      </c>
      <c r="J17934">
        <v>37.681763441874196</v>
      </c>
      <c r="L17934" s="47"/>
      <c r="M17934" s="47"/>
    </row>
    <row r="17935" spans="1:13" x14ac:dyDescent="0.4">
      <c r="A17935" t="str">
        <f t="shared" si="280"/>
        <v>30_4A_F_6_365_70_HH800_Core</v>
      </c>
      <c r="B17935">
        <v>30</v>
      </c>
      <c r="C17935" t="s">
        <v>168</v>
      </c>
      <c r="D17935" t="s">
        <v>169</v>
      </c>
      <c r="E17935">
        <v>6</v>
      </c>
      <c r="F17935">
        <v>365</v>
      </c>
      <c r="G17935">
        <v>70</v>
      </c>
      <c r="H17935" t="s">
        <v>303</v>
      </c>
      <c r="I17935" t="s">
        <v>170</v>
      </c>
      <c r="J17935">
        <v>17.222972332006375</v>
      </c>
      <c r="L17935" s="47"/>
      <c r="M17935" s="47"/>
    </row>
    <row r="17936" spans="1:13" x14ac:dyDescent="0.4">
      <c r="A17936" t="str">
        <f t="shared" si="280"/>
        <v>41_4A_M_6_365_70_HH800_Core</v>
      </c>
      <c r="B17936">
        <v>41</v>
      </c>
      <c r="C17936" t="s">
        <v>168</v>
      </c>
      <c r="D17936" t="s">
        <v>174</v>
      </c>
      <c r="E17936">
        <v>6</v>
      </c>
      <c r="F17936">
        <v>365</v>
      </c>
      <c r="G17936">
        <v>70</v>
      </c>
      <c r="H17936" t="s">
        <v>303</v>
      </c>
      <c r="I17936" t="s">
        <v>170</v>
      </c>
      <c r="J17936">
        <v>13.896107190084743</v>
      </c>
      <c r="L17936" s="47"/>
      <c r="M17936" s="47"/>
    </row>
    <row r="17937" spans="1:13" x14ac:dyDescent="0.4">
      <c r="A17937" t="str">
        <f t="shared" si="280"/>
        <v>28_4A_M_6_365_67_HH800_Core</v>
      </c>
      <c r="B17937">
        <v>28</v>
      </c>
      <c r="C17937" t="s">
        <v>168</v>
      </c>
      <c r="D17937" t="s">
        <v>174</v>
      </c>
      <c r="E17937">
        <v>6</v>
      </c>
      <c r="F17937">
        <v>365</v>
      </c>
      <c r="G17937">
        <v>67</v>
      </c>
      <c r="H17937" t="s">
        <v>303</v>
      </c>
      <c r="I17937" t="s">
        <v>170</v>
      </c>
      <c r="J17937">
        <v>9.5114182905743743</v>
      </c>
      <c r="L17937" s="47"/>
      <c r="M17937" s="47"/>
    </row>
    <row r="17938" spans="1:13" x14ac:dyDescent="0.4">
      <c r="A17938" t="str">
        <f t="shared" si="280"/>
        <v>38_4A_M_0_180_70_HH800_Core</v>
      </c>
      <c r="B17938">
        <v>38</v>
      </c>
      <c r="C17938" t="s">
        <v>168</v>
      </c>
      <c r="D17938" t="s">
        <v>174</v>
      </c>
      <c r="E17938">
        <v>0</v>
      </c>
      <c r="F17938">
        <v>180</v>
      </c>
      <c r="G17938">
        <v>70</v>
      </c>
      <c r="H17938" t="s">
        <v>303</v>
      </c>
      <c r="I17938" t="s">
        <v>170</v>
      </c>
      <c r="J17938">
        <v>30.289872390839378</v>
      </c>
      <c r="L17938" s="47"/>
      <c r="M17938" s="47"/>
    </row>
    <row r="17939" spans="1:13" x14ac:dyDescent="0.4">
      <c r="A17939" t="str">
        <f t="shared" si="280"/>
        <v>41_4A_M_0_180_67_HH800_Core</v>
      </c>
      <c r="B17939">
        <v>41</v>
      </c>
      <c r="C17939" t="s">
        <v>168</v>
      </c>
      <c r="D17939" t="s">
        <v>174</v>
      </c>
      <c r="E17939">
        <v>0</v>
      </c>
      <c r="F17939">
        <v>180</v>
      </c>
      <c r="G17939">
        <v>67</v>
      </c>
      <c r="H17939" t="s">
        <v>303</v>
      </c>
      <c r="I17939" t="s">
        <v>170</v>
      </c>
      <c r="J17939">
        <v>32.927919484172335</v>
      </c>
      <c r="L17939" s="47"/>
      <c r="M17939" s="47"/>
    </row>
    <row r="17940" spans="1:13" x14ac:dyDescent="0.4">
      <c r="A17940" t="str">
        <f t="shared" si="280"/>
        <v>26_4A_M_0_365_70_HH800_Core</v>
      </c>
      <c r="B17940">
        <v>26</v>
      </c>
      <c r="C17940" t="s">
        <v>168</v>
      </c>
      <c r="D17940" t="s">
        <v>174</v>
      </c>
      <c r="E17940">
        <v>0</v>
      </c>
      <c r="F17940">
        <v>365</v>
      </c>
      <c r="G17940">
        <v>70</v>
      </c>
      <c r="H17940" t="s">
        <v>303</v>
      </c>
      <c r="I17940" t="s">
        <v>170</v>
      </c>
      <c r="J17940">
        <v>16.616211031056348</v>
      </c>
      <c r="L17940" s="47"/>
      <c r="M17940" s="47"/>
    </row>
    <row r="17941" spans="1:13" x14ac:dyDescent="0.4">
      <c r="A17941" t="str">
        <f t="shared" si="280"/>
        <v>35_4A_M_3_365_65_HH800_Core</v>
      </c>
      <c r="B17941">
        <v>35</v>
      </c>
      <c r="C17941" t="s">
        <v>168</v>
      </c>
      <c r="D17941" t="s">
        <v>174</v>
      </c>
      <c r="E17941">
        <v>3</v>
      </c>
      <c r="F17941">
        <v>365</v>
      </c>
      <c r="G17941">
        <v>65</v>
      </c>
      <c r="H17941" t="s">
        <v>303</v>
      </c>
      <c r="I17941" t="s">
        <v>170</v>
      </c>
      <c r="J17941">
        <v>4.9893534500198093</v>
      </c>
      <c r="L17941" s="47"/>
      <c r="M17941" s="47"/>
    </row>
    <row r="17942" spans="1:13" x14ac:dyDescent="0.4">
      <c r="A17942" t="str">
        <f t="shared" si="280"/>
        <v>41_4A_M_0_365_70_HH800_Core</v>
      </c>
      <c r="B17942">
        <v>41</v>
      </c>
      <c r="C17942" t="s">
        <v>168</v>
      </c>
      <c r="D17942" t="s">
        <v>174</v>
      </c>
      <c r="E17942">
        <v>0</v>
      </c>
      <c r="F17942">
        <v>365</v>
      </c>
      <c r="G17942">
        <v>70</v>
      </c>
      <c r="H17942" t="s">
        <v>303</v>
      </c>
      <c r="I17942" t="s">
        <v>170</v>
      </c>
      <c r="J17942">
        <v>33.199609926400143</v>
      </c>
      <c r="L17942" s="47"/>
      <c r="M17942" s="47"/>
    </row>
    <row r="17943" spans="1:13" x14ac:dyDescent="0.4">
      <c r="A17943" t="str">
        <f t="shared" si="280"/>
        <v>30_4A_M_6_365_70_HH800_Core</v>
      </c>
      <c r="B17943">
        <v>30</v>
      </c>
      <c r="C17943" t="s">
        <v>168</v>
      </c>
      <c r="D17943" t="s">
        <v>174</v>
      </c>
      <c r="E17943">
        <v>6</v>
      </c>
      <c r="F17943">
        <v>365</v>
      </c>
      <c r="G17943">
        <v>70</v>
      </c>
      <c r="H17943" t="s">
        <v>303</v>
      </c>
      <c r="I17943" t="s">
        <v>170</v>
      </c>
      <c r="J17943">
        <v>10.544017306179299</v>
      </c>
      <c r="L17943" s="47"/>
      <c r="M17943" s="47"/>
    </row>
    <row r="17944" spans="1:13" x14ac:dyDescent="0.4">
      <c r="A17944" t="str">
        <f t="shared" si="280"/>
        <v>27_4A_M_0_180_65_HH800_Core</v>
      </c>
      <c r="B17944">
        <v>27</v>
      </c>
      <c r="C17944" t="s">
        <v>168</v>
      </c>
      <c r="D17944" t="s">
        <v>174</v>
      </c>
      <c r="E17944">
        <v>0</v>
      </c>
      <c r="F17944">
        <v>180</v>
      </c>
      <c r="G17944">
        <v>65</v>
      </c>
      <c r="H17944" t="s">
        <v>303</v>
      </c>
      <c r="I17944" t="s">
        <v>170</v>
      </c>
      <c r="J17944">
        <v>17.259015661691578</v>
      </c>
      <c r="L17944" s="47"/>
      <c r="M17944" s="47"/>
    </row>
    <row r="17945" spans="1:13" x14ac:dyDescent="0.4">
      <c r="A17945" t="str">
        <f t="shared" si="280"/>
        <v>26_4A_M_6_365_70_HH800_Core</v>
      </c>
      <c r="B17945">
        <v>26</v>
      </c>
      <c r="C17945" t="s">
        <v>168</v>
      </c>
      <c r="D17945" t="s">
        <v>174</v>
      </c>
      <c r="E17945">
        <v>6</v>
      </c>
      <c r="F17945">
        <v>365</v>
      </c>
      <c r="G17945">
        <v>70</v>
      </c>
      <c r="H17945" t="s">
        <v>303</v>
      </c>
      <c r="I17945" t="s">
        <v>170</v>
      </c>
      <c r="J17945">
        <v>10.155982171874268</v>
      </c>
      <c r="L17945" s="47"/>
      <c r="M17945" s="47"/>
    </row>
    <row r="17946" spans="1:13" x14ac:dyDescent="0.4">
      <c r="A17946" t="str">
        <f t="shared" si="280"/>
        <v>30_4A_M_3_180_70_HH800_Core</v>
      </c>
      <c r="B17946">
        <v>30</v>
      </c>
      <c r="C17946" t="s">
        <v>168</v>
      </c>
      <c r="D17946" t="s">
        <v>174</v>
      </c>
      <c r="E17946">
        <v>3</v>
      </c>
      <c r="F17946">
        <v>180</v>
      </c>
      <c r="G17946">
        <v>70</v>
      </c>
      <c r="H17946" t="s">
        <v>303</v>
      </c>
      <c r="I17946" t="s">
        <v>170</v>
      </c>
      <c r="J17946">
        <v>5.9824113877413341</v>
      </c>
      <c r="L17946" s="47"/>
      <c r="M17946" s="47"/>
    </row>
    <row r="17947" spans="1:13" x14ac:dyDescent="0.4">
      <c r="A17947" t="str">
        <f t="shared" si="280"/>
        <v>42_4A_M_6_365_65_HH800_Core</v>
      </c>
      <c r="B17947">
        <v>42</v>
      </c>
      <c r="C17947" t="s">
        <v>168</v>
      </c>
      <c r="D17947" t="s">
        <v>174</v>
      </c>
      <c r="E17947">
        <v>6</v>
      </c>
      <c r="F17947">
        <v>365</v>
      </c>
      <c r="G17947">
        <v>65</v>
      </c>
      <c r="H17947" t="s">
        <v>303</v>
      </c>
      <c r="I17947" t="s">
        <v>170</v>
      </c>
      <c r="J17947">
        <v>9.925375928904268</v>
      </c>
      <c r="L17947" s="47"/>
      <c r="M17947" s="47"/>
    </row>
    <row r="17948" spans="1:13" x14ac:dyDescent="0.4">
      <c r="A17948" t="str">
        <f t="shared" si="280"/>
        <v>31_4A_M_3_180_67_HH800_Core</v>
      </c>
      <c r="B17948">
        <v>31</v>
      </c>
      <c r="C17948" t="s">
        <v>168</v>
      </c>
      <c r="D17948" t="s">
        <v>174</v>
      </c>
      <c r="E17948">
        <v>3</v>
      </c>
      <c r="F17948">
        <v>180</v>
      </c>
      <c r="G17948">
        <v>67</v>
      </c>
      <c r="H17948" t="s">
        <v>303</v>
      </c>
      <c r="I17948" t="s">
        <v>170</v>
      </c>
      <c r="J17948">
        <v>5.5761437018125859</v>
      </c>
      <c r="L17948" s="47"/>
      <c r="M17948" s="47"/>
    </row>
    <row r="17949" spans="1:13" x14ac:dyDescent="0.4">
      <c r="A17949" t="str">
        <f t="shared" si="280"/>
        <v>44_4A_M_3_180_67_HH800_Core</v>
      </c>
      <c r="B17949">
        <v>44</v>
      </c>
      <c r="C17949" t="s">
        <v>168</v>
      </c>
      <c r="D17949" t="s">
        <v>174</v>
      </c>
      <c r="E17949">
        <v>3</v>
      </c>
      <c r="F17949">
        <v>180</v>
      </c>
      <c r="G17949">
        <v>67</v>
      </c>
      <c r="H17949" t="s">
        <v>303</v>
      </c>
      <c r="I17949" t="s">
        <v>170</v>
      </c>
      <c r="J17949">
        <v>6.3856764089685791</v>
      </c>
      <c r="L17949" s="47"/>
      <c r="M17949" s="47"/>
    </row>
    <row r="17950" spans="1:13" x14ac:dyDescent="0.4">
      <c r="A17950" t="str">
        <f t="shared" si="280"/>
        <v>32_4A_M_6_180_70_HH800_Core</v>
      </c>
      <c r="B17950">
        <v>32</v>
      </c>
      <c r="C17950" t="s">
        <v>168</v>
      </c>
      <c r="D17950" t="s">
        <v>174</v>
      </c>
      <c r="E17950">
        <v>6</v>
      </c>
      <c r="F17950">
        <v>180</v>
      </c>
      <c r="G17950">
        <v>70</v>
      </c>
      <c r="H17950" t="s">
        <v>303</v>
      </c>
      <c r="I17950" t="s">
        <v>170</v>
      </c>
      <c r="J17950">
        <v>12.453455568048405</v>
      </c>
      <c r="L17950" s="47"/>
      <c r="M17950" s="47"/>
    </row>
    <row r="17951" spans="1:13" x14ac:dyDescent="0.4">
      <c r="A17951" t="str">
        <f t="shared" si="280"/>
        <v>39_4A_M_3_365_70_HH800_Core</v>
      </c>
      <c r="B17951">
        <v>39</v>
      </c>
      <c r="C17951" t="s">
        <v>168</v>
      </c>
      <c r="D17951" t="s">
        <v>174</v>
      </c>
      <c r="E17951">
        <v>3</v>
      </c>
      <c r="F17951">
        <v>365</v>
      </c>
      <c r="G17951">
        <v>70</v>
      </c>
      <c r="H17951" t="s">
        <v>303</v>
      </c>
      <c r="I17951" t="s">
        <v>170</v>
      </c>
      <c r="J17951">
        <v>7.0460753667427021</v>
      </c>
      <c r="L17951" s="47"/>
      <c r="M17951" s="47"/>
    </row>
    <row r="17952" spans="1:13" x14ac:dyDescent="0.4">
      <c r="A17952" t="str">
        <f t="shared" si="280"/>
        <v>32_4A_M_0_180_67_HH800_Core</v>
      </c>
      <c r="B17952">
        <v>32</v>
      </c>
      <c r="C17952" t="s">
        <v>168</v>
      </c>
      <c r="D17952" t="s">
        <v>174</v>
      </c>
      <c r="E17952">
        <v>0</v>
      </c>
      <c r="F17952">
        <v>180</v>
      </c>
      <c r="G17952">
        <v>67</v>
      </c>
      <c r="H17952" t="s">
        <v>303</v>
      </c>
      <c r="I17952" t="s">
        <v>170</v>
      </c>
      <c r="J17952">
        <v>22.028042383700893</v>
      </c>
      <c r="L17952" s="47"/>
      <c r="M17952" s="47"/>
    </row>
    <row r="17953" spans="1:13" x14ac:dyDescent="0.4">
      <c r="A17953" t="str">
        <f t="shared" si="280"/>
        <v>38_4A_M_3_365_65_HH800_Core</v>
      </c>
      <c r="B17953">
        <v>38</v>
      </c>
      <c r="C17953" t="s">
        <v>168</v>
      </c>
      <c r="D17953" t="s">
        <v>174</v>
      </c>
      <c r="E17953">
        <v>3</v>
      </c>
      <c r="F17953">
        <v>365</v>
      </c>
      <c r="G17953">
        <v>65</v>
      </c>
      <c r="H17953" t="s">
        <v>303</v>
      </c>
      <c r="I17953" t="s">
        <v>170</v>
      </c>
      <c r="J17953">
        <v>4.7230074898968217</v>
      </c>
      <c r="L17953" s="47"/>
      <c r="M17953" s="47"/>
    </row>
    <row r="17954" spans="1:13" x14ac:dyDescent="0.4">
      <c r="A17954" t="str">
        <f t="shared" si="280"/>
        <v>38_4A_M_0_365_65_HH800_Core</v>
      </c>
      <c r="B17954">
        <v>38</v>
      </c>
      <c r="C17954" t="s">
        <v>168</v>
      </c>
      <c r="D17954" t="s">
        <v>174</v>
      </c>
      <c r="E17954">
        <v>0</v>
      </c>
      <c r="F17954">
        <v>365</v>
      </c>
      <c r="G17954">
        <v>65</v>
      </c>
      <c r="H17954" t="s">
        <v>303</v>
      </c>
      <c r="I17954" t="s">
        <v>170</v>
      </c>
      <c r="J17954">
        <v>23.358575406092594</v>
      </c>
      <c r="L17954" s="47"/>
      <c r="M17954" s="47"/>
    </row>
    <row r="17955" spans="1:13" x14ac:dyDescent="0.4">
      <c r="A17955" t="str">
        <f t="shared" si="280"/>
        <v>28_4A_M_3_180_65_HH800_Core</v>
      </c>
      <c r="B17955">
        <v>28</v>
      </c>
      <c r="C17955" t="s">
        <v>168</v>
      </c>
      <c r="D17955" t="s">
        <v>174</v>
      </c>
      <c r="E17955">
        <v>3</v>
      </c>
      <c r="F17955">
        <v>180</v>
      </c>
      <c r="G17955">
        <v>65</v>
      </c>
      <c r="H17955" t="s">
        <v>303</v>
      </c>
      <c r="I17955" t="s">
        <v>170</v>
      </c>
      <c r="J17955">
        <v>4.6686478293476608</v>
      </c>
      <c r="L17955" s="47"/>
      <c r="M17955" s="47"/>
    </row>
    <row r="17956" spans="1:13" x14ac:dyDescent="0.4">
      <c r="A17956" t="str">
        <f t="shared" si="280"/>
        <v>41_4A_M_6_180_67_HH800_Core</v>
      </c>
      <c r="B17956">
        <v>41</v>
      </c>
      <c r="C17956" t="s">
        <v>168</v>
      </c>
      <c r="D17956" t="s">
        <v>174</v>
      </c>
      <c r="E17956">
        <v>6</v>
      </c>
      <c r="F17956">
        <v>180</v>
      </c>
      <c r="G17956">
        <v>67</v>
      </c>
      <c r="H17956" t="s">
        <v>303</v>
      </c>
      <c r="I17956" t="s">
        <v>170</v>
      </c>
      <c r="J17956">
        <v>11.950363630259739</v>
      </c>
      <c r="L17956" s="47"/>
      <c r="M17956" s="47"/>
    </row>
    <row r="17957" spans="1:13" x14ac:dyDescent="0.4">
      <c r="A17957" t="str">
        <f t="shared" si="280"/>
        <v>25_4A_M_6_365_67_HH800_Core</v>
      </c>
      <c r="B17957">
        <v>25</v>
      </c>
      <c r="C17957" t="s">
        <v>168</v>
      </c>
      <c r="D17957" t="s">
        <v>174</v>
      </c>
      <c r="E17957">
        <v>6</v>
      </c>
      <c r="F17957">
        <v>365</v>
      </c>
      <c r="G17957">
        <v>67</v>
      </c>
      <c r="H17957" t="s">
        <v>303</v>
      </c>
      <c r="I17957" t="s">
        <v>170</v>
      </c>
      <c r="J17957">
        <v>8.6856644746706753</v>
      </c>
      <c r="L17957" s="47"/>
      <c r="M17957" s="47"/>
    </row>
    <row r="17958" spans="1:13" x14ac:dyDescent="0.4">
      <c r="A17958" t="str">
        <f t="shared" si="280"/>
        <v>33_4A_M_3_180_67_HH800_Core</v>
      </c>
      <c r="B17958">
        <v>33</v>
      </c>
      <c r="C17958" t="s">
        <v>168</v>
      </c>
      <c r="D17958" t="s">
        <v>174</v>
      </c>
      <c r="E17958">
        <v>3</v>
      </c>
      <c r="F17958">
        <v>180</v>
      </c>
      <c r="G17958">
        <v>67</v>
      </c>
      <c r="H17958" t="s">
        <v>303</v>
      </c>
      <c r="I17958" t="s">
        <v>170</v>
      </c>
      <c r="J17958">
        <v>5.0509927143215263</v>
      </c>
      <c r="L17958" s="47"/>
      <c r="M17958" s="47"/>
    </row>
    <row r="17959" spans="1:13" x14ac:dyDescent="0.4">
      <c r="A17959" t="str">
        <f t="shared" si="280"/>
        <v>44_4A_M_3_365_65_HH800_Core</v>
      </c>
      <c r="B17959">
        <v>44</v>
      </c>
      <c r="C17959" t="s">
        <v>168</v>
      </c>
      <c r="D17959" t="s">
        <v>174</v>
      </c>
      <c r="E17959">
        <v>3</v>
      </c>
      <c r="F17959">
        <v>365</v>
      </c>
      <c r="G17959">
        <v>65</v>
      </c>
      <c r="H17959" t="s">
        <v>303</v>
      </c>
      <c r="I17959" t="s">
        <v>170</v>
      </c>
      <c r="J17959">
        <v>5.7383631845382634</v>
      </c>
      <c r="L17959" s="47"/>
      <c r="M17959" s="47"/>
    </row>
    <row r="17960" spans="1:13" x14ac:dyDescent="0.4">
      <c r="A17960" t="str">
        <f t="shared" si="280"/>
        <v>34_4A_M_0_180_67_HH800_Core</v>
      </c>
      <c r="B17960">
        <v>34</v>
      </c>
      <c r="C17960" t="s">
        <v>168</v>
      </c>
      <c r="D17960" t="s">
        <v>174</v>
      </c>
      <c r="E17960">
        <v>0</v>
      </c>
      <c r="F17960">
        <v>180</v>
      </c>
      <c r="G17960">
        <v>67</v>
      </c>
      <c r="H17960" t="s">
        <v>303</v>
      </c>
      <c r="I17960" t="s">
        <v>170</v>
      </c>
      <c r="J17960">
        <v>23.826954010289224</v>
      </c>
      <c r="L17960" s="47"/>
      <c r="M17960" s="47"/>
    </row>
    <row r="17961" spans="1:13" x14ac:dyDescent="0.4">
      <c r="A17961" t="str">
        <f t="shared" si="280"/>
        <v>32_4A_M_6_180_67_HH800_Core</v>
      </c>
      <c r="B17961">
        <v>32</v>
      </c>
      <c r="C17961" t="s">
        <v>168</v>
      </c>
      <c r="D17961" t="s">
        <v>174</v>
      </c>
      <c r="E17961">
        <v>6</v>
      </c>
      <c r="F17961">
        <v>180</v>
      </c>
      <c r="G17961">
        <v>67</v>
      </c>
      <c r="H17961" t="s">
        <v>303</v>
      </c>
      <c r="I17961" t="s">
        <v>170</v>
      </c>
      <c r="J17961">
        <v>9.6041978690702301</v>
      </c>
      <c r="L17961" s="47"/>
      <c r="M17961" s="47"/>
    </row>
    <row r="17962" spans="1:13" x14ac:dyDescent="0.4">
      <c r="A17962" t="str">
        <f t="shared" si="280"/>
        <v>34_4A_M_0_365_67_HH800_Core</v>
      </c>
      <c r="B17962">
        <v>34</v>
      </c>
      <c r="C17962" t="s">
        <v>168</v>
      </c>
      <c r="D17962" t="s">
        <v>174</v>
      </c>
      <c r="E17962">
        <v>0</v>
      </c>
      <c r="F17962">
        <v>365</v>
      </c>
      <c r="G17962">
        <v>67</v>
      </c>
      <c r="H17962" t="s">
        <v>303</v>
      </c>
      <c r="I17962" t="s">
        <v>170</v>
      </c>
      <c r="J17962">
        <v>21.146581703302125</v>
      </c>
      <c r="L17962" s="47"/>
      <c r="M17962" s="47"/>
    </row>
    <row r="17963" spans="1:13" x14ac:dyDescent="0.4">
      <c r="A17963" t="str">
        <f t="shared" si="280"/>
        <v>33_4A_M_3_365_67_HH800_Core</v>
      </c>
      <c r="B17963">
        <v>33</v>
      </c>
      <c r="C17963" t="s">
        <v>168</v>
      </c>
      <c r="D17963" t="s">
        <v>174</v>
      </c>
      <c r="E17963">
        <v>3</v>
      </c>
      <c r="F17963">
        <v>365</v>
      </c>
      <c r="G17963">
        <v>67</v>
      </c>
      <c r="H17963" t="s">
        <v>303</v>
      </c>
      <c r="I17963" t="s">
        <v>170</v>
      </c>
      <c r="J17963">
        <v>4.6222743420141823</v>
      </c>
      <c r="L17963" s="47"/>
      <c r="M17963" s="47"/>
    </row>
    <row r="17964" spans="1:13" x14ac:dyDescent="0.4">
      <c r="A17964" t="str">
        <f t="shared" si="280"/>
        <v>32_4A_M_6_365_70_HH800_Core</v>
      </c>
      <c r="B17964">
        <v>32</v>
      </c>
      <c r="C17964" t="s">
        <v>168</v>
      </c>
      <c r="D17964" t="s">
        <v>174</v>
      </c>
      <c r="E17964">
        <v>6</v>
      </c>
      <c r="F17964">
        <v>365</v>
      </c>
      <c r="G17964">
        <v>70</v>
      </c>
      <c r="H17964" t="s">
        <v>303</v>
      </c>
      <c r="I17964" t="s">
        <v>170</v>
      </c>
      <c r="J17964">
        <v>10.832075391406697</v>
      </c>
      <c r="L17964" s="47"/>
      <c r="M17964" s="47"/>
    </row>
    <row r="17965" spans="1:13" x14ac:dyDescent="0.4">
      <c r="A17965" t="str">
        <f t="shared" si="280"/>
        <v>30_4A_M_6_180_70_HH800_Core</v>
      </c>
      <c r="B17965">
        <v>30</v>
      </c>
      <c r="C17965" t="s">
        <v>168</v>
      </c>
      <c r="D17965" t="s">
        <v>174</v>
      </c>
      <c r="E17965">
        <v>6</v>
      </c>
      <c r="F17965">
        <v>180</v>
      </c>
      <c r="G17965">
        <v>70</v>
      </c>
      <c r="H17965" t="s">
        <v>303</v>
      </c>
      <c r="I17965" t="s">
        <v>170</v>
      </c>
      <c r="J17965">
        <v>12.140843995291624</v>
      </c>
      <c r="L17965" s="47"/>
      <c r="M17965" s="47"/>
    </row>
    <row r="17966" spans="1:13" x14ac:dyDescent="0.4">
      <c r="A17966" t="str">
        <f t="shared" si="280"/>
        <v>30_4A_M_0_180_70_HH800_Core</v>
      </c>
      <c r="B17966">
        <v>30</v>
      </c>
      <c r="C17966" t="s">
        <v>168</v>
      </c>
      <c r="D17966" t="s">
        <v>174</v>
      </c>
      <c r="E17966">
        <v>0</v>
      </c>
      <c r="F17966">
        <v>180</v>
      </c>
      <c r="G17966">
        <v>70</v>
      </c>
      <c r="H17966" t="s">
        <v>303</v>
      </c>
      <c r="I17966" t="s">
        <v>170</v>
      </c>
      <c r="J17966">
        <v>21.974492230811904</v>
      </c>
      <c r="L17966" s="47"/>
      <c r="M17966" s="47"/>
    </row>
    <row r="17967" spans="1:13" x14ac:dyDescent="0.4">
      <c r="A17967" t="str">
        <f t="shared" si="280"/>
        <v>34_4A_M_3_180_67_HH800_Core</v>
      </c>
      <c r="B17967">
        <v>34</v>
      </c>
      <c r="C17967" t="s">
        <v>168</v>
      </c>
      <c r="D17967" t="s">
        <v>174</v>
      </c>
      <c r="E17967">
        <v>3</v>
      </c>
      <c r="F17967">
        <v>180</v>
      </c>
      <c r="G17967">
        <v>67</v>
      </c>
      <c r="H17967" t="s">
        <v>303</v>
      </c>
      <c r="I17967" t="s">
        <v>170</v>
      </c>
      <c r="J17967">
        <v>5.0688987449731897</v>
      </c>
      <c r="L17967" s="47"/>
      <c r="M17967" s="47"/>
    </row>
    <row r="17968" spans="1:13" x14ac:dyDescent="0.4">
      <c r="A17968" t="str">
        <f t="shared" si="280"/>
        <v>34_4A_M_3_365_67_HH800_Core</v>
      </c>
      <c r="B17968">
        <v>34</v>
      </c>
      <c r="C17968" t="s">
        <v>168</v>
      </c>
      <c r="D17968" t="s">
        <v>174</v>
      </c>
      <c r="E17968">
        <v>3</v>
      </c>
      <c r="F17968">
        <v>365</v>
      </c>
      <c r="G17968">
        <v>67</v>
      </c>
      <c r="H17968" t="s">
        <v>303</v>
      </c>
      <c r="I17968" t="s">
        <v>170</v>
      </c>
      <c r="J17968">
        <v>5.0421859928651456</v>
      </c>
      <c r="L17968" s="47"/>
      <c r="M17968" s="47"/>
    </row>
    <row r="17969" spans="1:13" x14ac:dyDescent="0.4">
      <c r="A17969" t="str">
        <f t="shared" si="280"/>
        <v>32_4A_M_3_180_67_HH800_Core</v>
      </c>
      <c r="B17969">
        <v>32</v>
      </c>
      <c r="C17969" t="s">
        <v>168</v>
      </c>
      <c r="D17969" t="s">
        <v>174</v>
      </c>
      <c r="E17969">
        <v>3</v>
      </c>
      <c r="F17969">
        <v>180</v>
      </c>
      <c r="G17969">
        <v>67</v>
      </c>
      <c r="H17969" t="s">
        <v>303</v>
      </c>
      <c r="I17969" t="s">
        <v>170</v>
      </c>
      <c r="J17969">
        <v>4.8148720775441731</v>
      </c>
      <c r="L17969" s="47"/>
      <c r="M17969" s="47"/>
    </row>
    <row r="17970" spans="1:13" x14ac:dyDescent="0.4">
      <c r="A17970" t="str">
        <f t="shared" si="280"/>
        <v>26_4A_M_3_180_65_HH800_Core</v>
      </c>
      <c r="B17970">
        <v>26</v>
      </c>
      <c r="C17970" t="s">
        <v>168</v>
      </c>
      <c r="D17970" t="s">
        <v>174</v>
      </c>
      <c r="E17970">
        <v>3</v>
      </c>
      <c r="F17970">
        <v>180</v>
      </c>
      <c r="G17970">
        <v>65</v>
      </c>
      <c r="H17970" t="s">
        <v>303</v>
      </c>
      <c r="I17970" t="s">
        <v>170</v>
      </c>
      <c r="J17970">
        <v>4.8974024401218736</v>
      </c>
      <c r="L17970" s="47"/>
      <c r="M17970" s="47"/>
    </row>
    <row r="17971" spans="1:13" x14ac:dyDescent="0.4">
      <c r="A17971" t="str">
        <f t="shared" si="280"/>
        <v>25_4A_M_0_365_67_HH800_Core</v>
      </c>
      <c r="B17971">
        <v>25</v>
      </c>
      <c r="C17971" t="s">
        <v>168</v>
      </c>
      <c r="D17971" t="s">
        <v>174</v>
      </c>
      <c r="E17971">
        <v>0</v>
      </c>
      <c r="F17971">
        <v>365</v>
      </c>
      <c r="G17971">
        <v>67</v>
      </c>
      <c r="H17971" t="s">
        <v>303</v>
      </c>
      <c r="I17971" t="s">
        <v>170</v>
      </c>
      <c r="J17971">
        <v>15.339160095531872</v>
      </c>
      <c r="L17971" s="47"/>
      <c r="M17971" s="47"/>
    </row>
    <row r="17972" spans="1:13" x14ac:dyDescent="0.4">
      <c r="A17972" t="str">
        <f t="shared" si="280"/>
        <v>26_4A_M_3_365_65_HH800_Core</v>
      </c>
      <c r="B17972">
        <v>26</v>
      </c>
      <c r="C17972" t="s">
        <v>168</v>
      </c>
      <c r="D17972" t="s">
        <v>174</v>
      </c>
      <c r="E17972">
        <v>3</v>
      </c>
      <c r="F17972">
        <v>365</v>
      </c>
      <c r="G17972">
        <v>65</v>
      </c>
      <c r="H17972" t="s">
        <v>303</v>
      </c>
      <c r="I17972" t="s">
        <v>170</v>
      </c>
      <c r="J17972">
        <v>3.9225245130074526</v>
      </c>
      <c r="L17972" s="47"/>
      <c r="M17972" s="47"/>
    </row>
    <row r="17973" spans="1:13" x14ac:dyDescent="0.4">
      <c r="A17973" t="str">
        <f t="shared" si="280"/>
        <v>55_1M_F_0_180_65_HH800_Core</v>
      </c>
      <c r="B17973">
        <v>55</v>
      </c>
      <c r="C17973" t="s">
        <v>177</v>
      </c>
      <c r="D17973" t="s">
        <v>169</v>
      </c>
      <c r="E17973">
        <v>0</v>
      </c>
      <c r="F17973">
        <v>180</v>
      </c>
      <c r="G17973">
        <v>65</v>
      </c>
      <c r="H17973" t="s">
        <v>303</v>
      </c>
      <c r="I17973" t="s">
        <v>170</v>
      </c>
      <c r="J17973">
        <v>167.23990945615989</v>
      </c>
      <c r="L17973" s="47"/>
      <c r="M17973" s="47"/>
    </row>
    <row r="17974" spans="1:13" x14ac:dyDescent="0.4">
      <c r="A17974" t="str">
        <f t="shared" si="280"/>
        <v>51_1M_M_0_90_70_HH800_Core</v>
      </c>
      <c r="B17974">
        <v>51</v>
      </c>
      <c r="C17974" t="s">
        <v>177</v>
      </c>
      <c r="D17974" t="s">
        <v>174</v>
      </c>
      <c r="E17974">
        <v>0</v>
      </c>
      <c r="F17974">
        <v>90</v>
      </c>
      <c r="G17974">
        <v>70</v>
      </c>
      <c r="H17974" t="s">
        <v>303</v>
      </c>
      <c r="I17974" t="s">
        <v>170</v>
      </c>
      <c r="J17974">
        <v>263.82819806988249</v>
      </c>
      <c r="L17974" s="47"/>
      <c r="M17974" s="47"/>
    </row>
    <row r="17975" spans="1:13" x14ac:dyDescent="0.4">
      <c r="A17975" t="str">
        <f t="shared" si="280"/>
        <v>63_1A_M_0_180_5_HH800_Core</v>
      </c>
      <c r="B17975">
        <v>63</v>
      </c>
      <c r="C17975" t="s">
        <v>178</v>
      </c>
      <c r="D17975" t="s">
        <v>174</v>
      </c>
      <c r="E17975">
        <v>0</v>
      </c>
      <c r="F17975">
        <v>180</v>
      </c>
      <c r="G17975">
        <v>5</v>
      </c>
      <c r="H17975" t="s">
        <v>303</v>
      </c>
      <c r="I17975" t="s">
        <v>170</v>
      </c>
      <c r="J17975">
        <v>175.2303365645445</v>
      </c>
      <c r="L17975" s="47"/>
      <c r="M17975" s="47"/>
    </row>
    <row r="17976" spans="1:13" x14ac:dyDescent="0.4">
      <c r="A17976" t="str">
        <f t="shared" si="280"/>
        <v>54_1M_F_0_180_67_HH800_Core</v>
      </c>
      <c r="B17976">
        <v>54</v>
      </c>
      <c r="C17976" t="s">
        <v>177</v>
      </c>
      <c r="D17976" t="s">
        <v>169</v>
      </c>
      <c r="E17976">
        <v>0</v>
      </c>
      <c r="F17976">
        <v>180</v>
      </c>
      <c r="G17976">
        <v>67</v>
      </c>
      <c r="H17976" t="s">
        <v>303</v>
      </c>
      <c r="I17976" t="s">
        <v>170</v>
      </c>
      <c r="J17976">
        <v>199.98281168553007</v>
      </c>
      <c r="L17976" s="47"/>
      <c r="M17976" s="47"/>
    </row>
    <row r="17977" spans="1:13" x14ac:dyDescent="0.4">
      <c r="A17977" t="str">
        <f t="shared" si="280"/>
        <v>38_1A_M_0_90_5_HH800_Core</v>
      </c>
      <c r="B17977">
        <v>38</v>
      </c>
      <c r="C17977" t="s">
        <v>178</v>
      </c>
      <c r="D17977" t="s">
        <v>174</v>
      </c>
      <c r="E17977">
        <v>0</v>
      </c>
      <c r="F17977">
        <v>90</v>
      </c>
      <c r="G17977">
        <v>5</v>
      </c>
      <c r="H17977" t="s">
        <v>303</v>
      </c>
      <c r="I17977" t="s">
        <v>170</v>
      </c>
      <c r="J17977">
        <v>62.390900950349859</v>
      </c>
      <c r="L17977" s="47"/>
      <c r="M17977" s="47"/>
    </row>
    <row r="17978" spans="1:13" x14ac:dyDescent="0.4">
      <c r="A17978" t="str">
        <f t="shared" si="280"/>
        <v>33_1A_F_0_365_5_HH800_Core</v>
      </c>
      <c r="B17978">
        <v>33</v>
      </c>
      <c r="C17978" t="s">
        <v>178</v>
      </c>
      <c r="D17978" t="s">
        <v>169</v>
      </c>
      <c r="E17978">
        <v>0</v>
      </c>
      <c r="F17978">
        <v>365</v>
      </c>
      <c r="G17978">
        <v>5</v>
      </c>
      <c r="H17978" t="s">
        <v>303</v>
      </c>
      <c r="I17978" t="s">
        <v>170</v>
      </c>
      <c r="J17978">
        <v>47.739267122662291</v>
      </c>
      <c r="L17978" s="47"/>
      <c r="M17978" s="47"/>
    </row>
    <row r="17979" spans="1:13" x14ac:dyDescent="0.4">
      <c r="A17979" t="str">
        <f t="shared" si="280"/>
        <v>38_1M_F_0_90_5_HH800_Core</v>
      </c>
      <c r="B17979">
        <v>38</v>
      </c>
      <c r="C17979" t="s">
        <v>177</v>
      </c>
      <c r="D17979" t="s">
        <v>169</v>
      </c>
      <c r="E17979">
        <v>0</v>
      </c>
      <c r="F17979">
        <v>90</v>
      </c>
      <c r="G17979">
        <v>5</v>
      </c>
      <c r="H17979" t="s">
        <v>303</v>
      </c>
      <c r="I17979" t="s">
        <v>170</v>
      </c>
      <c r="J17979">
        <v>70.553256616914396</v>
      </c>
      <c r="L17979" s="47"/>
      <c r="M17979" s="47"/>
    </row>
    <row r="17980" spans="1:13" x14ac:dyDescent="0.4">
      <c r="A17980" t="str">
        <f t="shared" si="280"/>
        <v>58_1A_F_0_365_67_HH800_Core</v>
      </c>
      <c r="B17980">
        <v>58</v>
      </c>
      <c r="C17980" t="s">
        <v>178</v>
      </c>
      <c r="D17980" t="s">
        <v>169</v>
      </c>
      <c r="E17980">
        <v>0</v>
      </c>
      <c r="F17980">
        <v>365</v>
      </c>
      <c r="G17980">
        <v>67</v>
      </c>
      <c r="H17980" t="s">
        <v>303</v>
      </c>
      <c r="I17980" t="s">
        <v>170</v>
      </c>
      <c r="J17980">
        <v>139.47534232948351</v>
      </c>
      <c r="L17980" s="47"/>
      <c r="M17980" s="47"/>
    </row>
    <row r="17981" spans="1:13" x14ac:dyDescent="0.4">
      <c r="A17981" t="str">
        <f t="shared" si="280"/>
        <v>26_1A_M_0_180_5_HH800_Core</v>
      </c>
      <c r="B17981">
        <v>26</v>
      </c>
      <c r="C17981" t="s">
        <v>178</v>
      </c>
      <c r="D17981" t="s">
        <v>174</v>
      </c>
      <c r="E17981">
        <v>0</v>
      </c>
      <c r="F17981">
        <v>180</v>
      </c>
      <c r="G17981">
        <v>5</v>
      </c>
      <c r="H17981" t="s">
        <v>303</v>
      </c>
      <c r="I17981" t="s">
        <v>170</v>
      </c>
      <c r="J17981">
        <v>39.625240808589275</v>
      </c>
      <c r="L17981" s="47"/>
      <c r="M17981" s="47"/>
    </row>
    <row r="17982" spans="1:13" x14ac:dyDescent="0.4">
      <c r="A17982" t="str">
        <f t="shared" si="280"/>
        <v>42_1A_M_0_180_5_HH800_Core</v>
      </c>
      <c r="B17982">
        <v>42</v>
      </c>
      <c r="C17982" t="s">
        <v>178</v>
      </c>
      <c r="D17982" t="s">
        <v>174</v>
      </c>
      <c r="E17982">
        <v>0</v>
      </c>
      <c r="F17982">
        <v>180</v>
      </c>
      <c r="G17982">
        <v>5</v>
      </c>
      <c r="H17982" t="s">
        <v>303</v>
      </c>
      <c r="I17982" t="s">
        <v>170</v>
      </c>
      <c r="J17982">
        <v>64.092430480451696</v>
      </c>
      <c r="L17982" s="47"/>
      <c r="M17982" s="47"/>
    </row>
    <row r="17983" spans="1:13" x14ac:dyDescent="0.4">
      <c r="A17983" t="str">
        <f t="shared" si="280"/>
        <v>51_1A_F_0_180_70_HH800_Core</v>
      </c>
      <c r="B17983">
        <v>51</v>
      </c>
      <c r="C17983" t="s">
        <v>178</v>
      </c>
      <c r="D17983" t="s">
        <v>169</v>
      </c>
      <c r="E17983">
        <v>0</v>
      </c>
      <c r="F17983">
        <v>180</v>
      </c>
      <c r="G17983">
        <v>70</v>
      </c>
      <c r="H17983" t="s">
        <v>303</v>
      </c>
      <c r="I17983" t="s">
        <v>170</v>
      </c>
      <c r="J17983">
        <v>170.41499155557841</v>
      </c>
      <c r="L17983" s="47"/>
      <c r="M17983" s="47"/>
    </row>
    <row r="17984" spans="1:13" x14ac:dyDescent="0.4">
      <c r="A17984" t="str">
        <f t="shared" si="280"/>
        <v>52_1M_F_0_180_67_HH800_Core</v>
      </c>
      <c r="B17984">
        <v>52</v>
      </c>
      <c r="C17984" t="s">
        <v>177</v>
      </c>
      <c r="D17984" t="s">
        <v>169</v>
      </c>
      <c r="E17984">
        <v>0</v>
      </c>
      <c r="F17984">
        <v>180</v>
      </c>
      <c r="G17984">
        <v>67</v>
      </c>
      <c r="H17984" t="s">
        <v>303</v>
      </c>
      <c r="I17984" t="s">
        <v>170</v>
      </c>
      <c r="J17984">
        <v>191.93543602604564</v>
      </c>
      <c r="L17984" s="47"/>
      <c r="M17984" s="47"/>
    </row>
    <row r="17985" spans="1:13" x14ac:dyDescent="0.4">
      <c r="A17985" t="str">
        <f t="shared" si="280"/>
        <v>63_1M_M_0_180_70_HH800_Core</v>
      </c>
      <c r="B17985">
        <v>63</v>
      </c>
      <c r="C17985" t="s">
        <v>177</v>
      </c>
      <c r="D17985" t="s">
        <v>174</v>
      </c>
      <c r="E17985">
        <v>0</v>
      </c>
      <c r="F17985">
        <v>180</v>
      </c>
      <c r="G17985">
        <v>70</v>
      </c>
      <c r="H17985" t="s">
        <v>303</v>
      </c>
      <c r="I17985" t="s">
        <v>170</v>
      </c>
      <c r="J17985">
        <v>238.75176731540807</v>
      </c>
      <c r="L17985" s="47"/>
      <c r="M17985" s="47"/>
    </row>
    <row r="17986" spans="1:13" x14ac:dyDescent="0.4">
      <c r="A17986" t="str">
        <f t="shared" si="280"/>
        <v>27_1A_M_0_365_5_HH800_Core</v>
      </c>
      <c r="B17986">
        <v>27</v>
      </c>
      <c r="C17986" t="s">
        <v>178</v>
      </c>
      <c r="D17986" t="s">
        <v>174</v>
      </c>
      <c r="E17986">
        <v>0</v>
      </c>
      <c r="F17986">
        <v>365</v>
      </c>
      <c r="G17986">
        <v>5</v>
      </c>
      <c r="H17986" t="s">
        <v>303</v>
      </c>
      <c r="I17986" t="s">
        <v>170</v>
      </c>
      <c r="J17986">
        <v>34.871016575648106</v>
      </c>
      <c r="L17986" s="47"/>
      <c r="M17986" s="47"/>
    </row>
    <row r="17987" spans="1:13" x14ac:dyDescent="0.4">
      <c r="A17987" t="str">
        <f t="shared" ref="A17987:A18050" si="281">B17987&amp;"_"&amp;C17987&amp;"_"&amp;D17987&amp;"_"&amp;E17987&amp;"_"&amp;F17987&amp;"_"&amp;G17987&amp;"_"&amp;H17987&amp;"_"&amp;I17987</f>
        <v>38_1M_F_0_90_70_HH800_Core</v>
      </c>
      <c r="B17987">
        <v>38</v>
      </c>
      <c r="C17987" t="s">
        <v>177</v>
      </c>
      <c r="D17987" t="s">
        <v>169</v>
      </c>
      <c r="E17987">
        <v>0</v>
      </c>
      <c r="F17987">
        <v>90</v>
      </c>
      <c r="G17987">
        <v>70</v>
      </c>
      <c r="H17987" t="s">
        <v>303</v>
      </c>
      <c r="I17987" t="s">
        <v>170</v>
      </c>
      <c r="J17987">
        <v>211.65773017678805</v>
      </c>
      <c r="L17987" s="47"/>
      <c r="M17987" s="47"/>
    </row>
    <row r="17988" spans="1:13" x14ac:dyDescent="0.4">
      <c r="A17988" t="str">
        <f t="shared" si="281"/>
        <v>41_1A_F_0_180_5_HH800_Core</v>
      </c>
      <c r="B17988">
        <v>41</v>
      </c>
      <c r="C17988" t="s">
        <v>178</v>
      </c>
      <c r="D17988" t="s">
        <v>169</v>
      </c>
      <c r="E17988">
        <v>0</v>
      </c>
      <c r="F17988">
        <v>180</v>
      </c>
      <c r="G17988">
        <v>5</v>
      </c>
      <c r="H17988" t="s">
        <v>303</v>
      </c>
      <c r="I17988" t="s">
        <v>170</v>
      </c>
      <c r="J17988">
        <v>68.953203629691501</v>
      </c>
      <c r="L17988" s="47"/>
      <c r="M17988" s="47"/>
    </row>
    <row r="17989" spans="1:13" x14ac:dyDescent="0.4">
      <c r="A17989" t="str">
        <f t="shared" si="281"/>
        <v>54_1M_M_0_90_70_HH800_Core</v>
      </c>
      <c r="B17989">
        <v>54</v>
      </c>
      <c r="C17989" t="s">
        <v>177</v>
      </c>
      <c r="D17989" t="s">
        <v>174</v>
      </c>
      <c r="E17989">
        <v>0</v>
      </c>
      <c r="F17989">
        <v>90</v>
      </c>
      <c r="G17989">
        <v>70</v>
      </c>
      <c r="H17989" t="s">
        <v>303</v>
      </c>
      <c r="I17989" t="s">
        <v>170</v>
      </c>
      <c r="J17989">
        <v>293.07958385882222</v>
      </c>
      <c r="L17989" s="47"/>
      <c r="M17989" s="47"/>
    </row>
    <row r="17990" spans="1:13" x14ac:dyDescent="0.4">
      <c r="A17990" t="str">
        <f t="shared" si="281"/>
        <v>42_1A_F_0_365_5_HH800_Core</v>
      </c>
      <c r="B17990">
        <v>42</v>
      </c>
      <c r="C17990" t="s">
        <v>178</v>
      </c>
      <c r="D17990" t="s">
        <v>169</v>
      </c>
      <c r="E17990">
        <v>0</v>
      </c>
      <c r="F17990">
        <v>365</v>
      </c>
      <c r="G17990">
        <v>5</v>
      </c>
      <c r="H17990" t="s">
        <v>303</v>
      </c>
      <c r="I17990" t="s">
        <v>170</v>
      </c>
      <c r="J17990">
        <v>64.107291965240435</v>
      </c>
      <c r="L17990" s="47"/>
      <c r="M17990" s="47"/>
    </row>
    <row r="17991" spans="1:13" x14ac:dyDescent="0.4">
      <c r="A17991" t="str">
        <f t="shared" si="281"/>
        <v>31_1M_M_0_60_5_HH800_Core</v>
      </c>
      <c r="B17991">
        <v>31</v>
      </c>
      <c r="C17991" t="s">
        <v>177</v>
      </c>
      <c r="D17991" t="s">
        <v>174</v>
      </c>
      <c r="E17991">
        <v>0</v>
      </c>
      <c r="F17991">
        <v>60</v>
      </c>
      <c r="G17991">
        <v>5</v>
      </c>
      <c r="H17991" t="s">
        <v>303</v>
      </c>
      <c r="I17991" t="s">
        <v>170</v>
      </c>
      <c r="J17991">
        <v>57.087422855612004</v>
      </c>
      <c r="L17991" s="47"/>
      <c r="M17991" s="47"/>
    </row>
    <row r="17992" spans="1:13" x14ac:dyDescent="0.4">
      <c r="A17992" t="str">
        <f t="shared" si="281"/>
        <v>25_1A_F_0_180_5_HH800_Core</v>
      </c>
      <c r="B17992">
        <v>25</v>
      </c>
      <c r="C17992" t="s">
        <v>178</v>
      </c>
      <c r="D17992" t="s">
        <v>169</v>
      </c>
      <c r="E17992">
        <v>0</v>
      </c>
      <c r="F17992">
        <v>180</v>
      </c>
      <c r="G17992">
        <v>5</v>
      </c>
      <c r="H17992" t="s">
        <v>303</v>
      </c>
      <c r="I17992" t="s">
        <v>170</v>
      </c>
      <c r="J17992">
        <v>46.988268248613188</v>
      </c>
      <c r="L17992" s="47"/>
      <c r="M17992" s="47"/>
    </row>
    <row r="17993" spans="1:13" x14ac:dyDescent="0.4">
      <c r="A17993" t="str">
        <f t="shared" si="281"/>
        <v>60_1A_F_0_365_70_HH800_Core</v>
      </c>
      <c r="B17993">
        <v>60</v>
      </c>
      <c r="C17993" t="s">
        <v>178</v>
      </c>
      <c r="D17993" t="s">
        <v>169</v>
      </c>
      <c r="E17993">
        <v>0</v>
      </c>
      <c r="F17993">
        <v>365</v>
      </c>
      <c r="G17993">
        <v>70</v>
      </c>
      <c r="H17993" t="s">
        <v>303</v>
      </c>
      <c r="I17993" t="s">
        <v>170</v>
      </c>
      <c r="J17993">
        <v>191.92592375044106</v>
      </c>
      <c r="L17993" s="47"/>
      <c r="M17993" s="47"/>
    </row>
    <row r="17994" spans="1:13" x14ac:dyDescent="0.4">
      <c r="A17994" t="str">
        <f t="shared" si="281"/>
        <v>59_1A_M_0_365_65_HH800_Core</v>
      </c>
      <c r="B17994">
        <v>59</v>
      </c>
      <c r="C17994" t="s">
        <v>178</v>
      </c>
      <c r="D17994" t="s">
        <v>174</v>
      </c>
      <c r="E17994">
        <v>0</v>
      </c>
      <c r="F17994">
        <v>365</v>
      </c>
      <c r="G17994">
        <v>65</v>
      </c>
      <c r="H17994" t="s">
        <v>303</v>
      </c>
      <c r="I17994" t="s">
        <v>170</v>
      </c>
      <c r="J17994">
        <v>150.98434316982807</v>
      </c>
      <c r="L17994" s="47"/>
      <c r="M17994" s="47"/>
    </row>
    <row r="17995" spans="1:13" x14ac:dyDescent="0.4">
      <c r="A17995" t="str">
        <f t="shared" si="281"/>
        <v>35_1A_F_0_90_5_HH800_Core</v>
      </c>
      <c r="B17995">
        <v>35</v>
      </c>
      <c r="C17995" t="s">
        <v>178</v>
      </c>
      <c r="D17995" t="s">
        <v>169</v>
      </c>
      <c r="E17995">
        <v>0</v>
      </c>
      <c r="F17995">
        <v>90</v>
      </c>
      <c r="G17995">
        <v>5</v>
      </c>
      <c r="H17995" t="s">
        <v>303</v>
      </c>
      <c r="I17995" t="s">
        <v>170</v>
      </c>
      <c r="J17995">
        <v>62.214515342870804</v>
      </c>
      <c r="L17995" s="47"/>
      <c r="M17995" s="47"/>
    </row>
    <row r="17996" spans="1:13" x14ac:dyDescent="0.4">
      <c r="A17996" t="str">
        <f t="shared" si="281"/>
        <v>52_1A_F_0_180_70_HH800_Core</v>
      </c>
      <c r="B17996">
        <v>52</v>
      </c>
      <c r="C17996" t="s">
        <v>178</v>
      </c>
      <c r="D17996" t="s">
        <v>169</v>
      </c>
      <c r="E17996">
        <v>0</v>
      </c>
      <c r="F17996">
        <v>180</v>
      </c>
      <c r="G17996">
        <v>70</v>
      </c>
      <c r="H17996" t="s">
        <v>303</v>
      </c>
      <c r="I17996" t="s">
        <v>170</v>
      </c>
      <c r="J17996">
        <v>176.05180216146653</v>
      </c>
      <c r="L17996" s="47"/>
      <c r="M17996" s="47"/>
    </row>
    <row r="17997" spans="1:13" x14ac:dyDescent="0.4">
      <c r="A17997" t="str">
        <f t="shared" si="281"/>
        <v>56_1A_F_0_180_65_HH800_Core</v>
      </c>
      <c r="B17997">
        <v>56</v>
      </c>
      <c r="C17997" t="s">
        <v>178</v>
      </c>
      <c r="D17997" t="s">
        <v>169</v>
      </c>
      <c r="E17997">
        <v>0</v>
      </c>
      <c r="F17997">
        <v>180</v>
      </c>
      <c r="G17997">
        <v>65</v>
      </c>
      <c r="H17997" t="s">
        <v>303</v>
      </c>
      <c r="I17997" t="s">
        <v>170</v>
      </c>
      <c r="J17997">
        <v>134.69068581624381</v>
      </c>
      <c r="L17997" s="47"/>
      <c r="M17997" s="47"/>
    </row>
    <row r="17998" spans="1:13" x14ac:dyDescent="0.4">
      <c r="A17998" t="str">
        <f t="shared" si="281"/>
        <v>29_1A_M_0_365_5_HH800_Core</v>
      </c>
      <c r="B17998">
        <v>29</v>
      </c>
      <c r="C17998" t="s">
        <v>178</v>
      </c>
      <c r="D17998" t="s">
        <v>174</v>
      </c>
      <c r="E17998">
        <v>0</v>
      </c>
      <c r="F17998">
        <v>365</v>
      </c>
      <c r="G17998">
        <v>5</v>
      </c>
      <c r="H17998" t="s">
        <v>303</v>
      </c>
      <c r="I17998" t="s">
        <v>170</v>
      </c>
      <c r="J17998">
        <v>35.678598629167404</v>
      </c>
      <c r="L17998" s="47"/>
      <c r="M17998" s="47"/>
    </row>
    <row r="17999" spans="1:13" x14ac:dyDescent="0.4">
      <c r="A17999" t="str">
        <f t="shared" si="281"/>
        <v>26_1A_F_0_365_5_HH800_Core</v>
      </c>
      <c r="B17999">
        <v>26</v>
      </c>
      <c r="C17999" t="s">
        <v>178</v>
      </c>
      <c r="D17999" t="s">
        <v>169</v>
      </c>
      <c r="E17999">
        <v>0</v>
      </c>
      <c r="F17999">
        <v>365</v>
      </c>
      <c r="G17999">
        <v>5</v>
      </c>
      <c r="H17999" t="s">
        <v>303</v>
      </c>
      <c r="I17999" t="s">
        <v>170</v>
      </c>
      <c r="J17999">
        <v>41.459624220765498</v>
      </c>
      <c r="L17999" s="47"/>
      <c r="M17999" s="47"/>
    </row>
    <row r="18000" spans="1:13" x14ac:dyDescent="0.4">
      <c r="A18000" t="str">
        <f t="shared" si="281"/>
        <v>60_1A_M_0_90_65_HH800_Core</v>
      </c>
      <c r="B18000">
        <v>60</v>
      </c>
      <c r="C18000" t="s">
        <v>178</v>
      </c>
      <c r="D18000" t="s">
        <v>174</v>
      </c>
      <c r="E18000">
        <v>0</v>
      </c>
      <c r="F18000">
        <v>90</v>
      </c>
      <c r="G18000">
        <v>65</v>
      </c>
      <c r="H18000" t="s">
        <v>303</v>
      </c>
      <c r="I18000" t="s">
        <v>170</v>
      </c>
      <c r="J18000">
        <v>192.67402847820304</v>
      </c>
      <c r="L18000" s="47"/>
      <c r="M18000" s="47"/>
    </row>
    <row r="18001" spans="1:13" x14ac:dyDescent="0.4">
      <c r="A18001" t="str">
        <f t="shared" si="281"/>
        <v>28_1A_M_0_365_5_HH800_Core</v>
      </c>
      <c r="B18001">
        <v>28</v>
      </c>
      <c r="C18001" t="s">
        <v>178</v>
      </c>
      <c r="D18001" t="s">
        <v>174</v>
      </c>
      <c r="E18001">
        <v>0</v>
      </c>
      <c r="F18001">
        <v>365</v>
      </c>
      <c r="G18001">
        <v>5</v>
      </c>
      <c r="H18001" t="s">
        <v>303</v>
      </c>
      <c r="I18001" t="s">
        <v>170</v>
      </c>
      <c r="J18001">
        <v>35.156057796820022</v>
      </c>
      <c r="L18001" s="47"/>
      <c r="M18001" s="47"/>
    </row>
    <row r="18002" spans="1:13" x14ac:dyDescent="0.4">
      <c r="A18002" t="str">
        <f t="shared" si="281"/>
        <v>34_1A_F_0_180_5_HH800_Core</v>
      </c>
      <c r="B18002">
        <v>34</v>
      </c>
      <c r="C18002" t="s">
        <v>178</v>
      </c>
      <c r="D18002" t="s">
        <v>169</v>
      </c>
      <c r="E18002">
        <v>0</v>
      </c>
      <c r="F18002">
        <v>180</v>
      </c>
      <c r="G18002">
        <v>5</v>
      </c>
      <c r="H18002" t="s">
        <v>303</v>
      </c>
      <c r="I18002" t="s">
        <v>170</v>
      </c>
      <c r="J18002">
        <v>53.988158281482434</v>
      </c>
      <c r="L18002" s="47"/>
      <c r="M18002" s="47"/>
    </row>
    <row r="18003" spans="1:13" x14ac:dyDescent="0.4">
      <c r="A18003" t="str">
        <f t="shared" si="281"/>
        <v>42_1M_F_0_365_5_HH800_Core</v>
      </c>
      <c r="B18003">
        <v>42</v>
      </c>
      <c r="C18003" t="s">
        <v>177</v>
      </c>
      <c r="D18003" t="s">
        <v>169</v>
      </c>
      <c r="E18003">
        <v>0</v>
      </c>
      <c r="F18003">
        <v>365</v>
      </c>
      <c r="G18003">
        <v>5</v>
      </c>
      <c r="H18003" t="s">
        <v>303</v>
      </c>
      <c r="I18003" t="s">
        <v>170</v>
      </c>
      <c r="J18003">
        <v>57.237792488183267</v>
      </c>
      <c r="L18003" s="47"/>
      <c r="M18003" s="47"/>
    </row>
    <row r="18004" spans="1:13" x14ac:dyDescent="0.4">
      <c r="A18004" t="str">
        <f t="shared" si="281"/>
        <v>57_1A_F_0_365_65_HH800_Core</v>
      </c>
      <c r="B18004">
        <v>57</v>
      </c>
      <c r="C18004" t="s">
        <v>178</v>
      </c>
      <c r="D18004" t="s">
        <v>169</v>
      </c>
      <c r="E18004">
        <v>0</v>
      </c>
      <c r="F18004">
        <v>365</v>
      </c>
      <c r="G18004">
        <v>65</v>
      </c>
      <c r="H18004" t="s">
        <v>303</v>
      </c>
      <c r="I18004" t="s">
        <v>170</v>
      </c>
      <c r="J18004">
        <v>120.04362242055542</v>
      </c>
      <c r="L18004" s="47"/>
      <c r="M18004" s="47"/>
    </row>
    <row r="18005" spans="1:13" x14ac:dyDescent="0.4">
      <c r="A18005" t="str">
        <f t="shared" si="281"/>
        <v>59_1A_M_0_180_65_HH800_Core</v>
      </c>
      <c r="B18005">
        <v>59</v>
      </c>
      <c r="C18005" t="s">
        <v>178</v>
      </c>
      <c r="D18005" t="s">
        <v>174</v>
      </c>
      <c r="E18005">
        <v>0</v>
      </c>
      <c r="F18005">
        <v>180</v>
      </c>
      <c r="G18005">
        <v>65</v>
      </c>
      <c r="H18005" t="s">
        <v>303</v>
      </c>
      <c r="I18005" t="s">
        <v>170</v>
      </c>
      <c r="J18005">
        <v>170.73070352539591</v>
      </c>
      <c r="L18005" s="47"/>
      <c r="M18005" s="47"/>
    </row>
    <row r="18006" spans="1:13" x14ac:dyDescent="0.4">
      <c r="A18006" t="str">
        <f t="shared" si="281"/>
        <v>47_1A_F_0_90_67_HH800_Core</v>
      </c>
      <c r="B18006">
        <v>47</v>
      </c>
      <c r="C18006" t="s">
        <v>178</v>
      </c>
      <c r="D18006" t="s">
        <v>169</v>
      </c>
      <c r="E18006">
        <v>0</v>
      </c>
      <c r="F18006">
        <v>90</v>
      </c>
      <c r="G18006">
        <v>67</v>
      </c>
      <c r="H18006" t="s">
        <v>303</v>
      </c>
      <c r="I18006" t="s">
        <v>170</v>
      </c>
      <c r="J18006">
        <v>155.52562062369302</v>
      </c>
      <c r="L18006" s="47"/>
      <c r="M18006" s="47"/>
    </row>
    <row r="18007" spans="1:13" x14ac:dyDescent="0.4">
      <c r="A18007" t="str">
        <f t="shared" si="281"/>
        <v>63_1A_M_0_90_65_HH800_Core</v>
      </c>
      <c r="B18007">
        <v>63</v>
      </c>
      <c r="C18007" t="s">
        <v>178</v>
      </c>
      <c r="D18007" t="s">
        <v>174</v>
      </c>
      <c r="E18007">
        <v>0</v>
      </c>
      <c r="F18007">
        <v>90</v>
      </c>
      <c r="G18007">
        <v>65</v>
      </c>
      <c r="H18007" t="s">
        <v>303</v>
      </c>
      <c r="I18007" t="s">
        <v>170</v>
      </c>
      <c r="J18007">
        <v>195.33781175263681</v>
      </c>
      <c r="L18007" s="47"/>
      <c r="M18007" s="47"/>
    </row>
    <row r="18008" spans="1:13" x14ac:dyDescent="0.4">
      <c r="A18008" t="str">
        <f t="shared" si="281"/>
        <v>50_1M_M_0_90_70_HH800_Core</v>
      </c>
      <c r="B18008">
        <v>50</v>
      </c>
      <c r="C18008" t="s">
        <v>177</v>
      </c>
      <c r="D18008" t="s">
        <v>174</v>
      </c>
      <c r="E18008">
        <v>0</v>
      </c>
      <c r="F18008">
        <v>90</v>
      </c>
      <c r="G18008">
        <v>70</v>
      </c>
      <c r="H18008" t="s">
        <v>303</v>
      </c>
      <c r="I18008" t="s">
        <v>170</v>
      </c>
      <c r="J18008">
        <v>252.65662876110986</v>
      </c>
      <c r="L18008" s="47"/>
      <c r="M18008" s="47"/>
    </row>
    <row r="18009" spans="1:13" x14ac:dyDescent="0.4">
      <c r="A18009" t="str">
        <f t="shared" si="281"/>
        <v>50_1A_F_0_180_70_HH800_Core</v>
      </c>
      <c r="B18009">
        <v>50</v>
      </c>
      <c r="C18009" t="s">
        <v>178</v>
      </c>
      <c r="D18009" t="s">
        <v>169</v>
      </c>
      <c r="E18009">
        <v>0</v>
      </c>
      <c r="F18009">
        <v>180</v>
      </c>
      <c r="G18009">
        <v>70</v>
      </c>
      <c r="H18009" t="s">
        <v>303</v>
      </c>
      <c r="I18009" t="s">
        <v>170</v>
      </c>
      <c r="J18009">
        <v>166.98812825211755</v>
      </c>
      <c r="L18009" s="47"/>
      <c r="M18009" s="47"/>
    </row>
    <row r="18010" spans="1:13" x14ac:dyDescent="0.4">
      <c r="A18010" t="str">
        <f t="shared" si="281"/>
        <v>27_1A_M_0_180_5_HH800_Core</v>
      </c>
      <c r="B18010">
        <v>27</v>
      </c>
      <c r="C18010" t="s">
        <v>178</v>
      </c>
      <c r="D18010" t="s">
        <v>174</v>
      </c>
      <c r="E18010">
        <v>0</v>
      </c>
      <c r="F18010">
        <v>180</v>
      </c>
      <c r="G18010">
        <v>5</v>
      </c>
      <c r="H18010" t="s">
        <v>303</v>
      </c>
      <c r="I18010" t="s">
        <v>170</v>
      </c>
      <c r="J18010">
        <v>40.68514867548064</v>
      </c>
      <c r="L18010" s="47"/>
      <c r="M18010" s="47"/>
    </row>
    <row r="18011" spans="1:13" x14ac:dyDescent="0.4">
      <c r="A18011" t="str">
        <f t="shared" si="281"/>
        <v>29_1A_M_0_180_5_HH800_Core</v>
      </c>
      <c r="B18011">
        <v>29</v>
      </c>
      <c r="C18011" t="s">
        <v>178</v>
      </c>
      <c r="D18011" t="s">
        <v>174</v>
      </c>
      <c r="E18011">
        <v>0</v>
      </c>
      <c r="F18011">
        <v>180</v>
      </c>
      <c r="G18011">
        <v>5</v>
      </c>
      <c r="H18011" t="s">
        <v>303</v>
      </c>
      <c r="I18011" t="s">
        <v>170</v>
      </c>
      <c r="J18011">
        <v>41.107550896598433</v>
      </c>
      <c r="L18011" s="47"/>
      <c r="M18011" s="47"/>
    </row>
    <row r="18012" spans="1:13" x14ac:dyDescent="0.4">
      <c r="A18012" t="str">
        <f t="shared" si="281"/>
        <v>42_1A_F_0_90_70_HH800_Core</v>
      </c>
      <c r="B18012">
        <v>42</v>
      </c>
      <c r="C18012" t="s">
        <v>178</v>
      </c>
      <c r="D18012" t="s">
        <v>169</v>
      </c>
      <c r="E18012">
        <v>0</v>
      </c>
      <c r="F18012">
        <v>90</v>
      </c>
      <c r="G18012">
        <v>70</v>
      </c>
      <c r="H18012" t="s">
        <v>303</v>
      </c>
      <c r="I18012" t="s">
        <v>170</v>
      </c>
      <c r="J18012">
        <v>161.99612315010484</v>
      </c>
      <c r="L18012" s="47"/>
      <c r="M18012" s="47"/>
    </row>
    <row r="18013" spans="1:13" x14ac:dyDescent="0.4">
      <c r="A18013" t="str">
        <f t="shared" si="281"/>
        <v>61_1M_M_0_365_5_HH800_Core</v>
      </c>
      <c r="B18013">
        <v>61</v>
      </c>
      <c r="C18013" t="s">
        <v>177</v>
      </c>
      <c r="D18013" t="s">
        <v>174</v>
      </c>
      <c r="E18013">
        <v>0</v>
      </c>
      <c r="F18013">
        <v>365</v>
      </c>
      <c r="G18013">
        <v>5</v>
      </c>
      <c r="H18013" t="s">
        <v>303</v>
      </c>
      <c r="I18013" t="s">
        <v>170</v>
      </c>
      <c r="J18013">
        <v>136.46461389422151</v>
      </c>
      <c r="L18013" s="47"/>
      <c r="M18013" s="47"/>
    </row>
    <row r="18014" spans="1:13" x14ac:dyDescent="0.4">
      <c r="A18014" t="str">
        <f t="shared" si="281"/>
        <v>60_1M_M_0_90_65_HH800_Core</v>
      </c>
      <c r="B18014">
        <v>60</v>
      </c>
      <c r="C18014" t="s">
        <v>177</v>
      </c>
      <c r="D18014" t="s">
        <v>174</v>
      </c>
      <c r="E18014">
        <v>0</v>
      </c>
      <c r="F18014">
        <v>90</v>
      </c>
      <c r="G18014">
        <v>65</v>
      </c>
      <c r="H18014" t="s">
        <v>303</v>
      </c>
      <c r="I18014" t="s">
        <v>170</v>
      </c>
      <c r="J18014">
        <v>202.63411748405477</v>
      </c>
      <c r="L18014" s="47"/>
      <c r="M18014" s="47"/>
    </row>
    <row r="18015" spans="1:13" x14ac:dyDescent="0.4">
      <c r="A18015" t="str">
        <f t="shared" si="281"/>
        <v>41_1A_M_0_365_5_HH800_Core</v>
      </c>
      <c r="B18015">
        <v>41</v>
      </c>
      <c r="C18015" t="s">
        <v>178</v>
      </c>
      <c r="D18015" t="s">
        <v>174</v>
      </c>
      <c r="E18015">
        <v>0</v>
      </c>
      <c r="F18015">
        <v>365</v>
      </c>
      <c r="G18015">
        <v>5</v>
      </c>
      <c r="H18015" t="s">
        <v>303</v>
      </c>
      <c r="I18015" t="s">
        <v>170</v>
      </c>
      <c r="J18015">
        <v>55.288041578351233</v>
      </c>
      <c r="L18015" s="47"/>
      <c r="M18015" s="47"/>
    </row>
    <row r="18016" spans="1:13" x14ac:dyDescent="0.4">
      <c r="A18016" t="str">
        <f t="shared" si="281"/>
        <v>31_1A_M_0_90_5_HH800_Core</v>
      </c>
      <c r="B18016">
        <v>31</v>
      </c>
      <c r="C18016" t="s">
        <v>178</v>
      </c>
      <c r="D18016" t="s">
        <v>174</v>
      </c>
      <c r="E18016">
        <v>0</v>
      </c>
      <c r="F18016">
        <v>90</v>
      </c>
      <c r="G18016">
        <v>5</v>
      </c>
      <c r="H18016" t="s">
        <v>303</v>
      </c>
      <c r="I18016" t="s">
        <v>170</v>
      </c>
      <c r="J18016">
        <v>49.946121025777998</v>
      </c>
      <c r="L18016" s="47"/>
      <c r="M18016" s="47"/>
    </row>
    <row r="18017" spans="1:13" x14ac:dyDescent="0.4">
      <c r="A18017" t="str">
        <f t="shared" si="281"/>
        <v>30_1A_M_0_365_5_HH800_Core</v>
      </c>
      <c r="B18017">
        <v>30</v>
      </c>
      <c r="C18017" t="s">
        <v>178</v>
      </c>
      <c r="D18017" t="s">
        <v>174</v>
      </c>
      <c r="E18017">
        <v>0</v>
      </c>
      <c r="F18017">
        <v>365</v>
      </c>
      <c r="G18017">
        <v>5</v>
      </c>
      <c r="H18017" t="s">
        <v>303</v>
      </c>
      <c r="I18017" t="s">
        <v>170</v>
      </c>
      <c r="J18017">
        <v>36.990550098199144</v>
      </c>
      <c r="L18017" s="47"/>
      <c r="M18017" s="47"/>
    </row>
    <row r="18018" spans="1:13" x14ac:dyDescent="0.4">
      <c r="A18018" t="str">
        <f t="shared" si="281"/>
        <v>63_1M_M_0_180_65_HH800_Core</v>
      </c>
      <c r="B18018">
        <v>63</v>
      </c>
      <c r="C18018" t="s">
        <v>177</v>
      </c>
      <c r="D18018" t="s">
        <v>174</v>
      </c>
      <c r="E18018">
        <v>0</v>
      </c>
      <c r="F18018">
        <v>180</v>
      </c>
      <c r="G18018">
        <v>65</v>
      </c>
      <c r="H18018" t="s">
        <v>303</v>
      </c>
      <c r="I18018" t="s">
        <v>170</v>
      </c>
      <c r="J18018">
        <v>156.79922789767693</v>
      </c>
      <c r="L18018" s="47"/>
      <c r="M18018" s="47"/>
    </row>
    <row r="18019" spans="1:13" x14ac:dyDescent="0.4">
      <c r="A18019" t="str">
        <f t="shared" si="281"/>
        <v>39_1A_F_0_180_5_HH800_Core</v>
      </c>
      <c r="B18019">
        <v>39</v>
      </c>
      <c r="C18019" t="s">
        <v>178</v>
      </c>
      <c r="D18019" t="s">
        <v>169</v>
      </c>
      <c r="E18019">
        <v>0</v>
      </c>
      <c r="F18019">
        <v>180</v>
      </c>
      <c r="G18019">
        <v>5</v>
      </c>
      <c r="H18019" t="s">
        <v>303</v>
      </c>
      <c r="I18019" t="s">
        <v>170</v>
      </c>
      <c r="J18019">
        <v>63.682062096492601</v>
      </c>
      <c r="L18019" s="47"/>
      <c r="M18019" s="47"/>
    </row>
    <row r="18020" spans="1:13" x14ac:dyDescent="0.4">
      <c r="A18020" t="str">
        <f t="shared" si="281"/>
        <v>55_1M_M_0_90_5_HH800_Core</v>
      </c>
      <c r="B18020">
        <v>55</v>
      </c>
      <c r="C18020" t="s">
        <v>177</v>
      </c>
      <c r="D18020" t="s">
        <v>174</v>
      </c>
      <c r="E18020">
        <v>0</v>
      </c>
      <c r="F18020">
        <v>90</v>
      </c>
      <c r="G18020">
        <v>5</v>
      </c>
      <c r="H18020" t="s">
        <v>303</v>
      </c>
      <c r="I18020" t="s">
        <v>170</v>
      </c>
      <c r="J18020">
        <v>137.17310188997129</v>
      </c>
      <c r="L18020" s="47"/>
      <c r="M18020" s="47"/>
    </row>
    <row r="18021" spans="1:13" x14ac:dyDescent="0.4">
      <c r="A18021" t="str">
        <f t="shared" si="281"/>
        <v>58_1A_F_0_180_70_HH800_Core</v>
      </c>
      <c r="B18021">
        <v>58</v>
      </c>
      <c r="C18021" t="s">
        <v>178</v>
      </c>
      <c r="D18021" t="s">
        <v>169</v>
      </c>
      <c r="E18021">
        <v>0</v>
      </c>
      <c r="F18021">
        <v>180</v>
      </c>
      <c r="G18021">
        <v>70</v>
      </c>
      <c r="H18021" t="s">
        <v>303</v>
      </c>
      <c r="I18021" t="s">
        <v>170</v>
      </c>
      <c r="J18021">
        <v>199.42589070533532</v>
      </c>
      <c r="L18021" s="47"/>
      <c r="M18021" s="47"/>
    </row>
    <row r="18022" spans="1:13" x14ac:dyDescent="0.4">
      <c r="A18022" t="str">
        <f t="shared" si="281"/>
        <v>41_1A_F_0_365_5_HH800_Core</v>
      </c>
      <c r="B18022">
        <v>41</v>
      </c>
      <c r="C18022" t="s">
        <v>178</v>
      </c>
      <c r="D18022" t="s">
        <v>169</v>
      </c>
      <c r="E18022">
        <v>0</v>
      </c>
      <c r="F18022">
        <v>365</v>
      </c>
      <c r="G18022">
        <v>5</v>
      </c>
      <c r="H18022" t="s">
        <v>303</v>
      </c>
      <c r="I18022" t="s">
        <v>170</v>
      </c>
      <c r="J18022">
        <v>61.297007441773609</v>
      </c>
      <c r="L18022" s="47"/>
      <c r="M18022" s="47"/>
    </row>
    <row r="18023" spans="1:13" x14ac:dyDescent="0.4">
      <c r="A18023" t="str">
        <f t="shared" si="281"/>
        <v>38_1A_F_0_180_5_HH800_Core</v>
      </c>
      <c r="B18023">
        <v>38</v>
      </c>
      <c r="C18023" t="s">
        <v>178</v>
      </c>
      <c r="D18023" t="s">
        <v>169</v>
      </c>
      <c r="E18023">
        <v>0</v>
      </c>
      <c r="F18023">
        <v>180</v>
      </c>
      <c r="G18023">
        <v>5</v>
      </c>
      <c r="H18023" t="s">
        <v>303</v>
      </c>
      <c r="I18023" t="s">
        <v>170</v>
      </c>
      <c r="J18023">
        <v>61.684947722917393</v>
      </c>
      <c r="L18023" s="47"/>
      <c r="M18023" s="47"/>
    </row>
    <row r="18024" spans="1:13" x14ac:dyDescent="0.4">
      <c r="A18024" t="str">
        <f t="shared" si="281"/>
        <v>40_1A_F_0_180_5_HH800_Core</v>
      </c>
      <c r="B18024">
        <v>40</v>
      </c>
      <c r="C18024" t="s">
        <v>178</v>
      </c>
      <c r="D18024" t="s">
        <v>169</v>
      </c>
      <c r="E18024">
        <v>0</v>
      </c>
      <c r="F18024">
        <v>180</v>
      </c>
      <c r="G18024">
        <v>5</v>
      </c>
      <c r="H18024" t="s">
        <v>303</v>
      </c>
      <c r="I18024" t="s">
        <v>170</v>
      </c>
      <c r="J18024">
        <v>66.096626754925452</v>
      </c>
      <c r="L18024" s="47"/>
      <c r="M18024" s="47"/>
    </row>
    <row r="18025" spans="1:13" x14ac:dyDescent="0.4">
      <c r="A18025" t="str">
        <f t="shared" si="281"/>
        <v>37_1A_F_0_180_5_HH800_Core</v>
      </c>
      <c r="B18025">
        <v>37</v>
      </c>
      <c r="C18025" t="s">
        <v>178</v>
      </c>
      <c r="D18025" t="s">
        <v>169</v>
      </c>
      <c r="E18025">
        <v>0</v>
      </c>
      <c r="F18025">
        <v>180</v>
      </c>
      <c r="G18025">
        <v>5</v>
      </c>
      <c r="H18025" t="s">
        <v>303</v>
      </c>
      <c r="I18025" t="s">
        <v>170</v>
      </c>
      <c r="J18025">
        <v>58.848091724813052</v>
      </c>
      <c r="L18025" s="47"/>
      <c r="M18025" s="47"/>
    </row>
    <row r="18026" spans="1:13" x14ac:dyDescent="0.4">
      <c r="A18026" t="str">
        <f t="shared" si="281"/>
        <v>30_1A_M_0_180_5_HH800_Core</v>
      </c>
      <c r="B18026">
        <v>30</v>
      </c>
      <c r="C18026" t="s">
        <v>178</v>
      </c>
      <c r="D18026" t="s">
        <v>174</v>
      </c>
      <c r="E18026">
        <v>0</v>
      </c>
      <c r="F18026">
        <v>180</v>
      </c>
      <c r="G18026">
        <v>5</v>
      </c>
      <c r="H18026" t="s">
        <v>303</v>
      </c>
      <c r="I18026" t="s">
        <v>170</v>
      </c>
      <c r="J18026">
        <v>42.288880255491875</v>
      </c>
      <c r="L18026" s="47"/>
      <c r="M18026" s="47"/>
    </row>
    <row r="18027" spans="1:13" x14ac:dyDescent="0.4">
      <c r="A18027" t="str">
        <f t="shared" si="281"/>
        <v>63_1A_M_0_90_70_HH800_Core</v>
      </c>
      <c r="B18027">
        <v>63</v>
      </c>
      <c r="C18027" t="s">
        <v>178</v>
      </c>
      <c r="D18027" t="s">
        <v>174</v>
      </c>
      <c r="E18027">
        <v>0</v>
      </c>
      <c r="F18027">
        <v>90</v>
      </c>
      <c r="G18027">
        <v>70</v>
      </c>
      <c r="H18027" t="s">
        <v>303</v>
      </c>
      <c r="I18027" t="s">
        <v>170</v>
      </c>
      <c r="J18027">
        <v>295.64397084706644</v>
      </c>
      <c r="L18027" s="47"/>
      <c r="M18027" s="47"/>
    </row>
    <row r="18028" spans="1:13" x14ac:dyDescent="0.4">
      <c r="A18028" t="str">
        <f t="shared" si="281"/>
        <v>28_1A_M_0_180_5_HH800_Core</v>
      </c>
      <c r="B18028">
        <v>28</v>
      </c>
      <c r="C18028" t="s">
        <v>178</v>
      </c>
      <c r="D18028" t="s">
        <v>174</v>
      </c>
      <c r="E18028">
        <v>0</v>
      </c>
      <c r="F18028">
        <v>180</v>
      </c>
      <c r="G18028">
        <v>5</v>
      </c>
      <c r="H18028" t="s">
        <v>303</v>
      </c>
      <c r="I18028" t="s">
        <v>170</v>
      </c>
      <c r="J18028">
        <v>41.157301128399602</v>
      </c>
      <c r="L18028" s="47"/>
      <c r="M18028" s="47"/>
    </row>
    <row r="18029" spans="1:13" x14ac:dyDescent="0.4">
      <c r="A18029" t="str">
        <f t="shared" si="281"/>
        <v>41_1M_F_0_180_5_HH800_Core</v>
      </c>
      <c r="B18029">
        <v>41</v>
      </c>
      <c r="C18029" t="s">
        <v>177</v>
      </c>
      <c r="D18029" t="s">
        <v>169</v>
      </c>
      <c r="E18029">
        <v>0</v>
      </c>
      <c r="F18029">
        <v>180</v>
      </c>
      <c r="G18029">
        <v>5</v>
      </c>
      <c r="H18029" t="s">
        <v>303</v>
      </c>
      <c r="I18029" t="s">
        <v>170</v>
      </c>
      <c r="J18029">
        <v>61.849594576207018</v>
      </c>
      <c r="L18029" s="47"/>
      <c r="M18029" s="47"/>
    </row>
    <row r="18030" spans="1:13" x14ac:dyDescent="0.4">
      <c r="A18030" t="str">
        <f t="shared" si="281"/>
        <v>53_1A_F_0_180_70_HH800_Core</v>
      </c>
      <c r="B18030">
        <v>53</v>
      </c>
      <c r="C18030" t="s">
        <v>178</v>
      </c>
      <c r="D18030" t="s">
        <v>169</v>
      </c>
      <c r="E18030">
        <v>0</v>
      </c>
      <c r="F18030">
        <v>180</v>
      </c>
      <c r="G18030">
        <v>70</v>
      </c>
      <c r="H18030" t="s">
        <v>303</v>
      </c>
      <c r="I18030" t="s">
        <v>170</v>
      </c>
      <c r="J18030">
        <v>180.30283296732932</v>
      </c>
      <c r="L18030" s="47"/>
      <c r="M18030" s="47"/>
    </row>
    <row r="18031" spans="1:13" x14ac:dyDescent="0.4">
      <c r="A18031" t="str">
        <f t="shared" si="281"/>
        <v>63_1M_M_0_90_65_HH800_Core</v>
      </c>
      <c r="B18031">
        <v>63</v>
      </c>
      <c r="C18031" t="s">
        <v>177</v>
      </c>
      <c r="D18031" t="s">
        <v>174</v>
      </c>
      <c r="E18031">
        <v>0</v>
      </c>
      <c r="F18031">
        <v>90</v>
      </c>
      <c r="G18031">
        <v>65</v>
      </c>
      <c r="H18031" t="s">
        <v>303</v>
      </c>
      <c r="I18031" t="s">
        <v>170</v>
      </c>
      <c r="J18031">
        <v>205.53633344103773</v>
      </c>
      <c r="L18031" s="47"/>
      <c r="M18031" s="47"/>
    </row>
    <row r="18032" spans="1:13" x14ac:dyDescent="0.4">
      <c r="A18032" t="str">
        <f t="shared" si="281"/>
        <v>51_1M_F_0_180_67_HH800_Core</v>
      </c>
      <c r="B18032">
        <v>51</v>
      </c>
      <c r="C18032" t="s">
        <v>177</v>
      </c>
      <c r="D18032" t="s">
        <v>169</v>
      </c>
      <c r="E18032">
        <v>0</v>
      </c>
      <c r="F18032">
        <v>180</v>
      </c>
      <c r="G18032">
        <v>67</v>
      </c>
      <c r="H18032" t="s">
        <v>303</v>
      </c>
      <c r="I18032" t="s">
        <v>170</v>
      </c>
      <c r="J18032">
        <v>186.90499325027318</v>
      </c>
      <c r="L18032" s="47"/>
      <c r="M18032" s="47"/>
    </row>
    <row r="18033" spans="1:13" x14ac:dyDescent="0.4">
      <c r="A18033" t="str">
        <f t="shared" si="281"/>
        <v>41_1A_M_0_180_5_HH800_Core</v>
      </c>
      <c r="B18033">
        <v>41</v>
      </c>
      <c r="C18033" t="s">
        <v>178</v>
      </c>
      <c r="D18033" t="s">
        <v>174</v>
      </c>
      <c r="E18033">
        <v>0</v>
      </c>
      <c r="F18033">
        <v>180</v>
      </c>
      <c r="G18033">
        <v>5</v>
      </c>
      <c r="H18033" t="s">
        <v>303</v>
      </c>
      <c r="I18033" t="s">
        <v>170</v>
      </c>
      <c r="J18033">
        <v>61.850895460806981</v>
      </c>
      <c r="L18033" s="47"/>
      <c r="M18033" s="47"/>
    </row>
    <row r="18034" spans="1:13" x14ac:dyDescent="0.4">
      <c r="A18034" t="str">
        <f t="shared" si="281"/>
        <v>34_1A_F_0_365_5_HH800_Core</v>
      </c>
      <c r="B18034">
        <v>34</v>
      </c>
      <c r="C18034" t="s">
        <v>178</v>
      </c>
      <c r="D18034" t="s">
        <v>169</v>
      </c>
      <c r="E18034">
        <v>0</v>
      </c>
      <c r="F18034">
        <v>365</v>
      </c>
      <c r="G18034">
        <v>5</v>
      </c>
      <c r="H18034" t="s">
        <v>303</v>
      </c>
      <c r="I18034" t="s">
        <v>170</v>
      </c>
      <c r="J18034">
        <v>47.075869018817208</v>
      </c>
      <c r="L18034" s="47"/>
      <c r="M18034" s="47"/>
    </row>
    <row r="18035" spans="1:13" x14ac:dyDescent="0.4">
      <c r="A18035" t="str">
        <f t="shared" si="281"/>
        <v>36_1A_F_0_180_5_HH800_Core</v>
      </c>
      <c r="B18035">
        <v>36</v>
      </c>
      <c r="C18035" t="s">
        <v>178</v>
      </c>
      <c r="D18035" t="s">
        <v>169</v>
      </c>
      <c r="E18035">
        <v>0</v>
      </c>
      <c r="F18035">
        <v>180</v>
      </c>
      <c r="G18035">
        <v>5</v>
      </c>
      <c r="H18035" t="s">
        <v>303</v>
      </c>
      <c r="I18035" t="s">
        <v>170</v>
      </c>
      <c r="J18035">
        <v>56.369331415619456</v>
      </c>
      <c r="L18035" s="47"/>
      <c r="M18035" s="47"/>
    </row>
    <row r="18036" spans="1:13" x14ac:dyDescent="0.4">
      <c r="A18036" t="str">
        <f t="shared" si="281"/>
        <v>55_1M_M_0_90_70_HH800_Core</v>
      </c>
      <c r="B18036">
        <v>55</v>
      </c>
      <c r="C18036" t="s">
        <v>177</v>
      </c>
      <c r="D18036" t="s">
        <v>174</v>
      </c>
      <c r="E18036">
        <v>0</v>
      </c>
      <c r="F18036">
        <v>90</v>
      </c>
      <c r="G18036">
        <v>70</v>
      </c>
      <c r="H18036" t="s">
        <v>303</v>
      </c>
      <c r="I18036" t="s">
        <v>170</v>
      </c>
      <c r="J18036">
        <v>300.26941175008966</v>
      </c>
      <c r="L18036" s="47"/>
      <c r="M18036" s="47"/>
    </row>
    <row r="18037" spans="1:13" x14ac:dyDescent="0.4">
      <c r="A18037" t="str">
        <f t="shared" si="281"/>
        <v>60_1M_F_0_365_70_HH800_Core</v>
      </c>
      <c r="B18037">
        <v>60</v>
      </c>
      <c r="C18037" t="s">
        <v>177</v>
      </c>
      <c r="D18037" t="s">
        <v>169</v>
      </c>
      <c r="E18037">
        <v>0</v>
      </c>
      <c r="F18037">
        <v>365</v>
      </c>
      <c r="G18037">
        <v>70</v>
      </c>
      <c r="H18037" t="s">
        <v>303</v>
      </c>
      <c r="I18037" t="s">
        <v>170</v>
      </c>
      <c r="J18037">
        <v>221.73280210761527</v>
      </c>
      <c r="L18037" s="47"/>
      <c r="M18037" s="47"/>
    </row>
    <row r="18038" spans="1:13" x14ac:dyDescent="0.4">
      <c r="A18038" t="str">
        <f t="shared" si="281"/>
        <v>60_1M_M_0_180_65_HH800_Core</v>
      </c>
      <c r="B18038">
        <v>60</v>
      </c>
      <c r="C18038" t="s">
        <v>177</v>
      </c>
      <c r="D18038" t="s">
        <v>174</v>
      </c>
      <c r="E18038">
        <v>0</v>
      </c>
      <c r="F18038">
        <v>180</v>
      </c>
      <c r="G18038">
        <v>65</v>
      </c>
      <c r="H18038" t="s">
        <v>303</v>
      </c>
      <c r="I18038" t="s">
        <v>170</v>
      </c>
      <c r="J18038">
        <v>154.49721391543591</v>
      </c>
      <c r="L18038" s="47"/>
      <c r="M18038" s="47"/>
    </row>
    <row r="18039" spans="1:13" x14ac:dyDescent="0.4">
      <c r="A18039" t="str">
        <f t="shared" si="281"/>
        <v>56_1A_F_0_180_67_HH800_Core</v>
      </c>
      <c r="B18039">
        <v>56</v>
      </c>
      <c r="C18039" t="s">
        <v>178</v>
      </c>
      <c r="D18039" t="s">
        <v>169</v>
      </c>
      <c r="E18039">
        <v>0</v>
      </c>
      <c r="F18039">
        <v>180</v>
      </c>
      <c r="G18039">
        <v>67</v>
      </c>
      <c r="H18039" t="s">
        <v>303</v>
      </c>
      <c r="I18039" t="s">
        <v>170</v>
      </c>
      <c r="J18039">
        <v>154.89588171825866</v>
      </c>
      <c r="L18039" s="47"/>
      <c r="M18039" s="47"/>
    </row>
    <row r="18040" spans="1:13" x14ac:dyDescent="0.4">
      <c r="A18040" t="str">
        <f t="shared" si="281"/>
        <v>44_1M_F_0_90_65_HH800_Core</v>
      </c>
      <c r="B18040">
        <v>44</v>
      </c>
      <c r="C18040" t="s">
        <v>177</v>
      </c>
      <c r="D18040" t="s">
        <v>169</v>
      </c>
      <c r="E18040">
        <v>0</v>
      </c>
      <c r="F18040">
        <v>90</v>
      </c>
      <c r="G18040">
        <v>65</v>
      </c>
      <c r="H18040" t="s">
        <v>303</v>
      </c>
      <c r="I18040" t="s">
        <v>170</v>
      </c>
      <c r="J18040">
        <v>197.56143994060801</v>
      </c>
      <c r="L18040" s="47"/>
      <c r="M18040" s="47"/>
    </row>
    <row r="18041" spans="1:13" x14ac:dyDescent="0.4">
      <c r="A18041" t="str">
        <f t="shared" si="281"/>
        <v>35_1A_F_0_180_5_HH800_Core</v>
      </c>
      <c r="B18041">
        <v>35</v>
      </c>
      <c r="C18041" t="s">
        <v>178</v>
      </c>
      <c r="D18041" t="s">
        <v>169</v>
      </c>
      <c r="E18041">
        <v>0</v>
      </c>
      <c r="F18041">
        <v>180</v>
      </c>
      <c r="G18041">
        <v>5</v>
      </c>
      <c r="H18041" t="s">
        <v>303</v>
      </c>
      <c r="I18041" t="s">
        <v>170</v>
      </c>
      <c r="J18041">
        <v>54.87152669855255</v>
      </c>
      <c r="L18041" s="47"/>
      <c r="M18041" s="47"/>
    </row>
    <row r="18042" spans="1:13" x14ac:dyDescent="0.4">
      <c r="A18042" t="str">
        <f t="shared" si="281"/>
        <v>37_1M_F_0_90_5_HH800_Core</v>
      </c>
      <c r="B18042">
        <v>37</v>
      </c>
      <c r="C18042" t="s">
        <v>177</v>
      </c>
      <c r="D18042" t="s">
        <v>169</v>
      </c>
      <c r="E18042">
        <v>0</v>
      </c>
      <c r="F18042">
        <v>90</v>
      </c>
      <c r="G18042">
        <v>5</v>
      </c>
      <c r="H18042" t="s">
        <v>303</v>
      </c>
      <c r="I18042" t="s">
        <v>170</v>
      </c>
      <c r="J18042">
        <v>67.561860435066919</v>
      </c>
      <c r="L18042" s="47"/>
      <c r="M18042" s="47"/>
    </row>
    <row r="18043" spans="1:13" x14ac:dyDescent="0.4">
      <c r="A18043" t="str">
        <f t="shared" si="281"/>
        <v>56_1M_F_0_365_65_HH800_Core</v>
      </c>
      <c r="B18043">
        <v>56</v>
      </c>
      <c r="C18043" t="s">
        <v>177</v>
      </c>
      <c r="D18043" t="s">
        <v>169</v>
      </c>
      <c r="E18043">
        <v>0</v>
      </c>
      <c r="F18043">
        <v>365</v>
      </c>
      <c r="G18043">
        <v>65</v>
      </c>
      <c r="H18043" t="s">
        <v>303</v>
      </c>
      <c r="I18043" t="s">
        <v>170</v>
      </c>
      <c r="J18043">
        <v>136.54910163950132</v>
      </c>
      <c r="L18043" s="47"/>
      <c r="M18043" s="47"/>
    </row>
    <row r="18044" spans="1:13" x14ac:dyDescent="0.4">
      <c r="A18044" t="str">
        <f t="shared" si="281"/>
        <v>49_1M_M_0_90_70_HH800_Core</v>
      </c>
      <c r="B18044">
        <v>49</v>
      </c>
      <c r="C18044" t="s">
        <v>177</v>
      </c>
      <c r="D18044" t="s">
        <v>174</v>
      </c>
      <c r="E18044">
        <v>0</v>
      </c>
      <c r="F18044">
        <v>90</v>
      </c>
      <c r="G18044">
        <v>70</v>
      </c>
      <c r="H18044" t="s">
        <v>303</v>
      </c>
      <c r="I18044" t="s">
        <v>170</v>
      </c>
      <c r="J18044">
        <v>244.18426041067386</v>
      </c>
      <c r="L18044" s="47"/>
      <c r="M18044" s="47"/>
    </row>
    <row r="18045" spans="1:13" x14ac:dyDescent="0.4">
      <c r="A18045" t="str">
        <f t="shared" si="281"/>
        <v>62_1M_M_0_90_70_HH800_Core</v>
      </c>
      <c r="B18045">
        <v>62</v>
      </c>
      <c r="C18045" t="s">
        <v>177</v>
      </c>
      <c r="D18045" t="s">
        <v>174</v>
      </c>
      <c r="E18045">
        <v>0</v>
      </c>
      <c r="F18045">
        <v>90</v>
      </c>
      <c r="G18045">
        <v>70</v>
      </c>
      <c r="H18045" t="s">
        <v>303</v>
      </c>
      <c r="I18045" t="s">
        <v>170</v>
      </c>
      <c r="J18045">
        <v>317.19746573705112</v>
      </c>
      <c r="L18045" s="47"/>
      <c r="M18045" s="47"/>
    </row>
    <row r="18046" spans="1:13" x14ac:dyDescent="0.4">
      <c r="A18046" t="str">
        <f t="shared" si="281"/>
        <v>49_1A_F_0_90_65_HH800_Core</v>
      </c>
      <c r="B18046">
        <v>49</v>
      </c>
      <c r="C18046" t="s">
        <v>178</v>
      </c>
      <c r="D18046" t="s">
        <v>169</v>
      </c>
      <c r="E18046">
        <v>0</v>
      </c>
      <c r="F18046">
        <v>90</v>
      </c>
      <c r="G18046">
        <v>65</v>
      </c>
      <c r="H18046" t="s">
        <v>303</v>
      </c>
      <c r="I18046" t="s">
        <v>170</v>
      </c>
      <c r="J18046">
        <v>147.80156471964307</v>
      </c>
      <c r="L18046" s="47"/>
      <c r="M18046" s="47"/>
    </row>
    <row r="18047" spans="1:13" x14ac:dyDescent="0.4">
      <c r="A18047" t="str">
        <f t="shared" si="281"/>
        <v>55_1M_M_0_365_5_HH800_Core</v>
      </c>
      <c r="B18047">
        <v>55</v>
      </c>
      <c r="C18047" t="s">
        <v>177</v>
      </c>
      <c r="D18047" t="s">
        <v>174</v>
      </c>
      <c r="E18047">
        <v>0</v>
      </c>
      <c r="F18047">
        <v>365</v>
      </c>
      <c r="G18047">
        <v>5</v>
      </c>
      <c r="H18047" t="s">
        <v>303</v>
      </c>
      <c r="I18047" t="s">
        <v>170</v>
      </c>
      <c r="J18047">
        <v>104.5461602601081</v>
      </c>
      <c r="L18047" s="47"/>
      <c r="M18047" s="47"/>
    </row>
    <row r="18048" spans="1:13" x14ac:dyDescent="0.4">
      <c r="A18048" t="str">
        <f t="shared" si="281"/>
        <v>55_1M_M_0_180_5_HH800_Core</v>
      </c>
      <c r="B18048">
        <v>55</v>
      </c>
      <c r="C18048" t="s">
        <v>177</v>
      </c>
      <c r="D18048" t="s">
        <v>174</v>
      </c>
      <c r="E18048">
        <v>0</v>
      </c>
      <c r="F18048">
        <v>180</v>
      </c>
      <c r="G18048">
        <v>5</v>
      </c>
      <c r="H18048" t="s">
        <v>303</v>
      </c>
      <c r="I18048" t="s">
        <v>170</v>
      </c>
      <c r="J18048">
        <v>116.9167478120804</v>
      </c>
      <c r="L18048" s="47"/>
      <c r="M18048" s="47"/>
    </row>
    <row r="18049" spans="1:13" x14ac:dyDescent="0.4">
      <c r="A18049" t="str">
        <f t="shared" si="281"/>
        <v>25_1A_F_0_365_5_HH800_Core</v>
      </c>
      <c r="B18049">
        <v>25</v>
      </c>
      <c r="C18049" t="s">
        <v>178</v>
      </c>
      <c r="D18049" t="s">
        <v>169</v>
      </c>
      <c r="E18049">
        <v>0</v>
      </c>
      <c r="F18049">
        <v>365</v>
      </c>
      <c r="G18049">
        <v>5</v>
      </c>
      <c r="H18049" t="s">
        <v>303</v>
      </c>
      <c r="I18049" t="s">
        <v>170</v>
      </c>
      <c r="J18049">
        <v>39.850996652825273</v>
      </c>
      <c r="L18049" s="47"/>
      <c r="M18049" s="47"/>
    </row>
    <row r="18050" spans="1:13" x14ac:dyDescent="0.4">
      <c r="A18050" t="str">
        <f t="shared" si="281"/>
        <v>41_1M_F_0_90_67_HH800_Core</v>
      </c>
      <c r="B18050">
        <v>41</v>
      </c>
      <c r="C18050" t="s">
        <v>177</v>
      </c>
      <c r="D18050" t="s">
        <v>169</v>
      </c>
      <c r="E18050">
        <v>0</v>
      </c>
      <c r="F18050">
        <v>90</v>
      </c>
      <c r="G18050">
        <v>67</v>
      </c>
      <c r="H18050" t="s">
        <v>303</v>
      </c>
      <c r="I18050" t="s">
        <v>170</v>
      </c>
      <c r="J18050">
        <v>201.03291006562429</v>
      </c>
      <c r="L18050" s="47"/>
      <c r="M18050" s="47"/>
    </row>
    <row r="18051" spans="1:13" x14ac:dyDescent="0.4">
      <c r="A18051" t="str">
        <f t="shared" ref="A18051:A18114" si="282">B18051&amp;"_"&amp;C18051&amp;"_"&amp;D18051&amp;"_"&amp;E18051&amp;"_"&amp;F18051&amp;"_"&amp;G18051&amp;"_"&amp;H18051&amp;"_"&amp;I18051</f>
        <v>30_1M_M_0_60_5_HH800_Core</v>
      </c>
      <c r="B18051">
        <v>30</v>
      </c>
      <c r="C18051" t="s">
        <v>177</v>
      </c>
      <c r="D18051" t="s">
        <v>174</v>
      </c>
      <c r="E18051">
        <v>0</v>
      </c>
      <c r="F18051">
        <v>60</v>
      </c>
      <c r="G18051">
        <v>5</v>
      </c>
      <c r="H18051" t="s">
        <v>303</v>
      </c>
      <c r="I18051" t="s">
        <v>170</v>
      </c>
      <c r="J18051">
        <v>56.853354302941803</v>
      </c>
      <c r="L18051" s="47"/>
      <c r="M18051" s="47"/>
    </row>
    <row r="18052" spans="1:13" x14ac:dyDescent="0.4">
      <c r="A18052" t="str">
        <f t="shared" si="282"/>
        <v>38_1A_F_0_365_5_HH800_Core</v>
      </c>
      <c r="B18052">
        <v>38</v>
      </c>
      <c r="C18052" t="s">
        <v>178</v>
      </c>
      <c r="D18052" t="s">
        <v>169</v>
      </c>
      <c r="E18052">
        <v>0</v>
      </c>
      <c r="F18052">
        <v>365</v>
      </c>
      <c r="G18052">
        <v>5</v>
      </c>
      <c r="H18052" t="s">
        <v>303</v>
      </c>
      <c r="I18052" t="s">
        <v>170</v>
      </c>
      <c r="J18052">
        <v>53.983123802493552</v>
      </c>
      <c r="L18052" s="47"/>
      <c r="M18052" s="47"/>
    </row>
    <row r="18053" spans="1:13" x14ac:dyDescent="0.4">
      <c r="A18053" t="str">
        <f t="shared" si="282"/>
        <v>56_1M_M_0_90_5_HH800_Core</v>
      </c>
      <c r="B18053">
        <v>56</v>
      </c>
      <c r="C18053" t="s">
        <v>177</v>
      </c>
      <c r="D18053" t="s">
        <v>174</v>
      </c>
      <c r="E18053">
        <v>0</v>
      </c>
      <c r="F18053">
        <v>90</v>
      </c>
      <c r="G18053">
        <v>5</v>
      </c>
      <c r="H18053" t="s">
        <v>303</v>
      </c>
      <c r="I18053" t="s">
        <v>170</v>
      </c>
      <c r="J18053">
        <v>149.87033574347097</v>
      </c>
      <c r="L18053" s="47"/>
      <c r="M18053" s="47"/>
    </row>
    <row r="18054" spans="1:13" x14ac:dyDescent="0.4">
      <c r="A18054" t="str">
        <f t="shared" si="282"/>
        <v>39_1A_F_0_365_5_HH800_Core</v>
      </c>
      <c r="B18054">
        <v>39</v>
      </c>
      <c r="C18054" t="s">
        <v>178</v>
      </c>
      <c r="D18054" t="s">
        <v>169</v>
      </c>
      <c r="E18054">
        <v>0</v>
      </c>
      <c r="F18054">
        <v>365</v>
      </c>
      <c r="G18054">
        <v>5</v>
      </c>
      <c r="H18054" t="s">
        <v>303</v>
      </c>
      <c r="I18054" t="s">
        <v>170</v>
      </c>
      <c r="J18054">
        <v>56.313421204316455</v>
      </c>
      <c r="L18054" s="47"/>
      <c r="M18054" s="47"/>
    </row>
    <row r="18055" spans="1:13" x14ac:dyDescent="0.4">
      <c r="A18055" t="str">
        <f t="shared" si="282"/>
        <v>49_1A_F_0_180_70_HH800_Core</v>
      </c>
      <c r="B18055">
        <v>49</v>
      </c>
      <c r="C18055" t="s">
        <v>178</v>
      </c>
      <c r="D18055" t="s">
        <v>169</v>
      </c>
      <c r="E18055">
        <v>0</v>
      </c>
      <c r="F18055">
        <v>180</v>
      </c>
      <c r="G18055">
        <v>70</v>
      </c>
      <c r="H18055" t="s">
        <v>303</v>
      </c>
      <c r="I18055" t="s">
        <v>170</v>
      </c>
      <c r="J18055">
        <v>163.1630756367953</v>
      </c>
      <c r="L18055" s="47"/>
      <c r="M18055" s="47"/>
    </row>
    <row r="18056" spans="1:13" x14ac:dyDescent="0.4">
      <c r="A18056" t="str">
        <f t="shared" si="282"/>
        <v>64_1A_M_0_180_5_HH800_Core</v>
      </c>
      <c r="B18056">
        <v>64</v>
      </c>
      <c r="C18056" t="s">
        <v>178</v>
      </c>
      <c r="D18056" t="s">
        <v>174</v>
      </c>
      <c r="E18056">
        <v>0</v>
      </c>
      <c r="F18056">
        <v>180</v>
      </c>
      <c r="G18056">
        <v>5</v>
      </c>
      <c r="H18056" t="s">
        <v>303</v>
      </c>
      <c r="I18056" t="s">
        <v>170</v>
      </c>
      <c r="J18056">
        <v>176.25965441412433</v>
      </c>
      <c r="L18056" s="47"/>
      <c r="M18056" s="47"/>
    </row>
    <row r="18057" spans="1:13" x14ac:dyDescent="0.4">
      <c r="A18057" t="str">
        <f t="shared" si="282"/>
        <v>40_1A_F_0_365_5_HH800_Core</v>
      </c>
      <c r="B18057">
        <v>40</v>
      </c>
      <c r="C18057" t="s">
        <v>178</v>
      </c>
      <c r="D18057" t="s">
        <v>169</v>
      </c>
      <c r="E18057">
        <v>0</v>
      </c>
      <c r="F18057">
        <v>365</v>
      </c>
      <c r="G18057">
        <v>5</v>
      </c>
      <c r="H18057" t="s">
        <v>303</v>
      </c>
      <c r="I18057" t="s">
        <v>170</v>
      </c>
      <c r="J18057">
        <v>58.957554292775683</v>
      </c>
      <c r="L18057" s="47"/>
      <c r="M18057" s="47"/>
    </row>
    <row r="18058" spans="1:13" x14ac:dyDescent="0.4">
      <c r="A18058" t="str">
        <f t="shared" si="282"/>
        <v>37_1A_F_0_365_5_HH800_Core</v>
      </c>
      <c r="B18058">
        <v>37</v>
      </c>
      <c r="C18058" t="s">
        <v>178</v>
      </c>
      <c r="D18058" t="s">
        <v>169</v>
      </c>
      <c r="E18058">
        <v>0</v>
      </c>
      <c r="F18058">
        <v>365</v>
      </c>
      <c r="G18058">
        <v>5</v>
      </c>
      <c r="H18058" t="s">
        <v>303</v>
      </c>
      <c r="I18058" t="s">
        <v>170</v>
      </c>
      <c r="J18058">
        <v>51.908226307030127</v>
      </c>
      <c r="L18058" s="47"/>
      <c r="M18058" s="47"/>
    </row>
    <row r="18059" spans="1:13" x14ac:dyDescent="0.4">
      <c r="A18059" t="str">
        <f t="shared" si="282"/>
        <v>64_1A_M_0_365_5_HH800_Core</v>
      </c>
      <c r="B18059">
        <v>64</v>
      </c>
      <c r="C18059" t="s">
        <v>178</v>
      </c>
      <c r="D18059" t="s">
        <v>174</v>
      </c>
      <c r="E18059">
        <v>0</v>
      </c>
      <c r="F18059">
        <v>365</v>
      </c>
      <c r="G18059">
        <v>5</v>
      </c>
      <c r="H18059" t="s">
        <v>303</v>
      </c>
      <c r="I18059" t="s">
        <v>170</v>
      </c>
      <c r="J18059">
        <v>154.90785753021021</v>
      </c>
      <c r="L18059" s="47"/>
      <c r="M18059" s="47"/>
    </row>
    <row r="18060" spans="1:13" x14ac:dyDescent="0.4">
      <c r="A18060" t="str">
        <f t="shared" si="282"/>
        <v>37_1A_M_0_90_5_HH800_Core</v>
      </c>
      <c r="B18060">
        <v>37</v>
      </c>
      <c r="C18060" t="s">
        <v>178</v>
      </c>
      <c r="D18060" t="s">
        <v>174</v>
      </c>
      <c r="E18060">
        <v>0</v>
      </c>
      <c r="F18060">
        <v>90</v>
      </c>
      <c r="G18060">
        <v>5</v>
      </c>
      <c r="H18060" t="s">
        <v>303</v>
      </c>
      <c r="I18060" t="s">
        <v>170</v>
      </c>
      <c r="J18060">
        <v>58.868671924692364</v>
      </c>
      <c r="L18060" s="47"/>
      <c r="M18060" s="47"/>
    </row>
    <row r="18061" spans="1:13" x14ac:dyDescent="0.4">
      <c r="A18061" t="str">
        <f t="shared" si="282"/>
        <v>41_1M_F_0_365_5_HH800_Core</v>
      </c>
      <c r="B18061">
        <v>41</v>
      </c>
      <c r="C18061" t="s">
        <v>177</v>
      </c>
      <c r="D18061" t="s">
        <v>169</v>
      </c>
      <c r="E18061">
        <v>0</v>
      </c>
      <c r="F18061">
        <v>365</v>
      </c>
      <c r="G18061">
        <v>5</v>
      </c>
      <c r="H18061" t="s">
        <v>303</v>
      </c>
      <c r="I18061" t="s">
        <v>170</v>
      </c>
      <c r="J18061">
        <v>54.577384889199742</v>
      </c>
      <c r="L18061" s="47"/>
      <c r="M18061" s="47"/>
    </row>
    <row r="18062" spans="1:13" x14ac:dyDescent="0.4">
      <c r="A18062" t="str">
        <f t="shared" si="282"/>
        <v>54_1M_F_0_180_65_HH800_Core</v>
      </c>
      <c r="B18062">
        <v>54</v>
      </c>
      <c r="C18062" t="s">
        <v>177</v>
      </c>
      <c r="D18062" t="s">
        <v>169</v>
      </c>
      <c r="E18062">
        <v>0</v>
      </c>
      <c r="F18062">
        <v>180</v>
      </c>
      <c r="G18062">
        <v>65</v>
      </c>
      <c r="H18062" t="s">
        <v>303</v>
      </c>
      <c r="I18062" t="s">
        <v>170</v>
      </c>
      <c r="J18062">
        <v>166.30145847446818</v>
      </c>
      <c r="L18062" s="47"/>
      <c r="M18062" s="47"/>
    </row>
    <row r="18063" spans="1:13" x14ac:dyDescent="0.4">
      <c r="A18063" t="str">
        <f t="shared" si="282"/>
        <v>36_1A_F_0_365_5_HH800_Core</v>
      </c>
      <c r="B18063">
        <v>36</v>
      </c>
      <c r="C18063" t="s">
        <v>178</v>
      </c>
      <c r="D18063" t="s">
        <v>169</v>
      </c>
      <c r="E18063">
        <v>0</v>
      </c>
      <c r="F18063">
        <v>365</v>
      </c>
      <c r="G18063">
        <v>5</v>
      </c>
      <c r="H18063" t="s">
        <v>303</v>
      </c>
      <c r="I18063" t="s">
        <v>170</v>
      </c>
      <c r="J18063">
        <v>50.106717175760011</v>
      </c>
      <c r="L18063" s="47"/>
      <c r="M18063" s="47"/>
    </row>
    <row r="18064" spans="1:13" x14ac:dyDescent="0.4">
      <c r="A18064" t="str">
        <f t="shared" si="282"/>
        <v>45_1M_M_0_90_5_HH800_Core</v>
      </c>
      <c r="B18064">
        <v>45</v>
      </c>
      <c r="C18064" t="s">
        <v>177</v>
      </c>
      <c r="D18064" t="s">
        <v>174</v>
      </c>
      <c r="E18064">
        <v>0</v>
      </c>
      <c r="F18064">
        <v>90</v>
      </c>
      <c r="G18064">
        <v>5</v>
      </c>
      <c r="H18064" t="s">
        <v>303</v>
      </c>
      <c r="I18064" t="s">
        <v>170</v>
      </c>
      <c r="J18064">
        <v>78.069301132157321</v>
      </c>
      <c r="L18064" s="47"/>
      <c r="M18064" s="47"/>
    </row>
    <row r="18065" spans="1:13" x14ac:dyDescent="0.4">
      <c r="A18065" t="str">
        <f t="shared" si="282"/>
        <v>56_1M_F_0_365_67_HH800_Core</v>
      </c>
      <c r="B18065">
        <v>56</v>
      </c>
      <c r="C18065" t="s">
        <v>177</v>
      </c>
      <c r="D18065" t="s">
        <v>169</v>
      </c>
      <c r="E18065">
        <v>0</v>
      </c>
      <c r="F18065">
        <v>365</v>
      </c>
      <c r="G18065">
        <v>67</v>
      </c>
      <c r="H18065" t="s">
        <v>303</v>
      </c>
      <c r="I18065" t="s">
        <v>170</v>
      </c>
      <c r="J18065">
        <v>166.36886297127535</v>
      </c>
      <c r="L18065" s="47"/>
      <c r="M18065" s="47"/>
    </row>
    <row r="18066" spans="1:13" x14ac:dyDescent="0.4">
      <c r="A18066" t="str">
        <f t="shared" si="282"/>
        <v>53_1M_F_0_180_65_HH800_Core</v>
      </c>
      <c r="B18066">
        <v>53</v>
      </c>
      <c r="C18066" t="s">
        <v>177</v>
      </c>
      <c r="D18066" t="s">
        <v>169</v>
      </c>
      <c r="E18066">
        <v>0</v>
      </c>
      <c r="F18066">
        <v>180</v>
      </c>
      <c r="G18066">
        <v>65</v>
      </c>
      <c r="H18066" t="s">
        <v>303</v>
      </c>
      <c r="I18066" t="s">
        <v>170</v>
      </c>
      <c r="J18066">
        <v>163.87061301487225</v>
      </c>
      <c r="L18066" s="47"/>
      <c r="M18066" s="47"/>
    </row>
    <row r="18067" spans="1:13" x14ac:dyDescent="0.4">
      <c r="A18067" t="str">
        <f t="shared" si="282"/>
        <v>54_1A_F_0_180_70_HH800_Core</v>
      </c>
      <c r="B18067">
        <v>54</v>
      </c>
      <c r="C18067" t="s">
        <v>178</v>
      </c>
      <c r="D18067" t="s">
        <v>169</v>
      </c>
      <c r="E18067">
        <v>0</v>
      </c>
      <c r="F18067">
        <v>180</v>
      </c>
      <c r="G18067">
        <v>70</v>
      </c>
      <c r="H18067" t="s">
        <v>303</v>
      </c>
      <c r="I18067" t="s">
        <v>170</v>
      </c>
      <c r="J18067">
        <v>185.7944797417972</v>
      </c>
      <c r="L18067" s="47"/>
      <c r="M18067" s="47"/>
    </row>
    <row r="18068" spans="1:13" x14ac:dyDescent="0.4">
      <c r="A18068" t="str">
        <f t="shared" si="282"/>
        <v>40_1A_M_0_365_5_HH800_Core</v>
      </c>
      <c r="B18068">
        <v>40</v>
      </c>
      <c r="C18068" t="s">
        <v>178</v>
      </c>
      <c r="D18068" t="s">
        <v>174</v>
      </c>
      <c r="E18068">
        <v>0</v>
      </c>
      <c r="F18068">
        <v>365</v>
      </c>
      <c r="G18068">
        <v>5</v>
      </c>
      <c r="H18068" t="s">
        <v>303</v>
      </c>
      <c r="I18068" t="s">
        <v>170</v>
      </c>
      <c r="J18068">
        <v>52.319926584394238</v>
      </c>
      <c r="L18068" s="47"/>
      <c r="M18068" s="47"/>
    </row>
    <row r="18069" spans="1:13" x14ac:dyDescent="0.4">
      <c r="A18069" t="str">
        <f t="shared" si="282"/>
        <v>35_1A_F_0_365_5_HH800_Core</v>
      </c>
      <c r="B18069">
        <v>35</v>
      </c>
      <c r="C18069" t="s">
        <v>178</v>
      </c>
      <c r="D18069" t="s">
        <v>169</v>
      </c>
      <c r="E18069">
        <v>0</v>
      </c>
      <c r="F18069">
        <v>365</v>
      </c>
      <c r="G18069">
        <v>5</v>
      </c>
      <c r="H18069" t="s">
        <v>303</v>
      </c>
      <c r="I18069" t="s">
        <v>170</v>
      </c>
      <c r="J18069">
        <v>47.477066509167933</v>
      </c>
      <c r="L18069" s="47"/>
      <c r="M18069" s="47"/>
    </row>
    <row r="18070" spans="1:13" x14ac:dyDescent="0.4">
      <c r="A18070" t="str">
        <f t="shared" si="282"/>
        <v>59_1M_F_0_365_70_HH800_Core</v>
      </c>
      <c r="B18070">
        <v>59</v>
      </c>
      <c r="C18070" t="s">
        <v>177</v>
      </c>
      <c r="D18070" t="s">
        <v>169</v>
      </c>
      <c r="E18070">
        <v>0</v>
      </c>
      <c r="F18070">
        <v>365</v>
      </c>
      <c r="G18070">
        <v>70</v>
      </c>
      <c r="H18070" t="s">
        <v>303</v>
      </c>
      <c r="I18070" t="s">
        <v>170</v>
      </c>
      <c r="J18070">
        <v>220.35922429655244</v>
      </c>
      <c r="L18070" s="47"/>
      <c r="M18070" s="47"/>
    </row>
    <row r="18071" spans="1:13" x14ac:dyDescent="0.4">
      <c r="A18071" t="str">
        <f t="shared" si="282"/>
        <v>48_1M_F_0_180_70_HH800_Core</v>
      </c>
      <c r="B18071">
        <v>48</v>
      </c>
      <c r="C18071" t="s">
        <v>177</v>
      </c>
      <c r="D18071" t="s">
        <v>169</v>
      </c>
      <c r="E18071">
        <v>0</v>
      </c>
      <c r="F18071">
        <v>180</v>
      </c>
      <c r="G18071">
        <v>70</v>
      </c>
      <c r="H18071" t="s">
        <v>303</v>
      </c>
      <c r="I18071" t="s">
        <v>170</v>
      </c>
      <c r="J18071">
        <v>207.02789751009044</v>
      </c>
      <c r="L18071" s="47"/>
      <c r="M18071" s="47"/>
    </row>
    <row r="18072" spans="1:13" x14ac:dyDescent="0.4">
      <c r="A18072" t="str">
        <f t="shared" si="282"/>
        <v>37_1M_F_0_90_70_HH800_Core</v>
      </c>
      <c r="B18072">
        <v>37</v>
      </c>
      <c r="C18072" t="s">
        <v>177</v>
      </c>
      <c r="D18072" t="s">
        <v>169</v>
      </c>
      <c r="E18072">
        <v>0</v>
      </c>
      <c r="F18072">
        <v>90</v>
      </c>
      <c r="G18072">
        <v>70</v>
      </c>
      <c r="H18072" t="s">
        <v>303</v>
      </c>
      <c r="I18072" t="s">
        <v>170</v>
      </c>
      <c r="J18072">
        <v>207.69006724165729</v>
      </c>
      <c r="L18072" s="47"/>
      <c r="M18072" s="47"/>
    </row>
    <row r="18073" spans="1:13" x14ac:dyDescent="0.4">
      <c r="A18073" t="str">
        <f t="shared" si="282"/>
        <v>40_1A_M_0_180_5_HH800_Core</v>
      </c>
      <c r="B18073">
        <v>40</v>
      </c>
      <c r="C18073" t="s">
        <v>178</v>
      </c>
      <c r="D18073" t="s">
        <v>174</v>
      </c>
      <c r="E18073">
        <v>0</v>
      </c>
      <c r="F18073">
        <v>180</v>
      </c>
      <c r="G18073">
        <v>5</v>
      </c>
      <c r="H18073" t="s">
        <v>303</v>
      </c>
      <c r="I18073" t="s">
        <v>170</v>
      </c>
      <c r="J18073">
        <v>58.492089898468443</v>
      </c>
      <c r="L18073" s="47"/>
      <c r="M18073" s="47"/>
    </row>
    <row r="18074" spans="1:13" x14ac:dyDescent="0.4">
      <c r="A18074" t="str">
        <f t="shared" si="282"/>
        <v>32_1A_M_0_90_5_HH800_Core</v>
      </c>
      <c r="B18074">
        <v>32</v>
      </c>
      <c r="C18074" t="s">
        <v>178</v>
      </c>
      <c r="D18074" t="s">
        <v>174</v>
      </c>
      <c r="E18074">
        <v>0</v>
      </c>
      <c r="F18074">
        <v>90</v>
      </c>
      <c r="G18074">
        <v>5</v>
      </c>
      <c r="H18074" t="s">
        <v>303</v>
      </c>
      <c r="I18074" t="s">
        <v>170</v>
      </c>
      <c r="J18074">
        <v>50.522802295613225</v>
      </c>
      <c r="L18074" s="47"/>
      <c r="M18074" s="47"/>
    </row>
    <row r="18075" spans="1:13" x14ac:dyDescent="0.4">
      <c r="A18075" t="str">
        <f t="shared" si="282"/>
        <v>40_1M_F_0_180_5_HH800_Core</v>
      </c>
      <c r="B18075">
        <v>40</v>
      </c>
      <c r="C18075" t="s">
        <v>177</v>
      </c>
      <c r="D18075" t="s">
        <v>169</v>
      </c>
      <c r="E18075">
        <v>0</v>
      </c>
      <c r="F18075">
        <v>180</v>
      </c>
      <c r="G18075">
        <v>5</v>
      </c>
      <c r="H18075" t="s">
        <v>303</v>
      </c>
      <c r="I18075" t="s">
        <v>170</v>
      </c>
      <c r="J18075">
        <v>59.936796326711722</v>
      </c>
      <c r="L18075" s="47"/>
      <c r="M18075" s="47"/>
    </row>
    <row r="18076" spans="1:13" x14ac:dyDescent="0.4">
      <c r="A18076" t="str">
        <f t="shared" si="282"/>
        <v>54_1M_M_0_365_5_HH800_Core</v>
      </c>
      <c r="B18076">
        <v>54</v>
      </c>
      <c r="C18076" t="s">
        <v>177</v>
      </c>
      <c r="D18076" t="s">
        <v>174</v>
      </c>
      <c r="E18076">
        <v>0</v>
      </c>
      <c r="F18076">
        <v>365</v>
      </c>
      <c r="G18076">
        <v>5</v>
      </c>
      <c r="H18076" t="s">
        <v>303</v>
      </c>
      <c r="I18076" t="s">
        <v>170</v>
      </c>
      <c r="J18076">
        <v>99.079889056517089</v>
      </c>
      <c r="L18076" s="47"/>
      <c r="M18076" s="47"/>
    </row>
    <row r="18077" spans="1:13" x14ac:dyDescent="0.4">
      <c r="A18077" t="str">
        <f t="shared" si="282"/>
        <v>60_1M_M_0_90_5_HH800_Core</v>
      </c>
      <c r="B18077">
        <v>60</v>
      </c>
      <c r="C18077" t="s">
        <v>177</v>
      </c>
      <c r="D18077" t="s">
        <v>174</v>
      </c>
      <c r="E18077">
        <v>0</v>
      </c>
      <c r="F18077">
        <v>90</v>
      </c>
      <c r="G18077">
        <v>5</v>
      </c>
      <c r="H18077" t="s">
        <v>303</v>
      </c>
      <c r="I18077" t="s">
        <v>170</v>
      </c>
      <c r="J18077">
        <v>202.48502539640285</v>
      </c>
      <c r="L18077" s="47"/>
      <c r="M18077" s="47"/>
    </row>
    <row r="18078" spans="1:13" x14ac:dyDescent="0.4">
      <c r="A18078" t="str">
        <f t="shared" si="282"/>
        <v>54_1M_M_0_180_5_HH800_Core</v>
      </c>
      <c r="B18078">
        <v>54</v>
      </c>
      <c r="C18078" t="s">
        <v>177</v>
      </c>
      <c r="D18078" t="s">
        <v>174</v>
      </c>
      <c r="E18078">
        <v>0</v>
      </c>
      <c r="F18078">
        <v>180</v>
      </c>
      <c r="G18078">
        <v>5</v>
      </c>
      <c r="H18078" t="s">
        <v>303</v>
      </c>
      <c r="I18078" t="s">
        <v>170</v>
      </c>
      <c r="J18078">
        <v>109.53957813794501</v>
      </c>
      <c r="L18078" s="47"/>
      <c r="M18078" s="47"/>
    </row>
    <row r="18079" spans="1:13" x14ac:dyDescent="0.4">
      <c r="A18079" t="str">
        <f t="shared" si="282"/>
        <v>52_1M_F_0_180_65_HH800_Core</v>
      </c>
      <c r="B18079">
        <v>52</v>
      </c>
      <c r="C18079" t="s">
        <v>177</v>
      </c>
      <c r="D18079" t="s">
        <v>169</v>
      </c>
      <c r="E18079">
        <v>0</v>
      </c>
      <c r="F18079">
        <v>180</v>
      </c>
      <c r="G18079">
        <v>65</v>
      </c>
      <c r="H18079" t="s">
        <v>303</v>
      </c>
      <c r="I18079" t="s">
        <v>170</v>
      </c>
      <c r="J18079">
        <v>161.77694880229245</v>
      </c>
      <c r="L18079" s="47"/>
      <c r="M18079" s="47"/>
    </row>
    <row r="18080" spans="1:13" x14ac:dyDescent="0.4">
      <c r="A18080" t="str">
        <f t="shared" si="282"/>
        <v>53_1M_M_0_365_5_HH800_Core</v>
      </c>
      <c r="B18080">
        <v>53</v>
      </c>
      <c r="C18080" t="s">
        <v>177</v>
      </c>
      <c r="D18080" t="s">
        <v>174</v>
      </c>
      <c r="E18080">
        <v>0</v>
      </c>
      <c r="F18080">
        <v>365</v>
      </c>
      <c r="G18080">
        <v>5</v>
      </c>
      <c r="H18080" t="s">
        <v>303</v>
      </c>
      <c r="I18080" t="s">
        <v>170</v>
      </c>
      <c r="J18080">
        <v>93.485109417219292</v>
      </c>
      <c r="L18080" s="47"/>
      <c r="M18080" s="47"/>
    </row>
    <row r="18081" spans="1:13" x14ac:dyDescent="0.4">
      <c r="A18081" t="str">
        <f t="shared" si="282"/>
        <v>31_1A_M_0_180_5_HH800_Core</v>
      </c>
      <c r="B18081">
        <v>31</v>
      </c>
      <c r="C18081" t="s">
        <v>178</v>
      </c>
      <c r="D18081" t="s">
        <v>174</v>
      </c>
      <c r="E18081">
        <v>0</v>
      </c>
      <c r="F18081">
        <v>180</v>
      </c>
      <c r="G18081">
        <v>5</v>
      </c>
      <c r="H18081" t="s">
        <v>303</v>
      </c>
      <c r="I18081" t="s">
        <v>170</v>
      </c>
      <c r="J18081">
        <v>42.980927284744617</v>
      </c>
      <c r="L18081" s="47"/>
      <c r="M18081" s="47"/>
    </row>
    <row r="18082" spans="1:13" x14ac:dyDescent="0.4">
      <c r="A18082" t="str">
        <f t="shared" si="282"/>
        <v>31_1A_M_0_365_5_HH800_Core</v>
      </c>
      <c r="B18082">
        <v>31</v>
      </c>
      <c r="C18082" t="s">
        <v>178</v>
      </c>
      <c r="D18082" t="s">
        <v>174</v>
      </c>
      <c r="E18082">
        <v>0</v>
      </c>
      <c r="F18082">
        <v>365</v>
      </c>
      <c r="G18082">
        <v>5</v>
      </c>
      <c r="H18082" t="s">
        <v>303</v>
      </c>
      <c r="I18082" t="s">
        <v>170</v>
      </c>
      <c r="J18082">
        <v>37.846434500580699</v>
      </c>
      <c r="L18082" s="47"/>
      <c r="M18082" s="47"/>
    </row>
    <row r="18083" spans="1:13" x14ac:dyDescent="0.4">
      <c r="A18083" t="str">
        <f t="shared" si="282"/>
        <v>64_1M_M_0_90_5_HH800_Core</v>
      </c>
      <c r="B18083">
        <v>64</v>
      </c>
      <c r="C18083" t="s">
        <v>177</v>
      </c>
      <c r="D18083" t="s">
        <v>174</v>
      </c>
      <c r="E18083">
        <v>0</v>
      </c>
      <c r="F18083">
        <v>90</v>
      </c>
      <c r="G18083">
        <v>5</v>
      </c>
      <c r="H18083" t="s">
        <v>303</v>
      </c>
      <c r="I18083" t="s">
        <v>170</v>
      </c>
      <c r="J18083">
        <v>206.35748788474424</v>
      </c>
      <c r="L18083" s="47"/>
      <c r="M18083" s="47"/>
    </row>
    <row r="18084" spans="1:13" x14ac:dyDescent="0.4">
      <c r="A18084" t="str">
        <f t="shared" si="282"/>
        <v>54_1M_M_0_90_5_HH800_Core</v>
      </c>
      <c r="B18084">
        <v>54</v>
      </c>
      <c r="C18084" t="s">
        <v>177</v>
      </c>
      <c r="D18084" t="s">
        <v>174</v>
      </c>
      <c r="E18084">
        <v>0</v>
      </c>
      <c r="F18084">
        <v>90</v>
      </c>
      <c r="G18084">
        <v>5</v>
      </c>
      <c r="H18084" t="s">
        <v>303</v>
      </c>
      <c r="I18084" t="s">
        <v>170</v>
      </c>
      <c r="J18084">
        <v>131.05530323415823</v>
      </c>
      <c r="L18084" s="47"/>
      <c r="M18084" s="47"/>
    </row>
    <row r="18085" spans="1:13" x14ac:dyDescent="0.4">
      <c r="A18085" t="str">
        <f t="shared" si="282"/>
        <v>57_1A_F_0_365_67_HH800_Core</v>
      </c>
      <c r="B18085">
        <v>57</v>
      </c>
      <c r="C18085" t="s">
        <v>178</v>
      </c>
      <c r="D18085" t="s">
        <v>169</v>
      </c>
      <c r="E18085">
        <v>0</v>
      </c>
      <c r="F18085">
        <v>365</v>
      </c>
      <c r="G18085">
        <v>67</v>
      </c>
      <c r="H18085" t="s">
        <v>303</v>
      </c>
      <c r="I18085" t="s">
        <v>170</v>
      </c>
      <c r="J18085">
        <v>138.92225394255934</v>
      </c>
      <c r="L18085" s="47"/>
      <c r="M18085" s="47"/>
    </row>
    <row r="18086" spans="1:13" x14ac:dyDescent="0.4">
      <c r="A18086" t="str">
        <f t="shared" si="282"/>
        <v>53_1M_M_0_180_5_HH800_Core</v>
      </c>
      <c r="B18086">
        <v>53</v>
      </c>
      <c r="C18086" t="s">
        <v>177</v>
      </c>
      <c r="D18086" t="s">
        <v>174</v>
      </c>
      <c r="E18086">
        <v>0</v>
      </c>
      <c r="F18086">
        <v>180</v>
      </c>
      <c r="G18086">
        <v>5</v>
      </c>
      <c r="H18086" t="s">
        <v>303</v>
      </c>
      <c r="I18086" t="s">
        <v>170</v>
      </c>
      <c r="J18086">
        <v>103.51550205560231</v>
      </c>
      <c r="L18086" s="47"/>
      <c r="M18086" s="47"/>
    </row>
    <row r="18087" spans="1:13" x14ac:dyDescent="0.4">
      <c r="A18087" t="str">
        <f t="shared" si="282"/>
        <v>57_1A_F_0_180_70_HH800_Core</v>
      </c>
      <c r="B18087">
        <v>57</v>
      </c>
      <c r="C18087" t="s">
        <v>178</v>
      </c>
      <c r="D18087" t="s">
        <v>169</v>
      </c>
      <c r="E18087">
        <v>0</v>
      </c>
      <c r="F18087">
        <v>180</v>
      </c>
      <c r="G18087">
        <v>70</v>
      </c>
      <c r="H18087" t="s">
        <v>303</v>
      </c>
      <c r="I18087" t="s">
        <v>170</v>
      </c>
      <c r="J18087">
        <v>194.73414684566305</v>
      </c>
      <c r="L18087" s="47"/>
      <c r="M18087" s="47"/>
    </row>
    <row r="18088" spans="1:13" x14ac:dyDescent="0.4">
      <c r="A18088" t="str">
        <f t="shared" si="282"/>
        <v>57_1M_M_0_90_5_HH800_Core</v>
      </c>
      <c r="B18088">
        <v>57</v>
      </c>
      <c r="C18088" t="s">
        <v>177</v>
      </c>
      <c r="D18088" t="s">
        <v>174</v>
      </c>
      <c r="E18088">
        <v>0</v>
      </c>
      <c r="F18088">
        <v>90</v>
      </c>
      <c r="G18088">
        <v>5</v>
      </c>
      <c r="H18088" t="s">
        <v>303</v>
      </c>
      <c r="I18088" t="s">
        <v>170</v>
      </c>
      <c r="J18088">
        <v>162.86864449206038</v>
      </c>
      <c r="L18088" s="47"/>
      <c r="M18088" s="47"/>
    </row>
    <row r="18089" spans="1:13" x14ac:dyDescent="0.4">
      <c r="A18089" t="str">
        <f t="shared" si="282"/>
        <v>39_1A_M_0_180_5_HH800_Core</v>
      </c>
      <c r="B18089">
        <v>39</v>
      </c>
      <c r="C18089" t="s">
        <v>178</v>
      </c>
      <c r="D18089" t="s">
        <v>174</v>
      </c>
      <c r="E18089">
        <v>0</v>
      </c>
      <c r="F18089">
        <v>180</v>
      </c>
      <c r="G18089">
        <v>5</v>
      </c>
      <c r="H18089" t="s">
        <v>303</v>
      </c>
      <c r="I18089" t="s">
        <v>170</v>
      </c>
      <c r="J18089">
        <v>56.1293622544</v>
      </c>
      <c r="L18089" s="47"/>
      <c r="M18089" s="47"/>
    </row>
    <row r="18090" spans="1:13" x14ac:dyDescent="0.4">
      <c r="A18090" t="str">
        <f t="shared" si="282"/>
        <v>41_1A_F_0_90_70_HH800_Core</v>
      </c>
      <c r="B18090">
        <v>41</v>
      </c>
      <c r="C18090" t="s">
        <v>178</v>
      </c>
      <c r="D18090" t="s">
        <v>169</v>
      </c>
      <c r="E18090">
        <v>0</v>
      </c>
      <c r="F18090">
        <v>90</v>
      </c>
      <c r="G18090">
        <v>70</v>
      </c>
      <c r="H18090" t="s">
        <v>303</v>
      </c>
      <c r="I18090" t="s">
        <v>170</v>
      </c>
      <c r="J18090">
        <v>159.54273242319127</v>
      </c>
      <c r="L18090" s="47"/>
      <c r="M18090" s="47"/>
    </row>
    <row r="18091" spans="1:13" x14ac:dyDescent="0.4">
      <c r="A18091" t="str">
        <f t="shared" si="282"/>
        <v>53_1M_M_0_90_5_HH800_Core</v>
      </c>
      <c r="B18091">
        <v>53</v>
      </c>
      <c r="C18091" t="s">
        <v>177</v>
      </c>
      <c r="D18091" t="s">
        <v>174</v>
      </c>
      <c r="E18091">
        <v>0</v>
      </c>
      <c r="F18091">
        <v>90</v>
      </c>
      <c r="G18091">
        <v>5</v>
      </c>
      <c r="H18091" t="s">
        <v>303</v>
      </c>
      <c r="I18091" t="s">
        <v>170</v>
      </c>
      <c r="J18091">
        <v>125.02384307920623</v>
      </c>
      <c r="L18091" s="47"/>
      <c r="M18091" s="47"/>
    </row>
    <row r="18092" spans="1:13" x14ac:dyDescent="0.4">
      <c r="A18092" t="str">
        <f t="shared" si="282"/>
        <v>46_1A_F_0_90_67_HH800_Core</v>
      </c>
      <c r="B18092">
        <v>46</v>
      </c>
      <c r="C18092" t="s">
        <v>178</v>
      </c>
      <c r="D18092" t="s">
        <v>169</v>
      </c>
      <c r="E18092">
        <v>0</v>
      </c>
      <c r="F18092">
        <v>90</v>
      </c>
      <c r="G18092">
        <v>67</v>
      </c>
      <c r="H18092" t="s">
        <v>303</v>
      </c>
      <c r="I18092" t="s">
        <v>170</v>
      </c>
      <c r="J18092">
        <v>152.66404082937257</v>
      </c>
      <c r="L18092" s="47"/>
      <c r="M18092" s="47"/>
    </row>
    <row r="18093" spans="1:13" x14ac:dyDescent="0.4">
      <c r="A18093" t="str">
        <f t="shared" si="282"/>
        <v>52_1M_M_0_365_5_HH800_Core</v>
      </c>
      <c r="B18093">
        <v>52</v>
      </c>
      <c r="C18093" t="s">
        <v>177</v>
      </c>
      <c r="D18093" t="s">
        <v>174</v>
      </c>
      <c r="E18093">
        <v>0</v>
      </c>
      <c r="F18093">
        <v>365</v>
      </c>
      <c r="G18093">
        <v>5</v>
      </c>
      <c r="H18093" t="s">
        <v>303</v>
      </c>
      <c r="I18093" t="s">
        <v>170</v>
      </c>
      <c r="J18093">
        <v>88.197839612729567</v>
      </c>
      <c r="L18093" s="47"/>
      <c r="M18093" s="47"/>
    </row>
    <row r="18094" spans="1:13" x14ac:dyDescent="0.4">
      <c r="A18094" t="str">
        <f t="shared" si="282"/>
        <v>48_1A_F_0_180_70_HH800_Core</v>
      </c>
      <c r="B18094">
        <v>48</v>
      </c>
      <c r="C18094" t="s">
        <v>178</v>
      </c>
      <c r="D18094" t="s">
        <v>169</v>
      </c>
      <c r="E18094">
        <v>0</v>
      </c>
      <c r="F18094">
        <v>180</v>
      </c>
      <c r="G18094">
        <v>70</v>
      </c>
      <c r="H18094" t="s">
        <v>303</v>
      </c>
      <c r="I18094" t="s">
        <v>170</v>
      </c>
      <c r="J18094">
        <v>159.22515185655402</v>
      </c>
      <c r="L18094" s="47"/>
      <c r="M18094" s="47"/>
    </row>
    <row r="18095" spans="1:13" x14ac:dyDescent="0.4">
      <c r="A18095" t="str">
        <f t="shared" si="282"/>
        <v>48_1M_M_0_90_70_HH800_Core</v>
      </c>
      <c r="B18095">
        <v>48</v>
      </c>
      <c r="C18095" t="s">
        <v>177</v>
      </c>
      <c r="D18095" t="s">
        <v>174</v>
      </c>
      <c r="E18095">
        <v>0</v>
      </c>
      <c r="F18095">
        <v>90</v>
      </c>
      <c r="G18095">
        <v>70</v>
      </c>
      <c r="H18095" t="s">
        <v>303</v>
      </c>
      <c r="I18095" t="s">
        <v>170</v>
      </c>
      <c r="J18095">
        <v>235.94243530902003</v>
      </c>
      <c r="L18095" s="47"/>
      <c r="M18095" s="47"/>
    </row>
    <row r="18096" spans="1:13" x14ac:dyDescent="0.4">
      <c r="A18096" t="str">
        <f t="shared" si="282"/>
        <v>39_1M_F_0_180_5_HH800_Core</v>
      </c>
      <c r="B18096">
        <v>39</v>
      </c>
      <c r="C18096" t="s">
        <v>177</v>
      </c>
      <c r="D18096" t="s">
        <v>169</v>
      </c>
      <c r="E18096">
        <v>0</v>
      </c>
      <c r="F18096">
        <v>180</v>
      </c>
      <c r="G18096">
        <v>5</v>
      </c>
      <c r="H18096" t="s">
        <v>303</v>
      </c>
      <c r="I18096" t="s">
        <v>170</v>
      </c>
      <c r="J18096">
        <v>56.838143421796744</v>
      </c>
      <c r="L18096" s="47"/>
      <c r="M18096" s="47"/>
    </row>
    <row r="18097" spans="1:13" x14ac:dyDescent="0.4">
      <c r="A18097" t="str">
        <f t="shared" si="282"/>
        <v>52_1M_M_0_180_5_HH800_Core</v>
      </c>
      <c r="B18097">
        <v>52</v>
      </c>
      <c r="C18097" t="s">
        <v>177</v>
      </c>
      <c r="D18097" t="s">
        <v>174</v>
      </c>
      <c r="E18097">
        <v>0</v>
      </c>
      <c r="F18097">
        <v>180</v>
      </c>
      <c r="G18097">
        <v>5</v>
      </c>
      <c r="H18097" t="s">
        <v>303</v>
      </c>
      <c r="I18097" t="s">
        <v>170</v>
      </c>
      <c r="J18097">
        <v>98.247799107150342</v>
      </c>
      <c r="L18097" s="47"/>
      <c r="M18097" s="47"/>
    </row>
    <row r="18098" spans="1:13" x14ac:dyDescent="0.4">
      <c r="A18098" t="str">
        <f t="shared" si="282"/>
        <v>36_1M_F_0_90_5_HH800_Core</v>
      </c>
      <c r="B18098">
        <v>36</v>
      </c>
      <c r="C18098" t="s">
        <v>177</v>
      </c>
      <c r="D18098" t="s">
        <v>169</v>
      </c>
      <c r="E18098">
        <v>0</v>
      </c>
      <c r="F18098">
        <v>90</v>
      </c>
      <c r="G18098">
        <v>5</v>
      </c>
      <c r="H18098" t="s">
        <v>303</v>
      </c>
      <c r="I18098" t="s">
        <v>170</v>
      </c>
      <c r="J18098">
        <v>63.87312159495962</v>
      </c>
      <c r="L18098" s="47"/>
      <c r="M18098" s="47"/>
    </row>
    <row r="18099" spans="1:13" x14ac:dyDescent="0.4">
      <c r="A18099" t="str">
        <f t="shared" si="282"/>
        <v>58_1M_F_0_365_70_HH800_Core</v>
      </c>
      <c r="B18099">
        <v>58</v>
      </c>
      <c r="C18099" t="s">
        <v>177</v>
      </c>
      <c r="D18099" t="s">
        <v>169</v>
      </c>
      <c r="E18099">
        <v>0</v>
      </c>
      <c r="F18099">
        <v>365</v>
      </c>
      <c r="G18099">
        <v>70</v>
      </c>
      <c r="H18099" t="s">
        <v>303</v>
      </c>
      <c r="I18099" t="s">
        <v>170</v>
      </c>
      <c r="J18099">
        <v>219.29074290429736</v>
      </c>
      <c r="L18099" s="47"/>
      <c r="M18099" s="47"/>
    </row>
    <row r="18100" spans="1:13" x14ac:dyDescent="0.4">
      <c r="A18100" t="str">
        <f t="shared" si="282"/>
        <v>56_1A_F_0_180_70_HH800_Core</v>
      </c>
      <c r="B18100">
        <v>56</v>
      </c>
      <c r="C18100" t="s">
        <v>178</v>
      </c>
      <c r="D18100" t="s">
        <v>169</v>
      </c>
      <c r="E18100">
        <v>0</v>
      </c>
      <c r="F18100">
        <v>180</v>
      </c>
      <c r="G18100">
        <v>70</v>
      </c>
      <c r="H18100" t="s">
        <v>303</v>
      </c>
      <c r="I18100" t="s">
        <v>170</v>
      </c>
      <c r="J18100">
        <v>192.97117198069881</v>
      </c>
      <c r="L18100" s="47"/>
      <c r="M18100" s="47"/>
    </row>
    <row r="18101" spans="1:13" x14ac:dyDescent="0.4">
      <c r="A18101" t="str">
        <f t="shared" si="282"/>
        <v>52_1M_M_0_90_5_HH800_Core</v>
      </c>
      <c r="B18101">
        <v>52</v>
      </c>
      <c r="C18101" t="s">
        <v>177</v>
      </c>
      <c r="D18101" t="s">
        <v>174</v>
      </c>
      <c r="E18101">
        <v>0</v>
      </c>
      <c r="F18101">
        <v>90</v>
      </c>
      <c r="G18101">
        <v>5</v>
      </c>
      <c r="H18101" t="s">
        <v>303</v>
      </c>
      <c r="I18101" t="s">
        <v>170</v>
      </c>
      <c r="J18101">
        <v>117.35847874117266</v>
      </c>
      <c r="L18101" s="47"/>
      <c r="M18101" s="47"/>
    </row>
    <row r="18102" spans="1:13" x14ac:dyDescent="0.4">
      <c r="A18102" t="str">
        <f t="shared" si="282"/>
        <v>46_1M_M_0_90_5_HH800_Core</v>
      </c>
      <c r="B18102">
        <v>46</v>
      </c>
      <c r="C18102" t="s">
        <v>177</v>
      </c>
      <c r="D18102" t="s">
        <v>174</v>
      </c>
      <c r="E18102">
        <v>0</v>
      </c>
      <c r="F18102">
        <v>90</v>
      </c>
      <c r="G18102">
        <v>5</v>
      </c>
      <c r="H18102" t="s">
        <v>303</v>
      </c>
      <c r="I18102" t="s">
        <v>170</v>
      </c>
      <c r="J18102">
        <v>81.610412782784422</v>
      </c>
      <c r="L18102" s="47"/>
      <c r="M18102" s="47"/>
    </row>
    <row r="18103" spans="1:13" x14ac:dyDescent="0.4">
      <c r="A18103" t="str">
        <f t="shared" si="282"/>
        <v>40_1M_F_0_365_5_HH800_Core</v>
      </c>
      <c r="B18103">
        <v>40</v>
      </c>
      <c r="C18103" t="s">
        <v>177</v>
      </c>
      <c r="D18103" t="s">
        <v>169</v>
      </c>
      <c r="E18103">
        <v>0</v>
      </c>
      <c r="F18103">
        <v>365</v>
      </c>
      <c r="G18103">
        <v>5</v>
      </c>
      <c r="H18103" t="s">
        <v>303</v>
      </c>
      <c r="I18103" t="s">
        <v>170</v>
      </c>
      <c r="J18103">
        <v>52.410096872333405</v>
      </c>
      <c r="L18103" s="47"/>
      <c r="M18103" s="47"/>
    </row>
    <row r="18104" spans="1:13" x14ac:dyDescent="0.4">
      <c r="A18104" t="str">
        <f t="shared" si="282"/>
        <v>59_1M_M_0_90_67_HH800_Core</v>
      </c>
      <c r="B18104">
        <v>59</v>
      </c>
      <c r="C18104" t="s">
        <v>177</v>
      </c>
      <c r="D18104" t="s">
        <v>174</v>
      </c>
      <c r="E18104">
        <v>0</v>
      </c>
      <c r="F18104">
        <v>90</v>
      </c>
      <c r="G18104">
        <v>67</v>
      </c>
      <c r="H18104" t="s">
        <v>303</v>
      </c>
      <c r="I18104" t="s">
        <v>170</v>
      </c>
      <c r="J18104">
        <v>242.87094386293239</v>
      </c>
      <c r="L18104" s="47"/>
      <c r="M18104" s="47"/>
    </row>
    <row r="18105" spans="1:13" x14ac:dyDescent="0.4">
      <c r="A18105" t="str">
        <f t="shared" si="282"/>
        <v>51_1M_M_0_365_5_HH800_Core</v>
      </c>
      <c r="B18105">
        <v>51</v>
      </c>
      <c r="C18105" t="s">
        <v>177</v>
      </c>
      <c r="D18105" t="s">
        <v>174</v>
      </c>
      <c r="E18105">
        <v>0</v>
      </c>
      <c r="F18105">
        <v>365</v>
      </c>
      <c r="G18105">
        <v>5</v>
      </c>
      <c r="H18105" t="s">
        <v>303</v>
      </c>
      <c r="I18105" t="s">
        <v>170</v>
      </c>
      <c r="J18105">
        <v>83.166143035809569</v>
      </c>
      <c r="L18105" s="47"/>
      <c r="M18105" s="47"/>
    </row>
    <row r="18106" spans="1:13" x14ac:dyDescent="0.4">
      <c r="A18106" t="str">
        <f t="shared" si="282"/>
        <v>44_1M_M_0_90_5_HH800_Core</v>
      </c>
      <c r="B18106">
        <v>44</v>
      </c>
      <c r="C18106" t="s">
        <v>177</v>
      </c>
      <c r="D18106" t="s">
        <v>174</v>
      </c>
      <c r="E18106">
        <v>0</v>
      </c>
      <c r="F18106">
        <v>90</v>
      </c>
      <c r="G18106">
        <v>5</v>
      </c>
      <c r="H18106" t="s">
        <v>303</v>
      </c>
      <c r="I18106" t="s">
        <v>170</v>
      </c>
      <c r="J18106">
        <v>74.512759357536837</v>
      </c>
      <c r="L18106" s="47"/>
      <c r="M18106" s="47"/>
    </row>
    <row r="18107" spans="1:13" x14ac:dyDescent="0.4">
      <c r="A18107" t="str">
        <f t="shared" si="282"/>
        <v>43_1M_F_0_90_65_HH800_Core</v>
      </c>
      <c r="B18107">
        <v>43</v>
      </c>
      <c r="C18107" t="s">
        <v>177</v>
      </c>
      <c r="D18107" t="s">
        <v>169</v>
      </c>
      <c r="E18107">
        <v>0</v>
      </c>
      <c r="F18107">
        <v>90</v>
      </c>
      <c r="G18107">
        <v>65</v>
      </c>
      <c r="H18107" t="s">
        <v>303</v>
      </c>
      <c r="I18107" t="s">
        <v>170</v>
      </c>
      <c r="J18107">
        <v>192.22896658394254</v>
      </c>
      <c r="L18107" s="47"/>
      <c r="M18107" s="47"/>
    </row>
    <row r="18108" spans="1:13" x14ac:dyDescent="0.4">
      <c r="A18108" t="str">
        <f t="shared" si="282"/>
        <v>39_1A_M_0_365_5_HH800_Core</v>
      </c>
      <c r="B18108">
        <v>39</v>
      </c>
      <c r="C18108" t="s">
        <v>178</v>
      </c>
      <c r="D18108" t="s">
        <v>174</v>
      </c>
      <c r="E18108">
        <v>0</v>
      </c>
      <c r="F18108">
        <v>365</v>
      </c>
      <c r="G18108">
        <v>5</v>
      </c>
      <c r="H18108" t="s">
        <v>303</v>
      </c>
      <c r="I18108" t="s">
        <v>170</v>
      </c>
      <c r="J18108">
        <v>49.274724988454018</v>
      </c>
      <c r="L18108" s="47"/>
      <c r="M18108" s="47"/>
    </row>
    <row r="18109" spans="1:13" x14ac:dyDescent="0.4">
      <c r="A18109" t="str">
        <f t="shared" si="282"/>
        <v>55_1A_F_0_180_70_HH800_Core</v>
      </c>
      <c r="B18109">
        <v>55</v>
      </c>
      <c r="C18109" t="s">
        <v>178</v>
      </c>
      <c r="D18109" t="s">
        <v>169</v>
      </c>
      <c r="E18109">
        <v>0</v>
      </c>
      <c r="F18109">
        <v>180</v>
      </c>
      <c r="G18109">
        <v>70</v>
      </c>
      <c r="H18109" t="s">
        <v>303</v>
      </c>
      <c r="I18109" t="s">
        <v>170</v>
      </c>
      <c r="J18109">
        <v>192.14974791714428</v>
      </c>
      <c r="L18109" s="47"/>
      <c r="M18109" s="47"/>
    </row>
    <row r="18110" spans="1:13" x14ac:dyDescent="0.4">
      <c r="A18110" t="str">
        <f t="shared" si="282"/>
        <v>51_1M_M_0_90_5_HH800_Core</v>
      </c>
      <c r="B18110">
        <v>51</v>
      </c>
      <c r="C18110" t="s">
        <v>177</v>
      </c>
      <c r="D18110" t="s">
        <v>174</v>
      </c>
      <c r="E18110">
        <v>0</v>
      </c>
      <c r="F18110">
        <v>90</v>
      </c>
      <c r="G18110">
        <v>5</v>
      </c>
      <c r="H18110" t="s">
        <v>303</v>
      </c>
      <c r="I18110" t="s">
        <v>170</v>
      </c>
      <c r="J18110">
        <v>111.02892419411475</v>
      </c>
      <c r="L18110" s="47"/>
      <c r="M18110" s="47"/>
    </row>
    <row r="18111" spans="1:13" x14ac:dyDescent="0.4">
      <c r="A18111" t="str">
        <f t="shared" si="282"/>
        <v>51_1M_M_0_180_5_HH800_Core</v>
      </c>
      <c r="B18111">
        <v>51</v>
      </c>
      <c r="C18111" t="s">
        <v>177</v>
      </c>
      <c r="D18111" t="s">
        <v>174</v>
      </c>
      <c r="E18111">
        <v>0</v>
      </c>
      <c r="F18111">
        <v>180</v>
      </c>
      <c r="G18111">
        <v>5</v>
      </c>
      <c r="H18111" t="s">
        <v>303</v>
      </c>
      <c r="I18111" t="s">
        <v>170</v>
      </c>
      <c r="J18111">
        <v>91.980709735574109</v>
      </c>
      <c r="L18111" s="47"/>
      <c r="M18111" s="47"/>
    </row>
    <row r="18112" spans="1:13" x14ac:dyDescent="0.4">
      <c r="A18112" t="str">
        <f t="shared" si="282"/>
        <v>52_1M_F_0_365_70_HH800_Core</v>
      </c>
      <c r="B18112">
        <v>52</v>
      </c>
      <c r="C18112" t="s">
        <v>177</v>
      </c>
      <c r="D18112" t="s">
        <v>169</v>
      </c>
      <c r="E18112">
        <v>0</v>
      </c>
      <c r="F18112">
        <v>365</v>
      </c>
      <c r="G18112">
        <v>70</v>
      </c>
      <c r="H18112" t="s">
        <v>303</v>
      </c>
      <c r="I18112" t="s">
        <v>170</v>
      </c>
      <c r="J18112">
        <v>198.67488872618853</v>
      </c>
      <c r="L18112" s="47"/>
      <c r="M18112" s="47"/>
    </row>
    <row r="18113" spans="1:13" x14ac:dyDescent="0.4">
      <c r="A18113" t="str">
        <f t="shared" si="282"/>
        <v>59_1A_M_0_180_67_HH800_Core</v>
      </c>
      <c r="B18113">
        <v>59</v>
      </c>
      <c r="C18113" t="s">
        <v>178</v>
      </c>
      <c r="D18113" t="s">
        <v>174</v>
      </c>
      <c r="E18113">
        <v>0</v>
      </c>
      <c r="F18113">
        <v>180</v>
      </c>
      <c r="G18113">
        <v>67</v>
      </c>
      <c r="H18113" t="s">
        <v>303</v>
      </c>
      <c r="I18113" t="s">
        <v>170</v>
      </c>
      <c r="J18113">
        <v>202.86320171400294</v>
      </c>
      <c r="L18113" s="47"/>
      <c r="M18113" s="47"/>
    </row>
    <row r="18114" spans="1:13" x14ac:dyDescent="0.4">
      <c r="A18114" t="str">
        <f t="shared" si="282"/>
        <v>38_1M_F_0_180_5_HH800_Core</v>
      </c>
      <c r="B18114">
        <v>38</v>
      </c>
      <c r="C18114" t="s">
        <v>177</v>
      </c>
      <c r="D18114" t="s">
        <v>169</v>
      </c>
      <c r="E18114">
        <v>0</v>
      </c>
      <c r="F18114">
        <v>180</v>
      </c>
      <c r="G18114">
        <v>5</v>
      </c>
      <c r="H18114" t="s">
        <v>303</v>
      </c>
      <c r="I18114" t="s">
        <v>170</v>
      </c>
      <c r="J18114">
        <v>54.609280156924555</v>
      </c>
      <c r="L18114" s="47"/>
      <c r="M18114" s="47"/>
    </row>
    <row r="18115" spans="1:13" x14ac:dyDescent="0.4">
      <c r="A18115" t="str">
        <f t="shared" ref="A18115:A18178" si="283">B18115&amp;"_"&amp;C18115&amp;"_"&amp;D18115&amp;"_"&amp;E18115&amp;"_"&amp;F18115&amp;"_"&amp;G18115&amp;"_"&amp;H18115&amp;"_"&amp;I18115</f>
        <v>53_1M_F_0_365_70_HH800_Core</v>
      </c>
      <c r="B18115">
        <v>53</v>
      </c>
      <c r="C18115" t="s">
        <v>177</v>
      </c>
      <c r="D18115" t="s">
        <v>169</v>
      </c>
      <c r="E18115">
        <v>0</v>
      </c>
      <c r="F18115">
        <v>365</v>
      </c>
      <c r="G18115">
        <v>70</v>
      </c>
      <c r="H18115" t="s">
        <v>303</v>
      </c>
      <c r="I18115" t="s">
        <v>170</v>
      </c>
      <c r="J18115">
        <v>206.14700775464701</v>
      </c>
      <c r="L18115" s="47"/>
      <c r="M18115" s="47"/>
    </row>
    <row r="18116" spans="1:13" x14ac:dyDescent="0.4">
      <c r="A18116" t="str">
        <f t="shared" si="283"/>
        <v>50_1M_F_0_180_67_HH800_Core</v>
      </c>
      <c r="B18116">
        <v>50</v>
      </c>
      <c r="C18116" t="s">
        <v>177</v>
      </c>
      <c r="D18116" t="s">
        <v>169</v>
      </c>
      <c r="E18116">
        <v>0</v>
      </c>
      <c r="F18116">
        <v>180</v>
      </c>
      <c r="G18116">
        <v>67</v>
      </c>
      <c r="H18116" t="s">
        <v>303</v>
      </c>
      <c r="I18116" t="s">
        <v>170</v>
      </c>
      <c r="J18116">
        <v>181.45128815544638</v>
      </c>
      <c r="L18116" s="47"/>
      <c r="M18116" s="47"/>
    </row>
    <row r="18117" spans="1:13" x14ac:dyDescent="0.4">
      <c r="A18117" t="str">
        <f t="shared" si="283"/>
        <v>31_1M_F_0_90_5_HH800_Core</v>
      </c>
      <c r="B18117">
        <v>31</v>
      </c>
      <c r="C18117" t="s">
        <v>177</v>
      </c>
      <c r="D18117" t="s">
        <v>169</v>
      </c>
      <c r="E18117">
        <v>0</v>
      </c>
      <c r="F18117">
        <v>90</v>
      </c>
      <c r="G18117">
        <v>5</v>
      </c>
      <c r="H18117" t="s">
        <v>303</v>
      </c>
      <c r="I18117" t="s">
        <v>170</v>
      </c>
      <c r="J18117">
        <v>54.872221800079217</v>
      </c>
      <c r="L18117" s="47"/>
      <c r="M18117" s="47"/>
    </row>
    <row r="18118" spans="1:13" x14ac:dyDescent="0.4">
      <c r="A18118" t="str">
        <f t="shared" si="283"/>
        <v>59_1M_M_0_365_5_HH800_Core</v>
      </c>
      <c r="B18118">
        <v>59</v>
      </c>
      <c r="C18118" t="s">
        <v>177</v>
      </c>
      <c r="D18118" t="s">
        <v>174</v>
      </c>
      <c r="E18118">
        <v>0</v>
      </c>
      <c r="F18118">
        <v>365</v>
      </c>
      <c r="G18118">
        <v>5</v>
      </c>
      <c r="H18118" t="s">
        <v>303</v>
      </c>
      <c r="I18118" t="s">
        <v>170</v>
      </c>
      <c r="J18118">
        <v>129.96253804002487</v>
      </c>
      <c r="L18118" s="47"/>
      <c r="M18118" s="47"/>
    </row>
    <row r="18119" spans="1:13" x14ac:dyDescent="0.4">
      <c r="A18119" t="str">
        <f t="shared" si="283"/>
        <v>28_1M_F_0_90_5_HH800_Core</v>
      </c>
      <c r="B18119">
        <v>28</v>
      </c>
      <c r="C18119" t="s">
        <v>177</v>
      </c>
      <c r="D18119" t="s">
        <v>169</v>
      </c>
      <c r="E18119">
        <v>0</v>
      </c>
      <c r="F18119">
        <v>90</v>
      </c>
      <c r="G18119">
        <v>5</v>
      </c>
      <c r="H18119" t="s">
        <v>303</v>
      </c>
      <c r="I18119" t="s">
        <v>170</v>
      </c>
      <c r="J18119">
        <v>52.528116669914269</v>
      </c>
      <c r="L18119" s="47"/>
      <c r="M18119" s="47"/>
    </row>
    <row r="18120" spans="1:13" x14ac:dyDescent="0.4">
      <c r="A18120" t="str">
        <f t="shared" si="283"/>
        <v>47_1A_F_0_180_70_HH800_Core</v>
      </c>
      <c r="B18120">
        <v>47</v>
      </c>
      <c r="C18120" t="s">
        <v>178</v>
      </c>
      <c r="D18120" t="s">
        <v>169</v>
      </c>
      <c r="E18120">
        <v>0</v>
      </c>
      <c r="F18120">
        <v>180</v>
      </c>
      <c r="G18120">
        <v>70</v>
      </c>
      <c r="H18120" t="s">
        <v>303</v>
      </c>
      <c r="I18120" t="s">
        <v>170</v>
      </c>
      <c r="J18120">
        <v>154.93639370020003</v>
      </c>
      <c r="L18120" s="47"/>
      <c r="M18120" s="47"/>
    </row>
    <row r="18121" spans="1:13" x14ac:dyDescent="0.4">
      <c r="A18121" t="str">
        <f t="shared" si="283"/>
        <v>39_1M_F_0_365_5_HH800_Core</v>
      </c>
      <c r="B18121">
        <v>39</v>
      </c>
      <c r="C18121" t="s">
        <v>177</v>
      </c>
      <c r="D18121" t="s">
        <v>169</v>
      </c>
      <c r="E18121">
        <v>0</v>
      </c>
      <c r="F18121">
        <v>365</v>
      </c>
      <c r="G18121">
        <v>5</v>
      </c>
      <c r="H18121" t="s">
        <v>303</v>
      </c>
      <c r="I18121" t="s">
        <v>170</v>
      </c>
      <c r="J18121">
        <v>50.676497387996847</v>
      </c>
      <c r="L18121" s="47"/>
      <c r="M18121" s="47"/>
    </row>
    <row r="18122" spans="1:13" x14ac:dyDescent="0.4">
      <c r="A18122" t="str">
        <f t="shared" si="283"/>
        <v>29_1M_F_0_90_5_HH800_Core</v>
      </c>
      <c r="B18122">
        <v>29</v>
      </c>
      <c r="C18122" t="s">
        <v>177</v>
      </c>
      <c r="D18122" t="s">
        <v>169</v>
      </c>
      <c r="E18122">
        <v>0</v>
      </c>
      <c r="F18122">
        <v>90</v>
      </c>
      <c r="G18122">
        <v>5</v>
      </c>
      <c r="H18122" t="s">
        <v>303</v>
      </c>
      <c r="I18122" t="s">
        <v>170</v>
      </c>
      <c r="J18122">
        <v>53.56884336681771</v>
      </c>
      <c r="L18122" s="47"/>
      <c r="M18122" s="47"/>
    </row>
    <row r="18123" spans="1:13" x14ac:dyDescent="0.4">
      <c r="A18123" t="str">
        <f t="shared" si="283"/>
        <v>50_1M_M_0_365_5_HH800_Core</v>
      </c>
      <c r="B18123">
        <v>50</v>
      </c>
      <c r="C18123" t="s">
        <v>177</v>
      </c>
      <c r="D18123" t="s">
        <v>174</v>
      </c>
      <c r="E18123">
        <v>0</v>
      </c>
      <c r="F18123">
        <v>365</v>
      </c>
      <c r="G18123">
        <v>5</v>
      </c>
      <c r="H18123" t="s">
        <v>303</v>
      </c>
      <c r="I18123" t="s">
        <v>170</v>
      </c>
      <c r="J18123">
        <v>78.83539503627739</v>
      </c>
      <c r="L18123" s="47"/>
      <c r="M18123" s="47"/>
    </row>
    <row r="18124" spans="1:13" x14ac:dyDescent="0.4">
      <c r="A18124" t="str">
        <f t="shared" si="283"/>
        <v>32_1M_F_0_90_5_HH800_Core</v>
      </c>
      <c r="B18124">
        <v>32</v>
      </c>
      <c r="C18124" t="s">
        <v>177</v>
      </c>
      <c r="D18124" t="s">
        <v>169</v>
      </c>
      <c r="E18124">
        <v>0</v>
      </c>
      <c r="F18124">
        <v>90</v>
      </c>
      <c r="G18124">
        <v>5</v>
      </c>
      <c r="H18124" t="s">
        <v>303</v>
      </c>
      <c r="I18124" t="s">
        <v>170</v>
      </c>
      <c r="J18124">
        <v>55.549590906554663</v>
      </c>
      <c r="L18124" s="47"/>
      <c r="M18124" s="47"/>
    </row>
    <row r="18125" spans="1:13" x14ac:dyDescent="0.4">
      <c r="A18125" t="str">
        <f t="shared" si="283"/>
        <v>40_1M_F_0_90_67_HH800_Core</v>
      </c>
      <c r="B18125">
        <v>40</v>
      </c>
      <c r="C18125" t="s">
        <v>177</v>
      </c>
      <c r="D18125" t="s">
        <v>169</v>
      </c>
      <c r="E18125">
        <v>0</v>
      </c>
      <c r="F18125">
        <v>90</v>
      </c>
      <c r="G18125">
        <v>67</v>
      </c>
      <c r="H18125" t="s">
        <v>303</v>
      </c>
      <c r="I18125" t="s">
        <v>170</v>
      </c>
      <c r="J18125">
        <v>199.81491961160432</v>
      </c>
      <c r="L18125" s="47"/>
      <c r="M18125" s="47"/>
    </row>
    <row r="18126" spans="1:13" x14ac:dyDescent="0.4">
      <c r="A18126" t="str">
        <f t="shared" si="283"/>
        <v>27_1M_F_0_90_5_HH800_Core</v>
      </c>
      <c r="B18126">
        <v>27</v>
      </c>
      <c r="C18126" t="s">
        <v>177</v>
      </c>
      <c r="D18126" t="s">
        <v>169</v>
      </c>
      <c r="E18126">
        <v>0</v>
      </c>
      <c r="F18126">
        <v>90</v>
      </c>
      <c r="G18126">
        <v>5</v>
      </c>
      <c r="H18126" t="s">
        <v>303</v>
      </c>
      <c r="I18126" t="s">
        <v>170</v>
      </c>
      <c r="J18126">
        <v>51.514078026116934</v>
      </c>
      <c r="L18126" s="47"/>
      <c r="M18126" s="47"/>
    </row>
    <row r="18127" spans="1:13" x14ac:dyDescent="0.4">
      <c r="A18127" t="str">
        <f t="shared" si="283"/>
        <v>50_1M_M_0_180_5_HH800_Core</v>
      </c>
      <c r="B18127">
        <v>50</v>
      </c>
      <c r="C18127" t="s">
        <v>177</v>
      </c>
      <c r="D18127" t="s">
        <v>174</v>
      </c>
      <c r="E18127">
        <v>0</v>
      </c>
      <c r="F18127">
        <v>180</v>
      </c>
      <c r="G18127">
        <v>5</v>
      </c>
      <c r="H18127" t="s">
        <v>303</v>
      </c>
      <c r="I18127" t="s">
        <v>170</v>
      </c>
      <c r="J18127">
        <v>87.554769034963755</v>
      </c>
      <c r="L18127" s="47"/>
      <c r="M18127" s="47"/>
    </row>
    <row r="18128" spans="1:13" x14ac:dyDescent="0.4">
      <c r="A18128" t="str">
        <f t="shared" si="283"/>
        <v>59_1M_M_0_365_67_HH800_Core</v>
      </c>
      <c r="B18128">
        <v>59</v>
      </c>
      <c r="C18128" t="s">
        <v>177</v>
      </c>
      <c r="D18128" t="s">
        <v>174</v>
      </c>
      <c r="E18128">
        <v>0</v>
      </c>
      <c r="F18128">
        <v>365</v>
      </c>
      <c r="G18128">
        <v>67</v>
      </c>
      <c r="H18128" t="s">
        <v>303</v>
      </c>
      <c r="I18128" t="s">
        <v>170</v>
      </c>
      <c r="J18128">
        <v>159.86630957532537</v>
      </c>
      <c r="L18128" s="47"/>
      <c r="M18128" s="47"/>
    </row>
    <row r="18129" spans="1:13" x14ac:dyDescent="0.4">
      <c r="A18129" t="str">
        <f t="shared" si="283"/>
        <v>38_1A_M_0_180_5_HH800_Core</v>
      </c>
      <c r="B18129">
        <v>38</v>
      </c>
      <c r="C18129" t="s">
        <v>178</v>
      </c>
      <c r="D18129" t="s">
        <v>174</v>
      </c>
      <c r="E18129">
        <v>0</v>
      </c>
      <c r="F18129">
        <v>180</v>
      </c>
      <c r="G18129">
        <v>5</v>
      </c>
      <c r="H18129" t="s">
        <v>303</v>
      </c>
      <c r="I18129" t="s">
        <v>170</v>
      </c>
      <c r="J18129">
        <v>54.075044334415452</v>
      </c>
      <c r="L18129" s="47"/>
      <c r="M18129" s="47"/>
    </row>
    <row r="18130" spans="1:13" x14ac:dyDescent="0.4">
      <c r="A18130" t="str">
        <f t="shared" si="283"/>
        <v>57_1M_F_0_365_70_HH800_Core</v>
      </c>
      <c r="B18130">
        <v>57</v>
      </c>
      <c r="C18130" t="s">
        <v>177</v>
      </c>
      <c r="D18130" t="s">
        <v>169</v>
      </c>
      <c r="E18130">
        <v>0</v>
      </c>
      <c r="F18130">
        <v>365</v>
      </c>
      <c r="G18130">
        <v>70</v>
      </c>
      <c r="H18130" t="s">
        <v>303</v>
      </c>
      <c r="I18130" t="s">
        <v>170</v>
      </c>
      <c r="J18130">
        <v>217.899289682194</v>
      </c>
      <c r="L18130" s="47"/>
      <c r="M18130" s="47"/>
    </row>
    <row r="18131" spans="1:13" x14ac:dyDescent="0.4">
      <c r="A18131" t="str">
        <f t="shared" si="283"/>
        <v>33_1A_M_0_90_5_HH800_Core</v>
      </c>
      <c r="B18131">
        <v>33</v>
      </c>
      <c r="C18131" t="s">
        <v>178</v>
      </c>
      <c r="D18131" t="s">
        <v>174</v>
      </c>
      <c r="E18131">
        <v>0</v>
      </c>
      <c r="F18131">
        <v>90</v>
      </c>
      <c r="G18131">
        <v>5</v>
      </c>
      <c r="H18131" t="s">
        <v>303</v>
      </c>
      <c r="I18131" t="s">
        <v>170</v>
      </c>
      <c r="J18131">
        <v>51.105946239365636</v>
      </c>
      <c r="L18131" s="47"/>
      <c r="M18131" s="47"/>
    </row>
    <row r="18132" spans="1:13" x14ac:dyDescent="0.4">
      <c r="A18132" t="str">
        <f t="shared" si="283"/>
        <v>51_1M_F_0_180_65_HH800_Core</v>
      </c>
      <c r="B18132">
        <v>51</v>
      </c>
      <c r="C18132" t="s">
        <v>177</v>
      </c>
      <c r="D18132" t="s">
        <v>169</v>
      </c>
      <c r="E18132">
        <v>0</v>
      </c>
      <c r="F18132">
        <v>180</v>
      </c>
      <c r="G18132">
        <v>65</v>
      </c>
      <c r="H18132" t="s">
        <v>303</v>
      </c>
      <c r="I18132" t="s">
        <v>170</v>
      </c>
      <c r="J18132">
        <v>158.71218154229817</v>
      </c>
      <c r="L18132" s="47"/>
      <c r="M18132" s="47"/>
    </row>
    <row r="18133" spans="1:13" x14ac:dyDescent="0.4">
      <c r="A18133" t="str">
        <f t="shared" si="283"/>
        <v>51_1M_F_0_365_70_HH800_Core</v>
      </c>
      <c r="B18133">
        <v>51</v>
      </c>
      <c r="C18133" t="s">
        <v>177</v>
      </c>
      <c r="D18133" t="s">
        <v>169</v>
      </c>
      <c r="E18133">
        <v>0</v>
      </c>
      <c r="F18133">
        <v>365</v>
      </c>
      <c r="G18133">
        <v>70</v>
      </c>
      <c r="H18133" t="s">
        <v>303</v>
      </c>
      <c r="I18133" t="s">
        <v>170</v>
      </c>
      <c r="J18133">
        <v>191.71141404369814</v>
      </c>
      <c r="L18133" s="47"/>
      <c r="M18133" s="47"/>
    </row>
    <row r="18134" spans="1:13" x14ac:dyDescent="0.4">
      <c r="A18134" t="str">
        <f t="shared" si="283"/>
        <v>58_1M_M_0_90_5_HH800_Core</v>
      </c>
      <c r="B18134">
        <v>58</v>
      </c>
      <c r="C18134" t="s">
        <v>177</v>
      </c>
      <c r="D18134" t="s">
        <v>174</v>
      </c>
      <c r="E18134">
        <v>0</v>
      </c>
      <c r="F18134">
        <v>90</v>
      </c>
      <c r="G18134">
        <v>5</v>
      </c>
      <c r="H18134" t="s">
        <v>303</v>
      </c>
      <c r="I18134" t="s">
        <v>170</v>
      </c>
      <c r="J18134">
        <v>176.53632053235063</v>
      </c>
      <c r="L18134" s="47"/>
      <c r="M18134" s="47"/>
    </row>
    <row r="18135" spans="1:13" x14ac:dyDescent="0.4">
      <c r="A18135" t="str">
        <f t="shared" si="283"/>
        <v>48_1A_F_0_90_65_HH800_Core</v>
      </c>
      <c r="B18135">
        <v>48</v>
      </c>
      <c r="C18135" t="s">
        <v>178</v>
      </c>
      <c r="D18135" t="s">
        <v>169</v>
      </c>
      <c r="E18135">
        <v>0</v>
      </c>
      <c r="F18135">
        <v>90</v>
      </c>
      <c r="G18135">
        <v>65</v>
      </c>
      <c r="H18135" t="s">
        <v>303</v>
      </c>
      <c r="I18135" t="s">
        <v>170</v>
      </c>
      <c r="J18135">
        <v>146.58183293870971</v>
      </c>
      <c r="L18135" s="47"/>
      <c r="M18135" s="47"/>
    </row>
    <row r="18136" spans="1:13" x14ac:dyDescent="0.4">
      <c r="A18136" t="str">
        <f t="shared" si="283"/>
        <v>63_1M_M_0_365_5_HH800_Core</v>
      </c>
      <c r="B18136">
        <v>63</v>
      </c>
      <c r="C18136" t="s">
        <v>177</v>
      </c>
      <c r="D18136" t="s">
        <v>174</v>
      </c>
      <c r="E18136">
        <v>0</v>
      </c>
      <c r="F18136">
        <v>365</v>
      </c>
      <c r="G18136">
        <v>5</v>
      </c>
      <c r="H18136" t="s">
        <v>303</v>
      </c>
      <c r="I18136" t="s">
        <v>170</v>
      </c>
      <c r="J18136">
        <v>138.13066477588202</v>
      </c>
      <c r="L18136" s="47"/>
      <c r="M18136" s="47"/>
    </row>
    <row r="18137" spans="1:13" x14ac:dyDescent="0.4">
      <c r="A18137" t="str">
        <f t="shared" si="283"/>
        <v>59_1M_M_0_180_5_HH800_Core</v>
      </c>
      <c r="B18137">
        <v>59</v>
      </c>
      <c r="C18137" t="s">
        <v>177</v>
      </c>
      <c r="D18137" t="s">
        <v>174</v>
      </c>
      <c r="E18137">
        <v>0</v>
      </c>
      <c r="F18137">
        <v>180</v>
      </c>
      <c r="G18137">
        <v>5</v>
      </c>
      <c r="H18137" t="s">
        <v>303</v>
      </c>
      <c r="I18137" t="s">
        <v>170</v>
      </c>
      <c r="J18137">
        <v>146.69416150677131</v>
      </c>
      <c r="L18137" s="47"/>
      <c r="M18137" s="47"/>
    </row>
    <row r="18138" spans="1:13" x14ac:dyDescent="0.4">
      <c r="A18138" t="str">
        <f t="shared" si="283"/>
        <v>36_1A_M_0_90_5_HH800_Core</v>
      </c>
      <c r="B18138">
        <v>36</v>
      </c>
      <c r="C18138" t="s">
        <v>178</v>
      </c>
      <c r="D18138" t="s">
        <v>174</v>
      </c>
      <c r="E18138">
        <v>0</v>
      </c>
      <c r="F18138">
        <v>90</v>
      </c>
      <c r="G18138">
        <v>5</v>
      </c>
      <c r="H18138" t="s">
        <v>303</v>
      </c>
      <c r="I18138" t="s">
        <v>170</v>
      </c>
      <c r="J18138">
        <v>56.591101524315562</v>
      </c>
      <c r="L18138" s="47"/>
      <c r="M18138" s="47"/>
    </row>
    <row r="18139" spans="1:13" x14ac:dyDescent="0.4">
      <c r="A18139" t="str">
        <f t="shared" si="283"/>
        <v>50_1M_M_0_90_5_HH800_Core</v>
      </c>
      <c r="B18139">
        <v>50</v>
      </c>
      <c r="C18139" t="s">
        <v>177</v>
      </c>
      <c r="D18139" t="s">
        <v>174</v>
      </c>
      <c r="E18139">
        <v>0</v>
      </c>
      <c r="F18139">
        <v>90</v>
      </c>
      <c r="G18139">
        <v>5</v>
      </c>
      <c r="H18139" t="s">
        <v>303</v>
      </c>
      <c r="I18139" t="s">
        <v>170</v>
      </c>
      <c r="J18139">
        <v>103.989877197792</v>
      </c>
      <c r="L18139" s="47"/>
      <c r="M18139" s="47"/>
    </row>
    <row r="18140" spans="1:13" x14ac:dyDescent="0.4">
      <c r="A18140" t="str">
        <f t="shared" si="283"/>
        <v>54_1M_F_0_365_70_HH800_Core</v>
      </c>
      <c r="B18140">
        <v>54</v>
      </c>
      <c r="C18140" t="s">
        <v>177</v>
      </c>
      <c r="D18140" t="s">
        <v>169</v>
      </c>
      <c r="E18140">
        <v>0</v>
      </c>
      <c r="F18140">
        <v>365</v>
      </c>
      <c r="G18140">
        <v>70</v>
      </c>
      <c r="H18140" t="s">
        <v>303</v>
      </c>
      <c r="I18140" t="s">
        <v>170</v>
      </c>
      <c r="J18140">
        <v>211.0853911796188</v>
      </c>
      <c r="L18140" s="47"/>
      <c r="M18140" s="47"/>
    </row>
    <row r="18141" spans="1:13" x14ac:dyDescent="0.4">
      <c r="A18141" t="str">
        <f t="shared" si="283"/>
        <v>59_1A_F_0_365_70_HH800_Core</v>
      </c>
      <c r="B18141">
        <v>59</v>
      </c>
      <c r="C18141" t="s">
        <v>178</v>
      </c>
      <c r="D18141" t="s">
        <v>169</v>
      </c>
      <c r="E18141">
        <v>0</v>
      </c>
      <c r="F18141">
        <v>365</v>
      </c>
      <c r="G18141">
        <v>70</v>
      </c>
      <c r="H18141" t="s">
        <v>303</v>
      </c>
      <c r="I18141" t="s">
        <v>170</v>
      </c>
      <c r="J18141">
        <v>186.15035431688096</v>
      </c>
      <c r="L18141" s="47"/>
      <c r="M18141" s="47"/>
    </row>
    <row r="18142" spans="1:13" x14ac:dyDescent="0.4">
      <c r="A18142" t="str">
        <f t="shared" si="283"/>
        <v>37_1M_F_0_180_5_HH800_Core</v>
      </c>
      <c r="B18142">
        <v>37</v>
      </c>
      <c r="C18142" t="s">
        <v>177</v>
      </c>
      <c r="D18142" t="s">
        <v>169</v>
      </c>
      <c r="E18142">
        <v>0</v>
      </c>
      <c r="F18142">
        <v>180</v>
      </c>
      <c r="G18142">
        <v>5</v>
      </c>
      <c r="H18142" t="s">
        <v>303</v>
      </c>
      <c r="I18142" t="s">
        <v>170</v>
      </c>
      <c r="J18142">
        <v>52.885384521352528</v>
      </c>
      <c r="L18142" s="47"/>
      <c r="M18142" s="47"/>
    </row>
    <row r="18143" spans="1:13" x14ac:dyDescent="0.4">
      <c r="A18143" t="str">
        <f t="shared" si="283"/>
        <v>32_1A_M_0_180_5_HH800_Core</v>
      </c>
      <c r="B18143">
        <v>32</v>
      </c>
      <c r="C18143" t="s">
        <v>178</v>
      </c>
      <c r="D18143" t="s">
        <v>174</v>
      </c>
      <c r="E18143">
        <v>0</v>
      </c>
      <c r="F18143">
        <v>180</v>
      </c>
      <c r="G18143">
        <v>5</v>
      </c>
      <c r="H18143" t="s">
        <v>303</v>
      </c>
      <c r="I18143" t="s">
        <v>170</v>
      </c>
      <c r="J18143">
        <v>43.608413512915469</v>
      </c>
      <c r="L18143" s="47"/>
      <c r="M18143" s="47"/>
    </row>
    <row r="18144" spans="1:13" x14ac:dyDescent="0.4">
      <c r="A18144" t="str">
        <f t="shared" si="283"/>
        <v>30_1M_F_0_90_5_HH800_Core</v>
      </c>
      <c r="B18144">
        <v>30</v>
      </c>
      <c r="C18144" t="s">
        <v>177</v>
      </c>
      <c r="D18144" t="s">
        <v>169</v>
      </c>
      <c r="E18144">
        <v>0</v>
      </c>
      <c r="F18144">
        <v>90</v>
      </c>
      <c r="G18144">
        <v>5</v>
      </c>
      <c r="H18144" t="s">
        <v>303</v>
      </c>
      <c r="I18144" t="s">
        <v>170</v>
      </c>
      <c r="J18144">
        <v>53.812692618778598</v>
      </c>
      <c r="L18144" s="47"/>
      <c r="M18144" s="47"/>
    </row>
    <row r="18145" spans="1:13" x14ac:dyDescent="0.4">
      <c r="A18145" t="str">
        <f t="shared" si="283"/>
        <v>58_1A_M_0_365_65_HH800_Core</v>
      </c>
      <c r="B18145">
        <v>58</v>
      </c>
      <c r="C18145" t="s">
        <v>178</v>
      </c>
      <c r="D18145" t="s">
        <v>174</v>
      </c>
      <c r="E18145">
        <v>0</v>
      </c>
      <c r="F18145">
        <v>365</v>
      </c>
      <c r="G18145">
        <v>65</v>
      </c>
      <c r="H18145" t="s">
        <v>303</v>
      </c>
      <c r="I18145" t="s">
        <v>170</v>
      </c>
      <c r="J18145">
        <v>149.73182077451082</v>
      </c>
      <c r="L18145" s="47"/>
      <c r="M18145" s="47"/>
    </row>
    <row r="18146" spans="1:13" x14ac:dyDescent="0.4">
      <c r="A18146" t="str">
        <f t="shared" si="283"/>
        <v>38_1A_M_0_365_5_HH800_Core</v>
      </c>
      <c r="B18146">
        <v>38</v>
      </c>
      <c r="C18146" t="s">
        <v>178</v>
      </c>
      <c r="D18146" t="s">
        <v>174</v>
      </c>
      <c r="E18146">
        <v>0</v>
      </c>
      <c r="F18146">
        <v>365</v>
      </c>
      <c r="G18146">
        <v>5</v>
      </c>
      <c r="H18146" t="s">
        <v>303</v>
      </c>
      <c r="I18146" t="s">
        <v>170</v>
      </c>
      <c r="J18146">
        <v>47.936193784570435</v>
      </c>
      <c r="L18146" s="47"/>
      <c r="M18146" s="47"/>
    </row>
    <row r="18147" spans="1:13" x14ac:dyDescent="0.4">
      <c r="A18147" t="str">
        <f t="shared" si="283"/>
        <v>33_1M_F_0_90_5_HH800_Core</v>
      </c>
      <c r="B18147">
        <v>33</v>
      </c>
      <c r="C18147" t="s">
        <v>177</v>
      </c>
      <c r="D18147" t="s">
        <v>169</v>
      </c>
      <c r="E18147">
        <v>0</v>
      </c>
      <c r="F18147">
        <v>90</v>
      </c>
      <c r="G18147">
        <v>5</v>
      </c>
      <c r="H18147" t="s">
        <v>303</v>
      </c>
      <c r="I18147" t="s">
        <v>170</v>
      </c>
      <c r="J18147">
        <v>55.50893874062443</v>
      </c>
      <c r="L18147" s="47"/>
      <c r="M18147" s="47"/>
    </row>
    <row r="18148" spans="1:13" x14ac:dyDescent="0.4">
      <c r="A18148" t="str">
        <f t="shared" si="283"/>
        <v>38_1M_F_0_365_5_HH800_Core</v>
      </c>
      <c r="B18148">
        <v>38</v>
      </c>
      <c r="C18148" t="s">
        <v>177</v>
      </c>
      <c r="D18148" t="s">
        <v>169</v>
      </c>
      <c r="E18148">
        <v>0</v>
      </c>
      <c r="F18148">
        <v>365</v>
      </c>
      <c r="G18148">
        <v>5</v>
      </c>
      <c r="H18148" t="s">
        <v>303</v>
      </c>
      <c r="I18148" t="s">
        <v>170</v>
      </c>
      <c r="J18148">
        <v>48.660345902574043</v>
      </c>
      <c r="L18148" s="47"/>
      <c r="M18148" s="47"/>
    </row>
    <row r="18149" spans="1:13" x14ac:dyDescent="0.4">
      <c r="A18149" t="str">
        <f t="shared" si="283"/>
        <v>32_1A_M_0_365_5_HH800_Core</v>
      </c>
      <c r="B18149">
        <v>32</v>
      </c>
      <c r="C18149" t="s">
        <v>178</v>
      </c>
      <c r="D18149" t="s">
        <v>174</v>
      </c>
      <c r="E18149">
        <v>0</v>
      </c>
      <c r="F18149">
        <v>365</v>
      </c>
      <c r="G18149">
        <v>5</v>
      </c>
      <c r="H18149" t="s">
        <v>303</v>
      </c>
      <c r="I18149" t="s">
        <v>170</v>
      </c>
      <c r="J18149">
        <v>38.509836862604267</v>
      </c>
      <c r="L18149" s="47"/>
      <c r="M18149" s="47"/>
    </row>
    <row r="18150" spans="1:13" x14ac:dyDescent="0.4">
      <c r="A18150" t="str">
        <f t="shared" si="283"/>
        <v>26_1M_F_0_90_5_HH800_Core</v>
      </c>
      <c r="B18150">
        <v>26</v>
      </c>
      <c r="C18150" t="s">
        <v>177</v>
      </c>
      <c r="D18150" t="s">
        <v>169</v>
      </c>
      <c r="E18150">
        <v>0</v>
      </c>
      <c r="F18150">
        <v>90</v>
      </c>
      <c r="G18150">
        <v>5</v>
      </c>
      <c r="H18150" t="s">
        <v>303</v>
      </c>
      <c r="I18150" t="s">
        <v>170</v>
      </c>
      <c r="J18150">
        <v>50.32663049660836</v>
      </c>
      <c r="L18150" s="47"/>
      <c r="M18150" s="47"/>
    </row>
    <row r="18151" spans="1:13" x14ac:dyDescent="0.4">
      <c r="A18151" t="str">
        <f t="shared" si="283"/>
        <v>55_1A_F_0_180_67_HH800_Core</v>
      </c>
      <c r="B18151">
        <v>55</v>
      </c>
      <c r="C18151" t="s">
        <v>178</v>
      </c>
      <c r="D18151" t="s">
        <v>169</v>
      </c>
      <c r="E18151">
        <v>0</v>
      </c>
      <c r="F18151">
        <v>180</v>
      </c>
      <c r="G18151">
        <v>67</v>
      </c>
      <c r="H18151" t="s">
        <v>303</v>
      </c>
      <c r="I18151" t="s">
        <v>170</v>
      </c>
      <c r="J18151">
        <v>153.90601685432432</v>
      </c>
      <c r="L18151" s="47"/>
      <c r="M18151" s="47"/>
    </row>
    <row r="18152" spans="1:13" x14ac:dyDescent="0.4">
      <c r="A18152" t="str">
        <f t="shared" si="283"/>
        <v>47_1M_F_0_180_70_HH800_Core</v>
      </c>
      <c r="B18152">
        <v>47</v>
      </c>
      <c r="C18152" t="s">
        <v>177</v>
      </c>
      <c r="D18152" t="s">
        <v>169</v>
      </c>
      <c r="E18152">
        <v>0</v>
      </c>
      <c r="F18152">
        <v>180</v>
      </c>
      <c r="G18152">
        <v>70</v>
      </c>
      <c r="H18152" t="s">
        <v>303</v>
      </c>
      <c r="I18152" t="s">
        <v>170</v>
      </c>
      <c r="J18152">
        <v>199.12769704222484</v>
      </c>
      <c r="L18152" s="47"/>
      <c r="M18152" s="47"/>
    </row>
    <row r="18153" spans="1:13" x14ac:dyDescent="0.4">
      <c r="A18153" t="str">
        <f t="shared" si="283"/>
        <v>56_1M_M_0_90_70_HH800_Core</v>
      </c>
      <c r="B18153">
        <v>56</v>
      </c>
      <c r="C18153" t="s">
        <v>177</v>
      </c>
      <c r="D18153" t="s">
        <v>174</v>
      </c>
      <c r="E18153">
        <v>0</v>
      </c>
      <c r="F18153">
        <v>90</v>
      </c>
      <c r="G18153">
        <v>70</v>
      </c>
      <c r="H18153" t="s">
        <v>303</v>
      </c>
      <c r="I18153" t="s">
        <v>170</v>
      </c>
      <c r="J18153">
        <v>302.89047542748176</v>
      </c>
      <c r="L18153" s="47"/>
      <c r="M18153" s="47"/>
    </row>
    <row r="18154" spans="1:13" x14ac:dyDescent="0.4">
      <c r="A18154" t="str">
        <f t="shared" si="283"/>
        <v>36_1M_F_0_90_70_HH800_Core</v>
      </c>
      <c r="B18154">
        <v>36</v>
      </c>
      <c r="C18154" t="s">
        <v>177</v>
      </c>
      <c r="D18154" t="s">
        <v>169</v>
      </c>
      <c r="E18154">
        <v>0</v>
      </c>
      <c r="F18154">
        <v>90</v>
      </c>
      <c r="G18154">
        <v>70</v>
      </c>
      <c r="H18154" t="s">
        <v>303</v>
      </c>
      <c r="I18154" t="s">
        <v>170</v>
      </c>
      <c r="J18154">
        <v>204.57543782740271</v>
      </c>
      <c r="L18154" s="47"/>
      <c r="M18154" s="47"/>
    </row>
    <row r="18155" spans="1:13" x14ac:dyDescent="0.4">
      <c r="A18155" t="str">
        <f t="shared" si="283"/>
        <v>49_1M_M_0_365_5_HH800_Core</v>
      </c>
      <c r="B18155">
        <v>49</v>
      </c>
      <c r="C18155" t="s">
        <v>177</v>
      </c>
      <c r="D18155" t="s">
        <v>174</v>
      </c>
      <c r="E18155">
        <v>0</v>
      </c>
      <c r="F18155">
        <v>365</v>
      </c>
      <c r="G18155">
        <v>5</v>
      </c>
      <c r="H18155" t="s">
        <v>303</v>
      </c>
      <c r="I18155" t="s">
        <v>170</v>
      </c>
      <c r="J18155">
        <v>74.565109780118064</v>
      </c>
      <c r="L18155" s="47"/>
      <c r="M18155" s="47"/>
    </row>
    <row r="18156" spans="1:13" x14ac:dyDescent="0.4">
      <c r="A18156" t="str">
        <f t="shared" si="283"/>
        <v>47_1M_M_0_90_5_HH800_Core</v>
      </c>
      <c r="B18156">
        <v>47</v>
      </c>
      <c r="C18156" t="s">
        <v>177</v>
      </c>
      <c r="D18156" t="s">
        <v>174</v>
      </c>
      <c r="E18156">
        <v>0</v>
      </c>
      <c r="F18156">
        <v>90</v>
      </c>
      <c r="G18156">
        <v>5</v>
      </c>
      <c r="H18156" t="s">
        <v>303</v>
      </c>
      <c r="I18156" t="s">
        <v>170</v>
      </c>
      <c r="J18156">
        <v>87.059075730170704</v>
      </c>
      <c r="L18156" s="47"/>
      <c r="M18156" s="47"/>
    </row>
    <row r="18157" spans="1:13" x14ac:dyDescent="0.4">
      <c r="A18157" t="str">
        <f t="shared" si="283"/>
        <v>34_1M_F_0_90_5_HH800_Core</v>
      </c>
      <c r="B18157">
        <v>34</v>
      </c>
      <c r="C18157" t="s">
        <v>177</v>
      </c>
      <c r="D18157" t="s">
        <v>169</v>
      </c>
      <c r="E18157">
        <v>0</v>
      </c>
      <c r="F18157">
        <v>90</v>
      </c>
      <c r="G18157">
        <v>5</v>
      </c>
      <c r="H18157" t="s">
        <v>303</v>
      </c>
      <c r="I18157" t="s">
        <v>170</v>
      </c>
      <c r="J18157">
        <v>57.901282475076457</v>
      </c>
      <c r="L18157" s="47"/>
      <c r="M18157" s="47"/>
    </row>
    <row r="18158" spans="1:13" x14ac:dyDescent="0.4">
      <c r="A18158" t="str">
        <f t="shared" si="283"/>
        <v>64_1A_M_0_180_65_HH800_Core</v>
      </c>
      <c r="B18158">
        <v>64</v>
      </c>
      <c r="C18158" t="s">
        <v>178</v>
      </c>
      <c r="D18158" t="s">
        <v>174</v>
      </c>
      <c r="E18158">
        <v>0</v>
      </c>
      <c r="F18158">
        <v>180</v>
      </c>
      <c r="G18158">
        <v>65</v>
      </c>
      <c r="H18158" t="s">
        <v>303</v>
      </c>
      <c r="I18158" t="s">
        <v>170</v>
      </c>
      <c r="J18158">
        <v>176.41967654962298</v>
      </c>
      <c r="L18158" s="47"/>
      <c r="M18158" s="47"/>
    </row>
    <row r="18159" spans="1:13" x14ac:dyDescent="0.4">
      <c r="A18159" t="str">
        <f t="shared" si="283"/>
        <v>62_1M_M_0_365_70_HH800_Core</v>
      </c>
      <c r="B18159">
        <v>62</v>
      </c>
      <c r="C18159" t="s">
        <v>177</v>
      </c>
      <c r="D18159" t="s">
        <v>174</v>
      </c>
      <c r="E18159">
        <v>0</v>
      </c>
      <c r="F18159">
        <v>365</v>
      </c>
      <c r="G18159">
        <v>70</v>
      </c>
      <c r="H18159" t="s">
        <v>303</v>
      </c>
      <c r="I18159" t="s">
        <v>170</v>
      </c>
      <c r="J18159">
        <v>210.30822471611651</v>
      </c>
      <c r="L18159" s="47"/>
      <c r="M18159" s="47"/>
    </row>
    <row r="18160" spans="1:13" x14ac:dyDescent="0.4">
      <c r="A18160" t="str">
        <f t="shared" si="283"/>
        <v>49_1M_M_0_180_5_HH800_Core</v>
      </c>
      <c r="B18160">
        <v>49</v>
      </c>
      <c r="C18160" t="s">
        <v>177</v>
      </c>
      <c r="D18160" t="s">
        <v>174</v>
      </c>
      <c r="E18160">
        <v>0</v>
      </c>
      <c r="F18160">
        <v>180</v>
      </c>
      <c r="G18160">
        <v>5</v>
      </c>
      <c r="H18160" t="s">
        <v>303</v>
      </c>
      <c r="I18160" t="s">
        <v>170</v>
      </c>
      <c r="J18160">
        <v>83.765851665012278</v>
      </c>
      <c r="L18160" s="47"/>
      <c r="M18160" s="47"/>
    </row>
    <row r="18161" spans="1:13" x14ac:dyDescent="0.4">
      <c r="A18161" t="str">
        <f t="shared" si="283"/>
        <v>35_1M_F_0_90_5_HH800_Core</v>
      </c>
      <c r="B18161">
        <v>35</v>
      </c>
      <c r="C18161" t="s">
        <v>177</v>
      </c>
      <c r="D18161" t="s">
        <v>169</v>
      </c>
      <c r="E18161">
        <v>0</v>
      </c>
      <c r="F18161">
        <v>90</v>
      </c>
      <c r="G18161">
        <v>5</v>
      </c>
      <c r="H18161" t="s">
        <v>303</v>
      </c>
      <c r="I18161" t="s">
        <v>170</v>
      </c>
      <c r="J18161">
        <v>60.658974673177759</v>
      </c>
      <c r="L18161" s="47"/>
      <c r="M18161" s="47"/>
    </row>
    <row r="18162" spans="1:13" x14ac:dyDescent="0.4">
      <c r="A18162" t="str">
        <f t="shared" si="283"/>
        <v>60_1M_M_0_365_5_HH800_Core</v>
      </c>
      <c r="B18162">
        <v>60</v>
      </c>
      <c r="C18162" t="s">
        <v>177</v>
      </c>
      <c r="D18162" t="s">
        <v>174</v>
      </c>
      <c r="E18162">
        <v>0</v>
      </c>
      <c r="F18162">
        <v>365</v>
      </c>
      <c r="G18162">
        <v>5</v>
      </c>
      <c r="H18162" t="s">
        <v>303</v>
      </c>
      <c r="I18162" t="s">
        <v>170</v>
      </c>
      <c r="J18162">
        <v>135.86278527959126</v>
      </c>
      <c r="L18162" s="47"/>
      <c r="M18162" s="47"/>
    </row>
    <row r="18163" spans="1:13" x14ac:dyDescent="0.4">
      <c r="A18163" t="str">
        <f t="shared" si="283"/>
        <v>56_1M_F_0_365_70_HH800_Core</v>
      </c>
      <c r="B18163">
        <v>56</v>
      </c>
      <c r="C18163" t="s">
        <v>177</v>
      </c>
      <c r="D18163" t="s">
        <v>169</v>
      </c>
      <c r="E18163">
        <v>0</v>
      </c>
      <c r="F18163">
        <v>365</v>
      </c>
      <c r="G18163">
        <v>70</v>
      </c>
      <c r="H18163" t="s">
        <v>303</v>
      </c>
      <c r="I18163" t="s">
        <v>170</v>
      </c>
      <c r="J18163">
        <v>216.82730114217787</v>
      </c>
      <c r="L18163" s="47"/>
      <c r="M18163" s="47"/>
    </row>
    <row r="18164" spans="1:13" x14ac:dyDescent="0.4">
      <c r="A18164" t="str">
        <f t="shared" si="283"/>
        <v>49_1M_M_0_90_5_HH800_Core</v>
      </c>
      <c r="B18164">
        <v>49</v>
      </c>
      <c r="C18164" t="s">
        <v>177</v>
      </c>
      <c r="D18164" t="s">
        <v>174</v>
      </c>
      <c r="E18164">
        <v>0</v>
      </c>
      <c r="F18164">
        <v>90</v>
      </c>
      <c r="G18164">
        <v>5</v>
      </c>
      <c r="H18164" t="s">
        <v>303</v>
      </c>
      <c r="I18164" t="s">
        <v>170</v>
      </c>
      <c r="J18164">
        <v>98.634993054653293</v>
      </c>
      <c r="L18164" s="47"/>
      <c r="M18164" s="47"/>
    </row>
    <row r="18165" spans="1:13" x14ac:dyDescent="0.4">
      <c r="A18165" t="str">
        <f t="shared" si="283"/>
        <v>46_1A_F_0_180_70_HH800_Core</v>
      </c>
      <c r="B18165">
        <v>46</v>
      </c>
      <c r="C18165" t="s">
        <v>178</v>
      </c>
      <c r="D18165" t="s">
        <v>169</v>
      </c>
      <c r="E18165">
        <v>0</v>
      </c>
      <c r="F18165">
        <v>180</v>
      </c>
      <c r="G18165">
        <v>70</v>
      </c>
      <c r="H18165" t="s">
        <v>303</v>
      </c>
      <c r="I18165" t="s">
        <v>170</v>
      </c>
      <c r="J18165">
        <v>151.62267285314766</v>
      </c>
      <c r="L18165" s="47"/>
      <c r="M18165" s="47"/>
    </row>
    <row r="18166" spans="1:13" x14ac:dyDescent="0.4">
      <c r="A18166" t="str">
        <f t="shared" si="283"/>
        <v>52_1A_F_0_180_67_HH800_Core</v>
      </c>
      <c r="B18166">
        <v>52</v>
      </c>
      <c r="C18166" t="s">
        <v>178</v>
      </c>
      <c r="D18166" t="s">
        <v>169</v>
      </c>
      <c r="E18166">
        <v>0</v>
      </c>
      <c r="F18166">
        <v>180</v>
      </c>
      <c r="G18166">
        <v>67</v>
      </c>
      <c r="H18166" t="s">
        <v>303</v>
      </c>
      <c r="I18166" t="s">
        <v>170</v>
      </c>
      <c r="J18166">
        <v>147.4754733873136</v>
      </c>
      <c r="L18166" s="47"/>
      <c r="M18166" s="47"/>
    </row>
    <row r="18167" spans="1:13" x14ac:dyDescent="0.4">
      <c r="A18167" t="str">
        <f t="shared" si="283"/>
        <v>43_1M_M_0_90_5_HH800_Core</v>
      </c>
      <c r="B18167">
        <v>43</v>
      </c>
      <c r="C18167" t="s">
        <v>177</v>
      </c>
      <c r="D18167" t="s">
        <v>174</v>
      </c>
      <c r="E18167">
        <v>0</v>
      </c>
      <c r="F18167">
        <v>90</v>
      </c>
      <c r="G18167">
        <v>5</v>
      </c>
      <c r="H18167" t="s">
        <v>303</v>
      </c>
      <c r="I18167" t="s">
        <v>170</v>
      </c>
      <c r="J18167">
        <v>71.194959095058309</v>
      </c>
      <c r="L18167" s="47"/>
      <c r="M18167" s="47"/>
    </row>
    <row r="18168" spans="1:13" x14ac:dyDescent="0.4">
      <c r="A18168" t="str">
        <f t="shared" si="283"/>
        <v>59_1A_M_0_90_65_HH800_Core</v>
      </c>
      <c r="B18168">
        <v>59</v>
      </c>
      <c r="C18168" t="s">
        <v>178</v>
      </c>
      <c r="D18168" t="s">
        <v>174</v>
      </c>
      <c r="E18168">
        <v>0</v>
      </c>
      <c r="F18168">
        <v>90</v>
      </c>
      <c r="G18168">
        <v>65</v>
      </c>
      <c r="H18168" t="s">
        <v>303</v>
      </c>
      <c r="I18168" t="s">
        <v>170</v>
      </c>
      <c r="J18168">
        <v>190.70178151866247</v>
      </c>
      <c r="L18168" s="47"/>
      <c r="M18168" s="47"/>
    </row>
    <row r="18169" spans="1:13" x14ac:dyDescent="0.4">
      <c r="A18169" t="str">
        <f t="shared" si="283"/>
        <v>55_1A_F_0_180_65_HH800_Core</v>
      </c>
      <c r="B18169">
        <v>55</v>
      </c>
      <c r="C18169" t="s">
        <v>178</v>
      </c>
      <c r="D18169" t="s">
        <v>169</v>
      </c>
      <c r="E18169">
        <v>0</v>
      </c>
      <c r="F18169">
        <v>180</v>
      </c>
      <c r="G18169">
        <v>65</v>
      </c>
      <c r="H18169" t="s">
        <v>303</v>
      </c>
      <c r="I18169" t="s">
        <v>170</v>
      </c>
      <c r="J18169">
        <v>133.74998606639588</v>
      </c>
      <c r="L18169" s="47"/>
      <c r="M18169" s="47"/>
    </row>
    <row r="18170" spans="1:13" x14ac:dyDescent="0.4">
      <c r="A18170" t="str">
        <f t="shared" si="283"/>
        <v>51_1A_F_0_180_67_HH800_Core</v>
      </c>
      <c r="B18170">
        <v>51</v>
      </c>
      <c r="C18170" t="s">
        <v>178</v>
      </c>
      <c r="D18170" t="s">
        <v>169</v>
      </c>
      <c r="E18170">
        <v>0</v>
      </c>
      <c r="F18170">
        <v>180</v>
      </c>
      <c r="G18170">
        <v>67</v>
      </c>
      <c r="H18170" t="s">
        <v>303</v>
      </c>
      <c r="I18170" t="s">
        <v>170</v>
      </c>
      <c r="J18170">
        <v>145.84504324777089</v>
      </c>
      <c r="L18170" s="47"/>
      <c r="M18170" s="47"/>
    </row>
    <row r="18171" spans="1:13" x14ac:dyDescent="0.4">
      <c r="A18171" t="str">
        <f t="shared" si="283"/>
        <v>36_1M_F_0_180_5_HH800_Core</v>
      </c>
      <c r="B18171">
        <v>36</v>
      </c>
      <c r="C18171" t="s">
        <v>177</v>
      </c>
      <c r="D18171" t="s">
        <v>169</v>
      </c>
      <c r="E18171">
        <v>0</v>
      </c>
      <c r="F18171">
        <v>180</v>
      </c>
      <c r="G18171">
        <v>5</v>
      </c>
      <c r="H18171" t="s">
        <v>303</v>
      </c>
      <c r="I18171" t="s">
        <v>170</v>
      </c>
      <c r="J18171">
        <v>51.241839904962063</v>
      </c>
      <c r="L18171" s="47"/>
      <c r="M18171" s="47"/>
    </row>
    <row r="18172" spans="1:13" x14ac:dyDescent="0.4">
      <c r="A18172" t="str">
        <f t="shared" si="283"/>
        <v>37_1A_M_0_365_5_HH800_Core</v>
      </c>
      <c r="B18172">
        <v>37</v>
      </c>
      <c r="C18172" t="s">
        <v>178</v>
      </c>
      <c r="D18172" t="s">
        <v>174</v>
      </c>
      <c r="E18172">
        <v>0</v>
      </c>
      <c r="F18172">
        <v>365</v>
      </c>
      <c r="G18172">
        <v>5</v>
      </c>
      <c r="H18172" t="s">
        <v>303</v>
      </c>
      <c r="I18172" t="s">
        <v>170</v>
      </c>
      <c r="J18172">
        <v>45.264713167602537</v>
      </c>
      <c r="L18172" s="47"/>
      <c r="M18172" s="47"/>
    </row>
    <row r="18173" spans="1:13" x14ac:dyDescent="0.4">
      <c r="A18173" t="str">
        <f t="shared" si="283"/>
        <v>37_1M_F_0_365_5_HH800_Core</v>
      </c>
      <c r="B18173">
        <v>37</v>
      </c>
      <c r="C18173" t="s">
        <v>177</v>
      </c>
      <c r="D18173" t="s">
        <v>169</v>
      </c>
      <c r="E18173">
        <v>0</v>
      </c>
      <c r="F18173">
        <v>365</v>
      </c>
      <c r="G18173">
        <v>5</v>
      </c>
      <c r="H18173" t="s">
        <v>303</v>
      </c>
      <c r="I18173" t="s">
        <v>170</v>
      </c>
      <c r="J18173">
        <v>46.367071698245944</v>
      </c>
      <c r="L18173" s="47"/>
      <c r="M18173" s="47"/>
    </row>
    <row r="18174" spans="1:13" x14ac:dyDescent="0.4">
      <c r="A18174" t="str">
        <f t="shared" si="283"/>
        <v>53_1A_F_0_180_67_HH800_Core</v>
      </c>
      <c r="B18174">
        <v>53</v>
      </c>
      <c r="C18174" t="s">
        <v>178</v>
      </c>
      <c r="D18174" t="s">
        <v>169</v>
      </c>
      <c r="E18174">
        <v>0</v>
      </c>
      <c r="F18174">
        <v>180</v>
      </c>
      <c r="G18174">
        <v>67</v>
      </c>
      <c r="H18174" t="s">
        <v>303</v>
      </c>
      <c r="I18174" t="s">
        <v>170</v>
      </c>
      <c r="J18174">
        <v>149.88825458277105</v>
      </c>
      <c r="L18174" s="47"/>
      <c r="M18174" s="47"/>
    </row>
    <row r="18175" spans="1:13" x14ac:dyDescent="0.4">
      <c r="A18175" t="str">
        <f t="shared" si="283"/>
        <v>47_1M_M_0_90_70_HH800_Core</v>
      </c>
      <c r="B18175">
        <v>47</v>
      </c>
      <c r="C18175" t="s">
        <v>177</v>
      </c>
      <c r="D18175" t="s">
        <v>174</v>
      </c>
      <c r="E18175">
        <v>0</v>
      </c>
      <c r="F18175">
        <v>90</v>
      </c>
      <c r="G18175">
        <v>70</v>
      </c>
      <c r="H18175" t="s">
        <v>303</v>
      </c>
      <c r="I18175" t="s">
        <v>170</v>
      </c>
      <c r="J18175">
        <v>225.56069073160933</v>
      </c>
      <c r="L18175" s="47"/>
      <c r="M18175" s="47"/>
    </row>
    <row r="18176" spans="1:13" x14ac:dyDescent="0.4">
      <c r="A18176" t="str">
        <f t="shared" si="283"/>
        <v>64_1M_M_0_365_65_HH800_Core</v>
      </c>
      <c r="B18176">
        <v>64</v>
      </c>
      <c r="C18176" t="s">
        <v>177</v>
      </c>
      <c r="D18176" t="s">
        <v>174</v>
      </c>
      <c r="E18176">
        <v>0</v>
      </c>
      <c r="F18176">
        <v>365</v>
      </c>
      <c r="G18176">
        <v>65</v>
      </c>
      <c r="H18176" t="s">
        <v>303</v>
      </c>
      <c r="I18176" t="s">
        <v>170</v>
      </c>
      <c r="J18176">
        <v>138.84439241984271</v>
      </c>
      <c r="L18176" s="47"/>
      <c r="M18176" s="47"/>
    </row>
    <row r="18177" spans="1:13" x14ac:dyDescent="0.4">
      <c r="A18177" t="str">
        <f t="shared" si="283"/>
        <v>45_1A_F_0_90_67_HH800_Core</v>
      </c>
      <c r="B18177">
        <v>45</v>
      </c>
      <c r="C18177" t="s">
        <v>178</v>
      </c>
      <c r="D18177" t="s">
        <v>169</v>
      </c>
      <c r="E18177">
        <v>0</v>
      </c>
      <c r="F18177">
        <v>90</v>
      </c>
      <c r="G18177">
        <v>67</v>
      </c>
      <c r="H18177" t="s">
        <v>303</v>
      </c>
      <c r="I18177" t="s">
        <v>170</v>
      </c>
      <c r="J18177">
        <v>150.22774809005523</v>
      </c>
      <c r="L18177" s="47"/>
      <c r="M18177" s="47"/>
    </row>
    <row r="18178" spans="1:13" x14ac:dyDescent="0.4">
      <c r="A18178" t="str">
        <f t="shared" si="283"/>
        <v>25_1M_M_0_90_5_HH800_Core</v>
      </c>
      <c r="B18178">
        <v>25</v>
      </c>
      <c r="C18178" t="s">
        <v>177</v>
      </c>
      <c r="D18178" t="s">
        <v>174</v>
      </c>
      <c r="E18178">
        <v>0</v>
      </c>
      <c r="F18178">
        <v>90</v>
      </c>
      <c r="G18178">
        <v>5</v>
      </c>
      <c r="H18178" t="s">
        <v>303</v>
      </c>
      <c r="I18178" t="s">
        <v>170</v>
      </c>
      <c r="J18178">
        <v>41.329084684737168</v>
      </c>
      <c r="L18178" s="47"/>
      <c r="M18178" s="47"/>
    </row>
    <row r="18179" spans="1:13" x14ac:dyDescent="0.4">
      <c r="A18179" t="str">
        <f t="shared" ref="A18179:A18242" si="284">B18179&amp;"_"&amp;C18179&amp;"_"&amp;D18179&amp;"_"&amp;E18179&amp;"_"&amp;F18179&amp;"_"&amp;G18179&amp;"_"&amp;H18179&amp;"_"&amp;I18179</f>
        <v>34_1A_M_0_90_5_HH800_Core</v>
      </c>
      <c r="B18179">
        <v>34</v>
      </c>
      <c r="C18179" t="s">
        <v>178</v>
      </c>
      <c r="D18179" t="s">
        <v>174</v>
      </c>
      <c r="E18179">
        <v>0</v>
      </c>
      <c r="F18179">
        <v>90</v>
      </c>
      <c r="G18179">
        <v>5</v>
      </c>
      <c r="H18179" t="s">
        <v>303</v>
      </c>
      <c r="I18179" t="s">
        <v>170</v>
      </c>
      <c r="J18179">
        <v>52.256883771093804</v>
      </c>
      <c r="L18179" s="47"/>
      <c r="M18179" s="47"/>
    </row>
    <row r="18180" spans="1:13" x14ac:dyDescent="0.4">
      <c r="A18180" t="str">
        <f t="shared" si="284"/>
        <v>25_1M_F_0_90_5_HH800_Core</v>
      </c>
      <c r="B18180">
        <v>25</v>
      </c>
      <c r="C18180" t="s">
        <v>177</v>
      </c>
      <c r="D18180" t="s">
        <v>169</v>
      </c>
      <c r="E18180">
        <v>0</v>
      </c>
      <c r="F18180">
        <v>90</v>
      </c>
      <c r="G18180">
        <v>5</v>
      </c>
      <c r="H18180" t="s">
        <v>303</v>
      </c>
      <c r="I18180" t="s">
        <v>170</v>
      </c>
      <c r="J18180">
        <v>49.692460910196878</v>
      </c>
      <c r="L18180" s="47"/>
      <c r="M18180" s="47"/>
    </row>
    <row r="18181" spans="1:13" x14ac:dyDescent="0.4">
      <c r="A18181" t="str">
        <f t="shared" si="284"/>
        <v>59_1M_M_0_90_65_HH800_Core</v>
      </c>
      <c r="B18181">
        <v>59</v>
      </c>
      <c r="C18181" t="s">
        <v>177</v>
      </c>
      <c r="D18181" t="s">
        <v>174</v>
      </c>
      <c r="E18181">
        <v>0</v>
      </c>
      <c r="F18181">
        <v>90</v>
      </c>
      <c r="G18181">
        <v>65</v>
      </c>
      <c r="H18181" t="s">
        <v>303</v>
      </c>
      <c r="I18181" t="s">
        <v>170</v>
      </c>
      <c r="J18181">
        <v>200.66726251158269</v>
      </c>
      <c r="L18181" s="47"/>
      <c r="M18181" s="47"/>
    </row>
    <row r="18182" spans="1:13" x14ac:dyDescent="0.4">
      <c r="A18182" t="str">
        <f t="shared" si="284"/>
        <v>48_1M_M_0_365_5_HH800_Core</v>
      </c>
      <c r="B18182">
        <v>48</v>
      </c>
      <c r="C18182" t="s">
        <v>177</v>
      </c>
      <c r="D18182" t="s">
        <v>174</v>
      </c>
      <c r="E18182">
        <v>0</v>
      </c>
      <c r="F18182">
        <v>365</v>
      </c>
      <c r="G18182">
        <v>5</v>
      </c>
      <c r="H18182" t="s">
        <v>303</v>
      </c>
      <c r="I18182" t="s">
        <v>170</v>
      </c>
      <c r="J18182">
        <v>70.823581622888611</v>
      </c>
      <c r="L18182" s="47"/>
      <c r="M18182" s="47"/>
    </row>
    <row r="18183" spans="1:13" x14ac:dyDescent="0.4">
      <c r="A18183" t="str">
        <f t="shared" si="284"/>
        <v>54_1A_F_0_180_67_HH800_Core</v>
      </c>
      <c r="B18183">
        <v>54</v>
      </c>
      <c r="C18183" t="s">
        <v>178</v>
      </c>
      <c r="D18183" t="s">
        <v>169</v>
      </c>
      <c r="E18183">
        <v>0</v>
      </c>
      <c r="F18183">
        <v>180</v>
      </c>
      <c r="G18183">
        <v>67</v>
      </c>
      <c r="H18183" t="s">
        <v>303</v>
      </c>
      <c r="I18183" t="s">
        <v>170</v>
      </c>
      <c r="J18183">
        <v>151.52604695597967</v>
      </c>
      <c r="L18183" s="47"/>
      <c r="M18183" s="47"/>
    </row>
    <row r="18184" spans="1:13" x14ac:dyDescent="0.4">
      <c r="A18184" t="str">
        <f t="shared" si="284"/>
        <v>40_1A_F_0_90_70_HH800_Core</v>
      </c>
      <c r="B18184">
        <v>40</v>
      </c>
      <c r="C18184" t="s">
        <v>178</v>
      </c>
      <c r="D18184" t="s">
        <v>169</v>
      </c>
      <c r="E18184">
        <v>0</v>
      </c>
      <c r="F18184">
        <v>90</v>
      </c>
      <c r="G18184">
        <v>70</v>
      </c>
      <c r="H18184" t="s">
        <v>303</v>
      </c>
      <c r="I18184" t="s">
        <v>170</v>
      </c>
      <c r="J18184">
        <v>155.14152997591373</v>
      </c>
      <c r="L18184" s="47"/>
      <c r="M18184" s="47"/>
    </row>
    <row r="18185" spans="1:13" x14ac:dyDescent="0.4">
      <c r="A18185" t="str">
        <f t="shared" si="284"/>
        <v>37_1A_M_0_180_5_HH800_Core</v>
      </c>
      <c r="B18185">
        <v>37</v>
      </c>
      <c r="C18185" t="s">
        <v>178</v>
      </c>
      <c r="D18185" t="s">
        <v>174</v>
      </c>
      <c r="E18185">
        <v>0</v>
      </c>
      <c r="F18185">
        <v>180</v>
      </c>
      <c r="G18185">
        <v>5</v>
      </c>
      <c r="H18185" t="s">
        <v>303</v>
      </c>
      <c r="I18185" t="s">
        <v>170</v>
      </c>
      <c r="J18185">
        <v>51.604990447270282</v>
      </c>
      <c r="L18185" s="47"/>
      <c r="M18185" s="47"/>
    </row>
    <row r="18186" spans="1:13" x14ac:dyDescent="0.4">
      <c r="A18186" t="str">
        <f t="shared" si="284"/>
        <v>42_1M_F_0_90_65_HH800_Core</v>
      </c>
      <c r="B18186">
        <v>42</v>
      </c>
      <c r="C18186" t="s">
        <v>177</v>
      </c>
      <c r="D18186" t="s">
        <v>169</v>
      </c>
      <c r="E18186">
        <v>0</v>
      </c>
      <c r="F18186">
        <v>90</v>
      </c>
      <c r="G18186">
        <v>65</v>
      </c>
      <c r="H18186" t="s">
        <v>303</v>
      </c>
      <c r="I18186" t="s">
        <v>170</v>
      </c>
      <c r="J18186">
        <v>189.72213762117275</v>
      </c>
      <c r="L18186" s="47"/>
      <c r="M18186" s="47"/>
    </row>
    <row r="18187" spans="1:13" x14ac:dyDescent="0.4">
      <c r="A18187" t="str">
        <f t="shared" si="284"/>
        <v>55_1M_F_0_365_70_HH800_Core</v>
      </c>
      <c r="B18187">
        <v>55</v>
      </c>
      <c r="C18187" t="s">
        <v>177</v>
      </c>
      <c r="D18187" t="s">
        <v>169</v>
      </c>
      <c r="E18187">
        <v>0</v>
      </c>
      <c r="F18187">
        <v>365</v>
      </c>
      <c r="G18187">
        <v>70</v>
      </c>
      <c r="H18187" t="s">
        <v>303</v>
      </c>
      <c r="I18187" t="s">
        <v>170</v>
      </c>
      <c r="J18187">
        <v>215.94141271827806</v>
      </c>
      <c r="L18187" s="47"/>
      <c r="M18187" s="47"/>
    </row>
    <row r="18188" spans="1:13" x14ac:dyDescent="0.4">
      <c r="A18188" t="str">
        <f t="shared" si="284"/>
        <v>48_1M_M_0_180_5_HH800_Core</v>
      </c>
      <c r="B18188">
        <v>48</v>
      </c>
      <c r="C18188" t="s">
        <v>177</v>
      </c>
      <c r="D18188" t="s">
        <v>174</v>
      </c>
      <c r="E18188">
        <v>0</v>
      </c>
      <c r="F18188">
        <v>180</v>
      </c>
      <c r="G18188">
        <v>5</v>
      </c>
      <c r="H18188" t="s">
        <v>303</v>
      </c>
      <c r="I18188" t="s">
        <v>170</v>
      </c>
      <c r="J18188">
        <v>78.448111969054722</v>
      </c>
      <c r="L18188" s="47"/>
      <c r="M18188" s="47"/>
    </row>
    <row r="18189" spans="1:13" x14ac:dyDescent="0.4">
      <c r="A18189" t="str">
        <f t="shared" si="284"/>
        <v>25_1M_M_0_365_5_HH800_Core</v>
      </c>
      <c r="B18189">
        <v>25</v>
      </c>
      <c r="C18189" t="s">
        <v>177</v>
      </c>
      <c r="D18189" t="s">
        <v>174</v>
      </c>
      <c r="E18189">
        <v>0</v>
      </c>
      <c r="F18189">
        <v>365</v>
      </c>
      <c r="G18189">
        <v>5</v>
      </c>
      <c r="H18189" t="s">
        <v>303</v>
      </c>
      <c r="I18189" t="s">
        <v>170</v>
      </c>
      <c r="J18189">
        <v>30.691632860497787</v>
      </c>
      <c r="L18189" s="47"/>
      <c r="M18189" s="47"/>
    </row>
    <row r="18190" spans="1:13" x14ac:dyDescent="0.4">
      <c r="A18190" t="str">
        <f t="shared" si="284"/>
        <v>33_1M_F_0_180_5_HH800_Core</v>
      </c>
      <c r="B18190">
        <v>33</v>
      </c>
      <c r="C18190" t="s">
        <v>177</v>
      </c>
      <c r="D18190" t="s">
        <v>169</v>
      </c>
      <c r="E18190">
        <v>0</v>
      </c>
      <c r="F18190">
        <v>180</v>
      </c>
      <c r="G18190">
        <v>5</v>
      </c>
      <c r="H18190" t="s">
        <v>303</v>
      </c>
      <c r="I18190" t="s">
        <v>170</v>
      </c>
      <c r="J18190">
        <v>48.577990051814446</v>
      </c>
      <c r="L18190" s="47"/>
      <c r="M18190" s="47"/>
    </row>
    <row r="18191" spans="1:13" x14ac:dyDescent="0.4">
      <c r="A18191" t="str">
        <f t="shared" si="284"/>
        <v>32_1M_F_0_180_5_HH800_Core</v>
      </c>
      <c r="B18191">
        <v>32</v>
      </c>
      <c r="C18191" t="s">
        <v>177</v>
      </c>
      <c r="D18191" t="s">
        <v>169</v>
      </c>
      <c r="E18191">
        <v>0</v>
      </c>
      <c r="F18191">
        <v>180</v>
      </c>
      <c r="G18191">
        <v>5</v>
      </c>
      <c r="H18191" t="s">
        <v>303</v>
      </c>
      <c r="I18191" t="s">
        <v>170</v>
      </c>
      <c r="J18191">
        <v>48.240758873673542</v>
      </c>
      <c r="L18191" s="47"/>
      <c r="M18191" s="47"/>
    </row>
    <row r="18192" spans="1:13" x14ac:dyDescent="0.4">
      <c r="A18192" t="str">
        <f t="shared" si="284"/>
        <v>36_1A_M_0_365_5_HH800_Core</v>
      </c>
      <c r="B18192">
        <v>36</v>
      </c>
      <c r="C18192" t="s">
        <v>178</v>
      </c>
      <c r="D18192" t="s">
        <v>174</v>
      </c>
      <c r="E18192">
        <v>0</v>
      </c>
      <c r="F18192">
        <v>365</v>
      </c>
      <c r="G18192">
        <v>5</v>
      </c>
      <c r="H18192" t="s">
        <v>303</v>
      </c>
      <c r="I18192" t="s">
        <v>170</v>
      </c>
      <c r="J18192">
        <v>43.480370494215762</v>
      </c>
      <c r="L18192" s="47"/>
      <c r="M18192" s="47"/>
    </row>
    <row r="18193" spans="1:13" x14ac:dyDescent="0.4">
      <c r="A18193" t="str">
        <f t="shared" si="284"/>
        <v>48_1M_M_0_90_5_HH800_Core</v>
      </c>
      <c r="B18193">
        <v>48</v>
      </c>
      <c r="C18193" t="s">
        <v>177</v>
      </c>
      <c r="D18193" t="s">
        <v>174</v>
      </c>
      <c r="E18193">
        <v>0</v>
      </c>
      <c r="F18193">
        <v>90</v>
      </c>
      <c r="G18193">
        <v>5</v>
      </c>
      <c r="H18193" t="s">
        <v>303</v>
      </c>
      <c r="I18193" t="s">
        <v>170</v>
      </c>
      <c r="J18193">
        <v>93.689869512011583</v>
      </c>
      <c r="L18193" s="47"/>
      <c r="M18193" s="47"/>
    </row>
    <row r="18194" spans="1:13" x14ac:dyDescent="0.4">
      <c r="A18194" t="str">
        <f t="shared" si="284"/>
        <v>59_1M_M_0_365_65_HH800_Core</v>
      </c>
      <c r="B18194">
        <v>59</v>
      </c>
      <c r="C18194" t="s">
        <v>177</v>
      </c>
      <c r="D18194" t="s">
        <v>174</v>
      </c>
      <c r="E18194">
        <v>0</v>
      </c>
      <c r="F18194">
        <v>365</v>
      </c>
      <c r="G18194">
        <v>65</v>
      </c>
      <c r="H18194" t="s">
        <v>303</v>
      </c>
      <c r="I18194" t="s">
        <v>170</v>
      </c>
      <c r="J18194">
        <v>135.14733316007047</v>
      </c>
      <c r="L18194" s="47"/>
      <c r="M18194" s="47"/>
    </row>
    <row r="18195" spans="1:13" x14ac:dyDescent="0.4">
      <c r="A18195" t="str">
        <f t="shared" si="284"/>
        <v>36_1M_F_0_365_5_HH800_Core</v>
      </c>
      <c r="B18195">
        <v>36</v>
      </c>
      <c r="C18195" t="s">
        <v>177</v>
      </c>
      <c r="D18195" t="s">
        <v>169</v>
      </c>
      <c r="E18195">
        <v>0</v>
      </c>
      <c r="F18195">
        <v>365</v>
      </c>
      <c r="G18195">
        <v>5</v>
      </c>
      <c r="H18195" t="s">
        <v>303</v>
      </c>
      <c r="I18195" t="s">
        <v>170</v>
      </c>
      <c r="J18195">
        <v>44.662276394529492</v>
      </c>
      <c r="L18195" s="47"/>
      <c r="M18195" s="47"/>
    </row>
    <row r="18196" spans="1:13" x14ac:dyDescent="0.4">
      <c r="A18196" t="str">
        <f t="shared" si="284"/>
        <v>35_1M_F_0_180_5_HH800_Core</v>
      </c>
      <c r="B18196">
        <v>35</v>
      </c>
      <c r="C18196" t="s">
        <v>177</v>
      </c>
      <c r="D18196" t="s">
        <v>169</v>
      </c>
      <c r="E18196">
        <v>0</v>
      </c>
      <c r="F18196">
        <v>180</v>
      </c>
      <c r="G18196">
        <v>5</v>
      </c>
      <c r="H18196" t="s">
        <v>303</v>
      </c>
      <c r="I18196" t="s">
        <v>170</v>
      </c>
      <c r="J18196">
        <v>48.364213154103908</v>
      </c>
      <c r="L18196" s="47"/>
      <c r="M18196" s="47"/>
    </row>
    <row r="18197" spans="1:13" x14ac:dyDescent="0.4">
      <c r="A18197" t="str">
        <f t="shared" si="284"/>
        <v>25_1M_M_0_60_5_HH800_Core</v>
      </c>
      <c r="B18197">
        <v>25</v>
      </c>
      <c r="C18197" t="s">
        <v>177</v>
      </c>
      <c r="D18197" t="s">
        <v>174</v>
      </c>
      <c r="E18197">
        <v>0</v>
      </c>
      <c r="F18197">
        <v>60</v>
      </c>
      <c r="G18197">
        <v>5</v>
      </c>
      <c r="H18197" t="s">
        <v>303</v>
      </c>
      <c r="I18197" t="s">
        <v>170</v>
      </c>
      <c r="J18197">
        <v>52.636414828950222</v>
      </c>
      <c r="L18197" s="47"/>
      <c r="M18197" s="47"/>
    </row>
    <row r="18198" spans="1:13" x14ac:dyDescent="0.4">
      <c r="A18198" t="str">
        <f t="shared" si="284"/>
        <v>59_1M_M_0_90_5_HH800_Core</v>
      </c>
      <c r="B18198">
        <v>59</v>
      </c>
      <c r="C18198" t="s">
        <v>177</v>
      </c>
      <c r="D18198" t="s">
        <v>174</v>
      </c>
      <c r="E18198">
        <v>0</v>
      </c>
      <c r="F18198">
        <v>90</v>
      </c>
      <c r="G18198">
        <v>5</v>
      </c>
      <c r="H18198" t="s">
        <v>303</v>
      </c>
      <c r="I18198" t="s">
        <v>170</v>
      </c>
      <c r="J18198">
        <v>189.40074433941817</v>
      </c>
      <c r="L18198" s="47"/>
      <c r="M18198" s="47"/>
    </row>
    <row r="18199" spans="1:13" x14ac:dyDescent="0.4">
      <c r="A18199" t="str">
        <f t="shared" si="284"/>
        <v>34_1M_F_0_180_5_HH800_Core</v>
      </c>
      <c r="B18199">
        <v>34</v>
      </c>
      <c r="C18199" t="s">
        <v>177</v>
      </c>
      <c r="D18199" t="s">
        <v>169</v>
      </c>
      <c r="E18199">
        <v>0</v>
      </c>
      <c r="F18199">
        <v>180</v>
      </c>
      <c r="G18199">
        <v>5</v>
      </c>
      <c r="H18199" t="s">
        <v>303</v>
      </c>
      <c r="I18199" t="s">
        <v>170</v>
      </c>
      <c r="J18199">
        <v>48.404881410732671</v>
      </c>
      <c r="L18199" s="47"/>
      <c r="M18199" s="47"/>
    </row>
    <row r="18200" spans="1:13" x14ac:dyDescent="0.4">
      <c r="A18200" t="str">
        <f t="shared" si="284"/>
        <v>61_1M_M_0_180_5_HH800_Core</v>
      </c>
      <c r="B18200">
        <v>61</v>
      </c>
      <c r="C18200" t="s">
        <v>177</v>
      </c>
      <c r="D18200" t="s">
        <v>174</v>
      </c>
      <c r="E18200">
        <v>0</v>
      </c>
      <c r="F18200">
        <v>180</v>
      </c>
      <c r="G18200">
        <v>5</v>
      </c>
      <c r="H18200" t="s">
        <v>303</v>
      </c>
      <c r="I18200" t="s">
        <v>170</v>
      </c>
      <c r="J18200">
        <v>155.43108841522641</v>
      </c>
      <c r="L18200" s="47"/>
      <c r="M18200" s="47"/>
    </row>
    <row r="18201" spans="1:13" x14ac:dyDescent="0.4">
      <c r="A18201" t="str">
        <f t="shared" si="284"/>
        <v>55_1M_F_0_365_67_HH800_Core</v>
      </c>
      <c r="B18201">
        <v>55</v>
      </c>
      <c r="C18201" t="s">
        <v>177</v>
      </c>
      <c r="D18201" t="s">
        <v>169</v>
      </c>
      <c r="E18201">
        <v>0</v>
      </c>
      <c r="F18201">
        <v>365</v>
      </c>
      <c r="G18201">
        <v>67</v>
      </c>
      <c r="H18201" t="s">
        <v>303</v>
      </c>
      <c r="I18201" t="s">
        <v>170</v>
      </c>
      <c r="J18201">
        <v>166.20728601631234</v>
      </c>
      <c r="L18201" s="47"/>
      <c r="M18201" s="47"/>
    </row>
    <row r="18202" spans="1:13" x14ac:dyDescent="0.4">
      <c r="A18202" t="str">
        <f t="shared" si="284"/>
        <v>50_1M_F_0_365_70_HH800_Core</v>
      </c>
      <c r="B18202">
        <v>50</v>
      </c>
      <c r="C18202" t="s">
        <v>177</v>
      </c>
      <c r="D18202" t="s">
        <v>169</v>
      </c>
      <c r="E18202">
        <v>0</v>
      </c>
      <c r="F18202">
        <v>365</v>
      </c>
      <c r="G18202">
        <v>70</v>
      </c>
      <c r="H18202" t="s">
        <v>303</v>
      </c>
      <c r="I18202" t="s">
        <v>170</v>
      </c>
      <c r="J18202">
        <v>184.58731164397875</v>
      </c>
      <c r="L18202" s="47"/>
      <c r="M18202" s="47"/>
    </row>
    <row r="18203" spans="1:13" x14ac:dyDescent="0.4">
      <c r="A18203" t="str">
        <f t="shared" si="284"/>
        <v>59_1M_M_0_180_65_HH800_Core</v>
      </c>
      <c r="B18203">
        <v>59</v>
      </c>
      <c r="C18203" t="s">
        <v>177</v>
      </c>
      <c r="D18203" t="s">
        <v>174</v>
      </c>
      <c r="E18203">
        <v>0</v>
      </c>
      <c r="F18203">
        <v>180</v>
      </c>
      <c r="G18203">
        <v>65</v>
      </c>
      <c r="H18203" t="s">
        <v>303</v>
      </c>
      <c r="I18203" t="s">
        <v>170</v>
      </c>
      <c r="J18203">
        <v>153.01373455125477</v>
      </c>
      <c r="L18203" s="47"/>
      <c r="M18203" s="47"/>
    </row>
    <row r="18204" spans="1:13" x14ac:dyDescent="0.4">
      <c r="A18204" t="str">
        <f t="shared" si="284"/>
        <v>50_1A_F_0_180_67_HH800_Core</v>
      </c>
      <c r="B18204">
        <v>50</v>
      </c>
      <c r="C18204" t="s">
        <v>178</v>
      </c>
      <c r="D18204" t="s">
        <v>169</v>
      </c>
      <c r="E18204">
        <v>0</v>
      </c>
      <c r="F18204">
        <v>180</v>
      </c>
      <c r="G18204">
        <v>67</v>
      </c>
      <c r="H18204" t="s">
        <v>303</v>
      </c>
      <c r="I18204" t="s">
        <v>170</v>
      </c>
      <c r="J18204">
        <v>144.06725358265643</v>
      </c>
      <c r="L18204" s="47"/>
      <c r="M18204" s="47"/>
    </row>
    <row r="18205" spans="1:13" x14ac:dyDescent="0.4">
      <c r="A18205" t="str">
        <f t="shared" si="284"/>
        <v>58_1A_M_0_180_65_HH800_Core</v>
      </c>
      <c r="B18205">
        <v>58</v>
      </c>
      <c r="C18205" t="s">
        <v>178</v>
      </c>
      <c r="D18205" t="s">
        <v>174</v>
      </c>
      <c r="E18205">
        <v>0</v>
      </c>
      <c r="F18205">
        <v>180</v>
      </c>
      <c r="G18205">
        <v>65</v>
      </c>
      <c r="H18205" t="s">
        <v>303</v>
      </c>
      <c r="I18205" t="s">
        <v>170</v>
      </c>
      <c r="J18205">
        <v>169.36698984626565</v>
      </c>
      <c r="L18205" s="47"/>
      <c r="M18205" s="47"/>
    </row>
    <row r="18206" spans="1:13" x14ac:dyDescent="0.4">
      <c r="A18206" t="str">
        <f t="shared" si="284"/>
        <v>63_1M_M_0_180_5_HH800_Core</v>
      </c>
      <c r="B18206">
        <v>63</v>
      </c>
      <c r="C18206" t="s">
        <v>177</v>
      </c>
      <c r="D18206" t="s">
        <v>174</v>
      </c>
      <c r="E18206">
        <v>0</v>
      </c>
      <c r="F18206">
        <v>180</v>
      </c>
      <c r="G18206">
        <v>5</v>
      </c>
      <c r="H18206" t="s">
        <v>303</v>
      </c>
      <c r="I18206" t="s">
        <v>170</v>
      </c>
      <c r="J18206">
        <v>156.48481366565127</v>
      </c>
      <c r="L18206" s="47"/>
      <c r="M18206" s="47"/>
    </row>
    <row r="18207" spans="1:13" x14ac:dyDescent="0.4">
      <c r="A18207" t="str">
        <f t="shared" si="284"/>
        <v>33_1A_M_0_180_5_HH800_Core</v>
      </c>
      <c r="B18207">
        <v>33</v>
      </c>
      <c r="C18207" t="s">
        <v>178</v>
      </c>
      <c r="D18207" t="s">
        <v>174</v>
      </c>
      <c r="E18207">
        <v>0</v>
      </c>
      <c r="F18207">
        <v>180</v>
      </c>
      <c r="G18207">
        <v>5</v>
      </c>
      <c r="H18207" t="s">
        <v>303</v>
      </c>
      <c r="I18207" t="s">
        <v>170</v>
      </c>
      <c r="J18207">
        <v>45.058057117156821</v>
      </c>
      <c r="L18207" s="47"/>
      <c r="M18207" s="47"/>
    </row>
    <row r="18208" spans="1:13" x14ac:dyDescent="0.4">
      <c r="A18208" t="str">
        <f t="shared" si="284"/>
        <v>39_1M_F_0_90_67_HH800_Core</v>
      </c>
      <c r="B18208">
        <v>39</v>
      </c>
      <c r="C18208" t="s">
        <v>177</v>
      </c>
      <c r="D18208" t="s">
        <v>169</v>
      </c>
      <c r="E18208">
        <v>0</v>
      </c>
      <c r="F18208">
        <v>90</v>
      </c>
      <c r="G18208">
        <v>67</v>
      </c>
      <c r="H18208" t="s">
        <v>303</v>
      </c>
      <c r="I18208" t="s">
        <v>170</v>
      </c>
      <c r="J18208">
        <v>197.79076883799729</v>
      </c>
      <c r="L18208" s="47"/>
      <c r="M18208" s="47"/>
    </row>
    <row r="18209" spans="1:13" x14ac:dyDescent="0.4">
      <c r="A18209" t="str">
        <f t="shared" si="284"/>
        <v>33_1M_F_0_365_5_HH800_Core</v>
      </c>
      <c r="B18209">
        <v>33</v>
      </c>
      <c r="C18209" t="s">
        <v>177</v>
      </c>
      <c r="D18209" t="s">
        <v>169</v>
      </c>
      <c r="E18209">
        <v>0</v>
      </c>
      <c r="F18209">
        <v>365</v>
      </c>
      <c r="G18209">
        <v>5</v>
      </c>
      <c r="H18209" t="s">
        <v>303</v>
      </c>
      <c r="I18209" t="s">
        <v>170</v>
      </c>
      <c r="J18209">
        <v>42.699059228459788</v>
      </c>
      <c r="L18209" s="47"/>
      <c r="M18209" s="47"/>
    </row>
    <row r="18210" spans="1:13" x14ac:dyDescent="0.4">
      <c r="A18210" t="str">
        <f t="shared" si="284"/>
        <v>31_1M_F_0_180_5_HH800_Core</v>
      </c>
      <c r="B18210">
        <v>31</v>
      </c>
      <c r="C18210" t="s">
        <v>177</v>
      </c>
      <c r="D18210" t="s">
        <v>169</v>
      </c>
      <c r="E18210">
        <v>0</v>
      </c>
      <c r="F18210">
        <v>180</v>
      </c>
      <c r="G18210">
        <v>5</v>
      </c>
      <c r="H18210" t="s">
        <v>303</v>
      </c>
      <c r="I18210" t="s">
        <v>170</v>
      </c>
      <c r="J18210">
        <v>47.009289350905881</v>
      </c>
      <c r="L18210" s="47"/>
      <c r="M18210" s="47"/>
    </row>
    <row r="18211" spans="1:13" x14ac:dyDescent="0.4">
      <c r="A18211" t="str">
        <f t="shared" si="284"/>
        <v>62_1A_M_0_180_70_HH800_Core</v>
      </c>
      <c r="B18211">
        <v>62</v>
      </c>
      <c r="C18211" t="s">
        <v>178</v>
      </c>
      <c r="D18211" t="s">
        <v>174</v>
      </c>
      <c r="E18211">
        <v>0</v>
      </c>
      <c r="F18211">
        <v>180</v>
      </c>
      <c r="G18211">
        <v>70</v>
      </c>
      <c r="H18211" t="s">
        <v>303</v>
      </c>
      <c r="I18211" t="s">
        <v>170</v>
      </c>
      <c r="J18211">
        <v>265.13464594794573</v>
      </c>
      <c r="L18211" s="47"/>
      <c r="M18211" s="47"/>
    </row>
    <row r="18212" spans="1:13" x14ac:dyDescent="0.4">
      <c r="A18212" t="str">
        <f t="shared" si="284"/>
        <v>59_1A_M_0_90_67_HH800_Core</v>
      </c>
      <c r="B18212">
        <v>59</v>
      </c>
      <c r="C18212" t="s">
        <v>178</v>
      </c>
      <c r="D18212" t="s">
        <v>174</v>
      </c>
      <c r="E18212">
        <v>0</v>
      </c>
      <c r="F18212">
        <v>90</v>
      </c>
      <c r="G18212">
        <v>67</v>
      </c>
      <c r="H18212" t="s">
        <v>303</v>
      </c>
      <c r="I18212" t="s">
        <v>170</v>
      </c>
      <c r="J18212">
        <v>225.94505705840433</v>
      </c>
      <c r="L18212" s="47"/>
      <c r="M18212" s="47"/>
    </row>
    <row r="18213" spans="1:13" x14ac:dyDescent="0.4">
      <c r="A18213" t="str">
        <f t="shared" si="284"/>
        <v>47_1M_M_0_365_5_HH800_Core</v>
      </c>
      <c r="B18213">
        <v>47</v>
      </c>
      <c r="C18213" t="s">
        <v>177</v>
      </c>
      <c r="D18213" t="s">
        <v>174</v>
      </c>
      <c r="E18213">
        <v>0</v>
      </c>
      <c r="F18213">
        <v>365</v>
      </c>
      <c r="G18213">
        <v>5</v>
      </c>
      <c r="H18213" t="s">
        <v>303</v>
      </c>
      <c r="I18213" t="s">
        <v>170</v>
      </c>
      <c r="J18213">
        <v>66.761013804836551</v>
      </c>
      <c r="L18213" s="47"/>
      <c r="M18213" s="47"/>
    </row>
    <row r="18214" spans="1:13" x14ac:dyDescent="0.4">
      <c r="A18214" t="str">
        <f t="shared" si="284"/>
        <v>29_1M_M_0_60_5_HH800_Core</v>
      </c>
      <c r="B18214">
        <v>29</v>
      </c>
      <c r="C18214" t="s">
        <v>177</v>
      </c>
      <c r="D18214" t="s">
        <v>174</v>
      </c>
      <c r="E18214">
        <v>0</v>
      </c>
      <c r="F18214">
        <v>60</v>
      </c>
      <c r="G18214">
        <v>5</v>
      </c>
      <c r="H18214" t="s">
        <v>303</v>
      </c>
      <c r="I18214" t="s">
        <v>170</v>
      </c>
      <c r="J18214">
        <v>55.692002774687097</v>
      </c>
      <c r="L18214" s="47"/>
      <c r="M18214" s="47"/>
    </row>
    <row r="18215" spans="1:13" x14ac:dyDescent="0.4">
      <c r="A18215" t="str">
        <f t="shared" si="284"/>
        <v>36_1A_M_0_180_5_HH800_Core</v>
      </c>
      <c r="B18215">
        <v>36</v>
      </c>
      <c r="C18215" t="s">
        <v>178</v>
      </c>
      <c r="D18215" t="s">
        <v>174</v>
      </c>
      <c r="E18215">
        <v>0</v>
      </c>
      <c r="F18215">
        <v>180</v>
      </c>
      <c r="G18215">
        <v>5</v>
      </c>
      <c r="H18215" t="s">
        <v>303</v>
      </c>
      <c r="I18215" t="s">
        <v>170</v>
      </c>
      <c r="J18215">
        <v>49.23054256213171</v>
      </c>
      <c r="L18215" s="47"/>
      <c r="M18215" s="47"/>
    </row>
    <row r="18216" spans="1:13" x14ac:dyDescent="0.4">
      <c r="A18216" t="str">
        <f t="shared" si="284"/>
        <v>64_1M_M_0_180_5_HH800_Core</v>
      </c>
      <c r="B18216">
        <v>64</v>
      </c>
      <c r="C18216" t="s">
        <v>177</v>
      </c>
      <c r="D18216" t="s">
        <v>174</v>
      </c>
      <c r="E18216">
        <v>0</v>
      </c>
      <c r="F18216">
        <v>180</v>
      </c>
      <c r="G18216">
        <v>5</v>
      </c>
      <c r="H18216" t="s">
        <v>303</v>
      </c>
      <c r="I18216" t="s">
        <v>170</v>
      </c>
      <c r="J18216">
        <v>157.60979340588636</v>
      </c>
      <c r="L18216" s="47"/>
      <c r="M18216" s="47"/>
    </row>
    <row r="18217" spans="1:13" x14ac:dyDescent="0.4">
      <c r="A18217" t="str">
        <f t="shared" si="284"/>
        <v>35_1A_M_0_365_5_HH800_Core</v>
      </c>
      <c r="B18217">
        <v>35</v>
      </c>
      <c r="C18217" t="s">
        <v>178</v>
      </c>
      <c r="D18217" t="s">
        <v>174</v>
      </c>
      <c r="E18217">
        <v>0</v>
      </c>
      <c r="F18217">
        <v>365</v>
      </c>
      <c r="G18217">
        <v>5</v>
      </c>
      <c r="H18217" t="s">
        <v>303</v>
      </c>
      <c r="I18217" t="s">
        <v>170</v>
      </c>
      <c r="J18217">
        <v>42.874592204304733</v>
      </c>
      <c r="L18217" s="47"/>
      <c r="M18217" s="47"/>
    </row>
    <row r="18218" spans="1:13" x14ac:dyDescent="0.4">
      <c r="A18218" t="str">
        <f t="shared" si="284"/>
        <v>33_1A_M_0_365_5_HH800_Core</v>
      </c>
      <c r="B18218">
        <v>33</v>
      </c>
      <c r="C18218" t="s">
        <v>178</v>
      </c>
      <c r="D18218" t="s">
        <v>174</v>
      </c>
      <c r="E18218">
        <v>0</v>
      </c>
      <c r="F18218">
        <v>365</v>
      </c>
      <c r="G18218">
        <v>5</v>
      </c>
      <c r="H18218" t="s">
        <v>303</v>
      </c>
      <c r="I18218" t="s">
        <v>170</v>
      </c>
      <c r="J18218">
        <v>38.904792478966435</v>
      </c>
      <c r="L18218" s="47"/>
      <c r="M18218" s="47"/>
    </row>
    <row r="18219" spans="1:13" x14ac:dyDescent="0.4">
      <c r="A18219" t="str">
        <f t="shared" si="284"/>
        <v>32_1M_F_0_365_5_HH800_Core</v>
      </c>
      <c r="B18219">
        <v>32</v>
      </c>
      <c r="C18219" t="s">
        <v>177</v>
      </c>
      <c r="D18219" t="s">
        <v>169</v>
      </c>
      <c r="E18219">
        <v>0</v>
      </c>
      <c r="F18219">
        <v>365</v>
      </c>
      <c r="G18219">
        <v>5</v>
      </c>
      <c r="H18219" t="s">
        <v>303</v>
      </c>
      <c r="I18219" t="s">
        <v>170</v>
      </c>
      <c r="J18219">
        <v>42.223834512036746</v>
      </c>
      <c r="L18219" s="47"/>
      <c r="M18219" s="47"/>
    </row>
    <row r="18220" spans="1:13" x14ac:dyDescent="0.4">
      <c r="A18220" t="str">
        <f t="shared" si="284"/>
        <v>64_1M_M_0_365_5_HH800_Core</v>
      </c>
      <c r="B18220">
        <v>64</v>
      </c>
      <c r="C18220" t="s">
        <v>177</v>
      </c>
      <c r="D18220" t="s">
        <v>174</v>
      </c>
      <c r="E18220">
        <v>0</v>
      </c>
      <c r="F18220">
        <v>365</v>
      </c>
      <c r="G18220">
        <v>5</v>
      </c>
      <c r="H18220" t="s">
        <v>303</v>
      </c>
      <c r="I18220" t="s">
        <v>170</v>
      </c>
      <c r="J18220">
        <v>139.04644738705861</v>
      </c>
      <c r="L18220" s="47"/>
      <c r="M18220" s="47"/>
    </row>
    <row r="18221" spans="1:13" x14ac:dyDescent="0.4">
      <c r="A18221" t="str">
        <f t="shared" si="284"/>
        <v>47_1M_M_0_180_5_HH800_Core</v>
      </c>
      <c r="B18221">
        <v>47</v>
      </c>
      <c r="C18221" t="s">
        <v>177</v>
      </c>
      <c r="D18221" t="s">
        <v>174</v>
      </c>
      <c r="E18221">
        <v>0</v>
      </c>
      <c r="F18221">
        <v>180</v>
      </c>
      <c r="G18221">
        <v>5</v>
      </c>
      <c r="H18221" t="s">
        <v>303</v>
      </c>
      <c r="I18221" t="s">
        <v>170</v>
      </c>
      <c r="J18221">
        <v>74.27121797385378</v>
      </c>
      <c r="L18221" s="47"/>
      <c r="M18221" s="47"/>
    </row>
    <row r="18222" spans="1:13" x14ac:dyDescent="0.4">
      <c r="A18222" t="str">
        <f t="shared" si="284"/>
        <v>35_1M_F_0_90_70_HH800_Core</v>
      </c>
      <c r="B18222">
        <v>35</v>
      </c>
      <c r="C18222" t="s">
        <v>177</v>
      </c>
      <c r="D18222" t="s">
        <v>169</v>
      </c>
      <c r="E18222">
        <v>0</v>
      </c>
      <c r="F18222">
        <v>90</v>
      </c>
      <c r="G18222">
        <v>70</v>
      </c>
      <c r="H18222" t="s">
        <v>303</v>
      </c>
      <c r="I18222" t="s">
        <v>170</v>
      </c>
      <c r="J18222">
        <v>200.07018998042531</v>
      </c>
      <c r="L18222" s="47"/>
      <c r="M18222" s="47"/>
    </row>
    <row r="18223" spans="1:13" x14ac:dyDescent="0.4">
      <c r="A18223" t="str">
        <f t="shared" si="284"/>
        <v>42_1M_M_0_90_5_HH800_Core</v>
      </c>
      <c r="B18223">
        <v>42</v>
      </c>
      <c r="C18223" t="s">
        <v>177</v>
      </c>
      <c r="D18223" t="s">
        <v>174</v>
      </c>
      <c r="E18223">
        <v>0</v>
      </c>
      <c r="F18223">
        <v>90</v>
      </c>
      <c r="G18223">
        <v>5</v>
      </c>
      <c r="H18223" t="s">
        <v>303</v>
      </c>
      <c r="I18223" t="s">
        <v>170</v>
      </c>
      <c r="J18223">
        <v>67.715954812482622</v>
      </c>
      <c r="L18223" s="47"/>
      <c r="M18223" s="47"/>
    </row>
    <row r="18224" spans="1:13" x14ac:dyDescent="0.4">
      <c r="A18224" t="str">
        <f t="shared" si="284"/>
        <v>34_1M_F_0_365_5_HH800_Core</v>
      </c>
      <c r="B18224">
        <v>34</v>
      </c>
      <c r="C18224" t="s">
        <v>177</v>
      </c>
      <c r="D18224" t="s">
        <v>169</v>
      </c>
      <c r="E18224">
        <v>0</v>
      </c>
      <c r="F18224">
        <v>365</v>
      </c>
      <c r="G18224">
        <v>5</v>
      </c>
      <c r="H18224" t="s">
        <v>303</v>
      </c>
      <c r="I18224" t="s">
        <v>170</v>
      </c>
      <c r="J18224">
        <v>42.720043265752857</v>
      </c>
      <c r="L18224" s="47"/>
      <c r="M18224" s="47"/>
    </row>
    <row r="18225" spans="1:13" x14ac:dyDescent="0.4">
      <c r="A18225" t="str">
        <f t="shared" si="284"/>
        <v>56_1A_F_0_365_65_HH800_Core</v>
      </c>
      <c r="B18225">
        <v>56</v>
      </c>
      <c r="C18225" t="s">
        <v>178</v>
      </c>
      <c r="D18225" t="s">
        <v>169</v>
      </c>
      <c r="E18225">
        <v>0</v>
      </c>
      <c r="F18225">
        <v>365</v>
      </c>
      <c r="G18225">
        <v>65</v>
      </c>
      <c r="H18225" t="s">
        <v>303</v>
      </c>
      <c r="I18225" t="s">
        <v>170</v>
      </c>
      <c r="J18225">
        <v>119.7045819016701</v>
      </c>
      <c r="L18225" s="47"/>
      <c r="M18225" s="47"/>
    </row>
    <row r="18226" spans="1:13" x14ac:dyDescent="0.4">
      <c r="A18226" t="str">
        <f t="shared" si="284"/>
        <v>35_1M_F_0_365_5_HH800_Core</v>
      </c>
      <c r="B18226">
        <v>35</v>
      </c>
      <c r="C18226" t="s">
        <v>177</v>
      </c>
      <c r="D18226" t="s">
        <v>169</v>
      </c>
      <c r="E18226">
        <v>0</v>
      </c>
      <c r="F18226">
        <v>365</v>
      </c>
      <c r="G18226">
        <v>5</v>
      </c>
      <c r="H18226" t="s">
        <v>303</v>
      </c>
      <c r="I18226" t="s">
        <v>170</v>
      </c>
      <c r="J18226">
        <v>43.148929685595078</v>
      </c>
      <c r="L18226" s="47"/>
      <c r="M18226" s="47"/>
    </row>
    <row r="18227" spans="1:13" x14ac:dyDescent="0.4">
      <c r="A18227" t="str">
        <f t="shared" si="284"/>
        <v>35_1A_M_0_90_5_HH800_Core</v>
      </c>
      <c r="B18227">
        <v>35</v>
      </c>
      <c r="C18227" t="s">
        <v>178</v>
      </c>
      <c r="D18227" t="s">
        <v>174</v>
      </c>
      <c r="E18227">
        <v>0</v>
      </c>
      <c r="F18227">
        <v>90</v>
      </c>
      <c r="G18227">
        <v>5</v>
      </c>
      <c r="H18227" t="s">
        <v>303</v>
      </c>
      <c r="I18227" t="s">
        <v>170</v>
      </c>
      <c r="J18227">
        <v>54.37638280963133</v>
      </c>
      <c r="L18227" s="47"/>
      <c r="M18227" s="47"/>
    </row>
    <row r="18228" spans="1:13" x14ac:dyDescent="0.4">
      <c r="A18228" t="str">
        <f t="shared" si="284"/>
        <v>25_1M_M_0_180_5_HH800_Core</v>
      </c>
      <c r="B18228">
        <v>25</v>
      </c>
      <c r="C18228" t="s">
        <v>177</v>
      </c>
      <c r="D18228" t="s">
        <v>174</v>
      </c>
      <c r="E18228">
        <v>0</v>
      </c>
      <c r="F18228">
        <v>180</v>
      </c>
      <c r="G18228">
        <v>5</v>
      </c>
      <c r="H18228" t="s">
        <v>303</v>
      </c>
      <c r="I18228" t="s">
        <v>170</v>
      </c>
      <c r="J18228">
        <v>35.516647570411692</v>
      </c>
      <c r="L18228" s="47"/>
      <c r="M18228" s="47"/>
    </row>
    <row r="18229" spans="1:13" x14ac:dyDescent="0.4">
      <c r="A18229" t="str">
        <f t="shared" si="284"/>
        <v>39_1A_F_0_90_70_HH800_Core</v>
      </c>
      <c r="B18229">
        <v>39</v>
      </c>
      <c r="C18229" t="s">
        <v>178</v>
      </c>
      <c r="D18229" t="s">
        <v>169</v>
      </c>
      <c r="E18229">
        <v>0</v>
      </c>
      <c r="F18229">
        <v>90</v>
      </c>
      <c r="G18229">
        <v>70</v>
      </c>
      <c r="H18229" t="s">
        <v>303</v>
      </c>
      <c r="I18229" t="s">
        <v>170</v>
      </c>
      <c r="J18229">
        <v>152.36087548547394</v>
      </c>
      <c r="L18229" s="47"/>
      <c r="M18229" s="47"/>
    </row>
    <row r="18230" spans="1:13" x14ac:dyDescent="0.4">
      <c r="A18230" t="str">
        <f t="shared" si="284"/>
        <v>29_1M_F_0_180_5_HH800_Core</v>
      </c>
      <c r="B18230">
        <v>29</v>
      </c>
      <c r="C18230" t="s">
        <v>177</v>
      </c>
      <c r="D18230" t="s">
        <v>169</v>
      </c>
      <c r="E18230">
        <v>0</v>
      </c>
      <c r="F18230">
        <v>180</v>
      </c>
      <c r="G18230">
        <v>5</v>
      </c>
      <c r="H18230" t="s">
        <v>303</v>
      </c>
      <c r="I18230" t="s">
        <v>170</v>
      </c>
      <c r="J18230">
        <v>45.844529227411108</v>
      </c>
      <c r="L18230" s="47"/>
      <c r="M18230" s="47"/>
    </row>
    <row r="18231" spans="1:13" x14ac:dyDescent="0.4">
      <c r="A18231" t="str">
        <f t="shared" si="284"/>
        <v>28_1M_F_0_180_5_HH800_Core</v>
      </c>
      <c r="B18231">
        <v>28</v>
      </c>
      <c r="C18231" t="s">
        <v>177</v>
      </c>
      <c r="D18231" t="s">
        <v>169</v>
      </c>
      <c r="E18231">
        <v>0</v>
      </c>
      <c r="F18231">
        <v>180</v>
      </c>
      <c r="G18231">
        <v>5</v>
      </c>
      <c r="H18231" t="s">
        <v>303</v>
      </c>
      <c r="I18231" t="s">
        <v>170</v>
      </c>
      <c r="J18231">
        <v>44.638982301102942</v>
      </c>
      <c r="L18231" s="47"/>
      <c r="M18231" s="47"/>
    </row>
    <row r="18232" spans="1:13" x14ac:dyDescent="0.4">
      <c r="A18232" t="str">
        <f t="shared" si="284"/>
        <v>26_1M_M_0_90_5_HH800_Core</v>
      </c>
      <c r="B18232">
        <v>26</v>
      </c>
      <c r="C18232" t="s">
        <v>177</v>
      </c>
      <c r="D18232" t="s">
        <v>174</v>
      </c>
      <c r="E18232">
        <v>0</v>
      </c>
      <c r="F18232">
        <v>90</v>
      </c>
      <c r="G18232">
        <v>5</v>
      </c>
      <c r="H18232" t="s">
        <v>303</v>
      </c>
      <c r="I18232" t="s">
        <v>170</v>
      </c>
      <c r="J18232">
        <v>41.594588986892894</v>
      </c>
      <c r="L18232" s="47"/>
      <c r="M18232" s="47"/>
    </row>
    <row r="18233" spans="1:13" x14ac:dyDescent="0.4">
      <c r="A18233" t="str">
        <f t="shared" si="284"/>
        <v>55_1M_F_0_365_65_HH800_Core</v>
      </c>
      <c r="B18233">
        <v>55</v>
      </c>
      <c r="C18233" t="s">
        <v>177</v>
      </c>
      <c r="D18233" t="s">
        <v>169</v>
      </c>
      <c r="E18233">
        <v>0</v>
      </c>
      <c r="F18233">
        <v>365</v>
      </c>
      <c r="G18233">
        <v>65</v>
      </c>
      <c r="H18233" t="s">
        <v>303</v>
      </c>
      <c r="I18233" t="s">
        <v>170</v>
      </c>
      <c r="J18233">
        <v>135.36931707130523</v>
      </c>
      <c r="L18233" s="47"/>
      <c r="M18233" s="47"/>
    </row>
    <row r="18234" spans="1:13" x14ac:dyDescent="0.4">
      <c r="A18234" t="str">
        <f t="shared" si="284"/>
        <v>30_1M_M_0_90_5_HH800_Core</v>
      </c>
      <c r="B18234">
        <v>30</v>
      </c>
      <c r="C18234" t="s">
        <v>177</v>
      </c>
      <c r="D18234" t="s">
        <v>174</v>
      </c>
      <c r="E18234">
        <v>0</v>
      </c>
      <c r="F18234">
        <v>90</v>
      </c>
      <c r="G18234">
        <v>5</v>
      </c>
      <c r="H18234" t="s">
        <v>303</v>
      </c>
      <c r="I18234" t="s">
        <v>170</v>
      </c>
      <c r="J18234">
        <v>44.06242434945586</v>
      </c>
      <c r="L18234" s="47"/>
      <c r="M18234" s="47"/>
    </row>
    <row r="18235" spans="1:13" x14ac:dyDescent="0.4">
      <c r="A18235" t="str">
        <f t="shared" si="284"/>
        <v>47_1A_F_0_90_65_HH800_Core</v>
      </c>
      <c r="B18235">
        <v>47</v>
      </c>
      <c r="C18235" t="s">
        <v>178</v>
      </c>
      <c r="D18235" t="s">
        <v>169</v>
      </c>
      <c r="E18235">
        <v>0</v>
      </c>
      <c r="F18235">
        <v>90</v>
      </c>
      <c r="G18235">
        <v>65</v>
      </c>
      <c r="H18235" t="s">
        <v>303</v>
      </c>
      <c r="I18235" t="s">
        <v>170</v>
      </c>
      <c r="J18235">
        <v>145.97834936350529</v>
      </c>
      <c r="L18235" s="47"/>
      <c r="M18235" s="47"/>
    </row>
    <row r="18236" spans="1:13" x14ac:dyDescent="0.4">
      <c r="A18236" t="str">
        <f t="shared" si="284"/>
        <v>49_1M_F_0_180_67_HH800_Core</v>
      </c>
      <c r="B18236">
        <v>49</v>
      </c>
      <c r="C18236" t="s">
        <v>177</v>
      </c>
      <c r="D18236" t="s">
        <v>169</v>
      </c>
      <c r="E18236">
        <v>0</v>
      </c>
      <c r="F18236">
        <v>180</v>
      </c>
      <c r="G18236">
        <v>67</v>
      </c>
      <c r="H18236" t="s">
        <v>303</v>
      </c>
      <c r="I18236" t="s">
        <v>170</v>
      </c>
      <c r="J18236">
        <v>175.94177094785459</v>
      </c>
      <c r="L18236" s="47"/>
      <c r="M18236" s="47"/>
    </row>
    <row r="18237" spans="1:13" x14ac:dyDescent="0.4">
      <c r="A18237" t="str">
        <f t="shared" si="284"/>
        <v>29_1M_M_0_90_5_HH800_Core</v>
      </c>
      <c r="B18237">
        <v>29</v>
      </c>
      <c r="C18237" t="s">
        <v>177</v>
      </c>
      <c r="D18237" t="s">
        <v>174</v>
      </c>
      <c r="E18237">
        <v>0</v>
      </c>
      <c r="F18237">
        <v>90</v>
      </c>
      <c r="G18237">
        <v>5</v>
      </c>
      <c r="H18237" t="s">
        <v>303</v>
      </c>
      <c r="I18237" t="s">
        <v>170</v>
      </c>
      <c r="J18237">
        <v>43.018996834662069</v>
      </c>
      <c r="L18237" s="47"/>
      <c r="M18237" s="47"/>
    </row>
    <row r="18238" spans="1:13" x14ac:dyDescent="0.4">
      <c r="A18238" t="str">
        <f t="shared" si="284"/>
        <v>31_1M_F_0_365_5_HH800_Core</v>
      </c>
      <c r="B18238">
        <v>31</v>
      </c>
      <c r="C18238" t="s">
        <v>177</v>
      </c>
      <c r="D18238" t="s">
        <v>169</v>
      </c>
      <c r="E18238">
        <v>0</v>
      </c>
      <c r="F18238">
        <v>365</v>
      </c>
      <c r="G18238">
        <v>5</v>
      </c>
      <c r="H18238" t="s">
        <v>303</v>
      </c>
      <c r="I18238" t="s">
        <v>170</v>
      </c>
      <c r="J18238">
        <v>41.350880823937203</v>
      </c>
      <c r="L18238" s="47"/>
      <c r="M18238" s="47"/>
    </row>
    <row r="18239" spans="1:13" x14ac:dyDescent="0.4">
      <c r="A18239" t="str">
        <f t="shared" si="284"/>
        <v>27_1M_F_0_180_5_HH800_Core</v>
      </c>
      <c r="B18239">
        <v>27</v>
      </c>
      <c r="C18239" t="s">
        <v>177</v>
      </c>
      <c r="D18239" t="s">
        <v>169</v>
      </c>
      <c r="E18239">
        <v>0</v>
      </c>
      <c r="F18239">
        <v>180</v>
      </c>
      <c r="G18239">
        <v>5</v>
      </c>
      <c r="H18239" t="s">
        <v>303</v>
      </c>
      <c r="I18239" t="s">
        <v>170</v>
      </c>
      <c r="J18239">
        <v>44.321406982225447</v>
      </c>
      <c r="L18239" s="47"/>
      <c r="M18239" s="47"/>
    </row>
    <row r="18240" spans="1:13" x14ac:dyDescent="0.4">
      <c r="A18240" t="str">
        <f t="shared" si="284"/>
        <v>46_1M_F_0_180_70_HH800_Core</v>
      </c>
      <c r="B18240">
        <v>46</v>
      </c>
      <c r="C18240" t="s">
        <v>177</v>
      </c>
      <c r="D18240" t="s">
        <v>169</v>
      </c>
      <c r="E18240">
        <v>0</v>
      </c>
      <c r="F18240">
        <v>180</v>
      </c>
      <c r="G18240">
        <v>70</v>
      </c>
      <c r="H18240" t="s">
        <v>303</v>
      </c>
      <c r="I18240" t="s">
        <v>170</v>
      </c>
      <c r="J18240">
        <v>191.78008177210378</v>
      </c>
      <c r="L18240" s="47"/>
      <c r="M18240" s="47"/>
    </row>
    <row r="18241" spans="1:13" x14ac:dyDescent="0.4">
      <c r="A18241" t="str">
        <f t="shared" si="284"/>
        <v>35_1A_M_0_180_5_HH800_Core</v>
      </c>
      <c r="B18241">
        <v>35</v>
      </c>
      <c r="C18241" t="s">
        <v>178</v>
      </c>
      <c r="D18241" t="s">
        <v>174</v>
      </c>
      <c r="E18241">
        <v>0</v>
      </c>
      <c r="F18241">
        <v>180</v>
      </c>
      <c r="G18241">
        <v>5</v>
      </c>
      <c r="H18241" t="s">
        <v>303</v>
      </c>
      <c r="I18241" t="s">
        <v>170</v>
      </c>
      <c r="J18241">
        <v>47.613279248915632</v>
      </c>
      <c r="L18241" s="47"/>
      <c r="M18241" s="47"/>
    </row>
    <row r="18242" spans="1:13" x14ac:dyDescent="0.4">
      <c r="A18242" t="str">
        <f t="shared" si="284"/>
        <v>44_1A_F_0_90_67_HH800_Core</v>
      </c>
      <c r="B18242">
        <v>44</v>
      </c>
      <c r="C18242" t="s">
        <v>178</v>
      </c>
      <c r="D18242" t="s">
        <v>169</v>
      </c>
      <c r="E18242">
        <v>0</v>
      </c>
      <c r="F18242">
        <v>90</v>
      </c>
      <c r="G18242">
        <v>67</v>
      </c>
      <c r="H18242" t="s">
        <v>303</v>
      </c>
      <c r="I18242" t="s">
        <v>170</v>
      </c>
      <c r="J18242">
        <v>146.63169155162896</v>
      </c>
      <c r="L18242" s="47"/>
      <c r="M18242" s="47"/>
    </row>
    <row r="18243" spans="1:13" x14ac:dyDescent="0.4">
      <c r="A18243" t="str">
        <f t="shared" ref="A18243:A18306" si="285">B18243&amp;"_"&amp;C18243&amp;"_"&amp;D18243&amp;"_"&amp;E18243&amp;"_"&amp;F18243&amp;"_"&amp;G18243&amp;"_"&amp;H18243&amp;"_"&amp;I18243</f>
        <v>30_1M_F_0_180_5_HH800_Core</v>
      </c>
      <c r="B18243">
        <v>30</v>
      </c>
      <c r="C18243" t="s">
        <v>177</v>
      </c>
      <c r="D18243" t="s">
        <v>169</v>
      </c>
      <c r="E18243">
        <v>0</v>
      </c>
      <c r="F18243">
        <v>180</v>
      </c>
      <c r="G18243">
        <v>5</v>
      </c>
      <c r="H18243" t="s">
        <v>303</v>
      </c>
      <c r="I18243" t="s">
        <v>170</v>
      </c>
      <c r="J18243">
        <v>46.089651059382973</v>
      </c>
      <c r="L18243" s="47"/>
      <c r="M18243" s="47"/>
    </row>
    <row r="18244" spans="1:13" x14ac:dyDescent="0.4">
      <c r="A18244" t="str">
        <f t="shared" si="285"/>
        <v>45_1A_F_0_180_70_HH800_Core</v>
      </c>
      <c r="B18244">
        <v>45</v>
      </c>
      <c r="C18244" t="s">
        <v>178</v>
      </c>
      <c r="D18244" t="s">
        <v>169</v>
      </c>
      <c r="E18244">
        <v>0</v>
      </c>
      <c r="F18244">
        <v>180</v>
      </c>
      <c r="G18244">
        <v>70</v>
      </c>
      <c r="H18244" t="s">
        <v>303</v>
      </c>
      <c r="I18244" t="s">
        <v>170</v>
      </c>
      <c r="J18244">
        <v>147.34274674711784</v>
      </c>
      <c r="L18244" s="47"/>
      <c r="M18244" s="47"/>
    </row>
    <row r="18245" spans="1:13" x14ac:dyDescent="0.4">
      <c r="A18245" t="str">
        <f t="shared" si="285"/>
        <v>61_1M_M_0_90_70_HH800_Core</v>
      </c>
      <c r="B18245">
        <v>61</v>
      </c>
      <c r="C18245" t="s">
        <v>177</v>
      </c>
      <c r="D18245" t="s">
        <v>174</v>
      </c>
      <c r="E18245">
        <v>0</v>
      </c>
      <c r="F18245">
        <v>90</v>
      </c>
      <c r="G18245">
        <v>70</v>
      </c>
      <c r="H18245" t="s">
        <v>303</v>
      </c>
      <c r="I18245" t="s">
        <v>170</v>
      </c>
      <c r="J18245">
        <v>315.29140691882691</v>
      </c>
      <c r="L18245" s="47"/>
      <c r="M18245" s="47"/>
    </row>
    <row r="18246" spans="1:13" x14ac:dyDescent="0.4">
      <c r="A18246" t="str">
        <f t="shared" si="285"/>
        <v>54_1M_F_0_365_67_HH800_Core</v>
      </c>
      <c r="B18246">
        <v>54</v>
      </c>
      <c r="C18246" t="s">
        <v>177</v>
      </c>
      <c r="D18246" t="s">
        <v>169</v>
      </c>
      <c r="E18246">
        <v>0</v>
      </c>
      <c r="F18246">
        <v>365</v>
      </c>
      <c r="G18246">
        <v>67</v>
      </c>
      <c r="H18246" t="s">
        <v>303</v>
      </c>
      <c r="I18246" t="s">
        <v>170</v>
      </c>
      <c r="J18246">
        <v>163.77393973847691</v>
      </c>
      <c r="L18246" s="47"/>
      <c r="M18246" s="47"/>
    </row>
    <row r="18247" spans="1:13" x14ac:dyDescent="0.4">
      <c r="A18247" t="str">
        <f t="shared" si="285"/>
        <v>26_1M_M_0_365_5_HH800_Core</v>
      </c>
      <c r="B18247">
        <v>26</v>
      </c>
      <c r="C18247" t="s">
        <v>177</v>
      </c>
      <c r="D18247" t="s">
        <v>174</v>
      </c>
      <c r="E18247">
        <v>0</v>
      </c>
      <c r="F18247">
        <v>365</v>
      </c>
      <c r="G18247">
        <v>5</v>
      </c>
      <c r="H18247" t="s">
        <v>303</v>
      </c>
      <c r="I18247" t="s">
        <v>170</v>
      </c>
      <c r="J18247">
        <v>31.056939393308127</v>
      </c>
      <c r="L18247" s="47"/>
      <c r="M18247" s="47"/>
    </row>
    <row r="18248" spans="1:13" x14ac:dyDescent="0.4">
      <c r="A18248" t="str">
        <f t="shared" si="285"/>
        <v>34_1A_M_0_365_5_HH800_Core</v>
      </c>
      <c r="B18248">
        <v>34</v>
      </c>
      <c r="C18248" t="s">
        <v>178</v>
      </c>
      <c r="D18248" t="s">
        <v>174</v>
      </c>
      <c r="E18248">
        <v>0</v>
      </c>
      <c r="F18248">
        <v>365</v>
      </c>
      <c r="G18248">
        <v>5</v>
      </c>
      <c r="H18248" t="s">
        <v>303</v>
      </c>
      <c r="I18248" t="s">
        <v>170</v>
      </c>
      <c r="J18248">
        <v>40.984502816799207</v>
      </c>
      <c r="L18248" s="47"/>
      <c r="M18248" s="47"/>
    </row>
    <row r="18249" spans="1:13" x14ac:dyDescent="0.4">
      <c r="A18249" t="str">
        <f t="shared" si="285"/>
        <v>50_1M_F_0_180_65_HH800_Core</v>
      </c>
      <c r="B18249">
        <v>50</v>
      </c>
      <c r="C18249" t="s">
        <v>177</v>
      </c>
      <c r="D18249" t="s">
        <v>169</v>
      </c>
      <c r="E18249">
        <v>0</v>
      </c>
      <c r="F18249">
        <v>180</v>
      </c>
      <c r="G18249">
        <v>65</v>
      </c>
      <c r="H18249" t="s">
        <v>303</v>
      </c>
      <c r="I18249" t="s">
        <v>170</v>
      </c>
      <c r="J18249">
        <v>154.82746885014009</v>
      </c>
      <c r="L18249" s="47"/>
      <c r="M18249" s="47"/>
    </row>
    <row r="18250" spans="1:13" x14ac:dyDescent="0.4">
      <c r="A18250" t="str">
        <f t="shared" si="285"/>
        <v>46_1M_M_0_365_5_HH800_Core</v>
      </c>
      <c r="B18250">
        <v>46</v>
      </c>
      <c r="C18250" t="s">
        <v>177</v>
      </c>
      <c r="D18250" t="s">
        <v>174</v>
      </c>
      <c r="E18250">
        <v>0</v>
      </c>
      <c r="F18250">
        <v>365</v>
      </c>
      <c r="G18250">
        <v>5</v>
      </c>
      <c r="H18250" t="s">
        <v>303</v>
      </c>
      <c r="I18250" t="s">
        <v>170</v>
      </c>
      <c r="J18250">
        <v>63.467187385477658</v>
      </c>
      <c r="L18250" s="47"/>
      <c r="M18250" s="47"/>
    </row>
    <row r="18251" spans="1:13" x14ac:dyDescent="0.4">
      <c r="A18251" t="str">
        <f t="shared" si="285"/>
        <v>53_1M_F_0_365_67_HH800_Core</v>
      </c>
      <c r="B18251">
        <v>53</v>
      </c>
      <c r="C18251" t="s">
        <v>177</v>
      </c>
      <c r="D18251" t="s">
        <v>169</v>
      </c>
      <c r="E18251">
        <v>0</v>
      </c>
      <c r="F18251">
        <v>365</v>
      </c>
      <c r="G18251">
        <v>67</v>
      </c>
      <c r="H18251" t="s">
        <v>303</v>
      </c>
      <c r="I18251" t="s">
        <v>170</v>
      </c>
      <c r="J18251">
        <v>161.14111245932213</v>
      </c>
      <c r="L18251" s="47"/>
      <c r="M18251" s="47"/>
    </row>
    <row r="18252" spans="1:13" x14ac:dyDescent="0.4">
      <c r="A18252" t="str">
        <f t="shared" si="285"/>
        <v>60_1M_M_0_180_5_HH800_Core</v>
      </c>
      <c r="B18252">
        <v>60</v>
      </c>
      <c r="C18252" t="s">
        <v>177</v>
      </c>
      <c r="D18252" t="s">
        <v>174</v>
      </c>
      <c r="E18252">
        <v>0</v>
      </c>
      <c r="F18252">
        <v>180</v>
      </c>
      <c r="G18252">
        <v>5</v>
      </c>
      <c r="H18252" t="s">
        <v>303</v>
      </c>
      <c r="I18252" t="s">
        <v>170</v>
      </c>
      <c r="J18252">
        <v>154.24164597936078</v>
      </c>
      <c r="L18252" s="47"/>
      <c r="M18252" s="47"/>
    </row>
    <row r="18253" spans="1:13" x14ac:dyDescent="0.4">
      <c r="A18253" t="str">
        <f t="shared" si="285"/>
        <v>28_1M_M_0_90_5_HH800_Core</v>
      </c>
      <c r="B18253">
        <v>28</v>
      </c>
      <c r="C18253" t="s">
        <v>177</v>
      </c>
      <c r="D18253" t="s">
        <v>174</v>
      </c>
      <c r="E18253">
        <v>0</v>
      </c>
      <c r="F18253">
        <v>90</v>
      </c>
      <c r="G18253">
        <v>5</v>
      </c>
      <c r="H18253" t="s">
        <v>303</v>
      </c>
      <c r="I18253" t="s">
        <v>170</v>
      </c>
      <c r="J18253">
        <v>41.773589690638985</v>
      </c>
      <c r="L18253" s="47"/>
      <c r="M18253" s="47"/>
    </row>
    <row r="18254" spans="1:13" x14ac:dyDescent="0.4">
      <c r="A18254" t="str">
        <f t="shared" si="285"/>
        <v>27_1M_M_0_90_5_HH800_Core</v>
      </c>
      <c r="B18254">
        <v>27</v>
      </c>
      <c r="C18254" t="s">
        <v>177</v>
      </c>
      <c r="D18254" t="s">
        <v>174</v>
      </c>
      <c r="E18254">
        <v>0</v>
      </c>
      <c r="F18254">
        <v>90</v>
      </c>
      <c r="G18254">
        <v>5</v>
      </c>
      <c r="H18254" t="s">
        <v>303</v>
      </c>
      <c r="I18254" t="s">
        <v>170</v>
      </c>
      <c r="J18254">
        <v>41.627609115802272</v>
      </c>
      <c r="L18254" s="47"/>
      <c r="M18254" s="47"/>
    </row>
    <row r="18255" spans="1:13" x14ac:dyDescent="0.4">
      <c r="A18255" t="str">
        <f t="shared" si="285"/>
        <v>53_1A_F_0_180_65_HH800_Core</v>
      </c>
      <c r="B18255">
        <v>53</v>
      </c>
      <c r="C18255" t="s">
        <v>178</v>
      </c>
      <c r="D18255" t="s">
        <v>169</v>
      </c>
      <c r="E18255">
        <v>0</v>
      </c>
      <c r="F18255">
        <v>180</v>
      </c>
      <c r="G18255">
        <v>65</v>
      </c>
      <c r="H18255" t="s">
        <v>303</v>
      </c>
      <c r="I18255" t="s">
        <v>170</v>
      </c>
      <c r="J18255">
        <v>132.43289099932198</v>
      </c>
      <c r="L18255" s="47"/>
      <c r="M18255" s="47"/>
    </row>
    <row r="18256" spans="1:13" x14ac:dyDescent="0.4">
      <c r="A18256" t="str">
        <f t="shared" si="285"/>
        <v>26_1M_M_0_60_5_HH800_Core</v>
      </c>
      <c r="B18256">
        <v>26</v>
      </c>
      <c r="C18256" t="s">
        <v>177</v>
      </c>
      <c r="D18256" t="s">
        <v>174</v>
      </c>
      <c r="E18256">
        <v>0</v>
      </c>
      <c r="F18256">
        <v>60</v>
      </c>
      <c r="G18256">
        <v>5</v>
      </c>
      <c r="H18256" t="s">
        <v>303</v>
      </c>
      <c r="I18256" t="s">
        <v>170</v>
      </c>
      <c r="J18256">
        <v>53.004940851314274</v>
      </c>
      <c r="L18256" s="47"/>
      <c r="M18256" s="47"/>
    </row>
    <row r="18257" spans="1:13" x14ac:dyDescent="0.4">
      <c r="A18257" t="str">
        <f t="shared" si="285"/>
        <v>46_1M_M_0_180_5_HH800_Core</v>
      </c>
      <c r="B18257">
        <v>46</v>
      </c>
      <c r="C18257" t="s">
        <v>177</v>
      </c>
      <c r="D18257" t="s">
        <v>174</v>
      </c>
      <c r="E18257">
        <v>0</v>
      </c>
      <c r="F18257">
        <v>180</v>
      </c>
      <c r="G18257">
        <v>5</v>
      </c>
      <c r="H18257" t="s">
        <v>303</v>
      </c>
      <c r="I18257" t="s">
        <v>170</v>
      </c>
      <c r="J18257">
        <v>70.326266114328106</v>
      </c>
      <c r="L18257" s="47"/>
      <c r="M18257" s="47"/>
    </row>
    <row r="18258" spans="1:13" x14ac:dyDescent="0.4">
      <c r="A18258" t="str">
        <f t="shared" si="285"/>
        <v>49_1A_F_0_180_67_HH800_Core</v>
      </c>
      <c r="B18258">
        <v>49</v>
      </c>
      <c r="C18258" t="s">
        <v>178</v>
      </c>
      <c r="D18258" t="s">
        <v>169</v>
      </c>
      <c r="E18258">
        <v>0</v>
      </c>
      <c r="F18258">
        <v>180</v>
      </c>
      <c r="G18258">
        <v>67</v>
      </c>
      <c r="H18258" t="s">
        <v>303</v>
      </c>
      <c r="I18258" t="s">
        <v>170</v>
      </c>
      <c r="J18258">
        <v>142.75979968349893</v>
      </c>
      <c r="L18258" s="47"/>
      <c r="M18258" s="47"/>
    </row>
    <row r="18259" spans="1:13" x14ac:dyDescent="0.4">
      <c r="A18259" t="str">
        <f t="shared" si="285"/>
        <v>55_1A_M_0_90_70_HH800_Core</v>
      </c>
      <c r="B18259">
        <v>55</v>
      </c>
      <c r="C18259" t="s">
        <v>178</v>
      </c>
      <c r="D18259" t="s">
        <v>174</v>
      </c>
      <c r="E18259">
        <v>0</v>
      </c>
      <c r="F18259">
        <v>90</v>
      </c>
      <c r="G18259">
        <v>70</v>
      </c>
      <c r="H18259" t="s">
        <v>303</v>
      </c>
      <c r="I18259" t="s">
        <v>170</v>
      </c>
      <c r="J18259">
        <v>266.94004562270948</v>
      </c>
      <c r="L18259" s="47"/>
      <c r="M18259" s="47"/>
    </row>
    <row r="18260" spans="1:13" x14ac:dyDescent="0.4">
      <c r="A18260" t="str">
        <f t="shared" si="285"/>
        <v>52_1A_F_0_180_65_HH800_Core</v>
      </c>
      <c r="B18260">
        <v>52</v>
      </c>
      <c r="C18260" t="s">
        <v>178</v>
      </c>
      <c r="D18260" t="s">
        <v>169</v>
      </c>
      <c r="E18260">
        <v>0</v>
      </c>
      <c r="F18260">
        <v>180</v>
      </c>
      <c r="G18260">
        <v>65</v>
      </c>
      <c r="H18260" t="s">
        <v>303</v>
      </c>
      <c r="I18260" t="s">
        <v>170</v>
      </c>
      <c r="J18260">
        <v>131.96458588003483</v>
      </c>
      <c r="L18260" s="47"/>
      <c r="M18260" s="47"/>
    </row>
    <row r="18261" spans="1:13" x14ac:dyDescent="0.4">
      <c r="A18261" t="str">
        <f t="shared" si="285"/>
        <v>34_1A_M_0_180_5_HH800_Core</v>
      </c>
      <c r="B18261">
        <v>34</v>
      </c>
      <c r="C18261" t="s">
        <v>178</v>
      </c>
      <c r="D18261" t="s">
        <v>174</v>
      </c>
      <c r="E18261">
        <v>0</v>
      </c>
      <c r="F18261">
        <v>180</v>
      </c>
      <c r="G18261">
        <v>5</v>
      </c>
      <c r="H18261" t="s">
        <v>303</v>
      </c>
      <c r="I18261" t="s">
        <v>170</v>
      </c>
      <c r="J18261">
        <v>46.290355099078532</v>
      </c>
      <c r="L18261" s="47"/>
      <c r="M18261" s="47"/>
    </row>
    <row r="18262" spans="1:13" x14ac:dyDescent="0.4">
      <c r="A18262" t="str">
        <f t="shared" si="285"/>
        <v>57_1A_M_0_365_65_HH800_Core</v>
      </c>
      <c r="B18262">
        <v>57</v>
      </c>
      <c r="C18262" t="s">
        <v>178</v>
      </c>
      <c r="D18262" t="s">
        <v>174</v>
      </c>
      <c r="E18262">
        <v>0</v>
      </c>
      <c r="F18262">
        <v>365</v>
      </c>
      <c r="G18262">
        <v>65</v>
      </c>
      <c r="H18262" t="s">
        <v>303</v>
      </c>
      <c r="I18262" t="s">
        <v>170</v>
      </c>
      <c r="J18262">
        <v>148.30103266642348</v>
      </c>
      <c r="L18262" s="47"/>
      <c r="M18262" s="47"/>
    </row>
    <row r="18263" spans="1:13" x14ac:dyDescent="0.4">
      <c r="A18263" t="str">
        <f t="shared" si="285"/>
        <v>54_1A_F_0_180_65_HH800_Core</v>
      </c>
      <c r="B18263">
        <v>54</v>
      </c>
      <c r="C18263" t="s">
        <v>178</v>
      </c>
      <c r="D18263" t="s">
        <v>169</v>
      </c>
      <c r="E18263">
        <v>0</v>
      </c>
      <c r="F18263">
        <v>180</v>
      </c>
      <c r="G18263">
        <v>65</v>
      </c>
      <c r="H18263" t="s">
        <v>303</v>
      </c>
      <c r="I18263" t="s">
        <v>170</v>
      </c>
      <c r="J18263">
        <v>133.23945029694889</v>
      </c>
      <c r="L18263" s="47"/>
      <c r="M18263" s="47"/>
    </row>
    <row r="18264" spans="1:13" x14ac:dyDescent="0.4">
      <c r="A18264" t="str">
        <f t="shared" si="285"/>
        <v>26_1M_F_0_180_5_HH800_Core</v>
      </c>
      <c r="B18264">
        <v>26</v>
      </c>
      <c r="C18264" t="s">
        <v>177</v>
      </c>
      <c r="D18264" t="s">
        <v>169</v>
      </c>
      <c r="E18264">
        <v>0</v>
      </c>
      <c r="F18264">
        <v>180</v>
      </c>
      <c r="G18264">
        <v>5</v>
      </c>
      <c r="H18264" t="s">
        <v>303</v>
      </c>
      <c r="I18264" t="s">
        <v>170</v>
      </c>
      <c r="J18264">
        <v>42.971212493513121</v>
      </c>
      <c r="L18264" s="47"/>
      <c r="M18264" s="47"/>
    </row>
    <row r="18265" spans="1:13" x14ac:dyDescent="0.4">
      <c r="A18265" t="str">
        <f t="shared" si="285"/>
        <v>41_1M_F_0_90_65_HH800_Core</v>
      </c>
      <c r="B18265">
        <v>41</v>
      </c>
      <c r="C18265" t="s">
        <v>177</v>
      </c>
      <c r="D18265" t="s">
        <v>169</v>
      </c>
      <c r="E18265">
        <v>0</v>
      </c>
      <c r="F18265">
        <v>90</v>
      </c>
      <c r="G18265">
        <v>65</v>
      </c>
      <c r="H18265" t="s">
        <v>303</v>
      </c>
      <c r="I18265" t="s">
        <v>170</v>
      </c>
      <c r="J18265">
        <v>188.98307416499011</v>
      </c>
      <c r="L18265" s="47"/>
      <c r="M18265" s="47"/>
    </row>
    <row r="18266" spans="1:13" x14ac:dyDescent="0.4">
      <c r="A18266" t="str">
        <f t="shared" si="285"/>
        <v>29_1M_F_0_365_5_HH800_Core</v>
      </c>
      <c r="B18266">
        <v>29</v>
      </c>
      <c r="C18266" t="s">
        <v>177</v>
      </c>
      <c r="D18266" t="s">
        <v>169</v>
      </c>
      <c r="E18266">
        <v>0</v>
      </c>
      <c r="F18266">
        <v>365</v>
      </c>
      <c r="G18266">
        <v>5</v>
      </c>
      <c r="H18266" t="s">
        <v>303</v>
      </c>
      <c r="I18266" t="s">
        <v>170</v>
      </c>
      <c r="J18266">
        <v>39.593054650452203</v>
      </c>
      <c r="L18266" s="47"/>
      <c r="M18266" s="47"/>
    </row>
    <row r="18267" spans="1:13" x14ac:dyDescent="0.4">
      <c r="A18267" t="str">
        <f t="shared" si="285"/>
        <v>28_1M_F_0_365_5_HH800_Core</v>
      </c>
      <c r="B18267">
        <v>28</v>
      </c>
      <c r="C18267" t="s">
        <v>177</v>
      </c>
      <c r="D18267" t="s">
        <v>169</v>
      </c>
      <c r="E18267">
        <v>0</v>
      </c>
      <c r="F18267">
        <v>365</v>
      </c>
      <c r="G18267">
        <v>5</v>
      </c>
      <c r="H18267" t="s">
        <v>303</v>
      </c>
      <c r="I18267" t="s">
        <v>170</v>
      </c>
      <c r="J18267">
        <v>38.90136343531519</v>
      </c>
      <c r="L18267" s="47"/>
      <c r="M18267" s="47"/>
    </row>
    <row r="18268" spans="1:13" x14ac:dyDescent="0.4">
      <c r="A18268" t="str">
        <f t="shared" si="285"/>
        <v>58_1A_M_0_365_67_HH800_Core</v>
      </c>
      <c r="B18268">
        <v>58</v>
      </c>
      <c r="C18268" t="s">
        <v>178</v>
      </c>
      <c r="D18268" t="s">
        <v>174</v>
      </c>
      <c r="E18268">
        <v>0</v>
      </c>
      <c r="F18268">
        <v>365</v>
      </c>
      <c r="G18268">
        <v>67</v>
      </c>
      <c r="H18268" t="s">
        <v>303</v>
      </c>
      <c r="I18268" t="s">
        <v>170</v>
      </c>
      <c r="J18268">
        <v>177.34956976490525</v>
      </c>
      <c r="L18268" s="47"/>
      <c r="M18268" s="47"/>
    </row>
    <row r="18269" spans="1:13" x14ac:dyDescent="0.4">
      <c r="A18269" t="str">
        <f t="shared" si="285"/>
        <v>46_1M_M_0_90_70_HH800_Core</v>
      </c>
      <c r="B18269">
        <v>46</v>
      </c>
      <c r="C18269" t="s">
        <v>177</v>
      </c>
      <c r="D18269" t="s">
        <v>174</v>
      </c>
      <c r="E18269">
        <v>0</v>
      </c>
      <c r="F18269">
        <v>90</v>
      </c>
      <c r="G18269">
        <v>70</v>
      </c>
      <c r="H18269" t="s">
        <v>303</v>
      </c>
      <c r="I18269" t="s">
        <v>170</v>
      </c>
      <c r="J18269">
        <v>215.25071413009891</v>
      </c>
      <c r="L18269" s="47"/>
      <c r="M18269" s="47"/>
    </row>
    <row r="18270" spans="1:13" x14ac:dyDescent="0.4">
      <c r="A18270" t="str">
        <f t="shared" si="285"/>
        <v>30_1M_F_0_365_5_HH800_Core</v>
      </c>
      <c r="B18270">
        <v>30</v>
      </c>
      <c r="C18270" t="s">
        <v>177</v>
      </c>
      <c r="D18270" t="s">
        <v>169</v>
      </c>
      <c r="E18270">
        <v>0</v>
      </c>
      <c r="F18270">
        <v>365</v>
      </c>
      <c r="G18270">
        <v>5</v>
      </c>
      <c r="H18270" t="s">
        <v>303</v>
      </c>
      <c r="I18270" t="s">
        <v>170</v>
      </c>
      <c r="J18270">
        <v>39.86493098359054</v>
      </c>
      <c r="L18270" s="47"/>
      <c r="M18270" s="47"/>
    </row>
    <row r="18271" spans="1:13" x14ac:dyDescent="0.4">
      <c r="A18271" t="str">
        <f t="shared" si="285"/>
        <v>52_1M_F_0_365_67_HH800_Core</v>
      </c>
      <c r="B18271">
        <v>52</v>
      </c>
      <c r="C18271" t="s">
        <v>177</v>
      </c>
      <c r="D18271" t="s">
        <v>169</v>
      </c>
      <c r="E18271">
        <v>0</v>
      </c>
      <c r="F18271">
        <v>365</v>
      </c>
      <c r="G18271">
        <v>67</v>
      </c>
      <c r="H18271" t="s">
        <v>303</v>
      </c>
      <c r="I18271" t="s">
        <v>170</v>
      </c>
      <c r="J18271">
        <v>157.32512270211478</v>
      </c>
      <c r="L18271" s="47"/>
      <c r="M18271" s="47"/>
    </row>
    <row r="18272" spans="1:13" x14ac:dyDescent="0.4">
      <c r="A18272" t="str">
        <f t="shared" si="285"/>
        <v>51_1A_F_0_180_65_HH800_Core</v>
      </c>
      <c r="B18272">
        <v>51</v>
      </c>
      <c r="C18272" t="s">
        <v>178</v>
      </c>
      <c r="D18272" t="s">
        <v>169</v>
      </c>
      <c r="E18272">
        <v>0</v>
      </c>
      <c r="F18272">
        <v>180</v>
      </c>
      <c r="G18272">
        <v>65</v>
      </c>
      <c r="H18272" t="s">
        <v>303</v>
      </c>
      <c r="I18272" t="s">
        <v>170</v>
      </c>
      <c r="J18272">
        <v>131.30009798407016</v>
      </c>
      <c r="L18272" s="47"/>
      <c r="M18272" s="47"/>
    </row>
    <row r="18273" spans="1:13" x14ac:dyDescent="0.4">
      <c r="A18273" t="str">
        <f t="shared" si="285"/>
        <v>34_1M_F_0_90_70_HH800_Core</v>
      </c>
      <c r="B18273">
        <v>34</v>
      </c>
      <c r="C18273" t="s">
        <v>177</v>
      </c>
      <c r="D18273" t="s">
        <v>169</v>
      </c>
      <c r="E18273">
        <v>0</v>
      </c>
      <c r="F18273">
        <v>90</v>
      </c>
      <c r="G18273">
        <v>70</v>
      </c>
      <c r="H18273" t="s">
        <v>303</v>
      </c>
      <c r="I18273" t="s">
        <v>170</v>
      </c>
      <c r="J18273">
        <v>197.64980488262464</v>
      </c>
      <c r="L18273" s="47"/>
      <c r="M18273" s="47"/>
    </row>
    <row r="18274" spans="1:13" x14ac:dyDescent="0.4">
      <c r="A18274" t="str">
        <f t="shared" si="285"/>
        <v>57_1M_M_0_90_70_HH800_Core</v>
      </c>
      <c r="B18274">
        <v>57</v>
      </c>
      <c r="C18274" t="s">
        <v>177</v>
      </c>
      <c r="D18274" t="s">
        <v>174</v>
      </c>
      <c r="E18274">
        <v>0</v>
      </c>
      <c r="F18274">
        <v>90</v>
      </c>
      <c r="G18274">
        <v>70</v>
      </c>
      <c r="H18274" t="s">
        <v>303</v>
      </c>
      <c r="I18274" t="s">
        <v>170</v>
      </c>
      <c r="J18274">
        <v>305.61574558808553</v>
      </c>
      <c r="L18274" s="47"/>
      <c r="M18274" s="47"/>
    </row>
    <row r="18275" spans="1:13" x14ac:dyDescent="0.4">
      <c r="A18275" t="str">
        <f t="shared" si="285"/>
        <v>29_1M_M_0_365_5_HH800_Core</v>
      </c>
      <c r="B18275">
        <v>29</v>
      </c>
      <c r="C18275" t="s">
        <v>177</v>
      </c>
      <c r="D18275" t="s">
        <v>174</v>
      </c>
      <c r="E18275">
        <v>0</v>
      </c>
      <c r="F18275">
        <v>365</v>
      </c>
      <c r="G18275">
        <v>5</v>
      </c>
      <c r="H18275" t="s">
        <v>303</v>
      </c>
      <c r="I18275" t="s">
        <v>170</v>
      </c>
      <c r="J18275">
        <v>32.737863400088671</v>
      </c>
      <c r="L18275" s="47"/>
      <c r="M18275" s="47"/>
    </row>
    <row r="18276" spans="1:13" x14ac:dyDescent="0.4">
      <c r="A18276" t="str">
        <f t="shared" si="285"/>
        <v>27_1M_M_0_365_5_HH800_Core</v>
      </c>
      <c r="B18276">
        <v>27</v>
      </c>
      <c r="C18276" t="s">
        <v>177</v>
      </c>
      <c r="D18276" t="s">
        <v>174</v>
      </c>
      <c r="E18276">
        <v>0</v>
      </c>
      <c r="F18276">
        <v>365</v>
      </c>
      <c r="G18276">
        <v>5</v>
      </c>
      <c r="H18276" t="s">
        <v>303</v>
      </c>
      <c r="I18276" t="s">
        <v>170</v>
      </c>
      <c r="J18276">
        <v>31.580965015397542</v>
      </c>
      <c r="L18276" s="47"/>
      <c r="M18276" s="47"/>
    </row>
    <row r="18277" spans="1:13" x14ac:dyDescent="0.4">
      <c r="A18277" t="str">
        <f t="shared" si="285"/>
        <v>61_1A_M_0_365_70_HH800_Core</v>
      </c>
      <c r="B18277">
        <v>61</v>
      </c>
      <c r="C18277" t="s">
        <v>178</v>
      </c>
      <c r="D18277" t="s">
        <v>174</v>
      </c>
      <c r="E18277">
        <v>0</v>
      </c>
      <c r="F18277">
        <v>365</v>
      </c>
      <c r="G18277">
        <v>70</v>
      </c>
      <c r="H18277" t="s">
        <v>303</v>
      </c>
      <c r="I18277" t="s">
        <v>170</v>
      </c>
      <c r="J18277">
        <v>234.1440756373128</v>
      </c>
      <c r="L18277" s="47"/>
      <c r="M18277" s="47"/>
    </row>
    <row r="18278" spans="1:13" x14ac:dyDescent="0.4">
      <c r="A18278" t="str">
        <f t="shared" si="285"/>
        <v>38_1A_F_0_90_70_HH800_Core</v>
      </c>
      <c r="B18278">
        <v>38</v>
      </c>
      <c r="C18278" t="s">
        <v>178</v>
      </c>
      <c r="D18278" t="s">
        <v>169</v>
      </c>
      <c r="E18278">
        <v>0</v>
      </c>
      <c r="F18278">
        <v>90</v>
      </c>
      <c r="G18278">
        <v>70</v>
      </c>
      <c r="H18278" t="s">
        <v>303</v>
      </c>
      <c r="I18278" t="s">
        <v>170</v>
      </c>
      <c r="J18278">
        <v>149.21590557949926</v>
      </c>
      <c r="L18278" s="47"/>
      <c r="M18278" s="47"/>
    </row>
    <row r="18279" spans="1:13" x14ac:dyDescent="0.4">
      <c r="A18279" t="str">
        <f t="shared" si="285"/>
        <v>26_1M_M_0_180_5_HH800_Core</v>
      </c>
      <c r="B18279">
        <v>26</v>
      </c>
      <c r="C18279" t="s">
        <v>177</v>
      </c>
      <c r="D18279" t="s">
        <v>174</v>
      </c>
      <c r="E18279">
        <v>0</v>
      </c>
      <c r="F18279">
        <v>180</v>
      </c>
      <c r="G18279">
        <v>5</v>
      </c>
      <c r="H18279" t="s">
        <v>303</v>
      </c>
      <c r="I18279" t="s">
        <v>170</v>
      </c>
      <c r="J18279">
        <v>35.391213777931483</v>
      </c>
      <c r="L18279" s="47"/>
      <c r="M18279" s="47"/>
    </row>
    <row r="18280" spans="1:13" x14ac:dyDescent="0.4">
      <c r="A18280" t="str">
        <f t="shared" si="285"/>
        <v>27_1M_F_0_365_5_HH800_Core</v>
      </c>
      <c r="B18280">
        <v>27</v>
      </c>
      <c r="C18280" t="s">
        <v>177</v>
      </c>
      <c r="D18280" t="s">
        <v>169</v>
      </c>
      <c r="E18280">
        <v>0</v>
      </c>
      <c r="F18280">
        <v>365</v>
      </c>
      <c r="G18280">
        <v>5</v>
      </c>
      <c r="H18280" t="s">
        <v>303</v>
      </c>
      <c r="I18280" t="s">
        <v>170</v>
      </c>
      <c r="J18280">
        <v>37.434101393460921</v>
      </c>
      <c r="L18280" s="47"/>
      <c r="M18280" s="47"/>
    </row>
    <row r="18281" spans="1:13" x14ac:dyDescent="0.4">
      <c r="A18281" t="str">
        <f t="shared" si="285"/>
        <v>28_1M_M_0_365_5_HH800_Core</v>
      </c>
      <c r="B18281">
        <v>28</v>
      </c>
      <c r="C18281" t="s">
        <v>177</v>
      </c>
      <c r="D18281" t="s">
        <v>174</v>
      </c>
      <c r="E18281">
        <v>0</v>
      </c>
      <c r="F18281">
        <v>365</v>
      </c>
      <c r="G18281">
        <v>5</v>
      </c>
      <c r="H18281" t="s">
        <v>303</v>
      </c>
      <c r="I18281" t="s">
        <v>170</v>
      </c>
      <c r="J18281">
        <v>31.231997627213715</v>
      </c>
      <c r="L18281" s="47"/>
      <c r="M18281" s="47"/>
    </row>
    <row r="18282" spans="1:13" x14ac:dyDescent="0.4">
      <c r="A18282" t="str">
        <f t="shared" si="285"/>
        <v>27_1M_M_0_60_5_HH800_Core</v>
      </c>
      <c r="B18282">
        <v>27</v>
      </c>
      <c r="C18282" t="s">
        <v>177</v>
      </c>
      <c r="D18282" t="s">
        <v>174</v>
      </c>
      <c r="E18282">
        <v>0</v>
      </c>
      <c r="F18282">
        <v>60</v>
      </c>
      <c r="G18282">
        <v>5</v>
      </c>
      <c r="H18282" t="s">
        <v>303</v>
      </c>
      <c r="I18282" t="s">
        <v>170</v>
      </c>
      <c r="J18282">
        <v>53.915963971145693</v>
      </c>
      <c r="L18282" s="47"/>
      <c r="M18282" s="47"/>
    </row>
    <row r="18283" spans="1:13" x14ac:dyDescent="0.4">
      <c r="A18283" t="str">
        <f t="shared" si="285"/>
        <v>28_1M_M_0_60_5_HH800_Core</v>
      </c>
      <c r="B18283">
        <v>28</v>
      </c>
      <c r="C18283" t="s">
        <v>177</v>
      </c>
      <c r="D18283" t="s">
        <v>174</v>
      </c>
      <c r="E18283">
        <v>0</v>
      </c>
      <c r="F18283">
        <v>60</v>
      </c>
      <c r="G18283">
        <v>5</v>
      </c>
      <c r="H18283" t="s">
        <v>303</v>
      </c>
      <c r="I18283" t="s">
        <v>170</v>
      </c>
      <c r="J18283">
        <v>54.349226320893557</v>
      </c>
      <c r="L18283" s="47"/>
      <c r="M18283" s="47"/>
    </row>
    <row r="18284" spans="1:13" x14ac:dyDescent="0.4">
      <c r="A18284" t="str">
        <f t="shared" si="285"/>
        <v>54_1A_M_0_90_70_HH800_Core</v>
      </c>
      <c r="B18284">
        <v>54</v>
      </c>
      <c r="C18284" t="s">
        <v>178</v>
      </c>
      <c r="D18284" t="s">
        <v>174</v>
      </c>
      <c r="E18284">
        <v>0</v>
      </c>
      <c r="F18284">
        <v>90</v>
      </c>
      <c r="G18284">
        <v>70</v>
      </c>
      <c r="H18284" t="s">
        <v>303</v>
      </c>
      <c r="I18284" t="s">
        <v>170</v>
      </c>
      <c r="J18284">
        <v>257.45627355236491</v>
      </c>
      <c r="L18284" s="47"/>
      <c r="M18284" s="47"/>
    </row>
    <row r="18285" spans="1:13" x14ac:dyDescent="0.4">
      <c r="A18285" t="str">
        <f t="shared" si="285"/>
        <v>45_1M_M_0_365_5_HH800_Core</v>
      </c>
      <c r="B18285">
        <v>45</v>
      </c>
      <c r="C18285" t="s">
        <v>177</v>
      </c>
      <c r="D18285" t="s">
        <v>174</v>
      </c>
      <c r="E18285">
        <v>0</v>
      </c>
      <c r="F18285">
        <v>365</v>
      </c>
      <c r="G18285">
        <v>5</v>
      </c>
      <c r="H18285" t="s">
        <v>303</v>
      </c>
      <c r="I18285" t="s">
        <v>170</v>
      </c>
      <c r="J18285">
        <v>59.751951344646002</v>
      </c>
      <c r="L18285" s="47"/>
      <c r="M18285" s="47"/>
    </row>
    <row r="18286" spans="1:13" x14ac:dyDescent="0.4">
      <c r="A18286" t="str">
        <f t="shared" si="285"/>
        <v>30_1M_M_0_365_5_HH800_Core</v>
      </c>
      <c r="B18286">
        <v>30</v>
      </c>
      <c r="C18286" t="s">
        <v>177</v>
      </c>
      <c r="D18286" t="s">
        <v>174</v>
      </c>
      <c r="E18286">
        <v>0</v>
      </c>
      <c r="F18286">
        <v>365</v>
      </c>
      <c r="G18286">
        <v>5</v>
      </c>
      <c r="H18286" t="s">
        <v>303</v>
      </c>
      <c r="I18286" t="s">
        <v>170</v>
      </c>
      <c r="J18286">
        <v>32.644561913803045</v>
      </c>
      <c r="L18286" s="47"/>
      <c r="M18286" s="47"/>
    </row>
    <row r="18287" spans="1:13" x14ac:dyDescent="0.4">
      <c r="A18287" t="str">
        <f t="shared" si="285"/>
        <v>25_1A_F_0_180_70_HH800_Core</v>
      </c>
      <c r="B18287">
        <v>25</v>
      </c>
      <c r="C18287" t="s">
        <v>178</v>
      </c>
      <c r="D18287" t="s">
        <v>169</v>
      </c>
      <c r="E18287">
        <v>0</v>
      </c>
      <c r="F18287">
        <v>180</v>
      </c>
      <c r="G18287">
        <v>70</v>
      </c>
      <c r="H18287" t="s">
        <v>303</v>
      </c>
      <c r="I18287" t="s">
        <v>170</v>
      </c>
      <c r="J18287">
        <v>100.25585504965296</v>
      </c>
      <c r="L18287" s="47"/>
      <c r="M18287" s="47"/>
    </row>
    <row r="18288" spans="1:13" x14ac:dyDescent="0.4">
      <c r="A18288" t="str">
        <f t="shared" si="285"/>
        <v>30_1A_M_0_365_70_HH800_Core</v>
      </c>
      <c r="B18288">
        <v>30</v>
      </c>
      <c r="C18288" t="s">
        <v>178</v>
      </c>
      <c r="D18288" t="s">
        <v>174</v>
      </c>
      <c r="E18288">
        <v>0</v>
      </c>
      <c r="F18288">
        <v>365</v>
      </c>
      <c r="G18288">
        <v>70</v>
      </c>
      <c r="H18288" t="s">
        <v>303</v>
      </c>
      <c r="I18288" t="s">
        <v>170</v>
      </c>
      <c r="J18288">
        <v>85.424096743178609</v>
      </c>
      <c r="L18288" s="47"/>
      <c r="M18288" s="47"/>
    </row>
    <row r="18289" spans="1:13" x14ac:dyDescent="0.4">
      <c r="A18289" t="str">
        <f t="shared" si="285"/>
        <v>29_1M_M_0_180_5_HH800_Core</v>
      </c>
      <c r="B18289">
        <v>29</v>
      </c>
      <c r="C18289" t="s">
        <v>177</v>
      </c>
      <c r="D18289" t="s">
        <v>174</v>
      </c>
      <c r="E18289">
        <v>0</v>
      </c>
      <c r="F18289">
        <v>180</v>
      </c>
      <c r="G18289">
        <v>5</v>
      </c>
      <c r="H18289" t="s">
        <v>303</v>
      </c>
      <c r="I18289" t="s">
        <v>170</v>
      </c>
      <c r="J18289">
        <v>36.916784960328293</v>
      </c>
      <c r="L18289" s="47"/>
      <c r="M18289" s="47"/>
    </row>
    <row r="18290" spans="1:13" x14ac:dyDescent="0.4">
      <c r="A18290" t="str">
        <f t="shared" si="285"/>
        <v>58_1A_F_0_365_70_HH800_Core</v>
      </c>
      <c r="B18290">
        <v>58</v>
      </c>
      <c r="C18290" t="s">
        <v>178</v>
      </c>
      <c r="D18290" t="s">
        <v>169</v>
      </c>
      <c r="E18290">
        <v>0</v>
      </c>
      <c r="F18290">
        <v>365</v>
      </c>
      <c r="G18290">
        <v>70</v>
      </c>
      <c r="H18290" t="s">
        <v>303</v>
      </c>
      <c r="I18290" t="s">
        <v>170</v>
      </c>
      <c r="J18290">
        <v>180.39440661757303</v>
      </c>
      <c r="L18290" s="47"/>
      <c r="M18290" s="47"/>
    </row>
    <row r="18291" spans="1:13" x14ac:dyDescent="0.4">
      <c r="A18291" t="str">
        <f t="shared" si="285"/>
        <v>41_1M_M_0_90_5_HH800_Core</v>
      </c>
      <c r="B18291">
        <v>41</v>
      </c>
      <c r="C18291" t="s">
        <v>177</v>
      </c>
      <c r="D18291" t="s">
        <v>174</v>
      </c>
      <c r="E18291">
        <v>0</v>
      </c>
      <c r="F18291">
        <v>90</v>
      </c>
      <c r="G18291">
        <v>5</v>
      </c>
      <c r="H18291" t="s">
        <v>303</v>
      </c>
      <c r="I18291" t="s">
        <v>170</v>
      </c>
      <c r="J18291">
        <v>64.644309614757177</v>
      </c>
      <c r="L18291" s="47"/>
      <c r="M18291" s="47"/>
    </row>
    <row r="18292" spans="1:13" x14ac:dyDescent="0.4">
      <c r="A18292" t="str">
        <f t="shared" si="285"/>
        <v>30_1M_M_0_180_5_HH800_Core</v>
      </c>
      <c r="B18292">
        <v>30</v>
      </c>
      <c r="C18292" t="s">
        <v>177</v>
      </c>
      <c r="D18292" t="s">
        <v>174</v>
      </c>
      <c r="E18292">
        <v>0</v>
      </c>
      <c r="F18292">
        <v>180</v>
      </c>
      <c r="G18292">
        <v>5</v>
      </c>
      <c r="H18292" t="s">
        <v>303</v>
      </c>
      <c r="I18292" t="s">
        <v>170</v>
      </c>
      <c r="J18292">
        <v>38.422464202109204</v>
      </c>
      <c r="L18292" s="47"/>
      <c r="M18292" s="47"/>
    </row>
    <row r="18293" spans="1:13" x14ac:dyDescent="0.4">
      <c r="A18293" t="str">
        <f t="shared" si="285"/>
        <v>25_1M_F_0_180_5_HH800_Core</v>
      </c>
      <c r="B18293">
        <v>25</v>
      </c>
      <c r="C18293" t="s">
        <v>177</v>
      </c>
      <c r="D18293" t="s">
        <v>169</v>
      </c>
      <c r="E18293">
        <v>0</v>
      </c>
      <c r="F18293">
        <v>180</v>
      </c>
      <c r="G18293">
        <v>5</v>
      </c>
      <c r="H18293" t="s">
        <v>303</v>
      </c>
      <c r="I18293" t="s">
        <v>170</v>
      </c>
      <c r="J18293">
        <v>41.846005695930977</v>
      </c>
      <c r="L18293" s="47"/>
      <c r="M18293" s="47"/>
    </row>
    <row r="18294" spans="1:13" x14ac:dyDescent="0.4">
      <c r="A18294" t="str">
        <f t="shared" si="285"/>
        <v>38_1M_F_0_90_67_HH800_Core</v>
      </c>
      <c r="B18294">
        <v>38</v>
      </c>
      <c r="C18294" t="s">
        <v>177</v>
      </c>
      <c r="D18294" t="s">
        <v>169</v>
      </c>
      <c r="E18294">
        <v>0</v>
      </c>
      <c r="F18294">
        <v>90</v>
      </c>
      <c r="G18294">
        <v>67</v>
      </c>
      <c r="H18294" t="s">
        <v>303</v>
      </c>
      <c r="I18294" t="s">
        <v>170</v>
      </c>
      <c r="J18294">
        <v>196.54589428788228</v>
      </c>
      <c r="L18294" s="47"/>
      <c r="M18294" s="47"/>
    </row>
    <row r="18295" spans="1:13" x14ac:dyDescent="0.4">
      <c r="A18295" t="str">
        <f t="shared" si="285"/>
        <v>49_1M_F_0_365_70_HH800_Core</v>
      </c>
      <c r="B18295">
        <v>49</v>
      </c>
      <c r="C18295" t="s">
        <v>177</v>
      </c>
      <c r="D18295" t="s">
        <v>169</v>
      </c>
      <c r="E18295">
        <v>0</v>
      </c>
      <c r="F18295">
        <v>365</v>
      </c>
      <c r="G18295">
        <v>70</v>
      </c>
      <c r="H18295" t="s">
        <v>303</v>
      </c>
      <c r="I18295" t="s">
        <v>170</v>
      </c>
      <c r="J18295">
        <v>177.80874124444506</v>
      </c>
      <c r="L18295" s="47"/>
      <c r="M18295" s="47"/>
    </row>
    <row r="18296" spans="1:13" x14ac:dyDescent="0.4">
      <c r="A18296" t="str">
        <f t="shared" si="285"/>
        <v>45_1M_M_0_180_5_HH800_Core</v>
      </c>
      <c r="B18296">
        <v>45</v>
      </c>
      <c r="C18296" t="s">
        <v>177</v>
      </c>
      <c r="D18296" t="s">
        <v>174</v>
      </c>
      <c r="E18296">
        <v>0</v>
      </c>
      <c r="F18296">
        <v>180</v>
      </c>
      <c r="G18296">
        <v>5</v>
      </c>
      <c r="H18296" t="s">
        <v>303</v>
      </c>
      <c r="I18296" t="s">
        <v>170</v>
      </c>
      <c r="J18296">
        <v>66.546115053207657</v>
      </c>
      <c r="L18296" s="47"/>
      <c r="M18296" s="47"/>
    </row>
    <row r="18297" spans="1:13" x14ac:dyDescent="0.4">
      <c r="A18297" t="str">
        <f t="shared" si="285"/>
        <v>31_1A_M_0_365_70_HH800_Core</v>
      </c>
      <c r="B18297">
        <v>31</v>
      </c>
      <c r="C18297" t="s">
        <v>178</v>
      </c>
      <c r="D18297" t="s">
        <v>174</v>
      </c>
      <c r="E18297">
        <v>0</v>
      </c>
      <c r="F18297">
        <v>365</v>
      </c>
      <c r="G18297">
        <v>70</v>
      </c>
      <c r="H18297" t="s">
        <v>303</v>
      </c>
      <c r="I18297" t="s">
        <v>170</v>
      </c>
      <c r="J18297">
        <v>88.869103798981953</v>
      </c>
      <c r="L18297" s="47"/>
      <c r="M18297" s="47"/>
    </row>
    <row r="18298" spans="1:13" x14ac:dyDescent="0.4">
      <c r="A18298" t="str">
        <f t="shared" si="285"/>
        <v>33_1A_M_0_365_70_HH800_Core</v>
      </c>
      <c r="B18298">
        <v>33</v>
      </c>
      <c r="C18298" t="s">
        <v>178</v>
      </c>
      <c r="D18298" t="s">
        <v>174</v>
      </c>
      <c r="E18298">
        <v>0</v>
      </c>
      <c r="F18298">
        <v>365</v>
      </c>
      <c r="G18298">
        <v>70</v>
      </c>
      <c r="H18298" t="s">
        <v>303</v>
      </c>
      <c r="I18298" t="s">
        <v>170</v>
      </c>
      <c r="J18298">
        <v>95.209388117312869</v>
      </c>
      <c r="L18298" s="47"/>
      <c r="M18298" s="47"/>
    </row>
    <row r="18299" spans="1:13" x14ac:dyDescent="0.4">
      <c r="A18299" t="str">
        <f t="shared" si="285"/>
        <v>32_1A_M_0_365_70_HH800_Core</v>
      </c>
      <c r="B18299">
        <v>32</v>
      </c>
      <c r="C18299" t="s">
        <v>178</v>
      </c>
      <c r="D18299" t="s">
        <v>174</v>
      </c>
      <c r="E18299">
        <v>0</v>
      </c>
      <c r="F18299">
        <v>365</v>
      </c>
      <c r="G18299">
        <v>70</v>
      </c>
      <c r="H18299" t="s">
        <v>303</v>
      </c>
      <c r="I18299" t="s">
        <v>170</v>
      </c>
      <c r="J18299">
        <v>91.697700043298056</v>
      </c>
      <c r="L18299" s="47"/>
      <c r="M18299" s="47"/>
    </row>
    <row r="18300" spans="1:13" x14ac:dyDescent="0.4">
      <c r="A18300" t="str">
        <f t="shared" si="285"/>
        <v>43_1A_F_0_90_67_HH800_Core</v>
      </c>
      <c r="B18300">
        <v>43</v>
      </c>
      <c r="C18300" t="s">
        <v>178</v>
      </c>
      <c r="D18300" t="s">
        <v>169</v>
      </c>
      <c r="E18300">
        <v>0</v>
      </c>
      <c r="F18300">
        <v>90</v>
      </c>
      <c r="G18300">
        <v>67</v>
      </c>
      <c r="H18300" t="s">
        <v>303</v>
      </c>
      <c r="I18300" t="s">
        <v>170</v>
      </c>
      <c r="J18300">
        <v>145.18219746653205</v>
      </c>
      <c r="L18300" s="47"/>
      <c r="M18300" s="47"/>
    </row>
    <row r="18301" spans="1:13" x14ac:dyDescent="0.4">
      <c r="A18301" t="str">
        <f t="shared" si="285"/>
        <v>37_1A_F_0_90_70_HH800_Core</v>
      </c>
      <c r="B18301">
        <v>37</v>
      </c>
      <c r="C18301" t="s">
        <v>178</v>
      </c>
      <c r="D18301" t="s">
        <v>169</v>
      </c>
      <c r="E18301">
        <v>0</v>
      </c>
      <c r="F18301">
        <v>90</v>
      </c>
      <c r="G18301">
        <v>70</v>
      </c>
      <c r="H18301" t="s">
        <v>303</v>
      </c>
      <c r="I18301" t="s">
        <v>170</v>
      </c>
      <c r="J18301">
        <v>146.95993514651104</v>
      </c>
      <c r="L18301" s="47"/>
      <c r="M18301" s="47"/>
    </row>
    <row r="18302" spans="1:13" x14ac:dyDescent="0.4">
      <c r="A18302" t="str">
        <f t="shared" si="285"/>
        <v>44_1A_F_0_180_70_HH800_Core</v>
      </c>
      <c r="B18302">
        <v>44</v>
      </c>
      <c r="C18302" t="s">
        <v>178</v>
      </c>
      <c r="D18302" t="s">
        <v>169</v>
      </c>
      <c r="E18302">
        <v>0</v>
      </c>
      <c r="F18302">
        <v>180</v>
      </c>
      <c r="G18302">
        <v>70</v>
      </c>
      <c r="H18302" t="s">
        <v>303</v>
      </c>
      <c r="I18302" t="s">
        <v>170</v>
      </c>
      <c r="J18302">
        <v>145.5371050582676</v>
      </c>
      <c r="L18302" s="47"/>
      <c r="M18302" s="47"/>
    </row>
    <row r="18303" spans="1:13" x14ac:dyDescent="0.4">
      <c r="A18303" t="str">
        <f t="shared" si="285"/>
        <v>56_1A_M_0_90_70_HH800_Core</v>
      </c>
      <c r="B18303">
        <v>56</v>
      </c>
      <c r="C18303" t="s">
        <v>178</v>
      </c>
      <c r="D18303" t="s">
        <v>174</v>
      </c>
      <c r="E18303">
        <v>0</v>
      </c>
      <c r="F18303">
        <v>90</v>
      </c>
      <c r="G18303">
        <v>70</v>
      </c>
      <c r="H18303" t="s">
        <v>303</v>
      </c>
      <c r="I18303" t="s">
        <v>170</v>
      </c>
      <c r="J18303">
        <v>273.28459757868904</v>
      </c>
      <c r="L18303" s="47"/>
      <c r="M18303" s="47"/>
    </row>
    <row r="18304" spans="1:13" x14ac:dyDescent="0.4">
      <c r="A18304" t="str">
        <f t="shared" si="285"/>
        <v>27_1M_M_0_180_5_HH800_Core</v>
      </c>
      <c r="B18304">
        <v>27</v>
      </c>
      <c r="C18304" t="s">
        <v>177</v>
      </c>
      <c r="D18304" t="s">
        <v>174</v>
      </c>
      <c r="E18304">
        <v>0</v>
      </c>
      <c r="F18304">
        <v>180</v>
      </c>
      <c r="G18304">
        <v>5</v>
      </c>
      <c r="H18304" t="s">
        <v>303</v>
      </c>
      <c r="I18304" t="s">
        <v>170</v>
      </c>
      <c r="J18304">
        <v>35.74808678670491</v>
      </c>
      <c r="L18304" s="47"/>
      <c r="M18304" s="47"/>
    </row>
    <row r="18305" spans="1:13" x14ac:dyDescent="0.4">
      <c r="A18305" t="str">
        <f t="shared" si="285"/>
        <v>28_1M_M_0_180_5_HH800_Core</v>
      </c>
      <c r="B18305">
        <v>28</v>
      </c>
      <c r="C18305" t="s">
        <v>177</v>
      </c>
      <c r="D18305" t="s">
        <v>174</v>
      </c>
      <c r="E18305">
        <v>0</v>
      </c>
      <c r="F18305">
        <v>180</v>
      </c>
      <c r="G18305">
        <v>5</v>
      </c>
      <c r="H18305" t="s">
        <v>303</v>
      </c>
      <c r="I18305" t="s">
        <v>170</v>
      </c>
      <c r="J18305">
        <v>36.352872058359424</v>
      </c>
      <c r="L18305" s="47"/>
      <c r="M18305" s="47"/>
    </row>
    <row r="18306" spans="1:13" x14ac:dyDescent="0.4">
      <c r="A18306" t="str">
        <f t="shared" si="285"/>
        <v>30_1A_M_0_365_65_HH800_Core</v>
      </c>
      <c r="B18306">
        <v>30</v>
      </c>
      <c r="C18306" t="s">
        <v>178</v>
      </c>
      <c r="D18306" t="s">
        <v>174</v>
      </c>
      <c r="E18306">
        <v>0</v>
      </c>
      <c r="F18306">
        <v>365</v>
      </c>
      <c r="G18306">
        <v>65</v>
      </c>
      <c r="H18306" t="s">
        <v>303</v>
      </c>
      <c r="I18306" t="s">
        <v>170</v>
      </c>
      <c r="J18306">
        <v>76.369299661034205</v>
      </c>
      <c r="L18306" s="47"/>
      <c r="M18306" s="47"/>
    </row>
    <row r="18307" spans="1:13" x14ac:dyDescent="0.4">
      <c r="A18307" t="str">
        <f t="shared" ref="A18307:A18370" si="286">B18307&amp;"_"&amp;C18307&amp;"_"&amp;D18307&amp;"_"&amp;E18307&amp;"_"&amp;F18307&amp;"_"&amp;G18307&amp;"_"&amp;H18307&amp;"_"&amp;I18307</f>
        <v>26_1M_F_0_365_5_HH800_Core</v>
      </c>
      <c r="B18307">
        <v>26</v>
      </c>
      <c r="C18307" t="s">
        <v>177</v>
      </c>
      <c r="D18307" t="s">
        <v>169</v>
      </c>
      <c r="E18307">
        <v>0</v>
      </c>
      <c r="F18307">
        <v>365</v>
      </c>
      <c r="G18307">
        <v>5</v>
      </c>
      <c r="H18307" t="s">
        <v>303</v>
      </c>
      <c r="I18307" t="s">
        <v>170</v>
      </c>
      <c r="J18307">
        <v>37.118703343914788</v>
      </c>
      <c r="L18307" s="47"/>
      <c r="M18307" s="47"/>
    </row>
    <row r="18308" spans="1:13" x14ac:dyDescent="0.4">
      <c r="A18308" t="str">
        <f t="shared" si="286"/>
        <v>31_1A_M_0_365_65_HH800_Core</v>
      </c>
      <c r="B18308">
        <v>31</v>
      </c>
      <c r="C18308" t="s">
        <v>178</v>
      </c>
      <c r="D18308" t="s">
        <v>174</v>
      </c>
      <c r="E18308">
        <v>0</v>
      </c>
      <c r="F18308">
        <v>365</v>
      </c>
      <c r="G18308">
        <v>65</v>
      </c>
      <c r="H18308" t="s">
        <v>303</v>
      </c>
      <c r="I18308" t="s">
        <v>170</v>
      </c>
      <c r="J18308">
        <v>79.026109871891236</v>
      </c>
      <c r="L18308" s="47"/>
      <c r="M18308" s="47"/>
    </row>
    <row r="18309" spans="1:13" x14ac:dyDescent="0.4">
      <c r="A18309" t="str">
        <f t="shared" si="286"/>
        <v>57_1A_M_0_180_65_HH800_Core</v>
      </c>
      <c r="B18309">
        <v>57</v>
      </c>
      <c r="C18309" t="s">
        <v>178</v>
      </c>
      <c r="D18309" t="s">
        <v>174</v>
      </c>
      <c r="E18309">
        <v>0</v>
      </c>
      <c r="F18309">
        <v>180</v>
      </c>
      <c r="G18309">
        <v>65</v>
      </c>
      <c r="H18309" t="s">
        <v>303</v>
      </c>
      <c r="I18309" t="s">
        <v>170</v>
      </c>
      <c r="J18309">
        <v>167.68464280705012</v>
      </c>
      <c r="L18309" s="47"/>
      <c r="M18309" s="47"/>
    </row>
    <row r="18310" spans="1:13" x14ac:dyDescent="0.4">
      <c r="A18310" t="str">
        <f t="shared" si="286"/>
        <v>30_1A_M_0_365_67_HH800_Core</v>
      </c>
      <c r="B18310">
        <v>30</v>
      </c>
      <c r="C18310" t="s">
        <v>178</v>
      </c>
      <c r="D18310" t="s">
        <v>174</v>
      </c>
      <c r="E18310">
        <v>0</v>
      </c>
      <c r="F18310">
        <v>365</v>
      </c>
      <c r="G18310">
        <v>67</v>
      </c>
      <c r="H18310" t="s">
        <v>303</v>
      </c>
      <c r="I18310" t="s">
        <v>170</v>
      </c>
      <c r="J18310">
        <v>80.44971396432075</v>
      </c>
      <c r="L18310" s="47"/>
      <c r="M18310" s="47"/>
    </row>
    <row r="18311" spans="1:13" x14ac:dyDescent="0.4">
      <c r="A18311" t="str">
        <f t="shared" si="286"/>
        <v>53_1A_M_0_90_70_HH800_Core</v>
      </c>
      <c r="B18311">
        <v>53</v>
      </c>
      <c r="C18311" t="s">
        <v>178</v>
      </c>
      <c r="D18311" t="s">
        <v>174</v>
      </c>
      <c r="E18311">
        <v>0</v>
      </c>
      <c r="F18311">
        <v>90</v>
      </c>
      <c r="G18311">
        <v>70</v>
      </c>
      <c r="H18311" t="s">
        <v>303</v>
      </c>
      <c r="I18311" t="s">
        <v>170</v>
      </c>
      <c r="J18311">
        <v>247.62874616191274</v>
      </c>
      <c r="L18311" s="47"/>
      <c r="M18311" s="47"/>
    </row>
    <row r="18312" spans="1:13" x14ac:dyDescent="0.4">
      <c r="A18312" t="str">
        <f t="shared" si="286"/>
        <v>36_1A_F_0_90_70_HH800_Core</v>
      </c>
      <c r="B18312">
        <v>36</v>
      </c>
      <c r="C18312" t="s">
        <v>178</v>
      </c>
      <c r="D18312" t="s">
        <v>169</v>
      </c>
      <c r="E18312">
        <v>0</v>
      </c>
      <c r="F18312">
        <v>90</v>
      </c>
      <c r="G18312">
        <v>70</v>
      </c>
      <c r="H18312" t="s">
        <v>303</v>
      </c>
      <c r="I18312" t="s">
        <v>170</v>
      </c>
      <c r="J18312">
        <v>143.87924750338325</v>
      </c>
      <c r="L18312" s="47"/>
      <c r="M18312" s="47"/>
    </row>
    <row r="18313" spans="1:13" x14ac:dyDescent="0.4">
      <c r="A18313" t="str">
        <f t="shared" si="286"/>
        <v>55_1A_M_0_180_70_HH800_Core</v>
      </c>
      <c r="B18313">
        <v>55</v>
      </c>
      <c r="C18313" t="s">
        <v>178</v>
      </c>
      <c r="D18313" t="s">
        <v>174</v>
      </c>
      <c r="E18313">
        <v>0</v>
      </c>
      <c r="F18313">
        <v>180</v>
      </c>
      <c r="G18313">
        <v>70</v>
      </c>
      <c r="H18313" t="s">
        <v>303</v>
      </c>
      <c r="I18313" t="s">
        <v>170</v>
      </c>
      <c r="J18313">
        <v>242.67533652326551</v>
      </c>
      <c r="L18313" s="47"/>
      <c r="M18313" s="47"/>
    </row>
    <row r="18314" spans="1:13" x14ac:dyDescent="0.4">
      <c r="A18314" t="str">
        <f t="shared" si="286"/>
        <v>32_1A_M_0_365_65_HH800_Core</v>
      </c>
      <c r="B18314">
        <v>32</v>
      </c>
      <c r="C18314" t="s">
        <v>178</v>
      </c>
      <c r="D18314" t="s">
        <v>174</v>
      </c>
      <c r="E18314">
        <v>0</v>
      </c>
      <c r="F18314">
        <v>365</v>
      </c>
      <c r="G18314">
        <v>65</v>
      </c>
      <c r="H18314" t="s">
        <v>303</v>
      </c>
      <c r="I18314" t="s">
        <v>170</v>
      </c>
      <c r="J18314">
        <v>80.831349016910892</v>
      </c>
      <c r="L18314" s="47"/>
      <c r="M18314" s="47"/>
    </row>
    <row r="18315" spans="1:13" x14ac:dyDescent="0.4">
      <c r="A18315" t="str">
        <f t="shared" si="286"/>
        <v>59_1M_M_0_180_67_HH800_Core</v>
      </c>
      <c r="B18315">
        <v>59</v>
      </c>
      <c r="C18315" t="s">
        <v>177</v>
      </c>
      <c r="D18315" t="s">
        <v>174</v>
      </c>
      <c r="E18315">
        <v>0</v>
      </c>
      <c r="F18315">
        <v>180</v>
      </c>
      <c r="G18315">
        <v>67</v>
      </c>
      <c r="H18315" t="s">
        <v>303</v>
      </c>
      <c r="I18315" t="s">
        <v>170</v>
      </c>
      <c r="J18315">
        <v>181.68728544152478</v>
      </c>
      <c r="L18315" s="47"/>
      <c r="M18315" s="47"/>
    </row>
    <row r="18316" spans="1:13" x14ac:dyDescent="0.4">
      <c r="A18316" t="str">
        <f t="shared" si="286"/>
        <v>52_1M_M_0_90_67_HH800_Core</v>
      </c>
      <c r="B18316">
        <v>52</v>
      </c>
      <c r="C18316" t="s">
        <v>177</v>
      </c>
      <c r="D18316" t="s">
        <v>174</v>
      </c>
      <c r="E18316">
        <v>0</v>
      </c>
      <c r="F18316">
        <v>90</v>
      </c>
      <c r="G18316">
        <v>67</v>
      </c>
      <c r="H18316" t="s">
        <v>303</v>
      </c>
      <c r="I18316" t="s">
        <v>170</v>
      </c>
      <c r="J18316">
        <v>221.96417786444476</v>
      </c>
      <c r="L18316" s="47"/>
      <c r="M18316" s="47"/>
    </row>
    <row r="18317" spans="1:13" x14ac:dyDescent="0.4">
      <c r="A18317" t="str">
        <f t="shared" si="286"/>
        <v>33_1A_M_0_365_65_HH800_Core</v>
      </c>
      <c r="B18317">
        <v>33</v>
      </c>
      <c r="C18317" t="s">
        <v>178</v>
      </c>
      <c r="D18317" t="s">
        <v>174</v>
      </c>
      <c r="E18317">
        <v>0</v>
      </c>
      <c r="F18317">
        <v>365</v>
      </c>
      <c r="G18317">
        <v>65</v>
      </c>
      <c r="H18317" t="s">
        <v>303</v>
      </c>
      <c r="I18317" t="s">
        <v>170</v>
      </c>
      <c r="J18317">
        <v>83.32485911459419</v>
      </c>
      <c r="L18317" s="47"/>
      <c r="M18317" s="47"/>
    </row>
    <row r="18318" spans="1:13" x14ac:dyDescent="0.4">
      <c r="A18318" t="str">
        <f t="shared" si="286"/>
        <v>31_1A_M_0_365_67_HH800_Core</v>
      </c>
      <c r="B18318">
        <v>31</v>
      </c>
      <c r="C18318" t="s">
        <v>178</v>
      </c>
      <c r="D18318" t="s">
        <v>174</v>
      </c>
      <c r="E18318">
        <v>0</v>
      </c>
      <c r="F18318">
        <v>365</v>
      </c>
      <c r="G18318">
        <v>67</v>
      </c>
      <c r="H18318" t="s">
        <v>303</v>
      </c>
      <c r="I18318" t="s">
        <v>170</v>
      </c>
      <c r="J18318">
        <v>83.178395939211001</v>
      </c>
      <c r="L18318" s="47"/>
      <c r="M18318" s="47"/>
    </row>
    <row r="18319" spans="1:13" x14ac:dyDescent="0.4">
      <c r="A18319" t="str">
        <f t="shared" si="286"/>
        <v>48_1A_F_0_180_67_HH800_Core</v>
      </c>
      <c r="B18319">
        <v>48</v>
      </c>
      <c r="C18319" t="s">
        <v>178</v>
      </c>
      <c r="D18319" t="s">
        <v>169</v>
      </c>
      <c r="E18319">
        <v>0</v>
      </c>
      <c r="F18319">
        <v>180</v>
      </c>
      <c r="G18319">
        <v>67</v>
      </c>
      <c r="H18319" t="s">
        <v>303</v>
      </c>
      <c r="I18319" t="s">
        <v>170</v>
      </c>
      <c r="J18319">
        <v>141.12896627209824</v>
      </c>
      <c r="L18319" s="47"/>
      <c r="M18319" s="47"/>
    </row>
    <row r="18320" spans="1:13" x14ac:dyDescent="0.4">
      <c r="A18320" t="str">
        <f t="shared" si="286"/>
        <v>56_1A_M_0_180_70_HH800_Core</v>
      </c>
      <c r="B18320">
        <v>56</v>
      </c>
      <c r="C18320" t="s">
        <v>178</v>
      </c>
      <c r="D18320" t="s">
        <v>174</v>
      </c>
      <c r="E18320">
        <v>0</v>
      </c>
      <c r="F18320">
        <v>180</v>
      </c>
      <c r="G18320">
        <v>70</v>
      </c>
      <c r="H18320" t="s">
        <v>303</v>
      </c>
      <c r="I18320" t="s">
        <v>170</v>
      </c>
      <c r="J18320">
        <v>247.17467997881931</v>
      </c>
      <c r="L18320" s="47"/>
      <c r="M18320" s="47"/>
    </row>
    <row r="18321" spans="1:13" x14ac:dyDescent="0.4">
      <c r="A18321" t="str">
        <f t="shared" si="286"/>
        <v>50_1A_F_0_180_65_HH800_Core</v>
      </c>
      <c r="B18321">
        <v>50</v>
      </c>
      <c r="C18321" t="s">
        <v>178</v>
      </c>
      <c r="D18321" t="s">
        <v>169</v>
      </c>
      <c r="E18321">
        <v>0</v>
      </c>
      <c r="F18321">
        <v>180</v>
      </c>
      <c r="G18321">
        <v>65</v>
      </c>
      <c r="H18321" t="s">
        <v>303</v>
      </c>
      <c r="I18321" t="s">
        <v>170</v>
      </c>
      <c r="J18321">
        <v>130.54208175707726</v>
      </c>
      <c r="L18321" s="47"/>
      <c r="M18321" s="47"/>
    </row>
    <row r="18322" spans="1:13" x14ac:dyDescent="0.4">
      <c r="A18322" t="str">
        <f t="shared" si="286"/>
        <v>56_1A_F_0_365_67_HH800_Core</v>
      </c>
      <c r="B18322">
        <v>56</v>
      </c>
      <c r="C18322" t="s">
        <v>178</v>
      </c>
      <c r="D18322" t="s">
        <v>169</v>
      </c>
      <c r="E18322">
        <v>0</v>
      </c>
      <c r="F18322">
        <v>365</v>
      </c>
      <c r="G18322">
        <v>67</v>
      </c>
      <c r="H18322" t="s">
        <v>303</v>
      </c>
      <c r="I18322" t="s">
        <v>170</v>
      </c>
      <c r="J18322">
        <v>137.53631329839573</v>
      </c>
      <c r="L18322" s="47"/>
      <c r="M18322" s="47"/>
    </row>
    <row r="18323" spans="1:13" x14ac:dyDescent="0.4">
      <c r="A18323" t="str">
        <f t="shared" si="286"/>
        <v>64_1A_M_0_90_65_HH800_Core</v>
      </c>
      <c r="B18323">
        <v>64</v>
      </c>
      <c r="C18323" t="s">
        <v>178</v>
      </c>
      <c r="D18323" t="s">
        <v>174</v>
      </c>
      <c r="E18323">
        <v>0</v>
      </c>
      <c r="F18323">
        <v>90</v>
      </c>
      <c r="G18323">
        <v>65</v>
      </c>
      <c r="H18323" t="s">
        <v>303</v>
      </c>
      <c r="I18323" t="s">
        <v>170</v>
      </c>
      <c r="J18323">
        <v>196.19025764139553</v>
      </c>
      <c r="L18323" s="47"/>
      <c r="M18323" s="47"/>
    </row>
    <row r="18324" spans="1:13" x14ac:dyDescent="0.4">
      <c r="A18324" t="str">
        <f t="shared" si="286"/>
        <v>34_1A_M_0_365_70_HH800_Core</v>
      </c>
      <c r="B18324">
        <v>34</v>
      </c>
      <c r="C18324" t="s">
        <v>178</v>
      </c>
      <c r="D18324" t="s">
        <v>174</v>
      </c>
      <c r="E18324">
        <v>0</v>
      </c>
      <c r="F18324">
        <v>365</v>
      </c>
      <c r="G18324">
        <v>70</v>
      </c>
      <c r="H18324" t="s">
        <v>303</v>
      </c>
      <c r="I18324" t="s">
        <v>170</v>
      </c>
      <c r="J18324">
        <v>98.549612414068733</v>
      </c>
      <c r="L18324" s="47"/>
      <c r="M18324" s="47"/>
    </row>
    <row r="18325" spans="1:13" x14ac:dyDescent="0.4">
      <c r="A18325" t="str">
        <f t="shared" si="286"/>
        <v>32_1A_M_0_365_67_HH800_Core</v>
      </c>
      <c r="B18325">
        <v>32</v>
      </c>
      <c r="C18325" t="s">
        <v>178</v>
      </c>
      <c r="D18325" t="s">
        <v>174</v>
      </c>
      <c r="E18325">
        <v>0</v>
      </c>
      <c r="F18325">
        <v>365</v>
      </c>
      <c r="G18325">
        <v>67</v>
      </c>
      <c r="H18325" t="s">
        <v>303</v>
      </c>
      <c r="I18325" t="s">
        <v>170</v>
      </c>
      <c r="J18325">
        <v>85.236982731956573</v>
      </c>
      <c r="L18325" s="47"/>
      <c r="M18325" s="47"/>
    </row>
    <row r="18326" spans="1:13" x14ac:dyDescent="0.4">
      <c r="A18326" t="str">
        <f t="shared" si="286"/>
        <v>33_1A_M_0_365_67_HH800_Core</v>
      </c>
      <c r="B18326">
        <v>33</v>
      </c>
      <c r="C18326" t="s">
        <v>178</v>
      </c>
      <c r="D18326" t="s">
        <v>174</v>
      </c>
      <c r="E18326">
        <v>0</v>
      </c>
      <c r="F18326">
        <v>365</v>
      </c>
      <c r="G18326">
        <v>67</v>
      </c>
      <c r="H18326" t="s">
        <v>303</v>
      </c>
      <c r="I18326" t="s">
        <v>170</v>
      </c>
      <c r="J18326">
        <v>88.759593599424107</v>
      </c>
      <c r="L18326" s="47"/>
      <c r="M18326" s="47"/>
    </row>
    <row r="18327" spans="1:13" x14ac:dyDescent="0.4">
      <c r="A18327" t="str">
        <f t="shared" si="286"/>
        <v>53_1M_M_0_90_67_HH800_Core</v>
      </c>
      <c r="B18327">
        <v>53</v>
      </c>
      <c r="C18327" t="s">
        <v>177</v>
      </c>
      <c r="D18327" t="s">
        <v>174</v>
      </c>
      <c r="E18327">
        <v>0</v>
      </c>
      <c r="F18327">
        <v>90</v>
      </c>
      <c r="G18327">
        <v>67</v>
      </c>
      <c r="H18327" t="s">
        <v>303</v>
      </c>
      <c r="I18327" t="s">
        <v>170</v>
      </c>
      <c r="J18327">
        <v>227.25759945938674</v>
      </c>
      <c r="L18327" s="47"/>
      <c r="M18327" s="47"/>
    </row>
    <row r="18328" spans="1:13" x14ac:dyDescent="0.4">
      <c r="A18328" t="str">
        <f t="shared" si="286"/>
        <v>54_1M_F_0_365_65_HH800_Core</v>
      </c>
      <c r="B18328">
        <v>54</v>
      </c>
      <c r="C18328" t="s">
        <v>177</v>
      </c>
      <c r="D18328" t="s">
        <v>169</v>
      </c>
      <c r="E18328">
        <v>0</v>
      </c>
      <c r="F18328">
        <v>365</v>
      </c>
      <c r="G18328">
        <v>65</v>
      </c>
      <c r="H18328" t="s">
        <v>303</v>
      </c>
      <c r="I18328" t="s">
        <v>170</v>
      </c>
      <c r="J18328">
        <v>134.73534501759187</v>
      </c>
      <c r="L18328" s="47"/>
      <c r="M18328" s="47"/>
    </row>
    <row r="18329" spans="1:13" x14ac:dyDescent="0.4">
      <c r="A18329" t="str">
        <f t="shared" si="286"/>
        <v>35_1A_F_0_90_70_HH800_Core</v>
      </c>
      <c r="B18329">
        <v>35</v>
      </c>
      <c r="C18329" t="s">
        <v>178</v>
      </c>
      <c r="D18329" t="s">
        <v>169</v>
      </c>
      <c r="E18329">
        <v>0</v>
      </c>
      <c r="F18329">
        <v>90</v>
      </c>
      <c r="G18329">
        <v>70</v>
      </c>
      <c r="H18329" t="s">
        <v>303</v>
      </c>
      <c r="I18329" t="s">
        <v>170</v>
      </c>
      <c r="J18329">
        <v>141.5568476059795</v>
      </c>
      <c r="L18329" s="47"/>
      <c r="M18329" s="47"/>
    </row>
    <row r="18330" spans="1:13" x14ac:dyDescent="0.4">
      <c r="A18330" t="str">
        <f t="shared" si="286"/>
        <v>31_1M_M_0_90_5_HH800_Core</v>
      </c>
      <c r="B18330">
        <v>31</v>
      </c>
      <c r="C18330" t="s">
        <v>177</v>
      </c>
      <c r="D18330" t="s">
        <v>174</v>
      </c>
      <c r="E18330">
        <v>0</v>
      </c>
      <c r="F18330">
        <v>90</v>
      </c>
      <c r="G18330">
        <v>5</v>
      </c>
      <c r="H18330" t="s">
        <v>303</v>
      </c>
      <c r="I18330" t="s">
        <v>170</v>
      </c>
      <c r="J18330">
        <v>43.912253501746434</v>
      </c>
      <c r="L18330" s="47"/>
      <c r="M18330" s="47"/>
    </row>
    <row r="18331" spans="1:13" x14ac:dyDescent="0.4">
      <c r="A18331" t="str">
        <f t="shared" si="286"/>
        <v>62_1A_M_0_90_70_HH800_Core</v>
      </c>
      <c r="B18331">
        <v>62</v>
      </c>
      <c r="C18331" t="s">
        <v>178</v>
      </c>
      <c r="D18331" t="s">
        <v>174</v>
      </c>
      <c r="E18331">
        <v>0</v>
      </c>
      <c r="F18331">
        <v>90</v>
      </c>
      <c r="G18331">
        <v>70</v>
      </c>
      <c r="H18331" t="s">
        <v>303</v>
      </c>
      <c r="I18331" t="s">
        <v>170</v>
      </c>
      <c r="J18331">
        <v>294.63202649577721</v>
      </c>
      <c r="L18331" s="47"/>
      <c r="M18331" s="47"/>
    </row>
    <row r="18332" spans="1:13" x14ac:dyDescent="0.4">
      <c r="A18332" t="str">
        <f t="shared" si="286"/>
        <v>58_1A_M_0_90_65_HH800_Core</v>
      </c>
      <c r="B18332">
        <v>58</v>
      </c>
      <c r="C18332" t="s">
        <v>178</v>
      </c>
      <c r="D18332" t="s">
        <v>174</v>
      </c>
      <c r="E18332">
        <v>0</v>
      </c>
      <c r="F18332">
        <v>90</v>
      </c>
      <c r="G18332">
        <v>65</v>
      </c>
      <c r="H18332" t="s">
        <v>303</v>
      </c>
      <c r="I18332" t="s">
        <v>170</v>
      </c>
      <c r="J18332">
        <v>189.12446417909592</v>
      </c>
      <c r="L18332" s="47"/>
      <c r="M18332" s="47"/>
    </row>
    <row r="18333" spans="1:13" x14ac:dyDescent="0.4">
      <c r="A18333" t="str">
        <f t="shared" si="286"/>
        <v>51_1M_F_0_365_67_HH800_Core</v>
      </c>
      <c r="B18333">
        <v>51</v>
      </c>
      <c r="C18333" t="s">
        <v>177</v>
      </c>
      <c r="D18333" t="s">
        <v>169</v>
      </c>
      <c r="E18333">
        <v>0</v>
      </c>
      <c r="F18333">
        <v>365</v>
      </c>
      <c r="G18333">
        <v>67</v>
      </c>
      <c r="H18333" t="s">
        <v>303</v>
      </c>
      <c r="I18333" t="s">
        <v>170</v>
      </c>
      <c r="J18333">
        <v>153.63313859731937</v>
      </c>
      <c r="L18333" s="47"/>
      <c r="M18333" s="47"/>
    </row>
    <row r="18334" spans="1:13" x14ac:dyDescent="0.4">
      <c r="A18334" t="str">
        <f t="shared" si="286"/>
        <v>33_1M_F_0_90_70_HH800_Core</v>
      </c>
      <c r="B18334">
        <v>33</v>
      </c>
      <c r="C18334" t="s">
        <v>177</v>
      </c>
      <c r="D18334" t="s">
        <v>169</v>
      </c>
      <c r="E18334">
        <v>0</v>
      </c>
      <c r="F18334">
        <v>90</v>
      </c>
      <c r="G18334">
        <v>70</v>
      </c>
      <c r="H18334" t="s">
        <v>303</v>
      </c>
      <c r="I18334" t="s">
        <v>170</v>
      </c>
      <c r="J18334">
        <v>195.46225191201688</v>
      </c>
      <c r="L18334" s="47"/>
      <c r="M18334" s="47"/>
    </row>
    <row r="18335" spans="1:13" x14ac:dyDescent="0.4">
      <c r="A18335" t="str">
        <f t="shared" si="286"/>
        <v>44_1M_M_0_365_5_HH800_Core</v>
      </c>
      <c r="B18335">
        <v>44</v>
      </c>
      <c r="C18335" t="s">
        <v>177</v>
      </c>
      <c r="D18335" t="s">
        <v>174</v>
      </c>
      <c r="E18335">
        <v>0</v>
      </c>
      <c r="F18335">
        <v>365</v>
      </c>
      <c r="G18335">
        <v>5</v>
      </c>
      <c r="H18335" t="s">
        <v>303</v>
      </c>
      <c r="I18335" t="s">
        <v>170</v>
      </c>
      <c r="J18335">
        <v>56.380104541645913</v>
      </c>
      <c r="L18335" s="47"/>
      <c r="M18335" s="47"/>
    </row>
    <row r="18336" spans="1:13" x14ac:dyDescent="0.4">
      <c r="A18336" t="str">
        <f t="shared" si="286"/>
        <v>29_1A_M_0_365_65_HH800_Core</v>
      </c>
      <c r="B18336">
        <v>29</v>
      </c>
      <c r="C18336" t="s">
        <v>178</v>
      </c>
      <c r="D18336" t="s">
        <v>174</v>
      </c>
      <c r="E18336">
        <v>0</v>
      </c>
      <c r="F18336">
        <v>365</v>
      </c>
      <c r="G18336">
        <v>65</v>
      </c>
      <c r="H18336" t="s">
        <v>303</v>
      </c>
      <c r="I18336" t="s">
        <v>170</v>
      </c>
      <c r="J18336">
        <v>73.875798263652811</v>
      </c>
      <c r="L18336" s="47"/>
      <c r="M18336" s="47"/>
    </row>
    <row r="18337" spans="1:13" x14ac:dyDescent="0.4">
      <c r="A18337" t="str">
        <f t="shared" si="286"/>
        <v>34_1A_M_0_365_65_HH800_Core</v>
      </c>
      <c r="B18337">
        <v>34</v>
      </c>
      <c r="C18337" t="s">
        <v>178</v>
      </c>
      <c r="D18337" t="s">
        <v>174</v>
      </c>
      <c r="E18337">
        <v>0</v>
      </c>
      <c r="F18337">
        <v>365</v>
      </c>
      <c r="G18337">
        <v>65</v>
      </c>
      <c r="H18337" t="s">
        <v>303</v>
      </c>
      <c r="I18337" t="s">
        <v>170</v>
      </c>
      <c r="J18337">
        <v>85.940222404394149</v>
      </c>
      <c r="L18337" s="47"/>
      <c r="M18337" s="47"/>
    </row>
    <row r="18338" spans="1:13" x14ac:dyDescent="0.4">
      <c r="A18338" t="str">
        <f t="shared" si="286"/>
        <v>51_1M_M_0_90_67_HH800_Core</v>
      </c>
      <c r="B18338">
        <v>51</v>
      </c>
      <c r="C18338" t="s">
        <v>177</v>
      </c>
      <c r="D18338" t="s">
        <v>174</v>
      </c>
      <c r="E18338">
        <v>0</v>
      </c>
      <c r="F18338">
        <v>90</v>
      </c>
      <c r="G18338">
        <v>67</v>
      </c>
      <c r="H18338" t="s">
        <v>303</v>
      </c>
      <c r="I18338" t="s">
        <v>170</v>
      </c>
      <c r="J18338">
        <v>214.66968995852488</v>
      </c>
      <c r="L18338" s="47"/>
      <c r="M18338" s="47"/>
    </row>
    <row r="18339" spans="1:13" x14ac:dyDescent="0.4">
      <c r="A18339" t="str">
        <f t="shared" si="286"/>
        <v>40_1M_F_0_90_65_HH800_Core</v>
      </c>
      <c r="B18339">
        <v>40</v>
      </c>
      <c r="C18339" t="s">
        <v>177</v>
      </c>
      <c r="D18339" t="s">
        <v>169</v>
      </c>
      <c r="E18339">
        <v>0</v>
      </c>
      <c r="F18339">
        <v>90</v>
      </c>
      <c r="G18339">
        <v>65</v>
      </c>
      <c r="H18339" t="s">
        <v>303</v>
      </c>
      <c r="I18339" t="s">
        <v>170</v>
      </c>
      <c r="J18339">
        <v>187.22260198272929</v>
      </c>
      <c r="L18339" s="47"/>
      <c r="M18339" s="47"/>
    </row>
    <row r="18340" spans="1:13" x14ac:dyDescent="0.4">
      <c r="A18340" t="str">
        <f t="shared" si="286"/>
        <v>64_1M_M_0_90_65_HH800_Core</v>
      </c>
      <c r="B18340">
        <v>64</v>
      </c>
      <c r="C18340" t="s">
        <v>177</v>
      </c>
      <c r="D18340" t="s">
        <v>174</v>
      </c>
      <c r="E18340">
        <v>0</v>
      </c>
      <c r="F18340">
        <v>90</v>
      </c>
      <c r="G18340">
        <v>65</v>
      </c>
      <c r="H18340" t="s">
        <v>303</v>
      </c>
      <c r="I18340" t="s">
        <v>170</v>
      </c>
      <c r="J18340">
        <v>206.35506274308369</v>
      </c>
      <c r="L18340" s="47"/>
      <c r="M18340" s="47"/>
    </row>
    <row r="18341" spans="1:13" x14ac:dyDescent="0.4">
      <c r="A18341" t="str">
        <f t="shared" si="286"/>
        <v>46_1A_F_0_90_65_HH800_Core</v>
      </c>
      <c r="B18341">
        <v>46</v>
      </c>
      <c r="C18341" t="s">
        <v>178</v>
      </c>
      <c r="D18341" t="s">
        <v>169</v>
      </c>
      <c r="E18341">
        <v>0</v>
      </c>
      <c r="F18341">
        <v>90</v>
      </c>
      <c r="G18341">
        <v>65</v>
      </c>
      <c r="H18341" t="s">
        <v>303</v>
      </c>
      <c r="I18341" t="s">
        <v>170</v>
      </c>
      <c r="J18341">
        <v>144.30723718615741</v>
      </c>
      <c r="L18341" s="47"/>
      <c r="M18341" s="47"/>
    </row>
    <row r="18342" spans="1:13" x14ac:dyDescent="0.4">
      <c r="A18342" t="str">
        <f t="shared" si="286"/>
        <v>52_1A_M_0_90_70_HH800_Core</v>
      </c>
      <c r="B18342">
        <v>52</v>
      </c>
      <c r="C18342" t="s">
        <v>178</v>
      </c>
      <c r="D18342" t="s">
        <v>174</v>
      </c>
      <c r="E18342">
        <v>0</v>
      </c>
      <c r="F18342">
        <v>90</v>
      </c>
      <c r="G18342">
        <v>70</v>
      </c>
      <c r="H18342" t="s">
        <v>303</v>
      </c>
      <c r="I18342" t="s">
        <v>170</v>
      </c>
      <c r="J18342">
        <v>237.29370231118645</v>
      </c>
      <c r="L18342" s="47"/>
      <c r="M18342" s="47"/>
    </row>
    <row r="18343" spans="1:13" x14ac:dyDescent="0.4">
      <c r="A18343" t="str">
        <f t="shared" si="286"/>
        <v>44_1M_M_0_180_5_HH800_Core</v>
      </c>
      <c r="B18343">
        <v>44</v>
      </c>
      <c r="C18343" t="s">
        <v>177</v>
      </c>
      <c r="D18343" t="s">
        <v>174</v>
      </c>
      <c r="E18343">
        <v>0</v>
      </c>
      <c r="F18343">
        <v>180</v>
      </c>
      <c r="G18343">
        <v>5</v>
      </c>
      <c r="H18343" t="s">
        <v>303</v>
      </c>
      <c r="I18343" t="s">
        <v>170</v>
      </c>
      <c r="J18343">
        <v>63.658221691915401</v>
      </c>
      <c r="L18343" s="47"/>
      <c r="M18343" s="47"/>
    </row>
    <row r="18344" spans="1:13" x14ac:dyDescent="0.4">
      <c r="A18344" t="str">
        <f t="shared" si="286"/>
        <v>34_1A_M_0_365_67_HH800_Core</v>
      </c>
      <c r="B18344">
        <v>34</v>
      </c>
      <c r="C18344" t="s">
        <v>178</v>
      </c>
      <c r="D18344" t="s">
        <v>174</v>
      </c>
      <c r="E18344">
        <v>0</v>
      </c>
      <c r="F18344">
        <v>365</v>
      </c>
      <c r="G18344">
        <v>67</v>
      </c>
      <c r="H18344" t="s">
        <v>303</v>
      </c>
      <c r="I18344" t="s">
        <v>170</v>
      </c>
      <c r="J18344">
        <v>91.31683057465348</v>
      </c>
      <c r="L18344" s="47"/>
      <c r="M18344" s="47"/>
    </row>
    <row r="18345" spans="1:13" x14ac:dyDescent="0.4">
      <c r="A18345" t="str">
        <f t="shared" si="286"/>
        <v>34_1A_F_0_90_70_HH800_Core</v>
      </c>
      <c r="B18345">
        <v>34</v>
      </c>
      <c r="C18345" t="s">
        <v>178</v>
      </c>
      <c r="D18345" t="s">
        <v>169</v>
      </c>
      <c r="E18345">
        <v>0</v>
      </c>
      <c r="F18345">
        <v>90</v>
      </c>
      <c r="G18345">
        <v>70</v>
      </c>
      <c r="H18345" t="s">
        <v>303</v>
      </c>
      <c r="I18345" t="s">
        <v>170</v>
      </c>
      <c r="J18345">
        <v>139.26105495786328</v>
      </c>
      <c r="L18345" s="47"/>
      <c r="M18345" s="47"/>
    </row>
    <row r="18346" spans="1:13" x14ac:dyDescent="0.4">
      <c r="A18346" t="str">
        <f t="shared" si="286"/>
        <v>58_1M_M_0_365_65_HH800_Core</v>
      </c>
      <c r="B18346">
        <v>58</v>
      </c>
      <c r="C18346" t="s">
        <v>177</v>
      </c>
      <c r="D18346" t="s">
        <v>174</v>
      </c>
      <c r="E18346">
        <v>0</v>
      </c>
      <c r="F18346">
        <v>365</v>
      </c>
      <c r="G18346">
        <v>65</v>
      </c>
      <c r="H18346" t="s">
        <v>303</v>
      </c>
      <c r="I18346" t="s">
        <v>170</v>
      </c>
      <c r="J18346">
        <v>134.09122262045634</v>
      </c>
      <c r="L18346" s="47"/>
      <c r="M18346" s="47"/>
    </row>
    <row r="18347" spans="1:13" x14ac:dyDescent="0.4">
      <c r="A18347" t="str">
        <f t="shared" si="286"/>
        <v>54_1A_M_0_180_70_HH800_Core</v>
      </c>
      <c r="B18347">
        <v>54</v>
      </c>
      <c r="C18347" t="s">
        <v>178</v>
      </c>
      <c r="D18347" t="s">
        <v>174</v>
      </c>
      <c r="E18347">
        <v>0</v>
      </c>
      <c r="F18347">
        <v>180</v>
      </c>
      <c r="G18347">
        <v>70</v>
      </c>
      <c r="H18347" t="s">
        <v>303</v>
      </c>
      <c r="I18347" t="s">
        <v>170</v>
      </c>
      <c r="J18347">
        <v>232.69723213116325</v>
      </c>
      <c r="L18347" s="47"/>
      <c r="M18347" s="47"/>
    </row>
    <row r="18348" spans="1:13" x14ac:dyDescent="0.4">
      <c r="A18348" t="str">
        <f t="shared" si="286"/>
        <v>25_1M_F_0_365_5_HH800_Core</v>
      </c>
      <c r="B18348">
        <v>25</v>
      </c>
      <c r="C18348" t="s">
        <v>177</v>
      </c>
      <c r="D18348" t="s">
        <v>169</v>
      </c>
      <c r="E18348">
        <v>0</v>
      </c>
      <c r="F18348">
        <v>365</v>
      </c>
      <c r="G18348">
        <v>5</v>
      </c>
      <c r="H18348" t="s">
        <v>303</v>
      </c>
      <c r="I18348" t="s">
        <v>170</v>
      </c>
      <c r="J18348">
        <v>35.571678175079825</v>
      </c>
      <c r="L18348" s="47"/>
      <c r="M18348" s="47"/>
    </row>
    <row r="18349" spans="1:13" x14ac:dyDescent="0.4">
      <c r="A18349" t="str">
        <f t="shared" si="286"/>
        <v>58_1M_M_0_90_65_HH800_Core</v>
      </c>
      <c r="B18349">
        <v>58</v>
      </c>
      <c r="C18349" t="s">
        <v>177</v>
      </c>
      <c r="D18349" t="s">
        <v>174</v>
      </c>
      <c r="E18349">
        <v>0</v>
      </c>
      <c r="F18349">
        <v>90</v>
      </c>
      <c r="G18349">
        <v>65</v>
      </c>
      <c r="H18349" t="s">
        <v>303</v>
      </c>
      <c r="I18349" t="s">
        <v>170</v>
      </c>
      <c r="J18349">
        <v>199.62009597778589</v>
      </c>
      <c r="L18349" s="47"/>
      <c r="M18349" s="47"/>
    </row>
    <row r="18350" spans="1:13" x14ac:dyDescent="0.4">
      <c r="A18350" t="str">
        <f t="shared" si="286"/>
        <v>29_1A_M_0_365_70_HH800_Core</v>
      </c>
      <c r="B18350">
        <v>29</v>
      </c>
      <c r="C18350" t="s">
        <v>178</v>
      </c>
      <c r="D18350" t="s">
        <v>174</v>
      </c>
      <c r="E18350">
        <v>0</v>
      </c>
      <c r="F18350">
        <v>365</v>
      </c>
      <c r="G18350">
        <v>70</v>
      </c>
      <c r="H18350" t="s">
        <v>303</v>
      </c>
      <c r="I18350" t="s">
        <v>170</v>
      </c>
      <c r="J18350">
        <v>81.911558100784035</v>
      </c>
      <c r="L18350" s="47"/>
      <c r="M18350" s="47"/>
    </row>
    <row r="18351" spans="1:13" x14ac:dyDescent="0.4">
      <c r="A18351" t="str">
        <f t="shared" si="286"/>
        <v>53_1M_F_0_365_65_HH800_Core</v>
      </c>
      <c r="B18351">
        <v>53</v>
      </c>
      <c r="C18351" t="s">
        <v>177</v>
      </c>
      <c r="D18351" t="s">
        <v>169</v>
      </c>
      <c r="E18351">
        <v>0</v>
      </c>
      <c r="F18351">
        <v>365</v>
      </c>
      <c r="G18351">
        <v>65</v>
      </c>
      <c r="H18351" t="s">
        <v>303</v>
      </c>
      <c r="I18351" t="s">
        <v>170</v>
      </c>
      <c r="J18351">
        <v>134.11770657285888</v>
      </c>
      <c r="L18351" s="47"/>
      <c r="M18351" s="47"/>
    </row>
    <row r="18352" spans="1:13" x14ac:dyDescent="0.4">
      <c r="A18352" t="str">
        <f t="shared" si="286"/>
        <v>42_1A_F_0_90_67_HH800_Core</v>
      </c>
      <c r="B18352">
        <v>42</v>
      </c>
      <c r="C18352" t="s">
        <v>178</v>
      </c>
      <c r="D18352" t="s">
        <v>169</v>
      </c>
      <c r="E18352">
        <v>0</v>
      </c>
      <c r="F18352">
        <v>90</v>
      </c>
      <c r="G18352">
        <v>67</v>
      </c>
      <c r="H18352" t="s">
        <v>303</v>
      </c>
      <c r="I18352" t="s">
        <v>170</v>
      </c>
      <c r="J18352">
        <v>142.81366828230011</v>
      </c>
      <c r="L18352" s="47"/>
      <c r="M18352" s="47"/>
    </row>
    <row r="18353" spans="1:13" x14ac:dyDescent="0.4">
      <c r="A18353" t="str">
        <f t="shared" si="286"/>
        <v>62_1M_M_0_180_70_HH800_Core</v>
      </c>
      <c r="B18353">
        <v>62</v>
      </c>
      <c r="C18353" t="s">
        <v>177</v>
      </c>
      <c r="D18353" t="s">
        <v>174</v>
      </c>
      <c r="E18353">
        <v>0</v>
      </c>
      <c r="F18353">
        <v>180</v>
      </c>
      <c r="G18353">
        <v>70</v>
      </c>
      <c r="H18353" t="s">
        <v>303</v>
      </c>
      <c r="I18353" t="s">
        <v>170</v>
      </c>
      <c r="J18353">
        <v>237.27140518077826</v>
      </c>
      <c r="L18353" s="47"/>
      <c r="M18353" s="47"/>
    </row>
    <row r="18354" spans="1:13" x14ac:dyDescent="0.4">
      <c r="A18354" t="str">
        <f t="shared" si="286"/>
        <v>29_1A_M_0_365_67_HH800_Core</v>
      </c>
      <c r="B18354">
        <v>29</v>
      </c>
      <c r="C18354" t="s">
        <v>178</v>
      </c>
      <c r="D18354" t="s">
        <v>174</v>
      </c>
      <c r="E18354">
        <v>0</v>
      </c>
      <c r="F18354">
        <v>365</v>
      </c>
      <c r="G18354">
        <v>67</v>
      </c>
      <c r="H18354" t="s">
        <v>303</v>
      </c>
      <c r="I18354" t="s">
        <v>170</v>
      </c>
      <c r="J18354">
        <v>77.8112694914456</v>
      </c>
      <c r="L18354" s="47"/>
      <c r="M18354" s="47"/>
    </row>
    <row r="18355" spans="1:13" x14ac:dyDescent="0.4">
      <c r="A18355" t="str">
        <f t="shared" si="286"/>
        <v>54_1M_M_0_90_67_HH800_Core</v>
      </c>
      <c r="B18355">
        <v>54</v>
      </c>
      <c r="C18355" t="s">
        <v>177</v>
      </c>
      <c r="D18355" t="s">
        <v>174</v>
      </c>
      <c r="E18355">
        <v>0</v>
      </c>
      <c r="F18355">
        <v>90</v>
      </c>
      <c r="G18355">
        <v>67</v>
      </c>
      <c r="H18355" t="s">
        <v>303</v>
      </c>
      <c r="I18355" t="s">
        <v>170</v>
      </c>
      <c r="J18355">
        <v>231.34193086998357</v>
      </c>
      <c r="L18355" s="47"/>
      <c r="M18355" s="47"/>
    </row>
    <row r="18356" spans="1:13" x14ac:dyDescent="0.4">
      <c r="A18356" t="str">
        <f t="shared" si="286"/>
        <v>28_1A_M_0_365_65_HH800_Core</v>
      </c>
      <c r="B18356">
        <v>28</v>
      </c>
      <c r="C18356" t="s">
        <v>178</v>
      </c>
      <c r="D18356" t="s">
        <v>174</v>
      </c>
      <c r="E18356">
        <v>0</v>
      </c>
      <c r="F18356">
        <v>365</v>
      </c>
      <c r="G18356">
        <v>65</v>
      </c>
      <c r="H18356" t="s">
        <v>303</v>
      </c>
      <c r="I18356" t="s">
        <v>170</v>
      </c>
      <c r="J18356">
        <v>71.551956830810397</v>
      </c>
      <c r="L18356" s="47"/>
      <c r="M18356" s="47"/>
    </row>
    <row r="18357" spans="1:13" x14ac:dyDescent="0.4">
      <c r="A18357" t="str">
        <f t="shared" si="286"/>
        <v>64_1M_M_0_180_65_HH800_Core</v>
      </c>
      <c r="B18357">
        <v>64</v>
      </c>
      <c r="C18357" t="s">
        <v>177</v>
      </c>
      <c r="D18357" t="s">
        <v>174</v>
      </c>
      <c r="E18357">
        <v>0</v>
      </c>
      <c r="F18357">
        <v>180</v>
      </c>
      <c r="G18357">
        <v>65</v>
      </c>
      <c r="H18357" t="s">
        <v>303</v>
      </c>
      <c r="I18357" t="s">
        <v>170</v>
      </c>
      <c r="J18357">
        <v>156.9119972152904</v>
      </c>
      <c r="L18357" s="47"/>
      <c r="M18357" s="47"/>
    </row>
    <row r="18358" spans="1:13" x14ac:dyDescent="0.4">
      <c r="A18358" t="str">
        <f t="shared" si="286"/>
        <v>33_1A_F_0_90_70_HH800_Core</v>
      </c>
      <c r="B18358">
        <v>33</v>
      </c>
      <c r="C18358" t="s">
        <v>178</v>
      </c>
      <c r="D18358" t="s">
        <v>169</v>
      </c>
      <c r="E18358">
        <v>0</v>
      </c>
      <c r="F18358">
        <v>90</v>
      </c>
      <c r="G18358">
        <v>70</v>
      </c>
      <c r="H18358" t="s">
        <v>303</v>
      </c>
      <c r="I18358" t="s">
        <v>170</v>
      </c>
      <c r="J18358">
        <v>137.9460330833281</v>
      </c>
      <c r="L18358" s="47"/>
      <c r="M18358" s="47"/>
    </row>
    <row r="18359" spans="1:13" x14ac:dyDescent="0.4">
      <c r="A18359" t="str">
        <f t="shared" si="286"/>
        <v>48_1M_F_0_180_67_HH800_Core</v>
      </c>
      <c r="B18359">
        <v>48</v>
      </c>
      <c r="C18359" t="s">
        <v>177</v>
      </c>
      <c r="D18359" t="s">
        <v>169</v>
      </c>
      <c r="E18359">
        <v>0</v>
      </c>
      <c r="F18359">
        <v>180</v>
      </c>
      <c r="G18359">
        <v>67</v>
      </c>
      <c r="H18359" t="s">
        <v>303</v>
      </c>
      <c r="I18359" t="s">
        <v>170</v>
      </c>
      <c r="J18359">
        <v>170.52436878490232</v>
      </c>
      <c r="L18359" s="47"/>
      <c r="M18359" s="47"/>
    </row>
    <row r="18360" spans="1:13" x14ac:dyDescent="0.4">
      <c r="A18360" t="str">
        <f t="shared" si="286"/>
        <v>57_1A_M_0_180_70_HH800_Core</v>
      </c>
      <c r="B18360">
        <v>57</v>
      </c>
      <c r="C18360" t="s">
        <v>178</v>
      </c>
      <c r="D18360" t="s">
        <v>174</v>
      </c>
      <c r="E18360">
        <v>0</v>
      </c>
      <c r="F18360">
        <v>180</v>
      </c>
      <c r="G18360">
        <v>70</v>
      </c>
      <c r="H18360" t="s">
        <v>303</v>
      </c>
      <c r="I18360" t="s">
        <v>170</v>
      </c>
      <c r="J18360">
        <v>253.07923261557548</v>
      </c>
      <c r="L18360" s="47"/>
      <c r="M18360" s="47"/>
    </row>
    <row r="18361" spans="1:13" x14ac:dyDescent="0.4">
      <c r="A18361" t="str">
        <f t="shared" si="286"/>
        <v>43_1A_F_0_180_70_HH800_Core</v>
      </c>
      <c r="B18361">
        <v>43</v>
      </c>
      <c r="C18361" t="s">
        <v>178</v>
      </c>
      <c r="D18361" t="s">
        <v>169</v>
      </c>
      <c r="E18361">
        <v>0</v>
      </c>
      <c r="F18361">
        <v>180</v>
      </c>
      <c r="G18361">
        <v>70</v>
      </c>
      <c r="H18361" t="s">
        <v>303</v>
      </c>
      <c r="I18361" t="s">
        <v>170</v>
      </c>
      <c r="J18361">
        <v>143.8172692936804</v>
      </c>
      <c r="L18361" s="47"/>
      <c r="M18361" s="47"/>
    </row>
    <row r="18362" spans="1:13" x14ac:dyDescent="0.4">
      <c r="A18362" t="str">
        <f t="shared" si="286"/>
        <v>49_1A_M_0_90_70_HH800_Core</v>
      </c>
      <c r="B18362">
        <v>49</v>
      </c>
      <c r="C18362" t="s">
        <v>178</v>
      </c>
      <c r="D18362" t="s">
        <v>174</v>
      </c>
      <c r="E18362">
        <v>0</v>
      </c>
      <c r="F18362">
        <v>90</v>
      </c>
      <c r="G18362">
        <v>70</v>
      </c>
      <c r="H18362" t="s">
        <v>303</v>
      </c>
      <c r="I18362" t="s">
        <v>170</v>
      </c>
      <c r="J18362">
        <v>214.69566875890536</v>
      </c>
      <c r="L18362" s="47"/>
      <c r="M18362" s="47"/>
    </row>
    <row r="18363" spans="1:13" x14ac:dyDescent="0.4">
      <c r="A18363" t="str">
        <f t="shared" si="286"/>
        <v>60_1M_M_0_90_70_HH800_Core</v>
      </c>
      <c r="B18363">
        <v>60</v>
      </c>
      <c r="C18363" t="s">
        <v>177</v>
      </c>
      <c r="D18363" t="s">
        <v>174</v>
      </c>
      <c r="E18363">
        <v>0</v>
      </c>
      <c r="F18363">
        <v>90</v>
      </c>
      <c r="G18363">
        <v>70</v>
      </c>
      <c r="H18363" t="s">
        <v>303</v>
      </c>
      <c r="I18363" t="s">
        <v>170</v>
      </c>
      <c r="J18363">
        <v>313.47202864254768</v>
      </c>
      <c r="L18363" s="47"/>
      <c r="M18363" s="47"/>
    </row>
    <row r="18364" spans="1:13" x14ac:dyDescent="0.4">
      <c r="A18364" t="str">
        <f t="shared" si="286"/>
        <v>53_1A_M_0_180_70_HH800_Core</v>
      </c>
      <c r="B18364">
        <v>53</v>
      </c>
      <c r="C18364" t="s">
        <v>178</v>
      </c>
      <c r="D18364" t="s">
        <v>174</v>
      </c>
      <c r="E18364">
        <v>0</v>
      </c>
      <c r="F18364">
        <v>180</v>
      </c>
      <c r="G18364">
        <v>70</v>
      </c>
      <c r="H18364" t="s">
        <v>303</v>
      </c>
      <c r="I18364" t="s">
        <v>170</v>
      </c>
      <c r="J18364">
        <v>224.29526433294239</v>
      </c>
      <c r="L18364" s="47"/>
      <c r="M18364" s="47"/>
    </row>
    <row r="18365" spans="1:13" x14ac:dyDescent="0.4">
      <c r="A18365" t="str">
        <f t="shared" si="286"/>
        <v>45_1M_F_0_180_70_HH800_Core</v>
      </c>
      <c r="B18365">
        <v>45</v>
      </c>
      <c r="C18365" t="s">
        <v>177</v>
      </c>
      <c r="D18365" t="s">
        <v>169</v>
      </c>
      <c r="E18365">
        <v>0</v>
      </c>
      <c r="F18365">
        <v>180</v>
      </c>
      <c r="G18365">
        <v>70</v>
      </c>
      <c r="H18365" t="s">
        <v>303</v>
      </c>
      <c r="I18365" t="s">
        <v>170</v>
      </c>
      <c r="J18365">
        <v>183.75311246915669</v>
      </c>
      <c r="L18365" s="47"/>
      <c r="M18365" s="47"/>
    </row>
    <row r="18366" spans="1:13" x14ac:dyDescent="0.4">
      <c r="A18366" t="str">
        <f t="shared" si="286"/>
        <v>28_1A_M_0_365_70_HH800_Core</v>
      </c>
      <c r="B18366">
        <v>28</v>
      </c>
      <c r="C18366" t="s">
        <v>178</v>
      </c>
      <c r="D18366" t="s">
        <v>174</v>
      </c>
      <c r="E18366">
        <v>0</v>
      </c>
      <c r="F18366">
        <v>365</v>
      </c>
      <c r="G18366">
        <v>70</v>
      </c>
      <c r="H18366" t="s">
        <v>303</v>
      </c>
      <c r="I18366" t="s">
        <v>170</v>
      </c>
      <c r="J18366">
        <v>79.471519950955511</v>
      </c>
      <c r="L18366" s="47"/>
      <c r="M18366" s="47"/>
    </row>
    <row r="18367" spans="1:13" x14ac:dyDescent="0.4">
      <c r="A18367" t="str">
        <f t="shared" si="286"/>
        <v>30_1A_F_0_90_70_HH800_Core</v>
      </c>
      <c r="B18367">
        <v>30</v>
      </c>
      <c r="C18367" t="s">
        <v>178</v>
      </c>
      <c r="D18367" t="s">
        <v>169</v>
      </c>
      <c r="E18367">
        <v>0</v>
      </c>
      <c r="F18367">
        <v>90</v>
      </c>
      <c r="G18367">
        <v>70</v>
      </c>
      <c r="H18367" t="s">
        <v>303</v>
      </c>
      <c r="I18367" t="s">
        <v>170</v>
      </c>
      <c r="J18367">
        <v>130.31844943386852</v>
      </c>
      <c r="L18367" s="47"/>
      <c r="M18367" s="47"/>
    </row>
    <row r="18368" spans="1:13" x14ac:dyDescent="0.4">
      <c r="A18368" t="str">
        <f t="shared" si="286"/>
        <v>37_1A_M_0_365_70_HH800_Core</v>
      </c>
      <c r="B18368">
        <v>37</v>
      </c>
      <c r="C18368" t="s">
        <v>178</v>
      </c>
      <c r="D18368" t="s">
        <v>174</v>
      </c>
      <c r="E18368">
        <v>0</v>
      </c>
      <c r="F18368">
        <v>365</v>
      </c>
      <c r="G18368">
        <v>70</v>
      </c>
      <c r="H18368" t="s">
        <v>303</v>
      </c>
      <c r="I18368" t="s">
        <v>170</v>
      </c>
      <c r="J18368">
        <v>109.25047341751768</v>
      </c>
      <c r="L18368" s="47"/>
      <c r="M18368" s="47"/>
    </row>
    <row r="18369" spans="1:13" x14ac:dyDescent="0.4">
      <c r="A18369" t="str">
        <f t="shared" si="286"/>
        <v>32_1A_F_0_90_70_HH800_Core</v>
      </c>
      <c r="B18369">
        <v>32</v>
      </c>
      <c r="C18369" t="s">
        <v>178</v>
      </c>
      <c r="D18369" t="s">
        <v>169</v>
      </c>
      <c r="E18369">
        <v>0</v>
      </c>
      <c r="F18369">
        <v>90</v>
      </c>
      <c r="G18369">
        <v>70</v>
      </c>
      <c r="H18369" t="s">
        <v>303</v>
      </c>
      <c r="I18369" t="s">
        <v>170</v>
      </c>
      <c r="J18369">
        <v>135.79562176783099</v>
      </c>
      <c r="L18369" s="47"/>
      <c r="M18369" s="47"/>
    </row>
    <row r="18370" spans="1:13" x14ac:dyDescent="0.4">
      <c r="A18370" t="str">
        <f t="shared" si="286"/>
        <v>40_1M_M_0_90_5_HH800_Core</v>
      </c>
      <c r="B18370">
        <v>40</v>
      </c>
      <c r="C18370" t="s">
        <v>177</v>
      </c>
      <c r="D18370" t="s">
        <v>174</v>
      </c>
      <c r="E18370">
        <v>0</v>
      </c>
      <c r="F18370">
        <v>90</v>
      </c>
      <c r="G18370">
        <v>5</v>
      </c>
      <c r="H18370" t="s">
        <v>303</v>
      </c>
      <c r="I18370" t="s">
        <v>170</v>
      </c>
      <c r="J18370">
        <v>61.910880635653889</v>
      </c>
      <c r="L18370" s="47"/>
      <c r="M18370" s="47"/>
    </row>
    <row r="18371" spans="1:13" x14ac:dyDescent="0.4">
      <c r="A18371" t="str">
        <f t="shared" ref="A18371:A18434" si="287">B18371&amp;"_"&amp;C18371&amp;"_"&amp;D18371&amp;"_"&amp;E18371&amp;"_"&amp;F18371&amp;"_"&amp;G18371&amp;"_"&amp;H18371&amp;"_"&amp;I18371</f>
        <v>25_1A_M_0_90_70_HH800_Core</v>
      </c>
      <c r="B18371">
        <v>25</v>
      </c>
      <c r="C18371" t="s">
        <v>178</v>
      </c>
      <c r="D18371" t="s">
        <v>174</v>
      </c>
      <c r="E18371">
        <v>0</v>
      </c>
      <c r="F18371">
        <v>90</v>
      </c>
      <c r="G18371">
        <v>70</v>
      </c>
      <c r="H18371" t="s">
        <v>303</v>
      </c>
      <c r="I18371" t="s">
        <v>170</v>
      </c>
      <c r="J18371">
        <v>86.078344143841193</v>
      </c>
      <c r="L18371" s="47"/>
      <c r="M18371" s="47"/>
    </row>
    <row r="18372" spans="1:13" x14ac:dyDescent="0.4">
      <c r="A18372" t="str">
        <f t="shared" si="287"/>
        <v>45_1M_M_0_90_70_HH800_Core</v>
      </c>
      <c r="B18372">
        <v>45</v>
      </c>
      <c r="C18372" t="s">
        <v>177</v>
      </c>
      <c r="D18372" t="s">
        <v>174</v>
      </c>
      <c r="E18372">
        <v>0</v>
      </c>
      <c r="F18372">
        <v>90</v>
      </c>
      <c r="G18372">
        <v>70</v>
      </c>
      <c r="H18372" t="s">
        <v>303</v>
      </c>
      <c r="I18372" t="s">
        <v>170</v>
      </c>
      <c r="J18372">
        <v>206.40905303249212</v>
      </c>
      <c r="L18372" s="47"/>
      <c r="M18372" s="47"/>
    </row>
    <row r="18373" spans="1:13" x14ac:dyDescent="0.4">
      <c r="A18373" t="str">
        <f t="shared" si="287"/>
        <v>47_1A_M_0_365_70_HH800_Core</v>
      </c>
      <c r="B18373">
        <v>47</v>
      </c>
      <c r="C18373" t="s">
        <v>178</v>
      </c>
      <c r="D18373" t="s">
        <v>174</v>
      </c>
      <c r="E18373">
        <v>0</v>
      </c>
      <c r="F18373">
        <v>365</v>
      </c>
      <c r="G18373">
        <v>70</v>
      </c>
      <c r="H18373" t="s">
        <v>303</v>
      </c>
      <c r="I18373" t="s">
        <v>170</v>
      </c>
      <c r="J18373">
        <v>164.46494073985949</v>
      </c>
      <c r="L18373" s="47"/>
      <c r="M18373" s="47"/>
    </row>
    <row r="18374" spans="1:13" x14ac:dyDescent="0.4">
      <c r="A18374" t="str">
        <f t="shared" si="287"/>
        <v>56_1A_M_0_365_65_HH800_Core</v>
      </c>
      <c r="B18374">
        <v>56</v>
      </c>
      <c r="C18374" t="s">
        <v>178</v>
      </c>
      <c r="D18374" t="s">
        <v>174</v>
      </c>
      <c r="E18374">
        <v>0</v>
      </c>
      <c r="F18374">
        <v>365</v>
      </c>
      <c r="G18374">
        <v>65</v>
      </c>
      <c r="H18374" t="s">
        <v>303</v>
      </c>
      <c r="I18374" t="s">
        <v>170</v>
      </c>
      <c r="J18374">
        <v>146.7101922815956</v>
      </c>
      <c r="L18374" s="47"/>
      <c r="M18374" s="47"/>
    </row>
    <row r="18375" spans="1:13" x14ac:dyDescent="0.4">
      <c r="A18375" t="str">
        <f t="shared" si="287"/>
        <v>37_1M_F_0_90_67_HH800_Core</v>
      </c>
      <c r="B18375">
        <v>37</v>
      </c>
      <c r="C18375" t="s">
        <v>177</v>
      </c>
      <c r="D18375" t="s">
        <v>169</v>
      </c>
      <c r="E18375">
        <v>0</v>
      </c>
      <c r="F18375">
        <v>90</v>
      </c>
      <c r="G18375">
        <v>67</v>
      </c>
      <c r="H18375" t="s">
        <v>303</v>
      </c>
      <c r="I18375" t="s">
        <v>170</v>
      </c>
      <c r="J18375">
        <v>194.16871419792798</v>
      </c>
      <c r="L18375" s="47"/>
      <c r="M18375" s="47"/>
    </row>
    <row r="18376" spans="1:13" x14ac:dyDescent="0.4">
      <c r="A18376" t="str">
        <f t="shared" si="287"/>
        <v>57_1A_M_0_90_70_HH800_Core</v>
      </c>
      <c r="B18376">
        <v>57</v>
      </c>
      <c r="C18376" t="s">
        <v>178</v>
      </c>
      <c r="D18376" t="s">
        <v>174</v>
      </c>
      <c r="E18376">
        <v>0</v>
      </c>
      <c r="F18376">
        <v>90</v>
      </c>
      <c r="G18376">
        <v>70</v>
      </c>
      <c r="H18376" t="s">
        <v>303</v>
      </c>
      <c r="I18376" t="s">
        <v>170</v>
      </c>
      <c r="J18376">
        <v>279.62458982564038</v>
      </c>
      <c r="L18376" s="47"/>
      <c r="M18376" s="47"/>
    </row>
    <row r="18377" spans="1:13" x14ac:dyDescent="0.4">
      <c r="A18377" t="str">
        <f t="shared" si="287"/>
        <v>55_1A_M_0_365_70_HH800_Core</v>
      </c>
      <c r="B18377">
        <v>55</v>
      </c>
      <c r="C18377" t="s">
        <v>178</v>
      </c>
      <c r="D18377" t="s">
        <v>174</v>
      </c>
      <c r="E18377">
        <v>0</v>
      </c>
      <c r="F18377">
        <v>365</v>
      </c>
      <c r="G18377">
        <v>70</v>
      </c>
      <c r="H18377" t="s">
        <v>303</v>
      </c>
      <c r="I18377" t="s">
        <v>170</v>
      </c>
      <c r="J18377">
        <v>217.59849730542695</v>
      </c>
      <c r="L18377" s="47"/>
      <c r="M18377" s="47"/>
    </row>
    <row r="18378" spans="1:13" x14ac:dyDescent="0.4">
      <c r="A18378" t="str">
        <f t="shared" si="287"/>
        <v>50_1M_M_0_90_67_HH800_Core</v>
      </c>
      <c r="B18378">
        <v>50</v>
      </c>
      <c r="C18378" t="s">
        <v>177</v>
      </c>
      <c r="D18378" t="s">
        <v>174</v>
      </c>
      <c r="E18378">
        <v>0</v>
      </c>
      <c r="F18378">
        <v>90</v>
      </c>
      <c r="G18378">
        <v>67</v>
      </c>
      <c r="H18378" t="s">
        <v>303</v>
      </c>
      <c r="I18378" t="s">
        <v>170</v>
      </c>
      <c r="J18378">
        <v>207.40577899678883</v>
      </c>
      <c r="L18378" s="47"/>
      <c r="M18378" s="47"/>
    </row>
    <row r="18379" spans="1:13" x14ac:dyDescent="0.4">
      <c r="A18379" t="str">
        <f t="shared" si="287"/>
        <v>31_1A_F_0_90_70_HH800_Core</v>
      </c>
      <c r="B18379">
        <v>31</v>
      </c>
      <c r="C18379" t="s">
        <v>178</v>
      </c>
      <c r="D18379" t="s">
        <v>169</v>
      </c>
      <c r="E18379">
        <v>0</v>
      </c>
      <c r="F18379">
        <v>90</v>
      </c>
      <c r="G18379">
        <v>70</v>
      </c>
      <c r="H18379" t="s">
        <v>303</v>
      </c>
      <c r="I18379" t="s">
        <v>170</v>
      </c>
      <c r="J18379">
        <v>133.2049542401146</v>
      </c>
      <c r="L18379" s="47"/>
      <c r="M18379" s="47"/>
    </row>
    <row r="18380" spans="1:13" x14ac:dyDescent="0.4">
      <c r="A18380" t="str">
        <f t="shared" si="287"/>
        <v>36_1A_M_0_365_65_HH800_Core</v>
      </c>
      <c r="B18380">
        <v>36</v>
      </c>
      <c r="C18380" t="s">
        <v>178</v>
      </c>
      <c r="D18380" t="s">
        <v>174</v>
      </c>
      <c r="E18380">
        <v>0</v>
      </c>
      <c r="F18380">
        <v>365</v>
      </c>
      <c r="G18380">
        <v>65</v>
      </c>
      <c r="H18380" t="s">
        <v>303</v>
      </c>
      <c r="I18380" t="s">
        <v>170</v>
      </c>
      <c r="J18380">
        <v>91.395971369931985</v>
      </c>
      <c r="L18380" s="47"/>
      <c r="M18380" s="47"/>
    </row>
    <row r="18381" spans="1:13" x14ac:dyDescent="0.4">
      <c r="A18381" t="str">
        <f t="shared" si="287"/>
        <v>28_1A_M_0_365_67_HH800_Core</v>
      </c>
      <c r="B18381">
        <v>28</v>
      </c>
      <c r="C18381" t="s">
        <v>178</v>
      </c>
      <c r="D18381" t="s">
        <v>174</v>
      </c>
      <c r="E18381">
        <v>0</v>
      </c>
      <c r="F18381">
        <v>365</v>
      </c>
      <c r="G18381">
        <v>67</v>
      </c>
      <c r="H18381" t="s">
        <v>303</v>
      </c>
      <c r="I18381" t="s">
        <v>170</v>
      </c>
      <c r="J18381">
        <v>75.074163364360089</v>
      </c>
      <c r="L18381" s="47"/>
      <c r="M18381" s="47"/>
    </row>
    <row r="18382" spans="1:13" x14ac:dyDescent="0.4">
      <c r="A18382" t="str">
        <f t="shared" si="287"/>
        <v>52_1M_F_0_365_65_HH800_Core</v>
      </c>
      <c r="B18382">
        <v>52</v>
      </c>
      <c r="C18382" t="s">
        <v>177</v>
      </c>
      <c r="D18382" t="s">
        <v>169</v>
      </c>
      <c r="E18382">
        <v>0</v>
      </c>
      <c r="F18382">
        <v>365</v>
      </c>
      <c r="G18382">
        <v>65</v>
      </c>
      <c r="H18382" t="s">
        <v>303</v>
      </c>
      <c r="I18382" t="s">
        <v>170</v>
      </c>
      <c r="J18382">
        <v>131.76796726171389</v>
      </c>
      <c r="L18382" s="47"/>
      <c r="M18382" s="47"/>
    </row>
    <row r="18383" spans="1:13" x14ac:dyDescent="0.4">
      <c r="A18383" t="str">
        <f t="shared" si="287"/>
        <v>48_1A_M_0_90_70_HH800_Core</v>
      </c>
      <c r="B18383">
        <v>48</v>
      </c>
      <c r="C18383" t="s">
        <v>178</v>
      </c>
      <c r="D18383" t="s">
        <v>174</v>
      </c>
      <c r="E18383">
        <v>0</v>
      </c>
      <c r="F18383">
        <v>90</v>
      </c>
      <c r="G18383">
        <v>70</v>
      </c>
      <c r="H18383" t="s">
        <v>303</v>
      </c>
      <c r="I18383" t="s">
        <v>170</v>
      </c>
      <c r="J18383">
        <v>206.13995663025474</v>
      </c>
      <c r="L18383" s="47"/>
      <c r="M18383" s="47"/>
    </row>
    <row r="18384" spans="1:13" x14ac:dyDescent="0.4">
      <c r="A18384" t="str">
        <f t="shared" si="287"/>
        <v>51_1A_M_0_90_70_HH800_Core</v>
      </c>
      <c r="B18384">
        <v>51</v>
      </c>
      <c r="C18384" t="s">
        <v>178</v>
      </c>
      <c r="D18384" t="s">
        <v>174</v>
      </c>
      <c r="E18384">
        <v>0</v>
      </c>
      <c r="F18384">
        <v>90</v>
      </c>
      <c r="G18384">
        <v>70</v>
      </c>
      <c r="H18384" t="s">
        <v>303</v>
      </c>
      <c r="I18384" t="s">
        <v>170</v>
      </c>
      <c r="J18384">
        <v>228.79401705988062</v>
      </c>
      <c r="L18384" s="47"/>
      <c r="M18384" s="47"/>
    </row>
    <row r="18385" spans="1:13" x14ac:dyDescent="0.4">
      <c r="A18385" t="str">
        <f t="shared" si="287"/>
        <v>47_1A_F_0_180_67_HH800_Core</v>
      </c>
      <c r="B18385">
        <v>47</v>
      </c>
      <c r="C18385" t="s">
        <v>178</v>
      </c>
      <c r="D18385" t="s">
        <v>169</v>
      </c>
      <c r="E18385">
        <v>0</v>
      </c>
      <c r="F18385">
        <v>180</v>
      </c>
      <c r="G18385">
        <v>67</v>
      </c>
      <c r="H18385" t="s">
        <v>303</v>
      </c>
      <c r="I18385" t="s">
        <v>170</v>
      </c>
      <c r="J18385">
        <v>138.03350337196161</v>
      </c>
      <c r="L18385" s="47"/>
      <c r="M18385" s="47"/>
    </row>
    <row r="18386" spans="1:13" x14ac:dyDescent="0.4">
      <c r="A18386" t="str">
        <f t="shared" si="287"/>
        <v>36_1A_M_0_365_70_HH800_Core</v>
      </c>
      <c r="B18386">
        <v>36</v>
      </c>
      <c r="C18386" t="s">
        <v>178</v>
      </c>
      <c r="D18386" t="s">
        <v>174</v>
      </c>
      <c r="E18386">
        <v>0</v>
      </c>
      <c r="F18386">
        <v>365</v>
      </c>
      <c r="G18386">
        <v>70</v>
      </c>
      <c r="H18386" t="s">
        <v>303</v>
      </c>
      <c r="I18386" t="s">
        <v>170</v>
      </c>
      <c r="J18386">
        <v>104.84962229082871</v>
      </c>
      <c r="L18386" s="47"/>
      <c r="M18386" s="47"/>
    </row>
    <row r="18387" spans="1:13" x14ac:dyDescent="0.4">
      <c r="A18387" t="str">
        <f t="shared" si="287"/>
        <v>58_1M_M_0_90_67_HH800_Core</v>
      </c>
      <c r="B18387">
        <v>58</v>
      </c>
      <c r="C18387" t="s">
        <v>177</v>
      </c>
      <c r="D18387" t="s">
        <v>174</v>
      </c>
      <c r="E18387">
        <v>0</v>
      </c>
      <c r="F18387">
        <v>90</v>
      </c>
      <c r="G18387">
        <v>67</v>
      </c>
      <c r="H18387" t="s">
        <v>303</v>
      </c>
      <c r="I18387" t="s">
        <v>170</v>
      </c>
      <c r="J18387">
        <v>240.62613220876392</v>
      </c>
      <c r="L18387" s="47"/>
      <c r="M18387" s="47"/>
    </row>
    <row r="18388" spans="1:13" x14ac:dyDescent="0.4">
      <c r="A18388" t="str">
        <f t="shared" si="287"/>
        <v>46_1A_M_0_365_70_HH800_Core</v>
      </c>
      <c r="B18388">
        <v>46</v>
      </c>
      <c r="C18388" t="s">
        <v>178</v>
      </c>
      <c r="D18388" t="s">
        <v>174</v>
      </c>
      <c r="E18388">
        <v>0</v>
      </c>
      <c r="F18388">
        <v>365</v>
      </c>
      <c r="G18388">
        <v>70</v>
      </c>
      <c r="H18388" t="s">
        <v>303</v>
      </c>
      <c r="I18388" t="s">
        <v>170</v>
      </c>
      <c r="J18388">
        <v>158.13533102538975</v>
      </c>
      <c r="L18388" s="47"/>
      <c r="M18388" s="47"/>
    </row>
    <row r="18389" spans="1:13" x14ac:dyDescent="0.4">
      <c r="A18389" t="str">
        <f t="shared" si="287"/>
        <v>36_1A_M_0_365_67_HH800_Core</v>
      </c>
      <c r="B18389">
        <v>36</v>
      </c>
      <c r="C18389" t="s">
        <v>178</v>
      </c>
      <c r="D18389" t="s">
        <v>174</v>
      </c>
      <c r="E18389">
        <v>0</v>
      </c>
      <c r="F18389">
        <v>365</v>
      </c>
      <c r="G18389">
        <v>67</v>
      </c>
      <c r="H18389" t="s">
        <v>303</v>
      </c>
      <c r="I18389" t="s">
        <v>170</v>
      </c>
      <c r="J18389">
        <v>97.63710893371308</v>
      </c>
      <c r="L18389" s="47"/>
      <c r="M18389" s="47"/>
    </row>
    <row r="18390" spans="1:13" x14ac:dyDescent="0.4">
      <c r="A18390" t="str">
        <f t="shared" si="287"/>
        <v>44_1M_M_0_90_70_HH800_Core</v>
      </c>
      <c r="B18390">
        <v>44</v>
      </c>
      <c r="C18390" t="s">
        <v>177</v>
      </c>
      <c r="D18390" t="s">
        <v>174</v>
      </c>
      <c r="E18390">
        <v>0</v>
      </c>
      <c r="F18390">
        <v>90</v>
      </c>
      <c r="G18390">
        <v>70</v>
      </c>
      <c r="H18390" t="s">
        <v>303</v>
      </c>
      <c r="I18390" t="s">
        <v>170</v>
      </c>
      <c r="J18390">
        <v>197.78208077702169</v>
      </c>
      <c r="L18390" s="47"/>
      <c r="M18390" s="47"/>
    </row>
    <row r="18391" spans="1:13" x14ac:dyDescent="0.4">
      <c r="A18391" t="str">
        <f t="shared" si="287"/>
        <v>38_1A_M_0_365_70_HH800_Core</v>
      </c>
      <c r="B18391">
        <v>38</v>
      </c>
      <c r="C18391" t="s">
        <v>178</v>
      </c>
      <c r="D18391" t="s">
        <v>174</v>
      </c>
      <c r="E18391">
        <v>0</v>
      </c>
      <c r="F18391">
        <v>365</v>
      </c>
      <c r="G18391">
        <v>70</v>
      </c>
      <c r="H18391" t="s">
        <v>303</v>
      </c>
      <c r="I18391" t="s">
        <v>170</v>
      </c>
      <c r="J18391">
        <v>113.8135366620978</v>
      </c>
      <c r="L18391" s="47"/>
      <c r="M18391" s="47"/>
    </row>
    <row r="18392" spans="1:13" x14ac:dyDescent="0.4">
      <c r="A18392" t="str">
        <f t="shared" si="287"/>
        <v>40_1A_M_0_365_70_HH800_Core</v>
      </c>
      <c r="B18392">
        <v>40</v>
      </c>
      <c r="C18392" t="s">
        <v>178</v>
      </c>
      <c r="D18392" t="s">
        <v>174</v>
      </c>
      <c r="E18392">
        <v>0</v>
      </c>
      <c r="F18392">
        <v>365</v>
      </c>
      <c r="G18392">
        <v>70</v>
      </c>
      <c r="H18392" t="s">
        <v>303</v>
      </c>
      <c r="I18392" t="s">
        <v>170</v>
      </c>
      <c r="J18392">
        <v>124.43931492318261</v>
      </c>
      <c r="L18392" s="47"/>
      <c r="M18392" s="47"/>
    </row>
    <row r="18393" spans="1:13" x14ac:dyDescent="0.4">
      <c r="A18393" t="str">
        <f t="shared" si="287"/>
        <v>52_1A_M_0_180_70_HH800_Core</v>
      </c>
      <c r="B18393">
        <v>52</v>
      </c>
      <c r="C18393" t="s">
        <v>178</v>
      </c>
      <c r="D18393" t="s">
        <v>174</v>
      </c>
      <c r="E18393">
        <v>0</v>
      </c>
      <c r="F18393">
        <v>180</v>
      </c>
      <c r="G18393">
        <v>70</v>
      </c>
      <c r="H18393" t="s">
        <v>303</v>
      </c>
      <c r="I18393" t="s">
        <v>170</v>
      </c>
      <c r="J18393">
        <v>216.4976184131101</v>
      </c>
      <c r="L18393" s="47"/>
      <c r="M18393" s="47"/>
    </row>
    <row r="18394" spans="1:13" x14ac:dyDescent="0.4">
      <c r="A18394" t="str">
        <f t="shared" si="287"/>
        <v>43_1M_M_0_365_5_HH800_Core</v>
      </c>
      <c r="B18394">
        <v>43</v>
      </c>
      <c r="C18394" t="s">
        <v>177</v>
      </c>
      <c r="D18394" t="s">
        <v>174</v>
      </c>
      <c r="E18394">
        <v>0</v>
      </c>
      <c r="F18394">
        <v>365</v>
      </c>
      <c r="G18394">
        <v>5</v>
      </c>
      <c r="H18394" t="s">
        <v>303</v>
      </c>
      <c r="I18394" t="s">
        <v>170</v>
      </c>
      <c r="J18394">
        <v>53.950337089253303</v>
      </c>
      <c r="L18394" s="47"/>
      <c r="M18394" s="47"/>
    </row>
    <row r="18395" spans="1:13" x14ac:dyDescent="0.4">
      <c r="A18395" t="str">
        <f t="shared" si="287"/>
        <v>35_1A_M_0_365_65_HH800_Core</v>
      </c>
      <c r="B18395">
        <v>35</v>
      </c>
      <c r="C18395" t="s">
        <v>178</v>
      </c>
      <c r="D18395" t="s">
        <v>174</v>
      </c>
      <c r="E18395">
        <v>0</v>
      </c>
      <c r="F18395">
        <v>365</v>
      </c>
      <c r="G18395">
        <v>65</v>
      </c>
      <c r="H18395" t="s">
        <v>303</v>
      </c>
      <c r="I18395" t="s">
        <v>170</v>
      </c>
      <c r="J18395">
        <v>88.946727629075411</v>
      </c>
      <c r="L18395" s="47"/>
      <c r="M18395" s="47"/>
    </row>
    <row r="18396" spans="1:13" x14ac:dyDescent="0.4">
      <c r="A18396" t="str">
        <f t="shared" si="287"/>
        <v>48_1A_M_0_180_70_HH800_Core</v>
      </c>
      <c r="B18396">
        <v>48</v>
      </c>
      <c r="C18396" t="s">
        <v>178</v>
      </c>
      <c r="D18396" t="s">
        <v>174</v>
      </c>
      <c r="E18396">
        <v>0</v>
      </c>
      <c r="F18396">
        <v>180</v>
      </c>
      <c r="G18396">
        <v>70</v>
      </c>
      <c r="H18396" t="s">
        <v>303</v>
      </c>
      <c r="I18396" t="s">
        <v>170</v>
      </c>
      <c r="J18396">
        <v>186.87173580502397</v>
      </c>
      <c r="L18396" s="47"/>
      <c r="M18396" s="47"/>
    </row>
    <row r="18397" spans="1:13" x14ac:dyDescent="0.4">
      <c r="A18397" t="str">
        <f t="shared" si="287"/>
        <v>48_1A_M_0_365_70_HH800_Core</v>
      </c>
      <c r="B18397">
        <v>48</v>
      </c>
      <c r="C18397" t="s">
        <v>178</v>
      </c>
      <c r="D18397" t="s">
        <v>174</v>
      </c>
      <c r="E18397">
        <v>0</v>
      </c>
      <c r="F18397">
        <v>365</v>
      </c>
      <c r="G18397">
        <v>70</v>
      </c>
      <c r="H18397" t="s">
        <v>303</v>
      </c>
      <c r="I18397" t="s">
        <v>170</v>
      </c>
      <c r="J18397">
        <v>169.29969892207055</v>
      </c>
      <c r="L18397" s="47"/>
      <c r="M18397" s="47"/>
    </row>
    <row r="18398" spans="1:13" x14ac:dyDescent="0.4">
      <c r="A18398" t="str">
        <f t="shared" si="287"/>
        <v>49_1A_F_0_180_65_HH800_Core</v>
      </c>
      <c r="B18398">
        <v>49</v>
      </c>
      <c r="C18398" t="s">
        <v>178</v>
      </c>
      <c r="D18398" t="s">
        <v>169</v>
      </c>
      <c r="E18398">
        <v>0</v>
      </c>
      <c r="F18398">
        <v>180</v>
      </c>
      <c r="G18398">
        <v>65</v>
      </c>
      <c r="H18398" t="s">
        <v>303</v>
      </c>
      <c r="I18398" t="s">
        <v>170</v>
      </c>
      <c r="J18398">
        <v>129.8544438188577</v>
      </c>
      <c r="L18398" s="47"/>
      <c r="M18398" s="47"/>
    </row>
    <row r="18399" spans="1:13" x14ac:dyDescent="0.4">
      <c r="A18399" t="str">
        <f t="shared" si="287"/>
        <v>47_1A_M_0_180_70_HH800_Core</v>
      </c>
      <c r="B18399">
        <v>47</v>
      </c>
      <c r="C18399" t="s">
        <v>178</v>
      </c>
      <c r="D18399" t="s">
        <v>174</v>
      </c>
      <c r="E18399">
        <v>0</v>
      </c>
      <c r="F18399">
        <v>180</v>
      </c>
      <c r="G18399">
        <v>70</v>
      </c>
      <c r="H18399" t="s">
        <v>303</v>
      </c>
      <c r="I18399" t="s">
        <v>170</v>
      </c>
      <c r="J18399">
        <v>180.79277796471018</v>
      </c>
      <c r="L18399" s="47"/>
      <c r="M18399" s="47"/>
    </row>
    <row r="18400" spans="1:13" x14ac:dyDescent="0.4">
      <c r="A18400" t="str">
        <f t="shared" si="287"/>
        <v>37_1A_M_0_365_65_HH800_Core</v>
      </c>
      <c r="B18400">
        <v>37</v>
      </c>
      <c r="C18400" t="s">
        <v>178</v>
      </c>
      <c r="D18400" t="s">
        <v>174</v>
      </c>
      <c r="E18400">
        <v>0</v>
      </c>
      <c r="F18400">
        <v>365</v>
      </c>
      <c r="G18400">
        <v>65</v>
      </c>
      <c r="H18400" t="s">
        <v>303</v>
      </c>
      <c r="I18400" t="s">
        <v>170</v>
      </c>
      <c r="J18400">
        <v>95.056872383947209</v>
      </c>
      <c r="L18400" s="47"/>
      <c r="M18400" s="47"/>
    </row>
    <row r="18401" spans="1:13" x14ac:dyDescent="0.4">
      <c r="A18401" t="str">
        <f t="shared" si="287"/>
        <v>25_1A_F_0_180_67_HH800_Core</v>
      </c>
      <c r="B18401">
        <v>25</v>
      </c>
      <c r="C18401" t="s">
        <v>178</v>
      </c>
      <c r="D18401" t="s">
        <v>169</v>
      </c>
      <c r="E18401">
        <v>0</v>
      </c>
      <c r="F18401">
        <v>180</v>
      </c>
      <c r="G18401">
        <v>67</v>
      </c>
      <c r="H18401" t="s">
        <v>303</v>
      </c>
      <c r="I18401" t="s">
        <v>170</v>
      </c>
      <c r="J18401">
        <v>96.0221945219443</v>
      </c>
      <c r="L18401" s="47"/>
      <c r="M18401" s="47"/>
    </row>
    <row r="18402" spans="1:13" x14ac:dyDescent="0.4">
      <c r="A18402" t="str">
        <f t="shared" si="287"/>
        <v>48_1M_F_0_365_70_HH800_Core</v>
      </c>
      <c r="B18402">
        <v>48</v>
      </c>
      <c r="C18402" t="s">
        <v>177</v>
      </c>
      <c r="D18402" t="s">
        <v>169</v>
      </c>
      <c r="E18402">
        <v>0</v>
      </c>
      <c r="F18402">
        <v>365</v>
      </c>
      <c r="G18402">
        <v>70</v>
      </c>
      <c r="H18402" t="s">
        <v>303</v>
      </c>
      <c r="I18402" t="s">
        <v>170</v>
      </c>
      <c r="J18402">
        <v>172.1703095074208</v>
      </c>
      <c r="L18402" s="47"/>
      <c r="M18402" s="47"/>
    </row>
    <row r="18403" spans="1:13" x14ac:dyDescent="0.4">
      <c r="A18403" t="str">
        <f t="shared" si="287"/>
        <v>49_1M_F_0_180_65_HH800_Core</v>
      </c>
      <c r="B18403">
        <v>49</v>
      </c>
      <c r="C18403" t="s">
        <v>177</v>
      </c>
      <c r="D18403" t="s">
        <v>169</v>
      </c>
      <c r="E18403">
        <v>0</v>
      </c>
      <c r="F18403">
        <v>180</v>
      </c>
      <c r="G18403">
        <v>65</v>
      </c>
      <c r="H18403" t="s">
        <v>303</v>
      </c>
      <c r="I18403" t="s">
        <v>170</v>
      </c>
      <c r="J18403">
        <v>150.69421839543051</v>
      </c>
      <c r="L18403" s="47"/>
      <c r="M18403" s="47"/>
    </row>
    <row r="18404" spans="1:13" x14ac:dyDescent="0.4">
      <c r="A18404" t="str">
        <f t="shared" si="287"/>
        <v>54_1A_M_0_365_70_HH800_Core</v>
      </c>
      <c r="B18404">
        <v>54</v>
      </c>
      <c r="C18404" t="s">
        <v>178</v>
      </c>
      <c r="D18404" t="s">
        <v>174</v>
      </c>
      <c r="E18404">
        <v>0</v>
      </c>
      <c r="F18404">
        <v>365</v>
      </c>
      <c r="G18404">
        <v>70</v>
      </c>
      <c r="H18404" t="s">
        <v>303</v>
      </c>
      <c r="I18404" t="s">
        <v>170</v>
      </c>
      <c r="J18404">
        <v>209.83260026467681</v>
      </c>
      <c r="L18404" s="47"/>
      <c r="M18404" s="47"/>
    </row>
    <row r="18405" spans="1:13" x14ac:dyDescent="0.4">
      <c r="A18405" t="str">
        <f t="shared" si="287"/>
        <v>45_1A_F_0_90_65_HH800_Core</v>
      </c>
      <c r="B18405">
        <v>45</v>
      </c>
      <c r="C18405" t="s">
        <v>178</v>
      </c>
      <c r="D18405" t="s">
        <v>169</v>
      </c>
      <c r="E18405">
        <v>0</v>
      </c>
      <c r="F18405">
        <v>90</v>
      </c>
      <c r="G18405">
        <v>65</v>
      </c>
      <c r="H18405" t="s">
        <v>303</v>
      </c>
      <c r="I18405" t="s">
        <v>170</v>
      </c>
      <c r="J18405">
        <v>142.27662587865433</v>
      </c>
      <c r="L18405" s="47"/>
      <c r="M18405" s="47"/>
    </row>
    <row r="18406" spans="1:13" x14ac:dyDescent="0.4">
      <c r="A18406" t="str">
        <f t="shared" si="287"/>
        <v>31_1M_M_0_180_5_HH800_Core</v>
      </c>
      <c r="B18406">
        <v>31</v>
      </c>
      <c r="C18406" t="s">
        <v>177</v>
      </c>
      <c r="D18406" t="s">
        <v>174</v>
      </c>
      <c r="E18406">
        <v>0</v>
      </c>
      <c r="F18406">
        <v>180</v>
      </c>
      <c r="G18406">
        <v>5</v>
      </c>
      <c r="H18406" t="s">
        <v>303</v>
      </c>
      <c r="I18406" t="s">
        <v>170</v>
      </c>
      <c r="J18406">
        <v>38.83039823946865</v>
      </c>
      <c r="L18406" s="47"/>
      <c r="M18406" s="47"/>
    </row>
    <row r="18407" spans="1:13" x14ac:dyDescent="0.4">
      <c r="A18407" t="str">
        <f t="shared" si="287"/>
        <v>39_1A_M_0_365_70_HH800_Core</v>
      </c>
      <c r="B18407">
        <v>39</v>
      </c>
      <c r="C18407" t="s">
        <v>178</v>
      </c>
      <c r="D18407" t="s">
        <v>174</v>
      </c>
      <c r="E18407">
        <v>0</v>
      </c>
      <c r="F18407">
        <v>365</v>
      </c>
      <c r="G18407">
        <v>70</v>
      </c>
      <c r="H18407" t="s">
        <v>303</v>
      </c>
      <c r="I18407" t="s">
        <v>170</v>
      </c>
      <c r="J18407">
        <v>118.53863749085126</v>
      </c>
      <c r="L18407" s="47"/>
      <c r="M18407" s="47"/>
    </row>
    <row r="18408" spans="1:13" x14ac:dyDescent="0.4">
      <c r="A18408" t="str">
        <f t="shared" si="287"/>
        <v>27_1A_M_0_365_65_HH800_Core</v>
      </c>
      <c r="B18408">
        <v>27</v>
      </c>
      <c r="C18408" t="s">
        <v>178</v>
      </c>
      <c r="D18408" t="s">
        <v>174</v>
      </c>
      <c r="E18408">
        <v>0</v>
      </c>
      <c r="F18408">
        <v>365</v>
      </c>
      <c r="G18408">
        <v>65</v>
      </c>
      <c r="H18408" t="s">
        <v>303</v>
      </c>
      <c r="I18408" t="s">
        <v>170</v>
      </c>
      <c r="J18408">
        <v>69.44884980546361</v>
      </c>
      <c r="L18408" s="47"/>
      <c r="M18408" s="47"/>
    </row>
    <row r="18409" spans="1:13" x14ac:dyDescent="0.4">
      <c r="A18409" t="str">
        <f t="shared" si="287"/>
        <v>41_1A_M_0_365_70_HH800_Core</v>
      </c>
      <c r="B18409">
        <v>41</v>
      </c>
      <c r="C18409" t="s">
        <v>178</v>
      </c>
      <c r="D18409" t="s">
        <v>174</v>
      </c>
      <c r="E18409">
        <v>0</v>
      </c>
      <c r="F18409">
        <v>365</v>
      </c>
      <c r="G18409">
        <v>70</v>
      </c>
      <c r="H18409" t="s">
        <v>303</v>
      </c>
      <c r="I18409" t="s">
        <v>170</v>
      </c>
      <c r="J18409">
        <v>129.06664866373913</v>
      </c>
      <c r="L18409" s="47"/>
      <c r="M18409" s="47"/>
    </row>
    <row r="18410" spans="1:13" x14ac:dyDescent="0.4">
      <c r="A18410" t="str">
        <f t="shared" si="287"/>
        <v>31_1M_M_0_365_5_HH800_Core</v>
      </c>
      <c r="B18410">
        <v>31</v>
      </c>
      <c r="C18410" t="s">
        <v>177</v>
      </c>
      <c r="D18410" t="s">
        <v>174</v>
      </c>
      <c r="E18410">
        <v>0</v>
      </c>
      <c r="F18410">
        <v>365</v>
      </c>
      <c r="G18410">
        <v>5</v>
      </c>
      <c r="H18410" t="s">
        <v>303</v>
      </c>
      <c r="I18410" t="s">
        <v>170</v>
      </c>
      <c r="J18410">
        <v>34.084950017652289</v>
      </c>
      <c r="L18410" s="47"/>
      <c r="M18410" s="47"/>
    </row>
    <row r="18411" spans="1:13" x14ac:dyDescent="0.4">
      <c r="A18411" t="str">
        <f t="shared" si="287"/>
        <v>35_1A_M_0_365_67_HH800_Core</v>
      </c>
      <c r="B18411">
        <v>35</v>
      </c>
      <c r="C18411" t="s">
        <v>178</v>
      </c>
      <c r="D18411" t="s">
        <v>174</v>
      </c>
      <c r="E18411">
        <v>0</v>
      </c>
      <c r="F18411">
        <v>365</v>
      </c>
      <c r="G18411">
        <v>67</v>
      </c>
      <c r="H18411" t="s">
        <v>303</v>
      </c>
      <c r="I18411" t="s">
        <v>170</v>
      </c>
      <c r="J18411">
        <v>93.493801682904135</v>
      </c>
      <c r="L18411" s="47"/>
      <c r="M18411" s="47"/>
    </row>
    <row r="18412" spans="1:13" x14ac:dyDescent="0.4">
      <c r="A18412" t="str">
        <f t="shared" si="287"/>
        <v>43_1M_M_0_180_5_HH800_Core</v>
      </c>
      <c r="B18412">
        <v>43</v>
      </c>
      <c r="C18412" t="s">
        <v>177</v>
      </c>
      <c r="D18412" t="s">
        <v>174</v>
      </c>
      <c r="E18412">
        <v>0</v>
      </c>
      <c r="F18412">
        <v>180</v>
      </c>
      <c r="G18412">
        <v>5</v>
      </c>
      <c r="H18412" t="s">
        <v>303</v>
      </c>
      <c r="I18412" t="s">
        <v>170</v>
      </c>
      <c r="J18412">
        <v>60.355815161928305</v>
      </c>
      <c r="L18412" s="47"/>
      <c r="M18412" s="47"/>
    </row>
    <row r="18413" spans="1:13" x14ac:dyDescent="0.4">
      <c r="A18413" t="str">
        <f t="shared" si="287"/>
        <v>55_1M_M_0_90_67_HH800_Core</v>
      </c>
      <c r="B18413">
        <v>55</v>
      </c>
      <c r="C18413" t="s">
        <v>177</v>
      </c>
      <c r="D18413" t="s">
        <v>174</v>
      </c>
      <c r="E18413">
        <v>0</v>
      </c>
      <c r="F18413">
        <v>90</v>
      </c>
      <c r="G18413">
        <v>67</v>
      </c>
      <c r="H18413" t="s">
        <v>303</v>
      </c>
      <c r="I18413" t="s">
        <v>170</v>
      </c>
      <c r="J18413">
        <v>234.75675914771645</v>
      </c>
      <c r="L18413" s="47"/>
      <c r="M18413" s="47"/>
    </row>
    <row r="18414" spans="1:13" x14ac:dyDescent="0.4">
      <c r="A18414" t="str">
        <f t="shared" si="287"/>
        <v>43_1A_M_0_365_70_HH800_Core</v>
      </c>
      <c r="B18414">
        <v>43</v>
      </c>
      <c r="C18414" t="s">
        <v>178</v>
      </c>
      <c r="D18414" t="s">
        <v>174</v>
      </c>
      <c r="E18414">
        <v>0</v>
      </c>
      <c r="F18414">
        <v>365</v>
      </c>
      <c r="G18414">
        <v>70</v>
      </c>
      <c r="H18414" t="s">
        <v>303</v>
      </c>
      <c r="I18414" t="s">
        <v>170</v>
      </c>
      <c r="J18414">
        <v>139.73688674478473</v>
      </c>
      <c r="L18414" s="47"/>
      <c r="M18414" s="47"/>
    </row>
    <row r="18415" spans="1:13" x14ac:dyDescent="0.4">
      <c r="A18415" t="str">
        <f t="shared" si="287"/>
        <v>56_1A_M_0_365_70_HH800_Core</v>
      </c>
      <c r="B18415">
        <v>56</v>
      </c>
      <c r="C18415" t="s">
        <v>178</v>
      </c>
      <c r="D18415" t="s">
        <v>174</v>
      </c>
      <c r="E18415">
        <v>0</v>
      </c>
      <c r="F18415">
        <v>365</v>
      </c>
      <c r="G18415">
        <v>70</v>
      </c>
      <c r="H18415" t="s">
        <v>303</v>
      </c>
      <c r="I18415" t="s">
        <v>170</v>
      </c>
      <c r="J18415">
        <v>222.05775042136801</v>
      </c>
      <c r="L18415" s="47"/>
      <c r="M18415" s="47"/>
    </row>
    <row r="18416" spans="1:13" x14ac:dyDescent="0.4">
      <c r="A18416" t="str">
        <f t="shared" si="287"/>
        <v>32_1M_F_0_90_70_HH800_Core</v>
      </c>
      <c r="B18416">
        <v>32</v>
      </c>
      <c r="C18416" t="s">
        <v>177</v>
      </c>
      <c r="D18416" t="s">
        <v>169</v>
      </c>
      <c r="E18416">
        <v>0</v>
      </c>
      <c r="F18416">
        <v>90</v>
      </c>
      <c r="G18416">
        <v>70</v>
      </c>
      <c r="H18416" t="s">
        <v>303</v>
      </c>
      <c r="I18416" t="s">
        <v>170</v>
      </c>
      <c r="J18416">
        <v>187.73783622857511</v>
      </c>
      <c r="L18416" s="47"/>
      <c r="M18416" s="47"/>
    </row>
    <row r="18417" spans="1:13" x14ac:dyDescent="0.4">
      <c r="A18417" t="str">
        <f t="shared" si="287"/>
        <v>44_1A_M_0_365_70_HH800_Core</v>
      </c>
      <c r="B18417">
        <v>44</v>
      </c>
      <c r="C18417" t="s">
        <v>178</v>
      </c>
      <c r="D18417" t="s">
        <v>174</v>
      </c>
      <c r="E18417">
        <v>0</v>
      </c>
      <c r="F18417">
        <v>365</v>
      </c>
      <c r="G18417">
        <v>70</v>
      </c>
      <c r="H18417" t="s">
        <v>303</v>
      </c>
      <c r="I18417" t="s">
        <v>170</v>
      </c>
      <c r="J18417">
        <v>145.8076654171565</v>
      </c>
      <c r="L18417" s="47"/>
      <c r="M18417" s="47"/>
    </row>
    <row r="18418" spans="1:13" x14ac:dyDescent="0.4">
      <c r="A18418" t="str">
        <f t="shared" si="287"/>
        <v>42_1A_M_0_365_70_HH800_Core</v>
      </c>
      <c r="B18418">
        <v>42</v>
      </c>
      <c r="C18418" t="s">
        <v>178</v>
      </c>
      <c r="D18418" t="s">
        <v>174</v>
      </c>
      <c r="E18418">
        <v>0</v>
      </c>
      <c r="F18418">
        <v>365</v>
      </c>
      <c r="G18418">
        <v>70</v>
      </c>
      <c r="H18418" t="s">
        <v>303</v>
      </c>
      <c r="I18418" t="s">
        <v>170</v>
      </c>
      <c r="J18418">
        <v>134.48715015824106</v>
      </c>
      <c r="L18418" s="47"/>
      <c r="M18418" s="47"/>
    </row>
    <row r="18419" spans="1:13" x14ac:dyDescent="0.4">
      <c r="A18419" t="str">
        <f t="shared" si="287"/>
        <v>49_1A_M_0_180_70_HH800_Core</v>
      </c>
      <c r="B18419">
        <v>49</v>
      </c>
      <c r="C18419" t="s">
        <v>178</v>
      </c>
      <c r="D18419" t="s">
        <v>174</v>
      </c>
      <c r="E18419">
        <v>0</v>
      </c>
      <c r="F18419">
        <v>180</v>
      </c>
      <c r="G18419">
        <v>70</v>
      </c>
      <c r="H18419" t="s">
        <v>303</v>
      </c>
      <c r="I18419" t="s">
        <v>170</v>
      </c>
      <c r="J18419">
        <v>194.20063823033746</v>
      </c>
      <c r="L18419" s="47"/>
      <c r="M18419" s="47"/>
    </row>
    <row r="18420" spans="1:13" x14ac:dyDescent="0.4">
      <c r="A18420" t="str">
        <f t="shared" si="287"/>
        <v>38_1A_M_0_365_65_HH800_Core</v>
      </c>
      <c r="B18420">
        <v>38</v>
      </c>
      <c r="C18420" t="s">
        <v>178</v>
      </c>
      <c r="D18420" t="s">
        <v>174</v>
      </c>
      <c r="E18420">
        <v>0</v>
      </c>
      <c r="F18420">
        <v>365</v>
      </c>
      <c r="G18420">
        <v>65</v>
      </c>
      <c r="H18420" t="s">
        <v>303</v>
      </c>
      <c r="I18420" t="s">
        <v>170</v>
      </c>
      <c r="J18420">
        <v>97.975528259269751</v>
      </c>
      <c r="L18420" s="47"/>
      <c r="M18420" s="47"/>
    </row>
    <row r="18421" spans="1:13" x14ac:dyDescent="0.4">
      <c r="A18421" t="str">
        <f t="shared" si="287"/>
        <v>43_1M_M_0_90_70_HH800_Core</v>
      </c>
      <c r="B18421">
        <v>43</v>
      </c>
      <c r="C18421" t="s">
        <v>177</v>
      </c>
      <c r="D18421" t="s">
        <v>174</v>
      </c>
      <c r="E18421">
        <v>0</v>
      </c>
      <c r="F18421">
        <v>90</v>
      </c>
      <c r="G18421">
        <v>70</v>
      </c>
      <c r="H18421" t="s">
        <v>303</v>
      </c>
      <c r="I18421" t="s">
        <v>170</v>
      </c>
      <c r="J18421">
        <v>189.77440857399895</v>
      </c>
      <c r="L18421" s="47"/>
      <c r="M18421" s="47"/>
    </row>
    <row r="18422" spans="1:13" x14ac:dyDescent="0.4">
      <c r="A18422" t="str">
        <f t="shared" si="287"/>
        <v>37_1A_M_0_365_67_HH800_Core</v>
      </c>
      <c r="B18422">
        <v>37</v>
      </c>
      <c r="C18422" t="s">
        <v>178</v>
      </c>
      <c r="D18422" t="s">
        <v>174</v>
      </c>
      <c r="E18422">
        <v>0</v>
      </c>
      <c r="F18422">
        <v>365</v>
      </c>
      <c r="G18422">
        <v>67</v>
      </c>
      <c r="H18422" t="s">
        <v>303</v>
      </c>
      <c r="I18422" t="s">
        <v>170</v>
      </c>
      <c r="J18422">
        <v>101.17205668818612</v>
      </c>
      <c r="L18422" s="47"/>
      <c r="M18422" s="47"/>
    </row>
    <row r="18423" spans="1:13" x14ac:dyDescent="0.4">
      <c r="A18423" t="str">
        <f t="shared" si="287"/>
        <v>45_1A_M_0_365_70_HH800_Core</v>
      </c>
      <c r="B18423">
        <v>45</v>
      </c>
      <c r="C18423" t="s">
        <v>178</v>
      </c>
      <c r="D18423" t="s">
        <v>174</v>
      </c>
      <c r="E18423">
        <v>0</v>
      </c>
      <c r="F18423">
        <v>365</v>
      </c>
      <c r="G18423">
        <v>70</v>
      </c>
      <c r="H18423" t="s">
        <v>303</v>
      </c>
      <c r="I18423" t="s">
        <v>170</v>
      </c>
      <c r="J18423">
        <v>151.7597901509848</v>
      </c>
      <c r="L18423" s="47"/>
      <c r="M18423" s="47"/>
    </row>
    <row r="18424" spans="1:13" x14ac:dyDescent="0.4">
      <c r="A18424" t="str">
        <f t="shared" si="287"/>
        <v>49_1A_M_0_365_70_HH800_Core</v>
      </c>
      <c r="B18424">
        <v>49</v>
      </c>
      <c r="C18424" t="s">
        <v>178</v>
      </c>
      <c r="D18424" t="s">
        <v>174</v>
      </c>
      <c r="E18424">
        <v>0</v>
      </c>
      <c r="F18424">
        <v>365</v>
      </c>
      <c r="G18424">
        <v>70</v>
      </c>
      <c r="H18424" t="s">
        <v>303</v>
      </c>
      <c r="I18424" t="s">
        <v>170</v>
      </c>
      <c r="J18424">
        <v>175.69946219010686</v>
      </c>
      <c r="L18424" s="47"/>
      <c r="M18424" s="47"/>
    </row>
    <row r="18425" spans="1:13" x14ac:dyDescent="0.4">
      <c r="A18425" t="str">
        <f t="shared" si="287"/>
        <v>48_1A_M_0_365_65_HH800_Core</v>
      </c>
      <c r="B18425">
        <v>48</v>
      </c>
      <c r="C18425" t="s">
        <v>178</v>
      </c>
      <c r="D18425" t="s">
        <v>174</v>
      </c>
      <c r="E18425">
        <v>0</v>
      </c>
      <c r="F18425">
        <v>365</v>
      </c>
      <c r="G18425">
        <v>65</v>
      </c>
      <c r="H18425" t="s">
        <v>303</v>
      </c>
      <c r="I18425" t="s">
        <v>170</v>
      </c>
      <c r="J18425">
        <v>133.80833910737644</v>
      </c>
      <c r="L18425" s="47"/>
      <c r="M18425" s="47"/>
    </row>
    <row r="18426" spans="1:13" x14ac:dyDescent="0.4">
      <c r="A18426" t="str">
        <f t="shared" si="287"/>
        <v>47_1A_M_0_365_65_HH800_Core</v>
      </c>
      <c r="B18426">
        <v>47</v>
      </c>
      <c r="C18426" t="s">
        <v>178</v>
      </c>
      <c r="D18426" t="s">
        <v>174</v>
      </c>
      <c r="E18426">
        <v>0</v>
      </c>
      <c r="F18426">
        <v>365</v>
      </c>
      <c r="G18426">
        <v>65</v>
      </c>
      <c r="H18426" t="s">
        <v>303</v>
      </c>
      <c r="I18426" t="s">
        <v>170</v>
      </c>
      <c r="J18426">
        <v>130.61896092522562</v>
      </c>
      <c r="L18426" s="47"/>
      <c r="M18426" s="47"/>
    </row>
    <row r="18427" spans="1:13" x14ac:dyDescent="0.4">
      <c r="A18427" t="str">
        <f t="shared" si="287"/>
        <v>53_1A_M_0_365_70_HH800_Core</v>
      </c>
      <c r="B18427">
        <v>53</v>
      </c>
      <c r="C18427" t="s">
        <v>178</v>
      </c>
      <c r="D18427" t="s">
        <v>174</v>
      </c>
      <c r="E18427">
        <v>0</v>
      </c>
      <c r="F18427">
        <v>365</v>
      </c>
      <c r="G18427">
        <v>70</v>
      </c>
      <c r="H18427" t="s">
        <v>303</v>
      </c>
      <c r="I18427" t="s">
        <v>170</v>
      </c>
      <c r="J18427">
        <v>202.48518029808167</v>
      </c>
      <c r="L18427" s="47"/>
      <c r="M18427" s="47"/>
    </row>
    <row r="18428" spans="1:13" x14ac:dyDescent="0.4">
      <c r="A18428" t="str">
        <f t="shared" si="287"/>
        <v>39_1A_M_0_365_65_HH800_Core</v>
      </c>
      <c r="B18428">
        <v>39</v>
      </c>
      <c r="C18428" t="s">
        <v>178</v>
      </c>
      <c r="D18428" t="s">
        <v>174</v>
      </c>
      <c r="E18428">
        <v>0</v>
      </c>
      <c r="F18428">
        <v>365</v>
      </c>
      <c r="G18428">
        <v>65</v>
      </c>
      <c r="H18428" t="s">
        <v>303</v>
      </c>
      <c r="I18428" t="s">
        <v>170</v>
      </c>
      <c r="J18428">
        <v>101.74399536119674</v>
      </c>
      <c r="L18428" s="47"/>
      <c r="M18428" s="47"/>
    </row>
    <row r="18429" spans="1:13" x14ac:dyDescent="0.4">
      <c r="A18429" t="str">
        <f t="shared" si="287"/>
        <v>39_1M_M_0_90_5_HH800_Core</v>
      </c>
      <c r="B18429">
        <v>39</v>
      </c>
      <c r="C18429" t="s">
        <v>177</v>
      </c>
      <c r="D18429" t="s">
        <v>174</v>
      </c>
      <c r="E18429">
        <v>0</v>
      </c>
      <c r="F18429">
        <v>90</v>
      </c>
      <c r="G18429">
        <v>5</v>
      </c>
      <c r="H18429" t="s">
        <v>303</v>
      </c>
      <c r="I18429" t="s">
        <v>170</v>
      </c>
      <c r="J18429">
        <v>58.663590221285268</v>
      </c>
      <c r="L18429" s="47"/>
      <c r="M18429" s="47"/>
    </row>
    <row r="18430" spans="1:13" x14ac:dyDescent="0.4">
      <c r="A18430" t="str">
        <f t="shared" si="287"/>
        <v>39_1M_F_0_90_65_HH800_Core</v>
      </c>
      <c r="B18430">
        <v>39</v>
      </c>
      <c r="C18430" t="s">
        <v>177</v>
      </c>
      <c r="D18430" t="s">
        <v>169</v>
      </c>
      <c r="E18430">
        <v>0</v>
      </c>
      <c r="F18430">
        <v>90</v>
      </c>
      <c r="G18430">
        <v>65</v>
      </c>
      <c r="H18430" t="s">
        <v>303</v>
      </c>
      <c r="I18430" t="s">
        <v>170</v>
      </c>
      <c r="J18430">
        <v>186.50816542413375</v>
      </c>
      <c r="L18430" s="47"/>
      <c r="M18430" s="47"/>
    </row>
    <row r="18431" spans="1:13" x14ac:dyDescent="0.4">
      <c r="A18431" t="str">
        <f t="shared" si="287"/>
        <v>27_1A_M_0_365_70_HH800_Core</v>
      </c>
      <c r="B18431">
        <v>27</v>
      </c>
      <c r="C18431" t="s">
        <v>178</v>
      </c>
      <c r="D18431" t="s">
        <v>174</v>
      </c>
      <c r="E18431">
        <v>0</v>
      </c>
      <c r="F18431">
        <v>365</v>
      </c>
      <c r="G18431">
        <v>70</v>
      </c>
      <c r="H18431" t="s">
        <v>303</v>
      </c>
      <c r="I18431" t="s">
        <v>170</v>
      </c>
      <c r="J18431">
        <v>76.786607490390281</v>
      </c>
      <c r="L18431" s="47"/>
      <c r="M18431" s="47"/>
    </row>
    <row r="18432" spans="1:13" x14ac:dyDescent="0.4">
      <c r="A18432" t="str">
        <f t="shared" si="287"/>
        <v>25_1A_F_0_90_70_HH800_Core</v>
      </c>
      <c r="B18432">
        <v>25</v>
      </c>
      <c r="C18432" t="s">
        <v>178</v>
      </c>
      <c r="D18432" t="s">
        <v>169</v>
      </c>
      <c r="E18432">
        <v>0</v>
      </c>
      <c r="F18432">
        <v>90</v>
      </c>
      <c r="G18432">
        <v>70</v>
      </c>
      <c r="H18432" t="s">
        <v>303</v>
      </c>
      <c r="I18432" t="s">
        <v>170</v>
      </c>
      <c r="J18432">
        <v>109.22544110474061</v>
      </c>
      <c r="L18432" s="47"/>
      <c r="M18432" s="47"/>
    </row>
    <row r="18433" spans="1:13" x14ac:dyDescent="0.4">
      <c r="A18433" t="str">
        <f t="shared" si="287"/>
        <v>58_1M_M_0_180_65_HH800_Core</v>
      </c>
      <c r="B18433">
        <v>58</v>
      </c>
      <c r="C18433" t="s">
        <v>177</v>
      </c>
      <c r="D18433" t="s">
        <v>174</v>
      </c>
      <c r="E18433">
        <v>0</v>
      </c>
      <c r="F18433">
        <v>180</v>
      </c>
      <c r="G18433">
        <v>65</v>
      </c>
      <c r="H18433" t="s">
        <v>303</v>
      </c>
      <c r="I18433" t="s">
        <v>170</v>
      </c>
      <c r="J18433">
        <v>151.37845673871854</v>
      </c>
      <c r="L18433" s="47"/>
      <c r="M18433" s="47"/>
    </row>
    <row r="18434" spans="1:13" x14ac:dyDescent="0.4">
      <c r="A18434" t="str">
        <f t="shared" si="287"/>
        <v>35_1A_M_0_365_70_HH800_Core</v>
      </c>
      <c r="B18434">
        <v>35</v>
      </c>
      <c r="C18434" t="s">
        <v>178</v>
      </c>
      <c r="D18434" t="s">
        <v>174</v>
      </c>
      <c r="E18434">
        <v>0</v>
      </c>
      <c r="F18434">
        <v>365</v>
      </c>
      <c r="G18434">
        <v>70</v>
      </c>
      <c r="H18434" t="s">
        <v>303</v>
      </c>
      <c r="I18434" t="s">
        <v>170</v>
      </c>
      <c r="J18434">
        <v>99.991184573436271</v>
      </c>
      <c r="L18434" s="47"/>
      <c r="M18434" s="47"/>
    </row>
    <row r="18435" spans="1:13" x14ac:dyDescent="0.4">
      <c r="A18435" t="str">
        <f t="shared" ref="A18435:A18498" si="288">B18435&amp;"_"&amp;C18435&amp;"_"&amp;D18435&amp;"_"&amp;E18435&amp;"_"&amp;F18435&amp;"_"&amp;G18435&amp;"_"&amp;H18435&amp;"_"&amp;I18435</f>
        <v>41_1A_F_0_90_67_HH800_Core</v>
      </c>
      <c r="B18435">
        <v>41</v>
      </c>
      <c r="C18435" t="s">
        <v>178</v>
      </c>
      <c r="D18435" t="s">
        <v>169</v>
      </c>
      <c r="E18435">
        <v>0</v>
      </c>
      <c r="F18435">
        <v>90</v>
      </c>
      <c r="G18435">
        <v>67</v>
      </c>
      <c r="H18435" t="s">
        <v>303</v>
      </c>
      <c r="I18435" t="s">
        <v>170</v>
      </c>
      <c r="J18435">
        <v>140.97382986824724</v>
      </c>
      <c r="L18435" s="47"/>
      <c r="M18435" s="47"/>
    </row>
    <row r="18436" spans="1:13" x14ac:dyDescent="0.4">
      <c r="A18436" t="str">
        <f t="shared" si="288"/>
        <v>52_1A_M_0_365_70_HH800_Core</v>
      </c>
      <c r="B18436">
        <v>52</v>
      </c>
      <c r="C18436" t="s">
        <v>178</v>
      </c>
      <c r="D18436" t="s">
        <v>174</v>
      </c>
      <c r="E18436">
        <v>0</v>
      </c>
      <c r="F18436">
        <v>365</v>
      </c>
      <c r="G18436">
        <v>70</v>
      </c>
      <c r="H18436" t="s">
        <v>303</v>
      </c>
      <c r="I18436" t="s">
        <v>170</v>
      </c>
      <c r="J18436">
        <v>195.6514194624248</v>
      </c>
      <c r="L18436" s="47"/>
      <c r="M18436" s="47"/>
    </row>
    <row r="18437" spans="1:13" x14ac:dyDescent="0.4">
      <c r="A18437" t="str">
        <f t="shared" si="288"/>
        <v>49_1M_M_0_90_67_HH800_Core</v>
      </c>
      <c r="B18437">
        <v>49</v>
      </c>
      <c r="C18437" t="s">
        <v>177</v>
      </c>
      <c r="D18437" t="s">
        <v>174</v>
      </c>
      <c r="E18437">
        <v>0</v>
      </c>
      <c r="F18437">
        <v>90</v>
      </c>
      <c r="G18437">
        <v>67</v>
      </c>
      <c r="H18437" t="s">
        <v>303</v>
      </c>
      <c r="I18437" t="s">
        <v>170</v>
      </c>
      <c r="J18437">
        <v>201.13207094075611</v>
      </c>
      <c r="L18437" s="47"/>
      <c r="M18437" s="47"/>
    </row>
    <row r="18438" spans="1:13" x14ac:dyDescent="0.4">
      <c r="A18438" t="str">
        <f t="shared" si="288"/>
        <v>47_1A_M_0_90_70_HH800_Core</v>
      </c>
      <c r="B18438">
        <v>47</v>
      </c>
      <c r="C18438" t="s">
        <v>178</v>
      </c>
      <c r="D18438" t="s">
        <v>174</v>
      </c>
      <c r="E18438">
        <v>0</v>
      </c>
      <c r="F18438">
        <v>90</v>
      </c>
      <c r="G18438">
        <v>70</v>
      </c>
      <c r="H18438" t="s">
        <v>303</v>
      </c>
      <c r="I18438" t="s">
        <v>170</v>
      </c>
      <c r="J18438">
        <v>197.75905205615203</v>
      </c>
      <c r="L18438" s="47"/>
      <c r="M18438" s="47"/>
    </row>
    <row r="18439" spans="1:13" x14ac:dyDescent="0.4">
      <c r="A18439" t="str">
        <f t="shared" si="288"/>
        <v>46_1A_M_0_180_70_HH800_Core</v>
      </c>
      <c r="B18439">
        <v>46</v>
      </c>
      <c r="C18439" t="s">
        <v>178</v>
      </c>
      <c r="D18439" t="s">
        <v>174</v>
      </c>
      <c r="E18439">
        <v>0</v>
      </c>
      <c r="F18439">
        <v>180</v>
      </c>
      <c r="G18439">
        <v>70</v>
      </c>
      <c r="H18439" t="s">
        <v>303</v>
      </c>
      <c r="I18439" t="s">
        <v>170</v>
      </c>
      <c r="J18439">
        <v>172.91964527122838</v>
      </c>
      <c r="L18439" s="47"/>
      <c r="M18439" s="47"/>
    </row>
    <row r="18440" spans="1:13" x14ac:dyDescent="0.4">
      <c r="A18440" t="str">
        <f t="shared" si="288"/>
        <v>38_1A_M_0_365_67_HH800_Core</v>
      </c>
      <c r="B18440">
        <v>38</v>
      </c>
      <c r="C18440" t="s">
        <v>178</v>
      </c>
      <c r="D18440" t="s">
        <v>174</v>
      </c>
      <c r="E18440">
        <v>0</v>
      </c>
      <c r="F18440">
        <v>365</v>
      </c>
      <c r="G18440">
        <v>67</v>
      </c>
      <c r="H18440" t="s">
        <v>303</v>
      </c>
      <c r="I18440" t="s">
        <v>170</v>
      </c>
      <c r="J18440">
        <v>105.07453508017473</v>
      </c>
      <c r="L18440" s="47"/>
      <c r="M18440" s="47"/>
    </row>
    <row r="18441" spans="1:13" x14ac:dyDescent="0.4">
      <c r="A18441" t="str">
        <f t="shared" si="288"/>
        <v>56_1A_M_0_180_65_HH800_Core</v>
      </c>
      <c r="B18441">
        <v>56</v>
      </c>
      <c r="C18441" t="s">
        <v>178</v>
      </c>
      <c r="D18441" t="s">
        <v>174</v>
      </c>
      <c r="E18441">
        <v>0</v>
      </c>
      <c r="F18441">
        <v>180</v>
      </c>
      <c r="G18441">
        <v>65</v>
      </c>
      <c r="H18441" t="s">
        <v>303</v>
      </c>
      <c r="I18441" t="s">
        <v>170</v>
      </c>
      <c r="J18441">
        <v>166.80354979070538</v>
      </c>
      <c r="L18441" s="47"/>
      <c r="M18441" s="47"/>
    </row>
    <row r="18442" spans="1:13" x14ac:dyDescent="0.4">
      <c r="A18442" t="str">
        <f t="shared" si="288"/>
        <v>51_1A_M_0_180_70_HH800_Core</v>
      </c>
      <c r="B18442">
        <v>51</v>
      </c>
      <c r="C18442" t="s">
        <v>178</v>
      </c>
      <c r="D18442" t="s">
        <v>174</v>
      </c>
      <c r="E18442">
        <v>0</v>
      </c>
      <c r="F18442">
        <v>180</v>
      </c>
      <c r="G18442">
        <v>70</v>
      </c>
      <c r="H18442" t="s">
        <v>303</v>
      </c>
      <c r="I18442" t="s">
        <v>170</v>
      </c>
      <c r="J18442">
        <v>207.80489720623916</v>
      </c>
      <c r="L18442" s="47"/>
      <c r="M18442" s="47"/>
    </row>
    <row r="18443" spans="1:13" x14ac:dyDescent="0.4">
      <c r="A18443" t="str">
        <f t="shared" si="288"/>
        <v>58_1A_M_0_180_67_HH800_Core</v>
      </c>
      <c r="B18443">
        <v>58</v>
      </c>
      <c r="C18443" t="s">
        <v>178</v>
      </c>
      <c r="D18443" t="s">
        <v>174</v>
      </c>
      <c r="E18443">
        <v>0</v>
      </c>
      <c r="F18443">
        <v>180</v>
      </c>
      <c r="G18443">
        <v>67</v>
      </c>
      <c r="H18443" t="s">
        <v>303</v>
      </c>
      <c r="I18443" t="s">
        <v>170</v>
      </c>
      <c r="J18443">
        <v>200.92153528894974</v>
      </c>
      <c r="L18443" s="47"/>
      <c r="M18443" s="47"/>
    </row>
    <row r="18444" spans="1:13" x14ac:dyDescent="0.4">
      <c r="A18444" t="str">
        <f t="shared" si="288"/>
        <v>27_1A_M_0_365_67_HH800_Core</v>
      </c>
      <c r="B18444">
        <v>27</v>
      </c>
      <c r="C18444" t="s">
        <v>178</v>
      </c>
      <c r="D18444" t="s">
        <v>174</v>
      </c>
      <c r="E18444">
        <v>0</v>
      </c>
      <c r="F18444">
        <v>365</v>
      </c>
      <c r="G18444">
        <v>67</v>
      </c>
      <c r="H18444" t="s">
        <v>303</v>
      </c>
      <c r="I18444" t="s">
        <v>170</v>
      </c>
      <c r="J18444">
        <v>72.48472685903765</v>
      </c>
      <c r="L18444" s="47"/>
      <c r="M18444" s="47"/>
    </row>
    <row r="18445" spans="1:13" x14ac:dyDescent="0.4">
      <c r="A18445" t="str">
        <f t="shared" si="288"/>
        <v>55_1A_F_0_365_65_HH800_Core</v>
      </c>
      <c r="B18445">
        <v>55</v>
      </c>
      <c r="C18445" t="s">
        <v>178</v>
      </c>
      <c r="D18445" t="s">
        <v>169</v>
      </c>
      <c r="E18445">
        <v>0</v>
      </c>
      <c r="F18445">
        <v>365</v>
      </c>
      <c r="G18445">
        <v>65</v>
      </c>
      <c r="H18445" t="s">
        <v>303</v>
      </c>
      <c r="I18445" t="s">
        <v>170</v>
      </c>
      <c r="J18445">
        <v>118.27054736209976</v>
      </c>
      <c r="L18445" s="47"/>
      <c r="M18445" s="47"/>
    </row>
    <row r="18446" spans="1:13" x14ac:dyDescent="0.4">
      <c r="A18446" t="str">
        <f t="shared" si="288"/>
        <v>48_1A_M_0_365_67_HH800_Core</v>
      </c>
      <c r="B18446">
        <v>48</v>
      </c>
      <c r="C18446" t="s">
        <v>178</v>
      </c>
      <c r="D18446" t="s">
        <v>174</v>
      </c>
      <c r="E18446">
        <v>0</v>
      </c>
      <c r="F18446">
        <v>365</v>
      </c>
      <c r="G18446">
        <v>67</v>
      </c>
      <c r="H18446" t="s">
        <v>303</v>
      </c>
      <c r="I18446" t="s">
        <v>170</v>
      </c>
      <c r="J18446">
        <v>148.84057055862885</v>
      </c>
      <c r="L18446" s="47"/>
      <c r="M18446" s="47"/>
    </row>
    <row r="18447" spans="1:13" x14ac:dyDescent="0.4">
      <c r="A18447" t="str">
        <f t="shared" si="288"/>
        <v>58_1M_M_0_90_70_HH800_Core</v>
      </c>
      <c r="B18447">
        <v>58</v>
      </c>
      <c r="C18447" t="s">
        <v>177</v>
      </c>
      <c r="D18447" t="s">
        <v>174</v>
      </c>
      <c r="E18447">
        <v>0</v>
      </c>
      <c r="F18447">
        <v>90</v>
      </c>
      <c r="G18447">
        <v>70</v>
      </c>
      <c r="H18447" t="s">
        <v>303</v>
      </c>
      <c r="I18447" t="s">
        <v>170</v>
      </c>
      <c r="J18447">
        <v>308.49102008887326</v>
      </c>
      <c r="L18447" s="47"/>
      <c r="M18447" s="47"/>
    </row>
    <row r="18448" spans="1:13" x14ac:dyDescent="0.4">
      <c r="A18448" t="str">
        <f t="shared" si="288"/>
        <v>37_1M_M_0_90_70_HH800_Core</v>
      </c>
      <c r="B18448">
        <v>37</v>
      </c>
      <c r="C18448" t="s">
        <v>177</v>
      </c>
      <c r="D18448" t="s">
        <v>174</v>
      </c>
      <c r="E18448">
        <v>0</v>
      </c>
      <c r="F18448">
        <v>90</v>
      </c>
      <c r="G18448">
        <v>70</v>
      </c>
      <c r="H18448" t="s">
        <v>303</v>
      </c>
      <c r="I18448" t="s">
        <v>170</v>
      </c>
      <c r="J18448">
        <v>146.90997404977409</v>
      </c>
      <c r="L18448" s="47"/>
      <c r="M18448" s="47"/>
    </row>
    <row r="18449" spans="1:13" x14ac:dyDescent="0.4">
      <c r="A18449" t="str">
        <f t="shared" si="288"/>
        <v>39_1A_M_0_365_67_HH800_Core</v>
      </c>
      <c r="B18449">
        <v>39</v>
      </c>
      <c r="C18449" t="s">
        <v>178</v>
      </c>
      <c r="D18449" t="s">
        <v>174</v>
      </c>
      <c r="E18449">
        <v>0</v>
      </c>
      <c r="F18449">
        <v>365</v>
      </c>
      <c r="G18449">
        <v>67</v>
      </c>
      <c r="H18449" t="s">
        <v>303</v>
      </c>
      <c r="I18449" t="s">
        <v>170</v>
      </c>
      <c r="J18449">
        <v>108.96828085091109</v>
      </c>
      <c r="L18449" s="47"/>
      <c r="M18449" s="47"/>
    </row>
    <row r="18450" spans="1:13" x14ac:dyDescent="0.4">
      <c r="A18450" t="str">
        <f t="shared" si="288"/>
        <v>46_1A_M_0_365_65_HH800_Core</v>
      </c>
      <c r="B18450">
        <v>46</v>
      </c>
      <c r="C18450" t="s">
        <v>178</v>
      </c>
      <c r="D18450" t="s">
        <v>174</v>
      </c>
      <c r="E18450">
        <v>0</v>
      </c>
      <c r="F18450">
        <v>365</v>
      </c>
      <c r="G18450">
        <v>65</v>
      </c>
      <c r="H18450" t="s">
        <v>303</v>
      </c>
      <c r="I18450" t="s">
        <v>170</v>
      </c>
      <c r="J18450">
        <v>127.33237634020516</v>
      </c>
      <c r="L18450" s="47"/>
      <c r="M18450" s="47"/>
    </row>
    <row r="18451" spans="1:13" x14ac:dyDescent="0.4">
      <c r="A18451" t="str">
        <f t="shared" si="288"/>
        <v>36_1M_M_0_90_70_HH800_Core</v>
      </c>
      <c r="B18451">
        <v>36</v>
      </c>
      <c r="C18451" t="s">
        <v>177</v>
      </c>
      <c r="D18451" t="s">
        <v>174</v>
      </c>
      <c r="E18451">
        <v>0</v>
      </c>
      <c r="F18451">
        <v>90</v>
      </c>
      <c r="G18451">
        <v>70</v>
      </c>
      <c r="H18451" t="s">
        <v>303</v>
      </c>
      <c r="I18451" t="s">
        <v>170</v>
      </c>
      <c r="J18451">
        <v>140.99100984663752</v>
      </c>
      <c r="L18451" s="47"/>
      <c r="M18451" s="47"/>
    </row>
    <row r="18452" spans="1:13" x14ac:dyDescent="0.4">
      <c r="A18452" t="str">
        <f t="shared" si="288"/>
        <v>50_1M_F_0_365_67_HH800_Core</v>
      </c>
      <c r="B18452">
        <v>50</v>
      </c>
      <c r="C18452" t="s">
        <v>177</v>
      </c>
      <c r="D18452" t="s">
        <v>169</v>
      </c>
      <c r="E18452">
        <v>0</v>
      </c>
      <c r="F18452">
        <v>365</v>
      </c>
      <c r="G18452">
        <v>67</v>
      </c>
      <c r="H18452" t="s">
        <v>303</v>
      </c>
      <c r="I18452" t="s">
        <v>170</v>
      </c>
      <c r="J18452">
        <v>148.67218330378984</v>
      </c>
      <c r="L18452" s="47"/>
      <c r="M18452" s="47"/>
    </row>
    <row r="18453" spans="1:13" x14ac:dyDescent="0.4">
      <c r="A18453" t="str">
        <f t="shared" si="288"/>
        <v>35_1M_M_0_90_70_HH800_Core</v>
      </c>
      <c r="B18453">
        <v>35</v>
      </c>
      <c r="C18453" t="s">
        <v>177</v>
      </c>
      <c r="D18453" t="s">
        <v>174</v>
      </c>
      <c r="E18453">
        <v>0</v>
      </c>
      <c r="F18453">
        <v>90</v>
      </c>
      <c r="G18453">
        <v>70</v>
      </c>
      <c r="H18453" t="s">
        <v>303</v>
      </c>
      <c r="I18453" t="s">
        <v>170</v>
      </c>
      <c r="J18453">
        <v>135.61371546434518</v>
      </c>
      <c r="L18453" s="47"/>
      <c r="M18453" s="47"/>
    </row>
    <row r="18454" spans="1:13" x14ac:dyDescent="0.4">
      <c r="A18454" t="str">
        <f t="shared" si="288"/>
        <v>47_1A_M_0_365_67_HH800_Core</v>
      </c>
      <c r="B18454">
        <v>47</v>
      </c>
      <c r="C18454" t="s">
        <v>178</v>
      </c>
      <c r="D18454" t="s">
        <v>174</v>
      </c>
      <c r="E18454">
        <v>0</v>
      </c>
      <c r="F18454">
        <v>365</v>
      </c>
      <c r="G18454">
        <v>67</v>
      </c>
      <c r="H18454" t="s">
        <v>303</v>
      </c>
      <c r="I18454" t="s">
        <v>170</v>
      </c>
      <c r="J18454">
        <v>144.45331857168753</v>
      </c>
      <c r="L18454" s="47"/>
      <c r="M18454" s="47"/>
    </row>
    <row r="18455" spans="1:13" x14ac:dyDescent="0.4">
      <c r="A18455" t="str">
        <f t="shared" si="288"/>
        <v>42_1M_M_0_90_70_HH800_Core</v>
      </c>
      <c r="B18455">
        <v>42</v>
      </c>
      <c r="C18455" t="s">
        <v>177</v>
      </c>
      <c r="D18455" t="s">
        <v>174</v>
      </c>
      <c r="E18455">
        <v>0</v>
      </c>
      <c r="F18455">
        <v>90</v>
      </c>
      <c r="G18455">
        <v>70</v>
      </c>
      <c r="H18455" t="s">
        <v>303</v>
      </c>
      <c r="I18455" t="s">
        <v>170</v>
      </c>
      <c r="J18455">
        <v>180.79091719582544</v>
      </c>
      <c r="L18455" s="47"/>
      <c r="M18455" s="47"/>
    </row>
    <row r="18456" spans="1:13" x14ac:dyDescent="0.4">
      <c r="A18456" t="str">
        <f t="shared" si="288"/>
        <v>49_1A_M_0_365_65_HH800_Core</v>
      </c>
      <c r="B18456">
        <v>49</v>
      </c>
      <c r="C18456" t="s">
        <v>178</v>
      </c>
      <c r="D18456" t="s">
        <v>174</v>
      </c>
      <c r="E18456">
        <v>0</v>
      </c>
      <c r="F18456">
        <v>365</v>
      </c>
      <c r="G18456">
        <v>65</v>
      </c>
      <c r="H18456" t="s">
        <v>303</v>
      </c>
      <c r="I18456" t="s">
        <v>170</v>
      </c>
      <c r="J18456">
        <v>136.77488101178491</v>
      </c>
      <c r="L18456" s="47"/>
      <c r="M18456" s="47"/>
    </row>
    <row r="18457" spans="1:13" x14ac:dyDescent="0.4">
      <c r="A18457" t="str">
        <f t="shared" si="288"/>
        <v>49_1A_M_0_365_67_HH800_Core</v>
      </c>
      <c r="B18457">
        <v>49</v>
      </c>
      <c r="C18457" t="s">
        <v>178</v>
      </c>
      <c r="D18457" t="s">
        <v>174</v>
      </c>
      <c r="E18457">
        <v>0</v>
      </c>
      <c r="F18457">
        <v>365</v>
      </c>
      <c r="G18457">
        <v>67</v>
      </c>
      <c r="H18457" t="s">
        <v>303</v>
      </c>
      <c r="I18457" t="s">
        <v>170</v>
      </c>
      <c r="J18457">
        <v>153.15442924143963</v>
      </c>
      <c r="L18457" s="47"/>
      <c r="M18457" s="47"/>
    </row>
    <row r="18458" spans="1:13" x14ac:dyDescent="0.4">
      <c r="A18458" t="str">
        <f t="shared" si="288"/>
        <v>32_1M_M_0_90_5_HH800_Core</v>
      </c>
      <c r="B18458">
        <v>32</v>
      </c>
      <c r="C18458" t="s">
        <v>177</v>
      </c>
      <c r="D18458" t="s">
        <v>174</v>
      </c>
      <c r="E18458">
        <v>0</v>
      </c>
      <c r="F18458">
        <v>90</v>
      </c>
      <c r="G18458">
        <v>5</v>
      </c>
      <c r="H18458" t="s">
        <v>303</v>
      </c>
      <c r="I18458" t="s">
        <v>170</v>
      </c>
      <c r="J18458">
        <v>45.036205260071455</v>
      </c>
      <c r="L18458" s="47"/>
      <c r="M18458" s="47"/>
    </row>
    <row r="18459" spans="1:13" x14ac:dyDescent="0.4">
      <c r="A18459" t="str">
        <f t="shared" si="288"/>
        <v>38_1M_M_0_90_70_HH800_Core</v>
      </c>
      <c r="B18459">
        <v>38</v>
      </c>
      <c r="C18459" t="s">
        <v>177</v>
      </c>
      <c r="D18459" t="s">
        <v>174</v>
      </c>
      <c r="E18459">
        <v>0</v>
      </c>
      <c r="F18459">
        <v>90</v>
      </c>
      <c r="G18459">
        <v>70</v>
      </c>
      <c r="H18459" t="s">
        <v>303</v>
      </c>
      <c r="I18459" t="s">
        <v>170</v>
      </c>
      <c r="J18459">
        <v>154.06122025991817</v>
      </c>
      <c r="L18459" s="47"/>
      <c r="M18459" s="47"/>
    </row>
    <row r="18460" spans="1:13" x14ac:dyDescent="0.4">
      <c r="A18460" t="str">
        <f t="shared" si="288"/>
        <v>51_1A_M_0_365_70_HH800_Core</v>
      </c>
      <c r="B18460">
        <v>51</v>
      </c>
      <c r="C18460" t="s">
        <v>178</v>
      </c>
      <c r="D18460" t="s">
        <v>174</v>
      </c>
      <c r="E18460">
        <v>0</v>
      </c>
      <c r="F18460">
        <v>365</v>
      </c>
      <c r="G18460">
        <v>70</v>
      </c>
      <c r="H18460" t="s">
        <v>303</v>
      </c>
      <c r="I18460" t="s">
        <v>170</v>
      </c>
      <c r="J18460">
        <v>188.40903654587314</v>
      </c>
      <c r="L18460" s="47"/>
      <c r="M18460" s="47"/>
    </row>
    <row r="18461" spans="1:13" x14ac:dyDescent="0.4">
      <c r="A18461" t="str">
        <f t="shared" si="288"/>
        <v>26_1A_M_0_90_70_HH800_Core</v>
      </c>
      <c r="B18461">
        <v>26</v>
      </c>
      <c r="C18461" t="s">
        <v>178</v>
      </c>
      <c r="D18461" t="s">
        <v>174</v>
      </c>
      <c r="E18461">
        <v>0</v>
      </c>
      <c r="F18461">
        <v>90</v>
      </c>
      <c r="G18461">
        <v>70</v>
      </c>
      <c r="H18461" t="s">
        <v>303</v>
      </c>
      <c r="I18461" t="s">
        <v>170</v>
      </c>
      <c r="J18461">
        <v>89.506552234493711</v>
      </c>
      <c r="L18461" s="47"/>
      <c r="M18461" s="47"/>
    </row>
    <row r="18462" spans="1:13" x14ac:dyDescent="0.4">
      <c r="A18462" t="str">
        <f t="shared" si="288"/>
        <v>40_1A_M_0_365_65_HH800_Core</v>
      </c>
      <c r="B18462">
        <v>40</v>
      </c>
      <c r="C18462" t="s">
        <v>178</v>
      </c>
      <c r="D18462" t="s">
        <v>174</v>
      </c>
      <c r="E18462">
        <v>0</v>
      </c>
      <c r="F18462">
        <v>365</v>
      </c>
      <c r="G18462">
        <v>65</v>
      </c>
      <c r="H18462" t="s">
        <v>303</v>
      </c>
      <c r="I18462" t="s">
        <v>170</v>
      </c>
      <c r="J18462">
        <v>104.91143649296112</v>
      </c>
      <c r="L18462" s="47"/>
      <c r="M18462" s="47"/>
    </row>
    <row r="18463" spans="1:13" x14ac:dyDescent="0.4">
      <c r="A18463" t="str">
        <f t="shared" si="288"/>
        <v>50_1A_M_0_90_70_HH800_Core</v>
      </c>
      <c r="B18463">
        <v>50</v>
      </c>
      <c r="C18463" t="s">
        <v>178</v>
      </c>
      <c r="D18463" t="s">
        <v>174</v>
      </c>
      <c r="E18463">
        <v>0</v>
      </c>
      <c r="F18463">
        <v>90</v>
      </c>
      <c r="G18463">
        <v>70</v>
      </c>
      <c r="H18463" t="s">
        <v>303</v>
      </c>
      <c r="I18463" t="s">
        <v>170</v>
      </c>
      <c r="J18463">
        <v>218.88931091508314</v>
      </c>
      <c r="L18463" s="47"/>
      <c r="M18463" s="47"/>
    </row>
    <row r="18464" spans="1:13" x14ac:dyDescent="0.4">
      <c r="A18464" t="str">
        <f t="shared" si="288"/>
        <v>44_1A_F_0_90_65_HH800_Core</v>
      </c>
      <c r="B18464">
        <v>44</v>
      </c>
      <c r="C18464" t="s">
        <v>178</v>
      </c>
      <c r="D18464" t="s">
        <v>169</v>
      </c>
      <c r="E18464">
        <v>0</v>
      </c>
      <c r="F18464">
        <v>90</v>
      </c>
      <c r="G18464">
        <v>65</v>
      </c>
      <c r="H18464" t="s">
        <v>303</v>
      </c>
      <c r="I18464" t="s">
        <v>170</v>
      </c>
      <c r="J18464">
        <v>138.97758185469897</v>
      </c>
      <c r="L18464" s="47"/>
      <c r="M18464" s="47"/>
    </row>
    <row r="18465" spans="1:13" x14ac:dyDescent="0.4">
      <c r="A18465" t="str">
        <f t="shared" si="288"/>
        <v>33_1A_M_0_180_70_HH800_Core</v>
      </c>
      <c r="B18465">
        <v>33</v>
      </c>
      <c r="C18465" t="s">
        <v>178</v>
      </c>
      <c r="D18465" t="s">
        <v>174</v>
      </c>
      <c r="E18465">
        <v>0</v>
      </c>
      <c r="F18465">
        <v>180</v>
      </c>
      <c r="G18465">
        <v>70</v>
      </c>
      <c r="H18465" t="s">
        <v>303</v>
      </c>
      <c r="I18465" t="s">
        <v>170</v>
      </c>
      <c r="J18465">
        <v>104.13630867377471</v>
      </c>
      <c r="L18465" s="47"/>
      <c r="M18465" s="47"/>
    </row>
    <row r="18466" spans="1:13" x14ac:dyDescent="0.4">
      <c r="A18466" t="str">
        <f t="shared" si="288"/>
        <v>40_1A_M_0_365_67_HH800_Core</v>
      </c>
      <c r="B18466">
        <v>40</v>
      </c>
      <c r="C18466" t="s">
        <v>178</v>
      </c>
      <c r="D18466" t="s">
        <v>174</v>
      </c>
      <c r="E18466">
        <v>0</v>
      </c>
      <c r="F18466">
        <v>365</v>
      </c>
      <c r="G18466">
        <v>67</v>
      </c>
      <c r="H18466" t="s">
        <v>303</v>
      </c>
      <c r="I18466" t="s">
        <v>170</v>
      </c>
      <c r="J18466">
        <v>112.90009042650463</v>
      </c>
      <c r="L18466" s="47"/>
      <c r="M18466" s="47"/>
    </row>
    <row r="18467" spans="1:13" x14ac:dyDescent="0.4">
      <c r="A18467" t="str">
        <f t="shared" si="288"/>
        <v>29_1A_F_0_90_70_HH800_Core</v>
      </c>
      <c r="B18467">
        <v>29</v>
      </c>
      <c r="C18467" t="s">
        <v>178</v>
      </c>
      <c r="D18467" t="s">
        <v>169</v>
      </c>
      <c r="E18467">
        <v>0</v>
      </c>
      <c r="F18467">
        <v>90</v>
      </c>
      <c r="G18467">
        <v>70</v>
      </c>
      <c r="H18467" t="s">
        <v>303</v>
      </c>
      <c r="I18467" t="s">
        <v>170</v>
      </c>
      <c r="J18467">
        <v>127.64994515733048</v>
      </c>
      <c r="L18467" s="47"/>
      <c r="M18467" s="47"/>
    </row>
    <row r="18468" spans="1:13" x14ac:dyDescent="0.4">
      <c r="A18468" t="str">
        <f t="shared" si="288"/>
        <v>56_1M_M_0_90_67_HH800_Core</v>
      </c>
      <c r="B18468">
        <v>56</v>
      </c>
      <c r="C18468" t="s">
        <v>177</v>
      </c>
      <c r="D18468" t="s">
        <v>174</v>
      </c>
      <c r="E18468">
        <v>0</v>
      </c>
      <c r="F18468">
        <v>90</v>
      </c>
      <c r="G18468">
        <v>67</v>
      </c>
      <c r="H18468" t="s">
        <v>303</v>
      </c>
      <c r="I18468" t="s">
        <v>170</v>
      </c>
      <c r="J18468">
        <v>237.09746405007377</v>
      </c>
      <c r="L18468" s="47"/>
      <c r="M18468" s="47"/>
    </row>
    <row r="18469" spans="1:13" x14ac:dyDescent="0.4">
      <c r="A18469" t="str">
        <f t="shared" si="288"/>
        <v>43_1A_M_0_365_65_HH800_Core</v>
      </c>
      <c r="B18469">
        <v>43</v>
      </c>
      <c r="C18469" t="s">
        <v>178</v>
      </c>
      <c r="D18469" t="s">
        <v>174</v>
      </c>
      <c r="E18469">
        <v>0</v>
      </c>
      <c r="F18469">
        <v>365</v>
      </c>
      <c r="G18469">
        <v>65</v>
      </c>
      <c r="H18469" t="s">
        <v>303</v>
      </c>
      <c r="I18469" t="s">
        <v>170</v>
      </c>
      <c r="J18469">
        <v>116.27927892507726</v>
      </c>
      <c r="L18469" s="47"/>
      <c r="M18469" s="47"/>
    </row>
    <row r="18470" spans="1:13" x14ac:dyDescent="0.4">
      <c r="A18470" t="str">
        <f t="shared" si="288"/>
        <v>46_1A_M_0_365_67_HH800_Core</v>
      </c>
      <c r="B18470">
        <v>46</v>
      </c>
      <c r="C18470" t="s">
        <v>178</v>
      </c>
      <c r="D18470" t="s">
        <v>174</v>
      </c>
      <c r="E18470">
        <v>0</v>
      </c>
      <c r="F18470">
        <v>365</v>
      </c>
      <c r="G18470">
        <v>67</v>
      </c>
      <c r="H18470" t="s">
        <v>303</v>
      </c>
      <c r="I18470" t="s">
        <v>170</v>
      </c>
      <c r="J18470">
        <v>140.1634827322514</v>
      </c>
      <c r="L18470" s="47"/>
      <c r="M18470" s="47"/>
    </row>
    <row r="18471" spans="1:13" x14ac:dyDescent="0.4">
      <c r="A18471" t="str">
        <f t="shared" si="288"/>
        <v>44_1A_M_0_365_65_HH800_Core</v>
      </c>
      <c r="B18471">
        <v>44</v>
      </c>
      <c r="C18471" t="s">
        <v>178</v>
      </c>
      <c r="D18471" t="s">
        <v>174</v>
      </c>
      <c r="E18471">
        <v>0</v>
      </c>
      <c r="F18471">
        <v>365</v>
      </c>
      <c r="G18471">
        <v>65</v>
      </c>
      <c r="H18471" t="s">
        <v>303</v>
      </c>
      <c r="I18471" t="s">
        <v>170</v>
      </c>
      <c r="J18471">
        <v>119.5363700783616</v>
      </c>
      <c r="L18471" s="47"/>
      <c r="M18471" s="47"/>
    </row>
    <row r="18472" spans="1:13" x14ac:dyDescent="0.4">
      <c r="A18472" t="str">
        <f t="shared" si="288"/>
        <v>39_1M_M_0_90_70_HH800_Core</v>
      </c>
      <c r="B18472">
        <v>39</v>
      </c>
      <c r="C18472" t="s">
        <v>177</v>
      </c>
      <c r="D18472" t="s">
        <v>174</v>
      </c>
      <c r="E18472">
        <v>0</v>
      </c>
      <c r="F18472">
        <v>90</v>
      </c>
      <c r="G18472">
        <v>70</v>
      </c>
      <c r="H18472" t="s">
        <v>303</v>
      </c>
      <c r="I18472" t="s">
        <v>170</v>
      </c>
      <c r="J18472">
        <v>158.98213075784736</v>
      </c>
      <c r="L18472" s="47"/>
      <c r="M18472" s="47"/>
    </row>
    <row r="18473" spans="1:13" x14ac:dyDescent="0.4">
      <c r="A18473" t="str">
        <f t="shared" si="288"/>
        <v>41_1A_M_0_365_65_HH800_Core</v>
      </c>
      <c r="B18473">
        <v>41</v>
      </c>
      <c r="C18473" t="s">
        <v>178</v>
      </c>
      <c r="D18473" t="s">
        <v>174</v>
      </c>
      <c r="E18473">
        <v>0</v>
      </c>
      <c r="F18473">
        <v>365</v>
      </c>
      <c r="G18473">
        <v>65</v>
      </c>
      <c r="H18473" t="s">
        <v>303</v>
      </c>
      <c r="I18473" t="s">
        <v>170</v>
      </c>
      <c r="J18473">
        <v>108.2065603990887</v>
      </c>
      <c r="L18473" s="47"/>
      <c r="M18473" s="47"/>
    </row>
    <row r="18474" spans="1:13" x14ac:dyDescent="0.4">
      <c r="A18474" t="str">
        <f t="shared" si="288"/>
        <v>32_1A_M_0_180_70_HH800_Core</v>
      </c>
      <c r="B18474">
        <v>32</v>
      </c>
      <c r="C18474" t="s">
        <v>178</v>
      </c>
      <c r="D18474" t="s">
        <v>174</v>
      </c>
      <c r="E18474">
        <v>0</v>
      </c>
      <c r="F18474">
        <v>180</v>
      </c>
      <c r="G18474">
        <v>70</v>
      </c>
      <c r="H18474" t="s">
        <v>303</v>
      </c>
      <c r="I18474" t="s">
        <v>170</v>
      </c>
      <c r="J18474">
        <v>100.28844827627341</v>
      </c>
      <c r="L18474" s="47"/>
      <c r="M18474" s="47"/>
    </row>
    <row r="18475" spans="1:13" x14ac:dyDescent="0.4">
      <c r="A18475" t="str">
        <f t="shared" si="288"/>
        <v>45_1A_M_0_365_65_HH800_Core</v>
      </c>
      <c r="B18475">
        <v>45</v>
      </c>
      <c r="C18475" t="s">
        <v>178</v>
      </c>
      <c r="D18475" t="s">
        <v>174</v>
      </c>
      <c r="E18475">
        <v>0</v>
      </c>
      <c r="F18475">
        <v>365</v>
      </c>
      <c r="G18475">
        <v>65</v>
      </c>
      <c r="H18475" t="s">
        <v>303</v>
      </c>
      <c r="I18475" t="s">
        <v>170</v>
      </c>
      <c r="J18475">
        <v>123.33688731931493</v>
      </c>
      <c r="L18475" s="47"/>
      <c r="M18475" s="47"/>
    </row>
    <row r="18476" spans="1:13" x14ac:dyDescent="0.4">
      <c r="A18476" t="str">
        <f t="shared" si="288"/>
        <v>42_1A_M_0_365_65_HH800_Core</v>
      </c>
      <c r="B18476">
        <v>42</v>
      </c>
      <c r="C18476" t="s">
        <v>178</v>
      </c>
      <c r="D18476" t="s">
        <v>174</v>
      </c>
      <c r="E18476">
        <v>0</v>
      </c>
      <c r="F18476">
        <v>365</v>
      </c>
      <c r="G18476">
        <v>65</v>
      </c>
      <c r="H18476" t="s">
        <v>303</v>
      </c>
      <c r="I18476" t="s">
        <v>170</v>
      </c>
      <c r="J18476">
        <v>112.15238701273654</v>
      </c>
      <c r="L18476" s="47"/>
      <c r="M18476" s="47"/>
    </row>
    <row r="18477" spans="1:13" x14ac:dyDescent="0.4">
      <c r="A18477" t="str">
        <f t="shared" si="288"/>
        <v>45_1A_M_0_180_70_HH800_Core</v>
      </c>
      <c r="B18477">
        <v>45</v>
      </c>
      <c r="C18477" t="s">
        <v>178</v>
      </c>
      <c r="D18477" t="s">
        <v>174</v>
      </c>
      <c r="E18477">
        <v>0</v>
      </c>
      <c r="F18477">
        <v>180</v>
      </c>
      <c r="G18477">
        <v>70</v>
      </c>
      <c r="H18477" t="s">
        <v>303</v>
      </c>
      <c r="I18477" t="s">
        <v>170</v>
      </c>
      <c r="J18477">
        <v>166.59323654351226</v>
      </c>
      <c r="L18477" s="47"/>
      <c r="M18477" s="47"/>
    </row>
    <row r="18478" spans="1:13" x14ac:dyDescent="0.4">
      <c r="A18478" t="str">
        <f t="shared" si="288"/>
        <v>42_1M_M_0_365_5_HH800_Core</v>
      </c>
      <c r="B18478">
        <v>42</v>
      </c>
      <c r="C18478" t="s">
        <v>177</v>
      </c>
      <c r="D18478" t="s">
        <v>174</v>
      </c>
      <c r="E18478">
        <v>0</v>
      </c>
      <c r="F18478">
        <v>365</v>
      </c>
      <c r="G18478">
        <v>5</v>
      </c>
      <c r="H18478" t="s">
        <v>303</v>
      </c>
      <c r="I18478" t="s">
        <v>170</v>
      </c>
      <c r="J18478">
        <v>51.374240691859981</v>
      </c>
      <c r="L18478" s="47"/>
      <c r="M18478" s="47"/>
    </row>
    <row r="18479" spans="1:13" x14ac:dyDescent="0.4">
      <c r="A18479" t="str">
        <f t="shared" si="288"/>
        <v>58_1A_M_0_180_70_HH800_Core</v>
      </c>
      <c r="B18479">
        <v>58</v>
      </c>
      <c r="C18479" t="s">
        <v>178</v>
      </c>
      <c r="D18479" t="s">
        <v>174</v>
      </c>
      <c r="E18479">
        <v>0</v>
      </c>
      <c r="F18479">
        <v>180</v>
      </c>
      <c r="G18479">
        <v>70</v>
      </c>
      <c r="H18479" t="s">
        <v>303</v>
      </c>
      <c r="I18479" t="s">
        <v>170</v>
      </c>
      <c r="J18479">
        <v>257.8602383134151</v>
      </c>
      <c r="L18479" s="47"/>
      <c r="M18479" s="47"/>
    </row>
    <row r="18480" spans="1:13" x14ac:dyDescent="0.4">
      <c r="A18480" t="str">
        <f t="shared" si="288"/>
        <v>30_1A_M_0_180_70_HH800_Core</v>
      </c>
      <c r="B18480">
        <v>30</v>
      </c>
      <c r="C18480" t="s">
        <v>178</v>
      </c>
      <c r="D18480" t="s">
        <v>174</v>
      </c>
      <c r="E18480">
        <v>0</v>
      </c>
      <c r="F18480">
        <v>180</v>
      </c>
      <c r="G18480">
        <v>70</v>
      </c>
      <c r="H18480" t="s">
        <v>303</v>
      </c>
      <c r="I18480" t="s">
        <v>170</v>
      </c>
      <c r="J18480">
        <v>93.993236845693602</v>
      </c>
      <c r="L18480" s="47"/>
      <c r="M18480" s="47"/>
    </row>
    <row r="18481" spans="1:13" x14ac:dyDescent="0.4">
      <c r="A18481" t="str">
        <f t="shared" si="288"/>
        <v>31_1A_M_0_180_70_HH800_Core</v>
      </c>
      <c r="B18481">
        <v>31</v>
      </c>
      <c r="C18481" t="s">
        <v>178</v>
      </c>
      <c r="D18481" t="s">
        <v>174</v>
      </c>
      <c r="E18481">
        <v>0</v>
      </c>
      <c r="F18481">
        <v>180</v>
      </c>
      <c r="G18481">
        <v>70</v>
      </c>
      <c r="H18481" t="s">
        <v>303</v>
      </c>
      <c r="I18481" t="s">
        <v>170</v>
      </c>
      <c r="J18481">
        <v>97.386170463307693</v>
      </c>
      <c r="L18481" s="47"/>
      <c r="M18481" s="47"/>
    </row>
    <row r="18482" spans="1:13" x14ac:dyDescent="0.4">
      <c r="A18482" t="str">
        <f t="shared" si="288"/>
        <v>34_1A_M_0_180_70_HH800_Core</v>
      </c>
      <c r="B18482">
        <v>34</v>
      </c>
      <c r="C18482" t="s">
        <v>178</v>
      </c>
      <c r="D18482" t="s">
        <v>174</v>
      </c>
      <c r="E18482">
        <v>0</v>
      </c>
      <c r="F18482">
        <v>180</v>
      </c>
      <c r="G18482">
        <v>70</v>
      </c>
      <c r="H18482" t="s">
        <v>303</v>
      </c>
      <c r="I18482" t="s">
        <v>170</v>
      </c>
      <c r="J18482">
        <v>107.75778961431489</v>
      </c>
      <c r="L18482" s="47"/>
      <c r="M18482" s="47"/>
    </row>
    <row r="18483" spans="1:13" x14ac:dyDescent="0.4">
      <c r="A18483" t="str">
        <f t="shared" si="288"/>
        <v>34_1M_M_0_90_70_HH800_Core</v>
      </c>
      <c r="B18483">
        <v>34</v>
      </c>
      <c r="C18483" t="s">
        <v>177</v>
      </c>
      <c r="D18483" t="s">
        <v>174</v>
      </c>
      <c r="E18483">
        <v>0</v>
      </c>
      <c r="F18483">
        <v>90</v>
      </c>
      <c r="G18483">
        <v>70</v>
      </c>
      <c r="H18483" t="s">
        <v>303</v>
      </c>
      <c r="I18483" t="s">
        <v>170</v>
      </c>
      <c r="J18483">
        <v>129.75311061596457</v>
      </c>
      <c r="L18483" s="47"/>
      <c r="M18483" s="47"/>
    </row>
    <row r="18484" spans="1:13" x14ac:dyDescent="0.4">
      <c r="A18484" t="str">
        <f t="shared" si="288"/>
        <v>41_1M_M_0_90_70_HH800_Core</v>
      </c>
      <c r="B18484">
        <v>41</v>
      </c>
      <c r="C18484" t="s">
        <v>177</v>
      </c>
      <c r="D18484" t="s">
        <v>174</v>
      </c>
      <c r="E18484">
        <v>0</v>
      </c>
      <c r="F18484">
        <v>90</v>
      </c>
      <c r="G18484">
        <v>70</v>
      </c>
      <c r="H18484" t="s">
        <v>303</v>
      </c>
      <c r="I18484" t="s">
        <v>170</v>
      </c>
      <c r="J18484">
        <v>172.88211065201185</v>
      </c>
      <c r="L18484" s="47"/>
      <c r="M18484" s="47"/>
    </row>
    <row r="18485" spans="1:13" x14ac:dyDescent="0.4">
      <c r="A18485" t="str">
        <f t="shared" si="288"/>
        <v>41_1A_M_0_365_67_HH800_Core</v>
      </c>
      <c r="B18485">
        <v>41</v>
      </c>
      <c r="C18485" t="s">
        <v>178</v>
      </c>
      <c r="D18485" t="s">
        <v>174</v>
      </c>
      <c r="E18485">
        <v>0</v>
      </c>
      <c r="F18485">
        <v>365</v>
      </c>
      <c r="G18485">
        <v>67</v>
      </c>
      <c r="H18485" t="s">
        <v>303</v>
      </c>
      <c r="I18485" t="s">
        <v>170</v>
      </c>
      <c r="J18485">
        <v>116.77039830460403</v>
      </c>
      <c r="L18485" s="47"/>
      <c r="M18485" s="47"/>
    </row>
    <row r="18486" spans="1:13" x14ac:dyDescent="0.4">
      <c r="A18486" t="str">
        <f t="shared" si="288"/>
        <v>51_1M_F_0_365_65_HH800_Core</v>
      </c>
      <c r="B18486">
        <v>51</v>
      </c>
      <c r="C18486" t="s">
        <v>177</v>
      </c>
      <c r="D18486" t="s">
        <v>169</v>
      </c>
      <c r="E18486">
        <v>0</v>
      </c>
      <c r="F18486">
        <v>365</v>
      </c>
      <c r="G18486">
        <v>65</v>
      </c>
      <c r="H18486" t="s">
        <v>303</v>
      </c>
      <c r="I18486" t="s">
        <v>170</v>
      </c>
      <c r="J18486">
        <v>129.34778586359769</v>
      </c>
      <c r="L18486" s="47"/>
      <c r="M18486" s="47"/>
    </row>
    <row r="18487" spans="1:13" x14ac:dyDescent="0.4">
      <c r="A18487" t="str">
        <f t="shared" si="288"/>
        <v>26_1A_F_0_90_70_HH800_Core</v>
      </c>
      <c r="B18487">
        <v>26</v>
      </c>
      <c r="C18487" t="s">
        <v>178</v>
      </c>
      <c r="D18487" t="s">
        <v>169</v>
      </c>
      <c r="E18487">
        <v>0</v>
      </c>
      <c r="F18487">
        <v>90</v>
      </c>
      <c r="G18487">
        <v>70</v>
      </c>
      <c r="H18487" t="s">
        <v>303</v>
      </c>
      <c r="I18487" t="s">
        <v>170</v>
      </c>
      <c r="J18487">
        <v>115.44452535827442</v>
      </c>
      <c r="L18487" s="47"/>
      <c r="M18487" s="47"/>
    </row>
    <row r="18488" spans="1:13" x14ac:dyDescent="0.4">
      <c r="A18488" t="str">
        <f t="shared" si="288"/>
        <v>44_1A_M_0_180_70_HH800_Core</v>
      </c>
      <c r="B18488">
        <v>44</v>
      </c>
      <c r="C18488" t="s">
        <v>178</v>
      </c>
      <c r="D18488" t="s">
        <v>174</v>
      </c>
      <c r="E18488">
        <v>0</v>
      </c>
      <c r="F18488">
        <v>180</v>
      </c>
      <c r="G18488">
        <v>70</v>
      </c>
      <c r="H18488" t="s">
        <v>303</v>
      </c>
      <c r="I18488" t="s">
        <v>170</v>
      </c>
      <c r="J18488">
        <v>160.06928274102611</v>
      </c>
      <c r="L18488" s="47"/>
      <c r="M18488" s="47"/>
    </row>
    <row r="18489" spans="1:13" x14ac:dyDescent="0.4">
      <c r="A18489" t="str">
        <f t="shared" si="288"/>
        <v>25_1A_M_0_180_70_HH800_Core</v>
      </c>
      <c r="B18489">
        <v>25</v>
      </c>
      <c r="C18489" t="s">
        <v>178</v>
      </c>
      <c r="D18489" t="s">
        <v>174</v>
      </c>
      <c r="E18489">
        <v>0</v>
      </c>
      <c r="F18489">
        <v>180</v>
      </c>
      <c r="G18489">
        <v>70</v>
      </c>
      <c r="H18489" t="s">
        <v>303</v>
      </c>
      <c r="I18489" t="s">
        <v>170</v>
      </c>
      <c r="J18489">
        <v>77.8478327514607</v>
      </c>
      <c r="L18489" s="47"/>
      <c r="M18489" s="47"/>
    </row>
    <row r="18490" spans="1:13" x14ac:dyDescent="0.4">
      <c r="A18490" t="str">
        <f t="shared" si="288"/>
        <v>42_1A_M_0_365_67_HH800_Core</v>
      </c>
      <c r="B18490">
        <v>42</v>
      </c>
      <c r="C18490" t="s">
        <v>178</v>
      </c>
      <c r="D18490" t="s">
        <v>174</v>
      </c>
      <c r="E18490">
        <v>0</v>
      </c>
      <c r="F18490">
        <v>365</v>
      </c>
      <c r="G18490">
        <v>67</v>
      </c>
      <c r="H18490" t="s">
        <v>303</v>
      </c>
      <c r="I18490" t="s">
        <v>170</v>
      </c>
      <c r="J18490">
        <v>121.41568607064841</v>
      </c>
      <c r="L18490" s="47"/>
      <c r="M18490" s="47"/>
    </row>
    <row r="18491" spans="1:13" x14ac:dyDescent="0.4">
      <c r="A18491" t="str">
        <f t="shared" si="288"/>
        <v>43_1A_M_0_365_67_HH800_Core</v>
      </c>
      <c r="B18491">
        <v>43</v>
      </c>
      <c r="C18491" t="s">
        <v>178</v>
      </c>
      <c r="D18491" t="s">
        <v>174</v>
      </c>
      <c r="E18491">
        <v>0</v>
      </c>
      <c r="F18491">
        <v>365</v>
      </c>
      <c r="G18491">
        <v>67</v>
      </c>
      <c r="H18491" t="s">
        <v>303</v>
      </c>
      <c r="I18491" t="s">
        <v>170</v>
      </c>
      <c r="J18491">
        <v>126.45577721439118</v>
      </c>
      <c r="L18491" s="47"/>
      <c r="M18491" s="47"/>
    </row>
    <row r="18492" spans="1:13" x14ac:dyDescent="0.4">
      <c r="A18492" t="str">
        <f t="shared" si="288"/>
        <v>44_1A_M_0_365_67_HH800_Core</v>
      </c>
      <c r="B18492">
        <v>44</v>
      </c>
      <c r="C18492" t="s">
        <v>178</v>
      </c>
      <c r="D18492" t="s">
        <v>174</v>
      </c>
      <c r="E18492">
        <v>0</v>
      </c>
      <c r="F18492">
        <v>365</v>
      </c>
      <c r="G18492">
        <v>67</v>
      </c>
      <c r="H18492" t="s">
        <v>303</v>
      </c>
      <c r="I18492" t="s">
        <v>170</v>
      </c>
      <c r="J18492">
        <v>130.49861170258367</v>
      </c>
      <c r="L18492" s="47"/>
      <c r="M18492" s="47"/>
    </row>
    <row r="18493" spans="1:13" x14ac:dyDescent="0.4">
      <c r="A18493" t="str">
        <f t="shared" si="288"/>
        <v>48_1A_M_0_180_67_HH800_Core</v>
      </c>
      <c r="B18493">
        <v>48</v>
      </c>
      <c r="C18493" t="s">
        <v>178</v>
      </c>
      <c r="D18493" t="s">
        <v>174</v>
      </c>
      <c r="E18493">
        <v>0</v>
      </c>
      <c r="F18493">
        <v>180</v>
      </c>
      <c r="G18493">
        <v>67</v>
      </c>
      <c r="H18493" t="s">
        <v>303</v>
      </c>
      <c r="I18493" t="s">
        <v>170</v>
      </c>
      <c r="J18493">
        <v>165.70991588442899</v>
      </c>
      <c r="L18493" s="47"/>
      <c r="M18493" s="47"/>
    </row>
    <row r="18494" spans="1:13" x14ac:dyDescent="0.4">
      <c r="A18494" t="str">
        <f t="shared" si="288"/>
        <v>57_1A_F_0_365_70_HH800_Core</v>
      </c>
      <c r="B18494">
        <v>57</v>
      </c>
      <c r="C18494" t="s">
        <v>178</v>
      </c>
      <c r="D18494" t="s">
        <v>169</v>
      </c>
      <c r="E18494">
        <v>0</v>
      </c>
      <c r="F18494">
        <v>365</v>
      </c>
      <c r="G18494">
        <v>70</v>
      </c>
      <c r="H18494" t="s">
        <v>303</v>
      </c>
      <c r="I18494" t="s">
        <v>170</v>
      </c>
      <c r="J18494">
        <v>175.24243459175312</v>
      </c>
      <c r="L18494" s="47"/>
      <c r="M18494" s="47"/>
    </row>
    <row r="18495" spans="1:13" x14ac:dyDescent="0.4">
      <c r="A18495" t="str">
        <f t="shared" si="288"/>
        <v>42_1A_F_0_180_70_HH800_Core</v>
      </c>
      <c r="B18495">
        <v>42</v>
      </c>
      <c r="C18495" t="s">
        <v>178</v>
      </c>
      <c r="D18495" t="s">
        <v>169</v>
      </c>
      <c r="E18495">
        <v>0</v>
      </c>
      <c r="F18495">
        <v>180</v>
      </c>
      <c r="G18495">
        <v>70</v>
      </c>
      <c r="H18495" t="s">
        <v>303</v>
      </c>
      <c r="I18495" t="s">
        <v>170</v>
      </c>
      <c r="J18495">
        <v>142.2326804492775</v>
      </c>
      <c r="L18495" s="47"/>
      <c r="M18495" s="47"/>
    </row>
    <row r="18496" spans="1:13" x14ac:dyDescent="0.4">
      <c r="A18496" t="str">
        <f t="shared" si="288"/>
        <v>46_1A_F_0_180_67_HH800_Core</v>
      </c>
      <c r="B18496">
        <v>46</v>
      </c>
      <c r="C18496" t="s">
        <v>178</v>
      </c>
      <c r="D18496" t="s">
        <v>169</v>
      </c>
      <c r="E18496">
        <v>0</v>
      </c>
      <c r="F18496">
        <v>180</v>
      </c>
      <c r="G18496">
        <v>67</v>
      </c>
      <c r="H18496" t="s">
        <v>303</v>
      </c>
      <c r="I18496" t="s">
        <v>170</v>
      </c>
      <c r="J18496">
        <v>135.85090180831145</v>
      </c>
      <c r="L18496" s="47"/>
      <c r="M18496" s="47"/>
    </row>
    <row r="18497" spans="1:13" x14ac:dyDescent="0.4">
      <c r="A18497" t="str">
        <f t="shared" si="288"/>
        <v>49_1A_M_0_180_67_HH800_Core</v>
      </c>
      <c r="B18497">
        <v>49</v>
      </c>
      <c r="C18497" t="s">
        <v>178</v>
      </c>
      <c r="D18497" t="s">
        <v>174</v>
      </c>
      <c r="E18497">
        <v>0</v>
      </c>
      <c r="F18497">
        <v>180</v>
      </c>
      <c r="G18497">
        <v>67</v>
      </c>
      <c r="H18497" t="s">
        <v>303</v>
      </c>
      <c r="I18497" t="s">
        <v>170</v>
      </c>
      <c r="J18497">
        <v>169.98763088969523</v>
      </c>
      <c r="L18497" s="47"/>
      <c r="M18497" s="47"/>
    </row>
    <row r="18498" spans="1:13" x14ac:dyDescent="0.4">
      <c r="A18498" t="str">
        <f t="shared" si="288"/>
        <v>40_1M_M_0_90_70_HH800_Core</v>
      </c>
      <c r="B18498">
        <v>40</v>
      </c>
      <c r="C18498" t="s">
        <v>177</v>
      </c>
      <c r="D18498" t="s">
        <v>174</v>
      </c>
      <c r="E18498">
        <v>0</v>
      </c>
      <c r="F18498">
        <v>90</v>
      </c>
      <c r="G18498">
        <v>70</v>
      </c>
      <c r="H18498" t="s">
        <v>303</v>
      </c>
      <c r="I18498" t="s">
        <v>170</v>
      </c>
      <c r="J18498">
        <v>165.33447565112246</v>
      </c>
      <c r="L18498" s="47"/>
      <c r="M18498" s="47"/>
    </row>
    <row r="18499" spans="1:13" x14ac:dyDescent="0.4">
      <c r="A18499" t="str">
        <f t="shared" ref="A18499:A18562" si="289">B18499&amp;"_"&amp;C18499&amp;"_"&amp;D18499&amp;"_"&amp;E18499&amp;"_"&amp;F18499&amp;"_"&amp;G18499&amp;"_"&amp;H18499&amp;"_"&amp;I18499</f>
        <v>42_1M_M_0_180_5_HH800_Core</v>
      </c>
      <c r="B18499">
        <v>42</v>
      </c>
      <c r="C18499" t="s">
        <v>177</v>
      </c>
      <c r="D18499" t="s">
        <v>174</v>
      </c>
      <c r="E18499">
        <v>0</v>
      </c>
      <c r="F18499">
        <v>180</v>
      </c>
      <c r="G18499">
        <v>5</v>
      </c>
      <c r="H18499" t="s">
        <v>303</v>
      </c>
      <c r="I18499" t="s">
        <v>170</v>
      </c>
      <c r="J18499">
        <v>57.785396525417433</v>
      </c>
      <c r="L18499" s="47"/>
      <c r="M18499" s="47"/>
    </row>
    <row r="18500" spans="1:13" x14ac:dyDescent="0.4">
      <c r="A18500" t="str">
        <f t="shared" si="289"/>
        <v>43_1A_M_0_180_70_HH800_Core</v>
      </c>
      <c r="B18500">
        <v>43</v>
      </c>
      <c r="C18500" t="s">
        <v>178</v>
      </c>
      <c r="D18500" t="s">
        <v>174</v>
      </c>
      <c r="E18500">
        <v>0</v>
      </c>
      <c r="F18500">
        <v>180</v>
      </c>
      <c r="G18500">
        <v>70</v>
      </c>
      <c r="H18500" t="s">
        <v>303</v>
      </c>
      <c r="I18500" t="s">
        <v>170</v>
      </c>
      <c r="J18500">
        <v>153.23297449408312</v>
      </c>
      <c r="L18500" s="47"/>
      <c r="M18500" s="47"/>
    </row>
    <row r="18501" spans="1:13" x14ac:dyDescent="0.4">
      <c r="A18501" t="str">
        <f t="shared" si="289"/>
        <v>52_1M_M_0_180_70_HH800_Core</v>
      </c>
      <c r="B18501">
        <v>52</v>
      </c>
      <c r="C18501" t="s">
        <v>177</v>
      </c>
      <c r="D18501" t="s">
        <v>174</v>
      </c>
      <c r="E18501">
        <v>0</v>
      </c>
      <c r="F18501">
        <v>180</v>
      </c>
      <c r="G18501">
        <v>70</v>
      </c>
      <c r="H18501" t="s">
        <v>303</v>
      </c>
      <c r="I18501" t="s">
        <v>170</v>
      </c>
      <c r="J18501">
        <v>199.93870220527435</v>
      </c>
      <c r="L18501" s="47"/>
      <c r="M18501" s="47"/>
    </row>
    <row r="18502" spans="1:13" x14ac:dyDescent="0.4">
      <c r="A18502" t="str">
        <f t="shared" si="289"/>
        <v>25_1A_F_0_180_65_HH800_Core</v>
      </c>
      <c r="B18502">
        <v>25</v>
      </c>
      <c r="C18502" t="s">
        <v>178</v>
      </c>
      <c r="D18502" t="s">
        <v>169</v>
      </c>
      <c r="E18502">
        <v>0</v>
      </c>
      <c r="F18502">
        <v>180</v>
      </c>
      <c r="G18502">
        <v>65</v>
      </c>
      <c r="H18502" t="s">
        <v>303</v>
      </c>
      <c r="I18502" t="s">
        <v>170</v>
      </c>
      <c r="J18502">
        <v>92.499860842137139</v>
      </c>
      <c r="L18502" s="47"/>
      <c r="M18502" s="47"/>
    </row>
    <row r="18503" spans="1:13" x14ac:dyDescent="0.4">
      <c r="A18503" t="str">
        <f t="shared" si="289"/>
        <v>61_1A_M_0_180_70_HH800_Core</v>
      </c>
      <c r="B18503">
        <v>61</v>
      </c>
      <c r="C18503" t="s">
        <v>178</v>
      </c>
      <c r="D18503" t="s">
        <v>174</v>
      </c>
      <c r="E18503">
        <v>0</v>
      </c>
      <c r="F18503">
        <v>180</v>
      </c>
      <c r="G18503">
        <v>70</v>
      </c>
      <c r="H18503" t="s">
        <v>303</v>
      </c>
      <c r="I18503" t="s">
        <v>170</v>
      </c>
      <c r="J18503">
        <v>263.72597704751041</v>
      </c>
      <c r="L18503" s="47"/>
      <c r="M18503" s="47"/>
    </row>
    <row r="18504" spans="1:13" x14ac:dyDescent="0.4">
      <c r="A18504" t="str">
        <f t="shared" si="289"/>
        <v>46_1A_M_0_90_70_HH800_Core</v>
      </c>
      <c r="B18504">
        <v>46</v>
      </c>
      <c r="C18504" t="s">
        <v>178</v>
      </c>
      <c r="D18504" t="s">
        <v>174</v>
      </c>
      <c r="E18504">
        <v>0</v>
      </c>
      <c r="F18504">
        <v>90</v>
      </c>
      <c r="G18504">
        <v>70</v>
      </c>
      <c r="H18504" t="s">
        <v>303</v>
      </c>
      <c r="I18504" t="s">
        <v>170</v>
      </c>
      <c r="J18504">
        <v>190.0872273174916</v>
      </c>
      <c r="L18504" s="47"/>
      <c r="M18504" s="47"/>
    </row>
    <row r="18505" spans="1:13" x14ac:dyDescent="0.4">
      <c r="A18505" t="str">
        <f t="shared" si="289"/>
        <v>28_1A_F_0_90_70_HH800_Core</v>
      </c>
      <c r="B18505">
        <v>28</v>
      </c>
      <c r="C18505" t="s">
        <v>178</v>
      </c>
      <c r="D18505" t="s">
        <v>169</v>
      </c>
      <c r="E18505">
        <v>0</v>
      </c>
      <c r="F18505">
        <v>90</v>
      </c>
      <c r="G18505">
        <v>70</v>
      </c>
      <c r="H18505" t="s">
        <v>303</v>
      </c>
      <c r="I18505" t="s">
        <v>170</v>
      </c>
      <c r="J18505">
        <v>124.48017386122139</v>
      </c>
      <c r="L18505" s="47"/>
      <c r="M18505" s="47"/>
    </row>
    <row r="18506" spans="1:13" x14ac:dyDescent="0.4">
      <c r="A18506" t="str">
        <f t="shared" si="289"/>
        <v>45_1A_M_0_365_67_HH800_Core</v>
      </c>
      <c r="B18506">
        <v>45</v>
      </c>
      <c r="C18506" t="s">
        <v>178</v>
      </c>
      <c r="D18506" t="s">
        <v>174</v>
      </c>
      <c r="E18506">
        <v>0</v>
      </c>
      <c r="F18506">
        <v>365</v>
      </c>
      <c r="G18506">
        <v>67</v>
      </c>
      <c r="H18506" t="s">
        <v>303</v>
      </c>
      <c r="I18506" t="s">
        <v>170</v>
      </c>
      <c r="J18506">
        <v>134.44929705965492</v>
      </c>
      <c r="L18506" s="47"/>
      <c r="M18506" s="47"/>
    </row>
    <row r="18507" spans="1:13" x14ac:dyDescent="0.4">
      <c r="A18507" t="str">
        <f t="shared" si="289"/>
        <v>36_1M_F_0_90_67_HH800_Core</v>
      </c>
      <c r="B18507">
        <v>36</v>
      </c>
      <c r="C18507" t="s">
        <v>177</v>
      </c>
      <c r="D18507" t="s">
        <v>169</v>
      </c>
      <c r="E18507">
        <v>0</v>
      </c>
      <c r="F18507">
        <v>90</v>
      </c>
      <c r="G18507">
        <v>67</v>
      </c>
      <c r="H18507" t="s">
        <v>303</v>
      </c>
      <c r="I18507" t="s">
        <v>170</v>
      </c>
      <c r="J18507">
        <v>191.20173511209569</v>
      </c>
      <c r="L18507" s="47"/>
      <c r="M18507" s="47"/>
    </row>
    <row r="18508" spans="1:13" x14ac:dyDescent="0.4">
      <c r="A18508" t="str">
        <f t="shared" si="289"/>
        <v>51_1M_M_0_180_70_HH800_Core</v>
      </c>
      <c r="B18508">
        <v>51</v>
      </c>
      <c r="C18508" t="s">
        <v>177</v>
      </c>
      <c r="D18508" t="s">
        <v>174</v>
      </c>
      <c r="E18508">
        <v>0</v>
      </c>
      <c r="F18508">
        <v>180</v>
      </c>
      <c r="G18508">
        <v>70</v>
      </c>
      <c r="H18508" t="s">
        <v>303</v>
      </c>
      <c r="I18508" t="s">
        <v>170</v>
      </c>
      <c r="J18508">
        <v>192.2730159143897</v>
      </c>
      <c r="L18508" s="47"/>
      <c r="M18508" s="47"/>
    </row>
    <row r="18509" spans="1:13" x14ac:dyDescent="0.4">
      <c r="A18509" t="str">
        <f t="shared" si="289"/>
        <v>50_1A_M_0_180_70_HH800_Core</v>
      </c>
      <c r="B18509">
        <v>50</v>
      </c>
      <c r="C18509" t="s">
        <v>178</v>
      </c>
      <c r="D18509" t="s">
        <v>174</v>
      </c>
      <c r="E18509">
        <v>0</v>
      </c>
      <c r="F18509">
        <v>180</v>
      </c>
      <c r="G18509">
        <v>70</v>
      </c>
      <c r="H18509" t="s">
        <v>303</v>
      </c>
      <c r="I18509" t="s">
        <v>170</v>
      </c>
      <c r="J18509">
        <v>199.7906160852099</v>
      </c>
      <c r="L18509" s="47"/>
      <c r="M18509" s="47"/>
    </row>
    <row r="18510" spans="1:13" x14ac:dyDescent="0.4">
      <c r="A18510" t="str">
        <f t="shared" si="289"/>
        <v>44_1M_F_0_180_70_HH800_Core</v>
      </c>
      <c r="B18510">
        <v>44</v>
      </c>
      <c r="C18510" t="s">
        <v>177</v>
      </c>
      <c r="D18510" t="s">
        <v>169</v>
      </c>
      <c r="E18510">
        <v>0</v>
      </c>
      <c r="F18510">
        <v>180</v>
      </c>
      <c r="G18510">
        <v>70</v>
      </c>
      <c r="H18510" t="s">
        <v>303</v>
      </c>
      <c r="I18510" t="s">
        <v>170</v>
      </c>
      <c r="J18510">
        <v>179.45595848975051</v>
      </c>
      <c r="L18510" s="47"/>
      <c r="M18510" s="47"/>
    </row>
    <row r="18511" spans="1:13" x14ac:dyDescent="0.4">
      <c r="A18511" t="str">
        <f t="shared" si="289"/>
        <v>26_1A_M_0_365_65_HH800_Core</v>
      </c>
      <c r="B18511">
        <v>26</v>
      </c>
      <c r="C18511" t="s">
        <v>178</v>
      </c>
      <c r="D18511" t="s">
        <v>174</v>
      </c>
      <c r="E18511">
        <v>0</v>
      </c>
      <c r="F18511">
        <v>365</v>
      </c>
      <c r="G18511">
        <v>65</v>
      </c>
      <c r="H18511" t="s">
        <v>303</v>
      </c>
      <c r="I18511" t="s">
        <v>170</v>
      </c>
      <c r="J18511">
        <v>67.62673445509958</v>
      </c>
      <c r="L18511" s="47"/>
      <c r="M18511" s="47"/>
    </row>
    <row r="18512" spans="1:13" x14ac:dyDescent="0.4">
      <c r="A18512" t="str">
        <f t="shared" si="289"/>
        <v>55_1A_M_0_90_67_HH800_Core</v>
      </c>
      <c r="B18512">
        <v>55</v>
      </c>
      <c r="C18512" t="s">
        <v>178</v>
      </c>
      <c r="D18512" t="s">
        <v>174</v>
      </c>
      <c r="E18512">
        <v>0</v>
      </c>
      <c r="F18512">
        <v>90</v>
      </c>
      <c r="G18512">
        <v>67</v>
      </c>
      <c r="H18512" t="s">
        <v>303</v>
      </c>
      <c r="I18512" t="s">
        <v>170</v>
      </c>
      <c r="J18512">
        <v>217.52296854348103</v>
      </c>
      <c r="L18512" s="47"/>
      <c r="M18512" s="47"/>
    </row>
    <row r="18513" spans="1:13" x14ac:dyDescent="0.4">
      <c r="A18513" t="str">
        <f t="shared" si="289"/>
        <v>27_1A_F_0_90_70_HH800_Core</v>
      </c>
      <c r="B18513">
        <v>27</v>
      </c>
      <c r="C18513" t="s">
        <v>178</v>
      </c>
      <c r="D18513" t="s">
        <v>169</v>
      </c>
      <c r="E18513">
        <v>0</v>
      </c>
      <c r="F18513">
        <v>90</v>
      </c>
      <c r="G18513">
        <v>70</v>
      </c>
      <c r="H18513" t="s">
        <v>303</v>
      </c>
      <c r="I18513" t="s">
        <v>170</v>
      </c>
      <c r="J18513">
        <v>120.14766595556306</v>
      </c>
      <c r="L18513" s="47"/>
      <c r="M18513" s="47"/>
    </row>
    <row r="18514" spans="1:13" x14ac:dyDescent="0.4">
      <c r="A18514" t="str">
        <f t="shared" si="289"/>
        <v>34_1A_M_0_90_70_HH800_Core</v>
      </c>
      <c r="B18514">
        <v>34</v>
      </c>
      <c r="C18514" t="s">
        <v>178</v>
      </c>
      <c r="D18514" t="s">
        <v>174</v>
      </c>
      <c r="E18514">
        <v>0</v>
      </c>
      <c r="F18514">
        <v>90</v>
      </c>
      <c r="G18514">
        <v>70</v>
      </c>
      <c r="H18514" t="s">
        <v>303</v>
      </c>
      <c r="I18514" t="s">
        <v>170</v>
      </c>
      <c r="J18514">
        <v>117.88377783134585</v>
      </c>
      <c r="L18514" s="47"/>
      <c r="M18514" s="47"/>
    </row>
    <row r="18515" spans="1:13" x14ac:dyDescent="0.4">
      <c r="A18515" t="str">
        <f t="shared" si="289"/>
        <v>47_1A_M_0_180_67_HH800_Core</v>
      </c>
      <c r="B18515">
        <v>47</v>
      </c>
      <c r="C18515" t="s">
        <v>178</v>
      </c>
      <c r="D18515" t="s">
        <v>174</v>
      </c>
      <c r="E18515">
        <v>0</v>
      </c>
      <c r="F18515">
        <v>180</v>
      </c>
      <c r="G18515">
        <v>67</v>
      </c>
      <c r="H18515" t="s">
        <v>303</v>
      </c>
      <c r="I18515" t="s">
        <v>170</v>
      </c>
      <c r="J18515">
        <v>160.12206106114516</v>
      </c>
      <c r="L18515" s="47"/>
      <c r="M18515" s="47"/>
    </row>
    <row r="18516" spans="1:13" x14ac:dyDescent="0.4">
      <c r="A18516" t="str">
        <f t="shared" si="289"/>
        <v>57_1M_M_0_365_65_HH800_Core</v>
      </c>
      <c r="B18516">
        <v>57</v>
      </c>
      <c r="C18516" t="s">
        <v>177</v>
      </c>
      <c r="D18516" t="s">
        <v>174</v>
      </c>
      <c r="E18516">
        <v>0</v>
      </c>
      <c r="F18516">
        <v>365</v>
      </c>
      <c r="G18516">
        <v>65</v>
      </c>
      <c r="H18516" t="s">
        <v>303</v>
      </c>
      <c r="I18516" t="s">
        <v>170</v>
      </c>
      <c r="J18516">
        <v>132.25961686312658</v>
      </c>
      <c r="L18516" s="47"/>
      <c r="M18516" s="47"/>
    </row>
    <row r="18517" spans="1:13" x14ac:dyDescent="0.4">
      <c r="A18517" t="str">
        <f t="shared" si="289"/>
        <v>60_1A_M_0_365_70_HH800_Core</v>
      </c>
      <c r="B18517">
        <v>60</v>
      </c>
      <c r="C18517" t="s">
        <v>178</v>
      </c>
      <c r="D18517" t="s">
        <v>174</v>
      </c>
      <c r="E18517">
        <v>0</v>
      </c>
      <c r="F18517">
        <v>365</v>
      </c>
      <c r="G18517">
        <v>70</v>
      </c>
      <c r="H18517" t="s">
        <v>303</v>
      </c>
      <c r="I18517" t="s">
        <v>170</v>
      </c>
      <c r="J18517">
        <v>232.69101903165779</v>
      </c>
      <c r="L18517" s="47"/>
      <c r="M18517" s="47"/>
    </row>
    <row r="18518" spans="1:13" x14ac:dyDescent="0.4">
      <c r="A18518" t="str">
        <f t="shared" si="289"/>
        <v>31_1M_F_0_90_70_HH800_Core</v>
      </c>
      <c r="B18518">
        <v>31</v>
      </c>
      <c r="C18518" t="s">
        <v>177</v>
      </c>
      <c r="D18518" t="s">
        <v>169</v>
      </c>
      <c r="E18518">
        <v>0</v>
      </c>
      <c r="F18518">
        <v>90</v>
      </c>
      <c r="G18518">
        <v>70</v>
      </c>
      <c r="H18518" t="s">
        <v>303</v>
      </c>
      <c r="I18518" t="s">
        <v>170</v>
      </c>
      <c r="J18518">
        <v>180.65573192974168</v>
      </c>
      <c r="L18518" s="47"/>
      <c r="M18518" s="47"/>
    </row>
    <row r="18519" spans="1:13" x14ac:dyDescent="0.4">
      <c r="A18519" t="str">
        <f t="shared" si="289"/>
        <v>42_1A_M_0_180_70_HH800_Core</v>
      </c>
      <c r="B18519">
        <v>42</v>
      </c>
      <c r="C18519" t="s">
        <v>178</v>
      </c>
      <c r="D18519" t="s">
        <v>174</v>
      </c>
      <c r="E18519">
        <v>0</v>
      </c>
      <c r="F18519">
        <v>180</v>
      </c>
      <c r="G18519">
        <v>70</v>
      </c>
      <c r="H18519" t="s">
        <v>303</v>
      </c>
      <c r="I18519" t="s">
        <v>170</v>
      </c>
      <c r="J18519">
        <v>147.40004703944552</v>
      </c>
      <c r="L18519" s="47"/>
      <c r="M18519" s="47"/>
    </row>
    <row r="18520" spans="1:13" x14ac:dyDescent="0.4">
      <c r="A18520" t="str">
        <f t="shared" si="289"/>
        <v>50_1A_M_0_365_70_HH800_Core</v>
      </c>
      <c r="B18520">
        <v>50</v>
      </c>
      <c r="C18520" t="s">
        <v>178</v>
      </c>
      <c r="D18520" t="s">
        <v>174</v>
      </c>
      <c r="E18520">
        <v>0</v>
      </c>
      <c r="F18520">
        <v>365</v>
      </c>
      <c r="G18520">
        <v>70</v>
      </c>
      <c r="H18520" t="s">
        <v>303</v>
      </c>
      <c r="I18520" t="s">
        <v>170</v>
      </c>
      <c r="J18520">
        <v>180.97663620891475</v>
      </c>
      <c r="L18520" s="47"/>
      <c r="M18520" s="47"/>
    </row>
    <row r="18521" spans="1:13" x14ac:dyDescent="0.4">
      <c r="A18521" t="str">
        <f t="shared" si="289"/>
        <v>27_1A_M_0_90_70_HH800_Core</v>
      </c>
      <c r="B18521">
        <v>27</v>
      </c>
      <c r="C18521" t="s">
        <v>178</v>
      </c>
      <c r="D18521" t="s">
        <v>174</v>
      </c>
      <c r="E18521">
        <v>0</v>
      </c>
      <c r="F18521">
        <v>90</v>
      </c>
      <c r="G18521">
        <v>70</v>
      </c>
      <c r="H18521" t="s">
        <v>303</v>
      </c>
      <c r="I18521" t="s">
        <v>170</v>
      </c>
      <c r="J18521">
        <v>92.235430801161343</v>
      </c>
      <c r="L18521" s="47"/>
      <c r="M18521" s="47"/>
    </row>
    <row r="18522" spans="1:13" x14ac:dyDescent="0.4">
      <c r="A18522" t="str">
        <f t="shared" si="289"/>
        <v>35_1A_M_0_180_70_HH800_Core</v>
      </c>
      <c r="B18522">
        <v>35</v>
      </c>
      <c r="C18522" t="s">
        <v>178</v>
      </c>
      <c r="D18522" t="s">
        <v>174</v>
      </c>
      <c r="E18522">
        <v>0</v>
      </c>
      <c r="F18522">
        <v>180</v>
      </c>
      <c r="G18522">
        <v>70</v>
      </c>
      <c r="H18522" t="s">
        <v>303</v>
      </c>
      <c r="I18522" t="s">
        <v>170</v>
      </c>
      <c r="J18522">
        <v>111.44043999003958</v>
      </c>
      <c r="L18522" s="47"/>
      <c r="M18522" s="47"/>
    </row>
    <row r="18523" spans="1:13" x14ac:dyDescent="0.4">
      <c r="A18523" t="str">
        <f t="shared" si="289"/>
        <v>49_1A_M_0_90_67_HH800_Core</v>
      </c>
      <c r="B18523">
        <v>49</v>
      </c>
      <c r="C18523" t="s">
        <v>178</v>
      </c>
      <c r="D18523" t="s">
        <v>174</v>
      </c>
      <c r="E18523">
        <v>0</v>
      </c>
      <c r="F18523">
        <v>90</v>
      </c>
      <c r="G18523">
        <v>67</v>
      </c>
      <c r="H18523" t="s">
        <v>303</v>
      </c>
      <c r="I18523" t="s">
        <v>170</v>
      </c>
      <c r="J18523">
        <v>188.60140767535404</v>
      </c>
      <c r="L18523" s="47"/>
      <c r="M18523" s="47"/>
    </row>
    <row r="18524" spans="1:13" x14ac:dyDescent="0.4">
      <c r="A18524" t="str">
        <f t="shared" si="289"/>
        <v>30_1A_M_0_90_70_HH800_Core</v>
      </c>
      <c r="B18524">
        <v>30</v>
      </c>
      <c r="C18524" t="s">
        <v>178</v>
      </c>
      <c r="D18524" t="s">
        <v>174</v>
      </c>
      <c r="E18524">
        <v>0</v>
      </c>
      <c r="F18524">
        <v>90</v>
      </c>
      <c r="G18524">
        <v>70</v>
      </c>
      <c r="H18524" t="s">
        <v>303</v>
      </c>
      <c r="I18524" t="s">
        <v>170</v>
      </c>
      <c r="J18524">
        <v>103.22815997938694</v>
      </c>
      <c r="L18524" s="47"/>
      <c r="M18524" s="47"/>
    </row>
    <row r="18525" spans="1:13" x14ac:dyDescent="0.4">
      <c r="A18525" t="str">
        <f t="shared" si="289"/>
        <v>40_1A_M_0_180_70_HH800_Core</v>
      </c>
      <c r="B18525">
        <v>40</v>
      </c>
      <c r="C18525" t="s">
        <v>178</v>
      </c>
      <c r="D18525" t="s">
        <v>174</v>
      </c>
      <c r="E18525">
        <v>0</v>
      </c>
      <c r="F18525">
        <v>180</v>
      </c>
      <c r="G18525">
        <v>70</v>
      </c>
      <c r="H18525" t="s">
        <v>303</v>
      </c>
      <c r="I18525" t="s">
        <v>170</v>
      </c>
      <c r="J18525">
        <v>135.58084643793671</v>
      </c>
      <c r="L18525" s="47"/>
      <c r="M18525" s="47"/>
    </row>
    <row r="18526" spans="1:13" x14ac:dyDescent="0.4">
      <c r="A18526" t="str">
        <f t="shared" si="289"/>
        <v>26_1A_F_0_180_70_HH800_Core</v>
      </c>
      <c r="B18526">
        <v>26</v>
      </c>
      <c r="C18526" t="s">
        <v>178</v>
      </c>
      <c r="D18526" t="s">
        <v>169</v>
      </c>
      <c r="E18526">
        <v>0</v>
      </c>
      <c r="F18526">
        <v>180</v>
      </c>
      <c r="G18526">
        <v>70</v>
      </c>
      <c r="H18526" t="s">
        <v>303</v>
      </c>
      <c r="I18526" t="s">
        <v>170</v>
      </c>
      <c r="J18526">
        <v>105.53779879467119</v>
      </c>
      <c r="L18526" s="47"/>
      <c r="M18526" s="47"/>
    </row>
    <row r="18527" spans="1:13" x14ac:dyDescent="0.4">
      <c r="A18527" t="str">
        <f t="shared" si="289"/>
        <v>33_1A_M_0_90_70_HH800_Core</v>
      </c>
      <c r="B18527">
        <v>33</v>
      </c>
      <c r="C18527" t="s">
        <v>178</v>
      </c>
      <c r="D18527" t="s">
        <v>174</v>
      </c>
      <c r="E18527">
        <v>0</v>
      </c>
      <c r="F18527">
        <v>90</v>
      </c>
      <c r="G18527">
        <v>70</v>
      </c>
      <c r="H18527" t="s">
        <v>303</v>
      </c>
      <c r="I18527" t="s">
        <v>170</v>
      </c>
      <c r="J18527">
        <v>113.52001284997787</v>
      </c>
      <c r="L18527" s="47"/>
      <c r="M18527" s="47"/>
    </row>
    <row r="18528" spans="1:13" x14ac:dyDescent="0.4">
      <c r="A18528" t="str">
        <f t="shared" si="289"/>
        <v>26_1A_M_0_365_70_HH800_Core</v>
      </c>
      <c r="B18528">
        <v>26</v>
      </c>
      <c r="C18528" t="s">
        <v>178</v>
      </c>
      <c r="D18528" t="s">
        <v>174</v>
      </c>
      <c r="E18528">
        <v>0</v>
      </c>
      <c r="F18528">
        <v>365</v>
      </c>
      <c r="G18528">
        <v>70</v>
      </c>
      <c r="H18528" t="s">
        <v>303</v>
      </c>
      <c r="I18528" t="s">
        <v>170</v>
      </c>
      <c r="J18528">
        <v>73.786539513770038</v>
      </c>
      <c r="L18528" s="47"/>
      <c r="M18528" s="47"/>
    </row>
    <row r="18529" spans="1:13" x14ac:dyDescent="0.4">
      <c r="A18529" t="str">
        <f t="shared" si="289"/>
        <v>41_1A_M_0_180_70_HH800_Core</v>
      </c>
      <c r="B18529">
        <v>41</v>
      </c>
      <c r="C18529" t="s">
        <v>178</v>
      </c>
      <c r="D18529" t="s">
        <v>174</v>
      </c>
      <c r="E18529">
        <v>0</v>
      </c>
      <c r="F18529">
        <v>180</v>
      </c>
      <c r="G18529">
        <v>70</v>
      </c>
      <c r="H18529" t="s">
        <v>303</v>
      </c>
      <c r="I18529" t="s">
        <v>170</v>
      </c>
      <c r="J18529">
        <v>141.1964276816656</v>
      </c>
      <c r="L18529" s="47"/>
      <c r="M18529" s="47"/>
    </row>
    <row r="18530" spans="1:13" x14ac:dyDescent="0.4">
      <c r="A18530" t="str">
        <f t="shared" si="289"/>
        <v>54_1A_M_0_90_67_HH800_Core</v>
      </c>
      <c r="B18530">
        <v>54</v>
      </c>
      <c r="C18530" t="s">
        <v>178</v>
      </c>
      <c r="D18530" t="s">
        <v>174</v>
      </c>
      <c r="E18530">
        <v>0</v>
      </c>
      <c r="F18530">
        <v>90</v>
      </c>
      <c r="G18530">
        <v>67</v>
      </c>
      <c r="H18530" t="s">
        <v>303</v>
      </c>
      <c r="I18530" t="s">
        <v>170</v>
      </c>
      <c r="J18530">
        <v>212.8777423671294</v>
      </c>
      <c r="L18530" s="47"/>
      <c r="M18530" s="47"/>
    </row>
    <row r="18531" spans="1:13" x14ac:dyDescent="0.4">
      <c r="A18531" t="str">
        <f t="shared" si="289"/>
        <v>48_1A_M_0_180_65_HH800_Core</v>
      </c>
      <c r="B18531">
        <v>48</v>
      </c>
      <c r="C18531" t="s">
        <v>178</v>
      </c>
      <c r="D18531" t="s">
        <v>174</v>
      </c>
      <c r="E18531">
        <v>0</v>
      </c>
      <c r="F18531">
        <v>180</v>
      </c>
      <c r="G18531">
        <v>65</v>
      </c>
      <c r="H18531" t="s">
        <v>303</v>
      </c>
      <c r="I18531" t="s">
        <v>170</v>
      </c>
      <c r="J18531">
        <v>149.24528415145494</v>
      </c>
      <c r="L18531" s="47"/>
      <c r="M18531" s="47"/>
    </row>
    <row r="18532" spans="1:13" x14ac:dyDescent="0.4">
      <c r="A18532" t="str">
        <f t="shared" si="289"/>
        <v>32_1A_M_0_90_70_HH800_Core</v>
      </c>
      <c r="B18532">
        <v>32</v>
      </c>
      <c r="C18532" t="s">
        <v>178</v>
      </c>
      <c r="D18532" t="s">
        <v>174</v>
      </c>
      <c r="E18532">
        <v>0</v>
      </c>
      <c r="F18532">
        <v>90</v>
      </c>
      <c r="G18532">
        <v>70</v>
      </c>
      <c r="H18532" t="s">
        <v>303</v>
      </c>
      <c r="I18532" t="s">
        <v>170</v>
      </c>
      <c r="J18532">
        <v>109.59192324081518</v>
      </c>
      <c r="L18532" s="47"/>
      <c r="M18532" s="47"/>
    </row>
    <row r="18533" spans="1:13" x14ac:dyDescent="0.4">
      <c r="A18533" t="str">
        <f t="shared" si="289"/>
        <v>57_1A_M_0_365_70_HH800_Core</v>
      </c>
      <c r="B18533">
        <v>57</v>
      </c>
      <c r="C18533" t="s">
        <v>178</v>
      </c>
      <c r="D18533" t="s">
        <v>174</v>
      </c>
      <c r="E18533">
        <v>0</v>
      </c>
      <c r="F18533">
        <v>365</v>
      </c>
      <c r="G18533">
        <v>70</v>
      </c>
      <c r="H18533" t="s">
        <v>303</v>
      </c>
      <c r="I18533" t="s">
        <v>170</v>
      </c>
      <c r="J18533">
        <v>225.36308021240271</v>
      </c>
      <c r="L18533" s="47"/>
      <c r="M18533" s="47"/>
    </row>
    <row r="18534" spans="1:13" x14ac:dyDescent="0.4">
      <c r="A18534" t="str">
        <f t="shared" si="289"/>
        <v>35_1A_M_0_90_70_HH800_Core</v>
      </c>
      <c r="B18534">
        <v>35</v>
      </c>
      <c r="C18534" t="s">
        <v>178</v>
      </c>
      <c r="D18534" t="s">
        <v>174</v>
      </c>
      <c r="E18534">
        <v>0</v>
      </c>
      <c r="F18534">
        <v>90</v>
      </c>
      <c r="G18534">
        <v>70</v>
      </c>
      <c r="H18534" t="s">
        <v>303</v>
      </c>
      <c r="I18534" t="s">
        <v>170</v>
      </c>
      <c r="J18534">
        <v>121.76908334511783</v>
      </c>
      <c r="L18534" s="47"/>
      <c r="M18534" s="47"/>
    </row>
    <row r="18535" spans="1:13" x14ac:dyDescent="0.4">
      <c r="A18535" t="str">
        <f t="shared" si="289"/>
        <v>53_1M_M_0_180_70_HH800_Core</v>
      </c>
      <c r="B18535">
        <v>53</v>
      </c>
      <c r="C18535" t="s">
        <v>177</v>
      </c>
      <c r="D18535" t="s">
        <v>174</v>
      </c>
      <c r="E18535">
        <v>0</v>
      </c>
      <c r="F18535">
        <v>180</v>
      </c>
      <c r="G18535">
        <v>70</v>
      </c>
      <c r="H18535" t="s">
        <v>303</v>
      </c>
      <c r="I18535" t="s">
        <v>170</v>
      </c>
      <c r="J18535">
        <v>207.09097181697763</v>
      </c>
      <c r="L18535" s="47"/>
      <c r="M18535" s="47"/>
    </row>
    <row r="18536" spans="1:13" x14ac:dyDescent="0.4">
      <c r="A18536" t="str">
        <f t="shared" si="289"/>
        <v>40_1A_F_0_90_67_HH800_Core</v>
      </c>
      <c r="B18536">
        <v>40</v>
      </c>
      <c r="C18536" t="s">
        <v>178</v>
      </c>
      <c r="D18536" t="s">
        <v>169</v>
      </c>
      <c r="E18536">
        <v>0</v>
      </c>
      <c r="F18536">
        <v>90</v>
      </c>
      <c r="G18536">
        <v>67</v>
      </c>
      <c r="H18536" t="s">
        <v>303</v>
      </c>
      <c r="I18536" t="s">
        <v>170</v>
      </c>
      <c r="J18536">
        <v>140.82149414681547</v>
      </c>
      <c r="L18536" s="47"/>
      <c r="M18536" s="47"/>
    </row>
    <row r="18537" spans="1:13" x14ac:dyDescent="0.4">
      <c r="A18537" t="str">
        <f t="shared" si="289"/>
        <v>56_1A_F_0_365_70_HH800_Core</v>
      </c>
      <c r="B18537">
        <v>56</v>
      </c>
      <c r="C18537" t="s">
        <v>178</v>
      </c>
      <c r="D18537" t="s">
        <v>169</v>
      </c>
      <c r="E18537">
        <v>0</v>
      </c>
      <c r="F18537">
        <v>365</v>
      </c>
      <c r="G18537">
        <v>70</v>
      </c>
      <c r="H18537" t="s">
        <v>303</v>
      </c>
      <c r="I18537" t="s">
        <v>170</v>
      </c>
      <c r="J18537">
        <v>173.95333734300829</v>
      </c>
      <c r="L18537" s="47"/>
      <c r="M18537" s="47"/>
    </row>
    <row r="18538" spans="1:13" x14ac:dyDescent="0.4">
      <c r="A18538" t="str">
        <f t="shared" si="289"/>
        <v>31_1A_M_0_90_70_HH800_Core</v>
      </c>
      <c r="B18538">
        <v>31</v>
      </c>
      <c r="C18538" t="s">
        <v>178</v>
      </c>
      <c r="D18538" t="s">
        <v>174</v>
      </c>
      <c r="E18538">
        <v>0</v>
      </c>
      <c r="F18538">
        <v>90</v>
      </c>
      <c r="G18538">
        <v>70</v>
      </c>
      <c r="H18538" t="s">
        <v>303</v>
      </c>
      <c r="I18538" t="s">
        <v>170</v>
      </c>
      <c r="J18538">
        <v>105.8189760198069</v>
      </c>
      <c r="L18538" s="47"/>
      <c r="M18538" s="47"/>
    </row>
    <row r="18539" spans="1:13" x14ac:dyDescent="0.4">
      <c r="A18539" t="str">
        <f t="shared" si="289"/>
        <v>49_1A_M_0_180_65_HH800_Core</v>
      </c>
      <c r="B18539">
        <v>49</v>
      </c>
      <c r="C18539" t="s">
        <v>178</v>
      </c>
      <c r="D18539" t="s">
        <v>174</v>
      </c>
      <c r="E18539">
        <v>0</v>
      </c>
      <c r="F18539">
        <v>180</v>
      </c>
      <c r="G18539">
        <v>65</v>
      </c>
      <c r="H18539" t="s">
        <v>303</v>
      </c>
      <c r="I18539" t="s">
        <v>170</v>
      </c>
      <c r="J18539">
        <v>152.64938378725438</v>
      </c>
      <c r="L18539" s="47"/>
      <c r="M18539" s="47"/>
    </row>
    <row r="18540" spans="1:13" x14ac:dyDescent="0.4">
      <c r="A18540" t="str">
        <f t="shared" si="289"/>
        <v>48_1A_F_0_180_65_HH800_Core</v>
      </c>
      <c r="B18540">
        <v>48</v>
      </c>
      <c r="C18540" t="s">
        <v>178</v>
      </c>
      <c r="D18540" t="s">
        <v>169</v>
      </c>
      <c r="E18540">
        <v>0</v>
      </c>
      <c r="F18540">
        <v>180</v>
      </c>
      <c r="G18540">
        <v>65</v>
      </c>
      <c r="H18540" t="s">
        <v>303</v>
      </c>
      <c r="I18540" t="s">
        <v>170</v>
      </c>
      <c r="J18540">
        <v>129.28322095459171</v>
      </c>
      <c r="L18540" s="47"/>
      <c r="M18540" s="47"/>
    </row>
    <row r="18541" spans="1:13" x14ac:dyDescent="0.4">
      <c r="A18541" t="str">
        <f t="shared" si="289"/>
        <v>48_1M_M_0_90_67_HH800_Core</v>
      </c>
      <c r="B18541">
        <v>48</v>
      </c>
      <c r="C18541" t="s">
        <v>177</v>
      </c>
      <c r="D18541" t="s">
        <v>174</v>
      </c>
      <c r="E18541">
        <v>0</v>
      </c>
      <c r="F18541">
        <v>90</v>
      </c>
      <c r="G18541">
        <v>67</v>
      </c>
      <c r="H18541" t="s">
        <v>303</v>
      </c>
      <c r="I18541" t="s">
        <v>170</v>
      </c>
      <c r="J18541">
        <v>194.9728327952092</v>
      </c>
      <c r="L18541" s="47"/>
      <c r="M18541" s="47"/>
    </row>
    <row r="18542" spans="1:13" x14ac:dyDescent="0.4">
      <c r="A18542" t="str">
        <f t="shared" si="289"/>
        <v>58_1M_M_0_365_67_HH800_Core</v>
      </c>
      <c r="B18542">
        <v>58</v>
      </c>
      <c r="C18542" t="s">
        <v>177</v>
      </c>
      <c r="D18542" t="s">
        <v>174</v>
      </c>
      <c r="E18542">
        <v>0</v>
      </c>
      <c r="F18542">
        <v>365</v>
      </c>
      <c r="G18542">
        <v>67</v>
      </c>
      <c r="H18542" t="s">
        <v>303</v>
      </c>
      <c r="I18542" t="s">
        <v>170</v>
      </c>
      <c r="J18542">
        <v>158.43965237603089</v>
      </c>
      <c r="L18542" s="47"/>
      <c r="M18542" s="47"/>
    </row>
    <row r="18543" spans="1:13" x14ac:dyDescent="0.4">
      <c r="A18543" t="str">
        <f t="shared" si="289"/>
        <v>36_1A_M_0_180_70_HH800_Core</v>
      </c>
      <c r="B18543">
        <v>36</v>
      </c>
      <c r="C18543" t="s">
        <v>178</v>
      </c>
      <c r="D18543" t="s">
        <v>174</v>
      </c>
      <c r="E18543">
        <v>0</v>
      </c>
      <c r="F18543">
        <v>180</v>
      </c>
      <c r="G18543">
        <v>70</v>
      </c>
      <c r="H18543" t="s">
        <v>303</v>
      </c>
      <c r="I18543" t="s">
        <v>170</v>
      </c>
      <c r="J18543">
        <v>115.44965803280344</v>
      </c>
      <c r="L18543" s="47"/>
      <c r="M18543" s="47"/>
    </row>
    <row r="18544" spans="1:13" x14ac:dyDescent="0.4">
      <c r="A18544" t="str">
        <f t="shared" si="289"/>
        <v>29_1A_M_0_90_70_HH800_Core</v>
      </c>
      <c r="B18544">
        <v>29</v>
      </c>
      <c r="C18544" t="s">
        <v>178</v>
      </c>
      <c r="D18544" t="s">
        <v>174</v>
      </c>
      <c r="E18544">
        <v>0</v>
      </c>
      <c r="F18544">
        <v>90</v>
      </c>
      <c r="G18544">
        <v>70</v>
      </c>
      <c r="H18544" t="s">
        <v>303</v>
      </c>
      <c r="I18544" t="s">
        <v>170</v>
      </c>
      <c r="J18544">
        <v>98.106749063700576</v>
      </c>
      <c r="L18544" s="47"/>
      <c r="M18544" s="47"/>
    </row>
    <row r="18545" spans="1:13" x14ac:dyDescent="0.4">
      <c r="A18545" t="str">
        <f t="shared" si="289"/>
        <v>38_1M_M_0_90_5_HH800_Core</v>
      </c>
      <c r="B18545">
        <v>38</v>
      </c>
      <c r="C18545" t="s">
        <v>177</v>
      </c>
      <c r="D18545" t="s">
        <v>174</v>
      </c>
      <c r="E18545">
        <v>0</v>
      </c>
      <c r="F18545">
        <v>90</v>
      </c>
      <c r="G18545">
        <v>5</v>
      </c>
      <c r="H18545" t="s">
        <v>303</v>
      </c>
      <c r="I18545" t="s">
        <v>170</v>
      </c>
      <c r="J18545">
        <v>56.084432565024471</v>
      </c>
      <c r="L18545" s="47"/>
      <c r="M18545" s="47"/>
    </row>
    <row r="18546" spans="1:13" x14ac:dyDescent="0.4">
      <c r="A18546" t="str">
        <f t="shared" si="289"/>
        <v>55_1A_F_0_365_67_HH800_Core</v>
      </c>
      <c r="B18546">
        <v>55</v>
      </c>
      <c r="C18546" t="s">
        <v>178</v>
      </c>
      <c r="D18546" t="s">
        <v>169</v>
      </c>
      <c r="E18546">
        <v>0</v>
      </c>
      <c r="F18546">
        <v>365</v>
      </c>
      <c r="G18546">
        <v>67</v>
      </c>
      <c r="H18546" t="s">
        <v>303</v>
      </c>
      <c r="I18546" t="s">
        <v>170</v>
      </c>
      <c r="J18546">
        <v>136.03567706831728</v>
      </c>
      <c r="L18546" s="47"/>
      <c r="M18546" s="47"/>
    </row>
    <row r="18547" spans="1:13" x14ac:dyDescent="0.4">
      <c r="A18547" t="str">
        <f t="shared" si="289"/>
        <v>28_1A_M_0_90_70_HH800_Core</v>
      </c>
      <c r="B18547">
        <v>28</v>
      </c>
      <c r="C18547" t="s">
        <v>178</v>
      </c>
      <c r="D18547" t="s">
        <v>174</v>
      </c>
      <c r="E18547">
        <v>0</v>
      </c>
      <c r="F18547">
        <v>90</v>
      </c>
      <c r="G18547">
        <v>70</v>
      </c>
      <c r="H18547" t="s">
        <v>303</v>
      </c>
      <c r="I18547" t="s">
        <v>170</v>
      </c>
      <c r="J18547">
        <v>95.910711264918504</v>
      </c>
      <c r="L18547" s="47"/>
      <c r="M18547" s="47"/>
    </row>
    <row r="18548" spans="1:13" x14ac:dyDescent="0.4">
      <c r="A18548" t="str">
        <f t="shared" si="289"/>
        <v>26_1A_M_0_365_67_HH800_Core</v>
      </c>
      <c r="B18548">
        <v>26</v>
      </c>
      <c r="C18548" t="s">
        <v>178</v>
      </c>
      <c r="D18548" t="s">
        <v>174</v>
      </c>
      <c r="E18548">
        <v>0</v>
      </c>
      <c r="F18548">
        <v>365</v>
      </c>
      <c r="G18548">
        <v>67</v>
      </c>
      <c r="H18548" t="s">
        <v>303</v>
      </c>
      <c r="I18548" t="s">
        <v>170</v>
      </c>
      <c r="J18548">
        <v>69.989601771275957</v>
      </c>
      <c r="L18548" s="47"/>
      <c r="M18548" s="47"/>
    </row>
    <row r="18549" spans="1:13" x14ac:dyDescent="0.4">
      <c r="A18549" t="str">
        <f t="shared" si="289"/>
        <v>39_1A_F_0_90_67_HH800_Core</v>
      </c>
      <c r="B18549">
        <v>39</v>
      </c>
      <c r="C18549" t="s">
        <v>178</v>
      </c>
      <c r="D18549" t="s">
        <v>169</v>
      </c>
      <c r="E18549">
        <v>0</v>
      </c>
      <c r="F18549">
        <v>90</v>
      </c>
      <c r="G18549">
        <v>67</v>
      </c>
      <c r="H18549" t="s">
        <v>303</v>
      </c>
      <c r="I18549" t="s">
        <v>170</v>
      </c>
      <c r="J18549">
        <v>139.52266044582757</v>
      </c>
      <c r="L18549" s="47"/>
      <c r="M18549" s="47"/>
    </row>
    <row r="18550" spans="1:13" x14ac:dyDescent="0.4">
      <c r="A18550" t="str">
        <f t="shared" si="289"/>
        <v>43_1A_F_0_90_65_HH800_Core</v>
      </c>
      <c r="B18550">
        <v>43</v>
      </c>
      <c r="C18550" t="s">
        <v>178</v>
      </c>
      <c r="D18550" t="s">
        <v>169</v>
      </c>
      <c r="E18550">
        <v>0</v>
      </c>
      <c r="F18550">
        <v>90</v>
      </c>
      <c r="G18550">
        <v>65</v>
      </c>
      <c r="H18550" t="s">
        <v>303</v>
      </c>
      <c r="I18550" t="s">
        <v>170</v>
      </c>
      <c r="J18550">
        <v>135.48498972146882</v>
      </c>
      <c r="L18550" s="47"/>
      <c r="M18550" s="47"/>
    </row>
    <row r="18551" spans="1:13" x14ac:dyDescent="0.4">
      <c r="A18551" t="str">
        <f t="shared" si="289"/>
        <v>48_1A_M_0_90_67_HH800_Core</v>
      </c>
      <c r="B18551">
        <v>48</v>
      </c>
      <c r="C18551" t="s">
        <v>178</v>
      </c>
      <c r="D18551" t="s">
        <v>174</v>
      </c>
      <c r="E18551">
        <v>0</v>
      </c>
      <c r="F18551">
        <v>90</v>
      </c>
      <c r="G18551">
        <v>67</v>
      </c>
      <c r="H18551" t="s">
        <v>303</v>
      </c>
      <c r="I18551" t="s">
        <v>170</v>
      </c>
      <c r="J18551">
        <v>181.96431793489921</v>
      </c>
      <c r="L18551" s="47"/>
      <c r="M18551" s="47"/>
    </row>
    <row r="18552" spans="1:13" x14ac:dyDescent="0.4">
      <c r="A18552" t="str">
        <f t="shared" si="289"/>
        <v>50_1M_M_0_180_70_HH800_Core</v>
      </c>
      <c r="B18552">
        <v>50</v>
      </c>
      <c r="C18552" t="s">
        <v>177</v>
      </c>
      <c r="D18552" t="s">
        <v>174</v>
      </c>
      <c r="E18552">
        <v>0</v>
      </c>
      <c r="F18552">
        <v>180</v>
      </c>
      <c r="G18552">
        <v>70</v>
      </c>
      <c r="H18552" t="s">
        <v>303</v>
      </c>
      <c r="I18552" t="s">
        <v>170</v>
      </c>
      <c r="J18552">
        <v>184.21956404510024</v>
      </c>
      <c r="L18552" s="47"/>
      <c r="M18552" s="47"/>
    </row>
    <row r="18553" spans="1:13" x14ac:dyDescent="0.4">
      <c r="A18553" t="str">
        <f t="shared" si="289"/>
        <v>33_1M_M_0_90_70_HH800_Core</v>
      </c>
      <c r="B18553">
        <v>33</v>
      </c>
      <c r="C18553" t="s">
        <v>177</v>
      </c>
      <c r="D18553" t="s">
        <v>174</v>
      </c>
      <c r="E18553">
        <v>0</v>
      </c>
      <c r="F18553">
        <v>90</v>
      </c>
      <c r="G18553">
        <v>70</v>
      </c>
      <c r="H18553" t="s">
        <v>303</v>
      </c>
      <c r="I18553" t="s">
        <v>170</v>
      </c>
      <c r="J18553">
        <v>125.76875397706044</v>
      </c>
      <c r="L18553" s="47"/>
      <c r="M18553" s="47"/>
    </row>
    <row r="18554" spans="1:13" x14ac:dyDescent="0.4">
      <c r="A18554" t="str">
        <f t="shared" si="289"/>
        <v>61_1A_M_0_90_70_HH800_Core</v>
      </c>
      <c r="B18554">
        <v>61</v>
      </c>
      <c r="C18554" t="s">
        <v>178</v>
      </c>
      <c r="D18554" t="s">
        <v>174</v>
      </c>
      <c r="E18554">
        <v>0</v>
      </c>
      <c r="F18554">
        <v>90</v>
      </c>
      <c r="G18554">
        <v>70</v>
      </c>
      <c r="H18554" t="s">
        <v>303</v>
      </c>
      <c r="I18554" t="s">
        <v>170</v>
      </c>
      <c r="J18554">
        <v>292.67200634829118</v>
      </c>
      <c r="L18554" s="47"/>
      <c r="M18554" s="47"/>
    </row>
    <row r="18555" spans="1:13" x14ac:dyDescent="0.4">
      <c r="A18555" t="str">
        <f t="shared" si="289"/>
        <v>33_1A_M_0_180_67_HH800_Core</v>
      </c>
      <c r="B18555">
        <v>33</v>
      </c>
      <c r="C18555" t="s">
        <v>178</v>
      </c>
      <c r="D18555" t="s">
        <v>174</v>
      </c>
      <c r="E18555">
        <v>0</v>
      </c>
      <c r="F18555">
        <v>180</v>
      </c>
      <c r="G18555">
        <v>67</v>
      </c>
      <c r="H18555" t="s">
        <v>303</v>
      </c>
      <c r="I18555" t="s">
        <v>170</v>
      </c>
      <c r="J18555">
        <v>96.892047562577687</v>
      </c>
      <c r="L18555" s="47"/>
      <c r="M18555" s="47"/>
    </row>
    <row r="18556" spans="1:13" x14ac:dyDescent="0.4">
      <c r="A18556" t="str">
        <f t="shared" si="289"/>
        <v>61_1M_M_0_365_70_HH800_Core</v>
      </c>
      <c r="B18556">
        <v>61</v>
      </c>
      <c r="C18556" t="s">
        <v>177</v>
      </c>
      <c r="D18556" t="s">
        <v>174</v>
      </c>
      <c r="E18556">
        <v>0</v>
      </c>
      <c r="F18556">
        <v>365</v>
      </c>
      <c r="G18556">
        <v>70</v>
      </c>
      <c r="H18556" t="s">
        <v>303</v>
      </c>
      <c r="I18556" t="s">
        <v>170</v>
      </c>
      <c r="J18556">
        <v>208.61961625229148</v>
      </c>
      <c r="L18556" s="47"/>
      <c r="M18556" s="47"/>
    </row>
    <row r="18557" spans="1:13" x14ac:dyDescent="0.4">
      <c r="A18557" t="str">
        <f t="shared" si="289"/>
        <v>47_1M_F_0_180_67_HH800_Core</v>
      </c>
      <c r="B18557">
        <v>47</v>
      </c>
      <c r="C18557" t="s">
        <v>177</v>
      </c>
      <c r="D18557" t="s">
        <v>169</v>
      </c>
      <c r="E18557">
        <v>0</v>
      </c>
      <c r="F18557">
        <v>180</v>
      </c>
      <c r="G18557">
        <v>67</v>
      </c>
      <c r="H18557" t="s">
        <v>303</v>
      </c>
      <c r="I18557" t="s">
        <v>170</v>
      </c>
      <c r="J18557">
        <v>165.98651551248591</v>
      </c>
      <c r="L18557" s="47"/>
      <c r="M18557" s="47"/>
    </row>
    <row r="18558" spans="1:13" x14ac:dyDescent="0.4">
      <c r="A18558" t="str">
        <f t="shared" si="289"/>
        <v>53_1A_M_0_90_67_HH800_Core</v>
      </c>
      <c r="B18558">
        <v>53</v>
      </c>
      <c r="C18558" t="s">
        <v>178</v>
      </c>
      <c r="D18558" t="s">
        <v>174</v>
      </c>
      <c r="E18558">
        <v>0</v>
      </c>
      <c r="F18558">
        <v>90</v>
      </c>
      <c r="G18558">
        <v>67</v>
      </c>
      <c r="H18558" t="s">
        <v>303</v>
      </c>
      <c r="I18558" t="s">
        <v>170</v>
      </c>
      <c r="J18558">
        <v>207.77438658735679</v>
      </c>
      <c r="L18558" s="47"/>
      <c r="M18558" s="47"/>
    </row>
    <row r="18559" spans="1:13" x14ac:dyDescent="0.4">
      <c r="A18559" t="str">
        <f t="shared" si="289"/>
        <v>47_1A_M_0_180_65_HH800_Core</v>
      </c>
      <c r="B18559">
        <v>47</v>
      </c>
      <c r="C18559" t="s">
        <v>178</v>
      </c>
      <c r="D18559" t="s">
        <v>174</v>
      </c>
      <c r="E18559">
        <v>0</v>
      </c>
      <c r="F18559">
        <v>180</v>
      </c>
      <c r="G18559">
        <v>65</v>
      </c>
      <c r="H18559" t="s">
        <v>303</v>
      </c>
      <c r="I18559" t="s">
        <v>170</v>
      </c>
      <c r="J18559">
        <v>145.00100570377347</v>
      </c>
      <c r="L18559" s="47"/>
      <c r="M18559" s="47"/>
    </row>
    <row r="18560" spans="1:13" x14ac:dyDescent="0.4">
      <c r="A18560" t="str">
        <f t="shared" si="289"/>
        <v>38_1A_F_0_90_67_HH800_Core</v>
      </c>
      <c r="B18560">
        <v>38</v>
      </c>
      <c r="C18560" t="s">
        <v>178</v>
      </c>
      <c r="D18560" t="s">
        <v>169</v>
      </c>
      <c r="E18560">
        <v>0</v>
      </c>
      <c r="F18560">
        <v>90</v>
      </c>
      <c r="G18560">
        <v>67</v>
      </c>
      <c r="H18560" t="s">
        <v>303</v>
      </c>
      <c r="I18560" t="s">
        <v>170</v>
      </c>
      <c r="J18560">
        <v>138.25106412171573</v>
      </c>
      <c r="L18560" s="47"/>
      <c r="M18560" s="47"/>
    </row>
    <row r="18561" spans="1:13" x14ac:dyDescent="0.4">
      <c r="A18561" t="str">
        <f t="shared" si="289"/>
        <v>58_1A_M_0_90_70_HH800_Core</v>
      </c>
      <c r="B18561">
        <v>58</v>
      </c>
      <c r="C18561" t="s">
        <v>178</v>
      </c>
      <c r="D18561" t="s">
        <v>174</v>
      </c>
      <c r="E18561">
        <v>0</v>
      </c>
      <c r="F18561">
        <v>90</v>
      </c>
      <c r="G18561">
        <v>70</v>
      </c>
      <c r="H18561" t="s">
        <v>303</v>
      </c>
      <c r="I18561" t="s">
        <v>170</v>
      </c>
      <c r="J18561">
        <v>287.15061204867771</v>
      </c>
      <c r="L18561" s="47"/>
      <c r="M18561" s="47"/>
    </row>
    <row r="18562" spans="1:13" x14ac:dyDescent="0.4">
      <c r="A18562" t="str">
        <f t="shared" si="289"/>
        <v>30_1A_M_0_180_67_HH800_Core</v>
      </c>
      <c r="B18562">
        <v>30</v>
      </c>
      <c r="C18562" t="s">
        <v>178</v>
      </c>
      <c r="D18562" t="s">
        <v>174</v>
      </c>
      <c r="E18562">
        <v>0</v>
      </c>
      <c r="F18562">
        <v>180</v>
      </c>
      <c r="G18562">
        <v>67</v>
      </c>
      <c r="H18562" t="s">
        <v>303</v>
      </c>
      <c r="I18562" t="s">
        <v>170</v>
      </c>
      <c r="J18562">
        <v>89.007401943709823</v>
      </c>
      <c r="L18562" s="47"/>
      <c r="M18562" s="47"/>
    </row>
    <row r="18563" spans="1:13" x14ac:dyDescent="0.4">
      <c r="A18563" t="str">
        <f t="shared" ref="A18563:A18626" si="290">B18563&amp;"_"&amp;C18563&amp;"_"&amp;D18563&amp;"_"&amp;E18563&amp;"_"&amp;F18563&amp;"_"&amp;G18563&amp;"_"&amp;H18563&amp;"_"&amp;I18563</f>
        <v>37_1A_M_0_180_70_HH800_Core</v>
      </c>
      <c r="B18563">
        <v>37</v>
      </c>
      <c r="C18563" t="s">
        <v>178</v>
      </c>
      <c r="D18563" t="s">
        <v>174</v>
      </c>
      <c r="E18563">
        <v>0</v>
      </c>
      <c r="F18563">
        <v>180</v>
      </c>
      <c r="G18563">
        <v>70</v>
      </c>
      <c r="H18563" t="s">
        <v>303</v>
      </c>
      <c r="I18563" t="s">
        <v>170</v>
      </c>
      <c r="J18563">
        <v>119.72250763501005</v>
      </c>
      <c r="L18563" s="47"/>
      <c r="M18563" s="47"/>
    </row>
    <row r="18564" spans="1:13" x14ac:dyDescent="0.4">
      <c r="A18564" t="str">
        <f t="shared" si="290"/>
        <v>31_1A_M_0_180_67_HH800_Core</v>
      </c>
      <c r="B18564">
        <v>31</v>
      </c>
      <c r="C18564" t="s">
        <v>178</v>
      </c>
      <c r="D18564" t="s">
        <v>174</v>
      </c>
      <c r="E18564">
        <v>0</v>
      </c>
      <c r="F18564">
        <v>180</v>
      </c>
      <c r="G18564">
        <v>67</v>
      </c>
      <c r="H18564" t="s">
        <v>303</v>
      </c>
      <c r="I18564" t="s">
        <v>170</v>
      </c>
      <c r="J18564">
        <v>91.435141375764303</v>
      </c>
      <c r="L18564" s="47"/>
      <c r="M18564" s="47"/>
    </row>
    <row r="18565" spans="1:13" x14ac:dyDescent="0.4">
      <c r="A18565" t="str">
        <f t="shared" si="290"/>
        <v>32_1A_M_0_180_67_HH800_Core</v>
      </c>
      <c r="B18565">
        <v>32</v>
      </c>
      <c r="C18565" t="s">
        <v>178</v>
      </c>
      <c r="D18565" t="s">
        <v>174</v>
      </c>
      <c r="E18565">
        <v>0</v>
      </c>
      <c r="F18565">
        <v>180</v>
      </c>
      <c r="G18565">
        <v>67</v>
      </c>
      <c r="H18565" t="s">
        <v>303</v>
      </c>
      <c r="I18565" t="s">
        <v>170</v>
      </c>
      <c r="J18565">
        <v>93.888921617236818</v>
      </c>
      <c r="L18565" s="47"/>
      <c r="M18565" s="47"/>
    </row>
    <row r="18566" spans="1:13" x14ac:dyDescent="0.4">
      <c r="A18566" t="str">
        <f t="shared" si="290"/>
        <v>46_1A_M_0_180_67_HH800_Core</v>
      </c>
      <c r="B18566">
        <v>46</v>
      </c>
      <c r="C18566" t="s">
        <v>178</v>
      </c>
      <c r="D18566" t="s">
        <v>174</v>
      </c>
      <c r="E18566">
        <v>0</v>
      </c>
      <c r="F18566">
        <v>180</v>
      </c>
      <c r="G18566">
        <v>67</v>
      </c>
      <c r="H18566" t="s">
        <v>303</v>
      </c>
      <c r="I18566" t="s">
        <v>170</v>
      </c>
      <c r="J18566">
        <v>154.36956128316527</v>
      </c>
      <c r="L18566" s="47"/>
      <c r="M18566" s="47"/>
    </row>
    <row r="18567" spans="1:13" x14ac:dyDescent="0.4">
      <c r="A18567" t="str">
        <f t="shared" si="290"/>
        <v>47_1M_F_0_365_70_HH800_Core</v>
      </c>
      <c r="B18567">
        <v>47</v>
      </c>
      <c r="C18567" t="s">
        <v>177</v>
      </c>
      <c r="D18567" t="s">
        <v>169</v>
      </c>
      <c r="E18567">
        <v>0</v>
      </c>
      <c r="F18567">
        <v>365</v>
      </c>
      <c r="G18567">
        <v>70</v>
      </c>
      <c r="H18567" t="s">
        <v>303</v>
      </c>
      <c r="I18567" t="s">
        <v>170</v>
      </c>
      <c r="J18567">
        <v>165.62013429090004</v>
      </c>
      <c r="L18567" s="47"/>
      <c r="M18567" s="47"/>
    </row>
    <row r="18568" spans="1:13" x14ac:dyDescent="0.4">
      <c r="A18568" t="str">
        <f t="shared" si="290"/>
        <v>39_1A_M_0_180_70_HH800_Core</v>
      </c>
      <c r="B18568">
        <v>39</v>
      </c>
      <c r="C18568" t="s">
        <v>178</v>
      </c>
      <c r="D18568" t="s">
        <v>174</v>
      </c>
      <c r="E18568">
        <v>0</v>
      </c>
      <c r="F18568">
        <v>180</v>
      </c>
      <c r="G18568">
        <v>70</v>
      </c>
      <c r="H18568" t="s">
        <v>303</v>
      </c>
      <c r="I18568" t="s">
        <v>170</v>
      </c>
      <c r="J18568">
        <v>129.45920952935217</v>
      </c>
      <c r="L18568" s="47"/>
      <c r="M18568" s="47"/>
    </row>
    <row r="18569" spans="1:13" x14ac:dyDescent="0.4">
      <c r="A18569" t="str">
        <f t="shared" si="290"/>
        <v>38_1A_M_0_180_70_HH800_Core</v>
      </c>
      <c r="B18569">
        <v>38</v>
      </c>
      <c r="C18569" t="s">
        <v>178</v>
      </c>
      <c r="D18569" t="s">
        <v>174</v>
      </c>
      <c r="E18569">
        <v>0</v>
      </c>
      <c r="F18569">
        <v>180</v>
      </c>
      <c r="G18569">
        <v>70</v>
      </c>
      <c r="H18569" t="s">
        <v>303</v>
      </c>
      <c r="I18569" t="s">
        <v>170</v>
      </c>
      <c r="J18569">
        <v>124.94239752426689</v>
      </c>
      <c r="L18569" s="47"/>
      <c r="M18569" s="47"/>
    </row>
    <row r="18570" spans="1:13" x14ac:dyDescent="0.4">
      <c r="A18570" t="str">
        <f t="shared" si="290"/>
        <v>55_1A_M_0_365_65_HH800_Core</v>
      </c>
      <c r="B18570">
        <v>55</v>
      </c>
      <c r="C18570" t="s">
        <v>178</v>
      </c>
      <c r="D18570" t="s">
        <v>174</v>
      </c>
      <c r="E18570">
        <v>0</v>
      </c>
      <c r="F18570">
        <v>365</v>
      </c>
      <c r="G18570">
        <v>65</v>
      </c>
      <c r="H18570" t="s">
        <v>303</v>
      </c>
      <c r="I18570" t="s">
        <v>170</v>
      </c>
      <c r="J18570">
        <v>146.10914910378602</v>
      </c>
      <c r="L18570" s="47"/>
      <c r="M18570" s="47"/>
    </row>
    <row r="18571" spans="1:13" x14ac:dyDescent="0.4">
      <c r="A18571" t="str">
        <f t="shared" si="290"/>
        <v>55_1A_F_0_365_70_HH800_Core</v>
      </c>
      <c r="B18571">
        <v>55</v>
      </c>
      <c r="C18571" t="s">
        <v>178</v>
      </c>
      <c r="D18571" t="s">
        <v>169</v>
      </c>
      <c r="E18571">
        <v>0</v>
      </c>
      <c r="F18571">
        <v>365</v>
      </c>
      <c r="G18571">
        <v>70</v>
      </c>
      <c r="H18571" t="s">
        <v>303</v>
      </c>
      <c r="I18571" t="s">
        <v>170</v>
      </c>
      <c r="J18571">
        <v>173.60096296157661</v>
      </c>
      <c r="L18571" s="47"/>
      <c r="M18571" s="47"/>
    </row>
    <row r="18572" spans="1:13" x14ac:dyDescent="0.4">
      <c r="A18572" t="str">
        <f t="shared" si="290"/>
        <v>57_1M_M_0_90_67_HH800_Core</v>
      </c>
      <c r="B18572">
        <v>57</v>
      </c>
      <c r="C18572" t="s">
        <v>177</v>
      </c>
      <c r="D18572" t="s">
        <v>174</v>
      </c>
      <c r="E18572">
        <v>0</v>
      </c>
      <c r="F18572">
        <v>90</v>
      </c>
      <c r="G18572">
        <v>67</v>
      </c>
      <c r="H18572" t="s">
        <v>303</v>
      </c>
      <c r="I18572" t="s">
        <v>170</v>
      </c>
      <c r="J18572">
        <v>238.95376598512399</v>
      </c>
      <c r="L18572" s="47"/>
      <c r="M18572" s="47"/>
    </row>
    <row r="18573" spans="1:13" x14ac:dyDescent="0.4">
      <c r="A18573" t="str">
        <f t="shared" si="290"/>
        <v>54_1M_M_0_180_70_HH800_Core</v>
      </c>
      <c r="B18573">
        <v>54</v>
      </c>
      <c r="C18573" t="s">
        <v>177</v>
      </c>
      <c r="D18573" t="s">
        <v>174</v>
      </c>
      <c r="E18573">
        <v>0</v>
      </c>
      <c r="F18573">
        <v>180</v>
      </c>
      <c r="G18573">
        <v>70</v>
      </c>
      <c r="H18573" t="s">
        <v>303</v>
      </c>
      <c r="I18573" t="s">
        <v>170</v>
      </c>
      <c r="J18573">
        <v>212.28364745003591</v>
      </c>
      <c r="L18573" s="47"/>
      <c r="M18573" s="47"/>
    </row>
    <row r="18574" spans="1:13" x14ac:dyDescent="0.4">
      <c r="A18574" t="str">
        <f t="shared" si="290"/>
        <v>34_1A_M_0_180_67_HH800_Core</v>
      </c>
      <c r="B18574">
        <v>34</v>
      </c>
      <c r="C18574" t="s">
        <v>178</v>
      </c>
      <c r="D18574" t="s">
        <v>174</v>
      </c>
      <c r="E18574">
        <v>0</v>
      </c>
      <c r="F18574">
        <v>180</v>
      </c>
      <c r="G18574">
        <v>67</v>
      </c>
      <c r="H18574" t="s">
        <v>303</v>
      </c>
      <c r="I18574" t="s">
        <v>170</v>
      </c>
      <c r="J18574">
        <v>100.26852654706042</v>
      </c>
      <c r="L18574" s="47"/>
      <c r="M18574" s="47"/>
    </row>
    <row r="18575" spans="1:13" x14ac:dyDescent="0.4">
      <c r="A18575" t="str">
        <f t="shared" si="290"/>
        <v>52_1A_M_0_90_67_HH800_Core</v>
      </c>
      <c r="B18575">
        <v>52</v>
      </c>
      <c r="C18575" t="s">
        <v>178</v>
      </c>
      <c r="D18575" t="s">
        <v>174</v>
      </c>
      <c r="E18575">
        <v>0</v>
      </c>
      <c r="F18575">
        <v>90</v>
      </c>
      <c r="G18575">
        <v>67</v>
      </c>
      <c r="H18575" t="s">
        <v>303</v>
      </c>
      <c r="I18575" t="s">
        <v>170</v>
      </c>
      <c r="J18575">
        <v>202.10750647439264</v>
      </c>
      <c r="L18575" s="47"/>
      <c r="M18575" s="47"/>
    </row>
    <row r="18576" spans="1:13" x14ac:dyDescent="0.4">
      <c r="A18576" t="str">
        <f t="shared" si="290"/>
        <v>49_1M_M_0_180_70_HH800_Core</v>
      </c>
      <c r="B18576">
        <v>49</v>
      </c>
      <c r="C18576" t="s">
        <v>177</v>
      </c>
      <c r="D18576" t="s">
        <v>174</v>
      </c>
      <c r="E18576">
        <v>0</v>
      </c>
      <c r="F18576">
        <v>180</v>
      </c>
      <c r="G18576">
        <v>70</v>
      </c>
      <c r="H18576" t="s">
        <v>303</v>
      </c>
      <c r="I18576" t="s">
        <v>170</v>
      </c>
      <c r="J18576">
        <v>177.98417192657186</v>
      </c>
      <c r="L18576" s="47"/>
      <c r="M18576" s="47"/>
    </row>
    <row r="18577" spans="1:13" x14ac:dyDescent="0.4">
      <c r="A18577" t="str">
        <f t="shared" si="290"/>
        <v>37_1A_F_0_90_67_HH800_Core</v>
      </c>
      <c r="B18577">
        <v>37</v>
      </c>
      <c r="C18577" t="s">
        <v>178</v>
      </c>
      <c r="D18577" t="s">
        <v>169</v>
      </c>
      <c r="E18577">
        <v>0</v>
      </c>
      <c r="F18577">
        <v>90</v>
      </c>
      <c r="G18577">
        <v>67</v>
      </c>
      <c r="H18577" t="s">
        <v>303</v>
      </c>
      <c r="I18577" t="s">
        <v>170</v>
      </c>
      <c r="J18577">
        <v>137.1491509517783</v>
      </c>
      <c r="L18577" s="47"/>
      <c r="M18577" s="47"/>
    </row>
    <row r="18578" spans="1:13" x14ac:dyDescent="0.4">
      <c r="A18578" t="str">
        <f t="shared" si="290"/>
        <v>30_1A_M_0_180_65_HH800_Core</v>
      </c>
      <c r="B18578">
        <v>30</v>
      </c>
      <c r="C18578" t="s">
        <v>178</v>
      </c>
      <c r="D18578" t="s">
        <v>174</v>
      </c>
      <c r="E18578">
        <v>0</v>
      </c>
      <c r="F18578">
        <v>180</v>
      </c>
      <c r="G18578">
        <v>65</v>
      </c>
      <c r="H18578" t="s">
        <v>303</v>
      </c>
      <c r="I18578" t="s">
        <v>170</v>
      </c>
      <c r="J18578">
        <v>84.330161321402272</v>
      </c>
      <c r="L18578" s="47"/>
      <c r="M18578" s="47"/>
    </row>
    <row r="18579" spans="1:13" x14ac:dyDescent="0.4">
      <c r="A18579" t="str">
        <f t="shared" si="290"/>
        <v>57_1A_M_0_90_65_HH800_Core</v>
      </c>
      <c r="B18579">
        <v>57</v>
      </c>
      <c r="C18579" t="s">
        <v>178</v>
      </c>
      <c r="D18579" t="s">
        <v>174</v>
      </c>
      <c r="E18579">
        <v>0</v>
      </c>
      <c r="F18579">
        <v>90</v>
      </c>
      <c r="G18579">
        <v>65</v>
      </c>
      <c r="H18579" t="s">
        <v>303</v>
      </c>
      <c r="I18579" t="s">
        <v>170</v>
      </c>
      <c r="J18579">
        <v>187.82158758617567</v>
      </c>
      <c r="L18579" s="47"/>
      <c r="M18579" s="47"/>
    </row>
    <row r="18580" spans="1:13" x14ac:dyDescent="0.4">
      <c r="A18580" t="str">
        <f t="shared" si="290"/>
        <v>55_1A_M_0_180_67_HH800_Core</v>
      </c>
      <c r="B18580">
        <v>55</v>
      </c>
      <c r="C18580" t="s">
        <v>178</v>
      </c>
      <c r="D18580" t="s">
        <v>174</v>
      </c>
      <c r="E18580">
        <v>0</v>
      </c>
      <c r="F18580">
        <v>180</v>
      </c>
      <c r="G18580">
        <v>67</v>
      </c>
      <c r="H18580" t="s">
        <v>303</v>
      </c>
      <c r="I18580" t="s">
        <v>170</v>
      </c>
      <c r="J18580">
        <v>195.80264209862992</v>
      </c>
      <c r="L18580" s="47"/>
      <c r="M18580" s="47"/>
    </row>
    <row r="18581" spans="1:13" x14ac:dyDescent="0.4">
      <c r="A18581" t="str">
        <f t="shared" si="290"/>
        <v>31_1A_M_0_180_65_HH800_Core</v>
      </c>
      <c r="B18581">
        <v>31</v>
      </c>
      <c r="C18581" t="s">
        <v>178</v>
      </c>
      <c r="D18581" t="s">
        <v>174</v>
      </c>
      <c r="E18581">
        <v>0</v>
      </c>
      <c r="F18581">
        <v>180</v>
      </c>
      <c r="G18581">
        <v>65</v>
      </c>
      <c r="H18581" t="s">
        <v>303</v>
      </c>
      <c r="I18581" t="s">
        <v>170</v>
      </c>
      <c r="J18581">
        <v>86.694007880325216</v>
      </c>
      <c r="L18581" s="47"/>
      <c r="M18581" s="47"/>
    </row>
    <row r="18582" spans="1:13" x14ac:dyDescent="0.4">
      <c r="A18582" t="str">
        <f t="shared" si="290"/>
        <v>33_1A_M_0_180_65_HH800_Core</v>
      </c>
      <c r="B18582">
        <v>33</v>
      </c>
      <c r="C18582" t="s">
        <v>178</v>
      </c>
      <c r="D18582" t="s">
        <v>174</v>
      </c>
      <c r="E18582">
        <v>0</v>
      </c>
      <c r="F18582">
        <v>180</v>
      </c>
      <c r="G18582">
        <v>65</v>
      </c>
      <c r="H18582" t="s">
        <v>303</v>
      </c>
      <c r="I18582" t="s">
        <v>170</v>
      </c>
      <c r="J18582">
        <v>92.439629367484528</v>
      </c>
      <c r="L18582" s="47"/>
      <c r="M18582" s="47"/>
    </row>
    <row r="18583" spans="1:13" x14ac:dyDescent="0.4">
      <c r="A18583" t="str">
        <f t="shared" si="290"/>
        <v>58_1A_M_0_90_67_HH800_Core</v>
      </c>
      <c r="B18583">
        <v>58</v>
      </c>
      <c r="C18583" t="s">
        <v>178</v>
      </c>
      <c r="D18583" t="s">
        <v>174</v>
      </c>
      <c r="E18583">
        <v>0</v>
      </c>
      <c r="F18583">
        <v>90</v>
      </c>
      <c r="G18583">
        <v>67</v>
      </c>
      <c r="H18583" t="s">
        <v>303</v>
      </c>
      <c r="I18583" t="s">
        <v>170</v>
      </c>
      <c r="J18583">
        <v>223.26015901948267</v>
      </c>
      <c r="L18583" s="47"/>
      <c r="M18583" s="47"/>
    </row>
    <row r="18584" spans="1:13" x14ac:dyDescent="0.4">
      <c r="A18584" t="str">
        <f t="shared" si="290"/>
        <v>38_1M_F_0_90_65_HH800_Core</v>
      </c>
      <c r="B18584">
        <v>38</v>
      </c>
      <c r="C18584" t="s">
        <v>177</v>
      </c>
      <c r="D18584" t="s">
        <v>169</v>
      </c>
      <c r="E18584">
        <v>0</v>
      </c>
      <c r="F18584">
        <v>90</v>
      </c>
      <c r="G18584">
        <v>65</v>
      </c>
      <c r="H18584" t="s">
        <v>303</v>
      </c>
      <c r="I18584" t="s">
        <v>170</v>
      </c>
      <c r="J18584">
        <v>185.55810827666375</v>
      </c>
      <c r="L18584" s="47"/>
      <c r="M18584" s="47"/>
    </row>
    <row r="18585" spans="1:13" x14ac:dyDescent="0.4">
      <c r="A18585" t="str">
        <f t="shared" si="290"/>
        <v>32_1A_M_0_180_65_HH800_Core</v>
      </c>
      <c r="B18585">
        <v>32</v>
      </c>
      <c r="C18585" t="s">
        <v>178</v>
      </c>
      <c r="D18585" t="s">
        <v>174</v>
      </c>
      <c r="E18585">
        <v>0</v>
      </c>
      <c r="F18585">
        <v>180</v>
      </c>
      <c r="G18585">
        <v>65</v>
      </c>
      <c r="H18585" t="s">
        <v>303</v>
      </c>
      <c r="I18585" t="s">
        <v>170</v>
      </c>
      <c r="J18585">
        <v>89.493388008055774</v>
      </c>
      <c r="L18585" s="47"/>
      <c r="M18585" s="47"/>
    </row>
    <row r="18586" spans="1:13" x14ac:dyDescent="0.4">
      <c r="A18586" t="str">
        <f t="shared" si="290"/>
        <v>32_1M_M_0_180_5_HH800_Core</v>
      </c>
      <c r="B18586">
        <v>32</v>
      </c>
      <c r="C18586" t="s">
        <v>177</v>
      </c>
      <c r="D18586" t="s">
        <v>174</v>
      </c>
      <c r="E18586">
        <v>0</v>
      </c>
      <c r="F18586">
        <v>180</v>
      </c>
      <c r="G18586">
        <v>5</v>
      </c>
      <c r="H18586" t="s">
        <v>303</v>
      </c>
      <c r="I18586" t="s">
        <v>170</v>
      </c>
      <c r="J18586">
        <v>39.108020592352858</v>
      </c>
      <c r="L18586" s="47"/>
      <c r="M18586" s="47"/>
    </row>
    <row r="18587" spans="1:13" x14ac:dyDescent="0.4">
      <c r="A18587" t="str">
        <f t="shared" si="290"/>
        <v>54_1A_M_0_180_67_HH800_Core</v>
      </c>
      <c r="B18587">
        <v>54</v>
      </c>
      <c r="C18587" t="s">
        <v>178</v>
      </c>
      <c r="D18587" t="s">
        <v>174</v>
      </c>
      <c r="E18587">
        <v>0</v>
      </c>
      <c r="F18587">
        <v>180</v>
      </c>
      <c r="G18587">
        <v>67</v>
      </c>
      <c r="H18587" t="s">
        <v>303</v>
      </c>
      <c r="I18587" t="s">
        <v>170</v>
      </c>
      <c r="J18587">
        <v>192.13647410485197</v>
      </c>
      <c r="L18587" s="47"/>
      <c r="M18587" s="47"/>
    </row>
    <row r="18588" spans="1:13" x14ac:dyDescent="0.4">
      <c r="A18588" t="str">
        <f t="shared" si="290"/>
        <v>41_1M_M_0_365_5_HH800_Core</v>
      </c>
      <c r="B18588">
        <v>41</v>
      </c>
      <c r="C18588" t="s">
        <v>177</v>
      </c>
      <c r="D18588" t="s">
        <v>174</v>
      </c>
      <c r="E18588">
        <v>0</v>
      </c>
      <c r="F18588">
        <v>365</v>
      </c>
      <c r="G18588">
        <v>5</v>
      </c>
      <c r="H18588" t="s">
        <v>303</v>
      </c>
      <c r="I18588" t="s">
        <v>170</v>
      </c>
      <c r="J18588">
        <v>48.829288669316483</v>
      </c>
      <c r="L18588" s="47"/>
      <c r="M18588" s="47"/>
    </row>
    <row r="18589" spans="1:13" x14ac:dyDescent="0.4">
      <c r="A18589" t="str">
        <f t="shared" si="290"/>
        <v>46_1A_M_0_180_65_HH800_Core</v>
      </c>
      <c r="B18589">
        <v>46</v>
      </c>
      <c r="C18589" t="s">
        <v>178</v>
      </c>
      <c r="D18589" t="s">
        <v>174</v>
      </c>
      <c r="E18589">
        <v>0</v>
      </c>
      <c r="F18589">
        <v>180</v>
      </c>
      <c r="G18589">
        <v>65</v>
      </c>
      <c r="H18589" t="s">
        <v>303</v>
      </c>
      <c r="I18589" t="s">
        <v>170</v>
      </c>
      <c r="J18589">
        <v>140.98681425618705</v>
      </c>
      <c r="L18589" s="47"/>
      <c r="M18589" s="47"/>
    </row>
    <row r="18590" spans="1:13" x14ac:dyDescent="0.4">
      <c r="A18590" t="str">
        <f t="shared" si="290"/>
        <v>57_1A_M_0_180_67_HH800_Core</v>
      </c>
      <c r="B18590">
        <v>57</v>
      </c>
      <c r="C18590" t="s">
        <v>178</v>
      </c>
      <c r="D18590" t="s">
        <v>174</v>
      </c>
      <c r="E18590">
        <v>0</v>
      </c>
      <c r="F18590">
        <v>180</v>
      </c>
      <c r="G18590">
        <v>67</v>
      </c>
      <c r="H18590" t="s">
        <v>303</v>
      </c>
      <c r="I18590" t="s">
        <v>170</v>
      </c>
      <c r="J18590">
        <v>198.99071085899749</v>
      </c>
      <c r="L18590" s="47"/>
      <c r="M18590" s="47"/>
    </row>
    <row r="18591" spans="1:13" x14ac:dyDescent="0.4">
      <c r="A18591" t="str">
        <f t="shared" si="290"/>
        <v>45_1A_M_0_90_70_HH800_Core</v>
      </c>
      <c r="B18591">
        <v>45</v>
      </c>
      <c r="C18591" t="s">
        <v>178</v>
      </c>
      <c r="D18591" t="s">
        <v>174</v>
      </c>
      <c r="E18591">
        <v>0</v>
      </c>
      <c r="F18591">
        <v>90</v>
      </c>
      <c r="G18591">
        <v>70</v>
      </c>
      <c r="H18591" t="s">
        <v>303</v>
      </c>
      <c r="I18591" t="s">
        <v>170</v>
      </c>
      <c r="J18591">
        <v>181.76451379940116</v>
      </c>
      <c r="L18591" s="47"/>
      <c r="M18591" s="47"/>
    </row>
    <row r="18592" spans="1:13" x14ac:dyDescent="0.4">
      <c r="A18592" t="str">
        <f t="shared" si="290"/>
        <v>47_1A_M_0_90_67_HH800_Core</v>
      </c>
      <c r="B18592">
        <v>47</v>
      </c>
      <c r="C18592" t="s">
        <v>178</v>
      </c>
      <c r="D18592" t="s">
        <v>174</v>
      </c>
      <c r="E18592">
        <v>0</v>
      </c>
      <c r="F18592">
        <v>90</v>
      </c>
      <c r="G18592">
        <v>67</v>
      </c>
      <c r="H18592" t="s">
        <v>303</v>
      </c>
      <c r="I18592" t="s">
        <v>170</v>
      </c>
      <c r="J18592">
        <v>176.59284951331347</v>
      </c>
      <c r="L18592" s="47"/>
      <c r="M18592" s="47"/>
    </row>
    <row r="18593" spans="1:13" x14ac:dyDescent="0.4">
      <c r="A18593" t="str">
        <f t="shared" si="290"/>
        <v>52_1A_M_0_365_65_HH800_Core</v>
      </c>
      <c r="B18593">
        <v>52</v>
      </c>
      <c r="C18593" t="s">
        <v>178</v>
      </c>
      <c r="D18593" t="s">
        <v>174</v>
      </c>
      <c r="E18593">
        <v>0</v>
      </c>
      <c r="F18593">
        <v>365</v>
      </c>
      <c r="G18593">
        <v>65</v>
      </c>
      <c r="H18593" t="s">
        <v>303</v>
      </c>
      <c r="I18593" t="s">
        <v>170</v>
      </c>
      <c r="J18593">
        <v>142.29752579734355</v>
      </c>
      <c r="L18593" s="47"/>
      <c r="M18593" s="47"/>
    </row>
    <row r="18594" spans="1:13" x14ac:dyDescent="0.4">
      <c r="A18594" t="str">
        <f t="shared" si="290"/>
        <v>32_1M_M_0_365_5_HH800_Core</v>
      </c>
      <c r="B18594">
        <v>32</v>
      </c>
      <c r="C18594" t="s">
        <v>177</v>
      </c>
      <c r="D18594" t="s">
        <v>174</v>
      </c>
      <c r="E18594">
        <v>0</v>
      </c>
      <c r="F18594">
        <v>365</v>
      </c>
      <c r="G18594">
        <v>5</v>
      </c>
      <c r="H18594" t="s">
        <v>303</v>
      </c>
      <c r="I18594" t="s">
        <v>170</v>
      </c>
      <c r="J18594">
        <v>34.889889466810402</v>
      </c>
      <c r="L18594" s="47"/>
      <c r="M18594" s="47"/>
    </row>
    <row r="18595" spans="1:13" x14ac:dyDescent="0.4">
      <c r="A18595" t="str">
        <f t="shared" si="290"/>
        <v>36_1A_F_0_90_67_HH800_Core</v>
      </c>
      <c r="B18595">
        <v>36</v>
      </c>
      <c r="C18595" t="s">
        <v>178</v>
      </c>
      <c r="D18595" t="s">
        <v>169</v>
      </c>
      <c r="E18595">
        <v>0</v>
      </c>
      <c r="F18595">
        <v>90</v>
      </c>
      <c r="G18595">
        <v>67</v>
      </c>
      <c r="H18595" t="s">
        <v>303</v>
      </c>
      <c r="I18595" t="s">
        <v>170</v>
      </c>
      <c r="J18595">
        <v>135.05452040772195</v>
      </c>
      <c r="L18595" s="47"/>
      <c r="M18595" s="47"/>
    </row>
    <row r="18596" spans="1:13" x14ac:dyDescent="0.4">
      <c r="A18596" t="str">
        <f t="shared" si="290"/>
        <v>29_1A_M_0_180_70_HH800_Core</v>
      </c>
      <c r="B18596">
        <v>29</v>
      </c>
      <c r="C18596" t="s">
        <v>178</v>
      </c>
      <c r="D18596" t="s">
        <v>174</v>
      </c>
      <c r="E18596">
        <v>0</v>
      </c>
      <c r="F18596">
        <v>180</v>
      </c>
      <c r="G18596">
        <v>70</v>
      </c>
      <c r="H18596" t="s">
        <v>303</v>
      </c>
      <c r="I18596" t="s">
        <v>170</v>
      </c>
      <c r="J18596">
        <v>89.760712352604912</v>
      </c>
      <c r="L18596" s="47"/>
      <c r="M18596" s="47"/>
    </row>
    <row r="18597" spans="1:13" x14ac:dyDescent="0.4">
      <c r="A18597" t="str">
        <f t="shared" si="290"/>
        <v>45_1A_M_0_180_67_HH800_Core</v>
      </c>
      <c r="B18597">
        <v>45</v>
      </c>
      <c r="C18597" t="s">
        <v>178</v>
      </c>
      <c r="D18597" t="s">
        <v>174</v>
      </c>
      <c r="E18597">
        <v>0</v>
      </c>
      <c r="F18597">
        <v>180</v>
      </c>
      <c r="G18597">
        <v>67</v>
      </c>
      <c r="H18597" t="s">
        <v>303</v>
      </c>
      <c r="I18597" t="s">
        <v>170</v>
      </c>
      <c r="J18597">
        <v>148.72450199986889</v>
      </c>
      <c r="L18597" s="47"/>
      <c r="M18597" s="47"/>
    </row>
    <row r="18598" spans="1:13" x14ac:dyDescent="0.4">
      <c r="A18598" t="str">
        <f t="shared" si="290"/>
        <v>34_1A_M_0_180_65_HH800_Core</v>
      </c>
      <c r="B18598">
        <v>34</v>
      </c>
      <c r="C18598" t="s">
        <v>178</v>
      </c>
      <c r="D18598" t="s">
        <v>174</v>
      </c>
      <c r="E18598">
        <v>0</v>
      </c>
      <c r="F18598">
        <v>180</v>
      </c>
      <c r="G18598">
        <v>65</v>
      </c>
      <c r="H18598" t="s">
        <v>303</v>
      </c>
      <c r="I18598" t="s">
        <v>170</v>
      </c>
      <c r="J18598">
        <v>94.757175724605688</v>
      </c>
      <c r="L18598" s="47"/>
      <c r="M18598" s="47"/>
    </row>
    <row r="18599" spans="1:13" x14ac:dyDescent="0.4">
      <c r="A18599" t="str">
        <f t="shared" si="290"/>
        <v>53_1A_M_0_180_67_HH800_Core</v>
      </c>
      <c r="B18599">
        <v>53</v>
      </c>
      <c r="C18599" t="s">
        <v>178</v>
      </c>
      <c r="D18599" t="s">
        <v>174</v>
      </c>
      <c r="E18599">
        <v>0</v>
      </c>
      <c r="F18599">
        <v>180</v>
      </c>
      <c r="G18599">
        <v>67</v>
      </c>
      <c r="H18599" t="s">
        <v>303</v>
      </c>
      <c r="I18599" t="s">
        <v>170</v>
      </c>
      <c r="J18599">
        <v>186.90925562036585</v>
      </c>
      <c r="L18599" s="47"/>
      <c r="M18599" s="47"/>
    </row>
    <row r="18600" spans="1:13" x14ac:dyDescent="0.4">
      <c r="A18600" t="str">
        <f t="shared" si="290"/>
        <v>56_1A_M_0_180_67_HH800_Core</v>
      </c>
      <c r="B18600">
        <v>56</v>
      </c>
      <c r="C18600" t="s">
        <v>178</v>
      </c>
      <c r="D18600" t="s">
        <v>174</v>
      </c>
      <c r="E18600">
        <v>0</v>
      </c>
      <c r="F18600">
        <v>180</v>
      </c>
      <c r="G18600">
        <v>67</v>
      </c>
      <c r="H18600" t="s">
        <v>303</v>
      </c>
      <c r="I18600" t="s">
        <v>170</v>
      </c>
      <c r="J18600">
        <v>197.04326176937414</v>
      </c>
      <c r="L18600" s="47"/>
      <c r="M18600" s="47"/>
    </row>
    <row r="18601" spans="1:13" x14ac:dyDescent="0.4">
      <c r="A18601" t="str">
        <f t="shared" si="290"/>
        <v>44_1A_M_0_180_67_HH800_Core</v>
      </c>
      <c r="B18601">
        <v>44</v>
      </c>
      <c r="C18601" t="s">
        <v>178</v>
      </c>
      <c r="D18601" t="s">
        <v>174</v>
      </c>
      <c r="E18601">
        <v>0</v>
      </c>
      <c r="F18601">
        <v>180</v>
      </c>
      <c r="G18601">
        <v>67</v>
      </c>
      <c r="H18601" t="s">
        <v>303</v>
      </c>
      <c r="I18601" t="s">
        <v>170</v>
      </c>
      <c r="J18601">
        <v>143.90701412740734</v>
      </c>
      <c r="L18601" s="47"/>
      <c r="M18601" s="47"/>
    </row>
    <row r="18602" spans="1:13" x14ac:dyDescent="0.4">
      <c r="A18602" t="str">
        <f t="shared" si="290"/>
        <v>30_1M_F_0_90_70_HH800_Core</v>
      </c>
      <c r="B18602">
        <v>30</v>
      </c>
      <c r="C18602" t="s">
        <v>177</v>
      </c>
      <c r="D18602" t="s">
        <v>169</v>
      </c>
      <c r="E18602">
        <v>0</v>
      </c>
      <c r="F18602">
        <v>90</v>
      </c>
      <c r="G18602">
        <v>70</v>
      </c>
      <c r="H18602" t="s">
        <v>303</v>
      </c>
      <c r="I18602" t="s">
        <v>170</v>
      </c>
      <c r="J18602">
        <v>173.53305330238499</v>
      </c>
      <c r="L18602" s="47"/>
      <c r="M18602" s="47"/>
    </row>
    <row r="18603" spans="1:13" x14ac:dyDescent="0.4">
      <c r="A18603" t="str">
        <f t="shared" si="290"/>
        <v>57_1M_M_0_90_65_HH800_Core</v>
      </c>
      <c r="B18603">
        <v>57</v>
      </c>
      <c r="C18603" t="s">
        <v>177</v>
      </c>
      <c r="D18603" t="s">
        <v>174</v>
      </c>
      <c r="E18603">
        <v>0</v>
      </c>
      <c r="F18603">
        <v>90</v>
      </c>
      <c r="G18603">
        <v>65</v>
      </c>
      <c r="H18603" t="s">
        <v>303</v>
      </c>
      <c r="I18603" t="s">
        <v>170</v>
      </c>
      <c r="J18603">
        <v>197.50006478627071</v>
      </c>
      <c r="L18603" s="47"/>
      <c r="M18603" s="47"/>
    </row>
    <row r="18604" spans="1:13" x14ac:dyDescent="0.4">
      <c r="A18604" t="str">
        <f t="shared" si="290"/>
        <v>41_1M_M_0_180_5_HH800_Core</v>
      </c>
      <c r="B18604">
        <v>41</v>
      </c>
      <c r="C18604" t="s">
        <v>177</v>
      </c>
      <c r="D18604" t="s">
        <v>174</v>
      </c>
      <c r="E18604">
        <v>0</v>
      </c>
      <c r="F18604">
        <v>180</v>
      </c>
      <c r="G18604">
        <v>5</v>
      </c>
      <c r="H18604" t="s">
        <v>303</v>
      </c>
      <c r="I18604" t="s">
        <v>170</v>
      </c>
      <c r="J18604">
        <v>54.846086984907984</v>
      </c>
      <c r="L18604" s="47"/>
      <c r="M18604" s="47"/>
    </row>
    <row r="18605" spans="1:13" x14ac:dyDescent="0.4">
      <c r="A18605" t="str">
        <f t="shared" si="290"/>
        <v>51_1A_M_0_365_65_HH800_Core</v>
      </c>
      <c r="B18605">
        <v>51</v>
      </c>
      <c r="C18605" t="s">
        <v>178</v>
      </c>
      <c r="D18605" t="s">
        <v>174</v>
      </c>
      <c r="E18605">
        <v>0</v>
      </c>
      <c r="F18605">
        <v>365</v>
      </c>
      <c r="G18605">
        <v>65</v>
      </c>
      <c r="H18605" t="s">
        <v>303</v>
      </c>
      <c r="I18605" t="s">
        <v>170</v>
      </c>
      <c r="J18605">
        <v>139.65424048091521</v>
      </c>
      <c r="L18605" s="47"/>
      <c r="M18605" s="47"/>
    </row>
    <row r="18606" spans="1:13" x14ac:dyDescent="0.4">
      <c r="A18606" t="str">
        <f t="shared" si="290"/>
        <v>35_1A_M_0_180_67_HH800_Core</v>
      </c>
      <c r="B18606">
        <v>35</v>
      </c>
      <c r="C18606" t="s">
        <v>178</v>
      </c>
      <c r="D18606" t="s">
        <v>174</v>
      </c>
      <c r="E18606">
        <v>0</v>
      </c>
      <c r="F18606">
        <v>180</v>
      </c>
      <c r="G18606">
        <v>67</v>
      </c>
      <c r="H18606" t="s">
        <v>303</v>
      </c>
      <c r="I18606" t="s">
        <v>170</v>
      </c>
      <c r="J18606">
        <v>103.48356099156381</v>
      </c>
      <c r="L18606" s="47"/>
      <c r="M18606" s="47"/>
    </row>
    <row r="18607" spans="1:13" x14ac:dyDescent="0.4">
      <c r="A18607" t="str">
        <f t="shared" si="290"/>
        <v>42_1A_F_0_90_65_HH800_Core</v>
      </c>
      <c r="B18607">
        <v>42</v>
      </c>
      <c r="C18607" t="s">
        <v>178</v>
      </c>
      <c r="D18607" t="s">
        <v>169</v>
      </c>
      <c r="E18607">
        <v>0</v>
      </c>
      <c r="F18607">
        <v>90</v>
      </c>
      <c r="G18607">
        <v>65</v>
      </c>
      <c r="H18607" t="s">
        <v>303</v>
      </c>
      <c r="I18607" t="s">
        <v>170</v>
      </c>
      <c r="J18607">
        <v>133.53639330653883</v>
      </c>
      <c r="L18607" s="47"/>
      <c r="M18607" s="47"/>
    </row>
    <row r="18608" spans="1:13" x14ac:dyDescent="0.4">
      <c r="A18608" t="str">
        <f t="shared" si="290"/>
        <v>52_1A_M_0_180_67_HH800_Core</v>
      </c>
      <c r="B18608">
        <v>52</v>
      </c>
      <c r="C18608" t="s">
        <v>178</v>
      </c>
      <c r="D18608" t="s">
        <v>174</v>
      </c>
      <c r="E18608">
        <v>0</v>
      </c>
      <c r="F18608">
        <v>180</v>
      </c>
      <c r="G18608">
        <v>67</v>
      </c>
      <c r="H18608" t="s">
        <v>303</v>
      </c>
      <c r="I18608" t="s">
        <v>170</v>
      </c>
      <c r="J18608">
        <v>182.50395673788833</v>
      </c>
      <c r="L18608" s="47"/>
      <c r="M18608" s="47"/>
    </row>
    <row r="18609" spans="1:13" x14ac:dyDescent="0.4">
      <c r="A18609" t="str">
        <f t="shared" si="290"/>
        <v>36_1A_M_0_90_70_HH800_Core</v>
      </c>
      <c r="B18609">
        <v>36</v>
      </c>
      <c r="C18609" t="s">
        <v>178</v>
      </c>
      <c r="D18609" t="s">
        <v>174</v>
      </c>
      <c r="E18609">
        <v>0</v>
      </c>
      <c r="F18609">
        <v>90</v>
      </c>
      <c r="G18609">
        <v>70</v>
      </c>
      <c r="H18609" t="s">
        <v>303</v>
      </c>
      <c r="I18609" t="s">
        <v>170</v>
      </c>
      <c r="J18609">
        <v>126.02098857742048</v>
      </c>
      <c r="L18609" s="47"/>
      <c r="M18609" s="47"/>
    </row>
    <row r="18610" spans="1:13" x14ac:dyDescent="0.4">
      <c r="A18610" t="str">
        <f t="shared" si="290"/>
        <v>43_1A_M_0_180_67_HH800_Core</v>
      </c>
      <c r="B18610">
        <v>43</v>
      </c>
      <c r="C18610" t="s">
        <v>178</v>
      </c>
      <c r="D18610" t="s">
        <v>174</v>
      </c>
      <c r="E18610">
        <v>0</v>
      </c>
      <c r="F18610">
        <v>180</v>
      </c>
      <c r="G18610">
        <v>67</v>
      </c>
      <c r="H18610" t="s">
        <v>303</v>
      </c>
      <c r="I18610" t="s">
        <v>170</v>
      </c>
      <c r="J18610">
        <v>138.73235392525245</v>
      </c>
      <c r="L18610" s="47"/>
      <c r="M18610" s="47"/>
    </row>
    <row r="18611" spans="1:13" x14ac:dyDescent="0.4">
      <c r="A18611" t="str">
        <f t="shared" si="290"/>
        <v>44_1A_M_0_90_70_HH800_Core</v>
      </c>
      <c r="B18611">
        <v>44</v>
      </c>
      <c r="C18611" t="s">
        <v>178</v>
      </c>
      <c r="D18611" t="s">
        <v>174</v>
      </c>
      <c r="E18611">
        <v>0</v>
      </c>
      <c r="F18611">
        <v>90</v>
      </c>
      <c r="G18611">
        <v>70</v>
      </c>
      <c r="H18611" t="s">
        <v>303</v>
      </c>
      <c r="I18611" t="s">
        <v>170</v>
      </c>
      <c r="J18611">
        <v>175.14320226595564</v>
      </c>
      <c r="L18611" s="47"/>
      <c r="M18611" s="47"/>
    </row>
    <row r="18612" spans="1:13" x14ac:dyDescent="0.4">
      <c r="A18612" t="str">
        <f t="shared" si="290"/>
        <v>57_1M_M_0_180_65_HH800_Core</v>
      </c>
      <c r="B18612">
        <v>57</v>
      </c>
      <c r="C18612" t="s">
        <v>177</v>
      </c>
      <c r="D18612" t="s">
        <v>174</v>
      </c>
      <c r="E18612">
        <v>0</v>
      </c>
      <c r="F18612">
        <v>180</v>
      </c>
      <c r="G18612">
        <v>65</v>
      </c>
      <c r="H18612" t="s">
        <v>303</v>
      </c>
      <c r="I18612" t="s">
        <v>170</v>
      </c>
      <c r="J18612">
        <v>150.52642834057244</v>
      </c>
      <c r="L18612" s="47"/>
      <c r="M18612" s="47"/>
    </row>
    <row r="18613" spans="1:13" x14ac:dyDescent="0.4">
      <c r="A18613" t="str">
        <f t="shared" si="290"/>
        <v>35_1A_F_0_90_67_HH800_Core</v>
      </c>
      <c r="B18613">
        <v>35</v>
      </c>
      <c r="C18613" t="s">
        <v>178</v>
      </c>
      <c r="D18613" t="s">
        <v>169</v>
      </c>
      <c r="E18613">
        <v>0</v>
      </c>
      <c r="F18613">
        <v>90</v>
      </c>
      <c r="G18613">
        <v>67</v>
      </c>
      <c r="H18613" t="s">
        <v>303</v>
      </c>
      <c r="I18613" t="s">
        <v>170</v>
      </c>
      <c r="J18613">
        <v>132.30503592468563</v>
      </c>
      <c r="L18613" s="47"/>
      <c r="M18613" s="47"/>
    </row>
    <row r="18614" spans="1:13" x14ac:dyDescent="0.4">
      <c r="A18614" t="str">
        <f t="shared" si="290"/>
        <v>53_1A_M_0_365_65_HH800_Core</v>
      </c>
      <c r="B18614">
        <v>53</v>
      </c>
      <c r="C18614" t="s">
        <v>178</v>
      </c>
      <c r="D18614" t="s">
        <v>174</v>
      </c>
      <c r="E18614">
        <v>0</v>
      </c>
      <c r="F18614">
        <v>365</v>
      </c>
      <c r="G18614">
        <v>65</v>
      </c>
      <c r="H18614" t="s">
        <v>303</v>
      </c>
      <c r="I18614" t="s">
        <v>170</v>
      </c>
      <c r="J18614">
        <v>143.7938255090717</v>
      </c>
      <c r="L18614" s="47"/>
      <c r="M18614" s="47"/>
    </row>
    <row r="18615" spans="1:13" x14ac:dyDescent="0.4">
      <c r="A18615" t="str">
        <f t="shared" si="290"/>
        <v>36_1A_M_0_180_67_HH800_Core</v>
      </c>
      <c r="B18615">
        <v>36</v>
      </c>
      <c r="C18615" t="s">
        <v>178</v>
      </c>
      <c r="D18615" t="s">
        <v>174</v>
      </c>
      <c r="E18615">
        <v>0</v>
      </c>
      <c r="F18615">
        <v>180</v>
      </c>
      <c r="G18615">
        <v>67</v>
      </c>
      <c r="H18615" t="s">
        <v>303</v>
      </c>
      <c r="I18615" t="s">
        <v>170</v>
      </c>
      <c r="J18615">
        <v>106.88065552351418</v>
      </c>
      <c r="L18615" s="47"/>
      <c r="M18615" s="47"/>
    </row>
    <row r="18616" spans="1:13" x14ac:dyDescent="0.4">
      <c r="A18616" t="str">
        <f t="shared" si="290"/>
        <v>25_1A_M_0_365_70_HH800_Core</v>
      </c>
      <c r="B18616">
        <v>25</v>
      </c>
      <c r="C18616" t="s">
        <v>178</v>
      </c>
      <c r="D18616" t="s">
        <v>174</v>
      </c>
      <c r="E18616">
        <v>0</v>
      </c>
      <c r="F18616">
        <v>365</v>
      </c>
      <c r="G18616">
        <v>70</v>
      </c>
      <c r="H18616" t="s">
        <v>303</v>
      </c>
      <c r="I18616" t="s">
        <v>170</v>
      </c>
      <c r="J18616">
        <v>71.300418957919931</v>
      </c>
      <c r="L18616" s="47"/>
      <c r="M18616" s="47"/>
    </row>
    <row r="18617" spans="1:13" x14ac:dyDescent="0.4">
      <c r="A18617" t="str">
        <f t="shared" si="290"/>
        <v>49_1A_M_0_90_65_HH800_Core</v>
      </c>
      <c r="B18617">
        <v>49</v>
      </c>
      <c r="C18617" t="s">
        <v>178</v>
      </c>
      <c r="D18617" t="s">
        <v>174</v>
      </c>
      <c r="E18617">
        <v>0</v>
      </c>
      <c r="F18617">
        <v>90</v>
      </c>
      <c r="G18617">
        <v>65</v>
      </c>
      <c r="H18617" t="s">
        <v>303</v>
      </c>
      <c r="I18617" t="s">
        <v>170</v>
      </c>
      <c r="J18617">
        <v>169.2020739200872</v>
      </c>
      <c r="L18617" s="47"/>
      <c r="M18617" s="47"/>
    </row>
    <row r="18618" spans="1:13" x14ac:dyDescent="0.4">
      <c r="A18618" t="str">
        <f t="shared" si="290"/>
        <v>52_1A_M_0_365_67_HH800_Core</v>
      </c>
      <c r="B18618">
        <v>52</v>
      </c>
      <c r="C18618" t="s">
        <v>178</v>
      </c>
      <c r="D18618" t="s">
        <v>174</v>
      </c>
      <c r="E18618">
        <v>0</v>
      </c>
      <c r="F18618">
        <v>365</v>
      </c>
      <c r="G18618">
        <v>67</v>
      </c>
      <c r="H18618" t="s">
        <v>303</v>
      </c>
      <c r="I18618" t="s">
        <v>170</v>
      </c>
      <c r="J18618">
        <v>162.65073584851635</v>
      </c>
      <c r="L18618" s="47"/>
      <c r="M18618" s="47"/>
    </row>
    <row r="18619" spans="1:13" x14ac:dyDescent="0.4">
      <c r="A18619" t="str">
        <f t="shared" si="290"/>
        <v>51_1A_M_0_90_67_HH800_Core</v>
      </c>
      <c r="B18619">
        <v>51</v>
      </c>
      <c r="C18619" t="s">
        <v>178</v>
      </c>
      <c r="D18619" t="s">
        <v>174</v>
      </c>
      <c r="E18619">
        <v>0</v>
      </c>
      <c r="F18619">
        <v>90</v>
      </c>
      <c r="G18619">
        <v>67</v>
      </c>
      <c r="H18619" t="s">
        <v>303</v>
      </c>
      <c r="I18619" t="s">
        <v>170</v>
      </c>
      <c r="J18619">
        <v>195.60548808916317</v>
      </c>
      <c r="L18619" s="47"/>
      <c r="M18619" s="47"/>
    </row>
    <row r="18620" spans="1:13" x14ac:dyDescent="0.4">
      <c r="A18620" t="str">
        <f t="shared" si="290"/>
        <v>55_1A_M_0_180_65_HH800_Core</v>
      </c>
      <c r="B18620">
        <v>55</v>
      </c>
      <c r="C18620" t="s">
        <v>178</v>
      </c>
      <c r="D18620" t="s">
        <v>174</v>
      </c>
      <c r="E18620">
        <v>0</v>
      </c>
      <c r="F18620">
        <v>180</v>
      </c>
      <c r="G18620">
        <v>65</v>
      </c>
      <c r="H18620" t="s">
        <v>303</v>
      </c>
      <c r="I18620" t="s">
        <v>170</v>
      </c>
      <c r="J18620">
        <v>165.6621087918214</v>
      </c>
      <c r="L18620" s="47"/>
      <c r="M18620" s="47"/>
    </row>
    <row r="18621" spans="1:13" x14ac:dyDescent="0.4">
      <c r="A18621" t="str">
        <f t="shared" si="290"/>
        <v>55_1M_M_0_180_70_HH800_Core</v>
      </c>
      <c r="B18621">
        <v>55</v>
      </c>
      <c r="C18621" t="s">
        <v>177</v>
      </c>
      <c r="D18621" t="s">
        <v>174</v>
      </c>
      <c r="E18621">
        <v>0</v>
      </c>
      <c r="F18621">
        <v>180</v>
      </c>
      <c r="G18621">
        <v>70</v>
      </c>
      <c r="H18621" t="s">
        <v>303</v>
      </c>
      <c r="I18621" t="s">
        <v>170</v>
      </c>
      <c r="J18621">
        <v>217.93701855994004</v>
      </c>
      <c r="L18621" s="47"/>
      <c r="M18621" s="47"/>
    </row>
    <row r="18622" spans="1:13" x14ac:dyDescent="0.4">
      <c r="A18622" t="str">
        <f t="shared" si="290"/>
        <v>42_1A_M_0_180_67_HH800_Core</v>
      </c>
      <c r="B18622">
        <v>42</v>
      </c>
      <c r="C18622" t="s">
        <v>178</v>
      </c>
      <c r="D18622" t="s">
        <v>174</v>
      </c>
      <c r="E18622">
        <v>0</v>
      </c>
      <c r="F18622">
        <v>180</v>
      </c>
      <c r="G18622">
        <v>67</v>
      </c>
      <c r="H18622" t="s">
        <v>303</v>
      </c>
      <c r="I18622" t="s">
        <v>170</v>
      </c>
      <c r="J18622">
        <v>133.66562803575263</v>
      </c>
      <c r="L18622" s="47"/>
      <c r="M18622" s="47"/>
    </row>
    <row r="18623" spans="1:13" x14ac:dyDescent="0.4">
      <c r="A18623" t="str">
        <f t="shared" si="290"/>
        <v>53_1A_M_0_365_67_HH800_Core</v>
      </c>
      <c r="B18623">
        <v>53</v>
      </c>
      <c r="C18623" t="s">
        <v>178</v>
      </c>
      <c r="D18623" t="s">
        <v>174</v>
      </c>
      <c r="E18623">
        <v>0</v>
      </c>
      <c r="F18623">
        <v>365</v>
      </c>
      <c r="G18623">
        <v>67</v>
      </c>
      <c r="H18623" t="s">
        <v>303</v>
      </c>
      <c r="I18623" t="s">
        <v>170</v>
      </c>
      <c r="J18623">
        <v>166.47832976205291</v>
      </c>
      <c r="L18623" s="47"/>
      <c r="M18623" s="47"/>
    </row>
    <row r="18624" spans="1:13" x14ac:dyDescent="0.4">
      <c r="A18624" t="str">
        <f t="shared" si="290"/>
        <v>45_1A_M_0_180_65_HH800_Core</v>
      </c>
      <c r="B18624">
        <v>45</v>
      </c>
      <c r="C18624" t="s">
        <v>178</v>
      </c>
      <c r="D18624" t="s">
        <v>174</v>
      </c>
      <c r="E18624">
        <v>0</v>
      </c>
      <c r="F18624">
        <v>180</v>
      </c>
      <c r="G18624">
        <v>65</v>
      </c>
      <c r="H18624" t="s">
        <v>303</v>
      </c>
      <c r="I18624" t="s">
        <v>170</v>
      </c>
      <c r="J18624">
        <v>136.7060909250466</v>
      </c>
      <c r="L18624" s="47"/>
      <c r="M18624" s="47"/>
    </row>
    <row r="18625" spans="1:13" x14ac:dyDescent="0.4">
      <c r="A18625" t="str">
        <f t="shared" si="290"/>
        <v>32_1M_M_0_90_70_HH800_Core</v>
      </c>
      <c r="B18625">
        <v>32</v>
      </c>
      <c r="C18625" t="s">
        <v>177</v>
      </c>
      <c r="D18625" t="s">
        <v>174</v>
      </c>
      <c r="E18625">
        <v>0</v>
      </c>
      <c r="F18625">
        <v>90</v>
      </c>
      <c r="G18625">
        <v>70</v>
      </c>
      <c r="H18625" t="s">
        <v>303</v>
      </c>
      <c r="I18625" t="s">
        <v>170</v>
      </c>
      <c r="J18625">
        <v>120.51317525476354</v>
      </c>
      <c r="L18625" s="47"/>
      <c r="M18625" s="47"/>
    </row>
    <row r="18626" spans="1:13" x14ac:dyDescent="0.4">
      <c r="A18626" t="str">
        <f t="shared" si="290"/>
        <v>56_1M_M_0_180_70_HH800_Core</v>
      </c>
      <c r="B18626">
        <v>56</v>
      </c>
      <c r="C18626" t="s">
        <v>177</v>
      </c>
      <c r="D18626" t="s">
        <v>174</v>
      </c>
      <c r="E18626">
        <v>0</v>
      </c>
      <c r="F18626">
        <v>180</v>
      </c>
      <c r="G18626">
        <v>70</v>
      </c>
      <c r="H18626" t="s">
        <v>303</v>
      </c>
      <c r="I18626" t="s">
        <v>170</v>
      </c>
      <c r="J18626">
        <v>221.36807961081624</v>
      </c>
      <c r="L18626" s="47"/>
      <c r="M18626" s="47"/>
    </row>
    <row r="18627" spans="1:13" x14ac:dyDescent="0.4">
      <c r="A18627" t="str">
        <f t="shared" ref="A18627:A18690" si="291">B18627&amp;"_"&amp;C18627&amp;"_"&amp;D18627&amp;"_"&amp;E18627&amp;"_"&amp;F18627&amp;"_"&amp;G18627&amp;"_"&amp;H18627&amp;"_"&amp;I18627</f>
        <v>54_1A_M_0_365_65_HH800_Core</v>
      </c>
      <c r="B18627">
        <v>54</v>
      </c>
      <c r="C18627" t="s">
        <v>178</v>
      </c>
      <c r="D18627" t="s">
        <v>174</v>
      </c>
      <c r="E18627">
        <v>0</v>
      </c>
      <c r="F18627">
        <v>365</v>
      </c>
      <c r="G18627">
        <v>65</v>
      </c>
      <c r="H18627" t="s">
        <v>303</v>
      </c>
      <c r="I18627" t="s">
        <v>170</v>
      </c>
      <c r="J18627">
        <v>144.75875811135876</v>
      </c>
      <c r="L18627" s="47"/>
      <c r="M18627" s="47"/>
    </row>
    <row r="18628" spans="1:13" x14ac:dyDescent="0.4">
      <c r="A18628" t="str">
        <f t="shared" si="291"/>
        <v>54_1A_F_0_365_70_HH800_Core</v>
      </c>
      <c r="B18628">
        <v>54</v>
      </c>
      <c r="C18628" t="s">
        <v>178</v>
      </c>
      <c r="D18628" t="s">
        <v>169</v>
      </c>
      <c r="E18628">
        <v>0</v>
      </c>
      <c r="F18628">
        <v>365</v>
      </c>
      <c r="G18628">
        <v>70</v>
      </c>
      <c r="H18628" t="s">
        <v>303</v>
      </c>
      <c r="I18628" t="s">
        <v>170</v>
      </c>
      <c r="J18628">
        <v>168.74702229858894</v>
      </c>
      <c r="L18628" s="47"/>
      <c r="M18628" s="47"/>
    </row>
    <row r="18629" spans="1:13" x14ac:dyDescent="0.4">
      <c r="A18629" t="str">
        <f t="shared" si="291"/>
        <v>39_1A_M_0_180_67_HH800_Core</v>
      </c>
      <c r="B18629">
        <v>39</v>
      </c>
      <c r="C18629" t="s">
        <v>178</v>
      </c>
      <c r="D18629" t="s">
        <v>174</v>
      </c>
      <c r="E18629">
        <v>0</v>
      </c>
      <c r="F18629">
        <v>180</v>
      </c>
      <c r="G18629">
        <v>67</v>
      </c>
      <c r="H18629" t="s">
        <v>303</v>
      </c>
      <c r="I18629" t="s">
        <v>170</v>
      </c>
      <c r="J18629">
        <v>119.33817806375195</v>
      </c>
      <c r="L18629" s="47"/>
      <c r="M18629" s="47"/>
    </row>
    <row r="18630" spans="1:13" x14ac:dyDescent="0.4">
      <c r="A18630" t="str">
        <f t="shared" si="291"/>
        <v>37_1A_M_0_180_67_HH800_Core</v>
      </c>
      <c r="B18630">
        <v>37</v>
      </c>
      <c r="C18630" t="s">
        <v>178</v>
      </c>
      <c r="D18630" t="s">
        <v>174</v>
      </c>
      <c r="E18630">
        <v>0</v>
      </c>
      <c r="F18630">
        <v>180</v>
      </c>
      <c r="G18630">
        <v>67</v>
      </c>
      <c r="H18630" t="s">
        <v>303</v>
      </c>
      <c r="I18630" t="s">
        <v>170</v>
      </c>
      <c r="J18630">
        <v>110.66272975394605</v>
      </c>
      <c r="L18630" s="47"/>
      <c r="M18630" s="47"/>
    </row>
    <row r="18631" spans="1:13" x14ac:dyDescent="0.4">
      <c r="A18631" t="str">
        <f t="shared" si="291"/>
        <v>48_1A_M_0_90_65_HH800_Core</v>
      </c>
      <c r="B18631">
        <v>48</v>
      </c>
      <c r="C18631" t="s">
        <v>178</v>
      </c>
      <c r="D18631" t="s">
        <v>174</v>
      </c>
      <c r="E18631">
        <v>0</v>
      </c>
      <c r="F18631">
        <v>90</v>
      </c>
      <c r="G18631">
        <v>65</v>
      </c>
      <c r="H18631" t="s">
        <v>303</v>
      </c>
      <c r="I18631" t="s">
        <v>170</v>
      </c>
      <c r="J18631">
        <v>164.5899373166981</v>
      </c>
      <c r="L18631" s="47"/>
      <c r="M18631" s="47"/>
    </row>
    <row r="18632" spans="1:13" x14ac:dyDescent="0.4">
      <c r="A18632" t="str">
        <f t="shared" si="291"/>
        <v>40_1A_M_0_180_67_HH800_Core</v>
      </c>
      <c r="B18632">
        <v>40</v>
      </c>
      <c r="C18632" t="s">
        <v>178</v>
      </c>
      <c r="D18632" t="s">
        <v>174</v>
      </c>
      <c r="E18632">
        <v>0</v>
      </c>
      <c r="F18632">
        <v>180</v>
      </c>
      <c r="G18632">
        <v>67</v>
      </c>
      <c r="H18632" t="s">
        <v>303</v>
      </c>
      <c r="I18632" t="s">
        <v>170</v>
      </c>
      <c r="J18632">
        <v>124.15540429136914</v>
      </c>
      <c r="L18632" s="47"/>
      <c r="M18632" s="47"/>
    </row>
    <row r="18633" spans="1:13" x14ac:dyDescent="0.4">
      <c r="A18633" t="str">
        <f t="shared" si="291"/>
        <v>41_1A_M_0_180_67_HH800_Core</v>
      </c>
      <c r="B18633">
        <v>41</v>
      </c>
      <c r="C18633" t="s">
        <v>178</v>
      </c>
      <c r="D18633" t="s">
        <v>174</v>
      </c>
      <c r="E18633">
        <v>0</v>
      </c>
      <c r="F18633">
        <v>180</v>
      </c>
      <c r="G18633">
        <v>67</v>
      </c>
      <c r="H18633" t="s">
        <v>303</v>
      </c>
      <c r="I18633" t="s">
        <v>170</v>
      </c>
      <c r="J18633">
        <v>129.26806608574148</v>
      </c>
      <c r="L18633" s="47"/>
      <c r="M18633" s="47"/>
    </row>
    <row r="18634" spans="1:13" x14ac:dyDescent="0.4">
      <c r="A18634" t="str">
        <f t="shared" si="291"/>
        <v>56_1A_M_0_90_65_HH800_Core</v>
      </c>
      <c r="B18634">
        <v>56</v>
      </c>
      <c r="C18634" t="s">
        <v>178</v>
      </c>
      <c r="D18634" t="s">
        <v>174</v>
      </c>
      <c r="E18634">
        <v>0</v>
      </c>
      <c r="F18634">
        <v>90</v>
      </c>
      <c r="G18634">
        <v>65</v>
      </c>
      <c r="H18634" t="s">
        <v>303</v>
      </c>
      <c r="I18634" t="s">
        <v>170</v>
      </c>
      <c r="J18634">
        <v>186.15745376919597</v>
      </c>
      <c r="L18634" s="47"/>
      <c r="M18634" s="47"/>
    </row>
    <row r="18635" spans="1:13" x14ac:dyDescent="0.4">
      <c r="A18635" t="str">
        <f t="shared" si="291"/>
        <v>35_1M_F_0_90_67_HH800_Core</v>
      </c>
      <c r="B18635">
        <v>35</v>
      </c>
      <c r="C18635" t="s">
        <v>177</v>
      </c>
      <c r="D18635" t="s">
        <v>169</v>
      </c>
      <c r="E18635">
        <v>0</v>
      </c>
      <c r="F18635">
        <v>90</v>
      </c>
      <c r="G18635">
        <v>67</v>
      </c>
      <c r="H18635" t="s">
        <v>303</v>
      </c>
      <c r="I18635" t="s">
        <v>170</v>
      </c>
      <c r="J18635">
        <v>183.74957363485669</v>
      </c>
      <c r="L18635" s="47"/>
      <c r="M18635" s="47"/>
    </row>
    <row r="18636" spans="1:13" x14ac:dyDescent="0.4">
      <c r="A18636" t="str">
        <f t="shared" si="291"/>
        <v>29_1A_M_0_180_67_HH800_Core</v>
      </c>
      <c r="B18636">
        <v>29</v>
      </c>
      <c r="C18636" t="s">
        <v>178</v>
      </c>
      <c r="D18636" t="s">
        <v>174</v>
      </c>
      <c r="E18636">
        <v>0</v>
      </c>
      <c r="F18636">
        <v>180</v>
      </c>
      <c r="G18636">
        <v>67</v>
      </c>
      <c r="H18636" t="s">
        <v>303</v>
      </c>
      <c r="I18636" t="s">
        <v>170</v>
      </c>
      <c r="J18636">
        <v>85.155544032315348</v>
      </c>
      <c r="L18636" s="47"/>
      <c r="M18636" s="47"/>
    </row>
    <row r="18637" spans="1:13" x14ac:dyDescent="0.4">
      <c r="A18637" t="str">
        <f t="shared" si="291"/>
        <v>48_1M_M_0_180_70_HH800_Core</v>
      </c>
      <c r="B18637">
        <v>48</v>
      </c>
      <c r="C18637" t="s">
        <v>177</v>
      </c>
      <c r="D18637" t="s">
        <v>174</v>
      </c>
      <c r="E18637">
        <v>0</v>
      </c>
      <c r="F18637">
        <v>180</v>
      </c>
      <c r="G18637">
        <v>70</v>
      </c>
      <c r="H18637" t="s">
        <v>303</v>
      </c>
      <c r="I18637" t="s">
        <v>170</v>
      </c>
      <c r="J18637">
        <v>171.35112842532376</v>
      </c>
      <c r="L18637" s="47"/>
      <c r="M18637" s="47"/>
    </row>
    <row r="18638" spans="1:13" x14ac:dyDescent="0.4">
      <c r="A18638" t="str">
        <f t="shared" si="291"/>
        <v>44_1A_M_0_180_65_HH800_Core</v>
      </c>
      <c r="B18638">
        <v>44</v>
      </c>
      <c r="C18638" t="s">
        <v>178</v>
      </c>
      <c r="D18638" t="s">
        <v>174</v>
      </c>
      <c r="E18638">
        <v>0</v>
      </c>
      <c r="F18638">
        <v>180</v>
      </c>
      <c r="G18638">
        <v>65</v>
      </c>
      <c r="H18638" t="s">
        <v>303</v>
      </c>
      <c r="I18638" t="s">
        <v>170</v>
      </c>
      <c r="J18638">
        <v>132.13214038087824</v>
      </c>
      <c r="L18638" s="47"/>
      <c r="M18638" s="47"/>
    </row>
    <row r="18639" spans="1:13" x14ac:dyDescent="0.4">
      <c r="A18639" t="str">
        <f t="shared" si="291"/>
        <v>51_1A_M_0_365_67_HH800_Core</v>
      </c>
      <c r="B18639">
        <v>51</v>
      </c>
      <c r="C18639" t="s">
        <v>178</v>
      </c>
      <c r="D18639" t="s">
        <v>174</v>
      </c>
      <c r="E18639">
        <v>0</v>
      </c>
      <c r="F18639">
        <v>365</v>
      </c>
      <c r="G18639">
        <v>67</v>
      </c>
      <c r="H18639" t="s">
        <v>303</v>
      </c>
      <c r="I18639" t="s">
        <v>170</v>
      </c>
      <c r="J18639">
        <v>159.13595976450921</v>
      </c>
      <c r="L18639" s="47"/>
      <c r="M18639" s="47"/>
    </row>
    <row r="18640" spans="1:13" x14ac:dyDescent="0.4">
      <c r="A18640" t="str">
        <f t="shared" si="291"/>
        <v>34_1A_F_0_90_67_HH800_Core</v>
      </c>
      <c r="B18640">
        <v>34</v>
      </c>
      <c r="C18640" t="s">
        <v>178</v>
      </c>
      <c r="D18640" t="s">
        <v>169</v>
      </c>
      <c r="E18640">
        <v>0</v>
      </c>
      <c r="F18640">
        <v>90</v>
      </c>
      <c r="G18640">
        <v>67</v>
      </c>
      <c r="H18640" t="s">
        <v>303</v>
      </c>
      <c r="I18640" t="s">
        <v>170</v>
      </c>
      <c r="J18640">
        <v>131.06903222336302</v>
      </c>
      <c r="L18640" s="47"/>
      <c r="M18640" s="47"/>
    </row>
    <row r="18641" spans="1:13" x14ac:dyDescent="0.4">
      <c r="A18641" t="str">
        <f t="shared" si="291"/>
        <v>38_1A_M_0_180_67_HH800_Core</v>
      </c>
      <c r="B18641">
        <v>38</v>
      </c>
      <c r="C18641" t="s">
        <v>178</v>
      </c>
      <c r="D18641" t="s">
        <v>174</v>
      </c>
      <c r="E18641">
        <v>0</v>
      </c>
      <c r="F18641">
        <v>180</v>
      </c>
      <c r="G18641">
        <v>67</v>
      </c>
      <c r="H18641" t="s">
        <v>303</v>
      </c>
      <c r="I18641" t="s">
        <v>170</v>
      </c>
      <c r="J18641">
        <v>115.14600963212985</v>
      </c>
      <c r="L18641" s="47"/>
      <c r="M18641" s="47"/>
    </row>
    <row r="18642" spans="1:13" x14ac:dyDescent="0.4">
      <c r="A18642" t="str">
        <f t="shared" si="291"/>
        <v>29_1A_M_0_180_65_HH800_Core</v>
      </c>
      <c r="B18642">
        <v>29</v>
      </c>
      <c r="C18642" t="s">
        <v>178</v>
      </c>
      <c r="D18642" t="s">
        <v>174</v>
      </c>
      <c r="E18642">
        <v>0</v>
      </c>
      <c r="F18642">
        <v>180</v>
      </c>
      <c r="G18642">
        <v>65</v>
      </c>
      <c r="H18642" t="s">
        <v>303</v>
      </c>
      <c r="I18642" t="s">
        <v>170</v>
      </c>
      <c r="J18642">
        <v>81.895596274504612</v>
      </c>
      <c r="L18642" s="47"/>
      <c r="M18642" s="47"/>
    </row>
    <row r="18643" spans="1:13" x14ac:dyDescent="0.4">
      <c r="A18643" t="str">
        <f t="shared" si="291"/>
        <v>54_1A_F_0_365_65_HH800_Core</v>
      </c>
      <c r="B18643">
        <v>54</v>
      </c>
      <c r="C18643" t="s">
        <v>178</v>
      </c>
      <c r="D18643" t="s">
        <v>169</v>
      </c>
      <c r="E18643">
        <v>0</v>
      </c>
      <c r="F18643">
        <v>365</v>
      </c>
      <c r="G18643">
        <v>65</v>
      </c>
      <c r="H18643" t="s">
        <v>303</v>
      </c>
      <c r="I18643" t="s">
        <v>170</v>
      </c>
      <c r="J18643">
        <v>117.80560259533097</v>
      </c>
      <c r="L18643" s="47"/>
      <c r="M18643" s="47"/>
    </row>
    <row r="18644" spans="1:13" x14ac:dyDescent="0.4">
      <c r="A18644" t="str">
        <f t="shared" si="291"/>
        <v>54_1A_F_0_365_67_HH800_Core</v>
      </c>
      <c r="B18644">
        <v>54</v>
      </c>
      <c r="C18644" t="s">
        <v>178</v>
      </c>
      <c r="D18644" t="s">
        <v>169</v>
      </c>
      <c r="E18644">
        <v>0</v>
      </c>
      <c r="F18644">
        <v>365</v>
      </c>
      <c r="G18644">
        <v>67</v>
      </c>
      <c r="H18644" t="s">
        <v>303</v>
      </c>
      <c r="I18644" t="s">
        <v>170</v>
      </c>
      <c r="J18644">
        <v>135.11843330893589</v>
      </c>
      <c r="L18644" s="47"/>
      <c r="M18644" s="47"/>
    </row>
    <row r="18645" spans="1:13" x14ac:dyDescent="0.4">
      <c r="A18645" t="str">
        <f t="shared" si="291"/>
        <v>35_1A_M_0_180_65_HH800_Core</v>
      </c>
      <c r="B18645">
        <v>35</v>
      </c>
      <c r="C18645" t="s">
        <v>178</v>
      </c>
      <c r="D18645" t="s">
        <v>174</v>
      </c>
      <c r="E18645">
        <v>0</v>
      </c>
      <c r="F18645">
        <v>180</v>
      </c>
      <c r="G18645">
        <v>65</v>
      </c>
      <c r="H18645" t="s">
        <v>303</v>
      </c>
      <c r="I18645" t="s">
        <v>170</v>
      </c>
      <c r="J18645">
        <v>97.829916456565385</v>
      </c>
      <c r="L18645" s="47"/>
      <c r="M18645" s="47"/>
    </row>
    <row r="18646" spans="1:13" x14ac:dyDescent="0.4">
      <c r="A18646" t="str">
        <f t="shared" si="291"/>
        <v>45_1A_F_0_180_67_HH800_Core</v>
      </c>
      <c r="B18646">
        <v>45</v>
      </c>
      <c r="C18646" t="s">
        <v>178</v>
      </c>
      <c r="D18646" t="s">
        <v>169</v>
      </c>
      <c r="E18646">
        <v>0</v>
      </c>
      <c r="F18646">
        <v>180</v>
      </c>
      <c r="G18646">
        <v>67</v>
      </c>
      <c r="H18646" t="s">
        <v>303</v>
      </c>
      <c r="I18646" t="s">
        <v>170</v>
      </c>
      <c r="J18646">
        <v>133.7142555620793</v>
      </c>
      <c r="L18646" s="47"/>
      <c r="M18646" s="47"/>
    </row>
    <row r="18647" spans="1:13" x14ac:dyDescent="0.4">
      <c r="A18647" t="str">
        <f t="shared" si="291"/>
        <v>28_1A_M_0_180_70_HH800_Core</v>
      </c>
      <c r="B18647">
        <v>28</v>
      </c>
      <c r="C18647" t="s">
        <v>178</v>
      </c>
      <c r="D18647" t="s">
        <v>174</v>
      </c>
      <c r="E18647">
        <v>0</v>
      </c>
      <c r="F18647">
        <v>180</v>
      </c>
      <c r="G18647">
        <v>70</v>
      </c>
      <c r="H18647" t="s">
        <v>303</v>
      </c>
      <c r="I18647" t="s">
        <v>170</v>
      </c>
      <c r="J18647">
        <v>86.906568584279569</v>
      </c>
      <c r="L18647" s="47"/>
      <c r="M18647" s="47"/>
    </row>
    <row r="18648" spans="1:13" x14ac:dyDescent="0.4">
      <c r="A18648" t="str">
        <f t="shared" si="291"/>
        <v>43_1A_M_0_90_70_HH800_Core</v>
      </c>
      <c r="B18648">
        <v>43</v>
      </c>
      <c r="C18648" t="s">
        <v>178</v>
      </c>
      <c r="D18648" t="s">
        <v>174</v>
      </c>
      <c r="E18648">
        <v>0</v>
      </c>
      <c r="F18648">
        <v>90</v>
      </c>
      <c r="G18648">
        <v>70</v>
      </c>
      <c r="H18648" t="s">
        <v>303</v>
      </c>
      <c r="I18648" t="s">
        <v>170</v>
      </c>
      <c r="J18648">
        <v>167.86340096661033</v>
      </c>
      <c r="L18648" s="47"/>
      <c r="M18648" s="47"/>
    </row>
    <row r="18649" spans="1:13" x14ac:dyDescent="0.4">
      <c r="A18649" t="str">
        <f t="shared" si="291"/>
        <v>51_1A_M_0_180_67_HH800_Core</v>
      </c>
      <c r="B18649">
        <v>51</v>
      </c>
      <c r="C18649" t="s">
        <v>178</v>
      </c>
      <c r="D18649" t="s">
        <v>174</v>
      </c>
      <c r="E18649">
        <v>0</v>
      </c>
      <c r="F18649">
        <v>180</v>
      </c>
      <c r="G18649">
        <v>67</v>
      </c>
      <c r="H18649" t="s">
        <v>303</v>
      </c>
      <c r="I18649" t="s">
        <v>170</v>
      </c>
      <c r="J18649">
        <v>176.87921853297581</v>
      </c>
      <c r="L18649" s="47"/>
      <c r="M18649" s="47"/>
    </row>
    <row r="18650" spans="1:13" x14ac:dyDescent="0.4">
      <c r="A18650" t="str">
        <f t="shared" si="291"/>
        <v>54_1A_M_0_365_67_HH800_Core</v>
      </c>
      <c r="B18650">
        <v>54</v>
      </c>
      <c r="C18650" t="s">
        <v>178</v>
      </c>
      <c r="D18650" t="s">
        <v>174</v>
      </c>
      <c r="E18650">
        <v>0</v>
      </c>
      <c r="F18650">
        <v>365</v>
      </c>
      <c r="G18650">
        <v>67</v>
      </c>
      <c r="H18650" t="s">
        <v>303</v>
      </c>
      <c r="I18650" t="s">
        <v>170</v>
      </c>
      <c r="J18650">
        <v>170.19142067317188</v>
      </c>
      <c r="L18650" s="47"/>
      <c r="M18650" s="47"/>
    </row>
    <row r="18651" spans="1:13" x14ac:dyDescent="0.4">
      <c r="A18651" t="str">
        <f t="shared" si="291"/>
        <v>33_1M_M_0_90_5_HH800_Core</v>
      </c>
      <c r="B18651">
        <v>33</v>
      </c>
      <c r="C18651" t="s">
        <v>177</v>
      </c>
      <c r="D18651" t="s">
        <v>174</v>
      </c>
      <c r="E18651">
        <v>0</v>
      </c>
      <c r="F18651">
        <v>90</v>
      </c>
      <c r="G18651">
        <v>5</v>
      </c>
      <c r="H18651" t="s">
        <v>303</v>
      </c>
      <c r="I18651" t="s">
        <v>170</v>
      </c>
      <c r="J18651">
        <v>45.785927154867302</v>
      </c>
      <c r="L18651" s="47"/>
      <c r="M18651" s="47"/>
    </row>
    <row r="18652" spans="1:13" x14ac:dyDescent="0.4">
      <c r="A18652" t="str">
        <f t="shared" si="291"/>
        <v>33_1A_F_0_90_67_HH800_Core</v>
      </c>
      <c r="B18652">
        <v>33</v>
      </c>
      <c r="C18652" t="s">
        <v>178</v>
      </c>
      <c r="D18652" t="s">
        <v>169</v>
      </c>
      <c r="E18652">
        <v>0</v>
      </c>
      <c r="F18652">
        <v>90</v>
      </c>
      <c r="G18652">
        <v>67</v>
      </c>
      <c r="H18652" t="s">
        <v>303</v>
      </c>
      <c r="I18652" t="s">
        <v>170</v>
      </c>
      <c r="J18652">
        <v>129.73545879439581</v>
      </c>
      <c r="L18652" s="47"/>
      <c r="M18652" s="47"/>
    </row>
    <row r="18653" spans="1:13" x14ac:dyDescent="0.4">
      <c r="A18653" t="str">
        <f t="shared" si="291"/>
        <v>43_1A_M_0_180_65_HH800_Core</v>
      </c>
      <c r="B18653">
        <v>43</v>
      </c>
      <c r="C18653" t="s">
        <v>178</v>
      </c>
      <c r="D18653" t="s">
        <v>174</v>
      </c>
      <c r="E18653">
        <v>0</v>
      </c>
      <c r="F18653">
        <v>180</v>
      </c>
      <c r="G18653">
        <v>65</v>
      </c>
      <c r="H18653" t="s">
        <v>303</v>
      </c>
      <c r="I18653" t="s">
        <v>170</v>
      </c>
      <c r="J18653">
        <v>127.85146763508098</v>
      </c>
      <c r="L18653" s="47"/>
      <c r="M18653" s="47"/>
    </row>
    <row r="18654" spans="1:13" x14ac:dyDescent="0.4">
      <c r="A18654" t="str">
        <f t="shared" si="291"/>
        <v>36_1A_M_0_180_65_HH800_Core</v>
      </c>
      <c r="B18654">
        <v>36</v>
      </c>
      <c r="C18654" t="s">
        <v>178</v>
      </c>
      <c r="D18654" t="s">
        <v>174</v>
      </c>
      <c r="E18654">
        <v>0</v>
      </c>
      <c r="F18654">
        <v>180</v>
      </c>
      <c r="G18654">
        <v>65</v>
      </c>
      <c r="H18654" t="s">
        <v>303</v>
      </c>
      <c r="I18654" t="s">
        <v>170</v>
      </c>
      <c r="J18654">
        <v>100.74289623812575</v>
      </c>
      <c r="L18654" s="47"/>
      <c r="M18654" s="47"/>
    </row>
    <row r="18655" spans="1:13" x14ac:dyDescent="0.4">
      <c r="A18655" t="str">
        <f t="shared" si="291"/>
        <v>57_1A_M_0_365_67_HH800_Core</v>
      </c>
      <c r="B18655">
        <v>57</v>
      </c>
      <c r="C18655" t="s">
        <v>178</v>
      </c>
      <c r="D18655" t="s">
        <v>174</v>
      </c>
      <c r="E18655">
        <v>0</v>
      </c>
      <c r="F18655">
        <v>365</v>
      </c>
      <c r="G18655">
        <v>67</v>
      </c>
      <c r="H18655" t="s">
        <v>303</v>
      </c>
      <c r="I18655" t="s">
        <v>170</v>
      </c>
      <c r="J18655">
        <v>175.98925941018697</v>
      </c>
      <c r="L18655" s="47"/>
      <c r="M18655" s="47"/>
    </row>
    <row r="18656" spans="1:13" x14ac:dyDescent="0.4">
      <c r="A18656" t="str">
        <f t="shared" si="291"/>
        <v>52_1M_M_0_90_65_HH800_Core</v>
      </c>
      <c r="B18656">
        <v>52</v>
      </c>
      <c r="C18656" t="s">
        <v>177</v>
      </c>
      <c r="D18656" t="s">
        <v>174</v>
      </c>
      <c r="E18656">
        <v>0</v>
      </c>
      <c r="F18656">
        <v>90</v>
      </c>
      <c r="G18656">
        <v>65</v>
      </c>
      <c r="H18656" t="s">
        <v>303</v>
      </c>
      <c r="I18656" t="s">
        <v>170</v>
      </c>
      <c r="J18656">
        <v>187.50068609793902</v>
      </c>
      <c r="L18656" s="47"/>
      <c r="M18656" s="47"/>
    </row>
    <row r="18657" spans="1:13" x14ac:dyDescent="0.4">
      <c r="A18657" t="str">
        <f t="shared" si="291"/>
        <v>50_1A_M_0_365_65_HH800_Core</v>
      </c>
      <c r="B18657">
        <v>50</v>
      </c>
      <c r="C18657" t="s">
        <v>178</v>
      </c>
      <c r="D18657" t="s">
        <v>174</v>
      </c>
      <c r="E18657">
        <v>0</v>
      </c>
      <c r="F18657">
        <v>365</v>
      </c>
      <c r="G18657">
        <v>65</v>
      </c>
      <c r="H18657" t="s">
        <v>303</v>
      </c>
      <c r="I18657" t="s">
        <v>170</v>
      </c>
      <c r="J18657">
        <v>137.43005499395844</v>
      </c>
      <c r="L18657" s="47"/>
      <c r="M18657" s="47"/>
    </row>
    <row r="18658" spans="1:13" x14ac:dyDescent="0.4">
      <c r="A18658" t="str">
        <f t="shared" si="291"/>
        <v>39_1A_M_0_180_65_HH800_Core</v>
      </c>
      <c r="B18658">
        <v>39</v>
      </c>
      <c r="C18658" t="s">
        <v>178</v>
      </c>
      <c r="D18658" t="s">
        <v>174</v>
      </c>
      <c r="E18658">
        <v>0</v>
      </c>
      <c r="F18658">
        <v>180</v>
      </c>
      <c r="G18658">
        <v>65</v>
      </c>
      <c r="H18658" t="s">
        <v>303</v>
      </c>
      <c r="I18658" t="s">
        <v>170</v>
      </c>
      <c r="J18658">
        <v>112.10291388448532</v>
      </c>
      <c r="L18658" s="47"/>
      <c r="M18658" s="47"/>
    </row>
    <row r="18659" spans="1:13" x14ac:dyDescent="0.4">
      <c r="A18659" t="str">
        <f t="shared" si="291"/>
        <v>26_1A_M_0_180_70_HH800_Core</v>
      </c>
      <c r="B18659">
        <v>26</v>
      </c>
      <c r="C18659" t="s">
        <v>178</v>
      </c>
      <c r="D18659" t="s">
        <v>174</v>
      </c>
      <c r="E18659">
        <v>0</v>
      </c>
      <c r="F18659">
        <v>180</v>
      </c>
      <c r="G18659">
        <v>70</v>
      </c>
      <c r="H18659" t="s">
        <v>303</v>
      </c>
      <c r="I18659" t="s">
        <v>170</v>
      </c>
      <c r="J18659">
        <v>81.903171465722437</v>
      </c>
      <c r="L18659" s="47"/>
      <c r="M18659" s="47"/>
    </row>
    <row r="18660" spans="1:13" x14ac:dyDescent="0.4">
      <c r="A18660" t="str">
        <f t="shared" si="291"/>
        <v>46_1A_M_0_90_67_HH800_Core</v>
      </c>
      <c r="B18660">
        <v>46</v>
      </c>
      <c r="C18660" t="s">
        <v>178</v>
      </c>
      <c r="D18660" t="s">
        <v>174</v>
      </c>
      <c r="E18660">
        <v>0</v>
      </c>
      <c r="F18660">
        <v>90</v>
      </c>
      <c r="G18660">
        <v>67</v>
      </c>
      <c r="H18660" t="s">
        <v>303</v>
      </c>
      <c r="I18660" t="s">
        <v>170</v>
      </c>
      <c r="J18660">
        <v>170.5074481057357</v>
      </c>
      <c r="L18660" s="47"/>
      <c r="M18660" s="47"/>
    </row>
    <row r="18661" spans="1:13" x14ac:dyDescent="0.4">
      <c r="A18661" t="str">
        <f t="shared" si="291"/>
        <v>37_1A_M_0_180_65_HH800_Core</v>
      </c>
      <c r="B18661">
        <v>37</v>
      </c>
      <c r="C18661" t="s">
        <v>178</v>
      </c>
      <c r="D18661" t="s">
        <v>174</v>
      </c>
      <c r="E18661">
        <v>0</v>
      </c>
      <c r="F18661">
        <v>180</v>
      </c>
      <c r="G18661">
        <v>65</v>
      </c>
      <c r="H18661" t="s">
        <v>303</v>
      </c>
      <c r="I18661" t="s">
        <v>170</v>
      </c>
      <c r="J18661">
        <v>104.30526822120702</v>
      </c>
      <c r="L18661" s="47"/>
      <c r="M18661" s="47"/>
    </row>
    <row r="18662" spans="1:13" x14ac:dyDescent="0.4">
      <c r="A18662" t="str">
        <f t="shared" si="291"/>
        <v>30_1A_F_0_90_67_HH800_Core</v>
      </c>
      <c r="B18662">
        <v>30</v>
      </c>
      <c r="C18662" t="s">
        <v>178</v>
      </c>
      <c r="D18662" t="s">
        <v>169</v>
      </c>
      <c r="E18662">
        <v>0</v>
      </c>
      <c r="F18662">
        <v>90</v>
      </c>
      <c r="G18662">
        <v>67</v>
      </c>
      <c r="H18662" t="s">
        <v>303</v>
      </c>
      <c r="I18662" t="s">
        <v>170</v>
      </c>
      <c r="J18662">
        <v>124.44179242312597</v>
      </c>
      <c r="L18662" s="47"/>
      <c r="M18662" s="47"/>
    </row>
    <row r="18663" spans="1:13" x14ac:dyDescent="0.4">
      <c r="A18663" t="str">
        <f t="shared" si="291"/>
        <v>60_1A_M_0_90_70_HH800_Core</v>
      </c>
      <c r="B18663">
        <v>60</v>
      </c>
      <c r="C18663" t="s">
        <v>178</v>
      </c>
      <c r="D18663" t="s">
        <v>174</v>
      </c>
      <c r="E18663">
        <v>0</v>
      </c>
      <c r="F18663">
        <v>90</v>
      </c>
      <c r="G18663">
        <v>70</v>
      </c>
      <c r="H18663" t="s">
        <v>303</v>
      </c>
      <c r="I18663" t="s">
        <v>170</v>
      </c>
      <c r="J18663">
        <v>291.57603376417904</v>
      </c>
      <c r="L18663" s="47"/>
      <c r="M18663" s="47"/>
    </row>
    <row r="18664" spans="1:13" x14ac:dyDescent="0.4">
      <c r="A18664" t="str">
        <f t="shared" si="291"/>
        <v>49_1M_F_0_365_67_HH800_Core</v>
      </c>
      <c r="B18664">
        <v>49</v>
      </c>
      <c r="C18664" t="s">
        <v>177</v>
      </c>
      <c r="D18664" t="s">
        <v>169</v>
      </c>
      <c r="E18664">
        <v>0</v>
      </c>
      <c r="F18664">
        <v>365</v>
      </c>
      <c r="G18664">
        <v>67</v>
      </c>
      <c r="H18664" t="s">
        <v>303</v>
      </c>
      <c r="I18664" t="s">
        <v>170</v>
      </c>
      <c r="J18664">
        <v>145.08438184369459</v>
      </c>
      <c r="L18664" s="47"/>
      <c r="M18664" s="47"/>
    </row>
    <row r="18665" spans="1:13" x14ac:dyDescent="0.4">
      <c r="A18665" t="str">
        <f t="shared" si="291"/>
        <v>38_1A_M_0_180_65_HH800_Core</v>
      </c>
      <c r="B18665">
        <v>38</v>
      </c>
      <c r="C18665" t="s">
        <v>178</v>
      </c>
      <c r="D18665" t="s">
        <v>174</v>
      </c>
      <c r="E18665">
        <v>0</v>
      </c>
      <c r="F18665">
        <v>180</v>
      </c>
      <c r="G18665">
        <v>65</v>
      </c>
      <c r="H18665" t="s">
        <v>303</v>
      </c>
      <c r="I18665" t="s">
        <v>170</v>
      </c>
      <c r="J18665">
        <v>107.94222956465165</v>
      </c>
      <c r="L18665" s="47"/>
      <c r="M18665" s="47"/>
    </row>
    <row r="18666" spans="1:13" x14ac:dyDescent="0.4">
      <c r="A18666" t="str">
        <f t="shared" si="291"/>
        <v>43_1M_F_0_180_70_HH800_Core</v>
      </c>
      <c r="B18666">
        <v>43</v>
      </c>
      <c r="C18666" t="s">
        <v>177</v>
      </c>
      <c r="D18666" t="s">
        <v>169</v>
      </c>
      <c r="E18666">
        <v>0</v>
      </c>
      <c r="F18666">
        <v>180</v>
      </c>
      <c r="G18666">
        <v>70</v>
      </c>
      <c r="H18666" t="s">
        <v>303</v>
      </c>
      <c r="I18666" t="s">
        <v>170</v>
      </c>
      <c r="J18666">
        <v>174.70822811855862</v>
      </c>
      <c r="L18666" s="47"/>
      <c r="M18666" s="47"/>
    </row>
    <row r="18667" spans="1:13" x14ac:dyDescent="0.4">
      <c r="A18667" t="str">
        <f t="shared" si="291"/>
        <v>56_1A_M_0_365_67_HH800_Core</v>
      </c>
      <c r="B18667">
        <v>56</v>
      </c>
      <c r="C18667" t="s">
        <v>178</v>
      </c>
      <c r="D18667" t="s">
        <v>174</v>
      </c>
      <c r="E18667">
        <v>0</v>
      </c>
      <c r="F18667">
        <v>365</v>
      </c>
      <c r="G18667">
        <v>67</v>
      </c>
      <c r="H18667" t="s">
        <v>303</v>
      </c>
      <c r="I18667" t="s">
        <v>170</v>
      </c>
      <c r="J18667">
        <v>174.00975625182951</v>
      </c>
      <c r="L18667" s="47"/>
      <c r="M18667" s="47"/>
    </row>
    <row r="18668" spans="1:13" x14ac:dyDescent="0.4">
      <c r="A18668" t="str">
        <f t="shared" si="291"/>
        <v>56_1A_M_0_90_67_HH800_Core</v>
      </c>
      <c r="B18668">
        <v>56</v>
      </c>
      <c r="C18668" t="s">
        <v>178</v>
      </c>
      <c r="D18668" t="s">
        <v>174</v>
      </c>
      <c r="E18668">
        <v>0</v>
      </c>
      <c r="F18668">
        <v>90</v>
      </c>
      <c r="G18668">
        <v>67</v>
      </c>
      <c r="H18668" t="s">
        <v>303</v>
      </c>
      <c r="I18668" t="s">
        <v>170</v>
      </c>
      <c r="J18668">
        <v>219.5108833031056</v>
      </c>
      <c r="L18668" s="47"/>
      <c r="M18668" s="47"/>
    </row>
    <row r="18669" spans="1:13" x14ac:dyDescent="0.4">
      <c r="A18669" t="str">
        <f t="shared" si="291"/>
        <v>56_1M_M_0_90_65_HH800_Core</v>
      </c>
      <c r="B18669">
        <v>56</v>
      </c>
      <c r="C18669" t="s">
        <v>177</v>
      </c>
      <c r="D18669" t="s">
        <v>174</v>
      </c>
      <c r="E18669">
        <v>0</v>
      </c>
      <c r="F18669">
        <v>90</v>
      </c>
      <c r="G18669">
        <v>65</v>
      </c>
      <c r="H18669" t="s">
        <v>303</v>
      </c>
      <c r="I18669" t="s">
        <v>170</v>
      </c>
      <c r="J18669">
        <v>195.8372959450964</v>
      </c>
      <c r="L18669" s="47"/>
      <c r="M18669" s="47"/>
    </row>
    <row r="18670" spans="1:13" x14ac:dyDescent="0.4">
      <c r="A18670" t="str">
        <f t="shared" si="291"/>
        <v>32_1A_F_0_90_67_HH800_Core</v>
      </c>
      <c r="B18670">
        <v>32</v>
      </c>
      <c r="C18670" t="s">
        <v>178</v>
      </c>
      <c r="D18670" t="s">
        <v>169</v>
      </c>
      <c r="E18670">
        <v>0</v>
      </c>
      <c r="F18670">
        <v>90</v>
      </c>
      <c r="G18670">
        <v>67</v>
      </c>
      <c r="H18670" t="s">
        <v>303</v>
      </c>
      <c r="I18670" t="s">
        <v>170</v>
      </c>
      <c r="J18670">
        <v>128.61453997845496</v>
      </c>
      <c r="L18670" s="47"/>
      <c r="M18670" s="47"/>
    </row>
    <row r="18671" spans="1:13" x14ac:dyDescent="0.4">
      <c r="A18671" t="str">
        <f t="shared" si="291"/>
        <v>52_1A_M_0_180_65_HH800_Core</v>
      </c>
      <c r="B18671">
        <v>52</v>
      </c>
      <c r="C18671" t="s">
        <v>178</v>
      </c>
      <c r="D18671" t="s">
        <v>174</v>
      </c>
      <c r="E18671">
        <v>0</v>
      </c>
      <c r="F18671">
        <v>180</v>
      </c>
      <c r="G18671">
        <v>65</v>
      </c>
      <c r="H18671" t="s">
        <v>303</v>
      </c>
      <c r="I18671" t="s">
        <v>170</v>
      </c>
      <c r="J18671">
        <v>159.43333285659511</v>
      </c>
      <c r="L18671" s="47"/>
      <c r="M18671" s="47"/>
    </row>
    <row r="18672" spans="1:13" x14ac:dyDescent="0.4">
      <c r="A18672" t="str">
        <f t="shared" si="291"/>
        <v>42_1A_M_0_180_65_HH800_Core</v>
      </c>
      <c r="B18672">
        <v>42</v>
      </c>
      <c r="C18672" t="s">
        <v>178</v>
      </c>
      <c r="D18672" t="s">
        <v>174</v>
      </c>
      <c r="E18672">
        <v>0</v>
      </c>
      <c r="F18672">
        <v>180</v>
      </c>
      <c r="G18672">
        <v>65</v>
      </c>
      <c r="H18672" t="s">
        <v>303</v>
      </c>
      <c r="I18672" t="s">
        <v>170</v>
      </c>
      <c r="J18672">
        <v>124.11252624351371</v>
      </c>
      <c r="L18672" s="47"/>
      <c r="M18672" s="47"/>
    </row>
    <row r="18673" spans="1:13" x14ac:dyDescent="0.4">
      <c r="A18673" t="str">
        <f t="shared" si="291"/>
        <v>37_1M_M_0_90_5_HH800_Core</v>
      </c>
      <c r="B18673">
        <v>37</v>
      </c>
      <c r="C18673" t="s">
        <v>177</v>
      </c>
      <c r="D18673" t="s">
        <v>174</v>
      </c>
      <c r="E18673">
        <v>0</v>
      </c>
      <c r="F18673">
        <v>90</v>
      </c>
      <c r="G18673">
        <v>5</v>
      </c>
      <c r="H18673" t="s">
        <v>303</v>
      </c>
      <c r="I18673" t="s">
        <v>170</v>
      </c>
      <c r="J18673">
        <v>53.169843393685703</v>
      </c>
      <c r="L18673" s="47"/>
      <c r="M18673" s="47"/>
    </row>
    <row r="18674" spans="1:13" x14ac:dyDescent="0.4">
      <c r="A18674" t="str">
        <f t="shared" si="291"/>
        <v>47_1M_M_0_90_67_HH800_Core</v>
      </c>
      <c r="B18674">
        <v>47</v>
      </c>
      <c r="C18674" t="s">
        <v>177</v>
      </c>
      <c r="D18674" t="s">
        <v>174</v>
      </c>
      <c r="E18674">
        <v>0</v>
      </c>
      <c r="F18674">
        <v>90</v>
      </c>
      <c r="G18674">
        <v>67</v>
      </c>
      <c r="H18674" t="s">
        <v>303</v>
      </c>
      <c r="I18674" t="s">
        <v>170</v>
      </c>
      <c r="J18674">
        <v>188.53068264746315</v>
      </c>
      <c r="L18674" s="47"/>
      <c r="M18674" s="47"/>
    </row>
    <row r="18675" spans="1:13" x14ac:dyDescent="0.4">
      <c r="A18675" t="str">
        <f t="shared" si="291"/>
        <v>54_1A_M_0_180_65_HH800_Core</v>
      </c>
      <c r="B18675">
        <v>54</v>
      </c>
      <c r="C18675" t="s">
        <v>178</v>
      </c>
      <c r="D18675" t="s">
        <v>174</v>
      </c>
      <c r="E18675">
        <v>0</v>
      </c>
      <c r="F18675">
        <v>180</v>
      </c>
      <c r="G18675">
        <v>65</v>
      </c>
      <c r="H18675" t="s">
        <v>303</v>
      </c>
      <c r="I18675" t="s">
        <v>170</v>
      </c>
      <c r="J18675">
        <v>163.45420746404153</v>
      </c>
      <c r="L18675" s="47"/>
      <c r="M18675" s="47"/>
    </row>
    <row r="18676" spans="1:13" x14ac:dyDescent="0.4">
      <c r="A18676" t="str">
        <f t="shared" si="291"/>
        <v>55_1A_M_0_365_67_HH800_Core</v>
      </c>
      <c r="B18676">
        <v>55</v>
      </c>
      <c r="C18676" t="s">
        <v>178</v>
      </c>
      <c r="D18676" t="s">
        <v>174</v>
      </c>
      <c r="E18676">
        <v>0</v>
      </c>
      <c r="F18676">
        <v>365</v>
      </c>
      <c r="G18676">
        <v>67</v>
      </c>
      <c r="H18676" t="s">
        <v>303</v>
      </c>
      <c r="I18676" t="s">
        <v>170</v>
      </c>
      <c r="J18676">
        <v>172.46661800331142</v>
      </c>
      <c r="L18676" s="47"/>
      <c r="M18676" s="47"/>
    </row>
    <row r="18677" spans="1:13" x14ac:dyDescent="0.4">
      <c r="A18677" t="str">
        <f t="shared" si="291"/>
        <v>53_1A_M_0_180_65_HH800_Core</v>
      </c>
      <c r="B18677">
        <v>53</v>
      </c>
      <c r="C18677" t="s">
        <v>178</v>
      </c>
      <c r="D18677" t="s">
        <v>174</v>
      </c>
      <c r="E18677">
        <v>0</v>
      </c>
      <c r="F18677">
        <v>180</v>
      </c>
      <c r="G18677">
        <v>65</v>
      </c>
      <c r="H18677" t="s">
        <v>303</v>
      </c>
      <c r="I18677" t="s">
        <v>170</v>
      </c>
      <c r="J18677">
        <v>161.61928249685306</v>
      </c>
      <c r="L18677" s="47"/>
      <c r="M18677" s="47"/>
    </row>
    <row r="18678" spans="1:13" x14ac:dyDescent="0.4">
      <c r="A18678" t="str">
        <f t="shared" si="291"/>
        <v>53_1M_M_0_90_65_HH800_Core</v>
      </c>
      <c r="B18678">
        <v>53</v>
      </c>
      <c r="C18678" t="s">
        <v>177</v>
      </c>
      <c r="D18678" t="s">
        <v>174</v>
      </c>
      <c r="E18678">
        <v>0</v>
      </c>
      <c r="F18678">
        <v>90</v>
      </c>
      <c r="G18678">
        <v>65</v>
      </c>
      <c r="H18678" t="s">
        <v>303</v>
      </c>
      <c r="I18678" t="s">
        <v>170</v>
      </c>
      <c r="J18678">
        <v>190.56225553954405</v>
      </c>
      <c r="L18678" s="47"/>
      <c r="M18678" s="47"/>
    </row>
    <row r="18679" spans="1:13" x14ac:dyDescent="0.4">
      <c r="A18679" t="str">
        <f t="shared" si="291"/>
        <v>55_1A_M_0_90_65_HH800_Core</v>
      </c>
      <c r="B18679">
        <v>55</v>
      </c>
      <c r="C18679" t="s">
        <v>178</v>
      </c>
      <c r="D18679" t="s">
        <v>174</v>
      </c>
      <c r="E18679">
        <v>0</v>
      </c>
      <c r="F18679">
        <v>90</v>
      </c>
      <c r="G18679">
        <v>65</v>
      </c>
      <c r="H18679" t="s">
        <v>303</v>
      </c>
      <c r="I18679" t="s">
        <v>170</v>
      </c>
      <c r="J18679">
        <v>185.10427588934738</v>
      </c>
      <c r="L18679" s="47"/>
      <c r="M18679" s="47"/>
    </row>
    <row r="18680" spans="1:13" x14ac:dyDescent="0.4">
      <c r="A18680" t="str">
        <f t="shared" si="291"/>
        <v>31_1A_F_0_90_67_HH800_Core</v>
      </c>
      <c r="B18680">
        <v>31</v>
      </c>
      <c r="C18680" t="s">
        <v>178</v>
      </c>
      <c r="D18680" t="s">
        <v>169</v>
      </c>
      <c r="E18680">
        <v>0</v>
      </c>
      <c r="F18680">
        <v>90</v>
      </c>
      <c r="G18680">
        <v>67</v>
      </c>
      <c r="H18680" t="s">
        <v>303</v>
      </c>
      <c r="I18680" t="s">
        <v>170</v>
      </c>
      <c r="J18680">
        <v>126.57111618436291</v>
      </c>
      <c r="L18680" s="47"/>
      <c r="M18680" s="47"/>
    </row>
    <row r="18681" spans="1:13" x14ac:dyDescent="0.4">
      <c r="A18681" t="str">
        <f t="shared" si="291"/>
        <v>25_1A_M_0_365_65_HH800_Core</v>
      </c>
      <c r="B18681">
        <v>25</v>
      </c>
      <c r="C18681" t="s">
        <v>178</v>
      </c>
      <c r="D18681" t="s">
        <v>174</v>
      </c>
      <c r="E18681">
        <v>0</v>
      </c>
      <c r="F18681">
        <v>365</v>
      </c>
      <c r="G18681">
        <v>65</v>
      </c>
      <c r="H18681" t="s">
        <v>303</v>
      </c>
      <c r="I18681" t="s">
        <v>170</v>
      </c>
      <c r="J18681">
        <v>64.090581227788661</v>
      </c>
      <c r="L18681" s="47"/>
      <c r="M18681" s="47"/>
    </row>
    <row r="18682" spans="1:13" x14ac:dyDescent="0.4">
      <c r="A18682" t="str">
        <f t="shared" si="291"/>
        <v>40_1A_M_0_90_70_HH800_Core</v>
      </c>
      <c r="B18682">
        <v>40</v>
      </c>
      <c r="C18682" t="s">
        <v>178</v>
      </c>
      <c r="D18682" t="s">
        <v>174</v>
      </c>
      <c r="E18682">
        <v>0</v>
      </c>
      <c r="F18682">
        <v>90</v>
      </c>
      <c r="G18682">
        <v>70</v>
      </c>
      <c r="H18682" t="s">
        <v>303</v>
      </c>
      <c r="I18682" t="s">
        <v>170</v>
      </c>
      <c r="J18682">
        <v>147.91513287233491</v>
      </c>
      <c r="L18682" s="47"/>
      <c r="M18682" s="47"/>
    </row>
    <row r="18683" spans="1:13" x14ac:dyDescent="0.4">
      <c r="A18683" t="str">
        <f t="shared" si="291"/>
        <v>51_1M_M_0_90_65_HH800_Core</v>
      </c>
      <c r="B18683">
        <v>51</v>
      </c>
      <c r="C18683" t="s">
        <v>177</v>
      </c>
      <c r="D18683" t="s">
        <v>174</v>
      </c>
      <c r="E18683">
        <v>0</v>
      </c>
      <c r="F18683">
        <v>90</v>
      </c>
      <c r="G18683">
        <v>65</v>
      </c>
      <c r="H18683" t="s">
        <v>303</v>
      </c>
      <c r="I18683" t="s">
        <v>170</v>
      </c>
      <c r="J18683">
        <v>183.79886231113224</v>
      </c>
      <c r="L18683" s="47"/>
      <c r="M18683" s="47"/>
    </row>
    <row r="18684" spans="1:13" x14ac:dyDescent="0.4">
      <c r="A18684" t="str">
        <f t="shared" si="291"/>
        <v>41_1A_M_0_180_65_HH800_Core</v>
      </c>
      <c r="B18684">
        <v>41</v>
      </c>
      <c r="C18684" t="s">
        <v>178</v>
      </c>
      <c r="D18684" t="s">
        <v>174</v>
      </c>
      <c r="E18684">
        <v>0</v>
      </c>
      <c r="F18684">
        <v>180</v>
      </c>
      <c r="G18684">
        <v>65</v>
      </c>
      <c r="H18684" t="s">
        <v>303</v>
      </c>
      <c r="I18684" t="s">
        <v>170</v>
      </c>
      <c r="J18684">
        <v>120.10556000946859</v>
      </c>
      <c r="L18684" s="47"/>
      <c r="M18684" s="47"/>
    </row>
    <row r="18685" spans="1:13" x14ac:dyDescent="0.4">
      <c r="A18685" t="str">
        <f t="shared" si="291"/>
        <v>40_1A_M_0_180_65_HH800_Core</v>
      </c>
      <c r="B18685">
        <v>40</v>
      </c>
      <c r="C18685" t="s">
        <v>178</v>
      </c>
      <c r="D18685" t="s">
        <v>174</v>
      </c>
      <c r="E18685">
        <v>0</v>
      </c>
      <c r="F18685">
        <v>180</v>
      </c>
      <c r="G18685">
        <v>65</v>
      </c>
      <c r="H18685" t="s">
        <v>303</v>
      </c>
      <c r="I18685" t="s">
        <v>170</v>
      </c>
      <c r="J18685">
        <v>115.25476571321728</v>
      </c>
      <c r="L18685" s="47"/>
      <c r="M18685" s="47"/>
    </row>
    <row r="18686" spans="1:13" x14ac:dyDescent="0.4">
      <c r="A18686" t="str">
        <f t="shared" si="291"/>
        <v>41_1A_F_0_180_70_HH800_Core</v>
      </c>
      <c r="B18686">
        <v>41</v>
      </c>
      <c r="C18686" t="s">
        <v>178</v>
      </c>
      <c r="D18686" t="s">
        <v>169</v>
      </c>
      <c r="E18686">
        <v>0</v>
      </c>
      <c r="F18686">
        <v>180</v>
      </c>
      <c r="G18686">
        <v>70</v>
      </c>
      <c r="H18686" t="s">
        <v>303</v>
      </c>
      <c r="I18686" t="s">
        <v>170</v>
      </c>
      <c r="J18686">
        <v>140.55130767814634</v>
      </c>
      <c r="L18686" s="47"/>
      <c r="M18686" s="47"/>
    </row>
    <row r="18687" spans="1:13" x14ac:dyDescent="0.4">
      <c r="A18687" t="str">
        <f t="shared" si="291"/>
        <v>42_1A_M_0_90_70_HH800_Core</v>
      </c>
      <c r="B18687">
        <v>42</v>
      </c>
      <c r="C18687" t="s">
        <v>178</v>
      </c>
      <c r="D18687" t="s">
        <v>174</v>
      </c>
      <c r="E18687">
        <v>0</v>
      </c>
      <c r="F18687">
        <v>90</v>
      </c>
      <c r="G18687">
        <v>70</v>
      </c>
      <c r="H18687" t="s">
        <v>303</v>
      </c>
      <c r="I18687" t="s">
        <v>170</v>
      </c>
      <c r="J18687">
        <v>161.50723858476994</v>
      </c>
      <c r="L18687" s="47"/>
      <c r="M18687" s="47"/>
    </row>
    <row r="18688" spans="1:13" x14ac:dyDescent="0.4">
      <c r="A18688" t="str">
        <f t="shared" si="291"/>
        <v>47_1A_M_0_90_65_HH800_Core</v>
      </c>
      <c r="B18688">
        <v>47</v>
      </c>
      <c r="C18688" t="s">
        <v>178</v>
      </c>
      <c r="D18688" t="s">
        <v>174</v>
      </c>
      <c r="E18688">
        <v>0</v>
      </c>
      <c r="F18688">
        <v>90</v>
      </c>
      <c r="G18688">
        <v>65</v>
      </c>
      <c r="H18688" t="s">
        <v>303</v>
      </c>
      <c r="I18688" t="s">
        <v>170</v>
      </c>
      <c r="J18688">
        <v>160.42587779060426</v>
      </c>
      <c r="L18688" s="47"/>
      <c r="M18688" s="47"/>
    </row>
    <row r="18689" spans="1:13" x14ac:dyDescent="0.4">
      <c r="A18689" t="str">
        <f t="shared" si="291"/>
        <v>28_1A_M_0_180_65_HH800_Core</v>
      </c>
      <c r="B18689">
        <v>28</v>
      </c>
      <c r="C18689" t="s">
        <v>178</v>
      </c>
      <c r="D18689" t="s">
        <v>174</v>
      </c>
      <c r="E18689">
        <v>0</v>
      </c>
      <c r="F18689">
        <v>180</v>
      </c>
      <c r="G18689">
        <v>65</v>
      </c>
      <c r="H18689" t="s">
        <v>303</v>
      </c>
      <c r="I18689" t="s">
        <v>170</v>
      </c>
      <c r="J18689">
        <v>79.444337109583074</v>
      </c>
      <c r="L18689" s="47"/>
      <c r="M18689" s="47"/>
    </row>
    <row r="18690" spans="1:13" x14ac:dyDescent="0.4">
      <c r="A18690" t="str">
        <f t="shared" si="291"/>
        <v>28_1A_M_0_180_67_HH800_Core</v>
      </c>
      <c r="B18690">
        <v>28</v>
      </c>
      <c r="C18690" t="s">
        <v>178</v>
      </c>
      <c r="D18690" t="s">
        <v>174</v>
      </c>
      <c r="E18690">
        <v>0</v>
      </c>
      <c r="F18690">
        <v>180</v>
      </c>
      <c r="G18690">
        <v>67</v>
      </c>
      <c r="H18690" t="s">
        <v>303</v>
      </c>
      <c r="I18690" t="s">
        <v>170</v>
      </c>
      <c r="J18690">
        <v>82.369679274627501</v>
      </c>
      <c r="L18690" s="47"/>
      <c r="M18690" s="47"/>
    </row>
    <row r="18691" spans="1:13" x14ac:dyDescent="0.4">
      <c r="A18691" t="str">
        <f t="shared" ref="A18691:A18754" si="292">B18691&amp;"_"&amp;C18691&amp;"_"&amp;D18691&amp;"_"&amp;E18691&amp;"_"&amp;F18691&amp;"_"&amp;G18691&amp;"_"&amp;H18691&amp;"_"&amp;I18691</f>
        <v>48_1M_F_0_180_65_HH800_Core</v>
      </c>
      <c r="B18691">
        <v>48</v>
      </c>
      <c r="C18691" t="s">
        <v>177</v>
      </c>
      <c r="D18691" t="s">
        <v>169</v>
      </c>
      <c r="E18691">
        <v>0</v>
      </c>
      <c r="F18691">
        <v>180</v>
      </c>
      <c r="G18691">
        <v>65</v>
      </c>
      <c r="H18691" t="s">
        <v>303</v>
      </c>
      <c r="I18691" t="s">
        <v>170</v>
      </c>
      <c r="J18691">
        <v>147.46264310306762</v>
      </c>
      <c r="L18691" s="47"/>
      <c r="M18691" s="47"/>
    </row>
    <row r="18692" spans="1:13" x14ac:dyDescent="0.4">
      <c r="A18692" t="str">
        <f t="shared" si="292"/>
        <v>41_1A_F_0_90_65_HH800_Core</v>
      </c>
      <c r="B18692">
        <v>41</v>
      </c>
      <c r="C18692" t="s">
        <v>178</v>
      </c>
      <c r="D18692" t="s">
        <v>169</v>
      </c>
      <c r="E18692">
        <v>0</v>
      </c>
      <c r="F18692">
        <v>90</v>
      </c>
      <c r="G18692">
        <v>65</v>
      </c>
      <c r="H18692" t="s">
        <v>303</v>
      </c>
      <c r="I18692" t="s">
        <v>170</v>
      </c>
      <c r="J18692">
        <v>132.90726280085477</v>
      </c>
      <c r="L18692" s="47"/>
      <c r="M18692" s="47"/>
    </row>
    <row r="18693" spans="1:13" x14ac:dyDescent="0.4">
      <c r="A18693" t="str">
        <f t="shared" si="292"/>
        <v>25_1A_M_0_365_67_HH800_Core</v>
      </c>
      <c r="B18693">
        <v>25</v>
      </c>
      <c r="C18693" t="s">
        <v>178</v>
      </c>
      <c r="D18693" t="s">
        <v>174</v>
      </c>
      <c r="E18693">
        <v>0</v>
      </c>
      <c r="F18693">
        <v>365</v>
      </c>
      <c r="G18693">
        <v>67</v>
      </c>
      <c r="H18693" t="s">
        <v>303</v>
      </c>
      <c r="I18693" t="s">
        <v>170</v>
      </c>
      <c r="J18693">
        <v>67.258910996242875</v>
      </c>
      <c r="L18693" s="47"/>
      <c r="M18693" s="47"/>
    </row>
    <row r="18694" spans="1:13" x14ac:dyDescent="0.4">
      <c r="A18694" t="str">
        <f t="shared" si="292"/>
        <v>37_1A_M_0_90_70_HH800_Core</v>
      </c>
      <c r="B18694">
        <v>37</v>
      </c>
      <c r="C18694" t="s">
        <v>178</v>
      </c>
      <c r="D18694" t="s">
        <v>174</v>
      </c>
      <c r="E18694">
        <v>0</v>
      </c>
      <c r="F18694">
        <v>90</v>
      </c>
      <c r="G18694">
        <v>70</v>
      </c>
      <c r="H18694" t="s">
        <v>303</v>
      </c>
      <c r="I18694" t="s">
        <v>170</v>
      </c>
      <c r="J18694">
        <v>131.35581243123252</v>
      </c>
      <c r="L18694" s="47"/>
      <c r="M18694" s="47"/>
    </row>
    <row r="18695" spans="1:13" x14ac:dyDescent="0.4">
      <c r="A18695" t="str">
        <f t="shared" si="292"/>
        <v>50_1A_M_0_365_67_HH800_Core</v>
      </c>
      <c r="B18695">
        <v>50</v>
      </c>
      <c r="C18695" t="s">
        <v>178</v>
      </c>
      <c r="D18695" t="s">
        <v>174</v>
      </c>
      <c r="E18695">
        <v>0</v>
      </c>
      <c r="F18695">
        <v>365</v>
      </c>
      <c r="G18695">
        <v>67</v>
      </c>
      <c r="H18695" t="s">
        <v>303</v>
      </c>
      <c r="I18695" t="s">
        <v>170</v>
      </c>
      <c r="J18695">
        <v>154.75431837547711</v>
      </c>
      <c r="L18695" s="47"/>
      <c r="M18695" s="47"/>
    </row>
    <row r="18696" spans="1:13" x14ac:dyDescent="0.4">
      <c r="A18696" t="str">
        <f t="shared" si="292"/>
        <v>40_1M_M_0_365_5_HH800_Core</v>
      </c>
      <c r="B18696">
        <v>40</v>
      </c>
      <c r="C18696" t="s">
        <v>177</v>
      </c>
      <c r="D18696" t="s">
        <v>174</v>
      </c>
      <c r="E18696">
        <v>0</v>
      </c>
      <c r="F18696">
        <v>365</v>
      </c>
      <c r="G18696">
        <v>5</v>
      </c>
      <c r="H18696" t="s">
        <v>303</v>
      </c>
      <c r="I18696" t="s">
        <v>170</v>
      </c>
      <c r="J18696">
        <v>46.716674286945072</v>
      </c>
      <c r="L18696" s="47"/>
      <c r="M18696" s="47"/>
    </row>
    <row r="18697" spans="1:13" x14ac:dyDescent="0.4">
      <c r="A18697" t="str">
        <f t="shared" si="292"/>
        <v>29_1M_F_0_90_70_HH800_Core</v>
      </c>
      <c r="B18697">
        <v>29</v>
      </c>
      <c r="C18697" t="s">
        <v>177</v>
      </c>
      <c r="D18697" t="s">
        <v>169</v>
      </c>
      <c r="E18697">
        <v>0</v>
      </c>
      <c r="F18697">
        <v>90</v>
      </c>
      <c r="G18697">
        <v>70</v>
      </c>
      <c r="H18697" t="s">
        <v>303</v>
      </c>
      <c r="I18697" t="s">
        <v>170</v>
      </c>
      <c r="J18697">
        <v>166.8299936561011</v>
      </c>
      <c r="L18697" s="47"/>
      <c r="M18697" s="47"/>
    </row>
    <row r="18698" spans="1:13" x14ac:dyDescent="0.4">
      <c r="A18698" t="str">
        <f t="shared" si="292"/>
        <v>54_1A_M_0_90_65_HH800_Core</v>
      </c>
      <c r="B18698">
        <v>54</v>
      </c>
      <c r="C18698" t="s">
        <v>178</v>
      </c>
      <c r="D18698" t="s">
        <v>174</v>
      </c>
      <c r="E18698">
        <v>0</v>
      </c>
      <c r="F18698">
        <v>90</v>
      </c>
      <c r="G18698">
        <v>65</v>
      </c>
      <c r="H18698" t="s">
        <v>303</v>
      </c>
      <c r="I18698" t="s">
        <v>170</v>
      </c>
      <c r="J18698">
        <v>182.4176068092558</v>
      </c>
      <c r="L18698" s="47"/>
      <c r="M18698" s="47"/>
    </row>
    <row r="18699" spans="1:13" x14ac:dyDescent="0.4">
      <c r="A18699" t="str">
        <f t="shared" si="292"/>
        <v>41_1A_M_0_90_70_HH800_Core</v>
      </c>
      <c r="B18699">
        <v>41</v>
      </c>
      <c r="C18699" t="s">
        <v>178</v>
      </c>
      <c r="D18699" t="s">
        <v>174</v>
      </c>
      <c r="E18699">
        <v>0</v>
      </c>
      <c r="F18699">
        <v>90</v>
      </c>
      <c r="G18699">
        <v>70</v>
      </c>
      <c r="H18699" t="s">
        <v>303</v>
      </c>
      <c r="I18699" t="s">
        <v>170</v>
      </c>
      <c r="J18699">
        <v>154.21476891138045</v>
      </c>
      <c r="L18699" s="47"/>
      <c r="M18699" s="47"/>
    </row>
    <row r="18700" spans="1:13" x14ac:dyDescent="0.4">
      <c r="A18700" t="str">
        <f t="shared" si="292"/>
        <v>51_1A_M_0_180_65_HH800_Core</v>
      </c>
      <c r="B18700">
        <v>51</v>
      </c>
      <c r="C18700" t="s">
        <v>178</v>
      </c>
      <c r="D18700" t="s">
        <v>174</v>
      </c>
      <c r="E18700">
        <v>0</v>
      </c>
      <c r="F18700">
        <v>180</v>
      </c>
      <c r="G18700">
        <v>65</v>
      </c>
      <c r="H18700" t="s">
        <v>303</v>
      </c>
      <c r="I18700" t="s">
        <v>170</v>
      </c>
      <c r="J18700">
        <v>156.36580476165128</v>
      </c>
      <c r="L18700" s="47"/>
      <c r="M18700" s="47"/>
    </row>
    <row r="18701" spans="1:13" x14ac:dyDescent="0.4">
      <c r="A18701" t="str">
        <f t="shared" si="292"/>
        <v>25_1A_F_0_90_67_HH800_Core</v>
      </c>
      <c r="B18701">
        <v>25</v>
      </c>
      <c r="C18701" t="s">
        <v>178</v>
      </c>
      <c r="D18701" t="s">
        <v>169</v>
      </c>
      <c r="E18701">
        <v>0</v>
      </c>
      <c r="F18701">
        <v>90</v>
      </c>
      <c r="G18701">
        <v>67</v>
      </c>
      <c r="H18701" t="s">
        <v>303</v>
      </c>
      <c r="I18701" t="s">
        <v>170</v>
      </c>
      <c r="J18701">
        <v>105.08961339802259</v>
      </c>
      <c r="L18701" s="47"/>
      <c r="M18701" s="47"/>
    </row>
    <row r="18702" spans="1:13" x14ac:dyDescent="0.4">
      <c r="A18702" t="str">
        <f t="shared" si="292"/>
        <v>53_1A_M_0_90_65_HH800_Core</v>
      </c>
      <c r="B18702">
        <v>53</v>
      </c>
      <c r="C18702" t="s">
        <v>178</v>
      </c>
      <c r="D18702" t="s">
        <v>174</v>
      </c>
      <c r="E18702">
        <v>0</v>
      </c>
      <c r="F18702">
        <v>90</v>
      </c>
      <c r="G18702">
        <v>65</v>
      </c>
      <c r="H18702" t="s">
        <v>303</v>
      </c>
      <c r="I18702" t="s">
        <v>170</v>
      </c>
      <c r="J18702">
        <v>180.11101409454483</v>
      </c>
      <c r="L18702" s="47"/>
      <c r="M18702" s="47"/>
    </row>
    <row r="18703" spans="1:13" x14ac:dyDescent="0.4">
      <c r="A18703" t="str">
        <f t="shared" si="292"/>
        <v>40_1A_M_0_90_67_HH800_Core</v>
      </c>
      <c r="B18703">
        <v>40</v>
      </c>
      <c r="C18703" t="s">
        <v>178</v>
      </c>
      <c r="D18703" t="s">
        <v>174</v>
      </c>
      <c r="E18703">
        <v>0</v>
      </c>
      <c r="F18703">
        <v>90</v>
      </c>
      <c r="G18703">
        <v>67</v>
      </c>
      <c r="H18703" t="s">
        <v>303</v>
      </c>
      <c r="I18703" t="s">
        <v>170</v>
      </c>
      <c r="J18703">
        <v>135.92071057822179</v>
      </c>
      <c r="L18703" s="47"/>
      <c r="M18703" s="47"/>
    </row>
    <row r="18704" spans="1:13" x14ac:dyDescent="0.4">
      <c r="A18704" t="str">
        <f t="shared" si="292"/>
        <v>59_1M_M_0_90_70_HH800_Core</v>
      </c>
      <c r="B18704">
        <v>59</v>
      </c>
      <c r="C18704" t="s">
        <v>177</v>
      </c>
      <c r="D18704" t="s">
        <v>174</v>
      </c>
      <c r="E18704">
        <v>0</v>
      </c>
      <c r="F18704">
        <v>90</v>
      </c>
      <c r="G18704">
        <v>70</v>
      </c>
      <c r="H18704" t="s">
        <v>303</v>
      </c>
      <c r="I18704" t="s">
        <v>170</v>
      </c>
      <c r="J18704">
        <v>310.87205943157619</v>
      </c>
      <c r="L18704" s="47"/>
      <c r="M18704" s="47"/>
    </row>
    <row r="18705" spans="1:13" x14ac:dyDescent="0.4">
      <c r="A18705" t="str">
        <f t="shared" si="292"/>
        <v>50_1M_F_0_365_65_HH800_Core</v>
      </c>
      <c r="B18705">
        <v>50</v>
      </c>
      <c r="C18705" t="s">
        <v>177</v>
      </c>
      <c r="D18705" t="s">
        <v>169</v>
      </c>
      <c r="E18705">
        <v>0</v>
      </c>
      <c r="F18705">
        <v>365</v>
      </c>
      <c r="G18705">
        <v>65</v>
      </c>
      <c r="H18705" t="s">
        <v>303</v>
      </c>
      <c r="I18705" t="s">
        <v>170</v>
      </c>
      <c r="J18705">
        <v>126.33950344997722</v>
      </c>
      <c r="L18705" s="47"/>
      <c r="M18705" s="47"/>
    </row>
    <row r="18706" spans="1:13" x14ac:dyDescent="0.4">
      <c r="A18706" t="str">
        <f t="shared" si="292"/>
        <v>50_1A_M_0_90_67_HH800_Core</v>
      </c>
      <c r="B18706">
        <v>50</v>
      </c>
      <c r="C18706" t="s">
        <v>178</v>
      </c>
      <c r="D18706" t="s">
        <v>174</v>
      </c>
      <c r="E18706">
        <v>0</v>
      </c>
      <c r="F18706">
        <v>90</v>
      </c>
      <c r="G18706">
        <v>67</v>
      </c>
      <c r="H18706" t="s">
        <v>303</v>
      </c>
      <c r="I18706" t="s">
        <v>170</v>
      </c>
      <c r="J18706">
        <v>189.90567663073855</v>
      </c>
      <c r="L18706" s="47"/>
      <c r="M18706" s="47"/>
    </row>
    <row r="18707" spans="1:13" x14ac:dyDescent="0.4">
      <c r="A18707" t="str">
        <f t="shared" si="292"/>
        <v>55_1M_M_0_90_65_HH800_Core</v>
      </c>
      <c r="B18707">
        <v>55</v>
      </c>
      <c r="C18707" t="s">
        <v>177</v>
      </c>
      <c r="D18707" t="s">
        <v>174</v>
      </c>
      <c r="E18707">
        <v>0</v>
      </c>
      <c r="F18707">
        <v>90</v>
      </c>
      <c r="G18707">
        <v>65</v>
      </c>
      <c r="H18707" t="s">
        <v>303</v>
      </c>
      <c r="I18707" t="s">
        <v>170</v>
      </c>
      <c r="J18707">
        <v>193.93000313493422</v>
      </c>
      <c r="L18707" s="47"/>
      <c r="M18707" s="47"/>
    </row>
    <row r="18708" spans="1:13" x14ac:dyDescent="0.4">
      <c r="A18708" t="str">
        <f t="shared" si="292"/>
        <v>52_1A_M_0_90_65_HH800_Core</v>
      </c>
      <c r="B18708">
        <v>52</v>
      </c>
      <c r="C18708" t="s">
        <v>178</v>
      </c>
      <c r="D18708" t="s">
        <v>174</v>
      </c>
      <c r="E18708">
        <v>0</v>
      </c>
      <c r="F18708">
        <v>90</v>
      </c>
      <c r="G18708">
        <v>65</v>
      </c>
      <c r="H18708" t="s">
        <v>303</v>
      </c>
      <c r="I18708" t="s">
        <v>170</v>
      </c>
      <c r="J18708">
        <v>177.28746298656958</v>
      </c>
      <c r="L18708" s="47"/>
      <c r="M18708" s="47"/>
    </row>
    <row r="18709" spans="1:13" x14ac:dyDescent="0.4">
      <c r="A18709" t="str">
        <f t="shared" si="292"/>
        <v>50_1A_M_0_180_67_HH800_Core</v>
      </c>
      <c r="B18709">
        <v>50</v>
      </c>
      <c r="C18709" t="s">
        <v>178</v>
      </c>
      <c r="D18709" t="s">
        <v>174</v>
      </c>
      <c r="E18709">
        <v>0</v>
      </c>
      <c r="F18709">
        <v>180</v>
      </c>
      <c r="G18709">
        <v>67</v>
      </c>
      <c r="H18709" t="s">
        <v>303</v>
      </c>
      <c r="I18709" t="s">
        <v>170</v>
      </c>
      <c r="J18709">
        <v>171.71249916605439</v>
      </c>
      <c r="L18709" s="47"/>
      <c r="M18709" s="47"/>
    </row>
    <row r="18710" spans="1:13" x14ac:dyDescent="0.4">
      <c r="A18710" t="str">
        <f t="shared" si="292"/>
        <v>57_1M_M_0_180_70_HH800_Core</v>
      </c>
      <c r="B18710">
        <v>57</v>
      </c>
      <c r="C18710" t="s">
        <v>177</v>
      </c>
      <c r="D18710" t="s">
        <v>174</v>
      </c>
      <c r="E18710">
        <v>0</v>
      </c>
      <c r="F18710">
        <v>180</v>
      </c>
      <c r="G18710">
        <v>70</v>
      </c>
      <c r="H18710" t="s">
        <v>303</v>
      </c>
      <c r="I18710" t="s">
        <v>170</v>
      </c>
      <c r="J18710">
        <v>225.92413914787286</v>
      </c>
      <c r="L18710" s="47"/>
      <c r="M18710" s="47"/>
    </row>
    <row r="18711" spans="1:13" x14ac:dyDescent="0.4">
      <c r="A18711" t="str">
        <f t="shared" si="292"/>
        <v>25_1A_M_0_180_67_HH800_Core</v>
      </c>
      <c r="B18711">
        <v>25</v>
      </c>
      <c r="C18711" t="s">
        <v>178</v>
      </c>
      <c r="D18711" t="s">
        <v>174</v>
      </c>
      <c r="E18711">
        <v>0</v>
      </c>
      <c r="F18711">
        <v>180</v>
      </c>
      <c r="G18711">
        <v>67</v>
      </c>
      <c r="H18711" t="s">
        <v>303</v>
      </c>
      <c r="I18711" t="s">
        <v>170</v>
      </c>
      <c r="J18711">
        <v>74.572080336207549</v>
      </c>
      <c r="L18711" s="47"/>
      <c r="M18711" s="47"/>
    </row>
    <row r="18712" spans="1:13" x14ac:dyDescent="0.4">
      <c r="A18712" t="str">
        <f t="shared" si="292"/>
        <v>27_1A_M_0_180_70_HH800_Core</v>
      </c>
      <c r="B18712">
        <v>27</v>
      </c>
      <c r="C18712" t="s">
        <v>178</v>
      </c>
      <c r="D18712" t="s">
        <v>174</v>
      </c>
      <c r="E18712">
        <v>0</v>
      </c>
      <c r="F18712">
        <v>180</v>
      </c>
      <c r="G18712">
        <v>70</v>
      </c>
      <c r="H18712" t="s">
        <v>303</v>
      </c>
      <c r="I18712" t="s">
        <v>170</v>
      </c>
      <c r="J18712">
        <v>84.002711447501213</v>
      </c>
      <c r="L18712" s="47"/>
      <c r="M18712" s="47"/>
    </row>
    <row r="18713" spans="1:13" x14ac:dyDescent="0.4">
      <c r="A18713" t="str">
        <f t="shared" si="292"/>
        <v>40_1M_M_0_180_5_HH800_Core</v>
      </c>
      <c r="B18713">
        <v>40</v>
      </c>
      <c r="C18713" t="s">
        <v>177</v>
      </c>
      <c r="D18713" t="s">
        <v>174</v>
      </c>
      <c r="E18713">
        <v>0</v>
      </c>
      <c r="F18713">
        <v>180</v>
      </c>
      <c r="G18713">
        <v>5</v>
      </c>
      <c r="H18713" t="s">
        <v>303</v>
      </c>
      <c r="I18713" t="s">
        <v>170</v>
      </c>
      <c r="J18713">
        <v>52.601776498969649</v>
      </c>
      <c r="L18713" s="47"/>
      <c r="M18713" s="47"/>
    </row>
    <row r="18714" spans="1:13" x14ac:dyDescent="0.4">
      <c r="A18714" t="str">
        <f t="shared" si="292"/>
        <v>53_1A_F_0_365_70_HH800_Core</v>
      </c>
      <c r="B18714">
        <v>53</v>
      </c>
      <c r="C18714" t="s">
        <v>178</v>
      </c>
      <c r="D18714" t="s">
        <v>169</v>
      </c>
      <c r="E18714">
        <v>0</v>
      </c>
      <c r="F18714">
        <v>365</v>
      </c>
      <c r="G18714">
        <v>70</v>
      </c>
      <c r="H18714" t="s">
        <v>303</v>
      </c>
      <c r="I18714" t="s">
        <v>170</v>
      </c>
      <c r="J18714">
        <v>163.87618257269256</v>
      </c>
      <c r="L18714" s="47"/>
      <c r="M18714" s="47"/>
    </row>
    <row r="18715" spans="1:13" x14ac:dyDescent="0.4">
      <c r="A18715" t="str">
        <f t="shared" si="292"/>
        <v>41_1A_M_0_90_67_HH800_Core</v>
      </c>
      <c r="B18715">
        <v>41</v>
      </c>
      <c r="C18715" t="s">
        <v>178</v>
      </c>
      <c r="D18715" t="s">
        <v>174</v>
      </c>
      <c r="E18715">
        <v>0</v>
      </c>
      <c r="F18715">
        <v>90</v>
      </c>
      <c r="G18715">
        <v>67</v>
      </c>
      <c r="H18715" t="s">
        <v>303</v>
      </c>
      <c r="I18715" t="s">
        <v>170</v>
      </c>
      <c r="J18715">
        <v>141.52415407742825</v>
      </c>
      <c r="L18715" s="47"/>
      <c r="M18715" s="47"/>
    </row>
    <row r="18716" spans="1:13" x14ac:dyDescent="0.4">
      <c r="A18716" t="str">
        <f t="shared" si="292"/>
        <v>47_1A_F_0_180_65_HH800_Core</v>
      </c>
      <c r="B18716">
        <v>47</v>
      </c>
      <c r="C18716" t="s">
        <v>178</v>
      </c>
      <c r="D18716" t="s">
        <v>169</v>
      </c>
      <c r="E18716">
        <v>0</v>
      </c>
      <c r="F18716">
        <v>180</v>
      </c>
      <c r="G18716">
        <v>65</v>
      </c>
      <c r="H18716" t="s">
        <v>303</v>
      </c>
      <c r="I18716" t="s">
        <v>170</v>
      </c>
      <c r="J18716">
        <v>128.51794433771028</v>
      </c>
      <c r="L18716" s="47"/>
      <c r="M18716" s="47"/>
    </row>
    <row r="18717" spans="1:13" x14ac:dyDescent="0.4">
      <c r="A18717" t="str">
        <f t="shared" si="292"/>
        <v>31_1M_M_0_90_70_HH800_Core</v>
      </c>
      <c r="B18717">
        <v>31</v>
      </c>
      <c r="C18717" t="s">
        <v>177</v>
      </c>
      <c r="D18717" t="s">
        <v>174</v>
      </c>
      <c r="E18717">
        <v>0</v>
      </c>
      <c r="F18717">
        <v>90</v>
      </c>
      <c r="G18717">
        <v>70</v>
      </c>
      <c r="H18717" t="s">
        <v>303</v>
      </c>
      <c r="I18717" t="s">
        <v>170</v>
      </c>
      <c r="J18717">
        <v>115.75700269385268</v>
      </c>
      <c r="L18717" s="47"/>
      <c r="M18717" s="47"/>
    </row>
    <row r="18718" spans="1:13" x14ac:dyDescent="0.4">
      <c r="A18718" t="str">
        <f t="shared" si="292"/>
        <v>53_1A_F_0_365_67_HH800_Core</v>
      </c>
      <c r="B18718">
        <v>53</v>
      </c>
      <c r="C18718" t="s">
        <v>178</v>
      </c>
      <c r="D18718" t="s">
        <v>169</v>
      </c>
      <c r="E18718">
        <v>0</v>
      </c>
      <c r="F18718">
        <v>365</v>
      </c>
      <c r="G18718">
        <v>67</v>
      </c>
      <c r="H18718" t="s">
        <v>303</v>
      </c>
      <c r="I18718" t="s">
        <v>170</v>
      </c>
      <c r="J18718">
        <v>134.56850306993087</v>
      </c>
      <c r="L18718" s="47"/>
      <c r="M18718" s="47"/>
    </row>
    <row r="18719" spans="1:13" x14ac:dyDescent="0.4">
      <c r="A18719" t="str">
        <f t="shared" si="292"/>
        <v>54_1M_M_0_90_65_HH800_Core</v>
      </c>
      <c r="B18719">
        <v>54</v>
      </c>
      <c r="C18719" t="s">
        <v>177</v>
      </c>
      <c r="D18719" t="s">
        <v>174</v>
      </c>
      <c r="E18719">
        <v>0</v>
      </c>
      <c r="F18719">
        <v>90</v>
      </c>
      <c r="G18719">
        <v>65</v>
      </c>
      <c r="H18719" t="s">
        <v>303</v>
      </c>
      <c r="I18719" t="s">
        <v>170</v>
      </c>
      <c r="J18719">
        <v>192.56710091653983</v>
      </c>
      <c r="L18719" s="47"/>
      <c r="M18719" s="47"/>
    </row>
    <row r="18720" spans="1:13" x14ac:dyDescent="0.4">
      <c r="A18720" t="str">
        <f t="shared" si="292"/>
        <v>53_1A_F_0_365_65_HH800_Core</v>
      </c>
      <c r="B18720">
        <v>53</v>
      </c>
      <c r="C18720" t="s">
        <v>178</v>
      </c>
      <c r="D18720" t="s">
        <v>169</v>
      </c>
      <c r="E18720">
        <v>0</v>
      </c>
      <c r="F18720">
        <v>365</v>
      </c>
      <c r="G18720">
        <v>65</v>
      </c>
      <c r="H18720" t="s">
        <v>303</v>
      </c>
      <c r="I18720" t="s">
        <v>170</v>
      </c>
      <c r="J18720">
        <v>118.01350563093911</v>
      </c>
      <c r="L18720" s="47"/>
      <c r="M18720" s="47"/>
    </row>
    <row r="18721" spans="1:13" x14ac:dyDescent="0.4">
      <c r="A18721" t="str">
        <f t="shared" si="292"/>
        <v>40_1A_M_0_90_65_HH800_Core</v>
      </c>
      <c r="B18721">
        <v>40</v>
      </c>
      <c r="C18721" t="s">
        <v>178</v>
      </c>
      <c r="D18721" t="s">
        <v>174</v>
      </c>
      <c r="E18721">
        <v>0</v>
      </c>
      <c r="F18721">
        <v>90</v>
      </c>
      <c r="G18721">
        <v>65</v>
      </c>
      <c r="H18721" t="s">
        <v>303</v>
      </c>
      <c r="I18721" t="s">
        <v>170</v>
      </c>
      <c r="J18721">
        <v>127.25939965821834</v>
      </c>
      <c r="L18721" s="47"/>
      <c r="M18721" s="47"/>
    </row>
    <row r="18722" spans="1:13" x14ac:dyDescent="0.4">
      <c r="A18722" t="str">
        <f t="shared" si="292"/>
        <v>39_1A_M_0_90_70_HH800_Core</v>
      </c>
      <c r="B18722">
        <v>39</v>
      </c>
      <c r="C18722" t="s">
        <v>178</v>
      </c>
      <c r="D18722" t="s">
        <v>174</v>
      </c>
      <c r="E18722">
        <v>0</v>
      </c>
      <c r="F18722">
        <v>90</v>
      </c>
      <c r="G18722">
        <v>70</v>
      </c>
      <c r="H18722" t="s">
        <v>303</v>
      </c>
      <c r="I18722" t="s">
        <v>170</v>
      </c>
      <c r="J18722">
        <v>142.06166548408586</v>
      </c>
      <c r="L18722" s="47"/>
      <c r="M18722" s="47"/>
    </row>
    <row r="18723" spans="1:13" x14ac:dyDescent="0.4">
      <c r="A18723" t="str">
        <f t="shared" si="292"/>
        <v>37_1M_F_0_90_65_HH800_Core</v>
      </c>
      <c r="B18723">
        <v>37</v>
      </c>
      <c r="C18723" t="s">
        <v>177</v>
      </c>
      <c r="D18723" t="s">
        <v>169</v>
      </c>
      <c r="E18723">
        <v>0</v>
      </c>
      <c r="F18723">
        <v>90</v>
      </c>
      <c r="G18723">
        <v>65</v>
      </c>
      <c r="H18723" t="s">
        <v>303</v>
      </c>
      <c r="I18723" t="s">
        <v>170</v>
      </c>
      <c r="J18723">
        <v>179.96226397499862</v>
      </c>
      <c r="L18723" s="47"/>
      <c r="M18723" s="47"/>
    </row>
    <row r="18724" spans="1:13" x14ac:dyDescent="0.4">
      <c r="A18724" t="str">
        <f t="shared" si="292"/>
        <v>56_1M_M_0_365_65_HH800_Core</v>
      </c>
      <c r="B18724">
        <v>56</v>
      </c>
      <c r="C18724" t="s">
        <v>177</v>
      </c>
      <c r="D18724" t="s">
        <v>174</v>
      </c>
      <c r="E18724">
        <v>0</v>
      </c>
      <c r="F18724">
        <v>365</v>
      </c>
      <c r="G18724">
        <v>65</v>
      </c>
      <c r="H18724" t="s">
        <v>303</v>
      </c>
      <c r="I18724" t="s">
        <v>170</v>
      </c>
      <c r="J18724">
        <v>131.96628444357211</v>
      </c>
      <c r="L18724" s="47"/>
      <c r="M18724" s="47"/>
    </row>
    <row r="18725" spans="1:13" x14ac:dyDescent="0.4">
      <c r="A18725" t="str">
        <f t="shared" si="292"/>
        <v>38_1A_M_0_90_70_HH800_Core</v>
      </c>
      <c r="B18725">
        <v>38</v>
      </c>
      <c r="C18725" t="s">
        <v>178</v>
      </c>
      <c r="D18725" t="s">
        <v>174</v>
      </c>
      <c r="E18725">
        <v>0</v>
      </c>
      <c r="F18725">
        <v>90</v>
      </c>
      <c r="G18725">
        <v>70</v>
      </c>
      <c r="H18725" t="s">
        <v>303</v>
      </c>
      <c r="I18725" t="s">
        <v>170</v>
      </c>
      <c r="J18725">
        <v>136.64327084214568</v>
      </c>
      <c r="L18725" s="47"/>
      <c r="M18725" s="47"/>
    </row>
    <row r="18726" spans="1:13" x14ac:dyDescent="0.4">
      <c r="A18726" t="str">
        <f t="shared" si="292"/>
        <v>34_1M_F_0_90_67_HH800_Core</v>
      </c>
      <c r="B18726">
        <v>34</v>
      </c>
      <c r="C18726" t="s">
        <v>177</v>
      </c>
      <c r="D18726" t="s">
        <v>169</v>
      </c>
      <c r="E18726">
        <v>0</v>
      </c>
      <c r="F18726">
        <v>90</v>
      </c>
      <c r="G18726">
        <v>67</v>
      </c>
      <c r="H18726" t="s">
        <v>303</v>
      </c>
      <c r="I18726" t="s">
        <v>170</v>
      </c>
      <c r="J18726">
        <v>177.53532403314597</v>
      </c>
      <c r="L18726" s="47"/>
      <c r="M18726" s="47"/>
    </row>
    <row r="18727" spans="1:13" x14ac:dyDescent="0.4">
      <c r="A18727" t="str">
        <f t="shared" si="292"/>
        <v>28_1M_F_0_90_70_HH800_Core</v>
      </c>
      <c r="B18727">
        <v>28</v>
      </c>
      <c r="C18727" t="s">
        <v>177</v>
      </c>
      <c r="D18727" t="s">
        <v>169</v>
      </c>
      <c r="E18727">
        <v>0</v>
      </c>
      <c r="F18727">
        <v>90</v>
      </c>
      <c r="G18727">
        <v>70</v>
      </c>
      <c r="H18727" t="s">
        <v>303</v>
      </c>
      <c r="I18727" t="s">
        <v>170</v>
      </c>
      <c r="J18727">
        <v>162.08025621991504</v>
      </c>
      <c r="L18727" s="47"/>
      <c r="M18727" s="47"/>
    </row>
    <row r="18728" spans="1:13" x14ac:dyDescent="0.4">
      <c r="A18728" t="str">
        <f t="shared" si="292"/>
        <v>25_1A_M_0_90_67_HH800_Core</v>
      </c>
      <c r="B18728">
        <v>25</v>
      </c>
      <c r="C18728" t="s">
        <v>178</v>
      </c>
      <c r="D18728" t="s">
        <v>174</v>
      </c>
      <c r="E18728">
        <v>0</v>
      </c>
      <c r="F18728">
        <v>90</v>
      </c>
      <c r="G18728">
        <v>67</v>
      </c>
      <c r="H18728" t="s">
        <v>303</v>
      </c>
      <c r="I18728" t="s">
        <v>170</v>
      </c>
      <c r="J18728">
        <v>81.748226728912286</v>
      </c>
      <c r="L18728" s="47"/>
      <c r="M18728" s="47"/>
    </row>
    <row r="18729" spans="1:13" x14ac:dyDescent="0.4">
      <c r="A18729" t="str">
        <f t="shared" si="292"/>
        <v>30_1A_M_0_90_67_HH800_Core</v>
      </c>
      <c r="B18729">
        <v>30</v>
      </c>
      <c r="C18729" t="s">
        <v>178</v>
      </c>
      <c r="D18729" t="s">
        <v>174</v>
      </c>
      <c r="E18729">
        <v>0</v>
      </c>
      <c r="F18729">
        <v>90</v>
      </c>
      <c r="G18729">
        <v>67</v>
      </c>
      <c r="H18729" t="s">
        <v>303</v>
      </c>
      <c r="I18729" t="s">
        <v>170</v>
      </c>
      <c r="J18729">
        <v>97.354015836653275</v>
      </c>
      <c r="L18729" s="47"/>
      <c r="M18729" s="47"/>
    </row>
    <row r="18730" spans="1:13" x14ac:dyDescent="0.4">
      <c r="A18730" t="str">
        <f t="shared" si="292"/>
        <v>55_1M_M_0_365_70_HH800_Core</v>
      </c>
      <c r="B18730">
        <v>55</v>
      </c>
      <c r="C18730" t="s">
        <v>177</v>
      </c>
      <c r="D18730" t="s">
        <v>174</v>
      </c>
      <c r="E18730">
        <v>0</v>
      </c>
      <c r="F18730">
        <v>365</v>
      </c>
      <c r="G18730">
        <v>70</v>
      </c>
      <c r="H18730" t="s">
        <v>303</v>
      </c>
      <c r="I18730" t="s">
        <v>170</v>
      </c>
      <c r="J18730">
        <v>194.12231453458577</v>
      </c>
      <c r="L18730" s="47"/>
      <c r="M18730" s="47"/>
    </row>
    <row r="18731" spans="1:13" x14ac:dyDescent="0.4">
      <c r="A18731" t="str">
        <f t="shared" si="292"/>
        <v>41_1A_M_0_90_65_HH800_Core</v>
      </c>
      <c r="B18731">
        <v>41</v>
      </c>
      <c r="C18731" t="s">
        <v>178</v>
      </c>
      <c r="D18731" t="s">
        <v>174</v>
      </c>
      <c r="E18731">
        <v>0</v>
      </c>
      <c r="F18731">
        <v>90</v>
      </c>
      <c r="G18731">
        <v>65</v>
      </c>
      <c r="H18731" t="s">
        <v>303</v>
      </c>
      <c r="I18731" t="s">
        <v>170</v>
      </c>
      <c r="J18731">
        <v>131.40937954575409</v>
      </c>
      <c r="L18731" s="47"/>
      <c r="M18731" s="47"/>
    </row>
    <row r="18732" spans="1:13" x14ac:dyDescent="0.4">
      <c r="A18732" t="str">
        <f t="shared" si="292"/>
        <v>42_1A_M_0_90_67_HH800_Core</v>
      </c>
      <c r="B18732">
        <v>42</v>
      </c>
      <c r="C18732" t="s">
        <v>178</v>
      </c>
      <c r="D18732" t="s">
        <v>174</v>
      </c>
      <c r="E18732">
        <v>0</v>
      </c>
      <c r="F18732">
        <v>90</v>
      </c>
      <c r="G18732">
        <v>67</v>
      </c>
      <c r="H18732" t="s">
        <v>303</v>
      </c>
      <c r="I18732" t="s">
        <v>170</v>
      </c>
      <c r="J18732">
        <v>146.82012335786141</v>
      </c>
      <c r="L18732" s="47"/>
      <c r="M18732" s="47"/>
    </row>
    <row r="18733" spans="1:13" x14ac:dyDescent="0.4">
      <c r="A18733" t="str">
        <f t="shared" si="292"/>
        <v>39_1M_M_0_180_5_HH800_Core</v>
      </c>
      <c r="B18733">
        <v>39</v>
      </c>
      <c r="C18733" t="s">
        <v>177</v>
      </c>
      <c r="D18733" t="s">
        <v>174</v>
      </c>
      <c r="E18733">
        <v>0</v>
      </c>
      <c r="F18733">
        <v>180</v>
      </c>
      <c r="G18733">
        <v>5</v>
      </c>
      <c r="H18733" t="s">
        <v>303</v>
      </c>
      <c r="I18733" t="s">
        <v>170</v>
      </c>
      <c r="J18733">
        <v>50.525696740295615</v>
      </c>
      <c r="L18733" s="47"/>
      <c r="M18733" s="47"/>
    </row>
    <row r="18734" spans="1:13" x14ac:dyDescent="0.4">
      <c r="A18734" t="str">
        <f t="shared" si="292"/>
        <v>26_1A_F_0_180_67_HH800_Core</v>
      </c>
      <c r="B18734">
        <v>26</v>
      </c>
      <c r="C18734" t="s">
        <v>178</v>
      </c>
      <c r="D18734" t="s">
        <v>169</v>
      </c>
      <c r="E18734">
        <v>0</v>
      </c>
      <c r="F18734">
        <v>180</v>
      </c>
      <c r="G18734">
        <v>67</v>
      </c>
      <c r="H18734" t="s">
        <v>303</v>
      </c>
      <c r="I18734" t="s">
        <v>170</v>
      </c>
      <c r="J18734">
        <v>100.17633393929583</v>
      </c>
      <c r="L18734" s="47"/>
      <c r="M18734" s="47"/>
    </row>
    <row r="18735" spans="1:13" x14ac:dyDescent="0.4">
      <c r="A18735" t="str">
        <f t="shared" si="292"/>
        <v>46_1M_F_0_365_70_HH800_Core</v>
      </c>
      <c r="B18735">
        <v>46</v>
      </c>
      <c r="C18735" t="s">
        <v>177</v>
      </c>
      <c r="D18735" t="s">
        <v>169</v>
      </c>
      <c r="E18735">
        <v>0</v>
      </c>
      <c r="F18735">
        <v>365</v>
      </c>
      <c r="G18735">
        <v>70</v>
      </c>
      <c r="H18735" t="s">
        <v>303</v>
      </c>
      <c r="I18735" t="s">
        <v>170</v>
      </c>
      <c r="J18735">
        <v>158.93515000702675</v>
      </c>
      <c r="L18735" s="47"/>
      <c r="M18735" s="47"/>
    </row>
    <row r="18736" spans="1:13" x14ac:dyDescent="0.4">
      <c r="A18736" t="str">
        <f t="shared" si="292"/>
        <v>45_1A_M_0_90_67_HH800_Core</v>
      </c>
      <c r="B18736">
        <v>45</v>
      </c>
      <c r="C18736" t="s">
        <v>178</v>
      </c>
      <c r="D18736" t="s">
        <v>174</v>
      </c>
      <c r="E18736">
        <v>0</v>
      </c>
      <c r="F18736">
        <v>90</v>
      </c>
      <c r="G18736">
        <v>67</v>
      </c>
      <c r="H18736" t="s">
        <v>303</v>
      </c>
      <c r="I18736" t="s">
        <v>170</v>
      </c>
      <c r="J18736">
        <v>163.65838580263701</v>
      </c>
      <c r="L18736" s="47"/>
      <c r="M18736" s="47"/>
    </row>
    <row r="18737" spans="1:13" x14ac:dyDescent="0.4">
      <c r="A18737" t="str">
        <f t="shared" si="292"/>
        <v>26_1A_M_0_180_67_HH800_Core</v>
      </c>
      <c r="B18737">
        <v>26</v>
      </c>
      <c r="C18737" t="s">
        <v>178</v>
      </c>
      <c r="D18737" t="s">
        <v>174</v>
      </c>
      <c r="E18737">
        <v>0</v>
      </c>
      <c r="F18737">
        <v>180</v>
      </c>
      <c r="G18737">
        <v>67</v>
      </c>
      <c r="H18737" t="s">
        <v>303</v>
      </c>
      <c r="I18737" t="s">
        <v>170</v>
      </c>
      <c r="J18737">
        <v>76.843217422467333</v>
      </c>
      <c r="L18737" s="47"/>
      <c r="M18737" s="47"/>
    </row>
    <row r="18738" spans="1:13" x14ac:dyDescent="0.4">
      <c r="A18738" t="str">
        <f t="shared" si="292"/>
        <v>51_1A_M_0_90_65_HH800_Core</v>
      </c>
      <c r="B18738">
        <v>51</v>
      </c>
      <c r="C18738" t="s">
        <v>178</v>
      </c>
      <c r="D18738" t="s">
        <v>174</v>
      </c>
      <c r="E18738">
        <v>0</v>
      </c>
      <c r="F18738">
        <v>90</v>
      </c>
      <c r="G18738">
        <v>65</v>
      </c>
      <c r="H18738" t="s">
        <v>303</v>
      </c>
      <c r="I18738" t="s">
        <v>170</v>
      </c>
      <c r="J18738">
        <v>173.52922039581958</v>
      </c>
      <c r="L18738" s="47"/>
      <c r="M18738" s="47"/>
    </row>
    <row r="18739" spans="1:13" x14ac:dyDescent="0.4">
      <c r="A18739" t="str">
        <f t="shared" si="292"/>
        <v>46_1A_M_0_90_65_HH800_Core</v>
      </c>
      <c r="B18739">
        <v>46</v>
      </c>
      <c r="C18739" t="s">
        <v>178</v>
      </c>
      <c r="D18739" t="s">
        <v>174</v>
      </c>
      <c r="E18739">
        <v>0</v>
      </c>
      <c r="F18739">
        <v>90</v>
      </c>
      <c r="G18739">
        <v>65</v>
      </c>
      <c r="H18739" t="s">
        <v>303</v>
      </c>
      <c r="I18739" t="s">
        <v>170</v>
      </c>
      <c r="J18739">
        <v>155.69942865430085</v>
      </c>
      <c r="L18739" s="47"/>
      <c r="M18739" s="47"/>
    </row>
    <row r="18740" spans="1:13" x14ac:dyDescent="0.4">
      <c r="A18740" t="str">
        <f t="shared" si="292"/>
        <v>50_1M_M_0_90_65_HH800_Core</v>
      </c>
      <c r="B18740">
        <v>50</v>
      </c>
      <c r="C18740" t="s">
        <v>177</v>
      </c>
      <c r="D18740" t="s">
        <v>174</v>
      </c>
      <c r="E18740">
        <v>0</v>
      </c>
      <c r="F18740">
        <v>90</v>
      </c>
      <c r="G18740">
        <v>65</v>
      </c>
      <c r="H18740" t="s">
        <v>303</v>
      </c>
      <c r="I18740" t="s">
        <v>170</v>
      </c>
      <c r="J18740">
        <v>178.6347736296525</v>
      </c>
      <c r="L18740" s="47"/>
      <c r="M18740" s="47"/>
    </row>
    <row r="18741" spans="1:13" x14ac:dyDescent="0.4">
      <c r="A18741" t="str">
        <f t="shared" si="292"/>
        <v>60_1A_M_0_180_70_HH800_Core</v>
      </c>
      <c r="B18741">
        <v>60</v>
      </c>
      <c r="C18741" t="s">
        <v>178</v>
      </c>
      <c r="D18741" t="s">
        <v>174</v>
      </c>
      <c r="E18741">
        <v>0</v>
      </c>
      <c r="F18741">
        <v>180</v>
      </c>
      <c r="G18741">
        <v>70</v>
      </c>
      <c r="H18741" t="s">
        <v>303</v>
      </c>
      <c r="I18741" t="s">
        <v>170</v>
      </c>
      <c r="J18741">
        <v>263.02037667309054</v>
      </c>
      <c r="L18741" s="47"/>
      <c r="M18741" s="47"/>
    </row>
    <row r="18742" spans="1:13" x14ac:dyDescent="0.4">
      <c r="A18742" t="str">
        <f t="shared" si="292"/>
        <v>42_1A_M_0_90_65_HH800_Core</v>
      </c>
      <c r="B18742">
        <v>42</v>
      </c>
      <c r="C18742" t="s">
        <v>178</v>
      </c>
      <c r="D18742" t="s">
        <v>174</v>
      </c>
      <c r="E18742">
        <v>0</v>
      </c>
      <c r="F18742">
        <v>90</v>
      </c>
      <c r="G18742">
        <v>65</v>
      </c>
      <c r="H18742" t="s">
        <v>303</v>
      </c>
      <c r="I18742" t="s">
        <v>170</v>
      </c>
      <c r="J18742">
        <v>136.69433669891143</v>
      </c>
      <c r="L18742" s="47"/>
      <c r="M18742" s="47"/>
    </row>
    <row r="18743" spans="1:13" x14ac:dyDescent="0.4">
      <c r="A18743" t="str">
        <f t="shared" si="292"/>
        <v>31_1A_M_0_90_67_HH800_Core</v>
      </c>
      <c r="B18743">
        <v>31</v>
      </c>
      <c r="C18743" t="s">
        <v>178</v>
      </c>
      <c r="D18743" t="s">
        <v>174</v>
      </c>
      <c r="E18743">
        <v>0</v>
      </c>
      <c r="F18743">
        <v>90</v>
      </c>
      <c r="G18743">
        <v>67</v>
      </c>
      <c r="H18743" t="s">
        <v>303</v>
      </c>
      <c r="I18743" t="s">
        <v>170</v>
      </c>
      <c r="J18743">
        <v>99.969834358958067</v>
      </c>
      <c r="L18743" s="47"/>
      <c r="M18743" s="47"/>
    </row>
    <row r="18744" spans="1:13" x14ac:dyDescent="0.4">
      <c r="A18744" t="str">
        <f t="shared" si="292"/>
        <v>47_1M_M_0_180_70_HH800_Core</v>
      </c>
      <c r="B18744">
        <v>47</v>
      </c>
      <c r="C18744" t="s">
        <v>177</v>
      </c>
      <c r="D18744" t="s">
        <v>174</v>
      </c>
      <c r="E18744">
        <v>0</v>
      </c>
      <c r="F18744">
        <v>180</v>
      </c>
      <c r="G18744">
        <v>70</v>
      </c>
      <c r="H18744" t="s">
        <v>303</v>
      </c>
      <c r="I18744" t="s">
        <v>170</v>
      </c>
      <c r="J18744">
        <v>164.51820886827795</v>
      </c>
      <c r="L18744" s="47"/>
      <c r="M18744" s="47"/>
    </row>
    <row r="18745" spans="1:13" x14ac:dyDescent="0.4">
      <c r="A18745" t="str">
        <f t="shared" si="292"/>
        <v>39_1A_M_0_90_67_HH800_Core</v>
      </c>
      <c r="B18745">
        <v>39</v>
      </c>
      <c r="C18745" t="s">
        <v>178</v>
      </c>
      <c r="D18745" t="s">
        <v>174</v>
      </c>
      <c r="E18745">
        <v>0</v>
      </c>
      <c r="F18745">
        <v>90</v>
      </c>
      <c r="G18745">
        <v>67</v>
      </c>
      <c r="H18745" t="s">
        <v>303</v>
      </c>
      <c r="I18745" t="s">
        <v>170</v>
      </c>
      <c r="J18745">
        <v>131.33865578361559</v>
      </c>
      <c r="L18745" s="47"/>
      <c r="M18745" s="47"/>
    </row>
    <row r="18746" spans="1:13" x14ac:dyDescent="0.4">
      <c r="A18746" t="str">
        <f t="shared" si="292"/>
        <v>30_1M_M_0_365_70_HH800_Core</v>
      </c>
      <c r="B18746">
        <v>30</v>
      </c>
      <c r="C18746" t="s">
        <v>177</v>
      </c>
      <c r="D18746" t="s">
        <v>174</v>
      </c>
      <c r="E18746">
        <v>0</v>
      </c>
      <c r="F18746">
        <v>365</v>
      </c>
      <c r="G18746">
        <v>70</v>
      </c>
      <c r="H18746" t="s">
        <v>303</v>
      </c>
      <c r="I18746" t="s">
        <v>170</v>
      </c>
      <c r="J18746">
        <v>77.091286095873841</v>
      </c>
      <c r="L18746" s="47"/>
      <c r="M18746" s="47"/>
    </row>
    <row r="18747" spans="1:13" x14ac:dyDescent="0.4">
      <c r="A18747" t="str">
        <f t="shared" si="292"/>
        <v>25_1A_M_0_180_65_HH800_Core</v>
      </c>
      <c r="B18747">
        <v>25</v>
      </c>
      <c r="C18747" t="s">
        <v>178</v>
      </c>
      <c r="D18747" t="s">
        <v>174</v>
      </c>
      <c r="E18747">
        <v>0</v>
      </c>
      <c r="F18747">
        <v>180</v>
      </c>
      <c r="G18747">
        <v>65</v>
      </c>
      <c r="H18747" t="s">
        <v>303</v>
      </c>
      <c r="I18747" t="s">
        <v>170</v>
      </c>
      <c r="J18747">
        <v>71.544968568104537</v>
      </c>
      <c r="L18747" s="47"/>
      <c r="M18747" s="47"/>
    </row>
    <row r="18748" spans="1:13" x14ac:dyDescent="0.4">
      <c r="A18748" t="str">
        <f t="shared" si="292"/>
        <v>50_1A_M_0_180_65_HH800_Core</v>
      </c>
      <c r="B18748">
        <v>50</v>
      </c>
      <c r="C18748" t="s">
        <v>178</v>
      </c>
      <c r="D18748" t="s">
        <v>174</v>
      </c>
      <c r="E18748">
        <v>0</v>
      </c>
      <c r="F18748">
        <v>180</v>
      </c>
      <c r="G18748">
        <v>65</v>
      </c>
      <c r="H18748" t="s">
        <v>303</v>
      </c>
      <c r="I18748" t="s">
        <v>170</v>
      </c>
      <c r="J18748">
        <v>153.18696723844764</v>
      </c>
      <c r="L18748" s="47"/>
      <c r="M18748" s="47"/>
    </row>
    <row r="18749" spans="1:13" x14ac:dyDescent="0.4">
      <c r="A18749" t="str">
        <f t="shared" si="292"/>
        <v>44_1A_M_0_90_67_HH800_Core</v>
      </c>
      <c r="B18749">
        <v>44</v>
      </c>
      <c r="C18749" t="s">
        <v>178</v>
      </c>
      <c r="D18749" t="s">
        <v>174</v>
      </c>
      <c r="E18749">
        <v>0</v>
      </c>
      <c r="F18749">
        <v>90</v>
      </c>
      <c r="G18749">
        <v>67</v>
      </c>
      <c r="H18749" t="s">
        <v>303</v>
      </c>
      <c r="I18749" t="s">
        <v>170</v>
      </c>
      <c r="J18749">
        <v>157.95134206862511</v>
      </c>
      <c r="L18749" s="47"/>
      <c r="M18749" s="47"/>
    </row>
    <row r="18750" spans="1:13" x14ac:dyDescent="0.4">
      <c r="A18750" t="str">
        <f t="shared" si="292"/>
        <v>27_1A_M_0_180_67_HH800_Core</v>
      </c>
      <c r="B18750">
        <v>27</v>
      </c>
      <c r="C18750" t="s">
        <v>178</v>
      </c>
      <c r="D18750" t="s">
        <v>174</v>
      </c>
      <c r="E18750">
        <v>0</v>
      </c>
      <c r="F18750">
        <v>180</v>
      </c>
      <c r="G18750">
        <v>67</v>
      </c>
      <c r="H18750" t="s">
        <v>303</v>
      </c>
      <c r="I18750" t="s">
        <v>170</v>
      </c>
      <c r="J18750">
        <v>80.522310601059885</v>
      </c>
      <c r="L18750" s="47"/>
      <c r="M18750" s="47"/>
    </row>
    <row r="18751" spans="1:13" x14ac:dyDescent="0.4">
      <c r="A18751" t="str">
        <f t="shared" si="292"/>
        <v>58_1A_M_0_365_70_HH800_Core</v>
      </c>
      <c r="B18751">
        <v>58</v>
      </c>
      <c r="C18751" t="s">
        <v>178</v>
      </c>
      <c r="D18751" t="s">
        <v>174</v>
      </c>
      <c r="E18751">
        <v>0</v>
      </c>
      <c r="F18751">
        <v>365</v>
      </c>
      <c r="G18751">
        <v>70</v>
      </c>
      <c r="H18751" t="s">
        <v>303</v>
      </c>
      <c r="I18751" t="s">
        <v>170</v>
      </c>
      <c r="J18751">
        <v>228.70283069400338</v>
      </c>
      <c r="L18751" s="47"/>
      <c r="M18751" s="47"/>
    </row>
    <row r="18752" spans="1:13" x14ac:dyDescent="0.4">
      <c r="A18752" t="str">
        <f t="shared" si="292"/>
        <v>37_1A_M_0_90_67_HH800_Core</v>
      </c>
      <c r="B18752">
        <v>37</v>
      </c>
      <c r="C18752" t="s">
        <v>178</v>
      </c>
      <c r="D18752" t="s">
        <v>174</v>
      </c>
      <c r="E18752">
        <v>0</v>
      </c>
      <c r="F18752">
        <v>90</v>
      </c>
      <c r="G18752">
        <v>67</v>
      </c>
      <c r="H18752" t="s">
        <v>303</v>
      </c>
      <c r="I18752" t="s">
        <v>170</v>
      </c>
      <c r="J18752">
        <v>121.50073356297219</v>
      </c>
      <c r="L18752" s="47"/>
      <c r="M18752" s="47"/>
    </row>
    <row r="18753" spans="1:13" x14ac:dyDescent="0.4">
      <c r="A18753" t="str">
        <f t="shared" si="292"/>
        <v>27_1A_M_0_180_65_HH800_Core</v>
      </c>
      <c r="B18753">
        <v>27</v>
      </c>
      <c r="C18753" t="s">
        <v>178</v>
      </c>
      <c r="D18753" t="s">
        <v>174</v>
      </c>
      <c r="E18753">
        <v>0</v>
      </c>
      <c r="F18753">
        <v>180</v>
      </c>
      <c r="G18753">
        <v>65</v>
      </c>
      <c r="H18753" t="s">
        <v>303</v>
      </c>
      <c r="I18753" t="s">
        <v>170</v>
      </c>
      <c r="J18753">
        <v>76.798119020267336</v>
      </c>
      <c r="L18753" s="47"/>
      <c r="M18753" s="47"/>
    </row>
    <row r="18754" spans="1:13" x14ac:dyDescent="0.4">
      <c r="A18754" t="str">
        <f t="shared" si="292"/>
        <v>38_1A_M_0_90_67_HH800_Core</v>
      </c>
      <c r="B18754">
        <v>38</v>
      </c>
      <c r="C18754" t="s">
        <v>178</v>
      </c>
      <c r="D18754" t="s">
        <v>174</v>
      </c>
      <c r="E18754">
        <v>0</v>
      </c>
      <c r="F18754">
        <v>90</v>
      </c>
      <c r="G18754">
        <v>67</v>
      </c>
      <c r="H18754" t="s">
        <v>303</v>
      </c>
      <c r="I18754" t="s">
        <v>170</v>
      </c>
      <c r="J18754">
        <v>126.72199834481398</v>
      </c>
      <c r="L18754" s="47"/>
      <c r="M18754" s="47"/>
    </row>
    <row r="18755" spans="1:13" x14ac:dyDescent="0.4">
      <c r="A18755" t="str">
        <f t="shared" ref="A18755:A18818" si="293">B18755&amp;"_"&amp;C18755&amp;"_"&amp;D18755&amp;"_"&amp;E18755&amp;"_"&amp;F18755&amp;"_"&amp;G18755&amp;"_"&amp;H18755&amp;"_"&amp;I18755</f>
        <v>61_1M_M_0_180_70_HH800_Core</v>
      </c>
      <c r="B18755">
        <v>61</v>
      </c>
      <c r="C18755" t="s">
        <v>177</v>
      </c>
      <c r="D18755" t="s">
        <v>174</v>
      </c>
      <c r="E18755">
        <v>0</v>
      </c>
      <c r="F18755">
        <v>180</v>
      </c>
      <c r="G18755">
        <v>70</v>
      </c>
      <c r="H18755" t="s">
        <v>303</v>
      </c>
      <c r="I18755" t="s">
        <v>170</v>
      </c>
      <c r="J18755">
        <v>236.46727354373002</v>
      </c>
      <c r="L18755" s="47"/>
      <c r="M18755" s="47"/>
    </row>
    <row r="18756" spans="1:13" x14ac:dyDescent="0.4">
      <c r="A18756" t="str">
        <f t="shared" si="293"/>
        <v>39_1A_F_0_90_65_HH800_Core</v>
      </c>
      <c r="B18756">
        <v>39</v>
      </c>
      <c r="C18756" t="s">
        <v>178</v>
      </c>
      <c r="D18756" t="s">
        <v>169</v>
      </c>
      <c r="E18756">
        <v>0</v>
      </c>
      <c r="F18756">
        <v>90</v>
      </c>
      <c r="G18756">
        <v>65</v>
      </c>
      <c r="H18756" t="s">
        <v>303</v>
      </c>
      <c r="I18756" t="s">
        <v>170</v>
      </c>
      <c r="J18756">
        <v>132.00956047451115</v>
      </c>
      <c r="L18756" s="47"/>
      <c r="M18756" s="47"/>
    </row>
    <row r="18757" spans="1:13" x14ac:dyDescent="0.4">
      <c r="A18757" t="str">
        <f t="shared" si="293"/>
        <v>57_1A_M_0_90_67_HH800_Core</v>
      </c>
      <c r="B18757">
        <v>57</v>
      </c>
      <c r="C18757" t="s">
        <v>178</v>
      </c>
      <c r="D18757" t="s">
        <v>174</v>
      </c>
      <c r="E18757">
        <v>0</v>
      </c>
      <c r="F18757">
        <v>90</v>
      </c>
      <c r="G18757">
        <v>67</v>
      </c>
      <c r="H18757" t="s">
        <v>303</v>
      </c>
      <c r="I18757" t="s">
        <v>170</v>
      </c>
      <c r="J18757">
        <v>221.75193693273297</v>
      </c>
      <c r="L18757" s="47"/>
      <c r="M18757" s="47"/>
    </row>
    <row r="18758" spans="1:13" x14ac:dyDescent="0.4">
      <c r="A18758" t="str">
        <f t="shared" si="293"/>
        <v>54_1M_M_0_365_70_HH800_Core</v>
      </c>
      <c r="B18758">
        <v>54</v>
      </c>
      <c r="C18758" t="s">
        <v>177</v>
      </c>
      <c r="D18758" t="s">
        <v>174</v>
      </c>
      <c r="E18758">
        <v>0</v>
      </c>
      <c r="F18758">
        <v>365</v>
      </c>
      <c r="G18758">
        <v>70</v>
      </c>
      <c r="H18758" t="s">
        <v>303</v>
      </c>
      <c r="I18758" t="s">
        <v>170</v>
      </c>
      <c r="J18758">
        <v>187.44727593919706</v>
      </c>
      <c r="L18758" s="47"/>
      <c r="M18758" s="47"/>
    </row>
    <row r="18759" spans="1:13" x14ac:dyDescent="0.4">
      <c r="A18759" t="str">
        <f t="shared" si="293"/>
        <v>44_1A_F_0_180_67_HH800_Core</v>
      </c>
      <c r="B18759">
        <v>44</v>
      </c>
      <c r="C18759" t="s">
        <v>178</v>
      </c>
      <c r="D18759" t="s">
        <v>169</v>
      </c>
      <c r="E18759">
        <v>0</v>
      </c>
      <c r="F18759">
        <v>180</v>
      </c>
      <c r="G18759">
        <v>67</v>
      </c>
      <c r="H18759" t="s">
        <v>303</v>
      </c>
      <c r="I18759" t="s">
        <v>170</v>
      </c>
      <c r="J18759">
        <v>130.92220555724964</v>
      </c>
      <c r="L18759" s="47"/>
      <c r="M18759" s="47"/>
    </row>
    <row r="18760" spans="1:13" x14ac:dyDescent="0.4">
      <c r="A18760" t="str">
        <f t="shared" si="293"/>
        <v>35_1A_M_0_90_67_HH800_Core</v>
      </c>
      <c r="B18760">
        <v>35</v>
      </c>
      <c r="C18760" t="s">
        <v>178</v>
      </c>
      <c r="D18760" t="s">
        <v>174</v>
      </c>
      <c r="E18760">
        <v>0</v>
      </c>
      <c r="F18760">
        <v>90</v>
      </c>
      <c r="G18760">
        <v>67</v>
      </c>
      <c r="H18760" t="s">
        <v>303</v>
      </c>
      <c r="I18760" t="s">
        <v>170</v>
      </c>
      <c r="J18760">
        <v>113.86738551768495</v>
      </c>
      <c r="L18760" s="47"/>
      <c r="M18760" s="47"/>
    </row>
    <row r="18761" spans="1:13" x14ac:dyDescent="0.4">
      <c r="A18761" t="str">
        <f t="shared" si="293"/>
        <v>27_1A_F_0_180_70_HH800_Core</v>
      </c>
      <c r="B18761">
        <v>27</v>
      </c>
      <c r="C18761" t="s">
        <v>178</v>
      </c>
      <c r="D18761" t="s">
        <v>169</v>
      </c>
      <c r="E18761">
        <v>0</v>
      </c>
      <c r="F18761">
        <v>180</v>
      </c>
      <c r="G18761">
        <v>70</v>
      </c>
      <c r="H18761" t="s">
        <v>303</v>
      </c>
      <c r="I18761" t="s">
        <v>170</v>
      </c>
      <c r="J18761">
        <v>110.14802949727856</v>
      </c>
      <c r="L18761" s="47"/>
      <c r="M18761" s="47"/>
    </row>
    <row r="18762" spans="1:13" x14ac:dyDescent="0.4">
      <c r="A18762" t="str">
        <f t="shared" si="293"/>
        <v>32_1A_M_0_90_67_HH800_Core</v>
      </c>
      <c r="B18762">
        <v>32</v>
      </c>
      <c r="C18762" t="s">
        <v>178</v>
      </c>
      <c r="D18762" t="s">
        <v>174</v>
      </c>
      <c r="E18762">
        <v>0</v>
      </c>
      <c r="F18762">
        <v>90</v>
      </c>
      <c r="G18762">
        <v>67</v>
      </c>
      <c r="H18762" t="s">
        <v>303</v>
      </c>
      <c r="I18762" t="s">
        <v>170</v>
      </c>
      <c r="J18762">
        <v>103.4631113669719</v>
      </c>
      <c r="L18762" s="47"/>
      <c r="M18762" s="47"/>
    </row>
    <row r="18763" spans="1:13" x14ac:dyDescent="0.4">
      <c r="A18763" t="str">
        <f t="shared" si="293"/>
        <v>36_1A_M_0_90_67_HH800_Core</v>
      </c>
      <c r="B18763">
        <v>36</v>
      </c>
      <c r="C18763" t="s">
        <v>178</v>
      </c>
      <c r="D18763" t="s">
        <v>174</v>
      </c>
      <c r="E18763">
        <v>0</v>
      </c>
      <c r="F18763">
        <v>90</v>
      </c>
      <c r="G18763">
        <v>67</v>
      </c>
      <c r="H18763" t="s">
        <v>303</v>
      </c>
      <c r="I18763" t="s">
        <v>170</v>
      </c>
      <c r="J18763">
        <v>117.379281117491</v>
      </c>
      <c r="L18763" s="47"/>
      <c r="M18763" s="47"/>
    </row>
    <row r="18764" spans="1:13" x14ac:dyDescent="0.4">
      <c r="A18764" t="str">
        <f t="shared" si="293"/>
        <v>26_1A_M_0_90_67_HH800_Core</v>
      </c>
      <c r="B18764">
        <v>26</v>
      </c>
      <c r="C18764" t="s">
        <v>178</v>
      </c>
      <c r="D18764" t="s">
        <v>174</v>
      </c>
      <c r="E18764">
        <v>0</v>
      </c>
      <c r="F18764">
        <v>90</v>
      </c>
      <c r="G18764">
        <v>67</v>
      </c>
      <c r="H18764" t="s">
        <v>303</v>
      </c>
      <c r="I18764" t="s">
        <v>170</v>
      </c>
      <c r="J18764">
        <v>85.366723718853919</v>
      </c>
      <c r="L18764" s="47"/>
      <c r="M18764" s="47"/>
    </row>
    <row r="18765" spans="1:13" x14ac:dyDescent="0.4">
      <c r="A18765" t="str">
        <f t="shared" si="293"/>
        <v>46_1M_F_0_180_67_HH800_Core</v>
      </c>
      <c r="B18765">
        <v>46</v>
      </c>
      <c r="C18765" t="s">
        <v>177</v>
      </c>
      <c r="D18765" t="s">
        <v>169</v>
      </c>
      <c r="E18765">
        <v>0</v>
      </c>
      <c r="F18765">
        <v>180</v>
      </c>
      <c r="G18765">
        <v>67</v>
      </c>
      <c r="H18765" t="s">
        <v>303</v>
      </c>
      <c r="I18765" t="s">
        <v>170</v>
      </c>
      <c r="J18765">
        <v>160.23887482616158</v>
      </c>
      <c r="L18765" s="47"/>
      <c r="M18765" s="47"/>
    </row>
    <row r="18766" spans="1:13" x14ac:dyDescent="0.4">
      <c r="A18766" t="str">
        <f t="shared" si="293"/>
        <v>40_1A_F_0_90_65_HH800_Core</v>
      </c>
      <c r="B18766">
        <v>40</v>
      </c>
      <c r="C18766" t="s">
        <v>178</v>
      </c>
      <c r="D18766" t="s">
        <v>169</v>
      </c>
      <c r="E18766">
        <v>0</v>
      </c>
      <c r="F18766">
        <v>90</v>
      </c>
      <c r="G18766">
        <v>65</v>
      </c>
      <c r="H18766" t="s">
        <v>303</v>
      </c>
      <c r="I18766" t="s">
        <v>170</v>
      </c>
      <c r="J18766">
        <v>131.87603072727583</v>
      </c>
      <c r="L18766" s="47"/>
      <c r="M18766" s="47"/>
    </row>
    <row r="18767" spans="1:13" x14ac:dyDescent="0.4">
      <c r="A18767" t="str">
        <f t="shared" si="293"/>
        <v>43_1A_M_0_90_67_HH800_Core</v>
      </c>
      <c r="B18767">
        <v>43</v>
      </c>
      <c r="C18767" t="s">
        <v>178</v>
      </c>
      <c r="D18767" t="s">
        <v>174</v>
      </c>
      <c r="E18767">
        <v>0</v>
      </c>
      <c r="F18767">
        <v>90</v>
      </c>
      <c r="G18767">
        <v>67</v>
      </c>
      <c r="H18767" t="s">
        <v>303</v>
      </c>
      <c r="I18767" t="s">
        <v>170</v>
      </c>
      <c r="J18767">
        <v>152.24081728673627</v>
      </c>
      <c r="L18767" s="47"/>
      <c r="M18767" s="47"/>
    </row>
    <row r="18768" spans="1:13" x14ac:dyDescent="0.4">
      <c r="A18768" t="str">
        <f t="shared" si="293"/>
        <v>33_1A_M_0_90_67_HH800_Core</v>
      </c>
      <c r="B18768">
        <v>33</v>
      </c>
      <c r="C18768" t="s">
        <v>178</v>
      </c>
      <c r="D18768" t="s">
        <v>174</v>
      </c>
      <c r="E18768">
        <v>0</v>
      </c>
      <c r="F18768">
        <v>90</v>
      </c>
      <c r="G18768">
        <v>67</v>
      </c>
      <c r="H18768" t="s">
        <v>303</v>
      </c>
      <c r="I18768" t="s">
        <v>170</v>
      </c>
      <c r="J18768">
        <v>106.94564781020192</v>
      </c>
      <c r="L18768" s="47"/>
      <c r="M18768" s="47"/>
    </row>
    <row r="18769" spans="1:13" x14ac:dyDescent="0.4">
      <c r="A18769" t="str">
        <f t="shared" si="293"/>
        <v>34_1A_M_0_90_67_HH800_Core</v>
      </c>
      <c r="B18769">
        <v>34</v>
      </c>
      <c r="C18769" t="s">
        <v>178</v>
      </c>
      <c r="D18769" t="s">
        <v>174</v>
      </c>
      <c r="E18769">
        <v>0</v>
      </c>
      <c r="F18769">
        <v>90</v>
      </c>
      <c r="G18769">
        <v>67</v>
      </c>
      <c r="H18769" t="s">
        <v>303</v>
      </c>
      <c r="I18769" t="s">
        <v>170</v>
      </c>
      <c r="J18769">
        <v>110.35996165750775</v>
      </c>
      <c r="L18769" s="47"/>
      <c r="M18769" s="47"/>
    </row>
    <row r="18770" spans="1:13" x14ac:dyDescent="0.4">
      <c r="A18770" t="str">
        <f t="shared" si="293"/>
        <v>31_1M_M_0_365_70_HH800_Core</v>
      </c>
      <c r="B18770">
        <v>31</v>
      </c>
      <c r="C18770" t="s">
        <v>177</v>
      </c>
      <c r="D18770" t="s">
        <v>174</v>
      </c>
      <c r="E18770">
        <v>0</v>
      </c>
      <c r="F18770">
        <v>365</v>
      </c>
      <c r="G18770">
        <v>70</v>
      </c>
      <c r="H18770" t="s">
        <v>303</v>
      </c>
      <c r="I18770" t="s">
        <v>170</v>
      </c>
      <c r="J18770">
        <v>79.271280626769411</v>
      </c>
      <c r="L18770" s="47"/>
      <c r="M18770" s="47"/>
    </row>
    <row r="18771" spans="1:13" x14ac:dyDescent="0.4">
      <c r="A18771" t="str">
        <f t="shared" si="293"/>
        <v>30_1A_F_0_365_70_HH800_Core</v>
      </c>
      <c r="B18771">
        <v>30</v>
      </c>
      <c r="C18771" t="s">
        <v>178</v>
      </c>
      <c r="D18771" t="s">
        <v>169</v>
      </c>
      <c r="E18771">
        <v>0</v>
      </c>
      <c r="F18771">
        <v>365</v>
      </c>
      <c r="G18771">
        <v>70</v>
      </c>
      <c r="H18771" t="s">
        <v>303</v>
      </c>
      <c r="I18771" t="s">
        <v>170</v>
      </c>
      <c r="J18771">
        <v>108.95626320907746</v>
      </c>
      <c r="L18771" s="47"/>
      <c r="M18771" s="47"/>
    </row>
    <row r="18772" spans="1:13" x14ac:dyDescent="0.4">
      <c r="A18772" t="str">
        <f t="shared" si="293"/>
        <v>56_1M_M_0_365_70_HH800_Core</v>
      </c>
      <c r="B18772">
        <v>56</v>
      </c>
      <c r="C18772" t="s">
        <v>177</v>
      </c>
      <c r="D18772" t="s">
        <v>174</v>
      </c>
      <c r="E18772">
        <v>0</v>
      </c>
      <c r="F18772">
        <v>365</v>
      </c>
      <c r="G18772">
        <v>70</v>
      </c>
      <c r="H18772" t="s">
        <v>303</v>
      </c>
      <c r="I18772" t="s">
        <v>170</v>
      </c>
      <c r="J18772">
        <v>198.3047752479581</v>
      </c>
      <c r="L18772" s="47"/>
      <c r="M18772" s="47"/>
    </row>
    <row r="18773" spans="1:13" x14ac:dyDescent="0.4">
      <c r="A18773" t="str">
        <f t="shared" si="293"/>
        <v>30_1A_F_0_180_70_HH800_Core</v>
      </c>
      <c r="B18773">
        <v>30</v>
      </c>
      <c r="C18773" t="s">
        <v>178</v>
      </c>
      <c r="D18773" t="s">
        <v>169</v>
      </c>
      <c r="E18773">
        <v>0</v>
      </c>
      <c r="F18773">
        <v>180</v>
      </c>
      <c r="G18773">
        <v>70</v>
      </c>
      <c r="H18773" t="s">
        <v>303</v>
      </c>
      <c r="I18773" t="s">
        <v>170</v>
      </c>
      <c r="J18773">
        <v>119.56992070216052</v>
      </c>
      <c r="L18773" s="47"/>
      <c r="M18773" s="47"/>
    </row>
    <row r="18774" spans="1:13" x14ac:dyDescent="0.4">
      <c r="A18774" t="str">
        <f t="shared" si="293"/>
        <v>39_1M_M_0_365_5_HH800_Core</v>
      </c>
      <c r="B18774">
        <v>39</v>
      </c>
      <c r="C18774" t="s">
        <v>177</v>
      </c>
      <c r="D18774" t="s">
        <v>174</v>
      </c>
      <c r="E18774">
        <v>0</v>
      </c>
      <c r="F18774">
        <v>365</v>
      </c>
      <c r="G18774">
        <v>5</v>
      </c>
      <c r="H18774" t="s">
        <v>303</v>
      </c>
      <c r="I18774" t="s">
        <v>170</v>
      </c>
      <c r="J18774">
        <v>44.53366130062448</v>
      </c>
      <c r="L18774" s="47"/>
      <c r="M18774" s="47"/>
    </row>
    <row r="18775" spans="1:13" x14ac:dyDescent="0.4">
      <c r="A18775" t="str">
        <f t="shared" si="293"/>
        <v>26_1A_F_0_90_67_HH800_Core</v>
      </c>
      <c r="B18775">
        <v>26</v>
      </c>
      <c r="C18775" t="s">
        <v>178</v>
      </c>
      <c r="D18775" t="s">
        <v>169</v>
      </c>
      <c r="E18775">
        <v>0</v>
      </c>
      <c r="F18775">
        <v>90</v>
      </c>
      <c r="G18775">
        <v>67</v>
      </c>
      <c r="H18775" t="s">
        <v>303</v>
      </c>
      <c r="I18775" t="s">
        <v>170</v>
      </c>
      <c r="J18775">
        <v>110.22486548246737</v>
      </c>
      <c r="L18775" s="47"/>
      <c r="M18775" s="47"/>
    </row>
    <row r="18776" spans="1:13" x14ac:dyDescent="0.4">
      <c r="A18776" t="str">
        <f t="shared" si="293"/>
        <v>39_1A_M_0_90_65_HH800_Core</v>
      </c>
      <c r="B18776">
        <v>39</v>
      </c>
      <c r="C18776" t="s">
        <v>178</v>
      </c>
      <c r="D18776" t="s">
        <v>174</v>
      </c>
      <c r="E18776">
        <v>0</v>
      </c>
      <c r="F18776">
        <v>90</v>
      </c>
      <c r="G18776">
        <v>65</v>
      </c>
      <c r="H18776" t="s">
        <v>303</v>
      </c>
      <c r="I18776" t="s">
        <v>170</v>
      </c>
      <c r="J18776">
        <v>123.81479186575662</v>
      </c>
      <c r="L18776" s="47"/>
      <c r="M18776" s="47"/>
    </row>
    <row r="18777" spans="1:13" x14ac:dyDescent="0.4">
      <c r="A18777" t="str">
        <f t="shared" si="293"/>
        <v>25_1A_M_0_90_65_HH800_Core</v>
      </c>
      <c r="B18777">
        <v>25</v>
      </c>
      <c r="C18777" t="s">
        <v>178</v>
      </c>
      <c r="D18777" t="s">
        <v>174</v>
      </c>
      <c r="E18777">
        <v>0</v>
      </c>
      <c r="F18777">
        <v>90</v>
      </c>
      <c r="G18777">
        <v>65</v>
      </c>
      <c r="H18777" t="s">
        <v>303</v>
      </c>
      <c r="I18777" t="s">
        <v>170</v>
      </c>
      <c r="J18777">
        <v>78.488415689907157</v>
      </c>
      <c r="L18777" s="47"/>
      <c r="M18777" s="47"/>
    </row>
    <row r="18778" spans="1:13" x14ac:dyDescent="0.4">
      <c r="A18778" t="str">
        <f t="shared" si="293"/>
        <v>38_1A_F_0_90_65_HH800_Core</v>
      </c>
      <c r="B18778">
        <v>38</v>
      </c>
      <c r="C18778" t="s">
        <v>178</v>
      </c>
      <c r="D18778" t="s">
        <v>169</v>
      </c>
      <c r="E18778">
        <v>0</v>
      </c>
      <c r="F18778">
        <v>90</v>
      </c>
      <c r="G18778">
        <v>65</v>
      </c>
      <c r="H18778" t="s">
        <v>303</v>
      </c>
      <c r="I18778" t="s">
        <v>170</v>
      </c>
      <c r="J18778">
        <v>131.15196957207829</v>
      </c>
      <c r="L18778" s="47"/>
      <c r="M18778" s="47"/>
    </row>
    <row r="18779" spans="1:13" x14ac:dyDescent="0.4">
      <c r="A18779" t="str">
        <f t="shared" si="293"/>
        <v>30_1A_M_0_90_65_HH800_Core</v>
      </c>
      <c r="B18779">
        <v>30</v>
      </c>
      <c r="C18779" t="s">
        <v>178</v>
      </c>
      <c r="D18779" t="s">
        <v>174</v>
      </c>
      <c r="E18779">
        <v>0</v>
      </c>
      <c r="F18779">
        <v>90</v>
      </c>
      <c r="G18779">
        <v>65</v>
      </c>
      <c r="H18779" t="s">
        <v>303</v>
      </c>
      <c r="I18779" t="s">
        <v>170</v>
      </c>
      <c r="J18779">
        <v>92.467509365541375</v>
      </c>
      <c r="L18779" s="47"/>
      <c r="M18779" s="47"/>
    </row>
    <row r="18780" spans="1:13" x14ac:dyDescent="0.4">
      <c r="A18780" t="str">
        <f t="shared" si="293"/>
        <v>30_1M_M_0_365_65_HH800_Core</v>
      </c>
      <c r="B18780">
        <v>30</v>
      </c>
      <c r="C18780" t="s">
        <v>177</v>
      </c>
      <c r="D18780" t="s">
        <v>174</v>
      </c>
      <c r="E18780">
        <v>0</v>
      </c>
      <c r="F18780">
        <v>365</v>
      </c>
      <c r="G18780">
        <v>65</v>
      </c>
      <c r="H18780" t="s">
        <v>303</v>
      </c>
      <c r="I18780" t="s">
        <v>170</v>
      </c>
      <c r="J18780">
        <v>68.848193183194667</v>
      </c>
      <c r="L18780" s="47"/>
      <c r="M18780" s="47"/>
    </row>
    <row r="18781" spans="1:13" x14ac:dyDescent="0.4">
      <c r="A18781" t="str">
        <f t="shared" si="293"/>
        <v>43_1A_M_0_90_65_HH800_Core</v>
      </c>
      <c r="B18781">
        <v>43</v>
      </c>
      <c r="C18781" t="s">
        <v>178</v>
      </c>
      <c r="D18781" t="s">
        <v>174</v>
      </c>
      <c r="E18781">
        <v>0</v>
      </c>
      <c r="F18781">
        <v>90</v>
      </c>
      <c r="G18781">
        <v>65</v>
      </c>
      <c r="H18781" t="s">
        <v>303</v>
      </c>
      <c r="I18781" t="s">
        <v>170</v>
      </c>
      <c r="J18781">
        <v>140.88688479216151</v>
      </c>
      <c r="L18781" s="47"/>
      <c r="M18781" s="47"/>
    </row>
    <row r="18782" spans="1:13" x14ac:dyDescent="0.4">
      <c r="A18782" t="str">
        <f t="shared" si="293"/>
        <v>53_1M_M_0_365_70_HH800_Core</v>
      </c>
      <c r="B18782">
        <v>53</v>
      </c>
      <c r="C18782" t="s">
        <v>177</v>
      </c>
      <c r="D18782" t="s">
        <v>174</v>
      </c>
      <c r="E18782">
        <v>0</v>
      </c>
      <c r="F18782">
        <v>365</v>
      </c>
      <c r="G18782">
        <v>70</v>
      </c>
      <c r="H18782" t="s">
        <v>303</v>
      </c>
      <c r="I18782" t="s">
        <v>170</v>
      </c>
      <c r="J18782">
        <v>180.69126525768397</v>
      </c>
      <c r="L18782" s="47"/>
      <c r="M18782" s="47"/>
    </row>
    <row r="18783" spans="1:13" x14ac:dyDescent="0.4">
      <c r="A18783" t="str">
        <f t="shared" si="293"/>
        <v>33_1M_M_0_180_5_HH800_Core</v>
      </c>
      <c r="B18783">
        <v>33</v>
      </c>
      <c r="C18783" t="s">
        <v>177</v>
      </c>
      <c r="D18783" t="s">
        <v>174</v>
      </c>
      <c r="E18783">
        <v>0</v>
      </c>
      <c r="F18783">
        <v>180</v>
      </c>
      <c r="G18783">
        <v>5</v>
      </c>
      <c r="H18783" t="s">
        <v>303</v>
      </c>
      <c r="I18783" t="s">
        <v>170</v>
      </c>
      <c r="J18783">
        <v>40.515721099191019</v>
      </c>
      <c r="L18783" s="47"/>
      <c r="M18783" s="47"/>
    </row>
    <row r="18784" spans="1:13" x14ac:dyDescent="0.4">
      <c r="A18784" t="str">
        <f t="shared" si="293"/>
        <v>32_1M_M_0_365_70_HH800_Core</v>
      </c>
      <c r="B18784">
        <v>32</v>
      </c>
      <c r="C18784" t="s">
        <v>177</v>
      </c>
      <c r="D18784" t="s">
        <v>174</v>
      </c>
      <c r="E18784">
        <v>0</v>
      </c>
      <c r="F18784">
        <v>365</v>
      </c>
      <c r="G18784">
        <v>70</v>
      </c>
      <c r="H18784" t="s">
        <v>303</v>
      </c>
      <c r="I18784" t="s">
        <v>170</v>
      </c>
      <c r="J18784">
        <v>81.77609234401487</v>
      </c>
      <c r="L18784" s="47"/>
      <c r="M18784" s="47"/>
    </row>
    <row r="18785" spans="1:13" x14ac:dyDescent="0.4">
      <c r="A18785" t="str">
        <f t="shared" si="293"/>
        <v>38_1A_M_0_90_65_HH800_Core</v>
      </c>
      <c r="B18785">
        <v>38</v>
      </c>
      <c r="C18785" t="s">
        <v>178</v>
      </c>
      <c r="D18785" t="s">
        <v>174</v>
      </c>
      <c r="E18785">
        <v>0</v>
      </c>
      <c r="F18785">
        <v>90</v>
      </c>
      <c r="G18785">
        <v>65</v>
      </c>
      <c r="H18785" t="s">
        <v>303</v>
      </c>
      <c r="I18785" t="s">
        <v>170</v>
      </c>
      <c r="J18785">
        <v>118.97120468955218</v>
      </c>
      <c r="L18785" s="47"/>
      <c r="M18785" s="47"/>
    </row>
    <row r="18786" spans="1:13" x14ac:dyDescent="0.4">
      <c r="A18786" t="str">
        <f t="shared" si="293"/>
        <v>29_1A_F_0_90_67_HH800_Core</v>
      </c>
      <c r="B18786">
        <v>29</v>
      </c>
      <c r="C18786" t="s">
        <v>178</v>
      </c>
      <c r="D18786" t="s">
        <v>169</v>
      </c>
      <c r="E18786">
        <v>0</v>
      </c>
      <c r="F18786">
        <v>90</v>
      </c>
      <c r="G18786">
        <v>67</v>
      </c>
      <c r="H18786" t="s">
        <v>303</v>
      </c>
      <c r="I18786" t="s">
        <v>170</v>
      </c>
      <c r="J18786">
        <v>122.26591324194895</v>
      </c>
      <c r="L18786" s="47"/>
      <c r="M18786" s="47"/>
    </row>
    <row r="18787" spans="1:13" x14ac:dyDescent="0.4">
      <c r="A18787" t="str">
        <f t="shared" si="293"/>
        <v>52_1A_F_0_365_70_HH800_Core</v>
      </c>
      <c r="B18787">
        <v>52</v>
      </c>
      <c r="C18787" t="s">
        <v>178</v>
      </c>
      <c r="D18787" t="s">
        <v>169</v>
      </c>
      <c r="E18787">
        <v>0</v>
      </c>
      <c r="F18787">
        <v>365</v>
      </c>
      <c r="G18787">
        <v>70</v>
      </c>
      <c r="H18787" t="s">
        <v>303</v>
      </c>
      <c r="I18787" t="s">
        <v>170</v>
      </c>
      <c r="J18787">
        <v>159.61732085889489</v>
      </c>
      <c r="L18787" s="47"/>
      <c r="M18787" s="47"/>
    </row>
    <row r="18788" spans="1:13" x14ac:dyDescent="0.4">
      <c r="A18788" t="str">
        <f t="shared" si="293"/>
        <v>30_1A_F_0_365_67_HH800_Core</v>
      </c>
      <c r="B18788">
        <v>30</v>
      </c>
      <c r="C18788" t="s">
        <v>178</v>
      </c>
      <c r="D18788" t="s">
        <v>169</v>
      </c>
      <c r="E18788">
        <v>0</v>
      </c>
      <c r="F18788">
        <v>365</v>
      </c>
      <c r="G18788">
        <v>67</v>
      </c>
      <c r="H18788" t="s">
        <v>303</v>
      </c>
      <c r="I18788" t="s">
        <v>170</v>
      </c>
      <c r="J18788">
        <v>102.93133692483087</v>
      </c>
      <c r="L18788" s="47"/>
      <c r="M18788" s="47"/>
    </row>
    <row r="18789" spans="1:13" x14ac:dyDescent="0.4">
      <c r="A18789" t="str">
        <f t="shared" si="293"/>
        <v>37_1A_M_0_90_65_HH800_Core</v>
      </c>
      <c r="B18789">
        <v>37</v>
      </c>
      <c r="C18789" t="s">
        <v>178</v>
      </c>
      <c r="D18789" t="s">
        <v>174</v>
      </c>
      <c r="E18789">
        <v>0</v>
      </c>
      <c r="F18789">
        <v>90</v>
      </c>
      <c r="G18789">
        <v>65</v>
      </c>
      <c r="H18789" t="s">
        <v>303</v>
      </c>
      <c r="I18789" t="s">
        <v>170</v>
      </c>
      <c r="J18789">
        <v>115.03226000290809</v>
      </c>
      <c r="L18789" s="47"/>
      <c r="M18789" s="47"/>
    </row>
    <row r="18790" spans="1:13" x14ac:dyDescent="0.4">
      <c r="A18790" t="str">
        <f t="shared" si="293"/>
        <v>30_1A_F_0_180_67_HH800_Core</v>
      </c>
      <c r="B18790">
        <v>30</v>
      </c>
      <c r="C18790" t="s">
        <v>178</v>
      </c>
      <c r="D18790" t="s">
        <v>169</v>
      </c>
      <c r="E18790">
        <v>0</v>
      </c>
      <c r="F18790">
        <v>180</v>
      </c>
      <c r="G18790">
        <v>67</v>
      </c>
      <c r="H18790" t="s">
        <v>303</v>
      </c>
      <c r="I18790" t="s">
        <v>170</v>
      </c>
      <c r="J18790">
        <v>112.68888443026458</v>
      </c>
      <c r="L18790" s="47"/>
      <c r="M18790" s="47"/>
    </row>
    <row r="18791" spans="1:13" x14ac:dyDescent="0.4">
      <c r="A18791" t="str">
        <f t="shared" si="293"/>
        <v>27_1A_M_0_90_67_HH800_Core</v>
      </c>
      <c r="B18791">
        <v>27</v>
      </c>
      <c r="C18791" t="s">
        <v>178</v>
      </c>
      <c r="D18791" t="s">
        <v>174</v>
      </c>
      <c r="E18791">
        <v>0</v>
      </c>
      <c r="F18791">
        <v>90</v>
      </c>
      <c r="G18791">
        <v>67</v>
      </c>
      <c r="H18791" t="s">
        <v>303</v>
      </c>
      <c r="I18791" t="s">
        <v>170</v>
      </c>
      <c r="J18791">
        <v>87.531453269791768</v>
      </c>
      <c r="L18791" s="47"/>
      <c r="M18791" s="47"/>
    </row>
    <row r="18792" spans="1:13" x14ac:dyDescent="0.4">
      <c r="A18792" t="str">
        <f t="shared" si="293"/>
        <v>37_1A_F_0_90_65_HH800_Core</v>
      </c>
      <c r="B18792">
        <v>37</v>
      </c>
      <c r="C18792" t="s">
        <v>178</v>
      </c>
      <c r="D18792" t="s">
        <v>169</v>
      </c>
      <c r="E18792">
        <v>0</v>
      </c>
      <c r="F18792">
        <v>90</v>
      </c>
      <c r="G18792">
        <v>65</v>
      </c>
      <c r="H18792" t="s">
        <v>303</v>
      </c>
      <c r="I18792" t="s">
        <v>170</v>
      </c>
      <c r="J18792">
        <v>129.82866607389346</v>
      </c>
      <c r="L18792" s="47"/>
      <c r="M18792" s="47"/>
    </row>
    <row r="18793" spans="1:13" x14ac:dyDescent="0.4">
      <c r="A18793" t="str">
        <f t="shared" si="293"/>
        <v>26_1A_M_0_180_65_HH800_Core</v>
      </c>
      <c r="B18793">
        <v>26</v>
      </c>
      <c r="C18793" t="s">
        <v>178</v>
      </c>
      <c r="D18793" t="s">
        <v>174</v>
      </c>
      <c r="E18793">
        <v>0</v>
      </c>
      <c r="F18793">
        <v>180</v>
      </c>
      <c r="G18793">
        <v>65</v>
      </c>
      <c r="H18793" t="s">
        <v>303</v>
      </c>
      <c r="I18793" t="s">
        <v>170</v>
      </c>
      <c r="J18793">
        <v>74.502028058700631</v>
      </c>
      <c r="L18793" s="47"/>
      <c r="M18793" s="47"/>
    </row>
    <row r="18794" spans="1:13" x14ac:dyDescent="0.4">
      <c r="A18794" t="str">
        <f t="shared" si="293"/>
        <v>33_1M_M_0_365_70_HH800_Core</v>
      </c>
      <c r="B18794">
        <v>33</v>
      </c>
      <c r="C18794" t="s">
        <v>177</v>
      </c>
      <c r="D18794" t="s">
        <v>174</v>
      </c>
      <c r="E18794">
        <v>0</v>
      </c>
      <c r="F18794">
        <v>365</v>
      </c>
      <c r="G18794">
        <v>70</v>
      </c>
      <c r="H18794" t="s">
        <v>303</v>
      </c>
      <c r="I18794" t="s">
        <v>170</v>
      </c>
      <c r="J18794">
        <v>85.012597519393537</v>
      </c>
      <c r="L18794" s="47"/>
      <c r="M18794" s="47"/>
    </row>
    <row r="18795" spans="1:13" x14ac:dyDescent="0.4">
      <c r="A18795" t="str">
        <f t="shared" si="293"/>
        <v>27_1M_F_0_90_70_HH800_Core</v>
      </c>
      <c r="B18795">
        <v>27</v>
      </c>
      <c r="C18795" t="s">
        <v>177</v>
      </c>
      <c r="D18795" t="s">
        <v>169</v>
      </c>
      <c r="E18795">
        <v>0</v>
      </c>
      <c r="F18795">
        <v>90</v>
      </c>
      <c r="G18795">
        <v>70</v>
      </c>
      <c r="H18795" t="s">
        <v>303</v>
      </c>
      <c r="I18795" t="s">
        <v>170</v>
      </c>
      <c r="J18795">
        <v>153.21112608930349</v>
      </c>
      <c r="L18795" s="47"/>
      <c r="M18795" s="47"/>
    </row>
    <row r="18796" spans="1:13" x14ac:dyDescent="0.4">
      <c r="A18796" t="str">
        <f t="shared" si="293"/>
        <v>29_1A_F_0_365_70_HH800_Core</v>
      </c>
      <c r="B18796">
        <v>29</v>
      </c>
      <c r="C18796" t="s">
        <v>178</v>
      </c>
      <c r="D18796" t="s">
        <v>169</v>
      </c>
      <c r="E18796">
        <v>0</v>
      </c>
      <c r="F18796">
        <v>365</v>
      </c>
      <c r="G18796">
        <v>70</v>
      </c>
      <c r="H18796" t="s">
        <v>303</v>
      </c>
      <c r="I18796" t="s">
        <v>170</v>
      </c>
      <c r="J18796">
        <v>107.42905053426516</v>
      </c>
      <c r="L18796" s="47"/>
      <c r="M18796" s="47"/>
    </row>
    <row r="18797" spans="1:13" x14ac:dyDescent="0.4">
      <c r="A18797" t="str">
        <f t="shared" si="293"/>
        <v>52_1M_M_0_365_70_HH800_Core</v>
      </c>
      <c r="B18797">
        <v>52</v>
      </c>
      <c r="C18797" t="s">
        <v>177</v>
      </c>
      <c r="D18797" t="s">
        <v>174</v>
      </c>
      <c r="E18797">
        <v>0</v>
      </c>
      <c r="F18797">
        <v>365</v>
      </c>
      <c r="G18797">
        <v>70</v>
      </c>
      <c r="H18797" t="s">
        <v>303</v>
      </c>
      <c r="I18797" t="s">
        <v>170</v>
      </c>
      <c r="J18797">
        <v>175.12643485907563</v>
      </c>
      <c r="L18797" s="47"/>
      <c r="M18797" s="47"/>
    </row>
    <row r="18798" spans="1:13" x14ac:dyDescent="0.4">
      <c r="A18798" t="str">
        <f t="shared" si="293"/>
        <v>36_1A_F_0_90_65_HH800_Core</v>
      </c>
      <c r="B18798">
        <v>36</v>
      </c>
      <c r="C18798" t="s">
        <v>178</v>
      </c>
      <c r="D18798" t="s">
        <v>169</v>
      </c>
      <c r="E18798">
        <v>0</v>
      </c>
      <c r="F18798">
        <v>90</v>
      </c>
      <c r="G18798">
        <v>65</v>
      </c>
      <c r="H18798" t="s">
        <v>303</v>
      </c>
      <c r="I18798" t="s">
        <v>170</v>
      </c>
      <c r="J18798">
        <v>127.64536067025719</v>
      </c>
      <c r="L18798" s="47"/>
      <c r="M18798" s="47"/>
    </row>
    <row r="18799" spans="1:13" x14ac:dyDescent="0.4">
      <c r="A18799" t="str">
        <f t="shared" si="293"/>
        <v>30_1M_M_0_365_67_HH800_Core</v>
      </c>
      <c r="B18799">
        <v>30</v>
      </c>
      <c r="C18799" t="s">
        <v>177</v>
      </c>
      <c r="D18799" t="s">
        <v>174</v>
      </c>
      <c r="E18799">
        <v>0</v>
      </c>
      <c r="F18799">
        <v>365</v>
      </c>
      <c r="G18799">
        <v>67</v>
      </c>
      <c r="H18799" t="s">
        <v>303</v>
      </c>
      <c r="I18799" t="s">
        <v>170</v>
      </c>
      <c r="J18799">
        <v>71.686528601737947</v>
      </c>
      <c r="L18799" s="47"/>
      <c r="M18799" s="47"/>
    </row>
    <row r="18800" spans="1:13" x14ac:dyDescent="0.4">
      <c r="A18800" t="str">
        <f t="shared" si="293"/>
        <v>52_1A_F_0_365_67_HH800_Core</v>
      </c>
      <c r="B18800">
        <v>52</v>
      </c>
      <c r="C18800" t="s">
        <v>178</v>
      </c>
      <c r="D18800" t="s">
        <v>169</v>
      </c>
      <c r="E18800">
        <v>0</v>
      </c>
      <c r="F18800">
        <v>365</v>
      </c>
      <c r="G18800">
        <v>67</v>
      </c>
      <c r="H18800" t="s">
        <v>303</v>
      </c>
      <c r="I18800" t="s">
        <v>170</v>
      </c>
      <c r="J18800">
        <v>132.57050632892887</v>
      </c>
      <c r="L18800" s="47"/>
      <c r="M18800" s="47"/>
    </row>
    <row r="18801" spans="1:13" x14ac:dyDescent="0.4">
      <c r="A18801" t="str">
        <f t="shared" si="293"/>
        <v>30_1A_F_0_365_65_HH800_Core</v>
      </c>
      <c r="B18801">
        <v>30</v>
      </c>
      <c r="C18801" t="s">
        <v>178</v>
      </c>
      <c r="D18801" t="s">
        <v>169</v>
      </c>
      <c r="E18801">
        <v>0</v>
      </c>
      <c r="F18801">
        <v>365</v>
      </c>
      <c r="G18801">
        <v>65</v>
      </c>
      <c r="H18801" t="s">
        <v>303</v>
      </c>
      <c r="I18801" t="s">
        <v>170</v>
      </c>
      <c r="J18801">
        <v>98.881677319231002</v>
      </c>
      <c r="L18801" s="47"/>
      <c r="M18801" s="47"/>
    </row>
    <row r="18802" spans="1:13" x14ac:dyDescent="0.4">
      <c r="A18802" t="str">
        <f t="shared" si="293"/>
        <v>31_1A_M_0_90_65_HH800_Core</v>
      </c>
      <c r="B18802">
        <v>31</v>
      </c>
      <c r="C18802" t="s">
        <v>178</v>
      </c>
      <c r="D18802" t="s">
        <v>174</v>
      </c>
      <c r="E18802">
        <v>0</v>
      </c>
      <c r="F18802">
        <v>90</v>
      </c>
      <c r="G18802">
        <v>65</v>
      </c>
      <c r="H18802" t="s">
        <v>303</v>
      </c>
      <c r="I18802" t="s">
        <v>170</v>
      </c>
      <c r="J18802">
        <v>94.865256741307078</v>
      </c>
      <c r="L18802" s="47"/>
      <c r="M18802" s="47"/>
    </row>
    <row r="18803" spans="1:13" x14ac:dyDescent="0.4">
      <c r="A18803" t="str">
        <f t="shared" si="293"/>
        <v>29_1A_F_0_180_70_HH800_Core</v>
      </c>
      <c r="B18803">
        <v>29</v>
      </c>
      <c r="C18803" t="s">
        <v>178</v>
      </c>
      <c r="D18803" t="s">
        <v>169</v>
      </c>
      <c r="E18803">
        <v>0</v>
      </c>
      <c r="F18803">
        <v>180</v>
      </c>
      <c r="G18803">
        <v>70</v>
      </c>
      <c r="H18803" t="s">
        <v>303</v>
      </c>
      <c r="I18803" t="s">
        <v>170</v>
      </c>
      <c r="J18803">
        <v>116.7623239720233</v>
      </c>
      <c r="L18803" s="47"/>
      <c r="M18803" s="47"/>
    </row>
    <row r="18804" spans="1:13" x14ac:dyDescent="0.4">
      <c r="A18804" t="str">
        <f t="shared" si="293"/>
        <v>30_1A_F_0_180_65_HH800_Core</v>
      </c>
      <c r="B18804">
        <v>30</v>
      </c>
      <c r="C18804" t="s">
        <v>178</v>
      </c>
      <c r="D18804" t="s">
        <v>169</v>
      </c>
      <c r="E18804">
        <v>0</v>
      </c>
      <c r="F18804">
        <v>180</v>
      </c>
      <c r="G18804">
        <v>65</v>
      </c>
      <c r="H18804" t="s">
        <v>303</v>
      </c>
      <c r="I18804" t="s">
        <v>170</v>
      </c>
      <c r="J18804">
        <v>108.79063442927037</v>
      </c>
      <c r="L18804" s="47"/>
      <c r="M18804" s="47"/>
    </row>
    <row r="18805" spans="1:13" x14ac:dyDescent="0.4">
      <c r="A18805" t="str">
        <f t="shared" si="293"/>
        <v>31_1M_M_0_365_65_HH800_Core</v>
      </c>
      <c r="B18805">
        <v>31</v>
      </c>
      <c r="C18805" t="s">
        <v>177</v>
      </c>
      <c r="D18805" t="s">
        <v>174</v>
      </c>
      <c r="E18805">
        <v>0</v>
      </c>
      <c r="F18805">
        <v>365</v>
      </c>
      <c r="G18805">
        <v>65</v>
      </c>
      <c r="H18805" t="s">
        <v>303</v>
      </c>
      <c r="I18805" t="s">
        <v>170</v>
      </c>
      <c r="J18805">
        <v>70.182991742932984</v>
      </c>
      <c r="L18805" s="47"/>
      <c r="M18805" s="47"/>
    </row>
    <row r="18806" spans="1:13" x14ac:dyDescent="0.4">
      <c r="A18806" t="str">
        <f t="shared" si="293"/>
        <v>36_1A_M_0_90_65_HH800_Core</v>
      </c>
      <c r="B18806">
        <v>36</v>
      </c>
      <c r="C18806" t="s">
        <v>178</v>
      </c>
      <c r="D18806" t="s">
        <v>174</v>
      </c>
      <c r="E18806">
        <v>0</v>
      </c>
      <c r="F18806">
        <v>90</v>
      </c>
      <c r="G18806">
        <v>65</v>
      </c>
      <c r="H18806" t="s">
        <v>303</v>
      </c>
      <c r="I18806" t="s">
        <v>170</v>
      </c>
      <c r="J18806">
        <v>111.36963623767041</v>
      </c>
      <c r="L18806" s="47"/>
      <c r="M18806" s="47"/>
    </row>
    <row r="18807" spans="1:13" x14ac:dyDescent="0.4">
      <c r="A18807" t="str">
        <f t="shared" si="293"/>
        <v>56_1M_M_0_180_65_HH800_Core</v>
      </c>
      <c r="B18807">
        <v>56</v>
      </c>
      <c r="C18807" t="s">
        <v>177</v>
      </c>
      <c r="D18807" t="s">
        <v>174</v>
      </c>
      <c r="E18807">
        <v>0</v>
      </c>
      <c r="F18807">
        <v>180</v>
      </c>
      <c r="G18807">
        <v>65</v>
      </c>
      <c r="H18807" t="s">
        <v>303</v>
      </c>
      <c r="I18807" t="s">
        <v>170</v>
      </c>
      <c r="J18807">
        <v>148.99194060296634</v>
      </c>
      <c r="L18807" s="47"/>
      <c r="M18807" s="47"/>
    </row>
    <row r="18808" spans="1:13" x14ac:dyDescent="0.4">
      <c r="A18808" t="str">
        <f t="shared" si="293"/>
        <v>30_1M_M_0_90_70_HH800_Core</v>
      </c>
      <c r="B18808">
        <v>30</v>
      </c>
      <c r="C18808" t="s">
        <v>177</v>
      </c>
      <c r="D18808" t="s">
        <v>174</v>
      </c>
      <c r="E18808">
        <v>0</v>
      </c>
      <c r="F18808">
        <v>90</v>
      </c>
      <c r="G18808">
        <v>70</v>
      </c>
      <c r="H18808" t="s">
        <v>303</v>
      </c>
      <c r="I18808" t="s">
        <v>170</v>
      </c>
      <c r="J18808">
        <v>111.38278486825004</v>
      </c>
      <c r="L18808" s="47"/>
      <c r="M18808" s="47"/>
    </row>
    <row r="18809" spans="1:13" x14ac:dyDescent="0.4">
      <c r="A18809" t="str">
        <f t="shared" si="293"/>
        <v>58_1M_M_0_180_67_HH800_Core</v>
      </c>
      <c r="B18809">
        <v>58</v>
      </c>
      <c r="C18809" t="s">
        <v>177</v>
      </c>
      <c r="D18809" t="s">
        <v>174</v>
      </c>
      <c r="E18809">
        <v>0</v>
      </c>
      <c r="F18809">
        <v>180</v>
      </c>
      <c r="G18809">
        <v>67</v>
      </c>
      <c r="H18809" t="s">
        <v>303</v>
      </c>
      <c r="I18809" t="s">
        <v>170</v>
      </c>
      <c r="J18809">
        <v>179.40739502302327</v>
      </c>
      <c r="L18809" s="47"/>
      <c r="M18809" s="47"/>
    </row>
    <row r="18810" spans="1:13" x14ac:dyDescent="0.4">
      <c r="A18810" t="str">
        <f t="shared" si="293"/>
        <v>52_1A_F_0_365_65_HH800_Core</v>
      </c>
      <c r="B18810">
        <v>52</v>
      </c>
      <c r="C18810" t="s">
        <v>178</v>
      </c>
      <c r="D18810" t="s">
        <v>169</v>
      </c>
      <c r="E18810">
        <v>0</v>
      </c>
      <c r="F18810">
        <v>365</v>
      </c>
      <c r="G18810">
        <v>65</v>
      </c>
      <c r="H18810" t="s">
        <v>303</v>
      </c>
      <c r="I18810" t="s">
        <v>170</v>
      </c>
      <c r="J18810">
        <v>117.44265965559373</v>
      </c>
      <c r="L18810" s="47"/>
      <c r="M18810" s="47"/>
    </row>
    <row r="18811" spans="1:13" x14ac:dyDescent="0.4">
      <c r="A18811" t="str">
        <f t="shared" si="293"/>
        <v>28_1A_M_0_90_67_HH800_Core</v>
      </c>
      <c r="B18811">
        <v>28</v>
      </c>
      <c r="C18811" t="s">
        <v>178</v>
      </c>
      <c r="D18811" t="s">
        <v>174</v>
      </c>
      <c r="E18811">
        <v>0</v>
      </c>
      <c r="F18811">
        <v>90</v>
      </c>
      <c r="G18811">
        <v>67</v>
      </c>
      <c r="H18811" t="s">
        <v>303</v>
      </c>
      <c r="I18811" t="s">
        <v>170</v>
      </c>
      <c r="J18811">
        <v>90.589822699402589</v>
      </c>
      <c r="L18811" s="47"/>
      <c r="M18811" s="47"/>
    </row>
    <row r="18812" spans="1:13" x14ac:dyDescent="0.4">
      <c r="A18812" t="str">
        <f t="shared" si="293"/>
        <v>30_1A_F_0_90_65_HH800_Core</v>
      </c>
      <c r="B18812">
        <v>30</v>
      </c>
      <c r="C18812" t="s">
        <v>178</v>
      </c>
      <c r="D18812" t="s">
        <v>169</v>
      </c>
      <c r="E18812">
        <v>0</v>
      </c>
      <c r="F18812">
        <v>90</v>
      </c>
      <c r="G18812">
        <v>65</v>
      </c>
      <c r="H18812" t="s">
        <v>303</v>
      </c>
      <c r="I18812" t="s">
        <v>170</v>
      </c>
      <c r="J18812">
        <v>119.25895179786404</v>
      </c>
      <c r="L18812" s="47"/>
      <c r="M18812" s="47"/>
    </row>
    <row r="18813" spans="1:13" x14ac:dyDescent="0.4">
      <c r="A18813" t="str">
        <f t="shared" si="293"/>
        <v>35_1A_M_0_90_65_HH800_Core</v>
      </c>
      <c r="B18813">
        <v>35</v>
      </c>
      <c r="C18813" t="s">
        <v>178</v>
      </c>
      <c r="D18813" t="s">
        <v>174</v>
      </c>
      <c r="E18813">
        <v>0</v>
      </c>
      <c r="F18813">
        <v>90</v>
      </c>
      <c r="G18813">
        <v>65</v>
      </c>
      <c r="H18813" t="s">
        <v>303</v>
      </c>
      <c r="I18813" t="s">
        <v>170</v>
      </c>
      <c r="J18813">
        <v>107.94229985588181</v>
      </c>
      <c r="L18813" s="47"/>
      <c r="M18813" s="47"/>
    </row>
    <row r="18814" spans="1:13" x14ac:dyDescent="0.4">
      <c r="A18814" t="str">
        <f t="shared" si="293"/>
        <v>33_1M_M_0_365_5_HH800_Core</v>
      </c>
      <c r="B18814">
        <v>33</v>
      </c>
      <c r="C18814" t="s">
        <v>177</v>
      </c>
      <c r="D18814" t="s">
        <v>174</v>
      </c>
      <c r="E18814">
        <v>0</v>
      </c>
      <c r="F18814">
        <v>365</v>
      </c>
      <c r="G18814">
        <v>5</v>
      </c>
      <c r="H18814" t="s">
        <v>303</v>
      </c>
      <c r="I18814" t="s">
        <v>170</v>
      </c>
      <c r="J18814">
        <v>35.039090737003953</v>
      </c>
      <c r="L18814" s="47"/>
      <c r="M18814" s="47"/>
    </row>
    <row r="18815" spans="1:13" x14ac:dyDescent="0.4">
      <c r="A18815" t="str">
        <f t="shared" si="293"/>
        <v>29_1A_M_0_90_67_HH800_Core</v>
      </c>
      <c r="B18815">
        <v>29</v>
      </c>
      <c r="C18815" t="s">
        <v>178</v>
      </c>
      <c r="D18815" t="s">
        <v>174</v>
      </c>
      <c r="E18815">
        <v>0</v>
      </c>
      <c r="F18815">
        <v>90</v>
      </c>
      <c r="G18815">
        <v>67</v>
      </c>
      <c r="H18815" t="s">
        <v>303</v>
      </c>
      <c r="I18815" t="s">
        <v>170</v>
      </c>
      <c r="J18815">
        <v>93.760729688084098</v>
      </c>
      <c r="L18815" s="47"/>
      <c r="M18815" s="47"/>
    </row>
    <row r="18816" spans="1:13" x14ac:dyDescent="0.4">
      <c r="A18816" t="str">
        <f t="shared" si="293"/>
        <v>35_1A_F_0_90_65_HH800_Core</v>
      </c>
      <c r="B18816">
        <v>35</v>
      </c>
      <c r="C18816" t="s">
        <v>178</v>
      </c>
      <c r="D18816" t="s">
        <v>169</v>
      </c>
      <c r="E18816">
        <v>0</v>
      </c>
      <c r="F18816">
        <v>90</v>
      </c>
      <c r="G18816">
        <v>65</v>
      </c>
      <c r="H18816" t="s">
        <v>303</v>
      </c>
      <c r="I18816" t="s">
        <v>170</v>
      </c>
      <c r="J18816">
        <v>126.13543291325392</v>
      </c>
      <c r="L18816" s="47"/>
      <c r="M18816" s="47"/>
    </row>
    <row r="18817" spans="1:13" x14ac:dyDescent="0.4">
      <c r="A18817" t="str">
        <f t="shared" si="293"/>
        <v>33_1M_F_0_90_67_HH800_Core</v>
      </c>
      <c r="B18817">
        <v>33</v>
      </c>
      <c r="C18817" t="s">
        <v>177</v>
      </c>
      <c r="D18817" t="s">
        <v>169</v>
      </c>
      <c r="E18817">
        <v>0</v>
      </c>
      <c r="F18817">
        <v>90</v>
      </c>
      <c r="G18817">
        <v>67</v>
      </c>
      <c r="H18817" t="s">
        <v>303</v>
      </c>
      <c r="I18817" t="s">
        <v>170</v>
      </c>
      <c r="J18817">
        <v>172.51060322485242</v>
      </c>
      <c r="L18817" s="47"/>
      <c r="M18817" s="47"/>
    </row>
    <row r="18818" spans="1:13" x14ac:dyDescent="0.4">
      <c r="A18818" t="str">
        <f t="shared" si="293"/>
        <v>29_1A_F_0_365_67_HH800_Core</v>
      </c>
      <c r="B18818">
        <v>29</v>
      </c>
      <c r="C18818" t="s">
        <v>178</v>
      </c>
      <c r="D18818" t="s">
        <v>169</v>
      </c>
      <c r="E18818">
        <v>0</v>
      </c>
      <c r="F18818">
        <v>365</v>
      </c>
      <c r="G18818">
        <v>67</v>
      </c>
      <c r="H18818" t="s">
        <v>303</v>
      </c>
      <c r="I18818" t="s">
        <v>170</v>
      </c>
      <c r="J18818">
        <v>101.45150485238182</v>
      </c>
      <c r="L18818" s="47"/>
      <c r="M18818" s="47"/>
    </row>
    <row r="18819" spans="1:13" x14ac:dyDescent="0.4">
      <c r="A18819" t="str">
        <f t="shared" ref="A18819:A18882" si="294">B18819&amp;"_"&amp;C18819&amp;"_"&amp;D18819&amp;"_"&amp;E18819&amp;"_"&amp;F18819&amp;"_"&amp;G18819&amp;"_"&amp;H18819&amp;"_"&amp;I18819</f>
        <v>29_1A_F_0_180_67_HH800_Core</v>
      </c>
      <c r="B18819">
        <v>29</v>
      </c>
      <c r="C18819" t="s">
        <v>178</v>
      </c>
      <c r="D18819" t="s">
        <v>169</v>
      </c>
      <c r="E18819">
        <v>0</v>
      </c>
      <c r="F18819">
        <v>180</v>
      </c>
      <c r="G18819">
        <v>67</v>
      </c>
      <c r="H18819" t="s">
        <v>303</v>
      </c>
      <c r="I18819" t="s">
        <v>170</v>
      </c>
      <c r="J18819">
        <v>111.89506884146192</v>
      </c>
      <c r="L18819" s="47"/>
      <c r="M18819" s="47"/>
    </row>
    <row r="18820" spans="1:13" x14ac:dyDescent="0.4">
      <c r="A18820" t="str">
        <f t="shared" si="294"/>
        <v>28_1A_F_0_365_70_HH800_Core</v>
      </c>
      <c r="B18820">
        <v>28</v>
      </c>
      <c r="C18820" t="s">
        <v>178</v>
      </c>
      <c r="D18820" t="s">
        <v>169</v>
      </c>
      <c r="E18820">
        <v>0</v>
      </c>
      <c r="F18820">
        <v>365</v>
      </c>
      <c r="G18820">
        <v>70</v>
      </c>
      <c r="H18820" t="s">
        <v>303</v>
      </c>
      <c r="I18820" t="s">
        <v>170</v>
      </c>
      <c r="J18820">
        <v>104.24589481764974</v>
      </c>
      <c r="L18820" s="47"/>
      <c r="M18820" s="47"/>
    </row>
    <row r="18821" spans="1:13" x14ac:dyDescent="0.4">
      <c r="A18821" t="str">
        <f t="shared" si="294"/>
        <v>32_1A_M_0_90_65_HH800_Core</v>
      </c>
      <c r="B18821">
        <v>32</v>
      </c>
      <c r="C18821" t="s">
        <v>178</v>
      </c>
      <c r="D18821" t="s">
        <v>174</v>
      </c>
      <c r="E18821">
        <v>0</v>
      </c>
      <c r="F18821">
        <v>90</v>
      </c>
      <c r="G18821">
        <v>65</v>
      </c>
      <c r="H18821" t="s">
        <v>303</v>
      </c>
      <c r="I18821" t="s">
        <v>170</v>
      </c>
      <c r="J18821">
        <v>98.446778297483363</v>
      </c>
      <c r="L18821" s="47"/>
      <c r="M18821" s="47"/>
    </row>
    <row r="18822" spans="1:13" x14ac:dyDescent="0.4">
      <c r="A18822" t="str">
        <f t="shared" si="294"/>
        <v>26_1A_M_0_90_65_HH800_Core</v>
      </c>
      <c r="B18822">
        <v>26</v>
      </c>
      <c r="C18822" t="s">
        <v>178</v>
      </c>
      <c r="D18822" t="s">
        <v>174</v>
      </c>
      <c r="E18822">
        <v>0</v>
      </c>
      <c r="F18822">
        <v>90</v>
      </c>
      <c r="G18822">
        <v>65</v>
      </c>
      <c r="H18822" t="s">
        <v>303</v>
      </c>
      <c r="I18822" t="s">
        <v>170</v>
      </c>
      <c r="J18822">
        <v>81.818957787404671</v>
      </c>
      <c r="L18822" s="47"/>
      <c r="M18822" s="47"/>
    </row>
    <row r="18823" spans="1:13" x14ac:dyDescent="0.4">
      <c r="A18823" t="str">
        <f t="shared" si="294"/>
        <v>28_1A_F_0_180_70_HH800_Core</v>
      </c>
      <c r="B18823">
        <v>28</v>
      </c>
      <c r="C18823" t="s">
        <v>178</v>
      </c>
      <c r="D18823" t="s">
        <v>169</v>
      </c>
      <c r="E18823">
        <v>0</v>
      </c>
      <c r="F18823">
        <v>180</v>
      </c>
      <c r="G18823">
        <v>70</v>
      </c>
      <c r="H18823" t="s">
        <v>303</v>
      </c>
      <c r="I18823" t="s">
        <v>170</v>
      </c>
      <c r="J18823">
        <v>113.50634714826005</v>
      </c>
      <c r="L18823" s="47"/>
      <c r="M18823" s="47"/>
    </row>
    <row r="18824" spans="1:13" x14ac:dyDescent="0.4">
      <c r="A18824" t="str">
        <f t="shared" si="294"/>
        <v>34_1M_M_0_90_5_HH800_Core</v>
      </c>
      <c r="B18824">
        <v>34</v>
      </c>
      <c r="C18824" t="s">
        <v>177</v>
      </c>
      <c r="D18824" t="s">
        <v>174</v>
      </c>
      <c r="E18824">
        <v>0</v>
      </c>
      <c r="F18824">
        <v>90</v>
      </c>
      <c r="G18824">
        <v>5</v>
      </c>
      <c r="H18824" t="s">
        <v>303</v>
      </c>
      <c r="I18824" t="s">
        <v>170</v>
      </c>
      <c r="J18824">
        <v>47.084323916080521</v>
      </c>
      <c r="L18824" s="47"/>
      <c r="M18824" s="47"/>
    </row>
    <row r="18825" spans="1:13" x14ac:dyDescent="0.4">
      <c r="A18825" t="str">
        <f t="shared" si="294"/>
        <v>28_1A_F_0_90_67_HH800_Core</v>
      </c>
      <c r="B18825">
        <v>28</v>
      </c>
      <c r="C18825" t="s">
        <v>178</v>
      </c>
      <c r="D18825" t="s">
        <v>169</v>
      </c>
      <c r="E18825">
        <v>0</v>
      </c>
      <c r="F18825">
        <v>90</v>
      </c>
      <c r="G18825">
        <v>67</v>
      </c>
      <c r="H18825" t="s">
        <v>303</v>
      </c>
      <c r="I18825" t="s">
        <v>170</v>
      </c>
      <c r="J18825">
        <v>118.96290864216752</v>
      </c>
      <c r="L18825" s="47"/>
      <c r="M18825" s="47"/>
    </row>
    <row r="18826" spans="1:13" x14ac:dyDescent="0.4">
      <c r="A18826" t="str">
        <f t="shared" si="294"/>
        <v>44_1A_M_0_90_65_HH800_Core</v>
      </c>
      <c r="B18826">
        <v>44</v>
      </c>
      <c r="C18826" t="s">
        <v>178</v>
      </c>
      <c r="D18826" t="s">
        <v>174</v>
      </c>
      <c r="E18826">
        <v>0</v>
      </c>
      <c r="F18826">
        <v>90</v>
      </c>
      <c r="G18826">
        <v>65</v>
      </c>
      <c r="H18826" t="s">
        <v>303</v>
      </c>
      <c r="I18826" t="s">
        <v>170</v>
      </c>
      <c r="J18826">
        <v>145.54464914106961</v>
      </c>
      <c r="L18826" s="47"/>
      <c r="M18826" s="47"/>
    </row>
    <row r="18827" spans="1:13" x14ac:dyDescent="0.4">
      <c r="A18827" t="str">
        <f t="shared" si="294"/>
        <v>34_1A_M_0_90_65_HH800_Core</v>
      </c>
      <c r="B18827">
        <v>34</v>
      </c>
      <c r="C18827" t="s">
        <v>178</v>
      </c>
      <c r="D18827" t="s">
        <v>174</v>
      </c>
      <c r="E18827">
        <v>0</v>
      </c>
      <c r="F18827">
        <v>90</v>
      </c>
      <c r="G18827">
        <v>65</v>
      </c>
      <c r="H18827" t="s">
        <v>303</v>
      </c>
      <c r="I18827" t="s">
        <v>170</v>
      </c>
      <c r="J18827">
        <v>104.0368077726786</v>
      </c>
      <c r="L18827" s="47"/>
      <c r="M18827" s="47"/>
    </row>
    <row r="18828" spans="1:13" x14ac:dyDescent="0.4">
      <c r="A18828" t="str">
        <f t="shared" si="294"/>
        <v>27_1A_F_0_90_67_HH800_Core</v>
      </c>
      <c r="B18828">
        <v>27</v>
      </c>
      <c r="C18828" t="s">
        <v>178</v>
      </c>
      <c r="D18828" t="s">
        <v>169</v>
      </c>
      <c r="E18828">
        <v>0</v>
      </c>
      <c r="F18828">
        <v>90</v>
      </c>
      <c r="G18828">
        <v>67</v>
      </c>
      <c r="H18828" t="s">
        <v>303</v>
      </c>
      <c r="I18828" t="s">
        <v>170</v>
      </c>
      <c r="J18828">
        <v>115.44460564901769</v>
      </c>
      <c r="L18828" s="47"/>
      <c r="M18828" s="47"/>
    </row>
    <row r="18829" spans="1:13" x14ac:dyDescent="0.4">
      <c r="A18829" t="str">
        <f t="shared" si="294"/>
        <v>29_1A_F_0_365_65_HH800_Core</v>
      </c>
      <c r="B18829">
        <v>29</v>
      </c>
      <c r="C18829" t="s">
        <v>178</v>
      </c>
      <c r="D18829" t="s">
        <v>169</v>
      </c>
      <c r="E18829">
        <v>0</v>
      </c>
      <c r="F18829">
        <v>365</v>
      </c>
      <c r="G18829">
        <v>65</v>
      </c>
      <c r="H18829" t="s">
        <v>303</v>
      </c>
      <c r="I18829" t="s">
        <v>170</v>
      </c>
      <c r="J18829">
        <v>97.679029093719947</v>
      </c>
      <c r="L18829" s="47"/>
      <c r="M18829" s="47"/>
    </row>
    <row r="18830" spans="1:13" x14ac:dyDescent="0.4">
      <c r="A18830" t="str">
        <f t="shared" si="294"/>
        <v>38_1M_M_0_180_5_HH800_Core</v>
      </c>
      <c r="B18830">
        <v>38</v>
      </c>
      <c r="C18830" t="s">
        <v>177</v>
      </c>
      <c r="D18830" t="s">
        <v>174</v>
      </c>
      <c r="E18830">
        <v>0</v>
      </c>
      <c r="F18830">
        <v>180</v>
      </c>
      <c r="G18830">
        <v>5</v>
      </c>
      <c r="H18830" t="s">
        <v>303</v>
      </c>
      <c r="I18830" t="s">
        <v>170</v>
      </c>
      <c r="J18830">
        <v>47.828690910678787</v>
      </c>
      <c r="L18830" s="47"/>
      <c r="M18830" s="47"/>
    </row>
    <row r="18831" spans="1:13" x14ac:dyDescent="0.4">
      <c r="A18831" t="str">
        <f t="shared" si="294"/>
        <v>33_1A_M_0_90_65_HH800_Core</v>
      </c>
      <c r="B18831">
        <v>33</v>
      </c>
      <c r="C18831" t="s">
        <v>178</v>
      </c>
      <c r="D18831" t="s">
        <v>174</v>
      </c>
      <c r="E18831">
        <v>0</v>
      </c>
      <c r="F18831">
        <v>90</v>
      </c>
      <c r="G18831">
        <v>65</v>
      </c>
      <c r="H18831" t="s">
        <v>303</v>
      </c>
      <c r="I18831" t="s">
        <v>170</v>
      </c>
      <c r="J18831">
        <v>101.54640032080742</v>
      </c>
      <c r="L18831" s="47"/>
      <c r="M18831" s="47"/>
    </row>
    <row r="18832" spans="1:13" x14ac:dyDescent="0.4">
      <c r="A18832" t="str">
        <f t="shared" si="294"/>
        <v>31_1M_M_0_365_67_HH800_Core</v>
      </c>
      <c r="B18832">
        <v>31</v>
      </c>
      <c r="C18832" t="s">
        <v>177</v>
      </c>
      <c r="D18832" t="s">
        <v>174</v>
      </c>
      <c r="E18832">
        <v>0</v>
      </c>
      <c r="F18832">
        <v>365</v>
      </c>
      <c r="G18832">
        <v>67</v>
      </c>
      <c r="H18832" t="s">
        <v>303</v>
      </c>
      <c r="I18832" t="s">
        <v>170</v>
      </c>
      <c r="J18832">
        <v>74.58992187477665</v>
      </c>
      <c r="L18832" s="47"/>
      <c r="M18832" s="47"/>
    </row>
    <row r="18833" spans="1:13" x14ac:dyDescent="0.4">
      <c r="A18833" t="str">
        <f t="shared" si="294"/>
        <v>29_1A_F_0_180_65_HH800_Core</v>
      </c>
      <c r="B18833">
        <v>29</v>
      </c>
      <c r="C18833" t="s">
        <v>178</v>
      </c>
      <c r="D18833" t="s">
        <v>169</v>
      </c>
      <c r="E18833">
        <v>0</v>
      </c>
      <c r="F18833">
        <v>180</v>
      </c>
      <c r="G18833">
        <v>65</v>
      </c>
      <c r="H18833" t="s">
        <v>303</v>
      </c>
      <c r="I18833" t="s">
        <v>170</v>
      </c>
      <c r="J18833">
        <v>107.19235142480713</v>
      </c>
      <c r="L18833" s="47"/>
      <c r="M18833" s="47"/>
    </row>
    <row r="18834" spans="1:13" x14ac:dyDescent="0.4">
      <c r="A18834" t="str">
        <f t="shared" si="294"/>
        <v>29_1A_F_0_90_65_HH800_Core</v>
      </c>
      <c r="B18834">
        <v>29</v>
      </c>
      <c r="C18834" t="s">
        <v>178</v>
      </c>
      <c r="D18834" t="s">
        <v>169</v>
      </c>
      <c r="E18834">
        <v>0</v>
      </c>
      <c r="F18834">
        <v>90</v>
      </c>
      <c r="G18834">
        <v>65</v>
      </c>
      <c r="H18834" t="s">
        <v>303</v>
      </c>
      <c r="I18834" t="s">
        <v>170</v>
      </c>
      <c r="J18834">
        <v>117.53170670652898</v>
      </c>
      <c r="L18834" s="47"/>
      <c r="M18834" s="47"/>
    </row>
    <row r="18835" spans="1:13" x14ac:dyDescent="0.4">
      <c r="A18835" t="str">
        <f t="shared" si="294"/>
        <v>28_1A_F_0_365_67_HH800_Core</v>
      </c>
      <c r="B18835">
        <v>28</v>
      </c>
      <c r="C18835" t="s">
        <v>178</v>
      </c>
      <c r="D18835" t="s">
        <v>169</v>
      </c>
      <c r="E18835">
        <v>0</v>
      </c>
      <c r="F18835">
        <v>365</v>
      </c>
      <c r="G18835">
        <v>67</v>
      </c>
      <c r="H18835" t="s">
        <v>303</v>
      </c>
      <c r="I18835" t="s">
        <v>170</v>
      </c>
      <c r="J18835">
        <v>99.174410397297166</v>
      </c>
      <c r="L18835" s="47"/>
      <c r="M18835" s="47"/>
    </row>
    <row r="18836" spans="1:13" x14ac:dyDescent="0.4">
      <c r="A18836" t="str">
        <f t="shared" si="294"/>
        <v>36_1M_M_0_90_5_HH800_Core</v>
      </c>
      <c r="B18836">
        <v>36</v>
      </c>
      <c r="C18836" t="s">
        <v>177</v>
      </c>
      <c r="D18836" t="s">
        <v>174</v>
      </c>
      <c r="E18836">
        <v>0</v>
      </c>
      <c r="F18836">
        <v>90</v>
      </c>
      <c r="G18836">
        <v>5</v>
      </c>
      <c r="H18836" t="s">
        <v>303</v>
      </c>
      <c r="I18836" t="s">
        <v>170</v>
      </c>
      <c r="J18836">
        <v>50.414375741536851</v>
      </c>
      <c r="L18836" s="47"/>
      <c r="M18836" s="47"/>
    </row>
    <row r="18837" spans="1:13" x14ac:dyDescent="0.4">
      <c r="A18837" t="str">
        <f t="shared" si="294"/>
        <v>32_1M_M_0_365_65_HH800_Core</v>
      </c>
      <c r="B18837">
        <v>32</v>
      </c>
      <c r="C18837" t="s">
        <v>177</v>
      </c>
      <c r="D18837" t="s">
        <v>174</v>
      </c>
      <c r="E18837">
        <v>0</v>
      </c>
      <c r="F18837">
        <v>365</v>
      </c>
      <c r="G18837">
        <v>65</v>
      </c>
      <c r="H18837" t="s">
        <v>303</v>
      </c>
      <c r="I18837" t="s">
        <v>170</v>
      </c>
      <c r="J18837">
        <v>72.389987990999003</v>
      </c>
      <c r="L18837" s="47"/>
      <c r="M18837" s="47"/>
    </row>
    <row r="18838" spans="1:13" x14ac:dyDescent="0.4">
      <c r="A18838" t="str">
        <f t="shared" si="294"/>
        <v>28_1A_F_0_180_67_HH800_Core</v>
      </c>
      <c r="B18838">
        <v>28</v>
      </c>
      <c r="C18838" t="s">
        <v>178</v>
      </c>
      <c r="D18838" t="s">
        <v>169</v>
      </c>
      <c r="E18838">
        <v>0</v>
      </c>
      <c r="F18838">
        <v>180</v>
      </c>
      <c r="G18838">
        <v>67</v>
      </c>
      <c r="H18838" t="s">
        <v>303</v>
      </c>
      <c r="I18838" t="s">
        <v>170</v>
      </c>
      <c r="J18838">
        <v>108.59684282465216</v>
      </c>
      <c r="L18838" s="47"/>
      <c r="M18838" s="47"/>
    </row>
    <row r="18839" spans="1:13" x14ac:dyDescent="0.4">
      <c r="A18839" t="str">
        <f t="shared" si="294"/>
        <v>50_1A_M_0_90_65_HH800_Core</v>
      </c>
      <c r="B18839">
        <v>50</v>
      </c>
      <c r="C18839" t="s">
        <v>178</v>
      </c>
      <c r="D18839" t="s">
        <v>174</v>
      </c>
      <c r="E18839">
        <v>0</v>
      </c>
      <c r="F18839">
        <v>90</v>
      </c>
      <c r="G18839">
        <v>65</v>
      </c>
      <c r="H18839" t="s">
        <v>303</v>
      </c>
      <c r="I18839" t="s">
        <v>170</v>
      </c>
      <c r="J18839">
        <v>169.51566199241611</v>
      </c>
      <c r="L18839" s="47"/>
      <c r="M18839" s="47"/>
    </row>
    <row r="18840" spans="1:13" x14ac:dyDescent="0.4">
      <c r="A18840" t="str">
        <f t="shared" si="294"/>
        <v>45_1A_M_0_90_65_HH800_Core</v>
      </c>
      <c r="B18840">
        <v>45</v>
      </c>
      <c r="C18840" t="s">
        <v>178</v>
      </c>
      <c r="D18840" t="s">
        <v>174</v>
      </c>
      <c r="E18840">
        <v>0</v>
      </c>
      <c r="F18840">
        <v>90</v>
      </c>
      <c r="G18840">
        <v>65</v>
      </c>
      <c r="H18840" t="s">
        <v>303</v>
      </c>
      <c r="I18840" t="s">
        <v>170</v>
      </c>
      <c r="J18840">
        <v>150.42592377383585</v>
      </c>
      <c r="L18840" s="47"/>
      <c r="M18840" s="47"/>
    </row>
    <row r="18841" spans="1:13" x14ac:dyDescent="0.4">
      <c r="A18841" t="str">
        <f t="shared" si="294"/>
        <v>49_1M_M_0_90_65_HH800_Core</v>
      </c>
      <c r="B18841">
        <v>49</v>
      </c>
      <c r="C18841" t="s">
        <v>177</v>
      </c>
      <c r="D18841" t="s">
        <v>174</v>
      </c>
      <c r="E18841">
        <v>0</v>
      </c>
      <c r="F18841">
        <v>90</v>
      </c>
      <c r="G18841">
        <v>65</v>
      </c>
      <c r="H18841" t="s">
        <v>303</v>
      </c>
      <c r="I18841" t="s">
        <v>170</v>
      </c>
      <c r="J18841">
        <v>173.79205723405357</v>
      </c>
      <c r="L18841" s="47"/>
      <c r="M18841" s="47"/>
    </row>
    <row r="18842" spans="1:13" x14ac:dyDescent="0.4">
      <c r="A18842" t="str">
        <f t="shared" si="294"/>
        <v>27_1A_F_0_365_70_HH800_Core</v>
      </c>
      <c r="B18842">
        <v>27</v>
      </c>
      <c r="C18842" t="s">
        <v>178</v>
      </c>
      <c r="D18842" t="s">
        <v>169</v>
      </c>
      <c r="E18842">
        <v>0</v>
      </c>
      <c r="F18842">
        <v>365</v>
      </c>
      <c r="G18842">
        <v>70</v>
      </c>
      <c r="H18842" t="s">
        <v>303</v>
      </c>
      <c r="I18842" t="s">
        <v>170</v>
      </c>
      <c r="J18842">
        <v>100.18021889573185</v>
      </c>
      <c r="L18842" s="47"/>
      <c r="M18842" s="47"/>
    </row>
    <row r="18843" spans="1:13" x14ac:dyDescent="0.4">
      <c r="A18843" t="str">
        <f t="shared" si="294"/>
        <v>28_1A_F_0_365_65_HH800_Core</v>
      </c>
      <c r="B18843">
        <v>28</v>
      </c>
      <c r="C18843" t="s">
        <v>178</v>
      </c>
      <c r="D18843" t="s">
        <v>169</v>
      </c>
      <c r="E18843">
        <v>0</v>
      </c>
      <c r="F18843">
        <v>365</v>
      </c>
      <c r="G18843">
        <v>65</v>
      </c>
      <c r="H18843" t="s">
        <v>303</v>
      </c>
      <c r="I18843" t="s">
        <v>170</v>
      </c>
      <c r="J18843">
        <v>95.352474761300655</v>
      </c>
      <c r="L18843" s="47"/>
      <c r="M18843" s="47"/>
    </row>
    <row r="18844" spans="1:13" x14ac:dyDescent="0.4">
      <c r="A18844" t="str">
        <f t="shared" si="294"/>
        <v>29_1M_M_0_365_65_HH800_Core</v>
      </c>
      <c r="B18844">
        <v>29</v>
      </c>
      <c r="C18844" t="s">
        <v>177</v>
      </c>
      <c r="D18844" t="s">
        <v>174</v>
      </c>
      <c r="E18844">
        <v>0</v>
      </c>
      <c r="F18844">
        <v>365</v>
      </c>
      <c r="G18844">
        <v>65</v>
      </c>
      <c r="H18844" t="s">
        <v>303</v>
      </c>
      <c r="I18844" t="s">
        <v>170</v>
      </c>
      <c r="J18844">
        <v>66.199117147365968</v>
      </c>
      <c r="L18844" s="47"/>
      <c r="M18844" s="47"/>
    </row>
    <row r="18845" spans="1:13" x14ac:dyDescent="0.4">
      <c r="A18845" t="str">
        <f t="shared" si="294"/>
        <v>51_1M_M_0_365_70_HH800_Core</v>
      </c>
      <c r="B18845">
        <v>51</v>
      </c>
      <c r="C18845" t="s">
        <v>177</v>
      </c>
      <c r="D18845" t="s">
        <v>174</v>
      </c>
      <c r="E18845">
        <v>0</v>
      </c>
      <c r="F18845">
        <v>365</v>
      </c>
      <c r="G18845">
        <v>70</v>
      </c>
      <c r="H18845" t="s">
        <v>303</v>
      </c>
      <c r="I18845" t="s">
        <v>170</v>
      </c>
      <c r="J18845">
        <v>168.65947417459563</v>
      </c>
      <c r="L18845" s="47"/>
      <c r="M18845" s="47"/>
    </row>
    <row r="18846" spans="1:13" x14ac:dyDescent="0.4">
      <c r="A18846" t="str">
        <f t="shared" si="294"/>
        <v>28_1A_F_0_180_65_HH800_Core</v>
      </c>
      <c r="B18846">
        <v>28</v>
      </c>
      <c r="C18846" t="s">
        <v>178</v>
      </c>
      <c r="D18846" t="s">
        <v>169</v>
      </c>
      <c r="E18846">
        <v>0</v>
      </c>
      <c r="F18846">
        <v>180</v>
      </c>
      <c r="G18846">
        <v>65</v>
      </c>
      <c r="H18846" t="s">
        <v>303</v>
      </c>
      <c r="I18846" t="s">
        <v>170</v>
      </c>
      <c r="J18846">
        <v>104.99683838865673</v>
      </c>
      <c r="L18846" s="47"/>
      <c r="M18846" s="47"/>
    </row>
    <row r="18847" spans="1:13" x14ac:dyDescent="0.4">
      <c r="A18847" t="str">
        <f t="shared" si="294"/>
        <v>46_1M_M_0_90_67_HH800_Core</v>
      </c>
      <c r="B18847">
        <v>46</v>
      </c>
      <c r="C18847" t="s">
        <v>177</v>
      </c>
      <c r="D18847" t="s">
        <v>174</v>
      </c>
      <c r="E18847">
        <v>0</v>
      </c>
      <c r="F18847">
        <v>90</v>
      </c>
      <c r="G18847">
        <v>67</v>
      </c>
      <c r="H18847" t="s">
        <v>303</v>
      </c>
      <c r="I18847" t="s">
        <v>170</v>
      </c>
      <c r="J18847">
        <v>180.92248144817839</v>
      </c>
      <c r="L18847" s="47"/>
      <c r="M18847" s="47"/>
    </row>
    <row r="18848" spans="1:13" x14ac:dyDescent="0.4">
      <c r="A18848" t="str">
        <f t="shared" si="294"/>
        <v>34_1A_F_0_90_65_HH800_Core</v>
      </c>
      <c r="B18848">
        <v>34</v>
      </c>
      <c r="C18848" t="s">
        <v>178</v>
      </c>
      <c r="D18848" t="s">
        <v>169</v>
      </c>
      <c r="E18848">
        <v>0</v>
      </c>
      <c r="F18848">
        <v>90</v>
      </c>
      <c r="G18848">
        <v>65</v>
      </c>
      <c r="H18848" t="s">
        <v>303</v>
      </c>
      <c r="I18848" t="s">
        <v>170</v>
      </c>
      <c r="J18848">
        <v>125.03870419949725</v>
      </c>
      <c r="L18848" s="47"/>
      <c r="M18848" s="47"/>
    </row>
    <row r="18849" spans="1:13" x14ac:dyDescent="0.4">
      <c r="A18849" t="str">
        <f t="shared" si="294"/>
        <v>28_1A_F_0_90_65_HH800_Core</v>
      </c>
      <c r="B18849">
        <v>28</v>
      </c>
      <c r="C18849" t="s">
        <v>178</v>
      </c>
      <c r="D18849" t="s">
        <v>169</v>
      </c>
      <c r="E18849">
        <v>0</v>
      </c>
      <c r="F18849">
        <v>90</v>
      </c>
      <c r="G18849">
        <v>65</v>
      </c>
      <c r="H18849" t="s">
        <v>303</v>
      </c>
      <c r="I18849" t="s">
        <v>170</v>
      </c>
      <c r="J18849">
        <v>114.54984948253181</v>
      </c>
      <c r="L18849" s="47"/>
      <c r="M18849" s="47"/>
    </row>
    <row r="18850" spans="1:13" x14ac:dyDescent="0.4">
      <c r="A18850" t="str">
        <f t="shared" si="294"/>
        <v>38_1M_M_0_365_5_HH800_Core</v>
      </c>
      <c r="B18850">
        <v>38</v>
      </c>
      <c r="C18850" t="s">
        <v>177</v>
      </c>
      <c r="D18850" t="s">
        <v>174</v>
      </c>
      <c r="E18850">
        <v>0</v>
      </c>
      <c r="F18850">
        <v>365</v>
      </c>
      <c r="G18850">
        <v>5</v>
      </c>
      <c r="H18850" t="s">
        <v>303</v>
      </c>
      <c r="I18850" t="s">
        <v>170</v>
      </c>
      <c r="J18850">
        <v>42.62226496737312</v>
      </c>
      <c r="L18850" s="47"/>
      <c r="M18850" s="47"/>
    </row>
    <row r="18851" spans="1:13" x14ac:dyDescent="0.4">
      <c r="A18851" t="str">
        <f t="shared" si="294"/>
        <v>33_1M_M_0_365_65_HH800_Core</v>
      </c>
      <c r="B18851">
        <v>33</v>
      </c>
      <c r="C18851" t="s">
        <v>177</v>
      </c>
      <c r="D18851" t="s">
        <v>174</v>
      </c>
      <c r="E18851">
        <v>0</v>
      </c>
      <c r="F18851">
        <v>365</v>
      </c>
      <c r="G18851">
        <v>65</v>
      </c>
      <c r="H18851" t="s">
        <v>303</v>
      </c>
      <c r="I18851" t="s">
        <v>170</v>
      </c>
      <c r="J18851">
        <v>74.96566374684717</v>
      </c>
      <c r="L18851" s="47"/>
      <c r="M18851" s="47"/>
    </row>
    <row r="18852" spans="1:13" x14ac:dyDescent="0.4">
      <c r="A18852" t="str">
        <f t="shared" si="294"/>
        <v>27_1A_M_0_90_65_HH800_Core</v>
      </c>
      <c r="B18852">
        <v>27</v>
      </c>
      <c r="C18852" t="s">
        <v>178</v>
      </c>
      <c r="D18852" t="s">
        <v>174</v>
      </c>
      <c r="E18852">
        <v>0</v>
      </c>
      <c r="F18852">
        <v>90</v>
      </c>
      <c r="G18852">
        <v>65</v>
      </c>
      <c r="H18852" t="s">
        <v>303</v>
      </c>
      <c r="I18852" t="s">
        <v>170</v>
      </c>
      <c r="J18852">
        <v>84.193035409250172</v>
      </c>
      <c r="L18852" s="47"/>
      <c r="M18852" s="47"/>
    </row>
    <row r="18853" spans="1:13" x14ac:dyDescent="0.4">
      <c r="A18853" t="str">
        <f t="shared" si="294"/>
        <v>27_1A_F_0_365_67_HH800_Core</v>
      </c>
      <c r="B18853">
        <v>27</v>
      </c>
      <c r="C18853" t="s">
        <v>178</v>
      </c>
      <c r="D18853" t="s">
        <v>169</v>
      </c>
      <c r="E18853">
        <v>0</v>
      </c>
      <c r="F18853">
        <v>365</v>
      </c>
      <c r="G18853">
        <v>67</v>
      </c>
      <c r="H18853" t="s">
        <v>303</v>
      </c>
      <c r="I18853" t="s">
        <v>170</v>
      </c>
      <c r="J18853">
        <v>95.994399233586449</v>
      </c>
      <c r="L18853" s="47"/>
      <c r="M18853" s="47"/>
    </row>
    <row r="18854" spans="1:13" x14ac:dyDescent="0.4">
      <c r="A18854" t="str">
        <f t="shared" si="294"/>
        <v>32_1M_M_0_365_67_HH800_Core</v>
      </c>
      <c r="B18854">
        <v>32</v>
      </c>
      <c r="C18854" t="s">
        <v>177</v>
      </c>
      <c r="D18854" t="s">
        <v>174</v>
      </c>
      <c r="E18854">
        <v>0</v>
      </c>
      <c r="F18854">
        <v>365</v>
      </c>
      <c r="G18854">
        <v>67</v>
      </c>
      <c r="H18854" t="s">
        <v>303</v>
      </c>
      <c r="I18854" t="s">
        <v>170</v>
      </c>
      <c r="J18854">
        <v>76.663517883786071</v>
      </c>
      <c r="L18854" s="47"/>
      <c r="M18854" s="47"/>
    </row>
    <row r="18855" spans="1:13" x14ac:dyDescent="0.4">
      <c r="A18855" t="str">
        <f t="shared" si="294"/>
        <v>59_1A_M_0_365_70_HH800_Core</v>
      </c>
      <c r="B18855">
        <v>59</v>
      </c>
      <c r="C18855" t="s">
        <v>178</v>
      </c>
      <c r="D18855" t="s">
        <v>174</v>
      </c>
      <c r="E18855">
        <v>0</v>
      </c>
      <c r="F18855">
        <v>365</v>
      </c>
      <c r="G18855">
        <v>70</v>
      </c>
      <c r="H18855" t="s">
        <v>303</v>
      </c>
      <c r="I18855" t="s">
        <v>170</v>
      </c>
      <c r="J18855">
        <v>230.70594314105995</v>
      </c>
      <c r="L18855" s="47"/>
      <c r="M18855" s="47"/>
    </row>
    <row r="18856" spans="1:13" x14ac:dyDescent="0.4">
      <c r="A18856" t="str">
        <f t="shared" si="294"/>
        <v>26_1M_F_0_90_70_HH800_Core</v>
      </c>
      <c r="B18856">
        <v>26</v>
      </c>
      <c r="C18856" t="s">
        <v>177</v>
      </c>
      <c r="D18856" t="s">
        <v>169</v>
      </c>
      <c r="E18856">
        <v>0</v>
      </c>
      <c r="F18856">
        <v>90</v>
      </c>
      <c r="G18856">
        <v>70</v>
      </c>
      <c r="H18856" t="s">
        <v>303</v>
      </c>
      <c r="I18856" t="s">
        <v>170</v>
      </c>
      <c r="J18856">
        <v>145.19980838281998</v>
      </c>
      <c r="L18856" s="47"/>
      <c r="M18856" s="47"/>
    </row>
    <row r="18857" spans="1:13" x14ac:dyDescent="0.4">
      <c r="A18857" t="str">
        <f t="shared" si="294"/>
        <v>27_1A_F_0_180_67_HH800_Core</v>
      </c>
      <c r="B18857">
        <v>27</v>
      </c>
      <c r="C18857" t="s">
        <v>178</v>
      </c>
      <c r="D18857" t="s">
        <v>169</v>
      </c>
      <c r="E18857">
        <v>0</v>
      </c>
      <c r="F18857">
        <v>180</v>
      </c>
      <c r="G18857">
        <v>67</v>
      </c>
      <c r="H18857" t="s">
        <v>303</v>
      </c>
      <c r="I18857" t="s">
        <v>170</v>
      </c>
      <c r="J18857">
        <v>104.61956673025948</v>
      </c>
      <c r="L18857" s="47"/>
      <c r="M18857" s="47"/>
    </row>
    <row r="18858" spans="1:13" x14ac:dyDescent="0.4">
      <c r="A18858" t="str">
        <f t="shared" si="294"/>
        <v>33_1A_F_0_90_65_HH800_Core</v>
      </c>
      <c r="B18858">
        <v>33</v>
      </c>
      <c r="C18858" t="s">
        <v>178</v>
      </c>
      <c r="D18858" t="s">
        <v>169</v>
      </c>
      <c r="E18858">
        <v>0</v>
      </c>
      <c r="F18858">
        <v>90</v>
      </c>
      <c r="G18858">
        <v>65</v>
      </c>
      <c r="H18858" t="s">
        <v>303</v>
      </c>
      <c r="I18858" t="s">
        <v>170</v>
      </c>
      <c r="J18858">
        <v>123.75412650564473</v>
      </c>
      <c r="L18858" s="47"/>
      <c r="M18858" s="47"/>
    </row>
    <row r="18859" spans="1:13" x14ac:dyDescent="0.4">
      <c r="A18859" t="str">
        <f t="shared" si="294"/>
        <v>27_1A_F_0_365_65_HH800_Core</v>
      </c>
      <c r="B18859">
        <v>27</v>
      </c>
      <c r="C18859" t="s">
        <v>178</v>
      </c>
      <c r="D18859" t="s">
        <v>169</v>
      </c>
      <c r="E18859">
        <v>0</v>
      </c>
      <c r="F18859">
        <v>365</v>
      </c>
      <c r="G18859">
        <v>65</v>
      </c>
      <c r="H18859" t="s">
        <v>303</v>
      </c>
      <c r="I18859" t="s">
        <v>170</v>
      </c>
      <c r="J18859">
        <v>92.056990309455358</v>
      </c>
      <c r="L18859" s="47"/>
      <c r="M18859" s="47"/>
    </row>
    <row r="18860" spans="1:13" x14ac:dyDescent="0.4">
      <c r="A18860" t="str">
        <f t="shared" si="294"/>
        <v>33_1M_M_0_365_67_HH800_Core</v>
      </c>
      <c r="B18860">
        <v>33</v>
      </c>
      <c r="C18860" t="s">
        <v>177</v>
      </c>
      <c r="D18860" t="s">
        <v>174</v>
      </c>
      <c r="E18860">
        <v>0</v>
      </c>
      <c r="F18860">
        <v>365</v>
      </c>
      <c r="G18860">
        <v>67</v>
      </c>
      <c r="H18860" t="s">
        <v>303</v>
      </c>
      <c r="I18860" t="s">
        <v>170</v>
      </c>
      <c r="J18860">
        <v>78.898933220725965</v>
      </c>
      <c r="L18860" s="47"/>
      <c r="M18860" s="47"/>
    </row>
    <row r="18861" spans="1:13" x14ac:dyDescent="0.4">
      <c r="A18861" t="str">
        <f t="shared" si="294"/>
        <v>27_1A_F_0_180_65_HH800_Core</v>
      </c>
      <c r="B18861">
        <v>27</v>
      </c>
      <c r="C18861" t="s">
        <v>178</v>
      </c>
      <c r="D18861" t="s">
        <v>169</v>
      </c>
      <c r="E18861">
        <v>0</v>
      </c>
      <c r="F18861">
        <v>180</v>
      </c>
      <c r="G18861">
        <v>65</v>
      </c>
      <c r="H18861" t="s">
        <v>303</v>
      </c>
      <c r="I18861" t="s">
        <v>170</v>
      </c>
      <c r="J18861">
        <v>101.04065941638578</v>
      </c>
      <c r="L18861" s="47"/>
      <c r="M18861" s="47"/>
    </row>
    <row r="18862" spans="1:13" x14ac:dyDescent="0.4">
      <c r="A18862" t="str">
        <f t="shared" si="294"/>
        <v>32_1A_F_0_90_65_HH800_Core</v>
      </c>
      <c r="B18862">
        <v>32</v>
      </c>
      <c r="C18862" t="s">
        <v>178</v>
      </c>
      <c r="D18862" t="s">
        <v>169</v>
      </c>
      <c r="E18862">
        <v>0</v>
      </c>
      <c r="F18862">
        <v>90</v>
      </c>
      <c r="G18862">
        <v>65</v>
      </c>
      <c r="H18862" t="s">
        <v>303</v>
      </c>
      <c r="I18862" t="s">
        <v>170</v>
      </c>
      <c r="J18862">
        <v>123.1530199984757</v>
      </c>
      <c r="L18862" s="47"/>
      <c r="M18862" s="47"/>
    </row>
    <row r="18863" spans="1:13" x14ac:dyDescent="0.4">
      <c r="A18863" t="str">
        <f t="shared" si="294"/>
        <v>28_1A_M_0_90_65_HH800_Core</v>
      </c>
      <c r="B18863">
        <v>28</v>
      </c>
      <c r="C18863" t="s">
        <v>178</v>
      </c>
      <c r="D18863" t="s">
        <v>174</v>
      </c>
      <c r="E18863">
        <v>0</v>
      </c>
      <c r="F18863">
        <v>90</v>
      </c>
      <c r="G18863">
        <v>65</v>
      </c>
      <c r="H18863" t="s">
        <v>303</v>
      </c>
      <c r="I18863" t="s">
        <v>170</v>
      </c>
      <c r="J18863">
        <v>87.310331250768883</v>
      </c>
      <c r="L18863" s="47"/>
      <c r="M18863" s="47"/>
    </row>
    <row r="18864" spans="1:13" x14ac:dyDescent="0.4">
      <c r="A18864" t="str">
        <f t="shared" si="294"/>
        <v>58_1M_M_0_180_70_HH800_Core</v>
      </c>
      <c r="B18864">
        <v>58</v>
      </c>
      <c r="C18864" t="s">
        <v>177</v>
      </c>
      <c r="D18864" t="s">
        <v>174</v>
      </c>
      <c r="E18864">
        <v>0</v>
      </c>
      <c r="F18864">
        <v>180</v>
      </c>
      <c r="G18864">
        <v>70</v>
      </c>
      <c r="H18864" t="s">
        <v>303</v>
      </c>
      <c r="I18864" t="s">
        <v>170</v>
      </c>
      <c r="J18864">
        <v>230.85442428376729</v>
      </c>
      <c r="L18864" s="47"/>
      <c r="M18864" s="47"/>
    </row>
    <row r="18865" spans="1:13" x14ac:dyDescent="0.4">
      <c r="A18865" t="str">
        <f t="shared" si="294"/>
        <v>27_1A_F_0_90_65_HH800_Core</v>
      </c>
      <c r="B18865">
        <v>27</v>
      </c>
      <c r="C18865" t="s">
        <v>178</v>
      </c>
      <c r="D18865" t="s">
        <v>169</v>
      </c>
      <c r="E18865">
        <v>0</v>
      </c>
      <c r="F18865">
        <v>90</v>
      </c>
      <c r="G18865">
        <v>65</v>
      </c>
      <c r="H18865" t="s">
        <v>303</v>
      </c>
      <c r="I18865" t="s">
        <v>170</v>
      </c>
      <c r="J18865">
        <v>110.85968956860142</v>
      </c>
      <c r="L18865" s="47"/>
      <c r="M18865" s="47"/>
    </row>
    <row r="18866" spans="1:13" x14ac:dyDescent="0.4">
      <c r="A18866" t="str">
        <f t="shared" si="294"/>
        <v>26_1A_F_0_365_70_HH800_Core</v>
      </c>
      <c r="B18866">
        <v>26</v>
      </c>
      <c r="C18866" t="s">
        <v>178</v>
      </c>
      <c r="D18866" t="s">
        <v>169</v>
      </c>
      <c r="E18866">
        <v>0</v>
      </c>
      <c r="F18866">
        <v>365</v>
      </c>
      <c r="G18866">
        <v>70</v>
      </c>
      <c r="H18866" t="s">
        <v>303</v>
      </c>
      <c r="I18866" t="s">
        <v>170</v>
      </c>
      <c r="J18866">
        <v>96.540834150479483</v>
      </c>
      <c r="L18866" s="47"/>
      <c r="M18866" s="47"/>
    </row>
    <row r="18867" spans="1:13" x14ac:dyDescent="0.4">
      <c r="A18867" t="str">
        <f t="shared" si="294"/>
        <v>29_1M_M_0_365_70_HH800_Core</v>
      </c>
      <c r="B18867">
        <v>29</v>
      </c>
      <c r="C18867" t="s">
        <v>177</v>
      </c>
      <c r="D18867" t="s">
        <v>174</v>
      </c>
      <c r="E18867">
        <v>0</v>
      </c>
      <c r="F18867">
        <v>365</v>
      </c>
      <c r="G18867">
        <v>70</v>
      </c>
      <c r="H18867" t="s">
        <v>303</v>
      </c>
      <c r="I18867" t="s">
        <v>170</v>
      </c>
      <c r="J18867">
        <v>73.218890499326932</v>
      </c>
      <c r="L18867" s="47"/>
      <c r="M18867" s="47"/>
    </row>
    <row r="18868" spans="1:13" x14ac:dyDescent="0.4">
      <c r="A18868" t="str">
        <f t="shared" si="294"/>
        <v>29_1A_M_0_90_65_HH800_Core</v>
      </c>
      <c r="B18868">
        <v>29</v>
      </c>
      <c r="C18868" t="s">
        <v>178</v>
      </c>
      <c r="D18868" t="s">
        <v>174</v>
      </c>
      <c r="E18868">
        <v>0</v>
      </c>
      <c r="F18868">
        <v>90</v>
      </c>
      <c r="G18868">
        <v>65</v>
      </c>
      <c r="H18868" t="s">
        <v>303</v>
      </c>
      <c r="I18868" t="s">
        <v>170</v>
      </c>
      <c r="J18868">
        <v>89.25585683693636</v>
      </c>
      <c r="L18868" s="47"/>
      <c r="M18868" s="47"/>
    </row>
    <row r="18869" spans="1:13" x14ac:dyDescent="0.4">
      <c r="A18869" t="str">
        <f t="shared" si="294"/>
        <v>31_1A_F_0_90_65_HH800_Core</v>
      </c>
      <c r="B18869">
        <v>31</v>
      </c>
      <c r="C18869" t="s">
        <v>178</v>
      </c>
      <c r="D18869" t="s">
        <v>169</v>
      </c>
      <c r="E18869">
        <v>0</v>
      </c>
      <c r="F18869">
        <v>90</v>
      </c>
      <c r="G18869">
        <v>65</v>
      </c>
      <c r="H18869" t="s">
        <v>303</v>
      </c>
      <c r="I18869" t="s">
        <v>170</v>
      </c>
      <c r="J18869">
        <v>121.37846042958196</v>
      </c>
      <c r="L18869" s="47"/>
      <c r="M18869" s="47"/>
    </row>
    <row r="18870" spans="1:13" x14ac:dyDescent="0.4">
      <c r="A18870" t="str">
        <f t="shared" si="294"/>
        <v>34_1M_M_0_365_70_HH800_Core</v>
      </c>
      <c r="B18870">
        <v>34</v>
      </c>
      <c r="C18870" t="s">
        <v>177</v>
      </c>
      <c r="D18870" t="s">
        <v>174</v>
      </c>
      <c r="E18870">
        <v>0</v>
      </c>
      <c r="F18870">
        <v>365</v>
      </c>
      <c r="G18870">
        <v>70</v>
      </c>
      <c r="H18870" t="s">
        <v>303</v>
      </c>
      <c r="I18870" t="s">
        <v>170</v>
      </c>
      <c r="J18870">
        <v>88.151963042912854</v>
      </c>
      <c r="L18870" s="47"/>
      <c r="M18870" s="47"/>
    </row>
    <row r="18871" spans="1:13" x14ac:dyDescent="0.4">
      <c r="A18871" t="str">
        <f t="shared" si="294"/>
        <v>25_1A_F_0_90_65_HH800_Core</v>
      </c>
      <c r="B18871">
        <v>25</v>
      </c>
      <c r="C18871" t="s">
        <v>178</v>
      </c>
      <c r="D18871" t="s">
        <v>169</v>
      </c>
      <c r="E18871">
        <v>0</v>
      </c>
      <c r="F18871">
        <v>90</v>
      </c>
      <c r="G18871">
        <v>65</v>
      </c>
      <c r="H18871" t="s">
        <v>303</v>
      </c>
      <c r="I18871" t="s">
        <v>170</v>
      </c>
      <c r="J18871">
        <v>101.74159735799344</v>
      </c>
      <c r="L18871" s="47"/>
      <c r="M18871" s="47"/>
    </row>
    <row r="18872" spans="1:13" x14ac:dyDescent="0.4">
      <c r="A18872" t="str">
        <f t="shared" si="294"/>
        <v>36_1M_F_0_90_65_HH800_Core</v>
      </c>
      <c r="B18872">
        <v>36</v>
      </c>
      <c r="C18872" t="s">
        <v>177</v>
      </c>
      <c r="D18872" t="s">
        <v>169</v>
      </c>
      <c r="E18872">
        <v>0</v>
      </c>
      <c r="F18872">
        <v>90</v>
      </c>
      <c r="G18872">
        <v>65</v>
      </c>
      <c r="H18872" t="s">
        <v>303</v>
      </c>
      <c r="I18872" t="s">
        <v>170</v>
      </c>
      <c r="J18872">
        <v>172.77354230604482</v>
      </c>
      <c r="L18872" s="47"/>
      <c r="M18872" s="47"/>
    </row>
    <row r="18873" spans="1:13" x14ac:dyDescent="0.4">
      <c r="A18873" t="str">
        <f t="shared" si="294"/>
        <v>46_1A_F_0_180_65_HH800_Core</v>
      </c>
      <c r="B18873">
        <v>46</v>
      </c>
      <c r="C18873" t="s">
        <v>178</v>
      </c>
      <c r="D18873" t="s">
        <v>169</v>
      </c>
      <c r="E18873">
        <v>0</v>
      </c>
      <c r="F18873">
        <v>180</v>
      </c>
      <c r="G18873">
        <v>65</v>
      </c>
      <c r="H18873" t="s">
        <v>303</v>
      </c>
      <c r="I18873" t="s">
        <v>170</v>
      </c>
      <c r="J18873">
        <v>126.91829179989622</v>
      </c>
      <c r="L18873" s="47"/>
      <c r="M18873" s="47"/>
    </row>
    <row r="18874" spans="1:13" x14ac:dyDescent="0.4">
      <c r="A18874" t="str">
        <f t="shared" si="294"/>
        <v>28_1M_M_0_365_65_HH800_Core</v>
      </c>
      <c r="B18874">
        <v>28</v>
      </c>
      <c r="C18874" t="s">
        <v>177</v>
      </c>
      <c r="D18874" t="s">
        <v>174</v>
      </c>
      <c r="E18874">
        <v>0</v>
      </c>
      <c r="F18874">
        <v>365</v>
      </c>
      <c r="G18874">
        <v>65</v>
      </c>
      <c r="H18874" t="s">
        <v>303</v>
      </c>
      <c r="I18874" t="s">
        <v>170</v>
      </c>
      <c r="J18874">
        <v>63.88474941838092</v>
      </c>
      <c r="L18874" s="47"/>
      <c r="M18874" s="47"/>
    </row>
    <row r="18875" spans="1:13" x14ac:dyDescent="0.4">
      <c r="A18875" t="str">
        <f t="shared" si="294"/>
        <v>25_1M_F_0_90_70_HH800_Core</v>
      </c>
      <c r="B18875">
        <v>25</v>
      </c>
      <c r="C18875" t="s">
        <v>177</v>
      </c>
      <c r="D18875" t="s">
        <v>169</v>
      </c>
      <c r="E18875">
        <v>0</v>
      </c>
      <c r="F18875">
        <v>90</v>
      </c>
      <c r="G18875">
        <v>70</v>
      </c>
      <c r="H18875" t="s">
        <v>303</v>
      </c>
      <c r="I18875" t="s">
        <v>170</v>
      </c>
      <c r="J18875">
        <v>137.04526765037915</v>
      </c>
      <c r="L18875" s="47"/>
      <c r="M18875" s="47"/>
    </row>
    <row r="18876" spans="1:13" x14ac:dyDescent="0.4">
      <c r="A18876" t="str">
        <f t="shared" si="294"/>
        <v>42_1M_F_0_180_70_HH800_Core</v>
      </c>
      <c r="B18876">
        <v>42</v>
      </c>
      <c r="C18876" t="s">
        <v>177</v>
      </c>
      <c r="D18876" t="s">
        <v>169</v>
      </c>
      <c r="E18876">
        <v>0</v>
      </c>
      <c r="F18876">
        <v>180</v>
      </c>
      <c r="G18876">
        <v>70</v>
      </c>
      <c r="H18876" t="s">
        <v>303</v>
      </c>
      <c r="I18876" t="s">
        <v>170</v>
      </c>
      <c r="J18876">
        <v>169.18286828635237</v>
      </c>
      <c r="L18876" s="47"/>
      <c r="M18876" s="47"/>
    </row>
    <row r="18877" spans="1:13" x14ac:dyDescent="0.4">
      <c r="A18877" t="str">
        <f t="shared" si="294"/>
        <v>26_1A_F_0_180_65_HH800_Core</v>
      </c>
      <c r="B18877">
        <v>26</v>
      </c>
      <c r="C18877" t="s">
        <v>178</v>
      </c>
      <c r="D18877" t="s">
        <v>169</v>
      </c>
      <c r="E18877">
        <v>0</v>
      </c>
      <c r="F18877">
        <v>180</v>
      </c>
      <c r="G18877">
        <v>65</v>
      </c>
      <c r="H18877" t="s">
        <v>303</v>
      </c>
      <c r="I18877" t="s">
        <v>170</v>
      </c>
      <c r="J18877">
        <v>97.719490392413249</v>
      </c>
      <c r="L18877" s="47"/>
      <c r="M18877" s="47"/>
    </row>
    <row r="18878" spans="1:13" x14ac:dyDescent="0.4">
      <c r="A18878" t="str">
        <f t="shared" si="294"/>
        <v>26_1A_F_0_365_67_HH800_Core</v>
      </c>
      <c r="B18878">
        <v>26</v>
      </c>
      <c r="C18878" t="s">
        <v>178</v>
      </c>
      <c r="D18878" t="s">
        <v>169</v>
      </c>
      <c r="E18878">
        <v>0</v>
      </c>
      <c r="F18878">
        <v>365</v>
      </c>
      <c r="G18878">
        <v>67</v>
      </c>
      <c r="H18878" t="s">
        <v>303</v>
      </c>
      <c r="I18878" t="s">
        <v>170</v>
      </c>
      <c r="J18878">
        <v>92.141966518792586</v>
      </c>
      <c r="L18878" s="47"/>
      <c r="M18878" s="47"/>
    </row>
    <row r="18879" spans="1:13" x14ac:dyDescent="0.4">
      <c r="A18879" t="str">
        <f t="shared" si="294"/>
        <v>31_1A_F_0_365_70_HH800_Core</v>
      </c>
      <c r="B18879">
        <v>31</v>
      </c>
      <c r="C18879" t="s">
        <v>178</v>
      </c>
      <c r="D18879" t="s">
        <v>169</v>
      </c>
      <c r="E18879">
        <v>0</v>
      </c>
      <c r="F18879">
        <v>365</v>
      </c>
      <c r="G18879">
        <v>70</v>
      </c>
      <c r="H18879" t="s">
        <v>303</v>
      </c>
      <c r="I18879" t="s">
        <v>170</v>
      </c>
      <c r="J18879">
        <v>111.51810888983186</v>
      </c>
      <c r="L18879" s="47"/>
      <c r="M18879" s="47"/>
    </row>
    <row r="18880" spans="1:13" x14ac:dyDescent="0.4">
      <c r="A18880" t="str">
        <f t="shared" si="294"/>
        <v>29_1M_M_0_365_67_HH800_Core</v>
      </c>
      <c r="B18880">
        <v>29</v>
      </c>
      <c r="C18880" t="s">
        <v>177</v>
      </c>
      <c r="D18880" t="s">
        <v>174</v>
      </c>
      <c r="E18880">
        <v>0</v>
      </c>
      <c r="F18880">
        <v>365</v>
      </c>
      <c r="G18880">
        <v>67</v>
      </c>
      <c r="H18880" t="s">
        <v>303</v>
      </c>
      <c r="I18880" t="s">
        <v>170</v>
      </c>
      <c r="J18880">
        <v>68.967776016989262</v>
      </c>
      <c r="L18880" s="47"/>
      <c r="M18880" s="47"/>
    </row>
    <row r="18881" spans="1:13" x14ac:dyDescent="0.4">
      <c r="A18881" t="str">
        <f t="shared" si="294"/>
        <v>31_1A_F_0_180_70_HH800_Core</v>
      </c>
      <c r="B18881">
        <v>31</v>
      </c>
      <c r="C18881" t="s">
        <v>178</v>
      </c>
      <c r="D18881" t="s">
        <v>169</v>
      </c>
      <c r="E18881">
        <v>0</v>
      </c>
      <c r="F18881">
        <v>180</v>
      </c>
      <c r="G18881">
        <v>70</v>
      </c>
      <c r="H18881" t="s">
        <v>303</v>
      </c>
      <c r="I18881" t="s">
        <v>170</v>
      </c>
      <c r="J18881">
        <v>121.88502470052219</v>
      </c>
      <c r="L18881" s="47"/>
      <c r="M18881" s="47"/>
    </row>
    <row r="18882" spans="1:13" x14ac:dyDescent="0.4">
      <c r="A18882" t="str">
        <f t="shared" si="294"/>
        <v>26_1A_F_0_365_65_HH800_Core</v>
      </c>
      <c r="B18882">
        <v>26</v>
      </c>
      <c r="C18882" t="s">
        <v>178</v>
      </c>
      <c r="D18882" t="s">
        <v>169</v>
      </c>
      <c r="E18882">
        <v>0</v>
      </c>
      <c r="F18882">
        <v>365</v>
      </c>
      <c r="G18882">
        <v>65</v>
      </c>
      <c r="H18882" t="s">
        <v>303</v>
      </c>
      <c r="I18882" t="s">
        <v>170</v>
      </c>
      <c r="J18882">
        <v>88.903525900107155</v>
      </c>
      <c r="L18882" s="47"/>
      <c r="M18882" s="47"/>
    </row>
    <row r="18883" spans="1:13" x14ac:dyDescent="0.4">
      <c r="A18883" t="str">
        <f t="shared" ref="A18883:A18946" si="295">B18883&amp;"_"&amp;C18883&amp;"_"&amp;D18883&amp;"_"&amp;E18883&amp;"_"&amp;F18883&amp;"_"&amp;G18883&amp;"_"&amp;H18883&amp;"_"&amp;I18883</f>
        <v>51_1A_F_0_365_70_HH800_Core</v>
      </c>
      <c r="B18883">
        <v>51</v>
      </c>
      <c r="C18883" t="s">
        <v>178</v>
      </c>
      <c r="D18883" t="s">
        <v>169</v>
      </c>
      <c r="E18883">
        <v>0</v>
      </c>
      <c r="F18883">
        <v>365</v>
      </c>
      <c r="G18883">
        <v>70</v>
      </c>
      <c r="H18883" t="s">
        <v>303</v>
      </c>
      <c r="I18883" t="s">
        <v>170</v>
      </c>
      <c r="J18883">
        <v>154.8821978618798</v>
      </c>
      <c r="L18883" s="47"/>
      <c r="M18883" s="47"/>
    </row>
    <row r="18884" spans="1:13" x14ac:dyDescent="0.4">
      <c r="A18884" t="str">
        <f t="shared" si="295"/>
        <v>34_1M_M_0_365_65_HH800_Core</v>
      </c>
      <c r="B18884">
        <v>34</v>
      </c>
      <c r="C18884" t="s">
        <v>177</v>
      </c>
      <c r="D18884" t="s">
        <v>174</v>
      </c>
      <c r="E18884">
        <v>0</v>
      </c>
      <c r="F18884">
        <v>365</v>
      </c>
      <c r="G18884">
        <v>65</v>
      </c>
      <c r="H18884" t="s">
        <v>303</v>
      </c>
      <c r="I18884" t="s">
        <v>170</v>
      </c>
      <c r="J18884">
        <v>77.092877381096642</v>
      </c>
      <c r="L18884" s="47"/>
      <c r="M18884" s="47"/>
    </row>
    <row r="18885" spans="1:13" x14ac:dyDescent="0.4">
      <c r="A18885" t="str">
        <f t="shared" si="295"/>
        <v>26_1A_F_0_90_65_HH800_Core</v>
      </c>
      <c r="B18885">
        <v>26</v>
      </c>
      <c r="C18885" t="s">
        <v>178</v>
      </c>
      <c r="D18885" t="s">
        <v>169</v>
      </c>
      <c r="E18885">
        <v>0</v>
      </c>
      <c r="F18885">
        <v>90</v>
      </c>
      <c r="G18885">
        <v>65</v>
      </c>
      <c r="H18885" t="s">
        <v>303</v>
      </c>
      <c r="I18885" t="s">
        <v>170</v>
      </c>
      <c r="J18885">
        <v>106.47388363001583</v>
      </c>
      <c r="L18885" s="47"/>
      <c r="M18885" s="47"/>
    </row>
    <row r="18886" spans="1:13" x14ac:dyDescent="0.4">
      <c r="A18886" t="str">
        <f t="shared" si="295"/>
        <v>49_1M_M_0_365_70_HH800_Core</v>
      </c>
      <c r="B18886">
        <v>49</v>
      </c>
      <c r="C18886" t="s">
        <v>177</v>
      </c>
      <c r="D18886" t="s">
        <v>174</v>
      </c>
      <c r="E18886">
        <v>0</v>
      </c>
      <c r="F18886">
        <v>365</v>
      </c>
      <c r="G18886">
        <v>70</v>
      </c>
      <c r="H18886" t="s">
        <v>303</v>
      </c>
      <c r="I18886" t="s">
        <v>170</v>
      </c>
      <c r="J18886">
        <v>157.65163251408629</v>
      </c>
      <c r="L18886" s="47"/>
      <c r="M18886" s="47"/>
    </row>
    <row r="18887" spans="1:13" x14ac:dyDescent="0.4">
      <c r="A18887" t="str">
        <f t="shared" si="295"/>
        <v>37_1M_M_0_365_5_HH800_Core</v>
      </c>
      <c r="B18887">
        <v>37</v>
      </c>
      <c r="C18887" t="s">
        <v>177</v>
      </c>
      <c r="D18887" t="s">
        <v>174</v>
      </c>
      <c r="E18887">
        <v>0</v>
      </c>
      <c r="F18887">
        <v>365</v>
      </c>
      <c r="G18887">
        <v>5</v>
      </c>
      <c r="H18887" t="s">
        <v>303</v>
      </c>
      <c r="I18887" t="s">
        <v>170</v>
      </c>
      <c r="J18887">
        <v>40.384841578890537</v>
      </c>
      <c r="L18887" s="47"/>
      <c r="M18887" s="47"/>
    </row>
    <row r="18888" spans="1:13" x14ac:dyDescent="0.4">
      <c r="A18888" t="str">
        <f t="shared" si="295"/>
        <v>31_1A_F_0_365_67_HH800_Core</v>
      </c>
      <c r="B18888">
        <v>31</v>
      </c>
      <c r="C18888" t="s">
        <v>178</v>
      </c>
      <c r="D18888" t="s">
        <v>169</v>
      </c>
      <c r="E18888">
        <v>0</v>
      </c>
      <c r="F18888">
        <v>365</v>
      </c>
      <c r="G18888">
        <v>67</v>
      </c>
      <c r="H18888" t="s">
        <v>303</v>
      </c>
      <c r="I18888" t="s">
        <v>170</v>
      </c>
      <c r="J18888">
        <v>105.77645444791791</v>
      </c>
      <c r="L18888" s="47"/>
      <c r="M18888" s="47"/>
    </row>
    <row r="18889" spans="1:13" x14ac:dyDescent="0.4">
      <c r="A18889" t="str">
        <f t="shared" si="295"/>
        <v>28_1M_M_0_365_70_HH800_Core</v>
      </c>
      <c r="B18889">
        <v>28</v>
      </c>
      <c r="C18889" t="s">
        <v>177</v>
      </c>
      <c r="D18889" t="s">
        <v>174</v>
      </c>
      <c r="E18889">
        <v>0</v>
      </c>
      <c r="F18889">
        <v>365</v>
      </c>
      <c r="G18889">
        <v>70</v>
      </c>
      <c r="H18889" t="s">
        <v>303</v>
      </c>
      <c r="I18889" t="s">
        <v>170</v>
      </c>
      <c r="J18889">
        <v>71.219953746645047</v>
      </c>
      <c r="L18889" s="47"/>
      <c r="M18889" s="47"/>
    </row>
    <row r="18890" spans="1:13" x14ac:dyDescent="0.4">
      <c r="A18890" t="str">
        <f t="shared" si="295"/>
        <v>31_1A_F_0_180_67_HH800_Core</v>
      </c>
      <c r="B18890">
        <v>31</v>
      </c>
      <c r="C18890" t="s">
        <v>178</v>
      </c>
      <c r="D18890" t="s">
        <v>169</v>
      </c>
      <c r="E18890">
        <v>0</v>
      </c>
      <c r="F18890">
        <v>180</v>
      </c>
      <c r="G18890">
        <v>67</v>
      </c>
      <c r="H18890" t="s">
        <v>303</v>
      </c>
      <c r="I18890" t="s">
        <v>170</v>
      </c>
      <c r="J18890">
        <v>114.90240082278244</v>
      </c>
      <c r="L18890" s="47"/>
      <c r="M18890" s="47"/>
    </row>
    <row r="18891" spans="1:13" x14ac:dyDescent="0.4">
      <c r="A18891" t="str">
        <f t="shared" si="295"/>
        <v>60_1M_M_0_365_70_HH800_Core</v>
      </c>
      <c r="B18891">
        <v>60</v>
      </c>
      <c r="C18891" t="s">
        <v>177</v>
      </c>
      <c r="D18891" t="s">
        <v>174</v>
      </c>
      <c r="E18891">
        <v>0</v>
      </c>
      <c r="F18891">
        <v>365</v>
      </c>
      <c r="G18891">
        <v>70</v>
      </c>
      <c r="H18891" t="s">
        <v>303</v>
      </c>
      <c r="I18891" t="s">
        <v>170</v>
      </c>
      <c r="J18891">
        <v>207.48439063440532</v>
      </c>
      <c r="L18891" s="47"/>
      <c r="M18891" s="47"/>
    </row>
    <row r="18892" spans="1:13" x14ac:dyDescent="0.4">
      <c r="A18892" t="str">
        <f t="shared" si="295"/>
        <v>48_1M_F_0_365_67_HH800_Core</v>
      </c>
      <c r="B18892">
        <v>48</v>
      </c>
      <c r="C18892" t="s">
        <v>177</v>
      </c>
      <c r="D18892" t="s">
        <v>169</v>
      </c>
      <c r="E18892">
        <v>0</v>
      </c>
      <c r="F18892">
        <v>365</v>
      </c>
      <c r="G18892">
        <v>67</v>
      </c>
      <c r="H18892" t="s">
        <v>303</v>
      </c>
      <c r="I18892" t="s">
        <v>170</v>
      </c>
      <c r="J18892">
        <v>140.76021540625464</v>
      </c>
      <c r="L18892" s="47"/>
      <c r="M18892" s="47"/>
    </row>
    <row r="18893" spans="1:13" x14ac:dyDescent="0.4">
      <c r="A18893" t="str">
        <f t="shared" si="295"/>
        <v>25_1A_F_0_365_70_HH800_Core</v>
      </c>
      <c r="B18893">
        <v>25</v>
      </c>
      <c r="C18893" t="s">
        <v>178</v>
      </c>
      <c r="D18893" t="s">
        <v>169</v>
      </c>
      <c r="E18893">
        <v>0</v>
      </c>
      <c r="F18893">
        <v>365</v>
      </c>
      <c r="G18893">
        <v>70</v>
      </c>
      <c r="H18893" t="s">
        <v>303</v>
      </c>
      <c r="I18893" t="s">
        <v>170</v>
      </c>
      <c r="J18893">
        <v>91.465864939583525</v>
      </c>
      <c r="L18893" s="47"/>
      <c r="M18893" s="47"/>
    </row>
    <row r="18894" spans="1:13" x14ac:dyDescent="0.4">
      <c r="A18894" t="str">
        <f t="shared" si="295"/>
        <v>50_1M_M_0_365_70_HH800_Core</v>
      </c>
      <c r="B18894">
        <v>50</v>
      </c>
      <c r="C18894" t="s">
        <v>177</v>
      </c>
      <c r="D18894" t="s">
        <v>174</v>
      </c>
      <c r="E18894">
        <v>0</v>
      </c>
      <c r="F18894">
        <v>365</v>
      </c>
      <c r="G18894">
        <v>70</v>
      </c>
      <c r="H18894" t="s">
        <v>303</v>
      </c>
      <c r="I18894" t="s">
        <v>170</v>
      </c>
      <c r="J18894">
        <v>161.38609593528577</v>
      </c>
      <c r="L18894" s="47"/>
      <c r="M18894" s="47"/>
    </row>
    <row r="18895" spans="1:13" x14ac:dyDescent="0.4">
      <c r="A18895" t="str">
        <f t="shared" si="295"/>
        <v>34_1M_M_0_365_67_HH800_Core</v>
      </c>
      <c r="B18895">
        <v>34</v>
      </c>
      <c r="C18895" t="s">
        <v>177</v>
      </c>
      <c r="D18895" t="s">
        <v>174</v>
      </c>
      <c r="E18895">
        <v>0</v>
      </c>
      <c r="F18895">
        <v>365</v>
      </c>
      <c r="G18895">
        <v>67</v>
      </c>
      <c r="H18895" t="s">
        <v>303</v>
      </c>
      <c r="I18895" t="s">
        <v>170</v>
      </c>
      <c r="J18895">
        <v>81.425767777706994</v>
      </c>
      <c r="L18895" s="47"/>
      <c r="M18895" s="47"/>
    </row>
    <row r="18896" spans="1:13" x14ac:dyDescent="0.4">
      <c r="A18896" t="str">
        <f t="shared" si="295"/>
        <v>46_1M_M_0_180_70_HH800_Core</v>
      </c>
      <c r="B18896">
        <v>46</v>
      </c>
      <c r="C18896" t="s">
        <v>177</v>
      </c>
      <c r="D18896" t="s">
        <v>174</v>
      </c>
      <c r="E18896">
        <v>0</v>
      </c>
      <c r="F18896">
        <v>180</v>
      </c>
      <c r="G18896">
        <v>70</v>
      </c>
      <c r="H18896" t="s">
        <v>303</v>
      </c>
      <c r="I18896" t="s">
        <v>170</v>
      </c>
      <c r="J18896">
        <v>157.79147649615027</v>
      </c>
      <c r="L18896" s="47"/>
      <c r="M18896" s="47"/>
    </row>
    <row r="18897" spans="1:13" x14ac:dyDescent="0.4">
      <c r="A18897" t="str">
        <f t="shared" si="295"/>
        <v>57_1M_M_0_365_70_HH800_Core</v>
      </c>
      <c r="B18897">
        <v>57</v>
      </c>
      <c r="C18897" t="s">
        <v>177</v>
      </c>
      <c r="D18897" t="s">
        <v>174</v>
      </c>
      <c r="E18897">
        <v>0</v>
      </c>
      <c r="F18897">
        <v>365</v>
      </c>
      <c r="G18897">
        <v>70</v>
      </c>
      <c r="H18897" t="s">
        <v>303</v>
      </c>
      <c r="I18897" t="s">
        <v>170</v>
      </c>
      <c r="J18897">
        <v>201.84693392374632</v>
      </c>
      <c r="L18897" s="47"/>
      <c r="M18897" s="47"/>
    </row>
    <row r="18898" spans="1:13" x14ac:dyDescent="0.4">
      <c r="A18898" t="str">
        <f t="shared" si="295"/>
        <v>51_1A_F_0_365_65_HH800_Core</v>
      </c>
      <c r="B18898">
        <v>51</v>
      </c>
      <c r="C18898" t="s">
        <v>178</v>
      </c>
      <c r="D18898" t="s">
        <v>169</v>
      </c>
      <c r="E18898">
        <v>0</v>
      </c>
      <c r="F18898">
        <v>365</v>
      </c>
      <c r="G18898">
        <v>65</v>
      </c>
      <c r="H18898" t="s">
        <v>303</v>
      </c>
      <c r="I18898" t="s">
        <v>170</v>
      </c>
      <c r="J18898">
        <v>116.15167466075503</v>
      </c>
      <c r="L18898" s="47"/>
      <c r="M18898" s="47"/>
    </row>
    <row r="18899" spans="1:13" x14ac:dyDescent="0.4">
      <c r="A18899" t="str">
        <f t="shared" si="295"/>
        <v>31_1A_F_0_365_65_HH800_Core</v>
      </c>
      <c r="B18899">
        <v>31</v>
      </c>
      <c r="C18899" t="s">
        <v>178</v>
      </c>
      <c r="D18899" t="s">
        <v>169</v>
      </c>
      <c r="E18899">
        <v>0</v>
      </c>
      <c r="F18899">
        <v>365</v>
      </c>
      <c r="G18899">
        <v>65</v>
      </c>
      <c r="H18899" t="s">
        <v>303</v>
      </c>
      <c r="I18899" t="s">
        <v>170</v>
      </c>
      <c r="J18899">
        <v>100.68245398122639</v>
      </c>
      <c r="L18899" s="47"/>
      <c r="M18899" s="47"/>
    </row>
    <row r="18900" spans="1:13" x14ac:dyDescent="0.4">
      <c r="A18900" t="str">
        <f t="shared" si="295"/>
        <v>31_1A_F_0_180_65_HH800_Core</v>
      </c>
      <c r="B18900">
        <v>31</v>
      </c>
      <c r="C18900" t="s">
        <v>178</v>
      </c>
      <c r="D18900" t="s">
        <v>169</v>
      </c>
      <c r="E18900">
        <v>0</v>
      </c>
      <c r="F18900">
        <v>180</v>
      </c>
      <c r="G18900">
        <v>65</v>
      </c>
      <c r="H18900" t="s">
        <v>303</v>
      </c>
      <c r="I18900" t="s">
        <v>170</v>
      </c>
      <c r="J18900">
        <v>110.29982686806623</v>
      </c>
      <c r="L18900" s="47"/>
      <c r="M18900" s="47"/>
    </row>
    <row r="18901" spans="1:13" x14ac:dyDescent="0.4">
      <c r="A18901" t="str">
        <f t="shared" si="295"/>
        <v>43_1A_F_0_180_67_HH800_Core</v>
      </c>
      <c r="B18901">
        <v>43</v>
      </c>
      <c r="C18901" t="s">
        <v>178</v>
      </c>
      <c r="D18901" t="s">
        <v>169</v>
      </c>
      <c r="E18901">
        <v>0</v>
      </c>
      <c r="F18901">
        <v>180</v>
      </c>
      <c r="G18901">
        <v>67</v>
      </c>
      <c r="H18901" t="s">
        <v>303</v>
      </c>
      <c r="I18901" t="s">
        <v>170</v>
      </c>
      <c r="J18901">
        <v>130.7867132709076</v>
      </c>
      <c r="L18901" s="47"/>
      <c r="M18901" s="47"/>
    </row>
    <row r="18902" spans="1:13" x14ac:dyDescent="0.4">
      <c r="A18902" t="str">
        <f t="shared" si="295"/>
        <v>29_1M_M_0_90_70_HH800_Core</v>
      </c>
      <c r="B18902">
        <v>29</v>
      </c>
      <c r="C18902" t="s">
        <v>177</v>
      </c>
      <c r="D18902" t="s">
        <v>174</v>
      </c>
      <c r="E18902">
        <v>0</v>
      </c>
      <c r="F18902">
        <v>90</v>
      </c>
      <c r="G18902">
        <v>70</v>
      </c>
      <c r="H18902" t="s">
        <v>303</v>
      </c>
      <c r="I18902" t="s">
        <v>170</v>
      </c>
      <c r="J18902">
        <v>106.88066603465376</v>
      </c>
      <c r="L18902" s="47"/>
      <c r="M18902" s="47"/>
    </row>
    <row r="18903" spans="1:13" x14ac:dyDescent="0.4">
      <c r="A18903" t="str">
        <f t="shared" si="295"/>
        <v>25_1A_F_0_365_67_HH800_Core</v>
      </c>
      <c r="B18903">
        <v>25</v>
      </c>
      <c r="C18903" t="s">
        <v>178</v>
      </c>
      <c r="D18903" t="s">
        <v>169</v>
      </c>
      <c r="E18903">
        <v>0</v>
      </c>
      <c r="F18903">
        <v>365</v>
      </c>
      <c r="G18903">
        <v>67</v>
      </c>
      <c r="H18903" t="s">
        <v>303</v>
      </c>
      <c r="I18903" t="s">
        <v>170</v>
      </c>
      <c r="J18903">
        <v>87.616145854835423</v>
      </c>
      <c r="L18903" s="47"/>
      <c r="M18903" s="47"/>
    </row>
    <row r="18904" spans="1:13" x14ac:dyDescent="0.4">
      <c r="A18904" t="str">
        <f t="shared" si="295"/>
        <v>51_1A_F_0_365_67_HH800_Core</v>
      </c>
      <c r="B18904">
        <v>51</v>
      </c>
      <c r="C18904" t="s">
        <v>178</v>
      </c>
      <c r="D18904" t="s">
        <v>169</v>
      </c>
      <c r="E18904">
        <v>0</v>
      </c>
      <c r="F18904">
        <v>365</v>
      </c>
      <c r="G18904">
        <v>67</v>
      </c>
      <c r="H18904" t="s">
        <v>303</v>
      </c>
      <c r="I18904" t="s">
        <v>170</v>
      </c>
      <c r="J18904">
        <v>130.62242189443171</v>
      </c>
      <c r="L18904" s="47"/>
      <c r="M18904" s="47"/>
    </row>
    <row r="18905" spans="1:13" x14ac:dyDescent="0.4">
      <c r="A18905" t="str">
        <f t="shared" si="295"/>
        <v>28_1M_M_0_365_67_HH800_Core</v>
      </c>
      <c r="B18905">
        <v>28</v>
      </c>
      <c r="C18905" t="s">
        <v>177</v>
      </c>
      <c r="D18905" t="s">
        <v>174</v>
      </c>
      <c r="E18905">
        <v>0</v>
      </c>
      <c r="F18905">
        <v>365</v>
      </c>
      <c r="G18905">
        <v>67</v>
      </c>
      <c r="H18905" t="s">
        <v>303</v>
      </c>
      <c r="I18905" t="s">
        <v>170</v>
      </c>
      <c r="J18905">
        <v>66.793527962315395</v>
      </c>
      <c r="L18905" s="47"/>
      <c r="M18905" s="47"/>
    </row>
    <row r="18906" spans="1:13" x14ac:dyDescent="0.4">
      <c r="A18906" t="str">
        <f t="shared" si="295"/>
        <v>40_1A_F_0_180_70_HH800_Core</v>
      </c>
      <c r="B18906">
        <v>40</v>
      </c>
      <c r="C18906" t="s">
        <v>178</v>
      </c>
      <c r="D18906" t="s">
        <v>169</v>
      </c>
      <c r="E18906">
        <v>0</v>
      </c>
      <c r="F18906">
        <v>180</v>
      </c>
      <c r="G18906">
        <v>70</v>
      </c>
      <c r="H18906" t="s">
        <v>303</v>
      </c>
      <c r="I18906" t="s">
        <v>170</v>
      </c>
      <c r="J18906">
        <v>139.60075775242004</v>
      </c>
      <c r="L18906" s="47"/>
      <c r="M18906" s="47"/>
    </row>
    <row r="18907" spans="1:13" x14ac:dyDescent="0.4">
      <c r="A18907" t="str">
        <f t="shared" si="295"/>
        <v>37_1M_M_0_180_5_HH800_Core</v>
      </c>
      <c r="B18907">
        <v>37</v>
      </c>
      <c r="C18907" t="s">
        <v>177</v>
      </c>
      <c r="D18907" t="s">
        <v>174</v>
      </c>
      <c r="E18907">
        <v>0</v>
      </c>
      <c r="F18907">
        <v>180</v>
      </c>
      <c r="G18907">
        <v>5</v>
      </c>
      <c r="H18907" t="s">
        <v>303</v>
      </c>
      <c r="I18907" t="s">
        <v>170</v>
      </c>
      <c r="J18907">
        <v>45.678129719144735</v>
      </c>
      <c r="L18907" s="47"/>
      <c r="M18907" s="47"/>
    </row>
    <row r="18908" spans="1:13" x14ac:dyDescent="0.4">
      <c r="A18908" t="str">
        <f t="shared" si="295"/>
        <v>25_1A_F_0_365_65_HH800_Core</v>
      </c>
      <c r="B18908">
        <v>25</v>
      </c>
      <c r="C18908" t="s">
        <v>178</v>
      </c>
      <c r="D18908" t="s">
        <v>169</v>
      </c>
      <c r="E18908">
        <v>0</v>
      </c>
      <c r="F18908">
        <v>365</v>
      </c>
      <c r="G18908">
        <v>65</v>
      </c>
      <c r="H18908" t="s">
        <v>303</v>
      </c>
      <c r="I18908" t="s">
        <v>170</v>
      </c>
      <c r="J18908">
        <v>84.239662066381598</v>
      </c>
      <c r="L18908" s="47"/>
      <c r="M18908" s="47"/>
    </row>
    <row r="18909" spans="1:13" x14ac:dyDescent="0.4">
      <c r="A18909" t="str">
        <f t="shared" si="295"/>
        <v>32_1M_F_0_90_67_HH800_Core</v>
      </c>
      <c r="B18909">
        <v>32</v>
      </c>
      <c r="C18909" t="s">
        <v>177</v>
      </c>
      <c r="D18909" t="s">
        <v>169</v>
      </c>
      <c r="E18909">
        <v>0</v>
      </c>
      <c r="F18909">
        <v>90</v>
      </c>
      <c r="G18909">
        <v>67</v>
      </c>
      <c r="H18909" t="s">
        <v>303</v>
      </c>
      <c r="I18909" t="s">
        <v>170</v>
      </c>
      <c r="J18909">
        <v>165.69094215842472</v>
      </c>
      <c r="L18909" s="47"/>
      <c r="M18909" s="47"/>
    </row>
    <row r="18910" spans="1:13" x14ac:dyDescent="0.4">
      <c r="A18910" t="str">
        <f t="shared" si="295"/>
        <v>59_1A_M_0_90_70_HH800_Core</v>
      </c>
      <c r="B18910">
        <v>59</v>
      </c>
      <c r="C18910" t="s">
        <v>178</v>
      </c>
      <c r="D18910" t="s">
        <v>174</v>
      </c>
      <c r="E18910">
        <v>0</v>
      </c>
      <c r="F18910">
        <v>90</v>
      </c>
      <c r="G18910">
        <v>70</v>
      </c>
      <c r="H18910" t="s">
        <v>303</v>
      </c>
      <c r="I18910" t="s">
        <v>170</v>
      </c>
      <c r="J18910">
        <v>289.21238883988508</v>
      </c>
      <c r="L18910" s="47"/>
      <c r="M18910" s="47"/>
    </row>
    <row r="18911" spans="1:13" x14ac:dyDescent="0.4">
      <c r="A18911" t="str">
        <f t="shared" si="295"/>
        <v>49_1M_M_0_365_65_HH800_Core</v>
      </c>
      <c r="B18911">
        <v>49</v>
      </c>
      <c r="C18911" t="s">
        <v>177</v>
      </c>
      <c r="D18911" t="s">
        <v>174</v>
      </c>
      <c r="E18911">
        <v>0</v>
      </c>
      <c r="F18911">
        <v>365</v>
      </c>
      <c r="G18911">
        <v>65</v>
      </c>
      <c r="H18911" t="s">
        <v>303</v>
      </c>
      <c r="I18911" t="s">
        <v>170</v>
      </c>
      <c r="J18911">
        <v>122.42524771672717</v>
      </c>
      <c r="L18911" s="47"/>
      <c r="M18911" s="47"/>
    </row>
    <row r="18912" spans="1:13" x14ac:dyDescent="0.4">
      <c r="A18912" t="str">
        <f t="shared" si="295"/>
        <v>49_1M_M_0_365_67_HH800_Core</v>
      </c>
      <c r="B18912">
        <v>49</v>
      </c>
      <c r="C18912" t="s">
        <v>177</v>
      </c>
      <c r="D18912" t="s">
        <v>174</v>
      </c>
      <c r="E18912">
        <v>0</v>
      </c>
      <c r="F18912">
        <v>365</v>
      </c>
      <c r="G18912">
        <v>67</v>
      </c>
      <c r="H18912" t="s">
        <v>303</v>
      </c>
      <c r="I18912" t="s">
        <v>170</v>
      </c>
      <c r="J18912">
        <v>137.51091269050471</v>
      </c>
      <c r="L18912" s="47"/>
      <c r="M18912" s="47"/>
    </row>
    <row r="18913" spans="1:13" x14ac:dyDescent="0.4">
      <c r="A18913" t="str">
        <f t="shared" si="295"/>
        <v>27_1M_M_0_365_65_HH800_Core</v>
      </c>
      <c r="B18913">
        <v>27</v>
      </c>
      <c r="C18913" t="s">
        <v>177</v>
      </c>
      <c r="D18913" t="s">
        <v>174</v>
      </c>
      <c r="E18913">
        <v>0</v>
      </c>
      <c r="F18913">
        <v>365</v>
      </c>
      <c r="G18913">
        <v>65</v>
      </c>
      <c r="H18913" t="s">
        <v>303</v>
      </c>
      <c r="I18913" t="s">
        <v>170</v>
      </c>
      <c r="J18913">
        <v>62.627542190032706</v>
      </c>
      <c r="L18913" s="47"/>
      <c r="M18913" s="47"/>
    </row>
    <row r="18914" spans="1:13" x14ac:dyDescent="0.4">
      <c r="A18914" t="str">
        <f t="shared" si="295"/>
        <v>36_1M_M_0_365_5_HH800_Core</v>
      </c>
      <c r="B18914">
        <v>36</v>
      </c>
      <c r="C18914" t="s">
        <v>177</v>
      </c>
      <c r="D18914" t="s">
        <v>174</v>
      </c>
      <c r="E18914">
        <v>0</v>
      </c>
      <c r="F18914">
        <v>365</v>
      </c>
      <c r="G18914">
        <v>5</v>
      </c>
      <c r="H18914" t="s">
        <v>303</v>
      </c>
      <c r="I18914" t="s">
        <v>170</v>
      </c>
      <c r="J18914">
        <v>39.531673588207049</v>
      </c>
      <c r="L18914" s="47"/>
      <c r="M18914" s="47"/>
    </row>
    <row r="18915" spans="1:13" x14ac:dyDescent="0.4">
      <c r="A18915" t="str">
        <f t="shared" si="295"/>
        <v>55_1M_M_0_365_65_HH800_Core</v>
      </c>
      <c r="B18915">
        <v>55</v>
      </c>
      <c r="C18915" t="s">
        <v>177</v>
      </c>
      <c r="D18915" t="s">
        <v>174</v>
      </c>
      <c r="E18915">
        <v>0</v>
      </c>
      <c r="F18915">
        <v>365</v>
      </c>
      <c r="G18915">
        <v>65</v>
      </c>
      <c r="H18915" t="s">
        <v>303</v>
      </c>
      <c r="I18915" t="s">
        <v>170</v>
      </c>
      <c r="J18915">
        <v>130.61027490063745</v>
      </c>
      <c r="L18915" s="47"/>
      <c r="M18915" s="47"/>
    </row>
    <row r="18916" spans="1:13" x14ac:dyDescent="0.4">
      <c r="A18916" t="str">
        <f t="shared" si="295"/>
        <v>48_1M_M_0_90_65_HH800_Core</v>
      </c>
      <c r="B18916">
        <v>48</v>
      </c>
      <c r="C18916" t="s">
        <v>177</v>
      </c>
      <c r="D18916" t="s">
        <v>174</v>
      </c>
      <c r="E18916">
        <v>0</v>
      </c>
      <c r="F18916">
        <v>90</v>
      </c>
      <c r="G18916">
        <v>65</v>
      </c>
      <c r="H18916" t="s">
        <v>303</v>
      </c>
      <c r="I18916" t="s">
        <v>170</v>
      </c>
      <c r="J18916">
        <v>168.89480330006907</v>
      </c>
      <c r="L18916" s="47"/>
      <c r="M18916" s="47"/>
    </row>
    <row r="18917" spans="1:13" x14ac:dyDescent="0.4">
      <c r="A18917" t="str">
        <f t="shared" si="295"/>
        <v>59_1A_M_0_180_70_HH800_Core</v>
      </c>
      <c r="B18917">
        <v>59</v>
      </c>
      <c r="C18917" t="s">
        <v>178</v>
      </c>
      <c r="D18917" t="s">
        <v>174</v>
      </c>
      <c r="E18917">
        <v>0</v>
      </c>
      <c r="F18917">
        <v>180</v>
      </c>
      <c r="G18917">
        <v>70</v>
      </c>
      <c r="H18917" t="s">
        <v>303</v>
      </c>
      <c r="I18917" t="s">
        <v>170</v>
      </c>
      <c r="J18917">
        <v>260.37432101506278</v>
      </c>
      <c r="L18917" s="47"/>
      <c r="M18917" s="47"/>
    </row>
    <row r="18918" spans="1:13" x14ac:dyDescent="0.4">
      <c r="A18918" t="str">
        <f t="shared" si="295"/>
        <v>34_1M_M_0_365_5_HH800_Core</v>
      </c>
      <c r="B18918">
        <v>34</v>
      </c>
      <c r="C18918" t="s">
        <v>177</v>
      </c>
      <c r="D18918" t="s">
        <v>174</v>
      </c>
      <c r="E18918">
        <v>0</v>
      </c>
      <c r="F18918">
        <v>365</v>
      </c>
      <c r="G18918">
        <v>5</v>
      </c>
      <c r="H18918" t="s">
        <v>303</v>
      </c>
      <c r="I18918" t="s">
        <v>170</v>
      </c>
      <c r="J18918">
        <v>36.35518450181489</v>
      </c>
      <c r="L18918" s="47"/>
      <c r="M18918" s="47"/>
    </row>
    <row r="18919" spans="1:13" x14ac:dyDescent="0.4">
      <c r="A18919" t="str">
        <f t="shared" si="295"/>
        <v>55_1M_M_0_180_67_HH800_Core</v>
      </c>
      <c r="B18919">
        <v>55</v>
      </c>
      <c r="C18919" t="s">
        <v>177</v>
      </c>
      <c r="D18919" t="s">
        <v>174</v>
      </c>
      <c r="E18919">
        <v>0</v>
      </c>
      <c r="F18919">
        <v>180</v>
      </c>
      <c r="G18919">
        <v>67</v>
      </c>
      <c r="H18919" t="s">
        <v>303</v>
      </c>
      <c r="I18919" t="s">
        <v>170</v>
      </c>
      <c r="J18919">
        <v>175.26615026469798</v>
      </c>
      <c r="L18919" s="47"/>
      <c r="M18919" s="47"/>
    </row>
    <row r="18920" spans="1:13" x14ac:dyDescent="0.4">
      <c r="A18920" t="str">
        <f t="shared" si="295"/>
        <v>27_1M_M_0_365_70_HH800_Core</v>
      </c>
      <c r="B18920">
        <v>27</v>
      </c>
      <c r="C18920" t="s">
        <v>177</v>
      </c>
      <c r="D18920" t="s">
        <v>174</v>
      </c>
      <c r="E18920">
        <v>0</v>
      </c>
      <c r="F18920">
        <v>365</v>
      </c>
      <c r="G18920">
        <v>70</v>
      </c>
      <c r="H18920" t="s">
        <v>303</v>
      </c>
      <c r="I18920" t="s">
        <v>170</v>
      </c>
      <c r="J18920">
        <v>68.26589391360406</v>
      </c>
      <c r="L18920" s="47"/>
      <c r="M18920" s="47"/>
    </row>
    <row r="18921" spans="1:13" x14ac:dyDescent="0.4">
      <c r="A18921" t="str">
        <f t="shared" si="295"/>
        <v>48_1M_M_0_365_70_HH800_Core</v>
      </c>
      <c r="B18921">
        <v>48</v>
      </c>
      <c r="C18921" t="s">
        <v>177</v>
      </c>
      <c r="D18921" t="s">
        <v>174</v>
      </c>
      <c r="E18921">
        <v>0</v>
      </c>
      <c r="F18921">
        <v>365</v>
      </c>
      <c r="G18921">
        <v>70</v>
      </c>
      <c r="H18921" t="s">
        <v>303</v>
      </c>
      <c r="I18921" t="s">
        <v>170</v>
      </c>
      <c r="J18921">
        <v>152.05391446106131</v>
      </c>
      <c r="L18921" s="47"/>
      <c r="M18921" s="47"/>
    </row>
    <row r="18922" spans="1:13" x14ac:dyDescent="0.4">
      <c r="A18922" t="str">
        <f t="shared" si="295"/>
        <v>54_1M_M_0_180_67_HH800_Core</v>
      </c>
      <c r="B18922">
        <v>54</v>
      </c>
      <c r="C18922" t="s">
        <v>177</v>
      </c>
      <c r="D18922" t="s">
        <v>174</v>
      </c>
      <c r="E18922">
        <v>0</v>
      </c>
      <c r="F18922">
        <v>180</v>
      </c>
      <c r="G18922">
        <v>67</v>
      </c>
      <c r="H18922" t="s">
        <v>303</v>
      </c>
      <c r="I18922" t="s">
        <v>170</v>
      </c>
      <c r="J18922">
        <v>171.2972284831005</v>
      </c>
      <c r="L18922" s="47"/>
      <c r="M18922" s="47"/>
    </row>
    <row r="18923" spans="1:13" x14ac:dyDescent="0.4">
      <c r="A18923" t="str">
        <f t="shared" si="295"/>
        <v>34_1M_M_0_180_5_HH800_Core</v>
      </c>
      <c r="B18923">
        <v>34</v>
      </c>
      <c r="C18923" t="s">
        <v>177</v>
      </c>
      <c r="D18923" t="s">
        <v>174</v>
      </c>
      <c r="E18923">
        <v>0</v>
      </c>
      <c r="F18923">
        <v>180</v>
      </c>
      <c r="G18923">
        <v>5</v>
      </c>
      <c r="H18923" t="s">
        <v>303</v>
      </c>
      <c r="I18923" t="s">
        <v>170</v>
      </c>
      <c r="J18923">
        <v>41.246897714507114</v>
      </c>
      <c r="L18923" s="47"/>
      <c r="M18923" s="47"/>
    </row>
    <row r="18924" spans="1:13" x14ac:dyDescent="0.4">
      <c r="A18924" t="str">
        <f t="shared" si="295"/>
        <v>57_1M_M_0_180_67_HH800_Core</v>
      </c>
      <c r="B18924">
        <v>57</v>
      </c>
      <c r="C18924" t="s">
        <v>177</v>
      </c>
      <c r="D18924" t="s">
        <v>174</v>
      </c>
      <c r="E18924">
        <v>0</v>
      </c>
      <c r="F18924">
        <v>180</v>
      </c>
      <c r="G18924">
        <v>67</v>
      </c>
      <c r="H18924" t="s">
        <v>303</v>
      </c>
      <c r="I18924" t="s">
        <v>170</v>
      </c>
      <c r="J18924">
        <v>178.61208206357995</v>
      </c>
      <c r="L18924" s="47"/>
      <c r="M18924" s="47"/>
    </row>
    <row r="18925" spans="1:13" x14ac:dyDescent="0.4">
      <c r="A18925" t="str">
        <f t="shared" si="295"/>
        <v>27_1M_M_0_365_67_HH800_Core</v>
      </c>
      <c r="B18925">
        <v>27</v>
      </c>
      <c r="C18925" t="s">
        <v>177</v>
      </c>
      <c r="D18925" t="s">
        <v>174</v>
      </c>
      <c r="E18925">
        <v>0</v>
      </c>
      <c r="F18925">
        <v>365</v>
      </c>
      <c r="G18925">
        <v>67</v>
      </c>
      <c r="H18925" t="s">
        <v>303</v>
      </c>
      <c r="I18925" t="s">
        <v>170</v>
      </c>
      <c r="J18925">
        <v>64.866222285817798</v>
      </c>
      <c r="L18925" s="47"/>
      <c r="M18925" s="47"/>
    </row>
    <row r="18926" spans="1:13" x14ac:dyDescent="0.4">
      <c r="A18926" t="str">
        <f t="shared" si="295"/>
        <v>45_1M_F_0_365_70_HH800_Core</v>
      </c>
      <c r="B18926">
        <v>45</v>
      </c>
      <c r="C18926" t="s">
        <v>177</v>
      </c>
      <c r="D18926" t="s">
        <v>169</v>
      </c>
      <c r="E18926">
        <v>0</v>
      </c>
      <c r="F18926">
        <v>365</v>
      </c>
      <c r="G18926">
        <v>70</v>
      </c>
      <c r="H18926" t="s">
        <v>303</v>
      </c>
      <c r="I18926" t="s">
        <v>170</v>
      </c>
      <c r="J18926">
        <v>152.60757553920638</v>
      </c>
      <c r="L18926" s="47"/>
      <c r="M18926" s="47"/>
    </row>
    <row r="18927" spans="1:13" x14ac:dyDescent="0.4">
      <c r="A18927" t="str">
        <f t="shared" si="295"/>
        <v>50_1A_F_0_365_70_HH800_Core</v>
      </c>
      <c r="B18927">
        <v>50</v>
      </c>
      <c r="C18927" t="s">
        <v>178</v>
      </c>
      <c r="D18927" t="s">
        <v>169</v>
      </c>
      <c r="E18927">
        <v>0</v>
      </c>
      <c r="F18927">
        <v>365</v>
      </c>
      <c r="G18927">
        <v>70</v>
      </c>
      <c r="H18927" t="s">
        <v>303</v>
      </c>
      <c r="I18927" t="s">
        <v>170</v>
      </c>
      <c r="J18927">
        <v>152.39554273805274</v>
      </c>
      <c r="L18927" s="47"/>
      <c r="M18927" s="47"/>
    </row>
    <row r="18928" spans="1:13" x14ac:dyDescent="0.4">
      <c r="A18928" t="str">
        <f t="shared" si="295"/>
        <v>52_1M_M_0_365_65_HH800_Core</v>
      </c>
      <c r="B18928">
        <v>52</v>
      </c>
      <c r="C18928" t="s">
        <v>177</v>
      </c>
      <c r="D18928" t="s">
        <v>174</v>
      </c>
      <c r="E18928">
        <v>0</v>
      </c>
      <c r="F18928">
        <v>365</v>
      </c>
      <c r="G18928">
        <v>65</v>
      </c>
      <c r="H18928" t="s">
        <v>303</v>
      </c>
      <c r="I18928" t="s">
        <v>170</v>
      </c>
      <c r="J18928">
        <v>127.17694357432354</v>
      </c>
      <c r="L18928" s="47"/>
      <c r="M18928" s="47"/>
    </row>
    <row r="18929" spans="1:13" x14ac:dyDescent="0.4">
      <c r="A18929" t="str">
        <f t="shared" si="295"/>
        <v>32_1A_F_0_180_70_HH800_Core</v>
      </c>
      <c r="B18929">
        <v>32</v>
      </c>
      <c r="C18929" t="s">
        <v>178</v>
      </c>
      <c r="D18929" t="s">
        <v>169</v>
      </c>
      <c r="E18929">
        <v>0</v>
      </c>
      <c r="F18929">
        <v>180</v>
      </c>
      <c r="G18929">
        <v>70</v>
      </c>
      <c r="H18929" t="s">
        <v>303</v>
      </c>
      <c r="I18929" t="s">
        <v>170</v>
      </c>
      <c r="J18929">
        <v>124.08586134690479</v>
      </c>
      <c r="L18929" s="47"/>
      <c r="M18929" s="47"/>
    </row>
    <row r="18930" spans="1:13" x14ac:dyDescent="0.4">
      <c r="A18930" t="str">
        <f t="shared" si="295"/>
        <v>49_1M_M_0_180_67_HH800_Core</v>
      </c>
      <c r="B18930">
        <v>49</v>
      </c>
      <c r="C18930" t="s">
        <v>177</v>
      </c>
      <c r="D18930" t="s">
        <v>174</v>
      </c>
      <c r="E18930">
        <v>0</v>
      </c>
      <c r="F18930">
        <v>180</v>
      </c>
      <c r="G18930">
        <v>67</v>
      </c>
      <c r="H18930" t="s">
        <v>303</v>
      </c>
      <c r="I18930" t="s">
        <v>170</v>
      </c>
      <c r="J18930">
        <v>152.83243279472597</v>
      </c>
      <c r="L18930" s="47"/>
      <c r="M18930" s="47"/>
    </row>
    <row r="18931" spans="1:13" x14ac:dyDescent="0.4">
      <c r="A18931" t="str">
        <f t="shared" si="295"/>
        <v>36_1M_M_0_180_5_HH800_Core</v>
      </c>
      <c r="B18931">
        <v>36</v>
      </c>
      <c r="C18931" t="s">
        <v>177</v>
      </c>
      <c r="D18931" t="s">
        <v>174</v>
      </c>
      <c r="E18931">
        <v>0</v>
      </c>
      <c r="F18931">
        <v>180</v>
      </c>
      <c r="G18931">
        <v>5</v>
      </c>
      <c r="H18931" t="s">
        <v>303</v>
      </c>
      <c r="I18931" t="s">
        <v>170</v>
      </c>
      <c r="J18931">
        <v>44.559156697530625</v>
      </c>
      <c r="L18931" s="47"/>
      <c r="M18931" s="47"/>
    </row>
    <row r="18932" spans="1:13" x14ac:dyDescent="0.4">
      <c r="A18932" t="str">
        <f t="shared" si="295"/>
        <v>53_1M_M_0_180_67_HH800_Core</v>
      </c>
      <c r="B18932">
        <v>53</v>
      </c>
      <c r="C18932" t="s">
        <v>177</v>
      </c>
      <c r="D18932" t="s">
        <v>174</v>
      </c>
      <c r="E18932">
        <v>0</v>
      </c>
      <c r="F18932">
        <v>180</v>
      </c>
      <c r="G18932">
        <v>67</v>
      </c>
      <c r="H18932" t="s">
        <v>303</v>
      </c>
      <c r="I18932" t="s">
        <v>170</v>
      </c>
      <c r="J18932">
        <v>166.97152348567883</v>
      </c>
      <c r="L18932" s="47"/>
      <c r="M18932" s="47"/>
    </row>
    <row r="18933" spans="1:13" x14ac:dyDescent="0.4">
      <c r="A18933" t="str">
        <f t="shared" si="295"/>
        <v>56_1M_M_0_180_67_HH800_Core</v>
      </c>
      <c r="B18933">
        <v>56</v>
      </c>
      <c r="C18933" t="s">
        <v>177</v>
      </c>
      <c r="D18933" t="s">
        <v>174</v>
      </c>
      <c r="E18933">
        <v>0</v>
      </c>
      <c r="F18933">
        <v>180</v>
      </c>
      <c r="G18933">
        <v>67</v>
      </c>
      <c r="H18933" t="s">
        <v>303</v>
      </c>
      <c r="I18933" t="s">
        <v>170</v>
      </c>
      <c r="J18933">
        <v>176.22587361371276</v>
      </c>
      <c r="L18933" s="47"/>
      <c r="M18933" s="47"/>
    </row>
    <row r="18934" spans="1:13" x14ac:dyDescent="0.4">
      <c r="A18934" t="str">
        <f t="shared" si="295"/>
        <v>35_1M_M_0_365_5_HH800_Core</v>
      </c>
      <c r="B18934">
        <v>35</v>
      </c>
      <c r="C18934" t="s">
        <v>177</v>
      </c>
      <c r="D18934" t="s">
        <v>174</v>
      </c>
      <c r="E18934">
        <v>0</v>
      </c>
      <c r="F18934">
        <v>365</v>
      </c>
      <c r="G18934">
        <v>5</v>
      </c>
      <c r="H18934" t="s">
        <v>303</v>
      </c>
      <c r="I18934" t="s">
        <v>170</v>
      </c>
      <c r="J18934">
        <v>38.066263559664513</v>
      </c>
      <c r="L18934" s="47"/>
      <c r="M18934" s="47"/>
    </row>
    <row r="18935" spans="1:13" x14ac:dyDescent="0.4">
      <c r="A18935" t="str">
        <f t="shared" si="295"/>
        <v>50_1A_F_0_365_67_HH800_Core</v>
      </c>
      <c r="B18935">
        <v>50</v>
      </c>
      <c r="C18935" t="s">
        <v>178</v>
      </c>
      <c r="D18935" t="s">
        <v>169</v>
      </c>
      <c r="E18935">
        <v>0</v>
      </c>
      <c r="F18935">
        <v>365</v>
      </c>
      <c r="G18935">
        <v>67</v>
      </c>
      <c r="H18935" t="s">
        <v>303</v>
      </c>
      <c r="I18935" t="s">
        <v>170</v>
      </c>
      <c r="J18935">
        <v>129.53653792147088</v>
      </c>
      <c r="L18935" s="47"/>
      <c r="M18935" s="47"/>
    </row>
    <row r="18936" spans="1:13" x14ac:dyDescent="0.4">
      <c r="A18936" t="str">
        <f t="shared" si="295"/>
        <v>51_1M_M_0_365_65_HH800_Core</v>
      </c>
      <c r="B18936">
        <v>51</v>
      </c>
      <c r="C18936" t="s">
        <v>177</v>
      </c>
      <c r="D18936" t="s">
        <v>174</v>
      </c>
      <c r="E18936">
        <v>0</v>
      </c>
      <c r="F18936">
        <v>365</v>
      </c>
      <c r="G18936">
        <v>65</v>
      </c>
      <c r="H18936" t="s">
        <v>303</v>
      </c>
      <c r="I18936" t="s">
        <v>170</v>
      </c>
      <c r="J18936">
        <v>124.73904838597163</v>
      </c>
      <c r="L18936" s="47"/>
      <c r="M18936" s="47"/>
    </row>
    <row r="18937" spans="1:13" x14ac:dyDescent="0.4">
      <c r="A18937" t="str">
        <f t="shared" si="295"/>
        <v>48_1M_M_0_365_65_HH800_Core</v>
      </c>
      <c r="B18937">
        <v>48</v>
      </c>
      <c r="C18937" t="s">
        <v>177</v>
      </c>
      <c r="D18937" t="s">
        <v>174</v>
      </c>
      <c r="E18937">
        <v>0</v>
      </c>
      <c r="F18937">
        <v>365</v>
      </c>
      <c r="G18937">
        <v>65</v>
      </c>
      <c r="H18937" t="s">
        <v>303</v>
      </c>
      <c r="I18937" t="s">
        <v>170</v>
      </c>
      <c r="J18937">
        <v>119.91187601918277</v>
      </c>
      <c r="L18937" s="47"/>
      <c r="M18937" s="47"/>
    </row>
    <row r="18938" spans="1:13" x14ac:dyDescent="0.4">
      <c r="A18938" t="str">
        <f t="shared" si="295"/>
        <v>52_1M_M_0_180_67_HH800_Core</v>
      </c>
      <c r="B18938">
        <v>52</v>
      </c>
      <c r="C18938" t="s">
        <v>177</v>
      </c>
      <c r="D18938" t="s">
        <v>174</v>
      </c>
      <c r="E18938">
        <v>0</v>
      </c>
      <c r="F18938">
        <v>180</v>
      </c>
      <c r="G18938">
        <v>67</v>
      </c>
      <c r="H18938" t="s">
        <v>303</v>
      </c>
      <c r="I18938" t="s">
        <v>170</v>
      </c>
      <c r="J18938">
        <v>162.69347785637066</v>
      </c>
      <c r="L18938" s="47"/>
      <c r="M18938" s="47"/>
    </row>
    <row r="18939" spans="1:13" x14ac:dyDescent="0.4">
      <c r="A18939" t="str">
        <f t="shared" si="295"/>
        <v>32_1A_F_0_365_67_HH800_Core</v>
      </c>
      <c r="B18939">
        <v>32</v>
      </c>
      <c r="C18939" t="s">
        <v>178</v>
      </c>
      <c r="D18939" t="s">
        <v>169</v>
      </c>
      <c r="E18939">
        <v>0</v>
      </c>
      <c r="F18939">
        <v>365</v>
      </c>
      <c r="G18939">
        <v>67</v>
      </c>
      <c r="H18939" t="s">
        <v>303</v>
      </c>
      <c r="I18939" t="s">
        <v>170</v>
      </c>
      <c r="J18939">
        <v>106.93695322834776</v>
      </c>
      <c r="L18939" s="47"/>
      <c r="M18939" s="47"/>
    </row>
    <row r="18940" spans="1:13" x14ac:dyDescent="0.4">
      <c r="A18940" t="str">
        <f t="shared" si="295"/>
        <v>32_1A_F_0_180_67_HH800_Core</v>
      </c>
      <c r="B18940">
        <v>32</v>
      </c>
      <c r="C18940" t="s">
        <v>178</v>
      </c>
      <c r="D18940" t="s">
        <v>169</v>
      </c>
      <c r="E18940">
        <v>0</v>
      </c>
      <c r="F18940">
        <v>180</v>
      </c>
      <c r="G18940">
        <v>67</v>
      </c>
      <c r="H18940" t="s">
        <v>303</v>
      </c>
      <c r="I18940" t="s">
        <v>170</v>
      </c>
      <c r="J18940">
        <v>117.61697765726628</v>
      </c>
      <c r="L18940" s="47"/>
      <c r="M18940" s="47"/>
    </row>
    <row r="18941" spans="1:13" x14ac:dyDescent="0.4">
      <c r="A18941" t="str">
        <f t="shared" si="295"/>
        <v>35_1M_M_0_90_5_HH800_Core</v>
      </c>
      <c r="B18941">
        <v>35</v>
      </c>
      <c r="C18941" t="s">
        <v>177</v>
      </c>
      <c r="D18941" t="s">
        <v>174</v>
      </c>
      <c r="E18941">
        <v>0</v>
      </c>
      <c r="F18941">
        <v>90</v>
      </c>
      <c r="G18941">
        <v>5</v>
      </c>
      <c r="H18941" t="s">
        <v>303</v>
      </c>
      <c r="I18941" t="s">
        <v>170</v>
      </c>
      <c r="J18941">
        <v>48.159468718053695</v>
      </c>
      <c r="L18941" s="47"/>
      <c r="M18941" s="47"/>
    </row>
    <row r="18942" spans="1:13" x14ac:dyDescent="0.4">
      <c r="A18942" t="str">
        <f t="shared" si="295"/>
        <v>35_1M_M_0_365_65_HH800_Core</v>
      </c>
      <c r="B18942">
        <v>35</v>
      </c>
      <c r="C18942" t="s">
        <v>177</v>
      </c>
      <c r="D18942" t="s">
        <v>174</v>
      </c>
      <c r="E18942">
        <v>0</v>
      </c>
      <c r="F18942">
        <v>365</v>
      </c>
      <c r="G18942">
        <v>65</v>
      </c>
      <c r="H18942" t="s">
        <v>303</v>
      </c>
      <c r="I18942" t="s">
        <v>170</v>
      </c>
      <c r="J18942">
        <v>79.064943538486105</v>
      </c>
      <c r="L18942" s="47"/>
      <c r="M18942" s="47"/>
    </row>
    <row r="18943" spans="1:13" x14ac:dyDescent="0.4">
      <c r="A18943" t="str">
        <f t="shared" si="295"/>
        <v>35_1M_F_0_90_65_HH800_Core</v>
      </c>
      <c r="B18943">
        <v>35</v>
      </c>
      <c r="C18943" t="s">
        <v>177</v>
      </c>
      <c r="D18943" t="s">
        <v>169</v>
      </c>
      <c r="E18943">
        <v>0</v>
      </c>
      <c r="F18943">
        <v>90</v>
      </c>
      <c r="G18943">
        <v>65</v>
      </c>
      <c r="H18943" t="s">
        <v>303</v>
      </c>
      <c r="I18943" t="s">
        <v>170</v>
      </c>
      <c r="J18943">
        <v>166.37978277873509</v>
      </c>
      <c r="L18943" s="47"/>
      <c r="M18943" s="47"/>
    </row>
    <row r="18944" spans="1:13" x14ac:dyDescent="0.4">
      <c r="A18944" t="str">
        <f t="shared" si="295"/>
        <v>53_1M_M_0_365_65_HH800_Core</v>
      </c>
      <c r="B18944">
        <v>53</v>
      </c>
      <c r="C18944" t="s">
        <v>177</v>
      </c>
      <c r="D18944" t="s">
        <v>174</v>
      </c>
      <c r="E18944">
        <v>0</v>
      </c>
      <c r="F18944">
        <v>365</v>
      </c>
      <c r="G18944">
        <v>65</v>
      </c>
      <c r="H18944" t="s">
        <v>303</v>
      </c>
      <c r="I18944" t="s">
        <v>170</v>
      </c>
      <c r="J18944">
        <v>128.63918746379935</v>
      </c>
      <c r="L18944" s="47"/>
      <c r="M18944" s="47"/>
    </row>
    <row r="18945" spans="1:13" x14ac:dyDescent="0.4">
      <c r="A18945" t="str">
        <f t="shared" si="295"/>
        <v>49_1M_F_0_365_65_HH800_Core</v>
      </c>
      <c r="B18945">
        <v>49</v>
      </c>
      <c r="C18945" t="s">
        <v>177</v>
      </c>
      <c r="D18945" t="s">
        <v>169</v>
      </c>
      <c r="E18945">
        <v>0</v>
      </c>
      <c r="F18945">
        <v>365</v>
      </c>
      <c r="G18945">
        <v>65</v>
      </c>
      <c r="H18945" t="s">
        <v>303</v>
      </c>
      <c r="I18945" t="s">
        <v>170</v>
      </c>
      <c r="J18945">
        <v>123.42199586125074</v>
      </c>
      <c r="L18945" s="47"/>
      <c r="M18945" s="47"/>
    </row>
    <row r="18946" spans="1:13" x14ac:dyDescent="0.4">
      <c r="A18946" t="str">
        <f t="shared" si="295"/>
        <v>52_1M_M_0_365_67_HH800_Core</v>
      </c>
      <c r="B18946">
        <v>52</v>
      </c>
      <c r="C18946" t="s">
        <v>177</v>
      </c>
      <c r="D18946" t="s">
        <v>174</v>
      </c>
      <c r="E18946">
        <v>0</v>
      </c>
      <c r="F18946">
        <v>365</v>
      </c>
      <c r="G18946">
        <v>67</v>
      </c>
      <c r="H18946" t="s">
        <v>303</v>
      </c>
      <c r="I18946" t="s">
        <v>170</v>
      </c>
      <c r="J18946">
        <v>145.37942532751637</v>
      </c>
      <c r="L18946" s="47"/>
      <c r="M18946" s="47"/>
    </row>
    <row r="18947" spans="1:13" x14ac:dyDescent="0.4">
      <c r="A18947" t="str">
        <f t="shared" ref="A18947:A19010" si="296">B18947&amp;"_"&amp;C18947&amp;"_"&amp;D18947&amp;"_"&amp;E18947&amp;"_"&amp;F18947&amp;"_"&amp;G18947&amp;"_"&amp;H18947&amp;"_"&amp;I18947</f>
        <v>47_1M_F_0_180_65_HH800_Core</v>
      </c>
      <c r="B18947">
        <v>47</v>
      </c>
      <c r="C18947" t="s">
        <v>177</v>
      </c>
      <c r="D18947" t="s">
        <v>169</v>
      </c>
      <c r="E18947">
        <v>0</v>
      </c>
      <c r="F18947">
        <v>180</v>
      </c>
      <c r="G18947">
        <v>65</v>
      </c>
      <c r="H18947" t="s">
        <v>303</v>
      </c>
      <c r="I18947" t="s">
        <v>170</v>
      </c>
      <c r="J18947">
        <v>143.83460167983137</v>
      </c>
      <c r="L18947" s="47"/>
      <c r="M18947" s="47"/>
    </row>
    <row r="18948" spans="1:13" x14ac:dyDescent="0.4">
      <c r="A18948" t="str">
        <f t="shared" si="296"/>
        <v>32_1A_F_0_365_65_HH800_Core</v>
      </c>
      <c r="B18948">
        <v>32</v>
      </c>
      <c r="C18948" t="s">
        <v>178</v>
      </c>
      <c r="D18948" t="s">
        <v>169</v>
      </c>
      <c r="E18948">
        <v>0</v>
      </c>
      <c r="F18948">
        <v>365</v>
      </c>
      <c r="G18948">
        <v>65</v>
      </c>
      <c r="H18948" t="s">
        <v>303</v>
      </c>
      <c r="I18948" t="s">
        <v>170</v>
      </c>
      <c r="J18948">
        <v>102.21193003525714</v>
      </c>
      <c r="L18948" s="47"/>
      <c r="M18948" s="47"/>
    </row>
    <row r="18949" spans="1:13" x14ac:dyDescent="0.4">
      <c r="A18949" t="str">
        <f t="shared" si="296"/>
        <v>55_1M_M_0_180_65_HH800_Core</v>
      </c>
      <c r="B18949">
        <v>55</v>
      </c>
      <c r="C18949" t="s">
        <v>177</v>
      </c>
      <c r="D18949" t="s">
        <v>174</v>
      </c>
      <c r="E18949">
        <v>0</v>
      </c>
      <c r="F18949">
        <v>180</v>
      </c>
      <c r="G18949">
        <v>65</v>
      </c>
      <c r="H18949" t="s">
        <v>303</v>
      </c>
      <c r="I18949" t="s">
        <v>170</v>
      </c>
      <c r="J18949">
        <v>147.7230459711532</v>
      </c>
      <c r="L18949" s="47"/>
      <c r="M18949" s="47"/>
    </row>
    <row r="18950" spans="1:13" x14ac:dyDescent="0.4">
      <c r="A18950" t="str">
        <f t="shared" si="296"/>
        <v>32_1A_F_0_180_65_HH800_Core</v>
      </c>
      <c r="B18950">
        <v>32</v>
      </c>
      <c r="C18950" t="s">
        <v>178</v>
      </c>
      <c r="D18950" t="s">
        <v>169</v>
      </c>
      <c r="E18950">
        <v>0</v>
      </c>
      <c r="F18950">
        <v>180</v>
      </c>
      <c r="G18950">
        <v>65</v>
      </c>
      <c r="H18950" t="s">
        <v>303</v>
      </c>
      <c r="I18950" t="s">
        <v>170</v>
      </c>
      <c r="J18950">
        <v>112.11674167015326</v>
      </c>
      <c r="L18950" s="47"/>
      <c r="M18950" s="47"/>
    </row>
    <row r="18951" spans="1:13" x14ac:dyDescent="0.4">
      <c r="A18951" t="str">
        <f t="shared" si="296"/>
        <v>49_1M_M_0_180_65_HH800_Core</v>
      </c>
      <c r="B18951">
        <v>49</v>
      </c>
      <c r="C18951" t="s">
        <v>177</v>
      </c>
      <c r="D18951" t="s">
        <v>174</v>
      </c>
      <c r="E18951">
        <v>0</v>
      </c>
      <c r="F18951">
        <v>180</v>
      </c>
      <c r="G18951">
        <v>65</v>
      </c>
      <c r="H18951" t="s">
        <v>303</v>
      </c>
      <c r="I18951" t="s">
        <v>170</v>
      </c>
      <c r="J18951">
        <v>136.98550163378897</v>
      </c>
      <c r="L18951" s="47"/>
      <c r="M18951" s="47"/>
    </row>
    <row r="18952" spans="1:13" x14ac:dyDescent="0.4">
      <c r="A18952" t="str">
        <f t="shared" si="296"/>
        <v>35_1M_M_0_365_67_HH800_Core</v>
      </c>
      <c r="B18952">
        <v>35</v>
      </c>
      <c r="C18952" t="s">
        <v>177</v>
      </c>
      <c r="D18952" t="s">
        <v>174</v>
      </c>
      <c r="E18952">
        <v>0</v>
      </c>
      <c r="F18952">
        <v>365</v>
      </c>
      <c r="G18952">
        <v>67</v>
      </c>
      <c r="H18952" t="s">
        <v>303</v>
      </c>
      <c r="I18952" t="s">
        <v>170</v>
      </c>
      <c r="J18952">
        <v>84.314073652230761</v>
      </c>
      <c r="L18952" s="47"/>
      <c r="M18952" s="47"/>
    </row>
    <row r="18953" spans="1:13" x14ac:dyDescent="0.4">
      <c r="A18953" t="str">
        <f t="shared" si="296"/>
        <v>53_1M_M_0_365_67_HH800_Core</v>
      </c>
      <c r="B18953">
        <v>53</v>
      </c>
      <c r="C18953" t="s">
        <v>177</v>
      </c>
      <c r="D18953" t="s">
        <v>174</v>
      </c>
      <c r="E18953">
        <v>0</v>
      </c>
      <c r="F18953">
        <v>365</v>
      </c>
      <c r="G18953">
        <v>67</v>
      </c>
      <c r="H18953" t="s">
        <v>303</v>
      </c>
      <c r="I18953" t="s">
        <v>170</v>
      </c>
      <c r="J18953">
        <v>148.68626856358719</v>
      </c>
      <c r="L18953" s="47"/>
      <c r="M18953" s="47"/>
    </row>
    <row r="18954" spans="1:13" x14ac:dyDescent="0.4">
      <c r="A18954" t="str">
        <f t="shared" si="296"/>
        <v>54_1M_M_0_365_65_HH800_Core</v>
      </c>
      <c r="B18954">
        <v>54</v>
      </c>
      <c r="C18954" t="s">
        <v>177</v>
      </c>
      <c r="D18954" t="s">
        <v>174</v>
      </c>
      <c r="E18954">
        <v>0</v>
      </c>
      <c r="F18954">
        <v>365</v>
      </c>
      <c r="G18954">
        <v>65</v>
      </c>
      <c r="H18954" t="s">
        <v>303</v>
      </c>
      <c r="I18954" t="s">
        <v>170</v>
      </c>
      <c r="J18954">
        <v>129.08686916199196</v>
      </c>
      <c r="L18954" s="47"/>
      <c r="M18954" s="47"/>
    </row>
    <row r="18955" spans="1:13" x14ac:dyDescent="0.4">
      <c r="A18955" t="str">
        <f t="shared" si="296"/>
        <v>48_1M_M_0_365_67_HH800_Core</v>
      </c>
      <c r="B18955">
        <v>48</v>
      </c>
      <c r="C18955" t="s">
        <v>177</v>
      </c>
      <c r="D18955" t="s">
        <v>174</v>
      </c>
      <c r="E18955">
        <v>0</v>
      </c>
      <c r="F18955">
        <v>365</v>
      </c>
      <c r="G18955">
        <v>67</v>
      </c>
      <c r="H18955" t="s">
        <v>303</v>
      </c>
      <c r="I18955" t="s">
        <v>170</v>
      </c>
      <c r="J18955">
        <v>133.57496522661611</v>
      </c>
      <c r="L18955" s="47"/>
      <c r="M18955" s="47"/>
    </row>
    <row r="18956" spans="1:13" x14ac:dyDescent="0.4">
      <c r="A18956" t="str">
        <f t="shared" si="296"/>
        <v>51_1M_M_0_365_67_HH800_Core</v>
      </c>
      <c r="B18956">
        <v>51</v>
      </c>
      <c r="C18956" t="s">
        <v>177</v>
      </c>
      <c r="D18956" t="s">
        <v>174</v>
      </c>
      <c r="E18956">
        <v>0</v>
      </c>
      <c r="F18956">
        <v>365</v>
      </c>
      <c r="G18956">
        <v>67</v>
      </c>
      <c r="H18956" t="s">
        <v>303</v>
      </c>
      <c r="I18956" t="s">
        <v>170</v>
      </c>
      <c r="J18956">
        <v>141.61718521249907</v>
      </c>
      <c r="L18956" s="47"/>
      <c r="M18956" s="47"/>
    </row>
    <row r="18957" spans="1:13" x14ac:dyDescent="0.4">
      <c r="A18957" t="str">
        <f t="shared" si="296"/>
        <v>45_1M_F_0_180_67_HH800_Core</v>
      </c>
      <c r="B18957">
        <v>45</v>
      </c>
      <c r="C18957" t="s">
        <v>177</v>
      </c>
      <c r="D18957" t="s">
        <v>169</v>
      </c>
      <c r="E18957">
        <v>0</v>
      </c>
      <c r="F18957">
        <v>180</v>
      </c>
      <c r="G18957">
        <v>67</v>
      </c>
      <c r="H18957" t="s">
        <v>303</v>
      </c>
      <c r="I18957" t="s">
        <v>170</v>
      </c>
      <c r="J18957">
        <v>155.21355460266912</v>
      </c>
      <c r="L18957" s="47"/>
      <c r="M18957" s="47"/>
    </row>
    <row r="18958" spans="1:13" x14ac:dyDescent="0.4">
      <c r="A18958" t="str">
        <f t="shared" si="296"/>
        <v>51_1M_M_0_180_67_HH800_Core</v>
      </c>
      <c r="B18958">
        <v>51</v>
      </c>
      <c r="C18958" t="s">
        <v>177</v>
      </c>
      <c r="D18958" t="s">
        <v>174</v>
      </c>
      <c r="E18958">
        <v>0</v>
      </c>
      <c r="F18958">
        <v>180</v>
      </c>
      <c r="G18958">
        <v>67</v>
      </c>
      <c r="H18958" t="s">
        <v>303</v>
      </c>
      <c r="I18958" t="s">
        <v>170</v>
      </c>
      <c r="J18958">
        <v>157.91911865292928</v>
      </c>
      <c r="L18958" s="47"/>
      <c r="M18958" s="47"/>
    </row>
    <row r="18959" spans="1:13" x14ac:dyDescent="0.4">
      <c r="A18959" t="str">
        <f t="shared" si="296"/>
        <v>35_1M_M_0_180_5_HH800_Core</v>
      </c>
      <c r="B18959">
        <v>35</v>
      </c>
      <c r="C18959" t="s">
        <v>177</v>
      </c>
      <c r="D18959" t="s">
        <v>174</v>
      </c>
      <c r="E18959">
        <v>0</v>
      </c>
      <c r="F18959">
        <v>180</v>
      </c>
      <c r="G18959">
        <v>5</v>
      </c>
      <c r="H18959" t="s">
        <v>303</v>
      </c>
      <c r="I18959" t="s">
        <v>170</v>
      </c>
      <c r="J18959">
        <v>43.008800067008877</v>
      </c>
      <c r="L18959" s="47"/>
      <c r="M18959" s="47"/>
    </row>
    <row r="18960" spans="1:13" x14ac:dyDescent="0.4">
      <c r="A18960" t="str">
        <f t="shared" si="296"/>
        <v>47_1M_M_0_365_70_HH800_Core</v>
      </c>
      <c r="B18960">
        <v>47</v>
      </c>
      <c r="C18960" t="s">
        <v>177</v>
      </c>
      <c r="D18960" t="s">
        <v>174</v>
      </c>
      <c r="E18960">
        <v>0</v>
      </c>
      <c r="F18960">
        <v>365</v>
      </c>
      <c r="G18960">
        <v>70</v>
      </c>
      <c r="H18960" t="s">
        <v>303</v>
      </c>
      <c r="I18960" t="s">
        <v>170</v>
      </c>
      <c r="J18960">
        <v>147.26979570537995</v>
      </c>
      <c r="L18960" s="47"/>
      <c r="M18960" s="47"/>
    </row>
    <row r="18961" spans="1:13" x14ac:dyDescent="0.4">
      <c r="A18961" t="str">
        <f t="shared" si="296"/>
        <v>32_1A_F_0_365_70_HH800_Core</v>
      </c>
      <c r="B18961">
        <v>32</v>
      </c>
      <c r="C18961" t="s">
        <v>178</v>
      </c>
      <c r="D18961" t="s">
        <v>169</v>
      </c>
      <c r="E18961">
        <v>0</v>
      </c>
      <c r="F18961">
        <v>365</v>
      </c>
      <c r="G18961">
        <v>70</v>
      </c>
      <c r="H18961" t="s">
        <v>303</v>
      </c>
      <c r="I18961" t="s">
        <v>170</v>
      </c>
      <c r="J18961">
        <v>112.78525835891563</v>
      </c>
      <c r="L18961" s="47"/>
      <c r="M18961" s="47"/>
    </row>
    <row r="18962" spans="1:13" x14ac:dyDescent="0.4">
      <c r="A18962" t="str">
        <f t="shared" si="296"/>
        <v>54_1M_M_0_365_67_HH800_Core</v>
      </c>
      <c r="B18962">
        <v>54</v>
      </c>
      <c r="C18962" t="s">
        <v>177</v>
      </c>
      <c r="D18962" t="s">
        <v>174</v>
      </c>
      <c r="E18962">
        <v>0</v>
      </c>
      <c r="F18962">
        <v>365</v>
      </c>
      <c r="G18962">
        <v>67</v>
      </c>
      <c r="H18962" t="s">
        <v>303</v>
      </c>
      <c r="I18962" t="s">
        <v>170</v>
      </c>
      <c r="J18962">
        <v>151.67737158975405</v>
      </c>
      <c r="L18962" s="47"/>
      <c r="M18962" s="47"/>
    </row>
    <row r="18963" spans="1:13" x14ac:dyDescent="0.4">
      <c r="A18963" t="str">
        <f t="shared" si="296"/>
        <v>31_1M_F_0_90_67_HH800_Core</v>
      </c>
      <c r="B18963">
        <v>31</v>
      </c>
      <c r="C18963" t="s">
        <v>177</v>
      </c>
      <c r="D18963" t="s">
        <v>169</v>
      </c>
      <c r="E18963">
        <v>0</v>
      </c>
      <c r="F18963">
        <v>90</v>
      </c>
      <c r="G18963">
        <v>67</v>
      </c>
      <c r="H18963" t="s">
        <v>303</v>
      </c>
      <c r="I18963" t="s">
        <v>170</v>
      </c>
      <c r="J18963">
        <v>159.41120711417852</v>
      </c>
      <c r="L18963" s="47"/>
      <c r="M18963" s="47"/>
    </row>
    <row r="18964" spans="1:13" x14ac:dyDescent="0.4">
      <c r="A18964" t="str">
        <f t="shared" si="296"/>
        <v>50_1A_F_0_365_65_HH800_Core</v>
      </c>
      <c r="B18964">
        <v>50</v>
      </c>
      <c r="C18964" t="s">
        <v>178</v>
      </c>
      <c r="D18964" t="s">
        <v>169</v>
      </c>
      <c r="E18964">
        <v>0</v>
      </c>
      <c r="F18964">
        <v>365</v>
      </c>
      <c r="G18964">
        <v>65</v>
      </c>
      <c r="H18964" t="s">
        <v>303</v>
      </c>
      <c r="I18964" t="s">
        <v>170</v>
      </c>
      <c r="J18964">
        <v>116.29357719020014</v>
      </c>
      <c r="L18964" s="47"/>
      <c r="M18964" s="47"/>
    </row>
    <row r="18965" spans="1:13" x14ac:dyDescent="0.4">
      <c r="A18965" t="str">
        <f t="shared" si="296"/>
        <v>57_1M_M_0_365_67_HH800_Core</v>
      </c>
      <c r="B18965">
        <v>57</v>
      </c>
      <c r="C18965" t="s">
        <v>177</v>
      </c>
      <c r="D18965" t="s">
        <v>174</v>
      </c>
      <c r="E18965">
        <v>0</v>
      </c>
      <c r="F18965">
        <v>365</v>
      </c>
      <c r="G18965">
        <v>67</v>
      </c>
      <c r="H18965" t="s">
        <v>303</v>
      </c>
      <c r="I18965" t="s">
        <v>170</v>
      </c>
      <c r="J18965">
        <v>156.82565913658848</v>
      </c>
      <c r="L18965" s="47"/>
      <c r="M18965" s="47"/>
    </row>
    <row r="18966" spans="1:13" x14ac:dyDescent="0.4">
      <c r="A18966" t="str">
        <f t="shared" si="296"/>
        <v>45_1A_F_0_180_65_HH800_Core</v>
      </c>
      <c r="B18966">
        <v>45</v>
      </c>
      <c r="C18966" t="s">
        <v>178</v>
      </c>
      <c r="D18966" t="s">
        <v>169</v>
      </c>
      <c r="E18966">
        <v>0</v>
      </c>
      <c r="F18966">
        <v>180</v>
      </c>
      <c r="G18966">
        <v>65</v>
      </c>
      <c r="H18966" t="s">
        <v>303</v>
      </c>
      <c r="I18966" t="s">
        <v>170</v>
      </c>
      <c r="J18966">
        <v>125.52044702644177</v>
      </c>
      <c r="L18966" s="47"/>
      <c r="M18966" s="47"/>
    </row>
    <row r="18967" spans="1:13" x14ac:dyDescent="0.4">
      <c r="A18967" t="str">
        <f t="shared" si="296"/>
        <v>35_1M_M_0_365_70_HH800_Core</v>
      </c>
      <c r="B18967">
        <v>35</v>
      </c>
      <c r="C18967" t="s">
        <v>177</v>
      </c>
      <c r="D18967" t="s">
        <v>174</v>
      </c>
      <c r="E18967">
        <v>0</v>
      </c>
      <c r="F18967">
        <v>365</v>
      </c>
      <c r="G18967">
        <v>70</v>
      </c>
      <c r="H18967" t="s">
        <v>303</v>
      </c>
      <c r="I18967" t="s">
        <v>170</v>
      </c>
      <c r="J18967">
        <v>90.26189128127605</v>
      </c>
      <c r="L18967" s="47"/>
      <c r="M18967" s="47"/>
    </row>
    <row r="18968" spans="1:13" x14ac:dyDescent="0.4">
      <c r="A18968" t="str">
        <f t="shared" si="296"/>
        <v>34_1M_M_0_180_70_HH800_Core</v>
      </c>
      <c r="B18968">
        <v>34</v>
      </c>
      <c r="C18968" t="s">
        <v>177</v>
      </c>
      <c r="D18968" t="s">
        <v>174</v>
      </c>
      <c r="E18968">
        <v>0</v>
      </c>
      <c r="F18968">
        <v>180</v>
      </c>
      <c r="G18968">
        <v>70</v>
      </c>
      <c r="H18968" t="s">
        <v>303</v>
      </c>
      <c r="I18968" t="s">
        <v>170</v>
      </c>
      <c r="J18968">
        <v>96.580054367987415</v>
      </c>
      <c r="L18968" s="47"/>
      <c r="M18968" s="47"/>
    </row>
    <row r="18969" spans="1:13" x14ac:dyDescent="0.4">
      <c r="A18969" t="str">
        <f t="shared" si="296"/>
        <v>50_1M_M_0_365_65_HH800_Core</v>
      </c>
      <c r="B18969">
        <v>50</v>
      </c>
      <c r="C18969" t="s">
        <v>177</v>
      </c>
      <c r="D18969" t="s">
        <v>174</v>
      </c>
      <c r="E18969">
        <v>0</v>
      </c>
      <c r="F18969">
        <v>365</v>
      </c>
      <c r="G18969">
        <v>65</v>
      </c>
      <c r="H18969" t="s">
        <v>303</v>
      </c>
      <c r="I18969" t="s">
        <v>170</v>
      </c>
      <c r="J18969">
        <v>122.63140381500543</v>
      </c>
      <c r="L18969" s="47"/>
      <c r="M18969" s="47"/>
    </row>
    <row r="18970" spans="1:13" x14ac:dyDescent="0.4">
      <c r="A18970" t="str">
        <f t="shared" si="296"/>
        <v>26_1M_M_0_365_65_HH800_Core</v>
      </c>
      <c r="B18970">
        <v>26</v>
      </c>
      <c r="C18970" t="s">
        <v>177</v>
      </c>
      <c r="D18970" t="s">
        <v>174</v>
      </c>
      <c r="E18970">
        <v>0</v>
      </c>
      <c r="F18970">
        <v>365</v>
      </c>
      <c r="G18970">
        <v>65</v>
      </c>
      <c r="H18970" t="s">
        <v>303</v>
      </c>
      <c r="I18970" t="s">
        <v>170</v>
      </c>
      <c r="J18970">
        <v>60.224752962313403</v>
      </c>
      <c r="L18970" s="47"/>
      <c r="M18970" s="47"/>
    </row>
    <row r="18971" spans="1:13" x14ac:dyDescent="0.4">
      <c r="A18971" t="str">
        <f t="shared" si="296"/>
        <v>36_1M_M_0_365_65_HH800_Core</v>
      </c>
      <c r="B18971">
        <v>36</v>
      </c>
      <c r="C18971" t="s">
        <v>177</v>
      </c>
      <c r="D18971" t="s">
        <v>174</v>
      </c>
      <c r="E18971">
        <v>0</v>
      </c>
      <c r="F18971">
        <v>365</v>
      </c>
      <c r="G18971">
        <v>65</v>
      </c>
      <c r="H18971" t="s">
        <v>303</v>
      </c>
      <c r="I18971" t="s">
        <v>170</v>
      </c>
      <c r="J18971">
        <v>81.881244380680116</v>
      </c>
      <c r="L18971" s="47"/>
      <c r="M18971" s="47"/>
    </row>
    <row r="18972" spans="1:13" x14ac:dyDescent="0.4">
      <c r="A18972" t="str">
        <f t="shared" si="296"/>
        <v>45_1M_M_0_90_67_HH800_Core</v>
      </c>
      <c r="B18972">
        <v>45</v>
      </c>
      <c r="C18972" t="s">
        <v>177</v>
      </c>
      <c r="D18972" t="s">
        <v>174</v>
      </c>
      <c r="E18972">
        <v>0</v>
      </c>
      <c r="F18972">
        <v>90</v>
      </c>
      <c r="G18972">
        <v>67</v>
      </c>
      <c r="H18972" t="s">
        <v>303</v>
      </c>
      <c r="I18972" t="s">
        <v>170</v>
      </c>
      <c r="J18972">
        <v>174.01313268846368</v>
      </c>
      <c r="L18972" s="47"/>
      <c r="M18972" s="47"/>
    </row>
    <row r="18973" spans="1:13" x14ac:dyDescent="0.4">
      <c r="A18973" t="str">
        <f t="shared" si="296"/>
        <v>60_1M_M_0_180_70_HH800_Core</v>
      </c>
      <c r="B18973">
        <v>60</v>
      </c>
      <c r="C18973" t="s">
        <v>177</v>
      </c>
      <c r="D18973" t="s">
        <v>174</v>
      </c>
      <c r="E18973">
        <v>0</v>
      </c>
      <c r="F18973">
        <v>180</v>
      </c>
      <c r="G18973">
        <v>70</v>
      </c>
      <c r="H18973" t="s">
        <v>303</v>
      </c>
      <c r="I18973" t="s">
        <v>170</v>
      </c>
      <c r="J18973">
        <v>235.31636445410456</v>
      </c>
      <c r="L18973" s="47"/>
      <c r="M18973" s="47"/>
    </row>
    <row r="18974" spans="1:13" x14ac:dyDescent="0.4">
      <c r="A18974" t="str">
        <f t="shared" si="296"/>
        <v>30_1M_M_0_180_70_HH800_Core</v>
      </c>
      <c r="B18974">
        <v>30</v>
      </c>
      <c r="C18974" t="s">
        <v>177</v>
      </c>
      <c r="D18974" t="s">
        <v>174</v>
      </c>
      <c r="E18974">
        <v>0</v>
      </c>
      <c r="F18974">
        <v>180</v>
      </c>
      <c r="G18974">
        <v>70</v>
      </c>
      <c r="H18974" t="s">
        <v>303</v>
      </c>
      <c r="I18974" t="s">
        <v>170</v>
      </c>
      <c r="J18974">
        <v>84.728277180685723</v>
      </c>
      <c r="L18974" s="47"/>
      <c r="M18974" s="47"/>
    </row>
    <row r="18975" spans="1:13" x14ac:dyDescent="0.4">
      <c r="A18975" t="str">
        <f t="shared" si="296"/>
        <v>56_1M_M_0_365_67_HH800_Core</v>
      </c>
      <c r="B18975">
        <v>56</v>
      </c>
      <c r="C18975" t="s">
        <v>177</v>
      </c>
      <c r="D18975" t="s">
        <v>174</v>
      </c>
      <c r="E18975">
        <v>0</v>
      </c>
      <c r="F18975">
        <v>365</v>
      </c>
      <c r="G18975">
        <v>67</v>
      </c>
      <c r="H18975" t="s">
        <v>303</v>
      </c>
      <c r="I18975" t="s">
        <v>170</v>
      </c>
      <c r="J18975">
        <v>155.81786810504809</v>
      </c>
      <c r="L18975" s="47"/>
      <c r="M18975" s="47"/>
    </row>
    <row r="18976" spans="1:13" x14ac:dyDescent="0.4">
      <c r="A18976" t="str">
        <f t="shared" si="296"/>
        <v>28_1M_M_0_90_70_HH800_Core</v>
      </c>
      <c r="B18976">
        <v>28</v>
      </c>
      <c r="C18976" t="s">
        <v>177</v>
      </c>
      <c r="D18976" t="s">
        <v>174</v>
      </c>
      <c r="E18976">
        <v>0</v>
      </c>
      <c r="F18976">
        <v>90</v>
      </c>
      <c r="G18976">
        <v>70</v>
      </c>
      <c r="H18976" t="s">
        <v>303</v>
      </c>
      <c r="I18976" t="s">
        <v>170</v>
      </c>
      <c r="J18976">
        <v>103.51315626999897</v>
      </c>
      <c r="L18976" s="47"/>
      <c r="M18976" s="47"/>
    </row>
    <row r="18977" spans="1:13" x14ac:dyDescent="0.4">
      <c r="A18977" t="str">
        <f t="shared" si="296"/>
        <v>35_1M_M_0_180_70_HH800_Core</v>
      </c>
      <c r="B18977">
        <v>35</v>
      </c>
      <c r="C18977" t="s">
        <v>177</v>
      </c>
      <c r="D18977" t="s">
        <v>174</v>
      </c>
      <c r="E18977">
        <v>0</v>
      </c>
      <c r="F18977">
        <v>180</v>
      </c>
      <c r="G18977">
        <v>70</v>
      </c>
      <c r="H18977" t="s">
        <v>303</v>
      </c>
      <c r="I18977" t="s">
        <v>170</v>
      </c>
      <c r="J18977">
        <v>100.42565855997844</v>
      </c>
      <c r="L18977" s="47"/>
      <c r="M18977" s="47"/>
    </row>
    <row r="18978" spans="1:13" x14ac:dyDescent="0.4">
      <c r="A18978" t="str">
        <f t="shared" si="296"/>
        <v>52_1M_M_0_180_65_HH800_Core</v>
      </c>
      <c r="B18978">
        <v>52</v>
      </c>
      <c r="C18978" t="s">
        <v>177</v>
      </c>
      <c r="D18978" t="s">
        <v>174</v>
      </c>
      <c r="E18978">
        <v>0</v>
      </c>
      <c r="F18978">
        <v>180</v>
      </c>
      <c r="G18978">
        <v>65</v>
      </c>
      <c r="H18978" t="s">
        <v>303</v>
      </c>
      <c r="I18978" t="s">
        <v>170</v>
      </c>
      <c r="J18978">
        <v>142.56212284786309</v>
      </c>
      <c r="L18978" s="47"/>
      <c r="M18978" s="47"/>
    </row>
    <row r="18979" spans="1:13" x14ac:dyDescent="0.4">
      <c r="A18979" t="str">
        <f t="shared" si="296"/>
        <v>36_1M_M_0_365_70_HH800_Core</v>
      </c>
      <c r="B18979">
        <v>36</v>
      </c>
      <c r="C18979" t="s">
        <v>177</v>
      </c>
      <c r="D18979" t="s">
        <v>174</v>
      </c>
      <c r="E18979">
        <v>0</v>
      </c>
      <c r="F18979">
        <v>365</v>
      </c>
      <c r="G18979">
        <v>70</v>
      </c>
      <c r="H18979" t="s">
        <v>303</v>
      </c>
      <c r="I18979" t="s">
        <v>170</v>
      </c>
      <c r="J18979">
        <v>94.371203064489464</v>
      </c>
      <c r="L18979" s="47"/>
      <c r="M18979" s="47"/>
    </row>
    <row r="18980" spans="1:13" x14ac:dyDescent="0.4">
      <c r="A18980" t="str">
        <f t="shared" si="296"/>
        <v>36_1M_M_0_365_67_HH800_Core</v>
      </c>
      <c r="B18980">
        <v>36</v>
      </c>
      <c r="C18980" t="s">
        <v>177</v>
      </c>
      <c r="D18980" t="s">
        <v>174</v>
      </c>
      <c r="E18980">
        <v>0</v>
      </c>
      <c r="F18980">
        <v>365</v>
      </c>
      <c r="G18980">
        <v>67</v>
      </c>
      <c r="H18980" t="s">
        <v>303</v>
      </c>
      <c r="I18980" t="s">
        <v>170</v>
      </c>
      <c r="J18980">
        <v>87.208069034639536</v>
      </c>
      <c r="L18980" s="47"/>
      <c r="M18980" s="47"/>
    </row>
    <row r="18981" spans="1:13" x14ac:dyDescent="0.4">
      <c r="A18981" t="str">
        <f t="shared" si="296"/>
        <v>54_1M_M_0_180_65_HH800_Core</v>
      </c>
      <c r="B18981">
        <v>54</v>
      </c>
      <c r="C18981" t="s">
        <v>177</v>
      </c>
      <c r="D18981" t="s">
        <v>174</v>
      </c>
      <c r="E18981">
        <v>0</v>
      </c>
      <c r="F18981">
        <v>180</v>
      </c>
      <c r="G18981">
        <v>65</v>
      </c>
      <c r="H18981" t="s">
        <v>303</v>
      </c>
      <c r="I18981" t="s">
        <v>170</v>
      </c>
      <c r="J18981">
        <v>146.25566760799117</v>
      </c>
      <c r="L18981" s="47"/>
      <c r="M18981" s="47"/>
    </row>
    <row r="18982" spans="1:13" x14ac:dyDescent="0.4">
      <c r="A18982" t="str">
        <f t="shared" si="296"/>
        <v>42_1A_F_0_180_67_HH800_Core</v>
      </c>
      <c r="B18982">
        <v>42</v>
      </c>
      <c r="C18982" t="s">
        <v>178</v>
      </c>
      <c r="D18982" t="s">
        <v>169</v>
      </c>
      <c r="E18982">
        <v>0</v>
      </c>
      <c r="F18982">
        <v>180</v>
      </c>
      <c r="G18982">
        <v>67</v>
      </c>
      <c r="H18982" t="s">
        <v>303</v>
      </c>
      <c r="I18982" t="s">
        <v>170</v>
      </c>
      <c r="J18982">
        <v>129.69273528249838</v>
      </c>
      <c r="L18982" s="47"/>
      <c r="M18982" s="47"/>
    </row>
    <row r="18983" spans="1:13" x14ac:dyDescent="0.4">
      <c r="A18983" t="str">
        <f t="shared" si="296"/>
        <v>26_1M_M_0_365_70_HH800_Core</v>
      </c>
      <c r="B18983">
        <v>26</v>
      </c>
      <c r="C18983" t="s">
        <v>177</v>
      </c>
      <c r="D18983" t="s">
        <v>174</v>
      </c>
      <c r="E18983">
        <v>0</v>
      </c>
      <c r="F18983">
        <v>365</v>
      </c>
      <c r="G18983">
        <v>70</v>
      </c>
      <c r="H18983" t="s">
        <v>303</v>
      </c>
      <c r="I18983" t="s">
        <v>170</v>
      </c>
      <c r="J18983">
        <v>65.855559327203181</v>
      </c>
      <c r="L18983" s="47"/>
      <c r="M18983" s="47"/>
    </row>
    <row r="18984" spans="1:13" x14ac:dyDescent="0.4">
      <c r="A18984" t="str">
        <f t="shared" si="296"/>
        <v>39_1A_F_0_180_70_HH800_Core</v>
      </c>
      <c r="B18984">
        <v>39</v>
      </c>
      <c r="C18984" t="s">
        <v>178</v>
      </c>
      <c r="D18984" t="s">
        <v>169</v>
      </c>
      <c r="E18984">
        <v>0</v>
      </c>
      <c r="F18984">
        <v>180</v>
      </c>
      <c r="G18984">
        <v>70</v>
      </c>
      <c r="H18984" t="s">
        <v>303</v>
      </c>
      <c r="I18984" t="s">
        <v>170</v>
      </c>
      <c r="J18984">
        <v>138.41638312474072</v>
      </c>
      <c r="L18984" s="47"/>
      <c r="M18984" s="47"/>
    </row>
    <row r="18985" spans="1:13" x14ac:dyDescent="0.4">
      <c r="A18985" t="str">
        <f t="shared" si="296"/>
        <v>55_1M_M_0_365_67_HH800_Core</v>
      </c>
      <c r="B18985">
        <v>55</v>
      </c>
      <c r="C18985" t="s">
        <v>177</v>
      </c>
      <c r="D18985" t="s">
        <v>174</v>
      </c>
      <c r="E18985">
        <v>0</v>
      </c>
      <c r="F18985">
        <v>365</v>
      </c>
      <c r="G18985">
        <v>67</v>
      </c>
      <c r="H18985" t="s">
        <v>303</v>
      </c>
      <c r="I18985" t="s">
        <v>170</v>
      </c>
      <c r="J18985">
        <v>154.57723933619644</v>
      </c>
      <c r="L18985" s="47"/>
      <c r="M18985" s="47"/>
    </row>
    <row r="18986" spans="1:13" x14ac:dyDescent="0.4">
      <c r="A18986" t="str">
        <f t="shared" si="296"/>
        <v>53_1M_M_0_180_65_HH800_Core</v>
      </c>
      <c r="B18986">
        <v>53</v>
      </c>
      <c r="C18986" t="s">
        <v>177</v>
      </c>
      <c r="D18986" t="s">
        <v>174</v>
      </c>
      <c r="E18986">
        <v>0</v>
      </c>
      <c r="F18986">
        <v>180</v>
      </c>
      <c r="G18986">
        <v>65</v>
      </c>
      <c r="H18986" t="s">
        <v>303</v>
      </c>
      <c r="I18986" t="s">
        <v>170</v>
      </c>
      <c r="J18986">
        <v>145.39579135318945</v>
      </c>
      <c r="L18986" s="47"/>
      <c r="M18986" s="47"/>
    </row>
    <row r="18987" spans="1:13" x14ac:dyDescent="0.4">
      <c r="A18987" t="str">
        <f t="shared" si="296"/>
        <v>31_1M_M_0_180_70_HH800_Core</v>
      </c>
      <c r="B18987">
        <v>31</v>
      </c>
      <c r="C18987" t="s">
        <v>177</v>
      </c>
      <c r="D18987" t="s">
        <v>174</v>
      </c>
      <c r="E18987">
        <v>0</v>
      </c>
      <c r="F18987">
        <v>180</v>
      </c>
      <c r="G18987">
        <v>70</v>
      </c>
      <c r="H18987" t="s">
        <v>303</v>
      </c>
      <c r="I18987" t="s">
        <v>170</v>
      </c>
      <c r="J18987">
        <v>86.532263229618152</v>
      </c>
      <c r="L18987" s="47"/>
      <c r="M18987" s="47"/>
    </row>
    <row r="18988" spans="1:13" x14ac:dyDescent="0.4">
      <c r="A18988" t="str">
        <f t="shared" si="296"/>
        <v>33_1M_M_0_180_70_HH800_Core</v>
      </c>
      <c r="B18988">
        <v>33</v>
      </c>
      <c r="C18988" t="s">
        <v>177</v>
      </c>
      <c r="D18988" t="s">
        <v>174</v>
      </c>
      <c r="E18988">
        <v>0</v>
      </c>
      <c r="F18988">
        <v>180</v>
      </c>
      <c r="G18988">
        <v>70</v>
      </c>
      <c r="H18988" t="s">
        <v>303</v>
      </c>
      <c r="I18988" t="s">
        <v>170</v>
      </c>
      <c r="J18988">
        <v>93.053123653652818</v>
      </c>
      <c r="L18988" s="47"/>
      <c r="M18988" s="47"/>
    </row>
    <row r="18989" spans="1:13" x14ac:dyDescent="0.4">
      <c r="A18989" t="str">
        <f t="shared" si="296"/>
        <v>49_1A_F_0_365_67_HH800_Core</v>
      </c>
      <c r="B18989">
        <v>49</v>
      </c>
      <c r="C18989" t="s">
        <v>178</v>
      </c>
      <c r="D18989" t="s">
        <v>169</v>
      </c>
      <c r="E18989">
        <v>0</v>
      </c>
      <c r="F18989">
        <v>365</v>
      </c>
      <c r="G18989">
        <v>67</v>
      </c>
      <c r="H18989" t="s">
        <v>303</v>
      </c>
      <c r="I18989" t="s">
        <v>170</v>
      </c>
      <c r="J18989">
        <v>128.76470213336117</v>
      </c>
      <c r="L18989" s="47"/>
      <c r="M18989" s="47"/>
    </row>
    <row r="18990" spans="1:13" x14ac:dyDescent="0.4">
      <c r="A18990" t="str">
        <f t="shared" si="296"/>
        <v>45_1M_M_0_180_70_HH800_Core</v>
      </c>
      <c r="B18990">
        <v>45</v>
      </c>
      <c r="C18990" t="s">
        <v>177</v>
      </c>
      <c r="D18990" t="s">
        <v>174</v>
      </c>
      <c r="E18990">
        <v>0</v>
      </c>
      <c r="F18990">
        <v>180</v>
      </c>
      <c r="G18990">
        <v>70</v>
      </c>
      <c r="H18990" t="s">
        <v>303</v>
      </c>
      <c r="I18990" t="s">
        <v>170</v>
      </c>
      <c r="J18990">
        <v>150.82956770815892</v>
      </c>
      <c r="L18990" s="47"/>
      <c r="M18990" s="47"/>
    </row>
    <row r="18991" spans="1:13" x14ac:dyDescent="0.4">
      <c r="A18991" t="str">
        <f t="shared" si="296"/>
        <v>32_1M_M_0_180_70_HH800_Core</v>
      </c>
      <c r="B18991">
        <v>32</v>
      </c>
      <c r="C18991" t="s">
        <v>177</v>
      </c>
      <c r="D18991" t="s">
        <v>174</v>
      </c>
      <c r="E18991">
        <v>0</v>
      </c>
      <c r="F18991">
        <v>180</v>
      </c>
      <c r="G18991">
        <v>70</v>
      </c>
      <c r="H18991" t="s">
        <v>303</v>
      </c>
      <c r="I18991" t="s">
        <v>170</v>
      </c>
      <c r="J18991">
        <v>90.109511368098069</v>
      </c>
      <c r="L18991" s="47"/>
      <c r="M18991" s="47"/>
    </row>
    <row r="18992" spans="1:13" x14ac:dyDescent="0.4">
      <c r="A18992" t="str">
        <f t="shared" si="296"/>
        <v>49_1A_F_0_365_70_HH800_Core</v>
      </c>
      <c r="B18992">
        <v>49</v>
      </c>
      <c r="C18992" t="s">
        <v>178</v>
      </c>
      <c r="D18992" t="s">
        <v>169</v>
      </c>
      <c r="E18992">
        <v>0</v>
      </c>
      <c r="F18992">
        <v>365</v>
      </c>
      <c r="G18992">
        <v>70</v>
      </c>
      <c r="H18992" t="s">
        <v>303</v>
      </c>
      <c r="I18992" t="s">
        <v>170</v>
      </c>
      <c r="J18992">
        <v>148.60674054973686</v>
      </c>
      <c r="L18992" s="47"/>
      <c r="M18992" s="47"/>
    </row>
    <row r="18993" spans="1:13" x14ac:dyDescent="0.4">
      <c r="A18993" t="str">
        <f t="shared" si="296"/>
        <v>36_1M_M_0_180_70_HH800_Core</v>
      </c>
      <c r="B18993">
        <v>36</v>
      </c>
      <c r="C18993" t="s">
        <v>177</v>
      </c>
      <c r="D18993" t="s">
        <v>174</v>
      </c>
      <c r="E18993">
        <v>0</v>
      </c>
      <c r="F18993">
        <v>180</v>
      </c>
      <c r="G18993">
        <v>70</v>
      </c>
      <c r="H18993" t="s">
        <v>303</v>
      </c>
      <c r="I18993" t="s">
        <v>170</v>
      </c>
      <c r="J18993">
        <v>103.848569507044</v>
      </c>
      <c r="L18993" s="47"/>
      <c r="M18993" s="47"/>
    </row>
    <row r="18994" spans="1:13" x14ac:dyDescent="0.4">
      <c r="A18994" t="str">
        <f t="shared" si="296"/>
        <v>44_1M_M_0_180_70_HH800_Core</v>
      </c>
      <c r="B18994">
        <v>44</v>
      </c>
      <c r="C18994" t="s">
        <v>177</v>
      </c>
      <c r="D18994" t="s">
        <v>174</v>
      </c>
      <c r="E18994">
        <v>0</v>
      </c>
      <c r="F18994">
        <v>180</v>
      </c>
      <c r="G18994">
        <v>70</v>
      </c>
      <c r="H18994" t="s">
        <v>303</v>
      </c>
      <c r="I18994" t="s">
        <v>170</v>
      </c>
      <c r="J18994">
        <v>144.35768540376438</v>
      </c>
      <c r="L18994" s="47"/>
      <c r="M18994" s="47"/>
    </row>
    <row r="18995" spans="1:13" x14ac:dyDescent="0.4">
      <c r="A18995" t="str">
        <f t="shared" si="296"/>
        <v>41_1M_M_0_90_67_HH800_Core</v>
      </c>
      <c r="B18995">
        <v>41</v>
      </c>
      <c r="C18995" t="s">
        <v>177</v>
      </c>
      <c r="D18995" t="s">
        <v>174</v>
      </c>
      <c r="E18995">
        <v>0</v>
      </c>
      <c r="F18995">
        <v>90</v>
      </c>
      <c r="G18995">
        <v>67</v>
      </c>
      <c r="H18995" t="s">
        <v>303</v>
      </c>
      <c r="I18995" t="s">
        <v>170</v>
      </c>
      <c r="J18995">
        <v>148.47220855068369</v>
      </c>
      <c r="L18995" s="47"/>
      <c r="M18995" s="47"/>
    </row>
    <row r="18996" spans="1:13" x14ac:dyDescent="0.4">
      <c r="A18996" t="str">
        <f t="shared" si="296"/>
        <v>44_1M_M_0_90_67_HH800_Core</v>
      </c>
      <c r="B18996">
        <v>44</v>
      </c>
      <c r="C18996" t="s">
        <v>177</v>
      </c>
      <c r="D18996" t="s">
        <v>174</v>
      </c>
      <c r="E18996">
        <v>0</v>
      </c>
      <c r="F18996">
        <v>90</v>
      </c>
      <c r="G18996">
        <v>67</v>
      </c>
      <c r="H18996" t="s">
        <v>303</v>
      </c>
      <c r="I18996" t="s">
        <v>170</v>
      </c>
      <c r="J18996">
        <v>167.8321950533103</v>
      </c>
      <c r="L18996" s="47"/>
      <c r="M18996" s="47"/>
    </row>
    <row r="18997" spans="1:13" x14ac:dyDescent="0.4">
      <c r="A18997" t="str">
        <f t="shared" si="296"/>
        <v>26_1M_M_0_365_67_HH800_Core</v>
      </c>
      <c r="B18997">
        <v>26</v>
      </c>
      <c r="C18997" t="s">
        <v>177</v>
      </c>
      <c r="D18997" t="s">
        <v>174</v>
      </c>
      <c r="E18997">
        <v>0</v>
      </c>
      <c r="F18997">
        <v>365</v>
      </c>
      <c r="G18997">
        <v>67</v>
      </c>
      <c r="H18997" t="s">
        <v>303</v>
      </c>
      <c r="I18997" t="s">
        <v>170</v>
      </c>
      <c r="J18997">
        <v>62.973272558055264</v>
      </c>
      <c r="L18997" s="47"/>
      <c r="M18997" s="47"/>
    </row>
    <row r="18998" spans="1:13" x14ac:dyDescent="0.4">
      <c r="A18998" t="str">
        <f t="shared" si="296"/>
        <v>48_1M_M_0_180_67_HH800_Core</v>
      </c>
      <c r="B18998">
        <v>48</v>
      </c>
      <c r="C18998" t="s">
        <v>177</v>
      </c>
      <c r="D18998" t="s">
        <v>174</v>
      </c>
      <c r="E18998">
        <v>0</v>
      </c>
      <c r="F18998">
        <v>180</v>
      </c>
      <c r="G18998">
        <v>67</v>
      </c>
      <c r="H18998" t="s">
        <v>303</v>
      </c>
      <c r="I18998" t="s">
        <v>170</v>
      </c>
      <c r="J18998">
        <v>147.39587435531843</v>
      </c>
      <c r="L18998" s="47"/>
      <c r="M18998" s="47"/>
    </row>
    <row r="18999" spans="1:13" x14ac:dyDescent="0.4">
      <c r="A18999" t="str">
        <f t="shared" si="296"/>
        <v>50_1M_M_0_365_67_HH800_Core</v>
      </c>
      <c r="B18999">
        <v>50</v>
      </c>
      <c r="C18999" t="s">
        <v>177</v>
      </c>
      <c r="D18999" t="s">
        <v>174</v>
      </c>
      <c r="E18999">
        <v>0</v>
      </c>
      <c r="F18999">
        <v>365</v>
      </c>
      <c r="G18999">
        <v>67</v>
      </c>
      <c r="H18999" t="s">
        <v>303</v>
      </c>
      <c r="I18999" t="s">
        <v>170</v>
      </c>
      <c r="J18999">
        <v>138.06036268514427</v>
      </c>
      <c r="L18999" s="47"/>
      <c r="M18999" s="47"/>
    </row>
    <row r="19000" spans="1:13" x14ac:dyDescent="0.4">
      <c r="A19000" t="str">
        <f t="shared" si="296"/>
        <v>42_1M_M_0_90_67_HH800_Core</v>
      </c>
      <c r="B19000">
        <v>42</v>
      </c>
      <c r="C19000" t="s">
        <v>177</v>
      </c>
      <c r="D19000" t="s">
        <v>174</v>
      </c>
      <c r="E19000">
        <v>0</v>
      </c>
      <c r="F19000">
        <v>90</v>
      </c>
      <c r="G19000">
        <v>67</v>
      </c>
      <c r="H19000" t="s">
        <v>303</v>
      </c>
      <c r="I19000" t="s">
        <v>170</v>
      </c>
      <c r="J19000">
        <v>154.74303565853677</v>
      </c>
      <c r="L19000" s="47"/>
      <c r="M19000" s="47"/>
    </row>
    <row r="19001" spans="1:13" x14ac:dyDescent="0.4">
      <c r="A19001" t="str">
        <f t="shared" si="296"/>
        <v>33_1A_F_0_180_70_HH800_Core</v>
      </c>
      <c r="B19001">
        <v>33</v>
      </c>
      <c r="C19001" t="s">
        <v>178</v>
      </c>
      <c r="D19001" t="s">
        <v>169</v>
      </c>
      <c r="E19001">
        <v>0</v>
      </c>
      <c r="F19001">
        <v>180</v>
      </c>
      <c r="G19001">
        <v>70</v>
      </c>
      <c r="H19001" t="s">
        <v>303</v>
      </c>
      <c r="I19001" t="s">
        <v>170</v>
      </c>
      <c r="J19001">
        <v>126.31908618505626</v>
      </c>
      <c r="L19001" s="47"/>
      <c r="M19001" s="47"/>
    </row>
    <row r="19002" spans="1:13" x14ac:dyDescent="0.4">
      <c r="A19002" t="str">
        <f t="shared" si="296"/>
        <v>43_1M_M_0_180_70_HH800_Core</v>
      </c>
      <c r="B19002">
        <v>43</v>
      </c>
      <c r="C19002" t="s">
        <v>177</v>
      </c>
      <c r="D19002" t="s">
        <v>174</v>
      </c>
      <c r="E19002">
        <v>0</v>
      </c>
      <c r="F19002">
        <v>180</v>
      </c>
      <c r="G19002">
        <v>70</v>
      </c>
      <c r="H19002" t="s">
        <v>303</v>
      </c>
      <c r="I19002" t="s">
        <v>170</v>
      </c>
      <c r="J19002">
        <v>138.93505405244508</v>
      </c>
      <c r="L19002" s="47"/>
      <c r="M19002" s="47"/>
    </row>
    <row r="19003" spans="1:13" x14ac:dyDescent="0.4">
      <c r="A19003" t="str">
        <f t="shared" si="296"/>
        <v>51_1M_M_0_180_65_HH800_Core</v>
      </c>
      <c r="B19003">
        <v>51</v>
      </c>
      <c r="C19003" t="s">
        <v>177</v>
      </c>
      <c r="D19003" t="s">
        <v>174</v>
      </c>
      <c r="E19003">
        <v>0</v>
      </c>
      <c r="F19003">
        <v>180</v>
      </c>
      <c r="G19003">
        <v>65</v>
      </c>
      <c r="H19003" t="s">
        <v>303</v>
      </c>
      <c r="I19003" t="s">
        <v>170</v>
      </c>
      <c r="J19003">
        <v>139.56689873848705</v>
      </c>
      <c r="L19003" s="47"/>
      <c r="M19003" s="47"/>
    </row>
    <row r="19004" spans="1:13" x14ac:dyDescent="0.4">
      <c r="A19004" t="str">
        <f t="shared" si="296"/>
        <v>40_1M_M_0_90_67_HH800_Core</v>
      </c>
      <c r="B19004">
        <v>40</v>
      </c>
      <c r="C19004" t="s">
        <v>177</v>
      </c>
      <c r="D19004" t="s">
        <v>174</v>
      </c>
      <c r="E19004">
        <v>0</v>
      </c>
      <c r="F19004">
        <v>90</v>
      </c>
      <c r="G19004">
        <v>67</v>
      </c>
      <c r="H19004" t="s">
        <v>303</v>
      </c>
      <c r="I19004" t="s">
        <v>170</v>
      </c>
      <c r="J19004">
        <v>142.47174303000958</v>
      </c>
      <c r="L19004" s="47"/>
      <c r="M19004" s="47"/>
    </row>
    <row r="19005" spans="1:13" x14ac:dyDescent="0.4">
      <c r="A19005" t="str">
        <f t="shared" si="296"/>
        <v>47_1M_M_0_365_65_HH800_Core</v>
      </c>
      <c r="B19005">
        <v>47</v>
      </c>
      <c r="C19005" t="s">
        <v>177</v>
      </c>
      <c r="D19005" t="s">
        <v>174</v>
      </c>
      <c r="E19005">
        <v>0</v>
      </c>
      <c r="F19005">
        <v>365</v>
      </c>
      <c r="G19005">
        <v>65</v>
      </c>
      <c r="H19005" t="s">
        <v>303</v>
      </c>
      <c r="I19005" t="s">
        <v>170</v>
      </c>
      <c r="J19005">
        <v>116.59650570756931</v>
      </c>
      <c r="L19005" s="47"/>
      <c r="M19005" s="47"/>
    </row>
    <row r="19006" spans="1:13" x14ac:dyDescent="0.4">
      <c r="A19006" t="str">
        <f t="shared" si="296"/>
        <v>37_1M_M_0_180_70_HH800_Core</v>
      </c>
      <c r="B19006">
        <v>37</v>
      </c>
      <c r="C19006" t="s">
        <v>177</v>
      </c>
      <c r="D19006" t="s">
        <v>174</v>
      </c>
      <c r="E19006">
        <v>0</v>
      </c>
      <c r="F19006">
        <v>180</v>
      </c>
      <c r="G19006">
        <v>70</v>
      </c>
      <c r="H19006" t="s">
        <v>303</v>
      </c>
      <c r="I19006" t="s">
        <v>170</v>
      </c>
      <c r="J19006">
        <v>107.89250660303595</v>
      </c>
      <c r="L19006" s="47"/>
      <c r="M19006" s="47"/>
    </row>
    <row r="19007" spans="1:13" x14ac:dyDescent="0.4">
      <c r="A19007" t="str">
        <f t="shared" si="296"/>
        <v>37_1M_M_0_365_70_HH800_Core</v>
      </c>
      <c r="B19007">
        <v>37</v>
      </c>
      <c r="C19007" t="s">
        <v>177</v>
      </c>
      <c r="D19007" t="s">
        <v>174</v>
      </c>
      <c r="E19007">
        <v>0</v>
      </c>
      <c r="F19007">
        <v>365</v>
      </c>
      <c r="G19007">
        <v>70</v>
      </c>
      <c r="H19007" t="s">
        <v>303</v>
      </c>
      <c r="I19007" t="s">
        <v>170</v>
      </c>
      <c r="J19007">
        <v>97.68883770943026</v>
      </c>
      <c r="L19007" s="47"/>
      <c r="M19007" s="47"/>
    </row>
    <row r="19008" spans="1:13" x14ac:dyDescent="0.4">
      <c r="A19008" t="str">
        <f t="shared" si="296"/>
        <v>33_1A_F_0_180_67_HH800_Core</v>
      </c>
      <c r="B19008">
        <v>33</v>
      </c>
      <c r="C19008" t="s">
        <v>178</v>
      </c>
      <c r="D19008" t="s">
        <v>169</v>
      </c>
      <c r="E19008">
        <v>0</v>
      </c>
      <c r="F19008">
        <v>180</v>
      </c>
      <c r="G19008">
        <v>67</v>
      </c>
      <c r="H19008" t="s">
        <v>303</v>
      </c>
      <c r="I19008" t="s">
        <v>170</v>
      </c>
      <c r="J19008">
        <v>118.3931237794488</v>
      </c>
      <c r="L19008" s="47"/>
      <c r="M19008" s="47"/>
    </row>
    <row r="19009" spans="1:13" x14ac:dyDescent="0.4">
      <c r="A19009" t="str">
        <f t="shared" si="296"/>
        <v>50_1M_M_0_180_67_HH800_Core</v>
      </c>
      <c r="B19009">
        <v>50</v>
      </c>
      <c r="C19009" t="s">
        <v>177</v>
      </c>
      <c r="D19009" t="s">
        <v>174</v>
      </c>
      <c r="E19009">
        <v>0</v>
      </c>
      <c r="F19009">
        <v>180</v>
      </c>
      <c r="G19009">
        <v>67</v>
      </c>
      <c r="H19009" t="s">
        <v>303</v>
      </c>
      <c r="I19009" t="s">
        <v>170</v>
      </c>
      <c r="J19009">
        <v>153.62948431773322</v>
      </c>
      <c r="L19009" s="47"/>
      <c r="M19009" s="47"/>
    </row>
    <row r="19010" spans="1:13" x14ac:dyDescent="0.4">
      <c r="A19010" t="str">
        <f t="shared" si="296"/>
        <v>43_1M_M_0_90_67_HH800_Core</v>
      </c>
      <c r="B19010">
        <v>43</v>
      </c>
      <c r="C19010" t="s">
        <v>177</v>
      </c>
      <c r="D19010" t="s">
        <v>174</v>
      </c>
      <c r="E19010">
        <v>0</v>
      </c>
      <c r="F19010">
        <v>90</v>
      </c>
      <c r="G19010">
        <v>67</v>
      </c>
      <c r="H19010" t="s">
        <v>303</v>
      </c>
      <c r="I19010" t="s">
        <v>170</v>
      </c>
      <c r="J19010">
        <v>161.57845819431648</v>
      </c>
      <c r="L19010" s="47"/>
      <c r="M19010" s="47"/>
    </row>
    <row r="19011" spans="1:13" x14ac:dyDescent="0.4">
      <c r="A19011" t="str">
        <f t="shared" ref="A19011:A19074" si="297">B19011&amp;"_"&amp;C19011&amp;"_"&amp;D19011&amp;"_"&amp;E19011&amp;"_"&amp;F19011&amp;"_"&amp;G19011&amp;"_"&amp;H19011&amp;"_"&amp;I19011</f>
        <v>34_1M_F_0_90_65_HH800_Core</v>
      </c>
      <c r="B19011">
        <v>34</v>
      </c>
      <c r="C19011" t="s">
        <v>177</v>
      </c>
      <c r="D19011" t="s">
        <v>169</v>
      </c>
      <c r="E19011">
        <v>0</v>
      </c>
      <c r="F19011">
        <v>90</v>
      </c>
      <c r="G19011">
        <v>65</v>
      </c>
      <c r="H19011" t="s">
        <v>303</v>
      </c>
      <c r="I19011" t="s">
        <v>170</v>
      </c>
      <c r="J19011">
        <v>161.5957790450455</v>
      </c>
      <c r="L19011" s="47"/>
      <c r="M19011" s="47"/>
    </row>
    <row r="19012" spans="1:13" x14ac:dyDescent="0.4">
      <c r="A19012" t="str">
        <f t="shared" si="297"/>
        <v>47_1M_M_0_90_65_HH800_Core</v>
      </c>
      <c r="B19012">
        <v>47</v>
      </c>
      <c r="C19012" t="s">
        <v>177</v>
      </c>
      <c r="D19012" t="s">
        <v>174</v>
      </c>
      <c r="E19012">
        <v>0</v>
      </c>
      <c r="F19012">
        <v>90</v>
      </c>
      <c r="G19012">
        <v>65</v>
      </c>
      <c r="H19012" t="s">
        <v>303</v>
      </c>
      <c r="I19012" t="s">
        <v>170</v>
      </c>
      <c r="J19012">
        <v>164.08398838978334</v>
      </c>
      <c r="L19012" s="47"/>
      <c r="M19012" s="47"/>
    </row>
    <row r="19013" spans="1:13" x14ac:dyDescent="0.4">
      <c r="A19013" t="str">
        <f t="shared" si="297"/>
        <v>42_1M_M_0_180_70_HH800_Core</v>
      </c>
      <c r="B19013">
        <v>42</v>
      </c>
      <c r="C19013" t="s">
        <v>177</v>
      </c>
      <c r="D19013" t="s">
        <v>174</v>
      </c>
      <c r="E19013">
        <v>0</v>
      </c>
      <c r="F19013">
        <v>180</v>
      </c>
      <c r="G19013">
        <v>70</v>
      </c>
      <c r="H19013" t="s">
        <v>303</v>
      </c>
      <c r="I19013" t="s">
        <v>170</v>
      </c>
      <c r="J19013">
        <v>132.1913750993611</v>
      </c>
      <c r="L19013" s="47"/>
      <c r="M19013" s="47"/>
    </row>
    <row r="19014" spans="1:13" x14ac:dyDescent="0.4">
      <c r="A19014" t="str">
        <f t="shared" si="297"/>
        <v>37_1M_M_0_90_67_HH800_Core</v>
      </c>
      <c r="B19014">
        <v>37</v>
      </c>
      <c r="C19014" t="s">
        <v>177</v>
      </c>
      <c r="D19014" t="s">
        <v>174</v>
      </c>
      <c r="E19014">
        <v>0</v>
      </c>
      <c r="F19014">
        <v>90</v>
      </c>
      <c r="G19014">
        <v>67</v>
      </c>
      <c r="H19014" t="s">
        <v>303</v>
      </c>
      <c r="I19014" t="s">
        <v>170</v>
      </c>
      <c r="J19014">
        <v>127.9855700740823</v>
      </c>
      <c r="L19014" s="47"/>
      <c r="M19014" s="47"/>
    </row>
    <row r="19015" spans="1:13" x14ac:dyDescent="0.4">
      <c r="A19015" t="str">
        <f t="shared" si="297"/>
        <v>48_1M_M_0_180_65_HH800_Core</v>
      </c>
      <c r="B19015">
        <v>48</v>
      </c>
      <c r="C19015" t="s">
        <v>177</v>
      </c>
      <c r="D19015" t="s">
        <v>174</v>
      </c>
      <c r="E19015">
        <v>0</v>
      </c>
      <c r="F19015">
        <v>180</v>
      </c>
      <c r="G19015">
        <v>65</v>
      </c>
      <c r="H19015" t="s">
        <v>303</v>
      </c>
      <c r="I19015" t="s">
        <v>170</v>
      </c>
      <c r="J19015">
        <v>132.99057527503174</v>
      </c>
      <c r="L19015" s="47"/>
      <c r="M19015" s="47"/>
    </row>
    <row r="19016" spans="1:13" x14ac:dyDescent="0.4">
      <c r="A19016" t="str">
        <f t="shared" si="297"/>
        <v>41_1M_F_0_180_70_HH800_Core</v>
      </c>
      <c r="B19016">
        <v>41</v>
      </c>
      <c r="C19016" t="s">
        <v>177</v>
      </c>
      <c r="D19016" t="s">
        <v>169</v>
      </c>
      <c r="E19016">
        <v>0</v>
      </c>
      <c r="F19016">
        <v>180</v>
      </c>
      <c r="G19016">
        <v>70</v>
      </c>
      <c r="H19016" t="s">
        <v>303</v>
      </c>
      <c r="I19016" t="s">
        <v>170</v>
      </c>
      <c r="J19016">
        <v>164.47572073967495</v>
      </c>
      <c r="L19016" s="47"/>
      <c r="M19016" s="47"/>
    </row>
    <row r="19017" spans="1:13" x14ac:dyDescent="0.4">
      <c r="A19017" t="str">
        <f t="shared" si="297"/>
        <v>33_1A_F_0_180_65_HH800_Core</v>
      </c>
      <c r="B19017">
        <v>33</v>
      </c>
      <c r="C19017" t="s">
        <v>178</v>
      </c>
      <c r="D19017" t="s">
        <v>169</v>
      </c>
      <c r="E19017">
        <v>0</v>
      </c>
      <c r="F19017">
        <v>180</v>
      </c>
      <c r="G19017">
        <v>65</v>
      </c>
      <c r="H19017" t="s">
        <v>303</v>
      </c>
      <c r="I19017" t="s">
        <v>170</v>
      </c>
      <c r="J19017">
        <v>113.25182510851131</v>
      </c>
      <c r="L19017" s="47"/>
      <c r="M19017" s="47"/>
    </row>
    <row r="19018" spans="1:13" x14ac:dyDescent="0.4">
      <c r="A19018" t="str">
        <f t="shared" si="297"/>
        <v>38_1M_M_0_90_67_HH800_Core</v>
      </c>
      <c r="B19018">
        <v>38</v>
      </c>
      <c r="C19018" t="s">
        <v>177</v>
      </c>
      <c r="D19018" t="s">
        <v>174</v>
      </c>
      <c r="E19018">
        <v>0</v>
      </c>
      <c r="F19018">
        <v>90</v>
      </c>
      <c r="G19018">
        <v>67</v>
      </c>
      <c r="H19018" t="s">
        <v>303</v>
      </c>
      <c r="I19018" t="s">
        <v>170</v>
      </c>
      <c r="J19018">
        <v>132.84755491067116</v>
      </c>
      <c r="L19018" s="47"/>
      <c r="M19018" s="47"/>
    </row>
    <row r="19019" spans="1:13" x14ac:dyDescent="0.4">
      <c r="A19019" t="str">
        <f t="shared" si="297"/>
        <v>33_1A_F_0_365_65_HH800_Core</v>
      </c>
      <c r="B19019">
        <v>33</v>
      </c>
      <c r="C19019" t="s">
        <v>178</v>
      </c>
      <c r="D19019" t="s">
        <v>169</v>
      </c>
      <c r="E19019">
        <v>0</v>
      </c>
      <c r="F19019">
        <v>365</v>
      </c>
      <c r="G19019">
        <v>65</v>
      </c>
      <c r="H19019" t="s">
        <v>303</v>
      </c>
      <c r="I19019" t="s">
        <v>170</v>
      </c>
      <c r="J19019">
        <v>103.21037791074991</v>
      </c>
      <c r="L19019" s="47"/>
      <c r="M19019" s="47"/>
    </row>
    <row r="19020" spans="1:13" x14ac:dyDescent="0.4">
      <c r="A19020" t="str">
        <f t="shared" si="297"/>
        <v>30_1M_F_0_90_67_HH800_Core</v>
      </c>
      <c r="B19020">
        <v>30</v>
      </c>
      <c r="C19020" t="s">
        <v>177</v>
      </c>
      <c r="D19020" t="s">
        <v>169</v>
      </c>
      <c r="E19020">
        <v>0</v>
      </c>
      <c r="F19020">
        <v>90</v>
      </c>
      <c r="G19020">
        <v>67</v>
      </c>
      <c r="H19020" t="s">
        <v>303</v>
      </c>
      <c r="I19020" t="s">
        <v>170</v>
      </c>
      <c r="J19020">
        <v>153.38895629502528</v>
      </c>
      <c r="L19020" s="47"/>
      <c r="M19020" s="47"/>
    </row>
    <row r="19021" spans="1:13" x14ac:dyDescent="0.4">
      <c r="A19021" t="str">
        <f t="shared" si="297"/>
        <v>38_1M_M_0_180_70_HH800_Core</v>
      </c>
      <c r="B19021">
        <v>38</v>
      </c>
      <c r="C19021" t="s">
        <v>177</v>
      </c>
      <c r="D19021" t="s">
        <v>174</v>
      </c>
      <c r="E19021">
        <v>0</v>
      </c>
      <c r="F19021">
        <v>180</v>
      </c>
      <c r="G19021">
        <v>70</v>
      </c>
      <c r="H19021" t="s">
        <v>303</v>
      </c>
      <c r="I19021" t="s">
        <v>170</v>
      </c>
      <c r="J19021">
        <v>112.72783744804983</v>
      </c>
      <c r="L19021" s="47"/>
      <c r="M19021" s="47"/>
    </row>
    <row r="19022" spans="1:13" x14ac:dyDescent="0.4">
      <c r="A19022" t="str">
        <f t="shared" si="297"/>
        <v>39_1M_M_0_90_67_HH800_Core</v>
      </c>
      <c r="B19022">
        <v>39</v>
      </c>
      <c r="C19022" t="s">
        <v>177</v>
      </c>
      <c r="D19022" t="s">
        <v>174</v>
      </c>
      <c r="E19022">
        <v>0</v>
      </c>
      <c r="F19022">
        <v>90</v>
      </c>
      <c r="G19022">
        <v>67</v>
      </c>
      <c r="H19022" t="s">
        <v>303</v>
      </c>
      <c r="I19022" t="s">
        <v>170</v>
      </c>
      <c r="J19022">
        <v>137.90215826726742</v>
      </c>
      <c r="L19022" s="47"/>
      <c r="M19022" s="47"/>
    </row>
    <row r="19023" spans="1:13" x14ac:dyDescent="0.4">
      <c r="A19023" t="str">
        <f t="shared" si="297"/>
        <v>30_1M_M_0_180_67_HH800_Core</v>
      </c>
      <c r="B19023">
        <v>30</v>
      </c>
      <c r="C19023" t="s">
        <v>177</v>
      </c>
      <c r="D19023" t="s">
        <v>174</v>
      </c>
      <c r="E19023">
        <v>0</v>
      </c>
      <c r="F19023">
        <v>180</v>
      </c>
      <c r="G19023">
        <v>67</v>
      </c>
      <c r="H19023" t="s">
        <v>303</v>
      </c>
      <c r="I19023" t="s">
        <v>170</v>
      </c>
      <c r="J19023">
        <v>79.717022065874815</v>
      </c>
      <c r="L19023" s="47"/>
      <c r="M19023" s="47"/>
    </row>
    <row r="19024" spans="1:13" x14ac:dyDescent="0.4">
      <c r="A19024" t="str">
        <f t="shared" si="297"/>
        <v>47_1M_M_0_365_67_HH800_Core</v>
      </c>
      <c r="B19024">
        <v>47</v>
      </c>
      <c r="C19024" t="s">
        <v>177</v>
      </c>
      <c r="D19024" t="s">
        <v>174</v>
      </c>
      <c r="E19024">
        <v>0</v>
      </c>
      <c r="F19024">
        <v>365</v>
      </c>
      <c r="G19024">
        <v>67</v>
      </c>
      <c r="H19024" t="s">
        <v>303</v>
      </c>
      <c r="I19024" t="s">
        <v>170</v>
      </c>
      <c r="J19024">
        <v>128.92357466309588</v>
      </c>
      <c r="L19024" s="47"/>
      <c r="M19024" s="47"/>
    </row>
    <row r="19025" spans="1:13" x14ac:dyDescent="0.4">
      <c r="A19025" t="str">
        <f t="shared" si="297"/>
        <v>36_1M_M_0_90_67_HH800_Core</v>
      </c>
      <c r="B19025">
        <v>36</v>
      </c>
      <c r="C19025" t="s">
        <v>177</v>
      </c>
      <c r="D19025" t="s">
        <v>174</v>
      </c>
      <c r="E19025">
        <v>0</v>
      </c>
      <c r="F19025">
        <v>90</v>
      </c>
      <c r="G19025">
        <v>67</v>
      </c>
      <c r="H19025" t="s">
        <v>303</v>
      </c>
      <c r="I19025" t="s">
        <v>170</v>
      </c>
      <c r="J19025">
        <v>122.87302653564011</v>
      </c>
      <c r="L19025" s="47"/>
      <c r="M19025" s="47"/>
    </row>
    <row r="19026" spans="1:13" x14ac:dyDescent="0.4">
      <c r="A19026" t="str">
        <f t="shared" si="297"/>
        <v>41_1M_M_0_180_70_HH800_Core</v>
      </c>
      <c r="B19026">
        <v>41</v>
      </c>
      <c r="C19026" t="s">
        <v>177</v>
      </c>
      <c r="D19026" t="s">
        <v>174</v>
      </c>
      <c r="E19026">
        <v>0</v>
      </c>
      <c r="F19026">
        <v>180</v>
      </c>
      <c r="G19026">
        <v>70</v>
      </c>
      <c r="H19026" t="s">
        <v>303</v>
      </c>
      <c r="I19026" t="s">
        <v>170</v>
      </c>
      <c r="J19026">
        <v>126.43573076520076</v>
      </c>
      <c r="L19026" s="47"/>
      <c r="M19026" s="47"/>
    </row>
    <row r="19027" spans="1:13" x14ac:dyDescent="0.4">
      <c r="A19027" t="str">
        <f t="shared" si="297"/>
        <v>33_1A_F_0_365_67_HH800_Core</v>
      </c>
      <c r="B19027">
        <v>33</v>
      </c>
      <c r="C19027" t="s">
        <v>178</v>
      </c>
      <c r="D19027" t="s">
        <v>169</v>
      </c>
      <c r="E19027">
        <v>0</v>
      </c>
      <c r="F19027">
        <v>365</v>
      </c>
      <c r="G19027">
        <v>67</v>
      </c>
      <c r="H19027" t="s">
        <v>303</v>
      </c>
      <c r="I19027" t="s">
        <v>170</v>
      </c>
      <c r="J19027">
        <v>108.19769355456599</v>
      </c>
      <c r="L19027" s="47"/>
      <c r="M19027" s="47"/>
    </row>
    <row r="19028" spans="1:13" x14ac:dyDescent="0.4">
      <c r="A19028" t="str">
        <f t="shared" si="297"/>
        <v>37_1M_M_0_365_65_HH800_Core</v>
      </c>
      <c r="B19028">
        <v>37</v>
      </c>
      <c r="C19028" t="s">
        <v>177</v>
      </c>
      <c r="D19028" t="s">
        <v>174</v>
      </c>
      <c r="E19028">
        <v>0</v>
      </c>
      <c r="F19028">
        <v>365</v>
      </c>
      <c r="G19028">
        <v>65</v>
      </c>
      <c r="H19028" t="s">
        <v>303</v>
      </c>
      <c r="I19028" t="s">
        <v>170</v>
      </c>
      <c r="J19028">
        <v>84.516493633036546</v>
      </c>
      <c r="L19028" s="47"/>
      <c r="M19028" s="47"/>
    </row>
    <row r="19029" spans="1:13" x14ac:dyDescent="0.4">
      <c r="A19029" t="str">
        <f t="shared" si="297"/>
        <v>39_1M_M_0_180_70_HH800_Core</v>
      </c>
      <c r="B19029">
        <v>39</v>
      </c>
      <c r="C19029" t="s">
        <v>177</v>
      </c>
      <c r="D19029" t="s">
        <v>174</v>
      </c>
      <c r="E19029">
        <v>0</v>
      </c>
      <c r="F19029">
        <v>180</v>
      </c>
      <c r="G19029">
        <v>70</v>
      </c>
      <c r="H19029" t="s">
        <v>303</v>
      </c>
      <c r="I19029" t="s">
        <v>170</v>
      </c>
      <c r="J19029">
        <v>116.21783149156006</v>
      </c>
      <c r="L19029" s="47"/>
      <c r="M19029" s="47"/>
    </row>
    <row r="19030" spans="1:13" x14ac:dyDescent="0.4">
      <c r="A19030" t="str">
        <f t="shared" si="297"/>
        <v>31_1M_M_0_180_67_HH800_Core</v>
      </c>
      <c r="B19030">
        <v>31</v>
      </c>
      <c r="C19030" t="s">
        <v>177</v>
      </c>
      <c r="D19030" t="s">
        <v>174</v>
      </c>
      <c r="E19030">
        <v>0</v>
      </c>
      <c r="F19030">
        <v>180</v>
      </c>
      <c r="G19030">
        <v>67</v>
      </c>
      <c r="H19030" t="s">
        <v>303</v>
      </c>
      <c r="I19030" t="s">
        <v>170</v>
      </c>
      <c r="J19030">
        <v>81.193368540728599</v>
      </c>
      <c r="L19030" s="47"/>
      <c r="M19030" s="47"/>
    </row>
    <row r="19031" spans="1:13" x14ac:dyDescent="0.4">
      <c r="A19031" t="str">
        <f t="shared" si="297"/>
        <v>48_1A_F_0_365_67_HH800_Core</v>
      </c>
      <c r="B19031">
        <v>48</v>
      </c>
      <c r="C19031" t="s">
        <v>178</v>
      </c>
      <c r="D19031" t="s">
        <v>169</v>
      </c>
      <c r="E19031">
        <v>0</v>
      </c>
      <c r="F19031">
        <v>365</v>
      </c>
      <c r="G19031">
        <v>67</v>
      </c>
      <c r="H19031" t="s">
        <v>303</v>
      </c>
      <c r="I19031" t="s">
        <v>170</v>
      </c>
      <c r="J19031">
        <v>127.91185803723391</v>
      </c>
      <c r="L19031" s="47"/>
      <c r="M19031" s="47"/>
    </row>
    <row r="19032" spans="1:13" x14ac:dyDescent="0.4">
      <c r="A19032" t="str">
        <f t="shared" si="297"/>
        <v>32_1M_M_0_180_67_HH800_Core</v>
      </c>
      <c r="B19032">
        <v>32</v>
      </c>
      <c r="C19032" t="s">
        <v>177</v>
      </c>
      <c r="D19032" t="s">
        <v>174</v>
      </c>
      <c r="E19032">
        <v>0</v>
      </c>
      <c r="F19032">
        <v>180</v>
      </c>
      <c r="G19032">
        <v>67</v>
      </c>
      <c r="H19032" t="s">
        <v>303</v>
      </c>
      <c r="I19032" t="s">
        <v>170</v>
      </c>
      <c r="J19032">
        <v>83.826523787197587</v>
      </c>
      <c r="L19032" s="47"/>
      <c r="M19032" s="47"/>
    </row>
    <row r="19033" spans="1:13" x14ac:dyDescent="0.4">
      <c r="A19033" t="str">
        <f t="shared" si="297"/>
        <v>30_1M_M_0_180_65_HH800_Core</v>
      </c>
      <c r="B19033">
        <v>30</v>
      </c>
      <c r="C19033" t="s">
        <v>177</v>
      </c>
      <c r="D19033" t="s">
        <v>174</v>
      </c>
      <c r="E19033">
        <v>0</v>
      </c>
      <c r="F19033">
        <v>180</v>
      </c>
      <c r="G19033">
        <v>65</v>
      </c>
      <c r="H19033" t="s">
        <v>303</v>
      </c>
      <c r="I19033" t="s">
        <v>170</v>
      </c>
      <c r="J19033">
        <v>75.880475296831648</v>
      </c>
      <c r="L19033" s="47"/>
      <c r="M19033" s="47"/>
    </row>
    <row r="19034" spans="1:13" x14ac:dyDescent="0.4">
      <c r="A19034" t="str">
        <f t="shared" si="297"/>
        <v>33_1M_M_0_180_67_HH800_Core</v>
      </c>
      <c r="B19034">
        <v>33</v>
      </c>
      <c r="C19034" t="s">
        <v>177</v>
      </c>
      <c r="D19034" t="s">
        <v>174</v>
      </c>
      <c r="E19034">
        <v>0</v>
      </c>
      <c r="F19034">
        <v>180</v>
      </c>
      <c r="G19034">
        <v>67</v>
      </c>
      <c r="H19034" t="s">
        <v>303</v>
      </c>
      <c r="I19034" t="s">
        <v>170</v>
      </c>
      <c r="J19034">
        <v>87.194915836553477</v>
      </c>
      <c r="L19034" s="47"/>
      <c r="M19034" s="47"/>
    </row>
    <row r="19035" spans="1:13" x14ac:dyDescent="0.4">
      <c r="A19035" t="str">
        <f t="shared" si="297"/>
        <v>44_1M_F_0_365_70_HH800_Core</v>
      </c>
      <c r="B19035">
        <v>44</v>
      </c>
      <c r="C19035" t="s">
        <v>177</v>
      </c>
      <c r="D19035" t="s">
        <v>169</v>
      </c>
      <c r="E19035">
        <v>0</v>
      </c>
      <c r="F19035">
        <v>365</v>
      </c>
      <c r="G19035">
        <v>70</v>
      </c>
      <c r="H19035" t="s">
        <v>303</v>
      </c>
      <c r="I19035" t="s">
        <v>170</v>
      </c>
      <c r="J19035">
        <v>148.23805989852733</v>
      </c>
      <c r="L19035" s="47"/>
      <c r="M19035" s="47"/>
    </row>
    <row r="19036" spans="1:13" x14ac:dyDescent="0.4">
      <c r="A19036" t="str">
        <f t="shared" si="297"/>
        <v>25_1M_M_0_365_70_HH800_Core</v>
      </c>
      <c r="B19036">
        <v>25</v>
      </c>
      <c r="C19036" t="s">
        <v>177</v>
      </c>
      <c r="D19036" t="s">
        <v>174</v>
      </c>
      <c r="E19036">
        <v>0</v>
      </c>
      <c r="F19036">
        <v>365</v>
      </c>
      <c r="G19036">
        <v>70</v>
      </c>
      <c r="H19036" t="s">
        <v>303</v>
      </c>
      <c r="I19036" t="s">
        <v>170</v>
      </c>
      <c r="J19036">
        <v>63.959569923663665</v>
      </c>
      <c r="L19036" s="47"/>
      <c r="M19036" s="47"/>
    </row>
    <row r="19037" spans="1:13" x14ac:dyDescent="0.4">
      <c r="A19037" t="str">
        <f t="shared" si="297"/>
        <v>50_1M_M_0_180_65_HH800_Core</v>
      </c>
      <c r="B19037">
        <v>50</v>
      </c>
      <c r="C19037" t="s">
        <v>177</v>
      </c>
      <c r="D19037" t="s">
        <v>174</v>
      </c>
      <c r="E19037">
        <v>0</v>
      </c>
      <c r="F19037">
        <v>180</v>
      </c>
      <c r="G19037">
        <v>65</v>
      </c>
      <c r="H19037" t="s">
        <v>303</v>
      </c>
      <c r="I19037" t="s">
        <v>170</v>
      </c>
      <c r="J19037">
        <v>137.05136068751895</v>
      </c>
      <c r="L19037" s="47"/>
      <c r="M19037" s="47"/>
    </row>
    <row r="19038" spans="1:13" x14ac:dyDescent="0.4">
      <c r="A19038" t="str">
        <f t="shared" si="297"/>
        <v>46_1M_M_0_365_70_HH800_Core</v>
      </c>
      <c r="B19038">
        <v>46</v>
      </c>
      <c r="C19038" t="s">
        <v>177</v>
      </c>
      <c r="D19038" t="s">
        <v>174</v>
      </c>
      <c r="E19038">
        <v>0</v>
      </c>
      <c r="F19038">
        <v>365</v>
      </c>
      <c r="G19038">
        <v>70</v>
      </c>
      <c r="H19038" t="s">
        <v>303</v>
      </c>
      <c r="I19038" t="s">
        <v>170</v>
      </c>
      <c r="J19038">
        <v>141.29152375955695</v>
      </c>
      <c r="L19038" s="47"/>
      <c r="M19038" s="47"/>
    </row>
    <row r="19039" spans="1:13" x14ac:dyDescent="0.4">
      <c r="A19039" t="str">
        <f t="shared" si="297"/>
        <v>58_1M_M_0_365_70_HH800_Core</v>
      </c>
      <c r="B19039">
        <v>58</v>
      </c>
      <c r="C19039" t="s">
        <v>177</v>
      </c>
      <c r="D19039" t="s">
        <v>174</v>
      </c>
      <c r="E19039">
        <v>0</v>
      </c>
      <c r="F19039">
        <v>365</v>
      </c>
      <c r="G19039">
        <v>70</v>
      </c>
      <c r="H19039" t="s">
        <v>303</v>
      </c>
      <c r="I19039" t="s">
        <v>170</v>
      </c>
      <c r="J19039">
        <v>204.41318467839298</v>
      </c>
      <c r="L19039" s="47"/>
      <c r="M19039" s="47"/>
    </row>
    <row r="19040" spans="1:13" x14ac:dyDescent="0.4">
      <c r="A19040" t="str">
        <f t="shared" si="297"/>
        <v>35_1M_M_0_90_67_HH800_Core</v>
      </c>
      <c r="B19040">
        <v>35</v>
      </c>
      <c r="C19040" t="s">
        <v>177</v>
      </c>
      <c r="D19040" t="s">
        <v>174</v>
      </c>
      <c r="E19040">
        <v>0</v>
      </c>
      <c r="F19040">
        <v>90</v>
      </c>
      <c r="G19040">
        <v>67</v>
      </c>
      <c r="H19040" t="s">
        <v>303</v>
      </c>
      <c r="I19040" t="s">
        <v>170</v>
      </c>
      <c r="J19040">
        <v>117.43812204549279</v>
      </c>
      <c r="L19040" s="47"/>
      <c r="M19040" s="47"/>
    </row>
    <row r="19041" spans="1:13" x14ac:dyDescent="0.4">
      <c r="A19041" t="str">
        <f t="shared" si="297"/>
        <v>37_1M_M_0_365_67_HH800_Core</v>
      </c>
      <c r="B19041">
        <v>37</v>
      </c>
      <c r="C19041" t="s">
        <v>177</v>
      </c>
      <c r="D19041" t="s">
        <v>174</v>
      </c>
      <c r="E19041">
        <v>0</v>
      </c>
      <c r="F19041">
        <v>365</v>
      </c>
      <c r="G19041">
        <v>67</v>
      </c>
      <c r="H19041" t="s">
        <v>303</v>
      </c>
      <c r="I19041" t="s">
        <v>170</v>
      </c>
      <c r="J19041">
        <v>90.636380612785146</v>
      </c>
      <c r="L19041" s="47"/>
      <c r="M19041" s="47"/>
    </row>
    <row r="19042" spans="1:13" x14ac:dyDescent="0.4">
      <c r="A19042" t="str">
        <f t="shared" si="297"/>
        <v>47_1M_F_0_365_67_HH800_Core</v>
      </c>
      <c r="B19042">
        <v>47</v>
      </c>
      <c r="C19042" t="s">
        <v>177</v>
      </c>
      <c r="D19042" t="s">
        <v>169</v>
      </c>
      <c r="E19042">
        <v>0</v>
      </c>
      <c r="F19042">
        <v>365</v>
      </c>
      <c r="G19042">
        <v>67</v>
      </c>
      <c r="H19042" t="s">
        <v>303</v>
      </c>
      <c r="I19042" t="s">
        <v>170</v>
      </c>
      <c r="J19042">
        <v>136.02785620656249</v>
      </c>
      <c r="L19042" s="47"/>
      <c r="M19042" s="47"/>
    </row>
    <row r="19043" spans="1:13" x14ac:dyDescent="0.4">
      <c r="A19043" t="str">
        <f t="shared" si="297"/>
        <v>31_1M_M_0_180_65_HH800_Core</v>
      </c>
      <c r="B19043">
        <v>31</v>
      </c>
      <c r="C19043" t="s">
        <v>177</v>
      </c>
      <c r="D19043" t="s">
        <v>174</v>
      </c>
      <c r="E19043">
        <v>0</v>
      </c>
      <c r="F19043">
        <v>180</v>
      </c>
      <c r="G19043">
        <v>65</v>
      </c>
      <c r="H19043" t="s">
        <v>303</v>
      </c>
      <c r="I19043" t="s">
        <v>170</v>
      </c>
      <c r="J19043">
        <v>78.074632407096189</v>
      </c>
      <c r="L19043" s="47"/>
      <c r="M19043" s="47"/>
    </row>
    <row r="19044" spans="1:13" x14ac:dyDescent="0.4">
      <c r="A19044" t="str">
        <f t="shared" si="297"/>
        <v>48_1A_F_0_365_70_HH800_Core</v>
      </c>
      <c r="B19044">
        <v>48</v>
      </c>
      <c r="C19044" t="s">
        <v>178</v>
      </c>
      <c r="D19044" t="s">
        <v>169</v>
      </c>
      <c r="E19044">
        <v>0</v>
      </c>
      <c r="F19044">
        <v>365</v>
      </c>
      <c r="G19044">
        <v>70</v>
      </c>
      <c r="H19044" t="s">
        <v>303</v>
      </c>
      <c r="I19044" t="s">
        <v>170</v>
      </c>
      <c r="J19044">
        <v>145.72921076024474</v>
      </c>
      <c r="L19044" s="47"/>
      <c r="M19044" s="47"/>
    </row>
    <row r="19045" spans="1:13" x14ac:dyDescent="0.4">
      <c r="A19045" t="str">
        <f t="shared" si="297"/>
        <v>29_1M_M_0_180_70_HH800_Core</v>
      </c>
      <c r="B19045">
        <v>29</v>
      </c>
      <c r="C19045" t="s">
        <v>177</v>
      </c>
      <c r="D19045" t="s">
        <v>174</v>
      </c>
      <c r="E19045">
        <v>0</v>
      </c>
      <c r="F19045">
        <v>180</v>
      </c>
      <c r="G19045">
        <v>70</v>
      </c>
      <c r="H19045" t="s">
        <v>303</v>
      </c>
      <c r="I19045" t="s">
        <v>170</v>
      </c>
      <c r="J19045">
        <v>81.01871110583123</v>
      </c>
      <c r="L19045" s="47"/>
      <c r="M19045" s="47"/>
    </row>
    <row r="19046" spans="1:13" x14ac:dyDescent="0.4">
      <c r="A19046" t="str">
        <f t="shared" si="297"/>
        <v>49_1A_F_0_365_65_HH800_Core</v>
      </c>
      <c r="B19046">
        <v>49</v>
      </c>
      <c r="C19046" t="s">
        <v>178</v>
      </c>
      <c r="D19046" t="s">
        <v>169</v>
      </c>
      <c r="E19046">
        <v>0</v>
      </c>
      <c r="F19046">
        <v>365</v>
      </c>
      <c r="G19046">
        <v>65</v>
      </c>
      <c r="H19046" t="s">
        <v>303</v>
      </c>
      <c r="I19046" t="s">
        <v>170</v>
      </c>
      <c r="J19046">
        <v>114.76146069935089</v>
      </c>
      <c r="L19046" s="47"/>
      <c r="M19046" s="47"/>
    </row>
    <row r="19047" spans="1:13" x14ac:dyDescent="0.4">
      <c r="A19047" t="str">
        <f t="shared" si="297"/>
        <v>40_1M_M_0_180_70_HH800_Core</v>
      </c>
      <c r="B19047">
        <v>40</v>
      </c>
      <c r="C19047" t="s">
        <v>177</v>
      </c>
      <c r="D19047" t="s">
        <v>174</v>
      </c>
      <c r="E19047">
        <v>0</v>
      </c>
      <c r="F19047">
        <v>180</v>
      </c>
      <c r="G19047">
        <v>70</v>
      </c>
      <c r="H19047" t="s">
        <v>303</v>
      </c>
      <c r="I19047" t="s">
        <v>170</v>
      </c>
      <c r="J19047">
        <v>121.56216195248071</v>
      </c>
      <c r="L19047" s="47"/>
      <c r="M19047" s="47"/>
    </row>
    <row r="19048" spans="1:13" x14ac:dyDescent="0.4">
      <c r="A19048" t="str">
        <f t="shared" si="297"/>
        <v>32_1M_M_0_180_65_HH800_Core</v>
      </c>
      <c r="B19048">
        <v>32</v>
      </c>
      <c r="C19048" t="s">
        <v>177</v>
      </c>
      <c r="D19048" t="s">
        <v>174</v>
      </c>
      <c r="E19048">
        <v>0</v>
      </c>
      <c r="F19048">
        <v>180</v>
      </c>
      <c r="G19048">
        <v>65</v>
      </c>
      <c r="H19048" t="s">
        <v>303</v>
      </c>
      <c r="I19048" t="s">
        <v>170</v>
      </c>
      <c r="J19048">
        <v>79.559297026276099</v>
      </c>
      <c r="L19048" s="47"/>
      <c r="M19048" s="47"/>
    </row>
    <row r="19049" spans="1:13" x14ac:dyDescent="0.4">
      <c r="A19049" t="str">
        <f t="shared" si="297"/>
        <v>25_1M_M_0_180_70_HH800_Core</v>
      </c>
      <c r="B19049">
        <v>25</v>
      </c>
      <c r="C19049" t="s">
        <v>177</v>
      </c>
      <c r="D19049" t="s">
        <v>174</v>
      </c>
      <c r="E19049">
        <v>0</v>
      </c>
      <c r="F19049">
        <v>180</v>
      </c>
      <c r="G19049">
        <v>70</v>
      </c>
      <c r="H19049" t="s">
        <v>303</v>
      </c>
      <c r="I19049" t="s">
        <v>170</v>
      </c>
      <c r="J19049">
        <v>70.089494288752604</v>
      </c>
      <c r="L19049" s="47"/>
      <c r="M19049" s="47"/>
    </row>
    <row r="19050" spans="1:13" x14ac:dyDescent="0.4">
      <c r="A19050" t="str">
        <f t="shared" si="297"/>
        <v>34_1M_M_0_180_67_HH800_Core</v>
      </c>
      <c r="B19050">
        <v>34</v>
      </c>
      <c r="C19050" t="s">
        <v>177</v>
      </c>
      <c r="D19050" t="s">
        <v>174</v>
      </c>
      <c r="E19050">
        <v>0</v>
      </c>
      <c r="F19050">
        <v>180</v>
      </c>
      <c r="G19050">
        <v>67</v>
      </c>
      <c r="H19050" t="s">
        <v>303</v>
      </c>
      <c r="I19050" t="s">
        <v>170</v>
      </c>
      <c r="J19050">
        <v>89.623752147552281</v>
      </c>
      <c r="L19050" s="47"/>
      <c r="M19050" s="47"/>
    </row>
    <row r="19051" spans="1:13" x14ac:dyDescent="0.4">
      <c r="A19051" t="str">
        <f t="shared" si="297"/>
        <v>33_1M_M_0_180_65_HH800_Core</v>
      </c>
      <c r="B19051">
        <v>33</v>
      </c>
      <c r="C19051" t="s">
        <v>177</v>
      </c>
      <c r="D19051" t="s">
        <v>174</v>
      </c>
      <c r="E19051">
        <v>0</v>
      </c>
      <c r="F19051">
        <v>180</v>
      </c>
      <c r="G19051">
        <v>65</v>
      </c>
      <c r="H19051" t="s">
        <v>303</v>
      </c>
      <c r="I19051" t="s">
        <v>170</v>
      </c>
      <c r="J19051">
        <v>82.347779920782088</v>
      </c>
      <c r="L19051" s="47"/>
      <c r="M19051" s="47"/>
    </row>
    <row r="19052" spans="1:13" x14ac:dyDescent="0.4">
      <c r="A19052" t="str">
        <f t="shared" si="297"/>
        <v>44_1A_F_0_180_65_HH800_Core</v>
      </c>
      <c r="B19052">
        <v>44</v>
      </c>
      <c r="C19052" t="s">
        <v>178</v>
      </c>
      <c r="D19052" t="s">
        <v>169</v>
      </c>
      <c r="E19052">
        <v>0</v>
      </c>
      <c r="F19052">
        <v>180</v>
      </c>
      <c r="G19052">
        <v>65</v>
      </c>
      <c r="H19052" t="s">
        <v>303</v>
      </c>
      <c r="I19052" t="s">
        <v>170</v>
      </c>
      <c r="J19052">
        <v>122.62156493494743</v>
      </c>
      <c r="L19052" s="47"/>
      <c r="M19052" s="47"/>
    </row>
    <row r="19053" spans="1:13" x14ac:dyDescent="0.4">
      <c r="A19053" t="str">
        <f t="shared" si="297"/>
        <v>33_1M_F_0_90_65_HH800_Core</v>
      </c>
      <c r="B19053">
        <v>33</v>
      </c>
      <c r="C19053" t="s">
        <v>177</v>
      </c>
      <c r="D19053" t="s">
        <v>169</v>
      </c>
      <c r="E19053">
        <v>0</v>
      </c>
      <c r="F19053">
        <v>90</v>
      </c>
      <c r="G19053">
        <v>65</v>
      </c>
      <c r="H19053" t="s">
        <v>303</v>
      </c>
      <c r="I19053" t="s">
        <v>170</v>
      </c>
      <c r="J19053">
        <v>156.32774550068777</v>
      </c>
      <c r="L19053" s="47"/>
      <c r="M19053" s="47"/>
    </row>
    <row r="19054" spans="1:13" x14ac:dyDescent="0.4">
      <c r="A19054" t="str">
        <f t="shared" si="297"/>
        <v>38_1M_M_0_365_70_HH800_Core</v>
      </c>
      <c r="B19054">
        <v>38</v>
      </c>
      <c r="C19054" t="s">
        <v>177</v>
      </c>
      <c r="D19054" t="s">
        <v>174</v>
      </c>
      <c r="E19054">
        <v>0</v>
      </c>
      <c r="F19054">
        <v>365</v>
      </c>
      <c r="G19054">
        <v>70</v>
      </c>
      <c r="H19054" t="s">
        <v>303</v>
      </c>
      <c r="I19054" t="s">
        <v>170</v>
      </c>
      <c r="J19054">
        <v>102.36017606890336</v>
      </c>
      <c r="L19054" s="47"/>
      <c r="M19054" s="47"/>
    </row>
    <row r="19055" spans="1:13" x14ac:dyDescent="0.4">
      <c r="A19055" t="str">
        <f t="shared" si="297"/>
        <v>34_1A_F_0_180_70_HH800_Core</v>
      </c>
      <c r="B19055">
        <v>34</v>
      </c>
      <c r="C19055" t="s">
        <v>178</v>
      </c>
      <c r="D19055" t="s">
        <v>169</v>
      </c>
      <c r="E19055">
        <v>0</v>
      </c>
      <c r="F19055">
        <v>180</v>
      </c>
      <c r="G19055">
        <v>70</v>
      </c>
      <c r="H19055" t="s">
        <v>303</v>
      </c>
      <c r="I19055" t="s">
        <v>170</v>
      </c>
      <c r="J19055">
        <v>127.18951359101771</v>
      </c>
      <c r="L19055" s="47"/>
      <c r="M19055" s="47"/>
    </row>
    <row r="19056" spans="1:13" x14ac:dyDescent="0.4">
      <c r="A19056" t="str">
        <f t="shared" si="297"/>
        <v>34_1A_F_0_180_67_HH800_Core</v>
      </c>
      <c r="B19056">
        <v>34</v>
      </c>
      <c r="C19056" t="s">
        <v>178</v>
      </c>
      <c r="D19056" t="s">
        <v>169</v>
      </c>
      <c r="E19056">
        <v>0</v>
      </c>
      <c r="F19056">
        <v>180</v>
      </c>
      <c r="G19056">
        <v>67</v>
      </c>
      <c r="H19056" t="s">
        <v>303</v>
      </c>
      <c r="I19056" t="s">
        <v>170</v>
      </c>
      <c r="J19056">
        <v>119.95595741556008</v>
      </c>
      <c r="L19056" s="47"/>
      <c r="M19056" s="47"/>
    </row>
    <row r="19057" spans="1:13" x14ac:dyDescent="0.4">
      <c r="A19057" t="str">
        <f t="shared" si="297"/>
        <v>47_1M_M_0_180_67_HH800_Core</v>
      </c>
      <c r="B19057">
        <v>47</v>
      </c>
      <c r="C19057" t="s">
        <v>177</v>
      </c>
      <c r="D19057" t="s">
        <v>174</v>
      </c>
      <c r="E19057">
        <v>0</v>
      </c>
      <c r="F19057">
        <v>180</v>
      </c>
      <c r="G19057">
        <v>67</v>
      </c>
      <c r="H19057" t="s">
        <v>303</v>
      </c>
      <c r="I19057" t="s">
        <v>170</v>
      </c>
      <c r="J19057">
        <v>143.31734187026245</v>
      </c>
      <c r="L19057" s="47"/>
      <c r="M19057" s="47"/>
    </row>
    <row r="19058" spans="1:13" x14ac:dyDescent="0.4">
      <c r="A19058" t="str">
        <f t="shared" si="297"/>
        <v>34_1M_M_0_90_67_HH800_Core</v>
      </c>
      <c r="B19058">
        <v>34</v>
      </c>
      <c r="C19058" t="s">
        <v>177</v>
      </c>
      <c r="D19058" t="s">
        <v>174</v>
      </c>
      <c r="E19058">
        <v>0</v>
      </c>
      <c r="F19058">
        <v>90</v>
      </c>
      <c r="G19058">
        <v>67</v>
      </c>
      <c r="H19058" t="s">
        <v>303</v>
      </c>
      <c r="I19058" t="s">
        <v>170</v>
      </c>
      <c r="J19058">
        <v>113.01212740022893</v>
      </c>
      <c r="L19058" s="47"/>
      <c r="M19058" s="47"/>
    </row>
    <row r="19059" spans="1:13" x14ac:dyDescent="0.4">
      <c r="A19059" t="str">
        <f t="shared" si="297"/>
        <v>28_1M_M_0_180_70_HH800_Core</v>
      </c>
      <c r="B19059">
        <v>28</v>
      </c>
      <c r="C19059" t="s">
        <v>177</v>
      </c>
      <c r="D19059" t="s">
        <v>174</v>
      </c>
      <c r="E19059">
        <v>0</v>
      </c>
      <c r="F19059">
        <v>180</v>
      </c>
      <c r="G19059">
        <v>70</v>
      </c>
      <c r="H19059" t="s">
        <v>303</v>
      </c>
      <c r="I19059" t="s">
        <v>170</v>
      </c>
      <c r="J19059">
        <v>78.198165571529984</v>
      </c>
      <c r="L19059" s="47"/>
      <c r="M19059" s="47"/>
    </row>
    <row r="19060" spans="1:13" x14ac:dyDescent="0.4">
      <c r="A19060" t="str">
        <f t="shared" si="297"/>
        <v>25_1M_M_0_90_70_HH800_Core</v>
      </c>
      <c r="B19060">
        <v>25</v>
      </c>
      <c r="C19060" t="s">
        <v>177</v>
      </c>
      <c r="D19060" t="s">
        <v>174</v>
      </c>
      <c r="E19060">
        <v>0</v>
      </c>
      <c r="F19060">
        <v>90</v>
      </c>
      <c r="G19060">
        <v>70</v>
      </c>
      <c r="H19060" t="s">
        <v>303</v>
      </c>
      <c r="I19060" t="s">
        <v>170</v>
      </c>
      <c r="J19060">
        <v>87.448673212938417</v>
      </c>
      <c r="L19060" s="47"/>
      <c r="M19060" s="47"/>
    </row>
    <row r="19061" spans="1:13" x14ac:dyDescent="0.4">
      <c r="A19061" t="str">
        <f t="shared" si="297"/>
        <v>29_1M_M_0_180_65_HH800_Core</v>
      </c>
      <c r="B19061">
        <v>29</v>
      </c>
      <c r="C19061" t="s">
        <v>177</v>
      </c>
      <c r="D19061" t="s">
        <v>174</v>
      </c>
      <c r="E19061">
        <v>0</v>
      </c>
      <c r="F19061">
        <v>180</v>
      </c>
      <c r="G19061">
        <v>65</v>
      </c>
      <c r="H19061" t="s">
        <v>303</v>
      </c>
      <c r="I19061" t="s">
        <v>170</v>
      </c>
      <c r="J19061">
        <v>73.182205169818204</v>
      </c>
      <c r="L19061" s="47"/>
      <c r="M19061" s="47"/>
    </row>
    <row r="19062" spans="1:13" x14ac:dyDescent="0.4">
      <c r="A19062" t="str">
        <f t="shared" si="297"/>
        <v>29_1M_M_0_180_67_HH800_Core</v>
      </c>
      <c r="B19062">
        <v>29</v>
      </c>
      <c r="C19062" t="s">
        <v>177</v>
      </c>
      <c r="D19062" t="s">
        <v>174</v>
      </c>
      <c r="E19062">
        <v>0</v>
      </c>
      <c r="F19062">
        <v>180</v>
      </c>
      <c r="G19062">
        <v>67</v>
      </c>
      <c r="H19062" t="s">
        <v>303</v>
      </c>
      <c r="I19062" t="s">
        <v>170</v>
      </c>
      <c r="J19062">
        <v>76.539701376298154</v>
      </c>
      <c r="L19062" s="47"/>
      <c r="M19062" s="47"/>
    </row>
    <row r="19063" spans="1:13" x14ac:dyDescent="0.4">
      <c r="A19063" t="str">
        <f t="shared" si="297"/>
        <v>25_1M_M_0_365_65_HH800_Core</v>
      </c>
      <c r="B19063">
        <v>25</v>
      </c>
      <c r="C19063" t="s">
        <v>177</v>
      </c>
      <c r="D19063" t="s">
        <v>174</v>
      </c>
      <c r="E19063">
        <v>0</v>
      </c>
      <c r="F19063">
        <v>365</v>
      </c>
      <c r="G19063">
        <v>65</v>
      </c>
      <c r="H19063" t="s">
        <v>303</v>
      </c>
      <c r="I19063" t="s">
        <v>170</v>
      </c>
      <c r="J19063">
        <v>57.57923367422439</v>
      </c>
      <c r="L19063" s="47"/>
      <c r="M19063" s="47"/>
    </row>
    <row r="19064" spans="1:13" x14ac:dyDescent="0.4">
      <c r="A19064" t="str">
        <f t="shared" si="297"/>
        <v>38_1A_F_0_180_70_HH800_Core</v>
      </c>
      <c r="B19064">
        <v>38</v>
      </c>
      <c r="C19064" t="s">
        <v>178</v>
      </c>
      <c r="D19064" t="s">
        <v>169</v>
      </c>
      <c r="E19064">
        <v>0</v>
      </c>
      <c r="F19064">
        <v>180</v>
      </c>
      <c r="G19064">
        <v>70</v>
      </c>
      <c r="H19064" t="s">
        <v>303</v>
      </c>
      <c r="I19064" t="s">
        <v>170</v>
      </c>
      <c r="J19064">
        <v>136.46095557230265</v>
      </c>
      <c r="L19064" s="47"/>
      <c r="M19064" s="47"/>
    </row>
    <row r="19065" spans="1:13" x14ac:dyDescent="0.4">
      <c r="A19065" t="str">
        <f t="shared" si="297"/>
        <v>34_1M_M_0_180_65_HH800_Core</v>
      </c>
      <c r="B19065">
        <v>34</v>
      </c>
      <c r="C19065" t="s">
        <v>177</v>
      </c>
      <c r="D19065" t="s">
        <v>174</v>
      </c>
      <c r="E19065">
        <v>0</v>
      </c>
      <c r="F19065">
        <v>180</v>
      </c>
      <c r="G19065">
        <v>65</v>
      </c>
      <c r="H19065" t="s">
        <v>303</v>
      </c>
      <c r="I19065" t="s">
        <v>170</v>
      </c>
      <c r="J19065">
        <v>84.645091034545757</v>
      </c>
      <c r="L19065" s="47"/>
      <c r="M19065" s="47"/>
    </row>
    <row r="19066" spans="1:13" x14ac:dyDescent="0.4">
      <c r="A19066" t="str">
        <f t="shared" si="297"/>
        <v>34_1A_F_0_180_65_HH800_Core</v>
      </c>
      <c r="B19066">
        <v>34</v>
      </c>
      <c r="C19066" t="s">
        <v>178</v>
      </c>
      <c r="D19066" t="s">
        <v>169</v>
      </c>
      <c r="E19066">
        <v>0</v>
      </c>
      <c r="F19066">
        <v>180</v>
      </c>
      <c r="G19066">
        <v>65</v>
      </c>
      <c r="H19066" t="s">
        <v>303</v>
      </c>
      <c r="I19066" t="s">
        <v>170</v>
      </c>
      <c r="J19066">
        <v>113.92939661974047</v>
      </c>
      <c r="L19066" s="47"/>
      <c r="M19066" s="47"/>
    </row>
    <row r="19067" spans="1:13" x14ac:dyDescent="0.4">
      <c r="A19067" t="str">
        <f t="shared" si="297"/>
        <v>34_1A_F_0_365_65_HH800_Core</v>
      </c>
      <c r="B19067">
        <v>34</v>
      </c>
      <c r="C19067" t="s">
        <v>178</v>
      </c>
      <c r="D19067" t="s">
        <v>169</v>
      </c>
      <c r="E19067">
        <v>0</v>
      </c>
      <c r="F19067">
        <v>365</v>
      </c>
      <c r="G19067">
        <v>65</v>
      </c>
      <c r="H19067" t="s">
        <v>303</v>
      </c>
      <c r="I19067" t="s">
        <v>170</v>
      </c>
      <c r="J19067">
        <v>104.56365766322033</v>
      </c>
      <c r="L19067" s="47"/>
      <c r="M19067" s="47"/>
    </row>
    <row r="19068" spans="1:13" x14ac:dyDescent="0.4">
      <c r="A19068" t="str">
        <f t="shared" si="297"/>
        <v>46_1M_M_0_365_65_HH800_Core</v>
      </c>
      <c r="B19068">
        <v>46</v>
      </c>
      <c r="C19068" t="s">
        <v>177</v>
      </c>
      <c r="D19068" t="s">
        <v>174</v>
      </c>
      <c r="E19068">
        <v>0</v>
      </c>
      <c r="F19068">
        <v>365</v>
      </c>
      <c r="G19068">
        <v>65</v>
      </c>
      <c r="H19068" t="s">
        <v>303</v>
      </c>
      <c r="I19068" t="s">
        <v>170</v>
      </c>
      <c r="J19068">
        <v>113.7774355369088</v>
      </c>
      <c r="L19068" s="47"/>
      <c r="M19068" s="47"/>
    </row>
    <row r="19069" spans="1:13" x14ac:dyDescent="0.4">
      <c r="A19069" t="str">
        <f t="shared" si="297"/>
        <v>38_1M_M_0_365_65_HH800_Core</v>
      </c>
      <c r="B19069">
        <v>38</v>
      </c>
      <c r="C19069" t="s">
        <v>177</v>
      </c>
      <c r="D19069" t="s">
        <v>174</v>
      </c>
      <c r="E19069">
        <v>0</v>
      </c>
      <c r="F19069">
        <v>365</v>
      </c>
      <c r="G19069">
        <v>65</v>
      </c>
      <c r="H19069" t="s">
        <v>303</v>
      </c>
      <c r="I19069" t="s">
        <v>170</v>
      </c>
      <c r="J19069">
        <v>88.046246703637934</v>
      </c>
      <c r="L19069" s="47"/>
      <c r="M19069" s="47"/>
    </row>
    <row r="19070" spans="1:13" x14ac:dyDescent="0.4">
      <c r="A19070" t="str">
        <f t="shared" si="297"/>
        <v>26_1M_M_0_180_70_HH800_Core</v>
      </c>
      <c r="B19070">
        <v>26</v>
      </c>
      <c r="C19070" t="s">
        <v>177</v>
      </c>
      <c r="D19070" t="s">
        <v>174</v>
      </c>
      <c r="E19070">
        <v>0</v>
      </c>
      <c r="F19070">
        <v>180</v>
      </c>
      <c r="G19070">
        <v>70</v>
      </c>
      <c r="H19070" t="s">
        <v>303</v>
      </c>
      <c r="I19070" t="s">
        <v>170</v>
      </c>
      <c r="J19070">
        <v>72.908452871384</v>
      </c>
      <c r="L19070" s="47"/>
      <c r="M19070" s="47"/>
    </row>
    <row r="19071" spans="1:13" x14ac:dyDescent="0.4">
      <c r="A19071" t="str">
        <f t="shared" si="297"/>
        <v>25_1M_M_0_365_67_HH800_Core</v>
      </c>
      <c r="B19071">
        <v>25</v>
      </c>
      <c r="C19071" t="s">
        <v>177</v>
      </c>
      <c r="D19071" t="s">
        <v>174</v>
      </c>
      <c r="E19071">
        <v>0</v>
      </c>
      <c r="F19071">
        <v>365</v>
      </c>
      <c r="G19071">
        <v>67</v>
      </c>
      <c r="H19071" t="s">
        <v>303</v>
      </c>
      <c r="I19071" t="s">
        <v>170</v>
      </c>
      <c r="J19071">
        <v>60.452482657407138</v>
      </c>
      <c r="L19071" s="47"/>
      <c r="M19071" s="47"/>
    </row>
    <row r="19072" spans="1:13" x14ac:dyDescent="0.4">
      <c r="A19072" t="str">
        <f t="shared" si="297"/>
        <v>33_1A_F_0_365_70_HH800_Core</v>
      </c>
      <c r="B19072">
        <v>33</v>
      </c>
      <c r="C19072" t="s">
        <v>178</v>
      </c>
      <c r="D19072" t="s">
        <v>169</v>
      </c>
      <c r="E19072">
        <v>0</v>
      </c>
      <c r="F19072">
        <v>365</v>
      </c>
      <c r="G19072">
        <v>70</v>
      </c>
      <c r="H19072" t="s">
        <v>303</v>
      </c>
      <c r="I19072" t="s">
        <v>170</v>
      </c>
      <c r="J19072">
        <v>113.60821201118453</v>
      </c>
      <c r="L19072" s="47"/>
      <c r="M19072" s="47"/>
    </row>
    <row r="19073" spans="1:13" x14ac:dyDescent="0.4">
      <c r="A19073" t="str">
        <f t="shared" si="297"/>
        <v>41_1A_F_0_180_67_HH800_Core</v>
      </c>
      <c r="B19073">
        <v>41</v>
      </c>
      <c r="C19073" t="s">
        <v>178</v>
      </c>
      <c r="D19073" t="s">
        <v>169</v>
      </c>
      <c r="E19073">
        <v>0</v>
      </c>
      <c r="F19073">
        <v>180</v>
      </c>
      <c r="G19073">
        <v>67</v>
      </c>
      <c r="H19073" t="s">
        <v>303</v>
      </c>
      <c r="I19073" t="s">
        <v>170</v>
      </c>
      <c r="J19073">
        <v>128.7671343727246</v>
      </c>
      <c r="L19073" s="47"/>
      <c r="M19073" s="47"/>
    </row>
    <row r="19074" spans="1:13" x14ac:dyDescent="0.4">
      <c r="A19074" t="str">
        <f t="shared" si="297"/>
        <v>35_1M_M_0_180_67_HH800_Core</v>
      </c>
      <c r="B19074">
        <v>35</v>
      </c>
      <c r="C19074" t="s">
        <v>177</v>
      </c>
      <c r="D19074" t="s">
        <v>174</v>
      </c>
      <c r="E19074">
        <v>0</v>
      </c>
      <c r="F19074">
        <v>180</v>
      </c>
      <c r="G19074">
        <v>67</v>
      </c>
      <c r="H19074" t="s">
        <v>303</v>
      </c>
      <c r="I19074" t="s">
        <v>170</v>
      </c>
      <c r="J19074">
        <v>93.267945296666625</v>
      </c>
      <c r="L19074" s="47"/>
      <c r="M19074" s="47"/>
    </row>
    <row r="19075" spans="1:13" x14ac:dyDescent="0.4">
      <c r="A19075" t="str">
        <f t="shared" ref="A19075:A19138" si="298">B19075&amp;"_"&amp;C19075&amp;"_"&amp;D19075&amp;"_"&amp;E19075&amp;"_"&amp;F19075&amp;"_"&amp;G19075&amp;"_"&amp;H19075&amp;"_"&amp;I19075</f>
        <v>33_1M_M_0_90_67_HH800_Core</v>
      </c>
      <c r="B19075">
        <v>33</v>
      </c>
      <c r="C19075" t="s">
        <v>177</v>
      </c>
      <c r="D19075" t="s">
        <v>174</v>
      </c>
      <c r="E19075">
        <v>0</v>
      </c>
      <c r="F19075">
        <v>90</v>
      </c>
      <c r="G19075">
        <v>67</v>
      </c>
      <c r="H19075" t="s">
        <v>303</v>
      </c>
      <c r="I19075" t="s">
        <v>170</v>
      </c>
      <c r="J19075">
        <v>109.42217072346914</v>
      </c>
      <c r="L19075" s="47"/>
      <c r="M19075" s="47"/>
    </row>
    <row r="19076" spans="1:13" x14ac:dyDescent="0.4">
      <c r="A19076" t="str">
        <f t="shared" si="298"/>
        <v>47_1M_M_0_180_65_HH800_Core</v>
      </c>
      <c r="B19076">
        <v>47</v>
      </c>
      <c r="C19076" t="s">
        <v>177</v>
      </c>
      <c r="D19076" t="s">
        <v>174</v>
      </c>
      <c r="E19076">
        <v>0</v>
      </c>
      <c r="F19076">
        <v>180</v>
      </c>
      <c r="G19076">
        <v>65</v>
      </c>
      <c r="H19076" t="s">
        <v>303</v>
      </c>
      <c r="I19076" t="s">
        <v>170</v>
      </c>
      <c r="J19076">
        <v>130.17454420138475</v>
      </c>
      <c r="L19076" s="47"/>
      <c r="M19076" s="47"/>
    </row>
    <row r="19077" spans="1:13" x14ac:dyDescent="0.4">
      <c r="A19077" t="str">
        <f t="shared" si="298"/>
        <v>44_1M_F_0_180_67_HH800_Core</v>
      </c>
      <c r="B19077">
        <v>44</v>
      </c>
      <c r="C19077" t="s">
        <v>177</v>
      </c>
      <c r="D19077" t="s">
        <v>169</v>
      </c>
      <c r="E19077">
        <v>0</v>
      </c>
      <c r="F19077">
        <v>180</v>
      </c>
      <c r="G19077">
        <v>67</v>
      </c>
      <c r="H19077" t="s">
        <v>303</v>
      </c>
      <c r="I19077" t="s">
        <v>170</v>
      </c>
      <c r="J19077">
        <v>151.57112454694848</v>
      </c>
      <c r="L19077" s="47"/>
      <c r="M19077" s="47"/>
    </row>
    <row r="19078" spans="1:13" x14ac:dyDescent="0.4">
      <c r="A19078" t="str">
        <f t="shared" si="298"/>
        <v>48_1M_F_0_365_65_HH800_Core</v>
      </c>
      <c r="B19078">
        <v>48</v>
      </c>
      <c r="C19078" t="s">
        <v>177</v>
      </c>
      <c r="D19078" t="s">
        <v>169</v>
      </c>
      <c r="E19078">
        <v>0</v>
      </c>
      <c r="F19078">
        <v>365</v>
      </c>
      <c r="G19078">
        <v>65</v>
      </c>
      <c r="H19078" t="s">
        <v>303</v>
      </c>
      <c r="I19078" t="s">
        <v>170</v>
      </c>
      <c r="J19078">
        <v>120.63005545769035</v>
      </c>
      <c r="L19078" s="47"/>
      <c r="M19078" s="47"/>
    </row>
    <row r="19079" spans="1:13" x14ac:dyDescent="0.4">
      <c r="A19079" t="str">
        <f t="shared" si="298"/>
        <v>59_1M_M_0_365_70_HH800_Core</v>
      </c>
      <c r="B19079">
        <v>59</v>
      </c>
      <c r="C19079" t="s">
        <v>177</v>
      </c>
      <c r="D19079" t="s">
        <v>174</v>
      </c>
      <c r="E19079">
        <v>0</v>
      </c>
      <c r="F19079">
        <v>365</v>
      </c>
      <c r="G19079">
        <v>70</v>
      </c>
      <c r="H19079" t="s">
        <v>303</v>
      </c>
      <c r="I19079" t="s">
        <v>170</v>
      </c>
      <c r="J19079">
        <v>205.7477777303412</v>
      </c>
      <c r="L19079" s="47"/>
      <c r="M19079" s="47"/>
    </row>
    <row r="19080" spans="1:13" x14ac:dyDescent="0.4">
      <c r="A19080" t="str">
        <f t="shared" si="298"/>
        <v>29_1M_F_0_90_67_HH800_Core</v>
      </c>
      <c r="B19080">
        <v>29</v>
      </c>
      <c r="C19080" t="s">
        <v>177</v>
      </c>
      <c r="D19080" t="s">
        <v>169</v>
      </c>
      <c r="E19080">
        <v>0</v>
      </c>
      <c r="F19080">
        <v>90</v>
      </c>
      <c r="G19080">
        <v>67</v>
      </c>
      <c r="H19080" t="s">
        <v>303</v>
      </c>
      <c r="I19080" t="s">
        <v>170</v>
      </c>
      <c r="J19080">
        <v>148.27789625417785</v>
      </c>
      <c r="L19080" s="47"/>
      <c r="M19080" s="47"/>
    </row>
    <row r="19081" spans="1:13" x14ac:dyDescent="0.4">
      <c r="A19081" t="str">
        <f t="shared" si="298"/>
        <v>27_1M_M_0_90_70_HH800_Core</v>
      </c>
      <c r="B19081">
        <v>27</v>
      </c>
      <c r="C19081" t="s">
        <v>177</v>
      </c>
      <c r="D19081" t="s">
        <v>174</v>
      </c>
      <c r="E19081">
        <v>0</v>
      </c>
      <c r="F19081">
        <v>90</v>
      </c>
      <c r="G19081">
        <v>70</v>
      </c>
      <c r="H19081" t="s">
        <v>303</v>
      </c>
      <c r="I19081" t="s">
        <v>170</v>
      </c>
      <c r="J19081">
        <v>97.45371147144526</v>
      </c>
      <c r="L19081" s="47"/>
      <c r="M19081" s="47"/>
    </row>
    <row r="19082" spans="1:13" x14ac:dyDescent="0.4">
      <c r="A19082" t="str">
        <f t="shared" si="298"/>
        <v>25_1M_F_0_365_70_HH800_Core</v>
      </c>
      <c r="B19082">
        <v>25</v>
      </c>
      <c r="C19082" t="s">
        <v>177</v>
      </c>
      <c r="D19082" t="s">
        <v>169</v>
      </c>
      <c r="E19082">
        <v>0</v>
      </c>
      <c r="F19082">
        <v>365</v>
      </c>
      <c r="G19082">
        <v>70</v>
      </c>
      <c r="H19082" t="s">
        <v>303</v>
      </c>
      <c r="I19082" t="s">
        <v>170</v>
      </c>
      <c r="J19082">
        <v>81.867703040029156</v>
      </c>
      <c r="L19082" s="47"/>
      <c r="M19082" s="47"/>
    </row>
    <row r="19083" spans="1:13" x14ac:dyDescent="0.4">
      <c r="A19083" t="str">
        <f t="shared" si="298"/>
        <v>38_1M_M_0_365_67_HH800_Core</v>
      </c>
      <c r="B19083">
        <v>38</v>
      </c>
      <c r="C19083" t="s">
        <v>177</v>
      </c>
      <c r="D19083" t="s">
        <v>174</v>
      </c>
      <c r="E19083">
        <v>0</v>
      </c>
      <c r="F19083">
        <v>365</v>
      </c>
      <c r="G19083">
        <v>67</v>
      </c>
      <c r="H19083" t="s">
        <v>303</v>
      </c>
      <c r="I19083" t="s">
        <v>170</v>
      </c>
      <c r="J19083">
        <v>93.564709430664337</v>
      </c>
      <c r="L19083" s="47"/>
      <c r="M19083" s="47"/>
    </row>
    <row r="19084" spans="1:13" x14ac:dyDescent="0.4">
      <c r="A19084" t="str">
        <f t="shared" si="298"/>
        <v>28_1M_M_0_180_67_HH800_Core</v>
      </c>
      <c r="B19084">
        <v>28</v>
      </c>
      <c r="C19084" t="s">
        <v>177</v>
      </c>
      <c r="D19084" t="s">
        <v>174</v>
      </c>
      <c r="E19084">
        <v>0</v>
      </c>
      <c r="F19084">
        <v>180</v>
      </c>
      <c r="G19084">
        <v>67</v>
      </c>
      <c r="H19084" t="s">
        <v>303</v>
      </c>
      <c r="I19084" t="s">
        <v>170</v>
      </c>
      <c r="J19084">
        <v>74.085602085280769</v>
      </c>
      <c r="L19084" s="47"/>
      <c r="M19084" s="47"/>
    </row>
    <row r="19085" spans="1:13" x14ac:dyDescent="0.4">
      <c r="A19085" t="str">
        <f t="shared" si="298"/>
        <v>25_1M_M_0_180_67_HH800_Core</v>
      </c>
      <c r="B19085">
        <v>25</v>
      </c>
      <c r="C19085" t="s">
        <v>177</v>
      </c>
      <c r="D19085" t="s">
        <v>174</v>
      </c>
      <c r="E19085">
        <v>0</v>
      </c>
      <c r="F19085">
        <v>180</v>
      </c>
      <c r="G19085">
        <v>67</v>
      </c>
      <c r="H19085" t="s">
        <v>303</v>
      </c>
      <c r="I19085" t="s">
        <v>170</v>
      </c>
      <c r="J19085">
        <v>66.074386800305106</v>
      </c>
      <c r="L19085" s="47"/>
      <c r="M19085" s="47"/>
    </row>
    <row r="19086" spans="1:13" x14ac:dyDescent="0.4">
      <c r="A19086" t="str">
        <f t="shared" si="298"/>
        <v>28_1M_M_0_180_65_HH800_Core</v>
      </c>
      <c r="B19086">
        <v>28</v>
      </c>
      <c r="C19086" t="s">
        <v>177</v>
      </c>
      <c r="D19086" t="s">
        <v>174</v>
      </c>
      <c r="E19086">
        <v>0</v>
      </c>
      <c r="F19086">
        <v>180</v>
      </c>
      <c r="G19086">
        <v>65</v>
      </c>
      <c r="H19086" t="s">
        <v>303</v>
      </c>
      <c r="I19086" t="s">
        <v>170</v>
      </c>
      <c r="J19086">
        <v>71.209087111841413</v>
      </c>
      <c r="L19086" s="47"/>
      <c r="M19086" s="47"/>
    </row>
    <row r="19087" spans="1:13" x14ac:dyDescent="0.4">
      <c r="A19087" t="str">
        <f t="shared" si="298"/>
        <v>25_1M_F_0_180_70_HH800_Core</v>
      </c>
      <c r="B19087">
        <v>25</v>
      </c>
      <c r="C19087" t="s">
        <v>177</v>
      </c>
      <c r="D19087" t="s">
        <v>169</v>
      </c>
      <c r="E19087">
        <v>0</v>
      </c>
      <c r="F19087">
        <v>180</v>
      </c>
      <c r="G19087">
        <v>70</v>
      </c>
      <c r="H19087" t="s">
        <v>303</v>
      </c>
      <c r="I19087" t="s">
        <v>170</v>
      </c>
      <c r="J19087">
        <v>89.495101123968908</v>
      </c>
      <c r="L19087" s="47"/>
      <c r="M19087" s="47"/>
    </row>
    <row r="19088" spans="1:13" x14ac:dyDescent="0.4">
      <c r="A19088" t="str">
        <f t="shared" si="298"/>
        <v>47_1A_F_0_365_70_HH800_Core</v>
      </c>
      <c r="B19088">
        <v>47</v>
      </c>
      <c r="C19088" t="s">
        <v>178</v>
      </c>
      <c r="D19088" t="s">
        <v>169</v>
      </c>
      <c r="E19088">
        <v>0</v>
      </c>
      <c r="F19088">
        <v>365</v>
      </c>
      <c r="G19088">
        <v>70</v>
      </c>
      <c r="H19088" t="s">
        <v>303</v>
      </c>
      <c r="I19088" t="s">
        <v>170</v>
      </c>
      <c r="J19088">
        <v>142.11993793290776</v>
      </c>
      <c r="L19088" s="47"/>
      <c r="M19088" s="47"/>
    </row>
    <row r="19089" spans="1:13" x14ac:dyDescent="0.4">
      <c r="A19089" t="str">
        <f t="shared" si="298"/>
        <v>26_1M_M_0_90_70_HH800_Core</v>
      </c>
      <c r="B19089">
        <v>26</v>
      </c>
      <c r="C19089" t="s">
        <v>177</v>
      </c>
      <c r="D19089" t="s">
        <v>174</v>
      </c>
      <c r="E19089">
        <v>0</v>
      </c>
      <c r="F19089">
        <v>90</v>
      </c>
      <c r="G19089">
        <v>70</v>
      </c>
      <c r="H19089" t="s">
        <v>303</v>
      </c>
      <c r="I19089" t="s">
        <v>170</v>
      </c>
      <c r="J19089">
        <v>92.245130347632809</v>
      </c>
      <c r="L19089" s="47"/>
      <c r="M19089" s="47"/>
    </row>
    <row r="19090" spans="1:13" x14ac:dyDescent="0.4">
      <c r="A19090" t="str">
        <f t="shared" si="298"/>
        <v>46_1M_M_0_365_67_HH800_Core</v>
      </c>
      <c r="B19090">
        <v>46</v>
      </c>
      <c r="C19090" t="s">
        <v>177</v>
      </c>
      <c r="D19090" t="s">
        <v>174</v>
      </c>
      <c r="E19090">
        <v>0</v>
      </c>
      <c r="F19090">
        <v>365</v>
      </c>
      <c r="G19090">
        <v>67</v>
      </c>
      <c r="H19090" t="s">
        <v>303</v>
      </c>
      <c r="I19090" t="s">
        <v>170</v>
      </c>
      <c r="J19090">
        <v>125.02512954576535</v>
      </c>
      <c r="L19090" s="47"/>
      <c r="M19090" s="47"/>
    </row>
    <row r="19091" spans="1:13" x14ac:dyDescent="0.4">
      <c r="A19091" t="str">
        <f t="shared" si="298"/>
        <v>25_1M_F_0_365_67_HH800_Core</v>
      </c>
      <c r="B19091">
        <v>25</v>
      </c>
      <c r="C19091" t="s">
        <v>177</v>
      </c>
      <c r="D19091" t="s">
        <v>169</v>
      </c>
      <c r="E19091">
        <v>0</v>
      </c>
      <c r="F19091">
        <v>365</v>
      </c>
      <c r="G19091">
        <v>67</v>
      </c>
      <c r="H19091" t="s">
        <v>303</v>
      </c>
      <c r="I19091" t="s">
        <v>170</v>
      </c>
      <c r="J19091">
        <v>78.269608380433027</v>
      </c>
      <c r="L19091" s="47"/>
      <c r="M19091" s="47"/>
    </row>
    <row r="19092" spans="1:13" x14ac:dyDescent="0.4">
      <c r="A19092" t="str">
        <f t="shared" si="298"/>
        <v>27_1M_M_0_180_70_HH800_Core</v>
      </c>
      <c r="B19092">
        <v>27</v>
      </c>
      <c r="C19092" t="s">
        <v>177</v>
      </c>
      <c r="D19092" t="s">
        <v>174</v>
      </c>
      <c r="E19092">
        <v>0</v>
      </c>
      <c r="F19092">
        <v>180</v>
      </c>
      <c r="G19092">
        <v>70</v>
      </c>
      <c r="H19092" t="s">
        <v>303</v>
      </c>
      <c r="I19092" t="s">
        <v>170</v>
      </c>
      <c r="J19092">
        <v>75.731287792988653</v>
      </c>
      <c r="L19092" s="47"/>
      <c r="M19092" s="47"/>
    </row>
    <row r="19093" spans="1:13" x14ac:dyDescent="0.4">
      <c r="A19093" t="str">
        <f t="shared" si="298"/>
        <v>25_1M_F_0_180_67_HH800_Core</v>
      </c>
      <c r="B19093">
        <v>25</v>
      </c>
      <c r="C19093" t="s">
        <v>177</v>
      </c>
      <c r="D19093" t="s">
        <v>169</v>
      </c>
      <c r="E19093">
        <v>0</v>
      </c>
      <c r="F19093">
        <v>180</v>
      </c>
      <c r="G19093">
        <v>67</v>
      </c>
      <c r="H19093" t="s">
        <v>303</v>
      </c>
      <c r="I19093" t="s">
        <v>170</v>
      </c>
      <c r="J19093">
        <v>85.554684082382821</v>
      </c>
      <c r="L19093" s="47"/>
      <c r="M19093" s="47"/>
    </row>
    <row r="19094" spans="1:13" x14ac:dyDescent="0.4">
      <c r="A19094" t="str">
        <f t="shared" si="298"/>
        <v>28_1M_F_0_90_67_HH800_Core</v>
      </c>
      <c r="B19094">
        <v>28</v>
      </c>
      <c r="C19094" t="s">
        <v>177</v>
      </c>
      <c r="D19094" t="s">
        <v>169</v>
      </c>
      <c r="E19094">
        <v>0</v>
      </c>
      <c r="F19094">
        <v>90</v>
      </c>
      <c r="G19094">
        <v>67</v>
      </c>
      <c r="H19094" t="s">
        <v>303</v>
      </c>
      <c r="I19094" t="s">
        <v>170</v>
      </c>
      <c r="J19094">
        <v>143.68603491300007</v>
      </c>
      <c r="L19094" s="47"/>
      <c r="M19094" s="47"/>
    </row>
    <row r="19095" spans="1:13" x14ac:dyDescent="0.4">
      <c r="A19095" t="str">
        <f t="shared" si="298"/>
        <v>32_1M_F_0_90_65_HH800_Core</v>
      </c>
      <c r="B19095">
        <v>32</v>
      </c>
      <c r="C19095" t="s">
        <v>177</v>
      </c>
      <c r="D19095" t="s">
        <v>169</v>
      </c>
      <c r="E19095">
        <v>0</v>
      </c>
      <c r="F19095">
        <v>90</v>
      </c>
      <c r="G19095">
        <v>65</v>
      </c>
      <c r="H19095" t="s">
        <v>303</v>
      </c>
      <c r="I19095" t="s">
        <v>170</v>
      </c>
      <c r="J19095">
        <v>151.37091749917107</v>
      </c>
      <c r="L19095" s="47"/>
      <c r="M19095" s="47"/>
    </row>
    <row r="19096" spans="1:13" x14ac:dyDescent="0.4">
      <c r="A19096" t="str">
        <f t="shared" si="298"/>
        <v>25_1M_F_0_365_65_HH800_Core</v>
      </c>
      <c r="B19096">
        <v>25</v>
      </c>
      <c r="C19096" t="s">
        <v>177</v>
      </c>
      <c r="D19096" t="s">
        <v>169</v>
      </c>
      <c r="E19096">
        <v>0</v>
      </c>
      <c r="F19096">
        <v>365</v>
      </c>
      <c r="G19096">
        <v>65</v>
      </c>
      <c r="H19096" t="s">
        <v>303</v>
      </c>
      <c r="I19096" t="s">
        <v>170</v>
      </c>
      <c r="J19096">
        <v>75.402473646323088</v>
      </c>
      <c r="L19096" s="47"/>
      <c r="M19096" s="47"/>
    </row>
    <row r="19097" spans="1:13" x14ac:dyDescent="0.4">
      <c r="A19097" t="str">
        <f t="shared" si="298"/>
        <v>25_1M_F_0_90_67_HH800_Core</v>
      </c>
      <c r="B19097">
        <v>25</v>
      </c>
      <c r="C19097" t="s">
        <v>177</v>
      </c>
      <c r="D19097" t="s">
        <v>169</v>
      </c>
      <c r="E19097">
        <v>0</v>
      </c>
      <c r="F19097">
        <v>90</v>
      </c>
      <c r="G19097">
        <v>67</v>
      </c>
      <c r="H19097" t="s">
        <v>303</v>
      </c>
      <c r="I19097" t="s">
        <v>170</v>
      </c>
      <c r="J19097">
        <v>122.26228265399901</v>
      </c>
      <c r="L19097" s="47"/>
      <c r="M19097" s="47"/>
    </row>
    <row r="19098" spans="1:13" x14ac:dyDescent="0.4">
      <c r="A19098" t="str">
        <f t="shared" si="298"/>
        <v>46_1M_F_0_180_65_HH800_Core</v>
      </c>
      <c r="B19098">
        <v>46</v>
      </c>
      <c r="C19098" t="s">
        <v>177</v>
      </c>
      <c r="D19098" t="s">
        <v>169</v>
      </c>
      <c r="E19098">
        <v>0</v>
      </c>
      <c r="F19098">
        <v>180</v>
      </c>
      <c r="G19098">
        <v>65</v>
      </c>
      <c r="H19098" t="s">
        <v>303</v>
      </c>
      <c r="I19098" t="s">
        <v>170</v>
      </c>
      <c r="J19098">
        <v>140.07864444724754</v>
      </c>
      <c r="L19098" s="47"/>
      <c r="M19098" s="47"/>
    </row>
    <row r="19099" spans="1:13" x14ac:dyDescent="0.4">
      <c r="A19099" t="str">
        <f t="shared" si="298"/>
        <v>35_1M_M_0_180_65_HH800_Core</v>
      </c>
      <c r="B19099">
        <v>35</v>
      </c>
      <c r="C19099" t="s">
        <v>177</v>
      </c>
      <c r="D19099" t="s">
        <v>174</v>
      </c>
      <c r="E19099">
        <v>0</v>
      </c>
      <c r="F19099">
        <v>180</v>
      </c>
      <c r="G19099">
        <v>65</v>
      </c>
      <c r="H19099" t="s">
        <v>303</v>
      </c>
      <c r="I19099" t="s">
        <v>170</v>
      </c>
      <c r="J19099">
        <v>88.014277873494692</v>
      </c>
      <c r="L19099" s="47"/>
      <c r="M19099" s="47"/>
    </row>
    <row r="19100" spans="1:13" x14ac:dyDescent="0.4">
      <c r="A19100" t="str">
        <f t="shared" si="298"/>
        <v>25_1M_F_0_180_65_HH800_Core</v>
      </c>
      <c r="B19100">
        <v>25</v>
      </c>
      <c r="C19100" t="s">
        <v>177</v>
      </c>
      <c r="D19100" t="s">
        <v>169</v>
      </c>
      <c r="E19100">
        <v>0</v>
      </c>
      <c r="F19100">
        <v>180</v>
      </c>
      <c r="G19100">
        <v>65</v>
      </c>
      <c r="H19100" t="s">
        <v>303</v>
      </c>
      <c r="I19100" t="s">
        <v>170</v>
      </c>
      <c r="J19100">
        <v>82.57355403128021</v>
      </c>
      <c r="L19100" s="47"/>
      <c r="M19100" s="47"/>
    </row>
    <row r="19101" spans="1:13" x14ac:dyDescent="0.4">
      <c r="A19101" t="str">
        <f t="shared" si="298"/>
        <v>25_1M_M_0_90_67_HH800_Core</v>
      </c>
      <c r="B19101">
        <v>25</v>
      </c>
      <c r="C19101" t="s">
        <v>177</v>
      </c>
      <c r="D19101" t="s">
        <v>174</v>
      </c>
      <c r="E19101">
        <v>0</v>
      </c>
      <c r="F19101">
        <v>90</v>
      </c>
      <c r="G19101">
        <v>67</v>
      </c>
      <c r="H19101" t="s">
        <v>303</v>
      </c>
      <c r="I19101" t="s">
        <v>170</v>
      </c>
      <c r="J19101">
        <v>77.268446165587775</v>
      </c>
      <c r="L19101" s="47"/>
      <c r="M19101" s="47"/>
    </row>
    <row r="19102" spans="1:13" x14ac:dyDescent="0.4">
      <c r="A19102" t="str">
        <f t="shared" si="298"/>
        <v>25_1M_F_0_90_65_HH800_Core</v>
      </c>
      <c r="B19102">
        <v>25</v>
      </c>
      <c r="C19102" t="s">
        <v>177</v>
      </c>
      <c r="D19102" t="s">
        <v>169</v>
      </c>
      <c r="E19102">
        <v>0</v>
      </c>
      <c r="F19102">
        <v>90</v>
      </c>
      <c r="G19102">
        <v>65</v>
      </c>
      <c r="H19102" t="s">
        <v>303</v>
      </c>
      <c r="I19102" t="s">
        <v>170</v>
      </c>
      <c r="J19102">
        <v>112.32603038998244</v>
      </c>
      <c r="L19102" s="47"/>
      <c r="M19102" s="47"/>
    </row>
    <row r="19103" spans="1:13" x14ac:dyDescent="0.4">
      <c r="A19103" t="str">
        <f t="shared" si="298"/>
        <v>46_1M_M_0_90_65_HH800_Core</v>
      </c>
      <c r="B19103">
        <v>46</v>
      </c>
      <c r="C19103" t="s">
        <v>177</v>
      </c>
      <c r="D19103" t="s">
        <v>174</v>
      </c>
      <c r="E19103">
        <v>0</v>
      </c>
      <c r="F19103">
        <v>90</v>
      </c>
      <c r="G19103">
        <v>65</v>
      </c>
      <c r="H19103" t="s">
        <v>303</v>
      </c>
      <c r="I19103" t="s">
        <v>170</v>
      </c>
      <c r="J19103">
        <v>159.15583783796561</v>
      </c>
      <c r="L19103" s="47"/>
      <c r="M19103" s="47"/>
    </row>
    <row r="19104" spans="1:13" x14ac:dyDescent="0.4">
      <c r="A19104" t="str">
        <f t="shared" si="298"/>
        <v>26_1M_F_0_365_70_HH800_Core</v>
      </c>
      <c r="B19104">
        <v>26</v>
      </c>
      <c r="C19104" t="s">
        <v>177</v>
      </c>
      <c r="D19104" t="s">
        <v>169</v>
      </c>
      <c r="E19104">
        <v>0</v>
      </c>
      <c r="F19104">
        <v>365</v>
      </c>
      <c r="G19104">
        <v>70</v>
      </c>
      <c r="H19104" t="s">
        <v>303</v>
      </c>
      <c r="I19104" t="s">
        <v>170</v>
      </c>
      <c r="J19104">
        <v>86.039319857129854</v>
      </c>
      <c r="L19104" s="47"/>
      <c r="M19104" s="47"/>
    </row>
    <row r="19105" spans="1:13" x14ac:dyDescent="0.4">
      <c r="A19105" t="str">
        <f t="shared" si="298"/>
        <v>39_1M_M_0_365_70_HH800_Core</v>
      </c>
      <c r="B19105">
        <v>39</v>
      </c>
      <c r="C19105" t="s">
        <v>177</v>
      </c>
      <c r="D19105" t="s">
        <v>174</v>
      </c>
      <c r="E19105">
        <v>0</v>
      </c>
      <c r="F19105">
        <v>365</v>
      </c>
      <c r="G19105">
        <v>70</v>
      </c>
      <c r="H19105" t="s">
        <v>303</v>
      </c>
      <c r="I19105" t="s">
        <v>170</v>
      </c>
      <c r="J19105">
        <v>106.38618680021617</v>
      </c>
      <c r="L19105" s="47"/>
      <c r="M19105" s="47"/>
    </row>
    <row r="19106" spans="1:13" x14ac:dyDescent="0.4">
      <c r="A19106" t="str">
        <f t="shared" si="298"/>
        <v>26_1M_F_0_180_70_HH800_Core</v>
      </c>
      <c r="B19106">
        <v>26</v>
      </c>
      <c r="C19106" t="s">
        <v>177</v>
      </c>
      <c r="D19106" t="s">
        <v>169</v>
      </c>
      <c r="E19106">
        <v>0</v>
      </c>
      <c r="F19106">
        <v>180</v>
      </c>
      <c r="G19106">
        <v>70</v>
      </c>
      <c r="H19106" t="s">
        <v>303</v>
      </c>
      <c r="I19106" t="s">
        <v>170</v>
      </c>
      <c r="J19106">
        <v>93.718651931298666</v>
      </c>
      <c r="L19106" s="47"/>
      <c r="M19106" s="47"/>
    </row>
    <row r="19107" spans="1:13" x14ac:dyDescent="0.4">
      <c r="A19107" t="str">
        <f t="shared" si="298"/>
        <v>45_1M_M_0_365_70_HH800_Core</v>
      </c>
      <c r="B19107">
        <v>45</v>
      </c>
      <c r="C19107" t="s">
        <v>177</v>
      </c>
      <c r="D19107" t="s">
        <v>174</v>
      </c>
      <c r="E19107">
        <v>0</v>
      </c>
      <c r="F19107">
        <v>365</v>
      </c>
      <c r="G19107">
        <v>70</v>
      </c>
      <c r="H19107" t="s">
        <v>303</v>
      </c>
      <c r="I19107" t="s">
        <v>170</v>
      </c>
      <c r="J19107">
        <v>135.32548568258068</v>
      </c>
      <c r="L19107" s="47"/>
      <c r="M19107" s="47"/>
    </row>
    <row r="19108" spans="1:13" x14ac:dyDescent="0.4">
      <c r="A19108" t="str">
        <f t="shared" si="298"/>
        <v>26_1M_F_0_365_67_HH800_Core</v>
      </c>
      <c r="B19108">
        <v>26</v>
      </c>
      <c r="C19108" t="s">
        <v>177</v>
      </c>
      <c r="D19108" t="s">
        <v>169</v>
      </c>
      <c r="E19108">
        <v>0</v>
      </c>
      <c r="F19108">
        <v>365</v>
      </c>
      <c r="G19108">
        <v>67</v>
      </c>
      <c r="H19108" t="s">
        <v>303</v>
      </c>
      <c r="I19108" t="s">
        <v>170</v>
      </c>
      <c r="J19108">
        <v>82.318528979955076</v>
      </c>
      <c r="L19108" s="47"/>
      <c r="M19108" s="47"/>
    </row>
    <row r="19109" spans="1:13" x14ac:dyDescent="0.4">
      <c r="A19109" t="str">
        <f t="shared" si="298"/>
        <v>26_1M_M_0_180_67_HH800_Core</v>
      </c>
      <c r="B19109">
        <v>26</v>
      </c>
      <c r="C19109" t="s">
        <v>177</v>
      </c>
      <c r="D19109" t="s">
        <v>174</v>
      </c>
      <c r="E19109">
        <v>0</v>
      </c>
      <c r="F19109">
        <v>180</v>
      </c>
      <c r="G19109">
        <v>67</v>
      </c>
      <c r="H19109" t="s">
        <v>303</v>
      </c>
      <c r="I19109" t="s">
        <v>170</v>
      </c>
      <c r="J19109">
        <v>68.822028060228021</v>
      </c>
      <c r="L19109" s="47"/>
      <c r="M19109" s="47"/>
    </row>
    <row r="19110" spans="1:13" x14ac:dyDescent="0.4">
      <c r="A19110" t="str">
        <f t="shared" si="298"/>
        <v>35_1A_F_0_180_67_HH800_Core</v>
      </c>
      <c r="B19110">
        <v>35</v>
      </c>
      <c r="C19110" t="s">
        <v>178</v>
      </c>
      <c r="D19110" t="s">
        <v>169</v>
      </c>
      <c r="E19110">
        <v>0</v>
      </c>
      <c r="F19110">
        <v>180</v>
      </c>
      <c r="G19110">
        <v>67</v>
      </c>
      <c r="H19110" t="s">
        <v>303</v>
      </c>
      <c r="I19110" t="s">
        <v>170</v>
      </c>
      <c r="J19110">
        <v>120.75991856117322</v>
      </c>
      <c r="L19110" s="47"/>
      <c r="M19110" s="47"/>
    </row>
    <row r="19111" spans="1:13" x14ac:dyDescent="0.4">
      <c r="A19111" t="str">
        <f t="shared" si="298"/>
        <v>26_1M_F_0_180_67_HH800_Core</v>
      </c>
      <c r="B19111">
        <v>26</v>
      </c>
      <c r="C19111" t="s">
        <v>177</v>
      </c>
      <c r="D19111" t="s">
        <v>169</v>
      </c>
      <c r="E19111">
        <v>0</v>
      </c>
      <c r="F19111">
        <v>180</v>
      </c>
      <c r="G19111">
        <v>67</v>
      </c>
      <c r="H19111" t="s">
        <v>303</v>
      </c>
      <c r="I19111" t="s">
        <v>170</v>
      </c>
      <c r="J19111">
        <v>89.85549202707692</v>
      </c>
      <c r="L19111" s="47"/>
      <c r="M19111" s="47"/>
    </row>
    <row r="19112" spans="1:13" x14ac:dyDescent="0.4">
      <c r="A19112" t="str">
        <f t="shared" si="298"/>
        <v>35_1A_F_0_365_65_HH800_Core</v>
      </c>
      <c r="B19112">
        <v>35</v>
      </c>
      <c r="C19112" t="s">
        <v>178</v>
      </c>
      <c r="D19112" t="s">
        <v>169</v>
      </c>
      <c r="E19112">
        <v>0</v>
      </c>
      <c r="F19112">
        <v>365</v>
      </c>
      <c r="G19112">
        <v>65</v>
      </c>
      <c r="H19112" t="s">
        <v>303</v>
      </c>
      <c r="I19112" t="s">
        <v>170</v>
      </c>
      <c r="J19112">
        <v>105.23890766822547</v>
      </c>
      <c r="L19112" s="47"/>
      <c r="M19112" s="47"/>
    </row>
    <row r="19113" spans="1:13" x14ac:dyDescent="0.4">
      <c r="A19113" t="str">
        <f t="shared" si="298"/>
        <v>44_1M_M_0_365_70_HH800_Core</v>
      </c>
      <c r="B19113">
        <v>44</v>
      </c>
      <c r="C19113" t="s">
        <v>177</v>
      </c>
      <c r="D19113" t="s">
        <v>174</v>
      </c>
      <c r="E19113">
        <v>0</v>
      </c>
      <c r="F19113">
        <v>365</v>
      </c>
      <c r="G19113">
        <v>70</v>
      </c>
      <c r="H19113" t="s">
        <v>303</v>
      </c>
      <c r="I19113" t="s">
        <v>170</v>
      </c>
      <c r="J19113">
        <v>130.4052693095704</v>
      </c>
      <c r="L19113" s="47"/>
      <c r="M19113" s="47"/>
    </row>
    <row r="19114" spans="1:13" x14ac:dyDescent="0.4">
      <c r="A19114" t="str">
        <f t="shared" si="298"/>
        <v>48_1A_F_0_365_65_HH800_Core</v>
      </c>
      <c r="B19114">
        <v>48</v>
      </c>
      <c r="C19114" t="s">
        <v>178</v>
      </c>
      <c r="D19114" t="s">
        <v>169</v>
      </c>
      <c r="E19114">
        <v>0</v>
      </c>
      <c r="F19114">
        <v>365</v>
      </c>
      <c r="G19114">
        <v>65</v>
      </c>
      <c r="H19114" t="s">
        <v>303</v>
      </c>
      <c r="I19114" t="s">
        <v>170</v>
      </c>
      <c r="J19114">
        <v>115.05675086862436</v>
      </c>
      <c r="L19114" s="47"/>
      <c r="M19114" s="47"/>
    </row>
    <row r="19115" spans="1:13" x14ac:dyDescent="0.4">
      <c r="A19115" t="str">
        <f t="shared" si="298"/>
        <v>25_1M_M_0_180_65_HH800_Core</v>
      </c>
      <c r="B19115">
        <v>25</v>
      </c>
      <c r="C19115" t="s">
        <v>177</v>
      </c>
      <c r="D19115" t="s">
        <v>174</v>
      </c>
      <c r="E19115">
        <v>0</v>
      </c>
      <c r="F19115">
        <v>180</v>
      </c>
      <c r="G19115">
        <v>65</v>
      </c>
      <c r="H19115" t="s">
        <v>303</v>
      </c>
      <c r="I19115" t="s">
        <v>170</v>
      </c>
      <c r="J19115">
        <v>64.044607781189285</v>
      </c>
      <c r="L19115" s="47"/>
      <c r="M19115" s="47"/>
    </row>
    <row r="19116" spans="1:13" x14ac:dyDescent="0.4">
      <c r="A19116" t="str">
        <f t="shared" si="298"/>
        <v>43_1A_F_0_180_65_HH800_Core</v>
      </c>
      <c r="B19116">
        <v>43</v>
      </c>
      <c r="C19116" t="s">
        <v>178</v>
      </c>
      <c r="D19116" t="s">
        <v>169</v>
      </c>
      <c r="E19116">
        <v>0</v>
      </c>
      <c r="F19116">
        <v>180</v>
      </c>
      <c r="G19116">
        <v>65</v>
      </c>
      <c r="H19116" t="s">
        <v>303</v>
      </c>
      <c r="I19116" t="s">
        <v>170</v>
      </c>
      <c r="J19116">
        <v>122.266999058145</v>
      </c>
      <c r="L19116" s="47"/>
      <c r="M19116" s="47"/>
    </row>
    <row r="19117" spans="1:13" x14ac:dyDescent="0.4">
      <c r="A19117" t="str">
        <f t="shared" si="298"/>
        <v>26_1M_F_0_90_67_HH800_Core</v>
      </c>
      <c r="B19117">
        <v>26</v>
      </c>
      <c r="C19117" t="s">
        <v>177</v>
      </c>
      <c r="D19117" t="s">
        <v>169</v>
      </c>
      <c r="E19117">
        <v>0</v>
      </c>
      <c r="F19117">
        <v>90</v>
      </c>
      <c r="G19117">
        <v>67</v>
      </c>
      <c r="H19117" t="s">
        <v>303</v>
      </c>
      <c r="I19117" t="s">
        <v>170</v>
      </c>
      <c r="J19117">
        <v>128.91802137404949</v>
      </c>
      <c r="L19117" s="47"/>
      <c r="M19117" s="47"/>
    </row>
    <row r="19118" spans="1:13" x14ac:dyDescent="0.4">
      <c r="A19118" t="str">
        <f t="shared" si="298"/>
        <v>26_1M_F_0_365_65_HH800_Core</v>
      </c>
      <c r="B19118">
        <v>26</v>
      </c>
      <c r="C19118" t="s">
        <v>177</v>
      </c>
      <c r="D19118" t="s">
        <v>169</v>
      </c>
      <c r="E19118">
        <v>0</v>
      </c>
      <c r="F19118">
        <v>365</v>
      </c>
      <c r="G19118">
        <v>65</v>
      </c>
      <c r="H19118" t="s">
        <v>303</v>
      </c>
      <c r="I19118" t="s">
        <v>170</v>
      </c>
      <c r="J19118">
        <v>78.704309782893986</v>
      </c>
      <c r="L19118" s="47"/>
      <c r="M19118" s="47"/>
    </row>
    <row r="19119" spans="1:13" x14ac:dyDescent="0.4">
      <c r="A19119" t="str">
        <f t="shared" si="298"/>
        <v>39_1M_M_0_365_65_HH800_Core</v>
      </c>
      <c r="B19119">
        <v>39</v>
      </c>
      <c r="C19119" t="s">
        <v>177</v>
      </c>
      <c r="D19119" t="s">
        <v>174</v>
      </c>
      <c r="E19119">
        <v>0</v>
      </c>
      <c r="F19119">
        <v>365</v>
      </c>
      <c r="G19119">
        <v>65</v>
      </c>
      <c r="H19119" t="s">
        <v>303</v>
      </c>
      <c r="I19119" t="s">
        <v>170</v>
      </c>
      <c r="J19119">
        <v>90.78239572019146</v>
      </c>
      <c r="L19119" s="47"/>
      <c r="M19119" s="47"/>
    </row>
    <row r="19120" spans="1:13" x14ac:dyDescent="0.4">
      <c r="A19120" t="str">
        <f t="shared" si="298"/>
        <v>26_1M_F_0_180_65_HH800_Core</v>
      </c>
      <c r="B19120">
        <v>26</v>
      </c>
      <c r="C19120" t="s">
        <v>177</v>
      </c>
      <c r="D19120" t="s">
        <v>169</v>
      </c>
      <c r="E19120">
        <v>0</v>
      </c>
      <c r="F19120">
        <v>180</v>
      </c>
      <c r="G19120">
        <v>65</v>
      </c>
      <c r="H19120" t="s">
        <v>303</v>
      </c>
      <c r="I19120" t="s">
        <v>170</v>
      </c>
      <c r="J19120">
        <v>87.38064094362835</v>
      </c>
      <c r="L19120" s="47"/>
      <c r="M19120" s="47"/>
    </row>
    <row r="19121" spans="1:13" x14ac:dyDescent="0.4">
      <c r="A19121" t="str">
        <f t="shared" si="298"/>
        <v>32_1M_M_0_90_67_HH800_Core</v>
      </c>
      <c r="B19121">
        <v>32</v>
      </c>
      <c r="C19121" t="s">
        <v>177</v>
      </c>
      <c r="D19121" t="s">
        <v>174</v>
      </c>
      <c r="E19121">
        <v>0</v>
      </c>
      <c r="F19121">
        <v>90</v>
      </c>
      <c r="G19121">
        <v>67</v>
      </c>
      <c r="H19121" t="s">
        <v>303</v>
      </c>
      <c r="I19121" t="s">
        <v>170</v>
      </c>
      <c r="J19121">
        <v>105.5779342826966</v>
      </c>
      <c r="L19121" s="47"/>
      <c r="M19121" s="47"/>
    </row>
    <row r="19122" spans="1:13" x14ac:dyDescent="0.4">
      <c r="A19122" t="str">
        <f t="shared" si="298"/>
        <v>26_1M_F_0_90_65_HH800_Core</v>
      </c>
      <c r="B19122">
        <v>26</v>
      </c>
      <c r="C19122" t="s">
        <v>177</v>
      </c>
      <c r="D19122" t="s">
        <v>169</v>
      </c>
      <c r="E19122">
        <v>0</v>
      </c>
      <c r="F19122">
        <v>90</v>
      </c>
      <c r="G19122">
        <v>65</v>
      </c>
      <c r="H19122" t="s">
        <v>303</v>
      </c>
      <c r="I19122" t="s">
        <v>170</v>
      </c>
      <c r="J19122">
        <v>118.94433492310897</v>
      </c>
      <c r="L19122" s="47"/>
      <c r="M19122" s="47"/>
    </row>
    <row r="19123" spans="1:13" x14ac:dyDescent="0.4">
      <c r="A19123" t="str">
        <f t="shared" si="298"/>
        <v>34_1A_F_0_365_67_HH800_Core</v>
      </c>
      <c r="B19123">
        <v>34</v>
      </c>
      <c r="C19123" t="s">
        <v>178</v>
      </c>
      <c r="D19123" t="s">
        <v>169</v>
      </c>
      <c r="E19123">
        <v>0</v>
      </c>
      <c r="F19123">
        <v>365</v>
      </c>
      <c r="G19123">
        <v>67</v>
      </c>
      <c r="H19123" t="s">
        <v>303</v>
      </c>
      <c r="I19123" t="s">
        <v>170</v>
      </c>
      <c r="J19123">
        <v>108.43399766987875</v>
      </c>
      <c r="L19123" s="47"/>
      <c r="M19123" s="47"/>
    </row>
    <row r="19124" spans="1:13" x14ac:dyDescent="0.4">
      <c r="A19124" t="str">
        <f t="shared" si="298"/>
        <v>36_1M_M_0_180_67_HH800_Core</v>
      </c>
      <c r="B19124">
        <v>36</v>
      </c>
      <c r="C19124" t="s">
        <v>177</v>
      </c>
      <c r="D19124" t="s">
        <v>174</v>
      </c>
      <c r="E19124">
        <v>0</v>
      </c>
      <c r="F19124">
        <v>180</v>
      </c>
      <c r="G19124">
        <v>67</v>
      </c>
      <c r="H19124" t="s">
        <v>303</v>
      </c>
      <c r="I19124" t="s">
        <v>170</v>
      </c>
      <c r="J19124">
        <v>96.073467765559116</v>
      </c>
      <c r="L19124" s="47"/>
      <c r="M19124" s="47"/>
    </row>
    <row r="19125" spans="1:13" x14ac:dyDescent="0.4">
      <c r="A19125" t="str">
        <f t="shared" si="298"/>
        <v>47_1A_F_0_365_67_HH800_Core</v>
      </c>
      <c r="B19125">
        <v>47</v>
      </c>
      <c r="C19125" t="s">
        <v>178</v>
      </c>
      <c r="D19125" t="s">
        <v>169</v>
      </c>
      <c r="E19125">
        <v>0</v>
      </c>
      <c r="F19125">
        <v>365</v>
      </c>
      <c r="G19125">
        <v>67</v>
      </c>
      <c r="H19125" t="s">
        <v>303</v>
      </c>
      <c r="I19125" t="s">
        <v>170</v>
      </c>
      <c r="J19125">
        <v>125.95618730651366</v>
      </c>
      <c r="L19125" s="47"/>
      <c r="M19125" s="47"/>
    </row>
    <row r="19126" spans="1:13" x14ac:dyDescent="0.4">
      <c r="A19126" t="str">
        <f t="shared" si="298"/>
        <v>43_1M_M_0_365_70_HH800_Core</v>
      </c>
      <c r="B19126">
        <v>43</v>
      </c>
      <c r="C19126" t="s">
        <v>177</v>
      </c>
      <c r="D19126" t="s">
        <v>174</v>
      </c>
      <c r="E19126">
        <v>0</v>
      </c>
      <c r="F19126">
        <v>365</v>
      </c>
      <c r="G19126">
        <v>70</v>
      </c>
      <c r="H19126" t="s">
        <v>303</v>
      </c>
      <c r="I19126" t="s">
        <v>170</v>
      </c>
      <c r="J19126">
        <v>125.0487638442241</v>
      </c>
      <c r="L19126" s="47"/>
      <c r="M19126" s="47"/>
    </row>
    <row r="19127" spans="1:13" x14ac:dyDescent="0.4">
      <c r="A19127" t="str">
        <f t="shared" si="298"/>
        <v>37_1A_F_0_180_70_HH800_Core</v>
      </c>
      <c r="B19127">
        <v>37</v>
      </c>
      <c r="C19127" t="s">
        <v>178</v>
      </c>
      <c r="D19127" t="s">
        <v>169</v>
      </c>
      <c r="E19127">
        <v>0</v>
      </c>
      <c r="F19127">
        <v>180</v>
      </c>
      <c r="G19127">
        <v>70</v>
      </c>
      <c r="H19127" t="s">
        <v>303</v>
      </c>
      <c r="I19127" t="s">
        <v>170</v>
      </c>
      <c r="J19127">
        <v>134.68693266634514</v>
      </c>
      <c r="L19127" s="47"/>
      <c r="M19127" s="47"/>
    </row>
    <row r="19128" spans="1:13" x14ac:dyDescent="0.4">
      <c r="A19128" t="str">
        <f t="shared" si="298"/>
        <v>35_1A_F_0_180_65_HH800_Core</v>
      </c>
      <c r="B19128">
        <v>35</v>
      </c>
      <c r="C19128" t="s">
        <v>178</v>
      </c>
      <c r="D19128" t="s">
        <v>169</v>
      </c>
      <c r="E19128">
        <v>0</v>
      </c>
      <c r="F19128">
        <v>180</v>
      </c>
      <c r="G19128">
        <v>65</v>
      </c>
      <c r="H19128" t="s">
        <v>303</v>
      </c>
      <c r="I19128" t="s">
        <v>170</v>
      </c>
      <c r="J19128">
        <v>114.67949522022397</v>
      </c>
      <c r="L19128" s="47"/>
      <c r="M19128" s="47"/>
    </row>
    <row r="19129" spans="1:13" x14ac:dyDescent="0.4">
      <c r="A19129" t="str">
        <f t="shared" si="298"/>
        <v>27_1M_M_0_180_67_HH800_Core</v>
      </c>
      <c r="B19129">
        <v>27</v>
      </c>
      <c r="C19129" t="s">
        <v>177</v>
      </c>
      <c r="D19129" t="s">
        <v>174</v>
      </c>
      <c r="E19129">
        <v>0</v>
      </c>
      <c r="F19129">
        <v>180</v>
      </c>
      <c r="G19129">
        <v>67</v>
      </c>
      <c r="H19129" t="s">
        <v>303</v>
      </c>
      <c r="I19129" t="s">
        <v>170</v>
      </c>
      <c r="J19129">
        <v>71.789834694006757</v>
      </c>
      <c r="L19129" s="47"/>
      <c r="M19129" s="47"/>
    </row>
    <row r="19130" spans="1:13" x14ac:dyDescent="0.4">
      <c r="A19130" t="str">
        <f t="shared" si="298"/>
        <v>26_1M_M_0_90_67_HH800_Core</v>
      </c>
      <c r="B19130">
        <v>26</v>
      </c>
      <c r="C19130" t="s">
        <v>177</v>
      </c>
      <c r="D19130" t="s">
        <v>174</v>
      </c>
      <c r="E19130">
        <v>0</v>
      </c>
      <c r="F19130">
        <v>90</v>
      </c>
      <c r="G19130">
        <v>67</v>
      </c>
      <c r="H19130" t="s">
        <v>303</v>
      </c>
      <c r="I19130" t="s">
        <v>170</v>
      </c>
      <c r="J19130">
        <v>81.469419750685418</v>
      </c>
      <c r="L19130" s="47"/>
      <c r="M19130" s="47"/>
    </row>
    <row r="19131" spans="1:13" x14ac:dyDescent="0.4">
      <c r="A19131" t="str">
        <f t="shared" si="298"/>
        <v>30_1M_M_0_90_67_HH800_Core</v>
      </c>
      <c r="B19131">
        <v>30</v>
      </c>
      <c r="C19131" t="s">
        <v>177</v>
      </c>
      <c r="D19131" t="s">
        <v>174</v>
      </c>
      <c r="E19131">
        <v>0</v>
      </c>
      <c r="F19131">
        <v>90</v>
      </c>
      <c r="G19131">
        <v>67</v>
      </c>
      <c r="H19131" t="s">
        <v>303</v>
      </c>
      <c r="I19131" t="s">
        <v>170</v>
      </c>
      <c r="J19131">
        <v>97.460503079204926</v>
      </c>
      <c r="L19131" s="47"/>
      <c r="M19131" s="47"/>
    </row>
    <row r="19132" spans="1:13" x14ac:dyDescent="0.4">
      <c r="A19132" t="str">
        <f t="shared" si="298"/>
        <v>27_1M_M_0_180_65_HH800_Core</v>
      </c>
      <c r="B19132">
        <v>27</v>
      </c>
      <c r="C19132" t="s">
        <v>177</v>
      </c>
      <c r="D19132" t="s">
        <v>174</v>
      </c>
      <c r="E19132">
        <v>0</v>
      </c>
      <c r="F19132">
        <v>180</v>
      </c>
      <c r="G19132">
        <v>65</v>
      </c>
      <c r="H19132" t="s">
        <v>303</v>
      </c>
      <c r="I19132" t="s">
        <v>170</v>
      </c>
      <c r="J19132">
        <v>69.097787270196704</v>
      </c>
      <c r="L19132" s="47"/>
      <c r="M19132" s="47"/>
    </row>
    <row r="19133" spans="1:13" x14ac:dyDescent="0.4">
      <c r="A19133" t="str">
        <f t="shared" si="298"/>
        <v>47_1M_F_0_365_65_HH800_Core</v>
      </c>
      <c r="B19133">
        <v>47</v>
      </c>
      <c r="C19133" t="s">
        <v>177</v>
      </c>
      <c r="D19133" t="s">
        <v>169</v>
      </c>
      <c r="E19133">
        <v>0</v>
      </c>
      <c r="F19133">
        <v>365</v>
      </c>
      <c r="G19133">
        <v>65</v>
      </c>
      <c r="H19133" t="s">
        <v>303</v>
      </c>
      <c r="I19133" t="s">
        <v>170</v>
      </c>
      <c r="J19133">
        <v>117.37338200960129</v>
      </c>
      <c r="L19133" s="47"/>
      <c r="M19133" s="47"/>
    </row>
    <row r="19134" spans="1:13" x14ac:dyDescent="0.4">
      <c r="A19134" t="str">
        <f t="shared" si="298"/>
        <v>27_1M_F_0_365_70_HH800_Core</v>
      </c>
      <c r="B19134">
        <v>27</v>
      </c>
      <c r="C19134" t="s">
        <v>177</v>
      </c>
      <c r="D19134" t="s">
        <v>169</v>
      </c>
      <c r="E19134">
        <v>0</v>
      </c>
      <c r="F19134">
        <v>365</v>
      </c>
      <c r="G19134">
        <v>70</v>
      </c>
      <c r="H19134" t="s">
        <v>303</v>
      </c>
      <c r="I19134" t="s">
        <v>170</v>
      </c>
      <c r="J19134">
        <v>89.651789400781396</v>
      </c>
      <c r="L19134" s="47"/>
      <c r="M19134" s="47"/>
    </row>
    <row r="19135" spans="1:13" x14ac:dyDescent="0.4">
      <c r="A19135" t="str">
        <f t="shared" si="298"/>
        <v>25_1M_M_0_90_65_HH800_Core</v>
      </c>
      <c r="B19135">
        <v>25</v>
      </c>
      <c r="C19135" t="s">
        <v>177</v>
      </c>
      <c r="D19135" t="s">
        <v>174</v>
      </c>
      <c r="E19135">
        <v>0</v>
      </c>
      <c r="F19135">
        <v>90</v>
      </c>
      <c r="G19135">
        <v>65</v>
      </c>
      <c r="H19135" t="s">
        <v>303</v>
      </c>
      <c r="I19135" t="s">
        <v>170</v>
      </c>
      <c r="J19135">
        <v>70.346690563705366</v>
      </c>
      <c r="L19135" s="47"/>
      <c r="M19135" s="47"/>
    </row>
    <row r="19136" spans="1:13" x14ac:dyDescent="0.4">
      <c r="A19136" t="str">
        <f t="shared" si="298"/>
        <v>27_1M_F_0_90_67_HH800_Core</v>
      </c>
      <c r="B19136">
        <v>27</v>
      </c>
      <c r="C19136" t="s">
        <v>177</v>
      </c>
      <c r="D19136" t="s">
        <v>169</v>
      </c>
      <c r="E19136">
        <v>0</v>
      </c>
      <c r="F19136">
        <v>90</v>
      </c>
      <c r="G19136">
        <v>67</v>
      </c>
      <c r="H19136" t="s">
        <v>303</v>
      </c>
      <c r="I19136" t="s">
        <v>170</v>
      </c>
      <c r="J19136">
        <v>136.27149302288115</v>
      </c>
      <c r="L19136" s="47"/>
      <c r="M19136" s="47"/>
    </row>
    <row r="19137" spans="1:13" x14ac:dyDescent="0.4">
      <c r="A19137" t="str">
        <f t="shared" si="298"/>
        <v>27_1M_F_0_180_70_HH800_Core</v>
      </c>
      <c r="B19137">
        <v>27</v>
      </c>
      <c r="C19137" t="s">
        <v>177</v>
      </c>
      <c r="D19137" t="s">
        <v>169</v>
      </c>
      <c r="E19137">
        <v>0</v>
      </c>
      <c r="F19137">
        <v>180</v>
      </c>
      <c r="G19137">
        <v>70</v>
      </c>
      <c r="H19137" t="s">
        <v>303</v>
      </c>
      <c r="I19137" t="s">
        <v>170</v>
      </c>
      <c r="J19137">
        <v>97.870823074049497</v>
      </c>
      <c r="L19137" s="47"/>
      <c r="M19137" s="47"/>
    </row>
    <row r="19138" spans="1:13" x14ac:dyDescent="0.4">
      <c r="A19138" t="str">
        <f t="shared" si="298"/>
        <v>39_1M_M_0_365_67_HH800_Core</v>
      </c>
      <c r="B19138">
        <v>39</v>
      </c>
      <c r="C19138" t="s">
        <v>177</v>
      </c>
      <c r="D19138" t="s">
        <v>174</v>
      </c>
      <c r="E19138">
        <v>0</v>
      </c>
      <c r="F19138">
        <v>365</v>
      </c>
      <c r="G19138">
        <v>67</v>
      </c>
      <c r="H19138" t="s">
        <v>303</v>
      </c>
      <c r="I19138" t="s">
        <v>170</v>
      </c>
      <c r="J19138">
        <v>97.13664403857517</v>
      </c>
      <c r="L19138" s="47"/>
      <c r="M19138" s="47"/>
    </row>
    <row r="19139" spans="1:13" x14ac:dyDescent="0.4">
      <c r="A19139" t="str">
        <f t="shared" ref="A19139:A19202" si="299">B19139&amp;"_"&amp;C19139&amp;"_"&amp;D19139&amp;"_"&amp;E19139&amp;"_"&amp;F19139&amp;"_"&amp;G19139&amp;"_"&amp;H19139&amp;"_"&amp;I19139</f>
        <v>27_1M_F_0_365_67_HH800_Core</v>
      </c>
      <c r="B19139">
        <v>27</v>
      </c>
      <c r="C19139" t="s">
        <v>177</v>
      </c>
      <c r="D19139" t="s">
        <v>169</v>
      </c>
      <c r="E19139">
        <v>0</v>
      </c>
      <c r="F19139">
        <v>365</v>
      </c>
      <c r="G19139">
        <v>67</v>
      </c>
      <c r="H19139" t="s">
        <v>303</v>
      </c>
      <c r="I19139" t="s">
        <v>170</v>
      </c>
      <c r="J19139">
        <v>85.744254505841354</v>
      </c>
      <c r="L19139" s="47"/>
      <c r="M19139" s="47"/>
    </row>
    <row r="19140" spans="1:13" x14ac:dyDescent="0.4">
      <c r="A19140" t="str">
        <f t="shared" si="299"/>
        <v>42_1M_M_0_365_70_HH800_Core</v>
      </c>
      <c r="B19140">
        <v>42</v>
      </c>
      <c r="C19140" t="s">
        <v>177</v>
      </c>
      <c r="D19140" t="s">
        <v>174</v>
      </c>
      <c r="E19140">
        <v>0</v>
      </c>
      <c r="F19140">
        <v>365</v>
      </c>
      <c r="G19140">
        <v>70</v>
      </c>
      <c r="H19140" t="s">
        <v>303</v>
      </c>
      <c r="I19140" t="s">
        <v>170</v>
      </c>
      <c r="J19140">
        <v>120.63947659534568</v>
      </c>
      <c r="L19140" s="47"/>
      <c r="M19140" s="47"/>
    </row>
    <row r="19141" spans="1:13" x14ac:dyDescent="0.4">
      <c r="A19141" t="str">
        <f t="shared" si="299"/>
        <v>46_1A_F_0_365_70_HH800_Core</v>
      </c>
      <c r="B19141">
        <v>46</v>
      </c>
      <c r="C19141" t="s">
        <v>178</v>
      </c>
      <c r="D19141" t="s">
        <v>169</v>
      </c>
      <c r="E19141">
        <v>0</v>
      </c>
      <c r="F19141">
        <v>365</v>
      </c>
      <c r="G19141">
        <v>70</v>
      </c>
      <c r="H19141" t="s">
        <v>303</v>
      </c>
      <c r="I19141" t="s">
        <v>170</v>
      </c>
      <c r="J19141">
        <v>138.87780438301709</v>
      </c>
      <c r="L19141" s="47"/>
      <c r="M19141" s="47"/>
    </row>
    <row r="19142" spans="1:13" x14ac:dyDescent="0.4">
      <c r="A19142" t="str">
        <f t="shared" si="299"/>
        <v>40_1M_M_0_365_70_HH800_Core</v>
      </c>
      <c r="B19142">
        <v>40</v>
      </c>
      <c r="C19142" t="s">
        <v>177</v>
      </c>
      <c r="D19142" t="s">
        <v>174</v>
      </c>
      <c r="E19142">
        <v>0</v>
      </c>
      <c r="F19142">
        <v>365</v>
      </c>
      <c r="G19142">
        <v>70</v>
      </c>
      <c r="H19142" t="s">
        <v>303</v>
      </c>
      <c r="I19142" t="s">
        <v>170</v>
      </c>
      <c r="J19142">
        <v>111.19646026220902</v>
      </c>
      <c r="L19142" s="47"/>
      <c r="M19142" s="47"/>
    </row>
    <row r="19143" spans="1:13" x14ac:dyDescent="0.4">
      <c r="A19143" t="str">
        <f t="shared" si="299"/>
        <v>27_1M_F_0_180_67_HH800_Core</v>
      </c>
      <c r="B19143">
        <v>27</v>
      </c>
      <c r="C19143" t="s">
        <v>177</v>
      </c>
      <c r="D19143" t="s">
        <v>169</v>
      </c>
      <c r="E19143">
        <v>0</v>
      </c>
      <c r="F19143">
        <v>180</v>
      </c>
      <c r="G19143">
        <v>67</v>
      </c>
      <c r="H19143" t="s">
        <v>303</v>
      </c>
      <c r="I19143" t="s">
        <v>170</v>
      </c>
      <c r="J19143">
        <v>93.47789584387678</v>
      </c>
      <c r="L19143" s="47"/>
      <c r="M19143" s="47"/>
    </row>
    <row r="19144" spans="1:13" x14ac:dyDescent="0.4">
      <c r="A19144" t="str">
        <f t="shared" si="299"/>
        <v>59_1M_M_0_180_70_HH800_Core</v>
      </c>
      <c r="B19144">
        <v>59</v>
      </c>
      <c r="C19144" t="s">
        <v>177</v>
      </c>
      <c r="D19144" t="s">
        <v>174</v>
      </c>
      <c r="E19144">
        <v>0</v>
      </c>
      <c r="F19144">
        <v>180</v>
      </c>
      <c r="G19144">
        <v>70</v>
      </c>
      <c r="H19144" t="s">
        <v>303</v>
      </c>
      <c r="I19144" t="s">
        <v>170</v>
      </c>
      <c r="J19144">
        <v>232.85702652464855</v>
      </c>
      <c r="L19144" s="47"/>
      <c r="M19144" s="47"/>
    </row>
    <row r="19145" spans="1:13" x14ac:dyDescent="0.4">
      <c r="A19145" t="str">
        <f t="shared" si="299"/>
        <v>46_1M_M_0_180_67_HH800_Core</v>
      </c>
      <c r="B19145">
        <v>46</v>
      </c>
      <c r="C19145" t="s">
        <v>177</v>
      </c>
      <c r="D19145" t="s">
        <v>174</v>
      </c>
      <c r="E19145">
        <v>0</v>
      </c>
      <c r="F19145">
        <v>180</v>
      </c>
      <c r="G19145">
        <v>67</v>
      </c>
      <c r="H19145" t="s">
        <v>303</v>
      </c>
      <c r="I19145" t="s">
        <v>170</v>
      </c>
      <c r="J19145">
        <v>137.92389701001417</v>
      </c>
      <c r="L19145" s="47"/>
      <c r="M19145" s="47"/>
    </row>
    <row r="19146" spans="1:13" x14ac:dyDescent="0.4">
      <c r="A19146" t="str">
        <f t="shared" si="299"/>
        <v>41_1M_M_0_365_70_HH800_Core</v>
      </c>
      <c r="B19146">
        <v>41</v>
      </c>
      <c r="C19146" t="s">
        <v>177</v>
      </c>
      <c r="D19146" t="s">
        <v>174</v>
      </c>
      <c r="E19146">
        <v>0</v>
      </c>
      <c r="F19146">
        <v>365</v>
      </c>
      <c r="G19146">
        <v>70</v>
      </c>
      <c r="H19146" t="s">
        <v>303</v>
      </c>
      <c r="I19146" t="s">
        <v>170</v>
      </c>
      <c r="J19146">
        <v>116.06724163672652</v>
      </c>
      <c r="L19146" s="47"/>
      <c r="M19146" s="47"/>
    </row>
    <row r="19147" spans="1:13" x14ac:dyDescent="0.4">
      <c r="A19147" t="str">
        <f t="shared" si="299"/>
        <v>27_1M_F_0_365_65_HH800_Core</v>
      </c>
      <c r="B19147">
        <v>27</v>
      </c>
      <c r="C19147" t="s">
        <v>177</v>
      </c>
      <c r="D19147" t="s">
        <v>169</v>
      </c>
      <c r="E19147">
        <v>0</v>
      </c>
      <c r="F19147">
        <v>365</v>
      </c>
      <c r="G19147">
        <v>65</v>
      </c>
      <c r="H19147" t="s">
        <v>303</v>
      </c>
      <c r="I19147" t="s">
        <v>170</v>
      </c>
      <c r="J19147">
        <v>82.098484548829603</v>
      </c>
      <c r="L19147" s="47"/>
      <c r="M19147" s="47"/>
    </row>
    <row r="19148" spans="1:13" x14ac:dyDescent="0.4">
      <c r="A19148" t="str">
        <f t="shared" si="299"/>
        <v>36_1M_M_0_180_65_HH800_Core</v>
      </c>
      <c r="B19148">
        <v>36</v>
      </c>
      <c r="C19148" t="s">
        <v>177</v>
      </c>
      <c r="D19148" t="s">
        <v>174</v>
      </c>
      <c r="E19148">
        <v>0</v>
      </c>
      <c r="F19148">
        <v>180</v>
      </c>
      <c r="G19148">
        <v>65</v>
      </c>
      <c r="H19148" t="s">
        <v>303</v>
      </c>
      <c r="I19148" t="s">
        <v>170</v>
      </c>
      <c r="J19148">
        <v>90.739628395900226</v>
      </c>
      <c r="L19148" s="47"/>
      <c r="M19148" s="47"/>
    </row>
    <row r="19149" spans="1:13" x14ac:dyDescent="0.4">
      <c r="A19149" t="str">
        <f t="shared" si="299"/>
        <v>27_1M_F_0_180_65_HH800_Core</v>
      </c>
      <c r="B19149">
        <v>27</v>
      </c>
      <c r="C19149" t="s">
        <v>177</v>
      </c>
      <c r="D19149" t="s">
        <v>169</v>
      </c>
      <c r="E19149">
        <v>0</v>
      </c>
      <c r="F19149">
        <v>180</v>
      </c>
      <c r="G19149">
        <v>65</v>
      </c>
      <c r="H19149" t="s">
        <v>303</v>
      </c>
      <c r="I19149" t="s">
        <v>170</v>
      </c>
      <c r="J19149">
        <v>91.045887373729059</v>
      </c>
      <c r="L19149" s="47"/>
      <c r="M19149" s="47"/>
    </row>
    <row r="19150" spans="1:13" x14ac:dyDescent="0.4">
      <c r="A19150" t="str">
        <f t="shared" si="299"/>
        <v>26_1M_M_0_180_65_HH800_Core</v>
      </c>
      <c r="B19150">
        <v>26</v>
      </c>
      <c r="C19150" t="s">
        <v>177</v>
      </c>
      <c r="D19150" t="s">
        <v>174</v>
      </c>
      <c r="E19150">
        <v>0</v>
      </c>
      <c r="F19150">
        <v>180</v>
      </c>
      <c r="G19150">
        <v>65</v>
      </c>
      <c r="H19150" t="s">
        <v>303</v>
      </c>
      <c r="I19150" t="s">
        <v>170</v>
      </c>
      <c r="J19150">
        <v>66.342795243734955</v>
      </c>
      <c r="L19150" s="47"/>
      <c r="M19150" s="47"/>
    </row>
    <row r="19151" spans="1:13" x14ac:dyDescent="0.4">
      <c r="A19151" t="str">
        <f t="shared" si="299"/>
        <v>31_1M_M_0_90_67_HH800_Core</v>
      </c>
      <c r="B19151">
        <v>31</v>
      </c>
      <c r="C19151" t="s">
        <v>177</v>
      </c>
      <c r="D19151" t="s">
        <v>174</v>
      </c>
      <c r="E19151">
        <v>0</v>
      </c>
      <c r="F19151">
        <v>90</v>
      </c>
      <c r="G19151">
        <v>67</v>
      </c>
      <c r="H19151" t="s">
        <v>303</v>
      </c>
      <c r="I19151" t="s">
        <v>170</v>
      </c>
      <c r="J19151">
        <v>101.57705522895468</v>
      </c>
      <c r="L19151" s="47"/>
      <c r="M19151" s="47"/>
    </row>
    <row r="19152" spans="1:13" x14ac:dyDescent="0.4">
      <c r="A19152" t="str">
        <f t="shared" si="299"/>
        <v>27_1M_F_0_90_65_HH800_Core</v>
      </c>
      <c r="B19152">
        <v>27</v>
      </c>
      <c r="C19152" t="s">
        <v>177</v>
      </c>
      <c r="D19152" t="s">
        <v>169</v>
      </c>
      <c r="E19152">
        <v>0</v>
      </c>
      <c r="F19152">
        <v>90</v>
      </c>
      <c r="G19152">
        <v>65</v>
      </c>
      <c r="H19152" t="s">
        <v>303</v>
      </c>
      <c r="I19152" t="s">
        <v>170</v>
      </c>
      <c r="J19152">
        <v>125.2274167958515</v>
      </c>
      <c r="L19152" s="47"/>
      <c r="M19152" s="47"/>
    </row>
    <row r="19153" spans="1:13" x14ac:dyDescent="0.4">
      <c r="A19153" t="str">
        <f t="shared" si="299"/>
        <v>27_1M_M_0_90_67_HH800_Core</v>
      </c>
      <c r="B19153">
        <v>27</v>
      </c>
      <c r="C19153" t="s">
        <v>177</v>
      </c>
      <c r="D19153" t="s">
        <v>174</v>
      </c>
      <c r="E19153">
        <v>0</v>
      </c>
      <c r="F19153">
        <v>90</v>
      </c>
      <c r="G19153">
        <v>67</v>
      </c>
      <c r="H19153" t="s">
        <v>303</v>
      </c>
      <c r="I19153" t="s">
        <v>170</v>
      </c>
      <c r="J19153">
        <v>86.283606695662314</v>
      </c>
      <c r="L19153" s="47"/>
      <c r="M19153" s="47"/>
    </row>
    <row r="19154" spans="1:13" x14ac:dyDescent="0.4">
      <c r="A19154" t="str">
        <f t="shared" si="299"/>
        <v>45_1M_M_0_365_65_HH800_Core</v>
      </c>
      <c r="B19154">
        <v>45</v>
      </c>
      <c r="C19154" t="s">
        <v>177</v>
      </c>
      <c r="D19154" t="s">
        <v>174</v>
      </c>
      <c r="E19154">
        <v>0</v>
      </c>
      <c r="F19154">
        <v>365</v>
      </c>
      <c r="G19154">
        <v>65</v>
      </c>
      <c r="H19154" t="s">
        <v>303</v>
      </c>
      <c r="I19154" t="s">
        <v>170</v>
      </c>
      <c r="J19154">
        <v>110.29014907772266</v>
      </c>
      <c r="L19154" s="47"/>
      <c r="M19154" s="47"/>
    </row>
    <row r="19155" spans="1:13" x14ac:dyDescent="0.4">
      <c r="A19155" t="str">
        <f t="shared" si="299"/>
        <v>36_1A_F_0_180_70_HH800_Core</v>
      </c>
      <c r="B19155">
        <v>36</v>
      </c>
      <c r="C19155" t="s">
        <v>178</v>
      </c>
      <c r="D19155" t="s">
        <v>169</v>
      </c>
      <c r="E19155">
        <v>0</v>
      </c>
      <c r="F19155">
        <v>180</v>
      </c>
      <c r="G19155">
        <v>70</v>
      </c>
      <c r="H19155" t="s">
        <v>303</v>
      </c>
      <c r="I19155" t="s">
        <v>170</v>
      </c>
      <c r="J19155">
        <v>132.08918316330187</v>
      </c>
      <c r="L19155" s="47"/>
      <c r="M19155" s="47"/>
    </row>
    <row r="19156" spans="1:13" x14ac:dyDescent="0.4">
      <c r="A19156" t="str">
        <f t="shared" si="299"/>
        <v>43_1M_F_0_365_70_HH800_Core</v>
      </c>
      <c r="B19156">
        <v>43</v>
      </c>
      <c r="C19156" t="s">
        <v>177</v>
      </c>
      <c r="D19156" t="s">
        <v>169</v>
      </c>
      <c r="E19156">
        <v>0</v>
      </c>
      <c r="F19156">
        <v>365</v>
      </c>
      <c r="G19156">
        <v>70</v>
      </c>
      <c r="H19156" t="s">
        <v>303</v>
      </c>
      <c r="I19156" t="s">
        <v>170</v>
      </c>
      <c r="J19156">
        <v>144.41885551197686</v>
      </c>
      <c r="L19156" s="47"/>
      <c r="M19156" s="47"/>
    </row>
    <row r="19157" spans="1:13" x14ac:dyDescent="0.4">
      <c r="A19157" t="str">
        <f t="shared" si="299"/>
        <v>35_1A_F_0_180_70_HH800_Core</v>
      </c>
      <c r="B19157">
        <v>35</v>
      </c>
      <c r="C19157" t="s">
        <v>178</v>
      </c>
      <c r="D19157" t="s">
        <v>169</v>
      </c>
      <c r="E19157">
        <v>0</v>
      </c>
      <c r="F19157">
        <v>180</v>
      </c>
      <c r="G19157">
        <v>70</v>
      </c>
      <c r="H19157" t="s">
        <v>303</v>
      </c>
      <c r="I19157" t="s">
        <v>170</v>
      </c>
      <c r="J19157">
        <v>127.84741134407491</v>
      </c>
      <c r="L19157" s="47"/>
      <c r="M19157" s="47"/>
    </row>
    <row r="19158" spans="1:13" x14ac:dyDescent="0.4">
      <c r="A19158" t="str">
        <f t="shared" si="299"/>
        <v>46_1M_F_0_365_67_HH800_Core</v>
      </c>
      <c r="B19158">
        <v>46</v>
      </c>
      <c r="C19158" t="s">
        <v>177</v>
      </c>
      <c r="D19158" t="s">
        <v>169</v>
      </c>
      <c r="E19158">
        <v>0</v>
      </c>
      <c r="F19158">
        <v>365</v>
      </c>
      <c r="G19158">
        <v>67</v>
      </c>
      <c r="H19158" t="s">
        <v>303</v>
      </c>
      <c r="I19158" t="s">
        <v>170</v>
      </c>
      <c r="J19158">
        <v>131.54657374500647</v>
      </c>
      <c r="L19158" s="47"/>
      <c r="M19158" s="47"/>
    </row>
    <row r="19159" spans="1:13" x14ac:dyDescent="0.4">
      <c r="A19159" t="str">
        <f t="shared" si="299"/>
        <v>26_1M_M_0_90_65_HH800_Core</v>
      </c>
      <c r="B19159">
        <v>26</v>
      </c>
      <c r="C19159" t="s">
        <v>177</v>
      </c>
      <c r="D19159" t="s">
        <v>174</v>
      </c>
      <c r="E19159">
        <v>0</v>
      </c>
      <c r="F19159">
        <v>90</v>
      </c>
      <c r="G19159">
        <v>65</v>
      </c>
      <c r="H19159" t="s">
        <v>303</v>
      </c>
      <c r="I19159" t="s">
        <v>170</v>
      </c>
      <c r="J19159">
        <v>74.147534217485997</v>
      </c>
      <c r="L19159" s="47"/>
      <c r="M19159" s="47"/>
    </row>
    <row r="19160" spans="1:13" x14ac:dyDescent="0.4">
      <c r="A19160" t="str">
        <f t="shared" si="299"/>
        <v>44_1M_M_0_365_65_HH800_Core</v>
      </c>
      <c r="B19160">
        <v>44</v>
      </c>
      <c r="C19160" t="s">
        <v>177</v>
      </c>
      <c r="D19160" t="s">
        <v>174</v>
      </c>
      <c r="E19160">
        <v>0</v>
      </c>
      <c r="F19160">
        <v>365</v>
      </c>
      <c r="G19160">
        <v>65</v>
      </c>
      <c r="H19160" t="s">
        <v>303</v>
      </c>
      <c r="I19160" t="s">
        <v>170</v>
      </c>
      <c r="J19160">
        <v>107.08215804938898</v>
      </c>
      <c r="L19160" s="47"/>
      <c r="M19160" s="47"/>
    </row>
    <row r="19161" spans="1:13" x14ac:dyDescent="0.4">
      <c r="A19161" t="str">
        <f t="shared" si="299"/>
        <v>30_1M_M_0_90_65_HH800_Core</v>
      </c>
      <c r="B19161">
        <v>30</v>
      </c>
      <c r="C19161" t="s">
        <v>177</v>
      </c>
      <c r="D19161" t="s">
        <v>174</v>
      </c>
      <c r="E19161">
        <v>0</v>
      </c>
      <c r="F19161">
        <v>90</v>
      </c>
      <c r="G19161">
        <v>65</v>
      </c>
      <c r="H19161" t="s">
        <v>303</v>
      </c>
      <c r="I19161" t="s">
        <v>170</v>
      </c>
      <c r="J19161">
        <v>88.458564502543979</v>
      </c>
      <c r="L19161" s="47"/>
      <c r="M19161" s="47"/>
    </row>
    <row r="19162" spans="1:13" x14ac:dyDescent="0.4">
      <c r="A19162" t="str">
        <f t="shared" si="299"/>
        <v>46_1M_M_0_180_65_HH800_Core</v>
      </c>
      <c r="B19162">
        <v>46</v>
      </c>
      <c r="C19162" t="s">
        <v>177</v>
      </c>
      <c r="D19162" t="s">
        <v>174</v>
      </c>
      <c r="E19162">
        <v>0</v>
      </c>
      <c r="F19162">
        <v>180</v>
      </c>
      <c r="G19162">
        <v>65</v>
      </c>
      <c r="H19162" t="s">
        <v>303</v>
      </c>
      <c r="I19162" t="s">
        <v>170</v>
      </c>
      <c r="J19162">
        <v>126.00515943722411</v>
      </c>
      <c r="L19162" s="47"/>
      <c r="M19162" s="47"/>
    </row>
    <row r="19163" spans="1:13" x14ac:dyDescent="0.4">
      <c r="A19163" t="str">
        <f t="shared" si="299"/>
        <v>31_1M_F_0_90_65_HH800_Core</v>
      </c>
      <c r="B19163">
        <v>31</v>
      </c>
      <c r="C19163" t="s">
        <v>177</v>
      </c>
      <c r="D19163" t="s">
        <v>169</v>
      </c>
      <c r="E19163">
        <v>0</v>
      </c>
      <c r="F19163">
        <v>90</v>
      </c>
      <c r="G19163">
        <v>65</v>
      </c>
      <c r="H19163" t="s">
        <v>303</v>
      </c>
      <c r="I19163" t="s">
        <v>170</v>
      </c>
      <c r="J19163">
        <v>146.12594412909056</v>
      </c>
      <c r="L19163" s="47"/>
      <c r="M19163" s="47"/>
    </row>
    <row r="19164" spans="1:13" x14ac:dyDescent="0.4">
      <c r="A19164" t="str">
        <f t="shared" si="299"/>
        <v>28_1M_M_0_90_67_HH800_Core</v>
      </c>
      <c r="B19164">
        <v>28</v>
      </c>
      <c r="C19164" t="s">
        <v>177</v>
      </c>
      <c r="D19164" t="s">
        <v>174</v>
      </c>
      <c r="E19164">
        <v>0</v>
      </c>
      <c r="F19164">
        <v>90</v>
      </c>
      <c r="G19164">
        <v>67</v>
      </c>
      <c r="H19164" t="s">
        <v>303</v>
      </c>
      <c r="I19164" t="s">
        <v>170</v>
      </c>
      <c r="J19164">
        <v>91.308330889616698</v>
      </c>
      <c r="L19164" s="47"/>
      <c r="M19164" s="47"/>
    </row>
    <row r="19165" spans="1:13" x14ac:dyDescent="0.4">
      <c r="A19165" t="str">
        <f t="shared" si="299"/>
        <v>40_1M_F_0_180_70_HH800_Core</v>
      </c>
      <c r="B19165">
        <v>40</v>
      </c>
      <c r="C19165" t="s">
        <v>177</v>
      </c>
      <c r="D19165" t="s">
        <v>169</v>
      </c>
      <c r="E19165">
        <v>0</v>
      </c>
      <c r="F19165">
        <v>180</v>
      </c>
      <c r="G19165">
        <v>70</v>
      </c>
      <c r="H19165" t="s">
        <v>303</v>
      </c>
      <c r="I19165" t="s">
        <v>170</v>
      </c>
      <c r="J19165">
        <v>159.00345383154217</v>
      </c>
      <c r="L19165" s="47"/>
      <c r="M19165" s="47"/>
    </row>
    <row r="19166" spans="1:13" x14ac:dyDescent="0.4">
      <c r="A19166" t="str">
        <f t="shared" si="299"/>
        <v>28_1M_F_0_365_70_HH800_Core</v>
      </c>
      <c r="B19166">
        <v>28</v>
      </c>
      <c r="C19166" t="s">
        <v>177</v>
      </c>
      <c r="D19166" t="s">
        <v>169</v>
      </c>
      <c r="E19166">
        <v>0</v>
      </c>
      <c r="F19166">
        <v>365</v>
      </c>
      <c r="G19166">
        <v>70</v>
      </c>
      <c r="H19166" t="s">
        <v>303</v>
      </c>
      <c r="I19166" t="s">
        <v>170</v>
      </c>
      <c r="J19166">
        <v>93.11545379425263</v>
      </c>
      <c r="L19166" s="47"/>
      <c r="M19166" s="47"/>
    </row>
    <row r="19167" spans="1:13" x14ac:dyDescent="0.4">
      <c r="A19167" t="str">
        <f t="shared" si="299"/>
        <v>36_1A_F_0_365_70_HH800_Core</v>
      </c>
      <c r="B19167">
        <v>36</v>
      </c>
      <c r="C19167" t="s">
        <v>178</v>
      </c>
      <c r="D19167" t="s">
        <v>169</v>
      </c>
      <c r="E19167">
        <v>0</v>
      </c>
      <c r="F19167">
        <v>365</v>
      </c>
      <c r="G19167">
        <v>70</v>
      </c>
      <c r="H19167" t="s">
        <v>303</v>
      </c>
      <c r="I19167" t="s">
        <v>170</v>
      </c>
      <c r="J19167">
        <v>120.96273940239648</v>
      </c>
      <c r="L19167" s="47"/>
      <c r="M19167" s="47"/>
    </row>
    <row r="19168" spans="1:13" x14ac:dyDescent="0.4">
      <c r="A19168" t="str">
        <f t="shared" si="299"/>
        <v>36_1A_F_0_180_67_HH800_Core</v>
      </c>
      <c r="B19168">
        <v>36</v>
      </c>
      <c r="C19168" t="s">
        <v>178</v>
      </c>
      <c r="D19168" t="s">
        <v>169</v>
      </c>
      <c r="E19168">
        <v>0</v>
      </c>
      <c r="F19168">
        <v>180</v>
      </c>
      <c r="G19168">
        <v>67</v>
      </c>
      <c r="H19168" t="s">
        <v>303</v>
      </c>
      <c r="I19168" t="s">
        <v>170</v>
      </c>
      <c r="J19168">
        <v>123.1485357908924</v>
      </c>
      <c r="L19168" s="47"/>
      <c r="M19168" s="47"/>
    </row>
    <row r="19169" spans="1:13" x14ac:dyDescent="0.4">
      <c r="A19169" t="str">
        <f t="shared" si="299"/>
        <v>28_1M_F_0_180_70_HH800_Core</v>
      </c>
      <c r="B19169">
        <v>28</v>
      </c>
      <c r="C19169" t="s">
        <v>177</v>
      </c>
      <c r="D19169" t="s">
        <v>169</v>
      </c>
      <c r="E19169">
        <v>0</v>
      </c>
      <c r="F19169">
        <v>180</v>
      </c>
      <c r="G19169">
        <v>70</v>
      </c>
      <c r="H19169" t="s">
        <v>303</v>
      </c>
      <c r="I19169" t="s">
        <v>170</v>
      </c>
      <c r="J19169">
        <v>101.65829488570787</v>
      </c>
      <c r="L19169" s="47"/>
      <c r="M19169" s="47"/>
    </row>
    <row r="19170" spans="1:13" x14ac:dyDescent="0.4">
      <c r="A19170" t="str">
        <f t="shared" si="299"/>
        <v>36_1A_F_0_365_67_HH800_Core</v>
      </c>
      <c r="B19170">
        <v>36</v>
      </c>
      <c r="C19170" t="s">
        <v>178</v>
      </c>
      <c r="D19170" t="s">
        <v>169</v>
      </c>
      <c r="E19170">
        <v>0</v>
      </c>
      <c r="F19170">
        <v>365</v>
      </c>
      <c r="G19170">
        <v>67</v>
      </c>
      <c r="H19170" t="s">
        <v>303</v>
      </c>
      <c r="I19170" t="s">
        <v>170</v>
      </c>
      <c r="J19170">
        <v>113.08996187531703</v>
      </c>
      <c r="L19170" s="47"/>
      <c r="M19170" s="47"/>
    </row>
    <row r="19171" spans="1:13" x14ac:dyDescent="0.4">
      <c r="A19171" t="str">
        <f t="shared" si="299"/>
        <v>45_1M_M_0_365_67_HH800_Core</v>
      </c>
      <c r="B19171">
        <v>45</v>
      </c>
      <c r="C19171" t="s">
        <v>177</v>
      </c>
      <c r="D19171" t="s">
        <v>174</v>
      </c>
      <c r="E19171">
        <v>0</v>
      </c>
      <c r="F19171">
        <v>365</v>
      </c>
      <c r="G19171">
        <v>67</v>
      </c>
      <c r="H19171" t="s">
        <v>303</v>
      </c>
      <c r="I19171" t="s">
        <v>170</v>
      </c>
      <c r="J19171">
        <v>120.92065420424402</v>
      </c>
      <c r="L19171" s="47"/>
      <c r="M19171" s="47"/>
    </row>
    <row r="19172" spans="1:13" x14ac:dyDescent="0.4">
      <c r="A19172" t="str">
        <f t="shared" si="299"/>
        <v>43_1M_M_0_365_65_HH800_Core</v>
      </c>
      <c r="B19172">
        <v>43</v>
      </c>
      <c r="C19172" t="s">
        <v>177</v>
      </c>
      <c r="D19172" t="s">
        <v>174</v>
      </c>
      <c r="E19172">
        <v>0</v>
      </c>
      <c r="F19172">
        <v>365</v>
      </c>
      <c r="G19172">
        <v>65</v>
      </c>
      <c r="H19172" t="s">
        <v>303</v>
      </c>
      <c r="I19172" t="s">
        <v>170</v>
      </c>
      <c r="J19172">
        <v>104.10127312520832</v>
      </c>
      <c r="L19172" s="47"/>
      <c r="M19172" s="47"/>
    </row>
    <row r="19173" spans="1:13" x14ac:dyDescent="0.4">
      <c r="A19173" t="str">
        <f t="shared" si="299"/>
        <v>29_1M_M_0_90_67_HH800_Core</v>
      </c>
      <c r="B19173">
        <v>29</v>
      </c>
      <c r="C19173" t="s">
        <v>177</v>
      </c>
      <c r="D19173" t="s">
        <v>174</v>
      </c>
      <c r="E19173">
        <v>0</v>
      </c>
      <c r="F19173">
        <v>90</v>
      </c>
      <c r="G19173">
        <v>67</v>
      </c>
      <c r="H19173" t="s">
        <v>303</v>
      </c>
      <c r="I19173" t="s">
        <v>170</v>
      </c>
      <c r="J19173">
        <v>93.833279371750649</v>
      </c>
      <c r="L19173" s="47"/>
      <c r="M19173" s="47"/>
    </row>
    <row r="19174" spans="1:13" x14ac:dyDescent="0.4">
      <c r="A19174" t="str">
        <f t="shared" si="299"/>
        <v>28_1M_F_0_365_67_HH800_Core</v>
      </c>
      <c r="B19174">
        <v>28</v>
      </c>
      <c r="C19174" t="s">
        <v>177</v>
      </c>
      <c r="D19174" t="s">
        <v>169</v>
      </c>
      <c r="E19174">
        <v>0</v>
      </c>
      <c r="F19174">
        <v>365</v>
      </c>
      <c r="G19174">
        <v>67</v>
      </c>
      <c r="H19174" t="s">
        <v>303</v>
      </c>
      <c r="I19174" t="s">
        <v>170</v>
      </c>
      <c r="J19174">
        <v>88.295178422409364</v>
      </c>
      <c r="L19174" s="47"/>
      <c r="M19174" s="47"/>
    </row>
    <row r="19175" spans="1:13" x14ac:dyDescent="0.4">
      <c r="A19175" t="str">
        <f t="shared" si="299"/>
        <v>44_1M_M_0_365_67_HH800_Core</v>
      </c>
      <c r="B19175">
        <v>44</v>
      </c>
      <c r="C19175" t="s">
        <v>177</v>
      </c>
      <c r="D19175" t="s">
        <v>174</v>
      </c>
      <c r="E19175">
        <v>0</v>
      </c>
      <c r="F19175">
        <v>365</v>
      </c>
      <c r="G19175">
        <v>67</v>
      </c>
      <c r="H19175" t="s">
        <v>303</v>
      </c>
      <c r="I19175" t="s">
        <v>170</v>
      </c>
      <c r="J19175">
        <v>116.61334600379131</v>
      </c>
      <c r="L19175" s="47"/>
      <c r="M19175" s="47"/>
    </row>
    <row r="19176" spans="1:13" x14ac:dyDescent="0.4">
      <c r="A19176" t="str">
        <f t="shared" si="299"/>
        <v>28_1M_F_0_180_67_HH800_Core</v>
      </c>
      <c r="B19176">
        <v>28</v>
      </c>
      <c r="C19176" t="s">
        <v>177</v>
      </c>
      <c r="D19176" t="s">
        <v>169</v>
      </c>
      <c r="E19176">
        <v>0</v>
      </c>
      <c r="F19176">
        <v>180</v>
      </c>
      <c r="G19176">
        <v>67</v>
      </c>
      <c r="H19176" t="s">
        <v>303</v>
      </c>
      <c r="I19176" t="s">
        <v>170</v>
      </c>
      <c r="J19176">
        <v>97.026680745255732</v>
      </c>
      <c r="L19176" s="47"/>
      <c r="M19176" s="47"/>
    </row>
    <row r="19177" spans="1:13" x14ac:dyDescent="0.4">
      <c r="A19177" t="str">
        <f t="shared" si="299"/>
        <v>37_1M_M_0_180_67_HH800_Core</v>
      </c>
      <c r="B19177">
        <v>37</v>
      </c>
      <c r="C19177" t="s">
        <v>177</v>
      </c>
      <c r="D19177" t="s">
        <v>174</v>
      </c>
      <c r="E19177">
        <v>0</v>
      </c>
      <c r="F19177">
        <v>180</v>
      </c>
      <c r="G19177">
        <v>67</v>
      </c>
      <c r="H19177" t="s">
        <v>303</v>
      </c>
      <c r="I19177" t="s">
        <v>170</v>
      </c>
      <c r="J19177">
        <v>99.272360832473694</v>
      </c>
      <c r="L19177" s="47"/>
      <c r="M19177" s="47"/>
    </row>
    <row r="19178" spans="1:13" x14ac:dyDescent="0.4">
      <c r="A19178" t="str">
        <f t="shared" si="299"/>
        <v>28_1M_F_0_365_65_HH800_Core</v>
      </c>
      <c r="B19178">
        <v>28</v>
      </c>
      <c r="C19178" t="s">
        <v>177</v>
      </c>
      <c r="D19178" t="s">
        <v>169</v>
      </c>
      <c r="E19178">
        <v>0</v>
      </c>
      <c r="F19178">
        <v>365</v>
      </c>
      <c r="G19178">
        <v>65</v>
      </c>
      <c r="H19178" t="s">
        <v>303</v>
      </c>
      <c r="I19178" t="s">
        <v>170</v>
      </c>
      <c r="J19178">
        <v>85.153930890344483</v>
      </c>
      <c r="L19178" s="47"/>
      <c r="M19178" s="47"/>
    </row>
    <row r="19179" spans="1:13" x14ac:dyDescent="0.4">
      <c r="A19179" t="str">
        <f t="shared" si="299"/>
        <v>28_1M_F_0_180_65_HH800_Core</v>
      </c>
      <c r="B19179">
        <v>28</v>
      </c>
      <c r="C19179" t="s">
        <v>177</v>
      </c>
      <c r="D19179" t="s">
        <v>169</v>
      </c>
      <c r="E19179">
        <v>0</v>
      </c>
      <c r="F19179">
        <v>180</v>
      </c>
      <c r="G19179">
        <v>65</v>
      </c>
      <c r="H19179" t="s">
        <v>303</v>
      </c>
      <c r="I19179" t="s">
        <v>170</v>
      </c>
      <c r="J19179">
        <v>93.572605916477116</v>
      </c>
      <c r="L19179" s="47"/>
      <c r="M19179" s="47"/>
    </row>
    <row r="19180" spans="1:13" x14ac:dyDescent="0.4">
      <c r="A19180" t="str">
        <f t="shared" si="299"/>
        <v>31_1M_M_0_90_65_HH800_Core</v>
      </c>
      <c r="B19180">
        <v>31</v>
      </c>
      <c r="C19180" t="s">
        <v>177</v>
      </c>
      <c r="D19180" t="s">
        <v>174</v>
      </c>
      <c r="E19180">
        <v>0</v>
      </c>
      <c r="F19180">
        <v>90</v>
      </c>
      <c r="G19180">
        <v>65</v>
      </c>
      <c r="H19180" t="s">
        <v>303</v>
      </c>
      <c r="I19180" t="s">
        <v>170</v>
      </c>
      <c r="J19180">
        <v>92.016040231299897</v>
      </c>
      <c r="L19180" s="47"/>
      <c r="M19180" s="47"/>
    </row>
    <row r="19181" spans="1:13" x14ac:dyDescent="0.4">
      <c r="A19181" t="str">
        <f t="shared" si="299"/>
        <v>27_1M_M_0_90_65_HH800_Core</v>
      </c>
      <c r="B19181">
        <v>27</v>
      </c>
      <c r="C19181" t="s">
        <v>177</v>
      </c>
      <c r="D19181" t="s">
        <v>174</v>
      </c>
      <c r="E19181">
        <v>0</v>
      </c>
      <c r="F19181">
        <v>90</v>
      </c>
      <c r="G19181">
        <v>65</v>
      </c>
      <c r="H19181" t="s">
        <v>303</v>
      </c>
      <c r="I19181" t="s">
        <v>170</v>
      </c>
      <c r="J19181">
        <v>77.930062172177699</v>
      </c>
      <c r="L19181" s="47"/>
      <c r="M19181" s="47"/>
    </row>
    <row r="19182" spans="1:13" x14ac:dyDescent="0.4">
      <c r="A19182" t="str">
        <f t="shared" si="299"/>
        <v>28_1M_F_0_90_65_HH800_Core</v>
      </c>
      <c r="B19182">
        <v>28</v>
      </c>
      <c r="C19182" t="s">
        <v>177</v>
      </c>
      <c r="D19182" t="s">
        <v>169</v>
      </c>
      <c r="E19182">
        <v>0</v>
      </c>
      <c r="F19182">
        <v>90</v>
      </c>
      <c r="G19182">
        <v>65</v>
      </c>
      <c r="H19182" t="s">
        <v>303</v>
      </c>
      <c r="I19182" t="s">
        <v>170</v>
      </c>
      <c r="J19182">
        <v>131.13266747310209</v>
      </c>
      <c r="L19182" s="47"/>
      <c r="M19182" s="47"/>
    </row>
    <row r="19183" spans="1:13" x14ac:dyDescent="0.4">
      <c r="A19183" t="str">
        <f t="shared" si="299"/>
        <v>36_1A_F_0_180_65_HH800_Core</v>
      </c>
      <c r="B19183">
        <v>36</v>
      </c>
      <c r="C19183" t="s">
        <v>178</v>
      </c>
      <c r="D19183" t="s">
        <v>169</v>
      </c>
      <c r="E19183">
        <v>0</v>
      </c>
      <c r="F19183">
        <v>180</v>
      </c>
      <c r="G19183">
        <v>65</v>
      </c>
      <c r="H19183" t="s">
        <v>303</v>
      </c>
      <c r="I19183" t="s">
        <v>170</v>
      </c>
      <c r="J19183">
        <v>116.78207214798095</v>
      </c>
      <c r="L19183" s="47"/>
      <c r="M19183" s="47"/>
    </row>
    <row r="19184" spans="1:13" x14ac:dyDescent="0.4">
      <c r="A19184" t="str">
        <f t="shared" si="299"/>
        <v>43_1M_M_0_365_67_HH800_Core</v>
      </c>
      <c r="B19184">
        <v>43</v>
      </c>
      <c r="C19184" t="s">
        <v>177</v>
      </c>
      <c r="D19184" t="s">
        <v>174</v>
      </c>
      <c r="E19184">
        <v>0</v>
      </c>
      <c r="F19184">
        <v>365</v>
      </c>
      <c r="G19184">
        <v>67</v>
      </c>
      <c r="H19184" t="s">
        <v>303</v>
      </c>
      <c r="I19184" t="s">
        <v>170</v>
      </c>
      <c r="J19184">
        <v>112.32977170355755</v>
      </c>
      <c r="L19184" s="47"/>
      <c r="M19184" s="47"/>
    </row>
    <row r="19185" spans="1:13" x14ac:dyDescent="0.4">
      <c r="A19185" t="str">
        <f t="shared" si="299"/>
        <v>40_1A_F_0_180_67_HH800_Core</v>
      </c>
      <c r="B19185">
        <v>40</v>
      </c>
      <c r="C19185" t="s">
        <v>178</v>
      </c>
      <c r="D19185" t="s">
        <v>169</v>
      </c>
      <c r="E19185">
        <v>0</v>
      </c>
      <c r="F19185">
        <v>180</v>
      </c>
      <c r="G19185">
        <v>67</v>
      </c>
      <c r="H19185" t="s">
        <v>303</v>
      </c>
      <c r="I19185" t="s">
        <v>170</v>
      </c>
      <c r="J19185">
        <v>128.72696530671138</v>
      </c>
      <c r="L19185" s="47"/>
      <c r="M19185" s="47"/>
    </row>
    <row r="19186" spans="1:13" x14ac:dyDescent="0.4">
      <c r="A19186" t="str">
        <f t="shared" si="299"/>
        <v>36_1A_F_0_365_65_HH800_Core</v>
      </c>
      <c r="B19186">
        <v>36</v>
      </c>
      <c r="C19186" t="s">
        <v>178</v>
      </c>
      <c r="D19186" t="s">
        <v>169</v>
      </c>
      <c r="E19186">
        <v>0</v>
      </c>
      <c r="F19186">
        <v>365</v>
      </c>
      <c r="G19186">
        <v>65</v>
      </c>
      <c r="H19186" t="s">
        <v>303</v>
      </c>
      <c r="I19186" t="s">
        <v>170</v>
      </c>
      <c r="J19186">
        <v>106.65056353069977</v>
      </c>
      <c r="L19186" s="47"/>
      <c r="M19186" s="47"/>
    </row>
    <row r="19187" spans="1:13" x14ac:dyDescent="0.4">
      <c r="A19187" t="str">
        <f t="shared" si="299"/>
        <v>34_1A_F_0_365_70_HH800_Core</v>
      </c>
      <c r="B19187">
        <v>34</v>
      </c>
      <c r="C19187" t="s">
        <v>178</v>
      </c>
      <c r="D19187" t="s">
        <v>169</v>
      </c>
      <c r="E19187">
        <v>0</v>
      </c>
      <c r="F19187">
        <v>365</v>
      </c>
      <c r="G19187">
        <v>70</v>
      </c>
      <c r="H19187" t="s">
        <v>303</v>
      </c>
      <c r="I19187" t="s">
        <v>170</v>
      </c>
      <c r="J19187">
        <v>114.41834227834109</v>
      </c>
      <c r="L19187" s="47"/>
      <c r="M19187" s="47"/>
    </row>
    <row r="19188" spans="1:13" x14ac:dyDescent="0.4">
      <c r="A19188" t="str">
        <f t="shared" si="299"/>
        <v>42_1M_F_0_365_70_HH800_Core</v>
      </c>
      <c r="B19188">
        <v>42</v>
      </c>
      <c r="C19188" t="s">
        <v>177</v>
      </c>
      <c r="D19188" t="s">
        <v>169</v>
      </c>
      <c r="E19188">
        <v>0</v>
      </c>
      <c r="F19188">
        <v>365</v>
      </c>
      <c r="G19188">
        <v>70</v>
      </c>
      <c r="H19188" t="s">
        <v>303</v>
      </c>
      <c r="I19188" t="s">
        <v>170</v>
      </c>
      <c r="J19188">
        <v>139.7756254622293</v>
      </c>
      <c r="L19188" s="47"/>
      <c r="M19188" s="47"/>
    </row>
    <row r="19189" spans="1:13" x14ac:dyDescent="0.4">
      <c r="A19189" t="str">
        <f t="shared" si="299"/>
        <v>42_1M_M_0_365_65_HH800_Core</v>
      </c>
      <c r="B19189">
        <v>42</v>
      </c>
      <c r="C19189" t="s">
        <v>177</v>
      </c>
      <c r="D19189" t="s">
        <v>174</v>
      </c>
      <c r="E19189">
        <v>0</v>
      </c>
      <c r="F19189">
        <v>365</v>
      </c>
      <c r="G19189">
        <v>65</v>
      </c>
      <c r="H19189" t="s">
        <v>303</v>
      </c>
      <c r="I19189" t="s">
        <v>170</v>
      </c>
      <c r="J19189">
        <v>100.18079071088921</v>
      </c>
      <c r="L19189" s="47"/>
      <c r="M19189" s="47"/>
    </row>
    <row r="19190" spans="1:13" x14ac:dyDescent="0.4">
      <c r="A19190" t="str">
        <f t="shared" si="299"/>
        <v>47_1A_F_0_365_65_HH800_Core</v>
      </c>
      <c r="B19190">
        <v>47</v>
      </c>
      <c r="C19190" t="s">
        <v>178</v>
      </c>
      <c r="D19190" t="s">
        <v>169</v>
      </c>
      <c r="E19190">
        <v>0</v>
      </c>
      <c r="F19190">
        <v>365</v>
      </c>
      <c r="G19190">
        <v>65</v>
      </c>
      <c r="H19190" t="s">
        <v>303</v>
      </c>
      <c r="I19190" t="s">
        <v>170</v>
      </c>
      <c r="J19190">
        <v>114.34306473081961</v>
      </c>
      <c r="L19190" s="47"/>
      <c r="M19190" s="47"/>
    </row>
    <row r="19191" spans="1:13" x14ac:dyDescent="0.4">
      <c r="A19191" t="str">
        <f t="shared" si="299"/>
        <v>42_1A_F_0_180_65_HH800_Core</v>
      </c>
      <c r="B19191">
        <v>42</v>
      </c>
      <c r="C19191" t="s">
        <v>178</v>
      </c>
      <c r="D19191" t="s">
        <v>169</v>
      </c>
      <c r="E19191">
        <v>0</v>
      </c>
      <c r="F19191">
        <v>180</v>
      </c>
      <c r="G19191">
        <v>65</v>
      </c>
      <c r="H19191" t="s">
        <v>303</v>
      </c>
      <c r="I19191" t="s">
        <v>170</v>
      </c>
      <c r="J19191">
        <v>121.63333348033299</v>
      </c>
      <c r="L19191" s="47"/>
      <c r="M19191" s="47"/>
    </row>
    <row r="19192" spans="1:13" x14ac:dyDescent="0.4">
      <c r="A19192" t="str">
        <f t="shared" si="299"/>
        <v>37_1M_M_0_180_65_HH800_Core</v>
      </c>
      <c r="B19192">
        <v>37</v>
      </c>
      <c r="C19192" t="s">
        <v>177</v>
      </c>
      <c r="D19192" t="s">
        <v>174</v>
      </c>
      <c r="E19192">
        <v>0</v>
      </c>
      <c r="F19192">
        <v>180</v>
      </c>
      <c r="G19192">
        <v>65</v>
      </c>
      <c r="H19192" t="s">
        <v>303</v>
      </c>
      <c r="I19192" t="s">
        <v>170</v>
      </c>
      <c r="J19192">
        <v>93.869065855040162</v>
      </c>
      <c r="L19192" s="47"/>
      <c r="M19192" s="47"/>
    </row>
    <row r="19193" spans="1:13" x14ac:dyDescent="0.4">
      <c r="A19193" t="str">
        <f t="shared" si="299"/>
        <v>32_1M_M_0_90_65_HH800_Core</v>
      </c>
      <c r="B19193">
        <v>32</v>
      </c>
      <c r="C19193" t="s">
        <v>177</v>
      </c>
      <c r="D19193" t="s">
        <v>174</v>
      </c>
      <c r="E19193">
        <v>0</v>
      </c>
      <c r="F19193">
        <v>90</v>
      </c>
      <c r="G19193">
        <v>65</v>
      </c>
      <c r="H19193" t="s">
        <v>303</v>
      </c>
      <c r="I19193" t="s">
        <v>170</v>
      </c>
      <c r="J19193">
        <v>95.364366021499393</v>
      </c>
      <c r="L19193" s="47"/>
      <c r="M19193" s="47"/>
    </row>
    <row r="19194" spans="1:13" x14ac:dyDescent="0.4">
      <c r="A19194" t="str">
        <f t="shared" si="299"/>
        <v>41_1M_M_0_365_65_HH800_Core</v>
      </c>
      <c r="B19194">
        <v>41</v>
      </c>
      <c r="C19194" t="s">
        <v>177</v>
      </c>
      <c r="D19194" t="s">
        <v>174</v>
      </c>
      <c r="E19194">
        <v>0</v>
      </c>
      <c r="F19194">
        <v>365</v>
      </c>
      <c r="G19194">
        <v>65</v>
      </c>
      <c r="H19194" t="s">
        <v>303</v>
      </c>
      <c r="I19194" t="s">
        <v>170</v>
      </c>
      <c r="J19194">
        <v>96.698120886816781</v>
      </c>
      <c r="L19194" s="47"/>
      <c r="M19194" s="47"/>
    </row>
    <row r="19195" spans="1:13" x14ac:dyDescent="0.4">
      <c r="A19195" t="str">
        <f t="shared" si="299"/>
        <v>42_1M_M_0_365_67_HH800_Core</v>
      </c>
      <c r="B19195">
        <v>42</v>
      </c>
      <c r="C19195" t="s">
        <v>177</v>
      </c>
      <c r="D19195" t="s">
        <v>174</v>
      </c>
      <c r="E19195">
        <v>0</v>
      </c>
      <c r="F19195">
        <v>365</v>
      </c>
      <c r="G19195">
        <v>67</v>
      </c>
      <c r="H19195" t="s">
        <v>303</v>
      </c>
      <c r="I19195" t="s">
        <v>170</v>
      </c>
      <c r="J19195">
        <v>109.15900700755087</v>
      </c>
      <c r="L19195" s="47"/>
      <c r="M19195" s="47"/>
    </row>
    <row r="19196" spans="1:13" x14ac:dyDescent="0.4">
      <c r="A19196" t="str">
        <f t="shared" si="299"/>
        <v>40_1M_M_0_365_65_HH800_Core</v>
      </c>
      <c r="B19196">
        <v>40</v>
      </c>
      <c r="C19196" t="s">
        <v>177</v>
      </c>
      <c r="D19196" t="s">
        <v>174</v>
      </c>
      <c r="E19196">
        <v>0</v>
      </c>
      <c r="F19196">
        <v>365</v>
      </c>
      <c r="G19196">
        <v>65</v>
      </c>
      <c r="H19196" t="s">
        <v>303</v>
      </c>
      <c r="I19196" t="s">
        <v>170</v>
      </c>
      <c r="J19196">
        <v>93.646293803215968</v>
      </c>
      <c r="L19196" s="47"/>
      <c r="M19196" s="47"/>
    </row>
    <row r="19197" spans="1:13" x14ac:dyDescent="0.4">
      <c r="A19197" t="str">
        <f t="shared" si="299"/>
        <v>28_1M_M_0_90_65_HH800_Core</v>
      </c>
      <c r="B19197">
        <v>28</v>
      </c>
      <c r="C19197" t="s">
        <v>177</v>
      </c>
      <c r="D19197" t="s">
        <v>174</v>
      </c>
      <c r="E19197">
        <v>0</v>
      </c>
      <c r="F19197">
        <v>90</v>
      </c>
      <c r="G19197">
        <v>65</v>
      </c>
      <c r="H19197" t="s">
        <v>303</v>
      </c>
      <c r="I19197" t="s">
        <v>170</v>
      </c>
      <c r="J19197">
        <v>82.548298453817267</v>
      </c>
      <c r="L19197" s="47"/>
      <c r="M19197" s="47"/>
    </row>
    <row r="19198" spans="1:13" x14ac:dyDescent="0.4">
      <c r="A19198" t="str">
        <f t="shared" si="299"/>
        <v>37_1A_F_0_365_70_HH800_Core</v>
      </c>
      <c r="B19198">
        <v>37</v>
      </c>
      <c r="C19198" t="s">
        <v>178</v>
      </c>
      <c r="D19198" t="s">
        <v>169</v>
      </c>
      <c r="E19198">
        <v>0</v>
      </c>
      <c r="F19198">
        <v>365</v>
      </c>
      <c r="G19198">
        <v>70</v>
      </c>
      <c r="H19198" t="s">
        <v>303</v>
      </c>
      <c r="I19198" t="s">
        <v>170</v>
      </c>
      <c r="J19198">
        <v>123.71330985661771</v>
      </c>
      <c r="L19198" s="47"/>
      <c r="M19198" s="47"/>
    </row>
    <row r="19199" spans="1:13" x14ac:dyDescent="0.4">
      <c r="A19199" t="str">
        <f t="shared" si="299"/>
        <v>40_1M_M_0_365_67_HH800_Core</v>
      </c>
      <c r="B19199">
        <v>40</v>
      </c>
      <c r="C19199" t="s">
        <v>177</v>
      </c>
      <c r="D19199" t="s">
        <v>174</v>
      </c>
      <c r="E19199">
        <v>0</v>
      </c>
      <c r="F19199">
        <v>365</v>
      </c>
      <c r="G19199">
        <v>67</v>
      </c>
      <c r="H19199" t="s">
        <v>303</v>
      </c>
      <c r="I19199" t="s">
        <v>170</v>
      </c>
      <c r="J19199">
        <v>101.2595562884421</v>
      </c>
      <c r="L19199" s="47"/>
      <c r="M19199" s="47"/>
    </row>
    <row r="19200" spans="1:13" x14ac:dyDescent="0.4">
      <c r="A19200" t="str">
        <f t="shared" si="299"/>
        <v>41_1M_M_0_365_67_HH800_Core</v>
      </c>
      <c r="B19200">
        <v>41</v>
      </c>
      <c r="C19200" t="s">
        <v>177</v>
      </c>
      <c r="D19200" t="s">
        <v>174</v>
      </c>
      <c r="E19200">
        <v>0</v>
      </c>
      <c r="F19200">
        <v>365</v>
      </c>
      <c r="G19200">
        <v>67</v>
      </c>
      <c r="H19200" t="s">
        <v>303</v>
      </c>
      <c r="I19200" t="s">
        <v>170</v>
      </c>
      <c r="J19200">
        <v>104.94853206190943</v>
      </c>
      <c r="L19200" s="47"/>
      <c r="M19200" s="47"/>
    </row>
    <row r="19201" spans="1:13" x14ac:dyDescent="0.4">
      <c r="A19201" t="str">
        <f t="shared" si="299"/>
        <v>29_1M_F_0_365_70_HH800_Core</v>
      </c>
      <c r="B19201">
        <v>29</v>
      </c>
      <c r="C19201" t="s">
        <v>177</v>
      </c>
      <c r="D19201" t="s">
        <v>169</v>
      </c>
      <c r="E19201">
        <v>0</v>
      </c>
      <c r="F19201">
        <v>365</v>
      </c>
      <c r="G19201">
        <v>70</v>
      </c>
      <c r="H19201" t="s">
        <v>303</v>
      </c>
      <c r="I19201" t="s">
        <v>170</v>
      </c>
      <c r="J19201">
        <v>95.972689082485559</v>
      </c>
      <c r="L19201" s="47"/>
      <c r="M19201" s="47"/>
    </row>
    <row r="19202" spans="1:13" x14ac:dyDescent="0.4">
      <c r="A19202" t="str">
        <f t="shared" si="299"/>
        <v>29_1M_M_0_90_65_HH800_Core</v>
      </c>
      <c r="B19202">
        <v>29</v>
      </c>
      <c r="C19202" t="s">
        <v>177</v>
      </c>
      <c r="D19202" t="s">
        <v>174</v>
      </c>
      <c r="E19202">
        <v>0</v>
      </c>
      <c r="F19202">
        <v>90</v>
      </c>
      <c r="G19202">
        <v>65</v>
      </c>
      <c r="H19202" t="s">
        <v>303</v>
      </c>
      <c r="I19202" t="s">
        <v>170</v>
      </c>
      <c r="J19202">
        <v>86.193290406826961</v>
      </c>
      <c r="L19202" s="47"/>
      <c r="M19202" s="47"/>
    </row>
    <row r="19203" spans="1:13" x14ac:dyDescent="0.4">
      <c r="A19203" t="str">
        <f t="shared" ref="A19203:A19266" si="300">B19203&amp;"_"&amp;C19203&amp;"_"&amp;D19203&amp;"_"&amp;E19203&amp;"_"&amp;F19203&amp;"_"&amp;G19203&amp;"_"&amp;H19203&amp;"_"&amp;I19203</f>
        <v>33_1M_M_0_90_65_HH800_Core</v>
      </c>
      <c r="B19203">
        <v>33</v>
      </c>
      <c r="C19203" t="s">
        <v>177</v>
      </c>
      <c r="D19203" t="s">
        <v>174</v>
      </c>
      <c r="E19203">
        <v>0</v>
      </c>
      <c r="F19203">
        <v>90</v>
      </c>
      <c r="G19203">
        <v>65</v>
      </c>
      <c r="H19203" t="s">
        <v>303</v>
      </c>
      <c r="I19203" t="s">
        <v>170</v>
      </c>
      <c r="J19203">
        <v>98.287158662967983</v>
      </c>
      <c r="L19203" s="47"/>
      <c r="M19203" s="47"/>
    </row>
    <row r="19204" spans="1:13" x14ac:dyDescent="0.4">
      <c r="A19204" t="str">
        <f t="shared" si="300"/>
        <v>29_1M_F_0_180_70_HH800_Core</v>
      </c>
      <c r="B19204">
        <v>29</v>
      </c>
      <c r="C19204" t="s">
        <v>177</v>
      </c>
      <c r="D19204" t="s">
        <v>169</v>
      </c>
      <c r="E19204">
        <v>0</v>
      </c>
      <c r="F19204">
        <v>180</v>
      </c>
      <c r="G19204">
        <v>70</v>
      </c>
      <c r="H19204" t="s">
        <v>303</v>
      </c>
      <c r="I19204" t="s">
        <v>170</v>
      </c>
      <c r="J19204">
        <v>104.83604836050718</v>
      </c>
      <c r="L19204" s="47"/>
      <c r="M19204" s="47"/>
    </row>
    <row r="19205" spans="1:13" x14ac:dyDescent="0.4">
      <c r="A19205" t="str">
        <f t="shared" si="300"/>
        <v>43_1M_F_0_180_67_HH800_Core</v>
      </c>
      <c r="B19205">
        <v>43</v>
      </c>
      <c r="C19205" t="s">
        <v>177</v>
      </c>
      <c r="D19205" t="s">
        <v>169</v>
      </c>
      <c r="E19205">
        <v>0</v>
      </c>
      <c r="F19205">
        <v>180</v>
      </c>
      <c r="G19205">
        <v>67</v>
      </c>
      <c r="H19205" t="s">
        <v>303</v>
      </c>
      <c r="I19205" t="s">
        <v>170</v>
      </c>
      <c r="J19205">
        <v>148.53042198685026</v>
      </c>
      <c r="L19205" s="47"/>
      <c r="M19205" s="47"/>
    </row>
    <row r="19206" spans="1:13" x14ac:dyDescent="0.4">
      <c r="A19206" t="str">
        <f t="shared" si="300"/>
        <v>41_1M_F_0_365_70_HH800_Core</v>
      </c>
      <c r="B19206">
        <v>41</v>
      </c>
      <c r="C19206" t="s">
        <v>177</v>
      </c>
      <c r="D19206" t="s">
        <v>169</v>
      </c>
      <c r="E19206">
        <v>0</v>
      </c>
      <c r="F19206">
        <v>365</v>
      </c>
      <c r="G19206">
        <v>70</v>
      </c>
      <c r="H19206" t="s">
        <v>303</v>
      </c>
      <c r="I19206" t="s">
        <v>170</v>
      </c>
      <c r="J19206">
        <v>135.52918780849274</v>
      </c>
      <c r="L19206" s="47"/>
      <c r="M19206" s="47"/>
    </row>
    <row r="19207" spans="1:13" x14ac:dyDescent="0.4">
      <c r="A19207" t="str">
        <f t="shared" si="300"/>
        <v>45_1A_F_0_365_70_HH800_Core</v>
      </c>
      <c r="B19207">
        <v>45</v>
      </c>
      <c r="C19207" t="s">
        <v>178</v>
      </c>
      <c r="D19207" t="s">
        <v>169</v>
      </c>
      <c r="E19207">
        <v>0</v>
      </c>
      <c r="F19207">
        <v>365</v>
      </c>
      <c r="G19207">
        <v>70</v>
      </c>
      <c r="H19207" t="s">
        <v>303</v>
      </c>
      <c r="I19207" t="s">
        <v>170</v>
      </c>
      <c r="J19207">
        <v>135.65798995168109</v>
      </c>
      <c r="L19207" s="47"/>
      <c r="M19207" s="47"/>
    </row>
    <row r="19208" spans="1:13" x14ac:dyDescent="0.4">
      <c r="A19208" t="str">
        <f t="shared" si="300"/>
        <v>34_1M_M_0_90_65_HH800_Core</v>
      </c>
      <c r="B19208">
        <v>34</v>
      </c>
      <c r="C19208" t="s">
        <v>177</v>
      </c>
      <c r="D19208" t="s">
        <v>174</v>
      </c>
      <c r="E19208">
        <v>0</v>
      </c>
      <c r="F19208">
        <v>90</v>
      </c>
      <c r="G19208">
        <v>65</v>
      </c>
      <c r="H19208" t="s">
        <v>303</v>
      </c>
      <c r="I19208" t="s">
        <v>170</v>
      </c>
      <c r="J19208">
        <v>102.44058223663835</v>
      </c>
      <c r="L19208" s="47"/>
      <c r="M19208" s="47"/>
    </row>
    <row r="19209" spans="1:13" x14ac:dyDescent="0.4">
      <c r="A19209" t="str">
        <f t="shared" si="300"/>
        <v>35_1M_M_0_90_65_HH800_Core</v>
      </c>
      <c r="B19209">
        <v>35</v>
      </c>
      <c r="C19209" t="s">
        <v>177</v>
      </c>
      <c r="D19209" t="s">
        <v>174</v>
      </c>
      <c r="E19209">
        <v>0</v>
      </c>
      <c r="F19209">
        <v>90</v>
      </c>
      <c r="G19209">
        <v>65</v>
      </c>
      <c r="H19209" t="s">
        <v>303</v>
      </c>
      <c r="I19209" t="s">
        <v>170</v>
      </c>
      <c r="J19209">
        <v>106.3208220887153</v>
      </c>
      <c r="L19209" s="47"/>
      <c r="M19209" s="47"/>
    </row>
    <row r="19210" spans="1:13" x14ac:dyDescent="0.4">
      <c r="A19210" t="str">
        <f t="shared" si="300"/>
        <v>42_1M_M_0_90_65_HH800_Core</v>
      </c>
      <c r="B19210">
        <v>42</v>
      </c>
      <c r="C19210" t="s">
        <v>177</v>
      </c>
      <c r="D19210" t="s">
        <v>174</v>
      </c>
      <c r="E19210">
        <v>0</v>
      </c>
      <c r="F19210">
        <v>90</v>
      </c>
      <c r="G19210">
        <v>65</v>
      </c>
      <c r="H19210" t="s">
        <v>303</v>
      </c>
      <c r="I19210" t="s">
        <v>170</v>
      </c>
      <c r="J19210">
        <v>137.1805691272825</v>
      </c>
      <c r="L19210" s="47"/>
      <c r="M19210" s="47"/>
    </row>
    <row r="19211" spans="1:13" x14ac:dyDescent="0.4">
      <c r="A19211" t="str">
        <f t="shared" si="300"/>
        <v>29_1M_F_0_365_67_HH800_Core</v>
      </c>
      <c r="B19211">
        <v>29</v>
      </c>
      <c r="C19211" t="s">
        <v>177</v>
      </c>
      <c r="D19211" t="s">
        <v>169</v>
      </c>
      <c r="E19211">
        <v>0</v>
      </c>
      <c r="F19211">
        <v>365</v>
      </c>
      <c r="G19211">
        <v>67</v>
      </c>
      <c r="H19211" t="s">
        <v>303</v>
      </c>
      <c r="I19211" t="s">
        <v>170</v>
      </c>
      <c r="J19211">
        <v>91.148294863589754</v>
      </c>
      <c r="L19211" s="47"/>
      <c r="M19211" s="47"/>
    </row>
    <row r="19212" spans="1:13" x14ac:dyDescent="0.4">
      <c r="A19212" t="str">
        <f t="shared" si="300"/>
        <v>29_1M_F_0_180_67_HH800_Core</v>
      </c>
      <c r="B19212">
        <v>29</v>
      </c>
      <c r="C19212" t="s">
        <v>177</v>
      </c>
      <c r="D19212" t="s">
        <v>169</v>
      </c>
      <c r="E19212">
        <v>0</v>
      </c>
      <c r="F19212">
        <v>180</v>
      </c>
      <c r="G19212">
        <v>67</v>
      </c>
      <c r="H19212" t="s">
        <v>303</v>
      </c>
      <c r="I19212" t="s">
        <v>170</v>
      </c>
      <c r="J19212">
        <v>99.647089086182646</v>
      </c>
      <c r="L19212" s="47"/>
      <c r="M19212" s="47"/>
    </row>
    <row r="19213" spans="1:13" x14ac:dyDescent="0.4">
      <c r="A19213" t="str">
        <f t="shared" si="300"/>
        <v>41_1M_M_0_90_65_HH800_Core</v>
      </c>
      <c r="B19213">
        <v>41</v>
      </c>
      <c r="C19213" t="s">
        <v>177</v>
      </c>
      <c r="D19213" t="s">
        <v>174</v>
      </c>
      <c r="E19213">
        <v>0</v>
      </c>
      <c r="F19213">
        <v>90</v>
      </c>
      <c r="G19213">
        <v>65</v>
      </c>
      <c r="H19213" t="s">
        <v>303</v>
      </c>
      <c r="I19213" t="s">
        <v>170</v>
      </c>
      <c r="J19213">
        <v>132.54615742259321</v>
      </c>
      <c r="L19213" s="47"/>
      <c r="M19213" s="47"/>
    </row>
    <row r="19214" spans="1:13" x14ac:dyDescent="0.4">
      <c r="A19214" t="str">
        <f t="shared" si="300"/>
        <v>29_1M_F_0_365_65_HH800_Core</v>
      </c>
      <c r="B19214">
        <v>29</v>
      </c>
      <c r="C19214" t="s">
        <v>177</v>
      </c>
      <c r="D19214" t="s">
        <v>169</v>
      </c>
      <c r="E19214">
        <v>0</v>
      </c>
      <c r="F19214">
        <v>365</v>
      </c>
      <c r="G19214">
        <v>65</v>
      </c>
      <c r="H19214" t="s">
        <v>303</v>
      </c>
      <c r="I19214" t="s">
        <v>170</v>
      </c>
      <c r="J19214">
        <v>87.837822705175</v>
      </c>
      <c r="L19214" s="47"/>
      <c r="M19214" s="47"/>
    </row>
    <row r="19215" spans="1:13" x14ac:dyDescent="0.4">
      <c r="A19215" t="str">
        <f t="shared" si="300"/>
        <v>37_1A_F_0_180_67_HH800_Core</v>
      </c>
      <c r="B19215">
        <v>37</v>
      </c>
      <c r="C19215" t="s">
        <v>178</v>
      </c>
      <c r="D19215" t="s">
        <v>169</v>
      </c>
      <c r="E19215">
        <v>0</v>
      </c>
      <c r="F19215">
        <v>180</v>
      </c>
      <c r="G19215">
        <v>67</v>
      </c>
      <c r="H19215" t="s">
        <v>303</v>
      </c>
      <c r="I19215" t="s">
        <v>170</v>
      </c>
      <c r="J19215">
        <v>124.70157981694075</v>
      </c>
      <c r="L19215" s="47"/>
      <c r="M19215" s="47"/>
    </row>
    <row r="19216" spans="1:13" x14ac:dyDescent="0.4">
      <c r="A19216" t="str">
        <f t="shared" si="300"/>
        <v>37_1A_F_0_365_67_HH800_Core</v>
      </c>
      <c r="B19216">
        <v>37</v>
      </c>
      <c r="C19216" t="s">
        <v>178</v>
      </c>
      <c r="D19216" t="s">
        <v>169</v>
      </c>
      <c r="E19216">
        <v>0</v>
      </c>
      <c r="F19216">
        <v>365</v>
      </c>
      <c r="G19216">
        <v>67</v>
      </c>
      <c r="H19216" t="s">
        <v>303</v>
      </c>
      <c r="I19216" t="s">
        <v>170</v>
      </c>
      <c r="J19216">
        <v>114.27216477531627</v>
      </c>
      <c r="L19216" s="47"/>
      <c r="M19216" s="47"/>
    </row>
    <row r="19217" spans="1:13" x14ac:dyDescent="0.4">
      <c r="A19217" t="str">
        <f t="shared" si="300"/>
        <v>45_1M_F_0_180_65_HH800_Core</v>
      </c>
      <c r="B19217">
        <v>45</v>
      </c>
      <c r="C19217" t="s">
        <v>177</v>
      </c>
      <c r="D19217" t="s">
        <v>169</v>
      </c>
      <c r="E19217">
        <v>0</v>
      </c>
      <c r="F19217">
        <v>180</v>
      </c>
      <c r="G19217">
        <v>65</v>
      </c>
      <c r="H19217" t="s">
        <v>303</v>
      </c>
      <c r="I19217" t="s">
        <v>170</v>
      </c>
      <c r="J19217">
        <v>136.29899772285484</v>
      </c>
      <c r="L19217" s="47"/>
      <c r="M19217" s="47"/>
    </row>
    <row r="19218" spans="1:13" x14ac:dyDescent="0.4">
      <c r="A19218" t="str">
        <f t="shared" si="300"/>
        <v>29_1M_F_0_180_65_HH800_Core</v>
      </c>
      <c r="B19218">
        <v>29</v>
      </c>
      <c r="C19218" t="s">
        <v>177</v>
      </c>
      <c r="D19218" t="s">
        <v>169</v>
      </c>
      <c r="E19218">
        <v>0</v>
      </c>
      <c r="F19218">
        <v>180</v>
      </c>
      <c r="G19218">
        <v>65</v>
      </c>
      <c r="H19218" t="s">
        <v>303</v>
      </c>
      <c r="I19218" t="s">
        <v>170</v>
      </c>
      <c r="J19218">
        <v>96.121033810989445</v>
      </c>
      <c r="L19218" s="47"/>
      <c r="M19218" s="47"/>
    </row>
    <row r="19219" spans="1:13" x14ac:dyDescent="0.4">
      <c r="A19219" t="str">
        <f t="shared" si="300"/>
        <v>43_1M_M_0_90_65_HH800_Core</v>
      </c>
      <c r="B19219">
        <v>43</v>
      </c>
      <c r="C19219" t="s">
        <v>177</v>
      </c>
      <c r="D19219" t="s">
        <v>174</v>
      </c>
      <c r="E19219">
        <v>0</v>
      </c>
      <c r="F19219">
        <v>90</v>
      </c>
      <c r="G19219">
        <v>65</v>
      </c>
      <c r="H19219" t="s">
        <v>303</v>
      </c>
      <c r="I19219" t="s">
        <v>170</v>
      </c>
      <c r="J19219">
        <v>143.12745175829002</v>
      </c>
      <c r="L19219" s="47"/>
      <c r="M19219" s="47"/>
    </row>
    <row r="19220" spans="1:13" x14ac:dyDescent="0.4">
      <c r="A19220" t="str">
        <f t="shared" si="300"/>
        <v>30_1M_F_0_90_65_HH800_Core</v>
      </c>
      <c r="B19220">
        <v>30</v>
      </c>
      <c r="C19220" t="s">
        <v>177</v>
      </c>
      <c r="D19220" t="s">
        <v>169</v>
      </c>
      <c r="E19220">
        <v>0</v>
      </c>
      <c r="F19220">
        <v>90</v>
      </c>
      <c r="G19220">
        <v>65</v>
      </c>
      <c r="H19220" t="s">
        <v>303</v>
      </c>
      <c r="I19220" t="s">
        <v>170</v>
      </c>
      <c r="J19220">
        <v>140.79424134676211</v>
      </c>
      <c r="L19220" s="47"/>
      <c r="M19220" s="47"/>
    </row>
    <row r="19221" spans="1:13" x14ac:dyDescent="0.4">
      <c r="A19221" t="str">
        <f t="shared" si="300"/>
        <v>29_1M_F_0_90_65_HH800_Core</v>
      </c>
      <c r="B19221">
        <v>29</v>
      </c>
      <c r="C19221" t="s">
        <v>177</v>
      </c>
      <c r="D19221" t="s">
        <v>169</v>
      </c>
      <c r="E19221">
        <v>0</v>
      </c>
      <c r="F19221">
        <v>90</v>
      </c>
      <c r="G19221">
        <v>65</v>
      </c>
      <c r="H19221" t="s">
        <v>303</v>
      </c>
      <c r="I19221" t="s">
        <v>170</v>
      </c>
      <c r="J19221">
        <v>135.87606587598253</v>
      </c>
      <c r="L19221" s="47"/>
      <c r="M19221" s="47"/>
    </row>
    <row r="19222" spans="1:13" x14ac:dyDescent="0.4">
      <c r="A19222" t="str">
        <f t="shared" si="300"/>
        <v>35_1A_F_0_365_67_HH800_Core</v>
      </c>
      <c r="B19222">
        <v>35</v>
      </c>
      <c r="C19222" t="s">
        <v>178</v>
      </c>
      <c r="D19222" t="s">
        <v>169</v>
      </c>
      <c r="E19222">
        <v>0</v>
      </c>
      <c r="F19222">
        <v>365</v>
      </c>
      <c r="G19222">
        <v>67</v>
      </c>
      <c r="H19222" t="s">
        <v>303</v>
      </c>
      <c r="I19222" t="s">
        <v>170</v>
      </c>
      <c r="J19222">
        <v>109.16754636199295</v>
      </c>
      <c r="L19222" s="47"/>
      <c r="M19222" s="47"/>
    </row>
    <row r="19223" spans="1:13" x14ac:dyDescent="0.4">
      <c r="A19223" t="str">
        <f t="shared" si="300"/>
        <v>44_1A_F_0_365_70_HH800_Core</v>
      </c>
      <c r="B19223">
        <v>44</v>
      </c>
      <c r="C19223" t="s">
        <v>178</v>
      </c>
      <c r="D19223" t="s">
        <v>169</v>
      </c>
      <c r="E19223">
        <v>0</v>
      </c>
      <c r="F19223">
        <v>365</v>
      </c>
      <c r="G19223">
        <v>70</v>
      </c>
      <c r="H19223" t="s">
        <v>303</v>
      </c>
      <c r="I19223" t="s">
        <v>170</v>
      </c>
      <c r="J19223">
        <v>133.40027244646774</v>
      </c>
      <c r="L19223" s="47"/>
      <c r="M19223" s="47"/>
    </row>
    <row r="19224" spans="1:13" x14ac:dyDescent="0.4">
      <c r="A19224" t="str">
        <f t="shared" si="300"/>
        <v>38_1M_M_0_180_67_HH800_Core</v>
      </c>
      <c r="B19224">
        <v>38</v>
      </c>
      <c r="C19224" t="s">
        <v>177</v>
      </c>
      <c r="D19224" t="s">
        <v>174</v>
      </c>
      <c r="E19224">
        <v>0</v>
      </c>
      <c r="F19224">
        <v>180</v>
      </c>
      <c r="G19224">
        <v>67</v>
      </c>
      <c r="H19224" t="s">
        <v>303</v>
      </c>
      <c r="I19224" t="s">
        <v>170</v>
      </c>
      <c r="J19224">
        <v>103.39019498305997</v>
      </c>
      <c r="L19224" s="47"/>
      <c r="M19224" s="47"/>
    </row>
    <row r="19225" spans="1:13" x14ac:dyDescent="0.4">
      <c r="A19225" t="str">
        <f t="shared" si="300"/>
        <v>45_1M_M_0_90_65_HH800_Core</v>
      </c>
      <c r="B19225">
        <v>45</v>
      </c>
      <c r="C19225" t="s">
        <v>177</v>
      </c>
      <c r="D19225" t="s">
        <v>174</v>
      </c>
      <c r="E19225">
        <v>0</v>
      </c>
      <c r="F19225">
        <v>90</v>
      </c>
      <c r="G19225">
        <v>65</v>
      </c>
      <c r="H19225" t="s">
        <v>303</v>
      </c>
      <c r="I19225" t="s">
        <v>170</v>
      </c>
      <c r="J19225">
        <v>152.86642016979042</v>
      </c>
      <c r="L19225" s="47"/>
      <c r="M19225" s="47"/>
    </row>
    <row r="19226" spans="1:13" x14ac:dyDescent="0.4">
      <c r="A19226" t="str">
        <f t="shared" si="300"/>
        <v>44_1M_M_0_90_65_HH800_Core</v>
      </c>
      <c r="B19226">
        <v>44</v>
      </c>
      <c r="C19226" t="s">
        <v>177</v>
      </c>
      <c r="D19226" t="s">
        <v>174</v>
      </c>
      <c r="E19226">
        <v>0</v>
      </c>
      <c r="F19226">
        <v>90</v>
      </c>
      <c r="G19226">
        <v>65</v>
      </c>
      <c r="H19226" t="s">
        <v>303</v>
      </c>
      <c r="I19226" t="s">
        <v>170</v>
      </c>
      <c r="J19226">
        <v>147.97298276848784</v>
      </c>
      <c r="L19226" s="47"/>
      <c r="M19226" s="47"/>
    </row>
    <row r="19227" spans="1:13" x14ac:dyDescent="0.4">
      <c r="A19227" t="str">
        <f t="shared" si="300"/>
        <v>45_1M_M_0_180_67_HH800_Core</v>
      </c>
      <c r="B19227">
        <v>45</v>
      </c>
      <c r="C19227" t="s">
        <v>177</v>
      </c>
      <c r="D19227" t="s">
        <v>174</v>
      </c>
      <c r="E19227">
        <v>0</v>
      </c>
      <c r="F19227">
        <v>180</v>
      </c>
      <c r="G19227">
        <v>67</v>
      </c>
      <c r="H19227" t="s">
        <v>303</v>
      </c>
      <c r="I19227" t="s">
        <v>170</v>
      </c>
      <c r="J19227">
        <v>132.90359924743134</v>
      </c>
      <c r="L19227" s="47"/>
      <c r="M19227" s="47"/>
    </row>
    <row r="19228" spans="1:13" x14ac:dyDescent="0.4">
      <c r="A19228" t="str">
        <f t="shared" si="300"/>
        <v>46_1A_F_0_365_67_HH800_Core</v>
      </c>
      <c r="B19228">
        <v>46</v>
      </c>
      <c r="C19228" t="s">
        <v>178</v>
      </c>
      <c r="D19228" t="s">
        <v>169</v>
      </c>
      <c r="E19228">
        <v>0</v>
      </c>
      <c r="F19228">
        <v>365</v>
      </c>
      <c r="G19228">
        <v>67</v>
      </c>
      <c r="H19228" t="s">
        <v>303</v>
      </c>
      <c r="I19228" t="s">
        <v>170</v>
      </c>
      <c r="J19228">
        <v>122.94299148221761</v>
      </c>
      <c r="L19228" s="47"/>
      <c r="M19228" s="47"/>
    </row>
    <row r="19229" spans="1:13" x14ac:dyDescent="0.4">
      <c r="A19229" t="str">
        <f t="shared" si="300"/>
        <v>40_1M_F_0_365_70_HH800_Core</v>
      </c>
      <c r="B19229">
        <v>40</v>
      </c>
      <c r="C19229" t="s">
        <v>177</v>
      </c>
      <c r="D19229" t="s">
        <v>169</v>
      </c>
      <c r="E19229">
        <v>0</v>
      </c>
      <c r="F19229">
        <v>365</v>
      </c>
      <c r="G19229">
        <v>70</v>
      </c>
      <c r="H19229" t="s">
        <v>303</v>
      </c>
      <c r="I19229" t="s">
        <v>170</v>
      </c>
      <c r="J19229">
        <v>130.56225180106739</v>
      </c>
      <c r="L19229" s="47"/>
      <c r="M19229" s="47"/>
    </row>
    <row r="19230" spans="1:13" x14ac:dyDescent="0.4">
      <c r="A19230" t="str">
        <f t="shared" si="300"/>
        <v>37_1A_F_0_180_65_HH800_Core</v>
      </c>
      <c r="B19230">
        <v>37</v>
      </c>
      <c r="C19230" t="s">
        <v>178</v>
      </c>
      <c r="D19230" t="s">
        <v>169</v>
      </c>
      <c r="E19230">
        <v>0</v>
      </c>
      <c r="F19230">
        <v>180</v>
      </c>
      <c r="G19230">
        <v>65</v>
      </c>
      <c r="H19230" t="s">
        <v>303</v>
      </c>
      <c r="I19230" t="s">
        <v>170</v>
      </c>
      <c r="J19230">
        <v>117.63565035721307</v>
      </c>
      <c r="L19230" s="47"/>
      <c r="M19230" s="47"/>
    </row>
    <row r="19231" spans="1:13" x14ac:dyDescent="0.4">
      <c r="A19231" t="str">
        <f t="shared" si="300"/>
        <v>30_1M_F_0_365_70_HH800_Core</v>
      </c>
      <c r="B19231">
        <v>30</v>
      </c>
      <c r="C19231" t="s">
        <v>177</v>
      </c>
      <c r="D19231" t="s">
        <v>169</v>
      </c>
      <c r="E19231">
        <v>0</v>
      </c>
      <c r="F19231">
        <v>365</v>
      </c>
      <c r="G19231">
        <v>70</v>
      </c>
      <c r="H19231" t="s">
        <v>303</v>
      </c>
      <c r="I19231" t="s">
        <v>170</v>
      </c>
      <c r="J19231">
        <v>97.464316668637437</v>
      </c>
      <c r="L19231" s="47"/>
      <c r="M19231" s="47"/>
    </row>
    <row r="19232" spans="1:13" x14ac:dyDescent="0.4">
      <c r="A19232" t="str">
        <f t="shared" si="300"/>
        <v>40_1M_M_0_90_65_HH800_Core</v>
      </c>
      <c r="B19232">
        <v>40</v>
      </c>
      <c r="C19232" t="s">
        <v>177</v>
      </c>
      <c r="D19232" t="s">
        <v>174</v>
      </c>
      <c r="E19232">
        <v>0</v>
      </c>
      <c r="F19232">
        <v>90</v>
      </c>
      <c r="G19232">
        <v>65</v>
      </c>
      <c r="H19232" t="s">
        <v>303</v>
      </c>
      <c r="I19232" t="s">
        <v>170</v>
      </c>
      <c r="J19232">
        <v>128.00480162498462</v>
      </c>
      <c r="L19232" s="47"/>
      <c r="M19232" s="47"/>
    </row>
    <row r="19233" spans="1:13" x14ac:dyDescent="0.4">
      <c r="A19233" t="str">
        <f t="shared" si="300"/>
        <v>30_1M_F_0_180_70_HH800_Core</v>
      </c>
      <c r="B19233">
        <v>30</v>
      </c>
      <c r="C19233" t="s">
        <v>177</v>
      </c>
      <c r="D19233" t="s">
        <v>169</v>
      </c>
      <c r="E19233">
        <v>0</v>
      </c>
      <c r="F19233">
        <v>180</v>
      </c>
      <c r="G19233">
        <v>70</v>
      </c>
      <c r="H19233" t="s">
        <v>303</v>
      </c>
      <c r="I19233" t="s">
        <v>170</v>
      </c>
      <c r="J19233">
        <v>108.46114143544573</v>
      </c>
      <c r="L19233" s="47"/>
      <c r="M19233" s="47"/>
    </row>
    <row r="19234" spans="1:13" x14ac:dyDescent="0.4">
      <c r="A19234" t="str">
        <f t="shared" si="300"/>
        <v>37_1A_F_0_365_65_HH800_Core</v>
      </c>
      <c r="B19234">
        <v>37</v>
      </c>
      <c r="C19234" t="s">
        <v>178</v>
      </c>
      <c r="D19234" t="s">
        <v>169</v>
      </c>
      <c r="E19234">
        <v>0</v>
      </c>
      <c r="F19234">
        <v>365</v>
      </c>
      <c r="G19234">
        <v>65</v>
      </c>
      <c r="H19234" t="s">
        <v>303</v>
      </c>
      <c r="I19234" t="s">
        <v>170</v>
      </c>
      <c r="J19234">
        <v>108.15216076545796</v>
      </c>
      <c r="L19234" s="47"/>
      <c r="M19234" s="47"/>
    </row>
    <row r="19235" spans="1:13" x14ac:dyDescent="0.4">
      <c r="A19235" t="str">
        <f t="shared" si="300"/>
        <v>38_1M_M_0_180_65_HH800_Core</v>
      </c>
      <c r="B19235">
        <v>38</v>
      </c>
      <c r="C19235" t="s">
        <v>177</v>
      </c>
      <c r="D19235" t="s">
        <v>174</v>
      </c>
      <c r="E19235">
        <v>0</v>
      </c>
      <c r="F19235">
        <v>180</v>
      </c>
      <c r="G19235">
        <v>65</v>
      </c>
      <c r="H19235" t="s">
        <v>303</v>
      </c>
      <c r="I19235" t="s">
        <v>170</v>
      </c>
      <c r="J19235">
        <v>96.860906428815753</v>
      </c>
      <c r="L19235" s="47"/>
      <c r="M19235" s="47"/>
    </row>
    <row r="19236" spans="1:13" x14ac:dyDescent="0.4">
      <c r="A19236" t="str">
        <f t="shared" si="300"/>
        <v>46_1M_F_0_365_65_HH800_Core</v>
      </c>
      <c r="B19236">
        <v>46</v>
      </c>
      <c r="C19236" t="s">
        <v>177</v>
      </c>
      <c r="D19236" t="s">
        <v>169</v>
      </c>
      <c r="E19236">
        <v>0</v>
      </c>
      <c r="F19236">
        <v>365</v>
      </c>
      <c r="G19236">
        <v>65</v>
      </c>
      <c r="H19236" t="s">
        <v>303</v>
      </c>
      <c r="I19236" t="s">
        <v>170</v>
      </c>
      <c r="J19236">
        <v>113.61664572537245</v>
      </c>
      <c r="L19236" s="47"/>
      <c r="M19236" s="47"/>
    </row>
    <row r="19237" spans="1:13" x14ac:dyDescent="0.4">
      <c r="A19237" t="str">
        <f t="shared" si="300"/>
        <v>39_1A_F_0_180_67_HH800_Core</v>
      </c>
      <c r="B19237">
        <v>39</v>
      </c>
      <c r="C19237" t="s">
        <v>178</v>
      </c>
      <c r="D19237" t="s">
        <v>169</v>
      </c>
      <c r="E19237">
        <v>0</v>
      </c>
      <c r="F19237">
        <v>180</v>
      </c>
      <c r="G19237">
        <v>67</v>
      </c>
      <c r="H19237" t="s">
        <v>303</v>
      </c>
      <c r="I19237" t="s">
        <v>170</v>
      </c>
      <c r="J19237">
        <v>127.51985222743934</v>
      </c>
      <c r="L19237" s="47"/>
      <c r="M19237" s="47"/>
    </row>
    <row r="19238" spans="1:13" x14ac:dyDescent="0.4">
      <c r="A19238" t="str">
        <f t="shared" si="300"/>
        <v>30_1M_F_0_365_67_HH800_Core</v>
      </c>
      <c r="B19238">
        <v>30</v>
      </c>
      <c r="C19238" t="s">
        <v>177</v>
      </c>
      <c r="D19238" t="s">
        <v>169</v>
      </c>
      <c r="E19238">
        <v>0</v>
      </c>
      <c r="F19238">
        <v>365</v>
      </c>
      <c r="G19238">
        <v>67</v>
      </c>
      <c r="H19238" t="s">
        <v>303</v>
      </c>
      <c r="I19238" t="s">
        <v>170</v>
      </c>
      <c r="J19238">
        <v>92.062893226884455</v>
      </c>
      <c r="L19238" s="47"/>
      <c r="M19238" s="47"/>
    </row>
    <row r="19239" spans="1:13" x14ac:dyDescent="0.4">
      <c r="A19239" t="str">
        <f t="shared" si="300"/>
        <v>30_1M_F_0_180_67_HH800_Core</v>
      </c>
      <c r="B19239">
        <v>30</v>
      </c>
      <c r="C19239" t="s">
        <v>177</v>
      </c>
      <c r="D19239" t="s">
        <v>169</v>
      </c>
      <c r="E19239">
        <v>0</v>
      </c>
      <c r="F19239">
        <v>180</v>
      </c>
      <c r="G19239">
        <v>67</v>
      </c>
      <c r="H19239" t="s">
        <v>303</v>
      </c>
      <c r="I19239" t="s">
        <v>170</v>
      </c>
      <c r="J19239">
        <v>101.52275664936518</v>
      </c>
      <c r="L19239" s="47"/>
      <c r="M19239" s="47"/>
    </row>
    <row r="19240" spans="1:13" x14ac:dyDescent="0.4">
      <c r="A19240" t="str">
        <f t="shared" si="300"/>
        <v>44_1M_M_0_180_67_HH800_Core</v>
      </c>
      <c r="B19240">
        <v>44</v>
      </c>
      <c r="C19240" t="s">
        <v>177</v>
      </c>
      <c r="D19240" t="s">
        <v>174</v>
      </c>
      <c r="E19240">
        <v>0</v>
      </c>
      <c r="F19240">
        <v>180</v>
      </c>
      <c r="G19240">
        <v>67</v>
      </c>
      <c r="H19240" t="s">
        <v>303</v>
      </c>
      <c r="I19240" t="s">
        <v>170</v>
      </c>
      <c r="J19240">
        <v>128.60805008752516</v>
      </c>
      <c r="L19240" s="47"/>
      <c r="M19240" s="47"/>
    </row>
    <row r="19241" spans="1:13" x14ac:dyDescent="0.4">
      <c r="A19241" t="str">
        <f t="shared" si="300"/>
        <v>36_1M_M_0_90_65_HH800_Core</v>
      </c>
      <c r="B19241">
        <v>36</v>
      </c>
      <c r="C19241" t="s">
        <v>177</v>
      </c>
      <c r="D19241" t="s">
        <v>174</v>
      </c>
      <c r="E19241">
        <v>0</v>
      </c>
      <c r="F19241">
        <v>90</v>
      </c>
      <c r="G19241">
        <v>65</v>
      </c>
      <c r="H19241" t="s">
        <v>303</v>
      </c>
      <c r="I19241" t="s">
        <v>170</v>
      </c>
      <c r="J19241">
        <v>110.14176490253368</v>
      </c>
      <c r="L19241" s="47"/>
      <c r="M19241" s="47"/>
    </row>
    <row r="19242" spans="1:13" x14ac:dyDescent="0.4">
      <c r="A19242" t="str">
        <f t="shared" si="300"/>
        <v>38_1A_F_0_365_70_HH800_Core</v>
      </c>
      <c r="B19242">
        <v>38</v>
      </c>
      <c r="C19242" t="s">
        <v>178</v>
      </c>
      <c r="D19242" t="s">
        <v>169</v>
      </c>
      <c r="E19242">
        <v>0</v>
      </c>
      <c r="F19242">
        <v>365</v>
      </c>
      <c r="G19242">
        <v>70</v>
      </c>
      <c r="H19242" t="s">
        <v>303</v>
      </c>
      <c r="I19242" t="s">
        <v>170</v>
      </c>
      <c r="J19242">
        <v>125.41619225625782</v>
      </c>
      <c r="L19242" s="47"/>
      <c r="M19242" s="47"/>
    </row>
    <row r="19243" spans="1:13" x14ac:dyDescent="0.4">
      <c r="A19243" t="str">
        <f t="shared" si="300"/>
        <v>30_1M_F_0_365_65_HH800_Core</v>
      </c>
      <c r="B19243">
        <v>30</v>
      </c>
      <c r="C19243" t="s">
        <v>177</v>
      </c>
      <c r="D19243" t="s">
        <v>169</v>
      </c>
      <c r="E19243">
        <v>0</v>
      </c>
      <c r="F19243">
        <v>365</v>
      </c>
      <c r="G19243">
        <v>65</v>
      </c>
      <c r="H19243" t="s">
        <v>303</v>
      </c>
      <c r="I19243" t="s">
        <v>170</v>
      </c>
      <c r="J19243">
        <v>88.47096750876571</v>
      </c>
      <c r="L19243" s="47"/>
      <c r="M19243" s="47"/>
    </row>
    <row r="19244" spans="1:13" x14ac:dyDescent="0.4">
      <c r="A19244" t="str">
        <f t="shared" si="300"/>
        <v>45_1M_F_0_365_67_HH800_Core</v>
      </c>
      <c r="B19244">
        <v>45</v>
      </c>
      <c r="C19244" t="s">
        <v>177</v>
      </c>
      <c r="D19244" t="s">
        <v>169</v>
      </c>
      <c r="E19244">
        <v>0</v>
      </c>
      <c r="F19244">
        <v>365</v>
      </c>
      <c r="G19244">
        <v>67</v>
      </c>
      <c r="H19244" t="s">
        <v>303</v>
      </c>
      <c r="I19244" t="s">
        <v>170</v>
      </c>
      <c r="J19244">
        <v>127.08662768284938</v>
      </c>
      <c r="L19244" s="47"/>
      <c r="M19244" s="47"/>
    </row>
    <row r="19245" spans="1:13" x14ac:dyDescent="0.4">
      <c r="A19245" t="str">
        <f t="shared" si="300"/>
        <v>30_1M_F_0_180_65_HH800_Core</v>
      </c>
      <c r="B19245">
        <v>30</v>
      </c>
      <c r="C19245" t="s">
        <v>177</v>
      </c>
      <c r="D19245" t="s">
        <v>169</v>
      </c>
      <c r="E19245">
        <v>0</v>
      </c>
      <c r="F19245">
        <v>180</v>
      </c>
      <c r="G19245">
        <v>65</v>
      </c>
      <c r="H19245" t="s">
        <v>303</v>
      </c>
      <c r="I19245" t="s">
        <v>170</v>
      </c>
      <c r="J19245">
        <v>97.167811372960728</v>
      </c>
      <c r="L19245" s="47"/>
      <c r="M19245" s="47"/>
    </row>
    <row r="19246" spans="1:13" x14ac:dyDescent="0.4">
      <c r="A19246" t="str">
        <f t="shared" si="300"/>
        <v>43_1A_F_0_365_70_HH800_Core</v>
      </c>
      <c r="B19246">
        <v>43</v>
      </c>
      <c r="C19246" t="s">
        <v>178</v>
      </c>
      <c r="D19246" t="s">
        <v>169</v>
      </c>
      <c r="E19246">
        <v>0</v>
      </c>
      <c r="F19246">
        <v>365</v>
      </c>
      <c r="G19246">
        <v>70</v>
      </c>
      <c r="H19246" t="s">
        <v>303</v>
      </c>
      <c r="I19246" t="s">
        <v>170</v>
      </c>
      <c r="J19246">
        <v>132.14655888330984</v>
      </c>
      <c r="L19246" s="47"/>
      <c r="M19246" s="47"/>
    </row>
    <row r="19247" spans="1:13" x14ac:dyDescent="0.4">
      <c r="A19247" t="str">
        <f t="shared" si="300"/>
        <v>45_1M_M_0_180_65_HH800_Core</v>
      </c>
      <c r="B19247">
        <v>45</v>
      </c>
      <c r="C19247" t="s">
        <v>177</v>
      </c>
      <c r="D19247" t="s">
        <v>174</v>
      </c>
      <c r="E19247">
        <v>0</v>
      </c>
      <c r="F19247">
        <v>180</v>
      </c>
      <c r="G19247">
        <v>65</v>
      </c>
      <c r="H19247" t="s">
        <v>303</v>
      </c>
      <c r="I19247" t="s">
        <v>170</v>
      </c>
      <c r="J19247">
        <v>122.16943440220442</v>
      </c>
      <c r="L19247" s="47"/>
      <c r="M19247" s="47"/>
    </row>
    <row r="19248" spans="1:13" x14ac:dyDescent="0.4">
      <c r="A19248" t="str">
        <f t="shared" si="300"/>
        <v>31_1M_F_0_365_70_HH800_Core</v>
      </c>
      <c r="B19248">
        <v>31</v>
      </c>
      <c r="C19248" t="s">
        <v>177</v>
      </c>
      <c r="D19248" t="s">
        <v>169</v>
      </c>
      <c r="E19248">
        <v>0</v>
      </c>
      <c r="F19248">
        <v>365</v>
      </c>
      <c r="G19248">
        <v>70</v>
      </c>
      <c r="H19248" t="s">
        <v>303</v>
      </c>
      <c r="I19248" t="s">
        <v>170</v>
      </c>
      <c r="J19248">
        <v>100.02875769753767</v>
      </c>
      <c r="L19248" s="47"/>
      <c r="M19248" s="47"/>
    </row>
    <row r="19249" spans="1:13" x14ac:dyDescent="0.4">
      <c r="A19249" t="str">
        <f t="shared" si="300"/>
        <v>31_1M_F_0_180_70_HH800_Core</v>
      </c>
      <c r="B19249">
        <v>31</v>
      </c>
      <c r="C19249" t="s">
        <v>177</v>
      </c>
      <c r="D19249" t="s">
        <v>169</v>
      </c>
      <c r="E19249">
        <v>0</v>
      </c>
      <c r="F19249">
        <v>180</v>
      </c>
      <c r="G19249">
        <v>70</v>
      </c>
      <c r="H19249" t="s">
        <v>303</v>
      </c>
      <c r="I19249" t="s">
        <v>170</v>
      </c>
      <c r="J19249">
        <v>112.79338108044868</v>
      </c>
      <c r="L19249" s="47"/>
      <c r="M19249" s="47"/>
    </row>
    <row r="19250" spans="1:13" x14ac:dyDescent="0.4">
      <c r="A19250" t="str">
        <f t="shared" si="300"/>
        <v>39_1M_M_0_90_65_HH800_Core</v>
      </c>
      <c r="B19250">
        <v>39</v>
      </c>
      <c r="C19250" t="s">
        <v>177</v>
      </c>
      <c r="D19250" t="s">
        <v>174</v>
      </c>
      <c r="E19250">
        <v>0</v>
      </c>
      <c r="F19250">
        <v>90</v>
      </c>
      <c r="G19250">
        <v>65</v>
      </c>
      <c r="H19250" t="s">
        <v>303</v>
      </c>
      <c r="I19250" t="s">
        <v>170</v>
      </c>
      <c r="J19250">
        <v>122.64018483211767</v>
      </c>
      <c r="L19250" s="47"/>
      <c r="M19250" s="47"/>
    </row>
    <row r="19251" spans="1:13" x14ac:dyDescent="0.4">
      <c r="A19251" t="str">
        <f t="shared" si="300"/>
        <v>43_1M_M_0_180_67_HH800_Core</v>
      </c>
      <c r="B19251">
        <v>43</v>
      </c>
      <c r="C19251" t="s">
        <v>177</v>
      </c>
      <c r="D19251" t="s">
        <v>174</v>
      </c>
      <c r="E19251">
        <v>0</v>
      </c>
      <c r="F19251">
        <v>180</v>
      </c>
      <c r="G19251">
        <v>67</v>
      </c>
      <c r="H19251" t="s">
        <v>303</v>
      </c>
      <c r="I19251" t="s">
        <v>170</v>
      </c>
      <c r="J19251">
        <v>124.40612159496284</v>
      </c>
      <c r="L19251" s="47"/>
      <c r="M19251" s="47"/>
    </row>
    <row r="19252" spans="1:13" x14ac:dyDescent="0.4">
      <c r="A19252" t="str">
        <f t="shared" si="300"/>
        <v>39_1M_M_0_180_67_HH800_Core</v>
      </c>
      <c r="B19252">
        <v>39</v>
      </c>
      <c r="C19252" t="s">
        <v>177</v>
      </c>
      <c r="D19252" t="s">
        <v>174</v>
      </c>
      <c r="E19252">
        <v>0</v>
      </c>
      <c r="F19252">
        <v>180</v>
      </c>
      <c r="G19252">
        <v>67</v>
      </c>
      <c r="H19252" t="s">
        <v>303</v>
      </c>
      <c r="I19252" t="s">
        <v>170</v>
      </c>
      <c r="J19252">
        <v>106.95047739792038</v>
      </c>
      <c r="L19252" s="47"/>
      <c r="M19252" s="47"/>
    </row>
    <row r="19253" spans="1:13" x14ac:dyDescent="0.4">
      <c r="A19253" t="str">
        <f t="shared" si="300"/>
        <v>44_1M_F_0_365_67_HH800_Core</v>
      </c>
      <c r="B19253">
        <v>44</v>
      </c>
      <c r="C19253" t="s">
        <v>177</v>
      </c>
      <c r="D19253" t="s">
        <v>169</v>
      </c>
      <c r="E19253">
        <v>0</v>
      </c>
      <c r="F19253">
        <v>365</v>
      </c>
      <c r="G19253">
        <v>67</v>
      </c>
      <c r="H19253" t="s">
        <v>303</v>
      </c>
      <c r="I19253" t="s">
        <v>170</v>
      </c>
      <c r="J19253">
        <v>124.31036586398142</v>
      </c>
      <c r="L19253" s="47"/>
      <c r="M19253" s="47"/>
    </row>
    <row r="19254" spans="1:13" x14ac:dyDescent="0.4">
      <c r="A19254" t="str">
        <f t="shared" si="300"/>
        <v>39_1M_F_0_365_70_HH800_Core</v>
      </c>
      <c r="B19254">
        <v>39</v>
      </c>
      <c r="C19254" t="s">
        <v>177</v>
      </c>
      <c r="D19254" t="s">
        <v>169</v>
      </c>
      <c r="E19254">
        <v>0</v>
      </c>
      <c r="F19254">
        <v>365</v>
      </c>
      <c r="G19254">
        <v>70</v>
      </c>
      <c r="H19254" t="s">
        <v>303</v>
      </c>
      <c r="I19254" t="s">
        <v>170</v>
      </c>
      <c r="J19254">
        <v>125.489599489767</v>
      </c>
      <c r="L19254" s="47"/>
      <c r="M19254" s="47"/>
    </row>
    <row r="19255" spans="1:13" x14ac:dyDescent="0.4">
      <c r="A19255" t="str">
        <f t="shared" si="300"/>
        <v>39_1M_F_0_180_70_HH800_Core</v>
      </c>
      <c r="B19255">
        <v>39</v>
      </c>
      <c r="C19255" t="s">
        <v>177</v>
      </c>
      <c r="D19255" t="s">
        <v>169</v>
      </c>
      <c r="E19255">
        <v>0</v>
      </c>
      <c r="F19255">
        <v>180</v>
      </c>
      <c r="G19255">
        <v>70</v>
      </c>
      <c r="H19255" t="s">
        <v>303</v>
      </c>
      <c r="I19255" t="s">
        <v>170</v>
      </c>
      <c r="J19255">
        <v>152.55783445042337</v>
      </c>
      <c r="L19255" s="47"/>
      <c r="M19255" s="47"/>
    </row>
    <row r="19256" spans="1:13" x14ac:dyDescent="0.4">
      <c r="A19256" t="str">
        <f t="shared" si="300"/>
        <v>38_1A_F_0_180_67_HH800_Core</v>
      </c>
      <c r="B19256">
        <v>38</v>
      </c>
      <c r="C19256" t="s">
        <v>178</v>
      </c>
      <c r="D19256" t="s">
        <v>169</v>
      </c>
      <c r="E19256">
        <v>0</v>
      </c>
      <c r="F19256">
        <v>180</v>
      </c>
      <c r="G19256">
        <v>67</v>
      </c>
      <c r="H19256" t="s">
        <v>303</v>
      </c>
      <c r="I19256" t="s">
        <v>170</v>
      </c>
      <c r="J19256">
        <v>126.81834941644293</v>
      </c>
      <c r="L19256" s="47"/>
      <c r="M19256" s="47"/>
    </row>
    <row r="19257" spans="1:13" x14ac:dyDescent="0.4">
      <c r="A19257" t="str">
        <f t="shared" si="300"/>
        <v>38_1A_F_0_365_67_HH800_Core</v>
      </c>
      <c r="B19257">
        <v>38</v>
      </c>
      <c r="C19257" t="s">
        <v>178</v>
      </c>
      <c r="D19257" t="s">
        <v>169</v>
      </c>
      <c r="E19257">
        <v>0</v>
      </c>
      <c r="F19257">
        <v>365</v>
      </c>
      <c r="G19257">
        <v>67</v>
      </c>
      <c r="H19257" t="s">
        <v>303</v>
      </c>
      <c r="I19257" t="s">
        <v>170</v>
      </c>
      <c r="J19257">
        <v>115.49991250358885</v>
      </c>
      <c r="L19257" s="47"/>
      <c r="M19257" s="47"/>
    </row>
    <row r="19258" spans="1:13" x14ac:dyDescent="0.4">
      <c r="A19258" t="str">
        <f t="shared" si="300"/>
        <v>31_1M_F_0_365_67_HH800_Core</v>
      </c>
      <c r="B19258">
        <v>31</v>
      </c>
      <c r="C19258" t="s">
        <v>177</v>
      </c>
      <c r="D19258" t="s">
        <v>169</v>
      </c>
      <c r="E19258">
        <v>0</v>
      </c>
      <c r="F19258">
        <v>365</v>
      </c>
      <c r="G19258">
        <v>67</v>
      </c>
      <c r="H19258" t="s">
        <v>303</v>
      </c>
      <c r="I19258" t="s">
        <v>170</v>
      </c>
      <c r="J19258">
        <v>94.647679598160195</v>
      </c>
      <c r="L19258" s="47"/>
      <c r="M19258" s="47"/>
    </row>
    <row r="19259" spans="1:13" x14ac:dyDescent="0.4">
      <c r="A19259" t="str">
        <f t="shared" si="300"/>
        <v>38_1M_M_0_90_65_HH800_Core</v>
      </c>
      <c r="B19259">
        <v>38</v>
      </c>
      <c r="C19259" t="s">
        <v>177</v>
      </c>
      <c r="D19259" t="s">
        <v>174</v>
      </c>
      <c r="E19259">
        <v>0</v>
      </c>
      <c r="F19259">
        <v>90</v>
      </c>
      <c r="G19259">
        <v>65</v>
      </c>
      <c r="H19259" t="s">
        <v>303</v>
      </c>
      <c r="I19259" t="s">
        <v>170</v>
      </c>
      <c r="J19259">
        <v>118.91273939261688</v>
      </c>
      <c r="L19259" s="47"/>
      <c r="M19259" s="47"/>
    </row>
    <row r="19260" spans="1:13" x14ac:dyDescent="0.4">
      <c r="A19260" t="str">
        <f t="shared" si="300"/>
        <v>31_1M_F_0_180_67_HH800_Core</v>
      </c>
      <c r="B19260">
        <v>31</v>
      </c>
      <c r="C19260" t="s">
        <v>177</v>
      </c>
      <c r="D19260" t="s">
        <v>169</v>
      </c>
      <c r="E19260">
        <v>0</v>
      </c>
      <c r="F19260">
        <v>180</v>
      </c>
      <c r="G19260">
        <v>67</v>
      </c>
      <c r="H19260" t="s">
        <v>303</v>
      </c>
      <c r="I19260" t="s">
        <v>170</v>
      </c>
      <c r="J19260">
        <v>102.73822189746602</v>
      </c>
      <c r="L19260" s="47"/>
      <c r="M19260" s="47"/>
    </row>
    <row r="19261" spans="1:13" x14ac:dyDescent="0.4">
      <c r="A19261" t="str">
        <f t="shared" si="300"/>
        <v>44_1M_M_0_180_65_HH800_Core</v>
      </c>
      <c r="B19261">
        <v>44</v>
      </c>
      <c r="C19261" t="s">
        <v>177</v>
      </c>
      <c r="D19261" t="s">
        <v>174</v>
      </c>
      <c r="E19261">
        <v>0</v>
      </c>
      <c r="F19261">
        <v>180</v>
      </c>
      <c r="G19261">
        <v>65</v>
      </c>
      <c r="H19261" t="s">
        <v>303</v>
      </c>
      <c r="I19261" t="s">
        <v>170</v>
      </c>
      <c r="J19261">
        <v>117.92386622702277</v>
      </c>
      <c r="L19261" s="47"/>
      <c r="M19261" s="47"/>
    </row>
    <row r="19262" spans="1:13" x14ac:dyDescent="0.4">
      <c r="A19262" t="str">
        <f t="shared" si="300"/>
        <v>42_1A_F_0_365_70_HH800_Core</v>
      </c>
      <c r="B19262">
        <v>42</v>
      </c>
      <c r="C19262" t="s">
        <v>178</v>
      </c>
      <c r="D19262" t="s">
        <v>169</v>
      </c>
      <c r="E19262">
        <v>0</v>
      </c>
      <c r="F19262">
        <v>365</v>
      </c>
      <c r="G19262">
        <v>70</v>
      </c>
      <c r="H19262" t="s">
        <v>303</v>
      </c>
      <c r="I19262" t="s">
        <v>170</v>
      </c>
      <c r="J19262">
        <v>129.86110413763089</v>
      </c>
      <c r="L19262" s="47"/>
      <c r="M19262" s="47"/>
    </row>
    <row r="19263" spans="1:13" x14ac:dyDescent="0.4">
      <c r="A19263" t="str">
        <f t="shared" si="300"/>
        <v>37_1M_M_0_90_65_HH800_Core</v>
      </c>
      <c r="B19263">
        <v>37</v>
      </c>
      <c r="C19263" t="s">
        <v>177</v>
      </c>
      <c r="D19263" t="s">
        <v>174</v>
      </c>
      <c r="E19263">
        <v>0</v>
      </c>
      <c r="F19263">
        <v>90</v>
      </c>
      <c r="G19263">
        <v>65</v>
      </c>
      <c r="H19263" t="s">
        <v>303</v>
      </c>
      <c r="I19263" t="s">
        <v>170</v>
      </c>
      <c r="J19263">
        <v>114.35890024722731</v>
      </c>
      <c r="L19263" s="47"/>
      <c r="M19263" s="47"/>
    </row>
    <row r="19264" spans="1:13" x14ac:dyDescent="0.4">
      <c r="A19264" t="str">
        <f t="shared" si="300"/>
        <v>31_1M_F_0_180_65_HH800_Core</v>
      </c>
      <c r="B19264">
        <v>31</v>
      </c>
      <c r="C19264" t="s">
        <v>177</v>
      </c>
      <c r="D19264" t="s">
        <v>169</v>
      </c>
      <c r="E19264">
        <v>0</v>
      </c>
      <c r="F19264">
        <v>180</v>
      </c>
      <c r="G19264">
        <v>65</v>
      </c>
      <c r="H19264" t="s">
        <v>303</v>
      </c>
      <c r="I19264" t="s">
        <v>170</v>
      </c>
      <c r="J19264">
        <v>99.374177752918072</v>
      </c>
      <c r="L19264" s="47"/>
      <c r="M19264" s="47"/>
    </row>
    <row r="19265" spans="1:13" x14ac:dyDescent="0.4">
      <c r="A19265" t="str">
        <f t="shared" si="300"/>
        <v>31_1M_F_0_365_65_HH800_Core</v>
      </c>
      <c r="B19265">
        <v>31</v>
      </c>
      <c r="C19265" t="s">
        <v>177</v>
      </c>
      <c r="D19265" t="s">
        <v>169</v>
      </c>
      <c r="E19265">
        <v>0</v>
      </c>
      <c r="F19265">
        <v>365</v>
      </c>
      <c r="G19265">
        <v>65</v>
      </c>
      <c r="H19265" t="s">
        <v>303</v>
      </c>
      <c r="I19265" t="s">
        <v>170</v>
      </c>
      <c r="J19265">
        <v>90.154574950833307</v>
      </c>
      <c r="L19265" s="47"/>
      <c r="M19265" s="47"/>
    </row>
    <row r="19266" spans="1:13" x14ac:dyDescent="0.4">
      <c r="A19266" t="str">
        <f t="shared" si="300"/>
        <v>41_1A_F_0_180_65_HH800_Core</v>
      </c>
      <c r="B19266">
        <v>41</v>
      </c>
      <c r="C19266" t="s">
        <v>178</v>
      </c>
      <c r="D19266" t="s">
        <v>169</v>
      </c>
      <c r="E19266">
        <v>0</v>
      </c>
      <c r="F19266">
        <v>180</v>
      </c>
      <c r="G19266">
        <v>65</v>
      </c>
      <c r="H19266" t="s">
        <v>303</v>
      </c>
      <c r="I19266" t="s">
        <v>170</v>
      </c>
      <c r="J19266">
        <v>121.24963186250655</v>
      </c>
      <c r="L19266" s="47"/>
      <c r="M19266" s="47"/>
    </row>
    <row r="19267" spans="1:13" x14ac:dyDescent="0.4">
      <c r="A19267" t="str">
        <f t="shared" ref="A19267:A19330" si="301">B19267&amp;"_"&amp;C19267&amp;"_"&amp;D19267&amp;"_"&amp;E19267&amp;"_"&amp;F19267&amp;"_"&amp;G19267&amp;"_"&amp;H19267&amp;"_"&amp;I19267</f>
        <v>39_1M_M_0_180_65_HH800_Core</v>
      </c>
      <c r="B19267">
        <v>39</v>
      </c>
      <c r="C19267" t="s">
        <v>177</v>
      </c>
      <c r="D19267" t="s">
        <v>174</v>
      </c>
      <c r="E19267">
        <v>0</v>
      </c>
      <c r="F19267">
        <v>180</v>
      </c>
      <c r="G19267">
        <v>65</v>
      </c>
      <c r="H19267" t="s">
        <v>303</v>
      </c>
      <c r="I19267" t="s">
        <v>170</v>
      </c>
      <c r="J19267">
        <v>100.75820504230346</v>
      </c>
      <c r="L19267" s="47"/>
      <c r="M19267" s="47"/>
    </row>
    <row r="19268" spans="1:13" x14ac:dyDescent="0.4">
      <c r="A19268" t="str">
        <f t="shared" si="301"/>
        <v>39_1A_F_0_365_70_HH800_Core</v>
      </c>
      <c r="B19268">
        <v>39</v>
      </c>
      <c r="C19268" t="s">
        <v>178</v>
      </c>
      <c r="D19268" t="s">
        <v>169</v>
      </c>
      <c r="E19268">
        <v>0</v>
      </c>
      <c r="F19268">
        <v>365</v>
      </c>
      <c r="G19268">
        <v>70</v>
      </c>
      <c r="H19268" t="s">
        <v>303</v>
      </c>
      <c r="I19268" t="s">
        <v>170</v>
      </c>
      <c r="J19268">
        <v>127.50211833884659</v>
      </c>
      <c r="L19268" s="47"/>
      <c r="M19268" s="47"/>
    </row>
    <row r="19269" spans="1:13" x14ac:dyDescent="0.4">
      <c r="A19269" t="str">
        <f t="shared" si="301"/>
        <v>32_1M_F_0_180_70_HH800_Core</v>
      </c>
      <c r="B19269">
        <v>32</v>
      </c>
      <c r="C19269" t="s">
        <v>177</v>
      </c>
      <c r="D19269" t="s">
        <v>169</v>
      </c>
      <c r="E19269">
        <v>0</v>
      </c>
      <c r="F19269">
        <v>180</v>
      </c>
      <c r="G19269">
        <v>70</v>
      </c>
      <c r="H19269" t="s">
        <v>303</v>
      </c>
      <c r="I19269" t="s">
        <v>170</v>
      </c>
      <c r="J19269">
        <v>116.95820785251027</v>
      </c>
      <c r="L19269" s="47"/>
      <c r="M19269" s="47"/>
    </row>
    <row r="19270" spans="1:13" x14ac:dyDescent="0.4">
      <c r="A19270" t="str">
        <f t="shared" si="301"/>
        <v>38_1A_F_0_365_65_HH800_Core</v>
      </c>
      <c r="B19270">
        <v>38</v>
      </c>
      <c r="C19270" t="s">
        <v>178</v>
      </c>
      <c r="D19270" t="s">
        <v>169</v>
      </c>
      <c r="E19270">
        <v>0</v>
      </c>
      <c r="F19270">
        <v>365</v>
      </c>
      <c r="G19270">
        <v>65</v>
      </c>
      <c r="H19270" t="s">
        <v>303</v>
      </c>
      <c r="I19270" t="s">
        <v>170</v>
      </c>
      <c r="J19270">
        <v>109.36387066169705</v>
      </c>
      <c r="L19270" s="47"/>
      <c r="M19270" s="47"/>
    </row>
    <row r="19271" spans="1:13" x14ac:dyDescent="0.4">
      <c r="A19271" t="str">
        <f t="shared" si="301"/>
        <v>42_1M_M_0_180_67_HH800_Core</v>
      </c>
      <c r="B19271">
        <v>42</v>
      </c>
      <c r="C19271" t="s">
        <v>177</v>
      </c>
      <c r="D19271" t="s">
        <v>174</v>
      </c>
      <c r="E19271">
        <v>0</v>
      </c>
      <c r="F19271">
        <v>180</v>
      </c>
      <c r="G19271">
        <v>67</v>
      </c>
      <c r="H19271" t="s">
        <v>303</v>
      </c>
      <c r="I19271" t="s">
        <v>170</v>
      </c>
      <c r="J19271">
        <v>120.25668115683206</v>
      </c>
      <c r="L19271" s="47"/>
      <c r="M19271" s="47"/>
    </row>
    <row r="19272" spans="1:13" x14ac:dyDescent="0.4">
      <c r="A19272" t="str">
        <f t="shared" si="301"/>
        <v>35_1A_F_0_365_70_HH800_Core</v>
      </c>
      <c r="B19272">
        <v>35</v>
      </c>
      <c r="C19272" t="s">
        <v>178</v>
      </c>
      <c r="D19272" t="s">
        <v>169</v>
      </c>
      <c r="E19272">
        <v>0</v>
      </c>
      <c r="F19272">
        <v>365</v>
      </c>
      <c r="G19272">
        <v>70</v>
      </c>
      <c r="H19272" t="s">
        <v>303</v>
      </c>
      <c r="I19272" t="s">
        <v>170</v>
      </c>
      <c r="J19272">
        <v>115.23784819515893</v>
      </c>
      <c r="L19272" s="47"/>
      <c r="M19272" s="47"/>
    </row>
    <row r="19273" spans="1:13" x14ac:dyDescent="0.4">
      <c r="A19273" t="str">
        <f t="shared" si="301"/>
        <v>43_1M_M_0_180_65_HH800_Core</v>
      </c>
      <c r="B19273">
        <v>43</v>
      </c>
      <c r="C19273" t="s">
        <v>177</v>
      </c>
      <c r="D19273" t="s">
        <v>174</v>
      </c>
      <c r="E19273">
        <v>0</v>
      </c>
      <c r="F19273">
        <v>180</v>
      </c>
      <c r="G19273">
        <v>65</v>
      </c>
      <c r="H19273" t="s">
        <v>303</v>
      </c>
      <c r="I19273" t="s">
        <v>170</v>
      </c>
      <c r="J19273">
        <v>114.36179314272647</v>
      </c>
      <c r="L19273" s="47"/>
      <c r="M19273" s="47"/>
    </row>
    <row r="19274" spans="1:13" x14ac:dyDescent="0.4">
      <c r="A19274" t="str">
        <f t="shared" si="301"/>
        <v>32_1M_F_0_365_67_HH800_Core</v>
      </c>
      <c r="B19274">
        <v>32</v>
      </c>
      <c r="C19274" t="s">
        <v>177</v>
      </c>
      <c r="D19274" t="s">
        <v>169</v>
      </c>
      <c r="E19274">
        <v>0</v>
      </c>
      <c r="F19274">
        <v>365</v>
      </c>
      <c r="G19274">
        <v>67</v>
      </c>
      <c r="H19274" t="s">
        <v>303</v>
      </c>
      <c r="I19274" t="s">
        <v>170</v>
      </c>
      <c r="J19274">
        <v>96.398306601995472</v>
      </c>
      <c r="L19274" s="47"/>
      <c r="M19274" s="47"/>
    </row>
    <row r="19275" spans="1:13" x14ac:dyDescent="0.4">
      <c r="A19275" t="str">
        <f t="shared" si="301"/>
        <v>38_1A_F_0_180_65_HH800_Core</v>
      </c>
      <c r="B19275">
        <v>38</v>
      </c>
      <c r="C19275" t="s">
        <v>178</v>
      </c>
      <c r="D19275" t="s">
        <v>169</v>
      </c>
      <c r="E19275">
        <v>0</v>
      </c>
      <c r="F19275">
        <v>180</v>
      </c>
      <c r="G19275">
        <v>65</v>
      </c>
      <c r="H19275" t="s">
        <v>303</v>
      </c>
      <c r="I19275" t="s">
        <v>170</v>
      </c>
      <c r="J19275">
        <v>119.65589361789998</v>
      </c>
      <c r="L19275" s="47"/>
      <c r="M19275" s="47"/>
    </row>
    <row r="19276" spans="1:13" x14ac:dyDescent="0.4">
      <c r="A19276" t="str">
        <f t="shared" si="301"/>
        <v>32_1M_F_0_180_67_HH800_Core</v>
      </c>
      <c r="B19276">
        <v>32</v>
      </c>
      <c r="C19276" t="s">
        <v>177</v>
      </c>
      <c r="D19276" t="s">
        <v>169</v>
      </c>
      <c r="E19276">
        <v>0</v>
      </c>
      <c r="F19276">
        <v>180</v>
      </c>
      <c r="G19276">
        <v>67</v>
      </c>
      <c r="H19276" t="s">
        <v>303</v>
      </c>
      <c r="I19276" t="s">
        <v>170</v>
      </c>
      <c r="J19276">
        <v>104.58024244841489</v>
      </c>
      <c r="L19276" s="47"/>
      <c r="M19276" s="47"/>
    </row>
    <row r="19277" spans="1:13" x14ac:dyDescent="0.4">
      <c r="A19277" t="str">
        <f t="shared" si="301"/>
        <v>41_1A_F_0_365_70_HH800_Core</v>
      </c>
      <c r="B19277">
        <v>41</v>
      </c>
      <c r="C19277" t="s">
        <v>178</v>
      </c>
      <c r="D19277" t="s">
        <v>169</v>
      </c>
      <c r="E19277">
        <v>0</v>
      </c>
      <c r="F19277">
        <v>365</v>
      </c>
      <c r="G19277">
        <v>70</v>
      </c>
      <c r="H19277" t="s">
        <v>303</v>
      </c>
      <c r="I19277" t="s">
        <v>170</v>
      </c>
      <c r="J19277">
        <v>129.23694800302073</v>
      </c>
      <c r="L19277" s="47"/>
      <c r="M19277" s="47"/>
    </row>
    <row r="19278" spans="1:13" x14ac:dyDescent="0.4">
      <c r="A19278" t="str">
        <f t="shared" si="301"/>
        <v>38_1M_F_0_365_70_HH800_Core</v>
      </c>
      <c r="B19278">
        <v>38</v>
      </c>
      <c r="C19278" t="s">
        <v>177</v>
      </c>
      <c r="D19278" t="s">
        <v>169</v>
      </c>
      <c r="E19278">
        <v>0</v>
      </c>
      <c r="F19278">
        <v>365</v>
      </c>
      <c r="G19278">
        <v>70</v>
      </c>
      <c r="H19278" t="s">
        <v>303</v>
      </c>
      <c r="I19278" t="s">
        <v>170</v>
      </c>
      <c r="J19278">
        <v>120.04661239147525</v>
      </c>
      <c r="L19278" s="47"/>
      <c r="M19278" s="47"/>
    </row>
    <row r="19279" spans="1:13" x14ac:dyDescent="0.4">
      <c r="A19279" t="str">
        <f t="shared" si="301"/>
        <v>38_1M_F_0_180_70_HH800_Core</v>
      </c>
      <c r="B19279">
        <v>38</v>
      </c>
      <c r="C19279" t="s">
        <v>177</v>
      </c>
      <c r="D19279" t="s">
        <v>169</v>
      </c>
      <c r="E19279">
        <v>0</v>
      </c>
      <c r="F19279">
        <v>180</v>
      </c>
      <c r="G19279">
        <v>70</v>
      </c>
      <c r="H19279" t="s">
        <v>303</v>
      </c>
      <c r="I19279" t="s">
        <v>170</v>
      </c>
      <c r="J19279">
        <v>146.76268895093486</v>
      </c>
      <c r="L19279" s="47"/>
      <c r="M19279" s="47"/>
    </row>
    <row r="19280" spans="1:13" x14ac:dyDescent="0.4">
      <c r="A19280" t="str">
        <f t="shared" si="301"/>
        <v>32_1M_F_0_180_65_HH800_Core</v>
      </c>
      <c r="B19280">
        <v>32</v>
      </c>
      <c r="C19280" t="s">
        <v>177</v>
      </c>
      <c r="D19280" t="s">
        <v>169</v>
      </c>
      <c r="E19280">
        <v>0</v>
      </c>
      <c r="F19280">
        <v>180</v>
      </c>
      <c r="G19280">
        <v>65</v>
      </c>
      <c r="H19280" t="s">
        <v>303</v>
      </c>
      <c r="I19280" t="s">
        <v>170</v>
      </c>
      <c r="J19280">
        <v>99.944897651571381</v>
      </c>
      <c r="L19280" s="47"/>
      <c r="M19280" s="47"/>
    </row>
    <row r="19281" spans="1:13" x14ac:dyDescent="0.4">
      <c r="A19281" t="str">
        <f t="shared" si="301"/>
        <v>41_1M_M_0_180_67_HH800_Core</v>
      </c>
      <c r="B19281">
        <v>41</v>
      </c>
      <c r="C19281" t="s">
        <v>177</v>
      </c>
      <c r="D19281" t="s">
        <v>174</v>
      </c>
      <c r="E19281">
        <v>0</v>
      </c>
      <c r="F19281">
        <v>180</v>
      </c>
      <c r="G19281">
        <v>67</v>
      </c>
      <c r="H19281" t="s">
        <v>303</v>
      </c>
      <c r="I19281" t="s">
        <v>170</v>
      </c>
      <c r="J19281">
        <v>114.89258978605029</v>
      </c>
      <c r="L19281" s="47"/>
      <c r="M19281" s="47"/>
    </row>
    <row r="19282" spans="1:13" x14ac:dyDescent="0.4">
      <c r="A19282" t="str">
        <f t="shared" si="301"/>
        <v>32_1M_F_0_365_65_HH800_Core</v>
      </c>
      <c r="B19282">
        <v>32</v>
      </c>
      <c r="C19282" t="s">
        <v>177</v>
      </c>
      <c r="D19282" t="s">
        <v>169</v>
      </c>
      <c r="E19282">
        <v>0</v>
      </c>
      <c r="F19282">
        <v>365</v>
      </c>
      <c r="G19282">
        <v>65</v>
      </c>
      <c r="H19282" t="s">
        <v>303</v>
      </c>
      <c r="I19282" t="s">
        <v>170</v>
      </c>
      <c r="J19282">
        <v>91.294207656721326</v>
      </c>
      <c r="L19282" s="47"/>
      <c r="M19282" s="47"/>
    </row>
    <row r="19283" spans="1:13" x14ac:dyDescent="0.4">
      <c r="A19283" t="str">
        <f t="shared" si="301"/>
        <v>43_1M_F_0_365_67_HH800_Core</v>
      </c>
      <c r="B19283">
        <v>43</v>
      </c>
      <c r="C19283" t="s">
        <v>177</v>
      </c>
      <c r="D19283" t="s">
        <v>169</v>
      </c>
      <c r="E19283">
        <v>0</v>
      </c>
      <c r="F19283">
        <v>365</v>
      </c>
      <c r="G19283">
        <v>67</v>
      </c>
      <c r="H19283" t="s">
        <v>303</v>
      </c>
      <c r="I19283" t="s">
        <v>170</v>
      </c>
      <c r="J19283">
        <v>121.80261600746121</v>
      </c>
      <c r="L19283" s="47"/>
      <c r="M19283" s="47"/>
    </row>
    <row r="19284" spans="1:13" x14ac:dyDescent="0.4">
      <c r="A19284" t="str">
        <f t="shared" si="301"/>
        <v>33_1M_F_0_180_70_HH800_Core</v>
      </c>
      <c r="B19284">
        <v>33</v>
      </c>
      <c r="C19284" t="s">
        <v>177</v>
      </c>
      <c r="D19284" t="s">
        <v>169</v>
      </c>
      <c r="E19284">
        <v>0</v>
      </c>
      <c r="F19284">
        <v>180</v>
      </c>
      <c r="G19284">
        <v>70</v>
      </c>
      <c r="H19284" t="s">
        <v>303</v>
      </c>
      <c r="I19284" t="s">
        <v>170</v>
      </c>
      <c r="J19284">
        <v>121.27481496235249</v>
      </c>
      <c r="L19284" s="47"/>
      <c r="M19284" s="47"/>
    </row>
    <row r="19285" spans="1:13" x14ac:dyDescent="0.4">
      <c r="A19285" t="str">
        <f t="shared" si="301"/>
        <v>46_1A_F_0_365_65_HH800_Core</v>
      </c>
      <c r="B19285">
        <v>46</v>
      </c>
      <c r="C19285" t="s">
        <v>178</v>
      </c>
      <c r="D19285" t="s">
        <v>169</v>
      </c>
      <c r="E19285">
        <v>0</v>
      </c>
      <c r="F19285">
        <v>365</v>
      </c>
      <c r="G19285">
        <v>65</v>
      </c>
      <c r="H19285" t="s">
        <v>303</v>
      </c>
      <c r="I19285" t="s">
        <v>170</v>
      </c>
      <c r="J19285">
        <v>113.87705414727077</v>
      </c>
      <c r="L19285" s="47"/>
      <c r="M19285" s="47"/>
    </row>
    <row r="19286" spans="1:13" x14ac:dyDescent="0.4">
      <c r="A19286" t="str">
        <f t="shared" si="301"/>
        <v>42_1M_M_0_180_65_HH800_Core</v>
      </c>
      <c r="B19286">
        <v>42</v>
      </c>
      <c r="C19286" t="s">
        <v>177</v>
      </c>
      <c r="D19286" t="s">
        <v>174</v>
      </c>
      <c r="E19286">
        <v>0</v>
      </c>
      <c r="F19286">
        <v>180</v>
      </c>
      <c r="G19286">
        <v>65</v>
      </c>
      <c r="H19286" t="s">
        <v>303</v>
      </c>
      <c r="I19286" t="s">
        <v>170</v>
      </c>
      <c r="J19286">
        <v>110.70800196297289</v>
      </c>
      <c r="L19286" s="47"/>
      <c r="M19286" s="47"/>
    </row>
    <row r="19287" spans="1:13" x14ac:dyDescent="0.4">
      <c r="A19287" t="str">
        <f t="shared" si="301"/>
        <v>40_1M_M_0_180_67_HH800_Core</v>
      </c>
      <c r="B19287">
        <v>40</v>
      </c>
      <c r="C19287" t="s">
        <v>177</v>
      </c>
      <c r="D19287" t="s">
        <v>174</v>
      </c>
      <c r="E19287">
        <v>0</v>
      </c>
      <c r="F19287">
        <v>180</v>
      </c>
      <c r="G19287">
        <v>67</v>
      </c>
      <c r="H19287" t="s">
        <v>303</v>
      </c>
      <c r="I19287" t="s">
        <v>170</v>
      </c>
      <c r="J19287">
        <v>110.92472297949352</v>
      </c>
      <c r="L19287" s="47"/>
      <c r="M19287" s="47"/>
    </row>
    <row r="19288" spans="1:13" x14ac:dyDescent="0.4">
      <c r="A19288" t="str">
        <f t="shared" si="301"/>
        <v>38_1M_F_0_180_67_HH800_Core</v>
      </c>
      <c r="B19288">
        <v>38</v>
      </c>
      <c r="C19288" t="s">
        <v>177</v>
      </c>
      <c r="D19288" t="s">
        <v>169</v>
      </c>
      <c r="E19288">
        <v>0</v>
      </c>
      <c r="F19288">
        <v>180</v>
      </c>
      <c r="G19288">
        <v>67</v>
      </c>
      <c r="H19288" t="s">
        <v>303</v>
      </c>
      <c r="I19288" t="s">
        <v>170</v>
      </c>
      <c r="J19288">
        <v>127.78229356495839</v>
      </c>
      <c r="L19288" s="47"/>
      <c r="M19288" s="47"/>
    </row>
    <row r="19289" spans="1:13" x14ac:dyDescent="0.4">
      <c r="A19289" t="str">
        <f t="shared" si="301"/>
        <v>37_1M_F_0_365_70_HH800_Core</v>
      </c>
      <c r="B19289">
        <v>37</v>
      </c>
      <c r="C19289" t="s">
        <v>177</v>
      </c>
      <c r="D19289" t="s">
        <v>169</v>
      </c>
      <c r="E19289">
        <v>0</v>
      </c>
      <c r="F19289">
        <v>365</v>
      </c>
      <c r="G19289">
        <v>70</v>
      </c>
      <c r="H19289" t="s">
        <v>303</v>
      </c>
      <c r="I19289" t="s">
        <v>170</v>
      </c>
      <c r="J19289">
        <v>114.55643494103695</v>
      </c>
      <c r="L19289" s="47"/>
      <c r="M19289" s="47"/>
    </row>
    <row r="19290" spans="1:13" x14ac:dyDescent="0.4">
      <c r="A19290" t="str">
        <f t="shared" si="301"/>
        <v>38_1M_F_0_365_67_HH800_Core</v>
      </c>
      <c r="B19290">
        <v>38</v>
      </c>
      <c r="C19290" t="s">
        <v>177</v>
      </c>
      <c r="D19290" t="s">
        <v>169</v>
      </c>
      <c r="E19290">
        <v>0</v>
      </c>
      <c r="F19290">
        <v>365</v>
      </c>
      <c r="G19290">
        <v>67</v>
      </c>
      <c r="H19290" t="s">
        <v>303</v>
      </c>
      <c r="I19290" t="s">
        <v>170</v>
      </c>
      <c r="J19290">
        <v>103.88713296975162</v>
      </c>
      <c r="L19290" s="47"/>
      <c r="M19290" s="47"/>
    </row>
    <row r="19291" spans="1:13" x14ac:dyDescent="0.4">
      <c r="A19291" t="str">
        <f t="shared" si="301"/>
        <v>37_1M_F_0_180_70_HH800_Core</v>
      </c>
      <c r="B19291">
        <v>37</v>
      </c>
      <c r="C19291" t="s">
        <v>177</v>
      </c>
      <c r="D19291" t="s">
        <v>169</v>
      </c>
      <c r="E19291">
        <v>0</v>
      </c>
      <c r="F19291">
        <v>180</v>
      </c>
      <c r="G19291">
        <v>70</v>
      </c>
      <c r="H19291" t="s">
        <v>303</v>
      </c>
      <c r="I19291" t="s">
        <v>170</v>
      </c>
      <c r="J19291">
        <v>140.48860426604185</v>
      </c>
      <c r="L19291" s="47"/>
      <c r="M19291" s="47"/>
    </row>
    <row r="19292" spans="1:13" x14ac:dyDescent="0.4">
      <c r="A19292" t="str">
        <f t="shared" si="301"/>
        <v>32_1M_F_0_365_70_HH800_Core</v>
      </c>
      <c r="B19292">
        <v>32</v>
      </c>
      <c r="C19292" t="s">
        <v>177</v>
      </c>
      <c r="D19292" t="s">
        <v>169</v>
      </c>
      <c r="E19292">
        <v>0</v>
      </c>
      <c r="F19292">
        <v>365</v>
      </c>
      <c r="G19292">
        <v>70</v>
      </c>
      <c r="H19292" t="s">
        <v>303</v>
      </c>
      <c r="I19292" t="s">
        <v>170</v>
      </c>
      <c r="J19292">
        <v>100.94906669167226</v>
      </c>
      <c r="L19292" s="47"/>
      <c r="M19292" s="47"/>
    </row>
    <row r="19293" spans="1:13" x14ac:dyDescent="0.4">
      <c r="A19293" t="str">
        <f t="shared" si="301"/>
        <v>40_1A_F_0_365_70_HH800_Core</v>
      </c>
      <c r="B19293">
        <v>40</v>
      </c>
      <c r="C19293" t="s">
        <v>178</v>
      </c>
      <c r="D19293" t="s">
        <v>169</v>
      </c>
      <c r="E19293">
        <v>0</v>
      </c>
      <c r="F19293">
        <v>365</v>
      </c>
      <c r="G19293">
        <v>70</v>
      </c>
      <c r="H19293" t="s">
        <v>303</v>
      </c>
      <c r="I19293" t="s">
        <v>170</v>
      </c>
      <c r="J19293">
        <v>128.75690443229672</v>
      </c>
      <c r="L19293" s="47"/>
      <c r="M19293" s="47"/>
    </row>
    <row r="19294" spans="1:13" x14ac:dyDescent="0.4">
      <c r="A19294" t="str">
        <f t="shared" si="301"/>
        <v>33_1M_F_0_180_67_HH800_Core</v>
      </c>
      <c r="B19294">
        <v>33</v>
      </c>
      <c r="C19294" t="s">
        <v>177</v>
      </c>
      <c r="D19294" t="s">
        <v>169</v>
      </c>
      <c r="E19294">
        <v>0</v>
      </c>
      <c r="F19294">
        <v>180</v>
      </c>
      <c r="G19294">
        <v>67</v>
      </c>
      <c r="H19294" t="s">
        <v>303</v>
      </c>
      <c r="I19294" t="s">
        <v>170</v>
      </c>
      <c r="J19294">
        <v>106.47480891533559</v>
      </c>
      <c r="L19294" s="47"/>
      <c r="M19294" s="47"/>
    </row>
    <row r="19295" spans="1:13" x14ac:dyDescent="0.4">
      <c r="A19295" t="str">
        <f t="shared" si="301"/>
        <v>39_1M_F_0_365_67_HH800_Core</v>
      </c>
      <c r="B19295">
        <v>39</v>
      </c>
      <c r="C19295" t="s">
        <v>177</v>
      </c>
      <c r="D19295" t="s">
        <v>169</v>
      </c>
      <c r="E19295">
        <v>0</v>
      </c>
      <c r="F19295">
        <v>365</v>
      </c>
      <c r="G19295">
        <v>67</v>
      </c>
      <c r="H19295" t="s">
        <v>303</v>
      </c>
      <c r="I19295" t="s">
        <v>170</v>
      </c>
      <c r="J19295">
        <v>107.61621876618439</v>
      </c>
      <c r="L19295" s="47"/>
      <c r="M19295" s="47"/>
    </row>
    <row r="19296" spans="1:13" x14ac:dyDescent="0.4">
      <c r="A19296" t="str">
        <f t="shared" si="301"/>
        <v>39_1M_F_0_180_67_HH800_Core</v>
      </c>
      <c r="B19296">
        <v>39</v>
      </c>
      <c r="C19296" t="s">
        <v>177</v>
      </c>
      <c r="D19296" t="s">
        <v>169</v>
      </c>
      <c r="E19296">
        <v>0</v>
      </c>
      <c r="F19296">
        <v>180</v>
      </c>
      <c r="G19296">
        <v>67</v>
      </c>
      <c r="H19296" t="s">
        <v>303</v>
      </c>
      <c r="I19296" t="s">
        <v>170</v>
      </c>
      <c r="J19296">
        <v>132.42266897782903</v>
      </c>
      <c r="L19296" s="47"/>
      <c r="M19296" s="47"/>
    </row>
    <row r="19297" spans="1:13" x14ac:dyDescent="0.4">
      <c r="A19297" t="str">
        <f t="shared" si="301"/>
        <v>33_1M_F_0_180_65_HH800_Core</v>
      </c>
      <c r="B19297">
        <v>33</v>
      </c>
      <c r="C19297" t="s">
        <v>177</v>
      </c>
      <c r="D19297" t="s">
        <v>169</v>
      </c>
      <c r="E19297">
        <v>0</v>
      </c>
      <c r="F19297">
        <v>180</v>
      </c>
      <c r="G19297">
        <v>65</v>
      </c>
      <c r="H19297" t="s">
        <v>303</v>
      </c>
      <c r="I19297" t="s">
        <v>170</v>
      </c>
      <c r="J19297">
        <v>101.10459136765395</v>
      </c>
      <c r="L19297" s="47"/>
      <c r="M19297" s="47"/>
    </row>
    <row r="19298" spans="1:13" x14ac:dyDescent="0.4">
      <c r="A19298" t="str">
        <f t="shared" si="301"/>
        <v>41_1M_M_0_180_65_HH800_Core</v>
      </c>
      <c r="B19298">
        <v>41</v>
      </c>
      <c r="C19298" t="s">
        <v>177</v>
      </c>
      <c r="D19298" t="s">
        <v>174</v>
      </c>
      <c r="E19298">
        <v>0</v>
      </c>
      <c r="F19298">
        <v>180</v>
      </c>
      <c r="G19298">
        <v>65</v>
      </c>
      <c r="H19298" t="s">
        <v>303</v>
      </c>
      <c r="I19298" t="s">
        <v>170</v>
      </c>
      <c r="J19298">
        <v>107.28298142651199</v>
      </c>
      <c r="L19298" s="47"/>
      <c r="M19298" s="47"/>
    </row>
    <row r="19299" spans="1:13" x14ac:dyDescent="0.4">
      <c r="A19299" t="str">
        <f t="shared" si="301"/>
        <v>40_1M_F_0_365_67_HH800_Core</v>
      </c>
      <c r="B19299">
        <v>40</v>
      </c>
      <c r="C19299" t="s">
        <v>177</v>
      </c>
      <c r="D19299" t="s">
        <v>169</v>
      </c>
      <c r="E19299">
        <v>0</v>
      </c>
      <c r="F19299">
        <v>365</v>
      </c>
      <c r="G19299">
        <v>67</v>
      </c>
      <c r="H19299" t="s">
        <v>303</v>
      </c>
      <c r="I19299" t="s">
        <v>170</v>
      </c>
      <c r="J19299">
        <v>111.96324475432382</v>
      </c>
      <c r="L19299" s="47"/>
      <c r="M19299" s="47"/>
    </row>
    <row r="19300" spans="1:13" x14ac:dyDescent="0.4">
      <c r="A19300" t="str">
        <f t="shared" si="301"/>
        <v>42_1M_F_0_365_67_HH800_Core</v>
      </c>
      <c r="B19300">
        <v>42</v>
      </c>
      <c r="C19300" t="s">
        <v>177</v>
      </c>
      <c r="D19300" t="s">
        <v>169</v>
      </c>
      <c r="E19300">
        <v>0</v>
      </c>
      <c r="F19300">
        <v>365</v>
      </c>
      <c r="G19300">
        <v>67</v>
      </c>
      <c r="H19300" t="s">
        <v>303</v>
      </c>
      <c r="I19300" t="s">
        <v>170</v>
      </c>
      <c r="J19300">
        <v>118.04193366966992</v>
      </c>
      <c r="L19300" s="47"/>
      <c r="M19300" s="47"/>
    </row>
    <row r="19301" spans="1:13" x14ac:dyDescent="0.4">
      <c r="A19301" t="str">
        <f t="shared" si="301"/>
        <v>37_1M_F_0_180_67_HH800_Core</v>
      </c>
      <c r="B19301">
        <v>37</v>
      </c>
      <c r="C19301" t="s">
        <v>177</v>
      </c>
      <c r="D19301" t="s">
        <v>169</v>
      </c>
      <c r="E19301">
        <v>0</v>
      </c>
      <c r="F19301">
        <v>180</v>
      </c>
      <c r="G19301">
        <v>67</v>
      </c>
      <c r="H19301" t="s">
        <v>303</v>
      </c>
      <c r="I19301" t="s">
        <v>170</v>
      </c>
      <c r="J19301">
        <v>122.21045783288758</v>
      </c>
      <c r="L19301" s="47"/>
      <c r="M19301" s="47"/>
    </row>
    <row r="19302" spans="1:13" x14ac:dyDescent="0.4">
      <c r="A19302" t="str">
        <f t="shared" si="301"/>
        <v>37_1M_F_0_365_67_HH800_Core</v>
      </c>
      <c r="B19302">
        <v>37</v>
      </c>
      <c r="C19302" t="s">
        <v>177</v>
      </c>
      <c r="D19302" t="s">
        <v>169</v>
      </c>
      <c r="E19302">
        <v>0</v>
      </c>
      <c r="F19302">
        <v>365</v>
      </c>
      <c r="G19302">
        <v>67</v>
      </c>
      <c r="H19302" t="s">
        <v>303</v>
      </c>
      <c r="I19302" t="s">
        <v>170</v>
      </c>
      <c r="J19302">
        <v>102.38645081737779</v>
      </c>
      <c r="L19302" s="47"/>
      <c r="M19302" s="47"/>
    </row>
    <row r="19303" spans="1:13" x14ac:dyDescent="0.4">
      <c r="A19303" t="str">
        <f t="shared" si="301"/>
        <v>33_1M_F_0_365_65_HH800_Core</v>
      </c>
      <c r="B19303">
        <v>33</v>
      </c>
      <c r="C19303" t="s">
        <v>177</v>
      </c>
      <c r="D19303" t="s">
        <v>169</v>
      </c>
      <c r="E19303">
        <v>0</v>
      </c>
      <c r="F19303">
        <v>365</v>
      </c>
      <c r="G19303">
        <v>65</v>
      </c>
      <c r="H19303" t="s">
        <v>303</v>
      </c>
      <c r="I19303" t="s">
        <v>170</v>
      </c>
      <c r="J19303">
        <v>91.97317914277059</v>
      </c>
      <c r="L19303" s="47"/>
      <c r="M19303" s="47"/>
    </row>
    <row r="19304" spans="1:13" x14ac:dyDescent="0.4">
      <c r="A19304" t="str">
        <f t="shared" si="301"/>
        <v>38_1M_F_0_365_65_HH800_Core</v>
      </c>
      <c r="B19304">
        <v>38</v>
      </c>
      <c r="C19304" t="s">
        <v>177</v>
      </c>
      <c r="D19304" t="s">
        <v>169</v>
      </c>
      <c r="E19304">
        <v>0</v>
      </c>
      <c r="F19304">
        <v>365</v>
      </c>
      <c r="G19304">
        <v>65</v>
      </c>
      <c r="H19304" t="s">
        <v>303</v>
      </c>
      <c r="I19304" t="s">
        <v>170</v>
      </c>
      <c r="J19304">
        <v>97.272816713475351</v>
      </c>
      <c r="L19304" s="47"/>
      <c r="M19304" s="47"/>
    </row>
    <row r="19305" spans="1:13" x14ac:dyDescent="0.4">
      <c r="A19305" t="str">
        <f t="shared" si="301"/>
        <v>45_1M_F_0_365_65_HH800_Core</v>
      </c>
      <c r="B19305">
        <v>45</v>
      </c>
      <c r="C19305" t="s">
        <v>177</v>
      </c>
      <c r="D19305" t="s">
        <v>169</v>
      </c>
      <c r="E19305">
        <v>0</v>
      </c>
      <c r="F19305">
        <v>365</v>
      </c>
      <c r="G19305">
        <v>65</v>
      </c>
      <c r="H19305" t="s">
        <v>303</v>
      </c>
      <c r="I19305" t="s">
        <v>170</v>
      </c>
      <c r="J19305">
        <v>110.55925145536918</v>
      </c>
      <c r="L19305" s="47"/>
      <c r="M19305" s="47"/>
    </row>
    <row r="19306" spans="1:13" x14ac:dyDescent="0.4">
      <c r="A19306" t="str">
        <f t="shared" si="301"/>
        <v>36_1M_F_0_180_70_HH800_Core</v>
      </c>
      <c r="B19306">
        <v>36</v>
      </c>
      <c r="C19306" t="s">
        <v>177</v>
      </c>
      <c r="D19306" t="s">
        <v>169</v>
      </c>
      <c r="E19306">
        <v>0</v>
      </c>
      <c r="F19306">
        <v>180</v>
      </c>
      <c r="G19306">
        <v>70</v>
      </c>
      <c r="H19306" t="s">
        <v>303</v>
      </c>
      <c r="I19306" t="s">
        <v>170</v>
      </c>
      <c r="J19306">
        <v>134.80290787092676</v>
      </c>
      <c r="L19306" s="47"/>
      <c r="M19306" s="47"/>
    </row>
    <row r="19307" spans="1:13" x14ac:dyDescent="0.4">
      <c r="A19307" t="str">
        <f t="shared" si="301"/>
        <v>40_1M_F_0_180_67_HH800_Core</v>
      </c>
      <c r="B19307">
        <v>40</v>
      </c>
      <c r="C19307" t="s">
        <v>177</v>
      </c>
      <c r="D19307" t="s">
        <v>169</v>
      </c>
      <c r="E19307">
        <v>0</v>
      </c>
      <c r="F19307">
        <v>180</v>
      </c>
      <c r="G19307">
        <v>67</v>
      </c>
      <c r="H19307" t="s">
        <v>303</v>
      </c>
      <c r="I19307" t="s">
        <v>170</v>
      </c>
      <c r="J19307">
        <v>136.99185114526864</v>
      </c>
      <c r="L19307" s="47"/>
      <c r="M19307" s="47"/>
    </row>
    <row r="19308" spans="1:13" x14ac:dyDescent="0.4">
      <c r="A19308" t="str">
        <f t="shared" si="301"/>
        <v>44_1M_F_0_180_65_HH800_Core</v>
      </c>
      <c r="B19308">
        <v>44</v>
      </c>
      <c r="C19308" t="s">
        <v>177</v>
      </c>
      <c r="D19308" t="s">
        <v>169</v>
      </c>
      <c r="E19308">
        <v>0</v>
      </c>
      <c r="F19308">
        <v>180</v>
      </c>
      <c r="G19308">
        <v>65</v>
      </c>
      <c r="H19308" t="s">
        <v>303</v>
      </c>
      <c r="I19308" t="s">
        <v>170</v>
      </c>
      <c r="J19308">
        <v>133.4838763836882</v>
      </c>
      <c r="L19308" s="47"/>
      <c r="M19308" s="47"/>
    </row>
    <row r="19309" spans="1:13" x14ac:dyDescent="0.4">
      <c r="A19309" t="str">
        <f t="shared" si="301"/>
        <v>34_1M_F_0_180_70_HH800_Core</v>
      </c>
      <c r="B19309">
        <v>34</v>
      </c>
      <c r="C19309" t="s">
        <v>177</v>
      </c>
      <c r="D19309" t="s">
        <v>169</v>
      </c>
      <c r="E19309">
        <v>0</v>
      </c>
      <c r="F19309">
        <v>180</v>
      </c>
      <c r="G19309">
        <v>70</v>
      </c>
      <c r="H19309" t="s">
        <v>303</v>
      </c>
      <c r="I19309" t="s">
        <v>170</v>
      </c>
      <c r="J19309">
        <v>124.90430772769969</v>
      </c>
      <c r="L19309" s="47"/>
      <c r="M19309" s="47"/>
    </row>
    <row r="19310" spans="1:13" x14ac:dyDescent="0.4">
      <c r="A19310" t="str">
        <f t="shared" si="301"/>
        <v>40_1M_M_0_180_65_HH800_Core</v>
      </c>
      <c r="B19310">
        <v>40</v>
      </c>
      <c r="C19310" t="s">
        <v>177</v>
      </c>
      <c r="D19310" t="s">
        <v>174</v>
      </c>
      <c r="E19310">
        <v>0</v>
      </c>
      <c r="F19310">
        <v>180</v>
      </c>
      <c r="G19310">
        <v>65</v>
      </c>
      <c r="H19310" t="s">
        <v>303</v>
      </c>
      <c r="I19310" t="s">
        <v>170</v>
      </c>
      <c r="J19310">
        <v>103.03545216195387</v>
      </c>
      <c r="L19310" s="47"/>
      <c r="M19310" s="47"/>
    </row>
    <row r="19311" spans="1:13" x14ac:dyDescent="0.4">
      <c r="A19311" t="str">
        <f t="shared" si="301"/>
        <v>38_1M_F_0_180_65_HH800_Core</v>
      </c>
      <c r="B19311">
        <v>38</v>
      </c>
      <c r="C19311" t="s">
        <v>177</v>
      </c>
      <c r="D19311" t="s">
        <v>169</v>
      </c>
      <c r="E19311">
        <v>0</v>
      </c>
      <c r="F19311">
        <v>180</v>
      </c>
      <c r="G19311">
        <v>65</v>
      </c>
      <c r="H19311" t="s">
        <v>303</v>
      </c>
      <c r="I19311" t="s">
        <v>170</v>
      </c>
      <c r="J19311">
        <v>114.54671508568562</v>
      </c>
      <c r="L19311" s="47"/>
      <c r="M19311" s="47"/>
    </row>
    <row r="19312" spans="1:13" x14ac:dyDescent="0.4">
      <c r="A19312" t="str">
        <f t="shared" si="301"/>
        <v>45_1A_F_0_365_67_HH800_Core</v>
      </c>
      <c r="B19312">
        <v>45</v>
      </c>
      <c r="C19312" t="s">
        <v>178</v>
      </c>
      <c r="D19312" t="s">
        <v>169</v>
      </c>
      <c r="E19312">
        <v>0</v>
      </c>
      <c r="F19312">
        <v>365</v>
      </c>
      <c r="G19312">
        <v>67</v>
      </c>
      <c r="H19312" t="s">
        <v>303</v>
      </c>
      <c r="I19312" t="s">
        <v>170</v>
      </c>
      <c r="J19312">
        <v>121.06607668969176</v>
      </c>
      <c r="L19312" s="47"/>
      <c r="M19312" s="47"/>
    </row>
    <row r="19313" spans="1:13" x14ac:dyDescent="0.4">
      <c r="A19313" t="str">
        <f t="shared" si="301"/>
        <v>34_1M_F_0_180_67_HH800_Core</v>
      </c>
      <c r="B19313">
        <v>34</v>
      </c>
      <c r="C19313" t="s">
        <v>177</v>
      </c>
      <c r="D19313" t="s">
        <v>169</v>
      </c>
      <c r="E19313">
        <v>0</v>
      </c>
      <c r="F19313">
        <v>180</v>
      </c>
      <c r="G19313">
        <v>67</v>
      </c>
      <c r="H19313" t="s">
        <v>303</v>
      </c>
      <c r="I19313" t="s">
        <v>170</v>
      </c>
      <c r="J19313">
        <v>108.88117545480812</v>
      </c>
      <c r="L19313" s="47"/>
      <c r="M19313" s="47"/>
    </row>
    <row r="19314" spans="1:13" x14ac:dyDescent="0.4">
      <c r="A19314" t="str">
        <f t="shared" si="301"/>
        <v>33_1M_F_0_365_67_HH800_Core</v>
      </c>
      <c r="B19314">
        <v>33</v>
      </c>
      <c r="C19314" t="s">
        <v>177</v>
      </c>
      <c r="D19314" t="s">
        <v>169</v>
      </c>
      <c r="E19314">
        <v>0</v>
      </c>
      <c r="F19314">
        <v>365</v>
      </c>
      <c r="G19314">
        <v>67</v>
      </c>
      <c r="H19314" t="s">
        <v>303</v>
      </c>
      <c r="I19314" t="s">
        <v>170</v>
      </c>
      <c r="J19314">
        <v>96.655560062555821</v>
      </c>
      <c r="L19314" s="47"/>
      <c r="M19314" s="47"/>
    </row>
    <row r="19315" spans="1:13" x14ac:dyDescent="0.4">
      <c r="A19315" t="str">
        <f t="shared" si="301"/>
        <v>42_1M_F_0_180_67_HH800_Core</v>
      </c>
      <c r="B19315">
        <v>42</v>
      </c>
      <c r="C19315" t="s">
        <v>177</v>
      </c>
      <c r="D19315" t="s">
        <v>169</v>
      </c>
      <c r="E19315">
        <v>0</v>
      </c>
      <c r="F19315">
        <v>180</v>
      </c>
      <c r="G19315">
        <v>67</v>
      </c>
      <c r="H19315" t="s">
        <v>303</v>
      </c>
      <c r="I19315" t="s">
        <v>170</v>
      </c>
      <c r="J19315">
        <v>144.3015137179041</v>
      </c>
      <c r="L19315" s="47"/>
      <c r="M19315" s="47"/>
    </row>
    <row r="19316" spans="1:13" x14ac:dyDescent="0.4">
      <c r="A19316" t="str">
        <f t="shared" si="301"/>
        <v>41_1M_F_0_365_67_HH800_Core</v>
      </c>
      <c r="B19316">
        <v>41</v>
      </c>
      <c r="C19316" t="s">
        <v>177</v>
      </c>
      <c r="D19316" t="s">
        <v>169</v>
      </c>
      <c r="E19316">
        <v>0</v>
      </c>
      <c r="F19316">
        <v>365</v>
      </c>
      <c r="G19316">
        <v>67</v>
      </c>
      <c r="H19316" t="s">
        <v>303</v>
      </c>
      <c r="I19316" t="s">
        <v>170</v>
      </c>
      <c r="J19316">
        <v>114.80737176197681</v>
      </c>
      <c r="L19316" s="47"/>
      <c r="M19316" s="47"/>
    </row>
    <row r="19317" spans="1:13" x14ac:dyDescent="0.4">
      <c r="A19317" t="str">
        <f t="shared" si="301"/>
        <v>39_1A_F_0_365_67_HH800_Core</v>
      </c>
      <c r="B19317">
        <v>39</v>
      </c>
      <c r="C19317" t="s">
        <v>178</v>
      </c>
      <c r="D19317" t="s">
        <v>169</v>
      </c>
      <c r="E19317">
        <v>0</v>
      </c>
      <c r="F19317">
        <v>365</v>
      </c>
      <c r="G19317">
        <v>67</v>
      </c>
      <c r="H19317" t="s">
        <v>303</v>
      </c>
      <c r="I19317" t="s">
        <v>170</v>
      </c>
      <c r="J19317">
        <v>116.21595104108381</v>
      </c>
      <c r="L19317" s="47"/>
      <c r="M19317" s="47"/>
    </row>
    <row r="19318" spans="1:13" x14ac:dyDescent="0.4">
      <c r="A19318" t="str">
        <f t="shared" si="301"/>
        <v>44_1M_F_0_365_65_HH800_Core</v>
      </c>
      <c r="B19318">
        <v>44</v>
      </c>
      <c r="C19318" t="s">
        <v>177</v>
      </c>
      <c r="D19318" t="s">
        <v>169</v>
      </c>
      <c r="E19318">
        <v>0</v>
      </c>
      <c r="F19318">
        <v>365</v>
      </c>
      <c r="G19318">
        <v>65</v>
      </c>
      <c r="H19318" t="s">
        <v>303</v>
      </c>
      <c r="I19318" t="s">
        <v>170</v>
      </c>
      <c r="J19318">
        <v>108.9851800691313</v>
      </c>
      <c r="L19318" s="47"/>
      <c r="M19318" s="47"/>
    </row>
    <row r="19319" spans="1:13" x14ac:dyDescent="0.4">
      <c r="A19319" t="str">
        <f t="shared" si="301"/>
        <v>36_1M_F_0_365_70_HH800_Core</v>
      </c>
      <c r="B19319">
        <v>36</v>
      </c>
      <c r="C19319" t="s">
        <v>177</v>
      </c>
      <c r="D19319" t="s">
        <v>169</v>
      </c>
      <c r="E19319">
        <v>0</v>
      </c>
      <c r="F19319">
        <v>365</v>
      </c>
      <c r="G19319">
        <v>70</v>
      </c>
      <c r="H19319" t="s">
        <v>303</v>
      </c>
      <c r="I19319" t="s">
        <v>170</v>
      </c>
      <c r="J19319">
        <v>110.34123103644419</v>
      </c>
      <c r="L19319" s="47"/>
      <c r="M19319" s="47"/>
    </row>
    <row r="19320" spans="1:13" x14ac:dyDescent="0.4">
      <c r="A19320" t="str">
        <f t="shared" si="301"/>
        <v>37_1M_F_0_180_65_HH800_Core</v>
      </c>
      <c r="B19320">
        <v>37</v>
      </c>
      <c r="C19320" t="s">
        <v>177</v>
      </c>
      <c r="D19320" t="s">
        <v>169</v>
      </c>
      <c r="E19320">
        <v>0</v>
      </c>
      <c r="F19320">
        <v>180</v>
      </c>
      <c r="G19320">
        <v>65</v>
      </c>
      <c r="H19320" t="s">
        <v>303</v>
      </c>
      <c r="I19320" t="s">
        <v>170</v>
      </c>
      <c r="J19320">
        <v>110.44952878251439</v>
      </c>
      <c r="L19320" s="47"/>
      <c r="M19320" s="47"/>
    </row>
    <row r="19321" spans="1:13" x14ac:dyDescent="0.4">
      <c r="A19321" t="str">
        <f t="shared" si="301"/>
        <v>36_1M_F_0_180_67_HH800_Core</v>
      </c>
      <c r="B19321">
        <v>36</v>
      </c>
      <c r="C19321" t="s">
        <v>177</v>
      </c>
      <c r="D19321" t="s">
        <v>169</v>
      </c>
      <c r="E19321">
        <v>0</v>
      </c>
      <c r="F19321">
        <v>180</v>
      </c>
      <c r="G19321">
        <v>67</v>
      </c>
      <c r="H19321" t="s">
        <v>303</v>
      </c>
      <c r="I19321" t="s">
        <v>170</v>
      </c>
      <c r="J19321">
        <v>117.3068926168821</v>
      </c>
      <c r="L19321" s="47"/>
      <c r="M19321" s="47"/>
    </row>
    <row r="19322" spans="1:13" x14ac:dyDescent="0.4">
      <c r="A19322" t="str">
        <f t="shared" si="301"/>
        <v>36_1M_F_0_365_67_HH800_Core</v>
      </c>
      <c r="B19322">
        <v>36</v>
      </c>
      <c r="C19322" t="s">
        <v>177</v>
      </c>
      <c r="D19322" t="s">
        <v>169</v>
      </c>
      <c r="E19322">
        <v>0</v>
      </c>
      <c r="F19322">
        <v>365</v>
      </c>
      <c r="G19322">
        <v>67</v>
      </c>
      <c r="H19322" t="s">
        <v>303</v>
      </c>
      <c r="I19322" t="s">
        <v>170</v>
      </c>
      <c r="J19322">
        <v>101.04534058215657</v>
      </c>
      <c r="L19322" s="47"/>
      <c r="M19322" s="47"/>
    </row>
    <row r="19323" spans="1:13" x14ac:dyDescent="0.4">
      <c r="A19323" t="str">
        <f t="shared" si="301"/>
        <v>39_1M_F_0_365_65_HH800_Core</v>
      </c>
      <c r="B19323">
        <v>39</v>
      </c>
      <c r="C19323" t="s">
        <v>177</v>
      </c>
      <c r="D19323" t="s">
        <v>169</v>
      </c>
      <c r="E19323">
        <v>0</v>
      </c>
      <c r="F19323">
        <v>365</v>
      </c>
      <c r="G19323">
        <v>65</v>
      </c>
      <c r="H19323" t="s">
        <v>303</v>
      </c>
      <c r="I19323" t="s">
        <v>170</v>
      </c>
      <c r="J19323">
        <v>98.172536818106963</v>
      </c>
      <c r="L19323" s="47"/>
      <c r="M19323" s="47"/>
    </row>
    <row r="19324" spans="1:13" x14ac:dyDescent="0.4">
      <c r="A19324" t="str">
        <f t="shared" si="301"/>
        <v>37_1M_F_0_365_65_HH800_Core</v>
      </c>
      <c r="B19324">
        <v>37</v>
      </c>
      <c r="C19324" t="s">
        <v>177</v>
      </c>
      <c r="D19324" t="s">
        <v>169</v>
      </c>
      <c r="E19324">
        <v>0</v>
      </c>
      <c r="F19324">
        <v>365</v>
      </c>
      <c r="G19324">
        <v>65</v>
      </c>
      <c r="H19324" t="s">
        <v>303</v>
      </c>
      <c r="I19324" t="s">
        <v>170</v>
      </c>
      <c r="J19324">
        <v>96.695948146203335</v>
      </c>
      <c r="L19324" s="47"/>
      <c r="M19324" s="47"/>
    </row>
    <row r="19325" spans="1:13" x14ac:dyDescent="0.4">
      <c r="A19325" t="str">
        <f t="shared" si="301"/>
        <v>44_1A_F_0_365_67_HH800_Core</v>
      </c>
      <c r="B19325">
        <v>44</v>
      </c>
      <c r="C19325" t="s">
        <v>178</v>
      </c>
      <c r="D19325" t="s">
        <v>169</v>
      </c>
      <c r="E19325">
        <v>0</v>
      </c>
      <c r="F19325">
        <v>365</v>
      </c>
      <c r="G19325">
        <v>67</v>
      </c>
      <c r="H19325" t="s">
        <v>303</v>
      </c>
      <c r="I19325" t="s">
        <v>170</v>
      </c>
      <c r="J19325">
        <v>119.35822325931726</v>
      </c>
      <c r="L19325" s="47"/>
      <c r="M19325" s="47"/>
    </row>
    <row r="19326" spans="1:13" x14ac:dyDescent="0.4">
      <c r="A19326" t="str">
        <f t="shared" si="301"/>
        <v>34_1M_F_0_365_65_HH800_Core</v>
      </c>
      <c r="B19326">
        <v>34</v>
      </c>
      <c r="C19326" t="s">
        <v>177</v>
      </c>
      <c r="D19326" t="s">
        <v>169</v>
      </c>
      <c r="E19326">
        <v>0</v>
      </c>
      <c r="F19326">
        <v>365</v>
      </c>
      <c r="G19326">
        <v>65</v>
      </c>
      <c r="H19326" t="s">
        <v>303</v>
      </c>
      <c r="I19326" t="s">
        <v>170</v>
      </c>
      <c r="J19326">
        <v>93.339520443366283</v>
      </c>
      <c r="L19326" s="47"/>
      <c r="M19326" s="47"/>
    </row>
    <row r="19327" spans="1:13" x14ac:dyDescent="0.4">
      <c r="A19327" t="str">
        <f t="shared" si="301"/>
        <v>34_1M_F_0_180_65_HH800_Core</v>
      </c>
      <c r="B19327">
        <v>34</v>
      </c>
      <c r="C19327" t="s">
        <v>177</v>
      </c>
      <c r="D19327" t="s">
        <v>169</v>
      </c>
      <c r="E19327">
        <v>0</v>
      </c>
      <c r="F19327">
        <v>180</v>
      </c>
      <c r="G19327">
        <v>65</v>
      </c>
      <c r="H19327" t="s">
        <v>303</v>
      </c>
      <c r="I19327" t="s">
        <v>170</v>
      </c>
      <c r="J19327">
        <v>102.62998262844177</v>
      </c>
      <c r="L19327" s="47"/>
      <c r="M19327" s="47"/>
    </row>
    <row r="19328" spans="1:13" x14ac:dyDescent="0.4">
      <c r="A19328" t="str">
        <f t="shared" si="301"/>
        <v>41_1M_F_0_180_67_HH800_Core</v>
      </c>
      <c r="B19328">
        <v>41</v>
      </c>
      <c r="C19328" t="s">
        <v>177</v>
      </c>
      <c r="D19328" t="s">
        <v>169</v>
      </c>
      <c r="E19328">
        <v>0</v>
      </c>
      <c r="F19328">
        <v>180</v>
      </c>
      <c r="G19328">
        <v>67</v>
      </c>
      <c r="H19328" t="s">
        <v>303</v>
      </c>
      <c r="I19328" t="s">
        <v>170</v>
      </c>
      <c r="J19328">
        <v>140.69633647666356</v>
      </c>
      <c r="L19328" s="47"/>
      <c r="M19328" s="47"/>
    </row>
    <row r="19329" spans="1:13" x14ac:dyDescent="0.4">
      <c r="A19329" t="str">
        <f t="shared" si="301"/>
        <v>35_1M_F_0_180_67_HH800_Core</v>
      </c>
      <c r="B19329">
        <v>35</v>
      </c>
      <c r="C19329" t="s">
        <v>177</v>
      </c>
      <c r="D19329" t="s">
        <v>169</v>
      </c>
      <c r="E19329">
        <v>0</v>
      </c>
      <c r="F19329">
        <v>180</v>
      </c>
      <c r="G19329">
        <v>67</v>
      </c>
      <c r="H19329" t="s">
        <v>303</v>
      </c>
      <c r="I19329" t="s">
        <v>170</v>
      </c>
      <c r="J19329">
        <v>113.13091892555447</v>
      </c>
      <c r="L19329" s="47"/>
      <c r="M19329" s="47"/>
    </row>
    <row r="19330" spans="1:13" x14ac:dyDescent="0.4">
      <c r="A19330" t="str">
        <f t="shared" si="301"/>
        <v>35_1M_F_0_365_65_HH800_Core</v>
      </c>
      <c r="B19330">
        <v>35</v>
      </c>
      <c r="C19330" t="s">
        <v>177</v>
      </c>
      <c r="D19330" t="s">
        <v>169</v>
      </c>
      <c r="E19330">
        <v>0</v>
      </c>
      <c r="F19330">
        <v>365</v>
      </c>
      <c r="G19330">
        <v>65</v>
      </c>
      <c r="H19330" t="s">
        <v>303</v>
      </c>
      <c r="I19330" t="s">
        <v>170</v>
      </c>
      <c r="J19330">
        <v>93.992018879834831</v>
      </c>
      <c r="L19330" s="47"/>
      <c r="M19330" s="47"/>
    </row>
    <row r="19331" spans="1:13" x14ac:dyDescent="0.4">
      <c r="A19331" t="str">
        <f t="shared" ref="A19331:A19394" si="302">B19331&amp;"_"&amp;C19331&amp;"_"&amp;D19331&amp;"_"&amp;E19331&amp;"_"&amp;F19331&amp;"_"&amp;G19331&amp;"_"&amp;H19331&amp;"_"&amp;I19331</f>
        <v>36_1M_F_0_180_65_HH800_Core</v>
      </c>
      <c r="B19331">
        <v>36</v>
      </c>
      <c r="C19331" t="s">
        <v>177</v>
      </c>
      <c r="D19331" t="s">
        <v>169</v>
      </c>
      <c r="E19331">
        <v>0</v>
      </c>
      <c r="F19331">
        <v>180</v>
      </c>
      <c r="G19331">
        <v>65</v>
      </c>
      <c r="H19331" t="s">
        <v>303</v>
      </c>
      <c r="I19331" t="s">
        <v>170</v>
      </c>
      <c r="J19331">
        <v>106.16581862596922</v>
      </c>
      <c r="L19331" s="47"/>
      <c r="M19331" s="47"/>
    </row>
    <row r="19332" spans="1:13" x14ac:dyDescent="0.4">
      <c r="A19332" t="str">
        <f t="shared" si="302"/>
        <v>36_1M_F_0_365_65_HH800_Core</v>
      </c>
      <c r="B19332">
        <v>36</v>
      </c>
      <c r="C19332" t="s">
        <v>177</v>
      </c>
      <c r="D19332" t="s">
        <v>169</v>
      </c>
      <c r="E19332">
        <v>0</v>
      </c>
      <c r="F19332">
        <v>365</v>
      </c>
      <c r="G19332">
        <v>65</v>
      </c>
      <c r="H19332" t="s">
        <v>303</v>
      </c>
      <c r="I19332" t="s">
        <v>170</v>
      </c>
      <c r="J19332">
        <v>95.380549712364584</v>
      </c>
      <c r="L19332" s="47"/>
      <c r="M19332" s="47"/>
    </row>
    <row r="19333" spans="1:13" x14ac:dyDescent="0.4">
      <c r="A19333" t="str">
        <f t="shared" si="302"/>
        <v>39_1M_F_0_180_65_HH800_Core</v>
      </c>
      <c r="B19333">
        <v>39</v>
      </c>
      <c r="C19333" t="s">
        <v>177</v>
      </c>
      <c r="D19333" t="s">
        <v>169</v>
      </c>
      <c r="E19333">
        <v>0</v>
      </c>
      <c r="F19333">
        <v>180</v>
      </c>
      <c r="G19333">
        <v>65</v>
      </c>
      <c r="H19333" t="s">
        <v>303</v>
      </c>
      <c r="I19333" t="s">
        <v>170</v>
      </c>
      <c r="J19333">
        <v>118.17605389756689</v>
      </c>
      <c r="L19333" s="47"/>
      <c r="M19333" s="47"/>
    </row>
    <row r="19334" spans="1:13" x14ac:dyDescent="0.4">
      <c r="A19334" t="str">
        <f t="shared" si="302"/>
        <v>39_1A_F_0_365_65_HH800_Core</v>
      </c>
      <c r="B19334">
        <v>39</v>
      </c>
      <c r="C19334" t="s">
        <v>178</v>
      </c>
      <c r="D19334" t="s">
        <v>169</v>
      </c>
      <c r="E19334">
        <v>0</v>
      </c>
      <c r="F19334">
        <v>365</v>
      </c>
      <c r="G19334">
        <v>65</v>
      </c>
      <c r="H19334" t="s">
        <v>303</v>
      </c>
      <c r="I19334" t="s">
        <v>170</v>
      </c>
      <c r="J19334">
        <v>109.88288478213337</v>
      </c>
      <c r="L19334" s="47"/>
      <c r="M19334" s="47"/>
    </row>
    <row r="19335" spans="1:13" x14ac:dyDescent="0.4">
      <c r="A19335" t="str">
        <f t="shared" si="302"/>
        <v>40_1M_F_0_365_65_HH800_Core</v>
      </c>
      <c r="B19335">
        <v>40</v>
      </c>
      <c r="C19335" t="s">
        <v>177</v>
      </c>
      <c r="D19335" t="s">
        <v>169</v>
      </c>
      <c r="E19335">
        <v>0</v>
      </c>
      <c r="F19335">
        <v>365</v>
      </c>
      <c r="G19335">
        <v>65</v>
      </c>
      <c r="H19335" t="s">
        <v>303</v>
      </c>
      <c r="I19335" t="s">
        <v>170</v>
      </c>
      <c r="J19335">
        <v>99.506809133053522</v>
      </c>
      <c r="L19335" s="47"/>
      <c r="M19335" s="47"/>
    </row>
    <row r="19336" spans="1:13" x14ac:dyDescent="0.4">
      <c r="A19336" t="str">
        <f t="shared" si="302"/>
        <v>40_1A_F_0_180_65_HH800_Core</v>
      </c>
      <c r="B19336">
        <v>40</v>
      </c>
      <c r="C19336" t="s">
        <v>178</v>
      </c>
      <c r="D19336" t="s">
        <v>169</v>
      </c>
      <c r="E19336">
        <v>0</v>
      </c>
      <c r="F19336">
        <v>180</v>
      </c>
      <c r="G19336">
        <v>65</v>
      </c>
      <c r="H19336" t="s">
        <v>303</v>
      </c>
      <c r="I19336" t="s">
        <v>170</v>
      </c>
      <c r="J19336">
        <v>120.87188237196898</v>
      </c>
      <c r="L19336" s="47"/>
      <c r="M19336" s="47"/>
    </row>
    <row r="19337" spans="1:13" x14ac:dyDescent="0.4">
      <c r="A19337" t="str">
        <f t="shared" si="302"/>
        <v>35_1M_F_0_180_65_HH800_Core</v>
      </c>
      <c r="B19337">
        <v>35</v>
      </c>
      <c r="C19337" t="s">
        <v>177</v>
      </c>
      <c r="D19337" t="s">
        <v>169</v>
      </c>
      <c r="E19337">
        <v>0</v>
      </c>
      <c r="F19337">
        <v>180</v>
      </c>
      <c r="G19337">
        <v>65</v>
      </c>
      <c r="H19337" t="s">
        <v>303</v>
      </c>
      <c r="I19337" t="s">
        <v>170</v>
      </c>
      <c r="J19337">
        <v>103.27862637647206</v>
      </c>
      <c r="L19337" s="47"/>
      <c r="M19337" s="47"/>
    </row>
    <row r="19338" spans="1:13" x14ac:dyDescent="0.4">
      <c r="A19338" t="str">
        <f t="shared" si="302"/>
        <v>43_1M_F_0_365_65_HH800_Core</v>
      </c>
      <c r="B19338">
        <v>43</v>
      </c>
      <c r="C19338" t="s">
        <v>177</v>
      </c>
      <c r="D19338" t="s">
        <v>169</v>
      </c>
      <c r="E19338">
        <v>0</v>
      </c>
      <c r="F19338">
        <v>365</v>
      </c>
      <c r="G19338">
        <v>65</v>
      </c>
      <c r="H19338" t="s">
        <v>303</v>
      </c>
      <c r="I19338" t="s">
        <v>170</v>
      </c>
      <c r="J19338">
        <v>106.6551896863009</v>
      </c>
      <c r="L19338" s="47"/>
      <c r="M19338" s="47"/>
    </row>
    <row r="19339" spans="1:13" x14ac:dyDescent="0.4">
      <c r="A19339" t="str">
        <f t="shared" si="302"/>
        <v>39_1A_F_0_180_65_HH800_Core</v>
      </c>
      <c r="B19339">
        <v>39</v>
      </c>
      <c r="C19339" t="s">
        <v>178</v>
      </c>
      <c r="D19339" t="s">
        <v>169</v>
      </c>
      <c r="E19339">
        <v>0</v>
      </c>
      <c r="F19339">
        <v>180</v>
      </c>
      <c r="G19339">
        <v>65</v>
      </c>
      <c r="H19339" t="s">
        <v>303</v>
      </c>
      <c r="I19339" t="s">
        <v>170</v>
      </c>
      <c r="J19339">
        <v>120.01360485815449</v>
      </c>
      <c r="L19339" s="47"/>
      <c r="M19339" s="47"/>
    </row>
    <row r="19340" spans="1:13" x14ac:dyDescent="0.4">
      <c r="A19340" t="str">
        <f t="shared" si="302"/>
        <v>42_1M_F_0_365_65_HH800_Core</v>
      </c>
      <c r="B19340">
        <v>42</v>
      </c>
      <c r="C19340" t="s">
        <v>177</v>
      </c>
      <c r="D19340" t="s">
        <v>169</v>
      </c>
      <c r="E19340">
        <v>0</v>
      </c>
      <c r="F19340">
        <v>365</v>
      </c>
      <c r="G19340">
        <v>65</v>
      </c>
      <c r="H19340" t="s">
        <v>303</v>
      </c>
      <c r="I19340" t="s">
        <v>170</v>
      </c>
      <c r="J19340">
        <v>104.46010325547853</v>
      </c>
      <c r="L19340" s="47"/>
      <c r="M19340" s="47"/>
    </row>
    <row r="19341" spans="1:13" x14ac:dyDescent="0.4">
      <c r="A19341" t="str">
        <f t="shared" si="302"/>
        <v>43_1A_F_0_365_67_HH800_Core</v>
      </c>
      <c r="B19341">
        <v>43</v>
      </c>
      <c r="C19341" t="s">
        <v>178</v>
      </c>
      <c r="D19341" t="s">
        <v>169</v>
      </c>
      <c r="E19341">
        <v>0</v>
      </c>
      <c r="F19341">
        <v>365</v>
      </c>
      <c r="G19341">
        <v>67</v>
      </c>
      <c r="H19341" t="s">
        <v>303</v>
      </c>
      <c r="I19341" t="s">
        <v>170</v>
      </c>
      <c r="J19341">
        <v>119.18990394810173</v>
      </c>
      <c r="L19341" s="47"/>
      <c r="M19341" s="47"/>
    </row>
    <row r="19342" spans="1:13" x14ac:dyDescent="0.4">
      <c r="A19342" t="str">
        <f t="shared" si="302"/>
        <v>40_1M_F_0_180_65_HH800_Core</v>
      </c>
      <c r="B19342">
        <v>40</v>
      </c>
      <c r="C19342" t="s">
        <v>177</v>
      </c>
      <c r="D19342" t="s">
        <v>169</v>
      </c>
      <c r="E19342">
        <v>0</v>
      </c>
      <c r="F19342">
        <v>180</v>
      </c>
      <c r="G19342">
        <v>65</v>
      </c>
      <c r="H19342" t="s">
        <v>303</v>
      </c>
      <c r="I19342" t="s">
        <v>170</v>
      </c>
      <c r="J19342">
        <v>122.46559684330649</v>
      </c>
      <c r="L19342" s="47"/>
      <c r="M19342" s="47"/>
    </row>
    <row r="19343" spans="1:13" x14ac:dyDescent="0.4">
      <c r="A19343" t="str">
        <f t="shared" si="302"/>
        <v>41_1M_F_0_365_65_HH800_Core</v>
      </c>
      <c r="B19343">
        <v>41</v>
      </c>
      <c r="C19343" t="s">
        <v>177</v>
      </c>
      <c r="D19343" t="s">
        <v>169</v>
      </c>
      <c r="E19343">
        <v>0</v>
      </c>
      <c r="F19343">
        <v>365</v>
      </c>
      <c r="G19343">
        <v>65</v>
      </c>
      <c r="H19343" t="s">
        <v>303</v>
      </c>
      <c r="I19343" t="s">
        <v>170</v>
      </c>
      <c r="J19343">
        <v>101.78144870173645</v>
      </c>
      <c r="L19343" s="47"/>
      <c r="M19343" s="47"/>
    </row>
    <row r="19344" spans="1:13" x14ac:dyDescent="0.4">
      <c r="A19344" t="str">
        <f t="shared" si="302"/>
        <v>33_1M_F_0_365_70_HH800_Core</v>
      </c>
      <c r="B19344">
        <v>33</v>
      </c>
      <c r="C19344" t="s">
        <v>177</v>
      </c>
      <c r="D19344" t="s">
        <v>169</v>
      </c>
      <c r="E19344">
        <v>0</v>
      </c>
      <c r="F19344">
        <v>365</v>
      </c>
      <c r="G19344">
        <v>70</v>
      </c>
      <c r="H19344" t="s">
        <v>303</v>
      </c>
      <c r="I19344" t="s">
        <v>170</v>
      </c>
      <c r="J19344">
        <v>101.90651770889936</v>
      </c>
      <c r="L19344" s="47"/>
      <c r="M19344" s="47"/>
    </row>
    <row r="19345" spans="1:13" x14ac:dyDescent="0.4">
      <c r="A19345" t="str">
        <f t="shared" si="302"/>
        <v>35_1M_F_0_180_70_HH800_Core</v>
      </c>
      <c r="B19345">
        <v>35</v>
      </c>
      <c r="C19345" t="s">
        <v>177</v>
      </c>
      <c r="D19345" t="s">
        <v>169</v>
      </c>
      <c r="E19345">
        <v>0</v>
      </c>
      <c r="F19345">
        <v>180</v>
      </c>
      <c r="G19345">
        <v>70</v>
      </c>
      <c r="H19345" t="s">
        <v>303</v>
      </c>
      <c r="I19345" t="s">
        <v>170</v>
      </c>
      <c r="J19345">
        <v>128.92844028107837</v>
      </c>
      <c r="L19345" s="47"/>
      <c r="M19345" s="47"/>
    </row>
    <row r="19346" spans="1:13" x14ac:dyDescent="0.4">
      <c r="A19346" t="str">
        <f t="shared" si="302"/>
        <v>34_1M_F_0_365_67_HH800_Core</v>
      </c>
      <c r="B19346">
        <v>34</v>
      </c>
      <c r="C19346" t="s">
        <v>177</v>
      </c>
      <c r="D19346" t="s">
        <v>169</v>
      </c>
      <c r="E19346">
        <v>0</v>
      </c>
      <c r="F19346">
        <v>365</v>
      </c>
      <c r="G19346">
        <v>67</v>
      </c>
      <c r="H19346" t="s">
        <v>303</v>
      </c>
      <c r="I19346" t="s">
        <v>170</v>
      </c>
      <c r="J19346">
        <v>97.554644141701601</v>
      </c>
      <c r="L19346" s="47"/>
      <c r="M19346" s="47"/>
    </row>
    <row r="19347" spans="1:13" x14ac:dyDescent="0.4">
      <c r="A19347" t="str">
        <f t="shared" si="302"/>
        <v>40_1A_F_0_365_67_HH800_Core</v>
      </c>
      <c r="B19347">
        <v>40</v>
      </c>
      <c r="C19347" t="s">
        <v>178</v>
      </c>
      <c r="D19347" t="s">
        <v>169</v>
      </c>
      <c r="E19347">
        <v>0</v>
      </c>
      <c r="F19347">
        <v>365</v>
      </c>
      <c r="G19347">
        <v>67</v>
      </c>
      <c r="H19347" t="s">
        <v>303</v>
      </c>
      <c r="I19347" t="s">
        <v>170</v>
      </c>
      <c r="J19347">
        <v>117.26493396849929</v>
      </c>
      <c r="L19347" s="47"/>
      <c r="M19347" s="47"/>
    </row>
    <row r="19348" spans="1:13" x14ac:dyDescent="0.4">
      <c r="A19348" t="str">
        <f t="shared" si="302"/>
        <v>42_1A_F_0_365_67_HH800_Core</v>
      </c>
      <c r="B19348">
        <v>42</v>
      </c>
      <c r="C19348" t="s">
        <v>178</v>
      </c>
      <c r="D19348" t="s">
        <v>169</v>
      </c>
      <c r="E19348">
        <v>0</v>
      </c>
      <c r="F19348">
        <v>365</v>
      </c>
      <c r="G19348">
        <v>67</v>
      </c>
      <c r="H19348" t="s">
        <v>303</v>
      </c>
      <c r="I19348" t="s">
        <v>170</v>
      </c>
      <c r="J19348">
        <v>118.31557052516588</v>
      </c>
      <c r="L19348" s="47"/>
      <c r="M19348" s="47"/>
    </row>
    <row r="19349" spans="1:13" x14ac:dyDescent="0.4">
      <c r="A19349" t="str">
        <f t="shared" si="302"/>
        <v>43_1M_F_0_180_65_HH800_Core</v>
      </c>
      <c r="B19349">
        <v>43</v>
      </c>
      <c r="C19349" t="s">
        <v>177</v>
      </c>
      <c r="D19349" t="s">
        <v>169</v>
      </c>
      <c r="E19349">
        <v>0</v>
      </c>
      <c r="F19349">
        <v>180</v>
      </c>
      <c r="G19349">
        <v>65</v>
      </c>
      <c r="H19349" t="s">
        <v>303</v>
      </c>
      <c r="I19349" t="s">
        <v>170</v>
      </c>
      <c r="J19349">
        <v>131.57023694601213</v>
      </c>
      <c r="L19349" s="47"/>
      <c r="M19349" s="47"/>
    </row>
    <row r="19350" spans="1:13" x14ac:dyDescent="0.4">
      <c r="A19350" t="str">
        <f t="shared" si="302"/>
        <v>45_1A_F_0_365_65_HH800_Core</v>
      </c>
      <c r="B19350">
        <v>45</v>
      </c>
      <c r="C19350" t="s">
        <v>178</v>
      </c>
      <c r="D19350" t="s">
        <v>169</v>
      </c>
      <c r="E19350">
        <v>0</v>
      </c>
      <c r="F19350">
        <v>365</v>
      </c>
      <c r="G19350">
        <v>65</v>
      </c>
      <c r="H19350" t="s">
        <v>303</v>
      </c>
      <c r="I19350" t="s">
        <v>170</v>
      </c>
      <c r="J19350">
        <v>112.62787684137251</v>
      </c>
      <c r="L19350" s="47"/>
      <c r="M19350" s="47"/>
    </row>
    <row r="19351" spans="1:13" x14ac:dyDescent="0.4">
      <c r="A19351" t="str">
        <f t="shared" si="302"/>
        <v>41_1M_F_0_180_65_HH800_Core</v>
      </c>
      <c r="B19351">
        <v>41</v>
      </c>
      <c r="C19351" t="s">
        <v>177</v>
      </c>
      <c r="D19351" t="s">
        <v>169</v>
      </c>
      <c r="E19351">
        <v>0</v>
      </c>
      <c r="F19351">
        <v>180</v>
      </c>
      <c r="G19351">
        <v>65</v>
      </c>
      <c r="H19351" t="s">
        <v>303</v>
      </c>
      <c r="I19351" t="s">
        <v>170</v>
      </c>
      <c r="J19351">
        <v>125.38822371613838</v>
      </c>
      <c r="L19351" s="47"/>
      <c r="M19351" s="47"/>
    </row>
    <row r="19352" spans="1:13" x14ac:dyDescent="0.4">
      <c r="A19352" t="str">
        <f t="shared" si="302"/>
        <v>41_1A_F_0_365_67_HH800_Core</v>
      </c>
      <c r="B19352">
        <v>41</v>
      </c>
      <c r="C19352" t="s">
        <v>178</v>
      </c>
      <c r="D19352" t="s">
        <v>169</v>
      </c>
      <c r="E19352">
        <v>0</v>
      </c>
      <c r="F19352">
        <v>365</v>
      </c>
      <c r="G19352">
        <v>67</v>
      </c>
      <c r="H19352" t="s">
        <v>303</v>
      </c>
      <c r="I19352" t="s">
        <v>170</v>
      </c>
      <c r="J19352">
        <v>117.97219176228268</v>
      </c>
      <c r="L19352" s="47"/>
      <c r="M19352" s="47"/>
    </row>
    <row r="19353" spans="1:13" x14ac:dyDescent="0.4">
      <c r="A19353" t="str">
        <f t="shared" si="302"/>
        <v>42_1M_F_0_180_65_HH800_Core</v>
      </c>
      <c r="B19353">
        <v>42</v>
      </c>
      <c r="C19353" t="s">
        <v>177</v>
      </c>
      <c r="D19353" t="s">
        <v>169</v>
      </c>
      <c r="E19353">
        <v>0</v>
      </c>
      <c r="F19353">
        <v>180</v>
      </c>
      <c r="G19353">
        <v>65</v>
      </c>
      <c r="H19353" t="s">
        <v>303</v>
      </c>
      <c r="I19353" t="s">
        <v>170</v>
      </c>
      <c r="J19353">
        <v>128.66421360538146</v>
      </c>
      <c r="L19353" s="47"/>
      <c r="M19353" s="47"/>
    </row>
    <row r="19354" spans="1:13" x14ac:dyDescent="0.4">
      <c r="A19354" t="str">
        <f t="shared" si="302"/>
        <v>44_1A_F_0_365_65_HH800_Core</v>
      </c>
      <c r="B19354">
        <v>44</v>
      </c>
      <c r="C19354" t="s">
        <v>178</v>
      </c>
      <c r="D19354" t="s">
        <v>169</v>
      </c>
      <c r="E19354">
        <v>0</v>
      </c>
      <c r="F19354">
        <v>365</v>
      </c>
      <c r="G19354">
        <v>65</v>
      </c>
      <c r="H19354" t="s">
        <v>303</v>
      </c>
      <c r="I19354" t="s">
        <v>170</v>
      </c>
      <c r="J19354">
        <v>112.24602720509243</v>
      </c>
      <c r="L19354" s="47"/>
      <c r="M19354" s="47"/>
    </row>
    <row r="19355" spans="1:13" x14ac:dyDescent="0.4">
      <c r="A19355" t="str">
        <f t="shared" si="302"/>
        <v>40_1A_F_0_365_65_HH800_Core</v>
      </c>
      <c r="B19355">
        <v>40</v>
      </c>
      <c r="C19355" t="s">
        <v>178</v>
      </c>
      <c r="D19355" t="s">
        <v>169</v>
      </c>
      <c r="E19355">
        <v>0</v>
      </c>
      <c r="F19355">
        <v>365</v>
      </c>
      <c r="G19355">
        <v>65</v>
      </c>
      <c r="H19355" t="s">
        <v>303</v>
      </c>
      <c r="I19355" t="s">
        <v>170</v>
      </c>
      <c r="J19355">
        <v>109.81824969171291</v>
      </c>
      <c r="L19355" s="47"/>
      <c r="M19355" s="47"/>
    </row>
    <row r="19356" spans="1:13" x14ac:dyDescent="0.4">
      <c r="A19356" t="str">
        <f t="shared" si="302"/>
        <v>43_1A_F_0_365_65_HH800_Core</v>
      </c>
      <c r="B19356">
        <v>43</v>
      </c>
      <c r="C19356" t="s">
        <v>178</v>
      </c>
      <c r="D19356" t="s">
        <v>169</v>
      </c>
      <c r="E19356">
        <v>0</v>
      </c>
      <c r="F19356">
        <v>365</v>
      </c>
      <c r="G19356">
        <v>65</v>
      </c>
      <c r="H19356" t="s">
        <v>303</v>
      </c>
      <c r="I19356" t="s">
        <v>170</v>
      </c>
      <c r="J19356">
        <v>111.38055381814817</v>
      </c>
      <c r="L19356" s="47"/>
      <c r="M19356" s="47"/>
    </row>
    <row r="19357" spans="1:13" x14ac:dyDescent="0.4">
      <c r="A19357" t="str">
        <f t="shared" si="302"/>
        <v>35_1M_F_0_365_67_HH800_Core</v>
      </c>
      <c r="B19357">
        <v>35</v>
      </c>
      <c r="C19357" t="s">
        <v>177</v>
      </c>
      <c r="D19357" t="s">
        <v>169</v>
      </c>
      <c r="E19357">
        <v>0</v>
      </c>
      <c r="F19357">
        <v>365</v>
      </c>
      <c r="G19357">
        <v>67</v>
      </c>
      <c r="H19357" t="s">
        <v>303</v>
      </c>
      <c r="I19357" t="s">
        <v>170</v>
      </c>
      <c r="J19357">
        <v>97.738180582789809</v>
      </c>
      <c r="L19357" s="47"/>
      <c r="M19357" s="47"/>
    </row>
    <row r="19358" spans="1:13" x14ac:dyDescent="0.4">
      <c r="A19358" t="str">
        <f t="shared" si="302"/>
        <v>34_1M_F_0_365_70_HH800_Core</v>
      </c>
      <c r="B19358">
        <v>34</v>
      </c>
      <c r="C19358" t="s">
        <v>177</v>
      </c>
      <c r="D19358" t="s">
        <v>169</v>
      </c>
      <c r="E19358">
        <v>0</v>
      </c>
      <c r="F19358">
        <v>365</v>
      </c>
      <c r="G19358">
        <v>70</v>
      </c>
      <c r="H19358" t="s">
        <v>303</v>
      </c>
      <c r="I19358" t="s">
        <v>170</v>
      </c>
      <c r="J19358">
        <v>102.29898189147363</v>
      </c>
      <c r="L19358" s="47"/>
      <c r="M19358" s="47"/>
    </row>
    <row r="19359" spans="1:13" x14ac:dyDescent="0.4">
      <c r="A19359" t="str">
        <f t="shared" si="302"/>
        <v>42_1A_F_0_365_65_HH800_Core</v>
      </c>
      <c r="B19359">
        <v>42</v>
      </c>
      <c r="C19359" t="s">
        <v>178</v>
      </c>
      <c r="D19359" t="s">
        <v>169</v>
      </c>
      <c r="E19359">
        <v>0</v>
      </c>
      <c r="F19359">
        <v>365</v>
      </c>
      <c r="G19359">
        <v>65</v>
      </c>
      <c r="H19359" t="s">
        <v>303</v>
      </c>
      <c r="I19359" t="s">
        <v>170</v>
      </c>
      <c r="J19359">
        <v>111.73624315021189</v>
      </c>
      <c r="L19359" s="47"/>
      <c r="M19359" s="47"/>
    </row>
    <row r="19360" spans="1:13" x14ac:dyDescent="0.4">
      <c r="A19360" t="str">
        <f t="shared" si="302"/>
        <v>41_1A_F_0_365_65_HH800_Core</v>
      </c>
      <c r="B19360">
        <v>41</v>
      </c>
      <c r="C19360" t="s">
        <v>178</v>
      </c>
      <c r="D19360" t="s">
        <v>169</v>
      </c>
      <c r="E19360">
        <v>0</v>
      </c>
      <c r="F19360">
        <v>365</v>
      </c>
      <c r="G19360">
        <v>65</v>
      </c>
      <c r="H19360" t="s">
        <v>303</v>
      </c>
      <c r="I19360" t="s">
        <v>170</v>
      </c>
      <c r="J19360">
        <v>111.18629666632282</v>
      </c>
      <c r="L19360" s="47"/>
      <c r="M19360" s="47"/>
    </row>
    <row r="19361" spans="1:13" x14ac:dyDescent="0.4">
      <c r="A19361" t="str">
        <f t="shared" si="302"/>
        <v>35_1M_F_0_365_70_HH800_Core</v>
      </c>
      <c r="B19361">
        <v>35</v>
      </c>
      <c r="C19361" t="s">
        <v>177</v>
      </c>
      <c r="D19361" t="s">
        <v>169</v>
      </c>
      <c r="E19361">
        <v>0</v>
      </c>
      <c r="F19361">
        <v>365</v>
      </c>
      <c r="G19361">
        <v>70</v>
      </c>
      <c r="H19361" t="s">
        <v>303</v>
      </c>
      <c r="I19361" t="s">
        <v>170</v>
      </c>
      <c r="J19361">
        <v>105.45214236029747</v>
      </c>
      <c r="L19361" s="47"/>
      <c r="M19361" s="47"/>
    </row>
    <row r="19362" spans="1:13" x14ac:dyDescent="0.4">
      <c r="A19362" t="str">
        <f t="shared" si="302"/>
        <v>65_2M_F_6_60_70_HH800_Core</v>
      </c>
      <c r="B19362">
        <v>65</v>
      </c>
      <c r="C19362" t="s">
        <v>175</v>
      </c>
      <c r="D19362" t="s">
        <v>169</v>
      </c>
      <c r="E19362">
        <v>6</v>
      </c>
      <c r="F19362">
        <v>60</v>
      </c>
      <c r="G19362">
        <v>70</v>
      </c>
      <c r="H19362" t="s">
        <v>303</v>
      </c>
      <c r="I19362" t="s">
        <v>170</v>
      </c>
      <c r="J19362">
        <v>24.395497184439602</v>
      </c>
      <c r="L19362" s="47"/>
      <c r="M19362" s="47"/>
    </row>
    <row r="19363" spans="1:13" x14ac:dyDescent="0.4">
      <c r="A19363" t="str">
        <f t="shared" si="302"/>
        <v>65_4A_F_6_60_70_HH800_Core</v>
      </c>
      <c r="B19363">
        <v>65</v>
      </c>
      <c r="C19363" t="s">
        <v>168</v>
      </c>
      <c r="D19363" t="s">
        <v>169</v>
      </c>
      <c r="E19363">
        <v>6</v>
      </c>
      <c r="F19363">
        <v>60</v>
      </c>
      <c r="G19363">
        <v>70</v>
      </c>
      <c r="H19363" t="s">
        <v>303</v>
      </c>
      <c r="I19363" t="s">
        <v>170</v>
      </c>
      <c r="J19363">
        <v>7.1444019399190877</v>
      </c>
      <c r="L19363" s="47"/>
      <c r="M19363" s="47"/>
    </row>
    <row r="19364" spans="1:13" x14ac:dyDescent="0.4">
      <c r="A19364" t="str">
        <f t="shared" si="302"/>
        <v>65_1M_F_0_60_70_HH800_Core</v>
      </c>
      <c r="B19364">
        <v>65</v>
      </c>
      <c r="C19364" t="s">
        <v>177</v>
      </c>
      <c r="D19364" t="s">
        <v>169</v>
      </c>
      <c r="E19364">
        <v>0</v>
      </c>
      <c r="F19364">
        <v>60</v>
      </c>
      <c r="G19364">
        <v>70</v>
      </c>
      <c r="H19364" t="s">
        <v>303</v>
      </c>
      <c r="I19364" t="s">
        <v>170</v>
      </c>
      <c r="J19364">
        <v>423.81168105863969</v>
      </c>
      <c r="L19364" s="47"/>
      <c r="M19364" s="47"/>
    </row>
    <row r="19365" spans="1:13" x14ac:dyDescent="0.4">
      <c r="A19365" t="str">
        <f t="shared" si="302"/>
        <v>65_2M_F_3_60_70_HH800_Core</v>
      </c>
      <c r="B19365">
        <v>65</v>
      </c>
      <c r="C19365" t="s">
        <v>175</v>
      </c>
      <c r="D19365" t="s">
        <v>169</v>
      </c>
      <c r="E19365">
        <v>3</v>
      </c>
      <c r="F19365">
        <v>60</v>
      </c>
      <c r="G19365">
        <v>70</v>
      </c>
      <c r="H19365" t="s">
        <v>303</v>
      </c>
      <c r="I19365" t="s">
        <v>170</v>
      </c>
      <c r="J19365">
        <v>14.538453123978854</v>
      </c>
      <c r="L19365" s="47"/>
      <c r="M19365" s="47"/>
    </row>
    <row r="19366" spans="1:13" x14ac:dyDescent="0.4">
      <c r="A19366" t="str">
        <f t="shared" si="302"/>
        <v>65_2A_F_6_60_70_HH800_Core</v>
      </c>
      <c r="B19366">
        <v>65</v>
      </c>
      <c r="C19366" t="s">
        <v>176</v>
      </c>
      <c r="D19366" t="s">
        <v>169</v>
      </c>
      <c r="E19366">
        <v>6</v>
      </c>
      <c r="F19366">
        <v>60</v>
      </c>
      <c r="G19366">
        <v>70</v>
      </c>
      <c r="H19366" t="s">
        <v>303</v>
      </c>
      <c r="I19366" t="s">
        <v>170</v>
      </c>
      <c r="J19366">
        <v>10.652520175857438</v>
      </c>
      <c r="L19366" s="47"/>
      <c r="M19366" s="47"/>
    </row>
    <row r="19367" spans="1:13" x14ac:dyDescent="0.4">
      <c r="A19367" t="str">
        <f t="shared" si="302"/>
        <v>65_2M_F_6_60_67_HH800_Core</v>
      </c>
      <c r="B19367">
        <v>65</v>
      </c>
      <c r="C19367" t="s">
        <v>175</v>
      </c>
      <c r="D19367" t="s">
        <v>169</v>
      </c>
      <c r="E19367">
        <v>6</v>
      </c>
      <c r="F19367">
        <v>60</v>
      </c>
      <c r="G19367">
        <v>67</v>
      </c>
      <c r="H19367" t="s">
        <v>303</v>
      </c>
      <c r="I19367" t="s">
        <v>170</v>
      </c>
      <c r="J19367">
        <v>14.760133744341219</v>
      </c>
      <c r="L19367" s="47"/>
      <c r="M19367" s="47"/>
    </row>
    <row r="19368" spans="1:13" x14ac:dyDescent="0.4">
      <c r="A19368" t="str">
        <f t="shared" si="302"/>
        <v>65_4A_F_6_60_67_HH800_Core</v>
      </c>
      <c r="B19368">
        <v>65</v>
      </c>
      <c r="C19368" t="s">
        <v>168</v>
      </c>
      <c r="D19368" t="s">
        <v>169</v>
      </c>
      <c r="E19368">
        <v>6</v>
      </c>
      <c r="F19368">
        <v>60</v>
      </c>
      <c r="G19368">
        <v>67</v>
      </c>
      <c r="H19368" t="s">
        <v>303</v>
      </c>
      <c r="I19368" t="s">
        <v>170</v>
      </c>
      <c r="J19368">
        <v>4.9322809472596711</v>
      </c>
      <c r="L19368" s="47"/>
      <c r="M19368" s="47"/>
    </row>
    <row r="19369" spans="1:13" x14ac:dyDescent="0.4">
      <c r="A19369" t="str">
        <f t="shared" si="302"/>
        <v>65_2M_F_0_60_70_HH800_Core</v>
      </c>
      <c r="B19369">
        <v>65</v>
      </c>
      <c r="C19369" t="s">
        <v>175</v>
      </c>
      <c r="D19369" t="s">
        <v>169</v>
      </c>
      <c r="E19369">
        <v>0</v>
      </c>
      <c r="F19369">
        <v>60</v>
      </c>
      <c r="G19369">
        <v>70</v>
      </c>
      <c r="H19369" t="s">
        <v>303</v>
      </c>
      <c r="I19369" t="s">
        <v>170</v>
      </c>
      <c r="J19369">
        <v>292.20667387628515</v>
      </c>
      <c r="L19369" s="47"/>
      <c r="M19369" s="47"/>
    </row>
    <row r="19370" spans="1:13" x14ac:dyDescent="0.4">
      <c r="A19370" t="str">
        <f t="shared" si="302"/>
        <v>65_1A_F_0_60_70_HH800_Core</v>
      </c>
      <c r="B19370">
        <v>65</v>
      </c>
      <c r="C19370" t="s">
        <v>178</v>
      </c>
      <c r="D19370" t="s">
        <v>169</v>
      </c>
      <c r="E19370">
        <v>0</v>
      </c>
      <c r="F19370">
        <v>60</v>
      </c>
      <c r="G19370">
        <v>70</v>
      </c>
      <c r="H19370" t="s">
        <v>303</v>
      </c>
      <c r="I19370" t="s">
        <v>170</v>
      </c>
      <c r="J19370">
        <v>323.05361287402548</v>
      </c>
      <c r="L19370" s="47"/>
      <c r="M19370" s="47"/>
    </row>
    <row r="19371" spans="1:13" x14ac:dyDescent="0.4">
      <c r="A19371" t="str">
        <f t="shared" si="302"/>
        <v>65_2A_F_6_60_67_HH800_Core</v>
      </c>
      <c r="B19371">
        <v>65</v>
      </c>
      <c r="C19371" t="s">
        <v>176</v>
      </c>
      <c r="D19371" t="s">
        <v>169</v>
      </c>
      <c r="E19371">
        <v>6</v>
      </c>
      <c r="F19371">
        <v>60</v>
      </c>
      <c r="G19371">
        <v>67</v>
      </c>
      <c r="H19371" t="s">
        <v>303</v>
      </c>
      <c r="I19371" t="s">
        <v>170</v>
      </c>
      <c r="J19371">
        <v>6.2086174642800218</v>
      </c>
      <c r="L19371" s="47"/>
      <c r="M19371" s="47"/>
    </row>
    <row r="19372" spans="1:13" x14ac:dyDescent="0.4">
      <c r="A19372" t="str">
        <f t="shared" si="302"/>
        <v>65_4A_F_3_60_70_HH800_Core</v>
      </c>
      <c r="B19372">
        <v>65</v>
      </c>
      <c r="C19372" t="s">
        <v>168</v>
      </c>
      <c r="D19372" t="s">
        <v>169</v>
      </c>
      <c r="E19372">
        <v>3</v>
      </c>
      <c r="F19372">
        <v>60</v>
      </c>
      <c r="G19372">
        <v>70</v>
      </c>
      <c r="H19372" t="s">
        <v>303</v>
      </c>
      <c r="I19372" t="s">
        <v>170</v>
      </c>
      <c r="J19372">
        <v>4.2912311813272348</v>
      </c>
      <c r="L19372" s="47"/>
      <c r="M19372" s="47"/>
    </row>
    <row r="19373" spans="1:13" x14ac:dyDescent="0.4">
      <c r="A19373" t="str">
        <f t="shared" si="302"/>
        <v>65_2A_F_3_60_70_HH800_Core</v>
      </c>
      <c r="B19373">
        <v>65</v>
      </c>
      <c r="C19373" t="s">
        <v>176</v>
      </c>
      <c r="D19373" t="s">
        <v>169</v>
      </c>
      <c r="E19373">
        <v>3</v>
      </c>
      <c r="F19373">
        <v>60</v>
      </c>
      <c r="G19373">
        <v>70</v>
      </c>
      <c r="H19373" t="s">
        <v>303</v>
      </c>
      <c r="I19373" t="s">
        <v>170</v>
      </c>
      <c r="J19373">
        <v>6.1985474080215504</v>
      </c>
      <c r="L19373" s="47"/>
      <c r="M19373" s="47"/>
    </row>
    <row r="19374" spans="1:13" x14ac:dyDescent="0.4">
      <c r="A19374" t="str">
        <f t="shared" si="302"/>
        <v>65_2M_F_3_60_67_HH800_Core</v>
      </c>
      <c r="B19374">
        <v>65</v>
      </c>
      <c r="C19374" t="s">
        <v>175</v>
      </c>
      <c r="D19374" t="s">
        <v>169</v>
      </c>
      <c r="E19374">
        <v>3</v>
      </c>
      <c r="F19374">
        <v>60</v>
      </c>
      <c r="G19374">
        <v>67</v>
      </c>
      <c r="H19374" t="s">
        <v>303</v>
      </c>
      <c r="I19374" t="s">
        <v>170</v>
      </c>
      <c r="J19374">
        <v>9.0110745274650093</v>
      </c>
      <c r="L19374" s="47"/>
      <c r="M19374" s="47"/>
    </row>
    <row r="19375" spans="1:13" x14ac:dyDescent="0.4">
      <c r="A19375" t="str">
        <f t="shared" si="302"/>
        <v>65_1M_F_0_60_67_HH800_Core</v>
      </c>
      <c r="B19375">
        <v>65</v>
      </c>
      <c r="C19375" t="s">
        <v>177</v>
      </c>
      <c r="D19375" t="s">
        <v>169</v>
      </c>
      <c r="E19375">
        <v>0</v>
      </c>
      <c r="F19375">
        <v>60</v>
      </c>
      <c r="G19375">
        <v>67</v>
      </c>
      <c r="H19375" t="s">
        <v>303</v>
      </c>
      <c r="I19375" t="s">
        <v>170</v>
      </c>
      <c r="J19375">
        <v>344.29977849100817</v>
      </c>
      <c r="L19375" s="47"/>
      <c r="M19375" s="47"/>
    </row>
    <row r="19376" spans="1:13" x14ac:dyDescent="0.4">
      <c r="A19376" t="str">
        <f t="shared" si="302"/>
        <v>65_4A_F_3_60_67_HH800_Core</v>
      </c>
      <c r="B19376">
        <v>65</v>
      </c>
      <c r="C19376" t="s">
        <v>168</v>
      </c>
      <c r="D19376" t="s">
        <v>169</v>
      </c>
      <c r="E19376">
        <v>3</v>
      </c>
      <c r="F19376">
        <v>60</v>
      </c>
      <c r="G19376">
        <v>67</v>
      </c>
      <c r="H19376" t="s">
        <v>303</v>
      </c>
      <c r="I19376" t="s">
        <v>170</v>
      </c>
      <c r="J19376">
        <v>2.4309441759876793</v>
      </c>
      <c r="L19376" s="47"/>
      <c r="M19376" s="47"/>
    </row>
    <row r="19377" spans="1:13" x14ac:dyDescent="0.4">
      <c r="A19377" t="str">
        <f t="shared" si="302"/>
        <v>65_1A_F_0_60_67_HH800_Core</v>
      </c>
      <c r="B19377">
        <v>65</v>
      </c>
      <c r="C19377" t="s">
        <v>178</v>
      </c>
      <c r="D19377" t="s">
        <v>169</v>
      </c>
      <c r="E19377">
        <v>0</v>
      </c>
      <c r="F19377">
        <v>60</v>
      </c>
      <c r="G19377">
        <v>67</v>
      </c>
      <c r="H19377" t="s">
        <v>303</v>
      </c>
      <c r="I19377" t="s">
        <v>170</v>
      </c>
      <c r="J19377">
        <v>260.80313830901366</v>
      </c>
      <c r="L19377" s="47"/>
      <c r="M19377" s="47"/>
    </row>
    <row r="19378" spans="1:13" x14ac:dyDescent="0.4">
      <c r="A19378" t="str">
        <f t="shared" si="302"/>
        <v>65_2A_F_3_60_67_HH800_Core</v>
      </c>
      <c r="B19378">
        <v>65</v>
      </c>
      <c r="C19378" t="s">
        <v>176</v>
      </c>
      <c r="D19378" t="s">
        <v>169</v>
      </c>
      <c r="E19378">
        <v>3</v>
      </c>
      <c r="F19378">
        <v>60</v>
      </c>
      <c r="G19378">
        <v>67</v>
      </c>
      <c r="H19378" t="s">
        <v>303</v>
      </c>
      <c r="I19378" t="s">
        <v>170</v>
      </c>
      <c r="J19378">
        <v>3.8485912243753004</v>
      </c>
      <c r="L19378" s="47"/>
      <c r="M19378" s="47"/>
    </row>
    <row r="19379" spans="1:13" x14ac:dyDescent="0.4">
      <c r="A19379" t="str">
        <f t="shared" si="302"/>
        <v>65_4A_F_0_60_70_HH800_Core</v>
      </c>
      <c r="B19379">
        <v>65</v>
      </c>
      <c r="C19379" t="s">
        <v>168</v>
      </c>
      <c r="D19379" t="s">
        <v>169</v>
      </c>
      <c r="E19379">
        <v>0</v>
      </c>
      <c r="F19379">
        <v>60</v>
      </c>
      <c r="G19379">
        <v>70</v>
      </c>
      <c r="H19379" t="s">
        <v>303</v>
      </c>
      <c r="I19379" t="s">
        <v>170</v>
      </c>
      <c r="J19379">
        <v>160.44413806473599</v>
      </c>
      <c r="L19379" s="47"/>
      <c r="M19379" s="47"/>
    </row>
    <row r="19380" spans="1:13" x14ac:dyDescent="0.4">
      <c r="A19380" t="str">
        <f t="shared" si="302"/>
        <v>65_2A_F_0_60_70_HH800_Core</v>
      </c>
      <c r="B19380">
        <v>65</v>
      </c>
      <c r="C19380" t="s">
        <v>176</v>
      </c>
      <c r="D19380" t="s">
        <v>169</v>
      </c>
      <c r="E19380">
        <v>0</v>
      </c>
      <c r="F19380">
        <v>60</v>
      </c>
      <c r="G19380">
        <v>70</v>
      </c>
      <c r="H19380" t="s">
        <v>303</v>
      </c>
      <c r="I19380" t="s">
        <v>170</v>
      </c>
      <c r="J19380">
        <v>215.78254095193293</v>
      </c>
      <c r="L19380" s="47"/>
      <c r="M19380" s="47"/>
    </row>
    <row r="19381" spans="1:13" x14ac:dyDescent="0.4">
      <c r="A19381" t="str">
        <f t="shared" si="302"/>
        <v>65_2M_F_0_60_67_HH800_Core</v>
      </c>
      <c r="B19381">
        <v>65</v>
      </c>
      <c r="C19381" t="s">
        <v>175</v>
      </c>
      <c r="D19381" t="s">
        <v>169</v>
      </c>
      <c r="E19381">
        <v>0</v>
      </c>
      <c r="F19381">
        <v>60</v>
      </c>
      <c r="G19381">
        <v>67</v>
      </c>
      <c r="H19381" t="s">
        <v>303</v>
      </c>
      <c r="I19381" t="s">
        <v>170</v>
      </c>
      <c r="J19381">
        <v>234.88947897937811</v>
      </c>
      <c r="L19381" s="47"/>
      <c r="M19381" s="47"/>
    </row>
    <row r="19382" spans="1:13" x14ac:dyDescent="0.4">
      <c r="A19382" t="str">
        <f t="shared" si="302"/>
        <v>65_4M_F_6_60_70_HH800_Core</v>
      </c>
      <c r="B19382">
        <v>65</v>
      </c>
      <c r="C19382" t="s">
        <v>173</v>
      </c>
      <c r="D19382" t="s">
        <v>169</v>
      </c>
      <c r="E19382">
        <v>6</v>
      </c>
      <c r="F19382">
        <v>60</v>
      </c>
      <c r="G19382">
        <v>70</v>
      </c>
      <c r="H19382" t="s">
        <v>303</v>
      </c>
      <c r="I19382" t="s">
        <v>170</v>
      </c>
      <c r="J19382">
        <v>12.114225549637473</v>
      </c>
      <c r="L19382" s="47"/>
      <c r="M19382" s="47"/>
    </row>
    <row r="19383" spans="1:13" x14ac:dyDescent="0.4">
      <c r="A19383" t="str">
        <f t="shared" si="302"/>
        <v>65_4A_F_0_60_67_HH800_Core</v>
      </c>
      <c r="B19383">
        <v>65</v>
      </c>
      <c r="C19383" t="s">
        <v>168</v>
      </c>
      <c r="D19383" t="s">
        <v>169</v>
      </c>
      <c r="E19383">
        <v>0</v>
      </c>
      <c r="F19383">
        <v>60</v>
      </c>
      <c r="G19383">
        <v>67</v>
      </c>
      <c r="H19383" t="s">
        <v>303</v>
      </c>
      <c r="I19383" t="s">
        <v>170</v>
      </c>
      <c r="J19383">
        <v>130.18212670383119</v>
      </c>
      <c r="L19383" s="47"/>
      <c r="M19383" s="47"/>
    </row>
    <row r="19384" spans="1:13" x14ac:dyDescent="0.4">
      <c r="A19384" t="str">
        <f t="shared" si="302"/>
        <v>65_2A_F_0_60_67_HH800_Core</v>
      </c>
      <c r="B19384">
        <v>65</v>
      </c>
      <c r="C19384" t="s">
        <v>176</v>
      </c>
      <c r="D19384" t="s">
        <v>169</v>
      </c>
      <c r="E19384">
        <v>0</v>
      </c>
      <c r="F19384">
        <v>60</v>
      </c>
      <c r="G19384">
        <v>67</v>
      </c>
      <c r="H19384" t="s">
        <v>303</v>
      </c>
      <c r="I19384" t="s">
        <v>170</v>
      </c>
      <c r="J19384">
        <v>172.72552876948276</v>
      </c>
      <c r="L19384" s="47"/>
      <c r="M19384" s="47"/>
    </row>
    <row r="19385" spans="1:13" x14ac:dyDescent="0.4">
      <c r="A19385" t="str">
        <f t="shared" si="302"/>
        <v>65_4M_F_3_60_70_HH800_Core</v>
      </c>
      <c r="B19385">
        <v>65</v>
      </c>
      <c r="C19385" t="s">
        <v>173</v>
      </c>
      <c r="D19385" t="s">
        <v>169</v>
      </c>
      <c r="E19385">
        <v>3</v>
      </c>
      <c r="F19385">
        <v>60</v>
      </c>
      <c r="G19385">
        <v>70</v>
      </c>
      <c r="H19385" t="s">
        <v>303</v>
      </c>
      <c r="I19385" t="s">
        <v>170</v>
      </c>
      <c r="J19385">
        <v>7.4553117480574844</v>
      </c>
      <c r="L19385" s="47"/>
      <c r="M19385" s="47"/>
    </row>
    <row r="19386" spans="1:13" x14ac:dyDescent="0.4">
      <c r="A19386" t="str">
        <f t="shared" si="302"/>
        <v>65_4M_F_6_60_67_HH800_Core</v>
      </c>
      <c r="B19386">
        <v>65</v>
      </c>
      <c r="C19386" t="s">
        <v>173</v>
      </c>
      <c r="D19386" t="s">
        <v>169</v>
      </c>
      <c r="E19386">
        <v>6</v>
      </c>
      <c r="F19386">
        <v>60</v>
      </c>
      <c r="G19386">
        <v>67</v>
      </c>
      <c r="H19386" t="s">
        <v>303</v>
      </c>
      <c r="I19386" t="s">
        <v>170</v>
      </c>
      <c r="J19386">
        <v>7.9206506962160432</v>
      </c>
      <c r="L19386" s="47"/>
      <c r="M19386" s="47"/>
    </row>
    <row r="19387" spans="1:13" x14ac:dyDescent="0.4">
      <c r="A19387" t="str">
        <f t="shared" si="302"/>
        <v>65_4M_F_0_60_70_HH800_Core</v>
      </c>
      <c r="B19387">
        <v>65</v>
      </c>
      <c r="C19387" t="s">
        <v>173</v>
      </c>
      <c r="D19387" t="s">
        <v>169</v>
      </c>
      <c r="E19387">
        <v>0</v>
      </c>
      <c r="F19387">
        <v>60</v>
      </c>
      <c r="G19387">
        <v>70</v>
      </c>
      <c r="H19387" t="s">
        <v>303</v>
      </c>
      <c r="I19387" t="s">
        <v>170</v>
      </c>
      <c r="J19387">
        <v>202.61298320977184</v>
      </c>
      <c r="L19387" s="47"/>
      <c r="M19387" s="47"/>
    </row>
    <row r="19388" spans="1:13" x14ac:dyDescent="0.4">
      <c r="A19388" t="str">
        <f t="shared" si="302"/>
        <v>65_4M_F_3_60_67_HH800_Core</v>
      </c>
      <c r="B19388">
        <v>65</v>
      </c>
      <c r="C19388" t="s">
        <v>173</v>
      </c>
      <c r="D19388" t="s">
        <v>169</v>
      </c>
      <c r="E19388">
        <v>3</v>
      </c>
      <c r="F19388">
        <v>60</v>
      </c>
      <c r="G19388">
        <v>67</v>
      </c>
      <c r="H19388" t="s">
        <v>303</v>
      </c>
      <c r="I19388" t="s">
        <v>170</v>
      </c>
      <c r="J19388">
        <v>4.1572866095800718</v>
      </c>
      <c r="L19388" s="47"/>
      <c r="M19388" s="47"/>
    </row>
    <row r="19389" spans="1:13" x14ac:dyDescent="0.4">
      <c r="A19389" t="str">
        <f t="shared" si="302"/>
        <v>65_4M_F_0_60_67_HH800_Core</v>
      </c>
      <c r="B19389">
        <v>65</v>
      </c>
      <c r="C19389" t="s">
        <v>173</v>
      </c>
      <c r="D19389" t="s">
        <v>169</v>
      </c>
      <c r="E19389">
        <v>0</v>
      </c>
      <c r="F19389">
        <v>60</v>
      </c>
      <c r="G19389">
        <v>67</v>
      </c>
      <c r="H19389" t="s">
        <v>303</v>
      </c>
      <c r="I19389" t="s">
        <v>170</v>
      </c>
      <c r="J19389">
        <v>151.91941423860902</v>
      </c>
      <c r="L19389" s="47"/>
      <c r="M19389" s="47"/>
    </row>
    <row r="19390" spans="1:13" x14ac:dyDescent="0.4">
      <c r="A19390" t="str">
        <f t="shared" si="302"/>
        <v>65_2M_F_6_90_70_HH800_Core</v>
      </c>
      <c r="B19390">
        <v>65</v>
      </c>
      <c r="C19390" t="s">
        <v>175</v>
      </c>
      <c r="D19390" t="s">
        <v>169</v>
      </c>
      <c r="E19390">
        <v>6</v>
      </c>
      <c r="F19390">
        <v>90</v>
      </c>
      <c r="G19390">
        <v>70</v>
      </c>
      <c r="H19390" t="s">
        <v>303</v>
      </c>
      <c r="I19390" t="s">
        <v>170</v>
      </c>
      <c r="J19390">
        <v>15.778031301228685</v>
      </c>
      <c r="L19390" s="47"/>
      <c r="M19390" s="47"/>
    </row>
    <row r="19391" spans="1:13" x14ac:dyDescent="0.4">
      <c r="A19391" t="str">
        <f t="shared" si="302"/>
        <v>65_1M_F_0_90_70_HH800_Core</v>
      </c>
      <c r="B19391">
        <v>65</v>
      </c>
      <c r="C19391" t="s">
        <v>177</v>
      </c>
      <c r="D19391" t="s">
        <v>169</v>
      </c>
      <c r="E19391">
        <v>0</v>
      </c>
      <c r="F19391">
        <v>90</v>
      </c>
      <c r="G19391">
        <v>70</v>
      </c>
      <c r="H19391" t="s">
        <v>303</v>
      </c>
      <c r="I19391" t="s">
        <v>170</v>
      </c>
      <c r="J19391">
        <v>363.10344666761853</v>
      </c>
      <c r="L19391" s="47"/>
      <c r="M19391" s="47"/>
    </row>
    <row r="19392" spans="1:13" x14ac:dyDescent="0.4">
      <c r="A19392" t="str">
        <f t="shared" si="302"/>
        <v>65_2M_F_6_90_67_HH800_Core</v>
      </c>
      <c r="B19392">
        <v>65</v>
      </c>
      <c r="C19392" t="s">
        <v>175</v>
      </c>
      <c r="D19392" t="s">
        <v>169</v>
      </c>
      <c r="E19392">
        <v>6</v>
      </c>
      <c r="F19392">
        <v>90</v>
      </c>
      <c r="G19392">
        <v>67</v>
      </c>
      <c r="H19392" t="s">
        <v>303</v>
      </c>
      <c r="I19392" t="s">
        <v>170</v>
      </c>
      <c r="J19392">
        <v>10.370183307958461</v>
      </c>
      <c r="L19392" s="47"/>
      <c r="M19392" s="47"/>
    </row>
    <row r="19393" spans="1:13" x14ac:dyDescent="0.4">
      <c r="A19393" t="str">
        <f t="shared" si="302"/>
        <v>65_1M_F_0_90_67_HH800_Core</v>
      </c>
      <c r="B19393">
        <v>65</v>
      </c>
      <c r="C19393" t="s">
        <v>177</v>
      </c>
      <c r="D19393" t="s">
        <v>169</v>
      </c>
      <c r="E19393">
        <v>0</v>
      </c>
      <c r="F19393">
        <v>90</v>
      </c>
      <c r="G19393">
        <v>67</v>
      </c>
      <c r="H19393" t="s">
        <v>303</v>
      </c>
      <c r="I19393" t="s">
        <v>170</v>
      </c>
      <c r="J19393">
        <v>279.99973271702595</v>
      </c>
      <c r="L19393" s="47"/>
      <c r="M19393" s="47"/>
    </row>
    <row r="19394" spans="1:13" x14ac:dyDescent="0.4">
      <c r="A19394" t="str">
        <f t="shared" si="302"/>
        <v>65_2M_F_3_90_70_HH800_Core</v>
      </c>
      <c r="B19394">
        <v>65</v>
      </c>
      <c r="C19394" t="s">
        <v>175</v>
      </c>
      <c r="D19394" t="s">
        <v>169</v>
      </c>
      <c r="E19394">
        <v>3</v>
      </c>
      <c r="F19394">
        <v>90</v>
      </c>
      <c r="G19394">
        <v>70</v>
      </c>
      <c r="H19394" t="s">
        <v>303</v>
      </c>
      <c r="I19394" t="s">
        <v>170</v>
      </c>
      <c r="J19394">
        <v>9.378723060338233</v>
      </c>
      <c r="L19394" s="47"/>
      <c r="M19394" s="47"/>
    </row>
    <row r="19395" spans="1:13" x14ac:dyDescent="0.4">
      <c r="A19395" t="str">
        <f t="shared" ref="A19395:A19458" si="303">B19395&amp;"_"&amp;C19395&amp;"_"&amp;D19395&amp;"_"&amp;E19395&amp;"_"&amp;F19395&amp;"_"&amp;G19395&amp;"_"&amp;H19395&amp;"_"&amp;I19395</f>
        <v>65_2M_F_3_90_67_HH800_Core</v>
      </c>
      <c r="B19395">
        <v>65</v>
      </c>
      <c r="C19395" t="s">
        <v>175</v>
      </c>
      <c r="D19395" t="s">
        <v>169</v>
      </c>
      <c r="E19395">
        <v>3</v>
      </c>
      <c r="F19395">
        <v>90</v>
      </c>
      <c r="G19395">
        <v>67</v>
      </c>
      <c r="H19395" t="s">
        <v>303</v>
      </c>
      <c r="I19395" t="s">
        <v>170</v>
      </c>
      <c r="J19395">
        <v>5.8185892158650772</v>
      </c>
      <c r="L19395" s="47"/>
      <c r="M19395" s="47"/>
    </row>
    <row r="19396" spans="1:13" x14ac:dyDescent="0.4">
      <c r="A19396" t="str">
        <f t="shared" si="303"/>
        <v>65_2A_M_6_60_70_HH800_Core</v>
      </c>
      <c r="B19396">
        <v>65</v>
      </c>
      <c r="C19396" t="s">
        <v>176</v>
      </c>
      <c r="D19396" t="s">
        <v>174</v>
      </c>
      <c r="E19396">
        <v>6</v>
      </c>
      <c r="F19396">
        <v>60</v>
      </c>
      <c r="G19396">
        <v>70</v>
      </c>
      <c r="H19396" t="s">
        <v>303</v>
      </c>
      <c r="I19396" t="s">
        <v>170</v>
      </c>
      <c r="J19396">
        <v>10.487178724603801</v>
      </c>
      <c r="L19396" s="47"/>
      <c r="M19396" s="47"/>
    </row>
    <row r="19397" spans="1:13" x14ac:dyDescent="0.4">
      <c r="A19397" t="str">
        <f t="shared" si="303"/>
        <v>65_2M_F_0_90_70_HH800_Core</v>
      </c>
      <c r="B19397">
        <v>65</v>
      </c>
      <c r="C19397" t="s">
        <v>175</v>
      </c>
      <c r="D19397" t="s">
        <v>169</v>
      </c>
      <c r="E19397">
        <v>0</v>
      </c>
      <c r="F19397">
        <v>90</v>
      </c>
      <c r="G19397">
        <v>70</v>
      </c>
      <c r="H19397" t="s">
        <v>303</v>
      </c>
      <c r="I19397" t="s">
        <v>170</v>
      </c>
      <c r="J19397">
        <v>248.90448382261687</v>
      </c>
      <c r="L19397" s="47"/>
      <c r="M19397" s="47"/>
    </row>
    <row r="19398" spans="1:13" x14ac:dyDescent="0.4">
      <c r="A19398" t="str">
        <f t="shared" si="303"/>
        <v>65_2A_M_6_60_67_HH800_Core</v>
      </c>
      <c r="B19398">
        <v>65</v>
      </c>
      <c r="C19398" t="s">
        <v>176</v>
      </c>
      <c r="D19398" t="s">
        <v>174</v>
      </c>
      <c r="E19398">
        <v>6</v>
      </c>
      <c r="F19398">
        <v>60</v>
      </c>
      <c r="G19398">
        <v>67</v>
      </c>
      <c r="H19398" t="s">
        <v>303</v>
      </c>
      <c r="I19398" t="s">
        <v>170</v>
      </c>
      <c r="J19398">
        <v>6.4046774181975721</v>
      </c>
      <c r="L19398" s="47"/>
      <c r="M19398" s="47"/>
    </row>
    <row r="19399" spans="1:13" x14ac:dyDescent="0.4">
      <c r="A19399" t="str">
        <f t="shared" si="303"/>
        <v>65_2M_F_0_90_67_HH800_Core</v>
      </c>
      <c r="B19399">
        <v>65</v>
      </c>
      <c r="C19399" t="s">
        <v>175</v>
      </c>
      <c r="D19399" t="s">
        <v>169</v>
      </c>
      <c r="E19399">
        <v>0</v>
      </c>
      <c r="F19399">
        <v>90</v>
      </c>
      <c r="G19399">
        <v>67</v>
      </c>
      <c r="H19399" t="s">
        <v>303</v>
      </c>
      <c r="I19399" t="s">
        <v>170</v>
      </c>
      <c r="J19399">
        <v>192.05800450793606</v>
      </c>
      <c r="L19399" s="47"/>
      <c r="M19399" s="47"/>
    </row>
    <row r="19400" spans="1:13" x14ac:dyDescent="0.4">
      <c r="A19400" t="str">
        <f t="shared" si="303"/>
        <v>65_2M_M_6_60_70_HH800_Core</v>
      </c>
      <c r="B19400">
        <v>65</v>
      </c>
      <c r="C19400" t="s">
        <v>175</v>
      </c>
      <c r="D19400" t="s">
        <v>174</v>
      </c>
      <c r="E19400">
        <v>6</v>
      </c>
      <c r="F19400">
        <v>60</v>
      </c>
      <c r="G19400">
        <v>70</v>
      </c>
      <c r="H19400" t="s">
        <v>303</v>
      </c>
      <c r="I19400" t="s">
        <v>170</v>
      </c>
      <c r="J19400">
        <v>14.938271808557664</v>
      </c>
      <c r="L19400" s="47"/>
      <c r="M19400" s="47"/>
    </row>
    <row r="19401" spans="1:13" x14ac:dyDescent="0.4">
      <c r="A19401" t="str">
        <f t="shared" si="303"/>
        <v>65_2A_M_3_60_70_HH800_Core</v>
      </c>
      <c r="B19401">
        <v>65</v>
      </c>
      <c r="C19401" t="s">
        <v>176</v>
      </c>
      <c r="D19401" t="s">
        <v>174</v>
      </c>
      <c r="E19401">
        <v>3</v>
      </c>
      <c r="F19401">
        <v>60</v>
      </c>
      <c r="G19401">
        <v>70</v>
      </c>
      <c r="H19401" t="s">
        <v>303</v>
      </c>
      <c r="I19401" t="s">
        <v>170</v>
      </c>
      <c r="J19401">
        <v>7.1005841243936327</v>
      </c>
      <c r="L19401" s="47"/>
      <c r="M19401" s="47"/>
    </row>
    <row r="19402" spans="1:13" x14ac:dyDescent="0.4">
      <c r="A19402" t="str">
        <f t="shared" si="303"/>
        <v>65_2A_M_3_60_67_HH800_Core</v>
      </c>
      <c r="B19402">
        <v>65</v>
      </c>
      <c r="C19402" t="s">
        <v>176</v>
      </c>
      <c r="D19402" t="s">
        <v>174</v>
      </c>
      <c r="E19402">
        <v>3</v>
      </c>
      <c r="F19402">
        <v>60</v>
      </c>
      <c r="G19402">
        <v>67</v>
      </c>
      <c r="H19402" t="s">
        <v>303</v>
      </c>
      <c r="I19402" t="s">
        <v>170</v>
      </c>
      <c r="J19402">
        <v>4.0923458041665581</v>
      </c>
      <c r="L19402" s="47"/>
      <c r="M19402" s="47"/>
    </row>
    <row r="19403" spans="1:13" x14ac:dyDescent="0.4">
      <c r="A19403" t="str">
        <f t="shared" si="303"/>
        <v>65_4M_F_6_90_67_HH800_Core</v>
      </c>
      <c r="B19403">
        <v>65</v>
      </c>
      <c r="C19403" t="s">
        <v>173</v>
      </c>
      <c r="D19403" t="s">
        <v>169</v>
      </c>
      <c r="E19403">
        <v>6</v>
      </c>
      <c r="F19403">
        <v>90</v>
      </c>
      <c r="G19403">
        <v>67</v>
      </c>
      <c r="H19403" t="s">
        <v>303</v>
      </c>
      <c r="I19403" t="s">
        <v>170</v>
      </c>
      <c r="J19403">
        <v>5.5069171082519475</v>
      </c>
      <c r="L19403" s="47"/>
      <c r="M19403" s="47"/>
    </row>
    <row r="19404" spans="1:13" x14ac:dyDescent="0.4">
      <c r="A19404" t="str">
        <f t="shared" si="303"/>
        <v>65_4M_F_6_90_70_HH800_Core</v>
      </c>
      <c r="B19404">
        <v>65</v>
      </c>
      <c r="C19404" t="s">
        <v>173</v>
      </c>
      <c r="D19404" t="s">
        <v>169</v>
      </c>
      <c r="E19404">
        <v>6</v>
      </c>
      <c r="F19404">
        <v>90</v>
      </c>
      <c r="G19404">
        <v>70</v>
      </c>
      <c r="H19404" t="s">
        <v>303</v>
      </c>
      <c r="I19404" t="s">
        <v>170</v>
      </c>
      <c r="J19404">
        <v>7.67138941425896</v>
      </c>
      <c r="L19404" s="47"/>
      <c r="M19404" s="47"/>
    </row>
    <row r="19405" spans="1:13" x14ac:dyDescent="0.4">
      <c r="A19405" t="str">
        <f t="shared" si="303"/>
        <v>65_2M_M_6_60_67_HH800_Core</v>
      </c>
      <c r="B19405">
        <v>65</v>
      </c>
      <c r="C19405" t="s">
        <v>175</v>
      </c>
      <c r="D19405" t="s">
        <v>174</v>
      </c>
      <c r="E19405">
        <v>6</v>
      </c>
      <c r="F19405">
        <v>60</v>
      </c>
      <c r="G19405">
        <v>67</v>
      </c>
      <c r="H19405" t="s">
        <v>303</v>
      </c>
      <c r="I19405" t="s">
        <v>170</v>
      </c>
      <c r="J19405">
        <v>10.050410778830207</v>
      </c>
      <c r="L19405" s="47"/>
      <c r="M19405" s="47"/>
    </row>
    <row r="19406" spans="1:13" x14ac:dyDescent="0.4">
      <c r="A19406" t="str">
        <f t="shared" si="303"/>
        <v>65_1A_M_0_60_70_HH800_Core</v>
      </c>
      <c r="B19406">
        <v>65</v>
      </c>
      <c r="C19406" t="s">
        <v>178</v>
      </c>
      <c r="D19406" t="s">
        <v>174</v>
      </c>
      <c r="E19406">
        <v>0</v>
      </c>
      <c r="F19406">
        <v>60</v>
      </c>
      <c r="G19406">
        <v>70</v>
      </c>
      <c r="H19406" t="s">
        <v>303</v>
      </c>
      <c r="I19406" t="s">
        <v>170</v>
      </c>
      <c r="J19406">
        <v>348.05134390438053</v>
      </c>
      <c r="L19406" s="47"/>
      <c r="M19406" s="47"/>
    </row>
    <row r="19407" spans="1:13" x14ac:dyDescent="0.4">
      <c r="A19407" t="str">
        <f t="shared" si="303"/>
        <v>65_2M_M_3_60_70_HH800_Core</v>
      </c>
      <c r="B19407">
        <v>65</v>
      </c>
      <c r="C19407" t="s">
        <v>175</v>
      </c>
      <c r="D19407" t="s">
        <v>174</v>
      </c>
      <c r="E19407">
        <v>3</v>
      </c>
      <c r="F19407">
        <v>60</v>
      </c>
      <c r="G19407">
        <v>70</v>
      </c>
      <c r="H19407" t="s">
        <v>303</v>
      </c>
      <c r="I19407" t="s">
        <v>170</v>
      </c>
      <c r="J19407">
        <v>9.9113877046814913</v>
      </c>
      <c r="L19407" s="47"/>
      <c r="M19407" s="47"/>
    </row>
    <row r="19408" spans="1:13" x14ac:dyDescent="0.4">
      <c r="A19408" t="str">
        <f t="shared" si="303"/>
        <v>65_4A_M_6_60_70_HH800_Core</v>
      </c>
      <c r="B19408">
        <v>65</v>
      </c>
      <c r="C19408" t="s">
        <v>168</v>
      </c>
      <c r="D19408" t="s">
        <v>174</v>
      </c>
      <c r="E19408">
        <v>6</v>
      </c>
      <c r="F19408">
        <v>60</v>
      </c>
      <c r="G19408">
        <v>70</v>
      </c>
      <c r="H19408" t="s">
        <v>303</v>
      </c>
      <c r="I19408" t="s">
        <v>170</v>
      </c>
      <c r="J19408">
        <v>6.6559181999129464</v>
      </c>
      <c r="L19408" s="47"/>
      <c r="M19408" s="47"/>
    </row>
    <row r="19409" spans="1:13" x14ac:dyDescent="0.4">
      <c r="A19409" t="str">
        <f t="shared" si="303"/>
        <v>65_2A_M_0_60_70_HH800_Core</v>
      </c>
      <c r="B19409">
        <v>65</v>
      </c>
      <c r="C19409" t="s">
        <v>176</v>
      </c>
      <c r="D19409" t="s">
        <v>174</v>
      </c>
      <c r="E19409">
        <v>0</v>
      </c>
      <c r="F19409">
        <v>60</v>
      </c>
      <c r="G19409">
        <v>70</v>
      </c>
      <c r="H19409" t="s">
        <v>303</v>
      </c>
      <c r="I19409" t="s">
        <v>170</v>
      </c>
      <c r="J19409">
        <v>204.74130450399505</v>
      </c>
      <c r="L19409" s="47"/>
      <c r="M19409" s="47"/>
    </row>
    <row r="19410" spans="1:13" x14ac:dyDescent="0.4">
      <c r="A19410" t="str">
        <f t="shared" si="303"/>
        <v>65_1A_M_0_60_67_HH800_Core</v>
      </c>
      <c r="B19410">
        <v>65</v>
      </c>
      <c r="C19410" t="s">
        <v>178</v>
      </c>
      <c r="D19410" t="s">
        <v>174</v>
      </c>
      <c r="E19410">
        <v>0</v>
      </c>
      <c r="F19410">
        <v>60</v>
      </c>
      <c r="G19410">
        <v>67</v>
      </c>
      <c r="H19410" t="s">
        <v>303</v>
      </c>
      <c r="I19410" t="s">
        <v>170</v>
      </c>
      <c r="J19410">
        <v>269.07352773494273</v>
      </c>
      <c r="L19410" s="47"/>
      <c r="M19410" s="47"/>
    </row>
    <row r="19411" spans="1:13" x14ac:dyDescent="0.4">
      <c r="A19411" t="str">
        <f t="shared" si="303"/>
        <v>65_4A_M_6_60_67_HH800_Core</v>
      </c>
      <c r="B19411">
        <v>65</v>
      </c>
      <c r="C19411" t="s">
        <v>168</v>
      </c>
      <c r="D19411" t="s">
        <v>174</v>
      </c>
      <c r="E19411">
        <v>6</v>
      </c>
      <c r="F19411">
        <v>60</v>
      </c>
      <c r="G19411">
        <v>67</v>
      </c>
      <c r="H19411" t="s">
        <v>303</v>
      </c>
      <c r="I19411" t="s">
        <v>170</v>
      </c>
      <c r="J19411">
        <v>4.4024574300883561</v>
      </c>
      <c r="L19411" s="47"/>
      <c r="M19411" s="47"/>
    </row>
    <row r="19412" spans="1:13" x14ac:dyDescent="0.4">
      <c r="A19412" t="str">
        <f t="shared" si="303"/>
        <v>65_4M_F_3_90_70_HH800_Core</v>
      </c>
      <c r="B19412">
        <v>65</v>
      </c>
      <c r="C19412" t="s">
        <v>173</v>
      </c>
      <c r="D19412" t="s">
        <v>169</v>
      </c>
      <c r="E19412">
        <v>3</v>
      </c>
      <c r="F19412">
        <v>90</v>
      </c>
      <c r="G19412">
        <v>70</v>
      </c>
      <c r="H19412" t="s">
        <v>303</v>
      </c>
      <c r="I19412" t="s">
        <v>170</v>
      </c>
      <c r="J19412">
        <v>4.3349541625950234</v>
      </c>
      <c r="L19412" s="47"/>
      <c r="M19412" s="47"/>
    </row>
    <row r="19413" spans="1:13" x14ac:dyDescent="0.4">
      <c r="A19413" t="str">
        <f t="shared" si="303"/>
        <v>65_2A_M_0_60_67_HH800_Core</v>
      </c>
      <c r="B19413">
        <v>65</v>
      </c>
      <c r="C19413" t="s">
        <v>176</v>
      </c>
      <c r="D19413" t="s">
        <v>174</v>
      </c>
      <c r="E19413">
        <v>0</v>
      </c>
      <c r="F19413">
        <v>60</v>
      </c>
      <c r="G19413">
        <v>67</v>
      </c>
      <c r="H19413" t="s">
        <v>303</v>
      </c>
      <c r="I19413" t="s">
        <v>170</v>
      </c>
      <c r="J19413">
        <v>157.99388775617857</v>
      </c>
      <c r="L19413" s="47"/>
      <c r="M19413" s="47"/>
    </row>
    <row r="19414" spans="1:13" x14ac:dyDescent="0.4">
      <c r="A19414" t="str">
        <f t="shared" si="303"/>
        <v>65_4M_F_3_90_67_HH800_Core</v>
      </c>
      <c r="B19414">
        <v>65</v>
      </c>
      <c r="C19414" t="s">
        <v>173</v>
      </c>
      <c r="D19414" t="s">
        <v>169</v>
      </c>
      <c r="E19414">
        <v>3</v>
      </c>
      <c r="F19414">
        <v>90</v>
      </c>
      <c r="G19414">
        <v>67</v>
      </c>
      <c r="H19414" t="s">
        <v>303</v>
      </c>
      <c r="I19414" t="s">
        <v>170</v>
      </c>
      <c r="J19414">
        <v>3.4750950775112956</v>
      </c>
      <c r="L19414" s="47"/>
      <c r="M19414" s="47"/>
    </row>
    <row r="19415" spans="1:13" x14ac:dyDescent="0.4">
      <c r="A19415" t="str">
        <f t="shared" si="303"/>
        <v>65_2M_M_3_60_67_HH800_Core</v>
      </c>
      <c r="B19415">
        <v>65</v>
      </c>
      <c r="C19415" t="s">
        <v>175</v>
      </c>
      <c r="D19415" t="s">
        <v>174</v>
      </c>
      <c r="E19415">
        <v>3</v>
      </c>
      <c r="F19415">
        <v>60</v>
      </c>
      <c r="G19415">
        <v>67</v>
      </c>
      <c r="H19415" t="s">
        <v>303</v>
      </c>
      <c r="I19415" t="s">
        <v>170</v>
      </c>
      <c r="J19415">
        <v>6.5503883266478828</v>
      </c>
      <c r="L19415" s="47"/>
      <c r="M19415" s="47"/>
    </row>
    <row r="19416" spans="1:13" x14ac:dyDescent="0.4">
      <c r="A19416" t="str">
        <f t="shared" si="303"/>
        <v>65_2M_M_0_60_70_HH800_Core</v>
      </c>
      <c r="B19416">
        <v>65</v>
      </c>
      <c r="C19416" t="s">
        <v>175</v>
      </c>
      <c r="D19416" t="s">
        <v>174</v>
      </c>
      <c r="E19416">
        <v>0</v>
      </c>
      <c r="F19416">
        <v>60</v>
      </c>
      <c r="G19416">
        <v>70</v>
      </c>
      <c r="H19416" t="s">
        <v>303</v>
      </c>
      <c r="I19416" t="s">
        <v>170</v>
      </c>
      <c r="J19416">
        <v>243.09254106348499</v>
      </c>
      <c r="L19416" s="47"/>
      <c r="M19416" s="47"/>
    </row>
    <row r="19417" spans="1:13" x14ac:dyDescent="0.4">
      <c r="A19417" t="str">
        <f t="shared" si="303"/>
        <v>65_4A_F_6_90_70_HH800_Core</v>
      </c>
      <c r="B19417">
        <v>65</v>
      </c>
      <c r="C19417" t="s">
        <v>168</v>
      </c>
      <c r="D19417" t="s">
        <v>169</v>
      </c>
      <c r="E19417">
        <v>6</v>
      </c>
      <c r="F19417">
        <v>90</v>
      </c>
      <c r="G19417">
        <v>70</v>
      </c>
      <c r="H19417" t="s">
        <v>303</v>
      </c>
      <c r="I19417" t="s">
        <v>170</v>
      </c>
      <c r="J19417">
        <v>5.5478709139170661</v>
      </c>
      <c r="L19417" s="47"/>
      <c r="M19417" s="47"/>
    </row>
    <row r="19418" spans="1:13" x14ac:dyDescent="0.4">
      <c r="A19418" t="str">
        <f t="shared" si="303"/>
        <v>65_4A_M_3_60_70_HH800_Core</v>
      </c>
      <c r="B19418">
        <v>65</v>
      </c>
      <c r="C19418" t="s">
        <v>168</v>
      </c>
      <c r="D19418" t="s">
        <v>174</v>
      </c>
      <c r="E19418">
        <v>3</v>
      </c>
      <c r="F19418">
        <v>60</v>
      </c>
      <c r="G19418">
        <v>70</v>
      </c>
      <c r="H19418" t="s">
        <v>303</v>
      </c>
      <c r="I19418" t="s">
        <v>170</v>
      </c>
      <c r="J19418">
        <v>4.9733456191066487</v>
      </c>
      <c r="L19418" s="47"/>
      <c r="M19418" s="47"/>
    </row>
    <row r="19419" spans="1:13" x14ac:dyDescent="0.4">
      <c r="A19419" t="str">
        <f t="shared" si="303"/>
        <v>65_4A_F_6_90_67_HH800_Core</v>
      </c>
      <c r="B19419">
        <v>65</v>
      </c>
      <c r="C19419" t="s">
        <v>168</v>
      </c>
      <c r="D19419" t="s">
        <v>169</v>
      </c>
      <c r="E19419">
        <v>6</v>
      </c>
      <c r="F19419">
        <v>90</v>
      </c>
      <c r="G19419">
        <v>67</v>
      </c>
      <c r="H19419" t="s">
        <v>303</v>
      </c>
      <c r="I19419" t="s">
        <v>170</v>
      </c>
      <c r="J19419">
        <v>4.1840405015487026</v>
      </c>
      <c r="L19419" s="47"/>
      <c r="M19419" s="47"/>
    </row>
    <row r="19420" spans="1:13" x14ac:dyDescent="0.4">
      <c r="A19420" t="str">
        <f t="shared" si="303"/>
        <v>65_4M_F_0_90_70_HH800_Core</v>
      </c>
      <c r="B19420">
        <v>65</v>
      </c>
      <c r="C19420" t="s">
        <v>173</v>
      </c>
      <c r="D19420" t="s">
        <v>169</v>
      </c>
      <c r="E19420">
        <v>0</v>
      </c>
      <c r="F19420">
        <v>90</v>
      </c>
      <c r="G19420">
        <v>70</v>
      </c>
      <c r="H19420" t="s">
        <v>303</v>
      </c>
      <c r="I19420" t="s">
        <v>170</v>
      </c>
      <c r="J19420">
        <v>146.26301901315298</v>
      </c>
      <c r="L19420" s="47"/>
      <c r="M19420" s="47"/>
    </row>
    <row r="19421" spans="1:13" x14ac:dyDescent="0.4">
      <c r="A19421" t="str">
        <f t="shared" si="303"/>
        <v>65_1A_F_0_90_70_HH800_Core</v>
      </c>
      <c r="B19421">
        <v>65</v>
      </c>
      <c r="C19421" t="s">
        <v>178</v>
      </c>
      <c r="D19421" t="s">
        <v>169</v>
      </c>
      <c r="E19421">
        <v>0</v>
      </c>
      <c r="F19421">
        <v>90</v>
      </c>
      <c r="G19421">
        <v>70</v>
      </c>
      <c r="H19421" t="s">
        <v>303</v>
      </c>
      <c r="I19421" t="s">
        <v>170</v>
      </c>
      <c r="J19421">
        <v>254.2950936679353</v>
      </c>
      <c r="L19421" s="47"/>
      <c r="M19421" s="47"/>
    </row>
    <row r="19422" spans="1:13" x14ac:dyDescent="0.4">
      <c r="A19422" t="str">
        <f t="shared" si="303"/>
        <v>65_2M_F_6_180_67_HH800_Core</v>
      </c>
      <c r="B19422">
        <v>65</v>
      </c>
      <c r="C19422" t="s">
        <v>175</v>
      </c>
      <c r="D19422" t="s">
        <v>169</v>
      </c>
      <c r="E19422">
        <v>6</v>
      </c>
      <c r="F19422">
        <v>180</v>
      </c>
      <c r="G19422">
        <v>67</v>
      </c>
      <c r="H19422" t="s">
        <v>303</v>
      </c>
      <c r="I19422" t="s">
        <v>170</v>
      </c>
      <c r="J19422">
        <v>7.4514978995074621</v>
      </c>
      <c r="L19422" s="47"/>
      <c r="M19422" s="47"/>
    </row>
    <row r="19423" spans="1:13" x14ac:dyDescent="0.4">
      <c r="A19423" t="str">
        <f t="shared" si="303"/>
        <v>65_4M_F_0_90_67_HH800_Core</v>
      </c>
      <c r="B19423">
        <v>65</v>
      </c>
      <c r="C19423" t="s">
        <v>173</v>
      </c>
      <c r="D19423" t="s">
        <v>169</v>
      </c>
      <c r="E19423">
        <v>0</v>
      </c>
      <c r="F19423">
        <v>90</v>
      </c>
      <c r="G19423">
        <v>67</v>
      </c>
      <c r="H19423" t="s">
        <v>303</v>
      </c>
      <c r="I19423" t="s">
        <v>170</v>
      </c>
      <c r="J19423">
        <v>113.19120910812175</v>
      </c>
      <c r="L19423" s="47"/>
      <c r="M19423" s="47"/>
    </row>
    <row r="19424" spans="1:13" x14ac:dyDescent="0.4">
      <c r="A19424" t="str">
        <f t="shared" si="303"/>
        <v>65_4A_M_3_60_67_HH800_Core</v>
      </c>
      <c r="B19424">
        <v>65</v>
      </c>
      <c r="C19424" t="s">
        <v>168</v>
      </c>
      <c r="D19424" t="s">
        <v>174</v>
      </c>
      <c r="E19424">
        <v>3</v>
      </c>
      <c r="F19424">
        <v>60</v>
      </c>
      <c r="G19424">
        <v>67</v>
      </c>
      <c r="H19424" t="s">
        <v>303</v>
      </c>
      <c r="I19424" t="s">
        <v>170</v>
      </c>
      <c r="J19424">
        <v>3.3331989076230535</v>
      </c>
      <c r="L19424" s="47"/>
      <c r="M19424" s="47"/>
    </row>
    <row r="19425" spans="1:13" x14ac:dyDescent="0.4">
      <c r="A19425" t="str">
        <f t="shared" si="303"/>
        <v>65_2A_F_6_90_70_HH800_Core</v>
      </c>
      <c r="B19425">
        <v>65</v>
      </c>
      <c r="C19425" t="s">
        <v>176</v>
      </c>
      <c r="D19425" t="s">
        <v>169</v>
      </c>
      <c r="E19425">
        <v>6</v>
      </c>
      <c r="F19425">
        <v>90</v>
      </c>
      <c r="G19425">
        <v>70</v>
      </c>
      <c r="H19425" t="s">
        <v>303</v>
      </c>
      <c r="I19425" t="s">
        <v>170</v>
      </c>
      <c r="J19425">
        <v>8.0061012604756776</v>
      </c>
      <c r="L19425" s="47"/>
      <c r="M19425" s="47"/>
    </row>
    <row r="19426" spans="1:13" x14ac:dyDescent="0.4">
      <c r="A19426" t="str">
        <f t="shared" si="303"/>
        <v>65_1A_F_0_90_67_HH800_Core</v>
      </c>
      <c r="B19426">
        <v>65</v>
      </c>
      <c r="C19426" t="s">
        <v>178</v>
      </c>
      <c r="D19426" t="s">
        <v>169</v>
      </c>
      <c r="E19426">
        <v>0</v>
      </c>
      <c r="F19426">
        <v>90</v>
      </c>
      <c r="G19426">
        <v>67</v>
      </c>
      <c r="H19426" t="s">
        <v>303</v>
      </c>
      <c r="I19426" t="s">
        <v>170</v>
      </c>
      <c r="J19426">
        <v>197.09493911548969</v>
      </c>
      <c r="L19426" s="47"/>
      <c r="M19426" s="47"/>
    </row>
    <row r="19427" spans="1:13" x14ac:dyDescent="0.4">
      <c r="A19427" t="str">
        <f t="shared" si="303"/>
        <v>65_2M_M_0_60_67_HH800_Core</v>
      </c>
      <c r="B19427">
        <v>65</v>
      </c>
      <c r="C19427" t="s">
        <v>175</v>
      </c>
      <c r="D19427" t="s">
        <v>174</v>
      </c>
      <c r="E19427">
        <v>0</v>
      </c>
      <c r="F19427">
        <v>60</v>
      </c>
      <c r="G19427">
        <v>67</v>
      </c>
      <c r="H19427" t="s">
        <v>303</v>
      </c>
      <c r="I19427" t="s">
        <v>170</v>
      </c>
      <c r="J19427">
        <v>192.16503336717008</v>
      </c>
      <c r="L19427" s="47"/>
      <c r="M19427" s="47"/>
    </row>
    <row r="19428" spans="1:13" x14ac:dyDescent="0.4">
      <c r="A19428" t="str">
        <f t="shared" si="303"/>
        <v>65_2A_F_6_90_67_HH800_Core</v>
      </c>
      <c r="B19428">
        <v>65</v>
      </c>
      <c r="C19428" t="s">
        <v>176</v>
      </c>
      <c r="D19428" t="s">
        <v>169</v>
      </c>
      <c r="E19428">
        <v>6</v>
      </c>
      <c r="F19428">
        <v>90</v>
      </c>
      <c r="G19428">
        <v>67</v>
      </c>
      <c r="H19428" t="s">
        <v>303</v>
      </c>
      <c r="I19428" t="s">
        <v>170</v>
      </c>
      <c r="J19428">
        <v>5.0909249776592622</v>
      </c>
      <c r="L19428" s="47"/>
      <c r="M19428" s="47"/>
    </row>
    <row r="19429" spans="1:13" x14ac:dyDescent="0.4">
      <c r="A19429" t="str">
        <f t="shared" si="303"/>
        <v>65_1M_M_0_60_70_HH800_Core</v>
      </c>
      <c r="B19429">
        <v>65</v>
      </c>
      <c r="C19429" t="s">
        <v>177</v>
      </c>
      <c r="D19429" t="s">
        <v>174</v>
      </c>
      <c r="E19429">
        <v>0</v>
      </c>
      <c r="F19429">
        <v>60</v>
      </c>
      <c r="G19429">
        <v>70</v>
      </c>
      <c r="H19429" t="s">
        <v>303</v>
      </c>
      <c r="I19429" t="s">
        <v>170</v>
      </c>
      <c r="J19429">
        <v>413.39173327356872</v>
      </c>
      <c r="L19429" s="47"/>
      <c r="M19429" s="47"/>
    </row>
    <row r="19430" spans="1:13" x14ac:dyDescent="0.4">
      <c r="A19430" t="str">
        <f t="shared" si="303"/>
        <v>65_4A_M_0_60_70_HH800_Core</v>
      </c>
      <c r="B19430">
        <v>65</v>
      </c>
      <c r="C19430" t="s">
        <v>168</v>
      </c>
      <c r="D19430" t="s">
        <v>174</v>
      </c>
      <c r="E19430">
        <v>0</v>
      </c>
      <c r="F19430">
        <v>60</v>
      </c>
      <c r="G19430">
        <v>70</v>
      </c>
      <c r="H19430" t="s">
        <v>303</v>
      </c>
      <c r="I19430" t="s">
        <v>170</v>
      </c>
      <c r="J19430">
        <v>117.27681835202839</v>
      </c>
      <c r="L19430" s="47"/>
      <c r="M19430" s="47"/>
    </row>
    <row r="19431" spans="1:13" x14ac:dyDescent="0.4">
      <c r="A19431" t="str">
        <f t="shared" si="303"/>
        <v>65_4A_F_3_90_70_HH800_Core</v>
      </c>
      <c r="B19431">
        <v>65</v>
      </c>
      <c r="C19431" t="s">
        <v>168</v>
      </c>
      <c r="D19431" t="s">
        <v>169</v>
      </c>
      <c r="E19431">
        <v>3</v>
      </c>
      <c r="F19431">
        <v>90</v>
      </c>
      <c r="G19431">
        <v>70</v>
      </c>
      <c r="H19431" t="s">
        <v>303</v>
      </c>
      <c r="I19431" t="s">
        <v>170</v>
      </c>
      <c r="J19431">
        <v>3.8690765076923981</v>
      </c>
      <c r="L19431" s="47"/>
      <c r="M19431" s="47"/>
    </row>
    <row r="19432" spans="1:13" x14ac:dyDescent="0.4">
      <c r="A19432" t="str">
        <f t="shared" si="303"/>
        <v>65_4A_F_3_90_67_HH800_Core</v>
      </c>
      <c r="B19432">
        <v>65</v>
      </c>
      <c r="C19432" t="s">
        <v>168</v>
      </c>
      <c r="D19432" t="s">
        <v>169</v>
      </c>
      <c r="E19432">
        <v>3</v>
      </c>
      <c r="F19432">
        <v>90</v>
      </c>
      <c r="G19432">
        <v>67</v>
      </c>
      <c r="H19432" t="s">
        <v>303</v>
      </c>
      <c r="I19432" t="s">
        <v>170</v>
      </c>
      <c r="J19432">
        <v>2.1715855865369411</v>
      </c>
      <c r="L19432" s="47"/>
      <c r="M19432" s="47"/>
    </row>
    <row r="19433" spans="1:13" x14ac:dyDescent="0.4">
      <c r="A19433" t="str">
        <f t="shared" si="303"/>
        <v>65_4M_F_6_365_67_HH800_Core</v>
      </c>
      <c r="B19433">
        <v>65</v>
      </c>
      <c r="C19433" t="s">
        <v>173</v>
      </c>
      <c r="D19433" t="s">
        <v>169</v>
      </c>
      <c r="E19433">
        <v>6</v>
      </c>
      <c r="F19433">
        <v>365</v>
      </c>
      <c r="G19433">
        <v>67</v>
      </c>
      <c r="H19433" t="s">
        <v>303</v>
      </c>
      <c r="I19433" t="s">
        <v>170</v>
      </c>
      <c r="J19433">
        <v>4.3730258112899456</v>
      </c>
      <c r="L19433" s="47"/>
      <c r="M19433" s="47"/>
    </row>
    <row r="19434" spans="1:13" x14ac:dyDescent="0.4">
      <c r="A19434" t="str">
        <f t="shared" si="303"/>
        <v>65_4A_F_6_365_67_HH800_Core</v>
      </c>
      <c r="B19434">
        <v>65</v>
      </c>
      <c r="C19434" t="s">
        <v>168</v>
      </c>
      <c r="D19434" t="s">
        <v>169</v>
      </c>
      <c r="E19434">
        <v>6</v>
      </c>
      <c r="F19434">
        <v>365</v>
      </c>
      <c r="G19434">
        <v>67</v>
      </c>
      <c r="H19434" t="s">
        <v>303</v>
      </c>
      <c r="I19434" t="s">
        <v>170</v>
      </c>
      <c r="J19434">
        <v>3.800471642245987</v>
      </c>
      <c r="L19434" s="47"/>
      <c r="M19434" s="47"/>
    </row>
    <row r="19435" spans="1:13" x14ac:dyDescent="0.4">
      <c r="A19435" t="str">
        <f t="shared" si="303"/>
        <v>65_2M_F_3_180_67_HH800_Core</v>
      </c>
      <c r="B19435">
        <v>65</v>
      </c>
      <c r="C19435" t="s">
        <v>175</v>
      </c>
      <c r="D19435" t="s">
        <v>169</v>
      </c>
      <c r="E19435">
        <v>3</v>
      </c>
      <c r="F19435">
        <v>180</v>
      </c>
      <c r="G19435">
        <v>67</v>
      </c>
      <c r="H19435" t="s">
        <v>303</v>
      </c>
      <c r="I19435" t="s">
        <v>170</v>
      </c>
      <c r="J19435">
        <v>4.5991343817214858</v>
      </c>
      <c r="L19435" s="47"/>
      <c r="M19435" s="47"/>
    </row>
    <row r="19436" spans="1:13" x14ac:dyDescent="0.4">
      <c r="A19436" t="str">
        <f t="shared" si="303"/>
        <v>65_2A_F_3_90_70_HH800_Core</v>
      </c>
      <c r="B19436">
        <v>65</v>
      </c>
      <c r="C19436" t="s">
        <v>176</v>
      </c>
      <c r="D19436" t="s">
        <v>169</v>
      </c>
      <c r="E19436">
        <v>3</v>
      </c>
      <c r="F19436">
        <v>90</v>
      </c>
      <c r="G19436">
        <v>70</v>
      </c>
      <c r="H19436" t="s">
        <v>303</v>
      </c>
      <c r="I19436" t="s">
        <v>170</v>
      </c>
      <c r="J19436">
        <v>5.0432669968128252</v>
      </c>
      <c r="L19436" s="47"/>
      <c r="M19436" s="47"/>
    </row>
    <row r="19437" spans="1:13" x14ac:dyDescent="0.4">
      <c r="A19437" t="str">
        <f t="shared" si="303"/>
        <v>65_4A_M_0_60_67_HH800_Core</v>
      </c>
      <c r="B19437">
        <v>65</v>
      </c>
      <c r="C19437" t="s">
        <v>168</v>
      </c>
      <c r="D19437" t="s">
        <v>174</v>
      </c>
      <c r="E19437">
        <v>0</v>
      </c>
      <c r="F19437">
        <v>60</v>
      </c>
      <c r="G19437">
        <v>67</v>
      </c>
      <c r="H19437" t="s">
        <v>303</v>
      </c>
      <c r="I19437" t="s">
        <v>170</v>
      </c>
      <c r="J19437">
        <v>92.708718492661049</v>
      </c>
      <c r="L19437" s="47"/>
      <c r="M19437" s="47"/>
    </row>
    <row r="19438" spans="1:13" x14ac:dyDescent="0.4">
      <c r="A19438" t="str">
        <f t="shared" si="303"/>
        <v>65_2A_F_3_90_67_HH800_Core</v>
      </c>
      <c r="B19438">
        <v>65</v>
      </c>
      <c r="C19438" t="s">
        <v>176</v>
      </c>
      <c r="D19438" t="s">
        <v>169</v>
      </c>
      <c r="E19438">
        <v>3</v>
      </c>
      <c r="F19438">
        <v>90</v>
      </c>
      <c r="G19438">
        <v>67</v>
      </c>
      <c r="H19438" t="s">
        <v>303</v>
      </c>
      <c r="I19438" t="s">
        <v>170</v>
      </c>
      <c r="J19438">
        <v>2.751230615112461</v>
      </c>
      <c r="L19438" s="47"/>
      <c r="M19438" s="47"/>
    </row>
    <row r="19439" spans="1:13" x14ac:dyDescent="0.4">
      <c r="A19439" t="str">
        <f t="shared" si="303"/>
        <v>65_4M_F_6_180_67_HH800_Core</v>
      </c>
      <c r="B19439">
        <v>65</v>
      </c>
      <c r="C19439" t="s">
        <v>173</v>
      </c>
      <c r="D19439" t="s">
        <v>169</v>
      </c>
      <c r="E19439">
        <v>6</v>
      </c>
      <c r="F19439">
        <v>180</v>
      </c>
      <c r="G19439">
        <v>67</v>
      </c>
      <c r="H19439" t="s">
        <v>303</v>
      </c>
      <c r="I19439" t="s">
        <v>170</v>
      </c>
      <c r="J19439">
        <v>3.9103433147742592</v>
      </c>
      <c r="L19439" s="47"/>
      <c r="M19439" s="47"/>
    </row>
    <row r="19440" spans="1:13" x14ac:dyDescent="0.4">
      <c r="A19440" t="str">
        <f t="shared" si="303"/>
        <v>65_4A_F_6_180_67_HH800_Core</v>
      </c>
      <c r="B19440">
        <v>65</v>
      </c>
      <c r="C19440" t="s">
        <v>168</v>
      </c>
      <c r="D19440" t="s">
        <v>169</v>
      </c>
      <c r="E19440">
        <v>6</v>
      </c>
      <c r="F19440">
        <v>180</v>
      </c>
      <c r="G19440">
        <v>67</v>
      </c>
      <c r="H19440" t="s">
        <v>303</v>
      </c>
      <c r="I19440" t="s">
        <v>170</v>
      </c>
      <c r="J19440">
        <v>3.1401671906587283</v>
      </c>
      <c r="L19440" s="47"/>
      <c r="M19440" s="47"/>
    </row>
    <row r="19441" spans="1:13" x14ac:dyDescent="0.4">
      <c r="A19441" t="str">
        <f t="shared" si="303"/>
        <v>65_1M_M_0_60_67_HH800_Core</v>
      </c>
      <c r="B19441">
        <v>65</v>
      </c>
      <c r="C19441" t="s">
        <v>177</v>
      </c>
      <c r="D19441" t="s">
        <v>174</v>
      </c>
      <c r="E19441">
        <v>0</v>
      </c>
      <c r="F19441">
        <v>60</v>
      </c>
      <c r="G19441">
        <v>67</v>
      </c>
      <c r="H19441" t="s">
        <v>303</v>
      </c>
      <c r="I19441" t="s">
        <v>170</v>
      </c>
      <c r="J19441">
        <v>325.84631539121244</v>
      </c>
      <c r="L19441" s="47"/>
      <c r="M19441" s="47"/>
    </row>
    <row r="19442" spans="1:13" x14ac:dyDescent="0.4">
      <c r="A19442" t="str">
        <f t="shared" si="303"/>
        <v>65_4M_M_6_60_70_HH800_Core</v>
      </c>
      <c r="B19442">
        <v>65</v>
      </c>
      <c r="C19442" t="s">
        <v>173</v>
      </c>
      <c r="D19442" t="s">
        <v>174</v>
      </c>
      <c r="E19442">
        <v>6</v>
      </c>
      <c r="F19442">
        <v>60</v>
      </c>
      <c r="G19442">
        <v>70</v>
      </c>
      <c r="H19442" t="s">
        <v>303</v>
      </c>
      <c r="I19442" t="s">
        <v>170</v>
      </c>
      <c r="J19442">
        <v>8.1275287393871825</v>
      </c>
      <c r="L19442" s="47"/>
      <c r="M19442" s="47"/>
    </row>
    <row r="19443" spans="1:13" x14ac:dyDescent="0.4">
      <c r="A19443" t="str">
        <f t="shared" si="303"/>
        <v>65_2M_F_6_180_70_HH800_Core</v>
      </c>
      <c r="B19443">
        <v>65</v>
      </c>
      <c r="C19443" t="s">
        <v>175</v>
      </c>
      <c r="D19443" t="s">
        <v>169</v>
      </c>
      <c r="E19443">
        <v>6</v>
      </c>
      <c r="F19443">
        <v>180</v>
      </c>
      <c r="G19443">
        <v>70</v>
      </c>
      <c r="H19443" t="s">
        <v>303</v>
      </c>
      <c r="I19443" t="s">
        <v>170</v>
      </c>
      <c r="J19443">
        <v>10.591422653950083</v>
      </c>
      <c r="L19443" s="47"/>
      <c r="M19443" s="47"/>
    </row>
    <row r="19444" spans="1:13" x14ac:dyDescent="0.4">
      <c r="A19444" t="str">
        <f t="shared" si="303"/>
        <v>65_4A_F_0_90_70_HH800_Core</v>
      </c>
      <c r="B19444">
        <v>65</v>
      </c>
      <c r="C19444" t="s">
        <v>168</v>
      </c>
      <c r="D19444" t="s">
        <v>169</v>
      </c>
      <c r="E19444">
        <v>0</v>
      </c>
      <c r="F19444">
        <v>90</v>
      </c>
      <c r="G19444">
        <v>70</v>
      </c>
      <c r="H19444" t="s">
        <v>303</v>
      </c>
      <c r="I19444" t="s">
        <v>170</v>
      </c>
      <c r="J19444">
        <v>112.58790865586822</v>
      </c>
      <c r="L19444" s="47"/>
      <c r="M19444" s="47"/>
    </row>
    <row r="19445" spans="1:13" x14ac:dyDescent="0.4">
      <c r="A19445" t="str">
        <f t="shared" si="303"/>
        <v>65_1M_F_0_180_67_HH800_Core</v>
      </c>
      <c r="B19445">
        <v>65</v>
      </c>
      <c r="C19445" t="s">
        <v>177</v>
      </c>
      <c r="D19445" t="s">
        <v>169</v>
      </c>
      <c r="E19445">
        <v>0</v>
      </c>
      <c r="F19445">
        <v>180</v>
      </c>
      <c r="G19445">
        <v>67</v>
      </c>
      <c r="H19445" t="s">
        <v>303</v>
      </c>
      <c r="I19445" t="s">
        <v>170</v>
      </c>
      <c r="J19445">
        <v>212.71900001434682</v>
      </c>
      <c r="L19445" s="47"/>
      <c r="M19445" s="47"/>
    </row>
    <row r="19446" spans="1:13" x14ac:dyDescent="0.4">
      <c r="A19446" t="str">
        <f t="shared" si="303"/>
        <v>65_2M_F_6_365_67_HH800_Core</v>
      </c>
      <c r="B19446">
        <v>65</v>
      </c>
      <c r="C19446" t="s">
        <v>175</v>
      </c>
      <c r="D19446" t="s">
        <v>169</v>
      </c>
      <c r="E19446">
        <v>6</v>
      </c>
      <c r="F19446">
        <v>365</v>
      </c>
      <c r="G19446">
        <v>67</v>
      </c>
      <c r="H19446" t="s">
        <v>303</v>
      </c>
      <c r="I19446" t="s">
        <v>170</v>
      </c>
      <c r="J19446">
        <v>7.2628082534475249</v>
      </c>
      <c r="L19446" s="47"/>
      <c r="M19446" s="47"/>
    </row>
    <row r="19447" spans="1:13" x14ac:dyDescent="0.4">
      <c r="A19447" t="str">
        <f t="shared" si="303"/>
        <v>65_4M_F_3_365_67_HH800_Core</v>
      </c>
      <c r="B19447">
        <v>65</v>
      </c>
      <c r="C19447" t="s">
        <v>173</v>
      </c>
      <c r="D19447" t="s">
        <v>169</v>
      </c>
      <c r="E19447">
        <v>3</v>
      </c>
      <c r="F19447">
        <v>365</v>
      </c>
      <c r="G19447">
        <v>67</v>
      </c>
      <c r="H19447" t="s">
        <v>303</v>
      </c>
      <c r="I19447" t="s">
        <v>170</v>
      </c>
      <c r="J19447">
        <v>2.6713527501116161</v>
      </c>
      <c r="L19447" s="47"/>
      <c r="M19447" s="47"/>
    </row>
    <row r="19448" spans="1:13" x14ac:dyDescent="0.4">
      <c r="A19448" t="str">
        <f t="shared" si="303"/>
        <v>65_4A_F_3_365_67_HH800_Core</v>
      </c>
      <c r="B19448">
        <v>65</v>
      </c>
      <c r="C19448" t="s">
        <v>168</v>
      </c>
      <c r="D19448" t="s">
        <v>169</v>
      </c>
      <c r="E19448">
        <v>3</v>
      </c>
      <c r="F19448">
        <v>365</v>
      </c>
      <c r="G19448">
        <v>67</v>
      </c>
      <c r="H19448" t="s">
        <v>303</v>
      </c>
      <c r="I19448" t="s">
        <v>170</v>
      </c>
      <c r="J19448">
        <v>1.6528027788226971</v>
      </c>
      <c r="L19448" s="47"/>
      <c r="M19448" s="47"/>
    </row>
    <row r="19449" spans="1:13" x14ac:dyDescent="0.4">
      <c r="A19449" t="str">
        <f t="shared" si="303"/>
        <v>65_2A_F_6_180_67_HH800_Core</v>
      </c>
      <c r="B19449">
        <v>65</v>
      </c>
      <c r="C19449" t="s">
        <v>176</v>
      </c>
      <c r="D19449" t="s">
        <v>169</v>
      </c>
      <c r="E19449">
        <v>6</v>
      </c>
      <c r="F19449">
        <v>180</v>
      </c>
      <c r="G19449">
        <v>67</v>
      </c>
      <c r="H19449" t="s">
        <v>303</v>
      </c>
      <c r="I19449" t="s">
        <v>170</v>
      </c>
      <c r="J19449">
        <v>4.6468218307042983</v>
      </c>
      <c r="L19449" s="47"/>
      <c r="M19449" s="47"/>
    </row>
    <row r="19450" spans="1:13" x14ac:dyDescent="0.4">
      <c r="A19450" t="str">
        <f t="shared" si="303"/>
        <v>65_2M_F_0_180_67_HH800_Core</v>
      </c>
      <c r="B19450">
        <v>65</v>
      </c>
      <c r="C19450" t="s">
        <v>175</v>
      </c>
      <c r="D19450" t="s">
        <v>169</v>
      </c>
      <c r="E19450">
        <v>0</v>
      </c>
      <c r="F19450">
        <v>180</v>
      </c>
      <c r="G19450">
        <v>67</v>
      </c>
      <c r="H19450" t="s">
        <v>303</v>
      </c>
      <c r="I19450" t="s">
        <v>170</v>
      </c>
      <c r="J19450">
        <v>142.25548750253049</v>
      </c>
      <c r="L19450" s="47"/>
      <c r="M19450" s="47"/>
    </row>
    <row r="19451" spans="1:13" x14ac:dyDescent="0.4">
      <c r="A19451" t="str">
        <f t="shared" si="303"/>
        <v>65_4A_F_0_90_67_HH800_Core</v>
      </c>
      <c r="B19451">
        <v>65</v>
      </c>
      <c r="C19451" t="s">
        <v>168</v>
      </c>
      <c r="D19451" t="s">
        <v>169</v>
      </c>
      <c r="E19451">
        <v>0</v>
      </c>
      <c r="F19451">
        <v>90</v>
      </c>
      <c r="G19451">
        <v>67</v>
      </c>
      <c r="H19451" t="s">
        <v>303</v>
      </c>
      <c r="I19451" t="s">
        <v>170</v>
      </c>
      <c r="J19451">
        <v>87.664157923349308</v>
      </c>
      <c r="L19451" s="47"/>
      <c r="M19451" s="47"/>
    </row>
    <row r="19452" spans="1:13" x14ac:dyDescent="0.4">
      <c r="A19452" t="str">
        <f t="shared" si="303"/>
        <v>65_2M_M_6_365_67_HH800_Core</v>
      </c>
      <c r="B19452">
        <v>65</v>
      </c>
      <c r="C19452" t="s">
        <v>175</v>
      </c>
      <c r="D19452" t="s">
        <v>174</v>
      </c>
      <c r="E19452">
        <v>6</v>
      </c>
      <c r="F19452">
        <v>365</v>
      </c>
      <c r="G19452">
        <v>67</v>
      </c>
      <c r="H19452" t="s">
        <v>303</v>
      </c>
      <c r="I19452" t="s">
        <v>170</v>
      </c>
      <c r="J19452">
        <v>6.6001898024150742</v>
      </c>
      <c r="L19452" s="47"/>
      <c r="M19452" s="47"/>
    </row>
    <row r="19453" spans="1:13" x14ac:dyDescent="0.4">
      <c r="A19453" t="str">
        <f t="shared" si="303"/>
        <v>65_2A_M_6_365_67_HH800_Core</v>
      </c>
      <c r="B19453">
        <v>65</v>
      </c>
      <c r="C19453" t="s">
        <v>176</v>
      </c>
      <c r="D19453" t="s">
        <v>174</v>
      </c>
      <c r="E19453">
        <v>6</v>
      </c>
      <c r="F19453">
        <v>365</v>
      </c>
      <c r="G19453">
        <v>67</v>
      </c>
      <c r="H19453" t="s">
        <v>303</v>
      </c>
      <c r="I19453" t="s">
        <v>170</v>
      </c>
      <c r="J19453">
        <v>4.5575144156808642</v>
      </c>
      <c r="L19453" s="47"/>
      <c r="M19453" s="47"/>
    </row>
    <row r="19454" spans="1:13" x14ac:dyDescent="0.4">
      <c r="A19454" t="str">
        <f t="shared" si="303"/>
        <v>65_2M_M_6_180_67_HH800_Core</v>
      </c>
      <c r="B19454">
        <v>65</v>
      </c>
      <c r="C19454" t="s">
        <v>175</v>
      </c>
      <c r="D19454" t="s">
        <v>174</v>
      </c>
      <c r="E19454">
        <v>6</v>
      </c>
      <c r="F19454">
        <v>180</v>
      </c>
      <c r="G19454">
        <v>67</v>
      </c>
      <c r="H19454" t="s">
        <v>303</v>
      </c>
      <c r="I19454" t="s">
        <v>170</v>
      </c>
      <c r="J19454">
        <v>5.9718725166833462</v>
      </c>
      <c r="L19454" s="47"/>
      <c r="M19454" s="47"/>
    </row>
    <row r="19455" spans="1:13" x14ac:dyDescent="0.4">
      <c r="A19455" t="str">
        <f t="shared" si="303"/>
        <v>65_2A_M_6_180_67_HH800_Core</v>
      </c>
      <c r="B19455">
        <v>65</v>
      </c>
      <c r="C19455" t="s">
        <v>176</v>
      </c>
      <c r="D19455" t="s">
        <v>174</v>
      </c>
      <c r="E19455">
        <v>6</v>
      </c>
      <c r="F19455">
        <v>180</v>
      </c>
      <c r="G19455">
        <v>67</v>
      </c>
      <c r="H19455" t="s">
        <v>303</v>
      </c>
      <c r="I19455" t="s">
        <v>170</v>
      </c>
      <c r="J19455">
        <v>4.6574670258701198</v>
      </c>
      <c r="L19455" s="47"/>
      <c r="M19455" s="47"/>
    </row>
    <row r="19456" spans="1:13" x14ac:dyDescent="0.4">
      <c r="A19456" t="str">
        <f t="shared" si="303"/>
        <v>65_2M_M_6_90_67_HH800_Core</v>
      </c>
      <c r="B19456">
        <v>65</v>
      </c>
      <c r="C19456" t="s">
        <v>175</v>
      </c>
      <c r="D19456" t="s">
        <v>174</v>
      </c>
      <c r="E19456">
        <v>6</v>
      </c>
      <c r="F19456">
        <v>90</v>
      </c>
      <c r="G19456">
        <v>67</v>
      </c>
      <c r="H19456" t="s">
        <v>303</v>
      </c>
      <c r="I19456" t="s">
        <v>170</v>
      </c>
      <c r="J19456">
        <v>7.9987536450607459</v>
      </c>
      <c r="L19456" s="47"/>
      <c r="M19456" s="47"/>
    </row>
    <row r="19457" spans="1:13" x14ac:dyDescent="0.4">
      <c r="A19457" t="str">
        <f t="shared" si="303"/>
        <v>65_4M_F_3_180_67_HH800_Core</v>
      </c>
      <c r="B19457">
        <v>65</v>
      </c>
      <c r="C19457" t="s">
        <v>173</v>
      </c>
      <c r="D19457" t="s">
        <v>169</v>
      </c>
      <c r="E19457">
        <v>3</v>
      </c>
      <c r="F19457">
        <v>180</v>
      </c>
      <c r="G19457">
        <v>67</v>
      </c>
      <c r="H19457" t="s">
        <v>303</v>
      </c>
      <c r="I19457" t="s">
        <v>170</v>
      </c>
      <c r="J19457">
        <v>2.6194737874994916</v>
      </c>
      <c r="L19457" s="47"/>
      <c r="M19457" s="47"/>
    </row>
    <row r="19458" spans="1:13" x14ac:dyDescent="0.4">
      <c r="A19458" t="str">
        <f t="shared" si="303"/>
        <v>65_4A_F_3_180_67_HH800_Core</v>
      </c>
      <c r="B19458">
        <v>65</v>
      </c>
      <c r="C19458" t="s">
        <v>168</v>
      </c>
      <c r="D19458" t="s">
        <v>169</v>
      </c>
      <c r="E19458">
        <v>3</v>
      </c>
      <c r="F19458">
        <v>180</v>
      </c>
      <c r="G19458">
        <v>67</v>
      </c>
      <c r="H19458" t="s">
        <v>303</v>
      </c>
      <c r="I19458" t="s">
        <v>170</v>
      </c>
      <c r="J19458">
        <v>2.1887553042879144</v>
      </c>
      <c r="L19458" s="47"/>
      <c r="M19458" s="47"/>
    </row>
    <row r="19459" spans="1:13" x14ac:dyDescent="0.4">
      <c r="A19459" t="str">
        <f t="shared" ref="A19459:A19522" si="304">B19459&amp;"_"&amp;C19459&amp;"_"&amp;D19459&amp;"_"&amp;E19459&amp;"_"&amp;F19459&amp;"_"&amp;G19459&amp;"_"&amp;H19459&amp;"_"&amp;I19459</f>
        <v>65_2A_F_0_90_70_HH800_Core</v>
      </c>
      <c r="B19459">
        <v>65</v>
      </c>
      <c r="C19459" t="s">
        <v>176</v>
      </c>
      <c r="D19459" t="s">
        <v>169</v>
      </c>
      <c r="E19459">
        <v>0</v>
      </c>
      <c r="F19459">
        <v>90</v>
      </c>
      <c r="G19459">
        <v>70</v>
      </c>
      <c r="H19459" t="s">
        <v>303</v>
      </c>
      <c r="I19459" t="s">
        <v>170</v>
      </c>
      <c r="J19459">
        <v>174.14096607829259</v>
      </c>
      <c r="L19459" s="47"/>
      <c r="M19459" s="47"/>
    </row>
    <row r="19460" spans="1:13" x14ac:dyDescent="0.4">
      <c r="A19460" t="str">
        <f t="shared" si="304"/>
        <v>65_4M_M_6_60_67_HH800_Core</v>
      </c>
      <c r="B19460">
        <v>65</v>
      </c>
      <c r="C19460" t="s">
        <v>173</v>
      </c>
      <c r="D19460" t="s">
        <v>174</v>
      </c>
      <c r="E19460">
        <v>6</v>
      </c>
      <c r="F19460">
        <v>60</v>
      </c>
      <c r="G19460">
        <v>67</v>
      </c>
      <c r="H19460" t="s">
        <v>303</v>
      </c>
      <c r="I19460" t="s">
        <v>170</v>
      </c>
      <c r="J19460">
        <v>4.8035706837911736</v>
      </c>
      <c r="L19460" s="47"/>
      <c r="M19460" s="47"/>
    </row>
    <row r="19461" spans="1:13" x14ac:dyDescent="0.4">
      <c r="A19461" t="str">
        <f t="shared" si="304"/>
        <v>65_2M_F_3_180_70_HH800_Core</v>
      </c>
      <c r="B19461">
        <v>65</v>
      </c>
      <c r="C19461" t="s">
        <v>175</v>
      </c>
      <c r="D19461" t="s">
        <v>169</v>
      </c>
      <c r="E19461">
        <v>3</v>
      </c>
      <c r="F19461">
        <v>180</v>
      </c>
      <c r="G19461">
        <v>70</v>
      </c>
      <c r="H19461" t="s">
        <v>303</v>
      </c>
      <c r="I19461" t="s">
        <v>170</v>
      </c>
      <c r="J19461">
        <v>5.7431226266453574</v>
      </c>
      <c r="L19461" s="47"/>
      <c r="M19461" s="47"/>
    </row>
    <row r="19462" spans="1:13" x14ac:dyDescent="0.4">
      <c r="A19462" t="str">
        <f t="shared" si="304"/>
        <v>65_1M_F_0_180_70_HH800_Core</v>
      </c>
      <c r="B19462">
        <v>65</v>
      </c>
      <c r="C19462" t="s">
        <v>177</v>
      </c>
      <c r="D19462" t="s">
        <v>169</v>
      </c>
      <c r="E19462">
        <v>0</v>
      </c>
      <c r="F19462">
        <v>180</v>
      </c>
      <c r="G19462">
        <v>70</v>
      </c>
      <c r="H19462" t="s">
        <v>303</v>
      </c>
      <c r="I19462" t="s">
        <v>170</v>
      </c>
      <c r="J19462">
        <v>274.61567559647523</v>
      </c>
      <c r="L19462" s="47"/>
      <c r="M19462" s="47"/>
    </row>
    <row r="19463" spans="1:13" x14ac:dyDescent="0.4">
      <c r="A19463" t="str">
        <f t="shared" si="304"/>
        <v>65_2A_F_0_90_67_HH800_Core</v>
      </c>
      <c r="B19463">
        <v>65</v>
      </c>
      <c r="C19463" t="s">
        <v>176</v>
      </c>
      <c r="D19463" t="s">
        <v>169</v>
      </c>
      <c r="E19463">
        <v>0</v>
      </c>
      <c r="F19463">
        <v>90</v>
      </c>
      <c r="G19463">
        <v>67</v>
      </c>
      <c r="H19463" t="s">
        <v>303</v>
      </c>
      <c r="I19463" t="s">
        <v>170</v>
      </c>
      <c r="J19463">
        <v>135.11406319313974</v>
      </c>
      <c r="L19463" s="47"/>
      <c r="M19463" s="47"/>
    </row>
    <row r="19464" spans="1:13" x14ac:dyDescent="0.4">
      <c r="A19464" t="str">
        <f t="shared" si="304"/>
        <v>65_2M_M_6_90_70_HH800_Core</v>
      </c>
      <c r="B19464">
        <v>65</v>
      </c>
      <c r="C19464" t="s">
        <v>175</v>
      </c>
      <c r="D19464" t="s">
        <v>174</v>
      </c>
      <c r="E19464">
        <v>6</v>
      </c>
      <c r="F19464">
        <v>90</v>
      </c>
      <c r="G19464">
        <v>70</v>
      </c>
      <c r="H19464" t="s">
        <v>303</v>
      </c>
      <c r="I19464" t="s">
        <v>170</v>
      </c>
      <c r="J19464">
        <v>12.064531956742689</v>
      </c>
      <c r="L19464" s="47"/>
      <c r="M19464" s="47"/>
    </row>
    <row r="19465" spans="1:13" x14ac:dyDescent="0.4">
      <c r="A19465" t="str">
        <f t="shared" si="304"/>
        <v>65_4M_M_3_60_70_HH800_Core</v>
      </c>
      <c r="B19465">
        <v>65</v>
      </c>
      <c r="C19465" t="s">
        <v>173</v>
      </c>
      <c r="D19465" t="s">
        <v>174</v>
      </c>
      <c r="E19465">
        <v>3</v>
      </c>
      <c r="F19465">
        <v>60</v>
      </c>
      <c r="G19465">
        <v>70</v>
      </c>
      <c r="H19465" t="s">
        <v>303</v>
      </c>
      <c r="I19465" t="s">
        <v>170</v>
      </c>
      <c r="J19465">
        <v>5.7317632679246158</v>
      </c>
      <c r="L19465" s="47"/>
      <c r="M19465" s="47"/>
    </row>
    <row r="19466" spans="1:13" x14ac:dyDescent="0.4">
      <c r="A19466" t="str">
        <f t="shared" si="304"/>
        <v>65_2M_M_3_180_67_HH800_Core</v>
      </c>
      <c r="B19466">
        <v>65</v>
      </c>
      <c r="C19466" t="s">
        <v>175</v>
      </c>
      <c r="D19466" t="s">
        <v>174</v>
      </c>
      <c r="E19466">
        <v>3</v>
      </c>
      <c r="F19466">
        <v>180</v>
      </c>
      <c r="G19466">
        <v>67</v>
      </c>
      <c r="H19466" t="s">
        <v>303</v>
      </c>
      <c r="I19466" t="s">
        <v>170</v>
      </c>
      <c r="J19466">
        <v>3.7432447908192747</v>
      </c>
      <c r="L19466" s="47"/>
      <c r="M19466" s="47"/>
    </row>
    <row r="19467" spans="1:13" x14ac:dyDescent="0.4">
      <c r="A19467" t="str">
        <f t="shared" si="304"/>
        <v>65_2A_M_3_180_67_HH800_Core</v>
      </c>
      <c r="B19467">
        <v>65</v>
      </c>
      <c r="C19467" t="s">
        <v>176</v>
      </c>
      <c r="D19467" t="s">
        <v>174</v>
      </c>
      <c r="E19467">
        <v>3</v>
      </c>
      <c r="F19467">
        <v>180</v>
      </c>
      <c r="G19467">
        <v>67</v>
      </c>
      <c r="H19467" t="s">
        <v>303</v>
      </c>
      <c r="I19467" t="s">
        <v>170</v>
      </c>
      <c r="J19467">
        <v>3.5808421687345597</v>
      </c>
      <c r="L19467" s="47"/>
      <c r="M19467" s="47"/>
    </row>
    <row r="19468" spans="1:13" x14ac:dyDescent="0.4">
      <c r="A19468" t="str">
        <f t="shared" si="304"/>
        <v>65_4M_F_0_365_67_HH800_Core</v>
      </c>
      <c r="B19468">
        <v>65</v>
      </c>
      <c r="C19468" t="s">
        <v>173</v>
      </c>
      <c r="D19468" t="s">
        <v>169</v>
      </c>
      <c r="E19468">
        <v>0</v>
      </c>
      <c r="F19468">
        <v>365</v>
      </c>
      <c r="G19468">
        <v>67</v>
      </c>
      <c r="H19468" t="s">
        <v>303</v>
      </c>
      <c r="I19468" t="s">
        <v>170</v>
      </c>
      <c r="J19468">
        <v>59.139258011067596</v>
      </c>
      <c r="L19468" s="47"/>
      <c r="M19468" s="47"/>
    </row>
    <row r="19469" spans="1:13" x14ac:dyDescent="0.4">
      <c r="A19469" t="str">
        <f t="shared" si="304"/>
        <v>65_4A_F_0_365_67_HH800_Core</v>
      </c>
      <c r="B19469">
        <v>65</v>
      </c>
      <c r="C19469" t="s">
        <v>168</v>
      </c>
      <c r="D19469" t="s">
        <v>169</v>
      </c>
      <c r="E19469">
        <v>0</v>
      </c>
      <c r="F19469">
        <v>365</v>
      </c>
      <c r="G19469">
        <v>67</v>
      </c>
      <c r="H19469" t="s">
        <v>303</v>
      </c>
      <c r="I19469" t="s">
        <v>170</v>
      </c>
      <c r="J19469">
        <v>62.779649438120593</v>
      </c>
      <c r="L19469" s="47"/>
      <c r="M19469" s="47"/>
    </row>
    <row r="19470" spans="1:13" x14ac:dyDescent="0.4">
      <c r="A19470" t="str">
        <f t="shared" si="304"/>
        <v>65_2M_M_3_365_67_HH800_Core</v>
      </c>
      <c r="B19470">
        <v>65</v>
      </c>
      <c r="C19470" t="s">
        <v>175</v>
      </c>
      <c r="D19470" t="s">
        <v>174</v>
      </c>
      <c r="E19470">
        <v>3</v>
      </c>
      <c r="F19470">
        <v>365</v>
      </c>
      <c r="G19470">
        <v>67</v>
      </c>
      <c r="H19470" t="s">
        <v>303</v>
      </c>
      <c r="I19470" t="s">
        <v>170</v>
      </c>
      <c r="J19470">
        <v>4.1113683139488808</v>
      </c>
      <c r="L19470" s="47"/>
      <c r="M19470" s="47"/>
    </row>
    <row r="19471" spans="1:13" x14ac:dyDescent="0.4">
      <c r="A19471" t="str">
        <f t="shared" si="304"/>
        <v>65_2A_M_3_365_67_HH800_Core</v>
      </c>
      <c r="B19471">
        <v>65</v>
      </c>
      <c r="C19471" t="s">
        <v>176</v>
      </c>
      <c r="D19471" t="s">
        <v>174</v>
      </c>
      <c r="E19471">
        <v>3</v>
      </c>
      <c r="F19471">
        <v>365</v>
      </c>
      <c r="G19471">
        <v>67</v>
      </c>
      <c r="H19471" t="s">
        <v>303</v>
      </c>
      <c r="I19471" t="s">
        <v>170</v>
      </c>
      <c r="J19471">
        <v>3.5990575883533897</v>
      </c>
      <c r="L19471" s="47"/>
      <c r="M19471" s="47"/>
    </row>
    <row r="19472" spans="1:13" x14ac:dyDescent="0.4">
      <c r="A19472" t="str">
        <f t="shared" si="304"/>
        <v>65_2M_F_3_365_67_HH800_Core</v>
      </c>
      <c r="B19472">
        <v>65</v>
      </c>
      <c r="C19472" t="s">
        <v>175</v>
      </c>
      <c r="D19472" t="s">
        <v>169</v>
      </c>
      <c r="E19472">
        <v>3</v>
      </c>
      <c r="F19472">
        <v>365</v>
      </c>
      <c r="G19472">
        <v>67</v>
      </c>
      <c r="H19472" t="s">
        <v>303</v>
      </c>
      <c r="I19472" t="s">
        <v>170</v>
      </c>
      <c r="J19472">
        <v>3.9689120145184242</v>
      </c>
      <c r="L19472" s="47"/>
      <c r="M19472" s="47"/>
    </row>
    <row r="19473" spans="1:13" x14ac:dyDescent="0.4">
      <c r="A19473" t="str">
        <f t="shared" si="304"/>
        <v>65_2A_F_3_180_67_HH800_Core</v>
      </c>
      <c r="B19473">
        <v>65</v>
      </c>
      <c r="C19473" t="s">
        <v>176</v>
      </c>
      <c r="D19473" t="s">
        <v>169</v>
      </c>
      <c r="E19473">
        <v>3</v>
      </c>
      <c r="F19473">
        <v>180</v>
      </c>
      <c r="G19473">
        <v>67</v>
      </c>
      <c r="H19473" t="s">
        <v>303</v>
      </c>
      <c r="I19473" t="s">
        <v>170</v>
      </c>
      <c r="J19473">
        <v>3.1015680721840084</v>
      </c>
      <c r="L19473" s="47"/>
      <c r="M19473" s="47"/>
    </row>
    <row r="19474" spans="1:13" x14ac:dyDescent="0.4">
      <c r="A19474" t="str">
        <f t="shared" si="304"/>
        <v>65_2M_F_0_180_70_HH800_Core</v>
      </c>
      <c r="B19474">
        <v>65</v>
      </c>
      <c r="C19474" t="s">
        <v>175</v>
      </c>
      <c r="D19474" t="s">
        <v>169</v>
      </c>
      <c r="E19474">
        <v>0</v>
      </c>
      <c r="F19474">
        <v>180</v>
      </c>
      <c r="G19474">
        <v>70</v>
      </c>
      <c r="H19474" t="s">
        <v>303</v>
      </c>
      <c r="I19474" t="s">
        <v>170</v>
      </c>
      <c r="J19474">
        <v>183.41106136975978</v>
      </c>
      <c r="L19474" s="47"/>
      <c r="M19474" s="47"/>
    </row>
    <row r="19475" spans="1:13" x14ac:dyDescent="0.4">
      <c r="A19475" t="str">
        <f t="shared" si="304"/>
        <v>65_4M_F_0_180_67_HH800_Core</v>
      </c>
      <c r="B19475">
        <v>65</v>
      </c>
      <c r="C19475" t="s">
        <v>173</v>
      </c>
      <c r="D19475" t="s">
        <v>169</v>
      </c>
      <c r="E19475">
        <v>0</v>
      </c>
      <c r="F19475">
        <v>180</v>
      </c>
      <c r="G19475">
        <v>67</v>
      </c>
      <c r="H19475" t="s">
        <v>303</v>
      </c>
      <c r="I19475" t="s">
        <v>170</v>
      </c>
      <c r="J19475">
        <v>70.318688469236918</v>
      </c>
      <c r="L19475" s="47"/>
      <c r="M19475" s="47"/>
    </row>
    <row r="19476" spans="1:13" x14ac:dyDescent="0.4">
      <c r="A19476" t="str">
        <f t="shared" si="304"/>
        <v>65_4A_F_0_180_67_HH800_Core</v>
      </c>
      <c r="B19476">
        <v>65</v>
      </c>
      <c r="C19476" t="s">
        <v>168</v>
      </c>
      <c r="D19476" t="s">
        <v>169</v>
      </c>
      <c r="E19476">
        <v>0</v>
      </c>
      <c r="F19476">
        <v>180</v>
      </c>
      <c r="G19476">
        <v>67</v>
      </c>
      <c r="H19476" t="s">
        <v>303</v>
      </c>
      <c r="I19476" t="s">
        <v>170</v>
      </c>
      <c r="J19476">
        <v>70.749961012211116</v>
      </c>
      <c r="L19476" s="47"/>
      <c r="M19476" s="47"/>
    </row>
    <row r="19477" spans="1:13" x14ac:dyDescent="0.4">
      <c r="A19477" t="str">
        <f t="shared" si="304"/>
        <v>65_1A_F_0_180_67_HH800_Core</v>
      </c>
      <c r="B19477">
        <v>65</v>
      </c>
      <c r="C19477" t="s">
        <v>178</v>
      </c>
      <c r="D19477" t="s">
        <v>169</v>
      </c>
      <c r="E19477">
        <v>0</v>
      </c>
      <c r="F19477">
        <v>180</v>
      </c>
      <c r="G19477">
        <v>67</v>
      </c>
      <c r="H19477" t="s">
        <v>303</v>
      </c>
      <c r="I19477" t="s">
        <v>170</v>
      </c>
      <c r="J19477">
        <v>164.41640759759974</v>
      </c>
      <c r="L19477" s="47"/>
      <c r="M19477" s="47"/>
    </row>
    <row r="19478" spans="1:13" x14ac:dyDescent="0.4">
      <c r="A19478" t="str">
        <f t="shared" si="304"/>
        <v>65_2M_M_3_90_67_HH800_Core</v>
      </c>
      <c r="B19478">
        <v>65</v>
      </c>
      <c r="C19478" t="s">
        <v>175</v>
      </c>
      <c r="D19478" t="s">
        <v>174</v>
      </c>
      <c r="E19478">
        <v>3</v>
      </c>
      <c r="F19478">
        <v>90</v>
      </c>
      <c r="G19478">
        <v>67</v>
      </c>
      <c r="H19478" t="s">
        <v>303</v>
      </c>
      <c r="I19478" t="s">
        <v>170</v>
      </c>
      <c r="J19478">
        <v>4.9717874914379578</v>
      </c>
      <c r="L19478" s="47"/>
      <c r="M19478" s="47"/>
    </row>
    <row r="19479" spans="1:13" x14ac:dyDescent="0.4">
      <c r="A19479" t="str">
        <f t="shared" si="304"/>
        <v>65_2A_F_6_180_70_HH800_Core</v>
      </c>
      <c r="B19479">
        <v>65</v>
      </c>
      <c r="C19479" t="s">
        <v>176</v>
      </c>
      <c r="D19479" t="s">
        <v>169</v>
      </c>
      <c r="E19479">
        <v>6</v>
      </c>
      <c r="F19479">
        <v>180</v>
      </c>
      <c r="G19479">
        <v>70</v>
      </c>
      <c r="H19479" t="s">
        <v>303</v>
      </c>
      <c r="I19479" t="s">
        <v>170</v>
      </c>
      <c r="J19479">
        <v>6.34683121133091</v>
      </c>
      <c r="L19479" s="47"/>
      <c r="M19479" s="47"/>
    </row>
    <row r="19480" spans="1:13" x14ac:dyDescent="0.4">
      <c r="A19480" t="str">
        <f t="shared" si="304"/>
        <v>65_2M_M_3_90_70_HH800_Core</v>
      </c>
      <c r="B19480">
        <v>65</v>
      </c>
      <c r="C19480" t="s">
        <v>175</v>
      </c>
      <c r="D19480" t="s">
        <v>174</v>
      </c>
      <c r="E19480">
        <v>3</v>
      </c>
      <c r="F19480">
        <v>90</v>
      </c>
      <c r="G19480">
        <v>70</v>
      </c>
      <c r="H19480" t="s">
        <v>303</v>
      </c>
      <c r="I19480" t="s">
        <v>170</v>
      </c>
      <c r="J19480">
        <v>7.0856389516783063</v>
      </c>
      <c r="L19480" s="47"/>
      <c r="M19480" s="47"/>
    </row>
    <row r="19481" spans="1:13" x14ac:dyDescent="0.4">
      <c r="A19481" t="str">
        <f t="shared" si="304"/>
        <v>65_4M_M_3_60_67_HH800_Core</v>
      </c>
      <c r="B19481">
        <v>65</v>
      </c>
      <c r="C19481" t="s">
        <v>173</v>
      </c>
      <c r="D19481" t="s">
        <v>174</v>
      </c>
      <c r="E19481">
        <v>3</v>
      </c>
      <c r="F19481">
        <v>60</v>
      </c>
      <c r="G19481">
        <v>67</v>
      </c>
      <c r="H19481" t="s">
        <v>303</v>
      </c>
      <c r="I19481" t="s">
        <v>170</v>
      </c>
      <c r="J19481">
        <v>3.401240379247835</v>
      </c>
      <c r="L19481" s="47"/>
      <c r="M19481" s="47"/>
    </row>
    <row r="19482" spans="1:13" x14ac:dyDescent="0.4">
      <c r="A19482" t="str">
        <f t="shared" si="304"/>
        <v>65_4M_M_0_60_70_HH800_Core</v>
      </c>
      <c r="B19482">
        <v>65</v>
      </c>
      <c r="C19482" t="s">
        <v>173</v>
      </c>
      <c r="D19482" t="s">
        <v>174</v>
      </c>
      <c r="E19482">
        <v>0</v>
      </c>
      <c r="F19482">
        <v>60</v>
      </c>
      <c r="G19482">
        <v>70</v>
      </c>
      <c r="H19482" t="s">
        <v>303</v>
      </c>
      <c r="I19482" t="s">
        <v>170</v>
      </c>
      <c r="J19482">
        <v>119.96498892392025</v>
      </c>
      <c r="L19482" s="47"/>
      <c r="M19482" s="47"/>
    </row>
    <row r="19483" spans="1:13" x14ac:dyDescent="0.4">
      <c r="A19483" t="str">
        <f t="shared" si="304"/>
        <v>65_2M_M_0_180_67_HH800_Core</v>
      </c>
      <c r="B19483">
        <v>65</v>
      </c>
      <c r="C19483" t="s">
        <v>175</v>
      </c>
      <c r="D19483" t="s">
        <v>174</v>
      </c>
      <c r="E19483">
        <v>0</v>
      </c>
      <c r="F19483">
        <v>180</v>
      </c>
      <c r="G19483">
        <v>67</v>
      </c>
      <c r="H19483" t="s">
        <v>303</v>
      </c>
      <c r="I19483" t="s">
        <v>170</v>
      </c>
      <c r="J19483">
        <v>110.78368655304662</v>
      </c>
      <c r="L19483" s="47"/>
      <c r="M19483" s="47"/>
    </row>
    <row r="19484" spans="1:13" x14ac:dyDescent="0.4">
      <c r="A19484" t="str">
        <f t="shared" si="304"/>
        <v>65_2A_M_0_180_67_HH800_Core</v>
      </c>
      <c r="B19484">
        <v>65</v>
      </c>
      <c r="C19484" t="s">
        <v>176</v>
      </c>
      <c r="D19484" t="s">
        <v>174</v>
      </c>
      <c r="E19484">
        <v>0</v>
      </c>
      <c r="F19484">
        <v>180</v>
      </c>
      <c r="G19484">
        <v>67</v>
      </c>
      <c r="H19484" t="s">
        <v>303</v>
      </c>
      <c r="I19484" t="s">
        <v>170</v>
      </c>
      <c r="J19484">
        <v>122.98135201816712</v>
      </c>
      <c r="L19484" s="47"/>
      <c r="M19484" s="47"/>
    </row>
    <row r="19485" spans="1:13" x14ac:dyDescent="0.4">
      <c r="A19485" t="str">
        <f t="shared" si="304"/>
        <v>65_2M_F_0_365_67_HH800_Core</v>
      </c>
      <c r="B19485">
        <v>65</v>
      </c>
      <c r="C19485" t="s">
        <v>175</v>
      </c>
      <c r="D19485" t="s">
        <v>169</v>
      </c>
      <c r="E19485">
        <v>0</v>
      </c>
      <c r="F19485">
        <v>365</v>
      </c>
      <c r="G19485">
        <v>67</v>
      </c>
      <c r="H19485" t="s">
        <v>303</v>
      </c>
      <c r="I19485" t="s">
        <v>170</v>
      </c>
      <c r="J19485">
        <v>116.54809225890347</v>
      </c>
      <c r="L19485" s="47"/>
      <c r="M19485" s="47"/>
    </row>
    <row r="19486" spans="1:13" x14ac:dyDescent="0.4">
      <c r="A19486" t="str">
        <f t="shared" si="304"/>
        <v>65_2A_F_0_180_67_HH800_Core</v>
      </c>
      <c r="B19486">
        <v>65</v>
      </c>
      <c r="C19486" t="s">
        <v>176</v>
      </c>
      <c r="D19486" t="s">
        <v>169</v>
      </c>
      <c r="E19486">
        <v>0</v>
      </c>
      <c r="F19486">
        <v>180</v>
      </c>
      <c r="G19486">
        <v>67</v>
      </c>
      <c r="H19486" t="s">
        <v>303</v>
      </c>
      <c r="I19486" t="s">
        <v>170</v>
      </c>
      <c r="J19486">
        <v>112.38711393365777</v>
      </c>
      <c r="L19486" s="47"/>
      <c r="M19486" s="47"/>
    </row>
    <row r="19487" spans="1:13" x14ac:dyDescent="0.4">
      <c r="A19487" t="str">
        <f t="shared" si="304"/>
        <v>65_2M_M_0_365_67_HH800_Core</v>
      </c>
      <c r="B19487">
        <v>65</v>
      </c>
      <c r="C19487" t="s">
        <v>175</v>
      </c>
      <c r="D19487" t="s">
        <v>174</v>
      </c>
      <c r="E19487">
        <v>0</v>
      </c>
      <c r="F19487">
        <v>365</v>
      </c>
      <c r="G19487">
        <v>67</v>
      </c>
      <c r="H19487" t="s">
        <v>303</v>
      </c>
      <c r="I19487" t="s">
        <v>170</v>
      </c>
      <c r="J19487">
        <v>97.29431966536275</v>
      </c>
      <c r="L19487" s="47"/>
      <c r="M19487" s="47"/>
    </row>
    <row r="19488" spans="1:13" x14ac:dyDescent="0.4">
      <c r="A19488" t="str">
        <f t="shared" si="304"/>
        <v>65_2M_F_6_365_70_HH800_Core</v>
      </c>
      <c r="B19488">
        <v>65</v>
      </c>
      <c r="C19488" t="s">
        <v>175</v>
      </c>
      <c r="D19488" t="s">
        <v>169</v>
      </c>
      <c r="E19488">
        <v>6</v>
      </c>
      <c r="F19488">
        <v>365</v>
      </c>
      <c r="G19488">
        <v>70</v>
      </c>
      <c r="H19488" t="s">
        <v>303</v>
      </c>
      <c r="I19488" t="s">
        <v>170</v>
      </c>
      <c r="J19488">
        <v>9.9297046335054358</v>
      </c>
      <c r="L19488" s="47"/>
      <c r="M19488" s="47"/>
    </row>
    <row r="19489" spans="1:13" x14ac:dyDescent="0.4">
      <c r="A19489" t="str">
        <f t="shared" si="304"/>
        <v>65_2A_M_0_365_67_HH800_Core</v>
      </c>
      <c r="B19489">
        <v>65</v>
      </c>
      <c r="C19489" t="s">
        <v>176</v>
      </c>
      <c r="D19489" t="s">
        <v>174</v>
      </c>
      <c r="E19489">
        <v>0</v>
      </c>
      <c r="F19489">
        <v>365</v>
      </c>
      <c r="G19489">
        <v>67</v>
      </c>
      <c r="H19489" t="s">
        <v>303</v>
      </c>
      <c r="I19489" t="s">
        <v>170</v>
      </c>
      <c r="J19489">
        <v>109.38962434724574</v>
      </c>
      <c r="L19489" s="47"/>
      <c r="M19489" s="47"/>
    </row>
    <row r="19490" spans="1:13" x14ac:dyDescent="0.4">
      <c r="A19490" t="str">
        <f t="shared" si="304"/>
        <v>65_1A_F_0_180_70_HH800_Core</v>
      </c>
      <c r="B19490">
        <v>65</v>
      </c>
      <c r="C19490" t="s">
        <v>178</v>
      </c>
      <c r="D19490" t="s">
        <v>169</v>
      </c>
      <c r="E19490">
        <v>0</v>
      </c>
      <c r="F19490">
        <v>180</v>
      </c>
      <c r="G19490">
        <v>70</v>
      </c>
      <c r="H19490" t="s">
        <v>303</v>
      </c>
      <c r="I19490" t="s">
        <v>170</v>
      </c>
      <c r="J19490">
        <v>221.01665217714509</v>
      </c>
      <c r="L19490" s="47"/>
      <c r="M19490" s="47"/>
    </row>
    <row r="19491" spans="1:13" x14ac:dyDescent="0.4">
      <c r="A19491" t="str">
        <f t="shared" si="304"/>
        <v>65_2A_F_6_365_67_HH800_Core</v>
      </c>
      <c r="B19491">
        <v>65</v>
      </c>
      <c r="C19491" t="s">
        <v>176</v>
      </c>
      <c r="D19491" t="s">
        <v>169</v>
      </c>
      <c r="E19491">
        <v>6</v>
      </c>
      <c r="F19491">
        <v>365</v>
      </c>
      <c r="G19491">
        <v>67</v>
      </c>
      <c r="H19491" t="s">
        <v>303</v>
      </c>
      <c r="I19491" t="s">
        <v>170</v>
      </c>
      <c r="J19491">
        <v>5.3221665705286023</v>
      </c>
      <c r="L19491" s="47"/>
      <c r="M19491" s="47"/>
    </row>
    <row r="19492" spans="1:13" x14ac:dyDescent="0.4">
      <c r="A19492" t="str">
        <f t="shared" si="304"/>
        <v>65_1M_F_0_365_67_HH800_Core</v>
      </c>
      <c r="B19492">
        <v>65</v>
      </c>
      <c r="C19492" t="s">
        <v>177</v>
      </c>
      <c r="D19492" t="s">
        <v>169</v>
      </c>
      <c r="E19492">
        <v>0</v>
      </c>
      <c r="F19492">
        <v>365</v>
      </c>
      <c r="G19492">
        <v>67</v>
      </c>
      <c r="H19492" t="s">
        <v>303</v>
      </c>
      <c r="I19492" t="s">
        <v>170</v>
      </c>
      <c r="J19492">
        <v>174.58741581327638</v>
      </c>
      <c r="L19492" s="47"/>
      <c r="M19492" s="47"/>
    </row>
    <row r="19493" spans="1:13" x14ac:dyDescent="0.4">
      <c r="A19493" t="str">
        <f t="shared" si="304"/>
        <v>65_4M_F_6_180_70_HH800_Core</v>
      </c>
      <c r="B19493">
        <v>65</v>
      </c>
      <c r="C19493" t="s">
        <v>173</v>
      </c>
      <c r="D19493" t="s">
        <v>169</v>
      </c>
      <c r="E19493">
        <v>6</v>
      </c>
      <c r="F19493">
        <v>180</v>
      </c>
      <c r="G19493">
        <v>70</v>
      </c>
      <c r="H19493" t="s">
        <v>303</v>
      </c>
      <c r="I19493" t="s">
        <v>170</v>
      </c>
      <c r="J19493">
        <v>5.664375110546775</v>
      </c>
      <c r="L19493" s="47"/>
      <c r="M19493" s="47"/>
    </row>
    <row r="19494" spans="1:13" x14ac:dyDescent="0.4">
      <c r="A19494" t="str">
        <f t="shared" si="304"/>
        <v>65_2M_M_0_90_70_HH800_Core</v>
      </c>
      <c r="B19494">
        <v>65</v>
      </c>
      <c r="C19494" t="s">
        <v>175</v>
      </c>
      <c r="D19494" t="s">
        <v>174</v>
      </c>
      <c r="E19494">
        <v>0</v>
      </c>
      <c r="F19494">
        <v>90</v>
      </c>
      <c r="G19494">
        <v>70</v>
      </c>
      <c r="H19494" t="s">
        <v>303</v>
      </c>
      <c r="I19494" t="s">
        <v>170</v>
      </c>
      <c r="J19494">
        <v>189.01236833325189</v>
      </c>
      <c r="L19494" s="47"/>
      <c r="M19494" s="47"/>
    </row>
    <row r="19495" spans="1:13" x14ac:dyDescent="0.4">
      <c r="A19495" t="str">
        <f t="shared" si="304"/>
        <v>65_2M_M_0_90_67_HH800_Core</v>
      </c>
      <c r="B19495">
        <v>65</v>
      </c>
      <c r="C19495" t="s">
        <v>175</v>
      </c>
      <c r="D19495" t="s">
        <v>174</v>
      </c>
      <c r="E19495">
        <v>0</v>
      </c>
      <c r="F19495">
        <v>90</v>
      </c>
      <c r="G19495">
        <v>67</v>
      </c>
      <c r="H19495" t="s">
        <v>303</v>
      </c>
      <c r="I19495" t="s">
        <v>170</v>
      </c>
      <c r="J19495">
        <v>147.54448294985701</v>
      </c>
      <c r="L19495" s="47"/>
      <c r="M19495" s="47"/>
    </row>
    <row r="19496" spans="1:13" x14ac:dyDescent="0.4">
      <c r="A19496" t="str">
        <f t="shared" si="304"/>
        <v>65_4A_F_6_180_70_HH800_Core</v>
      </c>
      <c r="B19496">
        <v>65</v>
      </c>
      <c r="C19496" t="s">
        <v>168</v>
      </c>
      <c r="D19496" t="s">
        <v>169</v>
      </c>
      <c r="E19496">
        <v>6</v>
      </c>
      <c r="F19496">
        <v>180</v>
      </c>
      <c r="G19496">
        <v>70</v>
      </c>
      <c r="H19496" t="s">
        <v>303</v>
      </c>
      <c r="I19496" t="s">
        <v>170</v>
      </c>
      <c r="J19496">
        <v>4.5263857485087078</v>
      </c>
      <c r="L19496" s="47"/>
      <c r="M19496" s="47"/>
    </row>
    <row r="19497" spans="1:13" x14ac:dyDescent="0.4">
      <c r="A19497" t="str">
        <f t="shared" si="304"/>
        <v>65_2A_F_3_180_70_HH800_Core</v>
      </c>
      <c r="B19497">
        <v>65</v>
      </c>
      <c r="C19497" t="s">
        <v>176</v>
      </c>
      <c r="D19497" t="s">
        <v>169</v>
      </c>
      <c r="E19497">
        <v>3</v>
      </c>
      <c r="F19497">
        <v>180</v>
      </c>
      <c r="G19497">
        <v>70</v>
      </c>
      <c r="H19497" t="s">
        <v>303</v>
      </c>
      <c r="I19497" t="s">
        <v>170</v>
      </c>
      <c r="J19497">
        <v>4.1798026252931466</v>
      </c>
      <c r="L19497" s="47"/>
      <c r="M19497" s="47"/>
    </row>
    <row r="19498" spans="1:13" x14ac:dyDescent="0.4">
      <c r="A19498" t="str">
        <f t="shared" si="304"/>
        <v>65_4M_F_6_365_70_HH800_Core</v>
      </c>
      <c r="B19498">
        <v>65</v>
      </c>
      <c r="C19498" t="s">
        <v>173</v>
      </c>
      <c r="D19498" t="s">
        <v>169</v>
      </c>
      <c r="E19498">
        <v>6</v>
      </c>
      <c r="F19498">
        <v>365</v>
      </c>
      <c r="G19498">
        <v>70</v>
      </c>
      <c r="H19498" t="s">
        <v>303</v>
      </c>
      <c r="I19498" t="s">
        <v>170</v>
      </c>
      <c r="J19498">
        <v>4.9317994360938258</v>
      </c>
      <c r="L19498" s="47"/>
      <c r="M19498" s="47"/>
    </row>
    <row r="19499" spans="1:13" x14ac:dyDescent="0.4">
      <c r="A19499" t="str">
        <f t="shared" si="304"/>
        <v>65_4A_F_6_365_70_HH800_Core</v>
      </c>
      <c r="B19499">
        <v>65</v>
      </c>
      <c r="C19499" t="s">
        <v>168</v>
      </c>
      <c r="D19499" t="s">
        <v>169</v>
      </c>
      <c r="E19499">
        <v>6</v>
      </c>
      <c r="F19499">
        <v>365</v>
      </c>
      <c r="G19499">
        <v>70</v>
      </c>
      <c r="H19499" t="s">
        <v>303</v>
      </c>
      <c r="I19499" t="s">
        <v>170</v>
      </c>
      <c r="J19499">
        <v>3.9006759055409308</v>
      </c>
      <c r="L19499" s="47"/>
      <c r="M19499" s="47"/>
    </row>
    <row r="19500" spans="1:13" x14ac:dyDescent="0.4">
      <c r="A19500" t="str">
        <f t="shared" si="304"/>
        <v>65_2A_M_6_90_67_HH800_Core</v>
      </c>
      <c r="B19500">
        <v>65</v>
      </c>
      <c r="C19500" t="s">
        <v>176</v>
      </c>
      <c r="D19500" t="s">
        <v>174</v>
      </c>
      <c r="E19500">
        <v>6</v>
      </c>
      <c r="F19500">
        <v>90</v>
      </c>
      <c r="G19500">
        <v>67</v>
      </c>
      <c r="H19500" t="s">
        <v>303</v>
      </c>
      <c r="I19500" t="s">
        <v>170</v>
      </c>
      <c r="J19500">
        <v>4.605081401133976</v>
      </c>
      <c r="L19500" s="47"/>
      <c r="M19500" s="47"/>
    </row>
    <row r="19501" spans="1:13" x14ac:dyDescent="0.4">
      <c r="A19501" t="str">
        <f t="shared" si="304"/>
        <v>65_2M_M_6_180_70_HH800_Core</v>
      </c>
      <c r="B19501">
        <v>65</v>
      </c>
      <c r="C19501" t="s">
        <v>175</v>
      </c>
      <c r="D19501" t="s">
        <v>174</v>
      </c>
      <c r="E19501">
        <v>6</v>
      </c>
      <c r="F19501">
        <v>180</v>
      </c>
      <c r="G19501">
        <v>70</v>
      </c>
      <c r="H19501" t="s">
        <v>303</v>
      </c>
      <c r="I19501" t="s">
        <v>170</v>
      </c>
      <c r="J19501">
        <v>8.942472909365609</v>
      </c>
      <c r="L19501" s="47"/>
      <c r="M19501" s="47"/>
    </row>
    <row r="19502" spans="1:13" x14ac:dyDescent="0.4">
      <c r="A19502" t="str">
        <f t="shared" si="304"/>
        <v>65_4M_M_0_60_67_HH800_Core</v>
      </c>
      <c r="B19502">
        <v>65</v>
      </c>
      <c r="C19502" t="s">
        <v>173</v>
      </c>
      <c r="D19502" t="s">
        <v>174</v>
      </c>
      <c r="E19502">
        <v>0</v>
      </c>
      <c r="F19502">
        <v>60</v>
      </c>
      <c r="G19502">
        <v>67</v>
      </c>
      <c r="H19502" t="s">
        <v>303</v>
      </c>
      <c r="I19502" t="s">
        <v>170</v>
      </c>
      <c r="J19502">
        <v>94.689354648053055</v>
      </c>
      <c r="L19502" s="47"/>
      <c r="M19502" s="47"/>
    </row>
    <row r="19503" spans="1:13" x14ac:dyDescent="0.4">
      <c r="A19503" t="str">
        <f t="shared" si="304"/>
        <v>65_4M_F_3_180_70_HH800_Core</v>
      </c>
      <c r="B19503">
        <v>65</v>
      </c>
      <c r="C19503" t="s">
        <v>173</v>
      </c>
      <c r="D19503" t="s">
        <v>169</v>
      </c>
      <c r="E19503">
        <v>3</v>
      </c>
      <c r="F19503">
        <v>180</v>
      </c>
      <c r="G19503">
        <v>70</v>
      </c>
      <c r="H19503" t="s">
        <v>303</v>
      </c>
      <c r="I19503" t="s">
        <v>170</v>
      </c>
      <c r="J19503">
        <v>2.9018807226874945</v>
      </c>
      <c r="L19503" s="47"/>
      <c r="M19503" s="47"/>
    </row>
    <row r="19504" spans="1:13" x14ac:dyDescent="0.4">
      <c r="A19504" t="str">
        <f t="shared" si="304"/>
        <v>65_4A_F_3_180_70_HH800_Core</v>
      </c>
      <c r="B19504">
        <v>65</v>
      </c>
      <c r="C19504" t="s">
        <v>168</v>
      </c>
      <c r="D19504" t="s">
        <v>169</v>
      </c>
      <c r="E19504">
        <v>3</v>
      </c>
      <c r="F19504">
        <v>180</v>
      </c>
      <c r="G19504">
        <v>70</v>
      </c>
      <c r="H19504" t="s">
        <v>303</v>
      </c>
      <c r="I19504" t="s">
        <v>170</v>
      </c>
      <c r="J19504">
        <v>3.100881162442167</v>
      </c>
      <c r="L19504" s="47"/>
      <c r="M19504" s="47"/>
    </row>
    <row r="19505" spans="1:13" x14ac:dyDescent="0.4">
      <c r="A19505" t="str">
        <f t="shared" si="304"/>
        <v>65_2M_F_3_365_70_HH800_Core</v>
      </c>
      <c r="B19505">
        <v>65</v>
      </c>
      <c r="C19505" t="s">
        <v>175</v>
      </c>
      <c r="D19505" t="s">
        <v>169</v>
      </c>
      <c r="E19505">
        <v>3</v>
      </c>
      <c r="F19505">
        <v>365</v>
      </c>
      <c r="G19505">
        <v>70</v>
      </c>
      <c r="H19505" t="s">
        <v>303</v>
      </c>
      <c r="I19505" t="s">
        <v>170</v>
      </c>
      <c r="J19505">
        <v>5.4208716882884707</v>
      </c>
      <c r="L19505" s="47"/>
      <c r="M19505" s="47"/>
    </row>
    <row r="19506" spans="1:13" x14ac:dyDescent="0.4">
      <c r="A19506" t="str">
        <f t="shared" si="304"/>
        <v>65_4M_F_3_365_70_HH800_Core</v>
      </c>
      <c r="B19506">
        <v>65</v>
      </c>
      <c r="C19506" t="s">
        <v>173</v>
      </c>
      <c r="D19506" t="s">
        <v>169</v>
      </c>
      <c r="E19506">
        <v>3</v>
      </c>
      <c r="F19506">
        <v>365</v>
      </c>
      <c r="G19506">
        <v>70</v>
      </c>
      <c r="H19506" t="s">
        <v>303</v>
      </c>
      <c r="I19506" t="s">
        <v>170</v>
      </c>
      <c r="J19506">
        <v>2.7662506691134192</v>
      </c>
      <c r="L19506" s="47"/>
      <c r="M19506" s="47"/>
    </row>
    <row r="19507" spans="1:13" x14ac:dyDescent="0.4">
      <c r="A19507" t="str">
        <f t="shared" si="304"/>
        <v>65_4A_F_3_365_70_HH800_Core</v>
      </c>
      <c r="B19507">
        <v>65</v>
      </c>
      <c r="C19507" t="s">
        <v>168</v>
      </c>
      <c r="D19507" t="s">
        <v>169</v>
      </c>
      <c r="E19507">
        <v>3</v>
      </c>
      <c r="F19507">
        <v>365</v>
      </c>
      <c r="G19507">
        <v>70</v>
      </c>
      <c r="H19507" t="s">
        <v>303</v>
      </c>
      <c r="I19507" t="s">
        <v>170</v>
      </c>
      <c r="J19507">
        <v>2.2814878014639972</v>
      </c>
      <c r="L19507" s="47"/>
      <c r="M19507" s="47"/>
    </row>
    <row r="19508" spans="1:13" x14ac:dyDescent="0.4">
      <c r="A19508" t="str">
        <f t="shared" si="304"/>
        <v>65_2A_F_3_365_67_HH800_Core</v>
      </c>
      <c r="B19508">
        <v>65</v>
      </c>
      <c r="C19508" t="s">
        <v>176</v>
      </c>
      <c r="D19508" t="s">
        <v>169</v>
      </c>
      <c r="E19508">
        <v>3</v>
      </c>
      <c r="F19508">
        <v>365</v>
      </c>
      <c r="G19508">
        <v>67</v>
      </c>
      <c r="H19508" t="s">
        <v>303</v>
      </c>
      <c r="I19508" t="s">
        <v>170</v>
      </c>
      <c r="J19508">
        <v>3.2808648370288149</v>
      </c>
      <c r="L19508" s="47"/>
      <c r="M19508" s="47"/>
    </row>
    <row r="19509" spans="1:13" x14ac:dyDescent="0.4">
      <c r="A19509" t="str">
        <f t="shared" si="304"/>
        <v>65_2A_F_0_180_70_HH800_Core</v>
      </c>
      <c r="B19509">
        <v>65</v>
      </c>
      <c r="C19509" t="s">
        <v>176</v>
      </c>
      <c r="D19509" t="s">
        <v>169</v>
      </c>
      <c r="E19509">
        <v>0</v>
      </c>
      <c r="F19509">
        <v>180</v>
      </c>
      <c r="G19509">
        <v>70</v>
      </c>
      <c r="H19509" t="s">
        <v>303</v>
      </c>
      <c r="I19509" t="s">
        <v>170</v>
      </c>
      <c r="J19509">
        <v>151.82872640118109</v>
      </c>
      <c r="L19509" s="47"/>
      <c r="M19509" s="47"/>
    </row>
    <row r="19510" spans="1:13" x14ac:dyDescent="0.4">
      <c r="A19510" t="str">
        <f t="shared" si="304"/>
        <v>65_2A_M_6_180_70_HH800_Core</v>
      </c>
      <c r="B19510">
        <v>65</v>
      </c>
      <c r="C19510" t="s">
        <v>176</v>
      </c>
      <c r="D19510" t="s">
        <v>174</v>
      </c>
      <c r="E19510">
        <v>6</v>
      </c>
      <c r="F19510">
        <v>180</v>
      </c>
      <c r="G19510">
        <v>70</v>
      </c>
      <c r="H19510" t="s">
        <v>303</v>
      </c>
      <c r="I19510" t="s">
        <v>170</v>
      </c>
      <c r="J19510">
        <v>6.7898141109684786</v>
      </c>
      <c r="L19510" s="47"/>
      <c r="M19510" s="47"/>
    </row>
    <row r="19511" spans="1:13" x14ac:dyDescent="0.4">
      <c r="A19511" t="str">
        <f t="shared" si="304"/>
        <v>65_4M_M_6_180_67_HH800_Core</v>
      </c>
      <c r="B19511">
        <v>65</v>
      </c>
      <c r="C19511" t="s">
        <v>173</v>
      </c>
      <c r="D19511" t="s">
        <v>174</v>
      </c>
      <c r="E19511">
        <v>6</v>
      </c>
      <c r="F19511">
        <v>180</v>
      </c>
      <c r="G19511">
        <v>67</v>
      </c>
      <c r="H19511" t="s">
        <v>303</v>
      </c>
      <c r="I19511" t="s">
        <v>170</v>
      </c>
      <c r="J19511">
        <v>3.8453737501555056</v>
      </c>
      <c r="L19511" s="47"/>
      <c r="M19511" s="47"/>
    </row>
    <row r="19512" spans="1:13" x14ac:dyDescent="0.4">
      <c r="A19512" t="str">
        <f t="shared" si="304"/>
        <v>65_1M_F_0_365_70_HH800_Core</v>
      </c>
      <c r="B19512">
        <v>65</v>
      </c>
      <c r="C19512" t="s">
        <v>177</v>
      </c>
      <c r="D19512" t="s">
        <v>169</v>
      </c>
      <c r="E19512">
        <v>0</v>
      </c>
      <c r="F19512">
        <v>365</v>
      </c>
      <c r="G19512">
        <v>70</v>
      </c>
      <c r="H19512" t="s">
        <v>303</v>
      </c>
      <c r="I19512" t="s">
        <v>170</v>
      </c>
      <c r="J19512">
        <v>227.45108075141377</v>
      </c>
      <c r="L19512" s="47"/>
      <c r="M19512" s="47"/>
    </row>
    <row r="19513" spans="1:13" x14ac:dyDescent="0.4">
      <c r="A19513" t="str">
        <f t="shared" si="304"/>
        <v>65_2M_M_3_180_70_HH800_Core</v>
      </c>
      <c r="B19513">
        <v>65</v>
      </c>
      <c r="C19513" t="s">
        <v>175</v>
      </c>
      <c r="D19513" t="s">
        <v>174</v>
      </c>
      <c r="E19513">
        <v>3</v>
      </c>
      <c r="F19513">
        <v>180</v>
      </c>
      <c r="G19513">
        <v>70</v>
      </c>
      <c r="H19513" t="s">
        <v>303</v>
      </c>
      <c r="I19513" t="s">
        <v>170</v>
      </c>
      <c r="J19513">
        <v>5.738866412946976</v>
      </c>
      <c r="L19513" s="47"/>
      <c r="M19513" s="47"/>
    </row>
    <row r="19514" spans="1:13" x14ac:dyDescent="0.4">
      <c r="A19514" t="str">
        <f t="shared" si="304"/>
        <v>65_2A_M_3_90_67_HH800_Core</v>
      </c>
      <c r="B19514">
        <v>65</v>
      </c>
      <c r="C19514" t="s">
        <v>176</v>
      </c>
      <c r="D19514" t="s">
        <v>174</v>
      </c>
      <c r="E19514">
        <v>3</v>
      </c>
      <c r="F19514">
        <v>90</v>
      </c>
      <c r="G19514">
        <v>67</v>
      </c>
      <c r="H19514" t="s">
        <v>303</v>
      </c>
      <c r="I19514" t="s">
        <v>170</v>
      </c>
      <c r="J19514">
        <v>3.4889415000846768</v>
      </c>
      <c r="L19514" s="47"/>
      <c r="M19514" s="47"/>
    </row>
    <row r="19515" spans="1:13" x14ac:dyDescent="0.4">
      <c r="A19515" t="str">
        <f t="shared" si="304"/>
        <v>65_4M_F_0_180_70_HH800_Core</v>
      </c>
      <c r="B19515">
        <v>65</v>
      </c>
      <c r="C19515" t="s">
        <v>173</v>
      </c>
      <c r="D19515" t="s">
        <v>169</v>
      </c>
      <c r="E19515">
        <v>0</v>
      </c>
      <c r="F19515">
        <v>180</v>
      </c>
      <c r="G19515">
        <v>70</v>
      </c>
      <c r="H19515" t="s">
        <v>303</v>
      </c>
      <c r="I19515" t="s">
        <v>170</v>
      </c>
      <c r="J19515">
        <v>91.259691046516934</v>
      </c>
      <c r="L19515" s="47"/>
      <c r="M19515" s="47"/>
    </row>
    <row r="19516" spans="1:13" x14ac:dyDescent="0.4">
      <c r="A19516" t="str">
        <f t="shared" si="304"/>
        <v>65_2M_M_6_365_70_HH800_Core</v>
      </c>
      <c r="B19516">
        <v>65</v>
      </c>
      <c r="C19516" t="s">
        <v>175</v>
      </c>
      <c r="D19516" t="s">
        <v>174</v>
      </c>
      <c r="E19516">
        <v>6</v>
      </c>
      <c r="F19516">
        <v>365</v>
      </c>
      <c r="G19516">
        <v>70</v>
      </c>
      <c r="H19516" t="s">
        <v>303</v>
      </c>
      <c r="I19516" t="s">
        <v>170</v>
      </c>
      <c r="J19516">
        <v>8.4500309482148186</v>
      </c>
      <c r="L19516" s="47"/>
      <c r="M19516" s="47"/>
    </row>
    <row r="19517" spans="1:13" x14ac:dyDescent="0.4">
      <c r="A19517" t="str">
        <f t="shared" si="304"/>
        <v>65_4A_F_0_180_70_HH800_Core</v>
      </c>
      <c r="B19517">
        <v>65</v>
      </c>
      <c r="C19517" t="s">
        <v>168</v>
      </c>
      <c r="D19517" t="s">
        <v>169</v>
      </c>
      <c r="E19517">
        <v>0</v>
      </c>
      <c r="F19517">
        <v>180</v>
      </c>
      <c r="G19517">
        <v>70</v>
      </c>
      <c r="H19517" t="s">
        <v>303</v>
      </c>
      <c r="I19517" t="s">
        <v>170</v>
      </c>
      <c r="J19517">
        <v>90.80736896620374</v>
      </c>
      <c r="L19517" s="47"/>
      <c r="M19517" s="47"/>
    </row>
    <row r="19518" spans="1:13" x14ac:dyDescent="0.4">
      <c r="A19518" t="str">
        <f t="shared" si="304"/>
        <v>65_2A_M_6_365_70_HH800_Core</v>
      </c>
      <c r="B19518">
        <v>65</v>
      </c>
      <c r="C19518" t="s">
        <v>176</v>
      </c>
      <c r="D19518" t="s">
        <v>174</v>
      </c>
      <c r="E19518">
        <v>6</v>
      </c>
      <c r="F19518">
        <v>365</v>
      </c>
      <c r="G19518">
        <v>70</v>
      </c>
      <c r="H19518" t="s">
        <v>303</v>
      </c>
      <c r="I19518" t="s">
        <v>170</v>
      </c>
      <c r="J19518">
        <v>5.6707643484330097</v>
      </c>
      <c r="L19518" s="47"/>
      <c r="M19518" s="47"/>
    </row>
    <row r="19519" spans="1:13" x14ac:dyDescent="0.4">
      <c r="A19519" t="str">
        <f t="shared" si="304"/>
        <v>65_2M_F_0_365_70_HH800_Core</v>
      </c>
      <c r="B19519">
        <v>65</v>
      </c>
      <c r="C19519" t="s">
        <v>175</v>
      </c>
      <c r="D19519" t="s">
        <v>169</v>
      </c>
      <c r="E19519">
        <v>0</v>
      </c>
      <c r="F19519">
        <v>365</v>
      </c>
      <c r="G19519">
        <v>70</v>
      </c>
      <c r="H19519" t="s">
        <v>303</v>
      </c>
      <c r="I19519" t="s">
        <v>170</v>
      </c>
      <c r="J19519">
        <v>151.56249760820396</v>
      </c>
      <c r="L19519" s="47"/>
      <c r="M19519" s="47"/>
    </row>
    <row r="19520" spans="1:13" x14ac:dyDescent="0.4">
      <c r="A19520" t="str">
        <f t="shared" si="304"/>
        <v>65_4M_M_6_90_67_HH800_Core</v>
      </c>
      <c r="B19520">
        <v>65</v>
      </c>
      <c r="C19520" t="s">
        <v>173</v>
      </c>
      <c r="D19520" t="s">
        <v>174</v>
      </c>
      <c r="E19520">
        <v>6</v>
      </c>
      <c r="F19520">
        <v>90</v>
      </c>
      <c r="G19520">
        <v>67</v>
      </c>
      <c r="H19520" t="s">
        <v>303</v>
      </c>
      <c r="I19520" t="s">
        <v>170</v>
      </c>
      <c r="J19520">
        <v>3.7637300642544123</v>
      </c>
      <c r="L19520" s="47"/>
      <c r="M19520" s="47"/>
    </row>
    <row r="19521" spans="1:13" x14ac:dyDescent="0.4">
      <c r="A19521" t="str">
        <f t="shared" si="304"/>
        <v>65_1A_M_0_365_67_HH800_Core</v>
      </c>
      <c r="B19521">
        <v>65</v>
      </c>
      <c r="C19521" t="s">
        <v>178</v>
      </c>
      <c r="D19521" t="s">
        <v>174</v>
      </c>
      <c r="E19521">
        <v>0</v>
      </c>
      <c r="F19521">
        <v>365</v>
      </c>
      <c r="G19521">
        <v>67</v>
      </c>
      <c r="H19521" t="s">
        <v>303</v>
      </c>
      <c r="I19521" t="s">
        <v>170</v>
      </c>
      <c r="J19521">
        <v>185.09271366364538</v>
      </c>
      <c r="L19521" s="47"/>
      <c r="M19521" s="47"/>
    </row>
    <row r="19522" spans="1:13" x14ac:dyDescent="0.4">
      <c r="A19522" t="str">
        <f t="shared" si="304"/>
        <v>65_2A_M_3_180_70_HH800_Core</v>
      </c>
      <c r="B19522">
        <v>65</v>
      </c>
      <c r="C19522" t="s">
        <v>176</v>
      </c>
      <c r="D19522" t="s">
        <v>174</v>
      </c>
      <c r="E19522">
        <v>3</v>
      </c>
      <c r="F19522">
        <v>180</v>
      </c>
      <c r="G19522">
        <v>70</v>
      </c>
      <c r="H19522" t="s">
        <v>303</v>
      </c>
      <c r="I19522" t="s">
        <v>170</v>
      </c>
      <c r="J19522">
        <v>4.1830294128808774</v>
      </c>
      <c r="L19522" s="47"/>
      <c r="M19522" s="47"/>
    </row>
    <row r="19523" spans="1:13" x14ac:dyDescent="0.4">
      <c r="A19523" t="str">
        <f t="shared" ref="A19523:A19586" si="305">B19523&amp;"_"&amp;C19523&amp;"_"&amp;D19523&amp;"_"&amp;E19523&amp;"_"&amp;F19523&amp;"_"&amp;G19523&amp;"_"&amp;H19523&amp;"_"&amp;I19523</f>
        <v>65_1M_M_0_90_70_HH800_Core</v>
      </c>
      <c r="B19523">
        <v>65</v>
      </c>
      <c r="C19523" t="s">
        <v>177</v>
      </c>
      <c r="D19523" t="s">
        <v>174</v>
      </c>
      <c r="E19523">
        <v>0</v>
      </c>
      <c r="F19523">
        <v>90</v>
      </c>
      <c r="G19523">
        <v>70</v>
      </c>
      <c r="H19523" t="s">
        <v>303</v>
      </c>
      <c r="I19523" t="s">
        <v>170</v>
      </c>
      <c r="J19523">
        <v>322.1728716303175</v>
      </c>
      <c r="L19523" s="47"/>
      <c r="M19523" s="47"/>
    </row>
    <row r="19524" spans="1:13" x14ac:dyDescent="0.4">
      <c r="A19524" t="str">
        <f t="shared" si="305"/>
        <v>65_4M_F_0_365_70_HH800_Core</v>
      </c>
      <c r="B19524">
        <v>65</v>
      </c>
      <c r="C19524" t="s">
        <v>173</v>
      </c>
      <c r="D19524" t="s">
        <v>169</v>
      </c>
      <c r="E19524">
        <v>0</v>
      </c>
      <c r="F19524">
        <v>365</v>
      </c>
      <c r="G19524">
        <v>70</v>
      </c>
      <c r="H19524" t="s">
        <v>303</v>
      </c>
      <c r="I19524" t="s">
        <v>170</v>
      </c>
      <c r="J19524">
        <v>78.723650711260973</v>
      </c>
      <c r="L19524" s="47"/>
      <c r="M19524" s="47"/>
    </row>
    <row r="19525" spans="1:13" x14ac:dyDescent="0.4">
      <c r="A19525" t="str">
        <f t="shared" si="305"/>
        <v>65_4A_F_0_365_70_HH800_Core</v>
      </c>
      <c r="B19525">
        <v>65</v>
      </c>
      <c r="C19525" t="s">
        <v>168</v>
      </c>
      <c r="D19525" t="s">
        <v>169</v>
      </c>
      <c r="E19525">
        <v>0</v>
      </c>
      <c r="F19525">
        <v>365</v>
      </c>
      <c r="G19525">
        <v>70</v>
      </c>
      <c r="H19525" t="s">
        <v>303</v>
      </c>
      <c r="I19525" t="s">
        <v>170</v>
      </c>
      <c r="J19525">
        <v>82.455117657794773</v>
      </c>
      <c r="L19525" s="47"/>
      <c r="M19525" s="47"/>
    </row>
    <row r="19526" spans="1:13" x14ac:dyDescent="0.4">
      <c r="A19526" t="str">
        <f t="shared" si="305"/>
        <v>65_2M_M_0_180_70_HH800_Core</v>
      </c>
      <c r="B19526">
        <v>65</v>
      </c>
      <c r="C19526" t="s">
        <v>175</v>
      </c>
      <c r="D19526" t="s">
        <v>174</v>
      </c>
      <c r="E19526">
        <v>0</v>
      </c>
      <c r="F19526">
        <v>180</v>
      </c>
      <c r="G19526">
        <v>70</v>
      </c>
      <c r="H19526" t="s">
        <v>303</v>
      </c>
      <c r="I19526" t="s">
        <v>170</v>
      </c>
      <c r="J19526">
        <v>141.42756565982376</v>
      </c>
      <c r="L19526" s="47"/>
      <c r="M19526" s="47"/>
    </row>
    <row r="19527" spans="1:13" x14ac:dyDescent="0.4">
      <c r="A19527" t="str">
        <f t="shared" si="305"/>
        <v>65_4M_M_3_180_67_HH800_Core</v>
      </c>
      <c r="B19527">
        <v>65</v>
      </c>
      <c r="C19527" t="s">
        <v>173</v>
      </c>
      <c r="D19527" t="s">
        <v>174</v>
      </c>
      <c r="E19527">
        <v>3</v>
      </c>
      <c r="F19527">
        <v>180</v>
      </c>
      <c r="G19527">
        <v>67</v>
      </c>
      <c r="H19527" t="s">
        <v>303</v>
      </c>
      <c r="I19527" t="s">
        <v>170</v>
      </c>
      <c r="J19527">
        <v>2.2787785048674998</v>
      </c>
      <c r="L19527" s="47"/>
      <c r="M19527" s="47"/>
    </row>
    <row r="19528" spans="1:13" x14ac:dyDescent="0.4">
      <c r="A19528" t="str">
        <f t="shared" si="305"/>
        <v>65_1A_F_0_365_67_HH800_Core</v>
      </c>
      <c r="B19528">
        <v>65</v>
      </c>
      <c r="C19528" t="s">
        <v>178</v>
      </c>
      <c r="D19528" t="s">
        <v>169</v>
      </c>
      <c r="E19528">
        <v>0</v>
      </c>
      <c r="F19528">
        <v>365</v>
      </c>
      <c r="G19528">
        <v>67</v>
      </c>
      <c r="H19528" t="s">
        <v>303</v>
      </c>
      <c r="I19528" t="s">
        <v>170</v>
      </c>
      <c r="J19528">
        <v>146.21828762450238</v>
      </c>
      <c r="L19528" s="47"/>
      <c r="M19528" s="47"/>
    </row>
    <row r="19529" spans="1:13" x14ac:dyDescent="0.4">
      <c r="A19529" t="str">
        <f t="shared" si="305"/>
        <v>65_4M_M_6_90_70_HH800_Core</v>
      </c>
      <c r="B19529">
        <v>65</v>
      </c>
      <c r="C19529" t="s">
        <v>173</v>
      </c>
      <c r="D19529" t="s">
        <v>174</v>
      </c>
      <c r="E19529">
        <v>6</v>
      </c>
      <c r="F19529">
        <v>90</v>
      </c>
      <c r="G19529">
        <v>70</v>
      </c>
      <c r="H19529" t="s">
        <v>303</v>
      </c>
      <c r="I19529" t="s">
        <v>170</v>
      </c>
      <c r="J19529">
        <v>6.3256550867047201</v>
      </c>
      <c r="L19529" s="47"/>
      <c r="M19529" s="47"/>
    </row>
    <row r="19530" spans="1:13" x14ac:dyDescent="0.4">
      <c r="A19530" t="str">
        <f t="shared" si="305"/>
        <v>65_2M_M_3_365_70_HH800_Core</v>
      </c>
      <c r="B19530">
        <v>65</v>
      </c>
      <c r="C19530" t="s">
        <v>175</v>
      </c>
      <c r="D19530" t="s">
        <v>174</v>
      </c>
      <c r="E19530">
        <v>3</v>
      </c>
      <c r="F19530">
        <v>365</v>
      </c>
      <c r="G19530">
        <v>70</v>
      </c>
      <c r="H19530" t="s">
        <v>303</v>
      </c>
      <c r="I19530" t="s">
        <v>170</v>
      </c>
      <c r="J19530">
        <v>5.1144138505006964</v>
      </c>
      <c r="L19530" s="47"/>
      <c r="M19530" s="47"/>
    </row>
    <row r="19531" spans="1:13" x14ac:dyDescent="0.4">
      <c r="A19531" t="str">
        <f t="shared" si="305"/>
        <v>65_2A_M_3_365_70_HH800_Core</v>
      </c>
      <c r="B19531">
        <v>65</v>
      </c>
      <c r="C19531" t="s">
        <v>176</v>
      </c>
      <c r="D19531" t="s">
        <v>174</v>
      </c>
      <c r="E19531">
        <v>3</v>
      </c>
      <c r="F19531">
        <v>365</v>
      </c>
      <c r="G19531">
        <v>70</v>
      </c>
      <c r="H19531" t="s">
        <v>303</v>
      </c>
      <c r="I19531" t="s">
        <v>170</v>
      </c>
      <c r="J19531">
        <v>3.5537913251384237</v>
      </c>
      <c r="L19531" s="47"/>
      <c r="M19531" s="47"/>
    </row>
    <row r="19532" spans="1:13" x14ac:dyDescent="0.4">
      <c r="A19532" t="str">
        <f t="shared" si="305"/>
        <v>65_2A_M_0_180_70_HH800_Core</v>
      </c>
      <c r="B19532">
        <v>65</v>
      </c>
      <c r="C19532" t="s">
        <v>176</v>
      </c>
      <c r="D19532" t="s">
        <v>174</v>
      </c>
      <c r="E19532">
        <v>0</v>
      </c>
      <c r="F19532">
        <v>180</v>
      </c>
      <c r="G19532">
        <v>70</v>
      </c>
      <c r="H19532" t="s">
        <v>303</v>
      </c>
      <c r="I19532" t="s">
        <v>170</v>
      </c>
      <c r="J19532">
        <v>158.19847027667811</v>
      </c>
      <c r="L19532" s="47"/>
      <c r="M19532" s="47"/>
    </row>
    <row r="19533" spans="1:13" x14ac:dyDescent="0.4">
      <c r="A19533" t="str">
        <f t="shared" si="305"/>
        <v>65_4M_M_6_365_67_HH800_Core</v>
      </c>
      <c r="B19533">
        <v>65</v>
      </c>
      <c r="C19533" t="s">
        <v>173</v>
      </c>
      <c r="D19533" t="s">
        <v>174</v>
      </c>
      <c r="E19533">
        <v>6</v>
      </c>
      <c r="F19533">
        <v>365</v>
      </c>
      <c r="G19533">
        <v>67</v>
      </c>
      <c r="H19533" t="s">
        <v>303</v>
      </c>
      <c r="I19533" t="s">
        <v>170</v>
      </c>
      <c r="J19533">
        <v>3.5561732561453665</v>
      </c>
      <c r="L19533" s="47"/>
      <c r="M19533" s="47"/>
    </row>
    <row r="19534" spans="1:13" x14ac:dyDescent="0.4">
      <c r="A19534" t="str">
        <f t="shared" si="305"/>
        <v>65_4A_M_6_365_67_HH800_Core</v>
      </c>
      <c r="B19534">
        <v>65</v>
      </c>
      <c r="C19534" t="s">
        <v>168</v>
      </c>
      <c r="D19534" t="s">
        <v>174</v>
      </c>
      <c r="E19534">
        <v>6</v>
      </c>
      <c r="F19534">
        <v>365</v>
      </c>
      <c r="G19534">
        <v>67</v>
      </c>
      <c r="H19534" t="s">
        <v>303</v>
      </c>
      <c r="I19534" t="s">
        <v>170</v>
      </c>
      <c r="J19534">
        <v>2.8778327735246956</v>
      </c>
      <c r="L19534" s="47"/>
      <c r="M19534" s="47"/>
    </row>
    <row r="19535" spans="1:13" x14ac:dyDescent="0.4">
      <c r="A19535" t="str">
        <f t="shared" si="305"/>
        <v>65_2A_F_6_365_70_HH800_Core</v>
      </c>
      <c r="B19535">
        <v>65</v>
      </c>
      <c r="C19535" t="s">
        <v>176</v>
      </c>
      <c r="D19535" t="s">
        <v>169</v>
      </c>
      <c r="E19535">
        <v>6</v>
      </c>
      <c r="F19535">
        <v>365</v>
      </c>
      <c r="G19535">
        <v>70</v>
      </c>
      <c r="H19535" t="s">
        <v>303</v>
      </c>
      <c r="I19535" t="s">
        <v>170</v>
      </c>
      <c r="J19535">
        <v>6.3370421754124822</v>
      </c>
      <c r="L19535" s="47"/>
      <c r="M19535" s="47"/>
    </row>
    <row r="19536" spans="1:13" x14ac:dyDescent="0.4">
      <c r="A19536" t="str">
        <f t="shared" si="305"/>
        <v>65_2A_F_0_365_67_HH800_Core</v>
      </c>
      <c r="B19536">
        <v>65</v>
      </c>
      <c r="C19536" t="s">
        <v>176</v>
      </c>
      <c r="D19536" t="s">
        <v>169</v>
      </c>
      <c r="E19536">
        <v>0</v>
      </c>
      <c r="F19536">
        <v>365</v>
      </c>
      <c r="G19536">
        <v>67</v>
      </c>
      <c r="H19536" t="s">
        <v>303</v>
      </c>
      <c r="I19536" t="s">
        <v>170</v>
      </c>
      <c r="J19536">
        <v>100.26540581108618</v>
      </c>
      <c r="L19536" s="47"/>
      <c r="M19536" s="47"/>
    </row>
    <row r="19537" spans="1:13" x14ac:dyDescent="0.4">
      <c r="A19537" t="str">
        <f t="shared" si="305"/>
        <v>65_2A_M_0_90_67_HH800_Core</v>
      </c>
      <c r="B19537">
        <v>65</v>
      </c>
      <c r="C19537" t="s">
        <v>176</v>
      </c>
      <c r="D19537" t="s">
        <v>174</v>
      </c>
      <c r="E19537">
        <v>0</v>
      </c>
      <c r="F19537">
        <v>90</v>
      </c>
      <c r="G19537">
        <v>67</v>
      </c>
      <c r="H19537" t="s">
        <v>303</v>
      </c>
      <c r="I19537" t="s">
        <v>170</v>
      </c>
      <c r="J19537">
        <v>137.55560868310619</v>
      </c>
      <c r="L19537" s="47"/>
      <c r="M19537" s="47"/>
    </row>
    <row r="19538" spans="1:13" x14ac:dyDescent="0.4">
      <c r="A19538" t="str">
        <f t="shared" si="305"/>
        <v>65_1A_M_0_180_70_HH800_Core</v>
      </c>
      <c r="B19538">
        <v>65</v>
      </c>
      <c r="C19538" t="s">
        <v>178</v>
      </c>
      <c r="D19538" t="s">
        <v>174</v>
      </c>
      <c r="E19538">
        <v>0</v>
      </c>
      <c r="F19538">
        <v>180</v>
      </c>
      <c r="G19538">
        <v>70</v>
      </c>
      <c r="H19538" t="s">
        <v>303</v>
      </c>
      <c r="I19538" t="s">
        <v>170</v>
      </c>
      <c r="J19538">
        <v>269.17719115813628</v>
      </c>
      <c r="L19538" s="47"/>
      <c r="M19538" s="47"/>
    </row>
    <row r="19539" spans="1:13" x14ac:dyDescent="0.4">
      <c r="A19539" t="str">
        <f t="shared" si="305"/>
        <v>65_4A_M_6_180_67_HH800_Core</v>
      </c>
      <c r="B19539">
        <v>65</v>
      </c>
      <c r="C19539" t="s">
        <v>168</v>
      </c>
      <c r="D19539" t="s">
        <v>174</v>
      </c>
      <c r="E19539">
        <v>6</v>
      </c>
      <c r="F19539">
        <v>180</v>
      </c>
      <c r="G19539">
        <v>67</v>
      </c>
      <c r="H19539" t="s">
        <v>303</v>
      </c>
      <c r="I19539" t="s">
        <v>170</v>
      </c>
      <c r="J19539">
        <v>2.2924293425149647</v>
      </c>
      <c r="L19539" s="47"/>
      <c r="M19539" s="47"/>
    </row>
    <row r="19540" spans="1:13" x14ac:dyDescent="0.4">
      <c r="A19540" t="str">
        <f t="shared" si="305"/>
        <v>65_4M_M_0_180_67_HH800_Core</v>
      </c>
      <c r="B19540">
        <v>65</v>
      </c>
      <c r="C19540" t="s">
        <v>173</v>
      </c>
      <c r="D19540" t="s">
        <v>174</v>
      </c>
      <c r="E19540">
        <v>0</v>
      </c>
      <c r="F19540">
        <v>180</v>
      </c>
      <c r="G19540">
        <v>67</v>
      </c>
      <c r="H19540" t="s">
        <v>303</v>
      </c>
      <c r="I19540" t="s">
        <v>170</v>
      </c>
      <c r="J19540">
        <v>61.717203507227637</v>
      </c>
      <c r="L19540" s="47"/>
      <c r="M19540" s="47"/>
    </row>
    <row r="19541" spans="1:13" x14ac:dyDescent="0.4">
      <c r="A19541" t="str">
        <f t="shared" si="305"/>
        <v>65_4M_M_3_90_67_HH800_Core</v>
      </c>
      <c r="B19541">
        <v>65</v>
      </c>
      <c r="C19541" t="s">
        <v>173</v>
      </c>
      <c r="D19541" t="s">
        <v>174</v>
      </c>
      <c r="E19541">
        <v>3</v>
      </c>
      <c r="F19541">
        <v>90</v>
      </c>
      <c r="G19541">
        <v>67</v>
      </c>
      <c r="H19541" t="s">
        <v>303</v>
      </c>
      <c r="I19541" t="s">
        <v>170</v>
      </c>
      <c r="J19541">
        <v>2.5082722728725764</v>
      </c>
      <c r="L19541" s="47"/>
      <c r="M19541" s="47"/>
    </row>
    <row r="19542" spans="1:13" x14ac:dyDescent="0.4">
      <c r="A19542" t="str">
        <f t="shared" si="305"/>
        <v>65_2A_M_6_90_70_HH800_Core</v>
      </c>
      <c r="B19542">
        <v>65</v>
      </c>
      <c r="C19542" t="s">
        <v>176</v>
      </c>
      <c r="D19542" t="s">
        <v>174</v>
      </c>
      <c r="E19542">
        <v>6</v>
      </c>
      <c r="F19542">
        <v>90</v>
      </c>
      <c r="G19542">
        <v>70</v>
      </c>
      <c r="H19542" t="s">
        <v>303</v>
      </c>
      <c r="I19542" t="s">
        <v>170</v>
      </c>
      <c r="J19542">
        <v>7.5463172144373187</v>
      </c>
      <c r="L19542" s="47"/>
      <c r="M19542" s="47"/>
    </row>
    <row r="19543" spans="1:13" x14ac:dyDescent="0.4">
      <c r="A19543" t="str">
        <f t="shared" si="305"/>
        <v>65_2M_M_0_365_70_HH800_Core</v>
      </c>
      <c r="B19543">
        <v>65</v>
      </c>
      <c r="C19543" t="s">
        <v>175</v>
      </c>
      <c r="D19543" t="s">
        <v>174</v>
      </c>
      <c r="E19543">
        <v>0</v>
      </c>
      <c r="F19543">
        <v>365</v>
      </c>
      <c r="G19543">
        <v>70</v>
      </c>
      <c r="H19543" t="s">
        <v>303</v>
      </c>
      <c r="I19543" t="s">
        <v>170</v>
      </c>
      <c r="J19543">
        <v>125.36974326043172</v>
      </c>
      <c r="L19543" s="47"/>
      <c r="M19543" s="47"/>
    </row>
    <row r="19544" spans="1:13" x14ac:dyDescent="0.4">
      <c r="A19544" t="str">
        <f t="shared" si="305"/>
        <v>65_2A_M_0_365_70_HH800_Core</v>
      </c>
      <c r="B19544">
        <v>65</v>
      </c>
      <c r="C19544" t="s">
        <v>176</v>
      </c>
      <c r="D19544" t="s">
        <v>174</v>
      </c>
      <c r="E19544">
        <v>0</v>
      </c>
      <c r="F19544">
        <v>365</v>
      </c>
      <c r="G19544">
        <v>70</v>
      </c>
      <c r="H19544" t="s">
        <v>303</v>
      </c>
      <c r="I19544" t="s">
        <v>170</v>
      </c>
      <c r="J19544">
        <v>140.75940659762162</v>
      </c>
      <c r="L19544" s="47"/>
      <c r="M19544" s="47"/>
    </row>
    <row r="19545" spans="1:13" x14ac:dyDescent="0.4">
      <c r="A19545" t="str">
        <f t="shared" si="305"/>
        <v>65_4M_M_3_90_70_HH800_Core</v>
      </c>
      <c r="B19545">
        <v>65</v>
      </c>
      <c r="C19545" t="s">
        <v>173</v>
      </c>
      <c r="D19545" t="s">
        <v>174</v>
      </c>
      <c r="E19545">
        <v>3</v>
      </c>
      <c r="F19545">
        <v>90</v>
      </c>
      <c r="G19545">
        <v>70</v>
      </c>
      <c r="H19545" t="s">
        <v>303</v>
      </c>
      <c r="I19545" t="s">
        <v>170</v>
      </c>
      <c r="J19545">
        <v>3.742135606057714</v>
      </c>
      <c r="L19545" s="47"/>
      <c r="M19545" s="47"/>
    </row>
    <row r="19546" spans="1:13" x14ac:dyDescent="0.4">
      <c r="A19546" t="str">
        <f t="shared" si="305"/>
        <v>65_4M_M_3_365_67_HH800_Core</v>
      </c>
      <c r="B19546">
        <v>65</v>
      </c>
      <c r="C19546" t="s">
        <v>173</v>
      </c>
      <c r="D19546" t="s">
        <v>174</v>
      </c>
      <c r="E19546">
        <v>3</v>
      </c>
      <c r="F19546">
        <v>365</v>
      </c>
      <c r="G19546">
        <v>67</v>
      </c>
      <c r="H19546" t="s">
        <v>303</v>
      </c>
      <c r="I19546" t="s">
        <v>170</v>
      </c>
      <c r="J19546">
        <v>2.6428487008658532</v>
      </c>
      <c r="L19546" s="47"/>
      <c r="M19546" s="47"/>
    </row>
    <row r="19547" spans="1:13" x14ac:dyDescent="0.4">
      <c r="A19547" t="str">
        <f t="shared" si="305"/>
        <v>65_1A_M_0_365_70_HH800_Core</v>
      </c>
      <c r="B19547">
        <v>65</v>
      </c>
      <c r="C19547" t="s">
        <v>178</v>
      </c>
      <c r="D19547" t="s">
        <v>174</v>
      </c>
      <c r="E19547">
        <v>0</v>
      </c>
      <c r="F19547">
        <v>365</v>
      </c>
      <c r="G19547">
        <v>70</v>
      </c>
      <c r="H19547" t="s">
        <v>303</v>
      </c>
      <c r="I19547" t="s">
        <v>170</v>
      </c>
      <c r="J19547">
        <v>238.17889107845983</v>
      </c>
      <c r="L19547" s="47"/>
      <c r="M19547" s="47"/>
    </row>
    <row r="19548" spans="1:13" x14ac:dyDescent="0.4">
      <c r="A19548" t="str">
        <f t="shared" si="305"/>
        <v>65_4A_M_3_365_67_HH800_Core</v>
      </c>
      <c r="B19548">
        <v>65</v>
      </c>
      <c r="C19548" t="s">
        <v>168</v>
      </c>
      <c r="D19548" t="s">
        <v>174</v>
      </c>
      <c r="E19548">
        <v>3</v>
      </c>
      <c r="F19548">
        <v>365</v>
      </c>
      <c r="G19548">
        <v>67</v>
      </c>
      <c r="H19548" t="s">
        <v>303</v>
      </c>
      <c r="I19548" t="s">
        <v>170</v>
      </c>
      <c r="J19548">
        <v>1.4890188346374358</v>
      </c>
      <c r="L19548" s="47"/>
      <c r="M19548" s="47"/>
    </row>
    <row r="19549" spans="1:13" x14ac:dyDescent="0.4">
      <c r="A19549" t="str">
        <f t="shared" si="305"/>
        <v>65_4A_M_3_180_67_HH800_Core</v>
      </c>
      <c r="B19549">
        <v>65</v>
      </c>
      <c r="C19549" t="s">
        <v>168</v>
      </c>
      <c r="D19549" t="s">
        <v>174</v>
      </c>
      <c r="E19549">
        <v>3</v>
      </c>
      <c r="F19549">
        <v>180</v>
      </c>
      <c r="G19549">
        <v>67</v>
      </c>
      <c r="H19549" t="s">
        <v>303</v>
      </c>
      <c r="I19549" t="s">
        <v>170</v>
      </c>
      <c r="J19549">
        <v>1.6652650545274492</v>
      </c>
      <c r="L19549" s="47"/>
      <c r="M19549" s="47"/>
    </row>
    <row r="19550" spans="1:13" x14ac:dyDescent="0.4">
      <c r="A19550" t="str">
        <f t="shared" si="305"/>
        <v>65_1M_M_0_365_67_HH800_Core</v>
      </c>
      <c r="B19550">
        <v>65</v>
      </c>
      <c r="C19550" t="s">
        <v>177</v>
      </c>
      <c r="D19550" t="s">
        <v>174</v>
      </c>
      <c r="E19550">
        <v>0</v>
      </c>
      <c r="F19550">
        <v>365</v>
      </c>
      <c r="G19550">
        <v>67</v>
      </c>
      <c r="H19550" t="s">
        <v>303</v>
      </c>
      <c r="I19550" t="s">
        <v>170</v>
      </c>
      <c r="J19550">
        <v>165.7895533032839</v>
      </c>
      <c r="L19550" s="47"/>
      <c r="M19550" s="47"/>
    </row>
    <row r="19551" spans="1:13" x14ac:dyDescent="0.4">
      <c r="A19551" t="str">
        <f t="shared" si="305"/>
        <v>65_4M_M_6_180_70_HH800_Core</v>
      </c>
      <c r="B19551">
        <v>65</v>
      </c>
      <c r="C19551" t="s">
        <v>173</v>
      </c>
      <c r="D19551" t="s">
        <v>174</v>
      </c>
      <c r="E19551">
        <v>6</v>
      </c>
      <c r="F19551">
        <v>180</v>
      </c>
      <c r="G19551">
        <v>70</v>
      </c>
      <c r="H19551" t="s">
        <v>303</v>
      </c>
      <c r="I19551" t="s">
        <v>170</v>
      </c>
      <c r="J19551">
        <v>4.9159421932600562</v>
      </c>
      <c r="L19551" s="47"/>
      <c r="M19551" s="47"/>
    </row>
    <row r="19552" spans="1:13" x14ac:dyDescent="0.4">
      <c r="A19552" t="str">
        <f t="shared" si="305"/>
        <v>65_1A_M_0_180_67_HH800_Core</v>
      </c>
      <c r="B19552">
        <v>65</v>
      </c>
      <c r="C19552" t="s">
        <v>178</v>
      </c>
      <c r="D19552" t="s">
        <v>174</v>
      </c>
      <c r="E19552">
        <v>0</v>
      </c>
      <c r="F19552">
        <v>180</v>
      </c>
      <c r="G19552">
        <v>67</v>
      </c>
      <c r="H19552" t="s">
        <v>303</v>
      </c>
      <c r="I19552" t="s">
        <v>170</v>
      </c>
      <c r="J19552">
        <v>209.28816917634762</v>
      </c>
      <c r="L19552" s="47"/>
      <c r="M19552" s="47"/>
    </row>
    <row r="19553" spans="1:13" x14ac:dyDescent="0.4">
      <c r="A19553" t="str">
        <f t="shared" si="305"/>
        <v>65_2A_M_3_90_70_HH800_Core</v>
      </c>
      <c r="B19553">
        <v>65</v>
      </c>
      <c r="C19553" t="s">
        <v>176</v>
      </c>
      <c r="D19553" t="s">
        <v>174</v>
      </c>
      <c r="E19553">
        <v>3</v>
      </c>
      <c r="F19553">
        <v>90</v>
      </c>
      <c r="G19553">
        <v>70</v>
      </c>
      <c r="H19553" t="s">
        <v>303</v>
      </c>
      <c r="I19553" t="s">
        <v>170</v>
      </c>
      <c r="J19553">
        <v>5.282474011288893</v>
      </c>
      <c r="L19553" s="47"/>
      <c r="M19553" s="47"/>
    </row>
    <row r="19554" spans="1:13" x14ac:dyDescent="0.4">
      <c r="A19554" t="str">
        <f t="shared" si="305"/>
        <v>65_4M_M_0_90_67_HH800_Core</v>
      </c>
      <c r="B19554">
        <v>65</v>
      </c>
      <c r="C19554" t="s">
        <v>173</v>
      </c>
      <c r="D19554" t="s">
        <v>174</v>
      </c>
      <c r="E19554">
        <v>0</v>
      </c>
      <c r="F19554">
        <v>90</v>
      </c>
      <c r="G19554">
        <v>67</v>
      </c>
      <c r="H19554" t="s">
        <v>303</v>
      </c>
      <c r="I19554" t="s">
        <v>170</v>
      </c>
      <c r="J19554">
        <v>73.019621446562553</v>
      </c>
      <c r="L19554" s="47"/>
      <c r="M19554" s="47"/>
    </row>
    <row r="19555" spans="1:13" x14ac:dyDescent="0.4">
      <c r="A19555" t="str">
        <f t="shared" si="305"/>
        <v>65_2A_F_3_365_70_HH800_Core</v>
      </c>
      <c r="B19555">
        <v>65</v>
      </c>
      <c r="C19555" t="s">
        <v>176</v>
      </c>
      <c r="D19555" t="s">
        <v>169</v>
      </c>
      <c r="E19555">
        <v>3</v>
      </c>
      <c r="F19555">
        <v>365</v>
      </c>
      <c r="G19555">
        <v>70</v>
      </c>
      <c r="H19555" t="s">
        <v>303</v>
      </c>
      <c r="I19555" t="s">
        <v>170</v>
      </c>
      <c r="J19555">
        <v>3.3003062407382071</v>
      </c>
      <c r="L19555" s="47"/>
      <c r="M19555" s="47"/>
    </row>
    <row r="19556" spans="1:13" x14ac:dyDescent="0.4">
      <c r="A19556" t="str">
        <f t="shared" si="305"/>
        <v>65_1M_M_0_180_70_HH800_Core</v>
      </c>
      <c r="B19556">
        <v>65</v>
      </c>
      <c r="C19556" t="s">
        <v>177</v>
      </c>
      <c r="D19556" t="s">
        <v>174</v>
      </c>
      <c r="E19556">
        <v>0</v>
      </c>
      <c r="F19556">
        <v>180</v>
      </c>
      <c r="G19556">
        <v>70</v>
      </c>
      <c r="H19556" t="s">
        <v>303</v>
      </c>
      <c r="I19556" t="s">
        <v>170</v>
      </c>
      <c r="J19556">
        <v>240.33666691188665</v>
      </c>
      <c r="L19556" s="47"/>
      <c r="M19556" s="47"/>
    </row>
    <row r="19557" spans="1:13" x14ac:dyDescent="0.4">
      <c r="A19557" t="str">
        <f t="shared" si="305"/>
        <v>65_4M_M_0_90_70_HH800_Core</v>
      </c>
      <c r="B19557">
        <v>65</v>
      </c>
      <c r="C19557" t="s">
        <v>173</v>
      </c>
      <c r="D19557" t="s">
        <v>174</v>
      </c>
      <c r="E19557">
        <v>0</v>
      </c>
      <c r="F19557">
        <v>90</v>
      </c>
      <c r="G19557">
        <v>70</v>
      </c>
      <c r="H19557" t="s">
        <v>303</v>
      </c>
      <c r="I19557" t="s">
        <v>170</v>
      </c>
      <c r="J19557">
        <v>93.449044490996314</v>
      </c>
      <c r="L19557" s="47"/>
      <c r="M19557" s="47"/>
    </row>
    <row r="19558" spans="1:13" x14ac:dyDescent="0.4">
      <c r="A19558" t="str">
        <f t="shared" si="305"/>
        <v>65_1M_M_0_90_67_HH800_Core</v>
      </c>
      <c r="B19558">
        <v>65</v>
      </c>
      <c r="C19558" t="s">
        <v>177</v>
      </c>
      <c r="D19558" t="s">
        <v>174</v>
      </c>
      <c r="E19558">
        <v>0</v>
      </c>
      <c r="F19558">
        <v>90</v>
      </c>
      <c r="G19558">
        <v>67</v>
      </c>
      <c r="H19558" t="s">
        <v>303</v>
      </c>
      <c r="I19558" t="s">
        <v>170</v>
      </c>
      <c r="J19558">
        <v>250.82391709197907</v>
      </c>
      <c r="L19558" s="47"/>
      <c r="M19558" s="47"/>
    </row>
    <row r="19559" spans="1:13" x14ac:dyDescent="0.4">
      <c r="A19559" t="str">
        <f t="shared" si="305"/>
        <v>65_4M_M_3_180_70_HH800_Core</v>
      </c>
      <c r="B19559">
        <v>65</v>
      </c>
      <c r="C19559" t="s">
        <v>173</v>
      </c>
      <c r="D19559" t="s">
        <v>174</v>
      </c>
      <c r="E19559">
        <v>3</v>
      </c>
      <c r="F19559">
        <v>180</v>
      </c>
      <c r="G19559">
        <v>70</v>
      </c>
      <c r="H19559" t="s">
        <v>303</v>
      </c>
      <c r="I19559" t="s">
        <v>170</v>
      </c>
      <c r="J19559">
        <v>3.0784559617248997</v>
      </c>
      <c r="L19559" s="47"/>
      <c r="M19559" s="47"/>
    </row>
    <row r="19560" spans="1:13" x14ac:dyDescent="0.4">
      <c r="A19560" t="str">
        <f t="shared" si="305"/>
        <v>65_2A_M_0_90_70_HH800_Core</v>
      </c>
      <c r="B19560">
        <v>65</v>
      </c>
      <c r="C19560" t="s">
        <v>176</v>
      </c>
      <c r="D19560" t="s">
        <v>174</v>
      </c>
      <c r="E19560">
        <v>0</v>
      </c>
      <c r="F19560">
        <v>90</v>
      </c>
      <c r="G19560">
        <v>70</v>
      </c>
      <c r="H19560" t="s">
        <v>303</v>
      </c>
      <c r="I19560" t="s">
        <v>170</v>
      </c>
      <c r="J19560">
        <v>176.59244502276957</v>
      </c>
      <c r="L19560" s="47"/>
      <c r="M19560" s="47"/>
    </row>
    <row r="19561" spans="1:13" x14ac:dyDescent="0.4">
      <c r="A19561" t="str">
        <f t="shared" si="305"/>
        <v>65_4M_M_0_365_67_HH800_Core</v>
      </c>
      <c r="B19561">
        <v>65</v>
      </c>
      <c r="C19561" t="s">
        <v>173</v>
      </c>
      <c r="D19561" t="s">
        <v>174</v>
      </c>
      <c r="E19561">
        <v>0</v>
      </c>
      <c r="F19561">
        <v>365</v>
      </c>
      <c r="G19561">
        <v>67</v>
      </c>
      <c r="H19561" t="s">
        <v>303</v>
      </c>
      <c r="I19561" t="s">
        <v>170</v>
      </c>
      <c r="J19561">
        <v>53.867450465725874</v>
      </c>
      <c r="L19561" s="47"/>
      <c r="M19561" s="47"/>
    </row>
    <row r="19562" spans="1:13" x14ac:dyDescent="0.4">
      <c r="A19562" t="str">
        <f t="shared" si="305"/>
        <v>65_4A_M_0_365_67_HH800_Core</v>
      </c>
      <c r="B19562">
        <v>65</v>
      </c>
      <c r="C19562" t="s">
        <v>168</v>
      </c>
      <c r="D19562" t="s">
        <v>174</v>
      </c>
      <c r="E19562">
        <v>0</v>
      </c>
      <c r="F19562">
        <v>365</v>
      </c>
      <c r="G19562">
        <v>67</v>
      </c>
      <c r="H19562" t="s">
        <v>303</v>
      </c>
      <c r="I19562" t="s">
        <v>170</v>
      </c>
      <c r="J19562">
        <v>57.224684839753202</v>
      </c>
      <c r="L19562" s="47"/>
      <c r="M19562" s="47"/>
    </row>
    <row r="19563" spans="1:13" x14ac:dyDescent="0.4">
      <c r="A19563" t="str">
        <f t="shared" si="305"/>
        <v>65_4A_M_0_180_67_HH800_Core</v>
      </c>
      <c r="B19563">
        <v>65</v>
      </c>
      <c r="C19563" t="s">
        <v>168</v>
      </c>
      <c r="D19563" t="s">
        <v>174</v>
      </c>
      <c r="E19563">
        <v>0</v>
      </c>
      <c r="F19563">
        <v>180</v>
      </c>
      <c r="G19563">
        <v>67</v>
      </c>
      <c r="H19563" t="s">
        <v>303</v>
      </c>
      <c r="I19563" t="s">
        <v>170</v>
      </c>
      <c r="J19563">
        <v>64.261533219656528</v>
      </c>
      <c r="L19563" s="47"/>
      <c r="M19563" s="47"/>
    </row>
    <row r="19564" spans="1:13" x14ac:dyDescent="0.4">
      <c r="A19564" t="str">
        <f t="shared" si="305"/>
        <v>65_1A_M_0_90_70_HH800_Core</v>
      </c>
      <c r="B19564">
        <v>65</v>
      </c>
      <c r="C19564" t="s">
        <v>178</v>
      </c>
      <c r="D19564" t="s">
        <v>174</v>
      </c>
      <c r="E19564">
        <v>0</v>
      </c>
      <c r="F19564">
        <v>90</v>
      </c>
      <c r="G19564">
        <v>70</v>
      </c>
      <c r="H19564" t="s">
        <v>303</v>
      </c>
      <c r="I19564" t="s">
        <v>170</v>
      </c>
      <c r="J19564">
        <v>298.86468311648269</v>
      </c>
      <c r="L19564" s="47"/>
      <c r="M19564" s="47"/>
    </row>
    <row r="19565" spans="1:13" x14ac:dyDescent="0.4">
      <c r="A19565" t="str">
        <f t="shared" si="305"/>
        <v>65_1A_F_0_365_70_HH800_Core</v>
      </c>
      <c r="B19565">
        <v>65</v>
      </c>
      <c r="C19565" t="s">
        <v>178</v>
      </c>
      <c r="D19565" t="s">
        <v>169</v>
      </c>
      <c r="E19565">
        <v>0</v>
      </c>
      <c r="F19565">
        <v>365</v>
      </c>
      <c r="G19565">
        <v>70</v>
      </c>
      <c r="H19565" t="s">
        <v>303</v>
      </c>
      <c r="I19565" t="s">
        <v>170</v>
      </c>
      <c r="J19565">
        <v>202.98029733460015</v>
      </c>
      <c r="L19565" s="47"/>
      <c r="M19565" s="47"/>
    </row>
    <row r="19566" spans="1:13" x14ac:dyDescent="0.4">
      <c r="A19566" t="str">
        <f t="shared" si="305"/>
        <v>65_4M_M_0_180_70_HH800_Core</v>
      </c>
      <c r="B19566">
        <v>65</v>
      </c>
      <c r="C19566" t="s">
        <v>173</v>
      </c>
      <c r="D19566" t="s">
        <v>174</v>
      </c>
      <c r="E19566">
        <v>0</v>
      </c>
      <c r="F19566">
        <v>180</v>
      </c>
      <c r="G19566">
        <v>70</v>
      </c>
      <c r="H19566" t="s">
        <v>303</v>
      </c>
      <c r="I19566" t="s">
        <v>170</v>
      </c>
      <c r="J19566">
        <v>84.101344152218175</v>
      </c>
      <c r="L19566" s="47"/>
      <c r="M19566" s="47"/>
    </row>
    <row r="19567" spans="1:13" x14ac:dyDescent="0.4">
      <c r="A19567" t="str">
        <f t="shared" si="305"/>
        <v>65_1A_M_0_90_67_HH800_Core</v>
      </c>
      <c r="B19567">
        <v>65</v>
      </c>
      <c r="C19567" t="s">
        <v>178</v>
      </c>
      <c r="D19567" t="s">
        <v>174</v>
      </c>
      <c r="E19567">
        <v>0</v>
      </c>
      <c r="F19567">
        <v>90</v>
      </c>
      <c r="G19567">
        <v>67</v>
      </c>
      <c r="H19567" t="s">
        <v>303</v>
      </c>
      <c r="I19567" t="s">
        <v>170</v>
      </c>
      <c r="J19567">
        <v>232.98459883331256</v>
      </c>
      <c r="L19567" s="47"/>
      <c r="M19567" s="47"/>
    </row>
    <row r="19568" spans="1:13" x14ac:dyDescent="0.4">
      <c r="A19568" t="str">
        <f t="shared" si="305"/>
        <v>65_1M_M_0_365_70_HH800_Core</v>
      </c>
      <c r="B19568">
        <v>65</v>
      </c>
      <c r="C19568" t="s">
        <v>177</v>
      </c>
      <c r="D19568" t="s">
        <v>174</v>
      </c>
      <c r="E19568">
        <v>0</v>
      </c>
      <c r="F19568">
        <v>365</v>
      </c>
      <c r="G19568">
        <v>70</v>
      </c>
      <c r="H19568" t="s">
        <v>303</v>
      </c>
      <c r="I19568" t="s">
        <v>170</v>
      </c>
      <c r="J19568">
        <v>213.58358982364865</v>
      </c>
      <c r="L19568" s="47"/>
      <c r="M19568" s="47"/>
    </row>
    <row r="19569" spans="1:13" x14ac:dyDescent="0.4">
      <c r="A19569" t="str">
        <f t="shared" si="305"/>
        <v>65_1M_M_0_180_67_HH800_Core</v>
      </c>
      <c r="B19569">
        <v>65</v>
      </c>
      <c r="C19569" t="s">
        <v>177</v>
      </c>
      <c r="D19569" t="s">
        <v>174</v>
      </c>
      <c r="E19569">
        <v>0</v>
      </c>
      <c r="F19569">
        <v>180</v>
      </c>
      <c r="G19569">
        <v>67</v>
      </c>
      <c r="H19569" t="s">
        <v>303</v>
      </c>
      <c r="I19569" t="s">
        <v>170</v>
      </c>
      <c r="J19569">
        <v>187.00488771077733</v>
      </c>
      <c r="L19569" s="47"/>
      <c r="M19569" s="47"/>
    </row>
    <row r="19570" spans="1:13" x14ac:dyDescent="0.4">
      <c r="A19570" t="str">
        <f t="shared" si="305"/>
        <v>65_2A_F_0_365_70_HH800_Core</v>
      </c>
      <c r="B19570">
        <v>65</v>
      </c>
      <c r="C19570" t="s">
        <v>176</v>
      </c>
      <c r="D19570" t="s">
        <v>169</v>
      </c>
      <c r="E19570">
        <v>0</v>
      </c>
      <c r="F19570">
        <v>365</v>
      </c>
      <c r="G19570">
        <v>70</v>
      </c>
      <c r="H19570" t="s">
        <v>303</v>
      </c>
      <c r="I19570" t="s">
        <v>170</v>
      </c>
      <c r="J19570">
        <v>138.68953471193538</v>
      </c>
      <c r="L19570" s="47"/>
      <c r="M19570" s="47"/>
    </row>
    <row r="19571" spans="1:13" x14ac:dyDescent="0.4">
      <c r="A19571" t="str">
        <f t="shared" si="305"/>
        <v>65_4A_M_6_180_70_HH800_Core</v>
      </c>
      <c r="B19571">
        <v>65</v>
      </c>
      <c r="C19571" t="s">
        <v>168</v>
      </c>
      <c r="D19571" t="s">
        <v>174</v>
      </c>
      <c r="E19571">
        <v>6</v>
      </c>
      <c r="F19571">
        <v>180</v>
      </c>
      <c r="G19571">
        <v>70</v>
      </c>
      <c r="H19571" t="s">
        <v>303</v>
      </c>
      <c r="I19571" t="s">
        <v>170</v>
      </c>
      <c r="J19571">
        <v>3.6490933538754731</v>
      </c>
      <c r="L19571" s="47"/>
      <c r="M19571" s="47"/>
    </row>
    <row r="19572" spans="1:13" x14ac:dyDescent="0.4">
      <c r="A19572" t="str">
        <f t="shared" si="305"/>
        <v>65_4M_M_6_365_70_HH800_Core</v>
      </c>
      <c r="B19572">
        <v>65</v>
      </c>
      <c r="C19572" t="s">
        <v>173</v>
      </c>
      <c r="D19572" t="s">
        <v>174</v>
      </c>
      <c r="E19572">
        <v>6</v>
      </c>
      <c r="F19572">
        <v>365</v>
      </c>
      <c r="G19572">
        <v>70</v>
      </c>
      <c r="H19572" t="s">
        <v>303</v>
      </c>
      <c r="I19572" t="s">
        <v>170</v>
      </c>
      <c r="J19572">
        <v>4.956922080380096</v>
      </c>
      <c r="L19572" s="47"/>
      <c r="M19572" s="47"/>
    </row>
    <row r="19573" spans="1:13" x14ac:dyDescent="0.4">
      <c r="A19573" t="str">
        <f t="shared" si="305"/>
        <v>65_4A_M_6_365_70_HH800_Core</v>
      </c>
      <c r="B19573">
        <v>65</v>
      </c>
      <c r="C19573" t="s">
        <v>168</v>
      </c>
      <c r="D19573" t="s">
        <v>174</v>
      </c>
      <c r="E19573">
        <v>6</v>
      </c>
      <c r="F19573">
        <v>365</v>
      </c>
      <c r="G19573">
        <v>70</v>
      </c>
      <c r="H19573" t="s">
        <v>303</v>
      </c>
      <c r="I19573" t="s">
        <v>170</v>
      </c>
      <c r="J19573">
        <v>3.4087847822341333</v>
      </c>
      <c r="L19573" s="47"/>
      <c r="M19573" s="47"/>
    </row>
    <row r="19574" spans="1:13" x14ac:dyDescent="0.4">
      <c r="A19574" t="str">
        <f t="shared" si="305"/>
        <v>65_4A_M_3_180_70_HH800_Core</v>
      </c>
      <c r="B19574">
        <v>65</v>
      </c>
      <c r="C19574" t="s">
        <v>168</v>
      </c>
      <c r="D19574" t="s">
        <v>174</v>
      </c>
      <c r="E19574">
        <v>3</v>
      </c>
      <c r="F19574">
        <v>180</v>
      </c>
      <c r="G19574">
        <v>70</v>
      </c>
      <c r="H19574" t="s">
        <v>303</v>
      </c>
      <c r="I19574" t="s">
        <v>170</v>
      </c>
      <c r="J19574">
        <v>2.1892408892533748</v>
      </c>
      <c r="L19574" s="47"/>
      <c r="M19574" s="47"/>
    </row>
    <row r="19575" spans="1:13" x14ac:dyDescent="0.4">
      <c r="A19575" t="str">
        <f t="shared" si="305"/>
        <v>65_4M_M_3_365_70_HH800_Core</v>
      </c>
      <c r="B19575">
        <v>65</v>
      </c>
      <c r="C19575" t="s">
        <v>173</v>
      </c>
      <c r="D19575" t="s">
        <v>174</v>
      </c>
      <c r="E19575">
        <v>3</v>
      </c>
      <c r="F19575">
        <v>365</v>
      </c>
      <c r="G19575">
        <v>70</v>
      </c>
      <c r="H19575" t="s">
        <v>303</v>
      </c>
      <c r="I19575" t="s">
        <v>170</v>
      </c>
      <c r="J19575">
        <v>2.5546592628790052</v>
      </c>
      <c r="L19575" s="47"/>
      <c r="M19575" s="47"/>
    </row>
    <row r="19576" spans="1:13" x14ac:dyDescent="0.4">
      <c r="A19576" t="str">
        <f t="shared" si="305"/>
        <v>65_4A_M_3_365_70_HH800_Core</v>
      </c>
      <c r="B19576">
        <v>65</v>
      </c>
      <c r="C19576" t="s">
        <v>168</v>
      </c>
      <c r="D19576" t="s">
        <v>174</v>
      </c>
      <c r="E19576">
        <v>3</v>
      </c>
      <c r="F19576">
        <v>365</v>
      </c>
      <c r="G19576">
        <v>70</v>
      </c>
      <c r="H19576" t="s">
        <v>303</v>
      </c>
      <c r="I19576" t="s">
        <v>170</v>
      </c>
      <c r="J19576">
        <v>1.9318913030366132</v>
      </c>
      <c r="L19576" s="47"/>
      <c r="M19576" s="47"/>
    </row>
    <row r="19577" spans="1:13" x14ac:dyDescent="0.4">
      <c r="A19577" t="str">
        <f t="shared" si="305"/>
        <v>65_4A_M_6_90_67_HH800_Core</v>
      </c>
      <c r="B19577">
        <v>65</v>
      </c>
      <c r="C19577" t="s">
        <v>168</v>
      </c>
      <c r="D19577" t="s">
        <v>174</v>
      </c>
      <c r="E19577">
        <v>6</v>
      </c>
      <c r="F19577">
        <v>90</v>
      </c>
      <c r="G19577">
        <v>67</v>
      </c>
      <c r="H19577" t="s">
        <v>303</v>
      </c>
      <c r="I19577" t="s">
        <v>170</v>
      </c>
      <c r="J19577">
        <v>3.6798892020674998</v>
      </c>
      <c r="L19577" s="47"/>
      <c r="M19577" s="47"/>
    </row>
    <row r="19578" spans="1:13" x14ac:dyDescent="0.4">
      <c r="A19578" t="str">
        <f t="shared" si="305"/>
        <v>65_4A_M_0_180_70_HH800_Core</v>
      </c>
      <c r="B19578">
        <v>65</v>
      </c>
      <c r="C19578" t="s">
        <v>168</v>
      </c>
      <c r="D19578" t="s">
        <v>174</v>
      </c>
      <c r="E19578">
        <v>0</v>
      </c>
      <c r="F19578">
        <v>180</v>
      </c>
      <c r="G19578">
        <v>70</v>
      </c>
      <c r="H19578" t="s">
        <v>303</v>
      </c>
      <c r="I19578" t="s">
        <v>170</v>
      </c>
      <c r="J19578">
        <v>88.313256059026827</v>
      </c>
      <c r="L19578" s="47"/>
      <c r="M19578" s="47"/>
    </row>
    <row r="19579" spans="1:13" x14ac:dyDescent="0.4">
      <c r="A19579" t="str">
        <f t="shared" si="305"/>
        <v>65_4M_M_0_365_70_HH800_Core</v>
      </c>
      <c r="B19579">
        <v>65</v>
      </c>
      <c r="C19579" t="s">
        <v>173</v>
      </c>
      <c r="D19579" t="s">
        <v>174</v>
      </c>
      <c r="E19579">
        <v>0</v>
      </c>
      <c r="F19579">
        <v>365</v>
      </c>
      <c r="G19579">
        <v>70</v>
      </c>
      <c r="H19579" t="s">
        <v>303</v>
      </c>
      <c r="I19579" t="s">
        <v>170</v>
      </c>
      <c r="J19579">
        <v>77.195968111706378</v>
      </c>
      <c r="L19579" s="47"/>
      <c r="M19579" s="47"/>
    </row>
    <row r="19580" spans="1:13" x14ac:dyDescent="0.4">
      <c r="A19580" t="str">
        <f t="shared" si="305"/>
        <v>65_4A_M_3_90_70_HH800_Core</v>
      </c>
      <c r="B19580">
        <v>65</v>
      </c>
      <c r="C19580" t="s">
        <v>168</v>
      </c>
      <c r="D19580" t="s">
        <v>174</v>
      </c>
      <c r="E19580">
        <v>3</v>
      </c>
      <c r="F19580">
        <v>90</v>
      </c>
      <c r="G19580">
        <v>70</v>
      </c>
      <c r="H19580" t="s">
        <v>303</v>
      </c>
      <c r="I19580" t="s">
        <v>170</v>
      </c>
      <c r="J19580">
        <v>3.2980049729811434</v>
      </c>
      <c r="L19580" s="47"/>
      <c r="M19580" s="47"/>
    </row>
    <row r="19581" spans="1:13" x14ac:dyDescent="0.4">
      <c r="A19581" t="str">
        <f t="shared" si="305"/>
        <v>65_4A_M_0_90_70_HH800_Core</v>
      </c>
      <c r="B19581">
        <v>65</v>
      </c>
      <c r="C19581" t="s">
        <v>168</v>
      </c>
      <c r="D19581" t="s">
        <v>174</v>
      </c>
      <c r="E19581">
        <v>0</v>
      </c>
      <c r="F19581">
        <v>90</v>
      </c>
      <c r="G19581">
        <v>70</v>
      </c>
      <c r="H19581" t="s">
        <v>303</v>
      </c>
      <c r="I19581" t="s">
        <v>170</v>
      </c>
      <c r="J19581">
        <v>96.086910109888876</v>
      </c>
      <c r="L19581" s="47"/>
      <c r="M19581" s="47"/>
    </row>
    <row r="19582" spans="1:13" x14ac:dyDescent="0.4">
      <c r="A19582" t="str">
        <f t="shared" si="305"/>
        <v>65_4A_M_6_90_70_HH800_Core</v>
      </c>
      <c r="B19582">
        <v>65</v>
      </c>
      <c r="C19582" t="s">
        <v>168</v>
      </c>
      <c r="D19582" t="s">
        <v>174</v>
      </c>
      <c r="E19582">
        <v>6</v>
      </c>
      <c r="F19582">
        <v>90</v>
      </c>
      <c r="G19582">
        <v>70</v>
      </c>
      <c r="H19582" t="s">
        <v>303</v>
      </c>
      <c r="I19582" t="s">
        <v>170</v>
      </c>
      <c r="J19582">
        <v>4.7609574887873967</v>
      </c>
      <c r="L19582" s="47"/>
      <c r="M19582" s="47"/>
    </row>
    <row r="19583" spans="1:13" x14ac:dyDescent="0.4">
      <c r="A19583" t="str">
        <f t="shared" si="305"/>
        <v>65_4A_M_3_90_67_HH800_Core</v>
      </c>
      <c r="B19583">
        <v>65</v>
      </c>
      <c r="C19583" t="s">
        <v>168</v>
      </c>
      <c r="D19583" t="s">
        <v>174</v>
      </c>
      <c r="E19583">
        <v>3</v>
      </c>
      <c r="F19583">
        <v>90</v>
      </c>
      <c r="G19583">
        <v>67</v>
      </c>
      <c r="H19583" t="s">
        <v>303</v>
      </c>
      <c r="I19583" t="s">
        <v>170</v>
      </c>
      <c r="J19583">
        <v>2.244831130218087</v>
      </c>
      <c r="L19583" s="47"/>
      <c r="M19583" s="47"/>
    </row>
    <row r="19584" spans="1:13" x14ac:dyDescent="0.4">
      <c r="A19584" t="str">
        <f t="shared" si="305"/>
        <v>65_4A_M_0_90_67_HH800_Core</v>
      </c>
      <c r="B19584">
        <v>65</v>
      </c>
      <c r="C19584" t="s">
        <v>168</v>
      </c>
      <c r="D19584" t="s">
        <v>174</v>
      </c>
      <c r="E19584">
        <v>0</v>
      </c>
      <c r="F19584">
        <v>90</v>
      </c>
      <c r="G19584">
        <v>67</v>
      </c>
      <c r="H19584" t="s">
        <v>303</v>
      </c>
      <c r="I19584" t="s">
        <v>170</v>
      </c>
      <c r="J19584">
        <v>70.328311498790626</v>
      </c>
      <c r="L19584" s="47"/>
      <c r="M19584" s="47"/>
    </row>
    <row r="19585" spans="1:13" x14ac:dyDescent="0.4">
      <c r="A19585" t="str">
        <f t="shared" si="305"/>
        <v>65_4A_M_0_365_70_HH800_Core</v>
      </c>
      <c r="B19585">
        <v>65</v>
      </c>
      <c r="C19585" t="s">
        <v>168</v>
      </c>
      <c r="D19585" t="s">
        <v>174</v>
      </c>
      <c r="E19585">
        <v>0</v>
      </c>
      <c r="F19585">
        <v>365</v>
      </c>
      <c r="G19585">
        <v>70</v>
      </c>
      <c r="H19585" t="s">
        <v>303</v>
      </c>
      <c r="I19585" t="s">
        <v>170</v>
      </c>
      <c r="J19585">
        <v>81.143990189695316</v>
      </c>
      <c r="L19585" s="47"/>
      <c r="M19585" s="47"/>
    </row>
    <row r="19586" spans="1:13" x14ac:dyDescent="0.4">
      <c r="A19586" t="str">
        <f t="shared" si="305"/>
        <v>66_2M_F_6_60_70_HH800_Core</v>
      </c>
      <c r="B19586">
        <v>66</v>
      </c>
      <c r="C19586" t="s">
        <v>175</v>
      </c>
      <c r="D19586" t="s">
        <v>169</v>
      </c>
      <c r="E19586">
        <v>6</v>
      </c>
      <c r="F19586">
        <v>60</v>
      </c>
      <c r="G19586">
        <v>70</v>
      </c>
      <c r="H19586" t="s">
        <v>303</v>
      </c>
      <c r="I19586" t="s">
        <v>170</v>
      </c>
      <c r="J19586">
        <v>19.824131062856697</v>
      </c>
      <c r="L19586" s="47"/>
      <c r="M19586" s="47"/>
    </row>
    <row r="19587" spans="1:13" x14ac:dyDescent="0.4">
      <c r="A19587" t="str">
        <f t="shared" ref="A19587:A19650" si="306">B19587&amp;"_"&amp;C19587&amp;"_"&amp;D19587&amp;"_"&amp;E19587&amp;"_"&amp;F19587&amp;"_"&amp;G19587&amp;"_"&amp;H19587&amp;"_"&amp;I19587</f>
        <v>66_4A_F_6_60_70_HH800_Core</v>
      </c>
      <c r="B19587">
        <v>66</v>
      </c>
      <c r="C19587" t="s">
        <v>168</v>
      </c>
      <c r="D19587" t="s">
        <v>169</v>
      </c>
      <c r="E19587">
        <v>6</v>
      </c>
      <c r="F19587">
        <v>60</v>
      </c>
      <c r="G19587">
        <v>70</v>
      </c>
      <c r="H19587" t="s">
        <v>303</v>
      </c>
      <c r="I19587" t="s">
        <v>170</v>
      </c>
      <c r="J19587">
        <v>6.1614536911231683</v>
      </c>
      <c r="L19587" s="47"/>
      <c r="M19587" s="47"/>
    </row>
    <row r="19588" spans="1:13" x14ac:dyDescent="0.4">
      <c r="A19588" t="str">
        <f t="shared" si="306"/>
        <v>66_1M_F_0_60_70_HH800_Core</v>
      </c>
      <c r="B19588">
        <v>66</v>
      </c>
      <c r="C19588" t="s">
        <v>177</v>
      </c>
      <c r="D19588" t="s">
        <v>169</v>
      </c>
      <c r="E19588">
        <v>0</v>
      </c>
      <c r="F19588">
        <v>60</v>
      </c>
      <c r="G19588">
        <v>70</v>
      </c>
      <c r="H19588" t="s">
        <v>303</v>
      </c>
      <c r="I19588" t="s">
        <v>170</v>
      </c>
      <c r="J19588">
        <v>427.00476364936287</v>
      </c>
      <c r="L19588" s="47"/>
      <c r="M19588" s="47"/>
    </row>
    <row r="19589" spans="1:13" x14ac:dyDescent="0.4">
      <c r="A19589" t="str">
        <f t="shared" si="306"/>
        <v>66_2M_F_3_60_70_HH800_Core</v>
      </c>
      <c r="B19589">
        <v>66</v>
      </c>
      <c r="C19589" t="s">
        <v>175</v>
      </c>
      <c r="D19589" t="s">
        <v>169</v>
      </c>
      <c r="E19589">
        <v>3</v>
      </c>
      <c r="F19589">
        <v>60</v>
      </c>
      <c r="G19589">
        <v>70</v>
      </c>
      <c r="H19589" t="s">
        <v>303</v>
      </c>
      <c r="I19589" t="s">
        <v>170</v>
      </c>
      <c r="J19589">
        <v>12.06333131320914</v>
      </c>
      <c r="L19589" s="47"/>
      <c r="M19589" s="47"/>
    </row>
    <row r="19590" spans="1:13" x14ac:dyDescent="0.4">
      <c r="A19590" t="str">
        <f t="shared" si="306"/>
        <v>66_2A_F_6_60_70_HH800_Core</v>
      </c>
      <c r="B19590">
        <v>66</v>
      </c>
      <c r="C19590" t="s">
        <v>176</v>
      </c>
      <c r="D19590" t="s">
        <v>169</v>
      </c>
      <c r="E19590">
        <v>6</v>
      </c>
      <c r="F19590">
        <v>60</v>
      </c>
      <c r="G19590">
        <v>70</v>
      </c>
      <c r="H19590" t="s">
        <v>303</v>
      </c>
      <c r="I19590" t="s">
        <v>170</v>
      </c>
      <c r="J19590">
        <v>8.1832020028592254</v>
      </c>
      <c r="L19590" s="47"/>
      <c r="M19590" s="47"/>
    </row>
    <row r="19591" spans="1:13" x14ac:dyDescent="0.4">
      <c r="A19591" t="str">
        <f t="shared" si="306"/>
        <v>66_2M_F_6_60_67_HH800_Core</v>
      </c>
      <c r="B19591">
        <v>66</v>
      </c>
      <c r="C19591" t="s">
        <v>175</v>
      </c>
      <c r="D19591" t="s">
        <v>169</v>
      </c>
      <c r="E19591">
        <v>6</v>
      </c>
      <c r="F19591">
        <v>60</v>
      </c>
      <c r="G19591">
        <v>67</v>
      </c>
      <c r="H19591" t="s">
        <v>303</v>
      </c>
      <c r="I19591" t="s">
        <v>170</v>
      </c>
      <c r="J19591">
        <v>12.718857209618053</v>
      </c>
      <c r="L19591" s="47"/>
      <c r="M19591" s="47"/>
    </row>
    <row r="19592" spans="1:13" x14ac:dyDescent="0.4">
      <c r="A19592" t="str">
        <f t="shared" si="306"/>
        <v>66_4A_F_6_60_67_HH800_Core</v>
      </c>
      <c r="B19592">
        <v>66</v>
      </c>
      <c r="C19592" t="s">
        <v>168</v>
      </c>
      <c r="D19592" t="s">
        <v>169</v>
      </c>
      <c r="E19592">
        <v>6</v>
      </c>
      <c r="F19592">
        <v>60</v>
      </c>
      <c r="G19592">
        <v>67</v>
      </c>
      <c r="H19592" t="s">
        <v>303</v>
      </c>
      <c r="I19592" t="s">
        <v>170</v>
      </c>
      <c r="J19592">
        <v>3.6168919561869504</v>
      </c>
      <c r="L19592" s="47"/>
      <c r="M19592" s="47"/>
    </row>
    <row r="19593" spans="1:13" x14ac:dyDescent="0.4">
      <c r="A19593" t="str">
        <f t="shared" si="306"/>
        <v>66_2M_F_0_60_70_HH800_Core</v>
      </c>
      <c r="B19593">
        <v>66</v>
      </c>
      <c r="C19593" t="s">
        <v>175</v>
      </c>
      <c r="D19593" t="s">
        <v>169</v>
      </c>
      <c r="E19593">
        <v>0</v>
      </c>
      <c r="F19593">
        <v>60</v>
      </c>
      <c r="G19593">
        <v>70</v>
      </c>
      <c r="H19593" t="s">
        <v>303</v>
      </c>
      <c r="I19593" t="s">
        <v>170</v>
      </c>
      <c r="J19593">
        <v>294.38070587673678</v>
      </c>
      <c r="L19593" s="47"/>
      <c r="M19593" s="47"/>
    </row>
    <row r="19594" spans="1:13" x14ac:dyDescent="0.4">
      <c r="A19594" t="str">
        <f t="shared" si="306"/>
        <v>66_1A_F_0_60_70_HH800_Core</v>
      </c>
      <c r="B19594">
        <v>66</v>
      </c>
      <c r="C19594" t="s">
        <v>178</v>
      </c>
      <c r="D19594" t="s">
        <v>169</v>
      </c>
      <c r="E19594">
        <v>0</v>
      </c>
      <c r="F19594">
        <v>60</v>
      </c>
      <c r="G19594">
        <v>70</v>
      </c>
      <c r="H19594" t="s">
        <v>303</v>
      </c>
      <c r="I19594" t="s">
        <v>170</v>
      </c>
      <c r="J19594">
        <v>324.05174052284781</v>
      </c>
      <c r="L19594" s="47"/>
      <c r="M19594" s="47"/>
    </row>
    <row r="19595" spans="1:13" x14ac:dyDescent="0.4">
      <c r="A19595" t="str">
        <f t="shared" si="306"/>
        <v>66_2A_F_6_60_67_HH800_Core</v>
      </c>
      <c r="B19595">
        <v>66</v>
      </c>
      <c r="C19595" t="s">
        <v>176</v>
      </c>
      <c r="D19595" t="s">
        <v>169</v>
      </c>
      <c r="E19595">
        <v>6</v>
      </c>
      <c r="F19595">
        <v>60</v>
      </c>
      <c r="G19595">
        <v>67</v>
      </c>
      <c r="H19595" t="s">
        <v>303</v>
      </c>
      <c r="I19595" t="s">
        <v>170</v>
      </c>
      <c r="J19595">
        <v>5.081081105953408</v>
      </c>
      <c r="L19595" s="47"/>
      <c r="M19595" s="47"/>
    </row>
    <row r="19596" spans="1:13" x14ac:dyDescent="0.4">
      <c r="A19596" t="str">
        <f t="shared" si="306"/>
        <v>66_4A_F_3_60_70_HH800_Core</v>
      </c>
      <c r="B19596">
        <v>66</v>
      </c>
      <c r="C19596" t="s">
        <v>168</v>
      </c>
      <c r="D19596" t="s">
        <v>169</v>
      </c>
      <c r="E19596">
        <v>3</v>
      </c>
      <c r="F19596">
        <v>60</v>
      </c>
      <c r="G19596">
        <v>70</v>
      </c>
      <c r="H19596" t="s">
        <v>303</v>
      </c>
      <c r="I19596" t="s">
        <v>170</v>
      </c>
      <c r="J19596">
        <v>3.7098969103405115</v>
      </c>
      <c r="L19596" s="47"/>
      <c r="M19596" s="47"/>
    </row>
    <row r="19597" spans="1:13" x14ac:dyDescent="0.4">
      <c r="A19597" t="str">
        <f t="shared" si="306"/>
        <v>66_2A_F_3_60_70_HH800_Core</v>
      </c>
      <c r="B19597">
        <v>66</v>
      </c>
      <c r="C19597" t="s">
        <v>176</v>
      </c>
      <c r="D19597" t="s">
        <v>169</v>
      </c>
      <c r="E19597">
        <v>3</v>
      </c>
      <c r="F19597">
        <v>60</v>
      </c>
      <c r="G19597">
        <v>70</v>
      </c>
      <c r="H19597" t="s">
        <v>303</v>
      </c>
      <c r="I19597" t="s">
        <v>170</v>
      </c>
      <c r="J19597">
        <v>4.9375061117563614</v>
      </c>
      <c r="L19597" s="47"/>
      <c r="M19597" s="47"/>
    </row>
    <row r="19598" spans="1:13" x14ac:dyDescent="0.4">
      <c r="A19598" t="str">
        <f t="shared" si="306"/>
        <v>66_2M_F_3_60_67_HH800_Core</v>
      </c>
      <c r="B19598">
        <v>66</v>
      </c>
      <c r="C19598" t="s">
        <v>175</v>
      </c>
      <c r="D19598" t="s">
        <v>169</v>
      </c>
      <c r="E19598">
        <v>3</v>
      </c>
      <c r="F19598">
        <v>60</v>
      </c>
      <c r="G19598">
        <v>67</v>
      </c>
      <c r="H19598" t="s">
        <v>303</v>
      </c>
      <c r="I19598" t="s">
        <v>170</v>
      </c>
      <c r="J19598">
        <v>7.3722522503460155</v>
      </c>
      <c r="L19598" s="47"/>
      <c r="M19598" s="47"/>
    </row>
    <row r="19599" spans="1:13" x14ac:dyDescent="0.4">
      <c r="A19599" t="str">
        <f t="shared" si="306"/>
        <v>66_1M_F_0_60_67_HH800_Core</v>
      </c>
      <c r="B19599">
        <v>66</v>
      </c>
      <c r="C19599" t="s">
        <v>177</v>
      </c>
      <c r="D19599" t="s">
        <v>169</v>
      </c>
      <c r="E19599">
        <v>0</v>
      </c>
      <c r="F19599">
        <v>60</v>
      </c>
      <c r="G19599">
        <v>67</v>
      </c>
      <c r="H19599" t="s">
        <v>303</v>
      </c>
      <c r="I19599" t="s">
        <v>170</v>
      </c>
      <c r="J19599">
        <v>346.69059388188447</v>
      </c>
      <c r="L19599" s="47"/>
      <c r="M19599" s="47"/>
    </row>
    <row r="19600" spans="1:13" x14ac:dyDescent="0.4">
      <c r="A19600" t="str">
        <f t="shared" si="306"/>
        <v>66_4A_F_3_60_67_HH800_Core</v>
      </c>
      <c r="B19600">
        <v>66</v>
      </c>
      <c r="C19600" t="s">
        <v>168</v>
      </c>
      <c r="D19600" t="s">
        <v>169</v>
      </c>
      <c r="E19600">
        <v>3</v>
      </c>
      <c r="F19600">
        <v>60</v>
      </c>
      <c r="G19600">
        <v>67</v>
      </c>
      <c r="H19600" t="s">
        <v>303</v>
      </c>
      <c r="I19600" t="s">
        <v>170</v>
      </c>
      <c r="J19600">
        <v>2.6130692566898608</v>
      </c>
      <c r="L19600" s="47"/>
      <c r="M19600" s="47"/>
    </row>
    <row r="19601" spans="1:13" x14ac:dyDescent="0.4">
      <c r="A19601" t="str">
        <f t="shared" si="306"/>
        <v>66_1A_F_0_60_67_HH800_Core</v>
      </c>
      <c r="B19601">
        <v>66</v>
      </c>
      <c r="C19601" t="s">
        <v>178</v>
      </c>
      <c r="D19601" t="s">
        <v>169</v>
      </c>
      <c r="E19601">
        <v>0</v>
      </c>
      <c r="F19601">
        <v>60</v>
      </c>
      <c r="G19601">
        <v>67</v>
      </c>
      <c r="H19601" t="s">
        <v>303</v>
      </c>
      <c r="I19601" t="s">
        <v>170</v>
      </c>
      <c r="J19601">
        <v>262.27618605597917</v>
      </c>
      <c r="L19601" s="47"/>
      <c r="M19601" s="47"/>
    </row>
    <row r="19602" spans="1:13" x14ac:dyDescent="0.4">
      <c r="A19602" t="str">
        <f t="shared" si="306"/>
        <v>66_2A_F_3_60_67_HH800_Core</v>
      </c>
      <c r="B19602">
        <v>66</v>
      </c>
      <c r="C19602" t="s">
        <v>176</v>
      </c>
      <c r="D19602" t="s">
        <v>169</v>
      </c>
      <c r="E19602">
        <v>3</v>
      </c>
      <c r="F19602">
        <v>60</v>
      </c>
      <c r="G19602">
        <v>67</v>
      </c>
      <c r="H19602" t="s">
        <v>303</v>
      </c>
      <c r="I19602" t="s">
        <v>170</v>
      </c>
      <c r="J19602">
        <v>3.4130520697172315</v>
      </c>
      <c r="L19602" s="47"/>
      <c r="M19602" s="47"/>
    </row>
    <row r="19603" spans="1:13" x14ac:dyDescent="0.4">
      <c r="A19603" t="str">
        <f t="shared" si="306"/>
        <v>66_4A_F_0_60_70_HH800_Core</v>
      </c>
      <c r="B19603">
        <v>66</v>
      </c>
      <c r="C19603" t="s">
        <v>168</v>
      </c>
      <c r="D19603" t="s">
        <v>169</v>
      </c>
      <c r="E19603">
        <v>0</v>
      </c>
      <c r="F19603">
        <v>60</v>
      </c>
      <c r="G19603">
        <v>70</v>
      </c>
      <c r="H19603" t="s">
        <v>303</v>
      </c>
      <c r="I19603" t="s">
        <v>170</v>
      </c>
      <c r="J19603">
        <v>161.00297132629206</v>
      </c>
      <c r="L19603" s="47"/>
      <c r="M19603" s="47"/>
    </row>
    <row r="19604" spans="1:13" x14ac:dyDescent="0.4">
      <c r="A19604" t="str">
        <f t="shared" si="306"/>
        <v>66_2A_F_0_60_70_HH800_Core</v>
      </c>
      <c r="B19604">
        <v>66</v>
      </c>
      <c r="C19604" t="s">
        <v>176</v>
      </c>
      <c r="D19604" t="s">
        <v>169</v>
      </c>
      <c r="E19604">
        <v>0</v>
      </c>
      <c r="F19604">
        <v>60</v>
      </c>
      <c r="G19604">
        <v>70</v>
      </c>
      <c r="H19604" t="s">
        <v>303</v>
      </c>
      <c r="I19604" t="s">
        <v>170</v>
      </c>
      <c r="J19604">
        <v>216.29115667885026</v>
      </c>
      <c r="L19604" s="47"/>
      <c r="M19604" s="47"/>
    </row>
    <row r="19605" spans="1:13" x14ac:dyDescent="0.4">
      <c r="A19605" t="str">
        <f t="shared" si="306"/>
        <v>66_2M_F_0_60_67_HH800_Core</v>
      </c>
      <c r="B19605">
        <v>66</v>
      </c>
      <c r="C19605" t="s">
        <v>175</v>
      </c>
      <c r="D19605" t="s">
        <v>169</v>
      </c>
      <c r="E19605">
        <v>0</v>
      </c>
      <c r="F19605">
        <v>60</v>
      </c>
      <c r="G19605">
        <v>67</v>
      </c>
      <c r="H19605" t="s">
        <v>303</v>
      </c>
      <c r="I19605" t="s">
        <v>170</v>
      </c>
      <c r="J19605">
        <v>236.04574820454798</v>
      </c>
      <c r="L19605" s="47"/>
      <c r="M19605" s="47"/>
    </row>
    <row r="19606" spans="1:13" x14ac:dyDescent="0.4">
      <c r="A19606" t="str">
        <f t="shared" si="306"/>
        <v>66_4M_F_6_60_70_HH800_Core</v>
      </c>
      <c r="B19606">
        <v>66</v>
      </c>
      <c r="C19606" t="s">
        <v>173</v>
      </c>
      <c r="D19606" t="s">
        <v>169</v>
      </c>
      <c r="E19606">
        <v>6</v>
      </c>
      <c r="F19606">
        <v>60</v>
      </c>
      <c r="G19606">
        <v>70</v>
      </c>
      <c r="H19606" t="s">
        <v>303</v>
      </c>
      <c r="I19606" t="s">
        <v>170</v>
      </c>
      <c r="J19606">
        <v>10.176066516974174</v>
      </c>
      <c r="L19606" s="47"/>
      <c r="M19606" s="47"/>
    </row>
    <row r="19607" spans="1:13" x14ac:dyDescent="0.4">
      <c r="A19607" t="str">
        <f t="shared" si="306"/>
        <v>66_4A_F_0_60_67_HH800_Core</v>
      </c>
      <c r="B19607">
        <v>66</v>
      </c>
      <c r="C19607" t="s">
        <v>168</v>
      </c>
      <c r="D19607" t="s">
        <v>169</v>
      </c>
      <c r="E19607">
        <v>0</v>
      </c>
      <c r="F19607">
        <v>60</v>
      </c>
      <c r="G19607">
        <v>67</v>
      </c>
      <c r="H19607" t="s">
        <v>303</v>
      </c>
      <c r="I19607" t="s">
        <v>170</v>
      </c>
      <c r="J19607">
        <v>130.41267906667733</v>
      </c>
      <c r="L19607" s="47"/>
      <c r="M19607" s="47"/>
    </row>
    <row r="19608" spans="1:13" x14ac:dyDescent="0.4">
      <c r="A19608" t="str">
        <f t="shared" si="306"/>
        <v>66_2A_F_0_60_67_HH800_Core</v>
      </c>
      <c r="B19608">
        <v>66</v>
      </c>
      <c r="C19608" t="s">
        <v>176</v>
      </c>
      <c r="D19608" t="s">
        <v>169</v>
      </c>
      <c r="E19608">
        <v>0</v>
      </c>
      <c r="F19608">
        <v>60</v>
      </c>
      <c r="G19608">
        <v>67</v>
      </c>
      <c r="H19608" t="s">
        <v>303</v>
      </c>
      <c r="I19608" t="s">
        <v>170</v>
      </c>
      <c r="J19608">
        <v>174.32576178071736</v>
      </c>
      <c r="L19608" s="47"/>
      <c r="M19608" s="47"/>
    </row>
    <row r="19609" spans="1:13" x14ac:dyDescent="0.4">
      <c r="A19609" t="str">
        <f t="shared" si="306"/>
        <v>66_4M_F_3_60_70_HH800_Core</v>
      </c>
      <c r="B19609">
        <v>66</v>
      </c>
      <c r="C19609" t="s">
        <v>173</v>
      </c>
      <c r="D19609" t="s">
        <v>169</v>
      </c>
      <c r="E19609">
        <v>3</v>
      </c>
      <c r="F19609">
        <v>60</v>
      </c>
      <c r="G19609">
        <v>70</v>
      </c>
      <c r="H19609" t="s">
        <v>303</v>
      </c>
      <c r="I19609" t="s">
        <v>170</v>
      </c>
      <c r="J19609">
        <v>6.5197255142812125</v>
      </c>
      <c r="L19609" s="47"/>
      <c r="M19609" s="47"/>
    </row>
    <row r="19610" spans="1:13" x14ac:dyDescent="0.4">
      <c r="A19610" t="str">
        <f t="shared" si="306"/>
        <v>66_4M_F_6_60_67_HH800_Core</v>
      </c>
      <c r="B19610">
        <v>66</v>
      </c>
      <c r="C19610" t="s">
        <v>173</v>
      </c>
      <c r="D19610" t="s">
        <v>169</v>
      </c>
      <c r="E19610">
        <v>6</v>
      </c>
      <c r="F19610">
        <v>60</v>
      </c>
      <c r="G19610">
        <v>67</v>
      </c>
      <c r="H19610" t="s">
        <v>303</v>
      </c>
      <c r="I19610" t="s">
        <v>170</v>
      </c>
      <c r="J19610">
        <v>6.7348473177966897</v>
      </c>
      <c r="L19610" s="47"/>
      <c r="M19610" s="47"/>
    </row>
    <row r="19611" spans="1:13" x14ac:dyDescent="0.4">
      <c r="A19611" t="str">
        <f t="shared" si="306"/>
        <v>66_4M_F_0_60_70_HH800_Core</v>
      </c>
      <c r="B19611">
        <v>66</v>
      </c>
      <c r="C19611" t="s">
        <v>173</v>
      </c>
      <c r="D19611" t="s">
        <v>169</v>
      </c>
      <c r="E19611">
        <v>0</v>
      </c>
      <c r="F19611">
        <v>60</v>
      </c>
      <c r="G19611">
        <v>70</v>
      </c>
      <c r="H19611" t="s">
        <v>303</v>
      </c>
      <c r="I19611" t="s">
        <v>170</v>
      </c>
      <c r="J19611">
        <v>202.86170573079843</v>
      </c>
      <c r="L19611" s="47"/>
      <c r="M19611" s="47"/>
    </row>
    <row r="19612" spans="1:13" x14ac:dyDescent="0.4">
      <c r="A19612" t="str">
        <f t="shared" si="306"/>
        <v>66_4M_F_3_60_67_HH800_Core</v>
      </c>
      <c r="B19612">
        <v>66</v>
      </c>
      <c r="C19612" t="s">
        <v>173</v>
      </c>
      <c r="D19612" t="s">
        <v>169</v>
      </c>
      <c r="E19612">
        <v>3</v>
      </c>
      <c r="F19612">
        <v>60</v>
      </c>
      <c r="G19612">
        <v>67</v>
      </c>
      <c r="H19612" t="s">
        <v>303</v>
      </c>
      <c r="I19612" t="s">
        <v>170</v>
      </c>
      <c r="J19612">
        <v>4.2311119596142248</v>
      </c>
      <c r="L19612" s="47"/>
      <c r="M19612" s="47"/>
    </row>
    <row r="19613" spans="1:13" x14ac:dyDescent="0.4">
      <c r="A19613" t="str">
        <f t="shared" si="306"/>
        <v>66_4M_F_0_60_67_HH800_Core</v>
      </c>
      <c r="B19613">
        <v>66</v>
      </c>
      <c r="C19613" t="s">
        <v>173</v>
      </c>
      <c r="D19613" t="s">
        <v>169</v>
      </c>
      <c r="E19613">
        <v>0</v>
      </c>
      <c r="F19613">
        <v>60</v>
      </c>
      <c r="G19613">
        <v>67</v>
      </c>
      <c r="H19613" t="s">
        <v>303</v>
      </c>
      <c r="I19613" t="s">
        <v>170</v>
      </c>
      <c r="J19613">
        <v>153.0101652350464</v>
      </c>
      <c r="L19613" s="47"/>
      <c r="M19613" s="47"/>
    </row>
    <row r="19614" spans="1:13" x14ac:dyDescent="0.4">
      <c r="A19614" t="str">
        <f t="shared" si="306"/>
        <v>66_2M_F_6_90_70_HH800_Core</v>
      </c>
      <c r="B19614">
        <v>66</v>
      </c>
      <c r="C19614" t="s">
        <v>175</v>
      </c>
      <c r="D19614" t="s">
        <v>169</v>
      </c>
      <c r="E19614">
        <v>6</v>
      </c>
      <c r="F19614">
        <v>90</v>
      </c>
      <c r="G19614">
        <v>70</v>
      </c>
      <c r="H19614" t="s">
        <v>303</v>
      </c>
      <c r="I19614" t="s">
        <v>170</v>
      </c>
      <c r="J19614">
        <v>12.861125552176835</v>
      </c>
      <c r="L19614" s="47"/>
      <c r="M19614" s="47"/>
    </row>
    <row r="19615" spans="1:13" x14ac:dyDescent="0.4">
      <c r="A19615" t="str">
        <f t="shared" si="306"/>
        <v>66_1M_F_0_90_70_HH800_Core</v>
      </c>
      <c r="B19615">
        <v>66</v>
      </c>
      <c r="C19615" t="s">
        <v>177</v>
      </c>
      <c r="D19615" t="s">
        <v>169</v>
      </c>
      <c r="E19615">
        <v>0</v>
      </c>
      <c r="F19615">
        <v>90</v>
      </c>
      <c r="G19615">
        <v>70</v>
      </c>
      <c r="H19615" t="s">
        <v>303</v>
      </c>
      <c r="I19615" t="s">
        <v>170</v>
      </c>
      <c r="J19615">
        <v>365.4264885736132</v>
      </c>
      <c r="L19615" s="47"/>
      <c r="M19615" s="47"/>
    </row>
    <row r="19616" spans="1:13" x14ac:dyDescent="0.4">
      <c r="A19616" t="str">
        <f t="shared" si="306"/>
        <v>66_2M_F_6_90_67_HH800_Core</v>
      </c>
      <c r="B19616">
        <v>66</v>
      </c>
      <c r="C19616" t="s">
        <v>175</v>
      </c>
      <c r="D19616" t="s">
        <v>169</v>
      </c>
      <c r="E19616">
        <v>6</v>
      </c>
      <c r="F19616">
        <v>90</v>
      </c>
      <c r="G19616">
        <v>67</v>
      </c>
      <c r="H19616" t="s">
        <v>303</v>
      </c>
      <c r="I19616" t="s">
        <v>170</v>
      </c>
      <c r="J19616">
        <v>8.0692822235782558</v>
      </c>
      <c r="L19616" s="47"/>
      <c r="M19616" s="47"/>
    </row>
    <row r="19617" spans="1:13" x14ac:dyDescent="0.4">
      <c r="A19617" t="str">
        <f t="shared" si="306"/>
        <v>66_1M_F_0_90_67_HH800_Core</v>
      </c>
      <c r="B19617">
        <v>66</v>
      </c>
      <c r="C19617" t="s">
        <v>177</v>
      </c>
      <c r="D19617" t="s">
        <v>169</v>
      </c>
      <c r="E19617">
        <v>0</v>
      </c>
      <c r="F19617">
        <v>90</v>
      </c>
      <c r="G19617">
        <v>67</v>
      </c>
      <c r="H19617" t="s">
        <v>303</v>
      </c>
      <c r="I19617" t="s">
        <v>170</v>
      </c>
      <c r="J19617">
        <v>281.61666173257106</v>
      </c>
      <c r="L19617" s="47"/>
      <c r="M19617" s="47"/>
    </row>
    <row r="19618" spans="1:13" x14ac:dyDescent="0.4">
      <c r="A19618" t="str">
        <f t="shared" si="306"/>
        <v>66_2M_F_3_90_70_HH800_Core</v>
      </c>
      <c r="B19618">
        <v>66</v>
      </c>
      <c r="C19618" t="s">
        <v>175</v>
      </c>
      <c r="D19618" t="s">
        <v>169</v>
      </c>
      <c r="E19618">
        <v>3</v>
      </c>
      <c r="F19618">
        <v>90</v>
      </c>
      <c r="G19618">
        <v>70</v>
      </c>
      <c r="H19618" t="s">
        <v>303</v>
      </c>
      <c r="I19618" t="s">
        <v>170</v>
      </c>
      <c r="J19618">
        <v>7.4362108450266016</v>
      </c>
      <c r="L19618" s="47"/>
      <c r="M19618" s="47"/>
    </row>
    <row r="19619" spans="1:13" x14ac:dyDescent="0.4">
      <c r="A19619" t="str">
        <f t="shared" si="306"/>
        <v>66_2M_F_3_90_67_HH800_Core</v>
      </c>
      <c r="B19619">
        <v>66</v>
      </c>
      <c r="C19619" t="s">
        <v>175</v>
      </c>
      <c r="D19619" t="s">
        <v>169</v>
      </c>
      <c r="E19619">
        <v>3</v>
      </c>
      <c r="F19619">
        <v>90</v>
      </c>
      <c r="G19619">
        <v>67</v>
      </c>
      <c r="H19619" t="s">
        <v>303</v>
      </c>
      <c r="I19619" t="s">
        <v>170</v>
      </c>
      <c r="J19619">
        <v>4.6973962355582959</v>
      </c>
      <c r="L19619" s="47"/>
      <c r="M19619" s="47"/>
    </row>
    <row r="19620" spans="1:13" x14ac:dyDescent="0.4">
      <c r="A19620" t="str">
        <f t="shared" si="306"/>
        <v>66_2A_M_6_60_70_HH800_Core</v>
      </c>
      <c r="B19620">
        <v>66</v>
      </c>
      <c r="C19620" t="s">
        <v>176</v>
      </c>
      <c r="D19620" t="s">
        <v>174</v>
      </c>
      <c r="E19620">
        <v>6</v>
      </c>
      <c r="F19620">
        <v>60</v>
      </c>
      <c r="G19620">
        <v>70</v>
      </c>
      <c r="H19620" t="s">
        <v>303</v>
      </c>
      <c r="I19620" t="s">
        <v>170</v>
      </c>
      <c r="J19620">
        <v>8.6475878172189553</v>
      </c>
      <c r="L19620" s="47"/>
      <c r="M19620" s="47"/>
    </row>
    <row r="19621" spans="1:13" x14ac:dyDescent="0.4">
      <c r="A19621" t="str">
        <f t="shared" si="306"/>
        <v>66_2M_F_0_90_70_HH800_Core</v>
      </c>
      <c r="B19621">
        <v>66</v>
      </c>
      <c r="C19621" t="s">
        <v>175</v>
      </c>
      <c r="D19621" t="s">
        <v>169</v>
      </c>
      <c r="E19621">
        <v>0</v>
      </c>
      <c r="F19621">
        <v>90</v>
      </c>
      <c r="G19621">
        <v>70</v>
      </c>
      <c r="H19621" t="s">
        <v>303</v>
      </c>
      <c r="I19621" t="s">
        <v>170</v>
      </c>
      <c r="J19621">
        <v>250.60784780903936</v>
      </c>
      <c r="L19621" s="47"/>
      <c r="M19621" s="47"/>
    </row>
    <row r="19622" spans="1:13" x14ac:dyDescent="0.4">
      <c r="A19622" t="str">
        <f t="shared" si="306"/>
        <v>66_2A_M_6_60_67_HH800_Core</v>
      </c>
      <c r="B19622">
        <v>66</v>
      </c>
      <c r="C19622" t="s">
        <v>176</v>
      </c>
      <c r="D19622" t="s">
        <v>174</v>
      </c>
      <c r="E19622">
        <v>6</v>
      </c>
      <c r="F19622">
        <v>60</v>
      </c>
      <c r="G19622">
        <v>67</v>
      </c>
      <c r="H19622" t="s">
        <v>303</v>
      </c>
      <c r="I19622" t="s">
        <v>170</v>
      </c>
      <c r="J19622">
        <v>5.5161194887290979</v>
      </c>
      <c r="L19622" s="47"/>
      <c r="M19622" s="47"/>
    </row>
    <row r="19623" spans="1:13" x14ac:dyDescent="0.4">
      <c r="A19623" t="str">
        <f t="shared" si="306"/>
        <v>66_2M_F_0_90_67_HH800_Core</v>
      </c>
      <c r="B19623">
        <v>66</v>
      </c>
      <c r="C19623" t="s">
        <v>175</v>
      </c>
      <c r="D19623" t="s">
        <v>169</v>
      </c>
      <c r="E19623">
        <v>0</v>
      </c>
      <c r="F19623">
        <v>90</v>
      </c>
      <c r="G19623">
        <v>67</v>
      </c>
      <c r="H19623" t="s">
        <v>303</v>
      </c>
      <c r="I19623" t="s">
        <v>170</v>
      </c>
      <c r="J19623">
        <v>192.85226665393438</v>
      </c>
      <c r="L19623" s="47"/>
      <c r="M19623" s="47"/>
    </row>
    <row r="19624" spans="1:13" x14ac:dyDescent="0.4">
      <c r="A19624" t="str">
        <f t="shared" si="306"/>
        <v>66_2M_M_6_60_70_HH800_Core</v>
      </c>
      <c r="B19624">
        <v>66</v>
      </c>
      <c r="C19624" t="s">
        <v>175</v>
      </c>
      <c r="D19624" t="s">
        <v>174</v>
      </c>
      <c r="E19624">
        <v>6</v>
      </c>
      <c r="F19624">
        <v>60</v>
      </c>
      <c r="G19624">
        <v>70</v>
      </c>
      <c r="H19624" t="s">
        <v>303</v>
      </c>
      <c r="I19624" t="s">
        <v>170</v>
      </c>
      <c r="J19624">
        <v>13.042957070540741</v>
      </c>
      <c r="L19624" s="47"/>
      <c r="M19624" s="47"/>
    </row>
    <row r="19625" spans="1:13" x14ac:dyDescent="0.4">
      <c r="A19625" t="str">
        <f t="shared" si="306"/>
        <v>66_2A_M_3_60_70_HH800_Core</v>
      </c>
      <c r="B19625">
        <v>66</v>
      </c>
      <c r="C19625" t="s">
        <v>176</v>
      </c>
      <c r="D19625" t="s">
        <v>174</v>
      </c>
      <c r="E19625">
        <v>3</v>
      </c>
      <c r="F19625">
        <v>60</v>
      </c>
      <c r="G19625">
        <v>70</v>
      </c>
      <c r="H19625" t="s">
        <v>303</v>
      </c>
      <c r="I19625" t="s">
        <v>170</v>
      </c>
      <c r="J19625">
        <v>6.1061480316990302</v>
      </c>
      <c r="L19625" s="47"/>
      <c r="M19625" s="47"/>
    </row>
    <row r="19626" spans="1:13" x14ac:dyDescent="0.4">
      <c r="A19626" t="str">
        <f t="shared" si="306"/>
        <v>66_2A_M_3_60_67_HH800_Core</v>
      </c>
      <c r="B19626">
        <v>66</v>
      </c>
      <c r="C19626" t="s">
        <v>176</v>
      </c>
      <c r="D19626" t="s">
        <v>174</v>
      </c>
      <c r="E19626">
        <v>3</v>
      </c>
      <c r="F19626">
        <v>60</v>
      </c>
      <c r="G19626">
        <v>67</v>
      </c>
      <c r="H19626" t="s">
        <v>303</v>
      </c>
      <c r="I19626" t="s">
        <v>170</v>
      </c>
      <c r="J19626">
        <v>3.8846622727429634</v>
      </c>
      <c r="L19626" s="47"/>
      <c r="M19626" s="47"/>
    </row>
    <row r="19627" spans="1:13" x14ac:dyDescent="0.4">
      <c r="A19627" t="str">
        <f t="shared" si="306"/>
        <v>66_4M_F_6_90_67_HH800_Core</v>
      </c>
      <c r="B19627">
        <v>66</v>
      </c>
      <c r="C19627" t="s">
        <v>173</v>
      </c>
      <c r="D19627" t="s">
        <v>169</v>
      </c>
      <c r="E19627">
        <v>6</v>
      </c>
      <c r="F19627">
        <v>90</v>
      </c>
      <c r="G19627">
        <v>67</v>
      </c>
      <c r="H19627" t="s">
        <v>303</v>
      </c>
      <c r="I19627" t="s">
        <v>170</v>
      </c>
      <c r="J19627">
        <v>4.211801056008289</v>
      </c>
      <c r="L19627" s="47"/>
      <c r="M19627" s="47"/>
    </row>
    <row r="19628" spans="1:13" x14ac:dyDescent="0.4">
      <c r="A19628" t="str">
        <f t="shared" si="306"/>
        <v>66_4M_F_6_90_70_HH800_Core</v>
      </c>
      <c r="B19628">
        <v>66</v>
      </c>
      <c r="C19628" t="s">
        <v>173</v>
      </c>
      <c r="D19628" t="s">
        <v>169</v>
      </c>
      <c r="E19628">
        <v>6</v>
      </c>
      <c r="F19628">
        <v>90</v>
      </c>
      <c r="G19628">
        <v>70</v>
      </c>
      <c r="H19628" t="s">
        <v>303</v>
      </c>
      <c r="I19628" t="s">
        <v>170</v>
      </c>
      <c r="J19628">
        <v>7.1221994245496614</v>
      </c>
      <c r="L19628" s="47"/>
      <c r="M19628" s="47"/>
    </row>
    <row r="19629" spans="1:13" x14ac:dyDescent="0.4">
      <c r="A19629" t="str">
        <f t="shared" si="306"/>
        <v>66_2M_M_6_60_67_HH800_Core</v>
      </c>
      <c r="B19629">
        <v>66</v>
      </c>
      <c r="C19629" t="s">
        <v>175</v>
      </c>
      <c r="D19629" t="s">
        <v>174</v>
      </c>
      <c r="E19629">
        <v>6</v>
      </c>
      <c r="F19629">
        <v>60</v>
      </c>
      <c r="G19629">
        <v>67</v>
      </c>
      <c r="H19629" t="s">
        <v>303</v>
      </c>
      <c r="I19629" t="s">
        <v>170</v>
      </c>
      <c r="J19629">
        <v>8.028317045558266</v>
      </c>
      <c r="L19629" s="47"/>
      <c r="M19629" s="47"/>
    </row>
    <row r="19630" spans="1:13" x14ac:dyDescent="0.4">
      <c r="A19630" t="str">
        <f t="shared" si="306"/>
        <v>66_1A_M_0_60_70_HH800_Core</v>
      </c>
      <c r="B19630">
        <v>66</v>
      </c>
      <c r="C19630" t="s">
        <v>178</v>
      </c>
      <c r="D19630" t="s">
        <v>174</v>
      </c>
      <c r="E19630">
        <v>0</v>
      </c>
      <c r="F19630">
        <v>60</v>
      </c>
      <c r="G19630">
        <v>70</v>
      </c>
      <c r="H19630" t="s">
        <v>303</v>
      </c>
      <c r="I19630" t="s">
        <v>170</v>
      </c>
      <c r="J19630">
        <v>349.39807723940811</v>
      </c>
      <c r="L19630" s="47"/>
      <c r="M19630" s="47"/>
    </row>
    <row r="19631" spans="1:13" x14ac:dyDescent="0.4">
      <c r="A19631" t="str">
        <f t="shared" si="306"/>
        <v>66_2M_M_3_60_70_HH800_Core</v>
      </c>
      <c r="B19631">
        <v>66</v>
      </c>
      <c r="C19631" t="s">
        <v>175</v>
      </c>
      <c r="D19631" t="s">
        <v>174</v>
      </c>
      <c r="E19631">
        <v>3</v>
      </c>
      <c r="F19631">
        <v>60</v>
      </c>
      <c r="G19631">
        <v>70</v>
      </c>
      <c r="H19631" t="s">
        <v>303</v>
      </c>
      <c r="I19631" t="s">
        <v>170</v>
      </c>
      <c r="J19631">
        <v>8.9923009328617471</v>
      </c>
      <c r="L19631" s="47"/>
      <c r="M19631" s="47"/>
    </row>
    <row r="19632" spans="1:13" x14ac:dyDescent="0.4">
      <c r="A19632" t="str">
        <f t="shared" si="306"/>
        <v>66_4A_M_6_60_70_HH800_Core</v>
      </c>
      <c r="B19632">
        <v>66</v>
      </c>
      <c r="C19632" t="s">
        <v>168</v>
      </c>
      <c r="D19632" t="s">
        <v>174</v>
      </c>
      <c r="E19632">
        <v>6</v>
      </c>
      <c r="F19632">
        <v>60</v>
      </c>
      <c r="G19632">
        <v>70</v>
      </c>
      <c r="H19632" t="s">
        <v>303</v>
      </c>
      <c r="I19632" t="s">
        <v>170</v>
      </c>
      <c r="J19632">
        <v>5.7386218982030925</v>
      </c>
      <c r="L19632" s="47"/>
      <c r="M19632" s="47"/>
    </row>
    <row r="19633" spans="1:13" x14ac:dyDescent="0.4">
      <c r="A19633" t="str">
        <f t="shared" si="306"/>
        <v>66_2A_M_0_60_70_HH800_Core</v>
      </c>
      <c r="B19633">
        <v>66</v>
      </c>
      <c r="C19633" t="s">
        <v>176</v>
      </c>
      <c r="D19633" t="s">
        <v>174</v>
      </c>
      <c r="E19633">
        <v>0</v>
      </c>
      <c r="F19633">
        <v>60</v>
      </c>
      <c r="G19633">
        <v>70</v>
      </c>
      <c r="H19633" t="s">
        <v>303</v>
      </c>
      <c r="I19633" t="s">
        <v>170</v>
      </c>
      <c r="J19633">
        <v>205.99259162438381</v>
      </c>
      <c r="L19633" s="47"/>
      <c r="M19633" s="47"/>
    </row>
    <row r="19634" spans="1:13" x14ac:dyDescent="0.4">
      <c r="A19634" t="str">
        <f t="shared" si="306"/>
        <v>66_1A_M_0_60_67_HH800_Core</v>
      </c>
      <c r="B19634">
        <v>66</v>
      </c>
      <c r="C19634" t="s">
        <v>178</v>
      </c>
      <c r="D19634" t="s">
        <v>174</v>
      </c>
      <c r="E19634">
        <v>0</v>
      </c>
      <c r="F19634">
        <v>60</v>
      </c>
      <c r="G19634">
        <v>67</v>
      </c>
      <c r="H19634" t="s">
        <v>303</v>
      </c>
      <c r="I19634" t="s">
        <v>170</v>
      </c>
      <c r="J19634">
        <v>269.59163907439955</v>
      </c>
      <c r="L19634" s="47"/>
      <c r="M19634" s="47"/>
    </row>
    <row r="19635" spans="1:13" x14ac:dyDescent="0.4">
      <c r="A19635" t="str">
        <f t="shared" si="306"/>
        <v>66_4A_M_6_60_67_HH800_Core</v>
      </c>
      <c r="B19635">
        <v>66</v>
      </c>
      <c r="C19635" t="s">
        <v>168</v>
      </c>
      <c r="D19635" t="s">
        <v>174</v>
      </c>
      <c r="E19635">
        <v>6</v>
      </c>
      <c r="F19635">
        <v>60</v>
      </c>
      <c r="G19635">
        <v>67</v>
      </c>
      <c r="H19635" t="s">
        <v>303</v>
      </c>
      <c r="I19635" t="s">
        <v>170</v>
      </c>
      <c r="J19635">
        <v>4.4162281100577729</v>
      </c>
      <c r="L19635" s="47"/>
      <c r="M19635" s="47"/>
    </row>
    <row r="19636" spans="1:13" x14ac:dyDescent="0.4">
      <c r="A19636" t="str">
        <f t="shared" si="306"/>
        <v>66_4M_F_3_90_70_HH800_Core</v>
      </c>
      <c r="B19636">
        <v>66</v>
      </c>
      <c r="C19636" t="s">
        <v>173</v>
      </c>
      <c r="D19636" t="s">
        <v>169</v>
      </c>
      <c r="E19636">
        <v>3</v>
      </c>
      <c r="F19636">
        <v>90</v>
      </c>
      <c r="G19636">
        <v>70</v>
      </c>
      <c r="H19636" t="s">
        <v>303</v>
      </c>
      <c r="I19636" t="s">
        <v>170</v>
      </c>
      <c r="J19636">
        <v>3.5119955626856112</v>
      </c>
      <c r="L19636" s="47"/>
      <c r="M19636" s="47"/>
    </row>
    <row r="19637" spans="1:13" x14ac:dyDescent="0.4">
      <c r="A19637" t="str">
        <f t="shared" si="306"/>
        <v>66_2A_M_0_60_67_HH800_Core</v>
      </c>
      <c r="B19637">
        <v>66</v>
      </c>
      <c r="C19637" t="s">
        <v>176</v>
      </c>
      <c r="D19637" t="s">
        <v>174</v>
      </c>
      <c r="E19637">
        <v>0</v>
      </c>
      <c r="F19637">
        <v>60</v>
      </c>
      <c r="G19637">
        <v>67</v>
      </c>
      <c r="H19637" t="s">
        <v>303</v>
      </c>
      <c r="I19637" t="s">
        <v>170</v>
      </c>
      <c r="J19637">
        <v>158.67365542820411</v>
      </c>
      <c r="L19637" s="47"/>
      <c r="M19637" s="47"/>
    </row>
    <row r="19638" spans="1:13" x14ac:dyDescent="0.4">
      <c r="A19638" t="str">
        <f t="shared" si="306"/>
        <v>66_4M_F_3_90_67_HH800_Core</v>
      </c>
      <c r="B19638">
        <v>66</v>
      </c>
      <c r="C19638" t="s">
        <v>173</v>
      </c>
      <c r="D19638" t="s">
        <v>169</v>
      </c>
      <c r="E19638">
        <v>3</v>
      </c>
      <c r="F19638">
        <v>90</v>
      </c>
      <c r="G19638">
        <v>67</v>
      </c>
      <c r="H19638" t="s">
        <v>303</v>
      </c>
      <c r="I19638" t="s">
        <v>170</v>
      </c>
      <c r="J19638">
        <v>3.0938973935184464</v>
      </c>
      <c r="L19638" s="47"/>
      <c r="M19638" s="47"/>
    </row>
    <row r="19639" spans="1:13" x14ac:dyDescent="0.4">
      <c r="A19639" t="str">
        <f t="shared" si="306"/>
        <v>66_2M_M_3_60_67_HH800_Core</v>
      </c>
      <c r="B19639">
        <v>66</v>
      </c>
      <c r="C19639" t="s">
        <v>175</v>
      </c>
      <c r="D19639" t="s">
        <v>174</v>
      </c>
      <c r="E19639">
        <v>3</v>
      </c>
      <c r="F19639">
        <v>60</v>
      </c>
      <c r="G19639">
        <v>67</v>
      </c>
      <c r="H19639" t="s">
        <v>303</v>
      </c>
      <c r="I19639" t="s">
        <v>170</v>
      </c>
      <c r="J19639">
        <v>5.877937390432562</v>
      </c>
      <c r="L19639" s="47"/>
      <c r="M19639" s="47"/>
    </row>
    <row r="19640" spans="1:13" x14ac:dyDescent="0.4">
      <c r="A19640" t="str">
        <f t="shared" si="306"/>
        <v>66_2M_M_0_60_70_HH800_Core</v>
      </c>
      <c r="B19640">
        <v>66</v>
      </c>
      <c r="C19640" t="s">
        <v>175</v>
      </c>
      <c r="D19640" t="s">
        <v>174</v>
      </c>
      <c r="E19640">
        <v>0</v>
      </c>
      <c r="F19640">
        <v>60</v>
      </c>
      <c r="G19640">
        <v>70</v>
      </c>
      <c r="H19640" t="s">
        <v>303</v>
      </c>
      <c r="I19640" t="s">
        <v>170</v>
      </c>
      <c r="J19640">
        <v>245.14416861297752</v>
      </c>
      <c r="L19640" s="47"/>
      <c r="M19640" s="47"/>
    </row>
    <row r="19641" spans="1:13" x14ac:dyDescent="0.4">
      <c r="A19641" t="str">
        <f t="shared" si="306"/>
        <v>66_4A_F_6_90_70_HH800_Core</v>
      </c>
      <c r="B19641">
        <v>66</v>
      </c>
      <c r="C19641" t="s">
        <v>168</v>
      </c>
      <c r="D19641" t="s">
        <v>169</v>
      </c>
      <c r="E19641">
        <v>6</v>
      </c>
      <c r="F19641">
        <v>90</v>
      </c>
      <c r="G19641">
        <v>70</v>
      </c>
      <c r="H19641" t="s">
        <v>303</v>
      </c>
      <c r="I19641" t="s">
        <v>170</v>
      </c>
      <c r="J19641">
        <v>5.2697293087999864</v>
      </c>
      <c r="L19641" s="47"/>
      <c r="M19641" s="47"/>
    </row>
    <row r="19642" spans="1:13" x14ac:dyDescent="0.4">
      <c r="A19642" t="str">
        <f t="shared" si="306"/>
        <v>66_4A_M_3_60_70_HH800_Core</v>
      </c>
      <c r="B19642">
        <v>66</v>
      </c>
      <c r="C19642" t="s">
        <v>168</v>
      </c>
      <c r="D19642" t="s">
        <v>174</v>
      </c>
      <c r="E19642">
        <v>3</v>
      </c>
      <c r="F19642">
        <v>60</v>
      </c>
      <c r="G19642">
        <v>70</v>
      </c>
      <c r="H19642" t="s">
        <v>303</v>
      </c>
      <c r="I19642" t="s">
        <v>170</v>
      </c>
      <c r="J19642">
        <v>4.4461652240608203</v>
      </c>
      <c r="L19642" s="47"/>
      <c r="M19642" s="47"/>
    </row>
    <row r="19643" spans="1:13" x14ac:dyDescent="0.4">
      <c r="A19643" t="str">
        <f t="shared" si="306"/>
        <v>66_4A_F_6_90_67_HH800_Core</v>
      </c>
      <c r="B19643">
        <v>66</v>
      </c>
      <c r="C19643" t="s">
        <v>168</v>
      </c>
      <c r="D19643" t="s">
        <v>169</v>
      </c>
      <c r="E19643">
        <v>6</v>
      </c>
      <c r="F19643">
        <v>90</v>
      </c>
      <c r="G19643">
        <v>67</v>
      </c>
      <c r="H19643" t="s">
        <v>303</v>
      </c>
      <c r="I19643" t="s">
        <v>170</v>
      </c>
      <c r="J19643">
        <v>3.6997738729336129</v>
      </c>
      <c r="L19643" s="47"/>
      <c r="M19643" s="47"/>
    </row>
    <row r="19644" spans="1:13" x14ac:dyDescent="0.4">
      <c r="A19644" t="str">
        <f t="shared" si="306"/>
        <v>66_4M_F_0_90_70_HH800_Core</v>
      </c>
      <c r="B19644">
        <v>66</v>
      </c>
      <c r="C19644" t="s">
        <v>173</v>
      </c>
      <c r="D19644" t="s">
        <v>169</v>
      </c>
      <c r="E19644">
        <v>0</v>
      </c>
      <c r="F19644">
        <v>90</v>
      </c>
      <c r="G19644">
        <v>70</v>
      </c>
      <c r="H19644" t="s">
        <v>303</v>
      </c>
      <c r="I19644" t="s">
        <v>170</v>
      </c>
      <c r="J19644">
        <v>147.06347289414467</v>
      </c>
      <c r="L19644" s="47"/>
      <c r="M19644" s="47"/>
    </row>
    <row r="19645" spans="1:13" x14ac:dyDescent="0.4">
      <c r="A19645" t="str">
        <f t="shared" si="306"/>
        <v>66_1A_F_0_90_70_HH800_Core</v>
      </c>
      <c r="B19645">
        <v>66</v>
      </c>
      <c r="C19645" t="s">
        <v>178</v>
      </c>
      <c r="D19645" t="s">
        <v>169</v>
      </c>
      <c r="E19645">
        <v>0</v>
      </c>
      <c r="F19645">
        <v>90</v>
      </c>
      <c r="G19645">
        <v>70</v>
      </c>
      <c r="H19645" t="s">
        <v>303</v>
      </c>
      <c r="I19645" t="s">
        <v>170</v>
      </c>
      <c r="J19645">
        <v>255.51428078942942</v>
      </c>
      <c r="L19645" s="47"/>
      <c r="M19645" s="47"/>
    </row>
    <row r="19646" spans="1:13" x14ac:dyDescent="0.4">
      <c r="A19646" t="str">
        <f t="shared" si="306"/>
        <v>66_2M_F_6_180_67_HH800_Core</v>
      </c>
      <c r="B19646">
        <v>66</v>
      </c>
      <c r="C19646" t="s">
        <v>175</v>
      </c>
      <c r="D19646" t="s">
        <v>169</v>
      </c>
      <c r="E19646">
        <v>6</v>
      </c>
      <c r="F19646">
        <v>180</v>
      </c>
      <c r="G19646">
        <v>67</v>
      </c>
      <c r="H19646" t="s">
        <v>303</v>
      </c>
      <c r="I19646" t="s">
        <v>170</v>
      </c>
      <c r="J19646">
        <v>5.813932739896126</v>
      </c>
      <c r="L19646" s="47"/>
      <c r="M19646" s="47"/>
    </row>
    <row r="19647" spans="1:13" x14ac:dyDescent="0.4">
      <c r="A19647" t="str">
        <f t="shared" si="306"/>
        <v>66_4M_F_0_90_67_HH800_Core</v>
      </c>
      <c r="B19647">
        <v>66</v>
      </c>
      <c r="C19647" t="s">
        <v>173</v>
      </c>
      <c r="D19647" t="s">
        <v>169</v>
      </c>
      <c r="E19647">
        <v>0</v>
      </c>
      <c r="F19647">
        <v>90</v>
      </c>
      <c r="G19647">
        <v>67</v>
      </c>
      <c r="H19647" t="s">
        <v>303</v>
      </c>
      <c r="I19647" t="s">
        <v>170</v>
      </c>
      <c r="J19647">
        <v>113.05964931129957</v>
      </c>
      <c r="L19647" s="47"/>
      <c r="M19647" s="47"/>
    </row>
    <row r="19648" spans="1:13" x14ac:dyDescent="0.4">
      <c r="A19648" t="str">
        <f t="shared" si="306"/>
        <v>66_4A_M_3_60_67_HH800_Core</v>
      </c>
      <c r="B19648">
        <v>66</v>
      </c>
      <c r="C19648" t="s">
        <v>168</v>
      </c>
      <c r="D19648" t="s">
        <v>174</v>
      </c>
      <c r="E19648">
        <v>3</v>
      </c>
      <c r="F19648">
        <v>60</v>
      </c>
      <c r="G19648">
        <v>67</v>
      </c>
      <c r="H19648" t="s">
        <v>303</v>
      </c>
      <c r="I19648" t="s">
        <v>170</v>
      </c>
      <c r="J19648">
        <v>2.5331799681149669</v>
      </c>
      <c r="L19648" s="47"/>
      <c r="M19648" s="47"/>
    </row>
    <row r="19649" spans="1:13" x14ac:dyDescent="0.4">
      <c r="A19649" t="str">
        <f t="shared" si="306"/>
        <v>66_2A_F_6_90_70_HH800_Core</v>
      </c>
      <c r="B19649">
        <v>66</v>
      </c>
      <c r="C19649" t="s">
        <v>176</v>
      </c>
      <c r="D19649" t="s">
        <v>169</v>
      </c>
      <c r="E19649">
        <v>6</v>
      </c>
      <c r="F19649">
        <v>90</v>
      </c>
      <c r="G19649">
        <v>70</v>
      </c>
      <c r="H19649" t="s">
        <v>303</v>
      </c>
      <c r="I19649" t="s">
        <v>170</v>
      </c>
      <c r="J19649">
        <v>6.2471922155871917</v>
      </c>
      <c r="L19649" s="47"/>
      <c r="M19649" s="47"/>
    </row>
    <row r="19650" spans="1:13" x14ac:dyDescent="0.4">
      <c r="A19650" t="str">
        <f t="shared" si="306"/>
        <v>66_1A_F_0_90_67_HH800_Core</v>
      </c>
      <c r="B19650">
        <v>66</v>
      </c>
      <c r="C19650" t="s">
        <v>178</v>
      </c>
      <c r="D19650" t="s">
        <v>169</v>
      </c>
      <c r="E19650">
        <v>0</v>
      </c>
      <c r="F19650">
        <v>90</v>
      </c>
      <c r="G19650">
        <v>67</v>
      </c>
      <c r="H19650" t="s">
        <v>303</v>
      </c>
      <c r="I19650" t="s">
        <v>170</v>
      </c>
      <c r="J19650">
        <v>197.98063845981503</v>
      </c>
      <c r="L19650" s="47"/>
      <c r="M19650" s="47"/>
    </row>
    <row r="19651" spans="1:13" x14ac:dyDescent="0.4">
      <c r="A19651" t="str">
        <f t="shared" ref="A19651:A19714" si="307">B19651&amp;"_"&amp;C19651&amp;"_"&amp;D19651&amp;"_"&amp;E19651&amp;"_"&amp;F19651&amp;"_"&amp;G19651&amp;"_"&amp;H19651&amp;"_"&amp;I19651</f>
        <v>66_2M_M_0_60_67_HH800_Core</v>
      </c>
      <c r="B19651">
        <v>66</v>
      </c>
      <c r="C19651" t="s">
        <v>175</v>
      </c>
      <c r="D19651" t="s">
        <v>174</v>
      </c>
      <c r="E19651">
        <v>0</v>
      </c>
      <c r="F19651">
        <v>60</v>
      </c>
      <c r="G19651">
        <v>67</v>
      </c>
      <c r="H19651" t="s">
        <v>303</v>
      </c>
      <c r="I19651" t="s">
        <v>170</v>
      </c>
      <c r="J19651">
        <v>192.80094452156254</v>
      </c>
      <c r="L19651" s="47"/>
      <c r="M19651" s="47"/>
    </row>
    <row r="19652" spans="1:13" x14ac:dyDescent="0.4">
      <c r="A19652" t="str">
        <f t="shared" si="307"/>
        <v>66_2A_F_6_90_67_HH800_Core</v>
      </c>
      <c r="B19652">
        <v>66</v>
      </c>
      <c r="C19652" t="s">
        <v>176</v>
      </c>
      <c r="D19652" t="s">
        <v>169</v>
      </c>
      <c r="E19652">
        <v>6</v>
      </c>
      <c r="F19652">
        <v>90</v>
      </c>
      <c r="G19652">
        <v>67</v>
      </c>
      <c r="H19652" t="s">
        <v>303</v>
      </c>
      <c r="I19652" t="s">
        <v>170</v>
      </c>
      <c r="J19652">
        <v>4.9058176513235976</v>
      </c>
      <c r="L19652" s="47"/>
      <c r="M19652" s="47"/>
    </row>
    <row r="19653" spans="1:13" x14ac:dyDescent="0.4">
      <c r="A19653" t="str">
        <f t="shared" si="307"/>
        <v>66_1M_M_0_60_70_HH800_Core</v>
      </c>
      <c r="B19653">
        <v>66</v>
      </c>
      <c r="C19653" t="s">
        <v>177</v>
      </c>
      <c r="D19653" t="s">
        <v>174</v>
      </c>
      <c r="E19653">
        <v>0</v>
      </c>
      <c r="F19653">
        <v>60</v>
      </c>
      <c r="G19653">
        <v>70</v>
      </c>
      <c r="H19653" t="s">
        <v>303</v>
      </c>
      <c r="I19653" t="s">
        <v>170</v>
      </c>
      <c r="J19653">
        <v>415.40115789739122</v>
      </c>
      <c r="L19653" s="47"/>
      <c r="M19653" s="47"/>
    </row>
    <row r="19654" spans="1:13" x14ac:dyDescent="0.4">
      <c r="A19654" t="str">
        <f t="shared" si="307"/>
        <v>66_4A_M_0_60_70_HH800_Core</v>
      </c>
      <c r="B19654">
        <v>66</v>
      </c>
      <c r="C19654" t="s">
        <v>168</v>
      </c>
      <c r="D19654" t="s">
        <v>174</v>
      </c>
      <c r="E19654">
        <v>0</v>
      </c>
      <c r="F19654">
        <v>60</v>
      </c>
      <c r="G19654">
        <v>70</v>
      </c>
      <c r="H19654" t="s">
        <v>303</v>
      </c>
      <c r="I19654" t="s">
        <v>170</v>
      </c>
      <c r="J19654">
        <v>117.82548555781648</v>
      </c>
      <c r="L19654" s="47"/>
      <c r="M19654" s="47"/>
    </row>
    <row r="19655" spans="1:13" x14ac:dyDescent="0.4">
      <c r="A19655" t="str">
        <f t="shared" si="307"/>
        <v>66_4A_F_3_90_70_HH800_Core</v>
      </c>
      <c r="B19655">
        <v>66</v>
      </c>
      <c r="C19655" t="s">
        <v>168</v>
      </c>
      <c r="D19655" t="s">
        <v>169</v>
      </c>
      <c r="E19655">
        <v>3</v>
      </c>
      <c r="F19655">
        <v>90</v>
      </c>
      <c r="G19655">
        <v>70</v>
      </c>
      <c r="H19655" t="s">
        <v>303</v>
      </c>
      <c r="I19655" t="s">
        <v>170</v>
      </c>
      <c r="J19655">
        <v>2.7192185282384154</v>
      </c>
      <c r="L19655" s="47"/>
      <c r="M19655" s="47"/>
    </row>
    <row r="19656" spans="1:13" x14ac:dyDescent="0.4">
      <c r="A19656" t="str">
        <f t="shared" si="307"/>
        <v>66_4A_F_3_90_67_HH800_Core</v>
      </c>
      <c r="B19656">
        <v>66</v>
      </c>
      <c r="C19656" t="s">
        <v>168</v>
      </c>
      <c r="D19656" t="s">
        <v>169</v>
      </c>
      <c r="E19656">
        <v>3</v>
      </c>
      <c r="F19656">
        <v>90</v>
      </c>
      <c r="G19656">
        <v>67</v>
      </c>
      <c r="H19656" t="s">
        <v>303</v>
      </c>
      <c r="I19656" t="s">
        <v>170</v>
      </c>
      <c r="J19656">
        <v>1.7627301839129654</v>
      </c>
      <c r="L19656" s="47"/>
      <c r="M19656" s="47"/>
    </row>
    <row r="19657" spans="1:13" x14ac:dyDescent="0.4">
      <c r="A19657" t="str">
        <f t="shared" si="307"/>
        <v>66_4M_F_6_365_67_HH800_Core</v>
      </c>
      <c r="B19657">
        <v>66</v>
      </c>
      <c r="C19657" t="s">
        <v>173</v>
      </c>
      <c r="D19657" t="s">
        <v>169</v>
      </c>
      <c r="E19657">
        <v>6</v>
      </c>
      <c r="F19657">
        <v>365</v>
      </c>
      <c r="G19657">
        <v>67</v>
      </c>
      <c r="H19657" t="s">
        <v>303</v>
      </c>
      <c r="I19657" t="s">
        <v>170</v>
      </c>
      <c r="J19657">
        <v>3.1657817666408601</v>
      </c>
      <c r="L19657" s="47"/>
      <c r="M19657" s="47"/>
    </row>
    <row r="19658" spans="1:13" x14ac:dyDescent="0.4">
      <c r="A19658" t="str">
        <f t="shared" si="307"/>
        <v>66_4A_F_6_365_67_HH800_Core</v>
      </c>
      <c r="B19658">
        <v>66</v>
      </c>
      <c r="C19658" t="s">
        <v>168</v>
      </c>
      <c r="D19658" t="s">
        <v>169</v>
      </c>
      <c r="E19658">
        <v>6</v>
      </c>
      <c r="F19658">
        <v>365</v>
      </c>
      <c r="G19658">
        <v>67</v>
      </c>
      <c r="H19658" t="s">
        <v>303</v>
      </c>
      <c r="I19658" t="s">
        <v>170</v>
      </c>
      <c r="J19658">
        <v>2.6608580761980072</v>
      </c>
      <c r="L19658" s="47"/>
      <c r="M19658" s="47"/>
    </row>
    <row r="19659" spans="1:13" x14ac:dyDescent="0.4">
      <c r="A19659" t="str">
        <f t="shared" si="307"/>
        <v>66_2M_F_3_180_67_HH800_Core</v>
      </c>
      <c r="B19659">
        <v>66</v>
      </c>
      <c r="C19659" t="s">
        <v>175</v>
      </c>
      <c r="D19659" t="s">
        <v>169</v>
      </c>
      <c r="E19659">
        <v>3</v>
      </c>
      <c r="F19659">
        <v>180</v>
      </c>
      <c r="G19659">
        <v>67</v>
      </c>
      <c r="H19659" t="s">
        <v>303</v>
      </c>
      <c r="I19659" t="s">
        <v>170</v>
      </c>
      <c r="J19659">
        <v>3.3277547819180207</v>
      </c>
      <c r="L19659" s="47"/>
      <c r="M19659" s="47"/>
    </row>
    <row r="19660" spans="1:13" x14ac:dyDescent="0.4">
      <c r="A19660" t="str">
        <f t="shared" si="307"/>
        <v>66_2A_F_3_90_70_HH800_Core</v>
      </c>
      <c r="B19660">
        <v>66</v>
      </c>
      <c r="C19660" t="s">
        <v>176</v>
      </c>
      <c r="D19660" t="s">
        <v>169</v>
      </c>
      <c r="E19660">
        <v>3</v>
      </c>
      <c r="F19660">
        <v>90</v>
      </c>
      <c r="G19660">
        <v>70</v>
      </c>
      <c r="H19660" t="s">
        <v>303</v>
      </c>
      <c r="I19660" t="s">
        <v>170</v>
      </c>
      <c r="J19660">
        <v>4.3507053700837766</v>
      </c>
      <c r="L19660" s="47"/>
      <c r="M19660" s="47"/>
    </row>
    <row r="19661" spans="1:13" x14ac:dyDescent="0.4">
      <c r="A19661" t="str">
        <f t="shared" si="307"/>
        <v>66_4A_M_0_60_67_HH800_Core</v>
      </c>
      <c r="B19661">
        <v>66</v>
      </c>
      <c r="C19661" t="s">
        <v>168</v>
      </c>
      <c r="D19661" t="s">
        <v>174</v>
      </c>
      <c r="E19661">
        <v>0</v>
      </c>
      <c r="F19661">
        <v>60</v>
      </c>
      <c r="G19661">
        <v>67</v>
      </c>
      <c r="H19661" t="s">
        <v>303</v>
      </c>
      <c r="I19661" t="s">
        <v>170</v>
      </c>
      <c r="J19661">
        <v>93.824776156281843</v>
      </c>
      <c r="L19661" s="47"/>
      <c r="M19661" s="47"/>
    </row>
    <row r="19662" spans="1:13" x14ac:dyDescent="0.4">
      <c r="A19662" t="str">
        <f t="shared" si="307"/>
        <v>66_2A_F_3_90_67_HH800_Core</v>
      </c>
      <c r="B19662">
        <v>66</v>
      </c>
      <c r="C19662" t="s">
        <v>176</v>
      </c>
      <c r="D19662" t="s">
        <v>169</v>
      </c>
      <c r="E19662">
        <v>3</v>
      </c>
      <c r="F19662">
        <v>90</v>
      </c>
      <c r="G19662">
        <v>67</v>
      </c>
      <c r="H19662" t="s">
        <v>303</v>
      </c>
      <c r="I19662" t="s">
        <v>170</v>
      </c>
      <c r="J19662">
        <v>2.3431575370208684</v>
      </c>
      <c r="L19662" s="47"/>
      <c r="M19662" s="47"/>
    </row>
    <row r="19663" spans="1:13" x14ac:dyDescent="0.4">
      <c r="A19663" t="str">
        <f t="shared" si="307"/>
        <v>66_4M_F_6_180_67_HH800_Core</v>
      </c>
      <c r="B19663">
        <v>66</v>
      </c>
      <c r="C19663" t="s">
        <v>173</v>
      </c>
      <c r="D19663" t="s">
        <v>169</v>
      </c>
      <c r="E19663">
        <v>6</v>
      </c>
      <c r="F19663">
        <v>180</v>
      </c>
      <c r="G19663">
        <v>67</v>
      </c>
      <c r="H19663" t="s">
        <v>303</v>
      </c>
      <c r="I19663" t="s">
        <v>170</v>
      </c>
      <c r="J19663">
        <v>3.6361019548601345</v>
      </c>
      <c r="L19663" s="47"/>
      <c r="M19663" s="47"/>
    </row>
    <row r="19664" spans="1:13" x14ac:dyDescent="0.4">
      <c r="A19664" t="str">
        <f t="shared" si="307"/>
        <v>66_4A_F_6_180_67_HH800_Core</v>
      </c>
      <c r="B19664">
        <v>66</v>
      </c>
      <c r="C19664" t="s">
        <v>168</v>
      </c>
      <c r="D19664" t="s">
        <v>169</v>
      </c>
      <c r="E19664">
        <v>6</v>
      </c>
      <c r="F19664">
        <v>180</v>
      </c>
      <c r="G19664">
        <v>67</v>
      </c>
      <c r="H19664" t="s">
        <v>303</v>
      </c>
      <c r="I19664" t="s">
        <v>170</v>
      </c>
      <c r="J19664">
        <v>2.8539156800655059</v>
      </c>
      <c r="L19664" s="47"/>
      <c r="M19664" s="47"/>
    </row>
    <row r="19665" spans="1:13" x14ac:dyDescent="0.4">
      <c r="A19665" t="str">
        <f t="shared" si="307"/>
        <v>66_1M_M_0_60_67_HH800_Core</v>
      </c>
      <c r="B19665">
        <v>66</v>
      </c>
      <c r="C19665" t="s">
        <v>177</v>
      </c>
      <c r="D19665" t="s">
        <v>174</v>
      </c>
      <c r="E19665">
        <v>0</v>
      </c>
      <c r="F19665">
        <v>60</v>
      </c>
      <c r="G19665">
        <v>67</v>
      </c>
      <c r="H19665" t="s">
        <v>303</v>
      </c>
      <c r="I19665" t="s">
        <v>170</v>
      </c>
      <c r="J19665">
        <v>326.93961106963974</v>
      </c>
      <c r="L19665" s="47"/>
      <c r="M19665" s="47"/>
    </row>
    <row r="19666" spans="1:13" x14ac:dyDescent="0.4">
      <c r="A19666" t="str">
        <f t="shared" si="307"/>
        <v>66_4M_M_6_60_70_HH800_Core</v>
      </c>
      <c r="B19666">
        <v>66</v>
      </c>
      <c r="C19666" t="s">
        <v>173</v>
      </c>
      <c r="D19666" t="s">
        <v>174</v>
      </c>
      <c r="E19666">
        <v>6</v>
      </c>
      <c r="F19666">
        <v>60</v>
      </c>
      <c r="G19666">
        <v>70</v>
      </c>
      <c r="H19666" t="s">
        <v>303</v>
      </c>
      <c r="I19666" t="s">
        <v>170</v>
      </c>
      <c r="J19666">
        <v>6.5440133782957997</v>
      </c>
      <c r="L19666" s="47"/>
      <c r="M19666" s="47"/>
    </row>
    <row r="19667" spans="1:13" x14ac:dyDescent="0.4">
      <c r="A19667" t="str">
        <f t="shared" si="307"/>
        <v>66_2M_F_6_180_70_HH800_Core</v>
      </c>
      <c r="B19667">
        <v>66</v>
      </c>
      <c r="C19667" t="s">
        <v>175</v>
      </c>
      <c r="D19667" t="s">
        <v>169</v>
      </c>
      <c r="E19667">
        <v>6</v>
      </c>
      <c r="F19667">
        <v>180</v>
      </c>
      <c r="G19667">
        <v>70</v>
      </c>
      <c r="H19667" t="s">
        <v>303</v>
      </c>
      <c r="I19667" t="s">
        <v>170</v>
      </c>
      <c r="J19667">
        <v>9.3706223812279763</v>
      </c>
      <c r="L19667" s="47"/>
      <c r="M19667" s="47"/>
    </row>
    <row r="19668" spans="1:13" x14ac:dyDescent="0.4">
      <c r="A19668" t="str">
        <f t="shared" si="307"/>
        <v>66_4A_F_0_90_70_HH800_Core</v>
      </c>
      <c r="B19668">
        <v>66</v>
      </c>
      <c r="C19668" t="s">
        <v>168</v>
      </c>
      <c r="D19668" t="s">
        <v>169</v>
      </c>
      <c r="E19668">
        <v>0</v>
      </c>
      <c r="F19668">
        <v>90</v>
      </c>
      <c r="G19668">
        <v>70</v>
      </c>
      <c r="H19668" t="s">
        <v>303</v>
      </c>
      <c r="I19668" t="s">
        <v>170</v>
      </c>
      <c r="J19668">
        <v>112.61011514309428</v>
      </c>
      <c r="L19668" s="47"/>
      <c r="M19668" s="47"/>
    </row>
    <row r="19669" spans="1:13" x14ac:dyDescent="0.4">
      <c r="A19669" t="str">
        <f t="shared" si="307"/>
        <v>66_1M_F_0_180_67_HH800_Core</v>
      </c>
      <c r="B19669">
        <v>66</v>
      </c>
      <c r="C19669" t="s">
        <v>177</v>
      </c>
      <c r="D19669" t="s">
        <v>169</v>
      </c>
      <c r="E19669">
        <v>0</v>
      </c>
      <c r="F19669">
        <v>180</v>
      </c>
      <c r="G19669">
        <v>67</v>
      </c>
      <c r="H19669" t="s">
        <v>303</v>
      </c>
      <c r="I19669" t="s">
        <v>170</v>
      </c>
      <c r="J19669">
        <v>213.99272595106319</v>
      </c>
      <c r="L19669" s="47"/>
      <c r="M19669" s="47"/>
    </row>
    <row r="19670" spans="1:13" x14ac:dyDescent="0.4">
      <c r="A19670" t="str">
        <f t="shared" si="307"/>
        <v>66_2M_F_6_365_67_HH800_Core</v>
      </c>
      <c r="B19670">
        <v>66</v>
      </c>
      <c r="C19670" t="s">
        <v>175</v>
      </c>
      <c r="D19670" t="s">
        <v>169</v>
      </c>
      <c r="E19670">
        <v>6</v>
      </c>
      <c r="F19670">
        <v>365</v>
      </c>
      <c r="G19670">
        <v>67</v>
      </c>
      <c r="H19670" t="s">
        <v>303</v>
      </c>
      <c r="I19670" t="s">
        <v>170</v>
      </c>
      <c r="J19670">
        <v>6.141946622911906</v>
      </c>
      <c r="L19670" s="47"/>
      <c r="M19670" s="47"/>
    </row>
    <row r="19671" spans="1:13" x14ac:dyDescent="0.4">
      <c r="A19671" t="str">
        <f t="shared" si="307"/>
        <v>66_4M_F_3_365_67_HH800_Core</v>
      </c>
      <c r="B19671">
        <v>66</v>
      </c>
      <c r="C19671" t="s">
        <v>173</v>
      </c>
      <c r="D19671" t="s">
        <v>169</v>
      </c>
      <c r="E19671">
        <v>3</v>
      </c>
      <c r="F19671">
        <v>365</v>
      </c>
      <c r="G19671">
        <v>67</v>
      </c>
      <c r="H19671" t="s">
        <v>303</v>
      </c>
      <c r="I19671" t="s">
        <v>170</v>
      </c>
      <c r="J19671">
        <v>1.8018253199059839</v>
      </c>
      <c r="L19671" s="47"/>
      <c r="M19671" s="47"/>
    </row>
    <row r="19672" spans="1:13" x14ac:dyDescent="0.4">
      <c r="A19672" t="str">
        <f t="shared" si="307"/>
        <v>66_4A_F_3_365_67_HH800_Core</v>
      </c>
      <c r="B19672">
        <v>66</v>
      </c>
      <c r="C19672" t="s">
        <v>168</v>
      </c>
      <c r="D19672" t="s">
        <v>169</v>
      </c>
      <c r="E19672">
        <v>3</v>
      </c>
      <c r="F19672">
        <v>365</v>
      </c>
      <c r="G19672">
        <v>67</v>
      </c>
      <c r="H19672" t="s">
        <v>303</v>
      </c>
      <c r="I19672" t="s">
        <v>170</v>
      </c>
      <c r="J19672">
        <v>1.8041128067473364</v>
      </c>
      <c r="L19672" s="47"/>
      <c r="M19672" s="47"/>
    </row>
    <row r="19673" spans="1:13" x14ac:dyDescent="0.4">
      <c r="A19673" t="str">
        <f t="shared" si="307"/>
        <v>66_2A_F_6_180_67_HH800_Core</v>
      </c>
      <c r="B19673">
        <v>66</v>
      </c>
      <c r="C19673" t="s">
        <v>176</v>
      </c>
      <c r="D19673" t="s">
        <v>169</v>
      </c>
      <c r="E19673">
        <v>6</v>
      </c>
      <c r="F19673">
        <v>180</v>
      </c>
      <c r="G19673">
        <v>67</v>
      </c>
      <c r="H19673" t="s">
        <v>303</v>
      </c>
      <c r="I19673" t="s">
        <v>170</v>
      </c>
      <c r="J19673">
        <v>4.6165679255210783</v>
      </c>
      <c r="L19673" s="47"/>
      <c r="M19673" s="47"/>
    </row>
    <row r="19674" spans="1:13" x14ac:dyDescent="0.4">
      <c r="A19674" t="str">
        <f t="shared" si="307"/>
        <v>66_2M_F_0_180_67_HH800_Core</v>
      </c>
      <c r="B19674">
        <v>66</v>
      </c>
      <c r="C19674" t="s">
        <v>175</v>
      </c>
      <c r="D19674" t="s">
        <v>169</v>
      </c>
      <c r="E19674">
        <v>0</v>
      </c>
      <c r="F19674">
        <v>180</v>
      </c>
      <c r="G19674">
        <v>67</v>
      </c>
      <c r="H19674" t="s">
        <v>303</v>
      </c>
      <c r="I19674" t="s">
        <v>170</v>
      </c>
      <c r="J19674">
        <v>142.45857118610189</v>
      </c>
      <c r="L19674" s="47"/>
      <c r="M19674" s="47"/>
    </row>
    <row r="19675" spans="1:13" x14ac:dyDescent="0.4">
      <c r="A19675" t="str">
        <f t="shared" si="307"/>
        <v>66_4A_F_0_90_67_HH800_Core</v>
      </c>
      <c r="B19675">
        <v>66</v>
      </c>
      <c r="C19675" t="s">
        <v>168</v>
      </c>
      <c r="D19675" t="s">
        <v>169</v>
      </c>
      <c r="E19675">
        <v>0</v>
      </c>
      <c r="F19675">
        <v>90</v>
      </c>
      <c r="G19675">
        <v>67</v>
      </c>
      <c r="H19675" t="s">
        <v>303</v>
      </c>
      <c r="I19675" t="s">
        <v>170</v>
      </c>
      <c r="J19675">
        <v>87.353140047988077</v>
      </c>
      <c r="L19675" s="47"/>
      <c r="M19675" s="47"/>
    </row>
    <row r="19676" spans="1:13" x14ac:dyDescent="0.4">
      <c r="A19676" t="str">
        <f t="shared" si="307"/>
        <v>66_2M_M_6_365_67_HH800_Core</v>
      </c>
      <c r="B19676">
        <v>66</v>
      </c>
      <c r="C19676" t="s">
        <v>175</v>
      </c>
      <c r="D19676" t="s">
        <v>174</v>
      </c>
      <c r="E19676">
        <v>6</v>
      </c>
      <c r="F19676">
        <v>365</v>
      </c>
      <c r="G19676">
        <v>67</v>
      </c>
      <c r="H19676" t="s">
        <v>303</v>
      </c>
      <c r="I19676" t="s">
        <v>170</v>
      </c>
      <c r="J19676">
        <v>5.3450982786986643</v>
      </c>
      <c r="L19676" s="47"/>
      <c r="M19676" s="47"/>
    </row>
    <row r="19677" spans="1:13" x14ac:dyDescent="0.4">
      <c r="A19677" t="str">
        <f t="shared" si="307"/>
        <v>66_2A_M_6_365_67_HH800_Core</v>
      </c>
      <c r="B19677">
        <v>66</v>
      </c>
      <c r="C19677" t="s">
        <v>176</v>
      </c>
      <c r="D19677" t="s">
        <v>174</v>
      </c>
      <c r="E19677">
        <v>6</v>
      </c>
      <c r="F19677">
        <v>365</v>
      </c>
      <c r="G19677">
        <v>67</v>
      </c>
      <c r="H19677" t="s">
        <v>303</v>
      </c>
      <c r="I19677" t="s">
        <v>170</v>
      </c>
      <c r="J19677">
        <v>4.126081614868764</v>
      </c>
      <c r="L19677" s="47"/>
      <c r="M19677" s="47"/>
    </row>
    <row r="19678" spans="1:13" x14ac:dyDescent="0.4">
      <c r="A19678" t="str">
        <f t="shared" si="307"/>
        <v>66_2M_M_6_180_67_HH800_Core</v>
      </c>
      <c r="B19678">
        <v>66</v>
      </c>
      <c r="C19678" t="s">
        <v>175</v>
      </c>
      <c r="D19678" t="s">
        <v>174</v>
      </c>
      <c r="E19678">
        <v>6</v>
      </c>
      <c r="F19678">
        <v>180</v>
      </c>
      <c r="G19678">
        <v>67</v>
      </c>
      <c r="H19678" t="s">
        <v>303</v>
      </c>
      <c r="I19678" t="s">
        <v>170</v>
      </c>
      <c r="J19678">
        <v>5.5386584728657375</v>
      </c>
      <c r="L19678" s="47"/>
      <c r="M19678" s="47"/>
    </row>
    <row r="19679" spans="1:13" x14ac:dyDescent="0.4">
      <c r="A19679" t="str">
        <f t="shared" si="307"/>
        <v>66_2A_M_6_180_67_HH800_Core</v>
      </c>
      <c r="B19679">
        <v>66</v>
      </c>
      <c r="C19679" t="s">
        <v>176</v>
      </c>
      <c r="D19679" t="s">
        <v>174</v>
      </c>
      <c r="E19679">
        <v>6</v>
      </c>
      <c r="F19679">
        <v>180</v>
      </c>
      <c r="G19679">
        <v>67</v>
      </c>
      <c r="H19679" t="s">
        <v>303</v>
      </c>
      <c r="I19679" t="s">
        <v>170</v>
      </c>
      <c r="J19679">
        <v>3.9408398134605997</v>
      </c>
      <c r="L19679" s="47"/>
      <c r="M19679" s="47"/>
    </row>
    <row r="19680" spans="1:13" x14ac:dyDescent="0.4">
      <c r="A19680" t="str">
        <f t="shared" si="307"/>
        <v>66_2M_M_6_90_67_HH800_Core</v>
      </c>
      <c r="B19680">
        <v>66</v>
      </c>
      <c r="C19680" t="s">
        <v>175</v>
      </c>
      <c r="D19680" t="s">
        <v>174</v>
      </c>
      <c r="E19680">
        <v>6</v>
      </c>
      <c r="F19680">
        <v>90</v>
      </c>
      <c r="G19680">
        <v>67</v>
      </c>
      <c r="H19680" t="s">
        <v>303</v>
      </c>
      <c r="I19680" t="s">
        <v>170</v>
      </c>
      <c r="J19680">
        <v>6.4995078368786006</v>
      </c>
      <c r="L19680" s="47"/>
      <c r="M19680" s="47"/>
    </row>
    <row r="19681" spans="1:13" x14ac:dyDescent="0.4">
      <c r="A19681" t="str">
        <f t="shared" si="307"/>
        <v>66_4M_F_3_180_67_HH800_Core</v>
      </c>
      <c r="B19681">
        <v>66</v>
      </c>
      <c r="C19681" t="s">
        <v>173</v>
      </c>
      <c r="D19681" t="s">
        <v>169</v>
      </c>
      <c r="E19681">
        <v>3</v>
      </c>
      <c r="F19681">
        <v>180</v>
      </c>
      <c r="G19681">
        <v>67</v>
      </c>
      <c r="H19681" t="s">
        <v>303</v>
      </c>
      <c r="I19681" t="s">
        <v>170</v>
      </c>
      <c r="J19681">
        <v>1.9899753921837631</v>
      </c>
      <c r="L19681" s="47"/>
      <c r="M19681" s="47"/>
    </row>
    <row r="19682" spans="1:13" x14ac:dyDescent="0.4">
      <c r="A19682" t="str">
        <f t="shared" si="307"/>
        <v>66_4A_F_3_180_67_HH800_Core</v>
      </c>
      <c r="B19682">
        <v>66</v>
      </c>
      <c r="C19682" t="s">
        <v>168</v>
      </c>
      <c r="D19682" t="s">
        <v>169</v>
      </c>
      <c r="E19682">
        <v>3</v>
      </c>
      <c r="F19682">
        <v>180</v>
      </c>
      <c r="G19682">
        <v>67</v>
      </c>
      <c r="H19682" t="s">
        <v>303</v>
      </c>
      <c r="I19682" t="s">
        <v>170</v>
      </c>
      <c r="J19682">
        <v>1.4310356912029638</v>
      </c>
      <c r="L19682" s="47"/>
      <c r="M19682" s="47"/>
    </row>
    <row r="19683" spans="1:13" x14ac:dyDescent="0.4">
      <c r="A19683" t="str">
        <f t="shared" si="307"/>
        <v>66_2A_F_0_90_70_HH800_Core</v>
      </c>
      <c r="B19683">
        <v>66</v>
      </c>
      <c r="C19683" t="s">
        <v>176</v>
      </c>
      <c r="D19683" t="s">
        <v>169</v>
      </c>
      <c r="E19683">
        <v>0</v>
      </c>
      <c r="F19683">
        <v>90</v>
      </c>
      <c r="G19683">
        <v>70</v>
      </c>
      <c r="H19683" t="s">
        <v>303</v>
      </c>
      <c r="I19683" t="s">
        <v>170</v>
      </c>
      <c r="J19683">
        <v>175.36989902300422</v>
      </c>
      <c r="L19683" s="47"/>
      <c r="M19683" s="47"/>
    </row>
    <row r="19684" spans="1:13" x14ac:dyDescent="0.4">
      <c r="A19684" t="str">
        <f t="shared" si="307"/>
        <v>66_4M_M_6_60_67_HH800_Core</v>
      </c>
      <c r="B19684">
        <v>66</v>
      </c>
      <c r="C19684" t="s">
        <v>173</v>
      </c>
      <c r="D19684" t="s">
        <v>174</v>
      </c>
      <c r="E19684">
        <v>6</v>
      </c>
      <c r="F19684">
        <v>60</v>
      </c>
      <c r="G19684">
        <v>67</v>
      </c>
      <c r="H19684" t="s">
        <v>303</v>
      </c>
      <c r="I19684" t="s">
        <v>170</v>
      </c>
      <c r="J19684">
        <v>4.6386352090347946</v>
      </c>
      <c r="L19684" s="47"/>
      <c r="M19684" s="47"/>
    </row>
    <row r="19685" spans="1:13" x14ac:dyDescent="0.4">
      <c r="A19685" t="str">
        <f t="shared" si="307"/>
        <v>66_2M_F_3_180_70_HH800_Core</v>
      </c>
      <c r="B19685">
        <v>66</v>
      </c>
      <c r="C19685" t="s">
        <v>175</v>
      </c>
      <c r="D19685" t="s">
        <v>169</v>
      </c>
      <c r="E19685">
        <v>3</v>
      </c>
      <c r="F19685">
        <v>180</v>
      </c>
      <c r="G19685">
        <v>70</v>
      </c>
      <c r="H19685" t="s">
        <v>303</v>
      </c>
      <c r="I19685" t="s">
        <v>170</v>
      </c>
      <c r="J19685">
        <v>5.08371810908094</v>
      </c>
      <c r="L19685" s="47"/>
      <c r="M19685" s="47"/>
    </row>
    <row r="19686" spans="1:13" x14ac:dyDescent="0.4">
      <c r="A19686" t="str">
        <f t="shared" si="307"/>
        <v>66_1M_F_0_180_70_HH800_Core</v>
      </c>
      <c r="B19686">
        <v>66</v>
      </c>
      <c r="C19686" t="s">
        <v>177</v>
      </c>
      <c r="D19686" t="s">
        <v>169</v>
      </c>
      <c r="E19686">
        <v>0</v>
      </c>
      <c r="F19686">
        <v>180</v>
      </c>
      <c r="G19686">
        <v>70</v>
      </c>
      <c r="H19686" t="s">
        <v>303</v>
      </c>
      <c r="I19686" t="s">
        <v>170</v>
      </c>
      <c r="J19686">
        <v>276.05972787293979</v>
      </c>
      <c r="L19686" s="47"/>
      <c r="M19686" s="47"/>
    </row>
    <row r="19687" spans="1:13" x14ac:dyDescent="0.4">
      <c r="A19687" t="str">
        <f t="shared" si="307"/>
        <v>66_2A_F_0_90_67_HH800_Core</v>
      </c>
      <c r="B19687">
        <v>66</v>
      </c>
      <c r="C19687" t="s">
        <v>176</v>
      </c>
      <c r="D19687" t="s">
        <v>169</v>
      </c>
      <c r="E19687">
        <v>0</v>
      </c>
      <c r="F19687">
        <v>90</v>
      </c>
      <c r="G19687">
        <v>67</v>
      </c>
      <c r="H19687" t="s">
        <v>303</v>
      </c>
      <c r="I19687" t="s">
        <v>170</v>
      </c>
      <c r="J19687">
        <v>136.18318152057137</v>
      </c>
      <c r="L19687" s="47"/>
      <c r="M19687" s="47"/>
    </row>
    <row r="19688" spans="1:13" x14ac:dyDescent="0.4">
      <c r="A19688" t="str">
        <f t="shared" si="307"/>
        <v>66_2M_M_6_90_70_HH800_Core</v>
      </c>
      <c r="B19688">
        <v>66</v>
      </c>
      <c r="C19688" t="s">
        <v>175</v>
      </c>
      <c r="D19688" t="s">
        <v>174</v>
      </c>
      <c r="E19688">
        <v>6</v>
      </c>
      <c r="F19688">
        <v>90</v>
      </c>
      <c r="G19688">
        <v>70</v>
      </c>
      <c r="H19688" t="s">
        <v>303</v>
      </c>
      <c r="I19688" t="s">
        <v>170</v>
      </c>
      <c r="J19688">
        <v>9.5142422857744045</v>
      </c>
      <c r="L19688" s="47"/>
      <c r="M19688" s="47"/>
    </row>
    <row r="19689" spans="1:13" x14ac:dyDescent="0.4">
      <c r="A19689" t="str">
        <f t="shared" si="307"/>
        <v>66_4M_M_3_60_70_HH800_Core</v>
      </c>
      <c r="B19689">
        <v>66</v>
      </c>
      <c r="C19689" t="s">
        <v>173</v>
      </c>
      <c r="D19689" t="s">
        <v>174</v>
      </c>
      <c r="E19689">
        <v>3</v>
      </c>
      <c r="F19689">
        <v>60</v>
      </c>
      <c r="G19689">
        <v>70</v>
      </c>
      <c r="H19689" t="s">
        <v>303</v>
      </c>
      <c r="I19689" t="s">
        <v>170</v>
      </c>
      <c r="J19689">
        <v>4.4010816310106664</v>
      </c>
      <c r="L19689" s="47"/>
      <c r="M19689" s="47"/>
    </row>
    <row r="19690" spans="1:13" x14ac:dyDescent="0.4">
      <c r="A19690" t="str">
        <f t="shared" si="307"/>
        <v>66_2M_M_3_180_67_HH800_Core</v>
      </c>
      <c r="B19690">
        <v>66</v>
      </c>
      <c r="C19690" t="s">
        <v>175</v>
      </c>
      <c r="D19690" t="s">
        <v>174</v>
      </c>
      <c r="E19690">
        <v>3</v>
      </c>
      <c r="F19690">
        <v>180</v>
      </c>
      <c r="G19690">
        <v>67</v>
      </c>
      <c r="H19690" t="s">
        <v>303</v>
      </c>
      <c r="I19690" t="s">
        <v>170</v>
      </c>
      <c r="J19690">
        <v>3.492098674832703</v>
      </c>
      <c r="L19690" s="47"/>
      <c r="M19690" s="47"/>
    </row>
    <row r="19691" spans="1:13" x14ac:dyDescent="0.4">
      <c r="A19691" t="str">
        <f t="shared" si="307"/>
        <v>66_2A_M_3_180_67_HH800_Core</v>
      </c>
      <c r="B19691">
        <v>66</v>
      </c>
      <c r="C19691" t="s">
        <v>176</v>
      </c>
      <c r="D19691" t="s">
        <v>174</v>
      </c>
      <c r="E19691">
        <v>3</v>
      </c>
      <c r="F19691">
        <v>180</v>
      </c>
      <c r="G19691">
        <v>67</v>
      </c>
      <c r="H19691" t="s">
        <v>303</v>
      </c>
      <c r="I19691" t="s">
        <v>170</v>
      </c>
      <c r="J19691">
        <v>2.5892758456834826</v>
      </c>
      <c r="L19691" s="47"/>
      <c r="M19691" s="47"/>
    </row>
    <row r="19692" spans="1:13" x14ac:dyDescent="0.4">
      <c r="A19692" t="str">
        <f t="shared" si="307"/>
        <v>66_4M_F_0_365_67_HH800_Core</v>
      </c>
      <c r="B19692">
        <v>66</v>
      </c>
      <c r="C19692" t="s">
        <v>173</v>
      </c>
      <c r="D19692" t="s">
        <v>169</v>
      </c>
      <c r="E19692">
        <v>0</v>
      </c>
      <c r="F19692">
        <v>365</v>
      </c>
      <c r="G19692">
        <v>67</v>
      </c>
      <c r="H19692" t="s">
        <v>303</v>
      </c>
      <c r="I19692" t="s">
        <v>170</v>
      </c>
      <c r="J19692">
        <v>59.41038776197049</v>
      </c>
      <c r="L19692" s="47"/>
      <c r="M19692" s="47"/>
    </row>
    <row r="19693" spans="1:13" x14ac:dyDescent="0.4">
      <c r="A19693" t="str">
        <f t="shared" si="307"/>
        <v>66_4A_F_0_365_67_HH800_Core</v>
      </c>
      <c r="B19693">
        <v>66</v>
      </c>
      <c r="C19693" t="s">
        <v>168</v>
      </c>
      <c r="D19693" t="s">
        <v>169</v>
      </c>
      <c r="E19693">
        <v>0</v>
      </c>
      <c r="F19693">
        <v>365</v>
      </c>
      <c r="G19693">
        <v>67</v>
      </c>
      <c r="H19693" t="s">
        <v>303</v>
      </c>
      <c r="I19693" t="s">
        <v>170</v>
      </c>
      <c r="J19693">
        <v>62.567654120070692</v>
      </c>
      <c r="L19693" s="47"/>
      <c r="M19693" s="47"/>
    </row>
    <row r="19694" spans="1:13" x14ac:dyDescent="0.4">
      <c r="A19694" t="str">
        <f t="shared" si="307"/>
        <v>66_2M_M_3_365_67_HH800_Core</v>
      </c>
      <c r="B19694">
        <v>66</v>
      </c>
      <c r="C19694" t="s">
        <v>175</v>
      </c>
      <c r="D19694" t="s">
        <v>174</v>
      </c>
      <c r="E19694">
        <v>3</v>
      </c>
      <c r="F19694">
        <v>365</v>
      </c>
      <c r="G19694">
        <v>67</v>
      </c>
      <c r="H19694" t="s">
        <v>303</v>
      </c>
      <c r="I19694" t="s">
        <v>170</v>
      </c>
      <c r="J19694">
        <v>3.4931797776139604</v>
      </c>
      <c r="L19694" s="47"/>
      <c r="M19694" s="47"/>
    </row>
    <row r="19695" spans="1:13" x14ac:dyDescent="0.4">
      <c r="A19695" t="str">
        <f t="shared" si="307"/>
        <v>66_2A_M_3_365_67_HH800_Core</v>
      </c>
      <c r="B19695">
        <v>66</v>
      </c>
      <c r="C19695" t="s">
        <v>176</v>
      </c>
      <c r="D19695" t="s">
        <v>174</v>
      </c>
      <c r="E19695">
        <v>3</v>
      </c>
      <c r="F19695">
        <v>365</v>
      </c>
      <c r="G19695">
        <v>67</v>
      </c>
      <c r="H19695" t="s">
        <v>303</v>
      </c>
      <c r="I19695" t="s">
        <v>170</v>
      </c>
      <c r="J19695">
        <v>2.3235362116586007</v>
      </c>
      <c r="L19695" s="47"/>
      <c r="M19695" s="47"/>
    </row>
    <row r="19696" spans="1:13" x14ac:dyDescent="0.4">
      <c r="A19696" t="str">
        <f t="shared" si="307"/>
        <v>66_2M_F_3_365_67_HH800_Core</v>
      </c>
      <c r="B19696">
        <v>66</v>
      </c>
      <c r="C19696" t="s">
        <v>175</v>
      </c>
      <c r="D19696" t="s">
        <v>169</v>
      </c>
      <c r="E19696">
        <v>3</v>
      </c>
      <c r="F19696">
        <v>365</v>
      </c>
      <c r="G19696">
        <v>67</v>
      </c>
      <c r="H19696" t="s">
        <v>303</v>
      </c>
      <c r="I19696" t="s">
        <v>170</v>
      </c>
      <c r="J19696">
        <v>3.4603481519221733</v>
      </c>
      <c r="L19696" s="47"/>
      <c r="M19696" s="47"/>
    </row>
    <row r="19697" spans="1:13" x14ac:dyDescent="0.4">
      <c r="A19697" t="str">
        <f t="shared" si="307"/>
        <v>66_2A_F_3_180_67_HH800_Core</v>
      </c>
      <c r="B19697">
        <v>66</v>
      </c>
      <c r="C19697" t="s">
        <v>176</v>
      </c>
      <c r="D19697" t="s">
        <v>169</v>
      </c>
      <c r="E19697">
        <v>3</v>
      </c>
      <c r="F19697">
        <v>180</v>
      </c>
      <c r="G19697">
        <v>67</v>
      </c>
      <c r="H19697" t="s">
        <v>303</v>
      </c>
      <c r="I19697" t="s">
        <v>170</v>
      </c>
      <c r="J19697">
        <v>2.3807299955839341</v>
      </c>
      <c r="L19697" s="47"/>
      <c r="M19697" s="47"/>
    </row>
    <row r="19698" spans="1:13" x14ac:dyDescent="0.4">
      <c r="A19698" t="str">
        <f t="shared" si="307"/>
        <v>66_2M_F_0_180_70_HH800_Core</v>
      </c>
      <c r="B19698">
        <v>66</v>
      </c>
      <c r="C19698" t="s">
        <v>175</v>
      </c>
      <c r="D19698" t="s">
        <v>169</v>
      </c>
      <c r="E19698">
        <v>0</v>
      </c>
      <c r="F19698">
        <v>180</v>
      </c>
      <c r="G19698">
        <v>70</v>
      </c>
      <c r="H19698" t="s">
        <v>303</v>
      </c>
      <c r="I19698" t="s">
        <v>170</v>
      </c>
      <c r="J19698">
        <v>184.04160525259127</v>
      </c>
      <c r="L19698" s="47"/>
      <c r="M19698" s="47"/>
    </row>
    <row r="19699" spans="1:13" x14ac:dyDescent="0.4">
      <c r="A19699" t="str">
        <f t="shared" si="307"/>
        <v>66_4M_F_0_180_67_HH800_Core</v>
      </c>
      <c r="B19699">
        <v>66</v>
      </c>
      <c r="C19699" t="s">
        <v>173</v>
      </c>
      <c r="D19699" t="s">
        <v>169</v>
      </c>
      <c r="E19699">
        <v>0</v>
      </c>
      <c r="F19699">
        <v>180</v>
      </c>
      <c r="G19699">
        <v>67</v>
      </c>
      <c r="H19699" t="s">
        <v>303</v>
      </c>
      <c r="I19699" t="s">
        <v>170</v>
      </c>
      <c r="J19699">
        <v>71.294368443167215</v>
      </c>
      <c r="L19699" s="47"/>
      <c r="M19699" s="47"/>
    </row>
    <row r="19700" spans="1:13" x14ac:dyDescent="0.4">
      <c r="A19700" t="str">
        <f t="shared" si="307"/>
        <v>66_4A_F_0_180_67_HH800_Core</v>
      </c>
      <c r="B19700">
        <v>66</v>
      </c>
      <c r="C19700" t="s">
        <v>168</v>
      </c>
      <c r="D19700" t="s">
        <v>169</v>
      </c>
      <c r="E19700">
        <v>0</v>
      </c>
      <c r="F19700">
        <v>180</v>
      </c>
      <c r="G19700">
        <v>67</v>
      </c>
      <c r="H19700" t="s">
        <v>303</v>
      </c>
      <c r="I19700" t="s">
        <v>170</v>
      </c>
      <c r="J19700">
        <v>71.213540625646459</v>
      </c>
      <c r="L19700" s="47"/>
      <c r="M19700" s="47"/>
    </row>
    <row r="19701" spans="1:13" x14ac:dyDescent="0.4">
      <c r="A19701" t="str">
        <f t="shared" si="307"/>
        <v>66_1A_F_0_180_67_HH800_Core</v>
      </c>
      <c r="B19701">
        <v>66</v>
      </c>
      <c r="C19701" t="s">
        <v>178</v>
      </c>
      <c r="D19701" t="s">
        <v>169</v>
      </c>
      <c r="E19701">
        <v>0</v>
      </c>
      <c r="F19701">
        <v>180</v>
      </c>
      <c r="G19701">
        <v>67</v>
      </c>
      <c r="H19701" t="s">
        <v>303</v>
      </c>
      <c r="I19701" t="s">
        <v>170</v>
      </c>
      <c r="J19701">
        <v>164.81501403976068</v>
      </c>
      <c r="L19701" s="47"/>
      <c r="M19701" s="47"/>
    </row>
    <row r="19702" spans="1:13" x14ac:dyDescent="0.4">
      <c r="A19702" t="str">
        <f t="shared" si="307"/>
        <v>66_2M_M_3_90_67_HH800_Core</v>
      </c>
      <c r="B19702">
        <v>66</v>
      </c>
      <c r="C19702" t="s">
        <v>175</v>
      </c>
      <c r="D19702" t="s">
        <v>174</v>
      </c>
      <c r="E19702">
        <v>3</v>
      </c>
      <c r="F19702">
        <v>90</v>
      </c>
      <c r="G19702">
        <v>67</v>
      </c>
      <c r="H19702" t="s">
        <v>303</v>
      </c>
      <c r="I19702" t="s">
        <v>170</v>
      </c>
      <c r="J19702">
        <v>4.6727750681615063</v>
      </c>
      <c r="L19702" s="47"/>
      <c r="M19702" s="47"/>
    </row>
    <row r="19703" spans="1:13" x14ac:dyDescent="0.4">
      <c r="A19703" t="str">
        <f t="shared" si="307"/>
        <v>66_2A_F_6_180_70_HH800_Core</v>
      </c>
      <c r="B19703">
        <v>66</v>
      </c>
      <c r="C19703" t="s">
        <v>176</v>
      </c>
      <c r="D19703" t="s">
        <v>169</v>
      </c>
      <c r="E19703">
        <v>6</v>
      </c>
      <c r="F19703">
        <v>180</v>
      </c>
      <c r="G19703">
        <v>70</v>
      </c>
      <c r="H19703" t="s">
        <v>303</v>
      </c>
      <c r="I19703" t="s">
        <v>170</v>
      </c>
      <c r="J19703">
        <v>5.5326495662960662</v>
      </c>
      <c r="L19703" s="47"/>
      <c r="M19703" s="47"/>
    </row>
    <row r="19704" spans="1:13" x14ac:dyDescent="0.4">
      <c r="A19704" t="str">
        <f t="shared" si="307"/>
        <v>66_2M_M_3_90_70_HH800_Core</v>
      </c>
      <c r="B19704">
        <v>66</v>
      </c>
      <c r="C19704" t="s">
        <v>175</v>
      </c>
      <c r="D19704" t="s">
        <v>174</v>
      </c>
      <c r="E19704">
        <v>3</v>
      </c>
      <c r="F19704">
        <v>90</v>
      </c>
      <c r="G19704">
        <v>70</v>
      </c>
      <c r="H19704" t="s">
        <v>303</v>
      </c>
      <c r="I19704" t="s">
        <v>170</v>
      </c>
      <c r="J19704">
        <v>6.6787733374784377</v>
      </c>
      <c r="L19704" s="47"/>
      <c r="M19704" s="47"/>
    </row>
    <row r="19705" spans="1:13" x14ac:dyDescent="0.4">
      <c r="A19705" t="str">
        <f t="shared" si="307"/>
        <v>66_4M_M_3_60_67_HH800_Core</v>
      </c>
      <c r="B19705">
        <v>66</v>
      </c>
      <c r="C19705" t="s">
        <v>173</v>
      </c>
      <c r="D19705" t="s">
        <v>174</v>
      </c>
      <c r="E19705">
        <v>3</v>
      </c>
      <c r="F19705">
        <v>60</v>
      </c>
      <c r="G19705">
        <v>67</v>
      </c>
      <c r="H19705" t="s">
        <v>303</v>
      </c>
      <c r="I19705" t="s">
        <v>170</v>
      </c>
      <c r="J19705">
        <v>2.9821863110119606</v>
      </c>
      <c r="L19705" s="47"/>
      <c r="M19705" s="47"/>
    </row>
    <row r="19706" spans="1:13" x14ac:dyDescent="0.4">
      <c r="A19706" t="str">
        <f t="shared" si="307"/>
        <v>66_4M_M_0_60_70_HH800_Core</v>
      </c>
      <c r="B19706">
        <v>66</v>
      </c>
      <c r="C19706" t="s">
        <v>173</v>
      </c>
      <c r="D19706" t="s">
        <v>174</v>
      </c>
      <c r="E19706">
        <v>0</v>
      </c>
      <c r="F19706">
        <v>60</v>
      </c>
      <c r="G19706">
        <v>70</v>
      </c>
      <c r="H19706" t="s">
        <v>303</v>
      </c>
      <c r="I19706" t="s">
        <v>170</v>
      </c>
      <c r="J19706">
        <v>119.76750745233402</v>
      </c>
      <c r="L19706" s="47"/>
      <c r="M19706" s="47"/>
    </row>
    <row r="19707" spans="1:13" x14ac:dyDescent="0.4">
      <c r="A19707" t="str">
        <f t="shared" si="307"/>
        <v>66_2M_M_0_180_67_HH800_Core</v>
      </c>
      <c r="B19707">
        <v>66</v>
      </c>
      <c r="C19707" t="s">
        <v>175</v>
      </c>
      <c r="D19707" t="s">
        <v>174</v>
      </c>
      <c r="E19707">
        <v>0</v>
      </c>
      <c r="F19707">
        <v>180</v>
      </c>
      <c r="G19707">
        <v>67</v>
      </c>
      <c r="H19707" t="s">
        <v>303</v>
      </c>
      <c r="I19707" t="s">
        <v>170</v>
      </c>
      <c r="J19707">
        <v>110.90686931851506</v>
      </c>
      <c r="L19707" s="47"/>
      <c r="M19707" s="47"/>
    </row>
    <row r="19708" spans="1:13" x14ac:dyDescent="0.4">
      <c r="A19708" t="str">
        <f t="shared" si="307"/>
        <v>66_2A_M_0_180_67_HH800_Core</v>
      </c>
      <c r="B19708">
        <v>66</v>
      </c>
      <c r="C19708" t="s">
        <v>176</v>
      </c>
      <c r="D19708" t="s">
        <v>174</v>
      </c>
      <c r="E19708">
        <v>0</v>
      </c>
      <c r="F19708">
        <v>180</v>
      </c>
      <c r="G19708">
        <v>67</v>
      </c>
      <c r="H19708" t="s">
        <v>303</v>
      </c>
      <c r="I19708" t="s">
        <v>170</v>
      </c>
      <c r="J19708">
        <v>123.70722675621694</v>
      </c>
      <c r="L19708" s="47"/>
      <c r="M19708" s="47"/>
    </row>
    <row r="19709" spans="1:13" x14ac:dyDescent="0.4">
      <c r="A19709" t="str">
        <f t="shared" si="307"/>
        <v>66_2M_F_0_365_67_HH800_Core</v>
      </c>
      <c r="B19709">
        <v>66</v>
      </c>
      <c r="C19709" t="s">
        <v>175</v>
      </c>
      <c r="D19709" t="s">
        <v>169</v>
      </c>
      <c r="E19709">
        <v>0</v>
      </c>
      <c r="F19709">
        <v>365</v>
      </c>
      <c r="G19709">
        <v>67</v>
      </c>
      <c r="H19709" t="s">
        <v>303</v>
      </c>
      <c r="I19709" t="s">
        <v>170</v>
      </c>
      <c r="J19709">
        <v>117.32883004833525</v>
      </c>
      <c r="L19709" s="47"/>
      <c r="M19709" s="47"/>
    </row>
    <row r="19710" spans="1:13" x14ac:dyDescent="0.4">
      <c r="A19710" t="str">
        <f t="shared" si="307"/>
        <v>66_2A_F_0_180_67_HH800_Core</v>
      </c>
      <c r="B19710">
        <v>66</v>
      </c>
      <c r="C19710" t="s">
        <v>176</v>
      </c>
      <c r="D19710" t="s">
        <v>169</v>
      </c>
      <c r="E19710">
        <v>0</v>
      </c>
      <c r="F19710">
        <v>180</v>
      </c>
      <c r="G19710">
        <v>67</v>
      </c>
      <c r="H19710" t="s">
        <v>303</v>
      </c>
      <c r="I19710" t="s">
        <v>170</v>
      </c>
      <c r="J19710">
        <v>113.27011588887315</v>
      </c>
      <c r="L19710" s="47"/>
      <c r="M19710" s="47"/>
    </row>
    <row r="19711" spans="1:13" x14ac:dyDescent="0.4">
      <c r="A19711" t="str">
        <f t="shared" si="307"/>
        <v>66_2M_M_0_365_67_HH800_Core</v>
      </c>
      <c r="B19711">
        <v>66</v>
      </c>
      <c r="C19711" t="s">
        <v>175</v>
      </c>
      <c r="D19711" t="s">
        <v>174</v>
      </c>
      <c r="E19711">
        <v>0</v>
      </c>
      <c r="F19711">
        <v>365</v>
      </c>
      <c r="G19711">
        <v>67</v>
      </c>
      <c r="H19711" t="s">
        <v>303</v>
      </c>
      <c r="I19711" t="s">
        <v>170</v>
      </c>
      <c r="J19711">
        <v>98.335688694914253</v>
      </c>
      <c r="L19711" s="47"/>
      <c r="M19711" s="47"/>
    </row>
    <row r="19712" spans="1:13" x14ac:dyDescent="0.4">
      <c r="A19712" t="str">
        <f t="shared" si="307"/>
        <v>66_2M_F_6_365_70_HH800_Core</v>
      </c>
      <c r="B19712">
        <v>66</v>
      </c>
      <c r="C19712" t="s">
        <v>175</v>
      </c>
      <c r="D19712" t="s">
        <v>169</v>
      </c>
      <c r="E19712">
        <v>6</v>
      </c>
      <c r="F19712">
        <v>365</v>
      </c>
      <c r="G19712">
        <v>70</v>
      </c>
      <c r="H19712" t="s">
        <v>303</v>
      </c>
      <c r="I19712" t="s">
        <v>170</v>
      </c>
      <c r="J19712">
        <v>9.0229132082129446</v>
      </c>
      <c r="L19712" s="47"/>
      <c r="M19712" s="47"/>
    </row>
    <row r="19713" spans="1:13" x14ac:dyDescent="0.4">
      <c r="A19713" t="str">
        <f t="shared" si="307"/>
        <v>66_2A_M_0_365_67_HH800_Core</v>
      </c>
      <c r="B19713">
        <v>66</v>
      </c>
      <c r="C19713" t="s">
        <v>176</v>
      </c>
      <c r="D19713" t="s">
        <v>174</v>
      </c>
      <c r="E19713">
        <v>0</v>
      </c>
      <c r="F19713">
        <v>365</v>
      </c>
      <c r="G19713">
        <v>67</v>
      </c>
      <c r="H19713" t="s">
        <v>303</v>
      </c>
      <c r="I19713" t="s">
        <v>170</v>
      </c>
      <c r="J19713">
        <v>109.10335124889983</v>
      </c>
      <c r="L19713" s="47"/>
      <c r="M19713" s="47"/>
    </row>
    <row r="19714" spans="1:13" x14ac:dyDescent="0.4">
      <c r="A19714" t="str">
        <f t="shared" si="307"/>
        <v>66_1A_F_0_180_70_HH800_Core</v>
      </c>
      <c r="B19714">
        <v>66</v>
      </c>
      <c r="C19714" t="s">
        <v>178</v>
      </c>
      <c r="D19714" t="s">
        <v>169</v>
      </c>
      <c r="E19714">
        <v>0</v>
      </c>
      <c r="F19714">
        <v>180</v>
      </c>
      <c r="G19714">
        <v>70</v>
      </c>
      <c r="H19714" t="s">
        <v>303</v>
      </c>
      <c r="I19714" t="s">
        <v>170</v>
      </c>
      <c r="J19714">
        <v>221.95428664597338</v>
      </c>
      <c r="L19714" s="47"/>
      <c r="M19714" s="47"/>
    </row>
    <row r="19715" spans="1:13" x14ac:dyDescent="0.4">
      <c r="A19715" t="str">
        <f t="shared" ref="A19715:A19778" si="308">B19715&amp;"_"&amp;C19715&amp;"_"&amp;D19715&amp;"_"&amp;E19715&amp;"_"&amp;F19715&amp;"_"&amp;G19715&amp;"_"&amp;H19715&amp;"_"&amp;I19715</f>
        <v>66_2A_F_6_365_67_HH800_Core</v>
      </c>
      <c r="B19715">
        <v>66</v>
      </c>
      <c r="C19715" t="s">
        <v>176</v>
      </c>
      <c r="D19715" t="s">
        <v>169</v>
      </c>
      <c r="E19715">
        <v>6</v>
      </c>
      <c r="F19715">
        <v>365</v>
      </c>
      <c r="G19715">
        <v>67</v>
      </c>
      <c r="H19715" t="s">
        <v>303</v>
      </c>
      <c r="I19715" t="s">
        <v>170</v>
      </c>
      <c r="J19715">
        <v>4.2997752675979104</v>
      </c>
      <c r="L19715" s="47"/>
      <c r="M19715" s="47"/>
    </row>
    <row r="19716" spans="1:13" x14ac:dyDescent="0.4">
      <c r="A19716" t="str">
        <f t="shared" si="308"/>
        <v>66_1M_F_0_365_67_HH800_Core</v>
      </c>
      <c r="B19716">
        <v>66</v>
      </c>
      <c r="C19716" t="s">
        <v>177</v>
      </c>
      <c r="D19716" t="s">
        <v>169</v>
      </c>
      <c r="E19716">
        <v>0</v>
      </c>
      <c r="F19716">
        <v>365</v>
      </c>
      <c r="G19716">
        <v>67</v>
      </c>
      <c r="H19716" t="s">
        <v>303</v>
      </c>
      <c r="I19716" t="s">
        <v>170</v>
      </c>
      <c r="J19716">
        <v>174.70395382173479</v>
      </c>
      <c r="L19716" s="47"/>
      <c r="M19716" s="47"/>
    </row>
    <row r="19717" spans="1:13" x14ac:dyDescent="0.4">
      <c r="A19717" t="str">
        <f t="shared" si="308"/>
        <v>66_4M_F_6_180_70_HH800_Core</v>
      </c>
      <c r="B19717">
        <v>66</v>
      </c>
      <c r="C19717" t="s">
        <v>173</v>
      </c>
      <c r="D19717" t="s">
        <v>169</v>
      </c>
      <c r="E19717">
        <v>6</v>
      </c>
      <c r="F19717">
        <v>180</v>
      </c>
      <c r="G19717">
        <v>70</v>
      </c>
      <c r="H19717" t="s">
        <v>303</v>
      </c>
      <c r="I19717" t="s">
        <v>170</v>
      </c>
      <c r="J19717">
        <v>4.5528164412918537</v>
      </c>
      <c r="L19717" s="47"/>
      <c r="M19717" s="47"/>
    </row>
    <row r="19718" spans="1:13" x14ac:dyDescent="0.4">
      <c r="A19718" t="str">
        <f t="shared" si="308"/>
        <v>66_2M_M_0_90_70_HH800_Core</v>
      </c>
      <c r="B19718">
        <v>66</v>
      </c>
      <c r="C19718" t="s">
        <v>175</v>
      </c>
      <c r="D19718" t="s">
        <v>174</v>
      </c>
      <c r="E19718">
        <v>0</v>
      </c>
      <c r="F19718">
        <v>90</v>
      </c>
      <c r="G19718">
        <v>70</v>
      </c>
      <c r="H19718" t="s">
        <v>303</v>
      </c>
      <c r="I19718" t="s">
        <v>170</v>
      </c>
      <c r="J19718">
        <v>190.60463516438105</v>
      </c>
      <c r="L19718" s="47"/>
      <c r="M19718" s="47"/>
    </row>
    <row r="19719" spans="1:13" x14ac:dyDescent="0.4">
      <c r="A19719" t="str">
        <f t="shared" si="308"/>
        <v>66_2M_M_0_90_67_HH800_Core</v>
      </c>
      <c r="B19719">
        <v>66</v>
      </c>
      <c r="C19719" t="s">
        <v>175</v>
      </c>
      <c r="D19719" t="s">
        <v>174</v>
      </c>
      <c r="E19719">
        <v>0</v>
      </c>
      <c r="F19719">
        <v>90</v>
      </c>
      <c r="G19719">
        <v>67</v>
      </c>
      <c r="H19719" t="s">
        <v>303</v>
      </c>
      <c r="I19719" t="s">
        <v>170</v>
      </c>
      <c r="J19719">
        <v>148.47952255317057</v>
      </c>
      <c r="L19719" s="47"/>
      <c r="M19719" s="47"/>
    </row>
    <row r="19720" spans="1:13" x14ac:dyDescent="0.4">
      <c r="A19720" t="str">
        <f t="shared" si="308"/>
        <v>66_4A_F_6_180_70_HH800_Core</v>
      </c>
      <c r="B19720">
        <v>66</v>
      </c>
      <c r="C19720" t="s">
        <v>168</v>
      </c>
      <c r="D19720" t="s">
        <v>169</v>
      </c>
      <c r="E19720">
        <v>6</v>
      </c>
      <c r="F19720">
        <v>180</v>
      </c>
      <c r="G19720">
        <v>70</v>
      </c>
      <c r="H19720" t="s">
        <v>303</v>
      </c>
      <c r="I19720" t="s">
        <v>170</v>
      </c>
      <c r="J19720">
        <v>3.7506491404359581</v>
      </c>
      <c r="L19720" s="47"/>
      <c r="M19720" s="47"/>
    </row>
    <row r="19721" spans="1:13" x14ac:dyDescent="0.4">
      <c r="A19721" t="str">
        <f t="shared" si="308"/>
        <v>66_2A_F_3_180_70_HH800_Core</v>
      </c>
      <c r="B19721">
        <v>66</v>
      </c>
      <c r="C19721" t="s">
        <v>176</v>
      </c>
      <c r="D19721" t="s">
        <v>169</v>
      </c>
      <c r="E19721">
        <v>3</v>
      </c>
      <c r="F19721">
        <v>180</v>
      </c>
      <c r="G19721">
        <v>70</v>
      </c>
      <c r="H19721" t="s">
        <v>303</v>
      </c>
      <c r="I19721" t="s">
        <v>170</v>
      </c>
      <c r="J19721">
        <v>3.4891589317568106</v>
      </c>
      <c r="L19721" s="47"/>
      <c r="M19721" s="47"/>
    </row>
    <row r="19722" spans="1:13" x14ac:dyDescent="0.4">
      <c r="A19722" t="str">
        <f t="shared" si="308"/>
        <v>66_4M_F_6_365_70_HH800_Core</v>
      </c>
      <c r="B19722">
        <v>66</v>
      </c>
      <c r="C19722" t="s">
        <v>173</v>
      </c>
      <c r="D19722" t="s">
        <v>169</v>
      </c>
      <c r="E19722">
        <v>6</v>
      </c>
      <c r="F19722">
        <v>365</v>
      </c>
      <c r="G19722">
        <v>70</v>
      </c>
      <c r="H19722" t="s">
        <v>303</v>
      </c>
      <c r="I19722" t="s">
        <v>170</v>
      </c>
      <c r="J19722">
        <v>4.3222772417921194</v>
      </c>
      <c r="L19722" s="47"/>
      <c r="M19722" s="47"/>
    </row>
    <row r="19723" spans="1:13" x14ac:dyDescent="0.4">
      <c r="A19723" t="str">
        <f t="shared" si="308"/>
        <v>66_4A_F_6_365_70_HH800_Core</v>
      </c>
      <c r="B19723">
        <v>66</v>
      </c>
      <c r="C19723" t="s">
        <v>168</v>
      </c>
      <c r="D19723" t="s">
        <v>169</v>
      </c>
      <c r="E19723">
        <v>6</v>
      </c>
      <c r="F19723">
        <v>365</v>
      </c>
      <c r="G19723">
        <v>70</v>
      </c>
      <c r="H19723" t="s">
        <v>303</v>
      </c>
      <c r="I19723" t="s">
        <v>170</v>
      </c>
      <c r="J19723">
        <v>3.5720844474530331</v>
      </c>
      <c r="L19723" s="47"/>
      <c r="M19723" s="47"/>
    </row>
    <row r="19724" spans="1:13" x14ac:dyDescent="0.4">
      <c r="A19724" t="str">
        <f t="shared" si="308"/>
        <v>66_2A_M_6_90_67_HH800_Core</v>
      </c>
      <c r="B19724">
        <v>66</v>
      </c>
      <c r="C19724" t="s">
        <v>176</v>
      </c>
      <c r="D19724" t="s">
        <v>174</v>
      </c>
      <c r="E19724">
        <v>6</v>
      </c>
      <c r="F19724">
        <v>90</v>
      </c>
      <c r="G19724">
        <v>67</v>
      </c>
      <c r="H19724" t="s">
        <v>303</v>
      </c>
      <c r="I19724" t="s">
        <v>170</v>
      </c>
      <c r="J19724">
        <v>4.6117468332692351</v>
      </c>
      <c r="L19724" s="47"/>
      <c r="M19724" s="47"/>
    </row>
    <row r="19725" spans="1:13" x14ac:dyDescent="0.4">
      <c r="A19725" t="str">
        <f t="shared" si="308"/>
        <v>66_2M_M_6_180_70_HH800_Core</v>
      </c>
      <c r="B19725">
        <v>66</v>
      </c>
      <c r="C19725" t="s">
        <v>175</v>
      </c>
      <c r="D19725" t="s">
        <v>174</v>
      </c>
      <c r="E19725">
        <v>6</v>
      </c>
      <c r="F19725">
        <v>180</v>
      </c>
      <c r="G19725">
        <v>70</v>
      </c>
      <c r="H19725" t="s">
        <v>303</v>
      </c>
      <c r="I19725" t="s">
        <v>170</v>
      </c>
      <c r="J19725">
        <v>7.6696656246507624</v>
      </c>
      <c r="L19725" s="47"/>
      <c r="M19725" s="47"/>
    </row>
    <row r="19726" spans="1:13" x14ac:dyDescent="0.4">
      <c r="A19726" t="str">
        <f t="shared" si="308"/>
        <v>66_4M_M_0_60_67_HH800_Core</v>
      </c>
      <c r="B19726">
        <v>66</v>
      </c>
      <c r="C19726" t="s">
        <v>173</v>
      </c>
      <c r="D19726" t="s">
        <v>174</v>
      </c>
      <c r="E19726">
        <v>0</v>
      </c>
      <c r="F19726">
        <v>60</v>
      </c>
      <c r="G19726">
        <v>67</v>
      </c>
      <c r="H19726" t="s">
        <v>303</v>
      </c>
      <c r="I19726" t="s">
        <v>170</v>
      </c>
      <c r="J19726">
        <v>95.090962096874648</v>
      </c>
      <c r="L19726" s="47"/>
      <c r="M19726" s="47"/>
    </row>
    <row r="19727" spans="1:13" x14ac:dyDescent="0.4">
      <c r="A19727" t="str">
        <f t="shared" si="308"/>
        <v>66_4M_F_3_180_70_HH800_Core</v>
      </c>
      <c r="B19727">
        <v>66</v>
      </c>
      <c r="C19727" t="s">
        <v>173</v>
      </c>
      <c r="D19727" t="s">
        <v>169</v>
      </c>
      <c r="E19727">
        <v>3</v>
      </c>
      <c r="F19727">
        <v>180</v>
      </c>
      <c r="G19727">
        <v>70</v>
      </c>
      <c r="H19727" t="s">
        <v>303</v>
      </c>
      <c r="I19727" t="s">
        <v>170</v>
      </c>
      <c r="J19727">
        <v>2.9162411022640877</v>
      </c>
      <c r="L19727" s="47"/>
      <c r="M19727" s="47"/>
    </row>
    <row r="19728" spans="1:13" x14ac:dyDescent="0.4">
      <c r="A19728" t="str">
        <f t="shared" si="308"/>
        <v>66_4A_F_3_180_70_HH800_Core</v>
      </c>
      <c r="B19728">
        <v>66</v>
      </c>
      <c r="C19728" t="s">
        <v>168</v>
      </c>
      <c r="D19728" t="s">
        <v>169</v>
      </c>
      <c r="E19728">
        <v>3</v>
      </c>
      <c r="F19728">
        <v>180</v>
      </c>
      <c r="G19728">
        <v>70</v>
      </c>
      <c r="H19728" t="s">
        <v>303</v>
      </c>
      <c r="I19728" t="s">
        <v>170</v>
      </c>
      <c r="J19728">
        <v>2.4240222908997149</v>
      </c>
      <c r="L19728" s="47"/>
      <c r="M19728" s="47"/>
    </row>
    <row r="19729" spans="1:13" x14ac:dyDescent="0.4">
      <c r="A19729" t="str">
        <f t="shared" si="308"/>
        <v>66_2M_F_3_365_70_HH800_Core</v>
      </c>
      <c r="B19729">
        <v>66</v>
      </c>
      <c r="C19729" t="s">
        <v>175</v>
      </c>
      <c r="D19729" t="s">
        <v>169</v>
      </c>
      <c r="E19729">
        <v>3</v>
      </c>
      <c r="F19729">
        <v>365</v>
      </c>
      <c r="G19729">
        <v>70</v>
      </c>
      <c r="H19729" t="s">
        <v>303</v>
      </c>
      <c r="I19729" t="s">
        <v>170</v>
      </c>
      <c r="J19729">
        <v>5.0782247941495484</v>
      </c>
      <c r="L19729" s="47"/>
      <c r="M19729" s="47"/>
    </row>
    <row r="19730" spans="1:13" x14ac:dyDescent="0.4">
      <c r="A19730" t="str">
        <f t="shared" si="308"/>
        <v>66_4M_F_3_365_70_HH800_Core</v>
      </c>
      <c r="B19730">
        <v>66</v>
      </c>
      <c r="C19730" t="s">
        <v>173</v>
      </c>
      <c r="D19730" t="s">
        <v>169</v>
      </c>
      <c r="E19730">
        <v>3</v>
      </c>
      <c r="F19730">
        <v>365</v>
      </c>
      <c r="G19730">
        <v>70</v>
      </c>
      <c r="H19730" t="s">
        <v>303</v>
      </c>
      <c r="I19730" t="s">
        <v>170</v>
      </c>
      <c r="J19730">
        <v>2.7127690047883766</v>
      </c>
      <c r="L19730" s="47"/>
      <c r="M19730" s="47"/>
    </row>
    <row r="19731" spans="1:13" x14ac:dyDescent="0.4">
      <c r="A19731" t="str">
        <f t="shared" si="308"/>
        <v>66_4A_F_3_365_70_HH800_Core</v>
      </c>
      <c r="B19731">
        <v>66</v>
      </c>
      <c r="C19731" t="s">
        <v>168</v>
      </c>
      <c r="D19731" t="s">
        <v>169</v>
      </c>
      <c r="E19731">
        <v>3</v>
      </c>
      <c r="F19731">
        <v>365</v>
      </c>
      <c r="G19731">
        <v>70</v>
      </c>
      <c r="H19731" t="s">
        <v>303</v>
      </c>
      <c r="I19731" t="s">
        <v>170</v>
      </c>
      <c r="J19731">
        <v>2.1847081255695171</v>
      </c>
      <c r="L19731" s="47"/>
      <c r="M19731" s="47"/>
    </row>
    <row r="19732" spans="1:13" x14ac:dyDescent="0.4">
      <c r="A19732" t="str">
        <f t="shared" si="308"/>
        <v>66_2A_F_3_365_67_HH800_Core</v>
      </c>
      <c r="B19732">
        <v>66</v>
      </c>
      <c r="C19732" t="s">
        <v>176</v>
      </c>
      <c r="D19732" t="s">
        <v>169</v>
      </c>
      <c r="E19732">
        <v>3</v>
      </c>
      <c r="F19732">
        <v>365</v>
      </c>
      <c r="G19732">
        <v>67</v>
      </c>
      <c r="H19732" t="s">
        <v>303</v>
      </c>
      <c r="I19732" t="s">
        <v>170</v>
      </c>
      <c r="J19732">
        <v>2.3405817588441855</v>
      </c>
      <c r="L19732" s="47"/>
      <c r="M19732" s="47"/>
    </row>
    <row r="19733" spans="1:13" x14ac:dyDescent="0.4">
      <c r="A19733" t="str">
        <f t="shared" si="308"/>
        <v>66_2A_F_0_180_70_HH800_Core</v>
      </c>
      <c r="B19733">
        <v>66</v>
      </c>
      <c r="C19733" t="s">
        <v>176</v>
      </c>
      <c r="D19733" t="s">
        <v>169</v>
      </c>
      <c r="E19733">
        <v>0</v>
      </c>
      <c r="F19733">
        <v>180</v>
      </c>
      <c r="G19733">
        <v>70</v>
      </c>
      <c r="H19733" t="s">
        <v>303</v>
      </c>
      <c r="I19733" t="s">
        <v>170</v>
      </c>
      <c r="J19733">
        <v>151.96341963762811</v>
      </c>
      <c r="L19733" s="47"/>
      <c r="M19733" s="47"/>
    </row>
    <row r="19734" spans="1:13" x14ac:dyDescent="0.4">
      <c r="A19734" t="str">
        <f t="shared" si="308"/>
        <v>66_2A_M_6_180_70_HH800_Core</v>
      </c>
      <c r="B19734">
        <v>66</v>
      </c>
      <c r="C19734" t="s">
        <v>176</v>
      </c>
      <c r="D19734" t="s">
        <v>174</v>
      </c>
      <c r="E19734">
        <v>6</v>
      </c>
      <c r="F19734">
        <v>180</v>
      </c>
      <c r="G19734">
        <v>70</v>
      </c>
      <c r="H19734" t="s">
        <v>303</v>
      </c>
      <c r="I19734" t="s">
        <v>170</v>
      </c>
      <c r="J19734">
        <v>5.4170973899131161</v>
      </c>
      <c r="L19734" s="47"/>
      <c r="M19734" s="47"/>
    </row>
    <row r="19735" spans="1:13" x14ac:dyDescent="0.4">
      <c r="A19735" t="str">
        <f t="shared" si="308"/>
        <v>66_4M_M_6_180_67_HH800_Core</v>
      </c>
      <c r="B19735">
        <v>66</v>
      </c>
      <c r="C19735" t="s">
        <v>173</v>
      </c>
      <c r="D19735" t="s">
        <v>174</v>
      </c>
      <c r="E19735">
        <v>6</v>
      </c>
      <c r="F19735">
        <v>180</v>
      </c>
      <c r="G19735">
        <v>67</v>
      </c>
      <c r="H19735" t="s">
        <v>303</v>
      </c>
      <c r="I19735" t="s">
        <v>170</v>
      </c>
      <c r="J19735">
        <v>2.7130306043737695</v>
      </c>
      <c r="L19735" s="47"/>
      <c r="M19735" s="47"/>
    </row>
    <row r="19736" spans="1:13" x14ac:dyDescent="0.4">
      <c r="A19736" t="str">
        <f t="shared" si="308"/>
        <v>66_1M_F_0_365_70_HH800_Core</v>
      </c>
      <c r="B19736">
        <v>66</v>
      </c>
      <c r="C19736" t="s">
        <v>177</v>
      </c>
      <c r="D19736" t="s">
        <v>169</v>
      </c>
      <c r="E19736">
        <v>0</v>
      </c>
      <c r="F19736">
        <v>365</v>
      </c>
      <c r="G19736">
        <v>70</v>
      </c>
      <c r="H19736" t="s">
        <v>303</v>
      </c>
      <c r="I19736" t="s">
        <v>170</v>
      </c>
      <c r="J19736">
        <v>228.24756244327028</v>
      </c>
      <c r="L19736" s="47"/>
      <c r="M19736" s="47"/>
    </row>
    <row r="19737" spans="1:13" x14ac:dyDescent="0.4">
      <c r="A19737" t="str">
        <f t="shared" si="308"/>
        <v>66_2M_M_3_180_70_HH800_Core</v>
      </c>
      <c r="B19737">
        <v>66</v>
      </c>
      <c r="C19737" t="s">
        <v>175</v>
      </c>
      <c r="D19737" t="s">
        <v>174</v>
      </c>
      <c r="E19737">
        <v>3</v>
      </c>
      <c r="F19737">
        <v>180</v>
      </c>
      <c r="G19737">
        <v>70</v>
      </c>
      <c r="H19737" t="s">
        <v>303</v>
      </c>
      <c r="I19737" t="s">
        <v>170</v>
      </c>
      <c r="J19737">
        <v>5.2919709089450091</v>
      </c>
      <c r="L19737" s="47"/>
      <c r="M19737" s="47"/>
    </row>
    <row r="19738" spans="1:13" x14ac:dyDescent="0.4">
      <c r="A19738" t="str">
        <f t="shared" si="308"/>
        <v>66_2A_M_3_90_67_HH800_Core</v>
      </c>
      <c r="B19738">
        <v>66</v>
      </c>
      <c r="C19738" t="s">
        <v>176</v>
      </c>
      <c r="D19738" t="s">
        <v>174</v>
      </c>
      <c r="E19738">
        <v>3</v>
      </c>
      <c r="F19738">
        <v>90</v>
      </c>
      <c r="G19738">
        <v>67</v>
      </c>
      <c r="H19738" t="s">
        <v>303</v>
      </c>
      <c r="I19738" t="s">
        <v>170</v>
      </c>
      <c r="J19738">
        <v>3.0953094691832632</v>
      </c>
      <c r="L19738" s="47"/>
      <c r="M19738" s="47"/>
    </row>
    <row r="19739" spans="1:13" x14ac:dyDescent="0.4">
      <c r="A19739" t="str">
        <f t="shared" si="308"/>
        <v>66_4M_F_0_180_70_HH800_Core</v>
      </c>
      <c r="B19739">
        <v>66</v>
      </c>
      <c r="C19739" t="s">
        <v>173</v>
      </c>
      <c r="D19739" t="s">
        <v>169</v>
      </c>
      <c r="E19739">
        <v>0</v>
      </c>
      <c r="F19739">
        <v>180</v>
      </c>
      <c r="G19739">
        <v>70</v>
      </c>
      <c r="H19739" t="s">
        <v>303</v>
      </c>
      <c r="I19739" t="s">
        <v>170</v>
      </c>
      <c r="J19739">
        <v>91.32979821821047</v>
      </c>
      <c r="L19739" s="47"/>
      <c r="M19739" s="47"/>
    </row>
    <row r="19740" spans="1:13" x14ac:dyDescent="0.4">
      <c r="A19740" t="str">
        <f t="shared" si="308"/>
        <v>66_2M_M_6_365_70_HH800_Core</v>
      </c>
      <c r="B19740">
        <v>66</v>
      </c>
      <c r="C19740" t="s">
        <v>175</v>
      </c>
      <c r="D19740" t="s">
        <v>174</v>
      </c>
      <c r="E19740">
        <v>6</v>
      </c>
      <c r="F19740">
        <v>365</v>
      </c>
      <c r="G19740">
        <v>70</v>
      </c>
      <c r="H19740" t="s">
        <v>303</v>
      </c>
      <c r="I19740" t="s">
        <v>170</v>
      </c>
      <c r="J19740">
        <v>8.0551412621461633</v>
      </c>
      <c r="L19740" s="47"/>
      <c r="M19740" s="47"/>
    </row>
    <row r="19741" spans="1:13" x14ac:dyDescent="0.4">
      <c r="A19741" t="str">
        <f t="shared" si="308"/>
        <v>66_4A_F_0_180_70_HH800_Core</v>
      </c>
      <c r="B19741">
        <v>66</v>
      </c>
      <c r="C19741" t="s">
        <v>168</v>
      </c>
      <c r="D19741" t="s">
        <v>169</v>
      </c>
      <c r="E19741">
        <v>0</v>
      </c>
      <c r="F19741">
        <v>180</v>
      </c>
      <c r="G19741">
        <v>70</v>
      </c>
      <c r="H19741" t="s">
        <v>303</v>
      </c>
      <c r="I19741" t="s">
        <v>170</v>
      </c>
      <c r="J19741">
        <v>91.208908525789752</v>
      </c>
      <c r="L19741" s="47"/>
      <c r="M19741" s="47"/>
    </row>
    <row r="19742" spans="1:13" x14ac:dyDescent="0.4">
      <c r="A19742" t="str">
        <f t="shared" si="308"/>
        <v>66_2A_M_6_365_70_HH800_Core</v>
      </c>
      <c r="B19742">
        <v>66</v>
      </c>
      <c r="C19742" t="s">
        <v>176</v>
      </c>
      <c r="D19742" t="s">
        <v>174</v>
      </c>
      <c r="E19742">
        <v>6</v>
      </c>
      <c r="F19742">
        <v>365</v>
      </c>
      <c r="G19742">
        <v>70</v>
      </c>
      <c r="H19742" t="s">
        <v>303</v>
      </c>
      <c r="I19742" t="s">
        <v>170</v>
      </c>
      <c r="J19742">
        <v>5.6005261530492465</v>
      </c>
      <c r="L19742" s="47"/>
      <c r="M19742" s="47"/>
    </row>
    <row r="19743" spans="1:13" x14ac:dyDescent="0.4">
      <c r="A19743" t="str">
        <f t="shared" si="308"/>
        <v>66_2M_F_0_365_70_HH800_Core</v>
      </c>
      <c r="B19743">
        <v>66</v>
      </c>
      <c r="C19743" t="s">
        <v>175</v>
      </c>
      <c r="D19743" t="s">
        <v>169</v>
      </c>
      <c r="E19743">
        <v>0</v>
      </c>
      <c r="F19743">
        <v>365</v>
      </c>
      <c r="G19743">
        <v>70</v>
      </c>
      <c r="H19743" t="s">
        <v>303</v>
      </c>
      <c r="I19743" t="s">
        <v>170</v>
      </c>
      <c r="J19743">
        <v>152.34035705906359</v>
      </c>
      <c r="L19743" s="47"/>
      <c r="M19743" s="47"/>
    </row>
    <row r="19744" spans="1:13" x14ac:dyDescent="0.4">
      <c r="A19744" t="str">
        <f t="shared" si="308"/>
        <v>66_4M_M_6_90_67_HH800_Core</v>
      </c>
      <c r="B19744">
        <v>66</v>
      </c>
      <c r="C19744" t="s">
        <v>173</v>
      </c>
      <c r="D19744" t="s">
        <v>174</v>
      </c>
      <c r="E19744">
        <v>6</v>
      </c>
      <c r="F19744">
        <v>90</v>
      </c>
      <c r="G19744">
        <v>67</v>
      </c>
      <c r="H19744" t="s">
        <v>303</v>
      </c>
      <c r="I19744" t="s">
        <v>170</v>
      </c>
      <c r="J19744">
        <v>3.6066376727851033</v>
      </c>
      <c r="L19744" s="47"/>
      <c r="M19744" s="47"/>
    </row>
    <row r="19745" spans="1:13" x14ac:dyDescent="0.4">
      <c r="A19745" t="str">
        <f t="shared" si="308"/>
        <v>66_1A_M_0_365_67_HH800_Core</v>
      </c>
      <c r="B19745">
        <v>66</v>
      </c>
      <c r="C19745" t="s">
        <v>178</v>
      </c>
      <c r="D19745" t="s">
        <v>174</v>
      </c>
      <c r="E19745">
        <v>0</v>
      </c>
      <c r="F19745">
        <v>365</v>
      </c>
      <c r="G19745">
        <v>67</v>
      </c>
      <c r="H19745" t="s">
        <v>303</v>
      </c>
      <c r="I19745" t="s">
        <v>170</v>
      </c>
      <c r="J19745">
        <v>185.98742328642484</v>
      </c>
      <c r="L19745" s="47"/>
      <c r="M19745" s="47"/>
    </row>
    <row r="19746" spans="1:13" x14ac:dyDescent="0.4">
      <c r="A19746" t="str">
        <f t="shared" si="308"/>
        <v>66_2A_M_3_180_70_HH800_Core</v>
      </c>
      <c r="B19746">
        <v>66</v>
      </c>
      <c r="C19746" t="s">
        <v>176</v>
      </c>
      <c r="D19746" t="s">
        <v>174</v>
      </c>
      <c r="E19746">
        <v>3</v>
      </c>
      <c r="F19746">
        <v>180</v>
      </c>
      <c r="G19746">
        <v>70</v>
      </c>
      <c r="H19746" t="s">
        <v>303</v>
      </c>
      <c r="I19746" t="s">
        <v>170</v>
      </c>
      <c r="J19746">
        <v>3.8423889291453177</v>
      </c>
      <c r="L19746" s="47"/>
      <c r="M19746" s="47"/>
    </row>
    <row r="19747" spans="1:13" x14ac:dyDescent="0.4">
      <c r="A19747" t="str">
        <f t="shared" si="308"/>
        <v>66_1M_M_0_90_70_HH800_Core</v>
      </c>
      <c r="B19747">
        <v>66</v>
      </c>
      <c r="C19747" t="s">
        <v>177</v>
      </c>
      <c r="D19747" t="s">
        <v>174</v>
      </c>
      <c r="E19747">
        <v>0</v>
      </c>
      <c r="F19747">
        <v>90</v>
      </c>
      <c r="G19747">
        <v>70</v>
      </c>
      <c r="H19747" t="s">
        <v>303</v>
      </c>
      <c r="I19747" t="s">
        <v>170</v>
      </c>
      <c r="J19747">
        <v>323.07038961181621</v>
      </c>
      <c r="L19747" s="47"/>
      <c r="M19747" s="47"/>
    </row>
    <row r="19748" spans="1:13" x14ac:dyDescent="0.4">
      <c r="A19748" t="str">
        <f t="shared" si="308"/>
        <v>66_4M_F_0_365_70_HH800_Core</v>
      </c>
      <c r="B19748">
        <v>66</v>
      </c>
      <c r="C19748" t="s">
        <v>173</v>
      </c>
      <c r="D19748" t="s">
        <v>169</v>
      </c>
      <c r="E19748">
        <v>0</v>
      </c>
      <c r="F19748">
        <v>365</v>
      </c>
      <c r="G19748">
        <v>70</v>
      </c>
      <c r="H19748" t="s">
        <v>303</v>
      </c>
      <c r="I19748" t="s">
        <v>170</v>
      </c>
      <c r="J19748">
        <v>79.11610911247881</v>
      </c>
      <c r="L19748" s="47"/>
      <c r="M19748" s="47"/>
    </row>
    <row r="19749" spans="1:13" x14ac:dyDescent="0.4">
      <c r="A19749" t="str">
        <f t="shared" si="308"/>
        <v>66_4A_F_0_365_70_HH800_Core</v>
      </c>
      <c r="B19749">
        <v>66</v>
      </c>
      <c r="C19749" t="s">
        <v>168</v>
      </c>
      <c r="D19749" t="s">
        <v>169</v>
      </c>
      <c r="E19749">
        <v>0</v>
      </c>
      <c r="F19749">
        <v>365</v>
      </c>
      <c r="G19749">
        <v>70</v>
      </c>
      <c r="H19749" t="s">
        <v>303</v>
      </c>
      <c r="I19749" t="s">
        <v>170</v>
      </c>
      <c r="J19749">
        <v>82.906739195248292</v>
      </c>
      <c r="L19749" s="47"/>
      <c r="M19749" s="47"/>
    </row>
    <row r="19750" spans="1:13" x14ac:dyDescent="0.4">
      <c r="A19750" t="str">
        <f t="shared" si="308"/>
        <v>66_2M_M_0_180_70_HH800_Core</v>
      </c>
      <c r="B19750">
        <v>66</v>
      </c>
      <c r="C19750" t="s">
        <v>175</v>
      </c>
      <c r="D19750" t="s">
        <v>174</v>
      </c>
      <c r="E19750">
        <v>0</v>
      </c>
      <c r="F19750">
        <v>180</v>
      </c>
      <c r="G19750">
        <v>70</v>
      </c>
      <c r="H19750" t="s">
        <v>303</v>
      </c>
      <c r="I19750" t="s">
        <v>170</v>
      </c>
      <c r="J19750">
        <v>142.40472513316269</v>
      </c>
      <c r="L19750" s="47"/>
      <c r="M19750" s="47"/>
    </row>
    <row r="19751" spans="1:13" x14ac:dyDescent="0.4">
      <c r="A19751" t="str">
        <f t="shared" si="308"/>
        <v>66_4M_M_3_180_67_HH800_Core</v>
      </c>
      <c r="B19751">
        <v>66</v>
      </c>
      <c r="C19751" t="s">
        <v>173</v>
      </c>
      <c r="D19751" t="s">
        <v>174</v>
      </c>
      <c r="E19751">
        <v>3</v>
      </c>
      <c r="F19751">
        <v>180</v>
      </c>
      <c r="G19751">
        <v>67</v>
      </c>
      <c r="H19751" t="s">
        <v>303</v>
      </c>
      <c r="I19751" t="s">
        <v>170</v>
      </c>
      <c r="J19751">
        <v>2.3027171412832086</v>
      </c>
      <c r="L19751" s="47"/>
      <c r="M19751" s="47"/>
    </row>
    <row r="19752" spans="1:13" x14ac:dyDescent="0.4">
      <c r="A19752" t="str">
        <f t="shared" si="308"/>
        <v>66_1A_F_0_365_67_HH800_Core</v>
      </c>
      <c r="B19752">
        <v>66</v>
      </c>
      <c r="C19752" t="s">
        <v>178</v>
      </c>
      <c r="D19752" t="s">
        <v>169</v>
      </c>
      <c r="E19752">
        <v>0</v>
      </c>
      <c r="F19752">
        <v>365</v>
      </c>
      <c r="G19752">
        <v>67</v>
      </c>
      <c r="H19752" t="s">
        <v>303</v>
      </c>
      <c r="I19752" t="s">
        <v>170</v>
      </c>
      <c r="J19752">
        <v>146.2032545745015</v>
      </c>
      <c r="L19752" s="47"/>
      <c r="M19752" s="47"/>
    </row>
    <row r="19753" spans="1:13" x14ac:dyDescent="0.4">
      <c r="A19753" t="str">
        <f t="shared" si="308"/>
        <v>66_4M_M_6_90_70_HH800_Core</v>
      </c>
      <c r="B19753">
        <v>66</v>
      </c>
      <c r="C19753" t="s">
        <v>173</v>
      </c>
      <c r="D19753" t="s">
        <v>174</v>
      </c>
      <c r="E19753">
        <v>6</v>
      </c>
      <c r="F19753">
        <v>90</v>
      </c>
      <c r="G19753">
        <v>70</v>
      </c>
      <c r="H19753" t="s">
        <v>303</v>
      </c>
      <c r="I19753" t="s">
        <v>170</v>
      </c>
      <c r="J19753">
        <v>5.4315456203561112</v>
      </c>
      <c r="L19753" s="47"/>
      <c r="M19753" s="47"/>
    </row>
    <row r="19754" spans="1:13" x14ac:dyDescent="0.4">
      <c r="A19754" t="str">
        <f t="shared" si="308"/>
        <v>66_2M_M_3_365_70_HH800_Core</v>
      </c>
      <c r="B19754">
        <v>66</v>
      </c>
      <c r="C19754" t="s">
        <v>175</v>
      </c>
      <c r="D19754" t="s">
        <v>174</v>
      </c>
      <c r="E19754">
        <v>3</v>
      </c>
      <c r="F19754">
        <v>365</v>
      </c>
      <c r="G19754">
        <v>70</v>
      </c>
      <c r="H19754" t="s">
        <v>303</v>
      </c>
      <c r="I19754" t="s">
        <v>170</v>
      </c>
      <c r="J19754">
        <v>4.6123433112947128</v>
      </c>
      <c r="L19754" s="47"/>
      <c r="M19754" s="47"/>
    </row>
    <row r="19755" spans="1:13" x14ac:dyDescent="0.4">
      <c r="A19755" t="str">
        <f t="shared" si="308"/>
        <v>66_2A_M_3_365_70_HH800_Core</v>
      </c>
      <c r="B19755">
        <v>66</v>
      </c>
      <c r="C19755" t="s">
        <v>176</v>
      </c>
      <c r="D19755" t="s">
        <v>174</v>
      </c>
      <c r="E19755">
        <v>3</v>
      </c>
      <c r="F19755">
        <v>365</v>
      </c>
      <c r="G19755">
        <v>70</v>
      </c>
      <c r="H19755" t="s">
        <v>303</v>
      </c>
      <c r="I19755" t="s">
        <v>170</v>
      </c>
      <c r="J19755">
        <v>3.6044066093543989</v>
      </c>
      <c r="L19755" s="47"/>
      <c r="M19755" s="47"/>
    </row>
    <row r="19756" spans="1:13" x14ac:dyDescent="0.4">
      <c r="A19756" t="str">
        <f t="shared" si="308"/>
        <v>66_2A_M_0_180_70_HH800_Core</v>
      </c>
      <c r="B19756">
        <v>66</v>
      </c>
      <c r="C19756" t="s">
        <v>176</v>
      </c>
      <c r="D19756" t="s">
        <v>174</v>
      </c>
      <c r="E19756">
        <v>0</v>
      </c>
      <c r="F19756">
        <v>180</v>
      </c>
      <c r="G19756">
        <v>70</v>
      </c>
      <c r="H19756" t="s">
        <v>303</v>
      </c>
      <c r="I19756" t="s">
        <v>170</v>
      </c>
      <c r="J19756">
        <v>159.55665825482652</v>
      </c>
      <c r="L19756" s="47"/>
      <c r="M19756" s="47"/>
    </row>
    <row r="19757" spans="1:13" x14ac:dyDescent="0.4">
      <c r="A19757" t="str">
        <f t="shared" si="308"/>
        <v>66_4M_M_6_365_67_HH800_Core</v>
      </c>
      <c r="B19757">
        <v>66</v>
      </c>
      <c r="C19757" t="s">
        <v>173</v>
      </c>
      <c r="D19757" t="s">
        <v>174</v>
      </c>
      <c r="E19757">
        <v>6</v>
      </c>
      <c r="F19757">
        <v>365</v>
      </c>
      <c r="G19757">
        <v>67</v>
      </c>
      <c r="H19757" t="s">
        <v>303</v>
      </c>
      <c r="I19757" t="s">
        <v>170</v>
      </c>
      <c r="J19757">
        <v>2.468740480220593</v>
      </c>
      <c r="L19757" s="47"/>
      <c r="M19757" s="47"/>
    </row>
    <row r="19758" spans="1:13" x14ac:dyDescent="0.4">
      <c r="A19758" t="str">
        <f t="shared" si="308"/>
        <v>66_4A_M_6_365_67_HH800_Core</v>
      </c>
      <c r="B19758">
        <v>66</v>
      </c>
      <c r="C19758" t="s">
        <v>168</v>
      </c>
      <c r="D19758" t="s">
        <v>174</v>
      </c>
      <c r="E19758">
        <v>6</v>
      </c>
      <c r="F19758">
        <v>365</v>
      </c>
      <c r="G19758">
        <v>67</v>
      </c>
      <c r="H19758" t="s">
        <v>303</v>
      </c>
      <c r="I19758" t="s">
        <v>170</v>
      </c>
      <c r="J19758">
        <v>2.8739621448179555</v>
      </c>
      <c r="L19758" s="47"/>
      <c r="M19758" s="47"/>
    </row>
    <row r="19759" spans="1:13" x14ac:dyDescent="0.4">
      <c r="A19759" t="str">
        <f t="shared" si="308"/>
        <v>66_2A_F_6_365_70_HH800_Core</v>
      </c>
      <c r="B19759">
        <v>66</v>
      </c>
      <c r="C19759" t="s">
        <v>176</v>
      </c>
      <c r="D19759" t="s">
        <v>169</v>
      </c>
      <c r="E19759">
        <v>6</v>
      </c>
      <c r="F19759">
        <v>365</v>
      </c>
      <c r="G19759">
        <v>70</v>
      </c>
      <c r="H19759" t="s">
        <v>303</v>
      </c>
      <c r="I19759" t="s">
        <v>170</v>
      </c>
      <c r="J19759">
        <v>5.8250556215724192</v>
      </c>
      <c r="L19759" s="47"/>
      <c r="M19759" s="47"/>
    </row>
    <row r="19760" spans="1:13" x14ac:dyDescent="0.4">
      <c r="A19760" t="str">
        <f t="shared" si="308"/>
        <v>66_2A_F_0_365_67_HH800_Core</v>
      </c>
      <c r="B19760">
        <v>66</v>
      </c>
      <c r="C19760" t="s">
        <v>176</v>
      </c>
      <c r="D19760" t="s">
        <v>169</v>
      </c>
      <c r="E19760">
        <v>0</v>
      </c>
      <c r="F19760">
        <v>365</v>
      </c>
      <c r="G19760">
        <v>67</v>
      </c>
      <c r="H19760" t="s">
        <v>303</v>
      </c>
      <c r="I19760" t="s">
        <v>170</v>
      </c>
      <c r="J19760">
        <v>100.14355188041679</v>
      </c>
      <c r="L19760" s="47"/>
      <c r="M19760" s="47"/>
    </row>
    <row r="19761" spans="1:13" x14ac:dyDescent="0.4">
      <c r="A19761" t="str">
        <f t="shared" si="308"/>
        <v>66_2A_M_0_90_67_HH800_Core</v>
      </c>
      <c r="B19761">
        <v>66</v>
      </c>
      <c r="C19761" t="s">
        <v>176</v>
      </c>
      <c r="D19761" t="s">
        <v>174</v>
      </c>
      <c r="E19761">
        <v>0</v>
      </c>
      <c r="F19761">
        <v>90</v>
      </c>
      <c r="G19761">
        <v>67</v>
      </c>
      <c r="H19761" t="s">
        <v>303</v>
      </c>
      <c r="I19761" t="s">
        <v>170</v>
      </c>
      <c r="J19761">
        <v>138.51549386448039</v>
      </c>
      <c r="L19761" s="47"/>
      <c r="M19761" s="47"/>
    </row>
    <row r="19762" spans="1:13" x14ac:dyDescent="0.4">
      <c r="A19762" t="str">
        <f t="shared" si="308"/>
        <v>66_1A_M_0_180_70_HH800_Core</v>
      </c>
      <c r="B19762">
        <v>66</v>
      </c>
      <c r="C19762" t="s">
        <v>178</v>
      </c>
      <c r="D19762" t="s">
        <v>174</v>
      </c>
      <c r="E19762">
        <v>0</v>
      </c>
      <c r="F19762">
        <v>180</v>
      </c>
      <c r="G19762">
        <v>70</v>
      </c>
      <c r="H19762" t="s">
        <v>303</v>
      </c>
      <c r="I19762" t="s">
        <v>170</v>
      </c>
      <c r="J19762">
        <v>270.57137425747464</v>
      </c>
      <c r="L19762" s="47"/>
      <c r="M19762" s="47"/>
    </row>
    <row r="19763" spans="1:13" x14ac:dyDescent="0.4">
      <c r="A19763" t="str">
        <f t="shared" si="308"/>
        <v>66_4A_M_6_180_67_HH800_Core</v>
      </c>
      <c r="B19763">
        <v>66</v>
      </c>
      <c r="C19763" t="s">
        <v>168</v>
      </c>
      <c r="D19763" t="s">
        <v>174</v>
      </c>
      <c r="E19763">
        <v>6</v>
      </c>
      <c r="F19763">
        <v>180</v>
      </c>
      <c r="G19763">
        <v>67</v>
      </c>
      <c r="H19763" t="s">
        <v>303</v>
      </c>
      <c r="I19763" t="s">
        <v>170</v>
      </c>
      <c r="J19763">
        <v>2.3217038310261646</v>
      </c>
      <c r="L19763" s="47"/>
      <c r="M19763" s="47"/>
    </row>
    <row r="19764" spans="1:13" x14ac:dyDescent="0.4">
      <c r="A19764" t="str">
        <f t="shared" si="308"/>
        <v>66_4M_M_0_180_67_HH800_Core</v>
      </c>
      <c r="B19764">
        <v>66</v>
      </c>
      <c r="C19764" t="s">
        <v>173</v>
      </c>
      <c r="D19764" t="s">
        <v>174</v>
      </c>
      <c r="E19764">
        <v>0</v>
      </c>
      <c r="F19764">
        <v>180</v>
      </c>
      <c r="G19764">
        <v>67</v>
      </c>
      <c r="H19764" t="s">
        <v>303</v>
      </c>
      <c r="I19764" t="s">
        <v>170</v>
      </c>
      <c r="J19764">
        <v>61.778960884085627</v>
      </c>
      <c r="L19764" s="47"/>
      <c r="M19764" s="47"/>
    </row>
    <row r="19765" spans="1:13" x14ac:dyDescent="0.4">
      <c r="A19765" t="str">
        <f t="shared" si="308"/>
        <v>66_4M_M_3_90_67_HH800_Core</v>
      </c>
      <c r="B19765">
        <v>66</v>
      </c>
      <c r="C19765" t="s">
        <v>173</v>
      </c>
      <c r="D19765" t="s">
        <v>174</v>
      </c>
      <c r="E19765">
        <v>3</v>
      </c>
      <c r="F19765">
        <v>90</v>
      </c>
      <c r="G19765">
        <v>67</v>
      </c>
      <c r="H19765" t="s">
        <v>303</v>
      </c>
      <c r="I19765" t="s">
        <v>170</v>
      </c>
      <c r="J19765">
        <v>2.4322106941820651</v>
      </c>
      <c r="L19765" s="47"/>
      <c r="M19765" s="47"/>
    </row>
    <row r="19766" spans="1:13" x14ac:dyDescent="0.4">
      <c r="A19766" t="str">
        <f t="shared" si="308"/>
        <v>66_2A_M_6_90_70_HH800_Core</v>
      </c>
      <c r="B19766">
        <v>66</v>
      </c>
      <c r="C19766" t="s">
        <v>176</v>
      </c>
      <c r="D19766" t="s">
        <v>174</v>
      </c>
      <c r="E19766">
        <v>6</v>
      </c>
      <c r="F19766">
        <v>90</v>
      </c>
      <c r="G19766">
        <v>70</v>
      </c>
      <c r="H19766" t="s">
        <v>303</v>
      </c>
      <c r="I19766" t="s">
        <v>170</v>
      </c>
      <c r="J19766">
        <v>6.2537900589613677</v>
      </c>
      <c r="L19766" s="47"/>
      <c r="M19766" s="47"/>
    </row>
    <row r="19767" spans="1:13" x14ac:dyDescent="0.4">
      <c r="A19767" t="str">
        <f t="shared" si="308"/>
        <v>66_2M_M_0_365_70_HH800_Core</v>
      </c>
      <c r="B19767">
        <v>66</v>
      </c>
      <c r="C19767" t="s">
        <v>175</v>
      </c>
      <c r="D19767" t="s">
        <v>174</v>
      </c>
      <c r="E19767">
        <v>0</v>
      </c>
      <c r="F19767">
        <v>365</v>
      </c>
      <c r="G19767">
        <v>70</v>
      </c>
      <c r="H19767" t="s">
        <v>303</v>
      </c>
      <c r="I19767" t="s">
        <v>170</v>
      </c>
      <c r="J19767">
        <v>125.93841786071155</v>
      </c>
      <c r="L19767" s="47"/>
      <c r="M19767" s="47"/>
    </row>
    <row r="19768" spans="1:13" x14ac:dyDescent="0.4">
      <c r="A19768" t="str">
        <f t="shared" si="308"/>
        <v>66_2A_M_0_365_70_HH800_Core</v>
      </c>
      <c r="B19768">
        <v>66</v>
      </c>
      <c r="C19768" t="s">
        <v>176</v>
      </c>
      <c r="D19768" t="s">
        <v>174</v>
      </c>
      <c r="E19768">
        <v>0</v>
      </c>
      <c r="F19768">
        <v>365</v>
      </c>
      <c r="G19768">
        <v>70</v>
      </c>
      <c r="H19768" t="s">
        <v>303</v>
      </c>
      <c r="I19768" t="s">
        <v>170</v>
      </c>
      <c r="J19768">
        <v>141.16138745958386</v>
      </c>
      <c r="L19768" s="47"/>
      <c r="M19768" s="47"/>
    </row>
    <row r="19769" spans="1:13" x14ac:dyDescent="0.4">
      <c r="A19769" t="str">
        <f t="shared" si="308"/>
        <v>66_4M_M_3_90_70_HH800_Core</v>
      </c>
      <c r="B19769">
        <v>66</v>
      </c>
      <c r="C19769" t="s">
        <v>173</v>
      </c>
      <c r="D19769" t="s">
        <v>174</v>
      </c>
      <c r="E19769">
        <v>3</v>
      </c>
      <c r="F19769">
        <v>90</v>
      </c>
      <c r="G19769">
        <v>70</v>
      </c>
      <c r="H19769" t="s">
        <v>303</v>
      </c>
      <c r="I19769" t="s">
        <v>170</v>
      </c>
      <c r="J19769">
        <v>3.6006822162359491</v>
      </c>
      <c r="L19769" s="47"/>
      <c r="M19769" s="47"/>
    </row>
    <row r="19770" spans="1:13" x14ac:dyDescent="0.4">
      <c r="A19770" t="str">
        <f t="shared" si="308"/>
        <v>66_4M_M_3_365_67_HH800_Core</v>
      </c>
      <c r="B19770">
        <v>66</v>
      </c>
      <c r="C19770" t="s">
        <v>173</v>
      </c>
      <c r="D19770" t="s">
        <v>174</v>
      </c>
      <c r="E19770">
        <v>3</v>
      </c>
      <c r="F19770">
        <v>365</v>
      </c>
      <c r="G19770">
        <v>67</v>
      </c>
      <c r="H19770" t="s">
        <v>303</v>
      </c>
      <c r="I19770" t="s">
        <v>170</v>
      </c>
      <c r="J19770">
        <v>1.6818600357614986</v>
      </c>
      <c r="L19770" s="47"/>
      <c r="M19770" s="47"/>
    </row>
    <row r="19771" spans="1:13" x14ac:dyDescent="0.4">
      <c r="A19771" t="str">
        <f t="shared" si="308"/>
        <v>66_1A_M_0_365_70_HH800_Core</v>
      </c>
      <c r="B19771">
        <v>66</v>
      </c>
      <c r="C19771" t="s">
        <v>178</v>
      </c>
      <c r="D19771" t="s">
        <v>174</v>
      </c>
      <c r="E19771">
        <v>0</v>
      </c>
      <c r="F19771">
        <v>365</v>
      </c>
      <c r="G19771">
        <v>70</v>
      </c>
      <c r="H19771" t="s">
        <v>303</v>
      </c>
      <c r="I19771" t="s">
        <v>170</v>
      </c>
      <c r="J19771">
        <v>240.08188556434925</v>
      </c>
      <c r="L19771" s="47"/>
      <c r="M19771" s="47"/>
    </row>
    <row r="19772" spans="1:13" x14ac:dyDescent="0.4">
      <c r="A19772" t="str">
        <f t="shared" si="308"/>
        <v>66_4A_M_3_365_67_HH800_Core</v>
      </c>
      <c r="B19772">
        <v>66</v>
      </c>
      <c r="C19772" t="s">
        <v>168</v>
      </c>
      <c r="D19772" t="s">
        <v>174</v>
      </c>
      <c r="E19772">
        <v>3</v>
      </c>
      <c r="F19772">
        <v>365</v>
      </c>
      <c r="G19772">
        <v>67</v>
      </c>
      <c r="H19772" t="s">
        <v>303</v>
      </c>
      <c r="I19772" t="s">
        <v>170</v>
      </c>
      <c r="J19772">
        <v>2.0606416333699134</v>
      </c>
      <c r="L19772" s="47"/>
      <c r="M19772" s="47"/>
    </row>
    <row r="19773" spans="1:13" x14ac:dyDescent="0.4">
      <c r="A19773" t="str">
        <f t="shared" si="308"/>
        <v>66_4A_M_3_180_67_HH800_Core</v>
      </c>
      <c r="B19773">
        <v>66</v>
      </c>
      <c r="C19773" t="s">
        <v>168</v>
      </c>
      <c r="D19773" t="s">
        <v>174</v>
      </c>
      <c r="E19773">
        <v>3</v>
      </c>
      <c r="F19773">
        <v>180</v>
      </c>
      <c r="G19773">
        <v>67</v>
      </c>
      <c r="H19773" t="s">
        <v>303</v>
      </c>
      <c r="I19773" t="s">
        <v>170</v>
      </c>
      <c r="J19773">
        <v>1.4264449511318</v>
      </c>
      <c r="L19773" s="47"/>
      <c r="M19773" s="47"/>
    </row>
    <row r="19774" spans="1:13" x14ac:dyDescent="0.4">
      <c r="A19774" t="str">
        <f t="shared" si="308"/>
        <v>66_1M_M_0_365_67_HH800_Core</v>
      </c>
      <c r="B19774">
        <v>66</v>
      </c>
      <c r="C19774" t="s">
        <v>177</v>
      </c>
      <c r="D19774" t="s">
        <v>174</v>
      </c>
      <c r="E19774">
        <v>0</v>
      </c>
      <c r="F19774">
        <v>365</v>
      </c>
      <c r="G19774">
        <v>67</v>
      </c>
      <c r="H19774" t="s">
        <v>303</v>
      </c>
      <c r="I19774" t="s">
        <v>170</v>
      </c>
      <c r="J19774">
        <v>165.86365520210958</v>
      </c>
      <c r="L19774" s="47"/>
      <c r="M19774" s="47"/>
    </row>
    <row r="19775" spans="1:13" x14ac:dyDescent="0.4">
      <c r="A19775" t="str">
        <f t="shared" si="308"/>
        <v>66_4M_M_6_180_70_HH800_Core</v>
      </c>
      <c r="B19775">
        <v>66</v>
      </c>
      <c r="C19775" t="s">
        <v>173</v>
      </c>
      <c r="D19775" t="s">
        <v>174</v>
      </c>
      <c r="E19775">
        <v>6</v>
      </c>
      <c r="F19775">
        <v>180</v>
      </c>
      <c r="G19775">
        <v>70</v>
      </c>
      <c r="H19775" t="s">
        <v>303</v>
      </c>
      <c r="I19775" t="s">
        <v>170</v>
      </c>
      <c r="J19775">
        <v>4.0591043071714532</v>
      </c>
      <c r="L19775" s="47"/>
      <c r="M19775" s="47"/>
    </row>
    <row r="19776" spans="1:13" x14ac:dyDescent="0.4">
      <c r="A19776" t="str">
        <f t="shared" si="308"/>
        <v>66_1A_M_0_180_67_HH800_Core</v>
      </c>
      <c r="B19776">
        <v>66</v>
      </c>
      <c r="C19776" t="s">
        <v>178</v>
      </c>
      <c r="D19776" t="s">
        <v>174</v>
      </c>
      <c r="E19776">
        <v>0</v>
      </c>
      <c r="F19776">
        <v>180</v>
      </c>
      <c r="G19776">
        <v>67</v>
      </c>
      <c r="H19776" t="s">
        <v>303</v>
      </c>
      <c r="I19776" t="s">
        <v>170</v>
      </c>
      <c r="J19776">
        <v>210.67467357320416</v>
      </c>
      <c r="L19776" s="47"/>
      <c r="M19776" s="47"/>
    </row>
    <row r="19777" spans="1:13" x14ac:dyDescent="0.4">
      <c r="A19777" t="str">
        <f t="shared" si="308"/>
        <v>66_2A_M_3_90_70_HH800_Core</v>
      </c>
      <c r="B19777">
        <v>66</v>
      </c>
      <c r="C19777" t="s">
        <v>176</v>
      </c>
      <c r="D19777" t="s">
        <v>174</v>
      </c>
      <c r="E19777">
        <v>3</v>
      </c>
      <c r="F19777">
        <v>90</v>
      </c>
      <c r="G19777">
        <v>70</v>
      </c>
      <c r="H19777" t="s">
        <v>303</v>
      </c>
      <c r="I19777" t="s">
        <v>170</v>
      </c>
      <c r="J19777">
        <v>3.9977247012696959</v>
      </c>
      <c r="L19777" s="47"/>
      <c r="M19777" s="47"/>
    </row>
    <row r="19778" spans="1:13" x14ac:dyDescent="0.4">
      <c r="A19778" t="str">
        <f t="shared" si="308"/>
        <v>66_4M_M_0_90_67_HH800_Core</v>
      </c>
      <c r="B19778">
        <v>66</v>
      </c>
      <c r="C19778" t="s">
        <v>173</v>
      </c>
      <c r="D19778" t="s">
        <v>174</v>
      </c>
      <c r="E19778">
        <v>0</v>
      </c>
      <c r="F19778">
        <v>90</v>
      </c>
      <c r="G19778">
        <v>67</v>
      </c>
      <c r="H19778" t="s">
        <v>303</v>
      </c>
      <c r="I19778" t="s">
        <v>170</v>
      </c>
      <c r="J19778">
        <v>73.189245939188567</v>
      </c>
      <c r="L19778" s="47"/>
      <c r="M19778" s="47"/>
    </row>
    <row r="19779" spans="1:13" x14ac:dyDescent="0.4">
      <c r="A19779" t="str">
        <f t="shared" ref="A19779:A19842" si="309">B19779&amp;"_"&amp;C19779&amp;"_"&amp;D19779&amp;"_"&amp;E19779&amp;"_"&amp;F19779&amp;"_"&amp;G19779&amp;"_"&amp;H19779&amp;"_"&amp;I19779</f>
        <v>66_2A_F_3_365_70_HH800_Core</v>
      </c>
      <c r="B19779">
        <v>66</v>
      </c>
      <c r="C19779" t="s">
        <v>176</v>
      </c>
      <c r="D19779" t="s">
        <v>169</v>
      </c>
      <c r="E19779">
        <v>3</v>
      </c>
      <c r="F19779">
        <v>365</v>
      </c>
      <c r="G19779">
        <v>70</v>
      </c>
      <c r="H19779" t="s">
        <v>303</v>
      </c>
      <c r="I19779" t="s">
        <v>170</v>
      </c>
      <c r="J19779">
        <v>3.0646799899768107</v>
      </c>
      <c r="L19779" s="47"/>
      <c r="M19779" s="47"/>
    </row>
    <row r="19780" spans="1:13" x14ac:dyDescent="0.4">
      <c r="A19780" t="str">
        <f t="shared" si="309"/>
        <v>66_1M_M_0_180_70_HH800_Core</v>
      </c>
      <c r="B19780">
        <v>66</v>
      </c>
      <c r="C19780" t="s">
        <v>177</v>
      </c>
      <c r="D19780" t="s">
        <v>174</v>
      </c>
      <c r="E19780">
        <v>0</v>
      </c>
      <c r="F19780">
        <v>180</v>
      </c>
      <c r="G19780">
        <v>70</v>
      </c>
      <c r="H19780" t="s">
        <v>303</v>
      </c>
      <c r="I19780" t="s">
        <v>170</v>
      </c>
      <c r="J19780">
        <v>241.78347466918504</v>
      </c>
      <c r="L19780" s="47"/>
      <c r="M19780" s="47"/>
    </row>
    <row r="19781" spans="1:13" x14ac:dyDescent="0.4">
      <c r="A19781" t="str">
        <f t="shared" si="309"/>
        <v>66_4M_M_0_90_70_HH800_Core</v>
      </c>
      <c r="B19781">
        <v>66</v>
      </c>
      <c r="C19781" t="s">
        <v>173</v>
      </c>
      <c r="D19781" t="s">
        <v>174</v>
      </c>
      <c r="E19781">
        <v>0</v>
      </c>
      <c r="F19781">
        <v>90</v>
      </c>
      <c r="G19781">
        <v>70</v>
      </c>
      <c r="H19781" t="s">
        <v>303</v>
      </c>
      <c r="I19781" t="s">
        <v>170</v>
      </c>
      <c r="J19781">
        <v>94.332105233701412</v>
      </c>
      <c r="L19781" s="47"/>
      <c r="M19781" s="47"/>
    </row>
    <row r="19782" spans="1:13" x14ac:dyDescent="0.4">
      <c r="A19782" t="str">
        <f t="shared" si="309"/>
        <v>66_1M_M_0_90_67_HH800_Core</v>
      </c>
      <c r="B19782">
        <v>66</v>
      </c>
      <c r="C19782" t="s">
        <v>177</v>
      </c>
      <c r="D19782" t="s">
        <v>174</v>
      </c>
      <c r="E19782">
        <v>0</v>
      </c>
      <c r="F19782">
        <v>90</v>
      </c>
      <c r="G19782">
        <v>67</v>
      </c>
      <c r="H19782" t="s">
        <v>303</v>
      </c>
      <c r="I19782" t="s">
        <v>170</v>
      </c>
      <c r="J19782">
        <v>252.69153818157784</v>
      </c>
      <c r="L19782" s="47"/>
      <c r="M19782" s="47"/>
    </row>
    <row r="19783" spans="1:13" x14ac:dyDescent="0.4">
      <c r="A19783" t="str">
        <f t="shared" si="309"/>
        <v>66_4M_M_3_180_70_HH800_Core</v>
      </c>
      <c r="B19783">
        <v>66</v>
      </c>
      <c r="C19783" t="s">
        <v>173</v>
      </c>
      <c r="D19783" t="s">
        <v>174</v>
      </c>
      <c r="E19783">
        <v>3</v>
      </c>
      <c r="F19783">
        <v>180</v>
      </c>
      <c r="G19783">
        <v>70</v>
      </c>
      <c r="H19783" t="s">
        <v>303</v>
      </c>
      <c r="I19783" t="s">
        <v>170</v>
      </c>
      <c r="J19783">
        <v>2.768051621988123</v>
      </c>
      <c r="L19783" s="47"/>
      <c r="M19783" s="47"/>
    </row>
    <row r="19784" spans="1:13" x14ac:dyDescent="0.4">
      <c r="A19784" t="str">
        <f t="shared" si="309"/>
        <v>66_2A_M_0_90_70_HH800_Core</v>
      </c>
      <c r="B19784">
        <v>66</v>
      </c>
      <c r="C19784" t="s">
        <v>176</v>
      </c>
      <c r="D19784" t="s">
        <v>174</v>
      </c>
      <c r="E19784">
        <v>0</v>
      </c>
      <c r="F19784">
        <v>90</v>
      </c>
      <c r="G19784">
        <v>70</v>
      </c>
      <c r="H19784" t="s">
        <v>303</v>
      </c>
      <c r="I19784" t="s">
        <v>170</v>
      </c>
      <c r="J19784">
        <v>176.62175580571207</v>
      </c>
      <c r="L19784" s="47"/>
      <c r="M19784" s="47"/>
    </row>
    <row r="19785" spans="1:13" x14ac:dyDescent="0.4">
      <c r="A19785" t="str">
        <f t="shared" si="309"/>
        <v>66_4M_M_0_365_67_HH800_Core</v>
      </c>
      <c r="B19785">
        <v>66</v>
      </c>
      <c r="C19785" t="s">
        <v>173</v>
      </c>
      <c r="D19785" t="s">
        <v>174</v>
      </c>
      <c r="E19785">
        <v>0</v>
      </c>
      <c r="F19785">
        <v>365</v>
      </c>
      <c r="G19785">
        <v>67</v>
      </c>
      <c r="H19785" t="s">
        <v>303</v>
      </c>
      <c r="I19785" t="s">
        <v>170</v>
      </c>
      <c r="J19785">
        <v>54.177174870427621</v>
      </c>
      <c r="L19785" s="47"/>
      <c r="M19785" s="47"/>
    </row>
    <row r="19786" spans="1:13" x14ac:dyDescent="0.4">
      <c r="A19786" t="str">
        <f t="shared" si="309"/>
        <v>66_4A_M_0_365_67_HH800_Core</v>
      </c>
      <c r="B19786">
        <v>66</v>
      </c>
      <c r="C19786" t="s">
        <v>168</v>
      </c>
      <c r="D19786" t="s">
        <v>174</v>
      </c>
      <c r="E19786">
        <v>0</v>
      </c>
      <c r="F19786">
        <v>365</v>
      </c>
      <c r="G19786">
        <v>67</v>
      </c>
      <c r="H19786" t="s">
        <v>303</v>
      </c>
      <c r="I19786" t="s">
        <v>170</v>
      </c>
      <c r="J19786">
        <v>56.993213542854043</v>
      </c>
      <c r="L19786" s="47"/>
      <c r="M19786" s="47"/>
    </row>
    <row r="19787" spans="1:13" x14ac:dyDescent="0.4">
      <c r="A19787" t="str">
        <f t="shared" si="309"/>
        <v>66_4A_M_0_180_67_HH800_Core</v>
      </c>
      <c r="B19787">
        <v>66</v>
      </c>
      <c r="C19787" t="s">
        <v>168</v>
      </c>
      <c r="D19787" t="s">
        <v>174</v>
      </c>
      <c r="E19787">
        <v>0</v>
      </c>
      <c r="F19787">
        <v>180</v>
      </c>
      <c r="G19787">
        <v>67</v>
      </c>
      <c r="H19787" t="s">
        <v>303</v>
      </c>
      <c r="I19787" t="s">
        <v>170</v>
      </c>
      <c r="J19787">
        <v>64.825227974713783</v>
      </c>
      <c r="L19787" s="47"/>
      <c r="M19787" s="47"/>
    </row>
    <row r="19788" spans="1:13" x14ac:dyDescent="0.4">
      <c r="A19788" t="str">
        <f t="shared" si="309"/>
        <v>66_1A_M_0_90_70_HH800_Core</v>
      </c>
      <c r="B19788">
        <v>66</v>
      </c>
      <c r="C19788" t="s">
        <v>178</v>
      </c>
      <c r="D19788" t="s">
        <v>174</v>
      </c>
      <c r="E19788">
        <v>0</v>
      </c>
      <c r="F19788">
        <v>90</v>
      </c>
      <c r="G19788">
        <v>70</v>
      </c>
      <c r="H19788" t="s">
        <v>303</v>
      </c>
      <c r="I19788" t="s">
        <v>170</v>
      </c>
      <c r="J19788">
        <v>300.50832615746498</v>
      </c>
      <c r="L19788" s="47"/>
      <c r="M19788" s="47"/>
    </row>
    <row r="19789" spans="1:13" x14ac:dyDescent="0.4">
      <c r="A19789" t="str">
        <f t="shared" si="309"/>
        <v>66_1A_F_0_365_70_HH800_Core</v>
      </c>
      <c r="B19789">
        <v>66</v>
      </c>
      <c r="C19789" t="s">
        <v>178</v>
      </c>
      <c r="D19789" t="s">
        <v>169</v>
      </c>
      <c r="E19789">
        <v>0</v>
      </c>
      <c r="F19789">
        <v>365</v>
      </c>
      <c r="G19789">
        <v>70</v>
      </c>
      <c r="H19789" t="s">
        <v>303</v>
      </c>
      <c r="I19789" t="s">
        <v>170</v>
      </c>
      <c r="J19789">
        <v>203.46924965265214</v>
      </c>
      <c r="L19789" s="47"/>
      <c r="M19789" s="47"/>
    </row>
    <row r="19790" spans="1:13" x14ac:dyDescent="0.4">
      <c r="A19790" t="str">
        <f t="shared" si="309"/>
        <v>66_4M_M_0_180_70_HH800_Core</v>
      </c>
      <c r="B19790">
        <v>66</v>
      </c>
      <c r="C19790" t="s">
        <v>173</v>
      </c>
      <c r="D19790" t="s">
        <v>174</v>
      </c>
      <c r="E19790">
        <v>0</v>
      </c>
      <c r="F19790">
        <v>180</v>
      </c>
      <c r="G19790">
        <v>70</v>
      </c>
      <c r="H19790" t="s">
        <v>303</v>
      </c>
      <c r="I19790" t="s">
        <v>170</v>
      </c>
      <c r="J19790">
        <v>83.794224626076826</v>
      </c>
      <c r="L19790" s="47"/>
      <c r="M19790" s="47"/>
    </row>
    <row r="19791" spans="1:13" x14ac:dyDescent="0.4">
      <c r="A19791" t="str">
        <f t="shared" si="309"/>
        <v>66_1A_M_0_90_67_HH800_Core</v>
      </c>
      <c r="B19791">
        <v>66</v>
      </c>
      <c r="C19791" t="s">
        <v>178</v>
      </c>
      <c r="D19791" t="s">
        <v>174</v>
      </c>
      <c r="E19791">
        <v>0</v>
      </c>
      <c r="F19791">
        <v>90</v>
      </c>
      <c r="G19791">
        <v>67</v>
      </c>
      <c r="H19791" t="s">
        <v>303</v>
      </c>
      <c r="I19791" t="s">
        <v>170</v>
      </c>
      <c r="J19791">
        <v>234.20111746484071</v>
      </c>
      <c r="L19791" s="47"/>
      <c r="M19791" s="47"/>
    </row>
    <row r="19792" spans="1:13" x14ac:dyDescent="0.4">
      <c r="A19792" t="str">
        <f t="shared" si="309"/>
        <v>66_1M_M_0_365_70_HH800_Core</v>
      </c>
      <c r="B19792">
        <v>66</v>
      </c>
      <c r="C19792" t="s">
        <v>177</v>
      </c>
      <c r="D19792" t="s">
        <v>174</v>
      </c>
      <c r="E19792">
        <v>0</v>
      </c>
      <c r="F19792">
        <v>365</v>
      </c>
      <c r="G19792">
        <v>70</v>
      </c>
      <c r="H19792" t="s">
        <v>303</v>
      </c>
      <c r="I19792" t="s">
        <v>170</v>
      </c>
      <c r="J19792">
        <v>214.56852830702132</v>
      </c>
      <c r="L19792" s="47"/>
      <c r="M19792" s="47"/>
    </row>
    <row r="19793" spans="1:13" x14ac:dyDescent="0.4">
      <c r="A19793" t="str">
        <f t="shared" si="309"/>
        <v>66_1M_M_0_180_67_HH800_Core</v>
      </c>
      <c r="B19793">
        <v>66</v>
      </c>
      <c r="C19793" t="s">
        <v>177</v>
      </c>
      <c r="D19793" t="s">
        <v>174</v>
      </c>
      <c r="E19793">
        <v>0</v>
      </c>
      <c r="F19793">
        <v>180</v>
      </c>
      <c r="G19793">
        <v>67</v>
      </c>
      <c r="H19793" t="s">
        <v>303</v>
      </c>
      <c r="I19793" t="s">
        <v>170</v>
      </c>
      <c r="J19793">
        <v>188.28460345238955</v>
      </c>
      <c r="L19793" s="47"/>
      <c r="M19793" s="47"/>
    </row>
    <row r="19794" spans="1:13" x14ac:dyDescent="0.4">
      <c r="A19794" t="str">
        <f t="shared" si="309"/>
        <v>66_2A_F_0_365_70_HH800_Core</v>
      </c>
      <c r="B19794">
        <v>66</v>
      </c>
      <c r="C19794" t="s">
        <v>176</v>
      </c>
      <c r="D19794" t="s">
        <v>169</v>
      </c>
      <c r="E19794">
        <v>0</v>
      </c>
      <c r="F19794">
        <v>365</v>
      </c>
      <c r="G19794">
        <v>70</v>
      </c>
      <c r="H19794" t="s">
        <v>303</v>
      </c>
      <c r="I19794" t="s">
        <v>170</v>
      </c>
      <c r="J19794">
        <v>139.23624746921439</v>
      </c>
      <c r="L19794" s="47"/>
      <c r="M19794" s="47"/>
    </row>
    <row r="19795" spans="1:13" x14ac:dyDescent="0.4">
      <c r="A19795" t="str">
        <f t="shared" si="309"/>
        <v>66_4A_M_6_180_70_HH800_Core</v>
      </c>
      <c r="B19795">
        <v>66</v>
      </c>
      <c r="C19795" t="s">
        <v>168</v>
      </c>
      <c r="D19795" t="s">
        <v>174</v>
      </c>
      <c r="E19795">
        <v>6</v>
      </c>
      <c r="F19795">
        <v>180</v>
      </c>
      <c r="G19795">
        <v>70</v>
      </c>
      <c r="H19795" t="s">
        <v>303</v>
      </c>
      <c r="I19795" t="s">
        <v>170</v>
      </c>
      <c r="J19795">
        <v>3.187762555643876</v>
      </c>
      <c r="L19795" s="47"/>
      <c r="M19795" s="47"/>
    </row>
    <row r="19796" spans="1:13" x14ac:dyDescent="0.4">
      <c r="A19796" t="str">
        <f t="shared" si="309"/>
        <v>66_4M_M_6_365_70_HH800_Core</v>
      </c>
      <c r="B19796">
        <v>66</v>
      </c>
      <c r="C19796" t="s">
        <v>173</v>
      </c>
      <c r="D19796" t="s">
        <v>174</v>
      </c>
      <c r="E19796">
        <v>6</v>
      </c>
      <c r="F19796">
        <v>365</v>
      </c>
      <c r="G19796">
        <v>70</v>
      </c>
      <c r="H19796" t="s">
        <v>303</v>
      </c>
      <c r="I19796" t="s">
        <v>170</v>
      </c>
      <c r="J19796">
        <v>4.0041806857200726</v>
      </c>
      <c r="L19796" s="47"/>
      <c r="M19796" s="47"/>
    </row>
    <row r="19797" spans="1:13" x14ac:dyDescent="0.4">
      <c r="A19797" t="str">
        <f t="shared" si="309"/>
        <v>66_4A_M_6_365_70_HH800_Core</v>
      </c>
      <c r="B19797">
        <v>66</v>
      </c>
      <c r="C19797" t="s">
        <v>168</v>
      </c>
      <c r="D19797" t="s">
        <v>174</v>
      </c>
      <c r="E19797">
        <v>6</v>
      </c>
      <c r="F19797">
        <v>365</v>
      </c>
      <c r="G19797">
        <v>70</v>
      </c>
      <c r="H19797" t="s">
        <v>303</v>
      </c>
      <c r="I19797" t="s">
        <v>170</v>
      </c>
      <c r="J19797">
        <v>3.6171027678340866</v>
      </c>
      <c r="L19797" s="47"/>
      <c r="M19797" s="47"/>
    </row>
    <row r="19798" spans="1:13" x14ac:dyDescent="0.4">
      <c r="A19798" t="str">
        <f t="shared" si="309"/>
        <v>66_4A_M_3_180_70_HH800_Core</v>
      </c>
      <c r="B19798">
        <v>66</v>
      </c>
      <c r="C19798" t="s">
        <v>168</v>
      </c>
      <c r="D19798" t="s">
        <v>174</v>
      </c>
      <c r="E19798">
        <v>3</v>
      </c>
      <c r="F19798">
        <v>180</v>
      </c>
      <c r="G19798">
        <v>70</v>
      </c>
      <c r="H19798" t="s">
        <v>303</v>
      </c>
      <c r="I19798" t="s">
        <v>170</v>
      </c>
      <c r="J19798">
        <v>2.3095982064773741</v>
      </c>
      <c r="L19798" s="47"/>
      <c r="M19798" s="47"/>
    </row>
    <row r="19799" spans="1:13" x14ac:dyDescent="0.4">
      <c r="A19799" t="str">
        <f t="shared" si="309"/>
        <v>66_4M_M_3_365_70_HH800_Core</v>
      </c>
      <c r="B19799">
        <v>66</v>
      </c>
      <c r="C19799" t="s">
        <v>173</v>
      </c>
      <c r="D19799" t="s">
        <v>174</v>
      </c>
      <c r="E19799">
        <v>3</v>
      </c>
      <c r="F19799">
        <v>365</v>
      </c>
      <c r="G19799">
        <v>70</v>
      </c>
      <c r="H19799" t="s">
        <v>303</v>
      </c>
      <c r="I19799" t="s">
        <v>170</v>
      </c>
      <c r="J19799">
        <v>2.7686251833462796</v>
      </c>
      <c r="L19799" s="47"/>
      <c r="M19799" s="47"/>
    </row>
    <row r="19800" spans="1:13" x14ac:dyDescent="0.4">
      <c r="A19800" t="str">
        <f t="shared" si="309"/>
        <v>66_4A_M_3_365_70_HH800_Core</v>
      </c>
      <c r="B19800">
        <v>66</v>
      </c>
      <c r="C19800" t="s">
        <v>168</v>
      </c>
      <c r="D19800" t="s">
        <v>174</v>
      </c>
      <c r="E19800">
        <v>3</v>
      </c>
      <c r="F19800">
        <v>365</v>
      </c>
      <c r="G19800">
        <v>70</v>
      </c>
      <c r="H19800" t="s">
        <v>303</v>
      </c>
      <c r="I19800" t="s">
        <v>170</v>
      </c>
      <c r="J19800">
        <v>1.8930103891276113</v>
      </c>
      <c r="L19800" s="47"/>
      <c r="M19800" s="47"/>
    </row>
    <row r="19801" spans="1:13" x14ac:dyDescent="0.4">
      <c r="A19801" t="str">
        <f t="shared" si="309"/>
        <v>66_4A_M_6_90_67_HH800_Core</v>
      </c>
      <c r="B19801">
        <v>66</v>
      </c>
      <c r="C19801" t="s">
        <v>168</v>
      </c>
      <c r="D19801" t="s">
        <v>174</v>
      </c>
      <c r="E19801">
        <v>6</v>
      </c>
      <c r="F19801">
        <v>90</v>
      </c>
      <c r="G19801">
        <v>67</v>
      </c>
      <c r="H19801" t="s">
        <v>303</v>
      </c>
      <c r="I19801" t="s">
        <v>170</v>
      </c>
      <c r="J19801">
        <v>3.0070834829377042</v>
      </c>
      <c r="L19801" s="47"/>
      <c r="M19801" s="47"/>
    </row>
    <row r="19802" spans="1:13" x14ac:dyDescent="0.4">
      <c r="A19802" t="str">
        <f t="shared" si="309"/>
        <v>66_4A_M_0_180_70_HH800_Core</v>
      </c>
      <c r="B19802">
        <v>66</v>
      </c>
      <c r="C19802" t="s">
        <v>168</v>
      </c>
      <c r="D19802" t="s">
        <v>174</v>
      </c>
      <c r="E19802">
        <v>0</v>
      </c>
      <c r="F19802">
        <v>180</v>
      </c>
      <c r="G19802">
        <v>70</v>
      </c>
      <c r="H19802" t="s">
        <v>303</v>
      </c>
      <c r="I19802" t="s">
        <v>170</v>
      </c>
      <c r="J19802">
        <v>89.090301337677971</v>
      </c>
      <c r="L19802" s="47"/>
      <c r="M19802" s="47"/>
    </row>
    <row r="19803" spans="1:13" x14ac:dyDescent="0.4">
      <c r="A19803" t="str">
        <f t="shared" si="309"/>
        <v>66_4M_M_0_365_70_HH800_Core</v>
      </c>
      <c r="B19803">
        <v>66</v>
      </c>
      <c r="C19803" t="s">
        <v>173</v>
      </c>
      <c r="D19803" t="s">
        <v>174</v>
      </c>
      <c r="E19803">
        <v>0</v>
      </c>
      <c r="F19803">
        <v>365</v>
      </c>
      <c r="G19803">
        <v>70</v>
      </c>
      <c r="H19803" t="s">
        <v>303</v>
      </c>
      <c r="I19803" t="s">
        <v>170</v>
      </c>
      <c r="J19803">
        <v>77.442402869604791</v>
      </c>
      <c r="L19803" s="47"/>
      <c r="M19803" s="47"/>
    </row>
    <row r="19804" spans="1:13" x14ac:dyDescent="0.4">
      <c r="A19804" t="str">
        <f t="shared" si="309"/>
        <v>66_4A_M_3_90_70_HH800_Core</v>
      </c>
      <c r="B19804">
        <v>66</v>
      </c>
      <c r="C19804" t="s">
        <v>168</v>
      </c>
      <c r="D19804" t="s">
        <v>174</v>
      </c>
      <c r="E19804">
        <v>3</v>
      </c>
      <c r="F19804">
        <v>90</v>
      </c>
      <c r="G19804">
        <v>70</v>
      </c>
      <c r="H19804" t="s">
        <v>303</v>
      </c>
      <c r="I19804" t="s">
        <v>170</v>
      </c>
      <c r="J19804">
        <v>2.5760066115644613</v>
      </c>
      <c r="L19804" s="47"/>
      <c r="M19804" s="47"/>
    </row>
    <row r="19805" spans="1:13" x14ac:dyDescent="0.4">
      <c r="A19805" t="str">
        <f t="shared" si="309"/>
        <v>66_4A_M_0_90_70_HH800_Core</v>
      </c>
      <c r="B19805">
        <v>66</v>
      </c>
      <c r="C19805" t="s">
        <v>168</v>
      </c>
      <c r="D19805" t="s">
        <v>174</v>
      </c>
      <c r="E19805">
        <v>0</v>
      </c>
      <c r="F19805">
        <v>90</v>
      </c>
      <c r="G19805">
        <v>70</v>
      </c>
      <c r="H19805" t="s">
        <v>303</v>
      </c>
      <c r="I19805" t="s">
        <v>170</v>
      </c>
      <c r="J19805">
        <v>96.939517554015396</v>
      </c>
      <c r="L19805" s="47"/>
      <c r="M19805" s="47"/>
    </row>
    <row r="19806" spans="1:13" x14ac:dyDescent="0.4">
      <c r="A19806" t="str">
        <f t="shared" si="309"/>
        <v>66_4A_M_6_90_70_HH800_Core</v>
      </c>
      <c r="B19806">
        <v>66</v>
      </c>
      <c r="C19806" t="s">
        <v>168</v>
      </c>
      <c r="D19806" t="s">
        <v>174</v>
      </c>
      <c r="E19806">
        <v>6</v>
      </c>
      <c r="F19806">
        <v>90</v>
      </c>
      <c r="G19806">
        <v>70</v>
      </c>
      <c r="H19806" t="s">
        <v>303</v>
      </c>
      <c r="I19806" t="s">
        <v>170</v>
      </c>
      <c r="J19806">
        <v>3.8266955952916861</v>
      </c>
      <c r="L19806" s="47"/>
      <c r="M19806" s="47"/>
    </row>
    <row r="19807" spans="1:13" x14ac:dyDescent="0.4">
      <c r="A19807" t="str">
        <f t="shared" si="309"/>
        <v>66_4A_M_3_90_67_HH800_Core</v>
      </c>
      <c r="B19807">
        <v>66</v>
      </c>
      <c r="C19807" t="s">
        <v>168</v>
      </c>
      <c r="D19807" t="s">
        <v>174</v>
      </c>
      <c r="E19807">
        <v>3</v>
      </c>
      <c r="F19807">
        <v>90</v>
      </c>
      <c r="G19807">
        <v>67</v>
      </c>
      <c r="H19807" t="s">
        <v>303</v>
      </c>
      <c r="I19807" t="s">
        <v>170</v>
      </c>
      <c r="J19807">
        <v>1.6797198235162099</v>
      </c>
      <c r="L19807" s="47"/>
      <c r="M19807" s="47"/>
    </row>
    <row r="19808" spans="1:13" x14ac:dyDescent="0.4">
      <c r="A19808" t="str">
        <f t="shared" si="309"/>
        <v>66_4A_M_0_90_67_HH800_Core</v>
      </c>
      <c r="B19808">
        <v>66</v>
      </c>
      <c r="C19808" t="s">
        <v>168</v>
      </c>
      <c r="D19808" t="s">
        <v>174</v>
      </c>
      <c r="E19808">
        <v>0</v>
      </c>
      <c r="F19808">
        <v>90</v>
      </c>
      <c r="G19808">
        <v>67</v>
      </c>
      <c r="H19808" t="s">
        <v>303</v>
      </c>
      <c r="I19808" t="s">
        <v>170</v>
      </c>
      <c r="J19808">
        <v>70.490381033273749</v>
      </c>
      <c r="L19808" s="47"/>
      <c r="M19808" s="47"/>
    </row>
    <row r="19809" spans="1:13" x14ac:dyDescent="0.4">
      <c r="A19809" t="str">
        <f t="shared" si="309"/>
        <v>66_4A_M_0_365_70_HH800_Core</v>
      </c>
      <c r="B19809">
        <v>66</v>
      </c>
      <c r="C19809" t="s">
        <v>168</v>
      </c>
      <c r="D19809" t="s">
        <v>174</v>
      </c>
      <c r="E19809">
        <v>0</v>
      </c>
      <c r="F19809">
        <v>365</v>
      </c>
      <c r="G19809">
        <v>70</v>
      </c>
      <c r="H19809" t="s">
        <v>303</v>
      </c>
      <c r="I19809" t="s">
        <v>170</v>
      </c>
      <c r="J19809">
        <v>81.484488731677231</v>
      </c>
      <c r="L19809" s="47"/>
      <c r="M19809" s="47"/>
    </row>
    <row r="19810" spans="1:13" x14ac:dyDescent="0.4">
      <c r="A19810" t="str">
        <f t="shared" si="309"/>
        <v>67_2M_F_6_60_70_HH800_Core</v>
      </c>
      <c r="B19810">
        <v>67</v>
      </c>
      <c r="C19810" t="s">
        <v>175</v>
      </c>
      <c r="D19810" t="s">
        <v>169</v>
      </c>
      <c r="E19810">
        <v>6</v>
      </c>
      <c r="F19810">
        <v>60</v>
      </c>
      <c r="G19810">
        <v>70</v>
      </c>
      <c r="H19810" t="s">
        <v>303</v>
      </c>
      <c r="I19810" t="s">
        <v>170</v>
      </c>
      <c r="J19810">
        <v>14.714790187725592</v>
      </c>
      <c r="L19810" s="47"/>
      <c r="M19810" s="47"/>
    </row>
    <row r="19811" spans="1:13" x14ac:dyDescent="0.4">
      <c r="A19811" t="str">
        <f t="shared" si="309"/>
        <v>67_4A_F_6_60_70_HH800_Core</v>
      </c>
      <c r="B19811">
        <v>67</v>
      </c>
      <c r="C19811" t="s">
        <v>168</v>
      </c>
      <c r="D19811" t="s">
        <v>169</v>
      </c>
      <c r="E19811">
        <v>6</v>
      </c>
      <c r="F19811">
        <v>60</v>
      </c>
      <c r="G19811">
        <v>70</v>
      </c>
      <c r="H19811" t="s">
        <v>303</v>
      </c>
      <c r="I19811" t="s">
        <v>170</v>
      </c>
      <c r="J19811">
        <v>4.5309764064453022</v>
      </c>
      <c r="L19811" s="47"/>
      <c r="M19811" s="47"/>
    </row>
    <row r="19812" spans="1:13" x14ac:dyDescent="0.4">
      <c r="A19812" t="str">
        <f t="shared" si="309"/>
        <v>67_1M_F_0_60_70_HH800_Core</v>
      </c>
      <c r="B19812">
        <v>67</v>
      </c>
      <c r="C19812" t="s">
        <v>177</v>
      </c>
      <c r="D19812" t="s">
        <v>169</v>
      </c>
      <c r="E19812">
        <v>0</v>
      </c>
      <c r="F19812">
        <v>60</v>
      </c>
      <c r="G19812">
        <v>70</v>
      </c>
      <c r="H19812" t="s">
        <v>303</v>
      </c>
      <c r="I19812" t="s">
        <v>170</v>
      </c>
      <c r="J19812">
        <v>430.43818346341942</v>
      </c>
      <c r="L19812" s="47"/>
      <c r="M19812" s="47"/>
    </row>
    <row r="19813" spans="1:13" x14ac:dyDescent="0.4">
      <c r="A19813" t="str">
        <f t="shared" si="309"/>
        <v>67_2M_F_3_60_70_HH800_Core</v>
      </c>
      <c r="B19813">
        <v>67</v>
      </c>
      <c r="C19813" t="s">
        <v>175</v>
      </c>
      <c r="D19813" t="s">
        <v>169</v>
      </c>
      <c r="E19813">
        <v>3</v>
      </c>
      <c r="F19813">
        <v>60</v>
      </c>
      <c r="G19813">
        <v>70</v>
      </c>
      <c r="H19813" t="s">
        <v>303</v>
      </c>
      <c r="I19813" t="s">
        <v>170</v>
      </c>
      <c r="J19813">
        <v>8.5337472476081864</v>
      </c>
      <c r="L19813" s="47"/>
      <c r="M19813" s="47"/>
    </row>
    <row r="19814" spans="1:13" x14ac:dyDescent="0.4">
      <c r="A19814" t="str">
        <f t="shared" si="309"/>
        <v>67_2A_F_6_60_70_HH800_Core</v>
      </c>
      <c r="B19814">
        <v>67</v>
      </c>
      <c r="C19814" t="s">
        <v>176</v>
      </c>
      <c r="D19814" t="s">
        <v>169</v>
      </c>
      <c r="E19814">
        <v>6</v>
      </c>
      <c r="F19814">
        <v>60</v>
      </c>
      <c r="G19814">
        <v>70</v>
      </c>
      <c r="H19814" t="s">
        <v>303</v>
      </c>
      <c r="I19814" t="s">
        <v>170</v>
      </c>
      <c r="J19814">
        <v>6.2070178172982198</v>
      </c>
      <c r="L19814" s="47"/>
      <c r="M19814" s="47"/>
    </row>
    <row r="19815" spans="1:13" x14ac:dyDescent="0.4">
      <c r="A19815" t="str">
        <f t="shared" si="309"/>
        <v>67_2M_F_0_60_70_HH800_Core</v>
      </c>
      <c r="B19815">
        <v>67</v>
      </c>
      <c r="C19815" t="s">
        <v>175</v>
      </c>
      <c r="D19815" t="s">
        <v>169</v>
      </c>
      <c r="E19815">
        <v>0</v>
      </c>
      <c r="F19815">
        <v>60</v>
      </c>
      <c r="G19815">
        <v>70</v>
      </c>
      <c r="H19815" t="s">
        <v>303</v>
      </c>
      <c r="I19815" t="s">
        <v>170</v>
      </c>
      <c r="J19815">
        <v>296.24088629900723</v>
      </c>
      <c r="L19815" s="47"/>
      <c r="M19815" s="47"/>
    </row>
    <row r="19816" spans="1:13" x14ac:dyDescent="0.4">
      <c r="A19816" t="str">
        <f t="shared" si="309"/>
        <v>67_1A_F_0_60_70_HH800_Core</v>
      </c>
      <c r="B19816">
        <v>67</v>
      </c>
      <c r="C19816" t="s">
        <v>178</v>
      </c>
      <c r="D19816" t="s">
        <v>169</v>
      </c>
      <c r="E19816">
        <v>0</v>
      </c>
      <c r="F19816">
        <v>60</v>
      </c>
      <c r="G19816">
        <v>70</v>
      </c>
      <c r="H19816" t="s">
        <v>303</v>
      </c>
      <c r="I19816" t="s">
        <v>170</v>
      </c>
      <c r="J19816">
        <v>325.80017591683702</v>
      </c>
      <c r="L19816" s="47"/>
      <c r="M19816" s="47"/>
    </row>
    <row r="19817" spans="1:13" x14ac:dyDescent="0.4">
      <c r="A19817" t="str">
        <f t="shared" si="309"/>
        <v>67_4A_F_3_60_70_HH800_Core</v>
      </c>
      <c r="B19817">
        <v>67</v>
      </c>
      <c r="C19817" t="s">
        <v>168</v>
      </c>
      <c r="D19817" t="s">
        <v>169</v>
      </c>
      <c r="E19817">
        <v>3</v>
      </c>
      <c r="F19817">
        <v>60</v>
      </c>
      <c r="G19817">
        <v>70</v>
      </c>
      <c r="H19817" t="s">
        <v>303</v>
      </c>
      <c r="I19817" t="s">
        <v>170</v>
      </c>
      <c r="J19817">
        <v>2.6037476736833467</v>
      </c>
      <c r="L19817" s="47"/>
      <c r="M19817" s="47"/>
    </row>
    <row r="19818" spans="1:13" x14ac:dyDescent="0.4">
      <c r="A19818" t="str">
        <f t="shared" si="309"/>
        <v>67_2A_F_3_60_70_HH800_Core</v>
      </c>
      <c r="B19818">
        <v>67</v>
      </c>
      <c r="C19818" t="s">
        <v>176</v>
      </c>
      <c r="D19818" t="s">
        <v>169</v>
      </c>
      <c r="E19818">
        <v>3</v>
      </c>
      <c r="F19818">
        <v>60</v>
      </c>
      <c r="G19818">
        <v>70</v>
      </c>
      <c r="H19818" t="s">
        <v>303</v>
      </c>
      <c r="I19818" t="s">
        <v>170</v>
      </c>
      <c r="J19818">
        <v>3.7124623182152732</v>
      </c>
      <c r="L19818" s="47"/>
      <c r="M19818" s="47"/>
    </row>
    <row r="19819" spans="1:13" x14ac:dyDescent="0.4">
      <c r="A19819" t="str">
        <f t="shared" si="309"/>
        <v>67_4A_F_0_60_70_HH800_Core</v>
      </c>
      <c r="B19819">
        <v>67</v>
      </c>
      <c r="C19819" t="s">
        <v>168</v>
      </c>
      <c r="D19819" t="s">
        <v>169</v>
      </c>
      <c r="E19819">
        <v>0</v>
      </c>
      <c r="F19819">
        <v>60</v>
      </c>
      <c r="G19819">
        <v>70</v>
      </c>
      <c r="H19819" t="s">
        <v>303</v>
      </c>
      <c r="I19819" t="s">
        <v>170</v>
      </c>
      <c r="J19819">
        <v>161.97401749788708</v>
      </c>
      <c r="L19819" s="47"/>
      <c r="M19819" s="47"/>
    </row>
    <row r="19820" spans="1:13" x14ac:dyDescent="0.4">
      <c r="A19820" t="str">
        <f t="shared" si="309"/>
        <v>67_2A_F_0_60_70_HH800_Core</v>
      </c>
      <c r="B19820">
        <v>67</v>
      </c>
      <c r="C19820" t="s">
        <v>176</v>
      </c>
      <c r="D19820" t="s">
        <v>169</v>
      </c>
      <c r="E19820">
        <v>0</v>
      </c>
      <c r="F19820">
        <v>60</v>
      </c>
      <c r="G19820">
        <v>70</v>
      </c>
      <c r="H19820" t="s">
        <v>303</v>
      </c>
      <c r="I19820" t="s">
        <v>170</v>
      </c>
      <c r="J19820">
        <v>217.27856288357333</v>
      </c>
      <c r="L19820" s="47"/>
      <c r="M19820" s="47"/>
    </row>
    <row r="19821" spans="1:13" x14ac:dyDescent="0.4">
      <c r="A19821" t="str">
        <f t="shared" si="309"/>
        <v>67_4M_F_6_60_70_HH800_Core</v>
      </c>
      <c r="B19821">
        <v>67</v>
      </c>
      <c r="C19821" t="s">
        <v>173</v>
      </c>
      <c r="D19821" t="s">
        <v>169</v>
      </c>
      <c r="E19821">
        <v>6</v>
      </c>
      <c r="F19821">
        <v>60</v>
      </c>
      <c r="G19821">
        <v>70</v>
      </c>
      <c r="H19821" t="s">
        <v>303</v>
      </c>
      <c r="I19821" t="s">
        <v>170</v>
      </c>
      <c r="J19821">
        <v>7.4400339876536155</v>
      </c>
      <c r="L19821" s="47"/>
      <c r="M19821" s="47"/>
    </row>
    <row r="19822" spans="1:13" x14ac:dyDescent="0.4">
      <c r="A19822" t="str">
        <f t="shared" si="309"/>
        <v>67_4M_F_3_60_70_HH800_Core</v>
      </c>
      <c r="B19822">
        <v>67</v>
      </c>
      <c r="C19822" t="s">
        <v>173</v>
      </c>
      <c r="D19822" t="s">
        <v>169</v>
      </c>
      <c r="E19822">
        <v>3</v>
      </c>
      <c r="F19822">
        <v>60</v>
      </c>
      <c r="G19822">
        <v>70</v>
      </c>
      <c r="H19822" t="s">
        <v>303</v>
      </c>
      <c r="I19822" t="s">
        <v>170</v>
      </c>
      <c r="J19822">
        <v>4.3907966727709722</v>
      </c>
      <c r="L19822" s="47"/>
      <c r="M19822" s="47"/>
    </row>
    <row r="19823" spans="1:13" x14ac:dyDescent="0.4">
      <c r="A19823" t="str">
        <f t="shared" si="309"/>
        <v>67_4M_F_0_60_70_HH800_Core</v>
      </c>
      <c r="B19823">
        <v>67</v>
      </c>
      <c r="C19823" t="s">
        <v>173</v>
      </c>
      <c r="D19823" t="s">
        <v>169</v>
      </c>
      <c r="E19823">
        <v>0</v>
      </c>
      <c r="F19823">
        <v>60</v>
      </c>
      <c r="G19823">
        <v>70</v>
      </c>
      <c r="H19823" t="s">
        <v>303</v>
      </c>
      <c r="I19823" t="s">
        <v>170</v>
      </c>
      <c r="J19823">
        <v>204.46951114096936</v>
      </c>
      <c r="L19823" s="47"/>
      <c r="M19823" s="47"/>
    </row>
    <row r="19824" spans="1:13" x14ac:dyDescent="0.4">
      <c r="A19824" t="str">
        <f t="shared" si="309"/>
        <v>67_2M_F_6_90_70_HH800_Core</v>
      </c>
      <c r="B19824">
        <v>67</v>
      </c>
      <c r="C19824" t="s">
        <v>175</v>
      </c>
      <c r="D19824" t="s">
        <v>169</v>
      </c>
      <c r="E19824">
        <v>6</v>
      </c>
      <c r="F19824">
        <v>90</v>
      </c>
      <c r="G19824">
        <v>70</v>
      </c>
      <c r="H19824" t="s">
        <v>303</v>
      </c>
      <c r="I19824" t="s">
        <v>170</v>
      </c>
      <c r="J19824">
        <v>9.313781200714498</v>
      </c>
      <c r="L19824" s="47"/>
      <c r="M19824" s="47"/>
    </row>
    <row r="19825" spans="1:13" x14ac:dyDescent="0.4">
      <c r="A19825" t="str">
        <f t="shared" si="309"/>
        <v>67_1M_F_0_90_70_HH800_Core</v>
      </c>
      <c r="B19825">
        <v>67</v>
      </c>
      <c r="C19825" t="s">
        <v>177</v>
      </c>
      <c r="D19825" t="s">
        <v>169</v>
      </c>
      <c r="E19825">
        <v>0</v>
      </c>
      <c r="F19825">
        <v>90</v>
      </c>
      <c r="G19825">
        <v>70</v>
      </c>
      <c r="H19825" t="s">
        <v>303</v>
      </c>
      <c r="I19825" t="s">
        <v>170</v>
      </c>
      <c r="J19825">
        <v>366.8999232486151</v>
      </c>
      <c r="L19825" s="47"/>
      <c r="M19825" s="47"/>
    </row>
    <row r="19826" spans="1:13" x14ac:dyDescent="0.4">
      <c r="A19826" t="str">
        <f t="shared" si="309"/>
        <v>67_2M_F_3_90_70_HH800_Core</v>
      </c>
      <c r="B19826">
        <v>67</v>
      </c>
      <c r="C19826" t="s">
        <v>175</v>
      </c>
      <c r="D19826" t="s">
        <v>169</v>
      </c>
      <c r="E19826">
        <v>3</v>
      </c>
      <c r="F19826">
        <v>90</v>
      </c>
      <c r="G19826">
        <v>70</v>
      </c>
      <c r="H19826" t="s">
        <v>303</v>
      </c>
      <c r="I19826" t="s">
        <v>170</v>
      </c>
      <c r="J19826">
        <v>5.0614726053910051</v>
      </c>
      <c r="L19826" s="47"/>
      <c r="M19826" s="47"/>
    </row>
    <row r="19827" spans="1:13" x14ac:dyDescent="0.4">
      <c r="A19827" t="str">
        <f t="shared" si="309"/>
        <v>67_2A_M_6_60_70_HH800_Core</v>
      </c>
      <c r="B19827">
        <v>67</v>
      </c>
      <c r="C19827" t="s">
        <v>176</v>
      </c>
      <c r="D19827" t="s">
        <v>174</v>
      </c>
      <c r="E19827">
        <v>6</v>
      </c>
      <c r="F19827">
        <v>60</v>
      </c>
      <c r="G19827">
        <v>70</v>
      </c>
      <c r="H19827" t="s">
        <v>303</v>
      </c>
      <c r="I19827" t="s">
        <v>170</v>
      </c>
      <c r="J19827">
        <v>6.1013837891484766</v>
      </c>
      <c r="L19827" s="47"/>
      <c r="M19827" s="47"/>
    </row>
    <row r="19828" spans="1:13" x14ac:dyDescent="0.4">
      <c r="A19828" t="str">
        <f t="shared" si="309"/>
        <v>67_2M_F_0_90_70_HH800_Core</v>
      </c>
      <c r="B19828">
        <v>67</v>
      </c>
      <c r="C19828" t="s">
        <v>175</v>
      </c>
      <c r="D19828" t="s">
        <v>169</v>
      </c>
      <c r="E19828">
        <v>0</v>
      </c>
      <c r="F19828">
        <v>90</v>
      </c>
      <c r="G19828">
        <v>70</v>
      </c>
      <c r="H19828" t="s">
        <v>303</v>
      </c>
      <c r="I19828" t="s">
        <v>170</v>
      </c>
      <c r="J19828">
        <v>251.45237877921213</v>
      </c>
      <c r="L19828" s="47"/>
      <c r="M19828" s="47"/>
    </row>
    <row r="19829" spans="1:13" x14ac:dyDescent="0.4">
      <c r="A19829" t="str">
        <f t="shared" si="309"/>
        <v>67_2M_M_6_60_70_HH800_Core</v>
      </c>
      <c r="B19829">
        <v>67</v>
      </c>
      <c r="C19829" t="s">
        <v>175</v>
      </c>
      <c r="D19829" t="s">
        <v>174</v>
      </c>
      <c r="E19829">
        <v>6</v>
      </c>
      <c r="F19829">
        <v>60</v>
      </c>
      <c r="G19829">
        <v>70</v>
      </c>
      <c r="H19829" t="s">
        <v>303</v>
      </c>
      <c r="I19829" t="s">
        <v>170</v>
      </c>
      <c r="J19829">
        <v>9.3065471012716738</v>
      </c>
      <c r="L19829" s="47"/>
      <c r="M19829" s="47"/>
    </row>
    <row r="19830" spans="1:13" x14ac:dyDescent="0.4">
      <c r="A19830" t="str">
        <f t="shared" si="309"/>
        <v>67_2A_M_3_60_70_HH800_Core</v>
      </c>
      <c r="B19830">
        <v>67</v>
      </c>
      <c r="C19830" t="s">
        <v>176</v>
      </c>
      <c r="D19830" t="s">
        <v>174</v>
      </c>
      <c r="E19830">
        <v>3</v>
      </c>
      <c r="F19830">
        <v>60</v>
      </c>
      <c r="G19830">
        <v>70</v>
      </c>
      <c r="H19830" t="s">
        <v>303</v>
      </c>
      <c r="I19830" t="s">
        <v>170</v>
      </c>
      <c r="J19830">
        <v>4.3886068577784156</v>
      </c>
      <c r="L19830" s="47"/>
      <c r="M19830" s="47"/>
    </row>
    <row r="19831" spans="1:13" x14ac:dyDescent="0.4">
      <c r="A19831" t="str">
        <f t="shared" si="309"/>
        <v>67_4M_F_6_90_70_HH800_Core</v>
      </c>
      <c r="B19831">
        <v>67</v>
      </c>
      <c r="C19831" t="s">
        <v>173</v>
      </c>
      <c r="D19831" t="s">
        <v>169</v>
      </c>
      <c r="E19831">
        <v>6</v>
      </c>
      <c r="F19831">
        <v>90</v>
      </c>
      <c r="G19831">
        <v>70</v>
      </c>
      <c r="H19831" t="s">
        <v>303</v>
      </c>
      <c r="I19831" t="s">
        <v>170</v>
      </c>
      <c r="J19831">
        <v>4.8092476047360808</v>
      </c>
      <c r="L19831" s="47"/>
      <c r="M19831" s="47"/>
    </row>
    <row r="19832" spans="1:13" x14ac:dyDescent="0.4">
      <c r="A19832" t="str">
        <f t="shared" si="309"/>
        <v>67_1A_M_0_60_70_HH800_Core</v>
      </c>
      <c r="B19832">
        <v>67</v>
      </c>
      <c r="C19832" t="s">
        <v>178</v>
      </c>
      <c r="D19832" t="s">
        <v>174</v>
      </c>
      <c r="E19832">
        <v>0</v>
      </c>
      <c r="F19832">
        <v>60</v>
      </c>
      <c r="G19832">
        <v>70</v>
      </c>
      <c r="H19832" t="s">
        <v>303</v>
      </c>
      <c r="I19832" t="s">
        <v>170</v>
      </c>
      <c r="J19832">
        <v>350.69408895819248</v>
      </c>
      <c r="L19832" s="47"/>
      <c r="M19832" s="47"/>
    </row>
    <row r="19833" spans="1:13" x14ac:dyDescent="0.4">
      <c r="A19833" t="str">
        <f t="shared" si="309"/>
        <v>67_2M_M_3_60_70_HH800_Core</v>
      </c>
      <c r="B19833">
        <v>67</v>
      </c>
      <c r="C19833" t="s">
        <v>175</v>
      </c>
      <c r="D19833" t="s">
        <v>174</v>
      </c>
      <c r="E19833">
        <v>3</v>
      </c>
      <c r="F19833">
        <v>60</v>
      </c>
      <c r="G19833">
        <v>70</v>
      </c>
      <c r="H19833" t="s">
        <v>303</v>
      </c>
      <c r="I19833" t="s">
        <v>170</v>
      </c>
      <c r="J19833">
        <v>7.036783252437929</v>
      </c>
      <c r="L19833" s="47"/>
      <c r="M19833" s="47"/>
    </row>
    <row r="19834" spans="1:13" x14ac:dyDescent="0.4">
      <c r="A19834" t="str">
        <f t="shared" si="309"/>
        <v>67_4A_M_6_60_70_HH800_Core</v>
      </c>
      <c r="B19834">
        <v>67</v>
      </c>
      <c r="C19834" t="s">
        <v>168</v>
      </c>
      <c r="D19834" t="s">
        <v>174</v>
      </c>
      <c r="E19834">
        <v>6</v>
      </c>
      <c r="F19834">
        <v>60</v>
      </c>
      <c r="G19834">
        <v>70</v>
      </c>
      <c r="H19834" t="s">
        <v>303</v>
      </c>
      <c r="I19834" t="s">
        <v>170</v>
      </c>
      <c r="J19834">
        <v>4.4151365534305915</v>
      </c>
      <c r="L19834" s="47"/>
      <c r="M19834" s="47"/>
    </row>
    <row r="19835" spans="1:13" x14ac:dyDescent="0.4">
      <c r="A19835" t="str">
        <f t="shared" si="309"/>
        <v>67_2A_M_0_60_70_HH800_Core</v>
      </c>
      <c r="B19835">
        <v>67</v>
      </c>
      <c r="C19835" t="s">
        <v>176</v>
      </c>
      <c r="D19835" t="s">
        <v>174</v>
      </c>
      <c r="E19835">
        <v>0</v>
      </c>
      <c r="F19835">
        <v>60</v>
      </c>
      <c r="G19835">
        <v>70</v>
      </c>
      <c r="H19835" t="s">
        <v>303</v>
      </c>
      <c r="I19835" t="s">
        <v>170</v>
      </c>
      <c r="J19835">
        <v>207.21666562952041</v>
      </c>
      <c r="L19835" s="47"/>
      <c r="M19835" s="47"/>
    </row>
    <row r="19836" spans="1:13" x14ac:dyDescent="0.4">
      <c r="A19836" t="str">
        <f t="shared" si="309"/>
        <v>67_4M_F_3_90_70_HH800_Core</v>
      </c>
      <c r="B19836">
        <v>67</v>
      </c>
      <c r="C19836" t="s">
        <v>173</v>
      </c>
      <c r="D19836" t="s">
        <v>169</v>
      </c>
      <c r="E19836">
        <v>3</v>
      </c>
      <c r="F19836">
        <v>90</v>
      </c>
      <c r="G19836">
        <v>70</v>
      </c>
      <c r="H19836" t="s">
        <v>303</v>
      </c>
      <c r="I19836" t="s">
        <v>170</v>
      </c>
      <c r="J19836">
        <v>2.6819516685597504</v>
      </c>
      <c r="L19836" s="47"/>
      <c r="M19836" s="47"/>
    </row>
    <row r="19837" spans="1:13" x14ac:dyDescent="0.4">
      <c r="A19837" t="str">
        <f t="shared" si="309"/>
        <v>67_2M_M_0_60_70_HH800_Core</v>
      </c>
      <c r="B19837">
        <v>67</v>
      </c>
      <c r="C19837" t="s">
        <v>175</v>
      </c>
      <c r="D19837" t="s">
        <v>174</v>
      </c>
      <c r="E19837">
        <v>0</v>
      </c>
      <c r="F19837">
        <v>60</v>
      </c>
      <c r="G19837">
        <v>70</v>
      </c>
      <c r="H19837" t="s">
        <v>303</v>
      </c>
      <c r="I19837" t="s">
        <v>170</v>
      </c>
      <c r="J19837">
        <v>245.86174313082313</v>
      </c>
      <c r="L19837" s="47"/>
      <c r="M19837" s="47"/>
    </row>
    <row r="19838" spans="1:13" x14ac:dyDescent="0.4">
      <c r="A19838" t="str">
        <f t="shared" si="309"/>
        <v>67_4A_F_6_90_70_HH800_Core</v>
      </c>
      <c r="B19838">
        <v>67</v>
      </c>
      <c r="C19838" t="s">
        <v>168</v>
      </c>
      <c r="D19838" t="s">
        <v>169</v>
      </c>
      <c r="E19838">
        <v>6</v>
      </c>
      <c r="F19838">
        <v>90</v>
      </c>
      <c r="G19838">
        <v>70</v>
      </c>
      <c r="H19838" t="s">
        <v>303</v>
      </c>
      <c r="I19838" t="s">
        <v>170</v>
      </c>
      <c r="J19838">
        <v>3.5968045352773541</v>
      </c>
      <c r="L19838" s="47"/>
      <c r="M19838" s="47"/>
    </row>
    <row r="19839" spans="1:13" x14ac:dyDescent="0.4">
      <c r="A19839" t="str">
        <f t="shared" si="309"/>
        <v>67_4A_M_3_60_70_HH800_Core</v>
      </c>
      <c r="B19839">
        <v>67</v>
      </c>
      <c r="C19839" t="s">
        <v>168</v>
      </c>
      <c r="D19839" t="s">
        <v>174</v>
      </c>
      <c r="E19839">
        <v>3</v>
      </c>
      <c r="F19839">
        <v>60</v>
      </c>
      <c r="G19839">
        <v>70</v>
      </c>
      <c r="H19839" t="s">
        <v>303</v>
      </c>
      <c r="I19839" t="s">
        <v>170</v>
      </c>
      <c r="J19839">
        <v>3.1942707801436487</v>
      </c>
      <c r="L19839" s="47"/>
      <c r="M19839" s="47"/>
    </row>
    <row r="19840" spans="1:13" x14ac:dyDescent="0.4">
      <c r="A19840" t="str">
        <f t="shared" si="309"/>
        <v>67_4M_F_0_90_70_HH800_Core</v>
      </c>
      <c r="B19840">
        <v>67</v>
      </c>
      <c r="C19840" t="s">
        <v>173</v>
      </c>
      <c r="D19840" t="s">
        <v>169</v>
      </c>
      <c r="E19840">
        <v>0</v>
      </c>
      <c r="F19840">
        <v>90</v>
      </c>
      <c r="G19840">
        <v>70</v>
      </c>
      <c r="H19840" t="s">
        <v>303</v>
      </c>
      <c r="I19840" t="s">
        <v>170</v>
      </c>
      <c r="J19840">
        <v>147.52055133250269</v>
      </c>
      <c r="L19840" s="47"/>
      <c r="M19840" s="47"/>
    </row>
    <row r="19841" spans="1:13" x14ac:dyDescent="0.4">
      <c r="A19841" t="str">
        <f t="shared" si="309"/>
        <v>67_1A_F_0_90_70_HH800_Core</v>
      </c>
      <c r="B19841">
        <v>67</v>
      </c>
      <c r="C19841" t="s">
        <v>178</v>
      </c>
      <c r="D19841" t="s">
        <v>169</v>
      </c>
      <c r="E19841">
        <v>0</v>
      </c>
      <c r="F19841">
        <v>90</v>
      </c>
      <c r="G19841">
        <v>70</v>
      </c>
      <c r="H19841" t="s">
        <v>303</v>
      </c>
      <c r="I19841" t="s">
        <v>170</v>
      </c>
      <c r="J19841">
        <v>257.34681088163842</v>
      </c>
      <c r="L19841" s="47"/>
      <c r="M19841" s="47"/>
    </row>
    <row r="19842" spans="1:13" x14ac:dyDescent="0.4">
      <c r="A19842" t="str">
        <f t="shared" si="309"/>
        <v>67_2A_F_6_90_70_HH800_Core</v>
      </c>
      <c r="B19842">
        <v>67</v>
      </c>
      <c r="C19842" t="s">
        <v>176</v>
      </c>
      <c r="D19842" t="s">
        <v>169</v>
      </c>
      <c r="E19842">
        <v>6</v>
      </c>
      <c r="F19842">
        <v>90</v>
      </c>
      <c r="G19842">
        <v>70</v>
      </c>
      <c r="H19842" t="s">
        <v>303</v>
      </c>
      <c r="I19842" t="s">
        <v>170</v>
      </c>
      <c r="J19842">
        <v>5.2401191482386817</v>
      </c>
      <c r="L19842" s="47"/>
      <c r="M19842" s="47"/>
    </row>
    <row r="19843" spans="1:13" x14ac:dyDescent="0.4">
      <c r="A19843" t="str">
        <f t="shared" ref="A19843:A19906" si="310">B19843&amp;"_"&amp;C19843&amp;"_"&amp;D19843&amp;"_"&amp;E19843&amp;"_"&amp;F19843&amp;"_"&amp;G19843&amp;"_"&amp;H19843&amp;"_"&amp;I19843</f>
        <v>67_1M_M_0_60_70_HH800_Core</v>
      </c>
      <c r="B19843">
        <v>67</v>
      </c>
      <c r="C19843" t="s">
        <v>177</v>
      </c>
      <c r="D19843" t="s">
        <v>174</v>
      </c>
      <c r="E19843">
        <v>0</v>
      </c>
      <c r="F19843">
        <v>60</v>
      </c>
      <c r="G19843">
        <v>70</v>
      </c>
      <c r="H19843" t="s">
        <v>303</v>
      </c>
      <c r="I19843" t="s">
        <v>170</v>
      </c>
      <c r="J19843">
        <v>417.74717043004637</v>
      </c>
      <c r="L19843" s="47"/>
      <c r="M19843" s="47"/>
    </row>
    <row r="19844" spans="1:13" x14ac:dyDescent="0.4">
      <c r="A19844" t="str">
        <f t="shared" si="310"/>
        <v>67_4A_M_0_60_70_HH800_Core</v>
      </c>
      <c r="B19844">
        <v>67</v>
      </c>
      <c r="C19844" t="s">
        <v>168</v>
      </c>
      <c r="D19844" t="s">
        <v>174</v>
      </c>
      <c r="E19844">
        <v>0</v>
      </c>
      <c r="F19844">
        <v>60</v>
      </c>
      <c r="G19844">
        <v>70</v>
      </c>
      <c r="H19844" t="s">
        <v>303</v>
      </c>
      <c r="I19844" t="s">
        <v>170</v>
      </c>
      <c r="J19844">
        <v>119.04229199117032</v>
      </c>
      <c r="L19844" s="47"/>
      <c r="M19844" s="47"/>
    </row>
    <row r="19845" spans="1:13" x14ac:dyDescent="0.4">
      <c r="A19845" t="str">
        <f t="shared" si="310"/>
        <v>67_4A_F_3_90_70_HH800_Core</v>
      </c>
      <c r="B19845">
        <v>67</v>
      </c>
      <c r="C19845" t="s">
        <v>168</v>
      </c>
      <c r="D19845" t="s">
        <v>169</v>
      </c>
      <c r="E19845">
        <v>3</v>
      </c>
      <c r="F19845">
        <v>90</v>
      </c>
      <c r="G19845">
        <v>70</v>
      </c>
      <c r="H19845" t="s">
        <v>303</v>
      </c>
      <c r="I19845" t="s">
        <v>170</v>
      </c>
      <c r="J19845">
        <v>1.817709538967391</v>
      </c>
      <c r="L19845" s="47"/>
      <c r="M19845" s="47"/>
    </row>
    <row r="19846" spans="1:13" x14ac:dyDescent="0.4">
      <c r="A19846" t="str">
        <f t="shared" si="310"/>
        <v>67_2A_F_3_90_70_HH800_Core</v>
      </c>
      <c r="B19846">
        <v>67</v>
      </c>
      <c r="C19846" t="s">
        <v>176</v>
      </c>
      <c r="D19846" t="s">
        <v>169</v>
      </c>
      <c r="E19846">
        <v>3</v>
      </c>
      <c r="F19846">
        <v>90</v>
      </c>
      <c r="G19846">
        <v>70</v>
      </c>
      <c r="H19846" t="s">
        <v>303</v>
      </c>
      <c r="I19846" t="s">
        <v>170</v>
      </c>
      <c r="J19846">
        <v>3.3615867208573014</v>
      </c>
      <c r="L19846" s="47"/>
      <c r="M19846" s="47"/>
    </row>
    <row r="19847" spans="1:13" x14ac:dyDescent="0.4">
      <c r="A19847" t="str">
        <f t="shared" si="310"/>
        <v>67_4M_M_6_60_70_HH800_Core</v>
      </c>
      <c r="B19847">
        <v>67</v>
      </c>
      <c r="C19847" t="s">
        <v>173</v>
      </c>
      <c r="D19847" t="s">
        <v>174</v>
      </c>
      <c r="E19847">
        <v>6</v>
      </c>
      <c r="F19847">
        <v>60</v>
      </c>
      <c r="G19847">
        <v>70</v>
      </c>
      <c r="H19847" t="s">
        <v>303</v>
      </c>
      <c r="I19847" t="s">
        <v>170</v>
      </c>
      <c r="J19847">
        <v>5.1317465283556007</v>
      </c>
      <c r="L19847" s="47"/>
      <c r="M19847" s="47"/>
    </row>
    <row r="19848" spans="1:13" x14ac:dyDescent="0.4">
      <c r="A19848" t="str">
        <f t="shared" si="310"/>
        <v>67_2M_F_6_180_70_HH800_Core</v>
      </c>
      <c r="B19848">
        <v>67</v>
      </c>
      <c r="C19848" t="s">
        <v>175</v>
      </c>
      <c r="D19848" t="s">
        <v>169</v>
      </c>
      <c r="E19848">
        <v>6</v>
      </c>
      <c r="F19848">
        <v>180</v>
      </c>
      <c r="G19848">
        <v>70</v>
      </c>
      <c r="H19848" t="s">
        <v>303</v>
      </c>
      <c r="I19848" t="s">
        <v>170</v>
      </c>
      <c r="J19848">
        <v>6.6210688216261797</v>
      </c>
      <c r="L19848" s="47"/>
      <c r="M19848" s="47"/>
    </row>
    <row r="19849" spans="1:13" x14ac:dyDescent="0.4">
      <c r="A19849" t="str">
        <f t="shared" si="310"/>
        <v>67_4A_F_0_90_70_HH800_Core</v>
      </c>
      <c r="B19849">
        <v>67</v>
      </c>
      <c r="C19849" t="s">
        <v>168</v>
      </c>
      <c r="D19849" t="s">
        <v>169</v>
      </c>
      <c r="E19849">
        <v>0</v>
      </c>
      <c r="F19849">
        <v>90</v>
      </c>
      <c r="G19849">
        <v>70</v>
      </c>
      <c r="H19849" t="s">
        <v>303</v>
      </c>
      <c r="I19849" t="s">
        <v>170</v>
      </c>
      <c r="J19849">
        <v>113.25054881040609</v>
      </c>
      <c r="L19849" s="47"/>
      <c r="M19849" s="47"/>
    </row>
    <row r="19850" spans="1:13" x14ac:dyDescent="0.4">
      <c r="A19850" t="str">
        <f t="shared" si="310"/>
        <v>67_2A_F_0_90_70_HH800_Core</v>
      </c>
      <c r="B19850">
        <v>67</v>
      </c>
      <c r="C19850" t="s">
        <v>176</v>
      </c>
      <c r="D19850" t="s">
        <v>169</v>
      </c>
      <c r="E19850">
        <v>0</v>
      </c>
      <c r="F19850">
        <v>90</v>
      </c>
      <c r="G19850">
        <v>70</v>
      </c>
      <c r="H19850" t="s">
        <v>303</v>
      </c>
      <c r="I19850" t="s">
        <v>170</v>
      </c>
      <c r="J19850">
        <v>176.75685090866133</v>
      </c>
      <c r="L19850" s="47"/>
      <c r="M19850" s="47"/>
    </row>
    <row r="19851" spans="1:13" x14ac:dyDescent="0.4">
      <c r="A19851" t="str">
        <f t="shared" si="310"/>
        <v>67_2M_F_3_180_70_HH800_Core</v>
      </c>
      <c r="B19851">
        <v>67</v>
      </c>
      <c r="C19851" t="s">
        <v>175</v>
      </c>
      <c r="D19851" t="s">
        <v>169</v>
      </c>
      <c r="E19851">
        <v>3</v>
      </c>
      <c r="F19851">
        <v>180</v>
      </c>
      <c r="G19851">
        <v>70</v>
      </c>
      <c r="H19851" t="s">
        <v>303</v>
      </c>
      <c r="I19851" t="s">
        <v>170</v>
      </c>
      <c r="J19851">
        <v>3.6934084017901978</v>
      </c>
      <c r="L19851" s="47"/>
      <c r="M19851" s="47"/>
    </row>
    <row r="19852" spans="1:13" x14ac:dyDescent="0.4">
      <c r="A19852" t="str">
        <f t="shared" si="310"/>
        <v>67_1M_F_0_180_70_HH800_Core</v>
      </c>
      <c r="B19852">
        <v>67</v>
      </c>
      <c r="C19852" t="s">
        <v>177</v>
      </c>
      <c r="D19852" t="s">
        <v>169</v>
      </c>
      <c r="E19852">
        <v>0</v>
      </c>
      <c r="F19852">
        <v>180</v>
      </c>
      <c r="G19852">
        <v>70</v>
      </c>
      <c r="H19852" t="s">
        <v>303</v>
      </c>
      <c r="I19852" t="s">
        <v>170</v>
      </c>
      <c r="J19852">
        <v>277.18648097022884</v>
      </c>
      <c r="L19852" s="47"/>
      <c r="M19852" s="47"/>
    </row>
    <row r="19853" spans="1:13" x14ac:dyDescent="0.4">
      <c r="A19853" t="str">
        <f t="shared" si="310"/>
        <v>67_2M_M_6_90_70_HH800_Core</v>
      </c>
      <c r="B19853">
        <v>67</v>
      </c>
      <c r="C19853" t="s">
        <v>175</v>
      </c>
      <c r="D19853" t="s">
        <v>174</v>
      </c>
      <c r="E19853">
        <v>6</v>
      </c>
      <c r="F19853">
        <v>90</v>
      </c>
      <c r="G19853">
        <v>70</v>
      </c>
      <c r="H19853" t="s">
        <v>303</v>
      </c>
      <c r="I19853" t="s">
        <v>170</v>
      </c>
      <c r="J19853">
        <v>7.1669880868816138</v>
      </c>
      <c r="L19853" s="47"/>
      <c r="M19853" s="47"/>
    </row>
    <row r="19854" spans="1:13" x14ac:dyDescent="0.4">
      <c r="A19854" t="str">
        <f t="shared" si="310"/>
        <v>67_4M_M_3_60_70_HH800_Core</v>
      </c>
      <c r="B19854">
        <v>67</v>
      </c>
      <c r="C19854" t="s">
        <v>173</v>
      </c>
      <c r="D19854" t="s">
        <v>174</v>
      </c>
      <c r="E19854">
        <v>3</v>
      </c>
      <c r="F19854">
        <v>60</v>
      </c>
      <c r="G19854">
        <v>70</v>
      </c>
      <c r="H19854" t="s">
        <v>303</v>
      </c>
      <c r="I19854" t="s">
        <v>170</v>
      </c>
      <c r="J19854">
        <v>4.0911033402790693</v>
      </c>
      <c r="L19854" s="47"/>
      <c r="M19854" s="47"/>
    </row>
    <row r="19855" spans="1:13" x14ac:dyDescent="0.4">
      <c r="A19855" t="str">
        <f t="shared" si="310"/>
        <v>67_2M_F_0_180_70_HH800_Core</v>
      </c>
      <c r="B19855">
        <v>67</v>
      </c>
      <c r="C19855" t="s">
        <v>175</v>
      </c>
      <c r="D19855" t="s">
        <v>169</v>
      </c>
      <c r="E19855">
        <v>0</v>
      </c>
      <c r="F19855">
        <v>180</v>
      </c>
      <c r="G19855">
        <v>70</v>
      </c>
      <c r="H19855" t="s">
        <v>303</v>
      </c>
      <c r="I19855" t="s">
        <v>170</v>
      </c>
      <c r="J19855">
        <v>185.06344200195389</v>
      </c>
      <c r="L19855" s="47"/>
      <c r="M19855" s="47"/>
    </row>
    <row r="19856" spans="1:13" x14ac:dyDescent="0.4">
      <c r="A19856" t="str">
        <f t="shared" si="310"/>
        <v>67_2A_F_6_180_70_HH800_Core</v>
      </c>
      <c r="B19856">
        <v>67</v>
      </c>
      <c r="C19856" t="s">
        <v>176</v>
      </c>
      <c r="D19856" t="s">
        <v>169</v>
      </c>
      <c r="E19856">
        <v>6</v>
      </c>
      <c r="F19856">
        <v>180</v>
      </c>
      <c r="G19856">
        <v>70</v>
      </c>
      <c r="H19856" t="s">
        <v>303</v>
      </c>
      <c r="I19856" t="s">
        <v>170</v>
      </c>
      <c r="J19856">
        <v>4.0850259145516379</v>
      </c>
      <c r="L19856" s="47"/>
      <c r="M19856" s="47"/>
    </row>
    <row r="19857" spans="1:13" x14ac:dyDescent="0.4">
      <c r="A19857" t="str">
        <f t="shared" si="310"/>
        <v>67_2M_M_3_90_70_HH800_Core</v>
      </c>
      <c r="B19857">
        <v>67</v>
      </c>
      <c r="C19857" t="s">
        <v>175</v>
      </c>
      <c r="D19857" t="s">
        <v>174</v>
      </c>
      <c r="E19857">
        <v>3</v>
      </c>
      <c r="F19857">
        <v>90</v>
      </c>
      <c r="G19857">
        <v>70</v>
      </c>
      <c r="H19857" t="s">
        <v>303</v>
      </c>
      <c r="I19857" t="s">
        <v>170</v>
      </c>
      <c r="J19857">
        <v>4.4736479531663296</v>
      </c>
      <c r="L19857" s="47"/>
      <c r="M19857" s="47"/>
    </row>
    <row r="19858" spans="1:13" x14ac:dyDescent="0.4">
      <c r="A19858" t="str">
        <f t="shared" si="310"/>
        <v>67_4M_M_0_60_70_HH800_Core</v>
      </c>
      <c r="B19858">
        <v>67</v>
      </c>
      <c r="C19858" t="s">
        <v>173</v>
      </c>
      <c r="D19858" t="s">
        <v>174</v>
      </c>
      <c r="E19858">
        <v>0</v>
      </c>
      <c r="F19858">
        <v>60</v>
      </c>
      <c r="G19858">
        <v>70</v>
      </c>
      <c r="H19858" t="s">
        <v>303</v>
      </c>
      <c r="I19858" t="s">
        <v>170</v>
      </c>
      <c r="J19858">
        <v>120.75050757845433</v>
      </c>
      <c r="L19858" s="47"/>
      <c r="M19858" s="47"/>
    </row>
    <row r="19859" spans="1:13" x14ac:dyDescent="0.4">
      <c r="A19859" t="str">
        <f t="shared" si="310"/>
        <v>67_2M_F_6_365_70_HH800_Core</v>
      </c>
      <c r="B19859">
        <v>67</v>
      </c>
      <c r="C19859" t="s">
        <v>175</v>
      </c>
      <c r="D19859" t="s">
        <v>169</v>
      </c>
      <c r="E19859">
        <v>6</v>
      </c>
      <c r="F19859">
        <v>365</v>
      </c>
      <c r="G19859">
        <v>70</v>
      </c>
      <c r="H19859" t="s">
        <v>303</v>
      </c>
      <c r="I19859" t="s">
        <v>170</v>
      </c>
      <c r="J19859">
        <v>5.8758470051449265</v>
      </c>
      <c r="L19859" s="47"/>
      <c r="M19859" s="47"/>
    </row>
    <row r="19860" spans="1:13" x14ac:dyDescent="0.4">
      <c r="A19860" t="str">
        <f t="shared" si="310"/>
        <v>67_1A_F_0_180_70_HH800_Core</v>
      </c>
      <c r="B19860">
        <v>67</v>
      </c>
      <c r="C19860" t="s">
        <v>178</v>
      </c>
      <c r="D19860" t="s">
        <v>169</v>
      </c>
      <c r="E19860">
        <v>0</v>
      </c>
      <c r="F19860">
        <v>180</v>
      </c>
      <c r="G19860">
        <v>70</v>
      </c>
      <c r="H19860" t="s">
        <v>303</v>
      </c>
      <c r="I19860" t="s">
        <v>170</v>
      </c>
      <c r="J19860">
        <v>223.44160455541066</v>
      </c>
      <c r="L19860" s="47"/>
      <c r="M19860" s="47"/>
    </row>
    <row r="19861" spans="1:13" x14ac:dyDescent="0.4">
      <c r="A19861" t="str">
        <f t="shared" si="310"/>
        <v>67_4M_F_6_180_70_HH800_Core</v>
      </c>
      <c r="B19861">
        <v>67</v>
      </c>
      <c r="C19861" t="s">
        <v>173</v>
      </c>
      <c r="D19861" t="s">
        <v>169</v>
      </c>
      <c r="E19861">
        <v>6</v>
      </c>
      <c r="F19861">
        <v>180</v>
      </c>
      <c r="G19861">
        <v>70</v>
      </c>
      <c r="H19861" t="s">
        <v>303</v>
      </c>
      <c r="I19861" t="s">
        <v>170</v>
      </c>
      <c r="J19861">
        <v>3.8127912845442076</v>
      </c>
      <c r="L19861" s="47"/>
      <c r="M19861" s="47"/>
    </row>
    <row r="19862" spans="1:13" x14ac:dyDescent="0.4">
      <c r="A19862" t="str">
        <f t="shared" si="310"/>
        <v>67_2M_M_0_90_70_HH800_Core</v>
      </c>
      <c r="B19862">
        <v>67</v>
      </c>
      <c r="C19862" t="s">
        <v>175</v>
      </c>
      <c r="D19862" t="s">
        <v>174</v>
      </c>
      <c r="E19862">
        <v>0</v>
      </c>
      <c r="F19862">
        <v>90</v>
      </c>
      <c r="G19862">
        <v>70</v>
      </c>
      <c r="H19862" t="s">
        <v>303</v>
      </c>
      <c r="I19862" t="s">
        <v>170</v>
      </c>
      <c r="J19862">
        <v>190.88879591366685</v>
      </c>
      <c r="L19862" s="47"/>
      <c r="M19862" s="47"/>
    </row>
    <row r="19863" spans="1:13" x14ac:dyDescent="0.4">
      <c r="A19863" t="str">
        <f t="shared" si="310"/>
        <v>67_4A_F_6_180_70_HH800_Core</v>
      </c>
      <c r="B19863">
        <v>67</v>
      </c>
      <c r="C19863" t="s">
        <v>168</v>
      </c>
      <c r="D19863" t="s">
        <v>169</v>
      </c>
      <c r="E19863">
        <v>6</v>
      </c>
      <c r="F19863">
        <v>180</v>
      </c>
      <c r="G19863">
        <v>70</v>
      </c>
      <c r="H19863" t="s">
        <v>303</v>
      </c>
      <c r="I19863" t="s">
        <v>170</v>
      </c>
      <c r="J19863">
        <v>3.0903676854559006</v>
      </c>
      <c r="L19863" s="47"/>
      <c r="M19863" s="47"/>
    </row>
    <row r="19864" spans="1:13" x14ac:dyDescent="0.4">
      <c r="A19864" t="str">
        <f t="shared" si="310"/>
        <v>67_2A_F_3_180_70_HH800_Core</v>
      </c>
      <c r="B19864">
        <v>67</v>
      </c>
      <c r="C19864" t="s">
        <v>176</v>
      </c>
      <c r="D19864" t="s">
        <v>169</v>
      </c>
      <c r="E19864">
        <v>3</v>
      </c>
      <c r="F19864">
        <v>180</v>
      </c>
      <c r="G19864">
        <v>70</v>
      </c>
      <c r="H19864" t="s">
        <v>303</v>
      </c>
      <c r="I19864" t="s">
        <v>170</v>
      </c>
      <c r="J19864">
        <v>2.4363508329126007</v>
      </c>
      <c r="L19864" s="47"/>
      <c r="M19864" s="47"/>
    </row>
    <row r="19865" spans="1:13" x14ac:dyDescent="0.4">
      <c r="A19865" t="str">
        <f t="shared" si="310"/>
        <v>67_4M_F_6_365_70_HH800_Core</v>
      </c>
      <c r="B19865">
        <v>67</v>
      </c>
      <c r="C19865" t="s">
        <v>173</v>
      </c>
      <c r="D19865" t="s">
        <v>169</v>
      </c>
      <c r="E19865">
        <v>6</v>
      </c>
      <c r="F19865">
        <v>365</v>
      </c>
      <c r="G19865">
        <v>70</v>
      </c>
      <c r="H19865" t="s">
        <v>303</v>
      </c>
      <c r="I19865" t="s">
        <v>170</v>
      </c>
      <c r="J19865">
        <v>3.0664433101294204</v>
      </c>
      <c r="L19865" s="47"/>
      <c r="M19865" s="47"/>
    </row>
    <row r="19866" spans="1:13" x14ac:dyDescent="0.4">
      <c r="A19866" t="str">
        <f t="shared" si="310"/>
        <v>67_4A_F_6_365_70_HH800_Core</v>
      </c>
      <c r="B19866">
        <v>67</v>
      </c>
      <c r="C19866" t="s">
        <v>168</v>
      </c>
      <c r="D19866" t="s">
        <v>169</v>
      </c>
      <c r="E19866">
        <v>6</v>
      </c>
      <c r="F19866">
        <v>365</v>
      </c>
      <c r="G19866">
        <v>70</v>
      </c>
      <c r="H19866" t="s">
        <v>303</v>
      </c>
      <c r="I19866" t="s">
        <v>170</v>
      </c>
      <c r="J19866">
        <v>2.9022376154905092</v>
      </c>
      <c r="L19866" s="47"/>
      <c r="M19866" s="47"/>
    </row>
    <row r="19867" spans="1:13" x14ac:dyDescent="0.4">
      <c r="A19867" t="str">
        <f t="shared" si="310"/>
        <v>67_2M_M_6_180_70_HH800_Core</v>
      </c>
      <c r="B19867">
        <v>67</v>
      </c>
      <c r="C19867" t="s">
        <v>175</v>
      </c>
      <c r="D19867" t="s">
        <v>174</v>
      </c>
      <c r="E19867">
        <v>6</v>
      </c>
      <c r="F19867">
        <v>180</v>
      </c>
      <c r="G19867">
        <v>70</v>
      </c>
      <c r="H19867" t="s">
        <v>303</v>
      </c>
      <c r="I19867" t="s">
        <v>170</v>
      </c>
      <c r="J19867">
        <v>5.8637800315530928</v>
      </c>
      <c r="L19867" s="47"/>
      <c r="M19867" s="47"/>
    </row>
    <row r="19868" spans="1:13" x14ac:dyDescent="0.4">
      <c r="A19868" t="str">
        <f t="shared" si="310"/>
        <v>67_4M_F_3_180_70_HH800_Core</v>
      </c>
      <c r="B19868">
        <v>67</v>
      </c>
      <c r="C19868" t="s">
        <v>173</v>
      </c>
      <c r="D19868" t="s">
        <v>169</v>
      </c>
      <c r="E19868">
        <v>3</v>
      </c>
      <c r="F19868">
        <v>180</v>
      </c>
      <c r="G19868">
        <v>70</v>
      </c>
      <c r="H19868" t="s">
        <v>303</v>
      </c>
      <c r="I19868" t="s">
        <v>170</v>
      </c>
      <c r="J19868">
        <v>2.2440905091524699</v>
      </c>
      <c r="L19868" s="47"/>
      <c r="M19868" s="47"/>
    </row>
    <row r="19869" spans="1:13" x14ac:dyDescent="0.4">
      <c r="A19869" t="str">
        <f t="shared" si="310"/>
        <v>67_4A_F_3_180_70_HH800_Core</v>
      </c>
      <c r="B19869">
        <v>67</v>
      </c>
      <c r="C19869" t="s">
        <v>168</v>
      </c>
      <c r="D19869" t="s">
        <v>169</v>
      </c>
      <c r="E19869">
        <v>3</v>
      </c>
      <c r="F19869">
        <v>180</v>
      </c>
      <c r="G19869">
        <v>70</v>
      </c>
      <c r="H19869" t="s">
        <v>303</v>
      </c>
      <c r="I19869" t="s">
        <v>170</v>
      </c>
      <c r="J19869">
        <v>1.7384691127607494</v>
      </c>
      <c r="L19869" s="47"/>
      <c r="M19869" s="47"/>
    </row>
    <row r="19870" spans="1:13" x14ac:dyDescent="0.4">
      <c r="A19870" t="str">
        <f t="shared" si="310"/>
        <v>67_2M_F_3_365_70_HH800_Core</v>
      </c>
      <c r="B19870">
        <v>67</v>
      </c>
      <c r="C19870" t="s">
        <v>175</v>
      </c>
      <c r="D19870" t="s">
        <v>169</v>
      </c>
      <c r="E19870">
        <v>3</v>
      </c>
      <c r="F19870">
        <v>365</v>
      </c>
      <c r="G19870">
        <v>70</v>
      </c>
      <c r="H19870" t="s">
        <v>303</v>
      </c>
      <c r="I19870" t="s">
        <v>170</v>
      </c>
      <c r="J19870">
        <v>3.7901632155668716</v>
      </c>
      <c r="L19870" s="47"/>
      <c r="M19870" s="47"/>
    </row>
    <row r="19871" spans="1:13" x14ac:dyDescent="0.4">
      <c r="A19871" t="str">
        <f t="shared" si="310"/>
        <v>67_4M_F_3_365_70_HH800_Core</v>
      </c>
      <c r="B19871">
        <v>67</v>
      </c>
      <c r="C19871" t="s">
        <v>173</v>
      </c>
      <c r="D19871" t="s">
        <v>169</v>
      </c>
      <c r="E19871">
        <v>3</v>
      </c>
      <c r="F19871">
        <v>365</v>
      </c>
      <c r="G19871">
        <v>70</v>
      </c>
      <c r="H19871" t="s">
        <v>303</v>
      </c>
      <c r="I19871" t="s">
        <v>170</v>
      </c>
      <c r="J19871">
        <v>2.386175053387134</v>
      </c>
      <c r="L19871" s="47"/>
      <c r="M19871" s="47"/>
    </row>
    <row r="19872" spans="1:13" x14ac:dyDescent="0.4">
      <c r="A19872" t="str">
        <f t="shared" si="310"/>
        <v>67_4A_F_3_365_70_HH800_Core</v>
      </c>
      <c r="B19872">
        <v>67</v>
      </c>
      <c r="C19872" t="s">
        <v>168</v>
      </c>
      <c r="D19872" t="s">
        <v>169</v>
      </c>
      <c r="E19872">
        <v>3</v>
      </c>
      <c r="F19872">
        <v>365</v>
      </c>
      <c r="G19872">
        <v>70</v>
      </c>
      <c r="H19872" t="s">
        <v>303</v>
      </c>
      <c r="I19872" t="s">
        <v>170</v>
      </c>
      <c r="J19872">
        <v>2.1077495571831197</v>
      </c>
      <c r="L19872" s="47"/>
      <c r="M19872" s="47"/>
    </row>
    <row r="19873" spans="1:13" x14ac:dyDescent="0.4">
      <c r="A19873" t="str">
        <f t="shared" si="310"/>
        <v>67_2A_F_0_180_70_HH800_Core</v>
      </c>
      <c r="B19873">
        <v>67</v>
      </c>
      <c r="C19873" t="s">
        <v>176</v>
      </c>
      <c r="D19873" t="s">
        <v>169</v>
      </c>
      <c r="E19873">
        <v>0</v>
      </c>
      <c r="F19873">
        <v>180</v>
      </c>
      <c r="G19873">
        <v>70</v>
      </c>
      <c r="H19873" t="s">
        <v>303</v>
      </c>
      <c r="I19873" t="s">
        <v>170</v>
      </c>
      <c r="J19873">
        <v>152.66406543120442</v>
      </c>
      <c r="L19873" s="47"/>
      <c r="M19873" s="47"/>
    </row>
    <row r="19874" spans="1:13" x14ac:dyDescent="0.4">
      <c r="A19874" t="str">
        <f t="shared" si="310"/>
        <v>67_2A_M_6_180_70_HH800_Core</v>
      </c>
      <c r="B19874">
        <v>67</v>
      </c>
      <c r="C19874" t="s">
        <v>176</v>
      </c>
      <c r="D19874" t="s">
        <v>174</v>
      </c>
      <c r="E19874">
        <v>6</v>
      </c>
      <c r="F19874">
        <v>180</v>
      </c>
      <c r="G19874">
        <v>70</v>
      </c>
      <c r="H19874" t="s">
        <v>303</v>
      </c>
      <c r="I19874" t="s">
        <v>170</v>
      </c>
      <c r="J19874">
        <v>4.4828138356824851</v>
      </c>
      <c r="L19874" s="47"/>
      <c r="M19874" s="47"/>
    </row>
    <row r="19875" spans="1:13" x14ac:dyDescent="0.4">
      <c r="A19875" t="str">
        <f t="shared" si="310"/>
        <v>67_1M_F_0_365_70_HH800_Core</v>
      </c>
      <c r="B19875">
        <v>67</v>
      </c>
      <c r="C19875" t="s">
        <v>177</v>
      </c>
      <c r="D19875" t="s">
        <v>169</v>
      </c>
      <c r="E19875">
        <v>0</v>
      </c>
      <c r="F19875">
        <v>365</v>
      </c>
      <c r="G19875">
        <v>70</v>
      </c>
      <c r="H19875" t="s">
        <v>303</v>
      </c>
      <c r="I19875" t="s">
        <v>170</v>
      </c>
      <c r="J19875">
        <v>229.58562885556674</v>
      </c>
      <c r="L19875" s="47"/>
      <c r="M19875" s="47"/>
    </row>
    <row r="19876" spans="1:13" x14ac:dyDescent="0.4">
      <c r="A19876" t="str">
        <f t="shared" si="310"/>
        <v>67_2M_M_3_180_70_HH800_Core</v>
      </c>
      <c r="B19876">
        <v>67</v>
      </c>
      <c r="C19876" t="s">
        <v>175</v>
      </c>
      <c r="D19876" t="s">
        <v>174</v>
      </c>
      <c r="E19876">
        <v>3</v>
      </c>
      <c r="F19876">
        <v>180</v>
      </c>
      <c r="G19876">
        <v>70</v>
      </c>
      <c r="H19876" t="s">
        <v>303</v>
      </c>
      <c r="I19876" t="s">
        <v>170</v>
      </c>
      <c r="J19876">
        <v>3.5562201234884858</v>
      </c>
      <c r="L19876" s="47"/>
      <c r="M19876" s="47"/>
    </row>
    <row r="19877" spans="1:13" x14ac:dyDescent="0.4">
      <c r="A19877" t="str">
        <f t="shared" si="310"/>
        <v>67_4M_F_0_180_70_HH800_Core</v>
      </c>
      <c r="B19877">
        <v>67</v>
      </c>
      <c r="C19877" t="s">
        <v>173</v>
      </c>
      <c r="D19877" t="s">
        <v>169</v>
      </c>
      <c r="E19877">
        <v>0</v>
      </c>
      <c r="F19877">
        <v>180</v>
      </c>
      <c r="G19877">
        <v>70</v>
      </c>
      <c r="H19877" t="s">
        <v>303</v>
      </c>
      <c r="I19877" t="s">
        <v>170</v>
      </c>
      <c r="J19877">
        <v>91.674189474402084</v>
      </c>
      <c r="L19877" s="47"/>
      <c r="M19877" s="47"/>
    </row>
    <row r="19878" spans="1:13" x14ac:dyDescent="0.4">
      <c r="A19878" t="str">
        <f t="shared" si="310"/>
        <v>67_2M_M_6_365_70_HH800_Core</v>
      </c>
      <c r="B19878">
        <v>67</v>
      </c>
      <c r="C19878" t="s">
        <v>175</v>
      </c>
      <c r="D19878" t="s">
        <v>174</v>
      </c>
      <c r="E19878">
        <v>6</v>
      </c>
      <c r="F19878">
        <v>365</v>
      </c>
      <c r="G19878">
        <v>70</v>
      </c>
      <c r="H19878" t="s">
        <v>303</v>
      </c>
      <c r="I19878" t="s">
        <v>170</v>
      </c>
      <c r="J19878">
        <v>5.3601815414565079</v>
      </c>
      <c r="L19878" s="47"/>
      <c r="M19878" s="47"/>
    </row>
    <row r="19879" spans="1:13" x14ac:dyDescent="0.4">
      <c r="A19879" t="str">
        <f t="shared" si="310"/>
        <v>67_4A_F_0_180_70_HH800_Core</v>
      </c>
      <c r="B19879">
        <v>67</v>
      </c>
      <c r="C19879" t="s">
        <v>168</v>
      </c>
      <c r="D19879" t="s">
        <v>169</v>
      </c>
      <c r="E19879">
        <v>0</v>
      </c>
      <c r="F19879">
        <v>180</v>
      </c>
      <c r="G19879">
        <v>70</v>
      </c>
      <c r="H19879" t="s">
        <v>303</v>
      </c>
      <c r="I19879" t="s">
        <v>170</v>
      </c>
      <c r="J19879">
        <v>91.811069045993236</v>
      </c>
      <c r="L19879" s="47"/>
      <c r="M19879" s="47"/>
    </row>
    <row r="19880" spans="1:13" x14ac:dyDescent="0.4">
      <c r="A19880" t="str">
        <f t="shared" si="310"/>
        <v>67_2A_M_6_365_70_HH800_Core</v>
      </c>
      <c r="B19880">
        <v>67</v>
      </c>
      <c r="C19880" t="s">
        <v>176</v>
      </c>
      <c r="D19880" t="s">
        <v>174</v>
      </c>
      <c r="E19880">
        <v>6</v>
      </c>
      <c r="F19880">
        <v>365</v>
      </c>
      <c r="G19880">
        <v>70</v>
      </c>
      <c r="H19880" t="s">
        <v>303</v>
      </c>
      <c r="I19880" t="s">
        <v>170</v>
      </c>
      <c r="J19880">
        <v>3.8660828567452321</v>
      </c>
      <c r="L19880" s="47"/>
      <c r="M19880" s="47"/>
    </row>
    <row r="19881" spans="1:13" x14ac:dyDescent="0.4">
      <c r="A19881" t="str">
        <f t="shared" si="310"/>
        <v>67_2M_F_0_365_70_HH800_Core</v>
      </c>
      <c r="B19881">
        <v>67</v>
      </c>
      <c r="C19881" t="s">
        <v>175</v>
      </c>
      <c r="D19881" t="s">
        <v>169</v>
      </c>
      <c r="E19881">
        <v>0</v>
      </c>
      <c r="F19881">
        <v>365</v>
      </c>
      <c r="G19881">
        <v>70</v>
      </c>
      <c r="H19881" t="s">
        <v>303</v>
      </c>
      <c r="I19881" t="s">
        <v>170</v>
      </c>
      <c r="J19881">
        <v>153.18323884505321</v>
      </c>
      <c r="L19881" s="47"/>
      <c r="M19881" s="47"/>
    </row>
    <row r="19882" spans="1:13" x14ac:dyDescent="0.4">
      <c r="A19882" t="str">
        <f t="shared" si="310"/>
        <v>67_2A_M_3_180_70_HH800_Core</v>
      </c>
      <c r="B19882">
        <v>67</v>
      </c>
      <c r="C19882" t="s">
        <v>176</v>
      </c>
      <c r="D19882" t="s">
        <v>174</v>
      </c>
      <c r="E19882">
        <v>3</v>
      </c>
      <c r="F19882">
        <v>180</v>
      </c>
      <c r="G19882">
        <v>70</v>
      </c>
      <c r="H19882" t="s">
        <v>303</v>
      </c>
      <c r="I19882" t="s">
        <v>170</v>
      </c>
      <c r="J19882">
        <v>2.9322134692750872</v>
      </c>
      <c r="L19882" s="47"/>
      <c r="M19882" s="47"/>
    </row>
    <row r="19883" spans="1:13" x14ac:dyDescent="0.4">
      <c r="A19883" t="str">
        <f t="shared" si="310"/>
        <v>67_1M_M_0_90_70_HH800_Core</v>
      </c>
      <c r="B19883">
        <v>67</v>
      </c>
      <c r="C19883" t="s">
        <v>177</v>
      </c>
      <c r="D19883" t="s">
        <v>174</v>
      </c>
      <c r="E19883">
        <v>0</v>
      </c>
      <c r="F19883">
        <v>90</v>
      </c>
      <c r="G19883">
        <v>70</v>
      </c>
      <c r="H19883" t="s">
        <v>303</v>
      </c>
      <c r="I19883" t="s">
        <v>170</v>
      </c>
      <c r="J19883">
        <v>324.92957239515226</v>
      </c>
      <c r="L19883" s="47"/>
      <c r="M19883" s="47"/>
    </row>
    <row r="19884" spans="1:13" x14ac:dyDescent="0.4">
      <c r="A19884" t="str">
        <f t="shared" si="310"/>
        <v>67_4M_F_0_365_70_HH800_Core</v>
      </c>
      <c r="B19884">
        <v>67</v>
      </c>
      <c r="C19884" t="s">
        <v>173</v>
      </c>
      <c r="D19884" t="s">
        <v>169</v>
      </c>
      <c r="E19884">
        <v>0</v>
      </c>
      <c r="F19884">
        <v>365</v>
      </c>
      <c r="G19884">
        <v>70</v>
      </c>
      <c r="H19884" t="s">
        <v>303</v>
      </c>
      <c r="I19884" t="s">
        <v>170</v>
      </c>
      <c r="J19884">
        <v>79.266421715618179</v>
      </c>
      <c r="L19884" s="47"/>
      <c r="M19884" s="47"/>
    </row>
    <row r="19885" spans="1:13" x14ac:dyDescent="0.4">
      <c r="A19885" t="str">
        <f t="shared" si="310"/>
        <v>67_4A_F_0_365_70_HH800_Core</v>
      </c>
      <c r="B19885">
        <v>67</v>
      </c>
      <c r="C19885" t="s">
        <v>168</v>
      </c>
      <c r="D19885" t="s">
        <v>169</v>
      </c>
      <c r="E19885">
        <v>0</v>
      </c>
      <c r="F19885">
        <v>365</v>
      </c>
      <c r="G19885">
        <v>70</v>
      </c>
      <c r="H19885" t="s">
        <v>303</v>
      </c>
      <c r="I19885" t="s">
        <v>170</v>
      </c>
      <c r="J19885">
        <v>83.731392206390368</v>
      </c>
      <c r="L19885" s="47"/>
      <c r="M19885" s="47"/>
    </row>
    <row r="19886" spans="1:13" x14ac:dyDescent="0.4">
      <c r="A19886" t="str">
        <f t="shared" si="310"/>
        <v>67_2M_M_0_180_70_HH800_Core</v>
      </c>
      <c r="B19886">
        <v>67</v>
      </c>
      <c r="C19886" t="s">
        <v>175</v>
      </c>
      <c r="D19886" t="s">
        <v>174</v>
      </c>
      <c r="E19886">
        <v>0</v>
      </c>
      <c r="F19886">
        <v>180</v>
      </c>
      <c r="G19886">
        <v>70</v>
      </c>
      <c r="H19886" t="s">
        <v>303</v>
      </c>
      <c r="I19886" t="s">
        <v>170</v>
      </c>
      <c r="J19886">
        <v>143.18100817745477</v>
      </c>
      <c r="L19886" s="47"/>
      <c r="M19886" s="47"/>
    </row>
    <row r="19887" spans="1:13" x14ac:dyDescent="0.4">
      <c r="A19887" t="str">
        <f t="shared" si="310"/>
        <v>67_4M_M_6_90_70_HH800_Core</v>
      </c>
      <c r="B19887">
        <v>67</v>
      </c>
      <c r="C19887" t="s">
        <v>173</v>
      </c>
      <c r="D19887" t="s">
        <v>174</v>
      </c>
      <c r="E19887">
        <v>6</v>
      </c>
      <c r="F19887">
        <v>90</v>
      </c>
      <c r="G19887">
        <v>70</v>
      </c>
      <c r="H19887" t="s">
        <v>303</v>
      </c>
      <c r="I19887" t="s">
        <v>170</v>
      </c>
      <c r="J19887">
        <v>3.3364951144440034</v>
      </c>
      <c r="L19887" s="47"/>
      <c r="M19887" s="47"/>
    </row>
    <row r="19888" spans="1:13" x14ac:dyDescent="0.4">
      <c r="A19888" t="str">
        <f t="shared" si="310"/>
        <v>67_2M_M_3_365_70_HH800_Core</v>
      </c>
      <c r="B19888">
        <v>67</v>
      </c>
      <c r="C19888" t="s">
        <v>175</v>
      </c>
      <c r="D19888" t="s">
        <v>174</v>
      </c>
      <c r="E19888">
        <v>3</v>
      </c>
      <c r="F19888">
        <v>365</v>
      </c>
      <c r="G19888">
        <v>70</v>
      </c>
      <c r="H19888" t="s">
        <v>303</v>
      </c>
      <c r="I19888" t="s">
        <v>170</v>
      </c>
      <c r="J19888">
        <v>3.2744851290834034</v>
      </c>
      <c r="L19888" s="47"/>
      <c r="M19888" s="47"/>
    </row>
    <row r="19889" spans="1:13" x14ac:dyDescent="0.4">
      <c r="A19889" t="str">
        <f t="shared" si="310"/>
        <v>67_2A_M_3_365_70_HH800_Core</v>
      </c>
      <c r="B19889">
        <v>67</v>
      </c>
      <c r="C19889" t="s">
        <v>176</v>
      </c>
      <c r="D19889" t="s">
        <v>174</v>
      </c>
      <c r="E19889">
        <v>3</v>
      </c>
      <c r="F19889">
        <v>365</v>
      </c>
      <c r="G19889">
        <v>70</v>
      </c>
      <c r="H19889" t="s">
        <v>303</v>
      </c>
      <c r="I19889" t="s">
        <v>170</v>
      </c>
      <c r="J19889">
        <v>2.2010001322193498</v>
      </c>
      <c r="L19889" s="47"/>
      <c r="M19889" s="47"/>
    </row>
    <row r="19890" spans="1:13" x14ac:dyDescent="0.4">
      <c r="A19890" t="str">
        <f t="shared" si="310"/>
        <v>67_2A_M_0_180_70_HH800_Core</v>
      </c>
      <c r="B19890">
        <v>67</v>
      </c>
      <c r="C19890" t="s">
        <v>176</v>
      </c>
      <c r="D19890" t="s">
        <v>174</v>
      </c>
      <c r="E19890">
        <v>0</v>
      </c>
      <c r="F19890">
        <v>180</v>
      </c>
      <c r="G19890">
        <v>70</v>
      </c>
      <c r="H19890" t="s">
        <v>303</v>
      </c>
      <c r="I19890" t="s">
        <v>170</v>
      </c>
      <c r="J19890">
        <v>160.66476940807732</v>
      </c>
      <c r="L19890" s="47"/>
      <c r="M19890" s="47"/>
    </row>
    <row r="19891" spans="1:13" x14ac:dyDescent="0.4">
      <c r="A19891" t="str">
        <f t="shared" si="310"/>
        <v>67_2A_F_6_365_70_HH800_Core</v>
      </c>
      <c r="B19891">
        <v>67</v>
      </c>
      <c r="C19891" t="s">
        <v>176</v>
      </c>
      <c r="D19891" t="s">
        <v>169</v>
      </c>
      <c r="E19891">
        <v>6</v>
      </c>
      <c r="F19891">
        <v>365</v>
      </c>
      <c r="G19891">
        <v>70</v>
      </c>
      <c r="H19891" t="s">
        <v>303</v>
      </c>
      <c r="I19891" t="s">
        <v>170</v>
      </c>
      <c r="J19891">
        <v>4.0320286877579541</v>
      </c>
      <c r="L19891" s="47"/>
      <c r="M19891" s="47"/>
    </row>
    <row r="19892" spans="1:13" x14ac:dyDescent="0.4">
      <c r="A19892" t="str">
        <f t="shared" si="310"/>
        <v>67_1A_M_0_180_70_HH800_Core</v>
      </c>
      <c r="B19892">
        <v>67</v>
      </c>
      <c r="C19892" t="s">
        <v>178</v>
      </c>
      <c r="D19892" t="s">
        <v>174</v>
      </c>
      <c r="E19892">
        <v>0</v>
      </c>
      <c r="F19892">
        <v>180</v>
      </c>
      <c r="G19892">
        <v>70</v>
      </c>
      <c r="H19892" t="s">
        <v>303</v>
      </c>
      <c r="I19892" t="s">
        <v>170</v>
      </c>
      <c r="J19892">
        <v>272.2995453280941</v>
      </c>
      <c r="L19892" s="47"/>
      <c r="M19892" s="47"/>
    </row>
    <row r="19893" spans="1:13" x14ac:dyDescent="0.4">
      <c r="A19893" t="str">
        <f t="shared" si="310"/>
        <v>67_2A_M_6_90_70_HH800_Core</v>
      </c>
      <c r="B19893">
        <v>67</v>
      </c>
      <c r="C19893" t="s">
        <v>176</v>
      </c>
      <c r="D19893" t="s">
        <v>174</v>
      </c>
      <c r="E19893">
        <v>6</v>
      </c>
      <c r="F19893">
        <v>90</v>
      </c>
      <c r="G19893">
        <v>70</v>
      </c>
      <c r="H19893" t="s">
        <v>303</v>
      </c>
      <c r="I19893" t="s">
        <v>170</v>
      </c>
      <c r="J19893">
        <v>4.2048791140140986</v>
      </c>
      <c r="L19893" s="47"/>
      <c r="M19893" s="47"/>
    </row>
    <row r="19894" spans="1:13" x14ac:dyDescent="0.4">
      <c r="A19894" t="str">
        <f t="shared" si="310"/>
        <v>67_2M_M_0_365_70_HH800_Core</v>
      </c>
      <c r="B19894">
        <v>67</v>
      </c>
      <c r="C19894" t="s">
        <v>175</v>
      </c>
      <c r="D19894" t="s">
        <v>174</v>
      </c>
      <c r="E19894">
        <v>0</v>
      </c>
      <c r="F19894">
        <v>365</v>
      </c>
      <c r="G19894">
        <v>70</v>
      </c>
      <c r="H19894" t="s">
        <v>303</v>
      </c>
      <c r="I19894" t="s">
        <v>170</v>
      </c>
      <c r="J19894">
        <v>127.12904719406589</v>
      </c>
      <c r="L19894" s="47"/>
      <c r="M19894" s="47"/>
    </row>
    <row r="19895" spans="1:13" x14ac:dyDescent="0.4">
      <c r="A19895" t="str">
        <f t="shared" si="310"/>
        <v>67_2A_M_0_365_70_HH800_Core</v>
      </c>
      <c r="B19895">
        <v>67</v>
      </c>
      <c r="C19895" t="s">
        <v>176</v>
      </c>
      <c r="D19895" t="s">
        <v>174</v>
      </c>
      <c r="E19895">
        <v>0</v>
      </c>
      <c r="F19895">
        <v>365</v>
      </c>
      <c r="G19895">
        <v>70</v>
      </c>
      <c r="H19895" t="s">
        <v>303</v>
      </c>
      <c r="I19895" t="s">
        <v>170</v>
      </c>
      <c r="J19895">
        <v>141.96957994274368</v>
      </c>
      <c r="L19895" s="47"/>
      <c r="M19895" s="47"/>
    </row>
    <row r="19896" spans="1:13" x14ac:dyDescent="0.4">
      <c r="A19896" t="str">
        <f t="shared" si="310"/>
        <v>67_4M_M_3_90_70_HH800_Core</v>
      </c>
      <c r="B19896">
        <v>67</v>
      </c>
      <c r="C19896" t="s">
        <v>173</v>
      </c>
      <c r="D19896" t="s">
        <v>174</v>
      </c>
      <c r="E19896">
        <v>3</v>
      </c>
      <c r="F19896">
        <v>90</v>
      </c>
      <c r="G19896">
        <v>70</v>
      </c>
      <c r="H19896" t="s">
        <v>303</v>
      </c>
      <c r="I19896" t="s">
        <v>170</v>
      </c>
      <c r="J19896">
        <v>2.5504461327974015</v>
      </c>
      <c r="L19896" s="47"/>
      <c r="M19896" s="47"/>
    </row>
    <row r="19897" spans="1:13" x14ac:dyDescent="0.4">
      <c r="A19897" t="str">
        <f t="shared" si="310"/>
        <v>67_1A_M_0_365_70_HH800_Core</v>
      </c>
      <c r="B19897">
        <v>67</v>
      </c>
      <c r="C19897" t="s">
        <v>178</v>
      </c>
      <c r="D19897" t="s">
        <v>174</v>
      </c>
      <c r="E19897">
        <v>0</v>
      </c>
      <c r="F19897">
        <v>365</v>
      </c>
      <c r="G19897">
        <v>70</v>
      </c>
      <c r="H19897" t="s">
        <v>303</v>
      </c>
      <c r="I19897" t="s">
        <v>170</v>
      </c>
      <c r="J19897">
        <v>240.97202152228979</v>
      </c>
      <c r="L19897" s="47"/>
      <c r="M19897" s="47"/>
    </row>
    <row r="19898" spans="1:13" x14ac:dyDescent="0.4">
      <c r="A19898" t="str">
        <f t="shared" si="310"/>
        <v>67_4M_M_6_180_70_HH800_Core</v>
      </c>
      <c r="B19898">
        <v>67</v>
      </c>
      <c r="C19898" t="s">
        <v>173</v>
      </c>
      <c r="D19898" t="s">
        <v>174</v>
      </c>
      <c r="E19898">
        <v>6</v>
      </c>
      <c r="F19898">
        <v>180</v>
      </c>
      <c r="G19898">
        <v>70</v>
      </c>
      <c r="H19898" t="s">
        <v>303</v>
      </c>
      <c r="I19898" t="s">
        <v>170</v>
      </c>
      <c r="J19898">
        <v>3.1450847431235682</v>
      </c>
      <c r="L19898" s="47"/>
      <c r="M19898" s="47"/>
    </row>
    <row r="19899" spans="1:13" x14ac:dyDescent="0.4">
      <c r="A19899" t="str">
        <f t="shared" si="310"/>
        <v>67_2A_M_3_90_70_HH800_Core</v>
      </c>
      <c r="B19899">
        <v>67</v>
      </c>
      <c r="C19899" t="s">
        <v>176</v>
      </c>
      <c r="D19899" t="s">
        <v>174</v>
      </c>
      <c r="E19899">
        <v>3</v>
      </c>
      <c r="F19899">
        <v>90</v>
      </c>
      <c r="G19899">
        <v>70</v>
      </c>
      <c r="H19899" t="s">
        <v>303</v>
      </c>
      <c r="I19899" t="s">
        <v>170</v>
      </c>
      <c r="J19899">
        <v>3.4437365256322421</v>
      </c>
      <c r="L19899" s="47"/>
      <c r="M19899" s="47"/>
    </row>
    <row r="19900" spans="1:13" x14ac:dyDescent="0.4">
      <c r="A19900" t="str">
        <f t="shared" si="310"/>
        <v>67_2A_F_3_365_70_HH800_Core</v>
      </c>
      <c r="B19900">
        <v>67</v>
      </c>
      <c r="C19900" t="s">
        <v>176</v>
      </c>
      <c r="D19900" t="s">
        <v>169</v>
      </c>
      <c r="E19900">
        <v>3</v>
      </c>
      <c r="F19900">
        <v>365</v>
      </c>
      <c r="G19900">
        <v>70</v>
      </c>
      <c r="H19900" t="s">
        <v>303</v>
      </c>
      <c r="I19900" t="s">
        <v>170</v>
      </c>
      <c r="J19900">
        <v>2.261395072764822</v>
      </c>
      <c r="L19900" s="47"/>
      <c r="M19900" s="47"/>
    </row>
    <row r="19901" spans="1:13" x14ac:dyDescent="0.4">
      <c r="A19901" t="str">
        <f t="shared" si="310"/>
        <v>67_1M_M_0_180_70_HH800_Core</v>
      </c>
      <c r="B19901">
        <v>67</v>
      </c>
      <c r="C19901" t="s">
        <v>177</v>
      </c>
      <c r="D19901" t="s">
        <v>174</v>
      </c>
      <c r="E19901">
        <v>0</v>
      </c>
      <c r="F19901">
        <v>180</v>
      </c>
      <c r="G19901">
        <v>70</v>
      </c>
      <c r="H19901" t="s">
        <v>303</v>
      </c>
      <c r="I19901" t="s">
        <v>170</v>
      </c>
      <c r="J19901">
        <v>243.40934422246252</v>
      </c>
      <c r="L19901" s="47"/>
      <c r="M19901" s="47"/>
    </row>
    <row r="19902" spans="1:13" x14ac:dyDescent="0.4">
      <c r="A19902" t="str">
        <f t="shared" si="310"/>
        <v>67_4M_M_0_90_70_HH800_Core</v>
      </c>
      <c r="B19902">
        <v>67</v>
      </c>
      <c r="C19902" t="s">
        <v>173</v>
      </c>
      <c r="D19902" t="s">
        <v>174</v>
      </c>
      <c r="E19902">
        <v>0</v>
      </c>
      <c r="F19902">
        <v>90</v>
      </c>
      <c r="G19902">
        <v>70</v>
      </c>
      <c r="H19902" t="s">
        <v>303</v>
      </c>
      <c r="I19902" t="s">
        <v>170</v>
      </c>
      <c r="J19902">
        <v>94.515310484991915</v>
      </c>
      <c r="L19902" s="47"/>
      <c r="M19902" s="47"/>
    </row>
    <row r="19903" spans="1:13" x14ac:dyDescent="0.4">
      <c r="A19903" t="str">
        <f t="shared" si="310"/>
        <v>67_4M_M_3_180_70_HH800_Core</v>
      </c>
      <c r="B19903">
        <v>67</v>
      </c>
      <c r="C19903" t="s">
        <v>173</v>
      </c>
      <c r="D19903" t="s">
        <v>174</v>
      </c>
      <c r="E19903">
        <v>3</v>
      </c>
      <c r="F19903">
        <v>180</v>
      </c>
      <c r="G19903">
        <v>70</v>
      </c>
      <c r="H19903" t="s">
        <v>303</v>
      </c>
      <c r="I19903" t="s">
        <v>170</v>
      </c>
      <c r="J19903">
        <v>2.2327354999835625</v>
      </c>
      <c r="L19903" s="47"/>
      <c r="M19903" s="47"/>
    </row>
    <row r="19904" spans="1:13" x14ac:dyDescent="0.4">
      <c r="A19904" t="str">
        <f t="shared" si="310"/>
        <v>67_2A_M_0_90_70_HH800_Core</v>
      </c>
      <c r="B19904">
        <v>67</v>
      </c>
      <c r="C19904" t="s">
        <v>176</v>
      </c>
      <c r="D19904" t="s">
        <v>174</v>
      </c>
      <c r="E19904">
        <v>0</v>
      </c>
      <c r="F19904">
        <v>90</v>
      </c>
      <c r="G19904">
        <v>70</v>
      </c>
      <c r="H19904" t="s">
        <v>303</v>
      </c>
      <c r="I19904" t="s">
        <v>170</v>
      </c>
      <c r="J19904">
        <v>178.29354818387665</v>
      </c>
      <c r="L19904" s="47"/>
      <c r="M19904" s="47"/>
    </row>
    <row r="19905" spans="1:13" x14ac:dyDescent="0.4">
      <c r="A19905" t="str">
        <f t="shared" si="310"/>
        <v>67_1A_M_0_90_70_HH800_Core</v>
      </c>
      <c r="B19905">
        <v>67</v>
      </c>
      <c r="C19905" t="s">
        <v>178</v>
      </c>
      <c r="D19905" t="s">
        <v>174</v>
      </c>
      <c r="E19905">
        <v>0</v>
      </c>
      <c r="F19905">
        <v>90</v>
      </c>
      <c r="G19905">
        <v>70</v>
      </c>
      <c r="H19905" t="s">
        <v>303</v>
      </c>
      <c r="I19905" t="s">
        <v>170</v>
      </c>
      <c r="J19905">
        <v>302.03082066970444</v>
      </c>
      <c r="L19905" s="47"/>
      <c r="M19905" s="47"/>
    </row>
    <row r="19906" spans="1:13" x14ac:dyDescent="0.4">
      <c r="A19906" t="str">
        <f t="shared" si="310"/>
        <v>67_1A_F_0_365_70_HH800_Core</v>
      </c>
      <c r="B19906">
        <v>67</v>
      </c>
      <c r="C19906" t="s">
        <v>178</v>
      </c>
      <c r="D19906" t="s">
        <v>169</v>
      </c>
      <c r="E19906">
        <v>0</v>
      </c>
      <c r="F19906">
        <v>365</v>
      </c>
      <c r="G19906">
        <v>70</v>
      </c>
      <c r="H19906" t="s">
        <v>303</v>
      </c>
      <c r="I19906" t="s">
        <v>170</v>
      </c>
      <c r="J19906">
        <v>204.27926036194722</v>
      </c>
      <c r="L19906" s="47"/>
      <c r="M19906" s="47"/>
    </row>
    <row r="19907" spans="1:13" x14ac:dyDescent="0.4">
      <c r="A19907" t="str">
        <f t="shared" ref="A19907:A19970" si="311">B19907&amp;"_"&amp;C19907&amp;"_"&amp;D19907&amp;"_"&amp;E19907&amp;"_"&amp;F19907&amp;"_"&amp;G19907&amp;"_"&amp;H19907&amp;"_"&amp;I19907</f>
        <v>67_4M_M_0_180_70_HH800_Core</v>
      </c>
      <c r="B19907">
        <v>67</v>
      </c>
      <c r="C19907" t="s">
        <v>173</v>
      </c>
      <c r="D19907" t="s">
        <v>174</v>
      </c>
      <c r="E19907">
        <v>0</v>
      </c>
      <c r="F19907">
        <v>180</v>
      </c>
      <c r="G19907">
        <v>70</v>
      </c>
      <c r="H19907" t="s">
        <v>303</v>
      </c>
      <c r="I19907" t="s">
        <v>170</v>
      </c>
      <c r="J19907">
        <v>84.924686334760409</v>
      </c>
      <c r="L19907" s="47"/>
      <c r="M19907" s="47"/>
    </row>
    <row r="19908" spans="1:13" x14ac:dyDescent="0.4">
      <c r="A19908" t="str">
        <f t="shared" si="311"/>
        <v>67_1M_M_0_365_70_HH800_Core</v>
      </c>
      <c r="B19908">
        <v>67</v>
      </c>
      <c r="C19908" t="s">
        <v>177</v>
      </c>
      <c r="D19908" t="s">
        <v>174</v>
      </c>
      <c r="E19908">
        <v>0</v>
      </c>
      <c r="F19908">
        <v>365</v>
      </c>
      <c r="G19908">
        <v>70</v>
      </c>
      <c r="H19908" t="s">
        <v>303</v>
      </c>
      <c r="I19908" t="s">
        <v>170</v>
      </c>
      <c r="J19908">
        <v>215.70027466937634</v>
      </c>
      <c r="L19908" s="47"/>
      <c r="M19908" s="47"/>
    </row>
    <row r="19909" spans="1:13" x14ac:dyDescent="0.4">
      <c r="A19909" t="str">
        <f t="shared" si="311"/>
        <v>67_2A_F_0_365_70_HH800_Core</v>
      </c>
      <c r="B19909">
        <v>67</v>
      </c>
      <c r="C19909" t="s">
        <v>176</v>
      </c>
      <c r="D19909" t="s">
        <v>169</v>
      </c>
      <c r="E19909">
        <v>0</v>
      </c>
      <c r="F19909">
        <v>365</v>
      </c>
      <c r="G19909">
        <v>70</v>
      </c>
      <c r="H19909" t="s">
        <v>303</v>
      </c>
      <c r="I19909" t="s">
        <v>170</v>
      </c>
      <c r="J19909">
        <v>140.24106130165617</v>
      </c>
      <c r="L19909" s="47"/>
      <c r="M19909" s="47"/>
    </row>
    <row r="19910" spans="1:13" x14ac:dyDescent="0.4">
      <c r="A19910" t="str">
        <f t="shared" si="311"/>
        <v>67_4A_M_6_180_70_HH800_Core</v>
      </c>
      <c r="B19910">
        <v>67</v>
      </c>
      <c r="C19910" t="s">
        <v>168</v>
      </c>
      <c r="D19910" t="s">
        <v>174</v>
      </c>
      <c r="E19910">
        <v>6</v>
      </c>
      <c r="F19910">
        <v>180</v>
      </c>
      <c r="G19910">
        <v>70</v>
      </c>
      <c r="H19910" t="s">
        <v>303</v>
      </c>
      <c r="I19910" t="s">
        <v>170</v>
      </c>
      <c r="J19910">
        <v>2.848367945575816</v>
      </c>
      <c r="L19910" s="47"/>
      <c r="M19910" s="47"/>
    </row>
    <row r="19911" spans="1:13" x14ac:dyDescent="0.4">
      <c r="A19911" t="str">
        <f t="shared" si="311"/>
        <v>67_4M_M_6_365_70_HH800_Core</v>
      </c>
      <c r="B19911">
        <v>67</v>
      </c>
      <c r="C19911" t="s">
        <v>173</v>
      </c>
      <c r="D19911" t="s">
        <v>174</v>
      </c>
      <c r="E19911">
        <v>6</v>
      </c>
      <c r="F19911">
        <v>365</v>
      </c>
      <c r="G19911">
        <v>70</v>
      </c>
      <c r="H19911" t="s">
        <v>303</v>
      </c>
      <c r="I19911" t="s">
        <v>170</v>
      </c>
      <c r="J19911">
        <v>3.169757793315342</v>
      </c>
      <c r="L19911" s="47"/>
      <c r="M19911" s="47"/>
    </row>
    <row r="19912" spans="1:13" x14ac:dyDescent="0.4">
      <c r="A19912" t="str">
        <f t="shared" si="311"/>
        <v>67_4A_M_6_365_70_HH800_Core</v>
      </c>
      <c r="B19912">
        <v>67</v>
      </c>
      <c r="C19912" t="s">
        <v>168</v>
      </c>
      <c r="D19912" t="s">
        <v>174</v>
      </c>
      <c r="E19912">
        <v>6</v>
      </c>
      <c r="F19912">
        <v>365</v>
      </c>
      <c r="G19912">
        <v>70</v>
      </c>
      <c r="H19912" t="s">
        <v>303</v>
      </c>
      <c r="I19912" t="s">
        <v>170</v>
      </c>
      <c r="J19912">
        <v>2.3732373385303549</v>
      </c>
      <c r="L19912" s="47"/>
      <c r="M19912" s="47"/>
    </row>
    <row r="19913" spans="1:13" x14ac:dyDescent="0.4">
      <c r="A19913" t="str">
        <f t="shared" si="311"/>
        <v>67_4A_M_3_180_70_HH800_Core</v>
      </c>
      <c r="B19913">
        <v>67</v>
      </c>
      <c r="C19913" t="s">
        <v>168</v>
      </c>
      <c r="D19913" t="s">
        <v>174</v>
      </c>
      <c r="E19913">
        <v>3</v>
      </c>
      <c r="F19913">
        <v>180</v>
      </c>
      <c r="G19913">
        <v>70</v>
      </c>
      <c r="H19913" t="s">
        <v>303</v>
      </c>
      <c r="I19913" t="s">
        <v>170</v>
      </c>
      <c r="J19913">
        <v>1.9110738818433366</v>
      </c>
      <c r="L19913" s="47"/>
      <c r="M19913" s="47"/>
    </row>
    <row r="19914" spans="1:13" x14ac:dyDescent="0.4">
      <c r="A19914" t="str">
        <f t="shared" si="311"/>
        <v>67_4M_M_3_365_70_HH800_Core</v>
      </c>
      <c r="B19914">
        <v>67</v>
      </c>
      <c r="C19914" t="s">
        <v>173</v>
      </c>
      <c r="D19914" t="s">
        <v>174</v>
      </c>
      <c r="E19914">
        <v>3</v>
      </c>
      <c r="F19914">
        <v>365</v>
      </c>
      <c r="G19914">
        <v>70</v>
      </c>
      <c r="H19914" t="s">
        <v>303</v>
      </c>
      <c r="I19914" t="s">
        <v>170</v>
      </c>
      <c r="J19914">
        <v>2.1402879125122474</v>
      </c>
      <c r="L19914" s="47"/>
      <c r="M19914" s="47"/>
    </row>
    <row r="19915" spans="1:13" x14ac:dyDescent="0.4">
      <c r="A19915" t="str">
        <f t="shared" si="311"/>
        <v>67_4A_M_3_365_70_HH800_Core</v>
      </c>
      <c r="B19915">
        <v>67</v>
      </c>
      <c r="C19915" t="s">
        <v>168</v>
      </c>
      <c r="D19915" t="s">
        <v>174</v>
      </c>
      <c r="E19915">
        <v>3</v>
      </c>
      <c r="F19915">
        <v>365</v>
      </c>
      <c r="G19915">
        <v>70</v>
      </c>
      <c r="H19915" t="s">
        <v>303</v>
      </c>
      <c r="I19915" t="s">
        <v>170</v>
      </c>
      <c r="J19915">
        <v>2.0809971758532755</v>
      </c>
      <c r="L19915" s="47"/>
      <c r="M19915" s="47"/>
    </row>
    <row r="19916" spans="1:13" x14ac:dyDescent="0.4">
      <c r="A19916" t="str">
        <f t="shared" si="311"/>
        <v>67_4A_M_0_180_70_HH800_Core</v>
      </c>
      <c r="B19916">
        <v>67</v>
      </c>
      <c r="C19916" t="s">
        <v>168</v>
      </c>
      <c r="D19916" t="s">
        <v>174</v>
      </c>
      <c r="E19916">
        <v>0</v>
      </c>
      <c r="F19916">
        <v>180</v>
      </c>
      <c r="G19916">
        <v>70</v>
      </c>
      <c r="H19916" t="s">
        <v>303</v>
      </c>
      <c r="I19916" t="s">
        <v>170</v>
      </c>
      <c r="J19916">
        <v>88.872447855309673</v>
      </c>
      <c r="L19916" s="47"/>
      <c r="M19916" s="47"/>
    </row>
    <row r="19917" spans="1:13" x14ac:dyDescent="0.4">
      <c r="A19917" t="str">
        <f t="shared" si="311"/>
        <v>67_4M_M_0_365_70_HH800_Core</v>
      </c>
      <c r="B19917">
        <v>67</v>
      </c>
      <c r="C19917" t="s">
        <v>173</v>
      </c>
      <c r="D19917" t="s">
        <v>174</v>
      </c>
      <c r="E19917">
        <v>0</v>
      </c>
      <c r="F19917">
        <v>365</v>
      </c>
      <c r="G19917">
        <v>70</v>
      </c>
      <c r="H19917" t="s">
        <v>303</v>
      </c>
      <c r="I19917" t="s">
        <v>170</v>
      </c>
      <c r="J19917">
        <v>77.058502719749228</v>
      </c>
      <c r="L19917" s="47"/>
      <c r="M19917" s="47"/>
    </row>
    <row r="19918" spans="1:13" x14ac:dyDescent="0.4">
      <c r="A19918" t="str">
        <f t="shared" si="311"/>
        <v>67_4A_M_3_90_70_HH800_Core</v>
      </c>
      <c r="B19918">
        <v>67</v>
      </c>
      <c r="C19918" t="s">
        <v>168</v>
      </c>
      <c r="D19918" t="s">
        <v>174</v>
      </c>
      <c r="E19918">
        <v>3</v>
      </c>
      <c r="F19918">
        <v>90</v>
      </c>
      <c r="G19918">
        <v>70</v>
      </c>
      <c r="H19918" t="s">
        <v>303</v>
      </c>
      <c r="I19918" t="s">
        <v>170</v>
      </c>
      <c r="J19918">
        <v>1.9146028065470979</v>
      </c>
      <c r="L19918" s="47"/>
      <c r="M19918" s="47"/>
    </row>
    <row r="19919" spans="1:13" x14ac:dyDescent="0.4">
      <c r="A19919" t="str">
        <f t="shared" si="311"/>
        <v>67_4A_M_0_90_70_HH800_Core</v>
      </c>
      <c r="B19919">
        <v>67</v>
      </c>
      <c r="C19919" t="s">
        <v>168</v>
      </c>
      <c r="D19919" t="s">
        <v>174</v>
      </c>
      <c r="E19919">
        <v>0</v>
      </c>
      <c r="F19919">
        <v>90</v>
      </c>
      <c r="G19919">
        <v>70</v>
      </c>
      <c r="H19919" t="s">
        <v>303</v>
      </c>
      <c r="I19919" t="s">
        <v>170</v>
      </c>
      <c r="J19919">
        <v>96.74732130916243</v>
      </c>
      <c r="L19919" s="47"/>
      <c r="M19919" s="47"/>
    </row>
    <row r="19920" spans="1:13" x14ac:dyDescent="0.4">
      <c r="A19920" t="str">
        <f t="shared" si="311"/>
        <v>67_4A_M_6_90_70_HH800_Core</v>
      </c>
      <c r="B19920">
        <v>67</v>
      </c>
      <c r="C19920" t="s">
        <v>168</v>
      </c>
      <c r="D19920" t="s">
        <v>174</v>
      </c>
      <c r="E19920">
        <v>6</v>
      </c>
      <c r="F19920">
        <v>90</v>
      </c>
      <c r="G19920">
        <v>70</v>
      </c>
      <c r="H19920" t="s">
        <v>303</v>
      </c>
      <c r="I19920" t="s">
        <v>170</v>
      </c>
      <c r="J19920">
        <v>3.6618639954640599</v>
      </c>
      <c r="L19920" s="47"/>
      <c r="M19920" s="47"/>
    </row>
    <row r="19921" spans="1:13" x14ac:dyDescent="0.4">
      <c r="A19921" t="str">
        <f t="shared" si="311"/>
        <v>67_4A_M_0_365_70_HH800_Core</v>
      </c>
      <c r="B19921">
        <v>67</v>
      </c>
      <c r="C19921" t="s">
        <v>168</v>
      </c>
      <c r="D19921" t="s">
        <v>174</v>
      </c>
      <c r="E19921">
        <v>0</v>
      </c>
      <c r="F19921">
        <v>365</v>
      </c>
      <c r="G19921">
        <v>70</v>
      </c>
      <c r="H19921" t="s">
        <v>303</v>
      </c>
      <c r="I19921" t="s">
        <v>170</v>
      </c>
      <c r="J19921">
        <v>81.719586069773783</v>
      </c>
      <c r="L19921" s="47"/>
      <c r="M19921" s="47"/>
    </row>
    <row r="19922" spans="1:13" x14ac:dyDescent="0.4">
      <c r="A19922" t="str">
        <f t="shared" si="311"/>
        <v>68_2M_F_6_60_70_HH800_Core</v>
      </c>
      <c r="B19922">
        <v>68</v>
      </c>
      <c r="C19922" t="s">
        <v>175</v>
      </c>
      <c r="D19922" t="s">
        <v>169</v>
      </c>
      <c r="E19922">
        <v>6</v>
      </c>
      <c r="F19922">
        <v>60</v>
      </c>
      <c r="G19922">
        <v>70</v>
      </c>
      <c r="H19922" t="s">
        <v>303</v>
      </c>
      <c r="I19922" t="s">
        <v>170</v>
      </c>
      <c r="J19922">
        <v>8.2769896718624469</v>
      </c>
      <c r="L19922" s="47"/>
      <c r="M19922" s="47"/>
    </row>
    <row r="19923" spans="1:13" x14ac:dyDescent="0.4">
      <c r="A19923" t="str">
        <f t="shared" si="311"/>
        <v>68_4A_F_6_60_70_HH800_Core</v>
      </c>
      <c r="B19923">
        <v>68</v>
      </c>
      <c r="C19923" t="s">
        <v>168</v>
      </c>
      <c r="D19923" t="s">
        <v>169</v>
      </c>
      <c r="E19923">
        <v>6</v>
      </c>
      <c r="F19923">
        <v>60</v>
      </c>
      <c r="G19923">
        <v>70</v>
      </c>
      <c r="H19923" t="s">
        <v>303</v>
      </c>
      <c r="I19923" t="s">
        <v>170</v>
      </c>
      <c r="J19923">
        <v>2.683463516507552</v>
      </c>
      <c r="L19923" s="47"/>
      <c r="M19923" s="47"/>
    </row>
    <row r="19924" spans="1:13" x14ac:dyDescent="0.4">
      <c r="A19924" t="str">
        <f t="shared" si="311"/>
        <v>68_1M_F_0_60_70_HH800_Core</v>
      </c>
      <c r="B19924">
        <v>68</v>
      </c>
      <c r="C19924" t="s">
        <v>177</v>
      </c>
      <c r="D19924" t="s">
        <v>169</v>
      </c>
      <c r="E19924">
        <v>0</v>
      </c>
      <c r="F19924">
        <v>60</v>
      </c>
      <c r="G19924">
        <v>70</v>
      </c>
      <c r="H19924" t="s">
        <v>303</v>
      </c>
      <c r="I19924" t="s">
        <v>170</v>
      </c>
      <c r="J19924">
        <v>433.2568697357604</v>
      </c>
      <c r="L19924" s="47"/>
      <c r="M19924" s="47"/>
    </row>
    <row r="19925" spans="1:13" x14ac:dyDescent="0.4">
      <c r="A19925" t="str">
        <f t="shared" si="311"/>
        <v>68_2M_F_3_60_70_HH800_Core</v>
      </c>
      <c r="B19925">
        <v>68</v>
      </c>
      <c r="C19925" t="s">
        <v>175</v>
      </c>
      <c r="D19925" t="s">
        <v>169</v>
      </c>
      <c r="E19925">
        <v>3</v>
      </c>
      <c r="F19925">
        <v>60</v>
      </c>
      <c r="G19925">
        <v>70</v>
      </c>
      <c r="H19925" t="s">
        <v>303</v>
      </c>
      <c r="I19925" t="s">
        <v>170</v>
      </c>
      <c r="J19925">
        <v>4.9528113540663767</v>
      </c>
      <c r="L19925" s="47"/>
      <c r="M19925" s="47"/>
    </row>
    <row r="19926" spans="1:13" x14ac:dyDescent="0.4">
      <c r="A19926" t="str">
        <f t="shared" si="311"/>
        <v>68_2A_F_6_60_70_HH800_Core</v>
      </c>
      <c r="B19926">
        <v>68</v>
      </c>
      <c r="C19926" t="s">
        <v>176</v>
      </c>
      <c r="D19926" t="s">
        <v>169</v>
      </c>
      <c r="E19926">
        <v>6</v>
      </c>
      <c r="F19926">
        <v>60</v>
      </c>
      <c r="G19926">
        <v>70</v>
      </c>
      <c r="H19926" t="s">
        <v>303</v>
      </c>
      <c r="I19926" t="s">
        <v>170</v>
      </c>
      <c r="J19926">
        <v>3.7503930944024519</v>
      </c>
      <c r="L19926" s="47"/>
      <c r="M19926" s="47"/>
    </row>
    <row r="19927" spans="1:13" x14ac:dyDescent="0.4">
      <c r="A19927" t="str">
        <f t="shared" si="311"/>
        <v>68_2M_F_0_60_70_HH800_Core</v>
      </c>
      <c r="B19927">
        <v>68</v>
      </c>
      <c r="C19927" t="s">
        <v>175</v>
      </c>
      <c r="D19927" t="s">
        <v>169</v>
      </c>
      <c r="E19927">
        <v>0</v>
      </c>
      <c r="F19927">
        <v>60</v>
      </c>
      <c r="G19927">
        <v>70</v>
      </c>
      <c r="H19927" t="s">
        <v>303</v>
      </c>
      <c r="I19927" t="s">
        <v>170</v>
      </c>
      <c r="J19927">
        <v>297.84066200743285</v>
      </c>
      <c r="L19927" s="47"/>
      <c r="M19927" s="47"/>
    </row>
    <row r="19928" spans="1:13" x14ac:dyDescent="0.4">
      <c r="A19928" t="str">
        <f t="shared" si="311"/>
        <v>68_1A_F_0_60_70_HH800_Core</v>
      </c>
      <c r="B19928">
        <v>68</v>
      </c>
      <c r="C19928" t="s">
        <v>178</v>
      </c>
      <c r="D19928" t="s">
        <v>169</v>
      </c>
      <c r="E19928">
        <v>0</v>
      </c>
      <c r="F19928">
        <v>60</v>
      </c>
      <c r="G19928">
        <v>70</v>
      </c>
      <c r="H19928" t="s">
        <v>303</v>
      </c>
      <c r="I19928" t="s">
        <v>170</v>
      </c>
      <c r="J19928">
        <v>327.79805243144466</v>
      </c>
      <c r="L19928" s="47"/>
      <c r="M19928" s="47"/>
    </row>
    <row r="19929" spans="1:13" x14ac:dyDescent="0.4">
      <c r="A19929" t="str">
        <f t="shared" si="311"/>
        <v>68_4A_F_3_60_70_HH800_Core</v>
      </c>
      <c r="B19929">
        <v>68</v>
      </c>
      <c r="C19929" t="s">
        <v>168</v>
      </c>
      <c r="D19929" t="s">
        <v>169</v>
      </c>
      <c r="E19929">
        <v>3</v>
      </c>
      <c r="F19929">
        <v>60</v>
      </c>
      <c r="G19929">
        <v>70</v>
      </c>
      <c r="H19929" t="s">
        <v>303</v>
      </c>
      <c r="I19929" t="s">
        <v>170</v>
      </c>
      <c r="J19929">
        <v>1.2977762794014276</v>
      </c>
      <c r="L19929" s="47"/>
      <c r="M19929" s="47"/>
    </row>
    <row r="19930" spans="1:13" x14ac:dyDescent="0.4">
      <c r="A19930" t="str">
        <f t="shared" si="311"/>
        <v>68_2A_F_3_60_70_HH800_Core</v>
      </c>
      <c r="B19930">
        <v>68</v>
      </c>
      <c r="C19930" t="s">
        <v>176</v>
      </c>
      <c r="D19930" t="s">
        <v>169</v>
      </c>
      <c r="E19930">
        <v>3</v>
      </c>
      <c r="F19930">
        <v>60</v>
      </c>
      <c r="G19930">
        <v>70</v>
      </c>
      <c r="H19930" t="s">
        <v>303</v>
      </c>
      <c r="I19930" t="s">
        <v>170</v>
      </c>
      <c r="J19930">
        <v>2.0888942254833562</v>
      </c>
      <c r="L19930" s="47"/>
      <c r="M19930" s="47"/>
    </row>
    <row r="19931" spans="1:13" x14ac:dyDescent="0.4">
      <c r="A19931" t="str">
        <f t="shared" si="311"/>
        <v>68_4A_F_0_60_70_HH800_Core</v>
      </c>
      <c r="B19931">
        <v>68</v>
      </c>
      <c r="C19931" t="s">
        <v>168</v>
      </c>
      <c r="D19931" t="s">
        <v>169</v>
      </c>
      <c r="E19931">
        <v>0</v>
      </c>
      <c r="F19931">
        <v>60</v>
      </c>
      <c r="G19931">
        <v>70</v>
      </c>
      <c r="H19931" t="s">
        <v>303</v>
      </c>
      <c r="I19931" t="s">
        <v>170</v>
      </c>
      <c r="J19931">
        <v>162.04932186454164</v>
      </c>
      <c r="L19931" s="47"/>
      <c r="M19931" s="47"/>
    </row>
    <row r="19932" spans="1:13" x14ac:dyDescent="0.4">
      <c r="A19932" t="str">
        <f t="shared" si="311"/>
        <v>68_2A_F_0_60_70_HH800_Core</v>
      </c>
      <c r="B19932">
        <v>68</v>
      </c>
      <c r="C19932" t="s">
        <v>176</v>
      </c>
      <c r="D19932" t="s">
        <v>169</v>
      </c>
      <c r="E19932">
        <v>0</v>
      </c>
      <c r="F19932">
        <v>60</v>
      </c>
      <c r="G19932">
        <v>70</v>
      </c>
      <c r="H19932" t="s">
        <v>303</v>
      </c>
      <c r="I19932" t="s">
        <v>170</v>
      </c>
      <c r="J19932">
        <v>218.31377129606699</v>
      </c>
      <c r="L19932" s="47"/>
      <c r="M19932" s="47"/>
    </row>
    <row r="19933" spans="1:13" x14ac:dyDescent="0.4">
      <c r="A19933" t="str">
        <f t="shared" si="311"/>
        <v>68_4M_F_6_60_70_HH800_Core</v>
      </c>
      <c r="B19933">
        <v>68</v>
      </c>
      <c r="C19933" t="s">
        <v>173</v>
      </c>
      <c r="D19933" t="s">
        <v>169</v>
      </c>
      <c r="E19933">
        <v>6</v>
      </c>
      <c r="F19933">
        <v>60</v>
      </c>
      <c r="G19933">
        <v>70</v>
      </c>
      <c r="H19933" t="s">
        <v>303</v>
      </c>
      <c r="I19933" t="s">
        <v>170</v>
      </c>
      <c r="J19933">
        <v>3.907766120285241</v>
      </c>
      <c r="L19933" s="47"/>
      <c r="M19933" s="47"/>
    </row>
    <row r="19934" spans="1:13" x14ac:dyDescent="0.4">
      <c r="A19934" t="str">
        <f t="shared" si="311"/>
        <v>68_4M_F_3_60_70_HH800_Core</v>
      </c>
      <c r="B19934">
        <v>68</v>
      </c>
      <c r="C19934" t="s">
        <v>173</v>
      </c>
      <c r="D19934" t="s">
        <v>169</v>
      </c>
      <c r="E19934">
        <v>3</v>
      </c>
      <c r="F19934">
        <v>60</v>
      </c>
      <c r="G19934">
        <v>70</v>
      </c>
      <c r="H19934" t="s">
        <v>303</v>
      </c>
      <c r="I19934" t="s">
        <v>170</v>
      </c>
      <c r="J19934">
        <v>2.748015408581697</v>
      </c>
      <c r="L19934" s="47"/>
      <c r="M19934" s="47"/>
    </row>
    <row r="19935" spans="1:13" x14ac:dyDescent="0.4">
      <c r="A19935" t="str">
        <f t="shared" si="311"/>
        <v>68_4M_F_0_60_70_HH800_Core</v>
      </c>
      <c r="B19935">
        <v>68</v>
      </c>
      <c r="C19935" t="s">
        <v>173</v>
      </c>
      <c r="D19935" t="s">
        <v>169</v>
      </c>
      <c r="E19935">
        <v>0</v>
      </c>
      <c r="F19935">
        <v>60</v>
      </c>
      <c r="G19935">
        <v>70</v>
      </c>
      <c r="H19935" t="s">
        <v>303</v>
      </c>
      <c r="I19935" t="s">
        <v>170</v>
      </c>
      <c r="J19935">
        <v>205.61099813522733</v>
      </c>
      <c r="L19935" s="47"/>
      <c r="M19935" s="47"/>
    </row>
    <row r="19936" spans="1:13" x14ac:dyDescent="0.4">
      <c r="A19936" t="str">
        <f t="shared" si="311"/>
        <v>68_2M_F_6_90_70_HH800_Core</v>
      </c>
      <c r="B19936">
        <v>68</v>
      </c>
      <c r="C19936" t="s">
        <v>175</v>
      </c>
      <c r="D19936" t="s">
        <v>169</v>
      </c>
      <c r="E19936">
        <v>6</v>
      </c>
      <c r="F19936">
        <v>90</v>
      </c>
      <c r="G19936">
        <v>70</v>
      </c>
      <c r="H19936" t="s">
        <v>303</v>
      </c>
      <c r="I19936" t="s">
        <v>170</v>
      </c>
      <c r="J19936">
        <v>4.7719281344238231</v>
      </c>
      <c r="L19936" s="47"/>
      <c r="M19936" s="47"/>
    </row>
    <row r="19937" spans="1:13" x14ac:dyDescent="0.4">
      <c r="A19937" t="str">
        <f t="shared" si="311"/>
        <v>68_1M_F_0_90_70_HH800_Core</v>
      </c>
      <c r="B19937">
        <v>68</v>
      </c>
      <c r="C19937" t="s">
        <v>177</v>
      </c>
      <c r="D19937" t="s">
        <v>169</v>
      </c>
      <c r="E19937">
        <v>0</v>
      </c>
      <c r="F19937">
        <v>90</v>
      </c>
      <c r="G19937">
        <v>70</v>
      </c>
      <c r="H19937" t="s">
        <v>303</v>
      </c>
      <c r="I19937" t="s">
        <v>170</v>
      </c>
      <c r="J19937">
        <v>369.48941219431526</v>
      </c>
      <c r="L19937" s="47"/>
      <c r="M19937" s="47"/>
    </row>
    <row r="19938" spans="1:13" x14ac:dyDescent="0.4">
      <c r="A19938" t="str">
        <f t="shared" si="311"/>
        <v>68_2M_F_3_90_70_HH800_Core</v>
      </c>
      <c r="B19938">
        <v>68</v>
      </c>
      <c r="C19938" t="s">
        <v>175</v>
      </c>
      <c r="D19938" t="s">
        <v>169</v>
      </c>
      <c r="E19938">
        <v>3</v>
      </c>
      <c r="F19938">
        <v>90</v>
      </c>
      <c r="G19938">
        <v>70</v>
      </c>
      <c r="H19938" t="s">
        <v>303</v>
      </c>
      <c r="I19938" t="s">
        <v>170</v>
      </c>
      <c r="J19938">
        <v>3.2618024849208243</v>
      </c>
      <c r="L19938" s="47"/>
      <c r="M19938" s="47"/>
    </row>
    <row r="19939" spans="1:13" x14ac:dyDescent="0.4">
      <c r="A19939" t="str">
        <f t="shared" si="311"/>
        <v>68_2A_M_6_60_70_HH800_Core</v>
      </c>
      <c r="B19939">
        <v>68</v>
      </c>
      <c r="C19939" t="s">
        <v>176</v>
      </c>
      <c r="D19939" t="s">
        <v>174</v>
      </c>
      <c r="E19939">
        <v>6</v>
      </c>
      <c r="F19939">
        <v>60</v>
      </c>
      <c r="G19939">
        <v>70</v>
      </c>
      <c r="H19939" t="s">
        <v>303</v>
      </c>
      <c r="I19939" t="s">
        <v>170</v>
      </c>
      <c r="J19939">
        <v>4.3217055686722103</v>
      </c>
      <c r="L19939" s="47"/>
      <c r="M19939" s="47"/>
    </row>
    <row r="19940" spans="1:13" x14ac:dyDescent="0.4">
      <c r="A19940" t="str">
        <f t="shared" si="311"/>
        <v>68_2M_F_0_90_70_HH800_Core</v>
      </c>
      <c r="B19940">
        <v>68</v>
      </c>
      <c r="C19940" t="s">
        <v>175</v>
      </c>
      <c r="D19940" t="s">
        <v>169</v>
      </c>
      <c r="E19940">
        <v>0</v>
      </c>
      <c r="F19940">
        <v>90</v>
      </c>
      <c r="G19940">
        <v>70</v>
      </c>
      <c r="H19940" t="s">
        <v>303</v>
      </c>
      <c r="I19940" t="s">
        <v>170</v>
      </c>
      <c r="J19940">
        <v>253.05725207843957</v>
      </c>
      <c r="L19940" s="47"/>
      <c r="M19940" s="47"/>
    </row>
    <row r="19941" spans="1:13" x14ac:dyDescent="0.4">
      <c r="A19941" t="str">
        <f t="shared" si="311"/>
        <v>68_2M_M_6_60_70_HH800_Core</v>
      </c>
      <c r="B19941">
        <v>68</v>
      </c>
      <c r="C19941" t="s">
        <v>175</v>
      </c>
      <c r="D19941" t="s">
        <v>174</v>
      </c>
      <c r="E19941">
        <v>6</v>
      </c>
      <c r="F19941">
        <v>60</v>
      </c>
      <c r="G19941">
        <v>70</v>
      </c>
      <c r="H19941" t="s">
        <v>303</v>
      </c>
      <c r="I19941" t="s">
        <v>170</v>
      </c>
      <c r="J19941">
        <v>6.0945690897451339</v>
      </c>
      <c r="L19941" s="47"/>
      <c r="M19941" s="47"/>
    </row>
    <row r="19942" spans="1:13" x14ac:dyDescent="0.4">
      <c r="A19942" t="str">
        <f t="shared" si="311"/>
        <v>68_2A_M_3_60_70_HH800_Core</v>
      </c>
      <c r="B19942">
        <v>68</v>
      </c>
      <c r="C19942" t="s">
        <v>176</v>
      </c>
      <c r="D19942" t="s">
        <v>174</v>
      </c>
      <c r="E19942">
        <v>3</v>
      </c>
      <c r="F19942">
        <v>60</v>
      </c>
      <c r="G19942">
        <v>70</v>
      </c>
      <c r="H19942" t="s">
        <v>303</v>
      </c>
      <c r="I19942" t="s">
        <v>170</v>
      </c>
      <c r="J19942">
        <v>3.1908994718351709</v>
      </c>
      <c r="L19942" s="47"/>
      <c r="M19942" s="47"/>
    </row>
    <row r="19943" spans="1:13" x14ac:dyDescent="0.4">
      <c r="A19943" t="str">
        <f t="shared" si="311"/>
        <v>68_4M_F_6_90_70_HH800_Core</v>
      </c>
      <c r="B19943">
        <v>68</v>
      </c>
      <c r="C19943" t="s">
        <v>173</v>
      </c>
      <c r="D19943" t="s">
        <v>169</v>
      </c>
      <c r="E19943">
        <v>6</v>
      </c>
      <c r="F19943">
        <v>90</v>
      </c>
      <c r="G19943">
        <v>70</v>
      </c>
      <c r="H19943" t="s">
        <v>303</v>
      </c>
      <c r="I19943" t="s">
        <v>170</v>
      </c>
      <c r="J19943">
        <v>2.672828925346193</v>
      </c>
      <c r="L19943" s="47"/>
      <c r="M19943" s="47"/>
    </row>
    <row r="19944" spans="1:13" x14ac:dyDescent="0.4">
      <c r="A19944" t="str">
        <f t="shared" si="311"/>
        <v>68_1A_M_0_60_70_HH800_Core</v>
      </c>
      <c r="B19944">
        <v>68</v>
      </c>
      <c r="C19944" t="s">
        <v>178</v>
      </c>
      <c r="D19944" t="s">
        <v>174</v>
      </c>
      <c r="E19944">
        <v>0</v>
      </c>
      <c r="F19944">
        <v>60</v>
      </c>
      <c r="G19944">
        <v>70</v>
      </c>
      <c r="H19944" t="s">
        <v>303</v>
      </c>
      <c r="I19944" t="s">
        <v>170</v>
      </c>
      <c r="J19944">
        <v>352.5643544145816</v>
      </c>
      <c r="L19944" s="47"/>
      <c r="M19944" s="47"/>
    </row>
    <row r="19945" spans="1:13" x14ac:dyDescent="0.4">
      <c r="A19945" t="str">
        <f t="shared" si="311"/>
        <v>68_2M_M_3_60_70_HH800_Core</v>
      </c>
      <c r="B19945">
        <v>68</v>
      </c>
      <c r="C19945" t="s">
        <v>175</v>
      </c>
      <c r="D19945" t="s">
        <v>174</v>
      </c>
      <c r="E19945">
        <v>3</v>
      </c>
      <c r="F19945">
        <v>60</v>
      </c>
      <c r="G19945">
        <v>70</v>
      </c>
      <c r="H19945" t="s">
        <v>303</v>
      </c>
      <c r="I19945" t="s">
        <v>170</v>
      </c>
      <c r="J19945">
        <v>5.3484892506201254</v>
      </c>
      <c r="L19945" s="47"/>
      <c r="M19945" s="47"/>
    </row>
    <row r="19946" spans="1:13" x14ac:dyDescent="0.4">
      <c r="A19946" t="str">
        <f t="shared" si="311"/>
        <v>68_4A_M_6_60_70_HH800_Core</v>
      </c>
      <c r="B19946">
        <v>68</v>
      </c>
      <c r="C19946" t="s">
        <v>168</v>
      </c>
      <c r="D19946" t="s">
        <v>174</v>
      </c>
      <c r="E19946">
        <v>6</v>
      </c>
      <c r="F19946">
        <v>60</v>
      </c>
      <c r="G19946">
        <v>70</v>
      </c>
      <c r="H19946" t="s">
        <v>303</v>
      </c>
      <c r="I19946" t="s">
        <v>170</v>
      </c>
      <c r="J19946">
        <v>3.0235256655146121</v>
      </c>
      <c r="L19946" s="47"/>
      <c r="M19946" s="47"/>
    </row>
    <row r="19947" spans="1:13" x14ac:dyDescent="0.4">
      <c r="A19947" t="str">
        <f t="shared" si="311"/>
        <v>68_2A_M_0_60_70_HH800_Core</v>
      </c>
      <c r="B19947">
        <v>68</v>
      </c>
      <c r="C19947" t="s">
        <v>176</v>
      </c>
      <c r="D19947" t="s">
        <v>174</v>
      </c>
      <c r="E19947">
        <v>0</v>
      </c>
      <c r="F19947">
        <v>60</v>
      </c>
      <c r="G19947">
        <v>70</v>
      </c>
      <c r="H19947" t="s">
        <v>303</v>
      </c>
      <c r="I19947" t="s">
        <v>170</v>
      </c>
      <c r="J19947">
        <v>207.98529916271519</v>
      </c>
      <c r="L19947" s="47"/>
      <c r="M19947" s="47"/>
    </row>
    <row r="19948" spans="1:13" x14ac:dyDescent="0.4">
      <c r="A19948" t="str">
        <f t="shared" si="311"/>
        <v>68_4M_F_3_90_70_HH800_Core</v>
      </c>
      <c r="B19948">
        <v>68</v>
      </c>
      <c r="C19948" t="s">
        <v>173</v>
      </c>
      <c r="D19948" t="s">
        <v>169</v>
      </c>
      <c r="E19948">
        <v>3</v>
      </c>
      <c r="F19948">
        <v>90</v>
      </c>
      <c r="G19948">
        <v>70</v>
      </c>
      <c r="H19948" t="s">
        <v>303</v>
      </c>
      <c r="I19948" t="s">
        <v>170</v>
      </c>
      <c r="J19948">
        <v>2.0249002249120358</v>
      </c>
      <c r="L19948" s="47"/>
      <c r="M19948" s="47"/>
    </row>
    <row r="19949" spans="1:13" x14ac:dyDescent="0.4">
      <c r="A19949" t="str">
        <f t="shared" si="311"/>
        <v>68_2M_M_0_60_70_HH800_Core</v>
      </c>
      <c r="B19949">
        <v>68</v>
      </c>
      <c r="C19949" t="s">
        <v>175</v>
      </c>
      <c r="D19949" t="s">
        <v>174</v>
      </c>
      <c r="E19949">
        <v>0</v>
      </c>
      <c r="F19949">
        <v>60</v>
      </c>
      <c r="G19949">
        <v>70</v>
      </c>
      <c r="H19949" t="s">
        <v>303</v>
      </c>
      <c r="I19949" t="s">
        <v>170</v>
      </c>
      <c r="J19949">
        <v>246.94300805142717</v>
      </c>
      <c r="L19949" s="47"/>
      <c r="M19949" s="47"/>
    </row>
    <row r="19950" spans="1:13" x14ac:dyDescent="0.4">
      <c r="A19950" t="str">
        <f t="shared" si="311"/>
        <v>68_4A_F_6_90_70_HH800_Core</v>
      </c>
      <c r="B19950">
        <v>68</v>
      </c>
      <c r="C19950" t="s">
        <v>168</v>
      </c>
      <c r="D19950" t="s">
        <v>169</v>
      </c>
      <c r="E19950">
        <v>6</v>
      </c>
      <c r="F19950">
        <v>90</v>
      </c>
      <c r="G19950">
        <v>70</v>
      </c>
      <c r="H19950" t="s">
        <v>303</v>
      </c>
      <c r="I19950" t="s">
        <v>170</v>
      </c>
      <c r="J19950">
        <v>2.3688476531799694</v>
      </c>
      <c r="L19950" s="47"/>
      <c r="M19950" s="47"/>
    </row>
    <row r="19951" spans="1:13" x14ac:dyDescent="0.4">
      <c r="A19951" t="str">
        <f t="shared" si="311"/>
        <v>68_4A_M_3_60_70_HH800_Core</v>
      </c>
      <c r="B19951">
        <v>68</v>
      </c>
      <c r="C19951" t="s">
        <v>168</v>
      </c>
      <c r="D19951" t="s">
        <v>174</v>
      </c>
      <c r="E19951">
        <v>3</v>
      </c>
      <c r="F19951">
        <v>60</v>
      </c>
      <c r="G19951">
        <v>70</v>
      </c>
      <c r="H19951" t="s">
        <v>303</v>
      </c>
      <c r="I19951" t="s">
        <v>170</v>
      </c>
      <c r="J19951">
        <v>2.494911483837762</v>
      </c>
      <c r="L19951" s="47"/>
      <c r="M19951" s="47"/>
    </row>
    <row r="19952" spans="1:13" x14ac:dyDescent="0.4">
      <c r="A19952" t="str">
        <f t="shared" si="311"/>
        <v>68_4M_F_0_90_70_HH800_Core</v>
      </c>
      <c r="B19952">
        <v>68</v>
      </c>
      <c r="C19952" t="s">
        <v>173</v>
      </c>
      <c r="D19952" t="s">
        <v>169</v>
      </c>
      <c r="E19952">
        <v>0</v>
      </c>
      <c r="F19952">
        <v>90</v>
      </c>
      <c r="G19952">
        <v>70</v>
      </c>
      <c r="H19952" t="s">
        <v>303</v>
      </c>
      <c r="I19952" t="s">
        <v>170</v>
      </c>
      <c r="J19952">
        <v>148.77769807373974</v>
      </c>
      <c r="L19952" s="47"/>
      <c r="M19952" s="47"/>
    </row>
    <row r="19953" spans="1:13" x14ac:dyDescent="0.4">
      <c r="A19953" t="str">
        <f t="shared" si="311"/>
        <v>68_1A_F_0_90_70_HH800_Core</v>
      </c>
      <c r="B19953">
        <v>68</v>
      </c>
      <c r="C19953" t="s">
        <v>178</v>
      </c>
      <c r="D19953" t="s">
        <v>169</v>
      </c>
      <c r="E19953">
        <v>0</v>
      </c>
      <c r="F19953">
        <v>90</v>
      </c>
      <c r="G19953">
        <v>70</v>
      </c>
      <c r="H19953" t="s">
        <v>303</v>
      </c>
      <c r="I19953" t="s">
        <v>170</v>
      </c>
      <c r="J19953">
        <v>258.55367644746474</v>
      </c>
      <c r="L19953" s="47"/>
      <c r="M19953" s="47"/>
    </row>
    <row r="19954" spans="1:13" x14ac:dyDescent="0.4">
      <c r="A19954" t="str">
        <f t="shared" si="311"/>
        <v>68_2A_F_6_90_70_HH800_Core</v>
      </c>
      <c r="B19954">
        <v>68</v>
      </c>
      <c r="C19954" t="s">
        <v>176</v>
      </c>
      <c r="D19954" t="s">
        <v>169</v>
      </c>
      <c r="E19954">
        <v>6</v>
      </c>
      <c r="F19954">
        <v>90</v>
      </c>
      <c r="G19954">
        <v>70</v>
      </c>
      <c r="H19954" t="s">
        <v>303</v>
      </c>
      <c r="I19954" t="s">
        <v>170</v>
      </c>
      <c r="J19954">
        <v>2.6272559281456043</v>
      </c>
      <c r="L19954" s="47"/>
      <c r="M19954" s="47"/>
    </row>
    <row r="19955" spans="1:13" x14ac:dyDescent="0.4">
      <c r="A19955" t="str">
        <f t="shared" si="311"/>
        <v>68_1M_M_0_60_70_HH800_Core</v>
      </c>
      <c r="B19955">
        <v>68</v>
      </c>
      <c r="C19955" t="s">
        <v>177</v>
      </c>
      <c r="D19955" t="s">
        <v>174</v>
      </c>
      <c r="E19955">
        <v>0</v>
      </c>
      <c r="F19955">
        <v>60</v>
      </c>
      <c r="G19955">
        <v>70</v>
      </c>
      <c r="H19955" t="s">
        <v>303</v>
      </c>
      <c r="I19955" t="s">
        <v>170</v>
      </c>
      <c r="J19955">
        <v>419.85737571845976</v>
      </c>
      <c r="L19955" s="47"/>
      <c r="M19955" s="47"/>
    </row>
    <row r="19956" spans="1:13" x14ac:dyDescent="0.4">
      <c r="A19956" t="str">
        <f t="shared" si="311"/>
        <v>68_4A_M_0_60_70_HH800_Core</v>
      </c>
      <c r="B19956">
        <v>68</v>
      </c>
      <c r="C19956" t="s">
        <v>168</v>
      </c>
      <c r="D19956" t="s">
        <v>174</v>
      </c>
      <c r="E19956">
        <v>0</v>
      </c>
      <c r="F19956">
        <v>60</v>
      </c>
      <c r="G19956">
        <v>70</v>
      </c>
      <c r="H19956" t="s">
        <v>303</v>
      </c>
      <c r="I19956" t="s">
        <v>170</v>
      </c>
      <c r="J19956">
        <v>119.02615780498512</v>
      </c>
      <c r="L19956" s="47"/>
      <c r="M19956" s="47"/>
    </row>
    <row r="19957" spans="1:13" x14ac:dyDescent="0.4">
      <c r="A19957" t="str">
        <f t="shared" si="311"/>
        <v>68_4A_F_3_90_70_HH800_Core</v>
      </c>
      <c r="B19957">
        <v>68</v>
      </c>
      <c r="C19957" t="s">
        <v>168</v>
      </c>
      <c r="D19957" t="s">
        <v>169</v>
      </c>
      <c r="E19957">
        <v>3</v>
      </c>
      <c r="F19957">
        <v>90</v>
      </c>
      <c r="G19957">
        <v>70</v>
      </c>
      <c r="H19957" t="s">
        <v>303</v>
      </c>
      <c r="I19957" t="s">
        <v>170</v>
      </c>
      <c r="J19957">
        <v>1.5941284689822819</v>
      </c>
      <c r="L19957" s="47"/>
      <c r="M19957" s="47"/>
    </row>
    <row r="19958" spans="1:13" x14ac:dyDescent="0.4">
      <c r="A19958" t="str">
        <f t="shared" si="311"/>
        <v>68_2A_F_3_90_70_HH800_Core</v>
      </c>
      <c r="B19958">
        <v>68</v>
      </c>
      <c r="C19958" t="s">
        <v>176</v>
      </c>
      <c r="D19958" t="s">
        <v>169</v>
      </c>
      <c r="E19958">
        <v>3</v>
      </c>
      <c r="F19958">
        <v>90</v>
      </c>
      <c r="G19958">
        <v>70</v>
      </c>
      <c r="H19958" t="s">
        <v>303</v>
      </c>
      <c r="I19958" t="s">
        <v>170</v>
      </c>
      <c r="J19958">
        <v>1.7847931307551976</v>
      </c>
      <c r="L19958" s="47"/>
      <c r="M19958" s="47"/>
    </row>
    <row r="19959" spans="1:13" x14ac:dyDescent="0.4">
      <c r="A19959" t="str">
        <f t="shared" si="311"/>
        <v>68_4M_M_6_60_70_HH800_Core</v>
      </c>
      <c r="B19959">
        <v>68</v>
      </c>
      <c r="C19959" t="s">
        <v>173</v>
      </c>
      <c r="D19959" t="s">
        <v>174</v>
      </c>
      <c r="E19959">
        <v>6</v>
      </c>
      <c r="F19959">
        <v>60</v>
      </c>
      <c r="G19959">
        <v>70</v>
      </c>
      <c r="H19959" t="s">
        <v>303</v>
      </c>
      <c r="I19959" t="s">
        <v>170</v>
      </c>
      <c r="J19959">
        <v>3.0364660142218636</v>
      </c>
      <c r="L19959" s="47"/>
      <c r="M19959" s="47"/>
    </row>
    <row r="19960" spans="1:13" x14ac:dyDescent="0.4">
      <c r="A19960" t="str">
        <f t="shared" si="311"/>
        <v>68_2M_F_6_180_70_HH800_Core</v>
      </c>
      <c r="B19960">
        <v>68</v>
      </c>
      <c r="C19960" t="s">
        <v>175</v>
      </c>
      <c r="D19960" t="s">
        <v>169</v>
      </c>
      <c r="E19960">
        <v>6</v>
      </c>
      <c r="F19960">
        <v>180</v>
      </c>
      <c r="G19960">
        <v>70</v>
      </c>
      <c r="H19960" t="s">
        <v>303</v>
      </c>
      <c r="I19960" t="s">
        <v>170</v>
      </c>
      <c r="J19960">
        <v>3.7839430628762343</v>
      </c>
      <c r="L19960" s="47"/>
      <c r="M19960" s="47"/>
    </row>
    <row r="19961" spans="1:13" x14ac:dyDescent="0.4">
      <c r="A19961" t="str">
        <f t="shared" si="311"/>
        <v>68_4A_F_0_90_70_HH800_Core</v>
      </c>
      <c r="B19961">
        <v>68</v>
      </c>
      <c r="C19961" t="s">
        <v>168</v>
      </c>
      <c r="D19961" t="s">
        <v>169</v>
      </c>
      <c r="E19961">
        <v>0</v>
      </c>
      <c r="F19961">
        <v>90</v>
      </c>
      <c r="G19961">
        <v>70</v>
      </c>
      <c r="H19961" t="s">
        <v>303</v>
      </c>
      <c r="I19961" t="s">
        <v>170</v>
      </c>
      <c r="J19961">
        <v>113.82633180823396</v>
      </c>
      <c r="L19961" s="47"/>
      <c r="M19961" s="47"/>
    </row>
    <row r="19962" spans="1:13" x14ac:dyDescent="0.4">
      <c r="A19962" t="str">
        <f t="shared" si="311"/>
        <v>68_2A_F_0_90_70_HH800_Core</v>
      </c>
      <c r="B19962">
        <v>68</v>
      </c>
      <c r="C19962" t="s">
        <v>176</v>
      </c>
      <c r="D19962" t="s">
        <v>169</v>
      </c>
      <c r="E19962">
        <v>0</v>
      </c>
      <c r="F19962">
        <v>90</v>
      </c>
      <c r="G19962">
        <v>70</v>
      </c>
      <c r="H19962" t="s">
        <v>303</v>
      </c>
      <c r="I19962" t="s">
        <v>170</v>
      </c>
      <c r="J19962">
        <v>177.28336297820999</v>
      </c>
      <c r="L19962" s="47"/>
      <c r="M19962" s="47"/>
    </row>
    <row r="19963" spans="1:13" x14ac:dyDescent="0.4">
      <c r="A19963" t="str">
        <f t="shared" si="311"/>
        <v>68_2M_F_3_180_70_HH800_Core</v>
      </c>
      <c r="B19963">
        <v>68</v>
      </c>
      <c r="C19963" t="s">
        <v>175</v>
      </c>
      <c r="D19963" t="s">
        <v>169</v>
      </c>
      <c r="E19963">
        <v>3</v>
      </c>
      <c r="F19963">
        <v>180</v>
      </c>
      <c r="G19963">
        <v>70</v>
      </c>
      <c r="H19963" t="s">
        <v>303</v>
      </c>
      <c r="I19963" t="s">
        <v>170</v>
      </c>
      <c r="J19963">
        <v>1.81490029831692</v>
      </c>
      <c r="L19963" s="47"/>
      <c r="M19963" s="47"/>
    </row>
    <row r="19964" spans="1:13" x14ac:dyDescent="0.4">
      <c r="A19964" t="str">
        <f t="shared" si="311"/>
        <v>68_1M_F_0_180_70_HH800_Core</v>
      </c>
      <c r="B19964">
        <v>68</v>
      </c>
      <c r="C19964" t="s">
        <v>177</v>
      </c>
      <c r="D19964" t="s">
        <v>169</v>
      </c>
      <c r="E19964">
        <v>0</v>
      </c>
      <c r="F19964">
        <v>180</v>
      </c>
      <c r="G19964">
        <v>70</v>
      </c>
      <c r="H19964" t="s">
        <v>303</v>
      </c>
      <c r="I19964" t="s">
        <v>170</v>
      </c>
      <c r="J19964">
        <v>278.61316306881724</v>
      </c>
      <c r="L19964" s="47"/>
      <c r="M19964" s="47"/>
    </row>
    <row r="19965" spans="1:13" x14ac:dyDescent="0.4">
      <c r="A19965" t="str">
        <f t="shared" si="311"/>
        <v>68_2M_M_6_90_70_HH800_Core</v>
      </c>
      <c r="B19965">
        <v>68</v>
      </c>
      <c r="C19965" t="s">
        <v>175</v>
      </c>
      <c r="D19965" t="s">
        <v>174</v>
      </c>
      <c r="E19965">
        <v>6</v>
      </c>
      <c r="F19965">
        <v>90</v>
      </c>
      <c r="G19965">
        <v>70</v>
      </c>
      <c r="H19965" t="s">
        <v>303</v>
      </c>
      <c r="I19965" t="s">
        <v>170</v>
      </c>
      <c r="J19965">
        <v>4.8248037327519206</v>
      </c>
      <c r="L19965" s="47"/>
      <c r="M19965" s="47"/>
    </row>
    <row r="19966" spans="1:13" x14ac:dyDescent="0.4">
      <c r="A19966" t="str">
        <f t="shared" si="311"/>
        <v>68_4M_M_3_60_70_HH800_Core</v>
      </c>
      <c r="B19966">
        <v>68</v>
      </c>
      <c r="C19966" t="s">
        <v>173</v>
      </c>
      <c r="D19966" t="s">
        <v>174</v>
      </c>
      <c r="E19966">
        <v>3</v>
      </c>
      <c r="F19966">
        <v>60</v>
      </c>
      <c r="G19966">
        <v>70</v>
      </c>
      <c r="H19966" t="s">
        <v>303</v>
      </c>
      <c r="I19966" t="s">
        <v>170</v>
      </c>
      <c r="J19966">
        <v>3.1266400163405024</v>
      </c>
      <c r="L19966" s="47"/>
      <c r="M19966" s="47"/>
    </row>
    <row r="19967" spans="1:13" x14ac:dyDescent="0.4">
      <c r="A19967" t="str">
        <f t="shared" si="311"/>
        <v>68_2M_F_0_180_70_HH800_Core</v>
      </c>
      <c r="B19967">
        <v>68</v>
      </c>
      <c r="C19967" t="s">
        <v>175</v>
      </c>
      <c r="D19967" t="s">
        <v>169</v>
      </c>
      <c r="E19967">
        <v>0</v>
      </c>
      <c r="F19967">
        <v>180</v>
      </c>
      <c r="G19967">
        <v>70</v>
      </c>
      <c r="H19967" t="s">
        <v>303</v>
      </c>
      <c r="I19967" t="s">
        <v>170</v>
      </c>
      <c r="J19967">
        <v>185.97531589207486</v>
      </c>
      <c r="L19967" s="47"/>
      <c r="M19967" s="47"/>
    </row>
    <row r="19968" spans="1:13" x14ac:dyDescent="0.4">
      <c r="A19968" t="str">
        <f t="shared" si="311"/>
        <v>68_2A_F_6_180_70_HH800_Core</v>
      </c>
      <c r="B19968">
        <v>68</v>
      </c>
      <c r="C19968" t="s">
        <v>176</v>
      </c>
      <c r="D19968" t="s">
        <v>169</v>
      </c>
      <c r="E19968">
        <v>6</v>
      </c>
      <c r="F19968">
        <v>180</v>
      </c>
      <c r="G19968">
        <v>70</v>
      </c>
      <c r="H19968" t="s">
        <v>303</v>
      </c>
      <c r="I19968" t="s">
        <v>170</v>
      </c>
      <c r="J19968">
        <v>2.445037550017986</v>
      </c>
      <c r="L19968" s="47"/>
      <c r="M19968" s="47"/>
    </row>
    <row r="19969" spans="1:13" x14ac:dyDescent="0.4">
      <c r="A19969" t="str">
        <f t="shared" si="311"/>
        <v>68_2M_M_3_90_70_HH800_Core</v>
      </c>
      <c r="B19969">
        <v>68</v>
      </c>
      <c r="C19969" t="s">
        <v>175</v>
      </c>
      <c r="D19969" t="s">
        <v>174</v>
      </c>
      <c r="E19969">
        <v>3</v>
      </c>
      <c r="F19969">
        <v>90</v>
      </c>
      <c r="G19969">
        <v>70</v>
      </c>
      <c r="H19969" t="s">
        <v>303</v>
      </c>
      <c r="I19969" t="s">
        <v>170</v>
      </c>
      <c r="J19969">
        <v>3.6667829202781981</v>
      </c>
      <c r="L19969" s="47"/>
      <c r="M19969" s="47"/>
    </row>
    <row r="19970" spans="1:13" x14ac:dyDescent="0.4">
      <c r="A19970" t="str">
        <f t="shared" si="311"/>
        <v>68_4M_M_0_60_70_HH800_Core</v>
      </c>
      <c r="B19970">
        <v>68</v>
      </c>
      <c r="C19970" t="s">
        <v>173</v>
      </c>
      <c r="D19970" t="s">
        <v>174</v>
      </c>
      <c r="E19970">
        <v>0</v>
      </c>
      <c r="F19970">
        <v>60</v>
      </c>
      <c r="G19970">
        <v>70</v>
      </c>
      <c r="H19970" t="s">
        <v>303</v>
      </c>
      <c r="I19970" t="s">
        <v>170</v>
      </c>
      <c r="J19970">
        <v>121.39475753102154</v>
      </c>
      <c r="L19970" s="47"/>
      <c r="M19970" s="47"/>
    </row>
    <row r="19971" spans="1:13" x14ac:dyDescent="0.4">
      <c r="A19971" t="str">
        <f t="shared" ref="A19971:A20034" si="312">B19971&amp;"_"&amp;C19971&amp;"_"&amp;D19971&amp;"_"&amp;E19971&amp;"_"&amp;F19971&amp;"_"&amp;G19971&amp;"_"&amp;H19971&amp;"_"&amp;I19971</f>
        <v>68_2M_F_6_365_70_HH800_Core</v>
      </c>
      <c r="B19971">
        <v>68</v>
      </c>
      <c r="C19971" t="s">
        <v>175</v>
      </c>
      <c r="D19971" t="s">
        <v>169</v>
      </c>
      <c r="E19971">
        <v>6</v>
      </c>
      <c r="F19971">
        <v>365</v>
      </c>
      <c r="G19971">
        <v>70</v>
      </c>
      <c r="H19971" t="s">
        <v>303</v>
      </c>
      <c r="I19971" t="s">
        <v>170</v>
      </c>
      <c r="J19971">
        <v>3.0225878252315792</v>
      </c>
      <c r="L19971" s="47"/>
      <c r="M19971" s="47"/>
    </row>
    <row r="19972" spans="1:13" x14ac:dyDescent="0.4">
      <c r="A19972" t="str">
        <f t="shared" si="312"/>
        <v>68_1A_F_0_180_70_HH800_Core</v>
      </c>
      <c r="B19972">
        <v>68</v>
      </c>
      <c r="C19972" t="s">
        <v>178</v>
      </c>
      <c r="D19972" t="s">
        <v>169</v>
      </c>
      <c r="E19972">
        <v>0</v>
      </c>
      <c r="F19972">
        <v>180</v>
      </c>
      <c r="G19972">
        <v>70</v>
      </c>
      <c r="H19972" t="s">
        <v>303</v>
      </c>
      <c r="I19972" t="s">
        <v>170</v>
      </c>
      <c r="J19972">
        <v>224.3357945717585</v>
      </c>
      <c r="L19972" s="47"/>
      <c r="M19972" s="47"/>
    </row>
    <row r="19973" spans="1:13" x14ac:dyDescent="0.4">
      <c r="A19973" t="str">
        <f t="shared" si="312"/>
        <v>68_4M_F_6_180_70_HH800_Core</v>
      </c>
      <c r="B19973">
        <v>68</v>
      </c>
      <c r="C19973" t="s">
        <v>173</v>
      </c>
      <c r="D19973" t="s">
        <v>169</v>
      </c>
      <c r="E19973">
        <v>6</v>
      </c>
      <c r="F19973">
        <v>180</v>
      </c>
      <c r="G19973">
        <v>70</v>
      </c>
      <c r="H19973" t="s">
        <v>303</v>
      </c>
      <c r="I19973" t="s">
        <v>170</v>
      </c>
      <c r="J19973">
        <v>1.6216352935224858</v>
      </c>
      <c r="L19973" s="47"/>
      <c r="M19973" s="47"/>
    </row>
    <row r="19974" spans="1:13" x14ac:dyDescent="0.4">
      <c r="A19974" t="str">
        <f t="shared" si="312"/>
        <v>68_2M_M_0_90_70_HH800_Core</v>
      </c>
      <c r="B19974">
        <v>68</v>
      </c>
      <c r="C19974" t="s">
        <v>175</v>
      </c>
      <c r="D19974" t="s">
        <v>174</v>
      </c>
      <c r="E19974">
        <v>0</v>
      </c>
      <c r="F19974">
        <v>90</v>
      </c>
      <c r="G19974">
        <v>70</v>
      </c>
      <c r="H19974" t="s">
        <v>303</v>
      </c>
      <c r="I19974" t="s">
        <v>170</v>
      </c>
      <c r="J19974">
        <v>191.89146148357409</v>
      </c>
      <c r="L19974" s="47"/>
      <c r="M19974" s="47"/>
    </row>
    <row r="19975" spans="1:13" x14ac:dyDescent="0.4">
      <c r="A19975" t="str">
        <f t="shared" si="312"/>
        <v>68_4A_F_6_180_70_HH800_Core</v>
      </c>
      <c r="B19975">
        <v>68</v>
      </c>
      <c r="C19975" t="s">
        <v>168</v>
      </c>
      <c r="D19975" t="s">
        <v>169</v>
      </c>
      <c r="E19975">
        <v>6</v>
      </c>
      <c r="F19975">
        <v>180</v>
      </c>
      <c r="G19975">
        <v>70</v>
      </c>
      <c r="H19975" t="s">
        <v>303</v>
      </c>
      <c r="I19975" t="s">
        <v>170</v>
      </c>
      <c r="J19975">
        <v>1.3087794826053147</v>
      </c>
      <c r="L19975" s="47"/>
      <c r="M19975" s="47"/>
    </row>
    <row r="19976" spans="1:13" x14ac:dyDescent="0.4">
      <c r="A19976" t="str">
        <f t="shared" si="312"/>
        <v>68_2A_F_3_180_70_HH800_Core</v>
      </c>
      <c r="B19976">
        <v>68</v>
      </c>
      <c r="C19976" t="s">
        <v>176</v>
      </c>
      <c r="D19976" t="s">
        <v>169</v>
      </c>
      <c r="E19976">
        <v>3</v>
      </c>
      <c r="F19976">
        <v>180</v>
      </c>
      <c r="G19976">
        <v>70</v>
      </c>
      <c r="H19976" t="s">
        <v>303</v>
      </c>
      <c r="I19976" t="s">
        <v>170</v>
      </c>
      <c r="J19976">
        <v>1.4374046377562877</v>
      </c>
      <c r="L19976" s="47"/>
      <c r="M19976" s="47"/>
    </row>
    <row r="19977" spans="1:13" x14ac:dyDescent="0.4">
      <c r="A19977" t="str">
        <f t="shared" si="312"/>
        <v>68_4M_F_6_365_70_HH800_Core</v>
      </c>
      <c r="B19977">
        <v>68</v>
      </c>
      <c r="C19977" t="s">
        <v>173</v>
      </c>
      <c r="D19977" t="s">
        <v>169</v>
      </c>
      <c r="E19977">
        <v>6</v>
      </c>
      <c r="F19977">
        <v>365</v>
      </c>
      <c r="G19977">
        <v>70</v>
      </c>
      <c r="H19977" t="s">
        <v>303</v>
      </c>
      <c r="I19977" t="s">
        <v>170</v>
      </c>
      <c r="J19977">
        <v>1.769002817568599</v>
      </c>
      <c r="L19977" s="47"/>
      <c r="M19977" s="47"/>
    </row>
    <row r="19978" spans="1:13" x14ac:dyDescent="0.4">
      <c r="A19978" t="str">
        <f t="shared" si="312"/>
        <v>68_4A_F_6_365_70_HH800_Core</v>
      </c>
      <c r="B19978">
        <v>68</v>
      </c>
      <c r="C19978" t="s">
        <v>168</v>
      </c>
      <c r="D19978" t="s">
        <v>169</v>
      </c>
      <c r="E19978">
        <v>6</v>
      </c>
      <c r="F19978">
        <v>365</v>
      </c>
      <c r="G19978">
        <v>70</v>
      </c>
      <c r="H19978" t="s">
        <v>303</v>
      </c>
      <c r="I19978" t="s">
        <v>170</v>
      </c>
      <c r="J19978">
        <v>1.7108042400380659</v>
      </c>
      <c r="L19978" s="47"/>
      <c r="M19978" s="47"/>
    </row>
    <row r="19979" spans="1:13" x14ac:dyDescent="0.4">
      <c r="A19979" t="str">
        <f t="shared" si="312"/>
        <v>68_2M_M_6_180_70_HH800_Core</v>
      </c>
      <c r="B19979">
        <v>68</v>
      </c>
      <c r="C19979" t="s">
        <v>175</v>
      </c>
      <c r="D19979" t="s">
        <v>174</v>
      </c>
      <c r="E19979">
        <v>6</v>
      </c>
      <c r="F19979">
        <v>180</v>
      </c>
      <c r="G19979">
        <v>70</v>
      </c>
      <c r="H19979" t="s">
        <v>303</v>
      </c>
      <c r="I19979" t="s">
        <v>170</v>
      </c>
      <c r="J19979">
        <v>3.6016716844688044</v>
      </c>
      <c r="L19979" s="47"/>
      <c r="M19979" s="47"/>
    </row>
    <row r="19980" spans="1:13" x14ac:dyDescent="0.4">
      <c r="A19980" t="str">
        <f t="shared" si="312"/>
        <v>68_4M_F_3_180_70_HH800_Core</v>
      </c>
      <c r="B19980">
        <v>68</v>
      </c>
      <c r="C19980" t="s">
        <v>173</v>
      </c>
      <c r="D19980" t="s">
        <v>169</v>
      </c>
      <c r="E19980">
        <v>3</v>
      </c>
      <c r="F19980">
        <v>180</v>
      </c>
      <c r="G19980">
        <v>70</v>
      </c>
      <c r="H19980" t="s">
        <v>303</v>
      </c>
      <c r="I19980" t="s">
        <v>170</v>
      </c>
      <c r="J19980">
        <v>1.4734573408003606</v>
      </c>
      <c r="L19980" s="47"/>
      <c r="M19980" s="47"/>
    </row>
    <row r="19981" spans="1:13" x14ac:dyDescent="0.4">
      <c r="A19981" t="str">
        <f t="shared" si="312"/>
        <v>68_4A_F_3_180_70_HH800_Core</v>
      </c>
      <c r="B19981">
        <v>68</v>
      </c>
      <c r="C19981" t="s">
        <v>168</v>
      </c>
      <c r="D19981" t="s">
        <v>169</v>
      </c>
      <c r="E19981">
        <v>3</v>
      </c>
      <c r="F19981">
        <v>180</v>
      </c>
      <c r="G19981">
        <v>70</v>
      </c>
      <c r="H19981" t="s">
        <v>303</v>
      </c>
      <c r="I19981" t="s">
        <v>170</v>
      </c>
      <c r="J19981">
        <v>0.71353578025825093</v>
      </c>
      <c r="L19981" s="47"/>
      <c r="M19981" s="47"/>
    </row>
    <row r="19982" spans="1:13" x14ac:dyDescent="0.4">
      <c r="A19982" t="str">
        <f t="shared" si="312"/>
        <v>68_2M_F_3_365_70_HH800_Core</v>
      </c>
      <c r="B19982">
        <v>68</v>
      </c>
      <c r="C19982" t="s">
        <v>175</v>
      </c>
      <c r="D19982" t="s">
        <v>169</v>
      </c>
      <c r="E19982">
        <v>3</v>
      </c>
      <c r="F19982">
        <v>365</v>
      </c>
      <c r="G19982">
        <v>70</v>
      </c>
      <c r="H19982" t="s">
        <v>303</v>
      </c>
      <c r="I19982" t="s">
        <v>170</v>
      </c>
      <c r="J19982">
        <v>1.7770702416606685</v>
      </c>
      <c r="L19982" s="47"/>
      <c r="M19982" s="47"/>
    </row>
    <row r="19983" spans="1:13" x14ac:dyDescent="0.4">
      <c r="A19983" t="str">
        <f t="shared" si="312"/>
        <v>68_4M_F_3_365_70_HH800_Core</v>
      </c>
      <c r="B19983">
        <v>68</v>
      </c>
      <c r="C19983" t="s">
        <v>173</v>
      </c>
      <c r="D19983" t="s">
        <v>169</v>
      </c>
      <c r="E19983">
        <v>3</v>
      </c>
      <c r="F19983">
        <v>365</v>
      </c>
      <c r="G19983">
        <v>70</v>
      </c>
      <c r="H19983" t="s">
        <v>303</v>
      </c>
      <c r="I19983" t="s">
        <v>170</v>
      </c>
      <c r="J19983">
        <v>1.2420802745209429</v>
      </c>
      <c r="L19983" s="47"/>
      <c r="M19983" s="47"/>
    </row>
    <row r="19984" spans="1:13" x14ac:dyDescent="0.4">
      <c r="A19984" t="str">
        <f t="shared" si="312"/>
        <v>68_4A_F_3_365_70_HH800_Core</v>
      </c>
      <c r="B19984">
        <v>68</v>
      </c>
      <c r="C19984" t="s">
        <v>168</v>
      </c>
      <c r="D19984" t="s">
        <v>169</v>
      </c>
      <c r="E19984">
        <v>3</v>
      </c>
      <c r="F19984">
        <v>365</v>
      </c>
      <c r="G19984">
        <v>70</v>
      </c>
      <c r="H19984" t="s">
        <v>303</v>
      </c>
      <c r="I19984" t="s">
        <v>170</v>
      </c>
      <c r="J19984">
        <v>0.84284433000667258</v>
      </c>
      <c r="L19984" s="47"/>
      <c r="M19984" s="47"/>
    </row>
    <row r="19985" spans="1:13" x14ac:dyDescent="0.4">
      <c r="A19985" t="str">
        <f t="shared" si="312"/>
        <v>68_2A_F_0_180_70_HH800_Core</v>
      </c>
      <c r="B19985">
        <v>68</v>
      </c>
      <c r="C19985" t="s">
        <v>176</v>
      </c>
      <c r="D19985" t="s">
        <v>169</v>
      </c>
      <c r="E19985">
        <v>0</v>
      </c>
      <c r="F19985">
        <v>180</v>
      </c>
      <c r="G19985">
        <v>70</v>
      </c>
      <c r="H19985" t="s">
        <v>303</v>
      </c>
      <c r="I19985" t="s">
        <v>170</v>
      </c>
      <c r="J19985">
        <v>153.88857654386916</v>
      </c>
      <c r="L19985" s="47"/>
      <c r="M19985" s="47"/>
    </row>
    <row r="19986" spans="1:13" x14ac:dyDescent="0.4">
      <c r="A19986" t="str">
        <f t="shared" si="312"/>
        <v>68_2A_M_6_180_70_HH800_Core</v>
      </c>
      <c r="B19986">
        <v>68</v>
      </c>
      <c r="C19986" t="s">
        <v>176</v>
      </c>
      <c r="D19986" t="s">
        <v>174</v>
      </c>
      <c r="E19986">
        <v>6</v>
      </c>
      <c r="F19986">
        <v>180</v>
      </c>
      <c r="G19986">
        <v>70</v>
      </c>
      <c r="H19986" t="s">
        <v>303</v>
      </c>
      <c r="I19986" t="s">
        <v>170</v>
      </c>
      <c r="J19986">
        <v>2.7719313143317792</v>
      </c>
      <c r="L19986" s="47"/>
      <c r="M19986" s="47"/>
    </row>
    <row r="19987" spans="1:13" x14ac:dyDescent="0.4">
      <c r="A19987" t="str">
        <f t="shared" si="312"/>
        <v>68_1M_F_0_365_70_HH800_Core</v>
      </c>
      <c r="B19987">
        <v>68</v>
      </c>
      <c r="C19987" t="s">
        <v>177</v>
      </c>
      <c r="D19987" t="s">
        <v>169</v>
      </c>
      <c r="E19987">
        <v>0</v>
      </c>
      <c r="F19987">
        <v>365</v>
      </c>
      <c r="G19987">
        <v>70</v>
      </c>
      <c r="H19987" t="s">
        <v>303</v>
      </c>
      <c r="I19987" t="s">
        <v>170</v>
      </c>
      <c r="J19987">
        <v>230.98503712252392</v>
      </c>
      <c r="L19987" s="47"/>
      <c r="M19987" s="47"/>
    </row>
    <row r="19988" spans="1:13" x14ac:dyDescent="0.4">
      <c r="A19988" t="str">
        <f t="shared" si="312"/>
        <v>68_2M_M_3_180_70_HH800_Core</v>
      </c>
      <c r="B19988">
        <v>68</v>
      </c>
      <c r="C19988" t="s">
        <v>175</v>
      </c>
      <c r="D19988" t="s">
        <v>174</v>
      </c>
      <c r="E19988">
        <v>3</v>
      </c>
      <c r="F19988">
        <v>180</v>
      </c>
      <c r="G19988">
        <v>70</v>
      </c>
      <c r="H19988" t="s">
        <v>303</v>
      </c>
      <c r="I19988" t="s">
        <v>170</v>
      </c>
      <c r="J19988">
        <v>2.2122637295488099</v>
      </c>
      <c r="L19988" s="47"/>
      <c r="M19988" s="47"/>
    </row>
    <row r="19989" spans="1:13" x14ac:dyDescent="0.4">
      <c r="A19989" t="str">
        <f t="shared" si="312"/>
        <v>68_4M_F_0_180_70_HH800_Core</v>
      </c>
      <c r="B19989">
        <v>68</v>
      </c>
      <c r="C19989" t="s">
        <v>173</v>
      </c>
      <c r="D19989" t="s">
        <v>169</v>
      </c>
      <c r="E19989">
        <v>0</v>
      </c>
      <c r="F19989">
        <v>180</v>
      </c>
      <c r="G19989">
        <v>70</v>
      </c>
      <c r="H19989" t="s">
        <v>303</v>
      </c>
      <c r="I19989" t="s">
        <v>170</v>
      </c>
      <c r="J19989">
        <v>92.01065115907933</v>
      </c>
      <c r="L19989" s="47"/>
      <c r="M19989" s="47"/>
    </row>
    <row r="19990" spans="1:13" x14ac:dyDescent="0.4">
      <c r="A19990" t="str">
        <f t="shared" si="312"/>
        <v>68_2M_M_6_365_70_HH800_Core</v>
      </c>
      <c r="B19990">
        <v>68</v>
      </c>
      <c r="C19990" t="s">
        <v>175</v>
      </c>
      <c r="D19990" t="s">
        <v>174</v>
      </c>
      <c r="E19990">
        <v>6</v>
      </c>
      <c r="F19990">
        <v>365</v>
      </c>
      <c r="G19990">
        <v>70</v>
      </c>
      <c r="H19990" t="s">
        <v>303</v>
      </c>
      <c r="I19990" t="s">
        <v>170</v>
      </c>
      <c r="J19990">
        <v>3.6536693863470542</v>
      </c>
      <c r="L19990" s="47"/>
      <c r="M19990" s="47"/>
    </row>
    <row r="19991" spans="1:13" x14ac:dyDescent="0.4">
      <c r="A19991" t="str">
        <f t="shared" si="312"/>
        <v>68_4A_F_0_180_70_HH800_Core</v>
      </c>
      <c r="B19991">
        <v>68</v>
      </c>
      <c r="C19991" t="s">
        <v>168</v>
      </c>
      <c r="D19991" t="s">
        <v>169</v>
      </c>
      <c r="E19991">
        <v>0</v>
      </c>
      <c r="F19991">
        <v>180</v>
      </c>
      <c r="G19991">
        <v>70</v>
      </c>
      <c r="H19991" t="s">
        <v>303</v>
      </c>
      <c r="I19991" t="s">
        <v>170</v>
      </c>
      <c r="J19991">
        <v>92.292085637487062</v>
      </c>
      <c r="L19991" s="47"/>
      <c r="M19991" s="47"/>
    </row>
    <row r="19992" spans="1:13" x14ac:dyDescent="0.4">
      <c r="A19992" t="str">
        <f t="shared" si="312"/>
        <v>68_2A_M_6_365_70_HH800_Core</v>
      </c>
      <c r="B19992">
        <v>68</v>
      </c>
      <c r="C19992" t="s">
        <v>176</v>
      </c>
      <c r="D19992" t="s">
        <v>174</v>
      </c>
      <c r="E19992">
        <v>6</v>
      </c>
      <c r="F19992">
        <v>365</v>
      </c>
      <c r="G19992">
        <v>70</v>
      </c>
      <c r="H19992" t="s">
        <v>303</v>
      </c>
      <c r="I19992" t="s">
        <v>170</v>
      </c>
      <c r="J19992">
        <v>2.7110562539193053</v>
      </c>
      <c r="L19992" s="47"/>
      <c r="M19992" s="47"/>
    </row>
    <row r="19993" spans="1:13" x14ac:dyDescent="0.4">
      <c r="A19993" t="str">
        <f t="shared" si="312"/>
        <v>68_2M_F_0_365_70_HH800_Core</v>
      </c>
      <c r="B19993">
        <v>68</v>
      </c>
      <c r="C19993" t="s">
        <v>175</v>
      </c>
      <c r="D19993" t="s">
        <v>169</v>
      </c>
      <c r="E19993">
        <v>0</v>
      </c>
      <c r="F19993">
        <v>365</v>
      </c>
      <c r="G19993">
        <v>70</v>
      </c>
      <c r="H19993" t="s">
        <v>303</v>
      </c>
      <c r="I19993" t="s">
        <v>170</v>
      </c>
      <c r="J19993">
        <v>153.90885105888768</v>
      </c>
      <c r="L19993" s="47"/>
      <c r="M19993" s="47"/>
    </row>
    <row r="19994" spans="1:13" x14ac:dyDescent="0.4">
      <c r="A19994" t="str">
        <f t="shared" si="312"/>
        <v>68_2A_M_3_180_70_HH800_Core</v>
      </c>
      <c r="B19994">
        <v>68</v>
      </c>
      <c r="C19994" t="s">
        <v>176</v>
      </c>
      <c r="D19994" t="s">
        <v>174</v>
      </c>
      <c r="E19994">
        <v>3</v>
      </c>
      <c r="F19994">
        <v>180</v>
      </c>
      <c r="G19994">
        <v>70</v>
      </c>
      <c r="H19994" t="s">
        <v>303</v>
      </c>
      <c r="I19994" t="s">
        <v>170</v>
      </c>
      <c r="J19994">
        <v>1.7847494904472501</v>
      </c>
      <c r="L19994" s="47"/>
      <c r="M19994" s="47"/>
    </row>
    <row r="19995" spans="1:13" x14ac:dyDescent="0.4">
      <c r="A19995" t="str">
        <f t="shared" si="312"/>
        <v>68_1M_M_0_90_70_HH800_Core</v>
      </c>
      <c r="B19995">
        <v>68</v>
      </c>
      <c r="C19995" t="s">
        <v>177</v>
      </c>
      <c r="D19995" t="s">
        <v>174</v>
      </c>
      <c r="E19995">
        <v>0</v>
      </c>
      <c r="F19995">
        <v>90</v>
      </c>
      <c r="G19995">
        <v>70</v>
      </c>
      <c r="H19995" t="s">
        <v>303</v>
      </c>
      <c r="I19995" t="s">
        <v>170</v>
      </c>
      <c r="J19995">
        <v>326.84882114789337</v>
      </c>
      <c r="L19995" s="47"/>
      <c r="M19995" s="47"/>
    </row>
    <row r="19996" spans="1:13" x14ac:dyDescent="0.4">
      <c r="A19996" t="str">
        <f t="shared" si="312"/>
        <v>68_4M_F_0_365_70_HH800_Core</v>
      </c>
      <c r="B19996">
        <v>68</v>
      </c>
      <c r="C19996" t="s">
        <v>173</v>
      </c>
      <c r="D19996" t="s">
        <v>169</v>
      </c>
      <c r="E19996">
        <v>0</v>
      </c>
      <c r="F19996">
        <v>365</v>
      </c>
      <c r="G19996">
        <v>70</v>
      </c>
      <c r="H19996" t="s">
        <v>303</v>
      </c>
      <c r="I19996" t="s">
        <v>170</v>
      </c>
      <c r="J19996">
        <v>79.394369591647191</v>
      </c>
      <c r="L19996" s="47"/>
      <c r="M19996" s="47"/>
    </row>
    <row r="19997" spans="1:13" x14ac:dyDescent="0.4">
      <c r="A19997" t="str">
        <f t="shared" si="312"/>
        <v>68_4A_F_0_365_70_HH800_Core</v>
      </c>
      <c r="B19997">
        <v>68</v>
      </c>
      <c r="C19997" t="s">
        <v>168</v>
      </c>
      <c r="D19997" t="s">
        <v>169</v>
      </c>
      <c r="E19997">
        <v>0</v>
      </c>
      <c r="F19997">
        <v>365</v>
      </c>
      <c r="G19997">
        <v>70</v>
      </c>
      <c r="H19997" t="s">
        <v>303</v>
      </c>
      <c r="I19997" t="s">
        <v>170</v>
      </c>
      <c r="J19997">
        <v>84.194204689572956</v>
      </c>
      <c r="L19997" s="47"/>
      <c r="M19997" s="47"/>
    </row>
    <row r="19998" spans="1:13" x14ac:dyDescent="0.4">
      <c r="A19998" t="str">
        <f t="shared" si="312"/>
        <v>68_2M_M_0_180_70_HH800_Core</v>
      </c>
      <c r="B19998">
        <v>68</v>
      </c>
      <c r="C19998" t="s">
        <v>175</v>
      </c>
      <c r="D19998" t="s">
        <v>174</v>
      </c>
      <c r="E19998">
        <v>0</v>
      </c>
      <c r="F19998">
        <v>180</v>
      </c>
      <c r="G19998">
        <v>70</v>
      </c>
      <c r="H19998" t="s">
        <v>303</v>
      </c>
      <c r="I19998" t="s">
        <v>170</v>
      </c>
      <c r="J19998">
        <v>144.41748417686827</v>
      </c>
      <c r="L19998" s="47"/>
      <c r="M19998" s="47"/>
    </row>
    <row r="19999" spans="1:13" x14ac:dyDescent="0.4">
      <c r="A19999" t="str">
        <f t="shared" si="312"/>
        <v>68_4M_M_6_90_70_HH800_Core</v>
      </c>
      <c r="B19999">
        <v>68</v>
      </c>
      <c r="C19999" t="s">
        <v>173</v>
      </c>
      <c r="D19999" t="s">
        <v>174</v>
      </c>
      <c r="E19999">
        <v>6</v>
      </c>
      <c r="F19999">
        <v>90</v>
      </c>
      <c r="G19999">
        <v>70</v>
      </c>
      <c r="H19999" t="s">
        <v>303</v>
      </c>
      <c r="I19999" t="s">
        <v>170</v>
      </c>
      <c r="J19999">
        <v>2.2987132015958558</v>
      </c>
      <c r="L19999" s="47"/>
      <c r="M19999" s="47"/>
    </row>
    <row r="20000" spans="1:13" x14ac:dyDescent="0.4">
      <c r="A20000" t="str">
        <f t="shared" si="312"/>
        <v>68_2M_M_3_365_70_HH800_Core</v>
      </c>
      <c r="B20000">
        <v>68</v>
      </c>
      <c r="C20000" t="s">
        <v>175</v>
      </c>
      <c r="D20000" t="s">
        <v>174</v>
      </c>
      <c r="E20000">
        <v>3</v>
      </c>
      <c r="F20000">
        <v>365</v>
      </c>
      <c r="G20000">
        <v>70</v>
      </c>
      <c r="H20000" t="s">
        <v>303</v>
      </c>
      <c r="I20000" t="s">
        <v>170</v>
      </c>
      <c r="J20000">
        <v>2.0619117249970977</v>
      </c>
      <c r="L20000" s="47"/>
      <c r="M20000" s="47"/>
    </row>
    <row r="20001" spans="1:13" x14ac:dyDescent="0.4">
      <c r="A20001" t="str">
        <f t="shared" si="312"/>
        <v>68_2A_M_3_365_70_HH800_Core</v>
      </c>
      <c r="B20001">
        <v>68</v>
      </c>
      <c r="C20001" t="s">
        <v>176</v>
      </c>
      <c r="D20001" t="s">
        <v>174</v>
      </c>
      <c r="E20001">
        <v>3</v>
      </c>
      <c r="F20001">
        <v>365</v>
      </c>
      <c r="G20001">
        <v>70</v>
      </c>
      <c r="H20001" t="s">
        <v>303</v>
      </c>
      <c r="I20001" t="s">
        <v>170</v>
      </c>
      <c r="J20001">
        <v>2.0216278514019659</v>
      </c>
      <c r="L20001" s="47"/>
      <c r="M20001" s="47"/>
    </row>
    <row r="20002" spans="1:13" x14ac:dyDescent="0.4">
      <c r="A20002" t="str">
        <f t="shared" si="312"/>
        <v>68_2A_M_0_180_70_HH800_Core</v>
      </c>
      <c r="B20002">
        <v>68</v>
      </c>
      <c r="C20002" t="s">
        <v>176</v>
      </c>
      <c r="D20002" t="s">
        <v>174</v>
      </c>
      <c r="E20002">
        <v>0</v>
      </c>
      <c r="F20002">
        <v>180</v>
      </c>
      <c r="G20002">
        <v>70</v>
      </c>
      <c r="H20002" t="s">
        <v>303</v>
      </c>
      <c r="I20002" t="s">
        <v>170</v>
      </c>
      <c r="J20002">
        <v>161.47421908010901</v>
      </c>
      <c r="L20002" s="47"/>
      <c r="M20002" s="47"/>
    </row>
    <row r="20003" spans="1:13" x14ac:dyDescent="0.4">
      <c r="A20003" t="str">
        <f t="shared" si="312"/>
        <v>68_2A_F_6_365_70_HH800_Core</v>
      </c>
      <c r="B20003">
        <v>68</v>
      </c>
      <c r="C20003" t="s">
        <v>176</v>
      </c>
      <c r="D20003" t="s">
        <v>169</v>
      </c>
      <c r="E20003">
        <v>6</v>
      </c>
      <c r="F20003">
        <v>365</v>
      </c>
      <c r="G20003">
        <v>70</v>
      </c>
      <c r="H20003" t="s">
        <v>303</v>
      </c>
      <c r="I20003" t="s">
        <v>170</v>
      </c>
      <c r="J20003">
        <v>2.3453165334772503</v>
      </c>
      <c r="L20003" s="47"/>
      <c r="M20003" s="47"/>
    </row>
    <row r="20004" spans="1:13" x14ac:dyDescent="0.4">
      <c r="A20004" t="str">
        <f t="shared" si="312"/>
        <v>68_1A_M_0_180_70_HH800_Core</v>
      </c>
      <c r="B20004">
        <v>68</v>
      </c>
      <c r="C20004" t="s">
        <v>178</v>
      </c>
      <c r="D20004" t="s">
        <v>174</v>
      </c>
      <c r="E20004">
        <v>0</v>
      </c>
      <c r="F20004">
        <v>180</v>
      </c>
      <c r="G20004">
        <v>70</v>
      </c>
      <c r="H20004" t="s">
        <v>303</v>
      </c>
      <c r="I20004" t="s">
        <v>170</v>
      </c>
      <c r="J20004">
        <v>273.81887332093527</v>
      </c>
      <c r="L20004" s="47"/>
      <c r="M20004" s="47"/>
    </row>
    <row r="20005" spans="1:13" x14ac:dyDescent="0.4">
      <c r="A20005" t="str">
        <f t="shared" si="312"/>
        <v>68_2A_M_6_90_70_HH800_Core</v>
      </c>
      <c r="B20005">
        <v>68</v>
      </c>
      <c r="C20005" t="s">
        <v>176</v>
      </c>
      <c r="D20005" t="s">
        <v>174</v>
      </c>
      <c r="E20005">
        <v>6</v>
      </c>
      <c r="F20005">
        <v>90</v>
      </c>
      <c r="G20005">
        <v>70</v>
      </c>
      <c r="H20005" t="s">
        <v>303</v>
      </c>
      <c r="I20005" t="s">
        <v>170</v>
      </c>
      <c r="J20005">
        <v>2.769326191242738</v>
      </c>
      <c r="L20005" s="47"/>
      <c r="M20005" s="47"/>
    </row>
    <row r="20006" spans="1:13" x14ac:dyDescent="0.4">
      <c r="A20006" t="str">
        <f t="shared" si="312"/>
        <v>68_2M_M_0_365_70_HH800_Core</v>
      </c>
      <c r="B20006">
        <v>68</v>
      </c>
      <c r="C20006" t="s">
        <v>175</v>
      </c>
      <c r="D20006" t="s">
        <v>174</v>
      </c>
      <c r="E20006">
        <v>0</v>
      </c>
      <c r="F20006">
        <v>365</v>
      </c>
      <c r="G20006">
        <v>70</v>
      </c>
      <c r="H20006" t="s">
        <v>303</v>
      </c>
      <c r="I20006" t="s">
        <v>170</v>
      </c>
      <c r="J20006">
        <v>127.89345435009238</v>
      </c>
      <c r="L20006" s="47"/>
      <c r="M20006" s="47"/>
    </row>
    <row r="20007" spans="1:13" x14ac:dyDescent="0.4">
      <c r="A20007" t="str">
        <f t="shared" si="312"/>
        <v>68_2A_M_0_365_70_HH800_Core</v>
      </c>
      <c r="B20007">
        <v>68</v>
      </c>
      <c r="C20007" t="s">
        <v>176</v>
      </c>
      <c r="D20007" t="s">
        <v>174</v>
      </c>
      <c r="E20007">
        <v>0</v>
      </c>
      <c r="F20007">
        <v>365</v>
      </c>
      <c r="G20007">
        <v>70</v>
      </c>
      <c r="H20007" t="s">
        <v>303</v>
      </c>
      <c r="I20007" t="s">
        <v>170</v>
      </c>
      <c r="J20007">
        <v>142.18484674946114</v>
      </c>
      <c r="L20007" s="47"/>
      <c r="M20007" s="47"/>
    </row>
    <row r="20008" spans="1:13" x14ac:dyDescent="0.4">
      <c r="A20008" t="str">
        <f t="shared" si="312"/>
        <v>68_4M_M_3_90_70_HH800_Core</v>
      </c>
      <c r="B20008">
        <v>68</v>
      </c>
      <c r="C20008" t="s">
        <v>173</v>
      </c>
      <c r="D20008" t="s">
        <v>174</v>
      </c>
      <c r="E20008">
        <v>3</v>
      </c>
      <c r="F20008">
        <v>90</v>
      </c>
      <c r="G20008">
        <v>70</v>
      </c>
      <c r="H20008" t="s">
        <v>303</v>
      </c>
      <c r="I20008" t="s">
        <v>170</v>
      </c>
      <c r="J20008">
        <v>2.0301825421018043</v>
      </c>
      <c r="L20008" s="47"/>
      <c r="M20008" s="47"/>
    </row>
    <row r="20009" spans="1:13" x14ac:dyDescent="0.4">
      <c r="A20009" t="str">
        <f t="shared" si="312"/>
        <v>68_1A_M_0_365_70_HH800_Core</v>
      </c>
      <c r="B20009">
        <v>68</v>
      </c>
      <c r="C20009" t="s">
        <v>178</v>
      </c>
      <c r="D20009" t="s">
        <v>174</v>
      </c>
      <c r="E20009">
        <v>0</v>
      </c>
      <c r="F20009">
        <v>365</v>
      </c>
      <c r="G20009">
        <v>70</v>
      </c>
      <c r="H20009" t="s">
        <v>303</v>
      </c>
      <c r="I20009" t="s">
        <v>170</v>
      </c>
      <c r="J20009">
        <v>241.87670633814454</v>
      </c>
      <c r="L20009" s="47"/>
      <c r="M20009" s="47"/>
    </row>
    <row r="20010" spans="1:13" x14ac:dyDescent="0.4">
      <c r="A20010" t="str">
        <f t="shared" si="312"/>
        <v>68_4M_M_6_180_70_HH800_Core</v>
      </c>
      <c r="B20010">
        <v>68</v>
      </c>
      <c r="C20010" t="s">
        <v>173</v>
      </c>
      <c r="D20010" t="s">
        <v>174</v>
      </c>
      <c r="E20010">
        <v>6</v>
      </c>
      <c r="F20010">
        <v>180</v>
      </c>
      <c r="G20010">
        <v>70</v>
      </c>
      <c r="H20010" t="s">
        <v>303</v>
      </c>
      <c r="I20010" t="s">
        <v>170</v>
      </c>
      <c r="J20010">
        <v>2.1082739255082923</v>
      </c>
      <c r="L20010" s="47"/>
      <c r="M20010" s="47"/>
    </row>
    <row r="20011" spans="1:13" x14ac:dyDescent="0.4">
      <c r="A20011" t="str">
        <f t="shared" si="312"/>
        <v>68_2A_M_3_90_70_HH800_Core</v>
      </c>
      <c r="B20011">
        <v>68</v>
      </c>
      <c r="C20011" t="s">
        <v>176</v>
      </c>
      <c r="D20011" t="s">
        <v>174</v>
      </c>
      <c r="E20011">
        <v>3</v>
      </c>
      <c r="F20011">
        <v>90</v>
      </c>
      <c r="G20011">
        <v>70</v>
      </c>
      <c r="H20011" t="s">
        <v>303</v>
      </c>
      <c r="I20011" t="s">
        <v>170</v>
      </c>
      <c r="J20011">
        <v>2.5327438465747152</v>
      </c>
      <c r="L20011" s="47"/>
      <c r="M20011" s="47"/>
    </row>
    <row r="20012" spans="1:13" x14ac:dyDescent="0.4">
      <c r="A20012" t="str">
        <f t="shared" si="312"/>
        <v>68_2A_F_3_365_70_HH800_Core</v>
      </c>
      <c r="B20012">
        <v>68</v>
      </c>
      <c r="C20012" t="s">
        <v>176</v>
      </c>
      <c r="D20012" t="s">
        <v>169</v>
      </c>
      <c r="E20012">
        <v>3</v>
      </c>
      <c r="F20012">
        <v>365</v>
      </c>
      <c r="G20012">
        <v>70</v>
      </c>
      <c r="H20012" t="s">
        <v>303</v>
      </c>
      <c r="I20012" t="s">
        <v>170</v>
      </c>
      <c r="J20012">
        <v>0.93234549419838475</v>
      </c>
      <c r="L20012" s="47"/>
      <c r="M20012" s="47"/>
    </row>
    <row r="20013" spans="1:13" x14ac:dyDescent="0.4">
      <c r="A20013" t="str">
        <f t="shared" si="312"/>
        <v>68_1M_M_0_180_70_HH800_Core</v>
      </c>
      <c r="B20013">
        <v>68</v>
      </c>
      <c r="C20013" t="s">
        <v>177</v>
      </c>
      <c r="D20013" t="s">
        <v>174</v>
      </c>
      <c r="E20013">
        <v>0</v>
      </c>
      <c r="F20013">
        <v>180</v>
      </c>
      <c r="G20013">
        <v>70</v>
      </c>
      <c r="H20013" t="s">
        <v>303</v>
      </c>
      <c r="I20013" t="s">
        <v>170</v>
      </c>
      <c r="J20013">
        <v>244.06856251231122</v>
      </c>
      <c r="L20013" s="47"/>
      <c r="M20013" s="47"/>
    </row>
    <row r="20014" spans="1:13" x14ac:dyDescent="0.4">
      <c r="A20014" t="str">
        <f t="shared" si="312"/>
        <v>68_4M_M_0_90_70_HH800_Core</v>
      </c>
      <c r="B20014">
        <v>68</v>
      </c>
      <c r="C20014" t="s">
        <v>173</v>
      </c>
      <c r="D20014" t="s">
        <v>174</v>
      </c>
      <c r="E20014">
        <v>0</v>
      </c>
      <c r="F20014">
        <v>90</v>
      </c>
      <c r="G20014">
        <v>70</v>
      </c>
      <c r="H20014" t="s">
        <v>303</v>
      </c>
      <c r="I20014" t="s">
        <v>170</v>
      </c>
      <c r="J20014">
        <v>94.822021337513149</v>
      </c>
      <c r="L20014" s="47"/>
      <c r="M20014" s="47"/>
    </row>
    <row r="20015" spans="1:13" x14ac:dyDescent="0.4">
      <c r="A20015" t="str">
        <f t="shared" si="312"/>
        <v>68_4M_M_3_180_70_HH800_Core</v>
      </c>
      <c r="B20015">
        <v>68</v>
      </c>
      <c r="C20015" t="s">
        <v>173</v>
      </c>
      <c r="D20015" t="s">
        <v>174</v>
      </c>
      <c r="E20015">
        <v>3</v>
      </c>
      <c r="F20015">
        <v>180</v>
      </c>
      <c r="G20015">
        <v>70</v>
      </c>
      <c r="H20015" t="s">
        <v>303</v>
      </c>
      <c r="I20015" t="s">
        <v>170</v>
      </c>
      <c r="J20015">
        <v>1.6757252035445411</v>
      </c>
      <c r="L20015" s="47"/>
      <c r="M20015" s="47"/>
    </row>
    <row r="20016" spans="1:13" x14ac:dyDescent="0.4">
      <c r="A20016" t="str">
        <f t="shared" si="312"/>
        <v>68_2A_M_0_90_70_HH800_Core</v>
      </c>
      <c r="B20016">
        <v>68</v>
      </c>
      <c r="C20016" t="s">
        <v>176</v>
      </c>
      <c r="D20016" t="s">
        <v>174</v>
      </c>
      <c r="E20016">
        <v>0</v>
      </c>
      <c r="F20016">
        <v>90</v>
      </c>
      <c r="G20016">
        <v>70</v>
      </c>
      <c r="H20016" t="s">
        <v>303</v>
      </c>
      <c r="I20016" t="s">
        <v>170</v>
      </c>
      <c r="J20016">
        <v>178.76932593029971</v>
      </c>
      <c r="L20016" s="47"/>
      <c r="M20016" s="47"/>
    </row>
    <row r="20017" spans="1:13" x14ac:dyDescent="0.4">
      <c r="A20017" t="str">
        <f t="shared" si="312"/>
        <v>68_1A_M_0_90_70_HH800_Core</v>
      </c>
      <c r="B20017">
        <v>68</v>
      </c>
      <c r="C20017" t="s">
        <v>178</v>
      </c>
      <c r="D20017" t="s">
        <v>174</v>
      </c>
      <c r="E20017">
        <v>0</v>
      </c>
      <c r="F20017">
        <v>90</v>
      </c>
      <c r="G20017">
        <v>70</v>
      </c>
      <c r="H20017" t="s">
        <v>303</v>
      </c>
      <c r="I20017" t="s">
        <v>170</v>
      </c>
      <c r="J20017">
        <v>303.21317850633875</v>
      </c>
      <c r="L20017" s="47"/>
      <c r="M20017" s="47"/>
    </row>
    <row r="20018" spans="1:13" x14ac:dyDescent="0.4">
      <c r="A20018" t="str">
        <f t="shared" si="312"/>
        <v>68_1A_F_0_365_70_HH800_Core</v>
      </c>
      <c r="B20018">
        <v>68</v>
      </c>
      <c r="C20018" t="s">
        <v>178</v>
      </c>
      <c r="D20018" t="s">
        <v>169</v>
      </c>
      <c r="E20018">
        <v>0</v>
      </c>
      <c r="F20018">
        <v>365</v>
      </c>
      <c r="G20018">
        <v>70</v>
      </c>
      <c r="H20018" t="s">
        <v>303</v>
      </c>
      <c r="I20018" t="s">
        <v>170</v>
      </c>
      <c r="J20018">
        <v>206.06040406399413</v>
      </c>
      <c r="L20018" s="47"/>
      <c r="M20018" s="47"/>
    </row>
    <row r="20019" spans="1:13" x14ac:dyDescent="0.4">
      <c r="A20019" t="str">
        <f t="shared" si="312"/>
        <v>68_4M_M_0_180_70_HH800_Core</v>
      </c>
      <c r="B20019">
        <v>68</v>
      </c>
      <c r="C20019" t="s">
        <v>173</v>
      </c>
      <c r="D20019" t="s">
        <v>174</v>
      </c>
      <c r="E20019">
        <v>0</v>
      </c>
      <c r="F20019">
        <v>180</v>
      </c>
      <c r="G20019">
        <v>70</v>
      </c>
      <c r="H20019" t="s">
        <v>303</v>
      </c>
      <c r="I20019" t="s">
        <v>170</v>
      </c>
      <c r="J20019">
        <v>85.412719500621392</v>
      </c>
      <c r="L20019" s="47"/>
      <c r="M20019" s="47"/>
    </row>
    <row r="20020" spans="1:13" x14ac:dyDescent="0.4">
      <c r="A20020" t="str">
        <f t="shared" si="312"/>
        <v>68_1M_M_0_365_70_HH800_Core</v>
      </c>
      <c r="B20020">
        <v>68</v>
      </c>
      <c r="C20020" t="s">
        <v>177</v>
      </c>
      <c r="D20020" t="s">
        <v>174</v>
      </c>
      <c r="E20020">
        <v>0</v>
      </c>
      <c r="F20020">
        <v>365</v>
      </c>
      <c r="G20020">
        <v>70</v>
      </c>
      <c r="H20020" t="s">
        <v>303</v>
      </c>
      <c r="I20020" t="s">
        <v>170</v>
      </c>
      <c r="J20020">
        <v>216.752360450906</v>
      </c>
      <c r="L20020" s="47"/>
      <c r="M20020" s="47"/>
    </row>
    <row r="20021" spans="1:13" x14ac:dyDescent="0.4">
      <c r="A20021" t="str">
        <f t="shared" si="312"/>
        <v>68_2A_F_0_365_70_HH800_Core</v>
      </c>
      <c r="B20021">
        <v>68</v>
      </c>
      <c r="C20021" t="s">
        <v>176</v>
      </c>
      <c r="D20021" t="s">
        <v>169</v>
      </c>
      <c r="E20021">
        <v>0</v>
      </c>
      <c r="F20021">
        <v>365</v>
      </c>
      <c r="G20021">
        <v>70</v>
      </c>
      <c r="H20021" t="s">
        <v>303</v>
      </c>
      <c r="I20021" t="s">
        <v>170</v>
      </c>
      <c r="J20021">
        <v>141.15060460933998</v>
      </c>
      <c r="L20021" s="47"/>
      <c r="M20021" s="47"/>
    </row>
    <row r="20022" spans="1:13" x14ac:dyDescent="0.4">
      <c r="A20022" t="str">
        <f t="shared" si="312"/>
        <v>68_4A_M_6_180_70_HH800_Core</v>
      </c>
      <c r="B20022">
        <v>68</v>
      </c>
      <c r="C20022" t="s">
        <v>168</v>
      </c>
      <c r="D20022" t="s">
        <v>174</v>
      </c>
      <c r="E20022">
        <v>6</v>
      </c>
      <c r="F20022">
        <v>180</v>
      </c>
      <c r="G20022">
        <v>70</v>
      </c>
      <c r="H20022" t="s">
        <v>303</v>
      </c>
      <c r="I20022" t="s">
        <v>170</v>
      </c>
      <c r="J20022">
        <v>1.152679787536854</v>
      </c>
      <c r="L20022" s="47"/>
      <c r="M20022" s="47"/>
    </row>
    <row r="20023" spans="1:13" x14ac:dyDescent="0.4">
      <c r="A20023" t="str">
        <f t="shared" si="312"/>
        <v>68_4M_M_6_365_70_HH800_Core</v>
      </c>
      <c r="B20023">
        <v>68</v>
      </c>
      <c r="C20023" t="s">
        <v>173</v>
      </c>
      <c r="D20023" t="s">
        <v>174</v>
      </c>
      <c r="E20023">
        <v>6</v>
      </c>
      <c r="F20023">
        <v>365</v>
      </c>
      <c r="G20023">
        <v>70</v>
      </c>
      <c r="H20023" t="s">
        <v>303</v>
      </c>
      <c r="I20023" t="s">
        <v>170</v>
      </c>
      <c r="J20023">
        <v>1.4326916819913025</v>
      </c>
      <c r="L20023" s="47"/>
      <c r="M20023" s="47"/>
    </row>
    <row r="20024" spans="1:13" x14ac:dyDescent="0.4">
      <c r="A20024" t="str">
        <f t="shared" si="312"/>
        <v>68_4A_M_6_365_70_HH800_Core</v>
      </c>
      <c r="B20024">
        <v>68</v>
      </c>
      <c r="C20024" t="s">
        <v>168</v>
      </c>
      <c r="D20024" t="s">
        <v>174</v>
      </c>
      <c r="E20024">
        <v>6</v>
      </c>
      <c r="F20024">
        <v>365</v>
      </c>
      <c r="G20024">
        <v>70</v>
      </c>
      <c r="H20024" t="s">
        <v>303</v>
      </c>
      <c r="I20024" t="s">
        <v>170</v>
      </c>
      <c r="J20024">
        <v>1.8979060890702719</v>
      </c>
      <c r="L20024" s="47"/>
      <c r="M20024" s="47"/>
    </row>
    <row r="20025" spans="1:13" x14ac:dyDescent="0.4">
      <c r="A20025" t="str">
        <f t="shared" si="312"/>
        <v>68_4A_M_3_180_70_HH800_Core</v>
      </c>
      <c r="B20025">
        <v>68</v>
      </c>
      <c r="C20025" t="s">
        <v>168</v>
      </c>
      <c r="D20025" t="s">
        <v>174</v>
      </c>
      <c r="E20025">
        <v>3</v>
      </c>
      <c r="F20025">
        <v>180</v>
      </c>
      <c r="G20025">
        <v>70</v>
      </c>
      <c r="H20025" t="s">
        <v>303</v>
      </c>
      <c r="I20025" t="s">
        <v>170</v>
      </c>
      <c r="J20025">
        <v>1.5928167581561619</v>
      </c>
      <c r="L20025" s="47"/>
      <c r="M20025" s="47"/>
    </row>
    <row r="20026" spans="1:13" x14ac:dyDescent="0.4">
      <c r="A20026" t="str">
        <f t="shared" si="312"/>
        <v>68_4M_M_3_365_70_HH800_Core</v>
      </c>
      <c r="B20026">
        <v>68</v>
      </c>
      <c r="C20026" t="s">
        <v>173</v>
      </c>
      <c r="D20026" t="s">
        <v>174</v>
      </c>
      <c r="E20026">
        <v>3</v>
      </c>
      <c r="F20026">
        <v>365</v>
      </c>
      <c r="G20026">
        <v>70</v>
      </c>
      <c r="H20026" t="s">
        <v>303</v>
      </c>
      <c r="I20026" t="s">
        <v>170</v>
      </c>
      <c r="J20026">
        <v>1.3034557519382721</v>
      </c>
      <c r="L20026" s="47"/>
      <c r="M20026" s="47"/>
    </row>
    <row r="20027" spans="1:13" x14ac:dyDescent="0.4">
      <c r="A20027" t="str">
        <f t="shared" si="312"/>
        <v>68_4A_M_3_365_70_HH800_Core</v>
      </c>
      <c r="B20027">
        <v>68</v>
      </c>
      <c r="C20027" t="s">
        <v>168</v>
      </c>
      <c r="D20027" t="s">
        <v>174</v>
      </c>
      <c r="E20027">
        <v>3</v>
      </c>
      <c r="F20027">
        <v>365</v>
      </c>
      <c r="G20027">
        <v>70</v>
      </c>
      <c r="H20027" t="s">
        <v>303</v>
      </c>
      <c r="I20027" t="s">
        <v>170</v>
      </c>
      <c r="J20027">
        <v>0.66330734163621463</v>
      </c>
      <c r="L20027" s="47"/>
      <c r="M20027" s="47"/>
    </row>
    <row r="20028" spans="1:13" x14ac:dyDescent="0.4">
      <c r="A20028" t="str">
        <f t="shared" si="312"/>
        <v>68_4A_M_0_180_70_HH800_Core</v>
      </c>
      <c r="B20028">
        <v>68</v>
      </c>
      <c r="C20028" t="s">
        <v>168</v>
      </c>
      <c r="D20028" t="s">
        <v>174</v>
      </c>
      <c r="E20028">
        <v>0</v>
      </c>
      <c r="F20028">
        <v>180</v>
      </c>
      <c r="G20028">
        <v>70</v>
      </c>
      <c r="H20028" t="s">
        <v>303</v>
      </c>
      <c r="I20028" t="s">
        <v>170</v>
      </c>
      <c r="J20028">
        <v>89.899620241077315</v>
      </c>
      <c r="L20028" s="47"/>
      <c r="M20028" s="47"/>
    </row>
    <row r="20029" spans="1:13" x14ac:dyDescent="0.4">
      <c r="A20029" t="str">
        <f t="shared" si="312"/>
        <v>68_4M_M_0_365_70_HH800_Core</v>
      </c>
      <c r="B20029">
        <v>68</v>
      </c>
      <c r="C20029" t="s">
        <v>173</v>
      </c>
      <c r="D20029" t="s">
        <v>174</v>
      </c>
      <c r="E20029">
        <v>0</v>
      </c>
      <c r="F20029">
        <v>365</v>
      </c>
      <c r="G20029">
        <v>70</v>
      </c>
      <c r="H20029" t="s">
        <v>303</v>
      </c>
      <c r="I20029" t="s">
        <v>170</v>
      </c>
      <c r="J20029">
        <v>77.464884772704735</v>
      </c>
      <c r="L20029" s="47"/>
      <c r="M20029" s="47"/>
    </row>
    <row r="20030" spans="1:13" x14ac:dyDescent="0.4">
      <c r="A20030" t="str">
        <f t="shared" si="312"/>
        <v>68_4A_M_3_90_70_HH800_Core</v>
      </c>
      <c r="B20030">
        <v>68</v>
      </c>
      <c r="C20030" t="s">
        <v>168</v>
      </c>
      <c r="D20030" t="s">
        <v>174</v>
      </c>
      <c r="E20030">
        <v>3</v>
      </c>
      <c r="F20030">
        <v>90</v>
      </c>
      <c r="G20030">
        <v>70</v>
      </c>
      <c r="H20030" t="s">
        <v>303</v>
      </c>
      <c r="I20030" t="s">
        <v>170</v>
      </c>
      <c r="J20030">
        <v>1.4964990116810266</v>
      </c>
      <c r="L20030" s="47"/>
      <c r="M20030" s="47"/>
    </row>
    <row r="20031" spans="1:13" x14ac:dyDescent="0.4">
      <c r="A20031" t="str">
        <f t="shared" si="312"/>
        <v>68_4A_M_0_90_70_HH800_Core</v>
      </c>
      <c r="B20031">
        <v>68</v>
      </c>
      <c r="C20031" t="s">
        <v>168</v>
      </c>
      <c r="D20031" t="s">
        <v>174</v>
      </c>
      <c r="E20031">
        <v>0</v>
      </c>
      <c r="F20031">
        <v>90</v>
      </c>
      <c r="G20031">
        <v>70</v>
      </c>
      <c r="H20031" t="s">
        <v>303</v>
      </c>
      <c r="I20031" t="s">
        <v>170</v>
      </c>
      <c r="J20031">
        <v>97.745006940999843</v>
      </c>
      <c r="L20031" s="47"/>
      <c r="M20031" s="47"/>
    </row>
    <row r="20032" spans="1:13" x14ac:dyDescent="0.4">
      <c r="A20032" t="str">
        <f t="shared" si="312"/>
        <v>68_4A_M_6_90_70_HH800_Core</v>
      </c>
      <c r="B20032">
        <v>68</v>
      </c>
      <c r="C20032" t="s">
        <v>168</v>
      </c>
      <c r="D20032" t="s">
        <v>174</v>
      </c>
      <c r="E20032">
        <v>6</v>
      </c>
      <c r="F20032">
        <v>90</v>
      </c>
      <c r="G20032">
        <v>70</v>
      </c>
      <c r="H20032" t="s">
        <v>303</v>
      </c>
      <c r="I20032" t="s">
        <v>170</v>
      </c>
      <c r="J20032">
        <v>2.5092533714955603</v>
      </c>
      <c r="L20032" s="47"/>
      <c r="M20032" s="47"/>
    </row>
    <row r="20033" spans="1:13" x14ac:dyDescent="0.4">
      <c r="A20033" t="str">
        <f t="shared" si="312"/>
        <v>68_4A_M_0_365_70_HH800_Core</v>
      </c>
      <c r="B20033">
        <v>68</v>
      </c>
      <c r="C20033" t="s">
        <v>168</v>
      </c>
      <c r="D20033" t="s">
        <v>174</v>
      </c>
      <c r="E20033">
        <v>0</v>
      </c>
      <c r="F20033">
        <v>365</v>
      </c>
      <c r="G20033">
        <v>70</v>
      </c>
      <c r="H20033" t="s">
        <v>303</v>
      </c>
      <c r="I20033" t="s">
        <v>170</v>
      </c>
      <c r="J20033">
        <v>82.018255160812004</v>
      </c>
      <c r="L20033" s="47"/>
      <c r="M20033" s="47"/>
    </row>
    <row r="20034" spans="1:13" x14ac:dyDescent="0.4">
      <c r="A20034" t="str">
        <f t="shared" si="312"/>
        <v>69_2M_F_6_60_70_HH800_Core</v>
      </c>
      <c r="B20034">
        <v>69</v>
      </c>
      <c r="C20034" t="s">
        <v>175</v>
      </c>
      <c r="D20034" t="s">
        <v>169</v>
      </c>
      <c r="E20034">
        <v>6</v>
      </c>
      <c r="F20034">
        <v>60</v>
      </c>
      <c r="G20034">
        <v>70</v>
      </c>
      <c r="H20034" t="s">
        <v>303</v>
      </c>
      <c r="I20034" t="s">
        <v>170</v>
      </c>
      <c r="J20034">
        <v>2.0307308723385806</v>
      </c>
      <c r="L20034" s="47"/>
      <c r="M20034" s="47"/>
    </row>
    <row r="20035" spans="1:13" x14ac:dyDescent="0.4">
      <c r="A20035" t="str">
        <f t="shared" ref="A20035:A20098" si="313">B20035&amp;"_"&amp;C20035&amp;"_"&amp;D20035&amp;"_"&amp;E20035&amp;"_"&amp;F20035&amp;"_"&amp;G20035&amp;"_"&amp;H20035&amp;"_"&amp;I20035</f>
        <v>69_4A_F_6_60_70_HH800_Core</v>
      </c>
      <c r="B20035">
        <v>69</v>
      </c>
      <c r="C20035" t="s">
        <v>168</v>
      </c>
      <c r="D20035" t="s">
        <v>169</v>
      </c>
      <c r="E20035">
        <v>6</v>
      </c>
      <c r="F20035">
        <v>60</v>
      </c>
      <c r="G20035">
        <v>70</v>
      </c>
      <c r="H20035" t="s">
        <v>303</v>
      </c>
      <c r="I20035" t="s">
        <v>170</v>
      </c>
      <c r="J20035">
        <v>0.27127756335473696</v>
      </c>
      <c r="L20035" s="47"/>
      <c r="M20035" s="47"/>
    </row>
    <row r="20036" spans="1:13" x14ac:dyDescent="0.4">
      <c r="A20036" t="str">
        <f t="shared" si="313"/>
        <v>69_1M_F_0_60_70_HH800_Core</v>
      </c>
      <c r="B20036">
        <v>69</v>
      </c>
      <c r="C20036" t="s">
        <v>177</v>
      </c>
      <c r="D20036" t="s">
        <v>169</v>
      </c>
      <c r="E20036">
        <v>0</v>
      </c>
      <c r="F20036">
        <v>60</v>
      </c>
      <c r="G20036">
        <v>70</v>
      </c>
      <c r="H20036" t="s">
        <v>303</v>
      </c>
      <c r="I20036" t="s">
        <v>170</v>
      </c>
      <c r="J20036">
        <v>436.81100863482607</v>
      </c>
      <c r="L20036" s="47"/>
      <c r="M20036" s="47"/>
    </row>
    <row r="20037" spans="1:13" x14ac:dyDescent="0.4">
      <c r="A20037" t="str">
        <f t="shared" si="313"/>
        <v>69_2M_F_3_60_70_HH800_Core</v>
      </c>
      <c r="B20037">
        <v>69</v>
      </c>
      <c r="C20037" t="s">
        <v>175</v>
      </c>
      <c r="D20037" t="s">
        <v>169</v>
      </c>
      <c r="E20037">
        <v>3</v>
      </c>
      <c r="F20037">
        <v>60</v>
      </c>
      <c r="G20037">
        <v>70</v>
      </c>
      <c r="H20037" t="s">
        <v>303</v>
      </c>
      <c r="I20037" t="s">
        <v>170</v>
      </c>
      <c r="J20037">
        <v>1.8451989935153659</v>
      </c>
      <c r="L20037" s="47"/>
      <c r="M20037" s="47"/>
    </row>
    <row r="20038" spans="1:13" x14ac:dyDescent="0.4">
      <c r="A20038" t="str">
        <f t="shared" si="313"/>
        <v>69_2A_F_6_60_70_HH800_Core</v>
      </c>
      <c r="B20038">
        <v>69</v>
      </c>
      <c r="C20038" t="s">
        <v>176</v>
      </c>
      <c r="D20038" t="s">
        <v>169</v>
      </c>
      <c r="E20038">
        <v>6</v>
      </c>
      <c r="F20038">
        <v>60</v>
      </c>
      <c r="G20038">
        <v>70</v>
      </c>
      <c r="H20038" t="s">
        <v>303</v>
      </c>
      <c r="I20038" t="s">
        <v>170</v>
      </c>
      <c r="J20038">
        <v>1.3098206729873643</v>
      </c>
      <c r="L20038" s="47"/>
      <c r="M20038" s="47"/>
    </row>
    <row r="20039" spans="1:13" x14ac:dyDescent="0.4">
      <c r="A20039" t="str">
        <f t="shared" si="313"/>
        <v>69_2M_F_0_60_70_HH800_Core</v>
      </c>
      <c r="B20039">
        <v>69</v>
      </c>
      <c r="C20039" t="s">
        <v>175</v>
      </c>
      <c r="D20039" t="s">
        <v>169</v>
      </c>
      <c r="E20039">
        <v>0</v>
      </c>
      <c r="F20039">
        <v>60</v>
      </c>
      <c r="G20039">
        <v>70</v>
      </c>
      <c r="H20039" t="s">
        <v>303</v>
      </c>
      <c r="I20039" t="s">
        <v>170</v>
      </c>
      <c r="J20039">
        <v>300.59501359410433</v>
      </c>
      <c r="L20039" s="47"/>
      <c r="M20039" s="47"/>
    </row>
    <row r="20040" spans="1:13" x14ac:dyDescent="0.4">
      <c r="A20040" t="str">
        <f t="shared" si="313"/>
        <v>69_1A_F_0_60_70_HH800_Core</v>
      </c>
      <c r="B20040">
        <v>69</v>
      </c>
      <c r="C20040" t="s">
        <v>178</v>
      </c>
      <c r="D20040" t="s">
        <v>169</v>
      </c>
      <c r="E20040">
        <v>0</v>
      </c>
      <c r="F20040">
        <v>60</v>
      </c>
      <c r="G20040">
        <v>70</v>
      </c>
      <c r="H20040" t="s">
        <v>303</v>
      </c>
      <c r="I20040" t="s">
        <v>170</v>
      </c>
      <c r="J20040">
        <v>329.72241975331212</v>
      </c>
      <c r="L20040" s="47"/>
      <c r="M20040" s="47"/>
    </row>
    <row r="20041" spans="1:13" x14ac:dyDescent="0.4">
      <c r="A20041" t="str">
        <f t="shared" si="313"/>
        <v>69_4A_F_3_60_70_HH800_Core</v>
      </c>
      <c r="B20041">
        <v>69</v>
      </c>
      <c r="C20041" t="s">
        <v>168</v>
      </c>
      <c r="D20041" t="s">
        <v>169</v>
      </c>
      <c r="E20041">
        <v>3</v>
      </c>
      <c r="F20041">
        <v>60</v>
      </c>
      <c r="G20041">
        <v>70</v>
      </c>
      <c r="H20041" t="s">
        <v>303</v>
      </c>
      <c r="I20041" t="s">
        <v>170</v>
      </c>
      <c r="J20041">
        <v>0.68691288934186345</v>
      </c>
      <c r="L20041" s="47"/>
      <c r="M20041" s="47"/>
    </row>
    <row r="20042" spans="1:13" x14ac:dyDescent="0.4">
      <c r="A20042" t="str">
        <f t="shared" si="313"/>
        <v>69_2A_F_3_60_70_HH800_Core</v>
      </c>
      <c r="B20042">
        <v>69</v>
      </c>
      <c r="C20042" t="s">
        <v>176</v>
      </c>
      <c r="D20042" t="s">
        <v>169</v>
      </c>
      <c r="E20042">
        <v>3</v>
      </c>
      <c r="F20042">
        <v>60</v>
      </c>
      <c r="G20042">
        <v>70</v>
      </c>
      <c r="H20042" t="s">
        <v>303</v>
      </c>
      <c r="I20042" t="s">
        <v>170</v>
      </c>
      <c r="J20042">
        <v>0.8703169672675477</v>
      </c>
      <c r="L20042" s="47"/>
      <c r="M20042" s="47"/>
    </row>
    <row r="20043" spans="1:13" x14ac:dyDescent="0.4">
      <c r="A20043" t="str">
        <f t="shared" si="313"/>
        <v>69_4A_F_0_60_70_HH800_Core</v>
      </c>
      <c r="B20043">
        <v>69</v>
      </c>
      <c r="C20043" t="s">
        <v>168</v>
      </c>
      <c r="D20043" t="s">
        <v>169</v>
      </c>
      <c r="E20043">
        <v>0</v>
      </c>
      <c r="F20043">
        <v>60</v>
      </c>
      <c r="G20043">
        <v>70</v>
      </c>
      <c r="H20043" t="s">
        <v>303</v>
      </c>
      <c r="I20043" t="s">
        <v>170</v>
      </c>
      <c r="J20043">
        <v>163.15145531416343</v>
      </c>
      <c r="L20043" s="47"/>
      <c r="M20043" s="47"/>
    </row>
    <row r="20044" spans="1:13" x14ac:dyDescent="0.4">
      <c r="A20044" t="str">
        <f t="shared" si="313"/>
        <v>69_2A_F_0_60_70_HH800_Core</v>
      </c>
      <c r="B20044">
        <v>69</v>
      </c>
      <c r="C20044" t="s">
        <v>176</v>
      </c>
      <c r="D20044" t="s">
        <v>169</v>
      </c>
      <c r="E20044">
        <v>0</v>
      </c>
      <c r="F20044">
        <v>60</v>
      </c>
      <c r="G20044">
        <v>70</v>
      </c>
      <c r="H20044" t="s">
        <v>303</v>
      </c>
      <c r="I20044" t="s">
        <v>170</v>
      </c>
      <c r="J20044">
        <v>219.97324787073646</v>
      </c>
      <c r="L20044" s="47"/>
      <c r="M20044" s="47"/>
    </row>
    <row r="20045" spans="1:13" x14ac:dyDescent="0.4">
      <c r="A20045" t="str">
        <f t="shared" si="313"/>
        <v>69_4M_F_6_60_70_HH800_Core</v>
      </c>
      <c r="B20045">
        <v>69</v>
      </c>
      <c r="C20045" t="s">
        <v>173</v>
      </c>
      <c r="D20045" t="s">
        <v>169</v>
      </c>
      <c r="E20045">
        <v>6</v>
      </c>
      <c r="F20045">
        <v>60</v>
      </c>
      <c r="G20045">
        <v>70</v>
      </c>
      <c r="H20045" t="s">
        <v>303</v>
      </c>
      <c r="I20045" t="s">
        <v>170</v>
      </c>
      <c r="J20045">
        <v>1.194128182300596</v>
      </c>
      <c r="L20045" s="47"/>
      <c r="M20045" s="47"/>
    </row>
    <row r="20046" spans="1:13" x14ac:dyDescent="0.4">
      <c r="A20046" t="str">
        <f t="shared" si="313"/>
        <v>69_4M_F_3_60_70_HH800_Core</v>
      </c>
      <c r="B20046">
        <v>69</v>
      </c>
      <c r="C20046" t="s">
        <v>173</v>
      </c>
      <c r="D20046" t="s">
        <v>169</v>
      </c>
      <c r="E20046">
        <v>3</v>
      </c>
      <c r="F20046">
        <v>60</v>
      </c>
      <c r="G20046">
        <v>70</v>
      </c>
      <c r="H20046" t="s">
        <v>303</v>
      </c>
      <c r="I20046" t="s">
        <v>170</v>
      </c>
      <c r="J20046">
        <v>1.1126933496714877</v>
      </c>
      <c r="L20046" s="47"/>
      <c r="M20046" s="47"/>
    </row>
    <row r="20047" spans="1:13" x14ac:dyDescent="0.4">
      <c r="A20047" t="str">
        <f t="shared" si="313"/>
        <v>69_4M_F_0_60_70_HH800_Core</v>
      </c>
      <c r="B20047">
        <v>69</v>
      </c>
      <c r="C20047" t="s">
        <v>173</v>
      </c>
      <c r="D20047" t="s">
        <v>169</v>
      </c>
      <c r="E20047">
        <v>0</v>
      </c>
      <c r="F20047">
        <v>60</v>
      </c>
      <c r="G20047">
        <v>70</v>
      </c>
      <c r="H20047" t="s">
        <v>303</v>
      </c>
      <c r="I20047" t="s">
        <v>170</v>
      </c>
      <c r="J20047">
        <v>206.73077386703198</v>
      </c>
      <c r="L20047" s="47"/>
      <c r="M20047" s="47"/>
    </row>
    <row r="20048" spans="1:13" x14ac:dyDescent="0.4">
      <c r="A20048" t="str">
        <f t="shared" si="313"/>
        <v>69_2M_F_6_90_70_HH800_Core</v>
      </c>
      <c r="B20048">
        <v>69</v>
      </c>
      <c r="C20048" t="s">
        <v>175</v>
      </c>
      <c r="D20048" t="s">
        <v>169</v>
      </c>
      <c r="E20048">
        <v>6</v>
      </c>
      <c r="F20048">
        <v>90</v>
      </c>
      <c r="G20048">
        <v>70</v>
      </c>
      <c r="H20048" t="s">
        <v>303</v>
      </c>
      <c r="I20048" t="s">
        <v>170</v>
      </c>
      <c r="J20048">
        <v>0.89088339872756217</v>
      </c>
      <c r="L20048" s="47"/>
      <c r="M20048" s="47"/>
    </row>
    <row r="20049" spans="1:13" x14ac:dyDescent="0.4">
      <c r="A20049" t="str">
        <f t="shared" si="313"/>
        <v>69_1M_F_0_90_70_HH800_Core</v>
      </c>
      <c r="B20049">
        <v>69</v>
      </c>
      <c r="C20049" t="s">
        <v>177</v>
      </c>
      <c r="D20049" t="s">
        <v>169</v>
      </c>
      <c r="E20049">
        <v>0</v>
      </c>
      <c r="F20049">
        <v>90</v>
      </c>
      <c r="G20049">
        <v>70</v>
      </c>
      <c r="H20049" t="s">
        <v>303</v>
      </c>
      <c r="I20049" t="s">
        <v>170</v>
      </c>
      <c r="J20049">
        <v>370.66508189284804</v>
      </c>
      <c r="L20049" s="47"/>
      <c r="M20049" s="47"/>
    </row>
    <row r="20050" spans="1:13" x14ac:dyDescent="0.4">
      <c r="A20050" t="str">
        <f t="shared" si="313"/>
        <v>69_2M_F_3_90_70_HH800_Core</v>
      </c>
      <c r="B20050">
        <v>69</v>
      </c>
      <c r="C20050" t="s">
        <v>175</v>
      </c>
      <c r="D20050" t="s">
        <v>169</v>
      </c>
      <c r="E20050">
        <v>3</v>
      </c>
      <c r="F20050">
        <v>90</v>
      </c>
      <c r="G20050">
        <v>70</v>
      </c>
      <c r="H20050" t="s">
        <v>303</v>
      </c>
      <c r="I20050" t="s">
        <v>170</v>
      </c>
      <c r="J20050">
        <v>1.0336438421903276</v>
      </c>
      <c r="L20050" s="47"/>
      <c r="M20050" s="47"/>
    </row>
    <row r="20051" spans="1:13" x14ac:dyDescent="0.4">
      <c r="A20051" t="str">
        <f t="shared" si="313"/>
        <v>69_2A_M_6_60_70_HH800_Core</v>
      </c>
      <c r="B20051">
        <v>69</v>
      </c>
      <c r="C20051" t="s">
        <v>176</v>
      </c>
      <c r="D20051" t="s">
        <v>174</v>
      </c>
      <c r="E20051">
        <v>6</v>
      </c>
      <c r="F20051">
        <v>60</v>
      </c>
      <c r="G20051">
        <v>70</v>
      </c>
      <c r="H20051" t="s">
        <v>303</v>
      </c>
      <c r="I20051" t="s">
        <v>170</v>
      </c>
      <c r="J20051">
        <v>3.9559271348862137</v>
      </c>
      <c r="L20051" s="47"/>
      <c r="M20051" s="47"/>
    </row>
    <row r="20052" spans="1:13" x14ac:dyDescent="0.4">
      <c r="A20052" t="str">
        <f t="shared" si="313"/>
        <v>69_2M_F_0_90_70_HH800_Core</v>
      </c>
      <c r="B20052">
        <v>69</v>
      </c>
      <c r="C20052" t="s">
        <v>175</v>
      </c>
      <c r="D20052" t="s">
        <v>169</v>
      </c>
      <c r="E20052">
        <v>0</v>
      </c>
      <c r="F20052">
        <v>90</v>
      </c>
      <c r="G20052">
        <v>70</v>
      </c>
      <c r="H20052" t="s">
        <v>303</v>
      </c>
      <c r="I20052" t="s">
        <v>170</v>
      </c>
      <c r="J20052">
        <v>254.040154767301</v>
      </c>
      <c r="L20052" s="47"/>
      <c r="M20052" s="47"/>
    </row>
    <row r="20053" spans="1:13" x14ac:dyDescent="0.4">
      <c r="A20053" t="str">
        <f t="shared" si="313"/>
        <v>69_2M_M_6_60_70_HH800_Core</v>
      </c>
      <c r="B20053">
        <v>69</v>
      </c>
      <c r="C20053" t="s">
        <v>175</v>
      </c>
      <c r="D20053" t="s">
        <v>174</v>
      </c>
      <c r="E20053">
        <v>6</v>
      </c>
      <c r="F20053">
        <v>60</v>
      </c>
      <c r="G20053">
        <v>70</v>
      </c>
      <c r="H20053" t="s">
        <v>303</v>
      </c>
      <c r="I20053" t="s">
        <v>170</v>
      </c>
      <c r="J20053">
        <v>4.5391054221019811</v>
      </c>
      <c r="L20053" s="47"/>
      <c r="M20053" s="47"/>
    </row>
    <row r="20054" spans="1:13" x14ac:dyDescent="0.4">
      <c r="A20054" t="str">
        <f t="shared" si="313"/>
        <v>69_2A_M_3_60_70_HH800_Core</v>
      </c>
      <c r="B20054">
        <v>69</v>
      </c>
      <c r="C20054" t="s">
        <v>176</v>
      </c>
      <c r="D20054" t="s">
        <v>174</v>
      </c>
      <c r="E20054">
        <v>3</v>
      </c>
      <c r="F20054">
        <v>60</v>
      </c>
      <c r="G20054">
        <v>70</v>
      </c>
      <c r="H20054" t="s">
        <v>303</v>
      </c>
      <c r="I20054" t="s">
        <v>170</v>
      </c>
      <c r="J20054">
        <v>2.7014581946229974</v>
      </c>
      <c r="L20054" s="47"/>
      <c r="M20054" s="47"/>
    </row>
    <row r="20055" spans="1:13" x14ac:dyDescent="0.4">
      <c r="A20055" t="str">
        <f t="shared" si="313"/>
        <v>69_4M_F_6_90_70_HH800_Core</v>
      </c>
      <c r="B20055">
        <v>69</v>
      </c>
      <c r="C20055" t="s">
        <v>173</v>
      </c>
      <c r="D20055" t="s">
        <v>169</v>
      </c>
      <c r="E20055">
        <v>6</v>
      </c>
      <c r="F20055">
        <v>90</v>
      </c>
      <c r="G20055">
        <v>70</v>
      </c>
      <c r="H20055" t="s">
        <v>303</v>
      </c>
      <c r="I20055" t="s">
        <v>170</v>
      </c>
      <c r="J20055">
        <v>0.21487713180178056</v>
      </c>
      <c r="L20055" s="47"/>
      <c r="M20055" s="47"/>
    </row>
    <row r="20056" spans="1:13" x14ac:dyDescent="0.4">
      <c r="A20056" t="str">
        <f t="shared" si="313"/>
        <v>69_1A_M_0_60_70_HH800_Core</v>
      </c>
      <c r="B20056">
        <v>69</v>
      </c>
      <c r="C20056" t="s">
        <v>178</v>
      </c>
      <c r="D20056" t="s">
        <v>174</v>
      </c>
      <c r="E20056">
        <v>0</v>
      </c>
      <c r="F20056">
        <v>60</v>
      </c>
      <c r="G20056">
        <v>70</v>
      </c>
      <c r="H20056" t="s">
        <v>303</v>
      </c>
      <c r="I20056" t="s">
        <v>170</v>
      </c>
      <c r="J20056">
        <v>354.69253260573646</v>
      </c>
      <c r="L20056" s="47"/>
      <c r="M20056" s="47"/>
    </row>
    <row r="20057" spans="1:13" x14ac:dyDescent="0.4">
      <c r="A20057" t="str">
        <f t="shared" si="313"/>
        <v>69_2M_M_3_60_70_HH800_Core</v>
      </c>
      <c r="B20057">
        <v>69</v>
      </c>
      <c r="C20057" t="s">
        <v>175</v>
      </c>
      <c r="D20057" t="s">
        <v>174</v>
      </c>
      <c r="E20057">
        <v>3</v>
      </c>
      <c r="F20057">
        <v>60</v>
      </c>
      <c r="G20057">
        <v>70</v>
      </c>
      <c r="H20057" t="s">
        <v>303</v>
      </c>
      <c r="I20057" t="s">
        <v>170</v>
      </c>
      <c r="J20057">
        <v>3.1901467914306068</v>
      </c>
      <c r="L20057" s="47"/>
      <c r="M20057" s="47"/>
    </row>
    <row r="20058" spans="1:13" x14ac:dyDescent="0.4">
      <c r="A20058" t="str">
        <f t="shared" si="313"/>
        <v>69_4A_M_6_60_70_HH800_Core</v>
      </c>
      <c r="B20058">
        <v>69</v>
      </c>
      <c r="C20058" t="s">
        <v>168</v>
      </c>
      <c r="D20058" t="s">
        <v>174</v>
      </c>
      <c r="E20058">
        <v>6</v>
      </c>
      <c r="F20058">
        <v>60</v>
      </c>
      <c r="G20058">
        <v>70</v>
      </c>
      <c r="H20058" t="s">
        <v>303</v>
      </c>
      <c r="I20058" t="s">
        <v>170</v>
      </c>
      <c r="J20058">
        <v>2.8262654445370332</v>
      </c>
      <c r="L20058" s="47"/>
      <c r="M20058" s="47"/>
    </row>
    <row r="20059" spans="1:13" x14ac:dyDescent="0.4">
      <c r="A20059" t="str">
        <f t="shared" si="313"/>
        <v>69_2A_M_0_60_70_HH800_Core</v>
      </c>
      <c r="B20059">
        <v>69</v>
      </c>
      <c r="C20059" t="s">
        <v>176</v>
      </c>
      <c r="D20059" t="s">
        <v>174</v>
      </c>
      <c r="E20059">
        <v>0</v>
      </c>
      <c r="F20059">
        <v>60</v>
      </c>
      <c r="G20059">
        <v>70</v>
      </c>
      <c r="H20059" t="s">
        <v>303</v>
      </c>
      <c r="I20059" t="s">
        <v>170</v>
      </c>
      <c r="J20059">
        <v>208.35880284127271</v>
      </c>
      <c r="L20059" s="47"/>
      <c r="M20059" s="47"/>
    </row>
    <row r="20060" spans="1:13" x14ac:dyDescent="0.4">
      <c r="A20060" t="str">
        <f t="shared" si="313"/>
        <v>69_4M_F_3_90_70_HH800_Core</v>
      </c>
      <c r="B20060">
        <v>69</v>
      </c>
      <c r="C20060" t="s">
        <v>173</v>
      </c>
      <c r="D20060" t="s">
        <v>169</v>
      </c>
      <c r="E20060">
        <v>3</v>
      </c>
      <c r="F20060">
        <v>90</v>
      </c>
      <c r="G20060">
        <v>70</v>
      </c>
      <c r="H20060" t="s">
        <v>303</v>
      </c>
      <c r="I20060" t="s">
        <v>170</v>
      </c>
      <c r="J20060">
        <v>0.80182748124673964</v>
      </c>
      <c r="L20060" s="47"/>
      <c r="M20060" s="47"/>
    </row>
    <row r="20061" spans="1:13" x14ac:dyDescent="0.4">
      <c r="A20061" t="str">
        <f t="shared" si="313"/>
        <v>69_2M_M_0_60_70_HH800_Core</v>
      </c>
      <c r="B20061">
        <v>69</v>
      </c>
      <c r="C20061" t="s">
        <v>175</v>
      </c>
      <c r="D20061" t="s">
        <v>174</v>
      </c>
      <c r="E20061">
        <v>0</v>
      </c>
      <c r="F20061">
        <v>60</v>
      </c>
      <c r="G20061">
        <v>70</v>
      </c>
      <c r="H20061" t="s">
        <v>303</v>
      </c>
      <c r="I20061" t="s">
        <v>170</v>
      </c>
      <c r="J20061">
        <v>247.92867546399091</v>
      </c>
      <c r="L20061" s="47"/>
      <c r="M20061" s="47"/>
    </row>
    <row r="20062" spans="1:13" x14ac:dyDescent="0.4">
      <c r="A20062" t="str">
        <f t="shared" si="313"/>
        <v>69_4A_F_6_90_70_HH800_Core</v>
      </c>
      <c r="B20062">
        <v>69</v>
      </c>
      <c r="C20062" t="s">
        <v>168</v>
      </c>
      <c r="D20062" t="s">
        <v>169</v>
      </c>
      <c r="E20062">
        <v>6</v>
      </c>
      <c r="F20062">
        <v>90</v>
      </c>
      <c r="G20062">
        <v>70</v>
      </c>
      <c r="H20062" t="s">
        <v>303</v>
      </c>
      <c r="I20062" t="s">
        <v>170</v>
      </c>
      <c r="J20062">
        <v>0.59729898488577626</v>
      </c>
      <c r="L20062" s="47"/>
      <c r="M20062" s="47"/>
    </row>
    <row r="20063" spans="1:13" x14ac:dyDescent="0.4">
      <c r="A20063" t="str">
        <f t="shared" si="313"/>
        <v>69_4A_M_3_60_70_HH800_Core</v>
      </c>
      <c r="B20063">
        <v>69</v>
      </c>
      <c r="C20063" t="s">
        <v>168</v>
      </c>
      <c r="D20063" t="s">
        <v>174</v>
      </c>
      <c r="E20063">
        <v>3</v>
      </c>
      <c r="F20063">
        <v>60</v>
      </c>
      <c r="G20063">
        <v>70</v>
      </c>
      <c r="H20063" t="s">
        <v>303</v>
      </c>
      <c r="I20063" t="s">
        <v>170</v>
      </c>
      <c r="J20063">
        <v>2.0203505293234159</v>
      </c>
      <c r="L20063" s="47"/>
      <c r="M20063" s="47"/>
    </row>
    <row r="20064" spans="1:13" x14ac:dyDescent="0.4">
      <c r="A20064" t="str">
        <f t="shared" si="313"/>
        <v>69_4M_F_0_90_70_HH800_Core</v>
      </c>
      <c r="B20064">
        <v>69</v>
      </c>
      <c r="C20064" t="s">
        <v>173</v>
      </c>
      <c r="D20064" t="s">
        <v>169</v>
      </c>
      <c r="E20064">
        <v>0</v>
      </c>
      <c r="F20064">
        <v>90</v>
      </c>
      <c r="G20064">
        <v>70</v>
      </c>
      <c r="H20064" t="s">
        <v>303</v>
      </c>
      <c r="I20064" t="s">
        <v>170</v>
      </c>
      <c r="J20064">
        <v>148.9865988458202</v>
      </c>
      <c r="L20064" s="47"/>
      <c r="M20064" s="47"/>
    </row>
    <row r="20065" spans="1:13" x14ac:dyDescent="0.4">
      <c r="A20065" t="str">
        <f t="shared" si="313"/>
        <v>69_1A_F_0_90_70_HH800_Core</v>
      </c>
      <c r="B20065">
        <v>69</v>
      </c>
      <c r="C20065" t="s">
        <v>178</v>
      </c>
      <c r="D20065" t="s">
        <v>169</v>
      </c>
      <c r="E20065">
        <v>0</v>
      </c>
      <c r="F20065">
        <v>90</v>
      </c>
      <c r="G20065">
        <v>70</v>
      </c>
      <c r="H20065" t="s">
        <v>303</v>
      </c>
      <c r="I20065" t="s">
        <v>170</v>
      </c>
      <c r="J20065">
        <v>260.22594102258631</v>
      </c>
      <c r="L20065" s="47"/>
      <c r="M20065" s="47"/>
    </row>
    <row r="20066" spans="1:13" x14ac:dyDescent="0.4">
      <c r="A20066" t="str">
        <f t="shared" si="313"/>
        <v>69_2A_F_6_90_70_HH800_Core</v>
      </c>
      <c r="B20066">
        <v>69</v>
      </c>
      <c r="C20066" t="s">
        <v>176</v>
      </c>
      <c r="D20066" t="s">
        <v>169</v>
      </c>
      <c r="E20066">
        <v>6</v>
      </c>
      <c r="F20066">
        <v>90</v>
      </c>
      <c r="G20066">
        <v>70</v>
      </c>
      <c r="H20066" t="s">
        <v>303</v>
      </c>
      <c r="I20066" t="s">
        <v>170</v>
      </c>
      <c r="J20066">
        <v>0.2379100728020706</v>
      </c>
      <c r="L20066" s="47"/>
      <c r="M20066" s="47"/>
    </row>
    <row r="20067" spans="1:13" x14ac:dyDescent="0.4">
      <c r="A20067" t="str">
        <f t="shared" si="313"/>
        <v>69_1M_M_0_60_70_HH800_Core</v>
      </c>
      <c r="B20067">
        <v>69</v>
      </c>
      <c r="C20067" t="s">
        <v>177</v>
      </c>
      <c r="D20067" t="s">
        <v>174</v>
      </c>
      <c r="E20067">
        <v>0</v>
      </c>
      <c r="F20067">
        <v>60</v>
      </c>
      <c r="G20067">
        <v>70</v>
      </c>
      <c r="H20067" t="s">
        <v>303</v>
      </c>
      <c r="I20067" t="s">
        <v>170</v>
      </c>
      <c r="J20067">
        <v>422.00297203897713</v>
      </c>
      <c r="L20067" s="47"/>
      <c r="M20067" s="47"/>
    </row>
    <row r="20068" spans="1:13" x14ac:dyDescent="0.4">
      <c r="A20068" t="str">
        <f t="shared" si="313"/>
        <v>69_4A_M_0_60_70_HH800_Core</v>
      </c>
      <c r="B20068">
        <v>69</v>
      </c>
      <c r="C20068" t="s">
        <v>168</v>
      </c>
      <c r="D20068" t="s">
        <v>174</v>
      </c>
      <c r="E20068">
        <v>0</v>
      </c>
      <c r="F20068">
        <v>60</v>
      </c>
      <c r="G20068">
        <v>70</v>
      </c>
      <c r="H20068" t="s">
        <v>303</v>
      </c>
      <c r="I20068" t="s">
        <v>170</v>
      </c>
      <c r="J20068">
        <v>119.49173545329288</v>
      </c>
      <c r="L20068" s="47"/>
      <c r="M20068" s="47"/>
    </row>
    <row r="20069" spans="1:13" x14ac:dyDescent="0.4">
      <c r="A20069" t="str">
        <f t="shared" si="313"/>
        <v>69_4A_F_3_90_70_HH800_Core</v>
      </c>
      <c r="B20069">
        <v>69</v>
      </c>
      <c r="C20069" t="s">
        <v>168</v>
      </c>
      <c r="D20069" t="s">
        <v>169</v>
      </c>
      <c r="E20069">
        <v>3</v>
      </c>
      <c r="F20069">
        <v>90</v>
      </c>
      <c r="G20069">
        <v>70</v>
      </c>
      <c r="H20069" t="s">
        <v>303</v>
      </c>
      <c r="I20069" t="s">
        <v>170</v>
      </c>
      <c r="J20069">
        <v>0.42309056927332872</v>
      </c>
      <c r="L20069" s="47"/>
      <c r="M20069" s="47"/>
    </row>
    <row r="20070" spans="1:13" x14ac:dyDescent="0.4">
      <c r="A20070" t="str">
        <f t="shared" si="313"/>
        <v>69_2A_F_3_90_70_HH800_Core</v>
      </c>
      <c r="B20070">
        <v>69</v>
      </c>
      <c r="C20070" t="s">
        <v>176</v>
      </c>
      <c r="D20070" t="s">
        <v>169</v>
      </c>
      <c r="E20070">
        <v>3</v>
      </c>
      <c r="F20070">
        <v>90</v>
      </c>
      <c r="G20070">
        <v>70</v>
      </c>
      <c r="H20070" t="s">
        <v>303</v>
      </c>
      <c r="I20070" t="s">
        <v>170</v>
      </c>
      <c r="J20070">
        <v>0.70057036071453993</v>
      </c>
      <c r="L20070" s="47"/>
      <c r="M20070" s="47"/>
    </row>
    <row r="20071" spans="1:13" x14ac:dyDescent="0.4">
      <c r="A20071" t="str">
        <f t="shared" si="313"/>
        <v>69_4M_M_6_60_70_HH800_Core</v>
      </c>
      <c r="B20071">
        <v>69</v>
      </c>
      <c r="C20071" t="s">
        <v>173</v>
      </c>
      <c r="D20071" t="s">
        <v>174</v>
      </c>
      <c r="E20071">
        <v>6</v>
      </c>
      <c r="F20071">
        <v>60</v>
      </c>
      <c r="G20071">
        <v>70</v>
      </c>
      <c r="H20071" t="s">
        <v>303</v>
      </c>
      <c r="I20071" t="s">
        <v>170</v>
      </c>
      <c r="J20071">
        <v>2.6825926919767671</v>
      </c>
      <c r="L20071" s="47"/>
      <c r="M20071" s="47"/>
    </row>
    <row r="20072" spans="1:13" x14ac:dyDescent="0.4">
      <c r="A20072" t="str">
        <f t="shared" si="313"/>
        <v>69_2M_F_6_180_70_HH800_Core</v>
      </c>
      <c r="B20072">
        <v>69</v>
      </c>
      <c r="C20072" t="s">
        <v>175</v>
      </c>
      <c r="D20072" t="s">
        <v>169</v>
      </c>
      <c r="E20072">
        <v>6</v>
      </c>
      <c r="F20072">
        <v>180</v>
      </c>
      <c r="G20072">
        <v>70</v>
      </c>
      <c r="H20072" t="s">
        <v>303</v>
      </c>
      <c r="I20072" t="s">
        <v>170</v>
      </c>
      <c r="J20072">
        <v>0.1412521045023756</v>
      </c>
      <c r="L20072" s="47"/>
      <c r="M20072" s="47"/>
    </row>
    <row r="20073" spans="1:13" x14ac:dyDescent="0.4">
      <c r="A20073" t="str">
        <f t="shared" si="313"/>
        <v>69_4A_F_0_90_70_HH800_Core</v>
      </c>
      <c r="B20073">
        <v>69</v>
      </c>
      <c r="C20073" t="s">
        <v>168</v>
      </c>
      <c r="D20073" t="s">
        <v>169</v>
      </c>
      <c r="E20073">
        <v>0</v>
      </c>
      <c r="F20073">
        <v>90</v>
      </c>
      <c r="G20073">
        <v>70</v>
      </c>
      <c r="H20073" t="s">
        <v>303</v>
      </c>
      <c r="I20073" t="s">
        <v>170</v>
      </c>
      <c r="J20073">
        <v>114.11928993880552</v>
      </c>
      <c r="L20073" s="47"/>
      <c r="M20073" s="47"/>
    </row>
    <row r="20074" spans="1:13" x14ac:dyDescent="0.4">
      <c r="A20074" t="str">
        <f t="shared" si="313"/>
        <v>69_2A_F_0_90_70_HH800_Core</v>
      </c>
      <c r="B20074">
        <v>69</v>
      </c>
      <c r="C20074" t="s">
        <v>176</v>
      </c>
      <c r="D20074" t="s">
        <v>169</v>
      </c>
      <c r="E20074">
        <v>0</v>
      </c>
      <c r="F20074">
        <v>90</v>
      </c>
      <c r="G20074">
        <v>70</v>
      </c>
      <c r="H20074" t="s">
        <v>303</v>
      </c>
      <c r="I20074" t="s">
        <v>170</v>
      </c>
      <c r="J20074">
        <v>177.6381935075739</v>
      </c>
      <c r="L20074" s="47"/>
      <c r="M20074" s="47"/>
    </row>
    <row r="20075" spans="1:13" x14ac:dyDescent="0.4">
      <c r="A20075" t="str">
        <f t="shared" si="313"/>
        <v>69_2M_F_3_180_70_HH800_Core</v>
      </c>
      <c r="B20075">
        <v>69</v>
      </c>
      <c r="C20075" t="s">
        <v>175</v>
      </c>
      <c r="D20075" t="s">
        <v>169</v>
      </c>
      <c r="E20075">
        <v>3</v>
      </c>
      <c r="F20075">
        <v>180</v>
      </c>
      <c r="G20075">
        <v>70</v>
      </c>
      <c r="H20075" t="s">
        <v>303</v>
      </c>
      <c r="I20075" t="s">
        <v>170</v>
      </c>
      <c r="J20075">
        <v>0.28668160556649341</v>
      </c>
      <c r="L20075" s="47"/>
      <c r="M20075" s="47"/>
    </row>
    <row r="20076" spans="1:13" x14ac:dyDescent="0.4">
      <c r="A20076" t="str">
        <f t="shared" si="313"/>
        <v>69_1M_F_0_180_70_HH800_Core</v>
      </c>
      <c r="B20076">
        <v>69</v>
      </c>
      <c r="C20076" t="s">
        <v>177</v>
      </c>
      <c r="D20076" t="s">
        <v>169</v>
      </c>
      <c r="E20076">
        <v>0</v>
      </c>
      <c r="F20076">
        <v>180</v>
      </c>
      <c r="G20076">
        <v>70</v>
      </c>
      <c r="H20076" t="s">
        <v>303</v>
      </c>
      <c r="I20076" t="s">
        <v>170</v>
      </c>
      <c r="J20076">
        <v>279.83484745891428</v>
      </c>
      <c r="L20076" s="47"/>
      <c r="M20076" s="47"/>
    </row>
    <row r="20077" spans="1:13" x14ac:dyDescent="0.4">
      <c r="A20077" t="str">
        <f t="shared" si="313"/>
        <v>69_2M_M_6_90_70_HH800_Core</v>
      </c>
      <c r="B20077">
        <v>69</v>
      </c>
      <c r="C20077" t="s">
        <v>175</v>
      </c>
      <c r="D20077" t="s">
        <v>174</v>
      </c>
      <c r="E20077">
        <v>6</v>
      </c>
      <c r="F20077">
        <v>90</v>
      </c>
      <c r="G20077">
        <v>70</v>
      </c>
      <c r="H20077" t="s">
        <v>303</v>
      </c>
      <c r="I20077" t="s">
        <v>170</v>
      </c>
      <c r="J20077">
        <v>2.8388445522246899</v>
      </c>
      <c r="L20077" s="47"/>
      <c r="M20077" s="47"/>
    </row>
    <row r="20078" spans="1:13" x14ac:dyDescent="0.4">
      <c r="A20078" t="str">
        <f t="shared" si="313"/>
        <v>69_4M_M_3_60_70_HH800_Core</v>
      </c>
      <c r="B20078">
        <v>69</v>
      </c>
      <c r="C20078" t="s">
        <v>173</v>
      </c>
      <c r="D20078" t="s">
        <v>174</v>
      </c>
      <c r="E20078">
        <v>3</v>
      </c>
      <c r="F20078">
        <v>60</v>
      </c>
      <c r="G20078">
        <v>70</v>
      </c>
      <c r="H20078" t="s">
        <v>303</v>
      </c>
      <c r="I20078" t="s">
        <v>170</v>
      </c>
      <c r="J20078">
        <v>1.9544507578767698</v>
      </c>
      <c r="L20078" s="47"/>
      <c r="M20078" s="47"/>
    </row>
    <row r="20079" spans="1:13" x14ac:dyDescent="0.4">
      <c r="A20079" t="str">
        <f t="shared" si="313"/>
        <v>69_2M_F_0_180_70_HH800_Core</v>
      </c>
      <c r="B20079">
        <v>69</v>
      </c>
      <c r="C20079" t="s">
        <v>175</v>
      </c>
      <c r="D20079" t="s">
        <v>169</v>
      </c>
      <c r="E20079">
        <v>0</v>
      </c>
      <c r="F20079">
        <v>180</v>
      </c>
      <c r="G20079">
        <v>70</v>
      </c>
      <c r="H20079" t="s">
        <v>303</v>
      </c>
      <c r="I20079" t="s">
        <v>170</v>
      </c>
      <c r="J20079">
        <v>186.2328059296874</v>
      </c>
      <c r="L20079" s="47"/>
      <c r="M20079" s="47"/>
    </row>
    <row r="20080" spans="1:13" x14ac:dyDescent="0.4">
      <c r="A20080" t="str">
        <f t="shared" si="313"/>
        <v>69_2A_F_6_180_70_HH800_Core</v>
      </c>
      <c r="B20080">
        <v>69</v>
      </c>
      <c r="C20080" t="s">
        <v>176</v>
      </c>
      <c r="D20080" t="s">
        <v>169</v>
      </c>
      <c r="E20080">
        <v>6</v>
      </c>
      <c r="F20080">
        <v>180</v>
      </c>
      <c r="G20080">
        <v>70</v>
      </c>
      <c r="H20080" t="s">
        <v>303</v>
      </c>
      <c r="I20080" t="s">
        <v>170</v>
      </c>
      <c r="J20080">
        <v>0.32313581282822473</v>
      </c>
      <c r="L20080" s="47"/>
      <c r="M20080" s="47"/>
    </row>
    <row r="20081" spans="1:13" x14ac:dyDescent="0.4">
      <c r="A20081" t="str">
        <f t="shared" si="313"/>
        <v>69_2M_M_3_90_70_HH800_Core</v>
      </c>
      <c r="B20081">
        <v>69</v>
      </c>
      <c r="C20081" t="s">
        <v>175</v>
      </c>
      <c r="D20081" t="s">
        <v>174</v>
      </c>
      <c r="E20081">
        <v>3</v>
      </c>
      <c r="F20081">
        <v>90</v>
      </c>
      <c r="G20081">
        <v>70</v>
      </c>
      <c r="H20081" t="s">
        <v>303</v>
      </c>
      <c r="I20081" t="s">
        <v>170</v>
      </c>
      <c r="J20081">
        <v>1.3133144012272084</v>
      </c>
      <c r="L20081" s="47"/>
      <c r="M20081" s="47"/>
    </row>
    <row r="20082" spans="1:13" x14ac:dyDescent="0.4">
      <c r="A20082" t="str">
        <f t="shared" si="313"/>
        <v>69_4M_M_0_60_70_HH800_Core</v>
      </c>
      <c r="B20082">
        <v>69</v>
      </c>
      <c r="C20082" t="s">
        <v>173</v>
      </c>
      <c r="D20082" t="s">
        <v>174</v>
      </c>
      <c r="E20082">
        <v>0</v>
      </c>
      <c r="F20082">
        <v>60</v>
      </c>
      <c r="G20082">
        <v>70</v>
      </c>
      <c r="H20082" t="s">
        <v>303</v>
      </c>
      <c r="I20082" t="s">
        <v>170</v>
      </c>
      <c r="J20082">
        <v>122.19714257396733</v>
      </c>
      <c r="L20082" s="47"/>
      <c r="M20082" s="47"/>
    </row>
    <row r="20083" spans="1:13" x14ac:dyDescent="0.4">
      <c r="A20083" t="str">
        <f t="shared" si="313"/>
        <v>69_2M_F_6_365_70_HH800_Core</v>
      </c>
      <c r="B20083">
        <v>69</v>
      </c>
      <c r="C20083" t="s">
        <v>175</v>
      </c>
      <c r="D20083" t="s">
        <v>169</v>
      </c>
      <c r="E20083">
        <v>6</v>
      </c>
      <c r="F20083">
        <v>365</v>
      </c>
      <c r="G20083">
        <v>70</v>
      </c>
      <c r="H20083" t="s">
        <v>303</v>
      </c>
      <c r="I20083" t="s">
        <v>170</v>
      </c>
      <c r="J20083">
        <v>5.7360832044332358E-2</v>
      </c>
      <c r="L20083" s="47"/>
      <c r="M20083" s="47"/>
    </row>
    <row r="20084" spans="1:13" x14ac:dyDescent="0.4">
      <c r="A20084" t="str">
        <f t="shared" si="313"/>
        <v>69_1A_F_0_180_70_HH800_Core</v>
      </c>
      <c r="B20084">
        <v>69</v>
      </c>
      <c r="C20084" t="s">
        <v>178</v>
      </c>
      <c r="D20084" t="s">
        <v>169</v>
      </c>
      <c r="E20084">
        <v>0</v>
      </c>
      <c r="F20084">
        <v>180</v>
      </c>
      <c r="G20084">
        <v>70</v>
      </c>
      <c r="H20084" t="s">
        <v>303</v>
      </c>
      <c r="I20084" t="s">
        <v>170</v>
      </c>
      <c r="J20084">
        <v>225.00291004608607</v>
      </c>
      <c r="L20084" s="47"/>
      <c r="M20084" s="47"/>
    </row>
    <row r="20085" spans="1:13" x14ac:dyDescent="0.4">
      <c r="A20085" t="str">
        <f t="shared" si="313"/>
        <v>69_4M_F_6_180_70_HH800_Core</v>
      </c>
      <c r="B20085">
        <v>69</v>
      </c>
      <c r="C20085" t="s">
        <v>173</v>
      </c>
      <c r="D20085" t="s">
        <v>169</v>
      </c>
      <c r="E20085">
        <v>6</v>
      </c>
      <c r="F20085">
        <v>180</v>
      </c>
      <c r="G20085">
        <v>70</v>
      </c>
      <c r="H20085" t="s">
        <v>303</v>
      </c>
      <c r="I20085" t="s">
        <v>170</v>
      </c>
      <c r="J20085">
        <v>0.6576973658186559</v>
      </c>
      <c r="L20085" s="47"/>
      <c r="M20085" s="47"/>
    </row>
    <row r="20086" spans="1:13" x14ac:dyDescent="0.4">
      <c r="A20086" t="str">
        <f t="shared" si="313"/>
        <v>69_2M_M_0_90_70_HH800_Core</v>
      </c>
      <c r="B20086">
        <v>69</v>
      </c>
      <c r="C20086" t="s">
        <v>175</v>
      </c>
      <c r="D20086" t="s">
        <v>174</v>
      </c>
      <c r="E20086">
        <v>0</v>
      </c>
      <c r="F20086">
        <v>90</v>
      </c>
      <c r="G20086">
        <v>70</v>
      </c>
      <c r="H20086" t="s">
        <v>303</v>
      </c>
      <c r="I20086" t="s">
        <v>170</v>
      </c>
      <c r="J20086">
        <v>192.92814435365213</v>
      </c>
      <c r="L20086" s="47"/>
      <c r="M20086" s="47"/>
    </row>
    <row r="20087" spans="1:13" x14ac:dyDescent="0.4">
      <c r="A20087" t="str">
        <f t="shared" si="313"/>
        <v>69_4A_F_6_180_70_HH800_Core</v>
      </c>
      <c r="B20087">
        <v>69</v>
      </c>
      <c r="C20087" t="s">
        <v>168</v>
      </c>
      <c r="D20087" t="s">
        <v>169</v>
      </c>
      <c r="E20087">
        <v>6</v>
      </c>
      <c r="F20087">
        <v>180</v>
      </c>
      <c r="G20087">
        <v>70</v>
      </c>
      <c r="H20087" t="s">
        <v>303</v>
      </c>
      <c r="I20087" t="s">
        <v>170</v>
      </c>
      <c r="J20087">
        <v>0.22440337845207564</v>
      </c>
      <c r="L20087" s="47"/>
      <c r="M20087" s="47"/>
    </row>
    <row r="20088" spans="1:13" x14ac:dyDescent="0.4">
      <c r="A20088" t="str">
        <f t="shared" si="313"/>
        <v>69_2A_F_3_180_70_HH800_Core</v>
      </c>
      <c r="B20088">
        <v>69</v>
      </c>
      <c r="C20088" t="s">
        <v>176</v>
      </c>
      <c r="D20088" t="s">
        <v>169</v>
      </c>
      <c r="E20088">
        <v>3</v>
      </c>
      <c r="F20088">
        <v>180</v>
      </c>
      <c r="G20088">
        <v>70</v>
      </c>
      <c r="H20088" t="s">
        <v>303</v>
      </c>
      <c r="I20088" t="s">
        <v>170</v>
      </c>
      <c r="J20088">
        <v>0.42986084927114221</v>
      </c>
      <c r="L20088" s="47"/>
      <c r="M20088" s="47"/>
    </row>
    <row r="20089" spans="1:13" x14ac:dyDescent="0.4">
      <c r="A20089" t="str">
        <f t="shared" si="313"/>
        <v>69_4M_F_6_365_70_HH800_Core</v>
      </c>
      <c r="B20089">
        <v>69</v>
      </c>
      <c r="C20089" t="s">
        <v>173</v>
      </c>
      <c r="D20089" t="s">
        <v>169</v>
      </c>
      <c r="E20089">
        <v>6</v>
      </c>
      <c r="F20089">
        <v>365</v>
      </c>
      <c r="G20089">
        <v>70</v>
      </c>
      <c r="H20089" t="s">
        <v>303</v>
      </c>
      <c r="I20089" t="s">
        <v>170</v>
      </c>
      <c r="J20089">
        <v>0.888246934302094</v>
      </c>
      <c r="L20089" s="47"/>
      <c r="M20089" s="47"/>
    </row>
    <row r="20090" spans="1:13" x14ac:dyDescent="0.4">
      <c r="A20090" t="str">
        <f t="shared" si="313"/>
        <v>69_4A_F_6_365_70_HH800_Core</v>
      </c>
      <c r="B20090">
        <v>69</v>
      </c>
      <c r="C20090" t="s">
        <v>168</v>
      </c>
      <c r="D20090" t="s">
        <v>169</v>
      </c>
      <c r="E20090">
        <v>6</v>
      </c>
      <c r="F20090">
        <v>365</v>
      </c>
      <c r="G20090">
        <v>70</v>
      </c>
      <c r="H20090" t="s">
        <v>303</v>
      </c>
      <c r="I20090" t="s">
        <v>170</v>
      </c>
      <c r="J20090">
        <v>0.20436218218484334</v>
      </c>
      <c r="L20090" s="47"/>
      <c r="M20090" s="47"/>
    </row>
    <row r="20091" spans="1:13" x14ac:dyDescent="0.4">
      <c r="A20091" t="str">
        <f t="shared" si="313"/>
        <v>69_2M_M_6_180_70_HH800_Core</v>
      </c>
      <c r="B20091">
        <v>69</v>
      </c>
      <c r="C20091" t="s">
        <v>175</v>
      </c>
      <c r="D20091" t="s">
        <v>174</v>
      </c>
      <c r="E20091">
        <v>6</v>
      </c>
      <c r="F20091">
        <v>180</v>
      </c>
      <c r="G20091">
        <v>70</v>
      </c>
      <c r="H20091" t="s">
        <v>303</v>
      </c>
      <c r="I20091" t="s">
        <v>170</v>
      </c>
      <c r="J20091">
        <v>0.79252422541968548</v>
      </c>
      <c r="L20091" s="47"/>
      <c r="M20091" s="47"/>
    </row>
    <row r="20092" spans="1:13" x14ac:dyDescent="0.4">
      <c r="A20092" t="str">
        <f t="shared" si="313"/>
        <v>69_4M_F_3_180_70_HH800_Core</v>
      </c>
      <c r="B20092">
        <v>69</v>
      </c>
      <c r="C20092" t="s">
        <v>173</v>
      </c>
      <c r="D20092" t="s">
        <v>169</v>
      </c>
      <c r="E20092">
        <v>3</v>
      </c>
      <c r="F20092">
        <v>180</v>
      </c>
      <c r="G20092">
        <v>70</v>
      </c>
      <c r="H20092" t="s">
        <v>303</v>
      </c>
      <c r="I20092" t="s">
        <v>170</v>
      </c>
      <c r="J20092">
        <v>0.88620300126237106</v>
      </c>
      <c r="L20092" s="47"/>
      <c r="M20092" s="47"/>
    </row>
    <row r="20093" spans="1:13" x14ac:dyDescent="0.4">
      <c r="A20093" t="str">
        <f t="shared" si="313"/>
        <v>69_4A_F_3_180_70_HH800_Core</v>
      </c>
      <c r="B20093">
        <v>69</v>
      </c>
      <c r="C20093" t="s">
        <v>168</v>
      </c>
      <c r="D20093" t="s">
        <v>169</v>
      </c>
      <c r="E20093">
        <v>3</v>
      </c>
      <c r="F20093">
        <v>180</v>
      </c>
      <c r="G20093">
        <v>70</v>
      </c>
      <c r="H20093" t="s">
        <v>303</v>
      </c>
      <c r="I20093" t="s">
        <v>170</v>
      </c>
      <c r="J20093">
        <v>0.58692198207598045</v>
      </c>
      <c r="L20093" s="47"/>
      <c r="M20093" s="47"/>
    </row>
    <row r="20094" spans="1:13" x14ac:dyDescent="0.4">
      <c r="A20094" t="str">
        <f t="shared" si="313"/>
        <v>69_2M_F_3_365_70_HH800_Core</v>
      </c>
      <c r="B20094">
        <v>69</v>
      </c>
      <c r="C20094" t="s">
        <v>175</v>
      </c>
      <c r="D20094" t="s">
        <v>169</v>
      </c>
      <c r="E20094">
        <v>3</v>
      </c>
      <c r="F20094">
        <v>365</v>
      </c>
      <c r="G20094">
        <v>70</v>
      </c>
      <c r="H20094" t="s">
        <v>303</v>
      </c>
      <c r="I20094" t="s">
        <v>170</v>
      </c>
      <c r="J20094">
        <v>3.3593247614199767E-2</v>
      </c>
      <c r="L20094" s="47"/>
      <c r="M20094" s="47"/>
    </row>
    <row r="20095" spans="1:13" x14ac:dyDescent="0.4">
      <c r="A20095" t="str">
        <f t="shared" si="313"/>
        <v>69_4M_F_3_365_70_HH800_Core</v>
      </c>
      <c r="B20095">
        <v>69</v>
      </c>
      <c r="C20095" t="s">
        <v>173</v>
      </c>
      <c r="D20095" t="s">
        <v>169</v>
      </c>
      <c r="E20095">
        <v>3</v>
      </c>
      <c r="F20095">
        <v>365</v>
      </c>
      <c r="G20095">
        <v>70</v>
      </c>
      <c r="H20095" t="s">
        <v>303</v>
      </c>
      <c r="I20095" t="s">
        <v>170</v>
      </c>
      <c r="J20095">
        <v>0.32821164446772078</v>
      </c>
      <c r="L20095" s="47"/>
      <c r="M20095" s="47"/>
    </row>
    <row r="20096" spans="1:13" x14ac:dyDescent="0.4">
      <c r="A20096" t="str">
        <f t="shared" si="313"/>
        <v>69_4A_F_3_365_70_HH800_Core</v>
      </c>
      <c r="B20096">
        <v>69</v>
      </c>
      <c r="C20096" t="s">
        <v>168</v>
      </c>
      <c r="D20096" t="s">
        <v>169</v>
      </c>
      <c r="E20096">
        <v>3</v>
      </c>
      <c r="F20096">
        <v>365</v>
      </c>
      <c r="G20096">
        <v>70</v>
      </c>
      <c r="H20096" t="s">
        <v>303</v>
      </c>
      <c r="I20096" t="s">
        <v>170</v>
      </c>
      <c r="J20096">
        <v>2.9539059648073573E-2</v>
      </c>
      <c r="L20096" s="47"/>
      <c r="M20096" s="47"/>
    </row>
    <row r="20097" spans="1:13" x14ac:dyDescent="0.4">
      <c r="A20097" t="str">
        <f t="shared" si="313"/>
        <v>69_2A_F_0_180_70_HH800_Core</v>
      </c>
      <c r="B20097">
        <v>69</v>
      </c>
      <c r="C20097" t="s">
        <v>176</v>
      </c>
      <c r="D20097" t="s">
        <v>169</v>
      </c>
      <c r="E20097">
        <v>0</v>
      </c>
      <c r="F20097">
        <v>180</v>
      </c>
      <c r="G20097">
        <v>70</v>
      </c>
      <c r="H20097" t="s">
        <v>303</v>
      </c>
      <c r="I20097" t="s">
        <v>170</v>
      </c>
      <c r="J20097">
        <v>153.99040831635915</v>
      </c>
      <c r="L20097" s="47"/>
      <c r="M20097" s="47"/>
    </row>
    <row r="20098" spans="1:13" x14ac:dyDescent="0.4">
      <c r="A20098" t="str">
        <f t="shared" si="313"/>
        <v>69_2A_M_6_180_70_HH800_Core</v>
      </c>
      <c r="B20098">
        <v>69</v>
      </c>
      <c r="C20098" t="s">
        <v>176</v>
      </c>
      <c r="D20098" t="s">
        <v>174</v>
      </c>
      <c r="E20098">
        <v>6</v>
      </c>
      <c r="F20098">
        <v>180</v>
      </c>
      <c r="G20098">
        <v>70</v>
      </c>
      <c r="H20098" t="s">
        <v>303</v>
      </c>
      <c r="I20098" t="s">
        <v>170</v>
      </c>
      <c r="J20098">
        <v>1.0387227592091464</v>
      </c>
      <c r="L20098" s="47"/>
      <c r="M20098" s="47"/>
    </row>
    <row r="20099" spans="1:13" x14ac:dyDescent="0.4">
      <c r="A20099" t="str">
        <f t="shared" ref="A20099:A20162" si="314">B20099&amp;"_"&amp;C20099&amp;"_"&amp;D20099&amp;"_"&amp;E20099&amp;"_"&amp;F20099&amp;"_"&amp;G20099&amp;"_"&amp;H20099&amp;"_"&amp;I20099</f>
        <v>69_1M_F_0_365_70_HH800_Core</v>
      </c>
      <c r="B20099">
        <v>69</v>
      </c>
      <c r="C20099" t="s">
        <v>177</v>
      </c>
      <c r="D20099" t="s">
        <v>169</v>
      </c>
      <c r="E20099">
        <v>0</v>
      </c>
      <c r="F20099">
        <v>365</v>
      </c>
      <c r="G20099">
        <v>70</v>
      </c>
      <c r="H20099" t="s">
        <v>303</v>
      </c>
      <c r="I20099" t="s">
        <v>170</v>
      </c>
      <c r="J20099">
        <v>231.71929543338555</v>
      </c>
      <c r="L20099" s="47"/>
      <c r="M20099" s="47"/>
    </row>
    <row r="20100" spans="1:13" x14ac:dyDescent="0.4">
      <c r="A20100" t="str">
        <f t="shared" si="314"/>
        <v>69_2M_M_3_180_70_HH800_Core</v>
      </c>
      <c r="B20100">
        <v>69</v>
      </c>
      <c r="C20100" t="s">
        <v>175</v>
      </c>
      <c r="D20100" t="s">
        <v>174</v>
      </c>
      <c r="E20100">
        <v>3</v>
      </c>
      <c r="F20100">
        <v>180</v>
      </c>
      <c r="G20100">
        <v>70</v>
      </c>
      <c r="H20100" t="s">
        <v>303</v>
      </c>
      <c r="I20100" t="s">
        <v>170</v>
      </c>
      <c r="J20100">
        <v>1.2192953480765274</v>
      </c>
      <c r="L20100" s="47"/>
      <c r="M20100" s="47"/>
    </row>
    <row r="20101" spans="1:13" x14ac:dyDescent="0.4">
      <c r="A20101" t="str">
        <f t="shared" si="314"/>
        <v>69_4M_F_0_180_70_HH800_Core</v>
      </c>
      <c r="B20101">
        <v>69</v>
      </c>
      <c r="C20101" t="s">
        <v>173</v>
      </c>
      <c r="D20101" t="s">
        <v>169</v>
      </c>
      <c r="E20101">
        <v>0</v>
      </c>
      <c r="F20101">
        <v>180</v>
      </c>
      <c r="G20101">
        <v>70</v>
      </c>
      <c r="H20101" t="s">
        <v>303</v>
      </c>
      <c r="I20101" t="s">
        <v>170</v>
      </c>
      <c r="J20101">
        <v>92.766344778519667</v>
      </c>
      <c r="L20101" s="47"/>
      <c r="M20101" s="47"/>
    </row>
    <row r="20102" spans="1:13" x14ac:dyDescent="0.4">
      <c r="A20102" t="str">
        <f t="shared" si="314"/>
        <v>69_2M_M_6_365_70_HH800_Core</v>
      </c>
      <c r="B20102">
        <v>69</v>
      </c>
      <c r="C20102" t="s">
        <v>175</v>
      </c>
      <c r="D20102" t="s">
        <v>174</v>
      </c>
      <c r="E20102">
        <v>6</v>
      </c>
      <c r="F20102">
        <v>365</v>
      </c>
      <c r="G20102">
        <v>70</v>
      </c>
      <c r="H20102" t="s">
        <v>303</v>
      </c>
      <c r="I20102" t="s">
        <v>170</v>
      </c>
      <c r="J20102">
        <v>1.1124248253592748</v>
      </c>
      <c r="L20102" s="47"/>
      <c r="M20102" s="47"/>
    </row>
    <row r="20103" spans="1:13" x14ac:dyDescent="0.4">
      <c r="A20103" t="str">
        <f t="shared" si="314"/>
        <v>69_4A_F_0_180_70_HH800_Core</v>
      </c>
      <c r="B20103">
        <v>69</v>
      </c>
      <c r="C20103" t="s">
        <v>168</v>
      </c>
      <c r="D20103" t="s">
        <v>169</v>
      </c>
      <c r="E20103">
        <v>0</v>
      </c>
      <c r="F20103">
        <v>180</v>
      </c>
      <c r="G20103">
        <v>70</v>
      </c>
      <c r="H20103" t="s">
        <v>303</v>
      </c>
      <c r="I20103" t="s">
        <v>170</v>
      </c>
      <c r="J20103">
        <v>93.311092329859932</v>
      </c>
      <c r="L20103" s="47"/>
      <c r="M20103" s="47"/>
    </row>
    <row r="20104" spans="1:13" x14ac:dyDescent="0.4">
      <c r="A20104" t="str">
        <f t="shared" si="314"/>
        <v>69_2A_M_6_365_70_HH800_Core</v>
      </c>
      <c r="B20104">
        <v>69</v>
      </c>
      <c r="C20104" t="s">
        <v>176</v>
      </c>
      <c r="D20104" t="s">
        <v>174</v>
      </c>
      <c r="E20104">
        <v>6</v>
      </c>
      <c r="F20104">
        <v>365</v>
      </c>
      <c r="G20104">
        <v>70</v>
      </c>
      <c r="H20104" t="s">
        <v>303</v>
      </c>
      <c r="I20104" t="s">
        <v>170</v>
      </c>
      <c r="J20104">
        <v>0.63036678379721056</v>
      </c>
      <c r="L20104" s="47"/>
      <c r="M20104" s="47"/>
    </row>
    <row r="20105" spans="1:13" x14ac:dyDescent="0.4">
      <c r="A20105" t="str">
        <f t="shared" si="314"/>
        <v>69_2M_F_0_365_70_HH800_Core</v>
      </c>
      <c r="B20105">
        <v>69</v>
      </c>
      <c r="C20105" t="s">
        <v>175</v>
      </c>
      <c r="D20105" t="s">
        <v>169</v>
      </c>
      <c r="E20105">
        <v>0</v>
      </c>
      <c r="F20105">
        <v>365</v>
      </c>
      <c r="G20105">
        <v>70</v>
      </c>
      <c r="H20105" t="s">
        <v>303</v>
      </c>
      <c r="I20105" t="s">
        <v>170</v>
      </c>
      <c r="J20105">
        <v>154.85053540074284</v>
      </c>
      <c r="L20105" s="47"/>
      <c r="M20105" s="47"/>
    </row>
    <row r="20106" spans="1:13" x14ac:dyDescent="0.4">
      <c r="A20106" t="str">
        <f t="shared" si="314"/>
        <v>69_2A_M_3_180_70_HH800_Core</v>
      </c>
      <c r="B20106">
        <v>69</v>
      </c>
      <c r="C20106" t="s">
        <v>176</v>
      </c>
      <c r="D20106" t="s">
        <v>174</v>
      </c>
      <c r="E20106">
        <v>3</v>
      </c>
      <c r="F20106">
        <v>180</v>
      </c>
      <c r="G20106">
        <v>70</v>
      </c>
      <c r="H20106" t="s">
        <v>303</v>
      </c>
      <c r="I20106" t="s">
        <v>170</v>
      </c>
      <c r="J20106">
        <v>1.1680724783883776</v>
      </c>
      <c r="L20106" s="47"/>
      <c r="M20106" s="47"/>
    </row>
    <row r="20107" spans="1:13" x14ac:dyDescent="0.4">
      <c r="A20107" t="str">
        <f t="shared" si="314"/>
        <v>69_1M_M_0_90_70_HH800_Core</v>
      </c>
      <c r="B20107">
        <v>69</v>
      </c>
      <c r="C20107" t="s">
        <v>177</v>
      </c>
      <c r="D20107" t="s">
        <v>174</v>
      </c>
      <c r="E20107">
        <v>0</v>
      </c>
      <c r="F20107">
        <v>90</v>
      </c>
      <c r="G20107">
        <v>70</v>
      </c>
      <c r="H20107" t="s">
        <v>303</v>
      </c>
      <c r="I20107" t="s">
        <v>170</v>
      </c>
      <c r="J20107">
        <v>327.74078924922384</v>
      </c>
      <c r="L20107" s="47"/>
      <c r="M20107" s="47"/>
    </row>
    <row r="20108" spans="1:13" x14ac:dyDescent="0.4">
      <c r="A20108" t="str">
        <f t="shared" si="314"/>
        <v>69_4M_F_0_365_70_HH800_Core</v>
      </c>
      <c r="B20108">
        <v>69</v>
      </c>
      <c r="C20108" t="s">
        <v>173</v>
      </c>
      <c r="D20108" t="s">
        <v>169</v>
      </c>
      <c r="E20108">
        <v>0</v>
      </c>
      <c r="F20108">
        <v>365</v>
      </c>
      <c r="G20108">
        <v>70</v>
      </c>
      <c r="H20108" t="s">
        <v>303</v>
      </c>
      <c r="I20108" t="s">
        <v>170</v>
      </c>
      <c r="J20108">
        <v>80.725610493474349</v>
      </c>
      <c r="L20108" s="47"/>
      <c r="M20108" s="47"/>
    </row>
    <row r="20109" spans="1:13" x14ac:dyDescent="0.4">
      <c r="A20109" t="str">
        <f t="shared" si="314"/>
        <v>69_4A_F_0_365_70_HH800_Core</v>
      </c>
      <c r="B20109">
        <v>69</v>
      </c>
      <c r="C20109" t="s">
        <v>168</v>
      </c>
      <c r="D20109" t="s">
        <v>169</v>
      </c>
      <c r="E20109">
        <v>0</v>
      </c>
      <c r="F20109">
        <v>365</v>
      </c>
      <c r="G20109">
        <v>70</v>
      </c>
      <c r="H20109" t="s">
        <v>303</v>
      </c>
      <c r="I20109" t="s">
        <v>170</v>
      </c>
      <c r="J20109">
        <v>84.868182472499086</v>
      </c>
      <c r="L20109" s="47"/>
      <c r="M20109" s="47"/>
    </row>
    <row r="20110" spans="1:13" x14ac:dyDescent="0.4">
      <c r="A20110" t="str">
        <f t="shared" si="314"/>
        <v>69_2M_M_0_180_70_HH800_Core</v>
      </c>
      <c r="B20110">
        <v>69</v>
      </c>
      <c r="C20110" t="s">
        <v>175</v>
      </c>
      <c r="D20110" t="s">
        <v>174</v>
      </c>
      <c r="E20110">
        <v>0</v>
      </c>
      <c r="F20110">
        <v>180</v>
      </c>
      <c r="G20110">
        <v>70</v>
      </c>
      <c r="H20110" t="s">
        <v>303</v>
      </c>
      <c r="I20110" t="s">
        <v>170</v>
      </c>
      <c r="J20110">
        <v>144.36850549765521</v>
      </c>
      <c r="L20110" s="47"/>
      <c r="M20110" s="47"/>
    </row>
    <row r="20111" spans="1:13" x14ac:dyDescent="0.4">
      <c r="A20111" t="str">
        <f t="shared" si="314"/>
        <v>69_4M_M_6_90_70_HH800_Core</v>
      </c>
      <c r="B20111">
        <v>69</v>
      </c>
      <c r="C20111" t="s">
        <v>173</v>
      </c>
      <c r="D20111" t="s">
        <v>174</v>
      </c>
      <c r="E20111">
        <v>6</v>
      </c>
      <c r="F20111">
        <v>90</v>
      </c>
      <c r="G20111">
        <v>70</v>
      </c>
      <c r="H20111" t="s">
        <v>303</v>
      </c>
      <c r="I20111" t="s">
        <v>170</v>
      </c>
      <c r="J20111">
        <v>1.3745944992749601</v>
      </c>
      <c r="L20111" s="47"/>
      <c r="M20111" s="47"/>
    </row>
    <row r="20112" spans="1:13" x14ac:dyDescent="0.4">
      <c r="A20112" t="str">
        <f t="shared" si="314"/>
        <v>69_2M_M_3_365_70_HH800_Core</v>
      </c>
      <c r="B20112">
        <v>69</v>
      </c>
      <c r="C20112" t="s">
        <v>175</v>
      </c>
      <c r="D20112" t="s">
        <v>174</v>
      </c>
      <c r="E20112">
        <v>3</v>
      </c>
      <c r="F20112">
        <v>365</v>
      </c>
      <c r="G20112">
        <v>70</v>
      </c>
      <c r="H20112" t="s">
        <v>303</v>
      </c>
      <c r="I20112" t="s">
        <v>170</v>
      </c>
      <c r="J20112">
        <v>0.92257154186943002</v>
      </c>
      <c r="L20112" s="47"/>
      <c r="M20112" s="47"/>
    </row>
    <row r="20113" spans="1:13" x14ac:dyDescent="0.4">
      <c r="A20113" t="str">
        <f t="shared" si="314"/>
        <v>69_2A_M_3_365_70_HH800_Core</v>
      </c>
      <c r="B20113">
        <v>69</v>
      </c>
      <c r="C20113" t="s">
        <v>176</v>
      </c>
      <c r="D20113" t="s">
        <v>174</v>
      </c>
      <c r="E20113">
        <v>3</v>
      </c>
      <c r="F20113">
        <v>365</v>
      </c>
      <c r="G20113">
        <v>70</v>
      </c>
      <c r="H20113" t="s">
        <v>303</v>
      </c>
      <c r="I20113" t="s">
        <v>170</v>
      </c>
      <c r="J20113">
        <v>0.97440479140542002</v>
      </c>
      <c r="L20113" s="47"/>
      <c r="M20113" s="47"/>
    </row>
    <row r="20114" spans="1:13" x14ac:dyDescent="0.4">
      <c r="A20114" t="str">
        <f t="shared" si="314"/>
        <v>69_2A_M_0_180_70_HH800_Core</v>
      </c>
      <c r="B20114">
        <v>69</v>
      </c>
      <c r="C20114" t="s">
        <v>176</v>
      </c>
      <c r="D20114" t="s">
        <v>174</v>
      </c>
      <c r="E20114">
        <v>0</v>
      </c>
      <c r="F20114">
        <v>180</v>
      </c>
      <c r="G20114">
        <v>70</v>
      </c>
      <c r="H20114" t="s">
        <v>303</v>
      </c>
      <c r="I20114" t="s">
        <v>170</v>
      </c>
      <c r="J20114">
        <v>161.63404720252612</v>
      </c>
      <c r="L20114" s="47"/>
      <c r="M20114" s="47"/>
    </row>
    <row r="20115" spans="1:13" x14ac:dyDescent="0.4">
      <c r="A20115" t="str">
        <f t="shared" si="314"/>
        <v>69_2A_F_6_365_70_HH800_Core</v>
      </c>
      <c r="B20115">
        <v>69</v>
      </c>
      <c r="C20115" t="s">
        <v>176</v>
      </c>
      <c r="D20115" t="s">
        <v>169</v>
      </c>
      <c r="E20115">
        <v>6</v>
      </c>
      <c r="F20115">
        <v>365</v>
      </c>
      <c r="G20115">
        <v>70</v>
      </c>
      <c r="H20115" t="s">
        <v>303</v>
      </c>
      <c r="I20115" t="s">
        <v>170</v>
      </c>
      <c r="J20115">
        <v>0.96474990753507639</v>
      </c>
      <c r="L20115" s="47"/>
      <c r="M20115" s="47"/>
    </row>
    <row r="20116" spans="1:13" x14ac:dyDescent="0.4">
      <c r="A20116" t="str">
        <f t="shared" si="314"/>
        <v>69_1A_M_0_180_70_HH800_Core</v>
      </c>
      <c r="B20116">
        <v>69</v>
      </c>
      <c r="C20116" t="s">
        <v>178</v>
      </c>
      <c r="D20116" t="s">
        <v>174</v>
      </c>
      <c r="E20116">
        <v>0</v>
      </c>
      <c r="F20116">
        <v>180</v>
      </c>
      <c r="G20116">
        <v>70</v>
      </c>
      <c r="H20116" t="s">
        <v>303</v>
      </c>
      <c r="I20116" t="s">
        <v>170</v>
      </c>
      <c r="J20116">
        <v>274.45832075636122</v>
      </c>
      <c r="L20116" s="47"/>
      <c r="M20116" s="47"/>
    </row>
    <row r="20117" spans="1:13" x14ac:dyDescent="0.4">
      <c r="A20117" t="str">
        <f t="shared" si="314"/>
        <v>69_2A_M_6_90_70_HH800_Core</v>
      </c>
      <c r="B20117">
        <v>69</v>
      </c>
      <c r="C20117" t="s">
        <v>176</v>
      </c>
      <c r="D20117" t="s">
        <v>174</v>
      </c>
      <c r="E20117">
        <v>6</v>
      </c>
      <c r="F20117">
        <v>90</v>
      </c>
      <c r="G20117">
        <v>70</v>
      </c>
      <c r="H20117" t="s">
        <v>303</v>
      </c>
      <c r="I20117" t="s">
        <v>170</v>
      </c>
      <c r="J20117">
        <v>2.4418896077069756</v>
      </c>
      <c r="L20117" s="47"/>
      <c r="M20117" s="47"/>
    </row>
    <row r="20118" spans="1:13" x14ac:dyDescent="0.4">
      <c r="A20118" t="str">
        <f t="shared" si="314"/>
        <v>69_2M_M_0_365_70_HH800_Core</v>
      </c>
      <c r="B20118">
        <v>69</v>
      </c>
      <c r="C20118" t="s">
        <v>175</v>
      </c>
      <c r="D20118" t="s">
        <v>174</v>
      </c>
      <c r="E20118">
        <v>0</v>
      </c>
      <c r="F20118">
        <v>365</v>
      </c>
      <c r="G20118">
        <v>70</v>
      </c>
      <c r="H20118" t="s">
        <v>303</v>
      </c>
      <c r="I20118" t="s">
        <v>170</v>
      </c>
      <c r="J20118">
        <v>128.3997597115013</v>
      </c>
      <c r="L20118" s="47"/>
      <c r="M20118" s="47"/>
    </row>
    <row r="20119" spans="1:13" x14ac:dyDescent="0.4">
      <c r="A20119" t="str">
        <f t="shared" si="314"/>
        <v>69_2A_M_0_365_70_HH800_Core</v>
      </c>
      <c r="B20119">
        <v>69</v>
      </c>
      <c r="C20119" t="s">
        <v>176</v>
      </c>
      <c r="D20119" t="s">
        <v>174</v>
      </c>
      <c r="E20119">
        <v>0</v>
      </c>
      <c r="F20119">
        <v>365</v>
      </c>
      <c r="G20119">
        <v>70</v>
      </c>
      <c r="H20119" t="s">
        <v>303</v>
      </c>
      <c r="I20119" t="s">
        <v>170</v>
      </c>
      <c r="J20119">
        <v>143.53959367221799</v>
      </c>
      <c r="L20119" s="47"/>
      <c r="M20119" s="47"/>
    </row>
    <row r="20120" spans="1:13" x14ac:dyDescent="0.4">
      <c r="A20120" t="str">
        <f t="shared" si="314"/>
        <v>69_4M_M_3_90_70_HH800_Core</v>
      </c>
      <c r="B20120">
        <v>69</v>
      </c>
      <c r="C20120" t="s">
        <v>173</v>
      </c>
      <c r="D20120" t="s">
        <v>174</v>
      </c>
      <c r="E20120">
        <v>3</v>
      </c>
      <c r="F20120">
        <v>90</v>
      </c>
      <c r="G20120">
        <v>70</v>
      </c>
      <c r="H20120" t="s">
        <v>303</v>
      </c>
      <c r="I20120" t="s">
        <v>170</v>
      </c>
      <c r="J20120">
        <v>0.61283265268536735</v>
      </c>
      <c r="L20120" s="47"/>
      <c r="M20120" s="47"/>
    </row>
    <row r="20121" spans="1:13" x14ac:dyDescent="0.4">
      <c r="A20121" t="str">
        <f t="shared" si="314"/>
        <v>69_1A_M_0_365_70_HH800_Core</v>
      </c>
      <c r="B20121">
        <v>69</v>
      </c>
      <c r="C20121" t="s">
        <v>178</v>
      </c>
      <c r="D20121" t="s">
        <v>174</v>
      </c>
      <c r="E20121">
        <v>0</v>
      </c>
      <c r="F20121">
        <v>365</v>
      </c>
      <c r="G20121">
        <v>70</v>
      </c>
      <c r="H20121" t="s">
        <v>303</v>
      </c>
      <c r="I20121" t="s">
        <v>170</v>
      </c>
      <c r="J20121">
        <v>243.43946704792481</v>
      </c>
      <c r="L20121" s="47"/>
      <c r="M20121" s="47"/>
    </row>
    <row r="20122" spans="1:13" x14ac:dyDescent="0.4">
      <c r="A20122" t="str">
        <f t="shared" si="314"/>
        <v>69_4M_M_6_180_70_HH800_Core</v>
      </c>
      <c r="B20122">
        <v>69</v>
      </c>
      <c r="C20122" t="s">
        <v>173</v>
      </c>
      <c r="D20122" t="s">
        <v>174</v>
      </c>
      <c r="E20122">
        <v>6</v>
      </c>
      <c r="F20122">
        <v>180</v>
      </c>
      <c r="G20122">
        <v>70</v>
      </c>
      <c r="H20122" t="s">
        <v>303</v>
      </c>
      <c r="I20122" t="s">
        <v>170</v>
      </c>
      <c r="J20122">
        <v>0.39007058775278014</v>
      </c>
      <c r="L20122" s="47"/>
      <c r="M20122" s="47"/>
    </row>
    <row r="20123" spans="1:13" x14ac:dyDescent="0.4">
      <c r="A20123" t="str">
        <f t="shared" si="314"/>
        <v>69_2A_M_3_90_70_HH800_Core</v>
      </c>
      <c r="B20123">
        <v>69</v>
      </c>
      <c r="C20123" t="s">
        <v>176</v>
      </c>
      <c r="D20123" t="s">
        <v>174</v>
      </c>
      <c r="E20123">
        <v>3</v>
      </c>
      <c r="F20123">
        <v>90</v>
      </c>
      <c r="G20123">
        <v>70</v>
      </c>
      <c r="H20123" t="s">
        <v>303</v>
      </c>
      <c r="I20123" t="s">
        <v>170</v>
      </c>
      <c r="J20123">
        <v>0.93268696492728442</v>
      </c>
      <c r="L20123" s="47"/>
      <c r="M20123" s="47"/>
    </row>
    <row r="20124" spans="1:13" x14ac:dyDescent="0.4">
      <c r="A20124" t="str">
        <f t="shared" si="314"/>
        <v>69_2A_F_3_365_70_HH800_Core</v>
      </c>
      <c r="B20124">
        <v>69</v>
      </c>
      <c r="C20124" t="s">
        <v>176</v>
      </c>
      <c r="D20124" t="s">
        <v>169</v>
      </c>
      <c r="E20124">
        <v>3</v>
      </c>
      <c r="F20124">
        <v>365</v>
      </c>
      <c r="G20124">
        <v>70</v>
      </c>
      <c r="H20124" t="s">
        <v>303</v>
      </c>
      <c r="I20124" t="s">
        <v>170</v>
      </c>
      <c r="J20124">
        <v>0.88627432794813266</v>
      </c>
      <c r="L20124" s="47"/>
      <c r="M20124" s="47"/>
    </row>
    <row r="20125" spans="1:13" x14ac:dyDescent="0.4">
      <c r="A20125" t="str">
        <f t="shared" si="314"/>
        <v>69_1M_M_0_180_70_HH800_Core</v>
      </c>
      <c r="B20125">
        <v>69</v>
      </c>
      <c r="C20125" t="s">
        <v>177</v>
      </c>
      <c r="D20125" t="s">
        <v>174</v>
      </c>
      <c r="E20125">
        <v>0</v>
      </c>
      <c r="F20125">
        <v>180</v>
      </c>
      <c r="G20125">
        <v>70</v>
      </c>
      <c r="H20125" t="s">
        <v>303</v>
      </c>
      <c r="I20125" t="s">
        <v>170</v>
      </c>
      <c r="J20125">
        <v>245.80754201049709</v>
      </c>
      <c r="L20125" s="47"/>
      <c r="M20125" s="47"/>
    </row>
    <row r="20126" spans="1:13" x14ac:dyDescent="0.4">
      <c r="A20126" t="str">
        <f t="shared" si="314"/>
        <v>69_4M_M_0_90_70_HH800_Core</v>
      </c>
      <c r="B20126">
        <v>69</v>
      </c>
      <c r="C20126" t="s">
        <v>173</v>
      </c>
      <c r="D20126" t="s">
        <v>174</v>
      </c>
      <c r="E20126">
        <v>0</v>
      </c>
      <c r="F20126">
        <v>90</v>
      </c>
      <c r="G20126">
        <v>70</v>
      </c>
      <c r="H20126" t="s">
        <v>303</v>
      </c>
      <c r="I20126" t="s">
        <v>170</v>
      </c>
      <c r="J20126">
        <v>95.541841554213036</v>
      </c>
      <c r="L20126" s="47"/>
      <c r="M20126" s="47"/>
    </row>
    <row r="20127" spans="1:13" x14ac:dyDescent="0.4">
      <c r="A20127" t="str">
        <f t="shared" si="314"/>
        <v>69_4M_M_3_180_70_HH800_Core</v>
      </c>
      <c r="B20127">
        <v>69</v>
      </c>
      <c r="C20127" t="s">
        <v>173</v>
      </c>
      <c r="D20127" t="s">
        <v>174</v>
      </c>
      <c r="E20127">
        <v>3</v>
      </c>
      <c r="F20127">
        <v>180</v>
      </c>
      <c r="G20127">
        <v>70</v>
      </c>
      <c r="H20127" t="s">
        <v>303</v>
      </c>
      <c r="I20127" t="s">
        <v>170</v>
      </c>
      <c r="J20127">
        <v>1.168839437343115</v>
      </c>
      <c r="L20127" s="47"/>
      <c r="M20127" s="47"/>
    </row>
    <row r="20128" spans="1:13" x14ac:dyDescent="0.4">
      <c r="A20128" t="str">
        <f t="shared" si="314"/>
        <v>69_2A_M_0_90_70_HH800_Core</v>
      </c>
      <c r="B20128">
        <v>69</v>
      </c>
      <c r="C20128" t="s">
        <v>176</v>
      </c>
      <c r="D20128" t="s">
        <v>174</v>
      </c>
      <c r="E20128">
        <v>0</v>
      </c>
      <c r="F20128">
        <v>90</v>
      </c>
      <c r="G20128">
        <v>70</v>
      </c>
      <c r="H20128" t="s">
        <v>303</v>
      </c>
      <c r="I20128" t="s">
        <v>170</v>
      </c>
      <c r="J20128">
        <v>179.91705858361712</v>
      </c>
      <c r="L20128" s="47"/>
      <c r="M20128" s="47"/>
    </row>
    <row r="20129" spans="1:13" x14ac:dyDescent="0.4">
      <c r="A20129" t="str">
        <f t="shared" si="314"/>
        <v>69_1A_M_0_90_70_HH800_Core</v>
      </c>
      <c r="B20129">
        <v>69</v>
      </c>
      <c r="C20129" t="s">
        <v>178</v>
      </c>
      <c r="D20129" t="s">
        <v>174</v>
      </c>
      <c r="E20129">
        <v>0</v>
      </c>
      <c r="F20129">
        <v>90</v>
      </c>
      <c r="G20129">
        <v>70</v>
      </c>
      <c r="H20129" t="s">
        <v>303</v>
      </c>
      <c r="I20129" t="s">
        <v>170</v>
      </c>
      <c r="J20129">
        <v>304.67949603154784</v>
      </c>
      <c r="L20129" s="47"/>
      <c r="M20129" s="47"/>
    </row>
    <row r="20130" spans="1:13" x14ac:dyDescent="0.4">
      <c r="A20130" t="str">
        <f t="shared" si="314"/>
        <v>69_1A_F_0_365_70_HH800_Core</v>
      </c>
      <c r="B20130">
        <v>69</v>
      </c>
      <c r="C20130" t="s">
        <v>178</v>
      </c>
      <c r="D20130" t="s">
        <v>169</v>
      </c>
      <c r="E20130">
        <v>0</v>
      </c>
      <c r="F20130">
        <v>365</v>
      </c>
      <c r="G20130">
        <v>70</v>
      </c>
      <c r="H20130" t="s">
        <v>303</v>
      </c>
      <c r="I20130" t="s">
        <v>170</v>
      </c>
      <c r="J20130">
        <v>206.44536598199423</v>
      </c>
      <c r="L20130" s="47"/>
      <c r="M20130" s="47"/>
    </row>
    <row r="20131" spans="1:13" x14ac:dyDescent="0.4">
      <c r="A20131" t="str">
        <f t="shared" si="314"/>
        <v>69_4M_M_0_180_70_HH800_Core</v>
      </c>
      <c r="B20131">
        <v>69</v>
      </c>
      <c r="C20131" t="s">
        <v>173</v>
      </c>
      <c r="D20131" t="s">
        <v>174</v>
      </c>
      <c r="E20131">
        <v>0</v>
      </c>
      <c r="F20131">
        <v>180</v>
      </c>
      <c r="G20131">
        <v>70</v>
      </c>
      <c r="H20131" t="s">
        <v>303</v>
      </c>
      <c r="I20131" t="s">
        <v>170</v>
      </c>
      <c r="J20131">
        <v>85.912164666989938</v>
      </c>
      <c r="L20131" s="47"/>
      <c r="M20131" s="47"/>
    </row>
    <row r="20132" spans="1:13" x14ac:dyDescent="0.4">
      <c r="A20132" t="str">
        <f t="shared" si="314"/>
        <v>69_1M_M_0_365_70_HH800_Core</v>
      </c>
      <c r="B20132">
        <v>69</v>
      </c>
      <c r="C20132" t="s">
        <v>177</v>
      </c>
      <c r="D20132" t="s">
        <v>174</v>
      </c>
      <c r="E20132">
        <v>0</v>
      </c>
      <c r="F20132">
        <v>365</v>
      </c>
      <c r="G20132">
        <v>70</v>
      </c>
      <c r="H20132" t="s">
        <v>303</v>
      </c>
      <c r="I20132" t="s">
        <v>170</v>
      </c>
      <c r="J20132">
        <v>217.27640213060798</v>
      </c>
      <c r="L20132" s="47"/>
      <c r="M20132" s="47"/>
    </row>
    <row r="20133" spans="1:13" x14ac:dyDescent="0.4">
      <c r="A20133" t="str">
        <f t="shared" si="314"/>
        <v>69_2A_F_0_365_70_HH800_Core</v>
      </c>
      <c r="B20133">
        <v>69</v>
      </c>
      <c r="C20133" t="s">
        <v>176</v>
      </c>
      <c r="D20133" t="s">
        <v>169</v>
      </c>
      <c r="E20133">
        <v>0</v>
      </c>
      <c r="F20133">
        <v>365</v>
      </c>
      <c r="G20133">
        <v>70</v>
      </c>
      <c r="H20133" t="s">
        <v>303</v>
      </c>
      <c r="I20133" t="s">
        <v>170</v>
      </c>
      <c r="J20133">
        <v>141.26504961357642</v>
      </c>
      <c r="L20133" s="47"/>
      <c r="M20133" s="47"/>
    </row>
    <row r="20134" spans="1:13" x14ac:dyDescent="0.4">
      <c r="A20134" t="str">
        <f t="shared" si="314"/>
        <v>69_4A_M_6_180_70_HH800_Core</v>
      </c>
      <c r="B20134">
        <v>69</v>
      </c>
      <c r="C20134" t="s">
        <v>168</v>
      </c>
      <c r="D20134" t="s">
        <v>174</v>
      </c>
      <c r="E20134">
        <v>6</v>
      </c>
      <c r="F20134">
        <v>180</v>
      </c>
      <c r="G20134">
        <v>70</v>
      </c>
      <c r="H20134" t="s">
        <v>303</v>
      </c>
      <c r="I20134" t="s">
        <v>170</v>
      </c>
      <c r="J20134">
        <v>1.3850298903845424</v>
      </c>
      <c r="L20134" s="47"/>
      <c r="M20134" s="47"/>
    </row>
    <row r="20135" spans="1:13" x14ac:dyDescent="0.4">
      <c r="A20135" t="str">
        <f t="shared" si="314"/>
        <v>69_4M_M_6_365_70_HH800_Core</v>
      </c>
      <c r="B20135">
        <v>69</v>
      </c>
      <c r="C20135" t="s">
        <v>173</v>
      </c>
      <c r="D20135" t="s">
        <v>174</v>
      </c>
      <c r="E20135">
        <v>6</v>
      </c>
      <c r="F20135">
        <v>365</v>
      </c>
      <c r="G20135">
        <v>70</v>
      </c>
      <c r="H20135" t="s">
        <v>303</v>
      </c>
      <c r="I20135" t="s">
        <v>170</v>
      </c>
      <c r="J20135">
        <v>0.31468526995168822</v>
      </c>
      <c r="L20135" s="47"/>
      <c r="M20135" s="47"/>
    </row>
    <row r="20136" spans="1:13" x14ac:dyDescent="0.4">
      <c r="A20136" t="str">
        <f t="shared" si="314"/>
        <v>69_4A_M_6_365_70_HH800_Core</v>
      </c>
      <c r="B20136">
        <v>69</v>
      </c>
      <c r="C20136" t="s">
        <v>168</v>
      </c>
      <c r="D20136" t="s">
        <v>174</v>
      </c>
      <c r="E20136">
        <v>6</v>
      </c>
      <c r="F20136">
        <v>365</v>
      </c>
      <c r="G20136">
        <v>70</v>
      </c>
      <c r="H20136" t="s">
        <v>303</v>
      </c>
      <c r="I20136" t="s">
        <v>170</v>
      </c>
      <c r="J20136">
        <v>0.62856619017401028</v>
      </c>
      <c r="L20136" s="47"/>
      <c r="M20136" s="47"/>
    </row>
    <row r="20137" spans="1:13" x14ac:dyDescent="0.4">
      <c r="A20137" t="str">
        <f t="shared" si="314"/>
        <v>69_4A_M_3_180_70_HH800_Core</v>
      </c>
      <c r="B20137">
        <v>69</v>
      </c>
      <c r="C20137" t="s">
        <v>168</v>
      </c>
      <c r="D20137" t="s">
        <v>174</v>
      </c>
      <c r="E20137">
        <v>3</v>
      </c>
      <c r="F20137">
        <v>180</v>
      </c>
      <c r="G20137">
        <v>70</v>
      </c>
      <c r="H20137" t="s">
        <v>303</v>
      </c>
      <c r="I20137" t="s">
        <v>170</v>
      </c>
      <c r="J20137">
        <v>0.81459291985145865</v>
      </c>
      <c r="L20137" s="47"/>
      <c r="M20137" s="47"/>
    </row>
    <row r="20138" spans="1:13" x14ac:dyDescent="0.4">
      <c r="A20138" t="str">
        <f t="shared" si="314"/>
        <v>69_4M_M_3_365_70_HH800_Core</v>
      </c>
      <c r="B20138">
        <v>69</v>
      </c>
      <c r="C20138" t="s">
        <v>173</v>
      </c>
      <c r="D20138" t="s">
        <v>174</v>
      </c>
      <c r="E20138">
        <v>3</v>
      </c>
      <c r="F20138">
        <v>365</v>
      </c>
      <c r="G20138">
        <v>70</v>
      </c>
      <c r="H20138" t="s">
        <v>303</v>
      </c>
      <c r="I20138" t="s">
        <v>170</v>
      </c>
      <c r="J20138">
        <v>0.44911057871820381</v>
      </c>
      <c r="L20138" s="47"/>
      <c r="M20138" s="47"/>
    </row>
    <row r="20139" spans="1:13" x14ac:dyDescent="0.4">
      <c r="A20139" t="str">
        <f t="shared" si="314"/>
        <v>69_4A_M_3_365_70_HH800_Core</v>
      </c>
      <c r="B20139">
        <v>69</v>
      </c>
      <c r="C20139" t="s">
        <v>168</v>
      </c>
      <c r="D20139" t="s">
        <v>174</v>
      </c>
      <c r="E20139">
        <v>3</v>
      </c>
      <c r="F20139">
        <v>365</v>
      </c>
      <c r="G20139">
        <v>70</v>
      </c>
      <c r="H20139" t="s">
        <v>303</v>
      </c>
      <c r="I20139" t="s">
        <v>170</v>
      </c>
      <c r="J20139">
        <v>0.45197873473340922</v>
      </c>
      <c r="L20139" s="47"/>
      <c r="M20139" s="47"/>
    </row>
    <row r="20140" spans="1:13" x14ac:dyDescent="0.4">
      <c r="A20140" t="str">
        <f t="shared" si="314"/>
        <v>69_4A_M_0_180_70_HH800_Core</v>
      </c>
      <c r="B20140">
        <v>69</v>
      </c>
      <c r="C20140" t="s">
        <v>168</v>
      </c>
      <c r="D20140" t="s">
        <v>174</v>
      </c>
      <c r="E20140">
        <v>0</v>
      </c>
      <c r="F20140">
        <v>180</v>
      </c>
      <c r="G20140">
        <v>70</v>
      </c>
      <c r="H20140" t="s">
        <v>303</v>
      </c>
      <c r="I20140" t="s">
        <v>170</v>
      </c>
      <c r="J20140">
        <v>89.632661846947656</v>
      </c>
      <c r="L20140" s="47"/>
      <c r="M20140" s="47"/>
    </row>
    <row r="20141" spans="1:13" x14ac:dyDescent="0.4">
      <c r="A20141" t="str">
        <f t="shared" si="314"/>
        <v>69_4M_M_0_365_70_HH800_Core</v>
      </c>
      <c r="B20141">
        <v>69</v>
      </c>
      <c r="C20141" t="s">
        <v>173</v>
      </c>
      <c r="D20141" t="s">
        <v>174</v>
      </c>
      <c r="E20141">
        <v>0</v>
      </c>
      <c r="F20141">
        <v>365</v>
      </c>
      <c r="G20141">
        <v>70</v>
      </c>
      <c r="H20141" t="s">
        <v>303</v>
      </c>
      <c r="I20141" t="s">
        <v>170</v>
      </c>
      <c r="J20141">
        <v>78.499017924669431</v>
      </c>
      <c r="L20141" s="47"/>
      <c r="M20141" s="47"/>
    </row>
    <row r="20142" spans="1:13" x14ac:dyDescent="0.4">
      <c r="A20142" t="str">
        <f t="shared" si="314"/>
        <v>69_4A_M_3_90_70_HH800_Core</v>
      </c>
      <c r="B20142">
        <v>69</v>
      </c>
      <c r="C20142" t="s">
        <v>168</v>
      </c>
      <c r="D20142" t="s">
        <v>174</v>
      </c>
      <c r="E20142">
        <v>3</v>
      </c>
      <c r="F20142">
        <v>90</v>
      </c>
      <c r="G20142">
        <v>70</v>
      </c>
      <c r="H20142" t="s">
        <v>303</v>
      </c>
      <c r="I20142" t="s">
        <v>170</v>
      </c>
      <c r="J20142">
        <v>1.2144306532204274</v>
      </c>
      <c r="L20142" s="47"/>
      <c r="M20142" s="47"/>
    </row>
    <row r="20143" spans="1:13" x14ac:dyDescent="0.4">
      <c r="A20143" t="str">
        <f t="shared" si="314"/>
        <v>69_4A_M_0_90_70_HH800_Core</v>
      </c>
      <c r="B20143">
        <v>69</v>
      </c>
      <c r="C20143" t="s">
        <v>168</v>
      </c>
      <c r="D20143" t="s">
        <v>174</v>
      </c>
      <c r="E20143">
        <v>0</v>
      </c>
      <c r="F20143">
        <v>90</v>
      </c>
      <c r="G20143">
        <v>70</v>
      </c>
      <c r="H20143" t="s">
        <v>303</v>
      </c>
      <c r="I20143" t="s">
        <v>170</v>
      </c>
      <c r="J20143">
        <v>98.301627765325421</v>
      </c>
      <c r="L20143" s="47"/>
      <c r="M20143" s="47"/>
    </row>
    <row r="20144" spans="1:13" x14ac:dyDescent="0.4">
      <c r="A20144" t="str">
        <f t="shared" si="314"/>
        <v>69_4A_M_6_90_70_HH800_Core</v>
      </c>
      <c r="B20144">
        <v>69</v>
      </c>
      <c r="C20144" t="s">
        <v>168</v>
      </c>
      <c r="D20144" t="s">
        <v>174</v>
      </c>
      <c r="E20144">
        <v>6</v>
      </c>
      <c r="F20144">
        <v>90</v>
      </c>
      <c r="G20144">
        <v>70</v>
      </c>
      <c r="H20144" t="s">
        <v>303</v>
      </c>
      <c r="I20144" t="s">
        <v>170</v>
      </c>
      <c r="J20144">
        <v>1.475830438725255</v>
      </c>
      <c r="L20144" s="47"/>
      <c r="M20144" s="47"/>
    </row>
    <row r="20145" spans="1:13" x14ac:dyDescent="0.4">
      <c r="A20145" t="str">
        <f t="shared" si="314"/>
        <v>69_4A_M_0_365_70_HH800_Core</v>
      </c>
      <c r="B20145">
        <v>69</v>
      </c>
      <c r="C20145" t="s">
        <v>168</v>
      </c>
      <c r="D20145" t="s">
        <v>174</v>
      </c>
      <c r="E20145">
        <v>0</v>
      </c>
      <c r="F20145">
        <v>365</v>
      </c>
      <c r="G20145">
        <v>70</v>
      </c>
      <c r="H20145" t="s">
        <v>303</v>
      </c>
      <c r="I20145" t="s">
        <v>170</v>
      </c>
      <c r="J20145">
        <v>82.309086910873788</v>
      </c>
      <c r="L20145" s="47"/>
      <c r="M20145" s="47"/>
    </row>
    <row r="20146" spans="1:13" x14ac:dyDescent="0.4">
      <c r="A20146" t="str">
        <f t="shared" si="314"/>
        <v>25_4A_M_0_90_2_HH800_CDB</v>
      </c>
      <c r="B20146">
        <v>25</v>
      </c>
      <c r="C20146" t="s">
        <v>168</v>
      </c>
      <c r="D20146" t="s">
        <v>174</v>
      </c>
      <c r="E20146">
        <v>0</v>
      </c>
      <c r="F20146">
        <v>90</v>
      </c>
      <c r="G20146">
        <v>2</v>
      </c>
      <c r="H20146" t="s">
        <v>303</v>
      </c>
      <c r="I20146" t="s">
        <v>171</v>
      </c>
      <c r="J20146">
        <v>2.1897121672283957</v>
      </c>
      <c r="L20146" s="47"/>
      <c r="M20146" s="47"/>
    </row>
    <row r="20147" spans="1:13" x14ac:dyDescent="0.4">
      <c r="A20147" t="str">
        <f t="shared" si="314"/>
        <v>25_4A_M_0_90_5_HH800_CDB</v>
      </c>
      <c r="B20147">
        <v>25</v>
      </c>
      <c r="C20147" t="s">
        <v>168</v>
      </c>
      <c r="D20147" t="s">
        <v>174</v>
      </c>
      <c r="E20147">
        <v>0</v>
      </c>
      <c r="F20147">
        <v>90</v>
      </c>
      <c r="G20147">
        <v>5</v>
      </c>
      <c r="H20147" t="s">
        <v>303</v>
      </c>
      <c r="I20147" t="s">
        <v>171</v>
      </c>
      <c r="J20147">
        <v>1.8726323352222249</v>
      </c>
      <c r="L20147" s="47"/>
      <c r="M20147" s="47"/>
    </row>
    <row r="20148" spans="1:13" x14ac:dyDescent="0.4">
      <c r="A20148" t="str">
        <f t="shared" si="314"/>
        <v>25_4A_M_0_90_65_HH800_CDB</v>
      </c>
      <c r="B20148">
        <v>25</v>
      </c>
      <c r="C20148" t="s">
        <v>168</v>
      </c>
      <c r="D20148" t="s">
        <v>174</v>
      </c>
      <c r="E20148">
        <v>0</v>
      </c>
      <c r="F20148">
        <v>90</v>
      </c>
      <c r="G20148">
        <v>65</v>
      </c>
      <c r="H20148" t="s">
        <v>303</v>
      </c>
      <c r="I20148" t="s">
        <v>171</v>
      </c>
      <c r="J20148">
        <v>2.1954884578149771</v>
      </c>
      <c r="L20148" s="47"/>
      <c r="M20148" s="47"/>
    </row>
    <row r="20149" spans="1:13" x14ac:dyDescent="0.4">
      <c r="A20149" t="str">
        <f t="shared" si="314"/>
        <v>25_4A_M_0_90_67_HH800_CDB</v>
      </c>
      <c r="B20149">
        <v>25</v>
      </c>
      <c r="C20149" t="s">
        <v>168</v>
      </c>
      <c r="D20149" t="s">
        <v>174</v>
      </c>
      <c r="E20149">
        <v>0</v>
      </c>
      <c r="F20149">
        <v>90</v>
      </c>
      <c r="G20149">
        <v>67</v>
      </c>
      <c r="H20149" t="s">
        <v>303</v>
      </c>
      <c r="I20149" t="s">
        <v>171</v>
      </c>
      <c r="J20149">
        <v>2.7827017409043489</v>
      </c>
      <c r="L20149" s="47"/>
      <c r="M20149" s="47"/>
    </row>
    <row r="20150" spans="1:13" x14ac:dyDescent="0.4">
      <c r="A20150" t="str">
        <f t="shared" si="314"/>
        <v>25_4A_M_0_90_70_HH800_CDB</v>
      </c>
      <c r="B20150">
        <v>25</v>
      </c>
      <c r="C20150" t="s">
        <v>168</v>
      </c>
      <c r="D20150" t="s">
        <v>174</v>
      </c>
      <c r="E20150">
        <v>0</v>
      </c>
      <c r="F20150">
        <v>90</v>
      </c>
      <c r="G20150">
        <v>70</v>
      </c>
      <c r="H20150" t="s">
        <v>303</v>
      </c>
      <c r="I20150" t="s">
        <v>171</v>
      </c>
      <c r="J20150">
        <v>3.1571501747575228</v>
      </c>
      <c r="L20150" s="47"/>
      <c r="M20150" s="47"/>
    </row>
    <row r="20151" spans="1:13" x14ac:dyDescent="0.4">
      <c r="A20151" t="str">
        <f t="shared" si="314"/>
        <v>25_4A_M_0_180_2_HH800_CDB</v>
      </c>
      <c r="B20151">
        <v>25</v>
      </c>
      <c r="C20151" t="s">
        <v>168</v>
      </c>
      <c r="D20151" t="s">
        <v>174</v>
      </c>
      <c r="E20151">
        <v>0</v>
      </c>
      <c r="F20151">
        <v>180</v>
      </c>
      <c r="G20151">
        <v>2</v>
      </c>
      <c r="H20151" t="s">
        <v>303</v>
      </c>
      <c r="I20151" t="s">
        <v>171</v>
      </c>
      <c r="J20151">
        <v>1.7618698573088072</v>
      </c>
      <c r="L20151" s="47"/>
      <c r="M20151" s="47"/>
    </row>
    <row r="20152" spans="1:13" x14ac:dyDescent="0.4">
      <c r="A20152" t="str">
        <f t="shared" si="314"/>
        <v>25_4A_M_0_180_5_HH800_CDB</v>
      </c>
      <c r="B20152">
        <v>25</v>
      </c>
      <c r="C20152" t="s">
        <v>168</v>
      </c>
      <c r="D20152" t="s">
        <v>174</v>
      </c>
      <c r="E20152">
        <v>0</v>
      </c>
      <c r="F20152">
        <v>180</v>
      </c>
      <c r="G20152">
        <v>5</v>
      </c>
      <c r="H20152" t="s">
        <v>303</v>
      </c>
      <c r="I20152" t="s">
        <v>171</v>
      </c>
      <c r="J20152">
        <v>1.3769603612902743</v>
      </c>
      <c r="L20152" s="47"/>
      <c r="M20152" s="47"/>
    </row>
    <row r="20153" spans="1:13" x14ac:dyDescent="0.4">
      <c r="A20153" t="str">
        <f t="shared" si="314"/>
        <v>25_4A_M_0_180_65_HH800_CDB</v>
      </c>
      <c r="B20153">
        <v>25</v>
      </c>
      <c r="C20153" t="s">
        <v>168</v>
      </c>
      <c r="D20153" t="s">
        <v>174</v>
      </c>
      <c r="E20153">
        <v>0</v>
      </c>
      <c r="F20153">
        <v>180</v>
      </c>
      <c r="G20153">
        <v>65</v>
      </c>
      <c r="H20153" t="s">
        <v>303</v>
      </c>
      <c r="I20153" t="s">
        <v>171</v>
      </c>
      <c r="J20153">
        <v>2.4782692725847069</v>
      </c>
      <c r="L20153" s="47"/>
      <c r="M20153" s="47"/>
    </row>
    <row r="20154" spans="1:13" x14ac:dyDescent="0.4">
      <c r="A20154" t="str">
        <f t="shared" si="314"/>
        <v>25_4A_M_0_180_67_HH800_CDB</v>
      </c>
      <c r="B20154">
        <v>25</v>
      </c>
      <c r="C20154" t="s">
        <v>168</v>
      </c>
      <c r="D20154" t="s">
        <v>174</v>
      </c>
      <c r="E20154">
        <v>0</v>
      </c>
      <c r="F20154">
        <v>180</v>
      </c>
      <c r="G20154">
        <v>67</v>
      </c>
      <c r="H20154" t="s">
        <v>303</v>
      </c>
      <c r="I20154" t="s">
        <v>171</v>
      </c>
      <c r="J20154">
        <v>2.7117003718994823</v>
      </c>
      <c r="L20154" s="47"/>
      <c r="M20154" s="47"/>
    </row>
    <row r="20155" spans="1:13" x14ac:dyDescent="0.4">
      <c r="A20155" t="str">
        <f t="shared" si="314"/>
        <v>25_4A_M_0_180_70_HH800_CDB</v>
      </c>
      <c r="B20155">
        <v>25</v>
      </c>
      <c r="C20155" t="s">
        <v>168</v>
      </c>
      <c r="D20155" t="s">
        <v>174</v>
      </c>
      <c r="E20155">
        <v>0</v>
      </c>
      <c r="F20155">
        <v>180</v>
      </c>
      <c r="G20155">
        <v>70</v>
      </c>
      <c r="H20155" t="s">
        <v>303</v>
      </c>
      <c r="I20155" t="s">
        <v>171</v>
      </c>
      <c r="J20155">
        <v>3.1779159950393652</v>
      </c>
      <c r="L20155" s="47"/>
      <c r="M20155" s="47"/>
    </row>
    <row r="20156" spans="1:13" x14ac:dyDescent="0.4">
      <c r="A20156" t="str">
        <f t="shared" si="314"/>
        <v>25_4A_M_0_365_5_HH800_CDB</v>
      </c>
      <c r="B20156">
        <v>25</v>
      </c>
      <c r="C20156" t="s">
        <v>168</v>
      </c>
      <c r="D20156" t="s">
        <v>174</v>
      </c>
      <c r="E20156">
        <v>0</v>
      </c>
      <c r="F20156">
        <v>365</v>
      </c>
      <c r="G20156">
        <v>5</v>
      </c>
      <c r="H20156" t="s">
        <v>303</v>
      </c>
      <c r="I20156" t="s">
        <v>171</v>
      </c>
      <c r="J20156">
        <v>2.2546972484290544</v>
      </c>
      <c r="L20156" s="47"/>
      <c r="M20156" s="47"/>
    </row>
    <row r="20157" spans="1:13" x14ac:dyDescent="0.4">
      <c r="A20157" t="str">
        <f t="shared" si="314"/>
        <v>25_4A_M_0_365_65_HH800_CDB</v>
      </c>
      <c r="B20157">
        <v>25</v>
      </c>
      <c r="C20157" t="s">
        <v>168</v>
      </c>
      <c r="D20157" t="s">
        <v>174</v>
      </c>
      <c r="E20157">
        <v>0</v>
      </c>
      <c r="F20157">
        <v>365</v>
      </c>
      <c r="G20157">
        <v>65</v>
      </c>
      <c r="H20157" t="s">
        <v>303</v>
      </c>
      <c r="I20157" t="s">
        <v>171</v>
      </c>
      <c r="J20157">
        <v>2.2541818993458671</v>
      </c>
      <c r="L20157" s="47"/>
      <c r="M20157" s="47"/>
    </row>
    <row r="20158" spans="1:13" x14ac:dyDescent="0.4">
      <c r="A20158" t="str">
        <f t="shared" si="314"/>
        <v>25_4A_M_0_365_67_HH800_CDB</v>
      </c>
      <c r="B20158">
        <v>25</v>
      </c>
      <c r="C20158" t="s">
        <v>168</v>
      </c>
      <c r="D20158" t="s">
        <v>174</v>
      </c>
      <c r="E20158">
        <v>0</v>
      </c>
      <c r="F20158">
        <v>365</v>
      </c>
      <c r="G20158">
        <v>67</v>
      </c>
      <c r="H20158" t="s">
        <v>303</v>
      </c>
      <c r="I20158" t="s">
        <v>171</v>
      </c>
      <c r="J20158">
        <v>3.0265301168445569</v>
      </c>
      <c r="L20158" s="47"/>
      <c r="M20158" s="47"/>
    </row>
    <row r="20159" spans="1:13" x14ac:dyDescent="0.4">
      <c r="A20159" t="str">
        <f t="shared" si="314"/>
        <v>25_4A_M_0_365_70_HH800_CDB</v>
      </c>
      <c r="B20159">
        <v>25</v>
      </c>
      <c r="C20159" t="s">
        <v>168</v>
      </c>
      <c r="D20159" t="s">
        <v>174</v>
      </c>
      <c r="E20159">
        <v>0</v>
      </c>
      <c r="F20159">
        <v>365</v>
      </c>
      <c r="G20159">
        <v>70</v>
      </c>
      <c r="H20159" t="s">
        <v>303</v>
      </c>
      <c r="I20159" t="s">
        <v>171</v>
      </c>
      <c r="J20159">
        <v>3.1878601941225102</v>
      </c>
      <c r="L20159" s="47"/>
      <c r="M20159" s="47"/>
    </row>
    <row r="20160" spans="1:13" x14ac:dyDescent="0.4">
      <c r="A20160" t="str">
        <f t="shared" si="314"/>
        <v>26_4A_M_0_90_2_HH800_CDB</v>
      </c>
      <c r="B20160">
        <v>26</v>
      </c>
      <c r="C20160" t="s">
        <v>168</v>
      </c>
      <c r="D20160" t="s">
        <v>174</v>
      </c>
      <c r="E20160">
        <v>0</v>
      </c>
      <c r="F20160">
        <v>90</v>
      </c>
      <c r="G20160">
        <v>2</v>
      </c>
      <c r="H20160" t="s">
        <v>303</v>
      </c>
      <c r="I20160" t="s">
        <v>171</v>
      </c>
      <c r="J20160">
        <v>1.6266919762305803</v>
      </c>
      <c r="L20160" s="47"/>
      <c r="M20160" s="47"/>
    </row>
    <row r="20161" spans="1:13" x14ac:dyDescent="0.4">
      <c r="A20161" t="str">
        <f t="shared" si="314"/>
        <v>26_4A_M_0_90_5_HH800_CDB</v>
      </c>
      <c r="B20161">
        <v>26</v>
      </c>
      <c r="C20161" t="s">
        <v>168</v>
      </c>
      <c r="D20161" t="s">
        <v>174</v>
      </c>
      <c r="E20161">
        <v>0</v>
      </c>
      <c r="F20161">
        <v>90</v>
      </c>
      <c r="G20161">
        <v>5</v>
      </c>
      <c r="H20161" t="s">
        <v>303</v>
      </c>
      <c r="I20161" t="s">
        <v>171</v>
      </c>
      <c r="J20161">
        <v>2.4095235400951602</v>
      </c>
      <c r="L20161" s="47"/>
      <c r="M20161" s="47"/>
    </row>
    <row r="20162" spans="1:13" x14ac:dyDescent="0.4">
      <c r="A20162" t="str">
        <f t="shared" si="314"/>
        <v>26_4A_M_0_90_65_HH800_CDB</v>
      </c>
      <c r="B20162">
        <v>26</v>
      </c>
      <c r="C20162" t="s">
        <v>168</v>
      </c>
      <c r="D20162" t="s">
        <v>174</v>
      </c>
      <c r="E20162">
        <v>0</v>
      </c>
      <c r="F20162">
        <v>90</v>
      </c>
      <c r="G20162">
        <v>65</v>
      </c>
      <c r="H20162" t="s">
        <v>303</v>
      </c>
      <c r="I20162" t="s">
        <v>171</v>
      </c>
      <c r="J20162">
        <v>3.0360588908738877</v>
      </c>
      <c r="L20162" s="47"/>
      <c r="M20162" s="47"/>
    </row>
    <row r="20163" spans="1:13" x14ac:dyDescent="0.4">
      <c r="A20163" t="str">
        <f t="shared" ref="A20163:A20226" si="315">B20163&amp;"_"&amp;C20163&amp;"_"&amp;D20163&amp;"_"&amp;E20163&amp;"_"&amp;F20163&amp;"_"&amp;G20163&amp;"_"&amp;H20163&amp;"_"&amp;I20163</f>
        <v>26_4A_M_0_90_67_HH800_CDB</v>
      </c>
      <c r="B20163">
        <v>26</v>
      </c>
      <c r="C20163" t="s">
        <v>168</v>
      </c>
      <c r="D20163" t="s">
        <v>174</v>
      </c>
      <c r="E20163">
        <v>0</v>
      </c>
      <c r="F20163">
        <v>90</v>
      </c>
      <c r="G20163">
        <v>67</v>
      </c>
      <c r="H20163" t="s">
        <v>303</v>
      </c>
      <c r="I20163" t="s">
        <v>171</v>
      </c>
      <c r="J20163">
        <v>2.6718457867996137</v>
      </c>
      <c r="L20163" s="47"/>
      <c r="M20163" s="47"/>
    </row>
    <row r="20164" spans="1:13" x14ac:dyDescent="0.4">
      <c r="A20164" t="str">
        <f t="shared" si="315"/>
        <v>26_4A_M_0_90_70_HH800_CDB</v>
      </c>
      <c r="B20164">
        <v>26</v>
      </c>
      <c r="C20164" t="s">
        <v>168</v>
      </c>
      <c r="D20164" t="s">
        <v>174</v>
      </c>
      <c r="E20164">
        <v>0</v>
      </c>
      <c r="F20164">
        <v>90</v>
      </c>
      <c r="G20164">
        <v>70</v>
      </c>
      <c r="H20164" t="s">
        <v>303</v>
      </c>
      <c r="I20164" t="s">
        <v>171</v>
      </c>
      <c r="J20164">
        <v>3.0803860086280688</v>
      </c>
      <c r="L20164" s="47"/>
      <c r="M20164" s="47"/>
    </row>
    <row r="20165" spans="1:13" x14ac:dyDescent="0.4">
      <c r="A20165" t="str">
        <f t="shared" si="315"/>
        <v>26_4A_M_0_180_2_HH800_CDB</v>
      </c>
      <c r="B20165">
        <v>26</v>
      </c>
      <c r="C20165" t="s">
        <v>168</v>
      </c>
      <c r="D20165" t="s">
        <v>174</v>
      </c>
      <c r="E20165">
        <v>0</v>
      </c>
      <c r="F20165">
        <v>180</v>
      </c>
      <c r="G20165">
        <v>2</v>
      </c>
      <c r="H20165" t="s">
        <v>303</v>
      </c>
      <c r="I20165" t="s">
        <v>171</v>
      </c>
      <c r="J20165">
        <v>1.8549346090621119</v>
      </c>
      <c r="L20165" s="47"/>
      <c r="M20165" s="47"/>
    </row>
    <row r="20166" spans="1:13" x14ac:dyDescent="0.4">
      <c r="A20166" t="str">
        <f t="shared" si="315"/>
        <v>26_4A_M_0_180_5_HH800_CDB</v>
      </c>
      <c r="B20166">
        <v>26</v>
      </c>
      <c r="C20166" t="s">
        <v>168</v>
      </c>
      <c r="D20166" t="s">
        <v>174</v>
      </c>
      <c r="E20166">
        <v>0</v>
      </c>
      <c r="F20166">
        <v>180</v>
      </c>
      <c r="G20166">
        <v>5</v>
      </c>
      <c r="H20166" t="s">
        <v>303</v>
      </c>
      <c r="I20166" t="s">
        <v>171</v>
      </c>
      <c r="J20166">
        <v>1.7264876387246746</v>
      </c>
      <c r="L20166" s="47"/>
      <c r="M20166" s="47"/>
    </row>
    <row r="20167" spans="1:13" x14ac:dyDescent="0.4">
      <c r="A20167" t="str">
        <f t="shared" si="315"/>
        <v>26_4A_M_0_180_65_HH800_CDB</v>
      </c>
      <c r="B20167">
        <v>26</v>
      </c>
      <c r="C20167" t="s">
        <v>168</v>
      </c>
      <c r="D20167" t="s">
        <v>174</v>
      </c>
      <c r="E20167">
        <v>0</v>
      </c>
      <c r="F20167">
        <v>180</v>
      </c>
      <c r="G20167">
        <v>65</v>
      </c>
      <c r="H20167" t="s">
        <v>303</v>
      </c>
      <c r="I20167" t="s">
        <v>171</v>
      </c>
      <c r="J20167">
        <v>2.7496479353570447</v>
      </c>
      <c r="L20167" s="47"/>
      <c r="M20167" s="47"/>
    </row>
    <row r="20168" spans="1:13" x14ac:dyDescent="0.4">
      <c r="A20168" t="str">
        <f t="shared" si="315"/>
        <v>26_4A_M_0_180_67_HH800_CDB</v>
      </c>
      <c r="B20168">
        <v>26</v>
      </c>
      <c r="C20168" t="s">
        <v>168</v>
      </c>
      <c r="D20168" t="s">
        <v>174</v>
      </c>
      <c r="E20168">
        <v>0</v>
      </c>
      <c r="F20168">
        <v>180</v>
      </c>
      <c r="G20168">
        <v>67</v>
      </c>
      <c r="H20168" t="s">
        <v>303</v>
      </c>
      <c r="I20168" t="s">
        <v>171</v>
      </c>
      <c r="J20168">
        <v>2.5942575245509492</v>
      </c>
      <c r="L20168" s="47"/>
      <c r="M20168" s="47"/>
    </row>
    <row r="20169" spans="1:13" x14ac:dyDescent="0.4">
      <c r="A20169" t="str">
        <f t="shared" si="315"/>
        <v>26_4A_M_0_180_70_HH800_CDB</v>
      </c>
      <c r="B20169">
        <v>26</v>
      </c>
      <c r="C20169" t="s">
        <v>168</v>
      </c>
      <c r="D20169" t="s">
        <v>174</v>
      </c>
      <c r="E20169">
        <v>0</v>
      </c>
      <c r="F20169">
        <v>180</v>
      </c>
      <c r="G20169">
        <v>70</v>
      </c>
      <c r="H20169" t="s">
        <v>303</v>
      </c>
      <c r="I20169" t="s">
        <v>171</v>
      </c>
      <c r="J20169">
        <v>3.2190279584834074</v>
      </c>
      <c r="L20169" s="47"/>
      <c r="M20169" s="47"/>
    </row>
    <row r="20170" spans="1:13" x14ac:dyDescent="0.4">
      <c r="A20170" t="str">
        <f t="shared" si="315"/>
        <v>26_4A_M_0_365_5_HH800_CDB</v>
      </c>
      <c r="B20170">
        <v>26</v>
      </c>
      <c r="C20170" t="s">
        <v>168</v>
      </c>
      <c r="D20170" t="s">
        <v>174</v>
      </c>
      <c r="E20170">
        <v>0</v>
      </c>
      <c r="F20170">
        <v>365</v>
      </c>
      <c r="G20170">
        <v>5</v>
      </c>
      <c r="H20170" t="s">
        <v>303</v>
      </c>
      <c r="I20170" t="s">
        <v>171</v>
      </c>
      <c r="J20170">
        <v>1.7409093097393682</v>
      </c>
      <c r="L20170" s="47"/>
      <c r="M20170" s="47"/>
    </row>
    <row r="20171" spans="1:13" x14ac:dyDescent="0.4">
      <c r="A20171" t="str">
        <f t="shared" si="315"/>
        <v>26_4A_M_0_365_65_HH800_CDB</v>
      </c>
      <c r="B20171">
        <v>26</v>
      </c>
      <c r="C20171" t="s">
        <v>168</v>
      </c>
      <c r="D20171" t="s">
        <v>174</v>
      </c>
      <c r="E20171">
        <v>0</v>
      </c>
      <c r="F20171">
        <v>365</v>
      </c>
      <c r="G20171">
        <v>65</v>
      </c>
      <c r="H20171" t="s">
        <v>303</v>
      </c>
      <c r="I20171" t="s">
        <v>171</v>
      </c>
      <c r="J20171">
        <v>2.163451088849293</v>
      </c>
      <c r="L20171" s="47"/>
      <c r="M20171" s="47"/>
    </row>
    <row r="20172" spans="1:13" x14ac:dyDescent="0.4">
      <c r="A20172" t="str">
        <f t="shared" si="315"/>
        <v>26_4A_M_0_365_67_HH800_CDB</v>
      </c>
      <c r="B20172">
        <v>26</v>
      </c>
      <c r="C20172" t="s">
        <v>168</v>
      </c>
      <c r="D20172" t="s">
        <v>174</v>
      </c>
      <c r="E20172">
        <v>0</v>
      </c>
      <c r="F20172">
        <v>365</v>
      </c>
      <c r="G20172">
        <v>67</v>
      </c>
      <c r="H20172" t="s">
        <v>303</v>
      </c>
      <c r="I20172" t="s">
        <v>171</v>
      </c>
      <c r="J20172">
        <v>2.3262960986475543</v>
      </c>
      <c r="L20172" s="47"/>
      <c r="M20172" s="47"/>
    </row>
    <row r="20173" spans="1:13" x14ac:dyDescent="0.4">
      <c r="A20173" t="str">
        <f t="shared" si="315"/>
        <v>26_4A_M_0_365_70_HH800_CDB</v>
      </c>
      <c r="B20173">
        <v>26</v>
      </c>
      <c r="C20173" t="s">
        <v>168</v>
      </c>
      <c r="D20173" t="s">
        <v>174</v>
      </c>
      <c r="E20173">
        <v>0</v>
      </c>
      <c r="F20173">
        <v>365</v>
      </c>
      <c r="G20173">
        <v>70</v>
      </c>
      <c r="H20173" t="s">
        <v>303</v>
      </c>
      <c r="I20173" t="s">
        <v>171</v>
      </c>
      <c r="J20173">
        <v>2.8582275223439879</v>
      </c>
      <c r="L20173" s="47"/>
      <c r="M20173" s="47"/>
    </row>
    <row r="20174" spans="1:13" x14ac:dyDescent="0.4">
      <c r="A20174" t="str">
        <f t="shared" si="315"/>
        <v>27_4A_M_0_90_2_HH800_CDB</v>
      </c>
      <c r="B20174">
        <v>27</v>
      </c>
      <c r="C20174" t="s">
        <v>168</v>
      </c>
      <c r="D20174" t="s">
        <v>174</v>
      </c>
      <c r="E20174">
        <v>0</v>
      </c>
      <c r="F20174">
        <v>90</v>
      </c>
      <c r="G20174">
        <v>2</v>
      </c>
      <c r="H20174" t="s">
        <v>303</v>
      </c>
      <c r="I20174" t="s">
        <v>171</v>
      </c>
      <c r="J20174">
        <v>1.9037346507922099</v>
      </c>
      <c r="L20174" s="47"/>
      <c r="M20174" s="47"/>
    </row>
    <row r="20175" spans="1:13" x14ac:dyDescent="0.4">
      <c r="A20175" t="str">
        <f t="shared" si="315"/>
        <v>27_4A_M_0_90_5_HH800_CDB</v>
      </c>
      <c r="B20175">
        <v>27</v>
      </c>
      <c r="C20175" t="s">
        <v>168</v>
      </c>
      <c r="D20175" t="s">
        <v>174</v>
      </c>
      <c r="E20175">
        <v>0</v>
      </c>
      <c r="F20175">
        <v>90</v>
      </c>
      <c r="G20175">
        <v>5</v>
      </c>
      <c r="H20175" t="s">
        <v>303</v>
      </c>
      <c r="I20175" t="s">
        <v>171</v>
      </c>
      <c r="J20175">
        <v>1.5765398836657627</v>
      </c>
      <c r="L20175" s="47"/>
      <c r="M20175" s="47"/>
    </row>
    <row r="20176" spans="1:13" x14ac:dyDescent="0.4">
      <c r="A20176" t="str">
        <f t="shared" si="315"/>
        <v>27_4A_M_0_90_65_HH800_CDB</v>
      </c>
      <c r="B20176">
        <v>27</v>
      </c>
      <c r="C20176" t="s">
        <v>168</v>
      </c>
      <c r="D20176" t="s">
        <v>174</v>
      </c>
      <c r="E20176">
        <v>0</v>
      </c>
      <c r="F20176">
        <v>90</v>
      </c>
      <c r="G20176">
        <v>65</v>
      </c>
      <c r="H20176" t="s">
        <v>303</v>
      </c>
      <c r="I20176" t="s">
        <v>171</v>
      </c>
      <c r="J20176">
        <v>2.3014925001931443</v>
      </c>
      <c r="L20176" s="47"/>
      <c r="M20176" s="47"/>
    </row>
    <row r="20177" spans="1:13" x14ac:dyDescent="0.4">
      <c r="A20177" t="str">
        <f t="shared" si="315"/>
        <v>27_4A_M_0_90_67_HH800_CDB</v>
      </c>
      <c r="B20177">
        <v>27</v>
      </c>
      <c r="C20177" t="s">
        <v>168</v>
      </c>
      <c r="D20177" t="s">
        <v>174</v>
      </c>
      <c r="E20177">
        <v>0</v>
      </c>
      <c r="F20177">
        <v>90</v>
      </c>
      <c r="G20177">
        <v>67</v>
      </c>
      <c r="H20177" t="s">
        <v>303</v>
      </c>
      <c r="I20177" t="s">
        <v>171</v>
      </c>
      <c r="J20177">
        <v>2.9921953856905503</v>
      </c>
      <c r="L20177" s="47"/>
      <c r="M20177" s="47"/>
    </row>
    <row r="20178" spans="1:13" x14ac:dyDescent="0.4">
      <c r="A20178" t="str">
        <f t="shared" si="315"/>
        <v>27_4A_M_0_90_70_HH800_CDB</v>
      </c>
      <c r="B20178">
        <v>27</v>
      </c>
      <c r="C20178" t="s">
        <v>168</v>
      </c>
      <c r="D20178" t="s">
        <v>174</v>
      </c>
      <c r="E20178">
        <v>0</v>
      </c>
      <c r="F20178">
        <v>90</v>
      </c>
      <c r="G20178">
        <v>70</v>
      </c>
      <c r="H20178" t="s">
        <v>303</v>
      </c>
      <c r="I20178" t="s">
        <v>171</v>
      </c>
      <c r="J20178">
        <v>3.2493934514920761</v>
      </c>
      <c r="L20178" s="47"/>
      <c r="M20178" s="47"/>
    </row>
    <row r="20179" spans="1:13" x14ac:dyDescent="0.4">
      <c r="A20179" t="str">
        <f t="shared" si="315"/>
        <v>27_4A_M_0_180_2_HH800_CDB</v>
      </c>
      <c r="B20179">
        <v>27</v>
      </c>
      <c r="C20179" t="s">
        <v>168</v>
      </c>
      <c r="D20179" t="s">
        <v>174</v>
      </c>
      <c r="E20179">
        <v>0</v>
      </c>
      <c r="F20179">
        <v>180</v>
      </c>
      <c r="G20179">
        <v>2</v>
      </c>
      <c r="H20179" t="s">
        <v>303</v>
      </c>
      <c r="I20179" t="s">
        <v>171</v>
      </c>
      <c r="J20179">
        <v>1.3646679388114566</v>
      </c>
      <c r="L20179" s="47"/>
      <c r="M20179" s="47"/>
    </row>
    <row r="20180" spans="1:13" x14ac:dyDescent="0.4">
      <c r="A20180" t="str">
        <f t="shared" si="315"/>
        <v>27_4A_M_0_180_5_HH800_CDB</v>
      </c>
      <c r="B20180">
        <v>27</v>
      </c>
      <c r="C20180" t="s">
        <v>168</v>
      </c>
      <c r="D20180" t="s">
        <v>174</v>
      </c>
      <c r="E20180">
        <v>0</v>
      </c>
      <c r="F20180">
        <v>180</v>
      </c>
      <c r="G20180">
        <v>5</v>
      </c>
      <c r="H20180" t="s">
        <v>303</v>
      </c>
      <c r="I20180" t="s">
        <v>171</v>
      </c>
      <c r="J20180">
        <v>1.8853503781284471</v>
      </c>
      <c r="L20180" s="47"/>
      <c r="M20180" s="47"/>
    </row>
    <row r="20181" spans="1:13" x14ac:dyDescent="0.4">
      <c r="A20181" t="str">
        <f t="shared" si="315"/>
        <v>27_4A_M_0_180_65_HH800_CDB</v>
      </c>
      <c r="B20181">
        <v>27</v>
      </c>
      <c r="C20181" t="s">
        <v>168</v>
      </c>
      <c r="D20181" t="s">
        <v>174</v>
      </c>
      <c r="E20181">
        <v>0</v>
      </c>
      <c r="F20181">
        <v>180</v>
      </c>
      <c r="G20181">
        <v>65</v>
      </c>
      <c r="H20181" t="s">
        <v>303</v>
      </c>
      <c r="I20181" t="s">
        <v>171</v>
      </c>
      <c r="J20181">
        <v>2.7580667790116937</v>
      </c>
      <c r="L20181" s="47"/>
      <c r="M20181" s="47"/>
    </row>
    <row r="20182" spans="1:13" x14ac:dyDescent="0.4">
      <c r="A20182" t="str">
        <f t="shared" si="315"/>
        <v>27_4A_M_0_180_67_HH800_CDB</v>
      </c>
      <c r="B20182">
        <v>27</v>
      </c>
      <c r="C20182" t="s">
        <v>168</v>
      </c>
      <c r="D20182" t="s">
        <v>174</v>
      </c>
      <c r="E20182">
        <v>0</v>
      </c>
      <c r="F20182">
        <v>180</v>
      </c>
      <c r="G20182">
        <v>67</v>
      </c>
      <c r="H20182" t="s">
        <v>303</v>
      </c>
      <c r="I20182" t="s">
        <v>171</v>
      </c>
      <c r="J20182">
        <v>2.5828238660415872</v>
      </c>
      <c r="L20182" s="47"/>
      <c r="M20182" s="47"/>
    </row>
    <row r="20183" spans="1:13" x14ac:dyDescent="0.4">
      <c r="A20183" t="str">
        <f t="shared" si="315"/>
        <v>27_4A_M_0_180_70_HH800_CDB</v>
      </c>
      <c r="B20183">
        <v>27</v>
      </c>
      <c r="C20183" t="s">
        <v>168</v>
      </c>
      <c r="D20183" t="s">
        <v>174</v>
      </c>
      <c r="E20183">
        <v>0</v>
      </c>
      <c r="F20183">
        <v>180</v>
      </c>
      <c r="G20183">
        <v>70</v>
      </c>
      <c r="H20183" t="s">
        <v>303</v>
      </c>
      <c r="I20183" t="s">
        <v>171</v>
      </c>
      <c r="J20183">
        <v>3.1492617504295315</v>
      </c>
      <c r="L20183" s="47"/>
      <c r="M20183" s="47"/>
    </row>
    <row r="20184" spans="1:13" x14ac:dyDescent="0.4">
      <c r="A20184" t="str">
        <f t="shared" si="315"/>
        <v>27_4A_M_0_365_5_HH800_CDB</v>
      </c>
      <c r="B20184">
        <v>27</v>
      </c>
      <c r="C20184" t="s">
        <v>168</v>
      </c>
      <c r="D20184" t="s">
        <v>174</v>
      </c>
      <c r="E20184">
        <v>0</v>
      </c>
      <c r="F20184">
        <v>365</v>
      </c>
      <c r="G20184">
        <v>5</v>
      </c>
      <c r="H20184" t="s">
        <v>303</v>
      </c>
      <c r="I20184" t="s">
        <v>171</v>
      </c>
      <c r="J20184">
        <v>1.9055898923888619</v>
      </c>
      <c r="L20184" s="47"/>
      <c r="M20184" s="47"/>
    </row>
    <row r="20185" spans="1:13" x14ac:dyDescent="0.4">
      <c r="A20185" t="str">
        <f t="shared" si="315"/>
        <v>27_4A_M_0_365_65_HH800_CDB</v>
      </c>
      <c r="B20185">
        <v>27</v>
      </c>
      <c r="C20185" t="s">
        <v>168</v>
      </c>
      <c r="D20185" t="s">
        <v>174</v>
      </c>
      <c r="E20185">
        <v>0</v>
      </c>
      <c r="F20185">
        <v>365</v>
      </c>
      <c r="G20185">
        <v>65</v>
      </c>
      <c r="H20185" t="s">
        <v>303</v>
      </c>
      <c r="I20185" t="s">
        <v>171</v>
      </c>
      <c r="J20185">
        <v>2.9141834037393468</v>
      </c>
      <c r="L20185" s="47"/>
      <c r="M20185" s="47"/>
    </row>
    <row r="20186" spans="1:13" x14ac:dyDescent="0.4">
      <c r="A20186" t="str">
        <f t="shared" si="315"/>
        <v>27_4A_M_0_365_67_HH800_CDB</v>
      </c>
      <c r="B20186">
        <v>27</v>
      </c>
      <c r="C20186" t="s">
        <v>168</v>
      </c>
      <c r="D20186" t="s">
        <v>174</v>
      </c>
      <c r="E20186">
        <v>0</v>
      </c>
      <c r="F20186">
        <v>365</v>
      </c>
      <c r="G20186">
        <v>67</v>
      </c>
      <c r="H20186" t="s">
        <v>303</v>
      </c>
      <c r="I20186" t="s">
        <v>171</v>
      </c>
      <c r="J20186">
        <v>2.2175796445970728</v>
      </c>
      <c r="L20186" s="47"/>
      <c r="M20186" s="47"/>
    </row>
    <row r="20187" spans="1:13" x14ac:dyDescent="0.4">
      <c r="A20187" t="str">
        <f t="shared" si="315"/>
        <v>27_4A_M_0_365_70_HH800_CDB</v>
      </c>
      <c r="B20187">
        <v>27</v>
      </c>
      <c r="C20187" t="s">
        <v>168</v>
      </c>
      <c r="D20187" t="s">
        <v>174</v>
      </c>
      <c r="E20187">
        <v>0</v>
      </c>
      <c r="F20187">
        <v>365</v>
      </c>
      <c r="G20187">
        <v>70</v>
      </c>
      <c r="H20187" t="s">
        <v>303</v>
      </c>
      <c r="I20187" t="s">
        <v>171</v>
      </c>
      <c r="J20187">
        <v>2.9018428379346974</v>
      </c>
      <c r="L20187" s="47"/>
      <c r="M20187" s="47"/>
    </row>
    <row r="20188" spans="1:13" x14ac:dyDescent="0.4">
      <c r="A20188" t="str">
        <f t="shared" si="315"/>
        <v>28_4A_M_0_90_2_HH800_CDB</v>
      </c>
      <c r="B20188">
        <v>28</v>
      </c>
      <c r="C20188" t="s">
        <v>168</v>
      </c>
      <c r="D20188" t="s">
        <v>174</v>
      </c>
      <c r="E20188">
        <v>0</v>
      </c>
      <c r="F20188">
        <v>90</v>
      </c>
      <c r="G20188">
        <v>2</v>
      </c>
      <c r="H20188" t="s">
        <v>303</v>
      </c>
      <c r="I20188" t="s">
        <v>171</v>
      </c>
      <c r="J20188">
        <v>1.4986641590481642</v>
      </c>
      <c r="L20188" s="47"/>
      <c r="M20188" s="47"/>
    </row>
    <row r="20189" spans="1:13" x14ac:dyDescent="0.4">
      <c r="A20189" t="str">
        <f t="shared" si="315"/>
        <v>28_4A_M_0_90_5_HH800_CDB</v>
      </c>
      <c r="B20189">
        <v>28</v>
      </c>
      <c r="C20189" t="s">
        <v>168</v>
      </c>
      <c r="D20189" t="s">
        <v>174</v>
      </c>
      <c r="E20189">
        <v>0</v>
      </c>
      <c r="F20189">
        <v>90</v>
      </c>
      <c r="G20189">
        <v>5</v>
      </c>
      <c r="H20189" t="s">
        <v>303</v>
      </c>
      <c r="I20189" t="s">
        <v>171</v>
      </c>
      <c r="J20189">
        <v>2.2297702384721076</v>
      </c>
      <c r="L20189" s="47"/>
      <c r="M20189" s="47"/>
    </row>
    <row r="20190" spans="1:13" x14ac:dyDescent="0.4">
      <c r="A20190" t="str">
        <f t="shared" si="315"/>
        <v>28_4A_M_0_90_65_HH800_CDB</v>
      </c>
      <c r="B20190">
        <v>28</v>
      </c>
      <c r="C20190" t="s">
        <v>168</v>
      </c>
      <c r="D20190" t="s">
        <v>174</v>
      </c>
      <c r="E20190">
        <v>0</v>
      </c>
      <c r="F20190">
        <v>90</v>
      </c>
      <c r="G20190">
        <v>65</v>
      </c>
      <c r="H20190" t="s">
        <v>303</v>
      </c>
      <c r="I20190" t="s">
        <v>171</v>
      </c>
      <c r="J20190">
        <v>3.0620370272687567</v>
      </c>
      <c r="L20190" s="47"/>
      <c r="M20190" s="47"/>
    </row>
    <row r="20191" spans="1:13" x14ac:dyDescent="0.4">
      <c r="A20191" t="str">
        <f t="shared" si="315"/>
        <v>28_4A_M_0_90_67_HH800_CDB</v>
      </c>
      <c r="B20191">
        <v>28</v>
      </c>
      <c r="C20191" t="s">
        <v>168</v>
      </c>
      <c r="D20191" t="s">
        <v>174</v>
      </c>
      <c r="E20191">
        <v>0</v>
      </c>
      <c r="F20191">
        <v>90</v>
      </c>
      <c r="G20191">
        <v>67</v>
      </c>
      <c r="H20191" t="s">
        <v>303</v>
      </c>
      <c r="I20191" t="s">
        <v>171</v>
      </c>
      <c r="J20191">
        <v>2.6388474088432563</v>
      </c>
      <c r="L20191" s="47"/>
      <c r="M20191" s="47"/>
    </row>
    <row r="20192" spans="1:13" x14ac:dyDescent="0.4">
      <c r="A20192" t="str">
        <f t="shared" si="315"/>
        <v>28_4A_M_0_90_70_HH800_CDB</v>
      </c>
      <c r="B20192">
        <v>28</v>
      </c>
      <c r="C20192" t="s">
        <v>168</v>
      </c>
      <c r="D20192" t="s">
        <v>174</v>
      </c>
      <c r="E20192">
        <v>0</v>
      </c>
      <c r="F20192">
        <v>90</v>
      </c>
      <c r="G20192">
        <v>70</v>
      </c>
      <c r="H20192" t="s">
        <v>303</v>
      </c>
      <c r="I20192" t="s">
        <v>171</v>
      </c>
      <c r="J20192">
        <v>3.3115708656651881</v>
      </c>
      <c r="L20192" s="47"/>
      <c r="M20192" s="47"/>
    </row>
    <row r="20193" spans="1:13" x14ac:dyDescent="0.4">
      <c r="A20193" t="str">
        <f t="shared" si="315"/>
        <v>28_4A_M_0_180_2_HH800_CDB</v>
      </c>
      <c r="B20193">
        <v>28</v>
      </c>
      <c r="C20193" t="s">
        <v>168</v>
      </c>
      <c r="D20193" t="s">
        <v>174</v>
      </c>
      <c r="E20193">
        <v>0</v>
      </c>
      <c r="F20193">
        <v>180</v>
      </c>
      <c r="G20193">
        <v>2</v>
      </c>
      <c r="H20193" t="s">
        <v>303</v>
      </c>
      <c r="I20193" t="s">
        <v>171</v>
      </c>
      <c r="J20193">
        <v>2.0221643973251062</v>
      </c>
      <c r="L20193" s="47"/>
      <c r="M20193" s="47"/>
    </row>
    <row r="20194" spans="1:13" x14ac:dyDescent="0.4">
      <c r="A20194" t="str">
        <f t="shared" si="315"/>
        <v>28_4A_M_0_180_5_HH800_CDB</v>
      </c>
      <c r="B20194">
        <v>28</v>
      </c>
      <c r="C20194" t="s">
        <v>168</v>
      </c>
      <c r="D20194" t="s">
        <v>174</v>
      </c>
      <c r="E20194">
        <v>0</v>
      </c>
      <c r="F20194">
        <v>180</v>
      </c>
      <c r="G20194">
        <v>5</v>
      </c>
      <c r="H20194" t="s">
        <v>303</v>
      </c>
      <c r="I20194" t="s">
        <v>171</v>
      </c>
      <c r="J20194">
        <v>2.1336335136755307</v>
      </c>
      <c r="L20194" s="47"/>
      <c r="M20194" s="47"/>
    </row>
    <row r="20195" spans="1:13" x14ac:dyDescent="0.4">
      <c r="A20195" t="str">
        <f t="shared" si="315"/>
        <v>28_4A_M_0_180_65_HH800_CDB</v>
      </c>
      <c r="B20195">
        <v>28</v>
      </c>
      <c r="C20195" t="s">
        <v>168</v>
      </c>
      <c r="D20195" t="s">
        <v>174</v>
      </c>
      <c r="E20195">
        <v>0</v>
      </c>
      <c r="F20195">
        <v>180</v>
      </c>
      <c r="G20195">
        <v>65</v>
      </c>
      <c r="H20195" t="s">
        <v>303</v>
      </c>
      <c r="I20195" t="s">
        <v>171</v>
      </c>
      <c r="J20195">
        <v>2.73377841346199</v>
      </c>
      <c r="L20195" s="47"/>
      <c r="M20195" s="47"/>
    </row>
    <row r="20196" spans="1:13" x14ac:dyDescent="0.4">
      <c r="A20196" t="str">
        <f t="shared" si="315"/>
        <v>28_4A_M_0_180_67_HH800_CDB</v>
      </c>
      <c r="B20196">
        <v>28</v>
      </c>
      <c r="C20196" t="s">
        <v>168</v>
      </c>
      <c r="D20196" t="s">
        <v>174</v>
      </c>
      <c r="E20196">
        <v>0</v>
      </c>
      <c r="F20196">
        <v>180</v>
      </c>
      <c r="G20196">
        <v>67</v>
      </c>
      <c r="H20196" t="s">
        <v>303</v>
      </c>
      <c r="I20196" t="s">
        <v>171</v>
      </c>
      <c r="J20196">
        <v>2.9566215093829658</v>
      </c>
      <c r="L20196" s="47"/>
      <c r="M20196" s="47"/>
    </row>
    <row r="20197" spans="1:13" x14ac:dyDescent="0.4">
      <c r="A20197" t="str">
        <f t="shared" si="315"/>
        <v>28_4A_M_0_180_70_HH800_CDB</v>
      </c>
      <c r="B20197">
        <v>28</v>
      </c>
      <c r="C20197" t="s">
        <v>168</v>
      </c>
      <c r="D20197" t="s">
        <v>174</v>
      </c>
      <c r="E20197">
        <v>0</v>
      </c>
      <c r="F20197">
        <v>180</v>
      </c>
      <c r="G20197">
        <v>70</v>
      </c>
      <c r="H20197" t="s">
        <v>303</v>
      </c>
      <c r="I20197" t="s">
        <v>171</v>
      </c>
      <c r="J20197">
        <v>3.3966640552698566</v>
      </c>
      <c r="L20197" s="47"/>
      <c r="M20197" s="47"/>
    </row>
    <row r="20198" spans="1:13" x14ac:dyDescent="0.4">
      <c r="A20198" t="str">
        <f t="shared" si="315"/>
        <v>28_4A_M_0_365_5_HH800_CDB</v>
      </c>
      <c r="B20198">
        <v>28</v>
      </c>
      <c r="C20198" t="s">
        <v>168</v>
      </c>
      <c r="D20198" t="s">
        <v>174</v>
      </c>
      <c r="E20198">
        <v>0</v>
      </c>
      <c r="F20198">
        <v>365</v>
      </c>
      <c r="G20198">
        <v>5</v>
      </c>
      <c r="H20198" t="s">
        <v>303</v>
      </c>
      <c r="I20198" t="s">
        <v>171</v>
      </c>
      <c r="J20198">
        <v>2.0198392397985945</v>
      </c>
      <c r="L20198" s="47"/>
      <c r="M20198" s="47"/>
    </row>
    <row r="20199" spans="1:13" x14ac:dyDescent="0.4">
      <c r="A20199" t="str">
        <f t="shared" si="315"/>
        <v>28_4A_M_0_365_65_HH800_CDB</v>
      </c>
      <c r="B20199">
        <v>28</v>
      </c>
      <c r="C20199" t="s">
        <v>168</v>
      </c>
      <c r="D20199" t="s">
        <v>174</v>
      </c>
      <c r="E20199">
        <v>0</v>
      </c>
      <c r="F20199">
        <v>365</v>
      </c>
      <c r="G20199">
        <v>65</v>
      </c>
      <c r="H20199" t="s">
        <v>303</v>
      </c>
      <c r="I20199" t="s">
        <v>171</v>
      </c>
      <c r="J20199">
        <v>2.7579144891193277</v>
      </c>
      <c r="L20199" s="47"/>
      <c r="M20199" s="47"/>
    </row>
    <row r="20200" spans="1:13" x14ac:dyDescent="0.4">
      <c r="A20200" t="str">
        <f t="shared" si="315"/>
        <v>28_4A_M_0_365_67_HH800_CDB</v>
      </c>
      <c r="B20200">
        <v>28</v>
      </c>
      <c r="C20200" t="s">
        <v>168</v>
      </c>
      <c r="D20200" t="s">
        <v>174</v>
      </c>
      <c r="E20200">
        <v>0</v>
      </c>
      <c r="F20200">
        <v>365</v>
      </c>
      <c r="G20200">
        <v>67</v>
      </c>
      <c r="H20200" t="s">
        <v>303</v>
      </c>
      <c r="I20200" t="s">
        <v>171</v>
      </c>
      <c r="J20200">
        <v>2.8970443492601068</v>
      </c>
      <c r="L20200" s="47"/>
      <c r="M20200" s="47"/>
    </row>
    <row r="20201" spans="1:13" x14ac:dyDescent="0.4">
      <c r="A20201" t="str">
        <f t="shared" si="315"/>
        <v>28_4A_M_0_365_70_HH800_CDB</v>
      </c>
      <c r="B20201">
        <v>28</v>
      </c>
      <c r="C20201" t="s">
        <v>168</v>
      </c>
      <c r="D20201" t="s">
        <v>174</v>
      </c>
      <c r="E20201">
        <v>0</v>
      </c>
      <c r="F20201">
        <v>365</v>
      </c>
      <c r="G20201">
        <v>70</v>
      </c>
      <c r="H20201" t="s">
        <v>303</v>
      </c>
      <c r="I20201" t="s">
        <v>171</v>
      </c>
      <c r="J20201">
        <v>2.9086850625660832</v>
      </c>
      <c r="L20201" s="47"/>
      <c r="M20201" s="47"/>
    </row>
    <row r="20202" spans="1:13" x14ac:dyDescent="0.4">
      <c r="A20202" t="str">
        <f t="shared" si="315"/>
        <v>29_4A_M_0_90_2_HH800_CDB</v>
      </c>
      <c r="B20202">
        <v>29</v>
      </c>
      <c r="C20202" t="s">
        <v>168</v>
      </c>
      <c r="D20202" t="s">
        <v>174</v>
      </c>
      <c r="E20202">
        <v>0</v>
      </c>
      <c r="F20202">
        <v>90</v>
      </c>
      <c r="G20202">
        <v>2</v>
      </c>
      <c r="H20202" t="s">
        <v>303</v>
      </c>
      <c r="I20202" t="s">
        <v>171</v>
      </c>
      <c r="J20202">
        <v>1.9999632772413984</v>
      </c>
      <c r="L20202" s="47"/>
      <c r="M20202" s="47"/>
    </row>
    <row r="20203" spans="1:13" x14ac:dyDescent="0.4">
      <c r="A20203" t="str">
        <f t="shared" si="315"/>
        <v>29_4A_M_0_90_5_HH800_CDB</v>
      </c>
      <c r="B20203">
        <v>29</v>
      </c>
      <c r="C20203" t="s">
        <v>168</v>
      </c>
      <c r="D20203" t="s">
        <v>174</v>
      </c>
      <c r="E20203">
        <v>0</v>
      </c>
      <c r="F20203">
        <v>90</v>
      </c>
      <c r="G20203">
        <v>5</v>
      </c>
      <c r="H20203" t="s">
        <v>303</v>
      </c>
      <c r="I20203" t="s">
        <v>171</v>
      </c>
      <c r="J20203">
        <v>1.913873849084593</v>
      </c>
      <c r="L20203" s="47"/>
      <c r="M20203" s="47"/>
    </row>
    <row r="20204" spans="1:13" x14ac:dyDescent="0.4">
      <c r="A20204" t="str">
        <f t="shared" si="315"/>
        <v>29_4A_M_0_90_65_HH800_CDB</v>
      </c>
      <c r="B20204">
        <v>29</v>
      </c>
      <c r="C20204" t="s">
        <v>168</v>
      </c>
      <c r="D20204" t="s">
        <v>174</v>
      </c>
      <c r="E20204">
        <v>0</v>
      </c>
      <c r="F20204">
        <v>90</v>
      </c>
      <c r="G20204">
        <v>65</v>
      </c>
      <c r="H20204" t="s">
        <v>303</v>
      </c>
      <c r="I20204" t="s">
        <v>171</v>
      </c>
      <c r="J20204">
        <v>2.8199321305162219</v>
      </c>
      <c r="L20204" s="47"/>
      <c r="M20204" s="47"/>
    </row>
    <row r="20205" spans="1:13" x14ac:dyDescent="0.4">
      <c r="A20205" t="str">
        <f t="shared" si="315"/>
        <v>29_4A_M_0_90_67_HH800_CDB</v>
      </c>
      <c r="B20205">
        <v>29</v>
      </c>
      <c r="C20205" t="s">
        <v>168</v>
      </c>
      <c r="D20205" t="s">
        <v>174</v>
      </c>
      <c r="E20205">
        <v>0</v>
      </c>
      <c r="F20205">
        <v>90</v>
      </c>
      <c r="G20205">
        <v>67</v>
      </c>
      <c r="H20205" t="s">
        <v>303</v>
      </c>
      <c r="I20205" t="s">
        <v>171</v>
      </c>
      <c r="J20205">
        <v>2.6593320724251512</v>
      </c>
      <c r="L20205" s="47"/>
      <c r="M20205" s="47"/>
    </row>
    <row r="20206" spans="1:13" x14ac:dyDescent="0.4">
      <c r="A20206" t="str">
        <f t="shared" si="315"/>
        <v>29_4A_M_0_90_70_HH800_CDB</v>
      </c>
      <c r="B20206">
        <v>29</v>
      </c>
      <c r="C20206" t="s">
        <v>168</v>
      </c>
      <c r="D20206" t="s">
        <v>174</v>
      </c>
      <c r="E20206">
        <v>0</v>
      </c>
      <c r="F20206">
        <v>90</v>
      </c>
      <c r="G20206">
        <v>70</v>
      </c>
      <c r="H20206" t="s">
        <v>303</v>
      </c>
      <c r="I20206" t="s">
        <v>171</v>
      </c>
      <c r="J20206">
        <v>3.2136391575740557</v>
      </c>
      <c r="L20206" s="47"/>
      <c r="M20206" s="47"/>
    </row>
    <row r="20207" spans="1:13" x14ac:dyDescent="0.4">
      <c r="A20207" t="str">
        <f t="shared" si="315"/>
        <v>29_4A_M_0_180_2_HH800_CDB</v>
      </c>
      <c r="B20207">
        <v>29</v>
      </c>
      <c r="C20207" t="s">
        <v>168</v>
      </c>
      <c r="D20207" t="s">
        <v>174</v>
      </c>
      <c r="E20207">
        <v>0</v>
      </c>
      <c r="F20207">
        <v>180</v>
      </c>
      <c r="G20207">
        <v>2</v>
      </c>
      <c r="H20207" t="s">
        <v>303</v>
      </c>
      <c r="I20207" t="s">
        <v>171</v>
      </c>
      <c r="J20207">
        <v>1.2126660130654057</v>
      </c>
      <c r="L20207" s="47"/>
      <c r="M20207" s="47"/>
    </row>
    <row r="20208" spans="1:13" x14ac:dyDescent="0.4">
      <c r="A20208" t="str">
        <f t="shared" si="315"/>
        <v>29_4A_M_0_180_5_HH800_CDB</v>
      </c>
      <c r="B20208">
        <v>29</v>
      </c>
      <c r="C20208" t="s">
        <v>168</v>
      </c>
      <c r="D20208" t="s">
        <v>174</v>
      </c>
      <c r="E20208">
        <v>0</v>
      </c>
      <c r="F20208">
        <v>180</v>
      </c>
      <c r="G20208">
        <v>5</v>
      </c>
      <c r="H20208" t="s">
        <v>303</v>
      </c>
      <c r="I20208" t="s">
        <v>171</v>
      </c>
      <c r="J20208">
        <v>2.3604810728026582</v>
      </c>
      <c r="L20208" s="47"/>
      <c r="M20208" s="47"/>
    </row>
    <row r="20209" spans="1:13" x14ac:dyDescent="0.4">
      <c r="A20209" t="str">
        <f t="shared" si="315"/>
        <v>29_4A_M_0_180_65_HH800_CDB</v>
      </c>
      <c r="B20209">
        <v>29</v>
      </c>
      <c r="C20209" t="s">
        <v>168</v>
      </c>
      <c r="D20209" t="s">
        <v>174</v>
      </c>
      <c r="E20209">
        <v>0</v>
      </c>
      <c r="F20209">
        <v>180</v>
      </c>
      <c r="G20209">
        <v>65</v>
      </c>
      <c r="H20209" t="s">
        <v>303</v>
      </c>
      <c r="I20209" t="s">
        <v>171</v>
      </c>
      <c r="J20209">
        <v>2.8924570336808451</v>
      </c>
      <c r="L20209" s="47"/>
      <c r="M20209" s="47"/>
    </row>
    <row r="20210" spans="1:13" x14ac:dyDescent="0.4">
      <c r="A20210" t="str">
        <f t="shared" si="315"/>
        <v>29_4A_M_0_180_67_HH800_CDB</v>
      </c>
      <c r="B20210">
        <v>29</v>
      </c>
      <c r="C20210" t="s">
        <v>168</v>
      </c>
      <c r="D20210" t="s">
        <v>174</v>
      </c>
      <c r="E20210">
        <v>0</v>
      </c>
      <c r="F20210">
        <v>180</v>
      </c>
      <c r="G20210">
        <v>67</v>
      </c>
      <c r="H20210" t="s">
        <v>303</v>
      </c>
      <c r="I20210" t="s">
        <v>171</v>
      </c>
      <c r="J20210">
        <v>2.9590624990228171</v>
      </c>
      <c r="L20210" s="47"/>
      <c r="M20210" s="47"/>
    </row>
    <row r="20211" spans="1:13" x14ac:dyDescent="0.4">
      <c r="A20211" t="str">
        <f t="shared" si="315"/>
        <v>29_4A_M_0_180_70_HH800_CDB</v>
      </c>
      <c r="B20211">
        <v>29</v>
      </c>
      <c r="C20211" t="s">
        <v>168</v>
      </c>
      <c r="D20211" t="s">
        <v>174</v>
      </c>
      <c r="E20211">
        <v>0</v>
      </c>
      <c r="F20211">
        <v>180</v>
      </c>
      <c r="G20211">
        <v>70</v>
      </c>
      <c r="H20211" t="s">
        <v>303</v>
      </c>
      <c r="I20211" t="s">
        <v>171</v>
      </c>
      <c r="J20211">
        <v>3.4632852939603178</v>
      </c>
      <c r="L20211" s="47"/>
      <c r="M20211" s="47"/>
    </row>
    <row r="20212" spans="1:13" x14ac:dyDescent="0.4">
      <c r="A20212" t="str">
        <f t="shared" si="315"/>
        <v>29_4A_M_0_365_5_HH800_CDB</v>
      </c>
      <c r="B20212">
        <v>29</v>
      </c>
      <c r="C20212" t="s">
        <v>168</v>
      </c>
      <c r="D20212" t="s">
        <v>174</v>
      </c>
      <c r="E20212">
        <v>0</v>
      </c>
      <c r="F20212">
        <v>365</v>
      </c>
      <c r="G20212">
        <v>5</v>
      </c>
      <c r="H20212" t="s">
        <v>303</v>
      </c>
      <c r="I20212" t="s">
        <v>171</v>
      </c>
      <c r="J20212">
        <v>1.6225220823387585</v>
      </c>
      <c r="L20212" s="47"/>
      <c r="M20212" s="47"/>
    </row>
    <row r="20213" spans="1:13" x14ac:dyDescent="0.4">
      <c r="A20213" t="str">
        <f t="shared" si="315"/>
        <v>29_4A_M_0_365_65_HH800_CDB</v>
      </c>
      <c r="B20213">
        <v>29</v>
      </c>
      <c r="C20213" t="s">
        <v>168</v>
      </c>
      <c r="D20213" t="s">
        <v>174</v>
      </c>
      <c r="E20213">
        <v>0</v>
      </c>
      <c r="F20213">
        <v>365</v>
      </c>
      <c r="G20213">
        <v>65</v>
      </c>
      <c r="H20213" t="s">
        <v>303</v>
      </c>
      <c r="I20213" t="s">
        <v>171</v>
      </c>
      <c r="J20213">
        <v>3.0587252190961824</v>
      </c>
      <c r="L20213" s="47"/>
      <c r="M20213" s="47"/>
    </row>
    <row r="20214" spans="1:13" x14ac:dyDescent="0.4">
      <c r="A20214" t="str">
        <f t="shared" si="315"/>
        <v>29_4A_M_0_365_67_HH800_CDB</v>
      </c>
      <c r="B20214">
        <v>29</v>
      </c>
      <c r="C20214" t="s">
        <v>168</v>
      </c>
      <c r="D20214" t="s">
        <v>174</v>
      </c>
      <c r="E20214">
        <v>0</v>
      </c>
      <c r="F20214">
        <v>365</v>
      </c>
      <c r="G20214">
        <v>67</v>
      </c>
      <c r="H20214" t="s">
        <v>303</v>
      </c>
      <c r="I20214" t="s">
        <v>171</v>
      </c>
      <c r="J20214">
        <v>2.3825479412455839</v>
      </c>
      <c r="L20214" s="47"/>
      <c r="M20214" s="47"/>
    </row>
    <row r="20215" spans="1:13" x14ac:dyDescent="0.4">
      <c r="A20215" t="str">
        <f t="shared" si="315"/>
        <v>29_4A_M_0_365_70_HH800_CDB</v>
      </c>
      <c r="B20215">
        <v>29</v>
      </c>
      <c r="C20215" t="s">
        <v>168</v>
      </c>
      <c r="D20215" t="s">
        <v>174</v>
      </c>
      <c r="E20215">
        <v>0</v>
      </c>
      <c r="F20215">
        <v>365</v>
      </c>
      <c r="G20215">
        <v>70</v>
      </c>
      <c r="H20215" t="s">
        <v>303</v>
      </c>
      <c r="I20215" t="s">
        <v>171</v>
      </c>
      <c r="J20215">
        <v>3.4283306549391437</v>
      </c>
      <c r="L20215" s="47"/>
      <c r="M20215" s="47"/>
    </row>
    <row r="20216" spans="1:13" x14ac:dyDescent="0.4">
      <c r="A20216" t="str">
        <f t="shared" si="315"/>
        <v>30_4A_M_0_90_2_HH800_CDB</v>
      </c>
      <c r="B20216">
        <v>30</v>
      </c>
      <c r="C20216" t="s">
        <v>168</v>
      </c>
      <c r="D20216" t="s">
        <v>174</v>
      </c>
      <c r="E20216">
        <v>0</v>
      </c>
      <c r="F20216">
        <v>90</v>
      </c>
      <c r="G20216">
        <v>2</v>
      </c>
      <c r="H20216" t="s">
        <v>303</v>
      </c>
      <c r="I20216" t="s">
        <v>171</v>
      </c>
      <c r="J20216">
        <v>2.140752346713799</v>
      </c>
      <c r="L20216" s="47"/>
      <c r="M20216" s="47"/>
    </row>
    <row r="20217" spans="1:13" x14ac:dyDescent="0.4">
      <c r="A20217" t="str">
        <f t="shared" si="315"/>
        <v>30_4A_M_0_90_5_HH800_CDB</v>
      </c>
      <c r="B20217">
        <v>30</v>
      </c>
      <c r="C20217" t="s">
        <v>168</v>
      </c>
      <c r="D20217" t="s">
        <v>174</v>
      </c>
      <c r="E20217">
        <v>0</v>
      </c>
      <c r="F20217">
        <v>90</v>
      </c>
      <c r="G20217">
        <v>5</v>
      </c>
      <c r="H20217" t="s">
        <v>303</v>
      </c>
      <c r="I20217" t="s">
        <v>171</v>
      </c>
      <c r="J20217">
        <v>2.3144233354473913</v>
      </c>
      <c r="L20217" s="47"/>
      <c r="M20217" s="47"/>
    </row>
    <row r="20218" spans="1:13" x14ac:dyDescent="0.4">
      <c r="A20218" t="str">
        <f t="shared" si="315"/>
        <v>30_4A_M_0_90_65_HH800_CDB</v>
      </c>
      <c r="B20218">
        <v>30</v>
      </c>
      <c r="C20218" t="s">
        <v>168</v>
      </c>
      <c r="D20218" t="s">
        <v>174</v>
      </c>
      <c r="E20218">
        <v>0</v>
      </c>
      <c r="F20218">
        <v>90</v>
      </c>
      <c r="G20218">
        <v>65</v>
      </c>
      <c r="H20218" t="s">
        <v>303</v>
      </c>
      <c r="I20218" t="s">
        <v>171</v>
      </c>
      <c r="J20218">
        <v>2.7779744684187238</v>
      </c>
      <c r="L20218" s="47"/>
      <c r="M20218" s="47"/>
    </row>
    <row r="20219" spans="1:13" x14ac:dyDescent="0.4">
      <c r="A20219" t="str">
        <f t="shared" si="315"/>
        <v>30_4A_M_0_90_67_HH800_CDB</v>
      </c>
      <c r="B20219">
        <v>30</v>
      </c>
      <c r="C20219" t="s">
        <v>168</v>
      </c>
      <c r="D20219" t="s">
        <v>174</v>
      </c>
      <c r="E20219">
        <v>0</v>
      </c>
      <c r="F20219">
        <v>90</v>
      </c>
      <c r="G20219">
        <v>67</v>
      </c>
      <c r="H20219" t="s">
        <v>303</v>
      </c>
      <c r="I20219" t="s">
        <v>171</v>
      </c>
      <c r="J20219">
        <v>3.1832818312405879</v>
      </c>
      <c r="L20219" s="47"/>
      <c r="M20219" s="47"/>
    </row>
    <row r="20220" spans="1:13" x14ac:dyDescent="0.4">
      <c r="A20220" t="str">
        <f t="shared" si="315"/>
        <v>30_4A_M_0_90_70_HH800_CDB</v>
      </c>
      <c r="B20220">
        <v>30</v>
      </c>
      <c r="C20220" t="s">
        <v>168</v>
      </c>
      <c r="D20220" t="s">
        <v>174</v>
      </c>
      <c r="E20220">
        <v>0</v>
      </c>
      <c r="F20220">
        <v>90</v>
      </c>
      <c r="G20220">
        <v>70</v>
      </c>
      <c r="H20220" t="s">
        <v>303</v>
      </c>
      <c r="I20220" t="s">
        <v>171</v>
      </c>
      <c r="J20220">
        <v>2.8824618608857504</v>
      </c>
      <c r="L20220" s="47"/>
      <c r="M20220" s="47"/>
    </row>
    <row r="20221" spans="1:13" x14ac:dyDescent="0.4">
      <c r="A20221" t="str">
        <f t="shared" si="315"/>
        <v>30_4A_M_0_180_2_HH800_CDB</v>
      </c>
      <c r="B20221">
        <v>30</v>
      </c>
      <c r="C20221" t="s">
        <v>168</v>
      </c>
      <c r="D20221" t="s">
        <v>174</v>
      </c>
      <c r="E20221">
        <v>0</v>
      </c>
      <c r="F20221">
        <v>180</v>
      </c>
      <c r="G20221">
        <v>2</v>
      </c>
      <c r="H20221" t="s">
        <v>303</v>
      </c>
      <c r="I20221" t="s">
        <v>171</v>
      </c>
      <c r="J20221">
        <v>1.8570504893937472</v>
      </c>
      <c r="L20221" s="47"/>
      <c r="M20221" s="47"/>
    </row>
    <row r="20222" spans="1:13" x14ac:dyDescent="0.4">
      <c r="A20222" t="str">
        <f t="shared" si="315"/>
        <v>30_4A_M_0_180_5_HH800_CDB</v>
      </c>
      <c r="B20222">
        <v>30</v>
      </c>
      <c r="C20222" t="s">
        <v>168</v>
      </c>
      <c r="D20222" t="s">
        <v>174</v>
      </c>
      <c r="E20222">
        <v>0</v>
      </c>
      <c r="F20222">
        <v>180</v>
      </c>
      <c r="G20222">
        <v>5</v>
      </c>
      <c r="H20222" t="s">
        <v>303</v>
      </c>
      <c r="I20222" t="s">
        <v>171</v>
      </c>
      <c r="J20222">
        <v>1.5779481392348949</v>
      </c>
      <c r="L20222" s="47"/>
      <c r="M20222" s="47"/>
    </row>
    <row r="20223" spans="1:13" x14ac:dyDescent="0.4">
      <c r="A20223" t="str">
        <f t="shared" si="315"/>
        <v>30_4A_M_0_180_65_HH800_CDB</v>
      </c>
      <c r="B20223">
        <v>30</v>
      </c>
      <c r="C20223" t="s">
        <v>168</v>
      </c>
      <c r="D20223" t="s">
        <v>174</v>
      </c>
      <c r="E20223">
        <v>0</v>
      </c>
      <c r="F20223">
        <v>180</v>
      </c>
      <c r="G20223">
        <v>65</v>
      </c>
      <c r="H20223" t="s">
        <v>303</v>
      </c>
      <c r="I20223" t="s">
        <v>171</v>
      </c>
      <c r="J20223">
        <v>3.1294719248994354</v>
      </c>
      <c r="L20223" s="47"/>
      <c r="M20223" s="47"/>
    </row>
    <row r="20224" spans="1:13" x14ac:dyDescent="0.4">
      <c r="A20224" t="str">
        <f t="shared" si="315"/>
        <v>30_4A_M_0_180_67_HH800_CDB</v>
      </c>
      <c r="B20224">
        <v>30</v>
      </c>
      <c r="C20224" t="s">
        <v>168</v>
      </c>
      <c r="D20224" t="s">
        <v>174</v>
      </c>
      <c r="E20224">
        <v>0</v>
      </c>
      <c r="F20224">
        <v>180</v>
      </c>
      <c r="G20224">
        <v>67</v>
      </c>
      <c r="H20224" t="s">
        <v>303</v>
      </c>
      <c r="I20224" t="s">
        <v>171</v>
      </c>
      <c r="J20224">
        <v>3.3783578962679899</v>
      </c>
      <c r="L20224" s="47"/>
      <c r="M20224" s="47"/>
    </row>
    <row r="20225" spans="1:13" x14ac:dyDescent="0.4">
      <c r="A20225" t="str">
        <f t="shared" si="315"/>
        <v>30_4A_M_0_180_70_HH800_CDB</v>
      </c>
      <c r="B20225">
        <v>30</v>
      </c>
      <c r="C20225" t="s">
        <v>168</v>
      </c>
      <c r="D20225" t="s">
        <v>174</v>
      </c>
      <c r="E20225">
        <v>0</v>
      </c>
      <c r="F20225">
        <v>180</v>
      </c>
      <c r="G20225">
        <v>70</v>
      </c>
      <c r="H20225" t="s">
        <v>303</v>
      </c>
      <c r="I20225" t="s">
        <v>171</v>
      </c>
      <c r="J20225">
        <v>2.7835762637932486</v>
      </c>
      <c r="L20225" s="47"/>
      <c r="M20225" s="47"/>
    </row>
    <row r="20226" spans="1:13" x14ac:dyDescent="0.4">
      <c r="A20226" t="str">
        <f t="shared" si="315"/>
        <v>30_4A_M_0_365_5_HH800_CDB</v>
      </c>
      <c r="B20226">
        <v>30</v>
      </c>
      <c r="C20226" t="s">
        <v>168</v>
      </c>
      <c r="D20226" t="s">
        <v>174</v>
      </c>
      <c r="E20226">
        <v>0</v>
      </c>
      <c r="F20226">
        <v>365</v>
      </c>
      <c r="G20226">
        <v>5</v>
      </c>
      <c r="H20226" t="s">
        <v>303</v>
      </c>
      <c r="I20226" t="s">
        <v>171</v>
      </c>
      <c r="J20226">
        <v>2.3493241997632763</v>
      </c>
      <c r="L20226" s="47"/>
      <c r="M20226" s="47"/>
    </row>
    <row r="20227" spans="1:13" x14ac:dyDescent="0.4">
      <c r="A20227" t="str">
        <f t="shared" ref="A20227:A20290" si="316">B20227&amp;"_"&amp;C20227&amp;"_"&amp;D20227&amp;"_"&amp;E20227&amp;"_"&amp;F20227&amp;"_"&amp;G20227&amp;"_"&amp;H20227&amp;"_"&amp;I20227</f>
        <v>30_4A_M_0_365_65_HH800_CDB</v>
      </c>
      <c r="B20227">
        <v>30</v>
      </c>
      <c r="C20227" t="s">
        <v>168</v>
      </c>
      <c r="D20227" t="s">
        <v>174</v>
      </c>
      <c r="E20227">
        <v>0</v>
      </c>
      <c r="F20227">
        <v>365</v>
      </c>
      <c r="G20227">
        <v>65</v>
      </c>
      <c r="H20227" t="s">
        <v>303</v>
      </c>
      <c r="I20227" t="s">
        <v>171</v>
      </c>
      <c r="J20227">
        <v>2.8731023082632854</v>
      </c>
      <c r="L20227" s="47"/>
      <c r="M20227" s="47"/>
    </row>
    <row r="20228" spans="1:13" x14ac:dyDescent="0.4">
      <c r="A20228" t="str">
        <f t="shared" si="316"/>
        <v>30_4A_M_0_365_67_HH800_CDB</v>
      </c>
      <c r="B20228">
        <v>30</v>
      </c>
      <c r="C20228" t="s">
        <v>168</v>
      </c>
      <c r="D20228" t="s">
        <v>174</v>
      </c>
      <c r="E20228">
        <v>0</v>
      </c>
      <c r="F20228">
        <v>365</v>
      </c>
      <c r="G20228">
        <v>67</v>
      </c>
      <c r="H20228" t="s">
        <v>303</v>
      </c>
      <c r="I20228" t="s">
        <v>171</v>
      </c>
      <c r="J20228">
        <v>2.5648553688781011</v>
      </c>
      <c r="L20228" s="47"/>
      <c r="M20228" s="47"/>
    </row>
    <row r="20229" spans="1:13" x14ac:dyDescent="0.4">
      <c r="A20229" t="str">
        <f t="shared" si="316"/>
        <v>30_4A_M_0_365_70_HH800_CDB</v>
      </c>
      <c r="B20229">
        <v>30</v>
      </c>
      <c r="C20229" t="s">
        <v>168</v>
      </c>
      <c r="D20229" t="s">
        <v>174</v>
      </c>
      <c r="E20229">
        <v>0</v>
      </c>
      <c r="F20229">
        <v>365</v>
      </c>
      <c r="G20229">
        <v>70</v>
      </c>
      <c r="H20229" t="s">
        <v>303</v>
      </c>
      <c r="I20229" t="s">
        <v>171</v>
      </c>
      <c r="J20229">
        <v>3.0832858145302513</v>
      </c>
      <c r="L20229" s="47"/>
      <c r="M20229" s="47"/>
    </row>
    <row r="20230" spans="1:13" x14ac:dyDescent="0.4">
      <c r="A20230" t="str">
        <f t="shared" si="316"/>
        <v>31_4A_M_0_90_2_HH800_CDB</v>
      </c>
      <c r="B20230">
        <v>31</v>
      </c>
      <c r="C20230" t="s">
        <v>168</v>
      </c>
      <c r="D20230" t="s">
        <v>174</v>
      </c>
      <c r="E20230">
        <v>0</v>
      </c>
      <c r="F20230">
        <v>90</v>
      </c>
      <c r="G20230">
        <v>2</v>
      </c>
      <c r="H20230" t="s">
        <v>303</v>
      </c>
      <c r="I20230" t="s">
        <v>171</v>
      </c>
      <c r="J20230">
        <v>1.6357169208503581</v>
      </c>
      <c r="L20230" s="47"/>
      <c r="M20230" s="47"/>
    </row>
    <row r="20231" spans="1:13" x14ac:dyDescent="0.4">
      <c r="A20231" t="str">
        <f t="shared" si="316"/>
        <v>31_4A_M_0_90_5_HH800_CDB</v>
      </c>
      <c r="B20231">
        <v>31</v>
      </c>
      <c r="C20231" t="s">
        <v>168</v>
      </c>
      <c r="D20231" t="s">
        <v>174</v>
      </c>
      <c r="E20231">
        <v>0</v>
      </c>
      <c r="F20231">
        <v>90</v>
      </c>
      <c r="G20231">
        <v>5</v>
      </c>
      <c r="H20231" t="s">
        <v>303</v>
      </c>
      <c r="I20231" t="s">
        <v>171</v>
      </c>
      <c r="J20231">
        <v>1.6659713155713587</v>
      </c>
      <c r="L20231" s="47"/>
      <c r="M20231" s="47"/>
    </row>
    <row r="20232" spans="1:13" x14ac:dyDescent="0.4">
      <c r="A20232" t="str">
        <f t="shared" si="316"/>
        <v>31_4A_M_0_90_65_HH800_CDB</v>
      </c>
      <c r="B20232">
        <v>31</v>
      </c>
      <c r="C20232" t="s">
        <v>168</v>
      </c>
      <c r="D20232" t="s">
        <v>174</v>
      </c>
      <c r="E20232">
        <v>0</v>
      </c>
      <c r="F20232">
        <v>90</v>
      </c>
      <c r="G20232">
        <v>65</v>
      </c>
      <c r="H20232" t="s">
        <v>303</v>
      </c>
      <c r="I20232" t="s">
        <v>171</v>
      </c>
      <c r="J20232">
        <v>2.8339060971741175</v>
      </c>
      <c r="L20232" s="47"/>
      <c r="M20232" s="47"/>
    </row>
    <row r="20233" spans="1:13" x14ac:dyDescent="0.4">
      <c r="A20233" t="str">
        <f t="shared" si="316"/>
        <v>31_4A_M_0_90_67_HH800_CDB</v>
      </c>
      <c r="B20233">
        <v>31</v>
      </c>
      <c r="C20233" t="s">
        <v>168</v>
      </c>
      <c r="D20233" t="s">
        <v>174</v>
      </c>
      <c r="E20233">
        <v>0</v>
      </c>
      <c r="F20233">
        <v>90</v>
      </c>
      <c r="G20233">
        <v>67</v>
      </c>
      <c r="H20233" t="s">
        <v>303</v>
      </c>
      <c r="I20233" t="s">
        <v>171</v>
      </c>
      <c r="J20233">
        <v>3.0787313232070779</v>
      </c>
      <c r="L20233" s="47"/>
      <c r="M20233" s="47"/>
    </row>
    <row r="20234" spans="1:13" x14ac:dyDescent="0.4">
      <c r="A20234" t="str">
        <f t="shared" si="316"/>
        <v>31_4A_M_0_90_70_HH800_CDB</v>
      </c>
      <c r="B20234">
        <v>31</v>
      </c>
      <c r="C20234" t="s">
        <v>168</v>
      </c>
      <c r="D20234" t="s">
        <v>174</v>
      </c>
      <c r="E20234">
        <v>0</v>
      </c>
      <c r="F20234">
        <v>90</v>
      </c>
      <c r="G20234">
        <v>70</v>
      </c>
      <c r="H20234" t="s">
        <v>303</v>
      </c>
      <c r="I20234" t="s">
        <v>171</v>
      </c>
      <c r="J20234">
        <v>2.9601980656573703</v>
      </c>
      <c r="L20234" s="47"/>
      <c r="M20234" s="47"/>
    </row>
    <row r="20235" spans="1:13" x14ac:dyDescent="0.4">
      <c r="A20235" t="str">
        <f t="shared" si="316"/>
        <v>31_4A_M_0_180_2_HH800_CDB</v>
      </c>
      <c r="B20235">
        <v>31</v>
      </c>
      <c r="C20235" t="s">
        <v>168</v>
      </c>
      <c r="D20235" t="s">
        <v>174</v>
      </c>
      <c r="E20235">
        <v>0</v>
      </c>
      <c r="F20235">
        <v>180</v>
      </c>
      <c r="G20235">
        <v>2</v>
      </c>
      <c r="H20235" t="s">
        <v>303</v>
      </c>
      <c r="I20235" t="s">
        <v>171</v>
      </c>
      <c r="J20235">
        <v>1.6831574860947305</v>
      </c>
      <c r="L20235" s="47"/>
      <c r="M20235" s="47"/>
    </row>
    <row r="20236" spans="1:13" x14ac:dyDescent="0.4">
      <c r="A20236" t="str">
        <f t="shared" si="316"/>
        <v>31_4A_M_0_180_5_HH800_CDB</v>
      </c>
      <c r="B20236">
        <v>31</v>
      </c>
      <c r="C20236" t="s">
        <v>168</v>
      </c>
      <c r="D20236" t="s">
        <v>174</v>
      </c>
      <c r="E20236">
        <v>0</v>
      </c>
      <c r="F20236">
        <v>180</v>
      </c>
      <c r="G20236">
        <v>5</v>
      </c>
      <c r="H20236" t="s">
        <v>303</v>
      </c>
      <c r="I20236" t="s">
        <v>171</v>
      </c>
      <c r="J20236">
        <v>1.7540931779405289</v>
      </c>
      <c r="L20236" s="47"/>
      <c r="M20236" s="47"/>
    </row>
    <row r="20237" spans="1:13" x14ac:dyDescent="0.4">
      <c r="A20237" t="str">
        <f t="shared" si="316"/>
        <v>31_4A_M_0_180_65_HH800_CDB</v>
      </c>
      <c r="B20237">
        <v>31</v>
      </c>
      <c r="C20237" t="s">
        <v>168</v>
      </c>
      <c r="D20237" t="s">
        <v>174</v>
      </c>
      <c r="E20237">
        <v>0</v>
      </c>
      <c r="F20237">
        <v>180</v>
      </c>
      <c r="G20237">
        <v>65</v>
      </c>
      <c r="H20237" t="s">
        <v>303</v>
      </c>
      <c r="I20237" t="s">
        <v>171</v>
      </c>
      <c r="J20237">
        <v>3.0615348889858205</v>
      </c>
      <c r="L20237" s="47"/>
      <c r="M20237" s="47"/>
    </row>
    <row r="20238" spans="1:13" x14ac:dyDescent="0.4">
      <c r="A20238" t="str">
        <f t="shared" si="316"/>
        <v>31_4A_M_0_180_67_HH800_CDB</v>
      </c>
      <c r="B20238">
        <v>31</v>
      </c>
      <c r="C20238" t="s">
        <v>168</v>
      </c>
      <c r="D20238" t="s">
        <v>174</v>
      </c>
      <c r="E20238">
        <v>0</v>
      </c>
      <c r="F20238">
        <v>180</v>
      </c>
      <c r="G20238">
        <v>67</v>
      </c>
      <c r="H20238" t="s">
        <v>303</v>
      </c>
      <c r="I20238" t="s">
        <v>171</v>
      </c>
      <c r="J20238">
        <v>3.0455539142108901</v>
      </c>
      <c r="L20238" s="47"/>
      <c r="M20238" s="47"/>
    </row>
    <row r="20239" spans="1:13" x14ac:dyDescent="0.4">
      <c r="A20239" t="str">
        <f t="shared" si="316"/>
        <v>31_4A_M_0_180_70_HH800_CDB</v>
      </c>
      <c r="B20239">
        <v>31</v>
      </c>
      <c r="C20239" t="s">
        <v>168</v>
      </c>
      <c r="D20239" t="s">
        <v>174</v>
      </c>
      <c r="E20239">
        <v>0</v>
      </c>
      <c r="F20239">
        <v>180</v>
      </c>
      <c r="G20239">
        <v>70</v>
      </c>
      <c r="H20239" t="s">
        <v>303</v>
      </c>
      <c r="I20239" t="s">
        <v>171</v>
      </c>
      <c r="J20239">
        <v>3.1069452927299839</v>
      </c>
      <c r="L20239" s="47"/>
      <c r="M20239" s="47"/>
    </row>
    <row r="20240" spans="1:13" x14ac:dyDescent="0.4">
      <c r="A20240" t="str">
        <f t="shared" si="316"/>
        <v>31_4A_M_0_365_5_HH800_CDB</v>
      </c>
      <c r="B20240">
        <v>31</v>
      </c>
      <c r="C20240" t="s">
        <v>168</v>
      </c>
      <c r="D20240" t="s">
        <v>174</v>
      </c>
      <c r="E20240">
        <v>0</v>
      </c>
      <c r="F20240">
        <v>365</v>
      </c>
      <c r="G20240">
        <v>5</v>
      </c>
      <c r="H20240" t="s">
        <v>303</v>
      </c>
      <c r="I20240" t="s">
        <v>171</v>
      </c>
      <c r="J20240">
        <v>1.8362150476855557</v>
      </c>
      <c r="L20240" s="47"/>
      <c r="M20240" s="47"/>
    </row>
    <row r="20241" spans="1:13" x14ac:dyDescent="0.4">
      <c r="A20241" t="str">
        <f t="shared" si="316"/>
        <v>31_4A_M_0_365_65_HH800_CDB</v>
      </c>
      <c r="B20241">
        <v>31</v>
      </c>
      <c r="C20241" t="s">
        <v>168</v>
      </c>
      <c r="D20241" t="s">
        <v>174</v>
      </c>
      <c r="E20241">
        <v>0</v>
      </c>
      <c r="F20241">
        <v>365</v>
      </c>
      <c r="G20241">
        <v>65</v>
      </c>
      <c r="H20241" t="s">
        <v>303</v>
      </c>
      <c r="I20241" t="s">
        <v>171</v>
      </c>
      <c r="J20241">
        <v>3.1436151612274736</v>
      </c>
      <c r="L20241" s="47"/>
      <c r="M20241" s="47"/>
    </row>
    <row r="20242" spans="1:13" x14ac:dyDescent="0.4">
      <c r="A20242" t="str">
        <f t="shared" si="316"/>
        <v>31_4A_M_0_365_67_HH800_CDB</v>
      </c>
      <c r="B20242">
        <v>31</v>
      </c>
      <c r="C20242" t="s">
        <v>168</v>
      </c>
      <c r="D20242" t="s">
        <v>174</v>
      </c>
      <c r="E20242">
        <v>0</v>
      </c>
      <c r="F20242">
        <v>365</v>
      </c>
      <c r="G20242">
        <v>67</v>
      </c>
      <c r="H20242" t="s">
        <v>303</v>
      </c>
      <c r="I20242" t="s">
        <v>171</v>
      </c>
      <c r="J20242">
        <v>2.9673861581384369</v>
      </c>
      <c r="L20242" s="47"/>
      <c r="M20242" s="47"/>
    </row>
    <row r="20243" spans="1:13" x14ac:dyDescent="0.4">
      <c r="A20243" t="str">
        <f t="shared" si="316"/>
        <v>31_4A_M_0_365_70_HH800_CDB</v>
      </c>
      <c r="B20243">
        <v>31</v>
      </c>
      <c r="C20243" t="s">
        <v>168</v>
      </c>
      <c r="D20243" t="s">
        <v>174</v>
      </c>
      <c r="E20243">
        <v>0</v>
      </c>
      <c r="F20243">
        <v>365</v>
      </c>
      <c r="G20243">
        <v>70</v>
      </c>
      <c r="H20243" t="s">
        <v>303</v>
      </c>
      <c r="I20243" t="s">
        <v>171</v>
      </c>
      <c r="J20243">
        <v>3.3356815970187101</v>
      </c>
      <c r="L20243" s="47"/>
      <c r="M20243" s="47"/>
    </row>
    <row r="20244" spans="1:13" x14ac:dyDescent="0.4">
      <c r="A20244" t="str">
        <f t="shared" si="316"/>
        <v>32_4A_M_0_90_2_HH800_CDB</v>
      </c>
      <c r="B20244">
        <v>32</v>
      </c>
      <c r="C20244" t="s">
        <v>168</v>
      </c>
      <c r="D20244" t="s">
        <v>174</v>
      </c>
      <c r="E20244">
        <v>0</v>
      </c>
      <c r="F20244">
        <v>90</v>
      </c>
      <c r="G20244">
        <v>2</v>
      </c>
      <c r="H20244" t="s">
        <v>303</v>
      </c>
      <c r="I20244" t="s">
        <v>171</v>
      </c>
      <c r="J20244">
        <v>2.0889483545028376</v>
      </c>
      <c r="L20244" s="47"/>
      <c r="M20244" s="47"/>
    </row>
    <row r="20245" spans="1:13" x14ac:dyDescent="0.4">
      <c r="A20245" t="str">
        <f t="shared" si="316"/>
        <v>32_4A_M_0_90_5_HH800_CDB</v>
      </c>
      <c r="B20245">
        <v>32</v>
      </c>
      <c r="C20245" t="s">
        <v>168</v>
      </c>
      <c r="D20245" t="s">
        <v>174</v>
      </c>
      <c r="E20245">
        <v>0</v>
      </c>
      <c r="F20245">
        <v>90</v>
      </c>
      <c r="G20245">
        <v>5</v>
      </c>
      <c r="H20245" t="s">
        <v>303</v>
      </c>
      <c r="I20245" t="s">
        <v>171</v>
      </c>
      <c r="J20245">
        <v>2.3602873668318938</v>
      </c>
      <c r="L20245" s="47"/>
      <c r="M20245" s="47"/>
    </row>
    <row r="20246" spans="1:13" x14ac:dyDescent="0.4">
      <c r="A20246" t="str">
        <f t="shared" si="316"/>
        <v>32_4A_M_0_90_65_HH800_CDB</v>
      </c>
      <c r="B20246">
        <v>32</v>
      </c>
      <c r="C20246" t="s">
        <v>168</v>
      </c>
      <c r="D20246" t="s">
        <v>174</v>
      </c>
      <c r="E20246">
        <v>0</v>
      </c>
      <c r="F20246">
        <v>90</v>
      </c>
      <c r="G20246">
        <v>65</v>
      </c>
      <c r="H20246" t="s">
        <v>303</v>
      </c>
      <c r="I20246" t="s">
        <v>171</v>
      </c>
      <c r="J20246">
        <v>2.5410708690866248</v>
      </c>
      <c r="L20246" s="47"/>
      <c r="M20246" s="47"/>
    </row>
    <row r="20247" spans="1:13" x14ac:dyDescent="0.4">
      <c r="A20247" t="str">
        <f t="shared" si="316"/>
        <v>32_4A_M_0_90_67_HH800_CDB</v>
      </c>
      <c r="B20247">
        <v>32</v>
      </c>
      <c r="C20247" t="s">
        <v>168</v>
      </c>
      <c r="D20247" t="s">
        <v>174</v>
      </c>
      <c r="E20247">
        <v>0</v>
      </c>
      <c r="F20247">
        <v>90</v>
      </c>
      <c r="G20247">
        <v>67</v>
      </c>
      <c r="H20247" t="s">
        <v>303</v>
      </c>
      <c r="I20247" t="s">
        <v>171</v>
      </c>
      <c r="J20247">
        <v>3.7040597558352948</v>
      </c>
      <c r="L20247" s="47"/>
      <c r="M20247" s="47"/>
    </row>
    <row r="20248" spans="1:13" x14ac:dyDescent="0.4">
      <c r="A20248" t="str">
        <f t="shared" si="316"/>
        <v>32_4A_M_0_90_70_HH800_CDB</v>
      </c>
      <c r="B20248">
        <v>32</v>
      </c>
      <c r="C20248" t="s">
        <v>168</v>
      </c>
      <c r="D20248" t="s">
        <v>174</v>
      </c>
      <c r="E20248">
        <v>0</v>
      </c>
      <c r="F20248">
        <v>90</v>
      </c>
      <c r="G20248">
        <v>70</v>
      </c>
      <c r="H20248" t="s">
        <v>303</v>
      </c>
      <c r="I20248" t="s">
        <v>171</v>
      </c>
      <c r="J20248">
        <v>3.7918521645191228</v>
      </c>
      <c r="L20248" s="47"/>
      <c r="M20248" s="47"/>
    </row>
    <row r="20249" spans="1:13" x14ac:dyDescent="0.4">
      <c r="A20249" t="str">
        <f t="shared" si="316"/>
        <v>32_4A_M_0_180_2_HH800_CDB</v>
      </c>
      <c r="B20249">
        <v>32</v>
      </c>
      <c r="C20249" t="s">
        <v>168</v>
      </c>
      <c r="D20249" t="s">
        <v>174</v>
      </c>
      <c r="E20249">
        <v>0</v>
      </c>
      <c r="F20249">
        <v>180</v>
      </c>
      <c r="G20249">
        <v>2</v>
      </c>
      <c r="H20249" t="s">
        <v>303</v>
      </c>
      <c r="I20249" t="s">
        <v>171</v>
      </c>
      <c r="J20249">
        <v>1.5152086247067396</v>
      </c>
      <c r="L20249" s="47"/>
      <c r="M20249" s="47"/>
    </row>
    <row r="20250" spans="1:13" x14ac:dyDescent="0.4">
      <c r="A20250" t="str">
        <f t="shared" si="316"/>
        <v>32_4A_M_0_180_5_HH800_CDB</v>
      </c>
      <c r="B20250">
        <v>32</v>
      </c>
      <c r="C20250" t="s">
        <v>168</v>
      </c>
      <c r="D20250" t="s">
        <v>174</v>
      </c>
      <c r="E20250">
        <v>0</v>
      </c>
      <c r="F20250">
        <v>180</v>
      </c>
      <c r="G20250">
        <v>5</v>
      </c>
      <c r="H20250" t="s">
        <v>303</v>
      </c>
      <c r="I20250" t="s">
        <v>171</v>
      </c>
      <c r="J20250">
        <v>2.0897918010761081</v>
      </c>
      <c r="L20250" s="47"/>
      <c r="M20250" s="47"/>
    </row>
    <row r="20251" spans="1:13" x14ac:dyDescent="0.4">
      <c r="A20251" t="str">
        <f t="shared" si="316"/>
        <v>32_4A_M_0_180_65_HH800_CDB</v>
      </c>
      <c r="B20251">
        <v>32</v>
      </c>
      <c r="C20251" t="s">
        <v>168</v>
      </c>
      <c r="D20251" t="s">
        <v>174</v>
      </c>
      <c r="E20251">
        <v>0</v>
      </c>
      <c r="F20251">
        <v>180</v>
      </c>
      <c r="G20251">
        <v>65</v>
      </c>
      <c r="H20251" t="s">
        <v>303</v>
      </c>
      <c r="I20251" t="s">
        <v>171</v>
      </c>
      <c r="J20251">
        <v>3.031992180587197</v>
      </c>
      <c r="L20251" s="47"/>
      <c r="M20251" s="47"/>
    </row>
    <row r="20252" spans="1:13" x14ac:dyDescent="0.4">
      <c r="A20252" t="str">
        <f t="shared" si="316"/>
        <v>32_4A_M_0_180_67_HH800_CDB</v>
      </c>
      <c r="B20252">
        <v>32</v>
      </c>
      <c r="C20252" t="s">
        <v>168</v>
      </c>
      <c r="D20252" t="s">
        <v>174</v>
      </c>
      <c r="E20252">
        <v>0</v>
      </c>
      <c r="F20252">
        <v>180</v>
      </c>
      <c r="G20252">
        <v>67</v>
      </c>
      <c r="H20252" t="s">
        <v>303</v>
      </c>
      <c r="I20252" t="s">
        <v>171</v>
      </c>
      <c r="J20252">
        <v>3.043341746727851</v>
      </c>
      <c r="L20252" s="47"/>
      <c r="M20252" s="47"/>
    </row>
    <row r="20253" spans="1:13" x14ac:dyDescent="0.4">
      <c r="A20253" t="str">
        <f t="shared" si="316"/>
        <v>32_4A_M_0_180_70_HH800_CDB</v>
      </c>
      <c r="B20253">
        <v>32</v>
      </c>
      <c r="C20253" t="s">
        <v>168</v>
      </c>
      <c r="D20253" t="s">
        <v>174</v>
      </c>
      <c r="E20253">
        <v>0</v>
      </c>
      <c r="F20253">
        <v>180</v>
      </c>
      <c r="G20253">
        <v>70</v>
      </c>
      <c r="H20253" t="s">
        <v>303</v>
      </c>
      <c r="I20253" t="s">
        <v>171</v>
      </c>
      <c r="J20253">
        <v>3.6992713304270248</v>
      </c>
      <c r="L20253" s="47"/>
      <c r="M20253" s="47"/>
    </row>
    <row r="20254" spans="1:13" x14ac:dyDescent="0.4">
      <c r="A20254" t="str">
        <f t="shared" si="316"/>
        <v>32_4A_M_0_365_5_HH800_CDB</v>
      </c>
      <c r="B20254">
        <v>32</v>
      </c>
      <c r="C20254" t="s">
        <v>168</v>
      </c>
      <c r="D20254" t="s">
        <v>174</v>
      </c>
      <c r="E20254">
        <v>0</v>
      </c>
      <c r="F20254">
        <v>365</v>
      </c>
      <c r="G20254">
        <v>5</v>
      </c>
      <c r="H20254" t="s">
        <v>303</v>
      </c>
      <c r="I20254" t="s">
        <v>171</v>
      </c>
      <c r="J20254">
        <v>1.8143786466770353</v>
      </c>
      <c r="L20254" s="47"/>
      <c r="M20254" s="47"/>
    </row>
    <row r="20255" spans="1:13" x14ac:dyDescent="0.4">
      <c r="A20255" t="str">
        <f t="shared" si="316"/>
        <v>32_4A_M_0_365_65_HH800_CDB</v>
      </c>
      <c r="B20255">
        <v>32</v>
      </c>
      <c r="C20255" t="s">
        <v>168</v>
      </c>
      <c r="D20255" t="s">
        <v>174</v>
      </c>
      <c r="E20255">
        <v>0</v>
      </c>
      <c r="F20255">
        <v>365</v>
      </c>
      <c r="G20255">
        <v>65</v>
      </c>
      <c r="H20255" t="s">
        <v>303</v>
      </c>
      <c r="I20255" t="s">
        <v>171</v>
      </c>
      <c r="J20255">
        <v>2.5506431395779683</v>
      </c>
      <c r="L20255" s="47"/>
      <c r="M20255" s="47"/>
    </row>
    <row r="20256" spans="1:13" x14ac:dyDescent="0.4">
      <c r="A20256" t="str">
        <f t="shared" si="316"/>
        <v>32_4A_M_0_365_67_HH800_CDB</v>
      </c>
      <c r="B20256">
        <v>32</v>
      </c>
      <c r="C20256" t="s">
        <v>168</v>
      </c>
      <c r="D20256" t="s">
        <v>174</v>
      </c>
      <c r="E20256">
        <v>0</v>
      </c>
      <c r="F20256">
        <v>365</v>
      </c>
      <c r="G20256">
        <v>67</v>
      </c>
      <c r="H20256" t="s">
        <v>303</v>
      </c>
      <c r="I20256" t="s">
        <v>171</v>
      </c>
      <c r="J20256">
        <v>2.6494388762669541</v>
      </c>
      <c r="L20256" s="47"/>
      <c r="M20256" s="47"/>
    </row>
    <row r="20257" spans="1:13" x14ac:dyDescent="0.4">
      <c r="A20257" t="str">
        <f t="shared" si="316"/>
        <v>32_4A_M_0_365_70_HH800_CDB</v>
      </c>
      <c r="B20257">
        <v>32</v>
      </c>
      <c r="C20257" t="s">
        <v>168</v>
      </c>
      <c r="D20257" t="s">
        <v>174</v>
      </c>
      <c r="E20257">
        <v>0</v>
      </c>
      <c r="F20257">
        <v>365</v>
      </c>
      <c r="G20257">
        <v>70</v>
      </c>
      <c r="H20257" t="s">
        <v>303</v>
      </c>
      <c r="I20257" t="s">
        <v>171</v>
      </c>
      <c r="J20257">
        <v>3.310367971117818</v>
      </c>
      <c r="L20257" s="47"/>
      <c r="M20257" s="47"/>
    </row>
    <row r="20258" spans="1:13" x14ac:dyDescent="0.4">
      <c r="A20258" t="str">
        <f t="shared" si="316"/>
        <v>33_4A_M_0_90_2_HH800_CDB</v>
      </c>
      <c r="B20258">
        <v>33</v>
      </c>
      <c r="C20258" t="s">
        <v>168</v>
      </c>
      <c r="D20258" t="s">
        <v>174</v>
      </c>
      <c r="E20258">
        <v>0</v>
      </c>
      <c r="F20258">
        <v>90</v>
      </c>
      <c r="G20258">
        <v>2</v>
      </c>
      <c r="H20258" t="s">
        <v>303</v>
      </c>
      <c r="I20258" t="s">
        <v>171</v>
      </c>
      <c r="J20258">
        <v>2.3295365661900544</v>
      </c>
      <c r="L20258" s="47"/>
      <c r="M20258" s="47"/>
    </row>
    <row r="20259" spans="1:13" x14ac:dyDescent="0.4">
      <c r="A20259" t="str">
        <f t="shared" si="316"/>
        <v>33_4A_M_0_90_5_HH800_CDB</v>
      </c>
      <c r="B20259">
        <v>33</v>
      </c>
      <c r="C20259" t="s">
        <v>168</v>
      </c>
      <c r="D20259" t="s">
        <v>174</v>
      </c>
      <c r="E20259">
        <v>0</v>
      </c>
      <c r="F20259">
        <v>90</v>
      </c>
      <c r="G20259">
        <v>5</v>
      </c>
      <c r="H20259" t="s">
        <v>303</v>
      </c>
      <c r="I20259" t="s">
        <v>171</v>
      </c>
      <c r="J20259">
        <v>2.5489603514659658</v>
      </c>
      <c r="L20259" s="47"/>
      <c r="M20259" s="47"/>
    </row>
    <row r="20260" spans="1:13" x14ac:dyDescent="0.4">
      <c r="A20260" t="str">
        <f t="shared" si="316"/>
        <v>33_4A_M_0_90_65_HH800_CDB</v>
      </c>
      <c r="B20260">
        <v>33</v>
      </c>
      <c r="C20260" t="s">
        <v>168</v>
      </c>
      <c r="D20260" t="s">
        <v>174</v>
      </c>
      <c r="E20260">
        <v>0</v>
      </c>
      <c r="F20260">
        <v>90</v>
      </c>
      <c r="G20260">
        <v>65</v>
      </c>
      <c r="H20260" t="s">
        <v>303</v>
      </c>
      <c r="I20260" t="s">
        <v>171</v>
      </c>
      <c r="J20260">
        <v>3.1436294287284632</v>
      </c>
      <c r="L20260" s="47"/>
      <c r="M20260" s="47"/>
    </row>
    <row r="20261" spans="1:13" x14ac:dyDescent="0.4">
      <c r="A20261" t="str">
        <f t="shared" si="316"/>
        <v>33_4A_M_0_90_67_HH800_CDB</v>
      </c>
      <c r="B20261">
        <v>33</v>
      </c>
      <c r="C20261" t="s">
        <v>168</v>
      </c>
      <c r="D20261" t="s">
        <v>174</v>
      </c>
      <c r="E20261">
        <v>0</v>
      </c>
      <c r="F20261">
        <v>90</v>
      </c>
      <c r="G20261">
        <v>67</v>
      </c>
      <c r="H20261" t="s">
        <v>303</v>
      </c>
      <c r="I20261" t="s">
        <v>171</v>
      </c>
      <c r="J20261">
        <v>3.1757705380333499</v>
      </c>
      <c r="L20261" s="47"/>
      <c r="M20261" s="47"/>
    </row>
    <row r="20262" spans="1:13" x14ac:dyDescent="0.4">
      <c r="A20262" t="str">
        <f t="shared" si="316"/>
        <v>33_4A_M_0_90_70_HH800_CDB</v>
      </c>
      <c r="B20262">
        <v>33</v>
      </c>
      <c r="C20262" t="s">
        <v>168</v>
      </c>
      <c r="D20262" t="s">
        <v>174</v>
      </c>
      <c r="E20262">
        <v>0</v>
      </c>
      <c r="F20262">
        <v>90</v>
      </c>
      <c r="G20262">
        <v>70</v>
      </c>
      <c r="H20262" t="s">
        <v>303</v>
      </c>
      <c r="I20262" t="s">
        <v>171</v>
      </c>
      <c r="J20262">
        <v>3.5528836237396488</v>
      </c>
      <c r="L20262" s="47"/>
      <c r="M20262" s="47"/>
    </row>
    <row r="20263" spans="1:13" x14ac:dyDescent="0.4">
      <c r="A20263" t="str">
        <f t="shared" si="316"/>
        <v>33_4A_M_0_180_2_HH800_CDB</v>
      </c>
      <c r="B20263">
        <v>33</v>
      </c>
      <c r="C20263" t="s">
        <v>168</v>
      </c>
      <c r="D20263" t="s">
        <v>174</v>
      </c>
      <c r="E20263">
        <v>0</v>
      </c>
      <c r="F20263">
        <v>180</v>
      </c>
      <c r="G20263">
        <v>2</v>
      </c>
      <c r="H20263" t="s">
        <v>303</v>
      </c>
      <c r="I20263" t="s">
        <v>171</v>
      </c>
      <c r="J20263">
        <v>2.0762417342510728</v>
      </c>
      <c r="L20263" s="47"/>
      <c r="M20263" s="47"/>
    </row>
    <row r="20264" spans="1:13" x14ac:dyDescent="0.4">
      <c r="A20264" t="str">
        <f t="shared" si="316"/>
        <v>33_4A_M_0_180_5_HH800_CDB</v>
      </c>
      <c r="B20264">
        <v>33</v>
      </c>
      <c r="C20264" t="s">
        <v>168</v>
      </c>
      <c r="D20264" t="s">
        <v>174</v>
      </c>
      <c r="E20264">
        <v>0</v>
      </c>
      <c r="F20264">
        <v>180</v>
      </c>
      <c r="G20264">
        <v>5</v>
      </c>
      <c r="H20264" t="s">
        <v>303</v>
      </c>
      <c r="I20264" t="s">
        <v>171</v>
      </c>
      <c r="J20264">
        <v>1.8555130299906257</v>
      </c>
      <c r="L20264" s="47"/>
      <c r="M20264" s="47"/>
    </row>
    <row r="20265" spans="1:13" x14ac:dyDescent="0.4">
      <c r="A20265" t="str">
        <f t="shared" si="316"/>
        <v>33_4A_M_0_180_65_HH800_CDB</v>
      </c>
      <c r="B20265">
        <v>33</v>
      </c>
      <c r="C20265" t="s">
        <v>168</v>
      </c>
      <c r="D20265" t="s">
        <v>174</v>
      </c>
      <c r="E20265">
        <v>0</v>
      </c>
      <c r="F20265">
        <v>180</v>
      </c>
      <c r="G20265">
        <v>65</v>
      </c>
      <c r="H20265" t="s">
        <v>303</v>
      </c>
      <c r="I20265" t="s">
        <v>171</v>
      </c>
      <c r="J20265">
        <v>2.7673793074664452</v>
      </c>
      <c r="L20265" s="47"/>
      <c r="M20265" s="47"/>
    </row>
    <row r="20266" spans="1:13" x14ac:dyDescent="0.4">
      <c r="A20266" t="str">
        <f t="shared" si="316"/>
        <v>33_4A_M_0_180_67_HH800_CDB</v>
      </c>
      <c r="B20266">
        <v>33</v>
      </c>
      <c r="C20266" t="s">
        <v>168</v>
      </c>
      <c r="D20266" t="s">
        <v>174</v>
      </c>
      <c r="E20266">
        <v>0</v>
      </c>
      <c r="F20266">
        <v>180</v>
      </c>
      <c r="G20266">
        <v>67</v>
      </c>
      <c r="H20266" t="s">
        <v>303</v>
      </c>
      <c r="I20266" t="s">
        <v>171</v>
      </c>
      <c r="J20266">
        <v>3.5178145849295932</v>
      </c>
      <c r="L20266" s="47"/>
      <c r="M20266" s="47"/>
    </row>
    <row r="20267" spans="1:13" x14ac:dyDescent="0.4">
      <c r="A20267" t="str">
        <f t="shared" si="316"/>
        <v>33_4A_M_0_180_70_HH800_CDB</v>
      </c>
      <c r="B20267">
        <v>33</v>
      </c>
      <c r="C20267" t="s">
        <v>168</v>
      </c>
      <c r="D20267" t="s">
        <v>174</v>
      </c>
      <c r="E20267">
        <v>0</v>
      </c>
      <c r="F20267">
        <v>180</v>
      </c>
      <c r="G20267">
        <v>70</v>
      </c>
      <c r="H20267" t="s">
        <v>303</v>
      </c>
      <c r="I20267" t="s">
        <v>171</v>
      </c>
      <c r="J20267">
        <v>3.419107838833606</v>
      </c>
      <c r="L20267" s="47"/>
      <c r="M20267" s="47"/>
    </row>
    <row r="20268" spans="1:13" x14ac:dyDescent="0.4">
      <c r="A20268" t="str">
        <f t="shared" si="316"/>
        <v>33_4A_M_0_365_5_HH800_CDB</v>
      </c>
      <c r="B20268">
        <v>33</v>
      </c>
      <c r="C20268" t="s">
        <v>168</v>
      </c>
      <c r="D20268" t="s">
        <v>174</v>
      </c>
      <c r="E20268">
        <v>0</v>
      </c>
      <c r="F20268">
        <v>365</v>
      </c>
      <c r="G20268">
        <v>5</v>
      </c>
      <c r="H20268" t="s">
        <v>303</v>
      </c>
      <c r="I20268" t="s">
        <v>171</v>
      </c>
      <c r="J20268">
        <v>1.7044417406066361</v>
      </c>
      <c r="L20268" s="47"/>
      <c r="M20268" s="47"/>
    </row>
    <row r="20269" spans="1:13" x14ac:dyDescent="0.4">
      <c r="A20269" t="str">
        <f t="shared" si="316"/>
        <v>33_4A_M_0_365_65_HH800_CDB</v>
      </c>
      <c r="B20269">
        <v>33</v>
      </c>
      <c r="C20269" t="s">
        <v>168</v>
      </c>
      <c r="D20269" t="s">
        <v>174</v>
      </c>
      <c r="E20269">
        <v>0</v>
      </c>
      <c r="F20269">
        <v>365</v>
      </c>
      <c r="G20269">
        <v>65</v>
      </c>
      <c r="H20269" t="s">
        <v>303</v>
      </c>
      <c r="I20269" t="s">
        <v>171</v>
      </c>
      <c r="J20269">
        <v>2.6908272753642533</v>
      </c>
      <c r="L20269" s="47"/>
      <c r="M20269" s="47"/>
    </row>
    <row r="20270" spans="1:13" x14ac:dyDescent="0.4">
      <c r="A20270" t="str">
        <f t="shared" si="316"/>
        <v>33_4A_M_0_365_67_HH800_CDB</v>
      </c>
      <c r="B20270">
        <v>33</v>
      </c>
      <c r="C20270" t="s">
        <v>168</v>
      </c>
      <c r="D20270" t="s">
        <v>174</v>
      </c>
      <c r="E20270">
        <v>0</v>
      </c>
      <c r="F20270">
        <v>365</v>
      </c>
      <c r="G20270">
        <v>67</v>
      </c>
      <c r="H20270" t="s">
        <v>303</v>
      </c>
      <c r="I20270" t="s">
        <v>171</v>
      </c>
      <c r="J20270">
        <v>2.7295667692053236</v>
      </c>
      <c r="L20270" s="47"/>
      <c r="M20270" s="47"/>
    </row>
    <row r="20271" spans="1:13" x14ac:dyDescent="0.4">
      <c r="A20271" t="str">
        <f t="shared" si="316"/>
        <v>33_4A_M_0_365_70_HH800_CDB</v>
      </c>
      <c r="B20271">
        <v>33</v>
      </c>
      <c r="C20271" t="s">
        <v>168</v>
      </c>
      <c r="D20271" t="s">
        <v>174</v>
      </c>
      <c r="E20271">
        <v>0</v>
      </c>
      <c r="F20271">
        <v>365</v>
      </c>
      <c r="G20271">
        <v>70</v>
      </c>
      <c r="H20271" t="s">
        <v>303</v>
      </c>
      <c r="I20271" t="s">
        <v>171</v>
      </c>
      <c r="J20271">
        <v>3.0951810098917854</v>
      </c>
      <c r="L20271" s="47"/>
      <c r="M20271" s="47"/>
    </row>
    <row r="20272" spans="1:13" x14ac:dyDescent="0.4">
      <c r="A20272" t="str">
        <f t="shared" si="316"/>
        <v>34_4A_M_0_90_2_HH800_CDB</v>
      </c>
      <c r="B20272">
        <v>34</v>
      </c>
      <c r="C20272" t="s">
        <v>168</v>
      </c>
      <c r="D20272" t="s">
        <v>174</v>
      </c>
      <c r="E20272">
        <v>0</v>
      </c>
      <c r="F20272">
        <v>90</v>
      </c>
      <c r="G20272">
        <v>2</v>
      </c>
      <c r="H20272" t="s">
        <v>303</v>
      </c>
      <c r="I20272" t="s">
        <v>171</v>
      </c>
      <c r="J20272">
        <v>1.4624814935841641</v>
      </c>
      <c r="L20272" s="47"/>
      <c r="M20272" s="47"/>
    </row>
    <row r="20273" spans="1:13" x14ac:dyDescent="0.4">
      <c r="A20273" t="str">
        <f t="shared" si="316"/>
        <v>34_4A_M_0_90_5_HH800_CDB</v>
      </c>
      <c r="B20273">
        <v>34</v>
      </c>
      <c r="C20273" t="s">
        <v>168</v>
      </c>
      <c r="D20273" t="s">
        <v>174</v>
      </c>
      <c r="E20273">
        <v>0</v>
      </c>
      <c r="F20273">
        <v>90</v>
      </c>
      <c r="G20273">
        <v>5</v>
      </c>
      <c r="H20273" t="s">
        <v>303</v>
      </c>
      <c r="I20273" t="s">
        <v>171</v>
      </c>
      <c r="J20273">
        <v>2.1092307317622234</v>
      </c>
      <c r="L20273" s="47"/>
      <c r="M20273" s="47"/>
    </row>
    <row r="20274" spans="1:13" x14ac:dyDescent="0.4">
      <c r="A20274" t="str">
        <f t="shared" si="316"/>
        <v>34_4A_M_0_90_65_HH800_CDB</v>
      </c>
      <c r="B20274">
        <v>34</v>
      </c>
      <c r="C20274" t="s">
        <v>168</v>
      </c>
      <c r="D20274" t="s">
        <v>174</v>
      </c>
      <c r="E20274">
        <v>0</v>
      </c>
      <c r="F20274">
        <v>90</v>
      </c>
      <c r="G20274">
        <v>65</v>
      </c>
      <c r="H20274" t="s">
        <v>303</v>
      </c>
      <c r="I20274" t="s">
        <v>171</v>
      </c>
      <c r="J20274">
        <v>3.6393789436056361</v>
      </c>
      <c r="L20274" s="47"/>
      <c r="M20274" s="47"/>
    </row>
    <row r="20275" spans="1:13" x14ac:dyDescent="0.4">
      <c r="A20275" t="str">
        <f t="shared" si="316"/>
        <v>34_4A_M_0_90_67_HH800_CDB</v>
      </c>
      <c r="B20275">
        <v>34</v>
      </c>
      <c r="C20275" t="s">
        <v>168</v>
      </c>
      <c r="D20275" t="s">
        <v>174</v>
      </c>
      <c r="E20275">
        <v>0</v>
      </c>
      <c r="F20275">
        <v>90</v>
      </c>
      <c r="G20275">
        <v>67</v>
      </c>
      <c r="H20275" t="s">
        <v>303</v>
      </c>
      <c r="I20275" t="s">
        <v>171</v>
      </c>
      <c r="J20275">
        <v>3.4764628907756769</v>
      </c>
      <c r="L20275" s="47"/>
      <c r="M20275" s="47"/>
    </row>
    <row r="20276" spans="1:13" x14ac:dyDescent="0.4">
      <c r="A20276" t="str">
        <f t="shared" si="316"/>
        <v>34_4A_M_0_90_70_HH800_CDB</v>
      </c>
      <c r="B20276">
        <v>34</v>
      </c>
      <c r="C20276" t="s">
        <v>168</v>
      </c>
      <c r="D20276" t="s">
        <v>174</v>
      </c>
      <c r="E20276">
        <v>0</v>
      </c>
      <c r="F20276">
        <v>90</v>
      </c>
      <c r="G20276">
        <v>70</v>
      </c>
      <c r="H20276" t="s">
        <v>303</v>
      </c>
      <c r="I20276" t="s">
        <v>171</v>
      </c>
      <c r="J20276">
        <v>3.7739261463909268</v>
      </c>
      <c r="L20276" s="47"/>
      <c r="M20276" s="47"/>
    </row>
    <row r="20277" spans="1:13" x14ac:dyDescent="0.4">
      <c r="A20277" t="str">
        <f t="shared" si="316"/>
        <v>34_4A_M_0_180_2_HH800_CDB</v>
      </c>
      <c r="B20277">
        <v>34</v>
      </c>
      <c r="C20277" t="s">
        <v>168</v>
      </c>
      <c r="D20277" t="s">
        <v>174</v>
      </c>
      <c r="E20277">
        <v>0</v>
      </c>
      <c r="F20277">
        <v>180</v>
      </c>
      <c r="G20277">
        <v>2</v>
      </c>
      <c r="H20277" t="s">
        <v>303</v>
      </c>
      <c r="I20277" t="s">
        <v>171</v>
      </c>
      <c r="J20277">
        <v>1.8945200112545306</v>
      </c>
      <c r="L20277" s="47"/>
      <c r="M20277" s="47"/>
    </row>
    <row r="20278" spans="1:13" x14ac:dyDescent="0.4">
      <c r="A20278" t="str">
        <f t="shared" si="316"/>
        <v>34_4A_M_0_180_5_HH800_CDB</v>
      </c>
      <c r="B20278">
        <v>34</v>
      </c>
      <c r="C20278" t="s">
        <v>168</v>
      </c>
      <c r="D20278" t="s">
        <v>174</v>
      </c>
      <c r="E20278">
        <v>0</v>
      </c>
      <c r="F20278">
        <v>180</v>
      </c>
      <c r="G20278">
        <v>5</v>
      </c>
      <c r="H20278" t="s">
        <v>303</v>
      </c>
      <c r="I20278" t="s">
        <v>171</v>
      </c>
      <c r="J20278">
        <v>2.3718567666571069</v>
      </c>
      <c r="L20278" s="47"/>
      <c r="M20278" s="47"/>
    </row>
    <row r="20279" spans="1:13" x14ac:dyDescent="0.4">
      <c r="A20279" t="str">
        <f t="shared" si="316"/>
        <v>34_4A_M_0_180_65_HH800_CDB</v>
      </c>
      <c r="B20279">
        <v>34</v>
      </c>
      <c r="C20279" t="s">
        <v>168</v>
      </c>
      <c r="D20279" t="s">
        <v>174</v>
      </c>
      <c r="E20279">
        <v>0</v>
      </c>
      <c r="F20279">
        <v>180</v>
      </c>
      <c r="G20279">
        <v>65</v>
      </c>
      <c r="H20279" t="s">
        <v>303</v>
      </c>
      <c r="I20279" t="s">
        <v>171</v>
      </c>
      <c r="J20279">
        <v>3.1075483415180503</v>
      </c>
      <c r="L20279" s="47"/>
      <c r="M20279" s="47"/>
    </row>
    <row r="20280" spans="1:13" x14ac:dyDescent="0.4">
      <c r="A20280" t="str">
        <f t="shared" si="316"/>
        <v>34_4A_M_0_180_67_HH800_CDB</v>
      </c>
      <c r="B20280">
        <v>34</v>
      </c>
      <c r="C20280" t="s">
        <v>168</v>
      </c>
      <c r="D20280" t="s">
        <v>174</v>
      </c>
      <c r="E20280">
        <v>0</v>
      </c>
      <c r="F20280">
        <v>180</v>
      </c>
      <c r="G20280">
        <v>67</v>
      </c>
      <c r="H20280" t="s">
        <v>303</v>
      </c>
      <c r="I20280" t="s">
        <v>171</v>
      </c>
      <c r="J20280">
        <v>3.2039106335494241</v>
      </c>
      <c r="L20280" s="47"/>
      <c r="M20280" s="47"/>
    </row>
    <row r="20281" spans="1:13" x14ac:dyDescent="0.4">
      <c r="A20281" t="str">
        <f t="shared" si="316"/>
        <v>34_4A_M_0_180_70_HH800_CDB</v>
      </c>
      <c r="B20281">
        <v>34</v>
      </c>
      <c r="C20281" t="s">
        <v>168</v>
      </c>
      <c r="D20281" t="s">
        <v>174</v>
      </c>
      <c r="E20281">
        <v>0</v>
      </c>
      <c r="F20281">
        <v>180</v>
      </c>
      <c r="G20281">
        <v>70</v>
      </c>
      <c r="H20281" t="s">
        <v>303</v>
      </c>
      <c r="I20281" t="s">
        <v>171</v>
      </c>
      <c r="J20281">
        <v>3.7901066760605229</v>
      </c>
      <c r="L20281" s="47"/>
      <c r="M20281" s="47"/>
    </row>
    <row r="20282" spans="1:13" x14ac:dyDescent="0.4">
      <c r="A20282" t="str">
        <f t="shared" si="316"/>
        <v>34_4A_M_0_365_5_HH800_CDB</v>
      </c>
      <c r="B20282">
        <v>34</v>
      </c>
      <c r="C20282" t="s">
        <v>168</v>
      </c>
      <c r="D20282" t="s">
        <v>174</v>
      </c>
      <c r="E20282">
        <v>0</v>
      </c>
      <c r="F20282">
        <v>365</v>
      </c>
      <c r="G20282">
        <v>5</v>
      </c>
      <c r="H20282" t="s">
        <v>303</v>
      </c>
      <c r="I20282" t="s">
        <v>171</v>
      </c>
      <c r="J20282">
        <v>1.6611377209354163</v>
      </c>
      <c r="L20282" s="47"/>
      <c r="M20282" s="47"/>
    </row>
    <row r="20283" spans="1:13" x14ac:dyDescent="0.4">
      <c r="A20283" t="str">
        <f t="shared" si="316"/>
        <v>34_4A_M_0_365_65_HH800_CDB</v>
      </c>
      <c r="B20283">
        <v>34</v>
      </c>
      <c r="C20283" t="s">
        <v>168</v>
      </c>
      <c r="D20283" t="s">
        <v>174</v>
      </c>
      <c r="E20283">
        <v>0</v>
      </c>
      <c r="F20283">
        <v>365</v>
      </c>
      <c r="G20283">
        <v>65</v>
      </c>
      <c r="H20283" t="s">
        <v>303</v>
      </c>
      <c r="I20283" t="s">
        <v>171</v>
      </c>
      <c r="J20283">
        <v>2.6043945637848096</v>
      </c>
      <c r="L20283" s="47"/>
      <c r="M20283" s="47"/>
    </row>
    <row r="20284" spans="1:13" x14ac:dyDescent="0.4">
      <c r="A20284" t="str">
        <f t="shared" si="316"/>
        <v>34_4A_M_0_365_67_HH800_CDB</v>
      </c>
      <c r="B20284">
        <v>34</v>
      </c>
      <c r="C20284" t="s">
        <v>168</v>
      </c>
      <c r="D20284" t="s">
        <v>174</v>
      </c>
      <c r="E20284">
        <v>0</v>
      </c>
      <c r="F20284">
        <v>365</v>
      </c>
      <c r="G20284">
        <v>67</v>
      </c>
      <c r="H20284" t="s">
        <v>303</v>
      </c>
      <c r="I20284" t="s">
        <v>171</v>
      </c>
      <c r="J20284">
        <v>3.3640934044665758</v>
      </c>
      <c r="L20284" s="47"/>
      <c r="M20284" s="47"/>
    </row>
    <row r="20285" spans="1:13" x14ac:dyDescent="0.4">
      <c r="A20285" t="str">
        <f t="shared" si="316"/>
        <v>34_4A_M_0_365_70_HH800_CDB</v>
      </c>
      <c r="B20285">
        <v>34</v>
      </c>
      <c r="C20285" t="s">
        <v>168</v>
      </c>
      <c r="D20285" t="s">
        <v>174</v>
      </c>
      <c r="E20285">
        <v>0</v>
      </c>
      <c r="F20285">
        <v>365</v>
      </c>
      <c r="G20285">
        <v>70</v>
      </c>
      <c r="H20285" t="s">
        <v>303</v>
      </c>
      <c r="I20285" t="s">
        <v>171</v>
      </c>
      <c r="J20285">
        <v>3.5660957288138233</v>
      </c>
      <c r="L20285" s="47"/>
      <c r="M20285" s="47"/>
    </row>
    <row r="20286" spans="1:13" x14ac:dyDescent="0.4">
      <c r="A20286" t="str">
        <f t="shared" si="316"/>
        <v>35_4A_M_0_90_2_HH800_CDB</v>
      </c>
      <c r="B20286">
        <v>35</v>
      </c>
      <c r="C20286" t="s">
        <v>168</v>
      </c>
      <c r="D20286" t="s">
        <v>174</v>
      </c>
      <c r="E20286">
        <v>0</v>
      </c>
      <c r="F20286">
        <v>90</v>
      </c>
      <c r="G20286">
        <v>2</v>
      </c>
      <c r="H20286" t="s">
        <v>303</v>
      </c>
      <c r="I20286" t="s">
        <v>171</v>
      </c>
      <c r="J20286">
        <v>2.3040720439006797</v>
      </c>
      <c r="L20286" s="47"/>
      <c r="M20286" s="47"/>
    </row>
    <row r="20287" spans="1:13" x14ac:dyDescent="0.4">
      <c r="A20287" t="str">
        <f t="shared" si="316"/>
        <v>35_4A_M_0_90_5_HH800_CDB</v>
      </c>
      <c r="B20287">
        <v>35</v>
      </c>
      <c r="C20287" t="s">
        <v>168</v>
      </c>
      <c r="D20287" t="s">
        <v>174</v>
      </c>
      <c r="E20287">
        <v>0</v>
      </c>
      <c r="F20287">
        <v>90</v>
      </c>
      <c r="G20287">
        <v>5</v>
      </c>
      <c r="H20287" t="s">
        <v>303</v>
      </c>
      <c r="I20287" t="s">
        <v>171</v>
      </c>
      <c r="J20287">
        <v>2.7129938000068523</v>
      </c>
      <c r="L20287" s="47"/>
      <c r="M20287" s="47"/>
    </row>
    <row r="20288" spans="1:13" x14ac:dyDescent="0.4">
      <c r="A20288" t="str">
        <f t="shared" si="316"/>
        <v>35_4A_M_0_90_65_HH800_CDB</v>
      </c>
      <c r="B20288">
        <v>35</v>
      </c>
      <c r="C20288" t="s">
        <v>168</v>
      </c>
      <c r="D20288" t="s">
        <v>174</v>
      </c>
      <c r="E20288">
        <v>0</v>
      </c>
      <c r="F20288">
        <v>90</v>
      </c>
      <c r="G20288">
        <v>65</v>
      </c>
      <c r="H20288" t="s">
        <v>303</v>
      </c>
      <c r="I20288" t="s">
        <v>171</v>
      </c>
      <c r="J20288">
        <v>3.7321433276983011</v>
      </c>
      <c r="L20288" s="47"/>
      <c r="M20288" s="47"/>
    </row>
    <row r="20289" spans="1:13" x14ac:dyDescent="0.4">
      <c r="A20289" t="str">
        <f t="shared" si="316"/>
        <v>35_4A_M_0_90_67_HH800_CDB</v>
      </c>
      <c r="B20289">
        <v>35</v>
      </c>
      <c r="C20289" t="s">
        <v>168</v>
      </c>
      <c r="D20289" t="s">
        <v>174</v>
      </c>
      <c r="E20289">
        <v>0</v>
      </c>
      <c r="F20289">
        <v>90</v>
      </c>
      <c r="G20289">
        <v>67</v>
      </c>
      <c r="H20289" t="s">
        <v>303</v>
      </c>
      <c r="I20289" t="s">
        <v>171</v>
      </c>
      <c r="J20289">
        <v>3.319540206326939</v>
      </c>
      <c r="L20289" s="47"/>
      <c r="M20289" s="47"/>
    </row>
    <row r="20290" spans="1:13" x14ac:dyDescent="0.4">
      <c r="A20290" t="str">
        <f t="shared" si="316"/>
        <v>35_4A_M_0_90_70_HH800_CDB</v>
      </c>
      <c r="B20290">
        <v>35</v>
      </c>
      <c r="C20290" t="s">
        <v>168</v>
      </c>
      <c r="D20290" t="s">
        <v>174</v>
      </c>
      <c r="E20290">
        <v>0</v>
      </c>
      <c r="F20290">
        <v>90</v>
      </c>
      <c r="G20290">
        <v>70</v>
      </c>
      <c r="H20290" t="s">
        <v>303</v>
      </c>
      <c r="I20290" t="s">
        <v>171</v>
      </c>
      <c r="J20290">
        <v>3.5252625121518255</v>
      </c>
      <c r="L20290" s="47"/>
      <c r="M20290" s="47"/>
    </row>
    <row r="20291" spans="1:13" x14ac:dyDescent="0.4">
      <c r="A20291" t="str">
        <f t="shared" ref="A20291:A20354" si="317">B20291&amp;"_"&amp;C20291&amp;"_"&amp;D20291&amp;"_"&amp;E20291&amp;"_"&amp;F20291&amp;"_"&amp;G20291&amp;"_"&amp;H20291&amp;"_"&amp;I20291</f>
        <v>35_4A_M_0_180_2_HH800_CDB</v>
      </c>
      <c r="B20291">
        <v>35</v>
      </c>
      <c r="C20291" t="s">
        <v>168</v>
      </c>
      <c r="D20291" t="s">
        <v>174</v>
      </c>
      <c r="E20291">
        <v>0</v>
      </c>
      <c r="F20291">
        <v>180</v>
      </c>
      <c r="G20291">
        <v>2</v>
      </c>
      <c r="H20291" t="s">
        <v>303</v>
      </c>
      <c r="I20291" t="s">
        <v>171</v>
      </c>
      <c r="J20291">
        <v>2.1841533416512937</v>
      </c>
      <c r="L20291" s="47"/>
      <c r="M20291" s="47"/>
    </row>
    <row r="20292" spans="1:13" x14ac:dyDescent="0.4">
      <c r="A20292" t="str">
        <f t="shared" si="317"/>
        <v>35_4A_M_0_180_5_HH800_CDB</v>
      </c>
      <c r="B20292">
        <v>35</v>
      </c>
      <c r="C20292" t="s">
        <v>168</v>
      </c>
      <c r="D20292" t="s">
        <v>174</v>
      </c>
      <c r="E20292">
        <v>0</v>
      </c>
      <c r="F20292">
        <v>180</v>
      </c>
      <c r="G20292">
        <v>5</v>
      </c>
      <c r="H20292" t="s">
        <v>303</v>
      </c>
      <c r="I20292" t="s">
        <v>171</v>
      </c>
      <c r="J20292">
        <v>1.9495854466930878</v>
      </c>
      <c r="L20292" s="47"/>
      <c r="M20292" s="47"/>
    </row>
    <row r="20293" spans="1:13" x14ac:dyDescent="0.4">
      <c r="A20293" t="str">
        <f t="shared" si="317"/>
        <v>35_4A_M_0_180_65_HH800_CDB</v>
      </c>
      <c r="B20293">
        <v>35</v>
      </c>
      <c r="C20293" t="s">
        <v>168</v>
      </c>
      <c r="D20293" t="s">
        <v>174</v>
      </c>
      <c r="E20293">
        <v>0</v>
      </c>
      <c r="F20293">
        <v>180</v>
      </c>
      <c r="G20293">
        <v>65</v>
      </c>
      <c r="H20293" t="s">
        <v>303</v>
      </c>
      <c r="I20293" t="s">
        <v>171</v>
      </c>
      <c r="J20293">
        <v>3.1485476013139415</v>
      </c>
      <c r="L20293" s="47"/>
      <c r="M20293" s="47"/>
    </row>
    <row r="20294" spans="1:13" x14ac:dyDescent="0.4">
      <c r="A20294" t="str">
        <f t="shared" si="317"/>
        <v>35_4A_M_0_180_67_HH800_CDB</v>
      </c>
      <c r="B20294">
        <v>35</v>
      </c>
      <c r="C20294" t="s">
        <v>168</v>
      </c>
      <c r="D20294" t="s">
        <v>174</v>
      </c>
      <c r="E20294">
        <v>0</v>
      </c>
      <c r="F20294">
        <v>180</v>
      </c>
      <c r="G20294">
        <v>67</v>
      </c>
      <c r="H20294" t="s">
        <v>303</v>
      </c>
      <c r="I20294" t="s">
        <v>171</v>
      </c>
      <c r="J20294">
        <v>3.9436542026600603</v>
      </c>
      <c r="L20294" s="47"/>
      <c r="M20294" s="47"/>
    </row>
    <row r="20295" spans="1:13" x14ac:dyDescent="0.4">
      <c r="A20295" t="str">
        <f t="shared" si="317"/>
        <v>35_4A_M_0_180_70_HH800_CDB</v>
      </c>
      <c r="B20295">
        <v>35</v>
      </c>
      <c r="C20295" t="s">
        <v>168</v>
      </c>
      <c r="D20295" t="s">
        <v>174</v>
      </c>
      <c r="E20295">
        <v>0</v>
      </c>
      <c r="F20295">
        <v>180</v>
      </c>
      <c r="G20295">
        <v>70</v>
      </c>
      <c r="H20295" t="s">
        <v>303</v>
      </c>
      <c r="I20295" t="s">
        <v>171</v>
      </c>
      <c r="J20295">
        <v>4.2151339869547737</v>
      </c>
      <c r="L20295" s="47"/>
      <c r="M20295" s="47"/>
    </row>
    <row r="20296" spans="1:13" x14ac:dyDescent="0.4">
      <c r="A20296" t="str">
        <f t="shared" si="317"/>
        <v>35_4A_M_0_365_5_HH800_CDB</v>
      </c>
      <c r="B20296">
        <v>35</v>
      </c>
      <c r="C20296" t="s">
        <v>168</v>
      </c>
      <c r="D20296" t="s">
        <v>174</v>
      </c>
      <c r="E20296">
        <v>0</v>
      </c>
      <c r="F20296">
        <v>365</v>
      </c>
      <c r="G20296">
        <v>5</v>
      </c>
      <c r="H20296" t="s">
        <v>303</v>
      </c>
      <c r="I20296" t="s">
        <v>171</v>
      </c>
      <c r="J20296">
        <v>1.8960134040502428</v>
      </c>
      <c r="L20296" s="47"/>
      <c r="M20296" s="47"/>
    </row>
    <row r="20297" spans="1:13" x14ac:dyDescent="0.4">
      <c r="A20297" t="str">
        <f t="shared" si="317"/>
        <v>35_4A_M_0_365_65_HH800_CDB</v>
      </c>
      <c r="B20297">
        <v>35</v>
      </c>
      <c r="C20297" t="s">
        <v>168</v>
      </c>
      <c r="D20297" t="s">
        <v>174</v>
      </c>
      <c r="E20297">
        <v>0</v>
      </c>
      <c r="F20297">
        <v>365</v>
      </c>
      <c r="G20297">
        <v>65</v>
      </c>
      <c r="H20297" t="s">
        <v>303</v>
      </c>
      <c r="I20297" t="s">
        <v>171</v>
      </c>
      <c r="J20297">
        <v>2.9156838010506281</v>
      </c>
      <c r="L20297" s="47"/>
      <c r="M20297" s="47"/>
    </row>
    <row r="20298" spans="1:13" x14ac:dyDescent="0.4">
      <c r="A20298" t="str">
        <f t="shared" si="317"/>
        <v>35_4A_M_0_365_67_HH800_CDB</v>
      </c>
      <c r="B20298">
        <v>35</v>
      </c>
      <c r="C20298" t="s">
        <v>168</v>
      </c>
      <c r="D20298" t="s">
        <v>174</v>
      </c>
      <c r="E20298">
        <v>0</v>
      </c>
      <c r="F20298">
        <v>365</v>
      </c>
      <c r="G20298">
        <v>67</v>
      </c>
      <c r="H20298" t="s">
        <v>303</v>
      </c>
      <c r="I20298" t="s">
        <v>171</v>
      </c>
      <c r="J20298">
        <v>3.0058512096754635</v>
      </c>
      <c r="L20298" s="47"/>
      <c r="M20298" s="47"/>
    </row>
    <row r="20299" spans="1:13" x14ac:dyDescent="0.4">
      <c r="A20299" t="str">
        <f t="shared" si="317"/>
        <v>35_4A_M_0_365_70_HH800_CDB</v>
      </c>
      <c r="B20299">
        <v>35</v>
      </c>
      <c r="C20299" t="s">
        <v>168</v>
      </c>
      <c r="D20299" t="s">
        <v>174</v>
      </c>
      <c r="E20299">
        <v>0</v>
      </c>
      <c r="F20299">
        <v>365</v>
      </c>
      <c r="G20299">
        <v>70</v>
      </c>
      <c r="H20299" t="s">
        <v>303</v>
      </c>
      <c r="I20299" t="s">
        <v>171</v>
      </c>
      <c r="J20299">
        <v>3.9377591454339984</v>
      </c>
      <c r="L20299" s="47"/>
      <c r="M20299" s="47"/>
    </row>
    <row r="20300" spans="1:13" x14ac:dyDescent="0.4">
      <c r="A20300" t="str">
        <f t="shared" si="317"/>
        <v>36_4A_M_0_90_2_HH800_CDB</v>
      </c>
      <c r="B20300">
        <v>36</v>
      </c>
      <c r="C20300" t="s">
        <v>168</v>
      </c>
      <c r="D20300" t="s">
        <v>174</v>
      </c>
      <c r="E20300">
        <v>0</v>
      </c>
      <c r="F20300">
        <v>90</v>
      </c>
      <c r="G20300">
        <v>2</v>
      </c>
      <c r="H20300" t="s">
        <v>303</v>
      </c>
      <c r="I20300" t="s">
        <v>171</v>
      </c>
      <c r="J20300">
        <v>1.6151761532334419</v>
      </c>
      <c r="L20300" s="47"/>
      <c r="M20300" s="47"/>
    </row>
    <row r="20301" spans="1:13" x14ac:dyDescent="0.4">
      <c r="A20301" t="str">
        <f t="shared" si="317"/>
        <v>36_4A_M_0_90_5_HH800_CDB</v>
      </c>
      <c r="B20301">
        <v>36</v>
      </c>
      <c r="C20301" t="s">
        <v>168</v>
      </c>
      <c r="D20301" t="s">
        <v>174</v>
      </c>
      <c r="E20301">
        <v>0</v>
      </c>
      <c r="F20301">
        <v>90</v>
      </c>
      <c r="G20301">
        <v>5</v>
      </c>
      <c r="H20301" t="s">
        <v>303</v>
      </c>
      <c r="I20301" t="s">
        <v>171</v>
      </c>
      <c r="J20301">
        <v>2.8659870238122185</v>
      </c>
      <c r="L20301" s="47"/>
      <c r="M20301" s="47"/>
    </row>
    <row r="20302" spans="1:13" x14ac:dyDescent="0.4">
      <c r="A20302" t="str">
        <f t="shared" si="317"/>
        <v>36_4A_M_0_90_65_HH800_CDB</v>
      </c>
      <c r="B20302">
        <v>36</v>
      </c>
      <c r="C20302" t="s">
        <v>168</v>
      </c>
      <c r="D20302" t="s">
        <v>174</v>
      </c>
      <c r="E20302">
        <v>0</v>
      </c>
      <c r="F20302">
        <v>90</v>
      </c>
      <c r="G20302">
        <v>65</v>
      </c>
      <c r="H20302" t="s">
        <v>303</v>
      </c>
      <c r="I20302" t="s">
        <v>171</v>
      </c>
      <c r="J20302">
        <v>3.8725079773358533</v>
      </c>
      <c r="L20302" s="47"/>
      <c r="M20302" s="47"/>
    </row>
    <row r="20303" spans="1:13" x14ac:dyDescent="0.4">
      <c r="A20303" t="str">
        <f t="shared" si="317"/>
        <v>36_4A_M_0_90_67_HH800_CDB</v>
      </c>
      <c r="B20303">
        <v>36</v>
      </c>
      <c r="C20303" t="s">
        <v>168</v>
      </c>
      <c r="D20303" t="s">
        <v>174</v>
      </c>
      <c r="E20303">
        <v>0</v>
      </c>
      <c r="F20303">
        <v>90</v>
      </c>
      <c r="G20303">
        <v>67</v>
      </c>
      <c r="H20303" t="s">
        <v>303</v>
      </c>
      <c r="I20303" t="s">
        <v>171</v>
      </c>
      <c r="J20303">
        <v>3.8686274404109828</v>
      </c>
      <c r="L20303" s="47"/>
      <c r="M20303" s="47"/>
    </row>
    <row r="20304" spans="1:13" x14ac:dyDescent="0.4">
      <c r="A20304" t="str">
        <f t="shared" si="317"/>
        <v>36_4A_M_0_90_70_HH800_CDB</v>
      </c>
      <c r="B20304">
        <v>36</v>
      </c>
      <c r="C20304" t="s">
        <v>168</v>
      </c>
      <c r="D20304" t="s">
        <v>174</v>
      </c>
      <c r="E20304">
        <v>0</v>
      </c>
      <c r="F20304">
        <v>90</v>
      </c>
      <c r="G20304">
        <v>70</v>
      </c>
      <c r="H20304" t="s">
        <v>303</v>
      </c>
      <c r="I20304" t="s">
        <v>171</v>
      </c>
      <c r="J20304">
        <v>3.7776346459504211</v>
      </c>
      <c r="L20304" s="47"/>
      <c r="M20304" s="47"/>
    </row>
    <row r="20305" spans="1:13" x14ac:dyDescent="0.4">
      <c r="A20305" t="str">
        <f t="shared" si="317"/>
        <v>36_4A_M_0_180_2_HH800_CDB</v>
      </c>
      <c r="B20305">
        <v>36</v>
      </c>
      <c r="C20305" t="s">
        <v>168</v>
      </c>
      <c r="D20305" t="s">
        <v>174</v>
      </c>
      <c r="E20305">
        <v>0</v>
      </c>
      <c r="F20305">
        <v>180</v>
      </c>
      <c r="G20305">
        <v>2</v>
      </c>
      <c r="H20305" t="s">
        <v>303</v>
      </c>
      <c r="I20305" t="s">
        <v>171</v>
      </c>
      <c r="J20305">
        <v>2.0378199532326953</v>
      </c>
      <c r="L20305" s="47"/>
      <c r="M20305" s="47"/>
    </row>
    <row r="20306" spans="1:13" x14ac:dyDescent="0.4">
      <c r="A20306" t="str">
        <f t="shared" si="317"/>
        <v>36_4A_M_0_180_5_HH800_CDB</v>
      </c>
      <c r="B20306">
        <v>36</v>
      </c>
      <c r="C20306" t="s">
        <v>168</v>
      </c>
      <c r="D20306" t="s">
        <v>174</v>
      </c>
      <c r="E20306">
        <v>0</v>
      </c>
      <c r="F20306">
        <v>180</v>
      </c>
      <c r="G20306">
        <v>5</v>
      </c>
      <c r="H20306" t="s">
        <v>303</v>
      </c>
      <c r="I20306" t="s">
        <v>171</v>
      </c>
      <c r="J20306">
        <v>2.3119950451210332</v>
      </c>
      <c r="L20306" s="47"/>
      <c r="M20306" s="47"/>
    </row>
    <row r="20307" spans="1:13" x14ac:dyDescent="0.4">
      <c r="A20307" t="str">
        <f t="shared" si="317"/>
        <v>36_4A_M_0_180_65_HH800_CDB</v>
      </c>
      <c r="B20307">
        <v>36</v>
      </c>
      <c r="C20307" t="s">
        <v>168</v>
      </c>
      <c r="D20307" t="s">
        <v>174</v>
      </c>
      <c r="E20307">
        <v>0</v>
      </c>
      <c r="F20307">
        <v>180</v>
      </c>
      <c r="G20307">
        <v>65</v>
      </c>
      <c r="H20307" t="s">
        <v>303</v>
      </c>
      <c r="I20307" t="s">
        <v>171</v>
      </c>
      <c r="J20307">
        <v>3.152688871382483</v>
      </c>
      <c r="L20307" s="47"/>
      <c r="M20307" s="47"/>
    </row>
    <row r="20308" spans="1:13" x14ac:dyDescent="0.4">
      <c r="A20308" t="str">
        <f t="shared" si="317"/>
        <v>36_4A_M_0_180_67_HH800_CDB</v>
      </c>
      <c r="B20308">
        <v>36</v>
      </c>
      <c r="C20308" t="s">
        <v>168</v>
      </c>
      <c r="D20308" t="s">
        <v>174</v>
      </c>
      <c r="E20308">
        <v>0</v>
      </c>
      <c r="F20308">
        <v>180</v>
      </c>
      <c r="G20308">
        <v>67</v>
      </c>
      <c r="H20308" t="s">
        <v>303</v>
      </c>
      <c r="I20308" t="s">
        <v>171</v>
      </c>
      <c r="J20308">
        <v>3.7857401604759255</v>
      </c>
      <c r="L20308" s="47"/>
      <c r="M20308" s="47"/>
    </row>
    <row r="20309" spans="1:13" x14ac:dyDescent="0.4">
      <c r="A20309" t="str">
        <f t="shared" si="317"/>
        <v>36_4A_M_0_180_70_HH800_CDB</v>
      </c>
      <c r="B20309">
        <v>36</v>
      </c>
      <c r="C20309" t="s">
        <v>168</v>
      </c>
      <c r="D20309" t="s">
        <v>174</v>
      </c>
      <c r="E20309">
        <v>0</v>
      </c>
      <c r="F20309">
        <v>180</v>
      </c>
      <c r="G20309">
        <v>70</v>
      </c>
      <c r="H20309" t="s">
        <v>303</v>
      </c>
      <c r="I20309" t="s">
        <v>171</v>
      </c>
      <c r="J20309">
        <v>3.7686705593139518</v>
      </c>
      <c r="L20309" s="47"/>
      <c r="M20309" s="47"/>
    </row>
    <row r="20310" spans="1:13" x14ac:dyDescent="0.4">
      <c r="A20310" t="str">
        <f t="shared" si="317"/>
        <v>36_4A_M_0_365_5_HH800_CDB</v>
      </c>
      <c r="B20310">
        <v>36</v>
      </c>
      <c r="C20310" t="s">
        <v>168</v>
      </c>
      <c r="D20310" t="s">
        <v>174</v>
      </c>
      <c r="E20310">
        <v>0</v>
      </c>
      <c r="F20310">
        <v>365</v>
      </c>
      <c r="G20310">
        <v>5</v>
      </c>
      <c r="H20310" t="s">
        <v>303</v>
      </c>
      <c r="I20310" t="s">
        <v>171</v>
      </c>
      <c r="J20310">
        <v>2.5529274769609933</v>
      </c>
      <c r="L20310" s="47"/>
      <c r="M20310" s="47"/>
    </row>
    <row r="20311" spans="1:13" x14ac:dyDescent="0.4">
      <c r="A20311" t="str">
        <f t="shared" si="317"/>
        <v>36_4A_M_0_365_65_HH800_CDB</v>
      </c>
      <c r="B20311">
        <v>36</v>
      </c>
      <c r="C20311" t="s">
        <v>168</v>
      </c>
      <c r="D20311" t="s">
        <v>174</v>
      </c>
      <c r="E20311">
        <v>0</v>
      </c>
      <c r="F20311">
        <v>365</v>
      </c>
      <c r="G20311">
        <v>65</v>
      </c>
      <c r="H20311" t="s">
        <v>303</v>
      </c>
      <c r="I20311" t="s">
        <v>171</v>
      </c>
      <c r="J20311">
        <v>2.8469346869394947</v>
      </c>
      <c r="L20311" s="47"/>
      <c r="M20311" s="47"/>
    </row>
    <row r="20312" spans="1:13" x14ac:dyDescent="0.4">
      <c r="A20312" t="str">
        <f t="shared" si="317"/>
        <v>36_4A_M_0_365_67_HH800_CDB</v>
      </c>
      <c r="B20312">
        <v>36</v>
      </c>
      <c r="C20312" t="s">
        <v>168</v>
      </c>
      <c r="D20312" t="s">
        <v>174</v>
      </c>
      <c r="E20312">
        <v>0</v>
      </c>
      <c r="F20312">
        <v>365</v>
      </c>
      <c r="G20312">
        <v>67</v>
      </c>
      <c r="H20312" t="s">
        <v>303</v>
      </c>
      <c r="I20312" t="s">
        <v>171</v>
      </c>
      <c r="J20312">
        <v>3.3491720955062849</v>
      </c>
      <c r="L20312" s="47"/>
      <c r="M20312" s="47"/>
    </row>
    <row r="20313" spans="1:13" x14ac:dyDescent="0.4">
      <c r="A20313" t="str">
        <f t="shared" si="317"/>
        <v>36_4A_M_0_365_70_HH800_CDB</v>
      </c>
      <c r="B20313">
        <v>36</v>
      </c>
      <c r="C20313" t="s">
        <v>168</v>
      </c>
      <c r="D20313" t="s">
        <v>174</v>
      </c>
      <c r="E20313">
        <v>0</v>
      </c>
      <c r="F20313">
        <v>365</v>
      </c>
      <c r="G20313">
        <v>70</v>
      </c>
      <c r="H20313" t="s">
        <v>303</v>
      </c>
      <c r="I20313" t="s">
        <v>171</v>
      </c>
      <c r="J20313">
        <v>3.6921093581967983</v>
      </c>
      <c r="L20313" s="47"/>
      <c r="M20313" s="47"/>
    </row>
    <row r="20314" spans="1:13" x14ac:dyDescent="0.4">
      <c r="A20314" t="str">
        <f t="shared" si="317"/>
        <v>37_4A_M_0_90_2_HH800_CDB</v>
      </c>
      <c r="B20314">
        <v>37</v>
      </c>
      <c r="C20314" t="s">
        <v>168</v>
      </c>
      <c r="D20314" t="s">
        <v>174</v>
      </c>
      <c r="E20314">
        <v>0</v>
      </c>
      <c r="F20314">
        <v>90</v>
      </c>
      <c r="G20314">
        <v>2</v>
      </c>
      <c r="H20314" t="s">
        <v>303</v>
      </c>
      <c r="I20314" t="s">
        <v>171</v>
      </c>
      <c r="J20314">
        <v>2.0242155939439757</v>
      </c>
      <c r="L20314" s="47"/>
      <c r="M20314" s="47"/>
    </row>
    <row r="20315" spans="1:13" x14ac:dyDescent="0.4">
      <c r="A20315" t="str">
        <f t="shared" si="317"/>
        <v>37_4A_M_0_90_5_HH800_CDB</v>
      </c>
      <c r="B20315">
        <v>37</v>
      </c>
      <c r="C20315" t="s">
        <v>168</v>
      </c>
      <c r="D20315" t="s">
        <v>174</v>
      </c>
      <c r="E20315">
        <v>0</v>
      </c>
      <c r="F20315">
        <v>90</v>
      </c>
      <c r="G20315">
        <v>5</v>
      </c>
      <c r="H20315" t="s">
        <v>303</v>
      </c>
      <c r="I20315" t="s">
        <v>171</v>
      </c>
      <c r="J20315">
        <v>2.736460197615016</v>
      </c>
      <c r="L20315" s="47"/>
      <c r="M20315" s="47"/>
    </row>
    <row r="20316" spans="1:13" x14ac:dyDescent="0.4">
      <c r="A20316" t="str">
        <f t="shared" si="317"/>
        <v>37_4A_M_0_90_65_HH800_CDB</v>
      </c>
      <c r="B20316">
        <v>37</v>
      </c>
      <c r="C20316" t="s">
        <v>168</v>
      </c>
      <c r="D20316" t="s">
        <v>174</v>
      </c>
      <c r="E20316">
        <v>0</v>
      </c>
      <c r="F20316">
        <v>90</v>
      </c>
      <c r="G20316">
        <v>65</v>
      </c>
      <c r="H20316" t="s">
        <v>303</v>
      </c>
      <c r="I20316" t="s">
        <v>171</v>
      </c>
      <c r="J20316">
        <v>3.5134703619910304</v>
      </c>
      <c r="L20316" s="47"/>
      <c r="M20316" s="47"/>
    </row>
    <row r="20317" spans="1:13" x14ac:dyDescent="0.4">
      <c r="A20317" t="str">
        <f t="shared" si="317"/>
        <v>37_4A_M_0_90_67_HH800_CDB</v>
      </c>
      <c r="B20317">
        <v>37</v>
      </c>
      <c r="C20317" t="s">
        <v>168</v>
      </c>
      <c r="D20317" t="s">
        <v>174</v>
      </c>
      <c r="E20317">
        <v>0</v>
      </c>
      <c r="F20317">
        <v>90</v>
      </c>
      <c r="G20317">
        <v>67</v>
      </c>
      <c r="H20317" t="s">
        <v>303</v>
      </c>
      <c r="I20317" t="s">
        <v>171</v>
      </c>
      <c r="J20317">
        <v>4.0875196652741321</v>
      </c>
      <c r="L20317" s="47"/>
      <c r="M20317" s="47"/>
    </row>
    <row r="20318" spans="1:13" x14ac:dyDescent="0.4">
      <c r="A20318" t="str">
        <f t="shared" si="317"/>
        <v>37_4A_M_0_90_70_HH800_CDB</v>
      </c>
      <c r="B20318">
        <v>37</v>
      </c>
      <c r="C20318" t="s">
        <v>168</v>
      </c>
      <c r="D20318" t="s">
        <v>174</v>
      </c>
      <c r="E20318">
        <v>0</v>
      </c>
      <c r="F20318">
        <v>90</v>
      </c>
      <c r="G20318">
        <v>70</v>
      </c>
      <c r="H20318" t="s">
        <v>303</v>
      </c>
      <c r="I20318" t="s">
        <v>171</v>
      </c>
      <c r="J20318">
        <v>4.5433000396754872</v>
      </c>
      <c r="L20318" s="47"/>
      <c r="M20318" s="47"/>
    </row>
    <row r="20319" spans="1:13" x14ac:dyDescent="0.4">
      <c r="A20319" t="str">
        <f t="shared" si="317"/>
        <v>37_4A_M_0_180_2_HH800_CDB</v>
      </c>
      <c r="B20319">
        <v>37</v>
      </c>
      <c r="C20319" t="s">
        <v>168</v>
      </c>
      <c r="D20319" t="s">
        <v>174</v>
      </c>
      <c r="E20319">
        <v>0</v>
      </c>
      <c r="F20319">
        <v>180</v>
      </c>
      <c r="G20319">
        <v>2</v>
      </c>
      <c r="H20319" t="s">
        <v>303</v>
      </c>
      <c r="I20319" t="s">
        <v>171</v>
      </c>
      <c r="J20319">
        <v>1.646591445894861</v>
      </c>
      <c r="L20319" s="47"/>
      <c r="M20319" s="47"/>
    </row>
    <row r="20320" spans="1:13" x14ac:dyDescent="0.4">
      <c r="A20320" t="str">
        <f t="shared" si="317"/>
        <v>37_4A_M_0_180_5_HH800_CDB</v>
      </c>
      <c r="B20320">
        <v>37</v>
      </c>
      <c r="C20320" t="s">
        <v>168</v>
      </c>
      <c r="D20320" t="s">
        <v>174</v>
      </c>
      <c r="E20320">
        <v>0</v>
      </c>
      <c r="F20320">
        <v>180</v>
      </c>
      <c r="G20320">
        <v>5</v>
      </c>
      <c r="H20320" t="s">
        <v>303</v>
      </c>
      <c r="I20320" t="s">
        <v>171</v>
      </c>
      <c r="J20320">
        <v>2.9118903224589712</v>
      </c>
      <c r="L20320" s="47"/>
      <c r="M20320" s="47"/>
    </row>
    <row r="20321" spans="1:13" x14ac:dyDescent="0.4">
      <c r="A20321" t="str">
        <f t="shared" si="317"/>
        <v>37_4A_M_0_180_65_HH800_CDB</v>
      </c>
      <c r="B20321">
        <v>37</v>
      </c>
      <c r="C20321" t="s">
        <v>168</v>
      </c>
      <c r="D20321" t="s">
        <v>174</v>
      </c>
      <c r="E20321">
        <v>0</v>
      </c>
      <c r="F20321">
        <v>180</v>
      </c>
      <c r="G20321">
        <v>65</v>
      </c>
      <c r="H20321" t="s">
        <v>303</v>
      </c>
      <c r="I20321" t="s">
        <v>171</v>
      </c>
      <c r="J20321">
        <v>3.815462892066213</v>
      </c>
      <c r="L20321" s="47"/>
      <c r="M20321" s="47"/>
    </row>
    <row r="20322" spans="1:13" x14ac:dyDescent="0.4">
      <c r="A20322" t="str">
        <f t="shared" si="317"/>
        <v>37_4A_M_0_180_67_HH800_CDB</v>
      </c>
      <c r="B20322">
        <v>37</v>
      </c>
      <c r="C20322" t="s">
        <v>168</v>
      </c>
      <c r="D20322" t="s">
        <v>174</v>
      </c>
      <c r="E20322">
        <v>0</v>
      </c>
      <c r="F20322">
        <v>180</v>
      </c>
      <c r="G20322">
        <v>67</v>
      </c>
      <c r="H20322" t="s">
        <v>303</v>
      </c>
      <c r="I20322" t="s">
        <v>171</v>
      </c>
      <c r="J20322">
        <v>4.348841935188787</v>
      </c>
      <c r="L20322" s="47"/>
      <c r="M20322" s="47"/>
    </row>
    <row r="20323" spans="1:13" x14ac:dyDescent="0.4">
      <c r="A20323" t="str">
        <f t="shared" si="317"/>
        <v>37_4A_M_0_180_70_HH800_CDB</v>
      </c>
      <c r="B20323">
        <v>37</v>
      </c>
      <c r="C20323" t="s">
        <v>168</v>
      </c>
      <c r="D20323" t="s">
        <v>174</v>
      </c>
      <c r="E20323">
        <v>0</v>
      </c>
      <c r="F20323">
        <v>180</v>
      </c>
      <c r="G20323">
        <v>70</v>
      </c>
      <c r="H20323" t="s">
        <v>303</v>
      </c>
      <c r="I20323" t="s">
        <v>171</v>
      </c>
      <c r="J20323">
        <v>4.3451122998325049</v>
      </c>
      <c r="L20323" s="47"/>
      <c r="M20323" s="47"/>
    </row>
    <row r="20324" spans="1:13" x14ac:dyDescent="0.4">
      <c r="A20324" t="str">
        <f t="shared" si="317"/>
        <v>37_4A_M_0_365_5_HH800_CDB</v>
      </c>
      <c r="B20324">
        <v>37</v>
      </c>
      <c r="C20324" t="s">
        <v>168</v>
      </c>
      <c r="D20324" t="s">
        <v>174</v>
      </c>
      <c r="E20324">
        <v>0</v>
      </c>
      <c r="F20324">
        <v>365</v>
      </c>
      <c r="G20324">
        <v>5</v>
      </c>
      <c r="H20324" t="s">
        <v>303</v>
      </c>
      <c r="I20324" t="s">
        <v>171</v>
      </c>
      <c r="J20324">
        <v>1.9279119769446562</v>
      </c>
      <c r="L20324" s="47"/>
      <c r="M20324" s="47"/>
    </row>
    <row r="20325" spans="1:13" x14ac:dyDescent="0.4">
      <c r="A20325" t="str">
        <f t="shared" si="317"/>
        <v>37_4A_M_0_365_65_HH800_CDB</v>
      </c>
      <c r="B20325">
        <v>37</v>
      </c>
      <c r="C20325" t="s">
        <v>168</v>
      </c>
      <c r="D20325" t="s">
        <v>174</v>
      </c>
      <c r="E20325">
        <v>0</v>
      </c>
      <c r="F20325">
        <v>365</v>
      </c>
      <c r="G20325">
        <v>65</v>
      </c>
      <c r="H20325" t="s">
        <v>303</v>
      </c>
      <c r="I20325" t="s">
        <v>171</v>
      </c>
      <c r="J20325">
        <v>3.8318260572019058</v>
      </c>
      <c r="L20325" s="47"/>
      <c r="M20325" s="47"/>
    </row>
    <row r="20326" spans="1:13" x14ac:dyDescent="0.4">
      <c r="A20326" t="str">
        <f t="shared" si="317"/>
        <v>37_4A_M_0_365_67_HH800_CDB</v>
      </c>
      <c r="B20326">
        <v>37</v>
      </c>
      <c r="C20326" t="s">
        <v>168</v>
      </c>
      <c r="D20326" t="s">
        <v>174</v>
      </c>
      <c r="E20326">
        <v>0</v>
      </c>
      <c r="F20326">
        <v>365</v>
      </c>
      <c r="G20326">
        <v>67</v>
      </c>
      <c r="H20326" t="s">
        <v>303</v>
      </c>
      <c r="I20326" t="s">
        <v>171</v>
      </c>
      <c r="J20326">
        <v>3.7723705633006372</v>
      </c>
      <c r="L20326" s="47"/>
      <c r="M20326" s="47"/>
    </row>
    <row r="20327" spans="1:13" x14ac:dyDescent="0.4">
      <c r="A20327" t="str">
        <f t="shared" si="317"/>
        <v>37_4A_M_0_365_70_HH800_CDB</v>
      </c>
      <c r="B20327">
        <v>37</v>
      </c>
      <c r="C20327" t="s">
        <v>168</v>
      </c>
      <c r="D20327" t="s">
        <v>174</v>
      </c>
      <c r="E20327">
        <v>0</v>
      </c>
      <c r="F20327">
        <v>365</v>
      </c>
      <c r="G20327">
        <v>70</v>
      </c>
      <c r="H20327" t="s">
        <v>303</v>
      </c>
      <c r="I20327" t="s">
        <v>171</v>
      </c>
      <c r="J20327">
        <v>3.6863273089573596</v>
      </c>
      <c r="L20327" s="47"/>
      <c r="M20327" s="47"/>
    </row>
    <row r="20328" spans="1:13" x14ac:dyDescent="0.4">
      <c r="A20328" t="str">
        <f t="shared" si="317"/>
        <v>38_4A_M_0_90_2_HH800_CDB</v>
      </c>
      <c r="B20328">
        <v>38</v>
      </c>
      <c r="C20328" t="s">
        <v>168</v>
      </c>
      <c r="D20328" t="s">
        <v>174</v>
      </c>
      <c r="E20328">
        <v>0</v>
      </c>
      <c r="F20328">
        <v>90</v>
      </c>
      <c r="G20328">
        <v>2</v>
      </c>
      <c r="H20328" t="s">
        <v>303</v>
      </c>
      <c r="I20328" t="s">
        <v>171</v>
      </c>
      <c r="J20328">
        <v>2.296702731056067</v>
      </c>
      <c r="L20328" s="47"/>
      <c r="M20328" s="47"/>
    </row>
    <row r="20329" spans="1:13" x14ac:dyDescent="0.4">
      <c r="A20329" t="str">
        <f t="shared" si="317"/>
        <v>38_4A_M_0_90_5_HH800_CDB</v>
      </c>
      <c r="B20329">
        <v>38</v>
      </c>
      <c r="C20329" t="s">
        <v>168</v>
      </c>
      <c r="D20329" t="s">
        <v>174</v>
      </c>
      <c r="E20329">
        <v>0</v>
      </c>
      <c r="F20329">
        <v>90</v>
      </c>
      <c r="G20329">
        <v>5</v>
      </c>
      <c r="H20329" t="s">
        <v>303</v>
      </c>
      <c r="I20329" t="s">
        <v>171</v>
      </c>
      <c r="J20329">
        <v>2.5943752317306172</v>
      </c>
      <c r="L20329" s="47"/>
      <c r="M20329" s="47"/>
    </row>
    <row r="20330" spans="1:13" x14ac:dyDescent="0.4">
      <c r="A20330" t="str">
        <f t="shared" si="317"/>
        <v>38_4A_M_0_90_65_HH800_CDB</v>
      </c>
      <c r="B20330">
        <v>38</v>
      </c>
      <c r="C20330" t="s">
        <v>168</v>
      </c>
      <c r="D20330" t="s">
        <v>174</v>
      </c>
      <c r="E20330">
        <v>0</v>
      </c>
      <c r="F20330">
        <v>90</v>
      </c>
      <c r="G20330">
        <v>65</v>
      </c>
      <c r="H20330" t="s">
        <v>303</v>
      </c>
      <c r="I20330" t="s">
        <v>171</v>
      </c>
      <c r="J20330">
        <v>3.5061232634734392</v>
      </c>
      <c r="L20330" s="47"/>
      <c r="M20330" s="47"/>
    </row>
    <row r="20331" spans="1:13" x14ac:dyDescent="0.4">
      <c r="A20331" t="str">
        <f t="shared" si="317"/>
        <v>38_4A_M_0_90_67_HH800_CDB</v>
      </c>
      <c r="B20331">
        <v>38</v>
      </c>
      <c r="C20331" t="s">
        <v>168</v>
      </c>
      <c r="D20331" t="s">
        <v>174</v>
      </c>
      <c r="E20331">
        <v>0</v>
      </c>
      <c r="F20331">
        <v>90</v>
      </c>
      <c r="G20331">
        <v>67</v>
      </c>
      <c r="H20331" t="s">
        <v>303</v>
      </c>
      <c r="I20331" t="s">
        <v>171</v>
      </c>
      <c r="J20331">
        <v>4.5993620406571054</v>
      </c>
      <c r="L20331" s="47"/>
      <c r="M20331" s="47"/>
    </row>
    <row r="20332" spans="1:13" x14ac:dyDescent="0.4">
      <c r="A20332" t="str">
        <f t="shared" si="317"/>
        <v>38_4A_M_0_90_70_HH800_CDB</v>
      </c>
      <c r="B20332">
        <v>38</v>
      </c>
      <c r="C20332" t="s">
        <v>168</v>
      </c>
      <c r="D20332" t="s">
        <v>174</v>
      </c>
      <c r="E20332">
        <v>0</v>
      </c>
      <c r="F20332">
        <v>90</v>
      </c>
      <c r="G20332">
        <v>70</v>
      </c>
      <c r="H20332" t="s">
        <v>303</v>
      </c>
      <c r="I20332" t="s">
        <v>171</v>
      </c>
      <c r="J20332">
        <v>4.2682561591187582</v>
      </c>
      <c r="L20332" s="47"/>
      <c r="M20332" s="47"/>
    </row>
    <row r="20333" spans="1:13" x14ac:dyDescent="0.4">
      <c r="A20333" t="str">
        <f t="shared" si="317"/>
        <v>38_4A_M_0_180_2_HH800_CDB</v>
      </c>
      <c r="B20333">
        <v>38</v>
      </c>
      <c r="C20333" t="s">
        <v>168</v>
      </c>
      <c r="D20333" t="s">
        <v>174</v>
      </c>
      <c r="E20333">
        <v>0</v>
      </c>
      <c r="F20333">
        <v>180</v>
      </c>
      <c r="G20333">
        <v>2</v>
      </c>
      <c r="H20333" t="s">
        <v>303</v>
      </c>
      <c r="I20333" t="s">
        <v>171</v>
      </c>
      <c r="J20333">
        <v>2.2888772486305311</v>
      </c>
      <c r="L20333" s="47"/>
      <c r="M20333" s="47"/>
    </row>
    <row r="20334" spans="1:13" x14ac:dyDescent="0.4">
      <c r="A20334" t="str">
        <f t="shared" si="317"/>
        <v>38_4A_M_0_180_5_HH800_CDB</v>
      </c>
      <c r="B20334">
        <v>38</v>
      </c>
      <c r="C20334" t="s">
        <v>168</v>
      </c>
      <c r="D20334" t="s">
        <v>174</v>
      </c>
      <c r="E20334">
        <v>0</v>
      </c>
      <c r="F20334">
        <v>180</v>
      </c>
      <c r="G20334">
        <v>5</v>
      </c>
      <c r="H20334" t="s">
        <v>303</v>
      </c>
      <c r="I20334" t="s">
        <v>171</v>
      </c>
      <c r="J20334">
        <v>2.7919344202569558</v>
      </c>
      <c r="L20334" s="47"/>
      <c r="M20334" s="47"/>
    </row>
    <row r="20335" spans="1:13" x14ac:dyDescent="0.4">
      <c r="A20335" t="str">
        <f t="shared" si="317"/>
        <v>38_4A_M_0_180_65_HH800_CDB</v>
      </c>
      <c r="B20335">
        <v>38</v>
      </c>
      <c r="C20335" t="s">
        <v>168</v>
      </c>
      <c r="D20335" t="s">
        <v>174</v>
      </c>
      <c r="E20335">
        <v>0</v>
      </c>
      <c r="F20335">
        <v>180</v>
      </c>
      <c r="G20335">
        <v>65</v>
      </c>
      <c r="H20335" t="s">
        <v>303</v>
      </c>
      <c r="I20335" t="s">
        <v>171</v>
      </c>
      <c r="J20335">
        <v>3.7290344123465013</v>
      </c>
      <c r="L20335" s="47"/>
      <c r="M20335" s="47"/>
    </row>
    <row r="20336" spans="1:13" x14ac:dyDescent="0.4">
      <c r="A20336" t="str">
        <f t="shared" si="317"/>
        <v>38_4A_M_0_180_67_HH800_CDB</v>
      </c>
      <c r="B20336">
        <v>38</v>
      </c>
      <c r="C20336" t="s">
        <v>168</v>
      </c>
      <c r="D20336" t="s">
        <v>174</v>
      </c>
      <c r="E20336">
        <v>0</v>
      </c>
      <c r="F20336">
        <v>180</v>
      </c>
      <c r="G20336">
        <v>67</v>
      </c>
      <c r="H20336" t="s">
        <v>303</v>
      </c>
      <c r="I20336" t="s">
        <v>171</v>
      </c>
      <c r="J20336">
        <v>4.5534181207636291</v>
      </c>
      <c r="L20336" s="47"/>
      <c r="M20336" s="47"/>
    </row>
    <row r="20337" spans="1:13" x14ac:dyDescent="0.4">
      <c r="A20337" t="str">
        <f t="shared" si="317"/>
        <v>38_4A_M_0_180_70_HH800_CDB</v>
      </c>
      <c r="B20337">
        <v>38</v>
      </c>
      <c r="C20337" t="s">
        <v>168</v>
      </c>
      <c r="D20337" t="s">
        <v>174</v>
      </c>
      <c r="E20337">
        <v>0</v>
      </c>
      <c r="F20337">
        <v>180</v>
      </c>
      <c r="G20337">
        <v>70</v>
      </c>
      <c r="H20337" t="s">
        <v>303</v>
      </c>
      <c r="I20337" t="s">
        <v>171</v>
      </c>
      <c r="J20337">
        <v>4.1595522587538536</v>
      </c>
      <c r="L20337" s="47"/>
      <c r="M20337" s="47"/>
    </row>
    <row r="20338" spans="1:13" x14ac:dyDescent="0.4">
      <c r="A20338" t="str">
        <f t="shared" si="317"/>
        <v>38_4A_M_0_365_5_HH800_CDB</v>
      </c>
      <c r="B20338">
        <v>38</v>
      </c>
      <c r="C20338" t="s">
        <v>168</v>
      </c>
      <c r="D20338" t="s">
        <v>174</v>
      </c>
      <c r="E20338">
        <v>0</v>
      </c>
      <c r="F20338">
        <v>365</v>
      </c>
      <c r="G20338">
        <v>5</v>
      </c>
      <c r="H20338" t="s">
        <v>303</v>
      </c>
      <c r="I20338" t="s">
        <v>171</v>
      </c>
      <c r="J20338">
        <v>2.7639865030173123</v>
      </c>
      <c r="L20338" s="47"/>
      <c r="M20338" s="47"/>
    </row>
    <row r="20339" spans="1:13" x14ac:dyDescent="0.4">
      <c r="A20339" t="str">
        <f t="shared" si="317"/>
        <v>38_4A_M_0_365_65_HH800_CDB</v>
      </c>
      <c r="B20339">
        <v>38</v>
      </c>
      <c r="C20339" t="s">
        <v>168</v>
      </c>
      <c r="D20339" t="s">
        <v>174</v>
      </c>
      <c r="E20339">
        <v>0</v>
      </c>
      <c r="F20339">
        <v>365</v>
      </c>
      <c r="G20339">
        <v>65</v>
      </c>
      <c r="H20339" t="s">
        <v>303</v>
      </c>
      <c r="I20339" t="s">
        <v>171</v>
      </c>
      <c r="J20339">
        <v>3.2996373548265945</v>
      </c>
      <c r="L20339" s="47"/>
      <c r="M20339" s="47"/>
    </row>
    <row r="20340" spans="1:13" x14ac:dyDescent="0.4">
      <c r="A20340" t="str">
        <f t="shared" si="317"/>
        <v>38_4A_M_0_365_67_HH800_CDB</v>
      </c>
      <c r="B20340">
        <v>38</v>
      </c>
      <c r="C20340" t="s">
        <v>168</v>
      </c>
      <c r="D20340" t="s">
        <v>174</v>
      </c>
      <c r="E20340">
        <v>0</v>
      </c>
      <c r="F20340">
        <v>365</v>
      </c>
      <c r="G20340">
        <v>67</v>
      </c>
      <c r="H20340" t="s">
        <v>303</v>
      </c>
      <c r="I20340" t="s">
        <v>171</v>
      </c>
      <c r="J20340">
        <v>4.2925712306681882</v>
      </c>
      <c r="L20340" s="47"/>
      <c r="M20340" s="47"/>
    </row>
    <row r="20341" spans="1:13" x14ac:dyDescent="0.4">
      <c r="A20341" t="str">
        <f t="shared" si="317"/>
        <v>38_4A_M_0_365_70_HH800_CDB</v>
      </c>
      <c r="B20341">
        <v>38</v>
      </c>
      <c r="C20341" t="s">
        <v>168</v>
      </c>
      <c r="D20341" t="s">
        <v>174</v>
      </c>
      <c r="E20341">
        <v>0</v>
      </c>
      <c r="F20341">
        <v>365</v>
      </c>
      <c r="G20341">
        <v>70</v>
      </c>
      <c r="H20341" t="s">
        <v>303</v>
      </c>
      <c r="I20341" t="s">
        <v>171</v>
      </c>
      <c r="J20341">
        <v>4.2808227795369866</v>
      </c>
      <c r="L20341" s="47"/>
      <c r="M20341" s="47"/>
    </row>
    <row r="20342" spans="1:13" x14ac:dyDescent="0.4">
      <c r="A20342" t="str">
        <f t="shared" si="317"/>
        <v>39_4A_M_0_90_2_HH800_CDB</v>
      </c>
      <c r="B20342">
        <v>39</v>
      </c>
      <c r="C20342" t="s">
        <v>168</v>
      </c>
      <c r="D20342" t="s">
        <v>174</v>
      </c>
      <c r="E20342">
        <v>0</v>
      </c>
      <c r="F20342">
        <v>90</v>
      </c>
      <c r="G20342">
        <v>2</v>
      </c>
      <c r="H20342" t="s">
        <v>303</v>
      </c>
      <c r="I20342" t="s">
        <v>171</v>
      </c>
      <c r="J20342">
        <v>2.4387978722889772</v>
      </c>
      <c r="L20342" s="47"/>
      <c r="M20342" s="47"/>
    </row>
    <row r="20343" spans="1:13" x14ac:dyDescent="0.4">
      <c r="A20343" t="str">
        <f t="shared" si="317"/>
        <v>39_4A_M_0_90_5_HH800_CDB</v>
      </c>
      <c r="B20343">
        <v>39</v>
      </c>
      <c r="C20343" t="s">
        <v>168</v>
      </c>
      <c r="D20343" t="s">
        <v>174</v>
      </c>
      <c r="E20343">
        <v>0</v>
      </c>
      <c r="F20343">
        <v>90</v>
      </c>
      <c r="G20343">
        <v>5</v>
      </c>
      <c r="H20343" t="s">
        <v>303</v>
      </c>
      <c r="I20343" t="s">
        <v>171</v>
      </c>
      <c r="J20343">
        <v>3.2258034880785722</v>
      </c>
      <c r="L20343" s="47"/>
      <c r="M20343" s="47"/>
    </row>
    <row r="20344" spans="1:13" x14ac:dyDescent="0.4">
      <c r="A20344" t="str">
        <f t="shared" si="317"/>
        <v>39_4A_M_0_90_65_HH800_CDB</v>
      </c>
      <c r="B20344">
        <v>39</v>
      </c>
      <c r="C20344" t="s">
        <v>168</v>
      </c>
      <c r="D20344" t="s">
        <v>174</v>
      </c>
      <c r="E20344">
        <v>0</v>
      </c>
      <c r="F20344">
        <v>90</v>
      </c>
      <c r="G20344">
        <v>65</v>
      </c>
      <c r="H20344" t="s">
        <v>303</v>
      </c>
      <c r="I20344" t="s">
        <v>171</v>
      </c>
      <c r="J20344">
        <v>3.8190333251007691</v>
      </c>
      <c r="L20344" s="47"/>
      <c r="M20344" s="47"/>
    </row>
    <row r="20345" spans="1:13" x14ac:dyDescent="0.4">
      <c r="A20345" t="str">
        <f t="shared" si="317"/>
        <v>39_4A_M_0_90_67_HH800_CDB</v>
      </c>
      <c r="B20345">
        <v>39</v>
      </c>
      <c r="C20345" t="s">
        <v>168</v>
      </c>
      <c r="D20345" t="s">
        <v>174</v>
      </c>
      <c r="E20345">
        <v>0</v>
      </c>
      <c r="F20345">
        <v>90</v>
      </c>
      <c r="G20345">
        <v>67</v>
      </c>
      <c r="H20345" t="s">
        <v>303</v>
      </c>
      <c r="I20345" t="s">
        <v>171</v>
      </c>
      <c r="J20345">
        <v>4.1842890144690639</v>
      </c>
      <c r="L20345" s="47"/>
      <c r="M20345" s="47"/>
    </row>
    <row r="20346" spans="1:13" x14ac:dyDescent="0.4">
      <c r="A20346" t="str">
        <f t="shared" si="317"/>
        <v>39_4A_M_0_90_70_HH800_CDB</v>
      </c>
      <c r="B20346">
        <v>39</v>
      </c>
      <c r="C20346" t="s">
        <v>168</v>
      </c>
      <c r="D20346" t="s">
        <v>174</v>
      </c>
      <c r="E20346">
        <v>0</v>
      </c>
      <c r="F20346">
        <v>90</v>
      </c>
      <c r="G20346">
        <v>70</v>
      </c>
      <c r="H20346" t="s">
        <v>303</v>
      </c>
      <c r="I20346" t="s">
        <v>171</v>
      </c>
      <c r="J20346">
        <v>5.2336977548549406</v>
      </c>
      <c r="L20346" s="47"/>
      <c r="M20346" s="47"/>
    </row>
    <row r="20347" spans="1:13" x14ac:dyDescent="0.4">
      <c r="A20347" t="str">
        <f t="shared" si="317"/>
        <v>39_4A_M_0_180_2_HH800_CDB</v>
      </c>
      <c r="B20347">
        <v>39</v>
      </c>
      <c r="C20347" t="s">
        <v>168</v>
      </c>
      <c r="D20347" t="s">
        <v>174</v>
      </c>
      <c r="E20347">
        <v>0</v>
      </c>
      <c r="F20347">
        <v>180</v>
      </c>
      <c r="G20347">
        <v>2</v>
      </c>
      <c r="H20347" t="s">
        <v>303</v>
      </c>
      <c r="I20347" t="s">
        <v>171</v>
      </c>
      <c r="J20347">
        <v>1.857447977845442</v>
      </c>
      <c r="L20347" s="47"/>
      <c r="M20347" s="47"/>
    </row>
    <row r="20348" spans="1:13" x14ac:dyDescent="0.4">
      <c r="A20348" t="str">
        <f t="shared" si="317"/>
        <v>39_4A_M_0_180_5_HH800_CDB</v>
      </c>
      <c r="B20348">
        <v>39</v>
      </c>
      <c r="C20348" t="s">
        <v>168</v>
      </c>
      <c r="D20348" t="s">
        <v>174</v>
      </c>
      <c r="E20348">
        <v>0</v>
      </c>
      <c r="F20348">
        <v>180</v>
      </c>
      <c r="G20348">
        <v>5</v>
      </c>
      <c r="H20348" t="s">
        <v>303</v>
      </c>
      <c r="I20348" t="s">
        <v>171</v>
      </c>
      <c r="J20348">
        <v>2.4283385487600868</v>
      </c>
      <c r="L20348" s="47"/>
      <c r="M20348" s="47"/>
    </row>
    <row r="20349" spans="1:13" x14ac:dyDescent="0.4">
      <c r="A20349" t="str">
        <f t="shared" si="317"/>
        <v>39_4A_M_0_180_65_HH800_CDB</v>
      </c>
      <c r="B20349">
        <v>39</v>
      </c>
      <c r="C20349" t="s">
        <v>168</v>
      </c>
      <c r="D20349" t="s">
        <v>174</v>
      </c>
      <c r="E20349">
        <v>0</v>
      </c>
      <c r="F20349">
        <v>180</v>
      </c>
      <c r="G20349">
        <v>65</v>
      </c>
      <c r="H20349" t="s">
        <v>303</v>
      </c>
      <c r="I20349" t="s">
        <v>171</v>
      </c>
      <c r="J20349">
        <v>4.3599677550456004</v>
      </c>
      <c r="L20349" s="47"/>
      <c r="M20349" s="47"/>
    </row>
    <row r="20350" spans="1:13" x14ac:dyDescent="0.4">
      <c r="A20350" t="str">
        <f t="shared" si="317"/>
        <v>39_4A_M_0_180_67_HH800_CDB</v>
      </c>
      <c r="B20350">
        <v>39</v>
      </c>
      <c r="C20350" t="s">
        <v>168</v>
      </c>
      <c r="D20350" t="s">
        <v>174</v>
      </c>
      <c r="E20350">
        <v>0</v>
      </c>
      <c r="F20350">
        <v>180</v>
      </c>
      <c r="G20350">
        <v>67</v>
      </c>
      <c r="H20350" t="s">
        <v>303</v>
      </c>
      <c r="I20350" t="s">
        <v>171</v>
      </c>
      <c r="J20350">
        <v>3.8686118748248983</v>
      </c>
      <c r="L20350" s="47"/>
      <c r="M20350" s="47"/>
    </row>
    <row r="20351" spans="1:13" x14ac:dyDescent="0.4">
      <c r="A20351" t="str">
        <f t="shared" si="317"/>
        <v>39_4A_M_0_180_70_HH800_CDB</v>
      </c>
      <c r="B20351">
        <v>39</v>
      </c>
      <c r="C20351" t="s">
        <v>168</v>
      </c>
      <c r="D20351" t="s">
        <v>174</v>
      </c>
      <c r="E20351">
        <v>0</v>
      </c>
      <c r="F20351">
        <v>180</v>
      </c>
      <c r="G20351">
        <v>70</v>
      </c>
      <c r="H20351" t="s">
        <v>303</v>
      </c>
      <c r="I20351" t="s">
        <v>171</v>
      </c>
      <c r="J20351">
        <v>5.1221837285887126</v>
      </c>
      <c r="L20351" s="47"/>
      <c r="M20351" s="47"/>
    </row>
    <row r="20352" spans="1:13" x14ac:dyDescent="0.4">
      <c r="A20352" t="str">
        <f t="shared" si="317"/>
        <v>39_4A_M_0_365_5_HH800_CDB</v>
      </c>
      <c r="B20352">
        <v>39</v>
      </c>
      <c r="C20352" t="s">
        <v>168</v>
      </c>
      <c r="D20352" t="s">
        <v>174</v>
      </c>
      <c r="E20352">
        <v>0</v>
      </c>
      <c r="F20352">
        <v>365</v>
      </c>
      <c r="G20352">
        <v>5</v>
      </c>
      <c r="H20352" t="s">
        <v>303</v>
      </c>
      <c r="I20352" t="s">
        <v>171</v>
      </c>
      <c r="J20352">
        <v>2.7233170051295725</v>
      </c>
      <c r="L20352" s="47"/>
      <c r="M20352" s="47"/>
    </row>
    <row r="20353" spans="1:13" x14ac:dyDescent="0.4">
      <c r="A20353" t="str">
        <f t="shared" si="317"/>
        <v>39_4A_M_0_365_65_HH800_CDB</v>
      </c>
      <c r="B20353">
        <v>39</v>
      </c>
      <c r="C20353" t="s">
        <v>168</v>
      </c>
      <c r="D20353" t="s">
        <v>174</v>
      </c>
      <c r="E20353">
        <v>0</v>
      </c>
      <c r="F20353">
        <v>365</v>
      </c>
      <c r="G20353">
        <v>65</v>
      </c>
      <c r="H20353" t="s">
        <v>303</v>
      </c>
      <c r="I20353" t="s">
        <v>171</v>
      </c>
      <c r="J20353">
        <v>3.415554525967011</v>
      </c>
      <c r="L20353" s="47"/>
      <c r="M20353" s="47"/>
    </row>
    <row r="20354" spans="1:13" x14ac:dyDescent="0.4">
      <c r="A20354" t="str">
        <f t="shared" si="317"/>
        <v>39_4A_M_0_365_67_HH800_CDB</v>
      </c>
      <c r="B20354">
        <v>39</v>
      </c>
      <c r="C20354" t="s">
        <v>168</v>
      </c>
      <c r="D20354" t="s">
        <v>174</v>
      </c>
      <c r="E20354">
        <v>0</v>
      </c>
      <c r="F20354">
        <v>365</v>
      </c>
      <c r="G20354">
        <v>67</v>
      </c>
      <c r="H20354" t="s">
        <v>303</v>
      </c>
      <c r="I20354" t="s">
        <v>171</v>
      </c>
      <c r="J20354">
        <v>3.8364492463872204</v>
      </c>
      <c r="L20354" s="47"/>
      <c r="M20354" s="47"/>
    </row>
    <row r="20355" spans="1:13" x14ac:dyDescent="0.4">
      <c r="A20355" t="str">
        <f t="shared" ref="A20355:A20418" si="318">B20355&amp;"_"&amp;C20355&amp;"_"&amp;D20355&amp;"_"&amp;E20355&amp;"_"&amp;F20355&amp;"_"&amp;G20355&amp;"_"&amp;H20355&amp;"_"&amp;I20355</f>
        <v>39_4A_M_0_365_70_HH800_CDB</v>
      </c>
      <c r="B20355">
        <v>39</v>
      </c>
      <c r="C20355" t="s">
        <v>168</v>
      </c>
      <c r="D20355" t="s">
        <v>174</v>
      </c>
      <c r="E20355">
        <v>0</v>
      </c>
      <c r="F20355">
        <v>365</v>
      </c>
      <c r="G20355">
        <v>70</v>
      </c>
      <c r="H20355" t="s">
        <v>303</v>
      </c>
      <c r="I20355" t="s">
        <v>171</v>
      </c>
      <c r="J20355">
        <v>4.2903376112980336</v>
      </c>
      <c r="L20355" s="47"/>
      <c r="M20355" s="47"/>
    </row>
    <row r="20356" spans="1:13" x14ac:dyDescent="0.4">
      <c r="A20356" t="str">
        <f t="shared" si="318"/>
        <v>40_4A_M_0_90_2_HH800_CDB</v>
      </c>
      <c r="B20356">
        <v>40</v>
      </c>
      <c r="C20356" t="s">
        <v>168</v>
      </c>
      <c r="D20356" t="s">
        <v>174</v>
      </c>
      <c r="E20356">
        <v>0</v>
      </c>
      <c r="F20356">
        <v>90</v>
      </c>
      <c r="G20356">
        <v>2</v>
      </c>
      <c r="H20356" t="s">
        <v>303</v>
      </c>
      <c r="I20356" t="s">
        <v>171</v>
      </c>
      <c r="J20356">
        <v>2.2304423007083116</v>
      </c>
      <c r="L20356" s="47"/>
      <c r="M20356" s="47"/>
    </row>
    <row r="20357" spans="1:13" x14ac:dyDescent="0.4">
      <c r="A20357" t="str">
        <f t="shared" si="318"/>
        <v>40_4A_M_0_90_5_HH800_CDB</v>
      </c>
      <c r="B20357">
        <v>40</v>
      </c>
      <c r="C20357" t="s">
        <v>168</v>
      </c>
      <c r="D20357" t="s">
        <v>174</v>
      </c>
      <c r="E20357">
        <v>0</v>
      </c>
      <c r="F20357">
        <v>90</v>
      </c>
      <c r="G20357">
        <v>5</v>
      </c>
      <c r="H20357" t="s">
        <v>303</v>
      </c>
      <c r="I20357" t="s">
        <v>171</v>
      </c>
      <c r="J20357">
        <v>3.144585420660551</v>
      </c>
      <c r="L20357" s="47"/>
      <c r="M20357" s="47"/>
    </row>
    <row r="20358" spans="1:13" x14ac:dyDescent="0.4">
      <c r="A20358" t="str">
        <f t="shared" si="318"/>
        <v>40_4A_M_0_90_65_HH800_CDB</v>
      </c>
      <c r="B20358">
        <v>40</v>
      </c>
      <c r="C20358" t="s">
        <v>168</v>
      </c>
      <c r="D20358" t="s">
        <v>174</v>
      </c>
      <c r="E20358">
        <v>0</v>
      </c>
      <c r="F20358">
        <v>90</v>
      </c>
      <c r="G20358">
        <v>65</v>
      </c>
      <c r="H20358" t="s">
        <v>303</v>
      </c>
      <c r="I20358" t="s">
        <v>171</v>
      </c>
      <c r="J20358">
        <v>4.3738750875118555</v>
      </c>
      <c r="L20358" s="47"/>
      <c r="M20358" s="47"/>
    </row>
    <row r="20359" spans="1:13" x14ac:dyDescent="0.4">
      <c r="A20359" t="str">
        <f t="shared" si="318"/>
        <v>40_4A_M_0_90_67_HH800_CDB</v>
      </c>
      <c r="B20359">
        <v>40</v>
      </c>
      <c r="C20359" t="s">
        <v>168</v>
      </c>
      <c r="D20359" t="s">
        <v>174</v>
      </c>
      <c r="E20359">
        <v>0</v>
      </c>
      <c r="F20359">
        <v>90</v>
      </c>
      <c r="G20359">
        <v>67</v>
      </c>
      <c r="H20359" t="s">
        <v>303</v>
      </c>
      <c r="I20359" t="s">
        <v>171</v>
      </c>
      <c r="J20359">
        <v>4.5350401421492412</v>
      </c>
      <c r="L20359" s="47"/>
      <c r="M20359" s="47"/>
    </row>
    <row r="20360" spans="1:13" x14ac:dyDescent="0.4">
      <c r="A20360" t="str">
        <f t="shared" si="318"/>
        <v>40_4A_M_0_90_70_HH800_CDB</v>
      </c>
      <c r="B20360">
        <v>40</v>
      </c>
      <c r="C20360" t="s">
        <v>168</v>
      </c>
      <c r="D20360" t="s">
        <v>174</v>
      </c>
      <c r="E20360">
        <v>0</v>
      </c>
      <c r="F20360">
        <v>90</v>
      </c>
      <c r="G20360">
        <v>70</v>
      </c>
      <c r="H20360" t="s">
        <v>303</v>
      </c>
      <c r="I20360" t="s">
        <v>171</v>
      </c>
      <c r="J20360">
        <v>5.0963553900840894</v>
      </c>
      <c r="L20360" s="47"/>
      <c r="M20360" s="47"/>
    </row>
    <row r="20361" spans="1:13" x14ac:dyDescent="0.4">
      <c r="A20361" t="str">
        <f t="shared" si="318"/>
        <v>40_4A_M_0_180_2_HH800_CDB</v>
      </c>
      <c r="B20361">
        <v>40</v>
      </c>
      <c r="C20361" t="s">
        <v>168</v>
      </c>
      <c r="D20361" t="s">
        <v>174</v>
      </c>
      <c r="E20361">
        <v>0</v>
      </c>
      <c r="F20361">
        <v>180</v>
      </c>
      <c r="G20361">
        <v>2</v>
      </c>
      <c r="H20361" t="s">
        <v>303</v>
      </c>
      <c r="I20361" t="s">
        <v>171</v>
      </c>
      <c r="J20361">
        <v>2.2157489369784393</v>
      </c>
      <c r="L20361" s="47"/>
      <c r="M20361" s="47"/>
    </row>
    <row r="20362" spans="1:13" x14ac:dyDescent="0.4">
      <c r="A20362" t="str">
        <f t="shared" si="318"/>
        <v>40_4A_M_0_180_5_HH800_CDB</v>
      </c>
      <c r="B20362">
        <v>40</v>
      </c>
      <c r="C20362" t="s">
        <v>168</v>
      </c>
      <c r="D20362" t="s">
        <v>174</v>
      </c>
      <c r="E20362">
        <v>0</v>
      </c>
      <c r="F20362">
        <v>180</v>
      </c>
      <c r="G20362">
        <v>5</v>
      </c>
      <c r="H20362" t="s">
        <v>303</v>
      </c>
      <c r="I20362" t="s">
        <v>171</v>
      </c>
      <c r="J20362">
        <v>2.3984348257666377</v>
      </c>
      <c r="L20362" s="47"/>
      <c r="M20362" s="47"/>
    </row>
    <row r="20363" spans="1:13" x14ac:dyDescent="0.4">
      <c r="A20363" t="str">
        <f t="shared" si="318"/>
        <v>40_4A_M_0_180_65_HH800_CDB</v>
      </c>
      <c r="B20363">
        <v>40</v>
      </c>
      <c r="C20363" t="s">
        <v>168</v>
      </c>
      <c r="D20363" t="s">
        <v>174</v>
      </c>
      <c r="E20363">
        <v>0</v>
      </c>
      <c r="F20363">
        <v>180</v>
      </c>
      <c r="G20363">
        <v>65</v>
      </c>
      <c r="H20363" t="s">
        <v>303</v>
      </c>
      <c r="I20363" t="s">
        <v>171</v>
      </c>
      <c r="J20363">
        <v>4.485747076738666</v>
      </c>
      <c r="L20363" s="47"/>
      <c r="M20363" s="47"/>
    </row>
    <row r="20364" spans="1:13" x14ac:dyDescent="0.4">
      <c r="A20364" t="str">
        <f t="shared" si="318"/>
        <v>40_4A_M_0_180_67_HH800_CDB</v>
      </c>
      <c r="B20364">
        <v>40</v>
      </c>
      <c r="C20364" t="s">
        <v>168</v>
      </c>
      <c r="D20364" t="s">
        <v>174</v>
      </c>
      <c r="E20364">
        <v>0</v>
      </c>
      <c r="F20364">
        <v>180</v>
      </c>
      <c r="G20364">
        <v>67</v>
      </c>
      <c r="H20364" t="s">
        <v>303</v>
      </c>
      <c r="I20364" t="s">
        <v>171</v>
      </c>
      <c r="J20364">
        <v>4.0775088396377646</v>
      </c>
      <c r="L20364" s="47"/>
      <c r="M20364" s="47"/>
    </row>
    <row r="20365" spans="1:13" x14ac:dyDescent="0.4">
      <c r="A20365" t="str">
        <f t="shared" si="318"/>
        <v>40_4A_M_0_180_70_HH800_CDB</v>
      </c>
      <c r="B20365">
        <v>40</v>
      </c>
      <c r="C20365" t="s">
        <v>168</v>
      </c>
      <c r="D20365" t="s">
        <v>174</v>
      </c>
      <c r="E20365">
        <v>0</v>
      </c>
      <c r="F20365">
        <v>180</v>
      </c>
      <c r="G20365">
        <v>70</v>
      </c>
      <c r="H20365" t="s">
        <v>303</v>
      </c>
      <c r="I20365" t="s">
        <v>171</v>
      </c>
      <c r="J20365">
        <v>5.1264527541175822</v>
      </c>
      <c r="L20365" s="47"/>
      <c r="M20365" s="47"/>
    </row>
    <row r="20366" spans="1:13" x14ac:dyDescent="0.4">
      <c r="A20366" t="str">
        <f t="shared" si="318"/>
        <v>40_4A_M_0_365_5_HH800_CDB</v>
      </c>
      <c r="B20366">
        <v>40</v>
      </c>
      <c r="C20366" t="s">
        <v>168</v>
      </c>
      <c r="D20366" t="s">
        <v>174</v>
      </c>
      <c r="E20366">
        <v>0</v>
      </c>
      <c r="F20366">
        <v>365</v>
      </c>
      <c r="G20366">
        <v>5</v>
      </c>
      <c r="H20366" t="s">
        <v>303</v>
      </c>
      <c r="I20366" t="s">
        <v>171</v>
      </c>
      <c r="J20366">
        <v>2.6412769041835982</v>
      </c>
      <c r="L20366" s="47"/>
      <c r="M20366" s="47"/>
    </row>
    <row r="20367" spans="1:13" x14ac:dyDescent="0.4">
      <c r="A20367" t="str">
        <f t="shared" si="318"/>
        <v>40_4A_M_0_365_65_HH800_CDB</v>
      </c>
      <c r="B20367">
        <v>40</v>
      </c>
      <c r="C20367" t="s">
        <v>168</v>
      </c>
      <c r="D20367" t="s">
        <v>174</v>
      </c>
      <c r="E20367">
        <v>0</v>
      </c>
      <c r="F20367">
        <v>365</v>
      </c>
      <c r="G20367">
        <v>65</v>
      </c>
      <c r="H20367" t="s">
        <v>303</v>
      </c>
      <c r="I20367" t="s">
        <v>171</v>
      </c>
      <c r="J20367">
        <v>3.7533126321324959</v>
      </c>
      <c r="L20367" s="47"/>
      <c r="M20367" s="47"/>
    </row>
    <row r="20368" spans="1:13" x14ac:dyDescent="0.4">
      <c r="A20368" t="str">
        <f t="shared" si="318"/>
        <v>40_4A_M_0_365_67_HH800_CDB</v>
      </c>
      <c r="B20368">
        <v>40</v>
      </c>
      <c r="C20368" t="s">
        <v>168</v>
      </c>
      <c r="D20368" t="s">
        <v>174</v>
      </c>
      <c r="E20368">
        <v>0</v>
      </c>
      <c r="F20368">
        <v>365</v>
      </c>
      <c r="G20368">
        <v>67</v>
      </c>
      <c r="H20368" t="s">
        <v>303</v>
      </c>
      <c r="I20368" t="s">
        <v>171</v>
      </c>
      <c r="J20368">
        <v>4.0234865284954164</v>
      </c>
      <c r="L20368" s="47"/>
      <c r="M20368" s="47"/>
    </row>
    <row r="20369" spans="1:13" x14ac:dyDescent="0.4">
      <c r="A20369" t="str">
        <f t="shared" si="318"/>
        <v>40_4A_M_0_365_70_HH800_CDB</v>
      </c>
      <c r="B20369">
        <v>40</v>
      </c>
      <c r="C20369" t="s">
        <v>168</v>
      </c>
      <c r="D20369" t="s">
        <v>174</v>
      </c>
      <c r="E20369">
        <v>0</v>
      </c>
      <c r="F20369">
        <v>365</v>
      </c>
      <c r="G20369">
        <v>70</v>
      </c>
      <c r="H20369" t="s">
        <v>303</v>
      </c>
      <c r="I20369" t="s">
        <v>171</v>
      </c>
      <c r="J20369">
        <v>4.7817457515585273</v>
      </c>
      <c r="L20369" s="47"/>
      <c r="M20369" s="47"/>
    </row>
    <row r="20370" spans="1:13" x14ac:dyDescent="0.4">
      <c r="A20370" t="str">
        <f t="shared" si="318"/>
        <v>41_4A_M_0_90_2_HH800_CDB</v>
      </c>
      <c r="B20370">
        <v>41</v>
      </c>
      <c r="C20370" t="s">
        <v>168</v>
      </c>
      <c r="D20370" t="s">
        <v>174</v>
      </c>
      <c r="E20370">
        <v>0</v>
      </c>
      <c r="F20370">
        <v>90</v>
      </c>
      <c r="G20370">
        <v>2</v>
      </c>
      <c r="H20370" t="s">
        <v>303</v>
      </c>
      <c r="I20370" t="s">
        <v>171</v>
      </c>
      <c r="J20370">
        <v>2.14033706563588</v>
      </c>
      <c r="L20370" s="47"/>
      <c r="M20370" s="47"/>
    </row>
    <row r="20371" spans="1:13" x14ac:dyDescent="0.4">
      <c r="A20371" t="str">
        <f t="shared" si="318"/>
        <v>41_4A_M_0_90_5_HH800_CDB</v>
      </c>
      <c r="B20371">
        <v>41</v>
      </c>
      <c r="C20371" t="s">
        <v>168</v>
      </c>
      <c r="D20371" t="s">
        <v>174</v>
      </c>
      <c r="E20371">
        <v>0</v>
      </c>
      <c r="F20371">
        <v>90</v>
      </c>
      <c r="G20371">
        <v>5</v>
      </c>
      <c r="H20371" t="s">
        <v>303</v>
      </c>
      <c r="I20371" t="s">
        <v>171</v>
      </c>
      <c r="J20371">
        <v>3.221363613827867</v>
      </c>
      <c r="L20371" s="47"/>
      <c r="M20371" s="47"/>
    </row>
    <row r="20372" spans="1:13" x14ac:dyDescent="0.4">
      <c r="A20372" t="str">
        <f t="shared" si="318"/>
        <v>41_4A_M_0_90_65_HH800_CDB</v>
      </c>
      <c r="B20372">
        <v>41</v>
      </c>
      <c r="C20372" t="s">
        <v>168</v>
      </c>
      <c r="D20372" t="s">
        <v>174</v>
      </c>
      <c r="E20372">
        <v>0</v>
      </c>
      <c r="F20372">
        <v>90</v>
      </c>
      <c r="G20372">
        <v>65</v>
      </c>
      <c r="H20372" t="s">
        <v>303</v>
      </c>
      <c r="I20372" t="s">
        <v>171</v>
      </c>
      <c r="J20372">
        <v>4.3730275291273673</v>
      </c>
      <c r="L20372" s="47"/>
      <c r="M20372" s="47"/>
    </row>
    <row r="20373" spans="1:13" x14ac:dyDescent="0.4">
      <c r="A20373" t="str">
        <f t="shared" si="318"/>
        <v>41_4A_M_0_90_67_HH800_CDB</v>
      </c>
      <c r="B20373">
        <v>41</v>
      </c>
      <c r="C20373" t="s">
        <v>168</v>
      </c>
      <c r="D20373" t="s">
        <v>174</v>
      </c>
      <c r="E20373">
        <v>0</v>
      </c>
      <c r="F20373">
        <v>90</v>
      </c>
      <c r="G20373">
        <v>67</v>
      </c>
      <c r="H20373" t="s">
        <v>303</v>
      </c>
      <c r="I20373" t="s">
        <v>171</v>
      </c>
      <c r="J20373">
        <v>5.1319854985343829</v>
      </c>
      <c r="L20373" s="47"/>
      <c r="M20373" s="47"/>
    </row>
    <row r="20374" spans="1:13" x14ac:dyDescent="0.4">
      <c r="A20374" t="str">
        <f t="shared" si="318"/>
        <v>41_4A_M_0_90_70_HH800_CDB</v>
      </c>
      <c r="B20374">
        <v>41</v>
      </c>
      <c r="C20374" t="s">
        <v>168</v>
      </c>
      <c r="D20374" t="s">
        <v>174</v>
      </c>
      <c r="E20374">
        <v>0</v>
      </c>
      <c r="F20374">
        <v>90</v>
      </c>
      <c r="G20374">
        <v>70</v>
      </c>
      <c r="H20374" t="s">
        <v>303</v>
      </c>
      <c r="I20374" t="s">
        <v>171</v>
      </c>
      <c r="J20374">
        <v>5.8284731725517078</v>
      </c>
      <c r="L20374" s="47"/>
      <c r="M20374" s="47"/>
    </row>
    <row r="20375" spans="1:13" x14ac:dyDescent="0.4">
      <c r="A20375" t="str">
        <f t="shared" si="318"/>
        <v>41_4A_M_0_180_2_HH800_CDB</v>
      </c>
      <c r="B20375">
        <v>41</v>
      </c>
      <c r="C20375" t="s">
        <v>168</v>
      </c>
      <c r="D20375" t="s">
        <v>174</v>
      </c>
      <c r="E20375">
        <v>0</v>
      </c>
      <c r="F20375">
        <v>180</v>
      </c>
      <c r="G20375">
        <v>2</v>
      </c>
      <c r="H20375" t="s">
        <v>303</v>
      </c>
      <c r="I20375" t="s">
        <v>171</v>
      </c>
      <c r="J20375">
        <v>2.1069310317818113</v>
      </c>
      <c r="L20375" s="47"/>
      <c r="M20375" s="47"/>
    </row>
    <row r="20376" spans="1:13" x14ac:dyDescent="0.4">
      <c r="A20376" t="str">
        <f t="shared" si="318"/>
        <v>41_4A_M_0_180_5_HH800_CDB</v>
      </c>
      <c r="B20376">
        <v>41</v>
      </c>
      <c r="C20376" t="s">
        <v>168</v>
      </c>
      <c r="D20376" t="s">
        <v>174</v>
      </c>
      <c r="E20376">
        <v>0</v>
      </c>
      <c r="F20376">
        <v>180</v>
      </c>
      <c r="G20376">
        <v>5</v>
      </c>
      <c r="H20376" t="s">
        <v>303</v>
      </c>
      <c r="I20376" t="s">
        <v>171</v>
      </c>
      <c r="J20376">
        <v>3.457750642357214</v>
      </c>
      <c r="L20376" s="47"/>
      <c r="M20376" s="47"/>
    </row>
    <row r="20377" spans="1:13" x14ac:dyDescent="0.4">
      <c r="A20377" t="str">
        <f t="shared" si="318"/>
        <v>41_4A_M_0_180_65_HH800_CDB</v>
      </c>
      <c r="B20377">
        <v>41</v>
      </c>
      <c r="C20377" t="s">
        <v>168</v>
      </c>
      <c r="D20377" t="s">
        <v>174</v>
      </c>
      <c r="E20377">
        <v>0</v>
      </c>
      <c r="F20377">
        <v>180</v>
      </c>
      <c r="G20377">
        <v>65</v>
      </c>
      <c r="H20377" t="s">
        <v>303</v>
      </c>
      <c r="I20377" t="s">
        <v>171</v>
      </c>
      <c r="J20377">
        <v>4.3985585994879184</v>
      </c>
      <c r="L20377" s="47"/>
      <c r="M20377" s="47"/>
    </row>
    <row r="20378" spans="1:13" x14ac:dyDescent="0.4">
      <c r="A20378" t="str">
        <f t="shared" si="318"/>
        <v>41_4A_M_0_180_67_HH800_CDB</v>
      </c>
      <c r="B20378">
        <v>41</v>
      </c>
      <c r="C20378" t="s">
        <v>168</v>
      </c>
      <c r="D20378" t="s">
        <v>174</v>
      </c>
      <c r="E20378">
        <v>0</v>
      </c>
      <c r="F20378">
        <v>180</v>
      </c>
      <c r="G20378">
        <v>67</v>
      </c>
      <c r="H20378" t="s">
        <v>303</v>
      </c>
      <c r="I20378" t="s">
        <v>171</v>
      </c>
      <c r="J20378">
        <v>4.9599970536683804</v>
      </c>
      <c r="L20378" s="47"/>
      <c r="M20378" s="47"/>
    </row>
    <row r="20379" spans="1:13" x14ac:dyDescent="0.4">
      <c r="A20379" t="str">
        <f t="shared" si="318"/>
        <v>41_4A_M_0_180_70_HH800_CDB</v>
      </c>
      <c r="B20379">
        <v>41</v>
      </c>
      <c r="C20379" t="s">
        <v>168</v>
      </c>
      <c r="D20379" t="s">
        <v>174</v>
      </c>
      <c r="E20379">
        <v>0</v>
      </c>
      <c r="F20379">
        <v>180</v>
      </c>
      <c r="G20379">
        <v>70</v>
      </c>
      <c r="H20379" t="s">
        <v>303</v>
      </c>
      <c r="I20379" t="s">
        <v>171</v>
      </c>
      <c r="J20379">
        <v>5.2656501415537793</v>
      </c>
      <c r="L20379" s="47"/>
      <c r="M20379" s="47"/>
    </row>
    <row r="20380" spans="1:13" x14ac:dyDescent="0.4">
      <c r="A20380" t="str">
        <f t="shared" si="318"/>
        <v>41_4A_M_0_365_5_HH800_CDB</v>
      </c>
      <c r="B20380">
        <v>41</v>
      </c>
      <c r="C20380" t="s">
        <v>168</v>
      </c>
      <c r="D20380" t="s">
        <v>174</v>
      </c>
      <c r="E20380">
        <v>0</v>
      </c>
      <c r="F20380">
        <v>365</v>
      </c>
      <c r="G20380">
        <v>5</v>
      </c>
      <c r="H20380" t="s">
        <v>303</v>
      </c>
      <c r="I20380" t="s">
        <v>171</v>
      </c>
      <c r="J20380">
        <v>3.3320804930146037</v>
      </c>
      <c r="L20380" s="47"/>
      <c r="M20380" s="47"/>
    </row>
    <row r="20381" spans="1:13" x14ac:dyDescent="0.4">
      <c r="A20381" t="str">
        <f t="shared" si="318"/>
        <v>41_4A_M_0_365_65_HH800_CDB</v>
      </c>
      <c r="B20381">
        <v>41</v>
      </c>
      <c r="C20381" t="s">
        <v>168</v>
      </c>
      <c r="D20381" t="s">
        <v>174</v>
      </c>
      <c r="E20381">
        <v>0</v>
      </c>
      <c r="F20381">
        <v>365</v>
      </c>
      <c r="G20381">
        <v>65</v>
      </c>
      <c r="H20381" t="s">
        <v>303</v>
      </c>
      <c r="I20381" t="s">
        <v>171</v>
      </c>
      <c r="J20381">
        <v>3.7499041785089995</v>
      </c>
      <c r="L20381" s="47"/>
      <c r="M20381" s="47"/>
    </row>
    <row r="20382" spans="1:13" x14ac:dyDescent="0.4">
      <c r="A20382" t="str">
        <f t="shared" si="318"/>
        <v>41_4A_M_0_365_67_HH800_CDB</v>
      </c>
      <c r="B20382">
        <v>41</v>
      </c>
      <c r="C20382" t="s">
        <v>168</v>
      </c>
      <c r="D20382" t="s">
        <v>174</v>
      </c>
      <c r="E20382">
        <v>0</v>
      </c>
      <c r="F20382">
        <v>365</v>
      </c>
      <c r="G20382">
        <v>67</v>
      </c>
      <c r="H20382" t="s">
        <v>303</v>
      </c>
      <c r="I20382" t="s">
        <v>171</v>
      </c>
      <c r="J20382">
        <v>4.0933214125324753</v>
      </c>
      <c r="L20382" s="47"/>
      <c r="M20382" s="47"/>
    </row>
    <row r="20383" spans="1:13" x14ac:dyDescent="0.4">
      <c r="A20383" t="str">
        <f t="shared" si="318"/>
        <v>41_4A_M_0_365_70_HH800_CDB</v>
      </c>
      <c r="B20383">
        <v>41</v>
      </c>
      <c r="C20383" t="s">
        <v>168</v>
      </c>
      <c r="D20383" t="s">
        <v>174</v>
      </c>
      <c r="E20383">
        <v>0</v>
      </c>
      <c r="F20383">
        <v>365</v>
      </c>
      <c r="G20383">
        <v>70</v>
      </c>
      <c r="H20383" t="s">
        <v>303</v>
      </c>
      <c r="I20383" t="s">
        <v>171</v>
      </c>
      <c r="J20383">
        <v>5.3174115570802245</v>
      </c>
      <c r="L20383" s="47"/>
      <c r="M20383" s="47"/>
    </row>
    <row r="20384" spans="1:13" x14ac:dyDescent="0.4">
      <c r="A20384" t="str">
        <f t="shared" si="318"/>
        <v>42_4A_M_0_90_2_HH800_CDB</v>
      </c>
      <c r="B20384">
        <v>42</v>
      </c>
      <c r="C20384" t="s">
        <v>168</v>
      </c>
      <c r="D20384" t="s">
        <v>174</v>
      </c>
      <c r="E20384">
        <v>0</v>
      </c>
      <c r="F20384">
        <v>90</v>
      </c>
      <c r="G20384">
        <v>2</v>
      </c>
      <c r="H20384" t="s">
        <v>303</v>
      </c>
      <c r="I20384" t="s">
        <v>171</v>
      </c>
      <c r="J20384">
        <v>2.7835021441159116</v>
      </c>
      <c r="L20384" s="47"/>
      <c r="M20384" s="47"/>
    </row>
    <row r="20385" spans="1:13" x14ac:dyDescent="0.4">
      <c r="A20385" t="str">
        <f t="shared" si="318"/>
        <v>42_4A_M_0_90_5_HH800_CDB</v>
      </c>
      <c r="B20385">
        <v>42</v>
      </c>
      <c r="C20385" t="s">
        <v>168</v>
      </c>
      <c r="D20385" t="s">
        <v>174</v>
      </c>
      <c r="E20385">
        <v>0</v>
      </c>
      <c r="F20385">
        <v>90</v>
      </c>
      <c r="G20385">
        <v>5</v>
      </c>
      <c r="H20385" t="s">
        <v>303</v>
      </c>
      <c r="I20385" t="s">
        <v>171</v>
      </c>
      <c r="J20385">
        <v>2.9361445795688046</v>
      </c>
      <c r="L20385" s="47"/>
      <c r="M20385" s="47"/>
    </row>
    <row r="20386" spans="1:13" x14ac:dyDescent="0.4">
      <c r="A20386" t="str">
        <f t="shared" si="318"/>
        <v>42_4A_M_0_90_65_HH800_CDB</v>
      </c>
      <c r="B20386">
        <v>42</v>
      </c>
      <c r="C20386" t="s">
        <v>168</v>
      </c>
      <c r="D20386" t="s">
        <v>174</v>
      </c>
      <c r="E20386">
        <v>0</v>
      </c>
      <c r="F20386">
        <v>90</v>
      </c>
      <c r="G20386">
        <v>65</v>
      </c>
      <c r="H20386" t="s">
        <v>303</v>
      </c>
      <c r="I20386" t="s">
        <v>171</v>
      </c>
      <c r="J20386">
        <v>4.8991297643164771</v>
      </c>
      <c r="L20386" s="47"/>
      <c r="M20386" s="47"/>
    </row>
    <row r="20387" spans="1:13" x14ac:dyDescent="0.4">
      <c r="A20387" t="str">
        <f t="shared" si="318"/>
        <v>42_4A_M_0_90_67_HH800_CDB</v>
      </c>
      <c r="B20387">
        <v>42</v>
      </c>
      <c r="C20387" t="s">
        <v>168</v>
      </c>
      <c r="D20387" t="s">
        <v>174</v>
      </c>
      <c r="E20387">
        <v>0</v>
      </c>
      <c r="F20387">
        <v>90</v>
      </c>
      <c r="G20387">
        <v>67</v>
      </c>
      <c r="H20387" t="s">
        <v>303</v>
      </c>
      <c r="I20387" t="s">
        <v>171</v>
      </c>
      <c r="J20387">
        <v>5.0433424895836758</v>
      </c>
      <c r="L20387" s="47"/>
      <c r="M20387" s="47"/>
    </row>
    <row r="20388" spans="1:13" x14ac:dyDescent="0.4">
      <c r="A20388" t="str">
        <f t="shared" si="318"/>
        <v>42_4A_M_0_90_70_HH800_CDB</v>
      </c>
      <c r="B20388">
        <v>42</v>
      </c>
      <c r="C20388" t="s">
        <v>168</v>
      </c>
      <c r="D20388" t="s">
        <v>174</v>
      </c>
      <c r="E20388">
        <v>0</v>
      </c>
      <c r="F20388">
        <v>90</v>
      </c>
      <c r="G20388">
        <v>70</v>
      </c>
      <c r="H20388" t="s">
        <v>303</v>
      </c>
      <c r="I20388" t="s">
        <v>171</v>
      </c>
      <c r="J20388">
        <v>6.2080618884216712</v>
      </c>
      <c r="L20388" s="47"/>
      <c r="M20388" s="47"/>
    </row>
    <row r="20389" spans="1:13" x14ac:dyDescent="0.4">
      <c r="A20389" t="str">
        <f t="shared" si="318"/>
        <v>42_4A_M_0_180_2_HH800_CDB</v>
      </c>
      <c r="B20389">
        <v>42</v>
      </c>
      <c r="C20389" t="s">
        <v>168</v>
      </c>
      <c r="D20389" t="s">
        <v>174</v>
      </c>
      <c r="E20389">
        <v>0</v>
      </c>
      <c r="F20389">
        <v>180</v>
      </c>
      <c r="G20389">
        <v>2</v>
      </c>
      <c r="H20389" t="s">
        <v>303</v>
      </c>
      <c r="I20389" t="s">
        <v>171</v>
      </c>
      <c r="J20389">
        <v>2.8695916413261546</v>
      </c>
      <c r="L20389" s="47"/>
      <c r="M20389" s="47"/>
    </row>
    <row r="20390" spans="1:13" x14ac:dyDescent="0.4">
      <c r="A20390" t="str">
        <f t="shared" si="318"/>
        <v>42_4A_M_0_180_5_HH800_CDB</v>
      </c>
      <c r="B20390">
        <v>42</v>
      </c>
      <c r="C20390" t="s">
        <v>168</v>
      </c>
      <c r="D20390" t="s">
        <v>174</v>
      </c>
      <c r="E20390">
        <v>0</v>
      </c>
      <c r="F20390">
        <v>180</v>
      </c>
      <c r="G20390">
        <v>5</v>
      </c>
      <c r="H20390" t="s">
        <v>303</v>
      </c>
      <c r="I20390" t="s">
        <v>171</v>
      </c>
      <c r="J20390">
        <v>3.0960696955374205</v>
      </c>
      <c r="L20390" s="47"/>
      <c r="M20390" s="47"/>
    </row>
    <row r="20391" spans="1:13" x14ac:dyDescent="0.4">
      <c r="A20391" t="str">
        <f t="shared" si="318"/>
        <v>42_4A_M_0_180_65_HH800_CDB</v>
      </c>
      <c r="B20391">
        <v>42</v>
      </c>
      <c r="C20391" t="s">
        <v>168</v>
      </c>
      <c r="D20391" t="s">
        <v>174</v>
      </c>
      <c r="E20391">
        <v>0</v>
      </c>
      <c r="F20391">
        <v>180</v>
      </c>
      <c r="G20391">
        <v>65</v>
      </c>
      <c r="H20391" t="s">
        <v>303</v>
      </c>
      <c r="I20391" t="s">
        <v>171</v>
      </c>
      <c r="J20391">
        <v>4.7291425711249291</v>
      </c>
      <c r="L20391" s="47"/>
      <c r="M20391" s="47"/>
    </row>
    <row r="20392" spans="1:13" x14ac:dyDescent="0.4">
      <c r="A20392" t="str">
        <f t="shared" si="318"/>
        <v>42_4A_M_0_180_67_HH800_CDB</v>
      </c>
      <c r="B20392">
        <v>42</v>
      </c>
      <c r="C20392" t="s">
        <v>168</v>
      </c>
      <c r="D20392" t="s">
        <v>174</v>
      </c>
      <c r="E20392">
        <v>0</v>
      </c>
      <c r="F20392">
        <v>180</v>
      </c>
      <c r="G20392">
        <v>67</v>
      </c>
      <c r="H20392" t="s">
        <v>303</v>
      </c>
      <c r="I20392" t="s">
        <v>171</v>
      </c>
      <c r="J20392">
        <v>5.2982831708605929</v>
      </c>
      <c r="L20392" s="47"/>
      <c r="M20392" s="47"/>
    </row>
    <row r="20393" spans="1:13" x14ac:dyDescent="0.4">
      <c r="A20393" t="str">
        <f t="shared" si="318"/>
        <v>42_4A_M_0_180_70_HH800_CDB</v>
      </c>
      <c r="B20393">
        <v>42</v>
      </c>
      <c r="C20393" t="s">
        <v>168</v>
      </c>
      <c r="D20393" t="s">
        <v>174</v>
      </c>
      <c r="E20393">
        <v>0</v>
      </c>
      <c r="F20393">
        <v>180</v>
      </c>
      <c r="G20393">
        <v>70</v>
      </c>
      <c r="H20393" t="s">
        <v>303</v>
      </c>
      <c r="I20393" t="s">
        <v>171</v>
      </c>
      <c r="J20393">
        <v>5.066286549642192</v>
      </c>
      <c r="L20393" s="47"/>
      <c r="M20393" s="47"/>
    </row>
    <row r="20394" spans="1:13" x14ac:dyDescent="0.4">
      <c r="A20394" t="str">
        <f t="shared" si="318"/>
        <v>42_4A_M_0_365_5_HH800_CDB</v>
      </c>
      <c r="B20394">
        <v>42</v>
      </c>
      <c r="C20394" t="s">
        <v>168</v>
      </c>
      <c r="D20394" t="s">
        <v>174</v>
      </c>
      <c r="E20394">
        <v>0</v>
      </c>
      <c r="F20394">
        <v>365</v>
      </c>
      <c r="G20394">
        <v>5</v>
      </c>
      <c r="H20394" t="s">
        <v>303</v>
      </c>
      <c r="I20394" t="s">
        <v>171</v>
      </c>
      <c r="J20394">
        <v>2.6615298213043972</v>
      </c>
      <c r="L20394" s="47"/>
      <c r="M20394" s="47"/>
    </row>
    <row r="20395" spans="1:13" x14ac:dyDescent="0.4">
      <c r="A20395" t="str">
        <f t="shared" si="318"/>
        <v>42_4A_M_0_365_65_HH800_CDB</v>
      </c>
      <c r="B20395">
        <v>42</v>
      </c>
      <c r="C20395" t="s">
        <v>168</v>
      </c>
      <c r="D20395" t="s">
        <v>174</v>
      </c>
      <c r="E20395">
        <v>0</v>
      </c>
      <c r="F20395">
        <v>365</v>
      </c>
      <c r="G20395">
        <v>65</v>
      </c>
      <c r="H20395" t="s">
        <v>303</v>
      </c>
      <c r="I20395" t="s">
        <v>171</v>
      </c>
      <c r="J20395">
        <v>4.3852718702191327</v>
      </c>
      <c r="L20395" s="47"/>
      <c r="M20395" s="47"/>
    </row>
    <row r="20396" spans="1:13" x14ac:dyDescent="0.4">
      <c r="A20396" t="str">
        <f t="shared" si="318"/>
        <v>42_4A_M_0_365_67_HH800_CDB</v>
      </c>
      <c r="B20396">
        <v>42</v>
      </c>
      <c r="C20396" t="s">
        <v>168</v>
      </c>
      <c r="D20396" t="s">
        <v>174</v>
      </c>
      <c r="E20396">
        <v>0</v>
      </c>
      <c r="F20396">
        <v>365</v>
      </c>
      <c r="G20396">
        <v>67</v>
      </c>
      <c r="H20396" t="s">
        <v>303</v>
      </c>
      <c r="I20396" t="s">
        <v>171</v>
      </c>
      <c r="J20396">
        <v>4.2507103965116828</v>
      </c>
      <c r="L20396" s="47"/>
      <c r="M20396" s="47"/>
    </row>
    <row r="20397" spans="1:13" x14ac:dyDescent="0.4">
      <c r="A20397" t="str">
        <f t="shared" si="318"/>
        <v>42_4A_M_0_365_70_HH800_CDB</v>
      </c>
      <c r="B20397">
        <v>42</v>
      </c>
      <c r="C20397" t="s">
        <v>168</v>
      </c>
      <c r="D20397" t="s">
        <v>174</v>
      </c>
      <c r="E20397">
        <v>0</v>
      </c>
      <c r="F20397">
        <v>365</v>
      </c>
      <c r="G20397">
        <v>70</v>
      </c>
      <c r="H20397" t="s">
        <v>303</v>
      </c>
      <c r="I20397" t="s">
        <v>171</v>
      </c>
      <c r="J20397">
        <v>4.750628520358676</v>
      </c>
      <c r="L20397" s="47"/>
      <c r="M20397" s="47"/>
    </row>
    <row r="20398" spans="1:13" x14ac:dyDescent="0.4">
      <c r="A20398" t="str">
        <f t="shared" si="318"/>
        <v>43_4A_M_0_90_2_HH800_CDB</v>
      </c>
      <c r="B20398">
        <v>43</v>
      </c>
      <c r="C20398" t="s">
        <v>168</v>
      </c>
      <c r="D20398" t="s">
        <v>174</v>
      </c>
      <c r="E20398">
        <v>0</v>
      </c>
      <c r="F20398">
        <v>90</v>
      </c>
      <c r="G20398">
        <v>2</v>
      </c>
      <c r="H20398" t="s">
        <v>303</v>
      </c>
      <c r="I20398" t="s">
        <v>171</v>
      </c>
      <c r="J20398">
        <v>2.5638660787133247</v>
      </c>
      <c r="L20398" s="47"/>
      <c r="M20398" s="47"/>
    </row>
    <row r="20399" spans="1:13" x14ac:dyDescent="0.4">
      <c r="A20399" t="str">
        <f t="shared" si="318"/>
        <v>43_4A_M_0_90_5_HH800_CDB</v>
      </c>
      <c r="B20399">
        <v>43</v>
      </c>
      <c r="C20399" t="s">
        <v>168</v>
      </c>
      <c r="D20399" t="s">
        <v>174</v>
      </c>
      <c r="E20399">
        <v>0</v>
      </c>
      <c r="F20399">
        <v>90</v>
      </c>
      <c r="G20399">
        <v>5</v>
      </c>
      <c r="H20399" t="s">
        <v>303</v>
      </c>
      <c r="I20399" t="s">
        <v>171</v>
      </c>
      <c r="J20399">
        <v>3.2267924342921992</v>
      </c>
      <c r="L20399" s="47"/>
      <c r="M20399" s="47"/>
    </row>
    <row r="20400" spans="1:13" x14ac:dyDescent="0.4">
      <c r="A20400" t="str">
        <f t="shared" si="318"/>
        <v>43_4A_M_0_90_65_HH800_CDB</v>
      </c>
      <c r="B20400">
        <v>43</v>
      </c>
      <c r="C20400" t="s">
        <v>168</v>
      </c>
      <c r="D20400" t="s">
        <v>174</v>
      </c>
      <c r="E20400">
        <v>0</v>
      </c>
      <c r="F20400">
        <v>90</v>
      </c>
      <c r="G20400">
        <v>65</v>
      </c>
      <c r="H20400" t="s">
        <v>303</v>
      </c>
      <c r="I20400" t="s">
        <v>171</v>
      </c>
      <c r="J20400">
        <v>5.1860387496605869</v>
      </c>
      <c r="L20400" s="47"/>
      <c r="M20400" s="47"/>
    </row>
    <row r="20401" spans="1:13" x14ac:dyDescent="0.4">
      <c r="A20401" t="str">
        <f t="shared" si="318"/>
        <v>43_4A_M_0_90_67_HH800_CDB</v>
      </c>
      <c r="B20401">
        <v>43</v>
      </c>
      <c r="C20401" t="s">
        <v>168</v>
      </c>
      <c r="D20401" t="s">
        <v>174</v>
      </c>
      <c r="E20401">
        <v>0</v>
      </c>
      <c r="F20401">
        <v>90</v>
      </c>
      <c r="G20401">
        <v>67</v>
      </c>
      <c r="H20401" t="s">
        <v>303</v>
      </c>
      <c r="I20401" t="s">
        <v>171</v>
      </c>
      <c r="J20401">
        <v>5.128623888304487</v>
      </c>
      <c r="L20401" s="47"/>
      <c r="M20401" s="47"/>
    </row>
    <row r="20402" spans="1:13" x14ac:dyDescent="0.4">
      <c r="A20402" t="str">
        <f t="shared" si="318"/>
        <v>43_4A_M_0_90_70_HH800_CDB</v>
      </c>
      <c r="B20402">
        <v>43</v>
      </c>
      <c r="C20402" t="s">
        <v>168</v>
      </c>
      <c r="D20402" t="s">
        <v>174</v>
      </c>
      <c r="E20402">
        <v>0</v>
      </c>
      <c r="F20402">
        <v>90</v>
      </c>
      <c r="G20402">
        <v>70</v>
      </c>
      <c r="H20402" t="s">
        <v>303</v>
      </c>
      <c r="I20402" t="s">
        <v>171</v>
      </c>
      <c r="J20402">
        <v>5.7510261077770846</v>
      </c>
      <c r="L20402" s="47"/>
      <c r="M20402" s="47"/>
    </row>
    <row r="20403" spans="1:13" x14ac:dyDescent="0.4">
      <c r="A20403" t="str">
        <f t="shared" si="318"/>
        <v>43_4A_M_0_180_2_HH800_CDB</v>
      </c>
      <c r="B20403">
        <v>43</v>
      </c>
      <c r="C20403" t="s">
        <v>168</v>
      </c>
      <c r="D20403" t="s">
        <v>174</v>
      </c>
      <c r="E20403">
        <v>0</v>
      </c>
      <c r="F20403">
        <v>180</v>
      </c>
      <c r="G20403">
        <v>2</v>
      </c>
      <c r="H20403" t="s">
        <v>303</v>
      </c>
      <c r="I20403" t="s">
        <v>171</v>
      </c>
      <c r="J20403">
        <v>2.1625858116283099</v>
      </c>
      <c r="L20403" s="47"/>
      <c r="M20403" s="47"/>
    </row>
    <row r="20404" spans="1:13" x14ac:dyDescent="0.4">
      <c r="A20404" t="str">
        <f t="shared" si="318"/>
        <v>43_4A_M_0_180_5_HH800_CDB</v>
      </c>
      <c r="B20404">
        <v>43</v>
      </c>
      <c r="C20404" t="s">
        <v>168</v>
      </c>
      <c r="D20404" t="s">
        <v>174</v>
      </c>
      <c r="E20404">
        <v>0</v>
      </c>
      <c r="F20404">
        <v>180</v>
      </c>
      <c r="G20404">
        <v>5</v>
      </c>
      <c r="H20404" t="s">
        <v>303</v>
      </c>
      <c r="I20404" t="s">
        <v>171</v>
      </c>
      <c r="J20404">
        <v>3.141566982516026</v>
      </c>
      <c r="L20404" s="47"/>
      <c r="M20404" s="47"/>
    </row>
    <row r="20405" spans="1:13" x14ac:dyDescent="0.4">
      <c r="A20405" t="str">
        <f t="shared" si="318"/>
        <v>43_4A_M_0_180_65_HH800_CDB</v>
      </c>
      <c r="B20405">
        <v>43</v>
      </c>
      <c r="C20405" t="s">
        <v>168</v>
      </c>
      <c r="D20405" t="s">
        <v>174</v>
      </c>
      <c r="E20405">
        <v>0</v>
      </c>
      <c r="F20405">
        <v>180</v>
      </c>
      <c r="G20405">
        <v>65</v>
      </c>
      <c r="H20405" t="s">
        <v>303</v>
      </c>
      <c r="I20405" t="s">
        <v>171</v>
      </c>
      <c r="J20405">
        <v>4.5040236963163265</v>
      </c>
      <c r="L20405" s="47"/>
      <c r="M20405" s="47"/>
    </row>
    <row r="20406" spans="1:13" x14ac:dyDescent="0.4">
      <c r="A20406" t="str">
        <f t="shared" si="318"/>
        <v>43_4A_M_0_180_67_HH800_CDB</v>
      </c>
      <c r="B20406">
        <v>43</v>
      </c>
      <c r="C20406" t="s">
        <v>168</v>
      </c>
      <c r="D20406" t="s">
        <v>174</v>
      </c>
      <c r="E20406">
        <v>0</v>
      </c>
      <c r="F20406">
        <v>180</v>
      </c>
      <c r="G20406">
        <v>67</v>
      </c>
      <c r="H20406" t="s">
        <v>303</v>
      </c>
      <c r="I20406" t="s">
        <v>171</v>
      </c>
      <c r="J20406">
        <v>5.2591511831865079</v>
      </c>
      <c r="L20406" s="47"/>
      <c r="M20406" s="47"/>
    </row>
    <row r="20407" spans="1:13" x14ac:dyDescent="0.4">
      <c r="A20407" t="str">
        <f t="shared" si="318"/>
        <v>43_4A_M_0_180_70_HH800_CDB</v>
      </c>
      <c r="B20407">
        <v>43</v>
      </c>
      <c r="C20407" t="s">
        <v>168</v>
      </c>
      <c r="D20407" t="s">
        <v>174</v>
      </c>
      <c r="E20407">
        <v>0</v>
      </c>
      <c r="F20407">
        <v>180</v>
      </c>
      <c r="G20407">
        <v>70</v>
      </c>
      <c r="H20407" t="s">
        <v>303</v>
      </c>
      <c r="I20407" t="s">
        <v>171</v>
      </c>
      <c r="J20407">
        <v>5.5721386851763732</v>
      </c>
      <c r="L20407" s="47"/>
      <c r="M20407" s="47"/>
    </row>
    <row r="20408" spans="1:13" x14ac:dyDescent="0.4">
      <c r="A20408" t="str">
        <f t="shared" si="318"/>
        <v>43_4A_M_0_365_5_HH800_CDB</v>
      </c>
      <c r="B20408">
        <v>43</v>
      </c>
      <c r="C20408" t="s">
        <v>168</v>
      </c>
      <c r="D20408" t="s">
        <v>174</v>
      </c>
      <c r="E20408">
        <v>0</v>
      </c>
      <c r="F20408">
        <v>365</v>
      </c>
      <c r="G20408">
        <v>5</v>
      </c>
      <c r="H20408" t="s">
        <v>303</v>
      </c>
      <c r="I20408" t="s">
        <v>171</v>
      </c>
      <c r="J20408">
        <v>2.6629190794596198</v>
      </c>
      <c r="L20408" s="47"/>
      <c r="M20408" s="47"/>
    </row>
    <row r="20409" spans="1:13" x14ac:dyDescent="0.4">
      <c r="A20409" t="str">
        <f t="shared" si="318"/>
        <v>43_4A_M_0_365_65_HH800_CDB</v>
      </c>
      <c r="B20409">
        <v>43</v>
      </c>
      <c r="C20409" t="s">
        <v>168</v>
      </c>
      <c r="D20409" t="s">
        <v>174</v>
      </c>
      <c r="E20409">
        <v>0</v>
      </c>
      <c r="F20409">
        <v>365</v>
      </c>
      <c r="G20409">
        <v>65</v>
      </c>
      <c r="H20409" t="s">
        <v>303</v>
      </c>
      <c r="I20409" t="s">
        <v>171</v>
      </c>
      <c r="J20409">
        <v>4.0228928631698562</v>
      </c>
      <c r="L20409" s="47"/>
      <c r="M20409" s="47"/>
    </row>
    <row r="20410" spans="1:13" x14ac:dyDescent="0.4">
      <c r="A20410" t="str">
        <f t="shared" si="318"/>
        <v>43_4A_M_0_365_67_HH800_CDB</v>
      </c>
      <c r="B20410">
        <v>43</v>
      </c>
      <c r="C20410" t="s">
        <v>168</v>
      </c>
      <c r="D20410" t="s">
        <v>174</v>
      </c>
      <c r="E20410">
        <v>0</v>
      </c>
      <c r="F20410">
        <v>365</v>
      </c>
      <c r="G20410">
        <v>67</v>
      </c>
      <c r="H20410" t="s">
        <v>303</v>
      </c>
      <c r="I20410" t="s">
        <v>171</v>
      </c>
      <c r="J20410">
        <v>4.809424709671811</v>
      </c>
      <c r="L20410" s="47"/>
      <c r="M20410" s="47"/>
    </row>
    <row r="20411" spans="1:13" x14ac:dyDescent="0.4">
      <c r="A20411" t="str">
        <f t="shared" si="318"/>
        <v>43_4A_M_0_365_70_HH800_CDB</v>
      </c>
      <c r="B20411">
        <v>43</v>
      </c>
      <c r="C20411" t="s">
        <v>168</v>
      </c>
      <c r="D20411" t="s">
        <v>174</v>
      </c>
      <c r="E20411">
        <v>0</v>
      </c>
      <c r="F20411">
        <v>365</v>
      </c>
      <c r="G20411">
        <v>70</v>
      </c>
      <c r="H20411" t="s">
        <v>303</v>
      </c>
      <c r="I20411" t="s">
        <v>171</v>
      </c>
      <c r="J20411">
        <v>5.6407958759198875</v>
      </c>
      <c r="L20411" s="47"/>
      <c r="M20411" s="47"/>
    </row>
    <row r="20412" spans="1:13" x14ac:dyDescent="0.4">
      <c r="A20412" t="str">
        <f t="shared" si="318"/>
        <v>44_4A_M_0_90_2_HH800_CDB</v>
      </c>
      <c r="B20412">
        <v>44</v>
      </c>
      <c r="C20412" t="s">
        <v>168</v>
      </c>
      <c r="D20412" t="s">
        <v>174</v>
      </c>
      <c r="E20412">
        <v>0</v>
      </c>
      <c r="F20412">
        <v>90</v>
      </c>
      <c r="G20412">
        <v>2</v>
      </c>
      <c r="H20412" t="s">
        <v>303</v>
      </c>
      <c r="I20412" t="s">
        <v>171</v>
      </c>
      <c r="J20412">
        <v>3.0150773142205116</v>
      </c>
      <c r="L20412" s="47"/>
      <c r="M20412" s="47"/>
    </row>
    <row r="20413" spans="1:13" x14ac:dyDescent="0.4">
      <c r="A20413" t="str">
        <f t="shared" si="318"/>
        <v>44_4A_M_0_90_5_HH800_CDB</v>
      </c>
      <c r="B20413">
        <v>44</v>
      </c>
      <c r="C20413" t="s">
        <v>168</v>
      </c>
      <c r="D20413" t="s">
        <v>174</v>
      </c>
      <c r="E20413">
        <v>0</v>
      </c>
      <c r="F20413">
        <v>90</v>
      </c>
      <c r="G20413">
        <v>5</v>
      </c>
      <c r="H20413" t="s">
        <v>303</v>
      </c>
      <c r="I20413" t="s">
        <v>171</v>
      </c>
      <c r="J20413">
        <v>3.7972168323526976</v>
      </c>
      <c r="L20413" s="47"/>
      <c r="M20413" s="47"/>
    </row>
    <row r="20414" spans="1:13" x14ac:dyDescent="0.4">
      <c r="A20414" t="str">
        <f t="shared" si="318"/>
        <v>44_4A_M_0_90_65_HH800_CDB</v>
      </c>
      <c r="B20414">
        <v>44</v>
      </c>
      <c r="C20414" t="s">
        <v>168</v>
      </c>
      <c r="D20414" t="s">
        <v>174</v>
      </c>
      <c r="E20414">
        <v>0</v>
      </c>
      <c r="F20414">
        <v>90</v>
      </c>
      <c r="G20414">
        <v>65</v>
      </c>
      <c r="H20414" t="s">
        <v>303</v>
      </c>
      <c r="I20414" t="s">
        <v>171</v>
      </c>
      <c r="J20414">
        <v>5.320081253830752</v>
      </c>
      <c r="L20414" s="47"/>
      <c r="M20414" s="47"/>
    </row>
    <row r="20415" spans="1:13" x14ac:dyDescent="0.4">
      <c r="A20415" t="str">
        <f t="shared" si="318"/>
        <v>44_4A_M_0_90_67_HH800_CDB</v>
      </c>
      <c r="B20415">
        <v>44</v>
      </c>
      <c r="C20415" t="s">
        <v>168</v>
      </c>
      <c r="D20415" t="s">
        <v>174</v>
      </c>
      <c r="E20415">
        <v>0</v>
      </c>
      <c r="F20415">
        <v>90</v>
      </c>
      <c r="G20415">
        <v>67</v>
      </c>
      <c r="H20415" t="s">
        <v>303</v>
      </c>
      <c r="I20415" t="s">
        <v>171</v>
      </c>
      <c r="J20415">
        <v>5.5294921765645331</v>
      </c>
      <c r="L20415" s="47"/>
      <c r="M20415" s="47"/>
    </row>
    <row r="20416" spans="1:13" x14ac:dyDescent="0.4">
      <c r="A20416" t="str">
        <f t="shared" si="318"/>
        <v>44_4A_M_0_90_70_HH800_CDB</v>
      </c>
      <c r="B20416">
        <v>44</v>
      </c>
      <c r="C20416" t="s">
        <v>168</v>
      </c>
      <c r="D20416" t="s">
        <v>174</v>
      </c>
      <c r="E20416">
        <v>0</v>
      </c>
      <c r="F20416">
        <v>90</v>
      </c>
      <c r="G20416">
        <v>70</v>
      </c>
      <c r="H20416" t="s">
        <v>303</v>
      </c>
      <c r="I20416" t="s">
        <v>171</v>
      </c>
      <c r="J20416">
        <v>6.7413194544478081</v>
      </c>
      <c r="L20416" s="47"/>
      <c r="M20416" s="47"/>
    </row>
    <row r="20417" spans="1:13" x14ac:dyDescent="0.4">
      <c r="A20417" t="str">
        <f t="shared" si="318"/>
        <v>44_4A_M_0_180_2_HH800_CDB</v>
      </c>
      <c r="B20417">
        <v>44</v>
      </c>
      <c r="C20417" t="s">
        <v>168</v>
      </c>
      <c r="D20417" t="s">
        <v>174</v>
      </c>
      <c r="E20417">
        <v>0</v>
      </c>
      <c r="F20417">
        <v>180</v>
      </c>
      <c r="G20417">
        <v>2</v>
      </c>
      <c r="H20417" t="s">
        <v>303</v>
      </c>
      <c r="I20417" t="s">
        <v>171</v>
      </c>
      <c r="J20417">
        <v>2.4144838569468323</v>
      </c>
      <c r="L20417" s="47"/>
      <c r="M20417" s="47"/>
    </row>
    <row r="20418" spans="1:13" x14ac:dyDescent="0.4">
      <c r="A20418" t="str">
        <f t="shared" si="318"/>
        <v>44_4A_M_0_180_5_HH800_CDB</v>
      </c>
      <c r="B20418">
        <v>44</v>
      </c>
      <c r="C20418" t="s">
        <v>168</v>
      </c>
      <c r="D20418" t="s">
        <v>174</v>
      </c>
      <c r="E20418">
        <v>0</v>
      </c>
      <c r="F20418">
        <v>180</v>
      </c>
      <c r="G20418">
        <v>5</v>
      </c>
      <c r="H20418" t="s">
        <v>303</v>
      </c>
      <c r="I20418" t="s">
        <v>171</v>
      </c>
      <c r="J20418">
        <v>3.9184410721464324</v>
      </c>
      <c r="L20418" s="47"/>
      <c r="M20418" s="47"/>
    </row>
    <row r="20419" spans="1:13" x14ac:dyDescent="0.4">
      <c r="A20419" t="str">
        <f t="shared" ref="A20419:A20482" si="319">B20419&amp;"_"&amp;C20419&amp;"_"&amp;D20419&amp;"_"&amp;E20419&amp;"_"&amp;F20419&amp;"_"&amp;G20419&amp;"_"&amp;H20419&amp;"_"&amp;I20419</f>
        <v>44_4A_M_0_180_65_HH800_CDB</v>
      </c>
      <c r="B20419">
        <v>44</v>
      </c>
      <c r="C20419" t="s">
        <v>168</v>
      </c>
      <c r="D20419" t="s">
        <v>174</v>
      </c>
      <c r="E20419">
        <v>0</v>
      </c>
      <c r="F20419">
        <v>180</v>
      </c>
      <c r="G20419">
        <v>65</v>
      </c>
      <c r="H20419" t="s">
        <v>303</v>
      </c>
      <c r="I20419" t="s">
        <v>171</v>
      </c>
      <c r="J20419">
        <v>4.5891966689109847</v>
      </c>
      <c r="L20419" s="47"/>
      <c r="M20419" s="47"/>
    </row>
    <row r="20420" spans="1:13" x14ac:dyDescent="0.4">
      <c r="A20420" t="str">
        <f t="shared" si="319"/>
        <v>44_4A_M_0_180_67_HH800_CDB</v>
      </c>
      <c r="B20420">
        <v>44</v>
      </c>
      <c r="C20420" t="s">
        <v>168</v>
      </c>
      <c r="D20420" t="s">
        <v>174</v>
      </c>
      <c r="E20420">
        <v>0</v>
      </c>
      <c r="F20420">
        <v>180</v>
      </c>
      <c r="G20420">
        <v>67</v>
      </c>
      <c r="H20420" t="s">
        <v>303</v>
      </c>
      <c r="I20420" t="s">
        <v>171</v>
      </c>
      <c r="J20420">
        <v>5.3306299976662501</v>
      </c>
      <c r="L20420" s="47"/>
      <c r="M20420" s="47"/>
    </row>
    <row r="20421" spans="1:13" x14ac:dyDescent="0.4">
      <c r="A20421" t="str">
        <f t="shared" si="319"/>
        <v>44_4A_M_0_180_70_HH800_CDB</v>
      </c>
      <c r="B20421">
        <v>44</v>
      </c>
      <c r="C20421" t="s">
        <v>168</v>
      </c>
      <c r="D20421" t="s">
        <v>174</v>
      </c>
      <c r="E20421">
        <v>0</v>
      </c>
      <c r="F20421">
        <v>180</v>
      </c>
      <c r="G20421">
        <v>70</v>
      </c>
      <c r="H20421" t="s">
        <v>303</v>
      </c>
      <c r="I20421" t="s">
        <v>171</v>
      </c>
      <c r="J20421">
        <v>6.4273652958888494</v>
      </c>
      <c r="L20421" s="47"/>
      <c r="M20421" s="47"/>
    </row>
    <row r="20422" spans="1:13" x14ac:dyDescent="0.4">
      <c r="A20422" t="str">
        <f t="shared" si="319"/>
        <v>44_4A_M_0_365_5_HH800_CDB</v>
      </c>
      <c r="B20422">
        <v>44</v>
      </c>
      <c r="C20422" t="s">
        <v>168</v>
      </c>
      <c r="D20422" t="s">
        <v>174</v>
      </c>
      <c r="E20422">
        <v>0</v>
      </c>
      <c r="F20422">
        <v>365</v>
      </c>
      <c r="G20422">
        <v>5</v>
      </c>
      <c r="H20422" t="s">
        <v>303</v>
      </c>
      <c r="I20422" t="s">
        <v>171</v>
      </c>
      <c r="J20422">
        <v>3.0780057585722416</v>
      </c>
      <c r="L20422" s="47"/>
      <c r="M20422" s="47"/>
    </row>
    <row r="20423" spans="1:13" x14ac:dyDescent="0.4">
      <c r="A20423" t="str">
        <f t="shared" si="319"/>
        <v>44_4A_M_0_365_65_HH800_CDB</v>
      </c>
      <c r="B20423">
        <v>44</v>
      </c>
      <c r="C20423" t="s">
        <v>168</v>
      </c>
      <c r="D20423" t="s">
        <v>174</v>
      </c>
      <c r="E20423">
        <v>0</v>
      </c>
      <c r="F20423">
        <v>365</v>
      </c>
      <c r="G20423">
        <v>65</v>
      </c>
      <c r="H20423" t="s">
        <v>303</v>
      </c>
      <c r="I20423" t="s">
        <v>171</v>
      </c>
      <c r="J20423">
        <v>4.9745882837793447</v>
      </c>
      <c r="L20423" s="47"/>
      <c r="M20423" s="47"/>
    </row>
    <row r="20424" spans="1:13" x14ac:dyDescent="0.4">
      <c r="A20424" t="str">
        <f t="shared" si="319"/>
        <v>44_4A_M_0_365_67_HH800_CDB</v>
      </c>
      <c r="B20424">
        <v>44</v>
      </c>
      <c r="C20424" t="s">
        <v>168</v>
      </c>
      <c r="D20424" t="s">
        <v>174</v>
      </c>
      <c r="E20424">
        <v>0</v>
      </c>
      <c r="F20424">
        <v>365</v>
      </c>
      <c r="G20424">
        <v>67</v>
      </c>
      <c r="H20424" t="s">
        <v>303</v>
      </c>
      <c r="I20424" t="s">
        <v>171</v>
      </c>
      <c r="J20424">
        <v>5.0665125420296366</v>
      </c>
      <c r="L20424" s="47"/>
      <c r="M20424" s="47"/>
    </row>
    <row r="20425" spans="1:13" x14ac:dyDescent="0.4">
      <c r="A20425" t="str">
        <f t="shared" si="319"/>
        <v>44_4A_M_0_365_70_HH800_CDB</v>
      </c>
      <c r="B20425">
        <v>44</v>
      </c>
      <c r="C20425" t="s">
        <v>168</v>
      </c>
      <c r="D20425" t="s">
        <v>174</v>
      </c>
      <c r="E20425">
        <v>0</v>
      </c>
      <c r="F20425">
        <v>365</v>
      </c>
      <c r="G20425">
        <v>70</v>
      </c>
      <c r="H20425" t="s">
        <v>303</v>
      </c>
      <c r="I20425" t="s">
        <v>171</v>
      </c>
      <c r="J20425">
        <v>6.0674058072124577</v>
      </c>
      <c r="L20425" s="47"/>
      <c r="M20425" s="47"/>
    </row>
    <row r="20426" spans="1:13" x14ac:dyDescent="0.4">
      <c r="A20426" t="str">
        <f t="shared" si="319"/>
        <v>45_4A_M_0_90_2_HH800_CDB</v>
      </c>
      <c r="B20426">
        <v>45</v>
      </c>
      <c r="C20426" t="s">
        <v>168</v>
      </c>
      <c r="D20426" t="s">
        <v>174</v>
      </c>
      <c r="E20426">
        <v>0</v>
      </c>
      <c r="F20426">
        <v>90</v>
      </c>
      <c r="G20426">
        <v>2</v>
      </c>
      <c r="H20426" t="s">
        <v>303</v>
      </c>
      <c r="I20426" t="s">
        <v>171</v>
      </c>
      <c r="J20426">
        <v>2.5533582571658884</v>
      </c>
      <c r="L20426" s="47"/>
      <c r="M20426" s="47"/>
    </row>
    <row r="20427" spans="1:13" x14ac:dyDescent="0.4">
      <c r="A20427" t="str">
        <f t="shared" si="319"/>
        <v>45_4A_M_0_90_5_HH800_CDB</v>
      </c>
      <c r="B20427">
        <v>45</v>
      </c>
      <c r="C20427" t="s">
        <v>168</v>
      </c>
      <c r="D20427" t="s">
        <v>174</v>
      </c>
      <c r="E20427">
        <v>0</v>
      </c>
      <c r="F20427">
        <v>90</v>
      </c>
      <c r="G20427">
        <v>5</v>
      </c>
      <c r="H20427" t="s">
        <v>303</v>
      </c>
      <c r="I20427" t="s">
        <v>171</v>
      </c>
      <c r="J20427">
        <v>3.9528096423663919</v>
      </c>
      <c r="L20427" s="47"/>
      <c r="M20427" s="47"/>
    </row>
    <row r="20428" spans="1:13" x14ac:dyDescent="0.4">
      <c r="A20428" t="str">
        <f t="shared" si="319"/>
        <v>45_4A_M_0_90_65_HH800_CDB</v>
      </c>
      <c r="B20428">
        <v>45</v>
      </c>
      <c r="C20428" t="s">
        <v>168</v>
      </c>
      <c r="D20428" t="s">
        <v>174</v>
      </c>
      <c r="E20428">
        <v>0</v>
      </c>
      <c r="F20428">
        <v>90</v>
      </c>
      <c r="G20428">
        <v>65</v>
      </c>
      <c r="H20428" t="s">
        <v>303</v>
      </c>
      <c r="I20428" t="s">
        <v>171</v>
      </c>
      <c r="J20428">
        <v>5.5928836731578864</v>
      </c>
      <c r="L20428" s="47"/>
      <c r="M20428" s="47"/>
    </row>
    <row r="20429" spans="1:13" x14ac:dyDescent="0.4">
      <c r="A20429" t="str">
        <f t="shared" si="319"/>
        <v>45_4A_M_0_90_67_HH800_CDB</v>
      </c>
      <c r="B20429">
        <v>45</v>
      </c>
      <c r="C20429" t="s">
        <v>168</v>
      </c>
      <c r="D20429" t="s">
        <v>174</v>
      </c>
      <c r="E20429">
        <v>0</v>
      </c>
      <c r="F20429">
        <v>90</v>
      </c>
      <c r="G20429">
        <v>67</v>
      </c>
      <c r="H20429" t="s">
        <v>303</v>
      </c>
      <c r="I20429" t="s">
        <v>171</v>
      </c>
      <c r="J20429">
        <v>6.125838385394009</v>
      </c>
      <c r="L20429" s="47"/>
      <c r="M20429" s="47"/>
    </row>
    <row r="20430" spans="1:13" x14ac:dyDescent="0.4">
      <c r="A20430" t="str">
        <f t="shared" si="319"/>
        <v>45_4A_M_0_90_70_HH800_CDB</v>
      </c>
      <c r="B20430">
        <v>45</v>
      </c>
      <c r="C20430" t="s">
        <v>168</v>
      </c>
      <c r="D20430" t="s">
        <v>174</v>
      </c>
      <c r="E20430">
        <v>0</v>
      </c>
      <c r="F20430">
        <v>90</v>
      </c>
      <c r="G20430">
        <v>70</v>
      </c>
      <c r="H20430" t="s">
        <v>303</v>
      </c>
      <c r="I20430" t="s">
        <v>171</v>
      </c>
      <c r="J20430">
        <v>6.6505486730117882</v>
      </c>
      <c r="L20430" s="47"/>
      <c r="M20430" s="47"/>
    </row>
    <row r="20431" spans="1:13" x14ac:dyDescent="0.4">
      <c r="A20431" t="str">
        <f t="shared" si="319"/>
        <v>45_4A_M_0_180_2_HH800_CDB</v>
      </c>
      <c r="B20431">
        <v>45</v>
      </c>
      <c r="C20431" t="s">
        <v>168</v>
      </c>
      <c r="D20431" t="s">
        <v>174</v>
      </c>
      <c r="E20431">
        <v>0</v>
      </c>
      <c r="F20431">
        <v>180</v>
      </c>
      <c r="G20431">
        <v>2</v>
      </c>
      <c r="H20431" t="s">
        <v>303</v>
      </c>
      <c r="I20431" t="s">
        <v>171</v>
      </c>
      <c r="J20431">
        <v>2.3473113329772968</v>
      </c>
      <c r="L20431" s="47"/>
      <c r="M20431" s="47"/>
    </row>
    <row r="20432" spans="1:13" x14ac:dyDescent="0.4">
      <c r="A20432" t="str">
        <f t="shared" si="319"/>
        <v>45_4A_M_0_180_5_HH800_CDB</v>
      </c>
      <c r="B20432">
        <v>45</v>
      </c>
      <c r="C20432" t="s">
        <v>168</v>
      </c>
      <c r="D20432" t="s">
        <v>174</v>
      </c>
      <c r="E20432">
        <v>0</v>
      </c>
      <c r="F20432">
        <v>180</v>
      </c>
      <c r="G20432">
        <v>5</v>
      </c>
      <c r="H20432" t="s">
        <v>303</v>
      </c>
      <c r="I20432" t="s">
        <v>171</v>
      </c>
      <c r="J20432">
        <v>3.1550508181079553</v>
      </c>
      <c r="L20432" s="47"/>
      <c r="M20432" s="47"/>
    </row>
    <row r="20433" spans="1:13" x14ac:dyDescent="0.4">
      <c r="A20433" t="str">
        <f t="shared" si="319"/>
        <v>45_4A_M_0_180_65_HH800_CDB</v>
      </c>
      <c r="B20433">
        <v>45</v>
      </c>
      <c r="C20433" t="s">
        <v>168</v>
      </c>
      <c r="D20433" t="s">
        <v>174</v>
      </c>
      <c r="E20433">
        <v>0</v>
      </c>
      <c r="F20433">
        <v>180</v>
      </c>
      <c r="G20433">
        <v>65</v>
      </c>
      <c r="H20433" t="s">
        <v>303</v>
      </c>
      <c r="I20433" t="s">
        <v>171</v>
      </c>
      <c r="J20433">
        <v>5.1523452759949411</v>
      </c>
      <c r="L20433" s="47"/>
      <c r="M20433" s="47"/>
    </row>
    <row r="20434" spans="1:13" x14ac:dyDescent="0.4">
      <c r="A20434" t="str">
        <f t="shared" si="319"/>
        <v>45_4A_M_0_180_67_HH800_CDB</v>
      </c>
      <c r="B20434">
        <v>45</v>
      </c>
      <c r="C20434" t="s">
        <v>168</v>
      </c>
      <c r="D20434" t="s">
        <v>174</v>
      </c>
      <c r="E20434">
        <v>0</v>
      </c>
      <c r="F20434">
        <v>180</v>
      </c>
      <c r="G20434">
        <v>67</v>
      </c>
      <c r="H20434" t="s">
        <v>303</v>
      </c>
      <c r="I20434" t="s">
        <v>171</v>
      </c>
      <c r="J20434">
        <v>5.3119702180339043</v>
      </c>
      <c r="L20434" s="47"/>
      <c r="M20434" s="47"/>
    </row>
    <row r="20435" spans="1:13" x14ac:dyDescent="0.4">
      <c r="A20435" t="str">
        <f t="shared" si="319"/>
        <v>45_4A_M_0_180_70_HH800_CDB</v>
      </c>
      <c r="B20435">
        <v>45</v>
      </c>
      <c r="C20435" t="s">
        <v>168</v>
      </c>
      <c r="D20435" t="s">
        <v>174</v>
      </c>
      <c r="E20435">
        <v>0</v>
      </c>
      <c r="F20435">
        <v>180</v>
      </c>
      <c r="G20435">
        <v>70</v>
      </c>
      <c r="H20435" t="s">
        <v>303</v>
      </c>
      <c r="I20435" t="s">
        <v>171</v>
      </c>
      <c r="J20435">
        <v>6.6878305426633942</v>
      </c>
      <c r="L20435" s="47"/>
      <c r="M20435" s="47"/>
    </row>
    <row r="20436" spans="1:13" x14ac:dyDescent="0.4">
      <c r="A20436" t="str">
        <f t="shared" si="319"/>
        <v>45_4A_M_0_365_5_HH800_CDB</v>
      </c>
      <c r="B20436">
        <v>45</v>
      </c>
      <c r="C20436" t="s">
        <v>168</v>
      </c>
      <c r="D20436" t="s">
        <v>174</v>
      </c>
      <c r="E20436">
        <v>0</v>
      </c>
      <c r="F20436">
        <v>365</v>
      </c>
      <c r="G20436">
        <v>5</v>
      </c>
      <c r="H20436" t="s">
        <v>303</v>
      </c>
      <c r="I20436" t="s">
        <v>171</v>
      </c>
      <c r="J20436">
        <v>3.8026668360532696</v>
      </c>
      <c r="L20436" s="47"/>
      <c r="M20436" s="47"/>
    </row>
    <row r="20437" spans="1:13" x14ac:dyDescent="0.4">
      <c r="A20437" t="str">
        <f t="shared" si="319"/>
        <v>45_4A_M_0_365_65_HH800_CDB</v>
      </c>
      <c r="B20437">
        <v>45</v>
      </c>
      <c r="C20437" t="s">
        <v>168</v>
      </c>
      <c r="D20437" t="s">
        <v>174</v>
      </c>
      <c r="E20437">
        <v>0</v>
      </c>
      <c r="F20437">
        <v>365</v>
      </c>
      <c r="G20437">
        <v>65</v>
      </c>
      <c r="H20437" t="s">
        <v>303</v>
      </c>
      <c r="I20437" t="s">
        <v>171</v>
      </c>
      <c r="J20437">
        <v>4.884861378523996</v>
      </c>
      <c r="L20437" s="47"/>
      <c r="M20437" s="47"/>
    </row>
    <row r="20438" spans="1:13" x14ac:dyDescent="0.4">
      <c r="A20438" t="str">
        <f t="shared" si="319"/>
        <v>45_4A_M_0_365_67_HH800_CDB</v>
      </c>
      <c r="B20438">
        <v>45</v>
      </c>
      <c r="C20438" t="s">
        <v>168</v>
      </c>
      <c r="D20438" t="s">
        <v>174</v>
      </c>
      <c r="E20438">
        <v>0</v>
      </c>
      <c r="F20438">
        <v>365</v>
      </c>
      <c r="G20438">
        <v>67</v>
      </c>
      <c r="H20438" t="s">
        <v>303</v>
      </c>
      <c r="I20438" t="s">
        <v>171</v>
      </c>
      <c r="J20438">
        <v>4.9545659952433621</v>
      </c>
      <c r="L20438" s="47"/>
      <c r="M20438" s="47"/>
    </row>
    <row r="20439" spans="1:13" x14ac:dyDescent="0.4">
      <c r="A20439" t="str">
        <f t="shared" si="319"/>
        <v>45_4A_M_0_365_70_HH800_CDB</v>
      </c>
      <c r="B20439">
        <v>45</v>
      </c>
      <c r="C20439" t="s">
        <v>168</v>
      </c>
      <c r="D20439" t="s">
        <v>174</v>
      </c>
      <c r="E20439">
        <v>0</v>
      </c>
      <c r="F20439">
        <v>365</v>
      </c>
      <c r="G20439">
        <v>70</v>
      </c>
      <c r="H20439" t="s">
        <v>303</v>
      </c>
      <c r="I20439" t="s">
        <v>171</v>
      </c>
      <c r="J20439">
        <v>5.8823647427029773</v>
      </c>
      <c r="L20439" s="47"/>
      <c r="M20439" s="47"/>
    </row>
    <row r="20440" spans="1:13" x14ac:dyDescent="0.4">
      <c r="A20440" t="str">
        <f t="shared" si="319"/>
        <v>46_4A_M_0_90_2_HH800_CDB</v>
      </c>
      <c r="B20440">
        <v>46</v>
      </c>
      <c r="C20440" t="s">
        <v>168</v>
      </c>
      <c r="D20440" t="s">
        <v>174</v>
      </c>
      <c r="E20440">
        <v>0</v>
      </c>
      <c r="F20440">
        <v>90</v>
      </c>
      <c r="G20440">
        <v>2</v>
      </c>
      <c r="H20440" t="s">
        <v>303</v>
      </c>
      <c r="I20440" t="s">
        <v>171</v>
      </c>
      <c r="J20440">
        <v>2.7917831336072063</v>
      </c>
      <c r="L20440" s="47"/>
      <c r="M20440" s="47"/>
    </row>
    <row r="20441" spans="1:13" x14ac:dyDescent="0.4">
      <c r="A20441" t="str">
        <f t="shared" si="319"/>
        <v>46_4A_M_0_90_5_HH800_CDB</v>
      </c>
      <c r="B20441">
        <v>46</v>
      </c>
      <c r="C20441" t="s">
        <v>168</v>
      </c>
      <c r="D20441" t="s">
        <v>174</v>
      </c>
      <c r="E20441">
        <v>0</v>
      </c>
      <c r="F20441">
        <v>90</v>
      </c>
      <c r="G20441">
        <v>5</v>
      </c>
      <c r="H20441" t="s">
        <v>303</v>
      </c>
      <c r="I20441" t="s">
        <v>171</v>
      </c>
      <c r="J20441">
        <v>4.2977983490245428</v>
      </c>
      <c r="L20441" s="47"/>
      <c r="M20441" s="47"/>
    </row>
    <row r="20442" spans="1:13" x14ac:dyDescent="0.4">
      <c r="A20442" t="str">
        <f t="shared" si="319"/>
        <v>46_4A_M_0_90_65_HH800_CDB</v>
      </c>
      <c r="B20442">
        <v>46</v>
      </c>
      <c r="C20442" t="s">
        <v>168</v>
      </c>
      <c r="D20442" t="s">
        <v>174</v>
      </c>
      <c r="E20442">
        <v>0</v>
      </c>
      <c r="F20442">
        <v>90</v>
      </c>
      <c r="G20442">
        <v>65</v>
      </c>
      <c r="H20442" t="s">
        <v>303</v>
      </c>
      <c r="I20442" t="s">
        <v>171</v>
      </c>
      <c r="J20442">
        <v>5.3616850893247676</v>
      </c>
      <c r="L20442" s="47"/>
      <c r="M20442" s="47"/>
    </row>
    <row r="20443" spans="1:13" x14ac:dyDescent="0.4">
      <c r="A20443" t="str">
        <f t="shared" si="319"/>
        <v>46_4A_M_0_90_67_HH800_CDB</v>
      </c>
      <c r="B20443">
        <v>46</v>
      </c>
      <c r="C20443" t="s">
        <v>168</v>
      </c>
      <c r="D20443" t="s">
        <v>174</v>
      </c>
      <c r="E20443">
        <v>0</v>
      </c>
      <c r="F20443">
        <v>90</v>
      </c>
      <c r="G20443">
        <v>67</v>
      </c>
      <c r="H20443" t="s">
        <v>303</v>
      </c>
      <c r="I20443" t="s">
        <v>171</v>
      </c>
      <c r="J20443">
        <v>6.4666998427310656</v>
      </c>
      <c r="L20443" s="47"/>
      <c r="M20443" s="47"/>
    </row>
    <row r="20444" spans="1:13" x14ac:dyDescent="0.4">
      <c r="A20444" t="str">
        <f t="shared" si="319"/>
        <v>46_4A_M_0_90_70_HH800_CDB</v>
      </c>
      <c r="B20444">
        <v>46</v>
      </c>
      <c r="C20444" t="s">
        <v>168</v>
      </c>
      <c r="D20444" t="s">
        <v>174</v>
      </c>
      <c r="E20444">
        <v>0</v>
      </c>
      <c r="F20444">
        <v>90</v>
      </c>
      <c r="G20444">
        <v>70</v>
      </c>
      <c r="H20444" t="s">
        <v>303</v>
      </c>
      <c r="I20444" t="s">
        <v>171</v>
      </c>
      <c r="J20444">
        <v>6.9280635607228032</v>
      </c>
      <c r="L20444" s="47"/>
      <c r="M20444" s="47"/>
    </row>
    <row r="20445" spans="1:13" x14ac:dyDescent="0.4">
      <c r="A20445" t="str">
        <f t="shared" si="319"/>
        <v>46_4A_M_0_180_2_HH800_CDB</v>
      </c>
      <c r="B20445">
        <v>46</v>
      </c>
      <c r="C20445" t="s">
        <v>168</v>
      </c>
      <c r="D20445" t="s">
        <v>174</v>
      </c>
      <c r="E20445">
        <v>0</v>
      </c>
      <c r="F20445">
        <v>180</v>
      </c>
      <c r="G20445">
        <v>2</v>
      </c>
      <c r="H20445" t="s">
        <v>303</v>
      </c>
      <c r="I20445" t="s">
        <v>171</v>
      </c>
      <c r="J20445">
        <v>2.8643302532769952</v>
      </c>
      <c r="L20445" s="47"/>
      <c r="M20445" s="47"/>
    </row>
    <row r="20446" spans="1:13" x14ac:dyDescent="0.4">
      <c r="A20446" t="str">
        <f t="shared" si="319"/>
        <v>46_4A_M_0_180_5_HH800_CDB</v>
      </c>
      <c r="B20446">
        <v>46</v>
      </c>
      <c r="C20446" t="s">
        <v>168</v>
      </c>
      <c r="D20446" t="s">
        <v>174</v>
      </c>
      <c r="E20446">
        <v>0</v>
      </c>
      <c r="F20446">
        <v>180</v>
      </c>
      <c r="G20446">
        <v>5</v>
      </c>
      <c r="H20446" t="s">
        <v>303</v>
      </c>
      <c r="I20446" t="s">
        <v>171</v>
      </c>
      <c r="J20446">
        <v>3.2551612427621945</v>
      </c>
      <c r="L20446" s="47"/>
      <c r="M20446" s="47"/>
    </row>
    <row r="20447" spans="1:13" x14ac:dyDescent="0.4">
      <c r="A20447" t="str">
        <f t="shared" si="319"/>
        <v>46_4A_M_0_180_65_HH800_CDB</v>
      </c>
      <c r="B20447">
        <v>46</v>
      </c>
      <c r="C20447" t="s">
        <v>168</v>
      </c>
      <c r="D20447" t="s">
        <v>174</v>
      </c>
      <c r="E20447">
        <v>0</v>
      </c>
      <c r="F20447">
        <v>180</v>
      </c>
      <c r="G20447">
        <v>65</v>
      </c>
      <c r="H20447" t="s">
        <v>303</v>
      </c>
      <c r="I20447" t="s">
        <v>171</v>
      </c>
      <c r="J20447">
        <v>5.6542637508972842</v>
      </c>
      <c r="L20447" s="47"/>
      <c r="M20447" s="47"/>
    </row>
    <row r="20448" spans="1:13" x14ac:dyDescent="0.4">
      <c r="A20448" t="str">
        <f t="shared" si="319"/>
        <v>46_4A_M_0_180_67_HH800_CDB</v>
      </c>
      <c r="B20448">
        <v>46</v>
      </c>
      <c r="C20448" t="s">
        <v>168</v>
      </c>
      <c r="D20448" t="s">
        <v>174</v>
      </c>
      <c r="E20448">
        <v>0</v>
      </c>
      <c r="F20448">
        <v>180</v>
      </c>
      <c r="G20448">
        <v>67</v>
      </c>
      <c r="H20448" t="s">
        <v>303</v>
      </c>
      <c r="I20448" t="s">
        <v>171</v>
      </c>
      <c r="J20448">
        <v>6.1410917313116959</v>
      </c>
      <c r="L20448" s="47"/>
      <c r="M20448" s="47"/>
    </row>
    <row r="20449" spans="1:13" x14ac:dyDescent="0.4">
      <c r="A20449" t="str">
        <f t="shared" si="319"/>
        <v>46_4A_M_0_180_70_HH800_CDB</v>
      </c>
      <c r="B20449">
        <v>46</v>
      </c>
      <c r="C20449" t="s">
        <v>168</v>
      </c>
      <c r="D20449" t="s">
        <v>174</v>
      </c>
      <c r="E20449">
        <v>0</v>
      </c>
      <c r="F20449">
        <v>180</v>
      </c>
      <c r="G20449">
        <v>70</v>
      </c>
      <c r="H20449" t="s">
        <v>303</v>
      </c>
      <c r="I20449" t="s">
        <v>171</v>
      </c>
      <c r="J20449">
        <v>6.8997006453790473</v>
      </c>
      <c r="L20449" s="47"/>
      <c r="M20449" s="47"/>
    </row>
    <row r="20450" spans="1:13" x14ac:dyDescent="0.4">
      <c r="A20450" t="str">
        <f t="shared" si="319"/>
        <v>46_4A_M_0_365_5_HH800_CDB</v>
      </c>
      <c r="B20450">
        <v>46</v>
      </c>
      <c r="C20450" t="s">
        <v>168</v>
      </c>
      <c r="D20450" t="s">
        <v>174</v>
      </c>
      <c r="E20450">
        <v>0</v>
      </c>
      <c r="F20450">
        <v>365</v>
      </c>
      <c r="G20450">
        <v>5</v>
      </c>
      <c r="H20450" t="s">
        <v>303</v>
      </c>
      <c r="I20450" t="s">
        <v>171</v>
      </c>
      <c r="J20450">
        <v>4.0294321431434854</v>
      </c>
      <c r="L20450" s="47"/>
      <c r="M20450" s="47"/>
    </row>
    <row r="20451" spans="1:13" x14ac:dyDescent="0.4">
      <c r="A20451" t="str">
        <f t="shared" si="319"/>
        <v>46_4A_M_0_365_65_HH800_CDB</v>
      </c>
      <c r="B20451">
        <v>46</v>
      </c>
      <c r="C20451" t="s">
        <v>168</v>
      </c>
      <c r="D20451" t="s">
        <v>174</v>
      </c>
      <c r="E20451">
        <v>0</v>
      </c>
      <c r="F20451">
        <v>365</v>
      </c>
      <c r="G20451">
        <v>65</v>
      </c>
      <c r="H20451" t="s">
        <v>303</v>
      </c>
      <c r="I20451" t="s">
        <v>171</v>
      </c>
      <c r="J20451">
        <v>4.8554601019511683</v>
      </c>
      <c r="L20451" s="47"/>
      <c r="M20451" s="47"/>
    </row>
    <row r="20452" spans="1:13" x14ac:dyDescent="0.4">
      <c r="A20452" t="str">
        <f t="shared" si="319"/>
        <v>46_4A_M_0_365_67_HH800_CDB</v>
      </c>
      <c r="B20452">
        <v>46</v>
      </c>
      <c r="C20452" t="s">
        <v>168</v>
      </c>
      <c r="D20452" t="s">
        <v>174</v>
      </c>
      <c r="E20452">
        <v>0</v>
      </c>
      <c r="F20452">
        <v>365</v>
      </c>
      <c r="G20452">
        <v>67</v>
      </c>
      <c r="H20452" t="s">
        <v>303</v>
      </c>
      <c r="I20452" t="s">
        <v>171</v>
      </c>
      <c r="J20452">
        <v>5.326496078057974</v>
      </c>
      <c r="L20452" s="47"/>
      <c r="M20452" s="47"/>
    </row>
    <row r="20453" spans="1:13" x14ac:dyDescent="0.4">
      <c r="A20453" t="str">
        <f t="shared" si="319"/>
        <v>46_4A_M_0_365_70_HH800_CDB</v>
      </c>
      <c r="B20453">
        <v>46</v>
      </c>
      <c r="C20453" t="s">
        <v>168</v>
      </c>
      <c r="D20453" t="s">
        <v>174</v>
      </c>
      <c r="E20453">
        <v>0</v>
      </c>
      <c r="F20453">
        <v>365</v>
      </c>
      <c r="G20453">
        <v>70</v>
      </c>
      <c r="H20453" t="s">
        <v>303</v>
      </c>
      <c r="I20453" t="s">
        <v>171</v>
      </c>
      <c r="J20453">
        <v>6.6899519264974865</v>
      </c>
      <c r="L20453" s="47"/>
      <c r="M20453" s="47"/>
    </row>
    <row r="20454" spans="1:13" x14ac:dyDescent="0.4">
      <c r="A20454" t="str">
        <f t="shared" si="319"/>
        <v>47_4A_M_0_90_2_HH800_CDB</v>
      </c>
      <c r="B20454">
        <v>47</v>
      </c>
      <c r="C20454" t="s">
        <v>168</v>
      </c>
      <c r="D20454" t="s">
        <v>174</v>
      </c>
      <c r="E20454">
        <v>0</v>
      </c>
      <c r="F20454">
        <v>90</v>
      </c>
      <c r="G20454">
        <v>2</v>
      </c>
      <c r="H20454" t="s">
        <v>303</v>
      </c>
      <c r="I20454" t="s">
        <v>171</v>
      </c>
      <c r="J20454">
        <v>3.1571663064953261</v>
      </c>
      <c r="L20454" s="47"/>
      <c r="M20454" s="47"/>
    </row>
    <row r="20455" spans="1:13" x14ac:dyDescent="0.4">
      <c r="A20455" t="str">
        <f t="shared" si="319"/>
        <v>47_4A_M_0_90_5_HH800_CDB</v>
      </c>
      <c r="B20455">
        <v>47</v>
      </c>
      <c r="C20455" t="s">
        <v>168</v>
      </c>
      <c r="D20455" t="s">
        <v>174</v>
      </c>
      <c r="E20455">
        <v>0</v>
      </c>
      <c r="F20455">
        <v>90</v>
      </c>
      <c r="G20455">
        <v>5</v>
      </c>
      <c r="H20455" t="s">
        <v>303</v>
      </c>
      <c r="I20455" t="s">
        <v>171</v>
      </c>
      <c r="J20455">
        <v>4.2132815419909688</v>
      </c>
      <c r="L20455" s="47"/>
      <c r="M20455" s="47"/>
    </row>
    <row r="20456" spans="1:13" x14ac:dyDescent="0.4">
      <c r="A20456" t="str">
        <f t="shared" si="319"/>
        <v>47_4A_M_0_90_65_HH800_CDB</v>
      </c>
      <c r="B20456">
        <v>47</v>
      </c>
      <c r="C20456" t="s">
        <v>168</v>
      </c>
      <c r="D20456" t="s">
        <v>174</v>
      </c>
      <c r="E20456">
        <v>0</v>
      </c>
      <c r="F20456">
        <v>90</v>
      </c>
      <c r="G20456">
        <v>65</v>
      </c>
      <c r="H20456" t="s">
        <v>303</v>
      </c>
      <c r="I20456" t="s">
        <v>171</v>
      </c>
      <c r="J20456">
        <v>6.0146175219664801</v>
      </c>
      <c r="L20456" s="47"/>
      <c r="M20456" s="47"/>
    </row>
    <row r="20457" spans="1:13" x14ac:dyDescent="0.4">
      <c r="A20457" t="str">
        <f t="shared" si="319"/>
        <v>47_4A_M_0_90_67_HH800_CDB</v>
      </c>
      <c r="B20457">
        <v>47</v>
      </c>
      <c r="C20457" t="s">
        <v>168</v>
      </c>
      <c r="D20457" t="s">
        <v>174</v>
      </c>
      <c r="E20457">
        <v>0</v>
      </c>
      <c r="F20457">
        <v>90</v>
      </c>
      <c r="G20457">
        <v>67</v>
      </c>
      <c r="H20457" t="s">
        <v>303</v>
      </c>
      <c r="I20457" t="s">
        <v>171</v>
      </c>
      <c r="J20457">
        <v>6.6631461994219849</v>
      </c>
      <c r="L20457" s="47"/>
      <c r="M20457" s="47"/>
    </row>
    <row r="20458" spans="1:13" x14ac:dyDescent="0.4">
      <c r="A20458" t="str">
        <f t="shared" si="319"/>
        <v>47_4A_M_0_90_70_HH800_CDB</v>
      </c>
      <c r="B20458">
        <v>47</v>
      </c>
      <c r="C20458" t="s">
        <v>168</v>
      </c>
      <c r="D20458" t="s">
        <v>174</v>
      </c>
      <c r="E20458">
        <v>0</v>
      </c>
      <c r="F20458">
        <v>90</v>
      </c>
      <c r="G20458">
        <v>70</v>
      </c>
      <c r="H20458" t="s">
        <v>303</v>
      </c>
      <c r="I20458" t="s">
        <v>171</v>
      </c>
      <c r="J20458">
        <v>7.8230322067338705</v>
      </c>
      <c r="L20458" s="47"/>
      <c r="M20458" s="47"/>
    </row>
    <row r="20459" spans="1:13" x14ac:dyDescent="0.4">
      <c r="A20459" t="str">
        <f t="shared" si="319"/>
        <v>47_4A_M_0_180_2_HH800_CDB</v>
      </c>
      <c r="B20459">
        <v>47</v>
      </c>
      <c r="C20459" t="s">
        <v>168</v>
      </c>
      <c r="D20459" t="s">
        <v>174</v>
      </c>
      <c r="E20459">
        <v>0</v>
      </c>
      <c r="F20459">
        <v>180</v>
      </c>
      <c r="G20459">
        <v>2</v>
      </c>
      <c r="H20459" t="s">
        <v>303</v>
      </c>
      <c r="I20459" t="s">
        <v>171</v>
      </c>
      <c r="J20459">
        <v>2.9758249466397939</v>
      </c>
      <c r="L20459" s="47"/>
      <c r="M20459" s="47"/>
    </row>
    <row r="20460" spans="1:13" x14ac:dyDescent="0.4">
      <c r="A20460" t="str">
        <f t="shared" si="319"/>
        <v>47_4A_M_0_180_5_HH800_CDB</v>
      </c>
      <c r="B20460">
        <v>47</v>
      </c>
      <c r="C20460" t="s">
        <v>168</v>
      </c>
      <c r="D20460" t="s">
        <v>174</v>
      </c>
      <c r="E20460">
        <v>0</v>
      </c>
      <c r="F20460">
        <v>180</v>
      </c>
      <c r="G20460">
        <v>5</v>
      </c>
      <c r="H20460" t="s">
        <v>303</v>
      </c>
      <c r="I20460" t="s">
        <v>171</v>
      </c>
      <c r="J20460">
        <v>4.2400084079599152</v>
      </c>
      <c r="L20460" s="47"/>
      <c r="M20460" s="47"/>
    </row>
    <row r="20461" spans="1:13" x14ac:dyDescent="0.4">
      <c r="A20461" t="str">
        <f t="shared" si="319"/>
        <v>47_4A_M_0_180_65_HH800_CDB</v>
      </c>
      <c r="B20461">
        <v>47</v>
      </c>
      <c r="C20461" t="s">
        <v>168</v>
      </c>
      <c r="D20461" t="s">
        <v>174</v>
      </c>
      <c r="E20461">
        <v>0</v>
      </c>
      <c r="F20461">
        <v>180</v>
      </c>
      <c r="G20461">
        <v>65</v>
      </c>
      <c r="H20461" t="s">
        <v>303</v>
      </c>
      <c r="I20461" t="s">
        <v>171</v>
      </c>
      <c r="J20461">
        <v>5.5879556250786226</v>
      </c>
      <c r="L20461" s="47"/>
      <c r="M20461" s="47"/>
    </row>
    <row r="20462" spans="1:13" x14ac:dyDescent="0.4">
      <c r="A20462" t="str">
        <f t="shared" si="319"/>
        <v>47_4A_M_0_180_67_HH800_CDB</v>
      </c>
      <c r="B20462">
        <v>47</v>
      </c>
      <c r="C20462" t="s">
        <v>168</v>
      </c>
      <c r="D20462" t="s">
        <v>174</v>
      </c>
      <c r="E20462">
        <v>0</v>
      </c>
      <c r="F20462">
        <v>180</v>
      </c>
      <c r="G20462">
        <v>67</v>
      </c>
      <c r="H20462" t="s">
        <v>303</v>
      </c>
      <c r="I20462" t="s">
        <v>171</v>
      </c>
      <c r="J20462">
        <v>6.6153450202435398</v>
      </c>
      <c r="L20462" s="47"/>
      <c r="M20462" s="47"/>
    </row>
    <row r="20463" spans="1:13" x14ac:dyDescent="0.4">
      <c r="A20463" t="str">
        <f t="shared" si="319"/>
        <v>47_4A_M_0_180_70_HH800_CDB</v>
      </c>
      <c r="B20463">
        <v>47</v>
      </c>
      <c r="C20463" t="s">
        <v>168</v>
      </c>
      <c r="D20463" t="s">
        <v>174</v>
      </c>
      <c r="E20463">
        <v>0</v>
      </c>
      <c r="F20463">
        <v>180</v>
      </c>
      <c r="G20463">
        <v>70</v>
      </c>
      <c r="H20463" t="s">
        <v>303</v>
      </c>
      <c r="I20463" t="s">
        <v>171</v>
      </c>
      <c r="J20463">
        <v>7.7695148144186739</v>
      </c>
      <c r="L20463" s="47"/>
      <c r="M20463" s="47"/>
    </row>
    <row r="20464" spans="1:13" x14ac:dyDescent="0.4">
      <c r="A20464" t="str">
        <f t="shared" si="319"/>
        <v>47_4A_M_0_365_5_HH800_CDB</v>
      </c>
      <c r="B20464">
        <v>47</v>
      </c>
      <c r="C20464" t="s">
        <v>168</v>
      </c>
      <c r="D20464" t="s">
        <v>174</v>
      </c>
      <c r="E20464">
        <v>0</v>
      </c>
      <c r="F20464">
        <v>365</v>
      </c>
      <c r="G20464">
        <v>5</v>
      </c>
      <c r="H20464" t="s">
        <v>303</v>
      </c>
      <c r="I20464" t="s">
        <v>171</v>
      </c>
      <c r="J20464">
        <v>4.1074028351360177</v>
      </c>
      <c r="L20464" s="47"/>
      <c r="M20464" s="47"/>
    </row>
    <row r="20465" spans="1:13" x14ac:dyDescent="0.4">
      <c r="A20465" t="str">
        <f t="shared" si="319"/>
        <v>47_4A_M_0_365_65_HH800_CDB</v>
      </c>
      <c r="B20465">
        <v>47</v>
      </c>
      <c r="C20465" t="s">
        <v>168</v>
      </c>
      <c r="D20465" t="s">
        <v>174</v>
      </c>
      <c r="E20465">
        <v>0</v>
      </c>
      <c r="F20465">
        <v>365</v>
      </c>
      <c r="G20465">
        <v>65</v>
      </c>
      <c r="H20465" t="s">
        <v>303</v>
      </c>
      <c r="I20465" t="s">
        <v>171</v>
      </c>
      <c r="J20465">
        <v>4.6864586420203258</v>
      </c>
      <c r="L20465" s="47"/>
      <c r="M20465" s="47"/>
    </row>
    <row r="20466" spans="1:13" x14ac:dyDescent="0.4">
      <c r="A20466" t="str">
        <f t="shared" si="319"/>
        <v>47_4A_M_0_365_67_HH800_CDB</v>
      </c>
      <c r="B20466">
        <v>47</v>
      </c>
      <c r="C20466" t="s">
        <v>168</v>
      </c>
      <c r="D20466" t="s">
        <v>174</v>
      </c>
      <c r="E20466">
        <v>0</v>
      </c>
      <c r="F20466">
        <v>365</v>
      </c>
      <c r="G20466">
        <v>67</v>
      </c>
      <c r="H20466" t="s">
        <v>303</v>
      </c>
      <c r="I20466" t="s">
        <v>171</v>
      </c>
      <c r="J20466">
        <v>5.5758608111894805</v>
      </c>
      <c r="L20466" s="47"/>
      <c r="M20466" s="47"/>
    </row>
    <row r="20467" spans="1:13" x14ac:dyDescent="0.4">
      <c r="A20467" t="str">
        <f t="shared" si="319"/>
        <v>47_4A_M_0_365_70_HH800_CDB</v>
      </c>
      <c r="B20467">
        <v>47</v>
      </c>
      <c r="C20467" t="s">
        <v>168</v>
      </c>
      <c r="D20467" t="s">
        <v>174</v>
      </c>
      <c r="E20467">
        <v>0</v>
      </c>
      <c r="F20467">
        <v>365</v>
      </c>
      <c r="G20467">
        <v>70</v>
      </c>
      <c r="H20467" t="s">
        <v>303</v>
      </c>
      <c r="I20467" t="s">
        <v>171</v>
      </c>
      <c r="J20467">
        <v>6.6649986550302076</v>
      </c>
      <c r="L20467" s="47"/>
      <c r="M20467" s="47"/>
    </row>
    <row r="20468" spans="1:13" x14ac:dyDescent="0.4">
      <c r="A20468" t="str">
        <f t="shared" si="319"/>
        <v>48_4A_M_0_90_2_HH800_CDB</v>
      </c>
      <c r="B20468">
        <v>48</v>
      </c>
      <c r="C20468" t="s">
        <v>168</v>
      </c>
      <c r="D20468" t="s">
        <v>174</v>
      </c>
      <c r="E20468">
        <v>0</v>
      </c>
      <c r="F20468">
        <v>90</v>
      </c>
      <c r="G20468">
        <v>2</v>
      </c>
      <c r="H20468" t="s">
        <v>303</v>
      </c>
      <c r="I20468" t="s">
        <v>171</v>
      </c>
      <c r="J20468">
        <v>3.3965301190009645</v>
      </c>
      <c r="L20468" s="47"/>
      <c r="M20468" s="47"/>
    </row>
    <row r="20469" spans="1:13" x14ac:dyDescent="0.4">
      <c r="A20469" t="str">
        <f t="shared" si="319"/>
        <v>48_4A_M_0_90_5_HH800_CDB</v>
      </c>
      <c r="B20469">
        <v>48</v>
      </c>
      <c r="C20469" t="s">
        <v>168</v>
      </c>
      <c r="D20469" t="s">
        <v>174</v>
      </c>
      <c r="E20469">
        <v>0</v>
      </c>
      <c r="F20469">
        <v>90</v>
      </c>
      <c r="G20469">
        <v>5</v>
      </c>
      <c r="H20469" t="s">
        <v>303</v>
      </c>
      <c r="I20469" t="s">
        <v>171</v>
      </c>
      <c r="J20469">
        <v>3.7558252107122279</v>
      </c>
      <c r="L20469" s="47"/>
      <c r="M20469" s="47"/>
    </row>
    <row r="20470" spans="1:13" x14ac:dyDescent="0.4">
      <c r="A20470" t="str">
        <f t="shared" si="319"/>
        <v>48_4A_M_0_90_65_HH800_CDB</v>
      </c>
      <c r="B20470">
        <v>48</v>
      </c>
      <c r="C20470" t="s">
        <v>168</v>
      </c>
      <c r="D20470" t="s">
        <v>174</v>
      </c>
      <c r="E20470">
        <v>0</v>
      </c>
      <c r="F20470">
        <v>90</v>
      </c>
      <c r="G20470">
        <v>65</v>
      </c>
      <c r="H20470" t="s">
        <v>303</v>
      </c>
      <c r="I20470" t="s">
        <v>171</v>
      </c>
      <c r="J20470">
        <v>5.9586310441926127</v>
      </c>
      <c r="L20470" s="47"/>
      <c r="M20470" s="47"/>
    </row>
    <row r="20471" spans="1:13" x14ac:dyDescent="0.4">
      <c r="A20471" t="str">
        <f t="shared" si="319"/>
        <v>48_4A_M_0_90_67_HH800_CDB</v>
      </c>
      <c r="B20471">
        <v>48</v>
      </c>
      <c r="C20471" t="s">
        <v>168</v>
      </c>
      <c r="D20471" t="s">
        <v>174</v>
      </c>
      <c r="E20471">
        <v>0</v>
      </c>
      <c r="F20471">
        <v>90</v>
      </c>
      <c r="G20471">
        <v>67</v>
      </c>
      <c r="H20471" t="s">
        <v>303</v>
      </c>
      <c r="I20471" t="s">
        <v>171</v>
      </c>
      <c r="J20471">
        <v>7.1663430093200953</v>
      </c>
      <c r="L20471" s="47"/>
      <c r="M20471" s="47"/>
    </row>
    <row r="20472" spans="1:13" x14ac:dyDescent="0.4">
      <c r="A20472" t="str">
        <f t="shared" si="319"/>
        <v>48_4A_M_0_90_70_HH800_CDB</v>
      </c>
      <c r="B20472">
        <v>48</v>
      </c>
      <c r="C20472" t="s">
        <v>168</v>
      </c>
      <c r="D20472" t="s">
        <v>174</v>
      </c>
      <c r="E20472">
        <v>0</v>
      </c>
      <c r="F20472">
        <v>90</v>
      </c>
      <c r="G20472">
        <v>70</v>
      </c>
      <c r="H20472" t="s">
        <v>303</v>
      </c>
      <c r="I20472" t="s">
        <v>171</v>
      </c>
      <c r="J20472">
        <v>7.5205748172565201</v>
      </c>
      <c r="L20472" s="47"/>
      <c r="M20472" s="47"/>
    </row>
    <row r="20473" spans="1:13" x14ac:dyDescent="0.4">
      <c r="A20473" t="str">
        <f t="shared" si="319"/>
        <v>48_4A_M_0_180_2_HH800_CDB</v>
      </c>
      <c r="B20473">
        <v>48</v>
      </c>
      <c r="C20473" t="s">
        <v>168</v>
      </c>
      <c r="D20473" t="s">
        <v>174</v>
      </c>
      <c r="E20473">
        <v>0</v>
      </c>
      <c r="F20473">
        <v>180</v>
      </c>
      <c r="G20473">
        <v>2</v>
      </c>
      <c r="H20473" t="s">
        <v>303</v>
      </c>
      <c r="I20473" t="s">
        <v>171</v>
      </c>
      <c r="J20473">
        <v>2.6457487377570406</v>
      </c>
      <c r="L20473" s="47"/>
      <c r="M20473" s="47"/>
    </row>
    <row r="20474" spans="1:13" x14ac:dyDescent="0.4">
      <c r="A20474" t="str">
        <f t="shared" si="319"/>
        <v>48_4A_M_0_180_5_HH800_CDB</v>
      </c>
      <c r="B20474">
        <v>48</v>
      </c>
      <c r="C20474" t="s">
        <v>168</v>
      </c>
      <c r="D20474" t="s">
        <v>174</v>
      </c>
      <c r="E20474">
        <v>0</v>
      </c>
      <c r="F20474">
        <v>180</v>
      </c>
      <c r="G20474">
        <v>5</v>
      </c>
      <c r="H20474" t="s">
        <v>303</v>
      </c>
      <c r="I20474" t="s">
        <v>171</v>
      </c>
      <c r="J20474">
        <v>4.4004767592980443</v>
      </c>
      <c r="L20474" s="47"/>
      <c r="M20474" s="47"/>
    </row>
    <row r="20475" spans="1:13" x14ac:dyDescent="0.4">
      <c r="A20475" t="str">
        <f t="shared" si="319"/>
        <v>48_4A_M_0_180_65_HH800_CDB</v>
      </c>
      <c r="B20475">
        <v>48</v>
      </c>
      <c r="C20475" t="s">
        <v>168</v>
      </c>
      <c r="D20475" t="s">
        <v>174</v>
      </c>
      <c r="E20475">
        <v>0</v>
      </c>
      <c r="F20475">
        <v>180</v>
      </c>
      <c r="G20475">
        <v>65</v>
      </c>
      <c r="H20475" t="s">
        <v>303</v>
      </c>
      <c r="I20475" t="s">
        <v>171</v>
      </c>
      <c r="J20475">
        <v>5.2434682125318295</v>
      </c>
      <c r="L20475" s="47"/>
      <c r="M20475" s="47"/>
    </row>
    <row r="20476" spans="1:13" x14ac:dyDescent="0.4">
      <c r="A20476" t="str">
        <f t="shared" si="319"/>
        <v>48_4A_M_0_180_67_HH800_CDB</v>
      </c>
      <c r="B20476">
        <v>48</v>
      </c>
      <c r="C20476" t="s">
        <v>168</v>
      </c>
      <c r="D20476" t="s">
        <v>174</v>
      </c>
      <c r="E20476">
        <v>0</v>
      </c>
      <c r="F20476">
        <v>180</v>
      </c>
      <c r="G20476">
        <v>67</v>
      </c>
      <c r="H20476" t="s">
        <v>303</v>
      </c>
      <c r="I20476" t="s">
        <v>171</v>
      </c>
      <c r="J20476">
        <v>6.7870370053469662</v>
      </c>
      <c r="L20476" s="47"/>
      <c r="M20476" s="47"/>
    </row>
    <row r="20477" spans="1:13" x14ac:dyDescent="0.4">
      <c r="A20477" t="str">
        <f t="shared" si="319"/>
        <v>48_4A_M_0_180_70_HH800_CDB</v>
      </c>
      <c r="B20477">
        <v>48</v>
      </c>
      <c r="C20477" t="s">
        <v>168</v>
      </c>
      <c r="D20477" t="s">
        <v>174</v>
      </c>
      <c r="E20477">
        <v>0</v>
      </c>
      <c r="F20477">
        <v>180</v>
      </c>
      <c r="G20477">
        <v>70</v>
      </c>
      <c r="H20477" t="s">
        <v>303</v>
      </c>
      <c r="I20477" t="s">
        <v>171</v>
      </c>
      <c r="J20477">
        <v>7.7204884126158362</v>
      </c>
      <c r="L20477" s="47"/>
      <c r="M20477" s="47"/>
    </row>
    <row r="20478" spans="1:13" x14ac:dyDescent="0.4">
      <c r="A20478" t="str">
        <f t="shared" si="319"/>
        <v>48_4A_M_0_365_5_HH800_CDB</v>
      </c>
      <c r="B20478">
        <v>48</v>
      </c>
      <c r="C20478" t="s">
        <v>168</v>
      </c>
      <c r="D20478" t="s">
        <v>174</v>
      </c>
      <c r="E20478">
        <v>0</v>
      </c>
      <c r="F20478">
        <v>365</v>
      </c>
      <c r="G20478">
        <v>5</v>
      </c>
      <c r="H20478" t="s">
        <v>303</v>
      </c>
      <c r="I20478" t="s">
        <v>171</v>
      </c>
      <c r="J20478">
        <v>3.6251044014203329</v>
      </c>
      <c r="L20478" s="47"/>
      <c r="M20478" s="47"/>
    </row>
    <row r="20479" spans="1:13" x14ac:dyDescent="0.4">
      <c r="A20479" t="str">
        <f t="shared" si="319"/>
        <v>48_4A_M_0_365_65_HH800_CDB</v>
      </c>
      <c r="B20479">
        <v>48</v>
      </c>
      <c r="C20479" t="s">
        <v>168</v>
      </c>
      <c r="D20479" t="s">
        <v>174</v>
      </c>
      <c r="E20479">
        <v>0</v>
      </c>
      <c r="F20479">
        <v>365</v>
      </c>
      <c r="G20479">
        <v>65</v>
      </c>
      <c r="H20479" t="s">
        <v>303</v>
      </c>
      <c r="I20479" t="s">
        <v>171</v>
      </c>
      <c r="J20479">
        <v>5.1990565592093576</v>
      </c>
      <c r="L20479" s="47"/>
      <c r="M20479" s="47"/>
    </row>
    <row r="20480" spans="1:13" x14ac:dyDescent="0.4">
      <c r="A20480" t="str">
        <f t="shared" si="319"/>
        <v>48_4A_M_0_365_67_HH800_CDB</v>
      </c>
      <c r="B20480">
        <v>48</v>
      </c>
      <c r="C20480" t="s">
        <v>168</v>
      </c>
      <c r="D20480" t="s">
        <v>174</v>
      </c>
      <c r="E20480">
        <v>0</v>
      </c>
      <c r="F20480">
        <v>365</v>
      </c>
      <c r="G20480">
        <v>67</v>
      </c>
      <c r="H20480" t="s">
        <v>303</v>
      </c>
      <c r="I20480" t="s">
        <v>171</v>
      </c>
      <c r="J20480">
        <v>5.6183247508254794</v>
      </c>
      <c r="L20480" s="47"/>
      <c r="M20480" s="47"/>
    </row>
    <row r="20481" spans="1:13" x14ac:dyDescent="0.4">
      <c r="A20481" t="str">
        <f t="shared" si="319"/>
        <v>48_4A_M_0_365_70_HH800_CDB</v>
      </c>
      <c r="B20481">
        <v>48</v>
      </c>
      <c r="C20481" t="s">
        <v>168</v>
      </c>
      <c r="D20481" t="s">
        <v>174</v>
      </c>
      <c r="E20481">
        <v>0</v>
      </c>
      <c r="F20481">
        <v>365</v>
      </c>
      <c r="G20481">
        <v>70</v>
      </c>
      <c r="H20481" t="s">
        <v>303</v>
      </c>
      <c r="I20481" t="s">
        <v>171</v>
      </c>
      <c r="J20481">
        <v>7.1093560996967158</v>
      </c>
      <c r="L20481" s="47"/>
      <c r="M20481" s="47"/>
    </row>
    <row r="20482" spans="1:13" x14ac:dyDescent="0.4">
      <c r="A20482" t="str">
        <f t="shared" si="319"/>
        <v>49_4A_M_0_90_2_HH800_CDB</v>
      </c>
      <c r="B20482">
        <v>49</v>
      </c>
      <c r="C20482" t="s">
        <v>168</v>
      </c>
      <c r="D20482" t="s">
        <v>174</v>
      </c>
      <c r="E20482">
        <v>0</v>
      </c>
      <c r="F20482">
        <v>90</v>
      </c>
      <c r="G20482">
        <v>2</v>
      </c>
      <c r="H20482" t="s">
        <v>303</v>
      </c>
      <c r="I20482" t="s">
        <v>171</v>
      </c>
      <c r="J20482">
        <v>3.4259470257786555</v>
      </c>
      <c r="L20482" s="47"/>
      <c r="M20482" s="47"/>
    </row>
    <row r="20483" spans="1:13" x14ac:dyDescent="0.4">
      <c r="A20483" t="str">
        <f t="shared" ref="A20483:A20546" si="320">B20483&amp;"_"&amp;C20483&amp;"_"&amp;D20483&amp;"_"&amp;E20483&amp;"_"&amp;F20483&amp;"_"&amp;G20483&amp;"_"&amp;H20483&amp;"_"&amp;I20483</f>
        <v>49_4A_M_0_90_5_HH800_CDB</v>
      </c>
      <c r="B20483">
        <v>49</v>
      </c>
      <c r="C20483" t="s">
        <v>168</v>
      </c>
      <c r="D20483" t="s">
        <v>174</v>
      </c>
      <c r="E20483">
        <v>0</v>
      </c>
      <c r="F20483">
        <v>90</v>
      </c>
      <c r="G20483">
        <v>5</v>
      </c>
      <c r="H20483" t="s">
        <v>303</v>
      </c>
      <c r="I20483" t="s">
        <v>171</v>
      </c>
      <c r="J20483">
        <v>4.0966235977079206</v>
      </c>
      <c r="L20483" s="47"/>
      <c r="M20483" s="47"/>
    </row>
    <row r="20484" spans="1:13" x14ac:dyDescent="0.4">
      <c r="A20484" t="str">
        <f t="shared" si="320"/>
        <v>49_4A_M_0_90_65_HH800_CDB</v>
      </c>
      <c r="B20484">
        <v>49</v>
      </c>
      <c r="C20484" t="s">
        <v>168</v>
      </c>
      <c r="D20484" t="s">
        <v>174</v>
      </c>
      <c r="E20484">
        <v>0</v>
      </c>
      <c r="F20484">
        <v>90</v>
      </c>
      <c r="G20484">
        <v>65</v>
      </c>
      <c r="H20484" t="s">
        <v>303</v>
      </c>
      <c r="I20484" t="s">
        <v>171</v>
      </c>
      <c r="J20484">
        <v>6.2472752726501168</v>
      </c>
      <c r="L20484" s="47"/>
      <c r="M20484" s="47"/>
    </row>
    <row r="20485" spans="1:13" x14ac:dyDescent="0.4">
      <c r="A20485" t="str">
        <f t="shared" si="320"/>
        <v>49_4A_M_0_90_67_HH800_CDB</v>
      </c>
      <c r="B20485">
        <v>49</v>
      </c>
      <c r="C20485" t="s">
        <v>168</v>
      </c>
      <c r="D20485" t="s">
        <v>174</v>
      </c>
      <c r="E20485">
        <v>0</v>
      </c>
      <c r="F20485">
        <v>90</v>
      </c>
      <c r="G20485">
        <v>67</v>
      </c>
      <c r="H20485" t="s">
        <v>303</v>
      </c>
      <c r="I20485" t="s">
        <v>171</v>
      </c>
      <c r="J20485">
        <v>6.7048632615814441</v>
      </c>
      <c r="L20485" s="47"/>
      <c r="M20485" s="47"/>
    </row>
    <row r="20486" spans="1:13" x14ac:dyDescent="0.4">
      <c r="A20486" t="str">
        <f t="shared" si="320"/>
        <v>49_4A_M_0_90_70_HH800_CDB</v>
      </c>
      <c r="B20486">
        <v>49</v>
      </c>
      <c r="C20486" t="s">
        <v>168</v>
      </c>
      <c r="D20486" t="s">
        <v>174</v>
      </c>
      <c r="E20486">
        <v>0</v>
      </c>
      <c r="F20486">
        <v>90</v>
      </c>
      <c r="G20486">
        <v>70</v>
      </c>
      <c r="H20486" t="s">
        <v>303</v>
      </c>
      <c r="I20486" t="s">
        <v>171</v>
      </c>
      <c r="J20486">
        <v>8.6952533444475097</v>
      </c>
      <c r="L20486" s="47"/>
      <c r="M20486" s="47"/>
    </row>
    <row r="20487" spans="1:13" x14ac:dyDescent="0.4">
      <c r="A20487" t="str">
        <f t="shared" si="320"/>
        <v>49_4A_M_0_180_2_HH800_CDB</v>
      </c>
      <c r="B20487">
        <v>49</v>
      </c>
      <c r="C20487" t="s">
        <v>168</v>
      </c>
      <c r="D20487" t="s">
        <v>174</v>
      </c>
      <c r="E20487">
        <v>0</v>
      </c>
      <c r="F20487">
        <v>180</v>
      </c>
      <c r="G20487">
        <v>2</v>
      </c>
      <c r="H20487" t="s">
        <v>303</v>
      </c>
      <c r="I20487" t="s">
        <v>171</v>
      </c>
      <c r="J20487">
        <v>3.1760080615437536</v>
      </c>
      <c r="L20487" s="47"/>
      <c r="M20487" s="47"/>
    </row>
    <row r="20488" spans="1:13" x14ac:dyDescent="0.4">
      <c r="A20488" t="str">
        <f t="shared" si="320"/>
        <v>49_4A_M_0_180_5_HH800_CDB</v>
      </c>
      <c r="B20488">
        <v>49</v>
      </c>
      <c r="C20488" t="s">
        <v>168</v>
      </c>
      <c r="D20488" t="s">
        <v>174</v>
      </c>
      <c r="E20488">
        <v>0</v>
      </c>
      <c r="F20488">
        <v>180</v>
      </c>
      <c r="G20488">
        <v>5</v>
      </c>
      <c r="H20488" t="s">
        <v>303</v>
      </c>
      <c r="I20488" t="s">
        <v>171</v>
      </c>
      <c r="J20488">
        <v>3.9480755545039936</v>
      </c>
      <c r="L20488" s="47"/>
      <c r="M20488" s="47"/>
    </row>
    <row r="20489" spans="1:13" x14ac:dyDescent="0.4">
      <c r="A20489" t="str">
        <f t="shared" si="320"/>
        <v>49_4A_M_0_180_65_HH800_CDB</v>
      </c>
      <c r="B20489">
        <v>49</v>
      </c>
      <c r="C20489" t="s">
        <v>168</v>
      </c>
      <c r="D20489" t="s">
        <v>174</v>
      </c>
      <c r="E20489">
        <v>0</v>
      </c>
      <c r="F20489">
        <v>180</v>
      </c>
      <c r="G20489">
        <v>65</v>
      </c>
      <c r="H20489" t="s">
        <v>303</v>
      </c>
      <c r="I20489" t="s">
        <v>171</v>
      </c>
      <c r="J20489">
        <v>6.3187884104450625</v>
      </c>
      <c r="L20489" s="47"/>
      <c r="M20489" s="47"/>
    </row>
    <row r="20490" spans="1:13" x14ac:dyDescent="0.4">
      <c r="A20490" t="str">
        <f t="shared" si="320"/>
        <v>49_4A_M_0_180_67_HH800_CDB</v>
      </c>
      <c r="B20490">
        <v>49</v>
      </c>
      <c r="C20490" t="s">
        <v>168</v>
      </c>
      <c r="D20490" t="s">
        <v>174</v>
      </c>
      <c r="E20490">
        <v>0</v>
      </c>
      <c r="F20490">
        <v>180</v>
      </c>
      <c r="G20490">
        <v>67</v>
      </c>
      <c r="H20490" t="s">
        <v>303</v>
      </c>
      <c r="I20490" t="s">
        <v>171</v>
      </c>
      <c r="J20490">
        <v>6.924935052860933</v>
      </c>
      <c r="L20490" s="47"/>
      <c r="M20490" s="47"/>
    </row>
    <row r="20491" spans="1:13" x14ac:dyDescent="0.4">
      <c r="A20491" t="str">
        <f t="shared" si="320"/>
        <v>49_4A_M_0_180_70_HH800_CDB</v>
      </c>
      <c r="B20491">
        <v>49</v>
      </c>
      <c r="C20491" t="s">
        <v>168</v>
      </c>
      <c r="D20491" t="s">
        <v>174</v>
      </c>
      <c r="E20491">
        <v>0</v>
      </c>
      <c r="F20491">
        <v>180</v>
      </c>
      <c r="G20491">
        <v>70</v>
      </c>
      <c r="H20491" t="s">
        <v>303</v>
      </c>
      <c r="I20491" t="s">
        <v>171</v>
      </c>
      <c r="J20491">
        <v>8.008621771831125</v>
      </c>
      <c r="L20491" s="47"/>
      <c r="M20491" s="47"/>
    </row>
    <row r="20492" spans="1:13" x14ac:dyDescent="0.4">
      <c r="A20492" t="str">
        <f t="shared" si="320"/>
        <v>49_4A_M_0_365_5_HH800_CDB</v>
      </c>
      <c r="B20492">
        <v>49</v>
      </c>
      <c r="C20492" t="s">
        <v>168</v>
      </c>
      <c r="D20492" t="s">
        <v>174</v>
      </c>
      <c r="E20492">
        <v>0</v>
      </c>
      <c r="F20492">
        <v>365</v>
      </c>
      <c r="G20492">
        <v>5</v>
      </c>
      <c r="H20492" t="s">
        <v>303</v>
      </c>
      <c r="I20492" t="s">
        <v>171</v>
      </c>
      <c r="J20492">
        <v>4.3073715700713322</v>
      </c>
      <c r="L20492" s="47"/>
      <c r="M20492" s="47"/>
    </row>
    <row r="20493" spans="1:13" x14ac:dyDescent="0.4">
      <c r="A20493" t="str">
        <f t="shared" si="320"/>
        <v>49_4A_M_0_365_65_HH800_CDB</v>
      </c>
      <c r="B20493">
        <v>49</v>
      </c>
      <c r="C20493" t="s">
        <v>168</v>
      </c>
      <c r="D20493" t="s">
        <v>174</v>
      </c>
      <c r="E20493">
        <v>0</v>
      </c>
      <c r="F20493">
        <v>365</v>
      </c>
      <c r="G20493">
        <v>65</v>
      </c>
      <c r="H20493" t="s">
        <v>303</v>
      </c>
      <c r="I20493" t="s">
        <v>171</v>
      </c>
      <c r="J20493">
        <v>5.4449487107773065</v>
      </c>
      <c r="L20493" s="47"/>
      <c r="M20493" s="47"/>
    </row>
    <row r="20494" spans="1:13" x14ac:dyDescent="0.4">
      <c r="A20494" t="str">
        <f t="shared" si="320"/>
        <v>49_4A_M_0_365_67_HH800_CDB</v>
      </c>
      <c r="B20494">
        <v>49</v>
      </c>
      <c r="C20494" t="s">
        <v>168</v>
      </c>
      <c r="D20494" t="s">
        <v>174</v>
      </c>
      <c r="E20494">
        <v>0</v>
      </c>
      <c r="F20494">
        <v>365</v>
      </c>
      <c r="G20494">
        <v>67</v>
      </c>
      <c r="H20494" t="s">
        <v>303</v>
      </c>
      <c r="I20494" t="s">
        <v>171</v>
      </c>
      <c r="J20494">
        <v>6.4275433541155698</v>
      </c>
      <c r="L20494" s="47"/>
      <c r="M20494" s="47"/>
    </row>
    <row r="20495" spans="1:13" x14ac:dyDescent="0.4">
      <c r="A20495" t="str">
        <f t="shared" si="320"/>
        <v>49_4A_M_0_365_70_HH800_CDB</v>
      </c>
      <c r="B20495">
        <v>49</v>
      </c>
      <c r="C20495" t="s">
        <v>168</v>
      </c>
      <c r="D20495" t="s">
        <v>174</v>
      </c>
      <c r="E20495">
        <v>0</v>
      </c>
      <c r="F20495">
        <v>365</v>
      </c>
      <c r="G20495">
        <v>70</v>
      </c>
      <c r="H20495" t="s">
        <v>303</v>
      </c>
      <c r="I20495" t="s">
        <v>171</v>
      </c>
      <c r="J20495">
        <v>7.430835134017415</v>
      </c>
      <c r="L20495" s="47"/>
      <c r="M20495" s="47"/>
    </row>
    <row r="20496" spans="1:13" x14ac:dyDescent="0.4">
      <c r="A20496" t="str">
        <f t="shared" si="320"/>
        <v>50_4A_M_0_90_2_HH800_CDB</v>
      </c>
      <c r="B20496">
        <v>50</v>
      </c>
      <c r="C20496" t="s">
        <v>168</v>
      </c>
      <c r="D20496" t="s">
        <v>174</v>
      </c>
      <c r="E20496">
        <v>0</v>
      </c>
      <c r="F20496">
        <v>90</v>
      </c>
      <c r="G20496">
        <v>2</v>
      </c>
      <c r="H20496" t="s">
        <v>303</v>
      </c>
      <c r="I20496" t="s">
        <v>171</v>
      </c>
      <c r="J20496">
        <v>2.9373372130522699</v>
      </c>
      <c r="L20496" s="47"/>
      <c r="M20496" s="47"/>
    </row>
    <row r="20497" spans="1:13" x14ac:dyDescent="0.4">
      <c r="A20497" t="str">
        <f t="shared" si="320"/>
        <v>50_4A_M_0_90_5_HH800_CDB</v>
      </c>
      <c r="B20497">
        <v>50</v>
      </c>
      <c r="C20497" t="s">
        <v>168</v>
      </c>
      <c r="D20497" t="s">
        <v>174</v>
      </c>
      <c r="E20497">
        <v>0</v>
      </c>
      <c r="F20497">
        <v>90</v>
      </c>
      <c r="G20497">
        <v>5</v>
      </c>
      <c r="H20497" t="s">
        <v>303</v>
      </c>
      <c r="I20497" t="s">
        <v>171</v>
      </c>
      <c r="J20497">
        <v>4.3344707032985621</v>
      </c>
      <c r="L20497" s="47"/>
      <c r="M20497" s="47"/>
    </row>
    <row r="20498" spans="1:13" x14ac:dyDescent="0.4">
      <c r="A20498" t="str">
        <f t="shared" si="320"/>
        <v>50_4A_M_0_90_65_HH800_CDB</v>
      </c>
      <c r="B20498">
        <v>50</v>
      </c>
      <c r="C20498" t="s">
        <v>168</v>
      </c>
      <c r="D20498" t="s">
        <v>174</v>
      </c>
      <c r="E20498">
        <v>0</v>
      </c>
      <c r="F20498">
        <v>90</v>
      </c>
      <c r="G20498">
        <v>65</v>
      </c>
      <c r="H20498" t="s">
        <v>303</v>
      </c>
      <c r="I20498" t="s">
        <v>171</v>
      </c>
      <c r="J20498">
        <v>6.0431961529568383</v>
      </c>
      <c r="L20498" s="47"/>
      <c r="M20498" s="47"/>
    </row>
    <row r="20499" spans="1:13" x14ac:dyDescent="0.4">
      <c r="A20499" t="str">
        <f t="shared" si="320"/>
        <v>50_4A_M_0_90_67_HH800_CDB</v>
      </c>
      <c r="B20499">
        <v>50</v>
      </c>
      <c r="C20499" t="s">
        <v>168</v>
      </c>
      <c r="D20499" t="s">
        <v>174</v>
      </c>
      <c r="E20499">
        <v>0</v>
      </c>
      <c r="F20499">
        <v>90</v>
      </c>
      <c r="G20499">
        <v>67</v>
      </c>
      <c r="H20499" t="s">
        <v>303</v>
      </c>
      <c r="I20499" t="s">
        <v>171</v>
      </c>
      <c r="J20499">
        <v>7.6076334574191327</v>
      </c>
      <c r="L20499" s="47"/>
      <c r="M20499" s="47"/>
    </row>
    <row r="20500" spans="1:13" x14ac:dyDescent="0.4">
      <c r="A20500" t="str">
        <f t="shared" si="320"/>
        <v>50_4A_M_0_90_70_HH800_CDB</v>
      </c>
      <c r="B20500">
        <v>50</v>
      </c>
      <c r="C20500" t="s">
        <v>168</v>
      </c>
      <c r="D20500" t="s">
        <v>174</v>
      </c>
      <c r="E20500">
        <v>0</v>
      </c>
      <c r="F20500">
        <v>90</v>
      </c>
      <c r="G20500">
        <v>70</v>
      </c>
      <c r="H20500" t="s">
        <v>303</v>
      </c>
      <c r="I20500" t="s">
        <v>171</v>
      </c>
      <c r="J20500">
        <v>8.4857619385903043</v>
      </c>
      <c r="L20500" s="47"/>
      <c r="M20500" s="47"/>
    </row>
    <row r="20501" spans="1:13" x14ac:dyDescent="0.4">
      <c r="A20501" t="str">
        <f t="shared" si="320"/>
        <v>50_4A_M_0_180_2_HH800_CDB</v>
      </c>
      <c r="B20501">
        <v>50</v>
      </c>
      <c r="C20501" t="s">
        <v>168</v>
      </c>
      <c r="D20501" t="s">
        <v>174</v>
      </c>
      <c r="E20501">
        <v>0</v>
      </c>
      <c r="F20501">
        <v>180</v>
      </c>
      <c r="G20501">
        <v>2</v>
      </c>
      <c r="H20501" t="s">
        <v>303</v>
      </c>
      <c r="I20501" t="s">
        <v>171</v>
      </c>
      <c r="J20501">
        <v>3.638731500336688</v>
      </c>
      <c r="L20501" s="47"/>
      <c r="M20501" s="47"/>
    </row>
    <row r="20502" spans="1:13" x14ac:dyDescent="0.4">
      <c r="A20502" t="str">
        <f t="shared" si="320"/>
        <v>50_4A_M_0_180_5_HH800_CDB</v>
      </c>
      <c r="B20502">
        <v>50</v>
      </c>
      <c r="C20502" t="s">
        <v>168</v>
      </c>
      <c r="D20502" t="s">
        <v>174</v>
      </c>
      <c r="E20502">
        <v>0</v>
      </c>
      <c r="F20502">
        <v>180</v>
      </c>
      <c r="G20502">
        <v>5</v>
      </c>
      <c r="H20502" t="s">
        <v>303</v>
      </c>
      <c r="I20502" t="s">
        <v>171</v>
      </c>
      <c r="J20502">
        <v>4.405737428560685</v>
      </c>
      <c r="L20502" s="47"/>
      <c r="M20502" s="47"/>
    </row>
    <row r="20503" spans="1:13" x14ac:dyDescent="0.4">
      <c r="A20503" t="str">
        <f t="shared" si="320"/>
        <v>50_4A_M_0_180_65_HH800_CDB</v>
      </c>
      <c r="B20503">
        <v>50</v>
      </c>
      <c r="C20503" t="s">
        <v>168</v>
      </c>
      <c r="D20503" t="s">
        <v>174</v>
      </c>
      <c r="E20503">
        <v>0</v>
      </c>
      <c r="F20503">
        <v>180</v>
      </c>
      <c r="G20503">
        <v>65</v>
      </c>
      <c r="H20503" t="s">
        <v>303</v>
      </c>
      <c r="I20503" t="s">
        <v>171</v>
      </c>
      <c r="J20503">
        <v>5.9821205321844388</v>
      </c>
      <c r="L20503" s="47"/>
      <c r="M20503" s="47"/>
    </row>
    <row r="20504" spans="1:13" x14ac:dyDescent="0.4">
      <c r="A20504" t="str">
        <f t="shared" si="320"/>
        <v>50_4A_M_0_180_67_HH800_CDB</v>
      </c>
      <c r="B20504">
        <v>50</v>
      </c>
      <c r="C20504" t="s">
        <v>168</v>
      </c>
      <c r="D20504" t="s">
        <v>174</v>
      </c>
      <c r="E20504">
        <v>0</v>
      </c>
      <c r="F20504">
        <v>180</v>
      </c>
      <c r="G20504">
        <v>67</v>
      </c>
      <c r="H20504" t="s">
        <v>303</v>
      </c>
      <c r="I20504" t="s">
        <v>171</v>
      </c>
      <c r="J20504">
        <v>7.1581106605526799</v>
      </c>
      <c r="L20504" s="47"/>
      <c r="M20504" s="47"/>
    </row>
    <row r="20505" spans="1:13" x14ac:dyDescent="0.4">
      <c r="A20505" t="str">
        <f t="shared" si="320"/>
        <v>50_4A_M_0_180_70_HH800_CDB</v>
      </c>
      <c r="B20505">
        <v>50</v>
      </c>
      <c r="C20505" t="s">
        <v>168</v>
      </c>
      <c r="D20505" t="s">
        <v>174</v>
      </c>
      <c r="E20505">
        <v>0</v>
      </c>
      <c r="F20505">
        <v>180</v>
      </c>
      <c r="G20505">
        <v>70</v>
      </c>
      <c r="H20505" t="s">
        <v>303</v>
      </c>
      <c r="I20505" t="s">
        <v>171</v>
      </c>
      <c r="J20505">
        <v>8.3106808532796297</v>
      </c>
      <c r="L20505" s="47"/>
      <c r="M20505" s="47"/>
    </row>
    <row r="20506" spans="1:13" x14ac:dyDescent="0.4">
      <c r="A20506" t="str">
        <f t="shared" si="320"/>
        <v>50_4A_M_0_365_5_HH800_CDB</v>
      </c>
      <c r="B20506">
        <v>50</v>
      </c>
      <c r="C20506" t="s">
        <v>168</v>
      </c>
      <c r="D20506" t="s">
        <v>174</v>
      </c>
      <c r="E20506">
        <v>0</v>
      </c>
      <c r="F20506">
        <v>365</v>
      </c>
      <c r="G20506">
        <v>5</v>
      </c>
      <c r="H20506" t="s">
        <v>303</v>
      </c>
      <c r="I20506" t="s">
        <v>171</v>
      </c>
      <c r="J20506">
        <v>4.5533631442897429</v>
      </c>
      <c r="L20506" s="47"/>
      <c r="M20506" s="47"/>
    </row>
    <row r="20507" spans="1:13" x14ac:dyDescent="0.4">
      <c r="A20507" t="str">
        <f t="shared" si="320"/>
        <v>50_4A_M_0_365_65_HH800_CDB</v>
      </c>
      <c r="B20507">
        <v>50</v>
      </c>
      <c r="C20507" t="s">
        <v>168</v>
      </c>
      <c r="D20507" t="s">
        <v>174</v>
      </c>
      <c r="E20507">
        <v>0</v>
      </c>
      <c r="F20507">
        <v>365</v>
      </c>
      <c r="G20507">
        <v>65</v>
      </c>
      <c r="H20507" t="s">
        <v>303</v>
      </c>
      <c r="I20507" t="s">
        <v>171</v>
      </c>
      <c r="J20507">
        <v>5.6987518033665738</v>
      </c>
      <c r="L20507" s="47"/>
      <c r="M20507" s="47"/>
    </row>
    <row r="20508" spans="1:13" x14ac:dyDescent="0.4">
      <c r="A20508" t="str">
        <f t="shared" si="320"/>
        <v>50_4A_M_0_365_67_HH800_CDB</v>
      </c>
      <c r="B20508">
        <v>50</v>
      </c>
      <c r="C20508" t="s">
        <v>168</v>
      </c>
      <c r="D20508" t="s">
        <v>174</v>
      </c>
      <c r="E20508">
        <v>0</v>
      </c>
      <c r="F20508">
        <v>365</v>
      </c>
      <c r="G20508">
        <v>67</v>
      </c>
      <c r="H20508" t="s">
        <v>303</v>
      </c>
      <c r="I20508" t="s">
        <v>171</v>
      </c>
      <c r="J20508">
        <v>6.5325938917836792</v>
      </c>
      <c r="L20508" s="47"/>
      <c r="M20508" s="47"/>
    </row>
    <row r="20509" spans="1:13" x14ac:dyDescent="0.4">
      <c r="A20509" t="str">
        <f t="shared" si="320"/>
        <v>50_4A_M_0_365_70_HH800_CDB</v>
      </c>
      <c r="B20509">
        <v>50</v>
      </c>
      <c r="C20509" t="s">
        <v>168</v>
      </c>
      <c r="D20509" t="s">
        <v>174</v>
      </c>
      <c r="E20509">
        <v>0</v>
      </c>
      <c r="F20509">
        <v>365</v>
      </c>
      <c r="G20509">
        <v>70</v>
      </c>
      <c r="H20509" t="s">
        <v>303</v>
      </c>
      <c r="I20509" t="s">
        <v>171</v>
      </c>
      <c r="J20509">
        <v>7.4171760040419352</v>
      </c>
      <c r="L20509" s="47"/>
      <c r="M20509" s="47"/>
    </row>
    <row r="20510" spans="1:13" x14ac:dyDescent="0.4">
      <c r="A20510" t="str">
        <f t="shared" si="320"/>
        <v>51_4A_M_0_90_2_HH800_CDB</v>
      </c>
      <c r="B20510">
        <v>51</v>
      </c>
      <c r="C20510" t="s">
        <v>168</v>
      </c>
      <c r="D20510" t="s">
        <v>174</v>
      </c>
      <c r="E20510">
        <v>0</v>
      </c>
      <c r="F20510">
        <v>90</v>
      </c>
      <c r="G20510">
        <v>2</v>
      </c>
      <c r="H20510" t="s">
        <v>303</v>
      </c>
      <c r="I20510" t="s">
        <v>171</v>
      </c>
      <c r="J20510">
        <v>3.8209413276985909</v>
      </c>
      <c r="L20510" s="47"/>
      <c r="M20510" s="47"/>
    </row>
    <row r="20511" spans="1:13" x14ac:dyDescent="0.4">
      <c r="A20511" t="str">
        <f t="shared" si="320"/>
        <v>51_4A_M_0_90_5_HH800_CDB</v>
      </c>
      <c r="B20511">
        <v>51</v>
      </c>
      <c r="C20511" t="s">
        <v>168</v>
      </c>
      <c r="D20511" t="s">
        <v>174</v>
      </c>
      <c r="E20511">
        <v>0</v>
      </c>
      <c r="F20511">
        <v>90</v>
      </c>
      <c r="G20511">
        <v>5</v>
      </c>
      <c r="H20511" t="s">
        <v>303</v>
      </c>
      <c r="I20511" t="s">
        <v>171</v>
      </c>
      <c r="J20511">
        <v>5.3186577004760123</v>
      </c>
      <c r="L20511" s="47"/>
      <c r="M20511" s="47"/>
    </row>
    <row r="20512" spans="1:13" x14ac:dyDescent="0.4">
      <c r="A20512" t="str">
        <f t="shared" si="320"/>
        <v>51_4A_M_0_90_65_HH800_CDB</v>
      </c>
      <c r="B20512">
        <v>51</v>
      </c>
      <c r="C20512" t="s">
        <v>168</v>
      </c>
      <c r="D20512" t="s">
        <v>174</v>
      </c>
      <c r="E20512">
        <v>0</v>
      </c>
      <c r="F20512">
        <v>90</v>
      </c>
      <c r="G20512">
        <v>65</v>
      </c>
      <c r="H20512" t="s">
        <v>303</v>
      </c>
      <c r="I20512" t="s">
        <v>171</v>
      </c>
      <c r="J20512">
        <v>7.1081954709726727</v>
      </c>
      <c r="L20512" s="47"/>
      <c r="M20512" s="47"/>
    </row>
    <row r="20513" spans="1:13" x14ac:dyDescent="0.4">
      <c r="A20513" t="str">
        <f t="shared" si="320"/>
        <v>51_4A_M_0_90_67_HH800_CDB</v>
      </c>
      <c r="B20513">
        <v>51</v>
      </c>
      <c r="C20513" t="s">
        <v>168</v>
      </c>
      <c r="D20513" t="s">
        <v>174</v>
      </c>
      <c r="E20513">
        <v>0</v>
      </c>
      <c r="F20513">
        <v>90</v>
      </c>
      <c r="G20513">
        <v>67</v>
      </c>
      <c r="H20513" t="s">
        <v>303</v>
      </c>
      <c r="I20513" t="s">
        <v>171</v>
      </c>
      <c r="J20513">
        <v>7.6838561942213293</v>
      </c>
      <c r="L20513" s="47"/>
      <c r="M20513" s="47"/>
    </row>
    <row r="20514" spans="1:13" x14ac:dyDescent="0.4">
      <c r="A20514" t="str">
        <f t="shared" si="320"/>
        <v>51_4A_M_0_90_70_HH800_CDB</v>
      </c>
      <c r="B20514">
        <v>51</v>
      </c>
      <c r="C20514" t="s">
        <v>168</v>
      </c>
      <c r="D20514" t="s">
        <v>174</v>
      </c>
      <c r="E20514">
        <v>0</v>
      </c>
      <c r="F20514">
        <v>90</v>
      </c>
      <c r="G20514">
        <v>70</v>
      </c>
      <c r="H20514" t="s">
        <v>303</v>
      </c>
      <c r="I20514" t="s">
        <v>171</v>
      </c>
      <c r="J20514">
        <v>9.6307729303284422</v>
      </c>
      <c r="L20514" s="47"/>
      <c r="M20514" s="47"/>
    </row>
    <row r="20515" spans="1:13" x14ac:dyDescent="0.4">
      <c r="A20515" t="str">
        <f t="shared" si="320"/>
        <v>51_4A_M_0_180_2_HH800_CDB</v>
      </c>
      <c r="B20515">
        <v>51</v>
      </c>
      <c r="C20515" t="s">
        <v>168</v>
      </c>
      <c r="D20515" t="s">
        <v>174</v>
      </c>
      <c r="E20515">
        <v>0</v>
      </c>
      <c r="F20515">
        <v>180</v>
      </c>
      <c r="G20515">
        <v>2</v>
      </c>
      <c r="H20515" t="s">
        <v>303</v>
      </c>
      <c r="I20515" t="s">
        <v>171</v>
      </c>
      <c r="J20515">
        <v>3.2183353167078605</v>
      </c>
      <c r="L20515" s="47"/>
      <c r="M20515" s="47"/>
    </row>
    <row r="20516" spans="1:13" x14ac:dyDescent="0.4">
      <c r="A20516" t="str">
        <f t="shared" si="320"/>
        <v>51_4A_M_0_180_5_HH800_CDB</v>
      </c>
      <c r="B20516">
        <v>51</v>
      </c>
      <c r="C20516" t="s">
        <v>168</v>
      </c>
      <c r="D20516" t="s">
        <v>174</v>
      </c>
      <c r="E20516">
        <v>0</v>
      </c>
      <c r="F20516">
        <v>180</v>
      </c>
      <c r="G20516">
        <v>5</v>
      </c>
      <c r="H20516" t="s">
        <v>303</v>
      </c>
      <c r="I20516" t="s">
        <v>171</v>
      </c>
      <c r="J20516">
        <v>5.3164076534591498</v>
      </c>
      <c r="L20516" s="47"/>
      <c r="M20516" s="47"/>
    </row>
    <row r="20517" spans="1:13" x14ac:dyDescent="0.4">
      <c r="A20517" t="str">
        <f t="shared" si="320"/>
        <v>51_4A_M_0_180_65_HH800_CDB</v>
      </c>
      <c r="B20517">
        <v>51</v>
      </c>
      <c r="C20517" t="s">
        <v>168</v>
      </c>
      <c r="D20517" t="s">
        <v>174</v>
      </c>
      <c r="E20517">
        <v>0</v>
      </c>
      <c r="F20517">
        <v>180</v>
      </c>
      <c r="G20517">
        <v>65</v>
      </c>
      <c r="H20517" t="s">
        <v>303</v>
      </c>
      <c r="I20517" t="s">
        <v>171</v>
      </c>
      <c r="J20517">
        <v>6.4514421447042256</v>
      </c>
      <c r="L20517" s="47"/>
      <c r="M20517" s="47"/>
    </row>
    <row r="20518" spans="1:13" x14ac:dyDescent="0.4">
      <c r="A20518" t="str">
        <f t="shared" si="320"/>
        <v>51_4A_M_0_180_67_HH800_CDB</v>
      </c>
      <c r="B20518">
        <v>51</v>
      </c>
      <c r="C20518" t="s">
        <v>168</v>
      </c>
      <c r="D20518" t="s">
        <v>174</v>
      </c>
      <c r="E20518">
        <v>0</v>
      </c>
      <c r="F20518">
        <v>180</v>
      </c>
      <c r="G20518">
        <v>67</v>
      </c>
      <c r="H20518" t="s">
        <v>303</v>
      </c>
      <c r="I20518" t="s">
        <v>171</v>
      </c>
      <c r="J20518">
        <v>7.0634312748758603</v>
      </c>
      <c r="L20518" s="47"/>
      <c r="M20518" s="47"/>
    </row>
    <row r="20519" spans="1:13" x14ac:dyDescent="0.4">
      <c r="A20519" t="str">
        <f t="shared" si="320"/>
        <v>51_4A_M_0_180_70_HH800_CDB</v>
      </c>
      <c r="B20519">
        <v>51</v>
      </c>
      <c r="C20519" t="s">
        <v>168</v>
      </c>
      <c r="D20519" t="s">
        <v>174</v>
      </c>
      <c r="E20519">
        <v>0</v>
      </c>
      <c r="F20519">
        <v>180</v>
      </c>
      <c r="G20519">
        <v>70</v>
      </c>
      <c r="H20519" t="s">
        <v>303</v>
      </c>
      <c r="I20519" t="s">
        <v>171</v>
      </c>
      <c r="J20519">
        <v>8.7161442889246707</v>
      </c>
      <c r="L20519" s="47"/>
      <c r="M20519" s="47"/>
    </row>
    <row r="20520" spans="1:13" x14ac:dyDescent="0.4">
      <c r="A20520" t="str">
        <f t="shared" si="320"/>
        <v>51_4A_M_0_365_5_HH800_CDB</v>
      </c>
      <c r="B20520">
        <v>51</v>
      </c>
      <c r="C20520" t="s">
        <v>168</v>
      </c>
      <c r="D20520" t="s">
        <v>174</v>
      </c>
      <c r="E20520">
        <v>0</v>
      </c>
      <c r="F20520">
        <v>365</v>
      </c>
      <c r="G20520">
        <v>5</v>
      </c>
      <c r="H20520" t="s">
        <v>303</v>
      </c>
      <c r="I20520" t="s">
        <v>171</v>
      </c>
      <c r="J20520">
        <v>4.2733193877649409</v>
      </c>
      <c r="L20520" s="47"/>
      <c r="M20520" s="47"/>
    </row>
    <row r="20521" spans="1:13" x14ac:dyDescent="0.4">
      <c r="A20521" t="str">
        <f t="shared" si="320"/>
        <v>51_4A_M_0_365_65_HH800_CDB</v>
      </c>
      <c r="B20521">
        <v>51</v>
      </c>
      <c r="C20521" t="s">
        <v>168</v>
      </c>
      <c r="D20521" t="s">
        <v>174</v>
      </c>
      <c r="E20521">
        <v>0</v>
      </c>
      <c r="F20521">
        <v>365</v>
      </c>
      <c r="G20521">
        <v>65</v>
      </c>
      <c r="H20521" t="s">
        <v>303</v>
      </c>
      <c r="I20521" t="s">
        <v>171</v>
      </c>
      <c r="J20521">
        <v>5.7155843298970614</v>
      </c>
      <c r="L20521" s="47"/>
      <c r="M20521" s="47"/>
    </row>
    <row r="20522" spans="1:13" x14ac:dyDescent="0.4">
      <c r="A20522" t="str">
        <f t="shared" si="320"/>
        <v>51_4A_M_0_365_67_HH800_CDB</v>
      </c>
      <c r="B20522">
        <v>51</v>
      </c>
      <c r="C20522" t="s">
        <v>168</v>
      </c>
      <c r="D20522" t="s">
        <v>174</v>
      </c>
      <c r="E20522">
        <v>0</v>
      </c>
      <c r="F20522">
        <v>365</v>
      </c>
      <c r="G20522">
        <v>67</v>
      </c>
      <c r="H20522" t="s">
        <v>303</v>
      </c>
      <c r="I20522" t="s">
        <v>171</v>
      </c>
      <c r="J20522">
        <v>6.8362608891691101</v>
      </c>
      <c r="L20522" s="47"/>
      <c r="M20522" s="47"/>
    </row>
    <row r="20523" spans="1:13" x14ac:dyDescent="0.4">
      <c r="A20523" t="str">
        <f t="shared" si="320"/>
        <v>51_4A_M_0_365_70_HH800_CDB</v>
      </c>
      <c r="B20523">
        <v>51</v>
      </c>
      <c r="C20523" t="s">
        <v>168</v>
      </c>
      <c r="D20523" t="s">
        <v>174</v>
      </c>
      <c r="E20523">
        <v>0</v>
      </c>
      <c r="F20523">
        <v>365</v>
      </c>
      <c r="G20523">
        <v>70</v>
      </c>
      <c r="H20523" t="s">
        <v>303</v>
      </c>
      <c r="I20523" t="s">
        <v>171</v>
      </c>
      <c r="J20523">
        <v>7.9868841437222668</v>
      </c>
      <c r="L20523" s="47"/>
      <c r="M20523" s="47"/>
    </row>
    <row r="20524" spans="1:13" x14ac:dyDescent="0.4">
      <c r="A20524" t="str">
        <f t="shared" si="320"/>
        <v>52_4A_M_0_90_2_HH800_CDB</v>
      </c>
      <c r="B20524">
        <v>52</v>
      </c>
      <c r="C20524" t="s">
        <v>168</v>
      </c>
      <c r="D20524" t="s">
        <v>174</v>
      </c>
      <c r="E20524">
        <v>0</v>
      </c>
      <c r="F20524">
        <v>90</v>
      </c>
      <c r="G20524">
        <v>2</v>
      </c>
      <c r="H20524" t="s">
        <v>303</v>
      </c>
      <c r="I20524" t="s">
        <v>171</v>
      </c>
      <c r="J20524">
        <v>3.3852334663613712</v>
      </c>
      <c r="L20524" s="47"/>
      <c r="M20524" s="47"/>
    </row>
    <row r="20525" spans="1:13" x14ac:dyDescent="0.4">
      <c r="A20525" t="str">
        <f t="shared" si="320"/>
        <v>52_4A_M_0_90_5_HH800_CDB</v>
      </c>
      <c r="B20525">
        <v>52</v>
      </c>
      <c r="C20525" t="s">
        <v>168</v>
      </c>
      <c r="D20525" t="s">
        <v>174</v>
      </c>
      <c r="E20525">
        <v>0</v>
      </c>
      <c r="F20525">
        <v>90</v>
      </c>
      <c r="G20525">
        <v>5</v>
      </c>
      <c r="H20525" t="s">
        <v>303</v>
      </c>
      <c r="I20525" t="s">
        <v>171</v>
      </c>
      <c r="J20525">
        <v>5.2412802715850049</v>
      </c>
      <c r="L20525" s="47"/>
      <c r="M20525" s="47"/>
    </row>
    <row r="20526" spans="1:13" x14ac:dyDescent="0.4">
      <c r="A20526" t="str">
        <f t="shared" si="320"/>
        <v>52_4A_M_0_90_65_HH800_CDB</v>
      </c>
      <c r="B20526">
        <v>52</v>
      </c>
      <c r="C20526" t="s">
        <v>168</v>
      </c>
      <c r="D20526" t="s">
        <v>174</v>
      </c>
      <c r="E20526">
        <v>0</v>
      </c>
      <c r="F20526">
        <v>90</v>
      </c>
      <c r="G20526">
        <v>65</v>
      </c>
      <c r="H20526" t="s">
        <v>303</v>
      </c>
      <c r="I20526" t="s">
        <v>171</v>
      </c>
      <c r="J20526">
        <v>7.1333355581305486</v>
      </c>
      <c r="L20526" s="47"/>
      <c r="M20526" s="47"/>
    </row>
    <row r="20527" spans="1:13" x14ac:dyDescent="0.4">
      <c r="A20527" t="str">
        <f t="shared" si="320"/>
        <v>52_4A_M_0_90_67_HH800_CDB</v>
      </c>
      <c r="B20527">
        <v>52</v>
      </c>
      <c r="C20527" t="s">
        <v>168</v>
      </c>
      <c r="D20527" t="s">
        <v>174</v>
      </c>
      <c r="E20527">
        <v>0</v>
      </c>
      <c r="F20527">
        <v>90</v>
      </c>
      <c r="G20527">
        <v>67</v>
      </c>
      <c r="H20527" t="s">
        <v>303</v>
      </c>
      <c r="I20527" t="s">
        <v>171</v>
      </c>
      <c r="J20527">
        <v>8.0172273632876969</v>
      </c>
      <c r="L20527" s="47"/>
      <c r="M20527" s="47"/>
    </row>
    <row r="20528" spans="1:13" x14ac:dyDescent="0.4">
      <c r="A20528" t="str">
        <f t="shared" si="320"/>
        <v>52_4A_M_0_90_70_HH800_CDB</v>
      </c>
      <c r="B20528">
        <v>52</v>
      </c>
      <c r="C20528" t="s">
        <v>168</v>
      </c>
      <c r="D20528" t="s">
        <v>174</v>
      </c>
      <c r="E20528">
        <v>0</v>
      </c>
      <c r="F20528">
        <v>90</v>
      </c>
      <c r="G20528">
        <v>70</v>
      </c>
      <c r="H20528" t="s">
        <v>303</v>
      </c>
      <c r="I20528" t="s">
        <v>171</v>
      </c>
      <c r="J20528">
        <v>9.6416073586624265</v>
      </c>
      <c r="L20528" s="47"/>
      <c r="M20528" s="47"/>
    </row>
    <row r="20529" spans="1:13" x14ac:dyDescent="0.4">
      <c r="A20529" t="str">
        <f t="shared" si="320"/>
        <v>52_4A_M_0_180_2_HH800_CDB</v>
      </c>
      <c r="B20529">
        <v>52</v>
      </c>
      <c r="C20529" t="s">
        <v>168</v>
      </c>
      <c r="D20529" t="s">
        <v>174</v>
      </c>
      <c r="E20529">
        <v>0</v>
      </c>
      <c r="F20529">
        <v>180</v>
      </c>
      <c r="G20529">
        <v>2</v>
      </c>
      <c r="H20529" t="s">
        <v>303</v>
      </c>
      <c r="I20529" t="s">
        <v>171</v>
      </c>
      <c r="J20529">
        <v>3.8124554316138917</v>
      </c>
      <c r="L20529" s="47"/>
      <c r="M20529" s="47"/>
    </row>
    <row r="20530" spans="1:13" x14ac:dyDescent="0.4">
      <c r="A20530" t="str">
        <f t="shared" si="320"/>
        <v>52_4A_M_0_180_5_HH800_CDB</v>
      </c>
      <c r="B20530">
        <v>52</v>
      </c>
      <c r="C20530" t="s">
        <v>168</v>
      </c>
      <c r="D20530" t="s">
        <v>174</v>
      </c>
      <c r="E20530">
        <v>0</v>
      </c>
      <c r="F20530">
        <v>180</v>
      </c>
      <c r="G20530">
        <v>5</v>
      </c>
      <c r="H20530" t="s">
        <v>303</v>
      </c>
      <c r="I20530" t="s">
        <v>171</v>
      </c>
      <c r="J20530">
        <v>5.5266008195863243</v>
      </c>
      <c r="L20530" s="47"/>
      <c r="M20530" s="47"/>
    </row>
    <row r="20531" spans="1:13" x14ac:dyDescent="0.4">
      <c r="A20531" t="str">
        <f t="shared" si="320"/>
        <v>52_4A_M_0_180_65_HH800_CDB</v>
      </c>
      <c r="B20531">
        <v>52</v>
      </c>
      <c r="C20531" t="s">
        <v>168</v>
      </c>
      <c r="D20531" t="s">
        <v>174</v>
      </c>
      <c r="E20531">
        <v>0</v>
      </c>
      <c r="F20531">
        <v>180</v>
      </c>
      <c r="G20531">
        <v>65</v>
      </c>
      <c r="H20531" t="s">
        <v>303</v>
      </c>
      <c r="I20531" t="s">
        <v>171</v>
      </c>
      <c r="J20531">
        <v>6.6897933283819517</v>
      </c>
      <c r="L20531" s="47"/>
      <c r="M20531" s="47"/>
    </row>
    <row r="20532" spans="1:13" x14ac:dyDescent="0.4">
      <c r="A20532" t="str">
        <f t="shared" si="320"/>
        <v>52_4A_M_0_180_67_HH800_CDB</v>
      </c>
      <c r="B20532">
        <v>52</v>
      </c>
      <c r="C20532" t="s">
        <v>168</v>
      </c>
      <c r="D20532" t="s">
        <v>174</v>
      </c>
      <c r="E20532">
        <v>0</v>
      </c>
      <c r="F20532">
        <v>180</v>
      </c>
      <c r="G20532">
        <v>67</v>
      </c>
      <c r="H20532" t="s">
        <v>303</v>
      </c>
      <c r="I20532" t="s">
        <v>171</v>
      </c>
      <c r="J20532">
        <v>7.8554170016048612</v>
      </c>
      <c r="L20532" s="47"/>
      <c r="M20532" s="47"/>
    </row>
    <row r="20533" spans="1:13" x14ac:dyDescent="0.4">
      <c r="A20533" t="str">
        <f t="shared" si="320"/>
        <v>52_4A_M_0_180_70_HH800_CDB</v>
      </c>
      <c r="B20533">
        <v>52</v>
      </c>
      <c r="C20533" t="s">
        <v>168</v>
      </c>
      <c r="D20533" t="s">
        <v>174</v>
      </c>
      <c r="E20533">
        <v>0</v>
      </c>
      <c r="F20533">
        <v>180</v>
      </c>
      <c r="G20533">
        <v>70</v>
      </c>
      <c r="H20533" t="s">
        <v>303</v>
      </c>
      <c r="I20533" t="s">
        <v>171</v>
      </c>
      <c r="J20533">
        <v>9.2653498119964119</v>
      </c>
      <c r="L20533" s="47"/>
      <c r="M20533" s="47"/>
    </row>
    <row r="20534" spans="1:13" x14ac:dyDescent="0.4">
      <c r="A20534" t="str">
        <f t="shared" si="320"/>
        <v>52_4A_M_0_365_5_HH800_CDB</v>
      </c>
      <c r="B20534">
        <v>52</v>
      </c>
      <c r="C20534" t="s">
        <v>168</v>
      </c>
      <c r="D20534" t="s">
        <v>174</v>
      </c>
      <c r="E20534">
        <v>0</v>
      </c>
      <c r="F20534">
        <v>365</v>
      </c>
      <c r="G20534">
        <v>5</v>
      </c>
      <c r="H20534" t="s">
        <v>303</v>
      </c>
      <c r="I20534" t="s">
        <v>171</v>
      </c>
      <c r="J20534">
        <v>4.5130047852270421</v>
      </c>
      <c r="L20534" s="47"/>
      <c r="M20534" s="47"/>
    </row>
    <row r="20535" spans="1:13" x14ac:dyDescent="0.4">
      <c r="A20535" t="str">
        <f t="shared" si="320"/>
        <v>52_4A_M_0_365_65_HH800_CDB</v>
      </c>
      <c r="B20535">
        <v>52</v>
      </c>
      <c r="C20535" t="s">
        <v>168</v>
      </c>
      <c r="D20535" t="s">
        <v>174</v>
      </c>
      <c r="E20535">
        <v>0</v>
      </c>
      <c r="F20535">
        <v>365</v>
      </c>
      <c r="G20535">
        <v>65</v>
      </c>
      <c r="H20535" t="s">
        <v>303</v>
      </c>
      <c r="I20535" t="s">
        <v>171</v>
      </c>
      <c r="J20535">
        <v>6.3892215539120167</v>
      </c>
      <c r="L20535" s="47"/>
      <c r="M20535" s="47"/>
    </row>
    <row r="20536" spans="1:13" x14ac:dyDescent="0.4">
      <c r="A20536" t="str">
        <f t="shared" si="320"/>
        <v>52_4A_M_0_365_67_HH800_CDB</v>
      </c>
      <c r="B20536">
        <v>52</v>
      </c>
      <c r="C20536" t="s">
        <v>168</v>
      </c>
      <c r="D20536" t="s">
        <v>174</v>
      </c>
      <c r="E20536">
        <v>0</v>
      </c>
      <c r="F20536">
        <v>365</v>
      </c>
      <c r="G20536">
        <v>67</v>
      </c>
      <c r="H20536" t="s">
        <v>303</v>
      </c>
      <c r="I20536" t="s">
        <v>171</v>
      </c>
      <c r="J20536">
        <v>7.3080554926660453</v>
      </c>
      <c r="L20536" s="47"/>
      <c r="M20536" s="47"/>
    </row>
    <row r="20537" spans="1:13" x14ac:dyDescent="0.4">
      <c r="A20537" t="str">
        <f t="shared" si="320"/>
        <v>52_4A_M_0_365_70_HH800_CDB</v>
      </c>
      <c r="B20537">
        <v>52</v>
      </c>
      <c r="C20537" t="s">
        <v>168</v>
      </c>
      <c r="D20537" t="s">
        <v>174</v>
      </c>
      <c r="E20537">
        <v>0</v>
      </c>
      <c r="F20537">
        <v>365</v>
      </c>
      <c r="G20537">
        <v>70</v>
      </c>
      <c r="H20537" t="s">
        <v>303</v>
      </c>
      <c r="I20537" t="s">
        <v>171</v>
      </c>
      <c r="J20537">
        <v>8.304016550216744</v>
      </c>
      <c r="L20537" s="47"/>
      <c r="M20537" s="47"/>
    </row>
    <row r="20538" spans="1:13" x14ac:dyDescent="0.4">
      <c r="A20538" t="str">
        <f t="shared" si="320"/>
        <v>53_4A_M_0_90_2_HH800_CDB</v>
      </c>
      <c r="B20538">
        <v>53</v>
      </c>
      <c r="C20538" t="s">
        <v>168</v>
      </c>
      <c r="D20538" t="s">
        <v>174</v>
      </c>
      <c r="E20538">
        <v>0</v>
      </c>
      <c r="F20538">
        <v>90</v>
      </c>
      <c r="G20538">
        <v>2</v>
      </c>
      <c r="H20538" t="s">
        <v>303</v>
      </c>
      <c r="I20538" t="s">
        <v>171</v>
      </c>
      <c r="J20538">
        <v>3.5962493950852288</v>
      </c>
      <c r="L20538" s="47"/>
      <c r="M20538" s="47"/>
    </row>
    <row r="20539" spans="1:13" x14ac:dyDescent="0.4">
      <c r="A20539" t="str">
        <f t="shared" si="320"/>
        <v>53_4A_M_0_90_5_HH800_CDB</v>
      </c>
      <c r="B20539">
        <v>53</v>
      </c>
      <c r="C20539" t="s">
        <v>168</v>
      </c>
      <c r="D20539" t="s">
        <v>174</v>
      </c>
      <c r="E20539">
        <v>0</v>
      </c>
      <c r="F20539">
        <v>90</v>
      </c>
      <c r="G20539">
        <v>5</v>
      </c>
      <c r="H20539" t="s">
        <v>303</v>
      </c>
      <c r="I20539" t="s">
        <v>171</v>
      </c>
      <c r="J20539">
        <v>5.8445361402815283</v>
      </c>
      <c r="L20539" s="47"/>
      <c r="M20539" s="47"/>
    </row>
    <row r="20540" spans="1:13" x14ac:dyDescent="0.4">
      <c r="A20540" t="str">
        <f t="shared" si="320"/>
        <v>53_4A_M_0_90_65_HH800_CDB</v>
      </c>
      <c r="B20540">
        <v>53</v>
      </c>
      <c r="C20540" t="s">
        <v>168</v>
      </c>
      <c r="D20540" t="s">
        <v>174</v>
      </c>
      <c r="E20540">
        <v>0</v>
      </c>
      <c r="F20540">
        <v>90</v>
      </c>
      <c r="G20540">
        <v>65</v>
      </c>
      <c r="H20540" t="s">
        <v>303</v>
      </c>
      <c r="I20540" t="s">
        <v>171</v>
      </c>
      <c r="J20540">
        <v>7.2992910143360055</v>
      </c>
      <c r="L20540" s="47"/>
      <c r="M20540" s="47"/>
    </row>
    <row r="20541" spans="1:13" x14ac:dyDescent="0.4">
      <c r="A20541" t="str">
        <f t="shared" si="320"/>
        <v>53_4A_M_0_90_67_HH800_CDB</v>
      </c>
      <c r="B20541">
        <v>53</v>
      </c>
      <c r="C20541" t="s">
        <v>168</v>
      </c>
      <c r="D20541" t="s">
        <v>174</v>
      </c>
      <c r="E20541">
        <v>0</v>
      </c>
      <c r="F20541">
        <v>90</v>
      </c>
      <c r="G20541">
        <v>67</v>
      </c>
      <c r="H20541" t="s">
        <v>303</v>
      </c>
      <c r="I20541" t="s">
        <v>171</v>
      </c>
      <c r="J20541">
        <v>8.3258255716819782</v>
      </c>
      <c r="L20541" s="47"/>
      <c r="M20541" s="47"/>
    </row>
    <row r="20542" spans="1:13" x14ac:dyDescent="0.4">
      <c r="A20542" t="str">
        <f t="shared" si="320"/>
        <v>53_4A_M_0_90_70_HH800_CDB</v>
      </c>
      <c r="B20542">
        <v>53</v>
      </c>
      <c r="C20542" t="s">
        <v>168</v>
      </c>
      <c r="D20542" t="s">
        <v>174</v>
      </c>
      <c r="E20542">
        <v>0</v>
      </c>
      <c r="F20542">
        <v>90</v>
      </c>
      <c r="G20542">
        <v>70</v>
      </c>
      <c r="H20542" t="s">
        <v>303</v>
      </c>
      <c r="I20542" t="s">
        <v>171</v>
      </c>
      <c r="J20542">
        <v>10.427486228019102</v>
      </c>
      <c r="L20542" s="47"/>
      <c r="M20542" s="47"/>
    </row>
    <row r="20543" spans="1:13" x14ac:dyDescent="0.4">
      <c r="A20543" t="str">
        <f t="shared" si="320"/>
        <v>53_4A_M_0_180_2_HH800_CDB</v>
      </c>
      <c r="B20543">
        <v>53</v>
      </c>
      <c r="C20543" t="s">
        <v>168</v>
      </c>
      <c r="D20543" t="s">
        <v>174</v>
      </c>
      <c r="E20543">
        <v>0</v>
      </c>
      <c r="F20543">
        <v>180</v>
      </c>
      <c r="G20543">
        <v>2</v>
      </c>
      <c r="H20543" t="s">
        <v>303</v>
      </c>
      <c r="I20543" t="s">
        <v>171</v>
      </c>
      <c r="J20543">
        <v>3.4336104166654513</v>
      </c>
      <c r="L20543" s="47"/>
      <c r="M20543" s="47"/>
    </row>
    <row r="20544" spans="1:13" x14ac:dyDescent="0.4">
      <c r="A20544" t="str">
        <f t="shared" si="320"/>
        <v>53_4A_M_0_180_5_HH800_CDB</v>
      </c>
      <c r="B20544">
        <v>53</v>
      </c>
      <c r="C20544" t="s">
        <v>168</v>
      </c>
      <c r="D20544" t="s">
        <v>174</v>
      </c>
      <c r="E20544">
        <v>0</v>
      </c>
      <c r="F20544">
        <v>180</v>
      </c>
      <c r="G20544">
        <v>5</v>
      </c>
      <c r="H20544" t="s">
        <v>303</v>
      </c>
      <c r="I20544" t="s">
        <v>171</v>
      </c>
      <c r="J20544">
        <v>5.4054341682108049</v>
      </c>
      <c r="L20544" s="47"/>
      <c r="M20544" s="47"/>
    </row>
    <row r="20545" spans="1:13" x14ac:dyDescent="0.4">
      <c r="A20545" t="str">
        <f t="shared" si="320"/>
        <v>53_4A_M_0_180_65_HH800_CDB</v>
      </c>
      <c r="B20545">
        <v>53</v>
      </c>
      <c r="C20545" t="s">
        <v>168</v>
      </c>
      <c r="D20545" t="s">
        <v>174</v>
      </c>
      <c r="E20545">
        <v>0</v>
      </c>
      <c r="F20545">
        <v>180</v>
      </c>
      <c r="G20545">
        <v>65</v>
      </c>
      <c r="H20545" t="s">
        <v>303</v>
      </c>
      <c r="I20545" t="s">
        <v>171</v>
      </c>
      <c r="J20545">
        <v>6.8728659563845182</v>
      </c>
      <c r="L20545" s="47"/>
      <c r="M20545" s="47"/>
    </row>
    <row r="20546" spans="1:13" x14ac:dyDescent="0.4">
      <c r="A20546" t="str">
        <f t="shared" si="320"/>
        <v>53_4A_M_0_180_67_HH800_CDB</v>
      </c>
      <c r="B20546">
        <v>53</v>
      </c>
      <c r="C20546" t="s">
        <v>168</v>
      </c>
      <c r="D20546" t="s">
        <v>174</v>
      </c>
      <c r="E20546">
        <v>0</v>
      </c>
      <c r="F20546">
        <v>180</v>
      </c>
      <c r="G20546">
        <v>67</v>
      </c>
      <c r="H20546" t="s">
        <v>303</v>
      </c>
      <c r="I20546" t="s">
        <v>171</v>
      </c>
      <c r="J20546">
        <v>8.2557278970636396</v>
      </c>
      <c r="L20546" s="47"/>
      <c r="M20546" s="47"/>
    </row>
    <row r="20547" spans="1:13" x14ac:dyDescent="0.4">
      <c r="A20547" t="str">
        <f t="shared" ref="A20547:A20610" si="321">B20547&amp;"_"&amp;C20547&amp;"_"&amp;D20547&amp;"_"&amp;E20547&amp;"_"&amp;F20547&amp;"_"&amp;G20547&amp;"_"&amp;H20547&amp;"_"&amp;I20547</f>
        <v>53_4A_M_0_180_70_HH800_CDB</v>
      </c>
      <c r="B20547">
        <v>53</v>
      </c>
      <c r="C20547" t="s">
        <v>168</v>
      </c>
      <c r="D20547" t="s">
        <v>174</v>
      </c>
      <c r="E20547">
        <v>0</v>
      </c>
      <c r="F20547">
        <v>180</v>
      </c>
      <c r="G20547">
        <v>70</v>
      </c>
      <c r="H20547" t="s">
        <v>303</v>
      </c>
      <c r="I20547" t="s">
        <v>171</v>
      </c>
      <c r="J20547">
        <v>9.2676530865543185</v>
      </c>
      <c r="L20547" s="47"/>
      <c r="M20547" s="47"/>
    </row>
    <row r="20548" spans="1:13" x14ac:dyDescent="0.4">
      <c r="A20548" t="str">
        <f t="shared" si="321"/>
        <v>53_4A_M_0_365_5_HH800_CDB</v>
      </c>
      <c r="B20548">
        <v>53</v>
      </c>
      <c r="C20548" t="s">
        <v>168</v>
      </c>
      <c r="D20548" t="s">
        <v>174</v>
      </c>
      <c r="E20548">
        <v>0</v>
      </c>
      <c r="F20548">
        <v>365</v>
      </c>
      <c r="G20548">
        <v>5</v>
      </c>
      <c r="H20548" t="s">
        <v>303</v>
      </c>
      <c r="I20548" t="s">
        <v>171</v>
      </c>
      <c r="J20548">
        <v>4.7372508193871248</v>
      </c>
      <c r="L20548" s="47"/>
      <c r="M20548" s="47"/>
    </row>
    <row r="20549" spans="1:13" x14ac:dyDescent="0.4">
      <c r="A20549" t="str">
        <f t="shared" si="321"/>
        <v>53_4A_M_0_365_65_HH800_CDB</v>
      </c>
      <c r="B20549">
        <v>53</v>
      </c>
      <c r="C20549" t="s">
        <v>168</v>
      </c>
      <c r="D20549" t="s">
        <v>174</v>
      </c>
      <c r="E20549">
        <v>0</v>
      </c>
      <c r="F20549">
        <v>365</v>
      </c>
      <c r="G20549">
        <v>65</v>
      </c>
      <c r="H20549" t="s">
        <v>303</v>
      </c>
      <c r="I20549" t="s">
        <v>171</v>
      </c>
      <c r="J20549">
        <v>5.7566080338258736</v>
      </c>
      <c r="L20549" s="47"/>
      <c r="M20549" s="47"/>
    </row>
    <row r="20550" spans="1:13" x14ac:dyDescent="0.4">
      <c r="A20550" t="str">
        <f t="shared" si="321"/>
        <v>53_4A_M_0_365_67_HH800_CDB</v>
      </c>
      <c r="B20550">
        <v>53</v>
      </c>
      <c r="C20550" t="s">
        <v>168</v>
      </c>
      <c r="D20550" t="s">
        <v>174</v>
      </c>
      <c r="E20550">
        <v>0</v>
      </c>
      <c r="F20550">
        <v>365</v>
      </c>
      <c r="G20550">
        <v>67</v>
      </c>
      <c r="H20550" t="s">
        <v>303</v>
      </c>
      <c r="I20550" t="s">
        <v>171</v>
      </c>
      <c r="J20550">
        <v>7.3743401153360777</v>
      </c>
      <c r="L20550" s="47"/>
      <c r="M20550" s="47"/>
    </row>
    <row r="20551" spans="1:13" x14ac:dyDescent="0.4">
      <c r="A20551" t="str">
        <f t="shared" si="321"/>
        <v>53_4A_M_0_365_70_HH800_CDB</v>
      </c>
      <c r="B20551">
        <v>53</v>
      </c>
      <c r="C20551" t="s">
        <v>168</v>
      </c>
      <c r="D20551" t="s">
        <v>174</v>
      </c>
      <c r="E20551">
        <v>0</v>
      </c>
      <c r="F20551">
        <v>365</v>
      </c>
      <c r="G20551">
        <v>70</v>
      </c>
      <c r="H20551" t="s">
        <v>303</v>
      </c>
      <c r="I20551" t="s">
        <v>171</v>
      </c>
      <c r="J20551">
        <v>9.3430231046624961</v>
      </c>
      <c r="L20551" s="47"/>
      <c r="M20551" s="47"/>
    </row>
    <row r="20552" spans="1:13" x14ac:dyDescent="0.4">
      <c r="A20552" t="str">
        <f t="shared" si="321"/>
        <v>54_4A_M_0_90_2_HH800_CDB</v>
      </c>
      <c r="B20552">
        <v>54</v>
      </c>
      <c r="C20552" t="s">
        <v>168</v>
      </c>
      <c r="D20552" t="s">
        <v>174</v>
      </c>
      <c r="E20552">
        <v>0</v>
      </c>
      <c r="F20552">
        <v>90</v>
      </c>
      <c r="G20552">
        <v>2</v>
      </c>
      <c r="H20552" t="s">
        <v>303</v>
      </c>
      <c r="I20552" t="s">
        <v>171</v>
      </c>
      <c r="J20552">
        <v>4.3247676470510159</v>
      </c>
      <c r="L20552" s="47"/>
      <c r="M20552" s="47"/>
    </row>
    <row r="20553" spans="1:13" x14ac:dyDescent="0.4">
      <c r="A20553" t="str">
        <f t="shared" si="321"/>
        <v>54_4A_M_0_90_5_HH800_CDB</v>
      </c>
      <c r="B20553">
        <v>54</v>
      </c>
      <c r="C20553" t="s">
        <v>168</v>
      </c>
      <c r="D20553" t="s">
        <v>174</v>
      </c>
      <c r="E20553">
        <v>0</v>
      </c>
      <c r="F20553">
        <v>90</v>
      </c>
      <c r="G20553">
        <v>5</v>
      </c>
      <c r="H20553" t="s">
        <v>303</v>
      </c>
      <c r="I20553" t="s">
        <v>171</v>
      </c>
      <c r="J20553">
        <v>5.832835983591548</v>
      </c>
      <c r="L20553" s="47"/>
      <c r="M20553" s="47"/>
    </row>
    <row r="20554" spans="1:13" x14ac:dyDescent="0.4">
      <c r="A20554" t="str">
        <f t="shared" si="321"/>
        <v>54_4A_M_0_90_65_HH800_CDB</v>
      </c>
      <c r="B20554">
        <v>54</v>
      </c>
      <c r="C20554" t="s">
        <v>168</v>
      </c>
      <c r="D20554" t="s">
        <v>174</v>
      </c>
      <c r="E20554">
        <v>0</v>
      </c>
      <c r="F20554">
        <v>90</v>
      </c>
      <c r="G20554">
        <v>65</v>
      </c>
      <c r="H20554" t="s">
        <v>303</v>
      </c>
      <c r="I20554" t="s">
        <v>171</v>
      </c>
      <c r="J20554">
        <v>6.924066979942185</v>
      </c>
      <c r="L20554" s="47"/>
      <c r="M20554" s="47"/>
    </row>
    <row r="20555" spans="1:13" x14ac:dyDescent="0.4">
      <c r="A20555" t="str">
        <f t="shared" si="321"/>
        <v>54_4A_M_0_90_67_HH800_CDB</v>
      </c>
      <c r="B20555">
        <v>54</v>
      </c>
      <c r="C20555" t="s">
        <v>168</v>
      </c>
      <c r="D20555" t="s">
        <v>174</v>
      </c>
      <c r="E20555">
        <v>0</v>
      </c>
      <c r="F20555">
        <v>90</v>
      </c>
      <c r="G20555">
        <v>67</v>
      </c>
      <c r="H20555" t="s">
        <v>303</v>
      </c>
      <c r="I20555" t="s">
        <v>171</v>
      </c>
      <c r="J20555">
        <v>8.2588143002481988</v>
      </c>
      <c r="L20555" s="47"/>
      <c r="M20555" s="47"/>
    </row>
    <row r="20556" spans="1:13" x14ac:dyDescent="0.4">
      <c r="A20556" t="str">
        <f t="shared" si="321"/>
        <v>54_4A_M_0_90_70_HH800_CDB</v>
      </c>
      <c r="B20556">
        <v>54</v>
      </c>
      <c r="C20556" t="s">
        <v>168</v>
      </c>
      <c r="D20556" t="s">
        <v>174</v>
      </c>
      <c r="E20556">
        <v>0</v>
      </c>
      <c r="F20556">
        <v>90</v>
      </c>
      <c r="G20556">
        <v>70</v>
      </c>
      <c r="H20556" t="s">
        <v>303</v>
      </c>
      <c r="I20556" t="s">
        <v>171</v>
      </c>
      <c r="J20556">
        <v>11.060033734355553</v>
      </c>
      <c r="L20556" s="47"/>
      <c r="M20556" s="47"/>
    </row>
    <row r="20557" spans="1:13" x14ac:dyDescent="0.4">
      <c r="A20557" t="str">
        <f t="shared" si="321"/>
        <v>54_4A_M_0_180_2_HH800_CDB</v>
      </c>
      <c r="B20557">
        <v>54</v>
      </c>
      <c r="C20557" t="s">
        <v>168</v>
      </c>
      <c r="D20557" t="s">
        <v>174</v>
      </c>
      <c r="E20557">
        <v>0</v>
      </c>
      <c r="F20557">
        <v>180</v>
      </c>
      <c r="G20557">
        <v>2</v>
      </c>
      <c r="H20557" t="s">
        <v>303</v>
      </c>
      <c r="I20557" t="s">
        <v>171</v>
      </c>
      <c r="J20557">
        <v>4.0431185131155329</v>
      </c>
      <c r="L20557" s="47"/>
      <c r="M20557" s="47"/>
    </row>
    <row r="20558" spans="1:13" x14ac:dyDescent="0.4">
      <c r="A20558" t="str">
        <f t="shared" si="321"/>
        <v>54_4A_M_0_180_5_HH800_CDB</v>
      </c>
      <c r="B20558">
        <v>54</v>
      </c>
      <c r="C20558" t="s">
        <v>168</v>
      </c>
      <c r="D20558" t="s">
        <v>174</v>
      </c>
      <c r="E20558">
        <v>0</v>
      </c>
      <c r="F20558">
        <v>180</v>
      </c>
      <c r="G20558">
        <v>5</v>
      </c>
      <c r="H20558" t="s">
        <v>303</v>
      </c>
      <c r="I20558" t="s">
        <v>171</v>
      </c>
      <c r="J20558">
        <v>5.9940192562787633</v>
      </c>
      <c r="L20558" s="47"/>
      <c r="M20558" s="47"/>
    </row>
    <row r="20559" spans="1:13" x14ac:dyDescent="0.4">
      <c r="A20559" t="str">
        <f t="shared" si="321"/>
        <v>54_4A_M_0_180_65_HH800_CDB</v>
      </c>
      <c r="B20559">
        <v>54</v>
      </c>
      <c r="C20559" t="s">
        <v>168</v>
      </c>
      <c r="D20559" t="s">
        <v>174</v>
      </c>
      <c r="E20559">
        <v>0</v>
      </c>
      <c r="F20559">
        <v>180</v>
      </c>
      <c r="G20559">
        <v>65</v>
      </c>
      <c r="H20559" t="s">
        <v>303</v>
      </c>
      <c r="I20559" t="s">
        <v>171</v>
      </c>
      <c r="J20559">
        <v>7.0236229242181691</v>
      </c>
      <c r="L20559" s="47"/>
      <c r="M20559" s="47"/>
    </row>
    <row r="20560" spans="1:13" x14ac:dyDescent="0.4">
      <c r="A20560" t="str">
        <f t="shared" si="321"/>
        <v>54_4A_M_0_180_67_HH800_CDB</v>
      </c>
      <c r="B20560">
        <v>54</v>
      </c>
      <c r="C20560" t="s">
        <v>168</v>
      </c>
      <c r="D20560" t="s">
        <v>174</v>
      </c>
      <c r="E20560">
        <v>0</v>
      </c>
      <c r="F20560">
        <v>180</v>
      </c>
      <c r="G20560">
        <v>67</v>
      </c>
      <c r="H20560" t="s">
        <v>303</v>
      </c>
      <c r="I20560" t="s">
        <v>171</v>
      </c>
      <c r="J20560">
        <v>8.2976204044943973</v>
      </c>
      <c r="L20560" s="47"/>
      <c r="M20560" s="47"/>
    </row>
    <row r="20561" spans="1:13" x14ac:dyDescent="0.4">
      <c r="A20561" t="str">
        <f t="shared" si="321"/>
        <v>54_4A_M_0_180_70_HH800_CDB</v>
      </c>
      <c r="B20561">
        <v>54</v>
      </c>
      <c r="C20561" t="s">
        <v>168</v>
      </c>
      <c r="D20561" t="s">
        <v>174</v>
      </c>
      <c r="E20561">
        <v>0</v>
      </c>
      <c r="F20561">
        <v>180</v>
      </c>
      <c r="G20561">
        <v>70</v>
      </c>
      <c r="H20561" t="s">
        <v>303</v>
      </c>
      <c r="I20561" t="s">
        <v>171</v>
      </c>
      <c r="J20561">
        <v>10.626213197051902</v>
      </c>
      <c r="L20561" s="47"/>
      <c r="M20561" s="47"/>
    </row>
    <row r="20562" spans="1:13" x14ac:dyDescent="0.4">
      <c r="A20562" t="str">
        <f t="shared" si="321"/>
        <v>54_4A_M_0_365_5_HH800_CDB</v>
      </c>
      <c r="B20562">
        <v>54</v>
      </c>
      <c r="C20562" t="s">
        <v>168</v>
      </c>
      <c r="D20562" t="s">
        <v>174</v>
      </c>
      <c r="E20562">
        <v>0</v>
      </c>
      <c r="F20562">
        <v>365</v>
      </c>
      <c r="G20562">
        <v>5</v>
      </c>
      <c r="H20562" t="s">
        <v>303</v>
      </c>
      <c r="I20562" t="s">
        <v>171</v>
      </c>
      <c r="J20562">
        <v>4.8927829207461357</v>
      </c>
      <c r="L20562" s="47"/>
      <c r="M20562" s="47"/>
    </row>
    <row r="20563" spans="1:13" x14ac:dyDescent="0.4">
      <c r="A20563" t="str">
        <f t="shared" si="321"/>
        <v>54_4A_M_0_365_65_HH800_CDB</v>
      </c>
      <c r="B20563">
        <v>54</v>
      </c>
      <c r="C20563" t="s">
        <v>168</v>
      </c>
      <c r="D20563" t="s">
        <v>174</v>
      </c>
      <c r="E20563">
        <v>0</v>
      </c>
      <c r="F20563">
        <v>365</v>
      </c>
      <c r="G20563">
        <v>65</v>
      </c>
      <c r="H20563" t="s">
        <v>303</v>
      </c>
      <c r="I20563" t="s">
        <v>171</v>
      </c>
      <c r="J20563">
        <v>6.4449420178195629</v>
      </c>
      <c r="L20563" s="47"/>
      <c r="M20563" s="47"/>
    </row>
    <row r="20564" spans="1:13" x14ac:dyDescent="0.4">
      <c r="A20564" t="str">
        <f t="shared" si="321"/>
        <v>54_4A_M_0_365_67_HH800_CDB</v>
      </c>
      <c r="B20564">
        <v>54</v>
      </c>
      <c r="C20564" t="s">
        <v>168</v>
      </c>
      <c r="D20564" t="s">
        <v>174</v>
      </c>
      <c r="E20564">
        <v>0</v>
      </c>
      <c r="F20564">
        <v>365</v>
      </c>
      <c r="G20564">
        <v>67</v>
      </c>
      <c r="H20564" t="s">
        <v>303</v>
      </c>
      <c r="I20564" t="s">
        <v>171</v>
      </c>
      <c r="J20564">
        <v>7.4957561619130626</v>
      </c>
      <c r="L20564" s="47"/>
      <c r="M20564" s="47"/>
    </row>
    <row r="20565" spans="1:13" x14ac:dyDescent="0.4">
      <c r="A20565" t="str">
        <f t="shared" si="321"/>
        <v>54_4A_M_0_365_70_HH800_CDB</v>
      </c>
      <c r="B20565">
        <v>54</v>
      </c>
      <c r="C20565" t="s">
        <v>168</v>
      </c>
      <c r="D20565" t="s">
        <v>174</v>
      </c>
      <c r="E20565">
        <v>0</v>
      </c>
      <c r="F20565">
        <v>365</v>
      </c>
      <c r="G20565">
        <v>70</v>
      </c>
      <c r="H20565" t="s">
        <v>303</v>
      </c>
      <c r="I20565" t="s">
        <v>171</v>
      </c>
      <c r="J20565">
        <v>9.2739735380662616</v>
      </c>
      <c r="L20565" s="47"/>
      <c r="M20565" s="47"/>
    </row>
    <row r="20566" spans="1:13" x14ac:dyDescent="0.4">
      <c r="A20566" t="str">
        <f t="shared" si="321"/>
        <v>55_4A_M_0_90_2_HH800_CDB</v>
      </c>
      <c r="B20566">
        <v>55</v>
      </c>
      <c r="C20566" t="s">
        <v>168</v>
      </c>
      <c r="D20566" t="s">
        <v>174</v>
      </c>
      <c r="E20566">
        <v>0</v>
      </c>
      <c r="F20566">
        <v>90</v>
      </c>
      <c r="G20566">
        <v>2</v>
      </c>
      <c r="H20566" t="s">
        <v>303</v>
      </c>
      <c r="I20566" t="s">
        <v>171</v>
      </c>
      <c r="J20566">
        <v>3.9685025577998223</v>
      </c>
      <c r="L20566" s="47"/>
      <c r="M20566" s="47"/>
    </row>
    <row r="20567" spans="1:13" x14ac:dyDescent="0.4">
      <c r="A20567" t="str">
        <f t="shared" si="321"/>
        <v>55_4A_M_0_90_5_HH800_CDB</v>
      </c>
      <c r="B20567">
        <v>55</v>
      </c>
      <c r="C20567" t="s">
        <v>168</v>
      </c>
      <c r="D20567" t="s">
        <v>174</v>
      </c>
      <c r="E20567">
        <v>0</v>
      </c>
      <c r="F20567">
        <v>90</v>
      </c>
      <c r="G20567">
        <v>5</v>
      </c>
      <c r="H20567" t="s">
        <v>303</v>
      </c>
      <c r="I20567" t="s">
        <v>171</v>
      </c>
      <c r="J20567">
        <v>6.537444672884499</v>
      </c>
      <c r="L20567" s="47"/>
      <c r="M20567" s="47"/>
    </row>
    <row r="20568" spans="1:13" x14ac:dyDescent="0.4">
      <c r="A20568" t="str">
        <f t="shared" si="321"/>
        <v>55_4A_M_0_90_65_HH800_CDB</v>
      </c>
      <c r="B20568">
        <v>55</v>
      </c>
      <c r="C20568" t="s">
        <v>168</v>
      </c>
      <c r="D20568" t="s">
        <v>174</v>
      </c>
      <c r="E20568">
        <v>0</v>
      </c>
      <c r="F20568">
        <v>90</v>
      </c>
      <c r="G20568">
        <v>65</v>
      </c>
      <c r="H20568" t="s">
        <v>303</v>
      </c>
      <c r="I20568" t="s">
        <v>171</v>
      </c>
      <c r="J20568">
        <v>6.9726249751296656</v>
      </c>
      <c r="L20568" s="47"/>
      <c r="M20568" s="47"/>
    </row>
    <row r="20569" spans="1:13" x14ac:dyDescent="0.4">
      <c r="A20569" t="str">
        <f t="shared" si="321"/>
        <v>55_4A_M_0_90_67_HH800_CDB</v>
      </c>
      <c r="B20569">
        <v>55</v>
      </c>
      <c r="C20569" t="s">
        <v>168</v>
      </c>
      <c r="D20569" t="s">
        <v>174</v>
      </c>
      <c r="E20569">
        <v>0</v>
      </c>
      <c r="F20569">
        <v>90</v>
      </c>
      <c r="G20569">
        <v>67</v>
      </c>
      <c r="H20569" t="s">
        <v>303</v>
      </c>
      <c r="I20569" t="s">
        <v>171</v>
      </c>
      <c r="J20569">
        <v>8.5127629353571805</v>
      </c>
      <c r="L20569" s="47"/>
      <c r="M20569" s="47"/>
    </row>
    <row r="20570" spans="1:13" x14ac:dyDescent="0.4">
      <c r="A20570" t="str">
        <f t="shared" si="321"/>
        <v>55_4A_M_0_90_70_HH800_CDB</v>
      </c>
      <c r="B20570">
        <v>55</v>
      </c>
      <c r="C20570" t="s">
        <v>168</v>
      </c>
      <c r="D20570" t="s">
        <v>174</v>
      </c>
      <c r="E20570">
        <v>0</v>
      </c>
      <c r="F20570">
        <v>90</v>
      </c>
      <c r="G20570">
        <v>70</v>
      </c>
      <c r="H20570" t="s">
        <v>303</v>
      </c>
      <c r="I20570" t="s">
        <v>171</v>
      </c>
      <c r="J20570">
        <v>10.719187122820518</v>
      </c>
      <c r="L20570" s="47"/>
      <c r="M20570" s="47"/>
    </row>
    <row r="20571" spans="1:13" x14ac:dyDescent="0.4">
      <c r="A20571" t="str">
        <f t="shared" si="321"/>
        <v>55_4A_M_0_180_2_HH800_CDB</v>
      </c>
      <c r="B20571">
        <v>55</v>
      </c>
      <c r="C20571" t="s">
        <v>168</v>
      </c>
      <c r="D20571" t="s">
        <v>174</v>
      </c>
      <c r="E20571">
        <v>0</v>
      </c>
      <c r="F20571">
        <v>180</v>
      </c>
      <c r="G20571">
        <v>2</v>
      </c>
      <c r="H20571" t="s">
        <v>303</v>
      </c>
      <c r="I20571" t="s">
        <v>171</v>
      </c>
      <c r="J20571">
        <v>3.975405820813223</v>
      </c>
      <c r="L20571" s="47"/>
      <c r="M20571" s="47"/>
    </row>
    <row r="20572" spans="1:13" x14ac:dyDescent="0.4">
      <c r="A20572" t="str">
        <f t="shared" si="321"/>
        <v>55_4A_M_0_180_5_HH800_CDB</v>
      </c>
      <c r="B20572">
        <v>55</v>
      </c>
      <c r="C20572" t="s">
        <v>168</v>
      </c>
      <c r="D20572" t="s">
        <v>174</v>
      </c>
      <c r="E20572">
        <v>0</v>
      </c>
      <c r="F20572">
        <v>180</v>
      </c>
      <c r="G20572">
        <v>5</v>
      </c>
      <c r="H20572" t="s">
        <v>303</v>
      </c>
      <c r="I20572" t="s">
        <v>171</v>
      </c>
      <c r="J20572">
        <v>5.4928459945487145</v>
      </c>
      <c r="L20572" s="47"/>
      <c r="M20572" s="47"/>
    </row>
    <row r="20573" spans="1:13" x14ac:dyDescent="0.4">
      <c r="A20573" t="str">
        <f t="shared" si="321"/>
        <v>55_4A_M_0_180_65_HH800_CDB</v>
      </c>
      <c r="B20573">
        <v>55</v>
      </c>
      <c r="C20573" t="s">
        <v>168</v>
      </c>
      <c r="D20573" t="s">
        <v>174</v>
      </c>
      <c r="E20573">
        <v>0</v>
      </c>
      <c r="F20573">
        <v>180</v>
      </c>
      <c r="G20573">
        <v>65</v>
      </c>
      <c r="H20573" t="s">
        <v>303</v>
      </c>
      <c r="I20573" t="s">
        <v>171</v>
      </c>
      <c r="J20573">
        <v>6.8850720714120524</v>
      </c>
      <c r="L20573" s="47"/>
      <c r="M20573" s="47"/>
    </row>
    <row r="20574" spans="1:13" x14ac:dyDescent="0.4">
      <c r="A20574" t="str">
        <f t="shared" si="321"/>
        <v>55_4A_M_0_180_67_HH800_CDB</v>
      </c>
      <c r="B20574">
        <v>55</v>
      </c>
      <c r="C20574" t="s">
        <v>168</v>
      </c>
      <c r="D20574" t="s">
        <v>174</v>
      </c>
      <c r="E20574">
        <v>0</v>
      </c>
      <c r="F20574">
        <v>180</v>
      </c>
      <c r="G20574">
        <v>67</v>
      </c>
      <c r="H20574" t="s">
        <v>303</v>
      </c>
      <c r="I20574" t="s">
        <v>171</v>
      </c>
      <c r="J20574">
        <v>8.8304007368466166</v>
      </c>
      <c r="L20574" s="47"/>
      <c r="M20574" s="47"/>
    </row>
    <row r="20575" spans="1:13" x14ac:dyDescent="0.4">
      <c r="A20575" t="str">
        <f t="shared" si="321"/>
        <v>55_4A_M_0_180_70_HH800_CDB</v>
      </c>
      <c r="B20575">
        <v>55</v>
      </c>
      <c r="C20575" t="s">
        <v>168</v>
      </c>
      <c r="D20575" t="s">
        <v>174</v>
      </c>
      <c r="E20575">
        <v>0</v>
      </c>
      <c r="F20575">
        <v>180</v>
      </c>
      <c r="G20575">
        <v>70</v>
      </c>
      <c r="H20575" t="s">
        <v>303</v>
      </c>
      <c r="I20575" t="s">
        <v>171</v>
      </c>
      <c r="J20575">
        <v>10.619327608757915</v>
      </c>
      <c r="L20575" s="47"/>
      <c r="M20575" s="47"/>
    </row>
    <row r="20576" spans="1:13" x14ac:dyDescent="0.4">
      <c r="A20576" t="str">
        <f t="shared" si="321"/>
        <v>55_4A_M_0_365_5_HH800_CDB</v>
      </c>
      <c r="B20576">
        <v>55</v>
      </c>
      <c r="C20576" t="s">
        <v>168</v>
      </c>
      <c r="D20576" t="s">
        <v>174</v>
      </c>
      <c r="E20576">
        <v>0</v>
      </c>
      <c r="F20576">
        <v>365</v>
      </c>
      <c r="G20576">
        <v>5</v>
      </c>
      <c r="H20576" t="s">
        <v>303</v>
      </c>
      <c r="I20576" t="s">
        <v>171</v>
      </c>
      <c r="J20576">
        <v>5.4815655738042262</v>
      </c>
      <c r="L20576" s="47"/>
      <c r="M20576" s="47"/>
    </row>
    <row r="20577" spans="1:13" x14ac:dyDescent="0.4">
      <c r="A20577" t="str">
        <f t="shared" si="321"/>
        <v>55_4A_M_0_365_65_HH800_CDB</v>
      </c>
      <c r="B20577">
        <v>55</v>
      </c>
      <c r="C20577" t="s">
        <v>168</v>
      </c>
      <c r="D20577" t="s">
        <v>174</v>
      </c>
      <c r="E20577">
        <v>0</v>
      </c>
      <c r="F20577">
        <v>365</v>
      </c>
      <c r="G20577">
        <v>65</v>
      </c>
      <c r="H20577" t="s">
        <v>303</v>
      </c>
      <c r="I20577" t="s">
        <v>171</v>
      </c>
      <c r="J20577">
        <v>5.9711511525588419</v>
      </c>
      <c r="L20577" s="47"/>
      <c r="M20577" s="47"/>
    </row>
    <row r="20578" spans="1:13" x14ac:dyDescent="0.4">
      <c r="A20578" t="str">
        <f t="shared" si="321"/>
        <v>55_4A_M_0_365_67_HH800_CDB</v>
      </c>
      <c r="B20578">
        <v>55</v>
      </c>
      <c r="C20578" t="s">
        <v>168</v>
      </c>
      <c r="D20578" t="s">
        <v>174</v>
      </c>
      <c r="E20578">
        <v>0</v>
      </c>
      <c r="F20578">
        <v>365</v>
      </c>
      <c r="G20578">
        <v>67</v>
      </c>
      <c r="H20578" t="s">
        <v>303</v>
      </c>
      <c r="I20578" t="s">
        <v>171</v>
      </c>
      <c r="J20578">
        <v>8.0566702864547342</v>
      </c>
      <c r="L20578" s="47"/>
      <c r="M20578" s="47"/>
    </row>
    <row r="20579" spans="1:13" x14ac:dyDescent="0.4">
      <c r="A20579" t="str">
        <f t="shared" si="321"/>
        <v>55_4A_M_0_365_70_HH800_CDB</v>
      </c>
      <c r="B20579">
        <v>55</v>
      </c>
      <c r="C20579" t="s">
        <v>168</v>
      </c>
      <c r="D20579" t="s">
        <v>174</v>
      </c>
      <c r="E20579">
        <v>0</v>
      </c>
      <c r="F20579">
        <v>365</v>
      </c>
      <c r="G20579">
        <v>70</v>
      </c>
      <c r="H20579" t="s">
        <v>303</v>
      </c>
      <c r="I20579" t="s">
        <v>171</v>
      </c>
      <c r="J20579">
        <v>9.9706072788246782</v>
      </c>
      <c r="L20579" s="47"/>
      <c r="M20579" s="47"/>
    </row>
    <row r="20580" spans="1:13" x14ac:dyDescent="0.4">
      <c r="A20580" t="str">
        <f t="shared" si="321"/>
        <v>56_4A_M_0_90_2_HH800_CDB</v>
      </c>
      <c r="B20580">
        <v>56</v>
      </c>
      <c r="C20580" t="s">
        <v>168</v>
      </c>
      <c r="D20580" t="s">
        <v>174</v>
      </c>
      <c r="E20580">
        <v>0</v>
      </c>
      <c r="F20580">
        <v>90</v>
      </c>
      <c r="G20580">
        <v>2</v>
      </c>
      <c r="H20580" t="s">
        <v>303</v>
      </c>
      <c r="I20580" t="s">
        <v>171</v>
      </c>
      <c r="J20580">
        <v>4.5449210323537166</v>
      </c>
      <c r="L20580" s="47"/>
      <c r="M20580" s="47"/>
    </row>
    <row r="20581" spans="1:13" x14ac:dyDescent="0.4">
      <c r="A20581" t="str">
        <f t="shared" si="321"/>
        <v>56_4A_M_0_90_5_HH800_CDB</v>
      </c>
      <c r="B20581">
        <v>56</v>
      </c>
      <c r="C20581" t="s">
        <v>168</v>
      </c>
      <c r="D20581" t="s">
        <v>174</v>
      </c>
      <c r="E20581">
        <v>0</v>
      </c>
      <c r="F20581">
        <v>90</v>
      </c>
      <c r="G20581">
        <v>5</v>
      </c>
      <c r="H20581" t="s">
        <v>303</v>
      </c>
      <c r="I20581" t="s">
        <v>171</v>
      </c>
      <c r="J20581">
        <v>6.0038061223524917</v>
      </c>
      <c r="L20581" s="47"/>
      <c r="M20581" s="47"/>
    </row>
    <row r="20582" spans="1:13" x14ac:dyDescent="0.4">
      <c r="A20582" t="str">
        <f t="shared" si="321"/>
        <v>56_4A_M_0_90_65_HH800_CDB</v>
      </c>
      <c r="B20582">
        <v>56</v>
      </c>
      <c r="C20582" t="s">
        <v>168</v>
      </c>
      <c r="D20582" t="s">
        <v>174</v>
      </c>
      <c r="E20582">
        <v>0</v>
      </c>
      <c r="F20582">
        <v>90</v>
      </c>
      <c r="G20582">
        <v>65</v>
      </c>
      <c r="H20582" t="s">
        <v>303</v>
      </c>
      <c r="I20582" t="s">
        <v>171</v>
      </c>
      <c r="J20582">
        <v>7.9754953832629667</v>
      </c>
      <c r="L20582" s="47"/>
      <c r="M20582" s="47"/>
    </row>
    <row r="20583" spans="1:13" x14ac:dyDescent="0.4">
      <c r="A20583" t="str">
        <f t="shared" si="321"/>
        <v>56_4A_M_0_90_67_HH800_CDB</v>
      </c>
      <c r="B20583">
        <v>56</v>
      </c>
      <c r="C20583" t="s">
        <v>168</v>
      </c>
      <c r="D20583" t="s">
        <v>174</v>
      </c>
      <c r="E20583">
        <v>0</v>
      </c>
      <c r="F20583">
        <v>90</v>
      </c>
      <c r="G20583">
        <v>67</v>
      </c>
      <c r="H20583" t="s">
        <v>303</v>
      </c>
      <c r="I20583" t="s">
        <v>171</v>
      </c>
      <c r="J20583">
        <v>8.6264532302854384</v>
      </c>
      <c r="L20583" s="47"/>
      <c r="M20583" s="47"/>
    </row>
    <row r="20584" spans="1:13" x14ac:dyDescent="0.4">
      <c r="A20584" t="str">
        <f t="shared" si="321"/>
        <v>56_4A_M_0_90_70_HH800_CDB</v>
      </c>
      <c r="B20584">
        <v>56</v>
      </c>
      <c r="C20584" t="s">
        <v>168</v>
      </c>
      <c r="D20584" t="s">
        <v>174</v>
      </c>
      <c r="E20584">
        <v>0</v>
      </c>
      <c r="F20584">
        <v>90</v>
      </c>
      <c r="G20584">
        <v>70</v>
      </c>
      <c r="H20584" t="s">
        <v>303</v>
      </c>
      <c r="I20584" t="s">
        <v>171</v>
      </c>
      <c r="J20584">
        <v>10.773752519204388</v>
      </c>
      <c r="L20584" s="47"/>
      <c r="M20584" s="47"/>
    </row>
    <row r="20585" spans="1:13" x14ac:dyDescent="0.4">
      <c r="A20585" t="str">
        <f t="shared" si="321"/>
        <v>56_4A_M_0_180_2_HH800_CDB</v>
      </c>
      <c r="B20585">
        <v>56</v>
      </c>
      <c r="C20585" t="s">
        <v>168</v>
      </c>
      <c r="D20585" t="s">
        <v>174</v>
      </c>
      <c r="E20585">
        <v>0</v>
      </c>
      <c r="F20585">
        <v>180</v>
      </c>
      <c r="G20585">
        <v>2</v>
      </c>
      <c r="H20585" t="s">
        <v>303</v>
      </c>
      <c r="I20585" t="s">
        <v>171</v>
      </c>
      <c r="J20585">
        <v>4.3490547715177126</v>
      </c>
      <c r="L20585" s="47"/>
      <c r="M20585" s="47"/>
    </row>
    <row r="20586" spans="1:13" x14ac:dyDescent="0.4">
      <c r="A20586" t="str">
        <f t="shared" si="321"/>
        <v>56_4A_M_0_180_5_HH800_CDB</v>
      </c>
      <c r="B20586">
        <v>56</v>
      </c>
      <c r="C20586" t="s">
        <v>168</v>
      </c>
      <c r="D20586" t="s">
        <v>174</v>
      </c>
      <c r="E20586">
        <v>0</v>
      </c>
      <c r="F20586">
        <v>180</v>
      </c>
      <c r="G20586">
        <v>5</v>
      </c>
      <c r="H20586" t="s">
        <v>303</v>
      </c>
      <c r="I20586" t="s">
        <v>171</v>
      </c>
      <c r="J20586">
        <v>6.3249585536055672</v>
      </c>
      <c r="L20586" s="47"/>
      <c r="M20586" s="47"/>
    </row>
    <row r="20587" spans="1:13" x14ac:dyDescent="0.4">
      <c r="A20587" t="str">
        <f t="shared" si="321"/>
        <v>56_4A_M_0_180_65_HH800_CDB</v>
      </c>
      <c r="B20587">
        <v>56</v>
      </c>
      <c r="C20587" t="s">
        <v>168</v>
      </c>
      <c r="D20587" t="s">
        <v>174</v>
      </c>
      <c r="E20587">
        <v>0</v>
      </c>
      <c r="F20587">
        <v>180</v>
      </c>
      <c r="G20587">
        <v>65</v>
      </c>
      <c r="H20587" t="s">
        <v>303</v>
      </c>
      <c r="I20587" t="s">
        <v>171</v>
      </c>
      <c r="J20587">
        <v>6.7893623443146831</v>
      </c>
      <c r="L20587" s="47"/>
      <c r="M20587" s="47"/>
    </row>
    <row r="20588" spans="1:13" x14ac:dyDescent="0.4">
      <c r="A20588" t="str">
        <f t="shared" si="321"/>
        <v>56_4A_M_0_180_67_HH800_CDB</v>
      </c>
      <c r="B20588">
        <v>56</v>
      </c>
      <c r="C20588" t="s">
        <v>168</v>
      </c>
      <c r="D20588" t="s">
        <v>174</v>
      </c>
      <c r="E20588">
        <v>0</v>
      </c>
      <c r="F20588">
        <v>180</v>
      </c>
      <c r="G20588">
        <v>67</v>
      </c>
      <c r="H20588" t="s">
        <v>303</v>
      </c>
      <c r="I20588" t="s">
        <v>171</v>
      </c>
      <c r="J20588">
        <v>8.8952846489976238</v>
      </c>
      <c r="L20588" s="47"/>
      <c r="M20588" s="47"/>
    </row>
    <row r="20589" spans="1:13" x14ac:dyDescent="0.4">
      <c r="A20589" t="str">
        <f t="shared" si="321"/>
        <v>56_4A_M_0_180_70_HH800_CDB</v>
      </c>
      <c r="B20589">
        <v>56</v>
      </c>
      <c r="C20589" t="s">
        <v>168</v>
      </c>
      <c r="D20589" t="s">
        <v>174</v>
      </c>
      <c r="E20589">
        <v>0</v>
      </c>
      <c r="F20589">
        <v>180</v>
      </c>
      <c r="G20589">
        <v>70</v>
      </c>
      <c r="H20589" t="s">
        <v>303</v>
      </c>
      <c r="I20589" t="s">
        <v>171</v>
      </c>
      <c r="J20589">
        <v>11.049721203195279</v>
      </c>
      <c r="L20589" s="47"/>
      <c r="M20589" s="47"/>
    </row>
    <row r="20590" spans="1:13" x14ac:dyDescent="0.4">
      <c r="A20590" t="str">
        <f t="shared" si="321"/>
        <v>56_4A_M_0_365_5_HH800_CDB</v>
      </c>
      <c r="B20590">
        <v>56</v>
      </c>
      <c r="C20590" t="s">
        <v>168</v>
      </c>
      <c r="D20590" t="s">
        <v>174</v>
      </c>
      <c r="E20590">
        <v>0</v>
      </c>
      <c r="F20590">
        <v>365</v>
      </c>
      <c r="G20590">
        <v>5</v>
      </c>
      <c r="H20590" t="s">
        <v>303</v>
      </c>
      <c r="I20590" t="s">
        <v>171</v>
      </c>
      <c r="J20590">
        <v>5.4586610441009054</v>
      </c>
      <c r="L20590" s="47"/>
      <c r="M20590" s="47"/>
    </row>
    <row r="20591" spans="1:13" x14ac:dyDescent="0.4">
      <c r="A20591" t="str">
        <f t="shared" si="321"/>
        <v>56_4A_M_0_365_65_HH800_CDB</v>
      </c>
      <c r="B20591">
        <v>56</v>
      </c>
      <c r="C20591" t="s">
        <v>168</v>
      </c>
      <c r="D20591" t="s">
        <v>174</v>
      </c>
      <c r="E20591">
        <v>0</v>
      </c>
      <c r="F20591">
        <v>365</v>
      </c>
      <c r="G20591">
        <v>65</v>
      </c>
      <c r="H20591" t="s">
        <v>303</v>
      </c>
      <c r="I20591" t="s">
        <v>171</v>
      </c>
      <c r="J20591">
        <v>6.8815951253664922</v>
      </c>
      <c r="L20591" s="47"/>
      <c r="M20591" s="47"/>
    </row>
    <row r="20592" spans="1:13" x14ac:dyDescent="0.4">
      <c r="A20592" t="str">
        <f t="shared" si="321"/>
        <v>56_4A_M_0_365_67_HH800_CDB</v>
      </c>
      <c r="B20592">
        <v>56</v>
      </c>
      <c r="C20592" t="s">
        <v>168</v>
      </c>
      <c r="D20592" t="s">
        <v>174</v>
      </c>
      <c r="E20592">
        <v>0</v>
      </c>
      <c r="F20592">
        <v>365</v>
      </c>
      <c r="G20592">
        <v>67</v>
      </c>
      <c r="H20592" t="s">
        <v>303</v>
      </c>
      <c r="I20592" t="s">
        <v>171</v>
      </c>
      <c r="J20592">
        <v>7.5460365781216518</v>
      </c>
      <c r="L20592" s="47"/>
      <c r="M20592" s="47"/>
    </row>
    <row r="20593" spans="1:13" x14ac:dyDescent="0.4">
      <c r="A20593" t="str">
        <f t="shared" si="321"/>
        <v>56_4A_M_0_365_70_HH800_CDB</v>
      </c>
      <c r="B20593">
        <v>56</v>
      </c>
      <c r="C20593" t="s">
        <v>168</v>
      </c>
      <c r="D20593" t="s">
        <v>174</v>
      </c>
      <c r="E20593">
        <v>0</v>
      </c>
      <c r="F20593">
        <v>365</v>
      </c>
      <c r="G20593">
        <v>70</v>
      </c>
      <c r="H20593" t="s">
        <v>303</v>
      </c>
      <c r="I20593" t="s">
        <v>171</v>
      </c>
      <c r="J20593">
        <v>9.8768930331968452</v>
      </c>
      <c r="L20593" s="47"/>
      <c r="M20593" s="47"/>
    </row>
    <row r="20594" spans="1:13" x14ac:dyDescent="0.4">
      <c r="A20594" t="str">
        <f t="shared" si="321"/>
        <v>57_4A_M_0_90_2_HH800_CDB</v>
      </c>
      <c r="B20594">
        <v>57</v>
      </c>
      <c r="C20594" t="s">
        <v>168</v>
      </c>
      <c r="D20594" t="s">
        <v>174</v>
      </c>
      <c r="E20594">
        <v>0</v>
      </c>
      <c r="F20594">
        <v>90</v>
      </c>
      <c r="G20594">
        <v>2</v>
      </c>
      <c r="H20594" t="s">
        <v>303</v>
      </c>
      <c r="I20594" t="s">
        <v>171</v>
      </c>
      <c r="J20594">
        <v>4.811075766527555</v>
      </c>
      <c r="L20594" s="47"/>
      <c r="M20594" s="47"/>
    </row>
    <row r="20595" spans="1:13" x14ac:dyDescent="0.4">
      <c r="A20595" t="str">
        <f t="shared" si="321"/>
        <v>57_4A_M_0_90_5_HH800_CDB</v>
      </c>
      <c r="B20595">
        <v>57</v>
      </c>
      <c r="C20595" t="s">
        <v>168</v>
      </c>
      <c r="D20595" t="s">
        <v>174</v>
      </c>
      <c r="E20595">
        <v>0</v>
      </c>
      <c r="F20595">
        <v>90</v>
      </c>
      <c r="G20595">
        <v>5</v>
      </c>
      <c r="H20595" t="s">
        <v>303</v>
      </c>
      <c r="I20595" t="s">
        <v>171</v>
      </c>
      <c r="J20595">
        <v>6.391306402594445</v>
      </c>
      <c r="L20595" s="47"/>
      <c r="M20595" s="47"/>
    </row>
    <row r="20596" spans="1:13" x14ac:dyDescent="0.4">
      <c r="A20596" t="str">
        <f t="shared" si="321"/>
        <v>57_4A_M_0_90_65_HH800_CDB</v>
      </c>
      <c r="B20596">
        <v>57</v>
      </c>
      <c r="C20596" t="s">
        <v>168</v>
      </c>
      <c r="D20596" t="s">
        <v>174</v>
      </c>
      <c r="E20596">
        <v>0</v>
      </c>
      <c r="F20596">
        <v>90</v>
      </c>
      <c r="G20596">
        <v>65</v>
      </c>
      <c r="H20596" t="s">
        <v>303</v>
      </c>
      <c r="I20596" t="s">
        <v>171</v>
      </c>
      <c r="J20596">
        <v>7.9894998035982923</v>
      </c>
      <c r="L20596" s="47"/>
      <c r="M20596" s="47"/>
    </row>
    <row r="20597" spans="1:13" x14ac:dyDescent="0.4">
      <c r="A20597" t="str">
        <f t="shared" si="321"/>
        <v>57_4A_M_0_90_67_HH800_CDB</v>
      </c>
      <c r="B20597">
        <v>57</v>
      </c>
      <c r="C20597" t="s">
        <v>168</v>
      </c>
      <c r="D20597" t="s">
        <v>174</v>
      </c>
      <c r="E20597">
        <v>0</v>
      </c>
      <c r="F20597">
        <v>90</v>
      </c>
      <c r="G20597">
        <v>67</v>
      </c>
      <c r="H20597" t="s">
        <v>303</v>
      </c>
      <c r="I20597" t="s">
        <v>171</v>
      </c>
      <c r="J20597">
        <v>8.9461764829683457</v>
      </c>
      <c r="L20597" s="47"/>
      <c r="M20597" s="47"/>
    </row>
    <row r="20598" spans="1:13" x14ac:dyDescent="0.4">
      <c r="A20598" t="str">
        <f t="shared" si="321"/>
        <v>57_4A_M_0_90_70_HH800_CDB</v>
      </c>
      <c r="B20598">
        <v>57</v>
      </c>
      <c r="C20598" t="s">
        <v>168</v>
      </c>
      <c r="D20598" t="s">
        <v>174</v>
      </c>
      <c r="E20598">
        <v>0</v>
      </c>
      <c r="F20598">
        <v>90</v>
      </c>
      <c r="G20598">
        <v>70</v>
      </c>
      <c r="H20598" t="s">
        <v>303</v>
      </c>
      <c r="I20598" t="s">
        <v>171</v>
      </c>
      <c r="J20598">
        <v>11.256034689677135</v>
      </c>
      <c r="L20598" s="47"/>
      <c r="M20598" s="47"/>
    </row>
    <row r="20599" spans="1:13" x14ac:dyDescent="0.4">
      <c r="A20599" t="str">
        <f t="shared" si="321"/>
        <v>57_4A_M_0_180_2_HH800_CDB</v>
      </c>
      <c r="B20599">
        <v>57</v>
      </c>
      <c r="C20599" t="s">
        <v>168</v>
      </c>
      <c r="D20599" t="s">
        <v>174</v>
      </c>
      <c r="E20599">
        <v>0</v>
      </c>
      <c r="F20599">
        <v>180</v>
      </c>
      <c r="G20599">
        <v>2</v>
      </c>
      <c r="H20599" t="s">
        <v>303</v>
      </c>
      <c r="I20599" t="s">
        <v>171</v>
      </c>
      <c r="J20599">
        <v>4.7532542299058376</v>
      </c>
      <c r="L20599" s="47"/>
      <c r="M20599" s="47"/>
    </row>
    <row r="20600" spans="1:13" x14ac:dyDescent="0.4">
      <c r="A20600" t="str">
        <f t="shared" si="321"/>
        <v>57_4A_M_0_180_5_HH800_CDB</v>
      </c>
      <c r="B20600">
        <v>57</v>
      </c>
      <c r="C20600" t="s">
        <v>168</v>
      </c>
      <c r="D20600" t="s">
        <v>174</v>
      </c>
      <c r="E20600">
        <v>0</v>
      </c>
      <c r="F20600">
        <v>180</v>
      </c>
      <c r="G20600">
        <v>5</v>
      </c>
      <c r="H20600" t="s">
        <v>303</v>
      </c>
      <c r="I20600" t="s">
        <v>171</v>
      </c>
      <c r="J20600">
        <v>6.6898669302904015</v>
      </c>
      <c r="L20600" s="47"/>
      <c r="M20600" s="47"/>
    </row>
    <row r="20601" spans="1:13" x14ac:dyDescent="0.4">
      <c r="A20601" t="str">
        <f t="shared" si="321"/>
        <v>57_4A_M_0_180_65_HH800_CDB</v>
      </c>
      <c r="B20601">
        <v>57</v>
      </c>
      <c r="C20601" t="s">
        <v>168</v>
      </c>
      <c r="D20601" t="s">
        <v>174</v>
      </c>
      <c r="E20601">
        <v>0</v>
      </c>
      <c r="F20601">
        <v>180</v>
      </c>
      <c r="G20601">
        <v>65</v>
      </c>
      <c r="H20601" t="s">
        <v>303</v>
      </c>
      <c r="I20601" t="s">
        <v>171</v>
      </c>
      <c r="J20601">
        <v>6.7465223250184403</v>
      </c>
      <c r="L20601" s="47"/>
      <c r="M20601" s="47"/>
    </row>
    <row r="20602" spans="1:13" x14ac:dyDescent="0.4">
      <c r="A20602" t="str">
        <f t="shared" si="321"/>
        <v>57_4A_M_0_180_67_HH800_CDB</v>
      </c>
      <c r="B20602">
        <v>57</v>
      </c>
      <c r="C20602" t="s">
        <v>168</v>
      </c>
      <c r="D20602" t="s">
        <v>174</v>
      </c>
      <c r="E20602">
        <v>0</v>
      </c>
      <c r="F20602">
        <v>180</v>
      </c>
      <c r="G20602">
        <v>67</v>
      </c>
      <c r="H20602" t="s">
        <v>303</v>
      </c>
      <c r="I20602" t="s">
        <v>171</v>
      </c>
      <c r="J20602">
        <v>8.0917015130703653</v>
      </c>
      <c r="L20602" s="47"/>
      <c r="M20602" s="47"/>
    </row>
    <row r="20603" spans="1:13" x14ac:dyDescent="0.4">
      <c r="A20603" t="str">
        <f t="shared" si="321"/>
        <v>57_4A_M_0_180_70_HH800_CDB</v>
      </c>
      <c r="B20603">
        <v>57</v>
      </c>
      <c r="C20603" t="s">
        <v>168</v>
      </c>
      <c r="D20603" t="s">
        <v>174</v>
      </c>
      <c r="E20603">
        <v>0</v>
      </c>
      <c r="F20603">
        <v>180</v>
      </c>
      <c r="G20603">
        <v>70</v>
      </c>
      <c r="H20603" t="s">
        <v>303</v>
      </c>
      <c r="I20603" t="s">
        <v>171</v>
      </c>
      <c r="J20603">
        <v>11.130069273457661</v>
      </c>
      <c r="L20603" s="47"/>
      <c r="M20603" s="47"/>
    </row>
    <row r="20604" spans="1:13" x14ac:dyDescent="0.4">
      <c r="A20604" t="str">
        <f t="shared" si="321"/>
        <v>57_4A_M_0_365_5_HH800_CDB</v>
      </c>
      <c r="B20604">
        <v>57</v>
      </c>
      <c r="C20604" t="s">
        <v>168</v>
      </c>
      <c r="D20604" t="s">
        <v>174</v>
      </c>
      <c r="E20604">
        <v>0</v>
      </c>
      <c r="F20604">
        <v>365</v>
      </c>
      <c r="G20604">
        <v>5</v>
      </c>
      <c r="H20604" t="s">
        <v>303</v>
      </c>
      <c r="I20604" t="s">
        <v>171</v>
      </c>
      <c r="J20604">
        <v>6.1346585064330563</v>
      </c>
      <c r="L20604" s="47"/>
      <c r="M20604" s="47"/>
    </row>
    <row r="20605" spans="1:13" x14ac:dyDescent="0.4">
      <c r="A20605" t="str">
        <f t="shared" si="321"/>
        <v>57_4A_M_0_365_65_HH800_CDB</v>
      </c>
      <c r="B20605">
        <v>57</v>
      </c>
      <c r="C20605" t="s">
        <v>168</v>
      </c>
      <c r="D20605" t="s">
        <v>174</v>
      </c>
      <c r="E20605">
        <v>0</v>
      </c>
      <c r="F20605">
        <v>365</v>
      </c>
      <c r="G20605">
        <v>65</v>
      </c>
      <c r="H20605" t="s">
        <v>303</v>
      </c>
      <c r="I20605" t="s">
        <v>171</v>
      </c>
      <c r="J20605">
        <v>6.5154019130558209</v>
      </c>
      <c r="L20605" s="47"/>
      <c r="M20605" s="47"/>
    </row>
    <row r="20606" spans="1:13" x14ac:dyDescent="0.4">
      <c r="A20606" t="str">
        <f t="shared" si="321"/>
        <v>57_4A_M_0_365_67_HH800_CDB</v>
      </c>
      <c r="B20606">
        <v>57</v>
      </c>
      <c r="C20606" t="s">
        <v>168</v>
      </c>
      <c r="D20606" t="s">
        <v>174</v>
      </c>
      <c r="E20606">
        <v>0</v>
      </c>
      <c r="F20606">
        <v>365</v>
      </c>
      <c r="G20606">
        <v>67</v>
      </c>
      <c r="H20606" t="s">
        <v>303</v>
      </c>
      <c r="I20606" t="s">
        <v>171</v>
      </c>
      <c r="J20606">
        <v>7.5124475069753212</v>
      </c>
      <c r="L20606" s="47"/>
      <c r="M20606" s="47"/>
    </row>
    <row r="20607" spans="1:13" x14ac:dyDescent="0.4">
      <c r="A20607" t="str">
        <f t="shared" si="321"/>
        <v>57_4A_M_0_365_70_HH800_CDB</v>
      </c>
      <c r="B20607">
        <v>57</v>
      </c>
      <c r="C20607" t="s">
        <v>168</v>
      </c>
      <c r="D20607" t="s">
        <v>174</v>
      </c>
      <c r="E20607">
        <v>0</v>
      </c>
      <c r="F20607">
        <v>365</v>
      </c>
      <c r="G20607">
        <v>70</v>
      </c>
      <c r="H20607" t="s">
        <v>303</v>
      </c>
      <c r="I20607" t="s">
        <v>171</v>
      </c>
      <c r="J20607">
        <v>9.8705836502810786</v>
      </c>
      <c r="L20607" s="47"/>
      <c r="M20607" s="47"/>
    </row>
    <row r="20608" spans="1:13" x14ac:dyDescent="0.4">
      <c r="A20608" t="str">
        <f t="shared" si="321"/>
        <v>58_4A_M_0_90_2_HH800_CDB</v>
      </c>
      <c r="B20608">
        <v>58</v>
      </c>
      <c r="C20608" t="s">
        <v>168</v>
      </c>
      <c r="D20608" t="s">
        <v>174</v>
      </c>
      <c r="E20608">
        <v>0</v>
      </c>
      <c r="F20608">
        <v>90</v>
      </c>
      <c r="G20608">
        <v>2</v>
      </c>
      <c r="H20608" t="s">
        <v>303</v>
      </c>
      <c r="I20608" t="s">
        <v>171</v>
      </c>
      <c r="J20608">
        <v>5.8883241470120273</v>
      </c>
      <c r="L20608" s="47"/>
      <c r="M20608" s="47"/>
    </row>
    <row r="20609" spans="1:13" x14ac:dyDescent="0.4">
      <c r="A20609" t="str">
        <f t="shared" si="321"/>
        <v>58_4A_M_0_90_5_HH800_CDB</v>
      </c>
      <c r="B20609">
        <v>58</v>
      </c>
      <c r="C20609" t="s">
        <v>168</v>
      </c>
      <c r="D20609" t="s">
        <v>174</v>
      </c>
      <c r="E20609">
        <v>0</v>
      </c>
      <c r="F20609">
        <v>90</v>
      </c>
      <c r="G20609">
        <v>5</v>
      </c>
      <c r="H20609" t="s">
        <v>303</v>
      </c>
      <c r="I20609" t="s">
        <v>171</v>
      </c>
      <c r="J20609">
        <v>7.4489381101886263</v>
      </c>
      <c r="L20609" s="47"/>
      <c r="M20609" s="47"/>
    </row>
    <row r="20610" spans="1:13" x14ac:dyDescent="0.4">
      <c r="A20610" t="str">
        <f t="shared" si="321"/>
        <v>58_4A_M_0_90_65_HH800_CDB</v>
      </c>
      <c r="B20610">
        <v>58</v>
      </c>
      <c r="C20610" t="s">
        <v>168</v>
      </c>
      <c r="D20610" t="s">
        <v>174</v>
      </c>
      <c r="E20610">
        <v>0</v>
      </c>
      <c r="F20610">
        <v>90</v>
      </c>
      <c r="G20610">
        <v>65</v>
      </c>
      <c r="H20610" t="s">
        <v>303</v>
      </c>
      <c r="I20610" t="s">
        <v>171</v>
      </c>
      <c r="J20610">
        <v>7.7206817328716069</v>
      </c>
      <c r="L20610" s="47"/>
      <c r="M20610" s="47"/>
    </row>
    <row r="20611" spans="1:13" x14ac:dyDescent="0.4">
      <c r="A20611" t="str">
        <f t="shared" ref="A20611:A20674" si="322">B20611&amp;"_"&amp;C20611&amp;"_"&amp;D20611&amp;"_"&amp;E20611&amp;"_"&amp;F20611&amp;"_"&amp;G20611&amp;"_"&amp;H20611&amp;"_"&amp;I20611</f>
        <v>58_4A_M_0_90_67_HH800_CDB</v>
      </c>
      <c r="B20611">
        <v>58</v>
      </c>
      <c r="C20611" t="s">
        <v>168</v>
      </c>
      <c r="D20611" t="s">
        <v>174</v>
      </c>
      <c r="E20611">
        <v>0</v>
      </c>
      <c r="F20611">
        <v>90</v>
      </c>
      <c r="G20611">
        <v>67</v>
      </c>
      <c r="H20611" t="s">
        <v>303</v>
      </c>
      <c r="I20611" t="s">
        <v>171</v>
      </c>
      <c r="J20611">
        <v>9.3946444646874134</v>
      </c>
      <c r="L20611" s="47"/>
      <c r="M20611" s="47"/>
    </row>
    <row r="20612" spans="1:13" x14ac:dyDescent="0.4">
      <c r="A20612" t="str">
        <f t="shared" si="322"/>
        <v>58_4A_M_0_90_70_HH800_CDB</v>
      </c>
      <c r="B20612">
        <v>58</v>
      </c>
      <c r="C20612" t="s">
        <v>168</v>
      </c>
      <c r="D20612" t="s">
        <v>174</v>
      </c>
      <c r="E20612">
        <v>0</v>
      </c>
      <c r="F20612">
        <v>90</v>
      </c>
      <c r="G20612">
        <v>70</v>
      </c>
      <c r="H20612" t="s">
        <v>303</v>
      </c>
      <c r="I20612" t="s">
        <v>171</v>
      </c>
      <c r="J20612">
        <v>11.482642619609219</v>
      </c>
      <c r="L20612" s="47"/>
      <c r="M20612" s="47"/>
    </row>
    <row r="20613" spans="1:13" x14ac:dyDescent="0.4">
      <c r="A20613" t="str">
        <f t="shared" si="322"/>
        <v>58_4A_M_0_180_2_HH800_CDB</v>
      </c>
      <c r="B20613">
        <v>58</v>
      </c>
      <c r="C20613" t="s">
        <v>168</v>
      </c>
      <c r="D20613" t="s">
        <v>174</v>
      </c>
      <c r="E20613">
        <v>0</v>
      </c>
      <c r="F20613">
        <v>180</v>
      </c>
      <c r="G20613">
        <v>2</v>
      </c>
      <c r="H20613" t="s">
        <v>303</v>
      </c>
      <c r="I20613" t="s">
        <v>171</v>
      </c>
      <c r="J20613">
        <v>5.3560135843529322</v>
      </c>
      <c r="L20613" s="47"/>
      <c r="M20613" s="47"/>
    </row>
    <row r="20614" spans="1:13" x14ac:dyDescent="0.4">
      <c r="A20614" t="str">
        <f t="shared" si="322"/>
        <v>58_4A_M_0_180_5_HH800_CDB</v>
      </c>
      <c r="B20614">
        <v>58</v>
      </c>
      <c r="C20614" t="s">
        <v>168</v>
      </c>
      <c r="D20614" t="s">
        <v>174</v>
      </c>
      <c r="E20614">
        <v>0</v>
      </c>
      <c r="F20614">
        <v>180</v>
      </c>
      <c r="G20614">
        <v>5</v>
      </c>
      <c r="H20614" t="s">
        <v>303</v>
      </c>
      <c r="I20614" t="s">
        <v>171</v>
      </c>
      <c r="J20614">
        <v>6.4257308734390692</v>
      </c>
      <c r="L20614" s="47"/>
      <c r="M20614" s="47"/>
    </row>
    <row r="20615" spans="1:13" x14ac:dyDescent="0.4">
      <c r="A20615" t="str">
        <f t="shared" si="322"/>
        <v>58_4A_M_0_180_65_HH800_CDB</v>
      </c>
      <c r="B20615">
        <v>58</v>
      </c>
      <c r="C20615" t="s">
        <v>168</v>
      </c>
      <c r="D20615" t="s">
        <v>174</v>
      </c>
      <c r="E20615">
        <v>0</v>
      </c>
      <c r="F20615">
        <v>180</v>
      </c>
      <c r="G20615">
        <v>65</v>
      </c>
      <c r="H20615" t="s">
        <v>303</v>
      </c>
      <c r="I20615" t="s">
        <v>171</v>
      </c>
      <c r="J20615">
        <v>7.4119663384306147</v>
      </c>
      <c r="L20615" s="47"/>
      <c r="M20615" s="47"/>
    </row>
    <row r="20616" spans="1:13" x14ac:dyDescent="0.4">
      <c r="A20616" t="str">
        <f t="shared" si="322"/>
        <v>58_4A_M_0_180_67_HH800_CDB</v>
      </c>
      <c r="B20616">
        <v>58</v>
      </c>
      <c r="C20616" t="s">
        <v>168</v>
      </c>
      <c r="D20616" t="s">
        <v>174</v>
      </c>
      <c r="E20616">
        <v>0</v>
      </c>
      <c r="F20616">
        <v>180</v>
      </c>
      <c r="G20616">
        <v>67</v>
      </c>
      <c r="H20616" t="s">
        <v>303</v>
      </c>
      <c r="I20616" t="s">
        <v>171</v>
      </c>
      <c r="J20616">
        <v>8.8383620868426132</v>
      </c>
      <c r="L20616" s="47"/>
      <c r="M20616" s="47"/>
    </row>
    <row r="20617" spans="1:13" x14ac:dyDescent="0.4">
      <c r="A20617" t="str">
        <f t="shared" si="322"/>
        <v>58_4A_M_0_180_70_HH800_CDB</v>
      </c>
      <c r="B20617">
        <v>58</v>
      </c>
      <c r="C20617" t="s">
        <v>168</v>
      </c>
      <c r="D20617" t="s">
        <v>174</v>
      </c>
      <c r="E20617">
        <v>0</v>
      </c>
      <c r="F20617">
        <v>180</v>
      </c>
      <c r="G20617">
        <v>70</v>
      </c>
      <c r="H20617" t="s">
        <v>303</v>
      </c>
      <c r="I20617" t="s">
        <v>171</v>
      </c>
      <c r="J20617">
        <v>10.541654163361603</v>
      </c>
      <c r="L20617" s="47"/>
      <c r="M20617" s="47"/>
    </row>
    <row r="20618" spans="1:13" x14ac:dyDescent="0.4">
      <c r="A20618" t="str">
        <f t="shared" si="322"/>
        <v>58_4A_M_0_365_5_HH800_CDB</v>
      </c>
      <c r="B20618">
        <v>58</v>
      </c>
      <c r="C20618" t="s">
        <v>168</v>
      </c>
      <c r="D20618" t="s">
        <v>174</v>
      </c>
      <c r="E20618">
        <v>0</v>
      </c>
      <c r="F20618">
        <v>365</v>
      </c>
      <c r="G20618">
        <v>5</v>
      </c>
      <c r="H20618" t="s">
        <v>303</v>
      </c>
      <c r="I20618" t="s">
        <v>171</v>
      </c>
      <c r="J20618">
        <v>6.3079908165426417</v>
      </c>
      <c r="L20618" s="47"/>
      <c r="M20618" s="47"/>
    </row>
    <row r="20619" spans="1:13" x14ac:dyDescent="0.4">
      <c r="A20619" t="str">
        <f t="shared" si="322"/>
        <v>58_4A_M_0_365_65_HH800_CDB</v>
      </c>
      <c r="B20619">
        <v>58</v>
      </c>
      <c r="C20619" t="s">
        <v>168</v>
      </c>
      <c r="D20619" t="s">
        <v>174</v>
      </c>
      <c r="E20619">
        <v>0</v>
      </c>
      <c r="F20619">
        <v>365</v>
      </c>
      <c r="G20619">
        <v>65</v>
      </c>
      <c r="H20619" t="s">
        <v>303</v>
      </c>
      <c r="I20619" t="s">
        <v>171</v>
      </c>
      <c r="J20619">
        <v>6.5918820205773248</v>
      </c>
      <c r="L20619" s="47"/>
      <c r="M20619" s="47"/>
    </row>
    <row r="20620" spans="1:13" x14ac:dyDescent="0.4">
      <c r="A20620" t="str">
        <f t="shared" si="322"/>
        <v>58_4A_M_0_365_67_HH800_CDB</v>
      </c>
      <c r="B20620">
        <v>58</v>
      </c>
      <c r="C20620" t="s">
        <v>168</v>
      </c>
      <c r="D20620" t="s">
        <v>174</v>
      </c>
      <c r="E20620">
        <v>0</v>
      </c>
      <c r="F20620">
        <v>365</v>
      </c>
      <c r="G20620">
        <v>67</v>
      </c>
      <c r="H20620" t="s">
        <v>303</v>
      </c>
      <c r="I20620" t="s">
        <v>171</v>
      </c>
      <c r="J20620">
        <v>8.143893595901238</v>
      </c>
      <c r="L20620" s="47"/>
      <c r="M20620" s="47"/>
    </row>
    <row r="20621" spans="1:13" x14ac:dyDescent="0.4">
      <c r="A20621" t="str">
        <f t="shared" si="322"/>
        <v>58_4A_M_0_365_70_HH800_CDB</v>
      </c>
      <c r="B20621">
        <v>58</v>
      </c>
      <c r="C20621" t="s">
        <v>168</v>
      </c>
      <c r="D20621" t="s">
        <v>174</v>
      </c>
      <c r="E20621">
        <v>0</v>
      </c>
      <c r="F20621">
        <v>365</v>
      </c>
      <c r="G20621">
        <v>70</v>
      </c>
      <c r="H20621" t="s">
        <v>303</v>
      </c>
      <c r="I20621" t="s">
        <v>171</v>
      </c>
      <c r="J20621">
        <v>9.9379139549109539</v>
      </c>
      <c r="L20621" s="47"/>
      <c r="M20621" s="47"/>
    </row>
    <row r="20622" spans="1:13" x14ac:dyDescent="0.4">
      <c r="A20622" t="str">
        <f t="shared" si="322"/>
        <v>59_4A_M_0_90_2_HH800_CDB</v>
      </c>
      <c r="B20622">
        <v>59</v>
      </c>
      <c r="C20622" t="s">
        <v>168</v>
      </c>
      <c r="D20622" t="s">
        <v>174</v>
      </c>
      <c r="E20622">
        <v>0</v>
      </c>
      <c r="F20622">
        <v>90</v>
      </c>
      <c r="G20622">
        <v>2</v>
      </c>
      <c r="H20622" t="s">
        <v>303</v>
      </c>
      <c r="I20622" t="s">
        <v>171</v>
      </c>
      <c r="J20622">
        <v>5.7959818708174833</v>
      </c>
      <c r="L20622" s="47"/>
      <c r="M20622" s="47"/>
    </row>
    <row r="20623" spans="1:13" x14ac:dyDescent="0.4">
      <c r="A20623" t="str">
        <f t="shared" si="322"/>
        <v>59_4A_M_0_90_5_HH800_CDB</v>
      </c>
      <c r="B20623">
        <v>59</v>
      </c>
      <c r="C20623" t="s">
        <v>168</v>
      </c>
      <c r="D20623" t="s">
        <v>174</v>
      </c>
      <c r="E20623">
        <v>0</v>
      </c>
      <c r="F20623">
        <v>90</v>
      </c>
      <c r="G20623">
        <v>5</v>
      </c>
      <c r="H20623" t="s">
        <v>303</v>
      </c>
      <c r="I20623" t="s">
        <v>171</v>
      </c>
      <c r="J20623">
        <v>7.7927679728013759</v>
      </c>
      <c r="L20623" s="47"/>
      <c r="M20623" s="47"/>
    </row>
    <row r="20624" spans="1:13" x14ac:dyDescent="0.4">
      <c r="A20624" t="str">
        <f t="shared" si="322"/>
        <v>59_4A_M_0_90_65_HH800_CDB</v>
      </c>
      <c r="B20624">
        <v>59</v>
      </c>
      <c r="C20624" t="s">
        <v>168</v>
      </c>
      <c r="D20624" t="s">
        <v>174</v>
      </c>
      <c r="E20624">
        <v>0</v>
      </c>
      <c r="F20624">
        <v>90</v>
      </c>
      <c r="G20624">
        <v>65</v>
      </c>
      <c r="H20624" t="s">
        <v>303</v>
      </c>
      <c r="I20624" t="s">
        <v>171</v>
      </c>
      <c r="J20624">
        <v>7.9908066815382863</v>
      </c>
      <c r="L20624" s="47"/>
      <c r="M20624" s="47"/>
    </row>
    <row r="20625" spans="1:13" x14ac:dyDescent="0.4">
      <c r="A20625" t="str">
        <f t="shared" si="322"/>
        <v>59_4A_M_0_90_67_HH800_CDB</v>
      </c>
      <c r="B20625">
        <v>59</v>
      </c>
      <c r="C20625" t="s">
        <v>168</v>
      </c>
      <c r="D20625" t="s">
        <v>174</v>
      </c>
      <c r="E20625">
        <v>0</v>
      </c>
      <c r="F20625">
        <v>90</v>
      </c>
      <c r="G20625">
        <v>67</v>
      </c>
      <c r="H20625" t="s">
        <v>303</v>
      </c>
      <c r="I20625" t="s">
        <v>171</v>
      </c>
      <c r="J20625">
        <v>9.3506460030345533</v>
      </c>
      <c r="L20625" s="47"/>
      <c r="M20625" s="47"/>
    </row>
    <row r="20626" spans="1:13" x14ac:dyDescent="0.4">
      <c r="A20626" t="str">
        <f t="shared" si="322"/>
        <v>59_4A_M_0_90_70_HH800_CDB</v>
      </c>
      <c r="B20626">
        <v>59</v>
      </c>
      <c r="C20626" t="s">
        <v>168</v>
      </c>
      <c r="D20626" t="s">
        <v>174</v>
      </c>
      <c r="E20626">
        <v>0</v>
      </c>
      <c r="F20626">
        <v>90</v>
      </c>
      <c r="G20626">
        <v>70</v>
      </c>
      <c r="H20626" t="s">
        <v>303</v>
      </c>
      <c r="I20626" t="s">
        <v>171</v>
      </c>
      <c r="J20626">
        <v>11.667035566278447</v>
      </c>
      <c r="L20626" s="47"/>
      <c r="M20626" s="47"/>
    </row>
    <row r="20627" spans="1:13" x14ac:dyDescent="0.4">
      <c r="A20627" t="str">
        <f t="shared" si="322"/>
        <v>59_4A_M_0_180_2_HH800_CDB</v>
      </c>
      <c r="B20627">
        <v>59</v>
      </c>
      <c r="C20627" t="s">
        <v>168</v>
      </c>
      <c r="D20627" t="s">
        <v>174</v>
      </c>
      <c r="E20627">
        <v>0</v>
      </c>
      <c r="F20627">
        <v>180</v>
      </c>
      <c r="G20627">
        <v>2</v>
      </c>
      <c r="H20627" t="s">
        <v>303</v>
      </c>
      <c r="I20627" t="s">
        <v>171</v>
      </c>
      <c r="J20627">
        <v>6.0770815275779508</v>
      </c>
      <c r="L20627" s="47"/>
      <c r="M20627" s="47"/>
    </row>
    <row r="20628" spans="1:13" x14ac:dyDescent="0.4">
      <c r="A20628" t="str">
        <f t="shared" si="322"/>
        <v>59_4A_M_0_180_5_HH800_CDB</v>
      </c>
      <c r="B20628">
        <v>59</v>
      </c>
      <c r="C20628" t="s">
        <v>168</v>
      </c>
      <c r="D20628" t="s">
        <v>174</v>
      </c>
      <c r="E20628">
        <v>0</v>
      </c>
      <c r="F20628">
        <v>180</v>
      </c>
      <c r="G20628">
        <v>5</v>
      </c>
      <c r="H20628" t="s">
        <v>303</v>
      </c>
      <c r="I20628" t="s">
        <v>171</v>
      </c>
      <c r="J20628">
        <v>6.5262435904129905</v>
      </c>
      <c r="L20628" s="47"/>
      <c r="M20628" s="47"/>
    </row>
    <row r="20629" spans="1:13" x14ac:dyDescent="0.4">
      <c r="A20629" t="str">
        <f t="shared" si="322"/>
        <v>59_4A_M_0_180_65_HH800_CDB</v>
      </c>
      <c r="B20629">
        <v>59</v>
      </c>
      <c r="C20629" t="s">
        <v>168</v>
      </c>
      <c r="D20629" t="s">
        <v>174</v>
      </c>
      <c r="E20629">
        <v>0</v>
      </c>
      <c r="F20629">
        <v>180</v>
      </c>
      <c r="G20629">
        <v>65</v>
      </c>
      <c r="H20629" t="s">
        <v>303</v>
      </c>
      <c r="I20629" t="s">
        <v>171</v>
      </c>
      <c r="J20629">
        <v>7.2783050364217345</v>
      </c>
      <c r="L20629" s="47"/>
      <c r="M20629" s="47"/>
    </row>
    <row r="20630" spans="1:13" x14ac:dyDescent="0.4">
      <c r="A20630" t="str">
        <f t="shared" si="322"/>
        <v>59_4A_M_0_180_67_HH800_CDB</v>
      </c>
      <c r="B20630">
        <v>59</v>
      </c>
      <c r="C20630" t="s">
        <v>168</v>
      </c>
      <c r="D20630" t="s">
        <v>174</v>
      </c>
      <c r="E20630">
        <v>0</v>
      </c>
      <c r="F20630">
        <v>180</v>
      </c>
      <c r="G20630">
        <v>67</v>
      </c>
      <c r="H20630" t="s">
        <v>303</v>
      </c>
      <c r="I20630" t="s">
        <v>171</v>
      </c>
      <c r="J20630">
        <v>8.6071586222694378</v>
      </c>
      <c r="L20630" s="47"/>
      <c r="M20630" s="47"/>
    </row>
    <row r="20631" spans="1:13" x14ac:dyDescent="0.4">
      <c r="A20631" t="str">
        <f t="shared" si="322"/>
        <v>59_4A_M_0_180_70_HH800_CDB</v>
      </c>
      <c r="B20631">
        <v>59</v>
      </c>
      <c r="C20631" t="s">
        <v>168</v>
      </c>
      <c r="D20631" t="s">
        <v>174</v>
      </c>
      <c r="E20631">
        <v>0</v>
      </c>
      <c r="F20631">
        <v>180</v>
      </c>
      <c r="G20631">
        <v>70</v>
      </c>
      <c r="H20631" t="s">
        <v>303</v>
      </c>
      <c r="I20631" t="s">
        <v>171</v>
      </c>
      <c r="J20631">
        <v>10.475851613835976</v>
      </c>
      <c r="L20631" s="47"/>
      <c r="M20631" s="47"/>
    </row>
    <row r="20632" spans="1:13" x14ac:dyDescent="0.4">
      <c r="A20632" t="str">
        <f t="shared" si="322"/>
        <v>59_4A_M_0_365_5_HH800_CDB</v>
      </c>
      <c r="B20632">
        <v>59</v>
      </c>
      <c r="C20632" t="s">
        <v>168</v>
      </c>
      <c r="D20632" t="s">
        <v>174</v>
      </c>
      <c r="E20632">
        <v>0</v>
      </c>
      <c r="F20632">
        <v>365</v>
      </c>
      <c r="G20632">
        <v>5</v>
      </c>
      <c r="H20632" t="s">
        <v>303</v>
      </c>
      <c r="I20632" t="s">
        <v>171</v>
      </c>
      <c r="J20632">
        <v>6.7806249117564299</v>
      </c>
      <c r="L20632" s="47"/>
      <c r="M20632" s="47"/>
    </row>
    <row r="20633" spans="1:13" x14ac:dyDescent="0.4">
      <c r="A20633" t="str">
        <f t="shared" si="322"/>
        <v>59_4A_M_0_365_65_HH800_CDB</v>
      </c>
      <c r="B20633">
        <v>59</v>
      </c>
      <c r="C20633" t="s">
        <v>168</v>
      </c>
      <c r="D20633" t="s">
        <v>174</v>
      </c>
      <c r="E20633">
        <v>0</v>
      </c>
      <c r="F20633">
        <v>365</v>
      </c>
      <c r="G20633">
        <v>65</v>
      </c>
      <c r="H20633" t="s">
        <v>303</v>
      </c>
      <c r="I20633" t="s">
        <v>171</v>
      </c>
      <c r="J20633">
        <v>6.9389468049033152</v>
      </c>
      <c r="L20633" s="47"/>
      <c r="M20633" s="47"/>
    </row>
    <row r="20634" spans="1:13" x14ac:dyDescent="0.4">
      <c r="A20634" t="str">
        <f t="shared" si="322"/>
        <v>59_4A_M_0_365_67_HH800_CDB</v>
      </c>
      <c r="B20634">
        <v>59</v>
      </c>
      <c r="C20634" t="s">
        <v>168</v>
      </c>
      <c r="D20634" t="s">
        <v>174</v>
      </c>
      <c r="E20634">
        <v>0</v>
      </c>
      <c r="F20634">
        <v>365</v>
      </c>
      <c r="G20634">
        <v>67</v>
      </c>
      <c r="H20634" t="s">
        <v>303</v>
      </c>
      <c r="I20634" t="s">
        <v>171</v>
      </c>
      <c r="J20634">
        <v>7.6122667130376991</v>
      </c>
      <c r="L20634" s="47"/>
      <c r="M20634" s="47"/>
    </row>
    <row r="20635" spans="1:13" x14ac:dyDescent="0.4">
      <c r="A20635" t="str">
        <f t="shared" si="322"/>
        <v>59_4A_M_0_365_70_HH800_CDB</v>
      </c>
      <c r="B20635">
        <v>59</v>
      </c>
      <c r="C20635" t="s">
        <v>168</v>
      </c>
      <c r="D20635" t="s">
        <v>174</v>
      </c>
      <c r="E20635">
        <v>0</v>
      </c>
      <c r="F20635">
        <v>365</v>
      </c>
      <c r="G20635">
        <v>70</v>
      </c>
      <c r="H20635" t="s">
        <v>303</v>
      </c>
      <c r="I20635" t="s">
        <v>171</v>
      </c>
      <c r="J20635">
        <v>9.2222120830100458</v>
      </c>
      <c r="L20635" s="47"/>
      <c r="M20635" s="47"/>
    </row>
    <row r="20636" spans="1:13" x14ac:dyDescent="0.4">
      <c r="A20636" t="str">
        <f t="shared" si="322"/>
        <v>60_4A_M_0_90_2_HH800_CDB</v>
      </c>
      <c r="B20636">
        <v>60</v>
      </c>
      <c r="C20636" t="s">
        <v>168</v>
      </c>
      <c r="D20636" t="s">
        <v>174</v>
      </c>
      <c r="E20636">
        <v>0</v>
      </c>
      <c r="F20636">
        <v>90</v>
      </c>
      <c r="G20636">
        <v>2</v>
      </c>
      <c r="H20636" t="s">
        <v>303</v>
      </c>
      <c r="I20636" t="s">
        <v>171</v>
      </c>
      <c r="J20636">
        <v>6.7979141536513348</v>
      </c>
      <c r="L20636" s="47"/>
      <c r="M20636" s="47"/>
    </row>
    <row r="20637" spans="1:13" x14ac:dyDescent="0.4">
      <c r="A20637" t="str">
        <f t="shared" si="322"/>
        <v>60_4A_M_0_90_5_HH800_CDB</v>
      </c>
      <c r="B20637">
        <v>60</v>
      </c>
      <c r="C20637" t="s">
        <v>168</v>
      </c>
      <c r="D20637" t="s">
        <v>174</v>
      </c>
      <c r="E20637">
        <v>0</v>
      </c>
      <c r="F20637">
        <v>90</v>
      </c>
      <c r="G20637">
        <v>5</v>
      </c>
      <c r="H20637" t="s">
        <v>303</v>
      </c>
      <c r="I20637" t="s">
        <v>171</v>
      </c>
      <c r="J20637">
        <v>7.5669399097161998</v>
      </c>
      <c r="L20637" s="47"/>
      <c r="M20637" s="47"/>
    </row>
    <row r="20638" spans="1:13" x14ac:dyDescent="0.4">
      <c r="A20638" t="str">
        <f t="shared" si="322"/>
        <v>60_4A_M_0_90_65_HH800_CDB</v>
      </c>
      <c r="B20638">
        <v>60</v>
      </c>
      <c r="C20638" t="s">
        <v>168</v>
      </c>
      <c r="D20638" t="s">
        <v>174</v>
      </c>
      <c r="E20638">
        <v>0</v>
      </c>
      <c r="F20638">
        <v>90</v>
      </c>
      <c r="G20638">
        <v>65</v>
      </c>
      <c r="H20638" t="s">
        <v>303</v>
      </c>
      <c r="I20638" t="s">
        <v>171</v>
      </c>
      <c r="J20638">
        <v>8.0801204270451716</v>
      </c>
      <c r="L20638" s="47"/>
      <c r="M20638" s="47"/>
    </row>
    <row r="20639" spans="1:13" x14ac:dyDescent="0.4">
      <c r="A20639" t="str">
        <f t="shared" si="322"/>
        <v>60_4A_M_0_90_67_HH800_CDB</v>
      </c>
      <c r="B20639">
        <v>60</v>
      </c>
      <c r="C20639" t="s">
        <v>168</v>
      </c>
      <c r="D20639" t="s">
        <v>174</v>
      </c>
      <c r="E20639">
        <v>0</v>
      </c>
      <c r="F20639">
        <v>90</v>
      </c>
      <c r="G20639">
        <v>67</v>
      </c>
      <c r="H20639" t="s">
        <v>303</v>
      </c>
      <c r="I20639" t="s">
        <v>171</v>
      </c>
      <c r="J20639">
        <v>9.602779713160956</v>
      </c>
      <c r="L20639" s="47"/>
      <c r="M20639" s="47"/>
    </row>
    <row r="20640" spans="1:13" x14ac:dyDescent="0.4">
      <c r="A20640" t="str">
        <f t="shared" si="322"/>
        <v>60_4A_M_0_90_70_HH800_CDB</v>
      </c>
      <c r="B20640">
        <v>60</v>
      </c>
      <c r="C20640" t="s">
        <v>168</v>
      </c>
      <c r="D20640" t="s">
        <v>174</v>
      </c>
      <c r="E20640">
        <v>0</v>
      </c>
      <c r="F20640">
        <v>90</v>
      </c>
      <c r="G20640">
        <v>70</v>
      </c>
      <c r="H20640" t="s">
        <v>303</v>
      </c>
      <c r="I20640" t="s">
        <v>171</v>
      </c>
      <c r="J20640">
        <v>11.751355642455808</v>
      </c>
      <c r="L20640" s="47"/>
      <c r="M20640" s="47"/>
    </row>
    <row r="20641" spans="1:13" x14ac:dyDescent="0.4">
      <c r="A20641" t="str">
        <f t="shared" si="322"/>
        <v>60_4A_M_0_180_2_HH800_CDB</v>
      </c>
      <c r="B20641">
        <v>60</v>
      </c>
      <c r="C20641" t="s">
        <v>168</v>
      </c>
      <c r="D20641" t="s">
        <v>174</v>
      </c>
      <c r="E20641">
        <v>0</v>
      </c>
      <c r="F20641">
        <v>180</v>
      </c>
      <c r="G20641">
        <v>2</v>
      </c>
      <c r="H20641" t="s">
        <v>303</v>
      </c>
      <c r="I20641" t="s">
        <v>171</v>
      </c>
      <c r="J20641">
        <v>5.7888361124087613</v>
      </c>
      <c r="L20641" s="47"/>
      <c r="M20641" s="47"/>
    </row>
    <row r="20642" spans="1:13" x14ac:dyDescent="0.4">
      <c r="A20642" t="str">
        <f t="shared" si="322"/>
        <v>60_4A_M_0_180_5_HH800_CDB</v>
      </c>
      <c r="B20642">
        <v>60</v>
      </c>
      <c r="C20642" t="s">
        <v>168</v>
      </c>
      <c r="D20642" t="s">
        <v>174</v>
      </c>
      <c r="E20642">
        <v>0</v>
      </c>
      <c r="F20642">
        <v>180</v>
      </c>
      <c r="G20642">
        <v>5</v>
      </c>
      <c r="H20642" t="s">
        <v>303</v>
      </c>
      <c r="I20642" t="s">
        <v>171</v>
      </c>
      <c r="J20642">
        <v>7.3917018561208057</v>
      </c>
      <c r="L20642" s="47"/>
      <c r="M20642" s="47"/>
    </row>
    <row r="20643" spans="1:13" x14ac:dyDescent="0.4">
      <c r="A20643" t="str">
        <f t="shared" si="322"/>
        <v>60_4A_M_0_180_65_HH800_CDB</v>
      </c>
      <c r="B20643">
        <v>60</v>
      </c>
      <c r="C20643" t="s">
        <v>168</v>
      </c>
      <c r="D20643" t="s">
        <v>174</v>
      </c>
      <c r="E20643">
        <v>0</v>
      </c>
      <c r="F20643">
        <v>180</v>
      </c>
      <c r="G20643">
        <v>65</v>
      </c>
      <c r="H20643" t="s">
        <v>303</v>
      </c>
      <c r="I20643" t="s">
        <v>171</v>
      </c>
      <c r="J20643">
        <v>7.2629885439037896</v>
      </c>
      <c r="L20643" s="47"/>
      <c r="M20643" s="47"/>
    </row>
    <row r="20644" spans="1:13" x14ac:dyDescent="0.4">
      <c r="A20644" t="str">
        <f t="shared" si="322"/>
        <v>60_4A_M_0_180_67_HH800_CDB</v>
      </c>
      <c r="B20644">
        <v>60</v>
      </c>
      <c r="C20644" t="s">
        <v>168</v>
      </c>
      <c r="D20644" t="s">
        <v>174</v>
      </c>
      <c r="E20644">
        <v>0</v>
      </c>
      <c r="F20644">
        <v>180</v>
      </c>
      <c r="G20644">
        <v>67</v>
      </c>
      <c r="H20644" t="s">
        <v>303</v>
      </c>
      <c r="I20644" t="s">
        <v>171</v>
      </c>
      <c r="J20644">
        <v>8.7150341007687082</v>
      </c>
      <c r="L20644" s="47"/>
      <c r="M20644" s="47"/>
    </row>
    <row r="20645" spans="1:13" x14ac:dyDescent="0.4">
      <c r="A20645" t="str">
        <f t="shared" si="322"/>
        <v>60_4A_M_0_180_70_HH800_CDB</v>
      </c>
      <c r="B20645">
        <v>60</v>
      </c>
      <c r="C20645" t="s">
        <v>168</v>
      </c>
      <c r="D20645" t="s">
        <v>174</v>
      </c>
      <c r="E20645">
        <v>0</v>
      </c>
      <c r="F20645">
        <v>180</v>
      </c>
      <c r="G20645">
        <v>70</v>
      </c>
      <c r="H20645" t="s">
        <v>303</v>
      </c>
      <c r="I20645" t="s">
        <v>171</v>
      </c>
      <c r="J20645">
        <v>10.94801071144461</v>
      </c>
      <c r="L20645" s="47"/>
      <c r="M20645" s="47"/>
    </row>
    <row r="20646" spans="1:13" x14ac:dyDescent="0.4">
      <c r="A20646" t="str">
        <f t="shared" si="322"/>
        <v>60_4A_M_0_365_5_HH800_CDB</v>
      </c>
      <c r="B20646">
        <v>60</v>
      </c>
      <c r="C20646" t="s">
        <v>168</v>
      </c>
      <c r="D20646" t="s">
        <v>174</v>
      </c>
      <c r="E20646">
        <v>0</v>
      </c>
      <c r="F20646">
        <v>365</v>
      </c>
      <c r="G20646">
        <v>5</v>
      </c>
      <c r="H20646" t="s">
        <v>303</v>
      </c>
      <c r="I20646" t="s">
        <v>171</v>
      </c>
      <c r="J20646">
        <v>6.3427191310857678</v>
      </c>
      <c r="L20646" s="47"/>
      <c r="M20646" s="47"/>
    </row>
    <row r="20647" spans="1:13" x14ac:dyDescent="0.4">
      <c r="A20647" t="str">
        <f t="shared" si="322"/>
        <v>60_4A_M_0_365_65_HH800_CDB</v>
      </c>
      <c r="B20647">
        <v>60</v>
      </c>
      <c r="C20647" t="s">
        <v>168</v>
      </c>
      <c r="D20647" t="s">
        <v>174</v>
      </c>
      <c r="E20647">
        <v>0</v>
      </c>
      <c r="F20647">
        <v>365</v>
      </c>
      <c r="G20647">
        <v>65</v>
      </c>
      <c r="H20647" t="s">
        <v>303</v>
      </c>
      <c r="I20647" t="s">
        <v>171</v>
      </c>
      <c r="J20647">
        <v>6.814084781326045</v>
      </c>
      <c r="L20647" s="47"/>
      <c r="M20647" s="47"/>
    </row>
    <row r="20648" spans="1:13" x14ac:dyDescent="0.4">
      <c r="A20648" t="str">
        <f t="shared" si="322"/>
        <v>60_4A_M_0_365_67_HH800_CDB</v>
      </c>
      <c r="B20648">
        <v>60</v>
      </c>
      <c r="C20648" t="s">
        <v>168</v>
      </c>
      <c r="D20648" t="s">
        <v>174</v>
      </c>
      <c r="E20648">
        <v>0</v>
      </c>
      <c r="F20648">
        <v>365</v>
      </c>
      <c r="G20648">
        <v>67</v>
      </c>
      <c r="H20648" t="s">
        <v>303</v>
      </c>
      <c r="I20648" t="s">
        <v>171</v>
      </c>
      <c r="J20648">
        <v>7.3156566209284835</v>
      </c>
      <c r="L20648" s="47"/>
      <c r="M20648" s="47"/>
    </row>
    <row r="20649" spans="1:13" x14ac:dyDescent="0.4">
      <c r="A20649" t="str">
        <f t="shared" si="322"/>
        <v>60_4A_M_0_365_70_HH800_CDB</v>
      </c>
      <c r="B20649">
        <v>60</v>
      </c>
      <c r="C20649" t="s">
        <v>168</v>
      </c>
      <c r="D20649" t="s">
        <v>174</v>
      </c>
      <c r="E20649">
        <v>0</v>
      </c>
      <c r="F20649">
        <v>365</v>
      </c>
      <c r="G20649">
        <v>70</v>
      </c>
      <c r="H20649" t="s">
        <v>303</v>
      </c>
      <c r="I20649" t="s">
        <v>171</v>
      </c>
      <c r="J20649">
        <v>9.4660318171531195</v>
      </c>
      <c r="L20649" s="47"/>
      <c r="M20649" s="47"/>
    </row>
    <row r="20650" spans="1:13" x14ac:dyDescent="0.4">
      <c r="A20650" t="str">
        <f t="shared" si="322"/>
        <v>61_4A_M_0_90_2_HH800_CDB</v>
      </c>
      <c r="B20650">
        <v>61</v>
      </c>
      <c r="C20650" t="s">
        <v>168</v>
      </c>
      <c r="D20650" t="s">
        <v>174</v>
      </c>
      <c r="E20650">
        <v>0</v>
      </c>
      <c r="F20650">
        <v>90</v>
      </c>
      <c r="G20650">
        <v>2</v>
      </c>
      <c r="H20650" t="s">
        <v>303</v>
      </c>
      <c r="I20650" t="s">
        <v>171</v>
      </c>
      <c r="J20650">
        <v>6.6819321511368672</v>
      </c>
      <c r="L20650" s="47"/>
      <c r="M20650" s="47"/>
    </row>
    <row r="20651" spans="1:13" x14ac:dyDescent="0.4">
      <c r="A20651" t="str">
        <f t="shared" si="322"/>
        <v>61_4A_M_0_90_5_HH800_CDB</v>
      </c>
      <c r="B20651">
        <v>61</v>
      </c>
      <c r="C20651" t="s">
        <v>168</v>
      </c>
      <c r="D20651" t="s">
        <v>174</v>
      </c>
      <c r="E20651">
        <v>0</v>
      </c>
      <c r="F20651">
        <v>90</v>
      </c>
      <c r="G20651">
        <v>5</v>
      </c>
      <c r="H20651" t="s">
        <v>303</v>
      </c>
      <c r="I20651" t="s">
        <v>171</v>
      </c>
      <c r="J20651">
        <v>8.1926751442683337</v>
      </c>
      <c r="L20651" s="47"/>
      <c r="M20651" s="47"/>
    </row>
    <row r="20652" spans="1:13" x14ac:dyDescent="0.4">
      <c r="A20652" t="str">
        <f t="shared" si="322"/>
        <v>61_4A_M_0_90_65_HH800_CDB</v>
      </c>
      <c r="B20652">
        <v>61</v>
      </c>
      <c r="C20652" t="s">
        <v>168</v>
      </c>
      <c r="D20652" t="s">
        <v>174</v>
      </c>
      <c r="E20652">
        <v>0</v>
      </c>
      <c r="F20652">
        <v>90</v>
      </c>
      <c r="G20652">
        <v>65</v>
      </c>
      <c r="H20652" t="s">
        <v>303</v>
      </c>
      <c r="I20652" t="s">
        <v>171</v>
      </c>
      <c r="J20652">
        <v>8.0282483950809649</v>
      </c>
      <c r="L20652" s="47"/>
      <c r="M20652" s="47"/>
    </row>
    <row r="20653" spans="1:13" x14ac:dyDescent="0.4">
      <c r="A20653" t="str">
        <f t="shared" si="322"/>
        <v>61_4A_M_0_90_67_HH800_CDB</v>
      </c>
      <c r="B20653">
        <v>61</v>
      </c>
      <c r="C20653" t="s">
        <v>168</v>
      </c>
      <c r="D20653" t="s">
        <v>174</v>
      </c>
      <c r="E20653">
        <v>0</v>
      </c>
      <c r="F20653">
        <v>90</v>
      </c>
      <c r="G20653">
        <v>67</v>
      </c>
      <c r="H20653" t="s">
        <v>303</v>
      </c>
      <c r="I20653" t="s">
        <v>171</v>
      </c>
      <c r="J20653">
        <v>9.5273286898691332</v>
      </c>
      <c r="L20653" s="47"/>
      <c r="M20653" s="47"/>
    </row>
    <row r="20654" spans="1:13" x14ac:dyDescent="0.4">
      <c r="A20654" t="str">
        <f t="shared" si="322"/>
        <v>61_4A_M_0_90_70_HH800_CDB</v>
      </c>
      <c r="B20654">
        <v>61</v>
      </c>
      <c r="C20654" t="s">
        <v>168</v>
      </c>
      <c r="D20654" t="s">
        <v>174</v>
      </c>
      <c r="E20654">
        <v>0</v>
      </c>
      <c r="F20654">
        <v>90</v>
      </c>
      <c r="G20654">
        <v>70</v>
      </c>
      <c r="H20654" t="s">
        <v>303</v>
      </c>
      <c r="I20654" t="s">
        <v>171</v>
      </c>
      <c r="J20654">
        <v>12.267786050919332</v>
      </c>
      <c r="L20654" s="47"/>
      <c r="M20654" s="47"/>
    </row>
    <row r="20655" spans="1:13" x14ac:dyDescent="0.4">
      <c r="A20655" t="str">
        <f t="shared" si="322"/>
        <v>61_4A_M_0_180_2_HH800_CDB</v>
      </c>
      <c r="B20655">
        <v>61</v>
      </c>
      <c r="C20655" t="s">
        <v>168</v>
      </c>
      <c r="D20655" t="s">
        <v>174</v>
      </c>
      <c r="E20655">
        <v>0</v>
      </c>
      <c r="F20655">
        <v>180</v>
      </c>
      <c r="G20655">
        <v>2</v>
      </c>
      <c r="H20655" t="s">
        <v>303</v>
      </c>
      <c r="I20655" t="s">
        <v>171</v>
      </c>
      <c r="J20655">
        <v>6.4162543803033527</v>
      </c>
      <c r="L20655" s="47"/>
      <c r="M20655" s="47"/>
    </row>
    <row r="20656" spans="1:13" x14ac:dyDescent="0.4">
      <c r="A20656" t="str">
        <f t="shared" si="322"/>
        <v>61_4A_M_0_180_5_HH800_CDB</v>
      </c>
      <c r="B20656">
        <v>61</v>
      </c>
      <c r="C20656" t="s">
        <v>168</v>
      </c>
      <c r="D20656" t="s">
        <v>174</v>
      </c>
      <c r="E20656">
        <v>0</v>
      </c>
      <c r="F20656">
        <v>180</v>
      </c>
      <c r="G20656">
        <v>5</v>
      </c>
      <c r="H20656" t="s">
        <v>303</v>
      </c>
      <c r="I20656" t="s">
        <v>171</v>
      </c>
      <c r="J20656">
        <v>7.9976634950500358</v>
      </c>
      <c r="L20656" s="47"/>
      <c r="M20656" s="47"/>
    </row>
    <row r="20657" spans="1:13" x14ac:dyDescent="0.4">
      <c r="A20657" t="str">
        <f t="shared" si="322"/>
        <v>61_4A_M_0_180_65_HH800_CDB</v>
      </c>
      <c r="B20657">
        <v>61</v>
      </c>
      <c r="C20657" t="s">
        <v>168</v>
      </c>
      <c r="D20657" t="s">
        <v>174</v>
      </c>
      <c r="E20657">
        <v>0</v>
      </c>
      <c r="F20657">
        <v>180</v>
      </c>
      <c r="G20657">
        <v>65</v>
      </c>
      <c r="H20657" t="s">
        <v>303</v>
      </c>
      <c r="I20657" t="s">
        <v>171</v>
      </c>
      <c r="J20657">
        <v>7.6069623918875751</v>
      </c>
      <c r="L20657" s="47"/>
      <c r="M20657" s="47"/>
    </row>
    <row r="20658" spans="1:13" x14ac:dyDescent="0.4">
      <c r="A20658" t="str">
        <f t="shared" si="322"/>
        <v>61_4A_M_0_180_67_HH800_CDB</v>
      </c>
      <c r="B20658">
        <v>61</v>
      </c>
      <c r="C20658" t="s">
        <v>168</v>
      </c>
      <c r="D20658" t="s">
        <v>174</v>
      </c>
      <c r="E20658">
        <v>0</v>
      </c>
      <c r="F20658">
        <v>180</v>
      </c>
      <c r="G20658">
        <v>67</v>
      </c>
      <c r="H20658" t="s">
        <v>303</v>
      </c>
      <c r="I20658" t="s">
        <v>171</v>
      </c>
      <c r="J20658">
        <v>8.7480746125756053</v>
      </c>
      <c r="L20658" s="47"/>
      <c r="M20658" s="47"/>
    </row>
    <row r="20659" spans="1:13" x14ac:dyDescent="0.4">
      <c r="A20659" t="str">
        <f t="shared" si="322"/>
        <v>61_4A_M_0_180_70_HH800_CDB</v>
      </c>
      <c r="B20659">
        <v>61</v>
      </c>
      <c r="C20659" t="s">
        <v>168</v>
      </c>
      <c r="D20659" t="s">
        <v>174</v>
      </c>
      <c r="E20659">
        <v>0</v>
      </c>
      <c r="F20659">
        <v>180</v>
      </c>
      <c r="G20659">
        <v>70</v>
      </c>
      <c r="H20659" t="s">
        <v>303</v>
      </c>
      <c r="I20659" t="s">
        <v>171</v>
      </c>
      <c r="J20659">
        <v>11.163778953831727</v>
      </c>
      <c r="L20659" s="47"/>
      <c r="M20659" s="47"/>
    </row>
    <row r="20660" spans="1:13" x14ac:dyDescent="0.4">
      <c r="A20660" t="str">
        <f t="shared" si="322"/>
        <v>61_4A_M_0_365_5_HH800_CDB</v>
      </c>
      <c r="B20660">
        <v>61</v>
      </c>
      <c r="C20660" t="s">
        <v>168</v>
      </c>
      <c r="D20660" t="s">
        <v>174</v>
      </c>
      <c r="E20660">
        <v>0</v>
      </c>
      <c r="F20660">
        <v>365</v>
      </c>
      <c r="G20660">
        <v>5</v>
      </c>
      <c r="H20660" t="s">
        <v>303</v>
      </c>
      <c r="I20660" t="s">
        <v>171</v>
      </c>
      <c r="J20660">
        <v>6.7032849195651263</v>
      </c>
      <c r="L20660" s="47"/>
      <c r="M20660" s="47"/>
    </row>
    <row r="20661" spans="1:13" x14ac:dyDescent="0.4">
      <c r="A20661" t="str">
        <f t="shared" si="322"/>
        <v>61_4A_M_0_365_65_HH800_CDB</v>
      </c>
      <c r="B20661">
        <v>61</v>
      </c>
      <c r="C20661" t="s">
        <v>168</v>
      </c>
      <c r="D20661" t="s">
        <v>174</v>
      </c>
      <c r="E20661">
        <v>0</v>
      </c>
      <c r="F20661">
        <v>365</v>
      </c>
      <c r="G20661">
        <v>65</v>
      </c>
      <c r="H20661" t="s">
        <v>303</v>
      </c>
      <c r="I20661" t="s">
        <v>171</v>
      </c>
      <c r="J20661">
        <v>7.4154997135988934</v>
      </c>
      <c r="L20661" s="47"/>
      <c r="M20661" s="47"/>
    </row>
    <row r="20662" spans="1:13" x14ac:dyDescent="0.4">
      <c r="A20662" t="str">
        <f t="shared" si="322"/>
        <v>61_4A_M_0_365_67_HH800_CDB</v>
      </c>
      <c r="B20662">
        <v>61</v>
      </c>
      <c r="C20662" t="s">
        <v>168</v>
      </c>
      <c r="D20662" t="s">
        <v>174</v>
      </c>
      <c r="E20662">
        <v>0</v>
      </c>
      <c r="F20662">
        <v>365</v>
      </c>
      <c r="G20662">
        <v>67</v>
      </c>
      <c r="H20662" t="s">
        <v>303</v>
      </c>
      <c r="I20662" t="s">
        <v>171</v>
      </c>
      <c r="J20662">
        <v>8.1207308333815877</v>
      </c>
      <c r="L20662" s="47"/>
      <c r="M20662" s="47"/>
    </row>
    <row r="20663" spans="1:13" x14ac:dyDescent="0.4">
      <c r="A20663" t="str">
        <f t="shared" si="322"/>
        <v>61_4A_M_0_365_70_HH800_CDB</v>
      </c>
      <c r="B20663">
        <v>61</v>
      </c>
      <c r="C20663" t="s">
        <v>168</v>
      </c>
      <c r="D20663" t="s">
        <v>174</v>
      </c>
      <c r="E20663">
        <v>0</v>
      </c>
      <c r="F20663">
        <v>365</v>
      </c>
      <c r="G20663">
        <v>70</v>
      </c>
      <c r="H20663" t="s">
        <v>303</v>
      </c>
      <c r="I20663" t="s">
        <v>171</v>
      </c>
      <c r="J20663">
        <v>10.025545002543398</v>
      </c>
      <c r="L20663" s="47"/>
      <c r="M20663" s="47"/>
    </row>
    <row r="20664" spans="1:13" x14ac:dyDescent="0.4">
      <c r="A20664" t="str">
        <f t="shared" si="322"/>
        <v>62_4A_M_0_90_2_HH800_CDB</v>
      </c>
      <c r="B20664">
        <v>62</v>
      </c>
      <c r="C20664" t="s">
        <v>168</v>
      </c>
      <c r="D20664" t="s">
        <v>174</v>
      </c>
      <c r="E20664">
        <v>0</v>
      </c>
      <c r="F20664">
        <v>90</v>
      </c>
      <c r="G20664">
        <v>2</v>
      </c>
      <c r="H20664" t="s">
        <v>303</v>
      </c>
      <c r="I20664" t="s">
        <v>171</v>
      </c>
      <c r="J20664">
        <v>7.8972485383097357</v>
      </c>
      <c r="L20664" s="47"/>
      <c r="M20664" s="47"/>
    </row>
    <row r="20665" spans="1:13" x14ac:dyDescent="0.4">
      <c r="A20665" t="str">
        <f t="shared" si="322"/>
        <v>62_4A_M_0_90_5_HH800_CDB</v>
      </c>
      <c r="B20665">
        <v>62</v>
      </c>
      <c r="C20665" t="s">
        <v>168</v>
      </c>
      <c r="D20665" t="s">
        <v>174</v>
      </c>
      <c r="E20665">
        <v>0</v>
      </c>
      <c r="F20665">
        <v>90</v>
      </c>
      <c r="G20665">
        <v>5</v>
      </c>
      <c r="H20665" t="s">
        <v>303</v>
      </c>
      <c r="I20665" t="s">
        <v>171</v>
      </c>
      <c r="J20665">
        <v>7.7582420451805278</v>
      </c>
      <c r="L20665" s="47"/>
      <c r="M20665" s="47"/>
    </row>
    <row r="20666" spans="1:13" x14ac:dyDescent="0.4">
      <c r="A20666" t="str">
        <f t="shared" si="322"/>
        <v>62_4A_M_0_90_65_HH800_CDB</v>
      </c>
      <c r="B20666">
        <v>62</v>
      </c>
      <c r="C20666" t="s">
        <v>168</v>
      </c>
      <c r="D20666" t="s">
        <v>174</v>
      </c>
      <c r="E20666">
        <v>0</v>
      </c>
      <c r="F20666">
        <v>90</v>
      </c>
      <c r="G20666">
        <v>65</v>
      </c>
      <c r="H20666" t="s">
        <v>303</v>
      </c>
      <c r="I20666" t="s">
        <v>171</v>
      </c>
      <c r="J20666">
        <v>7.9797045006571423</v>
      </c>
      <c r="L20666" s="47"/>
      <c r="M20666" s="47"/>
    </row>
    <row r="20667" spans="1:13" x14ac:dyDescent="0.4">
      <c r="A20667" t="str">
        <f t="shared" si="322"/>
        <v>62_4A_M_0_90_67_HH800_CDB</v>
      </c>
      <c r="B20667">
        <v>62</v>
      </c>
      <c r="C20667" t="s">
        <v>168</v>
      </c>
      <c r="D20667" t="s">
        <v>174</v>
      </c>
      <c r="E20667">
        <v>0</v>
      </c>
      <c r="F20667">
        <v>90</v>
      </c>
      <c r="G20667">
        <v>67</v>
      </c>
      <c r="H20667" t="s">
        <v>303</v>
      </c>
      <c r="I20667" t="s">
        <v>171</v>
      </c>
      <c r="J20667">
        <v>10.148191232499611</v>
      </c>
      <c r="L20667" s="47"/>
      <c r="M20667" s="47"/>
    </row>
    <row r="20668" spans="1:13" x14ac:dyDescent="0.4">
      <c r="A20668" t="str">
        <f t="shared" si="322"/>
        <v>62_4A_M_0_90_70_HH800_CDB</v>
      </c>
      <c r="B20668">
        <v>62</v>
      </c>
      <c r="C20668" t="s">
        <v>168</v>
      </c>
      <c r="D20668" t="s">
        <v>174</v>
      </c>
      <c r="E20668">
        <v>0</v>
      </c>
      <c r="F20668">
        <v>90</v>
      </c>
      <c r="G20668">
        <v>70</v>
      </c>
      <c r="H20668" t="s">
        <v>303</v>
      </c>
      <c r="I20668" t="s">
        <v>171</v>
      </c>
      <c r="J20668">
        <v>12.002967886238604</v>
      </c>
      <c r="L20668" s="47"/>
      <c r="M20668" s="47"/>
    </row>
    <row r="20669" spans="1:13" x14ac:dyDescent="0.4">
      <c r="A20669" t="str">
        <f t="shared" si="322"/>
        <v>62_4A_M_0_180_2_HH800_CDB</v>
      </c>
      <c r="B20669">
        <v>62</v>
      </c>
      <c r="C20669" t="s">
        <v>168</v>
      </c>
      <c r="D20669" t="s">
        <v>174</v>
      </c>
      <c r="E20669">
        <v>0</v>
      </c>
      <c r="F20669">
        <v>180</v>
      </c>
      <c r="G20669">
        <v>2</v>
      </c>
      <c r="H20669" t="s">
        <v>303</v>
      </c>
      <c r="I20669" t="s">
        <v>171</v>
      </c>
      <c r="J20669">
        <v>7.0592696785452089</v>
      </c>
      <c r="L20669" s="47"/>
      <c r="M20669" s="47"/>
    </row>
    <row r="20670" spans="1:13" x14ac:dyDescent="0.4">
      <c r="A20670" t="str">
        <f t="shared" si="322"/>
        <v>62_4A_M_0_180_5_HH800_CDB</v>
      </c>
      <c r="B20670">
        <v>62</v>
      </c>
      <c r="C20670" t="s">
        <v>168</v>
      </c>
      <c r="D20670" t="s">
        <v>174</v>
      </c>
      <c r="E20670">
        <v>0</v>
      </c>
      <c r="F20670">
        <v>180</v>
      </c>
      <c r="G20670">
        <v>5</v>
      </c>
      <c r="H20670" t="s">
        <v>303</v>
      </c>
      <c r="I20670" t="s">
        <v>171</v>
      </c>
      <c r="J20670">
        <v>8.215891475700996</v>
      </c>
      <c r="L20670" s="47"/>
      <c r="M20670" s="47"/>
    </row>
    <row r="20671" spans="1:13" x14ac:dyDescent="0.4">
      <c r="A20671" t="str">
        <f t="shared" si="322"/>
        <v>62_4A_M_0_180_65_HH800_CDB</v>
      </c>
      <c r="B20671">
        <v>62</v>
      </c>
      <c r="C20671" t="s">
        <v>168</v>
      </c>
      <c r="D20671" t="s">
        <v>174</v>
      </c>
      <c r="E20671">
        <v>0</v>
      </c>
      <c r="F20671">
        <v>180</v>
      </c>
      <c r="G20671">
        <v>65</v>
      </c>
      <c r="H20671" t="s">
        <v>303</v>
      </c>
      <c r="I20671" t="s">
        <v>171</v>
      </c>
      <c r="J20671">
        <v>7.9748330932930536</v>
      </c>
      <c r="L20671" s="47"/>
      <c r="M20671" s="47"/>
    </row>
    <row r="20672" spans="1:13" x14ac:dyDescent="0.4">
      <c r="A20672" t="str">
        <f t="shared" si="322"/>
        <v>62_4A_M_0_180_67_HH800_CDB</v>
      </c>
      <c r="B20672">
        <v>62</v>
      </c>
      <c r="C20672" t="s">
        <v>168</v>
      </c>
      <c r="D20672" t="s">
        <v>174</v>
      </c>
      <c r="E20672">
        <v>0</v>
      </c>
      <c r="F20672">
        <v>180</v>
      </c>
      <c r="G20672">
        <v>67</v>
      </c>
      <c r="H20672" t="s">
        <v>303</v>
      </c>
      <c r="I20672" t="s">
        <v>171</v>
      </c>
      <c r="J20672">
        <v>9.2679602855919718</v>
      </c>
      <c r="L20672" s="47"/>
      <c r="M20672" s="47"/>
    </row>
    <row r="20673" spans="1:13" x14ac:dyDescent="0.4">
      <c r="A20673" t="str">
        <f t="shared" si="322"/>
        <v>62_4A_M_0_180_70_HH800_CDB</v>
      </c>
      <c r="B20673">
        <v>62</v>
      </c>
      <c r="C20673" t="s">
        <v>168</v>
      </c>
      <c r="D20673" t="s">
        <v>174</v>
      </c>
      <c r="E20673">
        <v>0</v>
      </c>
      <c r="F20673">
        <v>180</v>
      </c>
      <c r="G20673">
        <v>70</v>
      </c>
      <c r="H20673" t="s">
        <v>303</v>
      </c>
      <c r="I20673" t="s">
        <v>171</v>
      </c>
      <c r="J20673">
        <v>11.114996524839128</v>
      </c>
      <c r="L20673" s="47"/>
      <c r="M20673" s="47"/>
    </row>
    <row r="20674" spans="1:13" x14ac:dyDescent="0.4">
      <c r="A20674" t="str">
        <f t="shared" si="322"/>
        <v>62_4A_M_0_365_5_HH800_CDB</v>
      </c>
      <c r="B20674">
        <v>62</v>
      </c>
      <c r="C20674" t="s">
        <v>168</v>
      </c>
      <c r="D20674" t="s">
        <v>174</v>
      </c>
      <c r="E20674">
        <v>0</v>
      </c>
      <c r="F20674">
        <v>365</v>
      </c>
      <c r="G20674">
        <v>5</v>
      </c>
      <c r="H20674" t="s">
        <v>303</v>
      </c>
      <c r="I20674" t="s">
        <v>171</v>
      </c>
      <c r="J20674">
        <v>7.2343833180486516</v>
      </c>
      <c r="L20674" s="47"/>
      <c r="M20674" s="47"/>
    </row>
    <row r="20675" spans="1:13" x14ac:dyDescent="0.4">
      <c r="A20675" t="str">
        <f t="shared" ref="A20675:A20738" si="323">B20675&amp;"_"&amp;C20675&amp;"_"&amp;D20675&amp;"_"&amp;E20675&amp;"_"&amp;F20675&amp;"_"&amp;G20675&amp;"_"&amp;H20675&amp;"_"&amp;I20675</f>
        <v>62_4A_M_0_365_65_HH800_CDB</v>
      </c>
      <c r="B20675">
        <v>62</v>
      </c>
      <c r="C20675" t="s">
        <v>168</v>
      </c>
      <c r="D20675" t="s">
        <v>174</v>
      </c>
      <c r="E20675">
        <v>0</v>
      </c>
      <c r="F20675">
        <v>365</v>
      </c>
      <c r="G20675">
        <v>65</v>
      </c>
      <c r="H20675" t="s">
        <v>303</v>
      </c>
      <c r="I20675" t="s">
        <v>171</v>
      </c>
      <c r="J20675">
        <v>7.7404751117833062</v>
      </c>
      <c r="L20675" s="47"/>
      <c r="M20675" s="47"/>
    </row>
    <row r="20676" spans="1:13" x14ac:dyDescent="0.4">
      <c r="A20676" t="str">
        <f t="shared" si="323"/>
        <v>62_4A_M_0_365_67_HH800_CDB</v>
      </c>
      <c r="B20676">
        <v>62</v>
      </c>
      <c r="C20676" t="s">
        <v>168</v>
      </c>
      <c r="D20676" t="s">
        <v>174</v>
      </c>
      <c r="E20676">
        <v>0</v>
      </c>
      <c r="F20676">
        <v>365</v>
      </c>
      <c r="G20676">
        <v>67</v>
      </c>
      <c r="H20676" t="s">
        <v>303</v>
      </c>
      <c r="I20676" t="s">
        <v>171</v>
      </c>
      <c r="J20676">
        <v>8.8401647194892572</v>
      </c>
      <c r="L20676" s="47"/>
      <c r="M20676" s="47"/>
    </row>
    <row r="20677" spans="1:13" x14ac:dyDescent="0.4">
      <c r="A20677" t="str">
        <f t="shared" si="323"/>
        <v>62_4A_M_0_365_70_HH800_CDB</v>
      </c>
      <c r="B20677">
        <v>62</v>
      </c>
      <c r="C20677" t="s">
        <v>168</v>
      </c>
      <c r="D20677" t="s">
        <v>174</v>
      </c>
      <c r="E20677">
        <v>0</v>
      </c>
      <c r="F20677">
        <v>365</v>
      </c>
      <c r="G20677">
        <v>70</v>
      </c>
      <c r="H20677" t="s">
        <v>303</v>
      </c>
      <c r="I20677" t="s">
        <v>171</v>
      </c>
      <c r="J20677">
        <v>10.973648783011043</v>
      </c>
      <c r="L20677" s="47"/>
      <c r="M20677" s="47"/>
    </row>
    <row r="20678" spans="1:13" x14ac:dyDescent="0.4">
      <c r="A20678" t="str">
        <f t="shared" si="323"/>
        <v>63_4A_M_0_90_2_HH800_CDB</v>
      </c>
      <c r="B20678">
        <v>63</v>
      </c>
      <c r="C20678" t="s">
        <v>168</v>
      </c>
      <c r="D20678" t="s">
        <v>174</v>
      </c>
      <c r="E20678">
        <v>0</v>
      </c>
      <c r="F20678">
        <v>90</v>
      </c>
      <c r="G20678">
        <v>2</v>
      </c>
      <c r="H20678" t="s">
        <v>303</v>
      </c>
      <c r="I20678" t="s">
        <v>171</v>
      </c>
      <c r="J20678">
        <v>8.377061016715718</v>
      </c>
      <c r="L20678" s="47"/>
      <c r="M20678" s="47"/>
    </row>
    <row r="20679" spans="1:13" x14ac:dyDescent="0.4">
      <c r="A20679" t="str">
        <f t="shared" si="323"/>
        <v>63_4A_M_0_90_5_HH800_CDB</v>
      </c>
      <c r="B20679">
        <v>63</v>
      </c>
      <c r="C20679" t="s">
        <v>168</v>
      </c>
      <c r="D20679" t="s">
        <v>174</v>
      </c>
      <c r="E20679">
        <v>0</v>
      </c>
      <c r="F20679">
        <v>90</v>
      </c>
      <c r="G20679">
        <v>5</v>
      </c>
      <c r="H20679" t="s">
        <v>303</v>
      </c>
      <c r="I20679" t="s">
        <v>171</v>
      </c>
      <c r="J20679">
        <v>8.4187854881743984</v>
      </c>
      <c r="L20679" s="47"/>
      <c r="M20679" s="47"/>
    </row>
    <row r="20680" spans="1:13" x14ac:dyDescent="0.4">
      <c r="A20680" t="str">
        <f t="shared" si="323"/>
        <v>63_4A_M_0_90_65_HH800_CDB</v>
      </c>
      <c r="B20680">
        <v>63</v>
      </c>
      <c r="C20680" t="s">
        <v>168</v>
      </c>
      <c r="D20680" t="s">
        <v>174</v>
      </c>
      <c r="E20680">
        <v>0</v>
      </c>
      <c r="F20680">
        <v>90</v>
      </c>
      <c r="G20680">
        <v>65</v>
      </c>
      <c r="H20680" t="s">
        <v>303</v>
      </c>
      <c r="I20680" t="s">
        <v>171</v>
      </c>
      <c r="J20680">
        <v>7.7805209690517074</v>
      </c>
      <c r="L20680" s="47"/>
      <c r="M20680" s="47"/>
    </row>
    <row r="20681" spans="1:13" x14ac:dyDescent="0.4">
      <c r="A20681" t="str">
        <f t="shared" si="323"/>
        <v>63_4A_M_0_90_67_HH800_CDB</v>
      </c>
      <c r="B20681">
        <v>63</v>
      </c>
      <c r="C20681" t="s">
        <v>168</v>
      </c>
      <c r="D20681" t="s">
        <v>174</v>
      </c>
      <c r="E20681">
        <v>0</v>
      </c>
      <c r="F20681">
        <v>90</v>
      </c>
      <c r="G20681">
        <v>67</v>
      </c>
      <c r="H20681" t="s">
        <v>303</v>
      </c>
      <c r="I20681" t="s">
        <v>171</v>
      </c>
      <c r="J20681">
        <v>10.177486594656751</v>
      </c>
      <c r="L20681" s="47"/>
      <c r="M20681" s="47"/>
    </row>
    <row r="20682" spans="1:13" x14ac:dyDescent="0.4">
      <c r="A20682" t="str">
        <f t="shared" si="323"/>
        <v>63_4A_M_0_90_70_HH800_CDB</v>
      </c>
      <c r="B20682">
        <v>63</v>
      </c>
      <c r="C20682" t="s">
        <v>168</v>
      </c>
      <c r="D20682" t="s">
        <v>174</v>
      </c>
      <c r="E20682">
        <v>0</v>
      </c>
      <c r="F20682">
        <v>90</v>
      </c>
      <c r="G20682">
        <v>70</v>
      </c>
      <c r="H20682" t="s">
        <v>303</v>
      </c>
      <c r="I20682" t="s">
        <v>171</v>
      </c>
      <c r="J20682">
        <v>11.991017598328853</v>
      </c>
      <c r="L20682" s="47"/>
      <c r="M20682" s="47"/>
    </row>
    <row r="20683" spans="1:13" x14ac:dyDescent="0.4">
      <c r="A20683" t="str">
        <f t="shared" si="323"/>
        <v>63_4A_M_0_180_2_HH800_CDB</v>
      </c>
      <c r="B20683">
        <v>63</v>
      </c>
      <c r="C20683" t="s">
        <v>168</v>
      </c>
      <c r="D20683" t="s">
        <v>174</v>
      </c>
      <c r="E20683">
        <v>0</v>
      </c>
      <c r="F20683">
        <v>180</v>
      </c>
      <c r="G20683">
        <v>2</v>
      </c>
      <c r="H20683" t="s">
        <v>303</v>
      </c>
      <c r="I20683" t="s">
        <v>171</v>
      </c>
      <c r="J20683">
        <v>7.9789322277688983</v>
      </c>
      <c r="L20683" s="47"/>
      <c r="M20683" s="47"/>
    </row>
    <row r="20684" spans="1:13" x14ac:dyDescent="0.4">
      <c r="A20684" t="str">
        <f t="shared" si="323"/>
        <v>63_4A_M_0_180_5_HH800_CDB</v>
      </c>
      <c r="B20684">
        <v>63</v>
      </c>
      <c r="C20684" t="s">
        <v>168</v>
      </c>
      <c r="D20684" t="s">
        <v>174</v>
      </c>
      <c r="E20684">
        <v>0</v>
      </c>
      <c r="F20684">
        <v>180</v>
      </c>
      <c r="G20684">
        <v>5</v>
      </c>
      <c r="H20684" t="s">
        <v>303</v>
      </c>
      <c r="I20684" t="s">
        <v>171</v>
      </c>
      <c r="J20684">
        <v>8.2972049071698102</v>
      </c>
      <c r="L20684" s="47"/>
      <c r="M20684" s="47"/>
    </row>
    <row r="20685" spans="1:13" x14ac:dyDescent="0.4">
      <c r="A20685" t="str">
        <f t="shared" si="323"/>
        <v>63_4A_M_0_180_65_HH800_CDB</v>
      </c>
      <c r="B20685">
        <v>63</v>
      </c>
      <c r="C20685" t="s">
        <v>168</v>
      </c>
      <c r="D20685" t="s">
        <v>174</v>
      </c>
      <c r="E20685">
        <v>0</v>
      </c>
      <c r="F20685">
        <v>180</v>
      </c>
      <c r="G20685">
        <v>65</v>
      </c>
      <c r="H20685" t="s">
        <v>303</v>
      </c>
      <c r="I20685" t="s">
        <v>171</v>
      </c>
      <c r="J20685">
        <v>8.3162972791769985</v>
      </c>
      <c r="L20685" s="47"/>
      <c r="M20685" s="47"/>
    </row>
    <row r="20686" spans="1:13" x14ac:dyDescent="0.4">
      <c r="A20686" t="str">
        <f t="shared" si="323"/>
        <v>63_4A_M_0_180_67_HH800_CDB</v>
      </c>
      <c r="B20686">
        <v>63</v>
      </c>
      <c r="C20686" t="s">
        <v>168</v>
      </c>
      <c r="D20686" t="s">
        <v>174</v>
      </c>
      <c r="E20686">
        <v>0</v>
      </c>
      <c r="F20686">
        <v>180</v>
      </c>
      <c r="G20686">
        <v>67</v>
      </c>
      <c r="H20686" t="s">
        <v>303</v>
      </c>
      <c r="I20686" t="s">
        <v>171</v>
      </c>
      <c r="J20686">
        <v>9.1954129934650357</v>
      </c>
      <c r="L20686" s="47"/>
      <c r="M20686" s="47"/>
    </row>
    <row r="20687" spans="1:13" x14ac:dyDescent="0.4">
      <c r="A20687" t="str">
        <f t="shared" si="323"/>
        <v>63_4A_M_0_180_70_HH800_CDB</v>
      </c>
      <c r="B20687">
        <v>63</v>
      </c>
      <c r="C20687" t="s">
        <v>168</v>
      </c>
      <c r="D20687" t="s">
        <v>174</v>
      </c>
      <c r="E20687">
        <v>0</v>
      </c>
      <c r="F20687">
        <v>180</v>
      </c>
      <c r="G20687">
        <v>70</v>
      </c>
      <c r="H20687" t="s">
        <v>303</v>
      </c>
      <c r="I20687" t="s">
        <v>171</v>
      </c>
      <c r="J20687">
        <v>11.763925377701257</v>
      </c>
      <c r="L20687" s="47"/>
      <c r="M20687" s="47"/>
    </row>
    <row r="20688" spans="1:13" x14ac:dyDescent="0.4">
      <c r="A20688" t="str">
        <f t="shared" si="323"/>
        <v>63_4A_M_0_365_5_HH800_CDB</v>
      </c>
      <c r="B20688">
        <v>63</v>
      </c>
      <c r="C20688" t="s">
        <v>168</v>
      </c>
      <c r="D20688" t="s">
        <v>174</v>
      </c>
      <c r="E20688">
        <v>0</v>
      </c>
      <c r="F20688">
        <v>365</v>
      </c>
      <c r="G20688">
        <v>5</v>
      </c>
      <c r="H20688" t="s">
        <v>303</v>
      </c>
      <c r="I20688" t="s">
        <v>171</v>
      </c>
      <c r="J20688">
        <v>8.1541582818850653</v>
      </c>
      <c r="L20688" s="47"/>
      <c r="M20688" s="47"/>
    </row>
    <row r="20689" spans="1:13" x14ac:dyDescent="0.4">
      <c r="A20689" t="str">
        <f t="shared" si="323"/>
        <v>63_4A_M_0_365_65_HH800_CDB</v>
      </c>
      <c r="B20689">
        <v>63</v>
      </c>
      <c r="C20689" t="s">
        <v>168</v>
      </c>
      <c r="D20689" t="s">
        <v>174</v>
      </c>
      <c r="E20689">
        <v>0</v>
      </c>
      <c r="F20689">
        <v>365</v>
      </c>
      <c r="G20689">
        <v>65</v>
      </c>
      <c r="H20689" t="s">
        <v>303</v>
      </c>
      <c r="I20689" t="s">
        <v>171</v>
      </c>
      <c r="J20689">
        <v>7.8859269029483778</v>
      </c>
      <c r="L20689" s="47"/>
      <c r="M20689" s="47"/>
    </row>
    <row r="20690" spans="1:13" x14ac:dyDescent="0.4">
      <c r="A20690" t="str">
        <f t="shared" si="323"/>
        <v>63_4A_M_0_365_67_HH800_CDB</v>
      </c>
      <c r="B20690">
        <v>63</v>
      </c>
      <c r="C20690" t="s">
        <v>168</v>
      </c>
      <c r="D20690" t="s">
        <v>174</v>
      </c>
      <c r="E20690">
        <v>0</v>
      </c>
      <c r="F20690">
        <v>365</v>
      </c>
      <c r="G20690">
        <v>67</v>
      </c>
      <c r="H20690" t="s">
        <v>303</v>
      </c>
      <c r="I20690" t="s">
        <v>171</v>
      </c>
      <c r="J20690">
        <v>9.6483020899216818</v>
      </c>
      <c r="L20690" s="47"/>
      <c r="M20690" s="47"/>
    </row>
    <row r="20691" spans="1:13" x14ac:dyDescent="0.4">
      <c r="A20691" t="str">
        <f t="shared" si="323"/>
        <v>63_4A_M_0_365_70_HH800_CDB</v>
      </c>
      <c r="B20691">
        <v>63</v>
      </c>
      <c r="C20691" t="s">
        <v>168</v>
      </c>
      <c r="D20691" t="s">
        <v>174</v>
      </c>
      <c r="E20691">
        <v>0</v>
      </c>
      <c r="F20691">
        <v>365</v>
      </c>
      <c r="G20691">
        <v>70</v>
      </c>
      <c r="H20691" t="s">
        <v>303</v>
      </c>
      <c r="I20691" t="s">
        <v>171</v>
      </c>
      <c r="J20691">
        <v>11.286976272926882</v>
      </c>
      <c r="L20691" s="47"/>
      <c r="M20691" s="47"/>
    </row>
    <row r="20692" spans="1:13" x14ac:dyDescent="0.4">
      <c r="A20692" t="str">
        <f t="shared" si="323"/>
        <v>64_4A_M_0_90_2_HH800_CDB</v>
      </c>
      <c r="B20692">
        <v>64</v>
      </c>
      <c r="C20692" t="s">
        <v>168</v>
      </c>
      <c r="D20692" t="s">
        <v>174</v>
      </c>
      <c r="E20692">
        <v>0</v>
      </c>
      <c r="F20692">
        <v>90</v>
      </c>
      <c r="G20692">
        <v>2</v>
      </c>
      <c r="H20692" t="s">
        <v>303</v>
      </c>
      <c r="I20692" t="s">
        <v>171</v>
      </c>
      <c r="J20692">
        <v>8.9657206289327736</v>
      </c>
      <c r="L20692" s="47"/>
      <c r="M20692" s="47"/>
    </row>
    <row r="20693" spans="1:13" x14ac:dyDescent="0.4">
      <c r="A20693" t="str">
        <f t="shared" si="323"/>
        <v>64_4A_M_0_90_5_HH800_CDB</v>
      </c>
      <c r="B20693">
        <v>64</v>
      </c>
      <c r="C20693" t="s">
        <v>168</v>
      </c>
      <c r="D20693" t="s">
        <v>174</v>
      </c>
      <c r="E20693">
        <v>0</v>
      </c>
      <c r="F20693">
        <v>90</v>
      </c>
      <c r="G20693">
        <v>5</v>
      </c>
      <c r="H20693" t="s">
        <v>303</v>
      </c>
      <c r="I20693" t="s">
        <v>171</v>
      </c>
      <c r="J20693">
        <v>8.7294245186635315</v>
      </c>
      <c r="L20693" s="47"/>
      <c r="M20693" s="47"/>
    </row>
    <row r="20694" spans="1:13" x14ac:dyDescent="0.4">
      <c r="A20694" t="str">
        <f t="shared" si="323"/>
        <v>64_4A_M_0_90_65_HH800_CDB</v>
      </c>
      <c r="B20694">
        <v>64</v>
      </c>
      <c r="C20694" t="s">
        <v>168</v>
      </c>
      <c r="D20694" t="s">
        <v>174</v>
      </c>
      <c r="E20694">
        <v>0</v>
      </c>
      <c r="F20694">
        <v>90</v>
      </c>
      <c r="G20694">
        <v>65</v>
      </c>
      <c r="H20694" t="s">
        <v>303</v>
      </c>
      <c r="I20694" t="s">
        <v>171</v>
      </c>
      <c r="J20694">
        <v>8.2269767948325949</v>
      </c>
      <c r="L20694" s="47"/>
      <c r="M20694" s="47"/>
    </row>
    <row r="20695" spans="1:13" x14ac:dyDescent="0.4">
      <c r="A20695" t="str">
        <f t="shared" si="323"/>
        <v>64_4A_M_0_90_67_HH800_CDB</v>
      </c>
      <c r="B20695">
        <v>64</v>
      </c>
      <c r="C20695" t="s">
        <v>168</v>
      </c>
      <c r="D20695" t="s">
        <v>174</v>
      </c>
      <c r="E20695">
        <v>0</v>
      </c>
      <c r="F20695">
        <v>90</v>
      </c>
      <c r="G20695">
        <v>67</v>
      </c>
      <c r="H20695" t="s">
        <v>303</v>
      </c>
      <c r="I20695" t="s">
        <v>171</v>
      </c>
      <c r="J20695">
        <v>10.020361653450857</v>
      </c>
      <c r="L20695" s="47"/>
      <c r="M20695" s="47"/>
    </row>
    <row r="20696" spans="1:13" x14ac:dyDescent="0.4">
      <c r="A20696" t="str">
        <f t="shared" si="323"/>
        <v>64_4A_M_0_90_70_HH800_CDB</v>
      </c>
      <c r="B20696">
        <v>64</v>
      </c>
      <c r="C20696" t="s">
        <v>168</v>
      </c>
      <c r="D20696" t="s">
        <v>174</v>
      </c>
      <c r="E20696">
        <v>0</v>
      </c>
      <c r="F20696">
        <v>90</v>
      </c>
      <c r="G20696">
        <v>70</v>
      </c>
      <c r="H20696" t="s">
        <v>303</v>
      </c>
      <c r="I20696" t="s">
        <v>171</v>
      </c>
      <c r="J20696">
        <v>13.229342559724232</v>
      </c>
      <c r="L20696" s="47"/>
      <c r="M20696" s="47"/>
    </row>
    <row r="20697" spans="1:13" x14ac:dyDescent="0.4">
      <c r="A20697" t="str">
        <f t="shared" si="323"/>
        <v>64_4A_M_0_180_2_HH800_CDB</v>
      </c>
      <c r="B20697">
        <v>64</v>
      </c>
      <c r="C20697" t="s">
        <v>168</v>
      </c>
      <c r="D20697" t="s">
        <v>174</v>
      </c>
      <c r="E20697">
        <v>0</v>
      </c>
      <c r="F20697">
        <v>180</v>
      </c>
      <c r="G20697">
        <v>2</v>
      </c>
      <c r="H20697" t="s">
        <v>303</v>
      </c>
      <c r="I20697" t="s">
        <v>171</v>
      </c>
      <c r="J20697">
        <v>8.2493564393019252</v>
      </c>
      <c r="L20697" s="47"/>
      <c r="M20697" s="47"/>
    </row>
    <row r="20698" spans="1:13" x14ac:dyDescent="0.4">
      <c r="A20698" t="str">
        <f t="shared" si="323"/>
        <v>64_4A_M_0_180_5_HH800_CDB</v>
      </c>
      <c r="B20698">
        <v>64</v>
      </c>
      <c r="C20698" t="s">
        <v>168</v>
      </c>
      <c r="D20698" t="s">
        <v>174</v>
      </c>
      <c r="E20698">
        <v>0</v>
      </c>
      <c r="F20698">
        <v>180</v>
      </c>
      <c r="G20698">
        <v>5</v>
      </c>
      <c r="H20698" t="s">
        <v>303</v>
      </c>
      <c r="I20698" t="s">
        <v>171</v>
      </c>
      <c r="J20698">
        <v>8.1513777736567938</v>
      </c>
      <c r="L20698" s="47"/>
      <c r="M20698" s="47"/>
    </row>
    <row r="20699" spans="1:13" x14ac:dyDescent="0.4">
      <c r="A20699" t="str">
        <f t="shared" si="323"/>
        <v>64_4A_M_0_180_65_HH800_CDB</v>
      </c>
      <c r="B20699">
        <v>64</v>
      </c>
      <c r="C20699" t="s">
        <v>168</v>
      </c>
      <c r="D20699" t="s">
        <v>174</v>
      </c>
      <c r="E20699">
        <v>0</v>
      </c>
      <c r="F20699">
        <v>180</v>
      </c>
      <c r="G20699">
        <v>65</v>
      </c>
      <c r="H20699" t="s">
        <v>303</v>
      </c>
      <c r="I20699" t="s">
        <v>171</v>
      </c>
      <c r="J20699">
        <v>8.3976668876226626</v>
      </c>
      <c r="L20699" s="47"/>
      <c r="M20699" s="47"/>
    </row>
    <row r="20700" spans="1:13" x14ac:dyDescent="0.4">
      <c r="A20700" t="str">
        <f t="shared" si="323"/>
        <v>64_4A_M_0_180_67_HH800_CDB</v>
      </c>
      <c r="B20700">
        <v>64</v>
      </c>
      <c r="C20700" t="s">
        <v>168</v>
      </c>
      <c r="D20700" t="s">
        <v>174</v>
      </c>
      <c r="E20700">
        <v>0</v>
      </c>
      <c r="F20700">
        <v>180</v>
      </c>
      <c r="G20700">
        <v>67</v>
      </c>
      <c r="H20700" t="s">
        <v>303</v>
      </c>
      <c r="I20700" t="s">
        <v>171</v>
      </c>
      <c r="J20700">
        <v>9.6978366975280874</v>
      </c>
      <c r="L20700" s="47"/>
      <c r="M20700" s="47"/>
    </row>
    <row r="20701" spans="1:13" x14ac:dyDescent="0.4">
      <c r="A20701" t="str">
        <f t="shared" si="323"/>
        <v>64_4A_M_0_180_70_HH800_CDB</v>
      </c>
      <c r="B20701">
        <v>64</v>
      </c>
      <c r="C20701" t="s">
        <v>168</v>
      </c>
      <c r="D20701" t="s">
        <v>174</v>
      </c>
      <c r="E20701">
        <v>0</v>
      </c>
      <c r="F20701">
        <v>180</v>
      </c>
      <c r="G20701">
        <v>70</v>
      </c>
      <c r="H20701" t="s">
        <v>303</v>
      </c>
      <c r="I20701" t="s">
        <v>171</v>
      </c>
      <c r="J20701">
        <v>12.618167742866591</v>
      </c>
      <c r="L20701" s="47"/>
      <c r="M20701" s="47"/>
    </row>
    <row r="20702" spans="1:13" x14ac:dyDescent="0.4">
      <c r="A20702" t="str">
        <f t="shared" si="323"/>
        <v>64_4A_M_0_365_5_HH800_CDB</v>
      </c>
      <c r="B20702">
        <v>64</v>
      </c>
      <c r="C20702" t="s">
        <v>168</v>
      </c>
      <c r="D20702" t="s">
        <v>174</v>
      </c>
      <c r="E20702">
        <v>0</v>
      </c>
      <c r="F20702">
        <v>365</v>
      </c>
      <c r="G20702">
        <v>5</v>
      </c>
      <c r="H20702" t="s">
        <v>303</v>
      </c>
      <c r="I20702" t="s">
        <v>171</v>
      </c>
      <c r="J20702">
        <v>8.3323074700689084</v>
      </c>
      <c r="L20702" s="47"/>
      <c r="M20702" s="47"/>
    </row>
    <row r="20703" spans="1:13" x14ac:dyDescent="0.4">
      <c r="A20703" t="str">
        <f t="shared" si="323"/>
        <v>64_4A_M_0_365_65_HH800_CDB</v>
      </c>
      <c r="B20703">
        <v>64</v>
      </c>
      <c r="C20703" t="s">
        <v>168</v>
      </c>
      <c r="D20703" t="s">
        <v>174</v>
      </c>
      <c r="E20703">
        <v>0</v>
      </c>
      <c r="F20703">
        <v>365</v>
      </c>
      <c r="G20703">
        <v>65</v>
      </c>
      <c r="H20703" t="s">
        <v>303</v>
      </c>
      <c r="I20703" t="s">
        <v>171</v>
      </c>
      <c r="J20703">
        <v>8.4894450534458308</v>
      </c>
      <c r="L20703" s="47"/>
      <c r="M20703" s="47"/>
    </row>
    <row r="20704" spans="1:13" x14ac:dyDescent="0.4">
      <c r="A20704" t="str">
        <f t="shared" si="323"/>
        <v>64_4A_M_0_365_67_HH800_CDB</v>
      </c>
      <c r="B20704">
        <v>64</v>
      </c>
      <c r="C20704" t="s">
        <v>168</v>
      </c>
      <c r="D20704" t="s">
        <v>174</v>
      </c>
      <c r="E20704">
        <v>0</v>
      </c>
      <c r="F20704">
        <v>365</v>
      </c>
      <c r="G20704">
        <v>67</v>
      </c>
      <c r="H20704" t="s">
        <v>303</v>
      </c>
      <c r="I20704" t="s">
        <v>171</v>
      </c>
      <c r="J20704">
        <v>9.9432078584782797</v>
      </c>
      <c r="L20704" s="47"/>
      <c r="M20704" s="47"/>
    </row>
    <row r="20705" spans="1:13" x14ac:dyDescent="0.4">
      <c r="A20705" t="str">
        <f t="shared" si="323"/>
        <v>64_4A_M_0_365_70_HH800_CDB</v>
      </c>
      <c r="B20705">
        <v>64</v>
      </c>
      <c r="C20705" t="s">
        <v>168</v>
      </c>
      <c r="D20705" t="s">
        <v>174</v>
      </c>
      <c r="E20705">
        <v>0</v>
      </c>
      <c r="F20705">
        <v>365</v>
      </c>
      <c r="G20705">
        <v>70</v>
      </c>
      <c r="H20705" t="s">
        <v>303</v>
      </c>
      <c r="I20705" t="s">
        <v>171</v>
      </c>
      <c r="J20705">
        <v>11.842819680922553</v>
      </c>
      <c r="L20705" s="47"/>
      <c r="M20705" s="47"/>
    </row>
    <row r="20706" spans="1:13" x14ac:dyDescent="0.4">
      <c r="A20706" t="str">
        <f t="shared" si="323"/>
        <v>25_4A_F_0_90_2_HH800_CDB</v>
      </c>
      <c r="B20706">
        <v>25</v>
      </c>
      <c r="C20706" t="s">
        <v>168</v>
      </c>
      <c r="D20706" t="s">
        <v>169</v>
      </c>
      <c r="E20706">
        <v>0</v>
      </c>
      <c r="F20706">
        <v>90</v>
      </c>
      <c r="G20706">
        <v>2</v>
      </c>
      <c r="H20706" t="s">
        <v>303</v>
      </c>
      <c r="I20706" t="s">
        <v>171</v>
      </c>
      <c r="J20706">
        <v>1.9641674023383213</v>
      </c>
      <c r="L20706" s="47"/>
      <c r="M20706" s="47"/>
    </row>
    <row r="20707" spans="1:13" x14ac:dyDescent="0.4">
      <c r="A20707" t="str">
        <f t="shared" si="323"/>
        <v>25_4A_F_0_90_5_HH800_CDB</v>
      </c>
      <c r="B20707">
        <v>25</v>
      </c>
      <c r="C20707" t="s">
        <v>168</v>
      </c>
      <c r="D20707" t="s">
        <v>169</v>
      </c>
      <c r="E20707">
        <v>0</v>
      </c>
      <c r="F20707">
        <v>90</v>
      </c>
      <c r="G20707">
        <v>5</v>
      </c>
      <c r="H20707" t="s">
        <v>303</v>
      </c>
      <c r="I20707" t="s">
        <v>171</v>
      </c>
      <c r="J20707">
        <v>1.8663472878735217</v>
      </c>
      <c r="L20707" s="47"/>
      <c r="M20707" s="47"/>
    </row>
    <row r="20708" spans="1:13" x14ac:dyDescent="0.4">
      <c r="A20708" t="str">
        <f t="shared" si="323"/>
        <v>25_4A_F_0_90_65_HH800_CDB</v>
      </c>
      <c r="B20708">
        <v>25</v>
      </c>
      <c r="C20708" t="s">
        <v>168</v>
      </c>
      <c r="D20708" t="s">
        <v>169</v>
      </c>
      <c r="E20708">
        <v>0</v>
      </c>
      <c r="F20708">
        <v>90</v>
      </c>
      <c r="G20708">
        <v>65</v>
      </c>
      <c r="H20708" t="s">
        <v>303</v>
      </c>
      <c r="I20708" t="s">
        <v>171</v>
      </c>
      <c r="J20708">
        <v>2.7932089946471756</v>
      </c>
      <c r="L20708" s="47"/>
      <c r="M20708" s="47"/>
    </row>
    <row r="20709" spans="1:13" x14ac:dyDescent="0.4">
      <c r="A20709" t="str">
        <f t="shared" si="323"/>
        <v>25_4A_F_0_90_67_HH800_CDB</v>
      </c>
      <c r="B20709">
        <v>25</v>
      </c>
      <c r="C20709" t="s">
        <v>168</v>
      </c>
      <c r="D20709" t="s">
        <v>169</v>
      </c>
      <c r="E20709">
        <v>0</v>
      </c>
      <c r="F20709">
        <v>90</v>
      </c>
      <c r="G20709">
        <v>67</v>
      </c>
      <c r="H20709" t="s">
        <v>303</v>
      </c>
      <c r="I20709" t="s">
        <v>171</v>
      </c>
      <c r="J20709">
        <v>2.7922504895744873</v>
      </c>
      <c r="L20709" s="47"/>
      <c r="M20709" s="47"/>
    </row>
    <row r="20710" spans="1:13" x14ac:dyDescent="0.4">
      <c r="A20710" t="str">
        <f t="shared" si="323"/>
        <v>25_4A_F_0_90_70_HH800_CDB</v>
      </c>
      <c r="B20710">
        <v>25</v>
      </c>
      <c r="C20710" t="s">
        <v>168</v>
      </c>
      <c r="D20710" t="s">
        <v>169</v>
      </c>
      <c r="E20710">
        <v>0</v>
      </c>
      <c r="F20710">
        <v>90</v>
      </c>
      <c r="G20710">
        <v>70</v>
      </c>
      <c r="H20710" t="s">
        <v>303</v>
      </c>
      <c r="I20710" t="s">
        <v>171</v>
      </c>
      <c r="J20710">
        <v>2.3358587151275749</v>
      </c>
      <c r="L20710" s="47"/>
      <c r="M20710" s="47"/>
    </row>
    <row r="20711" spans="1:13" x14ac:dyDescent="0.4">
      <c r="A20711" t="str">
        <f t="shared" si="323"/>
        <v>25_4A_F_0_180_2_HH800_CDB</v>
      </c>
      <c r="B20711">
        <v>25</v>
      </c>
      <c r="C20711" t="s">
        <v>168</v>
      </c>
      <c r="D20711" t="s">
        <v>169</v>
      </c>
      <c r="E20711">
        <v>0</v>
      </c>
      <c r="F20711">
        <v>180</v>
      </c>
      <c r="G20711">
        <v>2</v>
      </c>
      <c r="H20711" t="s">
        <v>303</v>
      </c>
      <c r="I20711" t="s">
        <v>171</v>
      </c>
      <c r="J20711">
        <v>1.1666213516480364</v>
      </c>
      <c r="L20711" s="47"/>
      <c r="M20711" s="47"/>
    </row>
    <row r="20712" spans="1:13" x14ac:dyDescent="0.4">
      <c r="A20712" t="str">
        <f t="shared" si="323"/>
        <v>25_4A_F_0_180_5_HH800_CDB</v>
      </c>
      <c r="B20712">
        <v>25</v>
      </c>
      <c r="C20712" t="s">
        <v>168</v>
      </c>
      <c r="D20712" t="s">
        <v>169</v>
      </c>
      <c r="E20712">
        <v>0</v>
      </c>
      <c r="F20712">
        <v>180</v>
      </c>
      <c r="G20712">
        <v>5</v>
      </c>
      <c r="H20712" t="s">
        <v>303</v>
      </c>
      <c r="I20712" t="s">
        <v>171</v>
      </c>
      <c r="J20712">
        <v>2.1745057999914197</v>
      </c>
      <c r="L20712" s="47"/>
      <c r="M20712" s="47"/>
    </row>
    <row r="20713" spans="1:13" x14ac:dyDescent="0.4">
      <c r="A20713" t="str">
        <f t="shared" si="323"/>
        <v>25_4A_F_0_180_65_HH800_CDB</v>
      </c>
      <c r="B20713">
        <v>25</v>
      </c>
      <c r="C20713" t="s">
        <v>168</v>
      </c>
      <c r="D20713" t="s">
        <v>169</v>
      </c>
      <c r="E20713">
        <v>0</v>
      </c>
      <c r="F20713">
        <v>180</v>
      </c>
      <c r="G20713">
        <v>65</v>
      </c>
      <c r="H20713" t="s">
        <v>303</v>
      </c>
      <c r="I20713" t="s">
        <v>171</v>
      </c>
      <c r="J20713">
        <v>2.7996065263471337</v>
      </c>
      <c r="L20713" s="47"/>
      <c r="M20713" s="47"/>
    </row>
    <row r="20714" spans="1:13" x14ac:dyDescent="0.4">
      <c r="A20714" t="str">
        <f t="shared" si="323"/>
        <v>25_4A_F_0_180_67_HH800_CDB</v>
      </c>
      <c r="B20714">
        <v>25</v>
      </c>
      <c r="C20714" t="s">
        <v>168</v>
      </c>
      <c r="D20714" t="s">
        <v>169</v>
      </c>
      <c r="E20714">
        <v>0</v>
      </c>
      <c r="F20714">
        <v>180</v>
      </c>
      <c r="G20714">
        <v>67</v>
      </c>
      <c r="H20714" t="s">
        <v>303</v>
      </c>
      <c r="I20714" t="s">
        <v>171</v>
      </c>
      <c r="J20714">
        <v>2.2014900089609499</v>
      </c>
      <c r="L20714" s="47"/>
      <c r="M20714" s="47"/>
    </row>
    <row r="20715" spans="1:13" x14ac:dyDescent="0.4">
      <c r="A20715" t="str">
        <f t="shared" si="323"/>
        <v>25_4A_F_0_180_70_HH800_CDB</v>
      </c>
      <c r="B20715">
        <v>25</v>
      </c>
      <c r="C20715" t="s">
        <v>168</v>
      </c>
      <c r="D20715" t="s">
        <v>169</v>
      </c>
      <c r="E20715">
        <v>0</v>
      </c>
      <c r="F20715">
        <v>180</v>
      </c>
      <c r="G20715">
        <v>70</v>
      </c>
      <c r="H20715" t="s">
        <v>303</v>
      </c>
      <c r="I20715" t="s">
        <v>171</v>
      </c>
      <c r="J20715">
        <v>2.6803725030080425</v>
      </c>
      <c r="L20715" s="47"/>
      <c r="M20715" s="47"/>
    </row>
    <row r="20716" spans="1:13" x14ac:dyDescent="0.4">
      <c r="A20716" t="str">
        <f t="shared" si="323"/>
        <v>25_4A_F_0_365_5_HH800_CDB</v>
      </c>
      <c r="B20716">
        <v>25</v>
      </c>
      <c r="C20716" t="s">
        <v>168</v>
      </c>
      <c r="D20716" t="s">
        <v>169</v>
      </c>
      <c r="E20716">
        <v>0</v>
      </c>
      <c r="F20716">
        <v>365</v>
      </c>
      <c r="G20716">
        <v>5</v>
      </c>
      <c r="H20716" t="s">
        <v>303</v>
      </c>
      <c r="I20716" t="s">
        <v>171</v>
      </c>
      <c r="J20716">
        <v>1.9637486343399544</v>
      </c>
      <c r="L20716" s="47"/>
      <c r="M20716" s="47"/>
    </row>
    <row r="20717" spans="1:13" x14ac:dyDescent="0.4">
      <c r="A20717" t="str">
        <f t="shared" si="323"/>
        <v>25_4A_F_0_365_65_HH800_CDB</v>
      </c>
      <c r="B20717">
        <v>25</v>
      </c>
      <c r="C20717" t="s">
        <v>168</v>
      </c>
      <c r="D20717" t="s">
        <v>169</v>
      </c>
      <c r="E20717">
        <v>0</v>
      </c>
      <c r="F20717">
        <v>365</v>
      </c>
      <c r="G20717">
        <v>65</v>
      </c>
      <c r="H20717" t="s">
        <v>303</v>
      </c>
      <c r="I20717" t="s">
        <v>171</v>
      </c>
      <c r="J20717">
        <v>2.0524450892933408</v>
      </c>
      <c r="L20717" s="47"/>
      <c r="M20717" s="47"/>
    </row>
    <row r="20718" spans="1:13" x14ac:dyDescent="0.4">
      <c r="A20718" t="str">
        <f t="shared" si="323"/>
        <v>25_4A_F_0_365_67_HH800_CDB</v>
      </c>
      <c r="B20718">
        <v>25</v>
      </c>
      <c r="C20718" t="s">
        <v>168</v>
      </c>
      <c r="D20718" t="s">
        <v>169</v>
      </c>
      <c r="E20718">
        <v>0</v>
      </c>
      <c r="F20718">
        <v>365</v>
      </c>
      <c r="G20718">
        <v>67</v>
      </c>
      <c r="H20718" t="s">
        <v>303</v>
      </c>
      <c r="I20718" t="s">
        <v>171</v>
      </c>
      <c r="J20718">
        <v>2.5083657944122875</v>
      </c>
      <c r="L20718" s="47"/>
      <c r="M20718" s="47"/>
    </row>
    <row r="20719" spans="1:13" x14ac:dyDescent="0.4">
      <c r="A20719" t="str">
        <f t="shared" si="323"/>
        <v>25_4A_F_0_365_70_HH800_CDB</v>
      </c>
      <c r="B20719">
        <v>25</v>
      </c>
      <c r="C20719" t="s">
        <v>168</v>
      </c>
      <c r="D20719" t="s">
        <v>169</v>
      </c>
      <c r="E20719">
        <v>0</v>
      </c>
      <c r="F20719">
        <v>365</v>
      </c>
      <c r="G20719">
        <v>70</v>
      </c>
      <c r="H20719" t="s">
        <v>303</v>
      </c>
      <c r="I20719" t="s">
        <v>171</v>
      </c>
      <c r="J20719">
        <v>2.6497658993424866</v>
      </c>
      <c r="L20719" s="47"/>
      <c r="M20719" s="47"/>
    </row>
    <row r="20720" spans="1:13" x14ac:dyDescent="0.4">
      <c r="A20720" t="str">
        <f t="shared" si="323"/>
        <v>26_4A_F_0_90_2_HH800_CDB</v>
      </c>
      <c r="B20720">
        <v>26</v>
      </c>
      <c r="C20720" t="s">
        <v>168</v>
      </c>
      <c r="D20720" t="s">
        <v>169</v>
      </c>
      <c r="E20720">
        <v>0</v>
      </c>
      <c r="F20720">
        <v>90</v>
      </c>
      <c r="G20720">
        <v>2</v>
      </c>
      <c r="H20720" t="s">
        <v>303</v>
      </c>
      <c r="I20720" t="s">
        <v>171</v>
      </c>
      <c r="J20720">
        <v>1.292636084481757</v>
      </c>
      <c r="L20720" s="47"/>
      <c r="M20720" s="47"/>
    </row>
    <row r="20721" spans="1:13" x14ac:dyDescent="0.4">
      <c r="A20721" t="str">
        <f t="shared" si="323"/>
        <v>26_4A_F_0_90_5_HH800_CDB</v>
      </c>
      <c r="B20721">
        <v>26</v>
      </c>
      <c r="C20721" t="s">
        <v>168</v>
      </c>
      <c r="D20721" t="s">
        <v>169</v>
      </c>
      <c r="E20721">
        <v>0</v>
      </c>
      <c r="F20721">
        <v>90</v>
      </c>
      <c r="G20721">
        <v>5</v>
      </c>
      <c r="H20721" t="s">
        <v>303</v>
      </c>
      <c r="I20721" t="s">
        <v>171</v>
      </c>
      <c r="J20721">
        <v>1.8011589581227128</v>
      </c>
      <c r="L20721" s="47"/>
      <c r="M20721" s="47"/>
    </row>
    <row r="20722" spans="1:13" x14ac:dyDescent="0.4">
      <c r="A20722" t="str">
        <f t="shared" si="323"/>
        <v>26_4A_F_0_90_65_HH800_CDB</v>
      </c>
      <c r="B20722">
        <v>26</v>
      </c>
      <c r="C20722" t="s">
        <v>168</v>
      </c>
      <c r="D20722" t="s">
        <v>169</v>
      </c>
      <c r="E20722">
        <v>0</v>
      </c>
      <c r="F20722">
        <v>90</v>
      </c>
      <c r="G20722">
        <v>65</v>
      </c>
      <c r="H20722" t="s">
        <v>303</v>
      </c>
      <c r="I20722" t="s">
        <v>171</v>
      </c>
      <c r="J20722">
        <v>2.4879692600729726</v>
      </c>
      <c r="L20722" s="47"/>
      <c r="M20722" s="47"/>
    </row>
    <row r="20723" spans="1:13" x14ac:dyDescent="0.4">
      <c r="A20723" t="str">
        <f t="shared" si="323"/>
        <v>26_4A_F_0_90_67_HH800_CDB</v>
      </c>
      <c r="B20723">
        <v>26</v>
      </c>
      <c r="C20723" t="s">
        <v>168</v>
      </c>
      <c r="D20723" t="s">
        <v>169</v>
      </c>
      <c r="E20723">
        <v>0</v>
      </c>
      <c r="F20723">
        <v>90</v>
      </c>
      <c r="G20723">
        <v>67</v>
      </c>
      <c r="H20723" t="s">
        <v>303</v>
      </c>
      <c r="I20723" t="s">
        <v>171</v>
      </c>
      <c r="J20723">
        <v>2.2845067444696454</v>
      </c>
      <c r="L20723" s="47"/>
      <c r="M20723" s="47"/>
    </row>
    <row r="20724" spans="1:13" x14ac:dyDescent="0.4">
      <c r="A20724" t="str">
        <f t="shared" si="323"/>
        <v>26_4A_F_0_90_70_HH800_CDB</v>
      </c>
      <c r="B20724">
        <v>26</v>
      </c>
      <c r="C20724" t="s">
        <v>168</v>
      </c>
      <c r="D20724" t="s">
        <v>169</v>
      </c>
      <c r="E20724">
        <v>0</v>
      </c>
      <c r="F20724">
        <v>90</v>
      </c>
      <c r="G20724">
        <v>70</v>
      </c>
      <c r="H20724" t="s">
        <v>303</v>
      </c>
      <c r="I20724" t="s">
        <v>171</v>
      </c>
      <c r="J20724">
        <v>2.7351522632949909</v>
      </c>
      <c r="L20724" s="47"/>
      <c r="M20724" s="47"/>
    </row>
    <row r="20725" spans="1:13" x14ac:dyDescent="0.4">
      <c r="A20725" t="str">
        <f t="shared" si="323"/>
        <v>26_4A_F_0_180_2_HH800_CDB</v>
      </c>
      <c r="B20725">
        <v>26</v>
      </c>
      <c r="C20725" t="s">
        <v>168</v>
      </c>
      <c r="D20725" t="s">
        <v>169</v>
      </c>
      <c r="E20725">
        <v>0</v>
      </c>
      <c r="F20725">
        <v>180</v>
      </c>
      <c r="G20725">
        <v>2</v>
      </c>
      <c r="H20725" t="s">
        <v>303</v>
      </c>
      <c r="I20725" t="s">
        <v>171</v>
      </c>
      <c r="J20725">
        <v>1.5942479265902427</v>
      </c>
      <c r="L20725" s="47"/>
      <c r="M20725" s="47"/>
    </row>
    <row r="20726" spans="1:13" x14ac:dyDescent="0.4">
      <c r="A20726" t="str">
        <f t="shared" si="323"/>
        <v>26_4A_F_0_180_5_HH800_CDB</v>
      </c>
      <c r="B20726">
        <v>26</v>
      </c>
      <c r="C20726" t="s">
        <v>168</v>
      </c>
      <c r="D20726" t="s">
        <v>169</v>
      </c>
      <c r="E20726">
        <v>0</v>
      </c>
      <c r="F20726">
        <v>180</v>
      </c>
      <c r="G20726">
        <v>5</v>
      </c>
      <c r="H20726" t="s">
        <v>303</v>
      </c>
      <c r="I20726" t="s">
        <v>171</v>
      </c>
      <c r="J20726">
        <v>1.3218966792249476</v>
      </c>
      <c r="L20726" s="47"/>
      <c r="M20726" s="47"/>
    </row>
    <row r="20727" spans="1:13" x14ac:dyDescent="0.4">
      <c r="A20727" t="str">
        <f t="shared" si="323"/>
        <v>26_4A_F_0_180_65_HH800_CDB</v>
      </c>
      <c r="B20727">
        <v>26</v>
      </c>
      <c r="C20727" t="s">
        <v>168</v>
      </c>
      <c r="D20727" t="s">
        <v>169</v>
      </c>
      <c r="E20727">
        <v>0</v>
      </c>
      <c r="F20727">
        <v>180</v>
      </c>
      <c r="G20727">
        <v>65</v>
      </c>
      <c r="H20727" t="s">
        <v>303</v>
      </c>
      <c r="I20727" t="s">
        <v>171</v>
      </c>
      <c r="J20727">
        <v>2.2364017315896332</v>
      </c>
      <c r="L20727" s="47"/>
      <c r="M20727" s="47"/>
    </row>
    <row r="20728" spans="1:13" x14ac:dyDescent="0.4">
      <c r="A20728" t="str">
        <f t="shared" si="323"/>
        <v>26_4A_F_0_180_67_HH800_CDB</v>
      </c>
      <c r="B20728">
        <v>26</v>
      </c>
      <c r="C20728" t="s">
        <v>168</v>
      </c>
      <c r="D20728" t="s">
        <v>169</v>
      </c>
      <c r="E20728">
        <v>0</v>
      </c>
      <c r="F20728">
        <v>180</v>
      </c>
      <c r="G20728">
        <v>67</v>
      </c>
      <c r="H20728" t="s">
        <v>303</v>
      </c>
      <c r="I20728" t="s">
        <v>171</v>
      </c>
      <c r="J20728">
        <v>2.5739299765173649</v>
      </c>
      <c r="L20728" s="47"/>
      <c r="M20728" s="47"/>
    </row>
    <row r="20729" spans="1:13" x14ac:dyDescent="0.4">
      <c r="A20729" t="str">
        <f t="shared" si="323"/>
        <v>26_4A_F_0_180_70_HH800_CDB</v>
      </c>
      <c r="B20729">
        <v>26</v>
      </c>
      <c r="C20729" t="s">
        <v>168</v>
      </c>
      <c r="D20729" t="s">
        <v>169</v>
      </c>
      <c r="E20729">
        <v>0</v>
      </c>
      <c r="F20729">
        <v>180</v>
      </c>
      <c r="G20729">
        <v>70</v>
      </c>
      <c r="H20729" t="s">
        <v>303</v>
      </c>
      <c r="I20729" t="s">
        <v>171</v>
      </c>
      <c r="J20729">
        <v>3.1795363415963891</v>
      </c>
      <c r="L20729" s="47"/>
      <c r="M20729" s="47"/>
    </row>
    <row r="20730" spans="1:13" x14ac:dyDescent="0.4">
      <c r="A20730" t="str">
        <f t="shared" si="323"/>
        <v>26_4A_F_0_365_5_HH800_CDB</v>
      </c>
      <c r="B20730">
        <v>26</v>
      </c>
      <c r="C20730" t="s">
        <v>168</v>
      </c>
      <c r="D20730" t="s">
        <v>169</v>
      </c>
      <c r="E20730">
        <v>0</v>
      </c>
      <c r="F20730">
        <v>365</v>
      </c>
      <c r="G20730">
        <v>5</v>
      </c>
      <c r="H20730" t="s">
        <v>303</v>
      </c>
      <c r="I20730" t="s">
        <v>171</v>
      </c>
      <c r="J20730">
        <v>2.0204329653038848</v>
      </c>
      <c r="L20730" s="47"/>
      <c r="M20730" s="47"/>
    </row>
    <row r="20731" spans="1:13" x14ac:dyDescent="0.4">
      <c r="A20731" t="str">
        <f t="shared" si="323"/>
        <v>26_4A_F_0_365_65_HH800_CDB</v>
      </c>
      <c r="B20731">
        <v>26</v>
      </c>
      <c r="C20731" t="s">
        <v>168</v>
      </c>
      <c r="D20731" t="s">
        <v>169</v>
      </c>
      <c r="E20731">
        <v>0</v>
      </c>
      <c r="F20731">
        <v>365</v>
      </c>
      <c r="G20731">
        <v>65</v>
      </c>
      <c r="H20731" t="s">
        <v>303</v>
      </c>
      <c r="I20731" t="s">
        <v>171</v>
      </c>
      <c r="J20731">
        <v>2.4460143382180082</v>
      </c>
      <c r="L20731" s="47"/>
      <c r="M20731" s="47"/>
    </row>
    <row r="20732" spans="1:13" x14ac:dyDescent="0.4">
      <c r="A20732" t="str">
        <f t="shared" si="323"/>
        <v>26_4A_F_0_365_67_HH800_CDB</v>
      </c>
      <c r="B20732">
        <v>26</v>
      </c>
      <c r="C20732" t="s">
        <v>168</v>
      </c>
      <c r="D20732" t="s">
        <v>169</v>
      </c>
      <c r="E20732">
        <v>0</v>
      </c>
      <c r="F20732">
        <v>365</v>
      </c>
      <c r="G20732">
        <v>67</v>
      </c>
      <c r="H20732" t="s">
        <v>303</v>
      </c>
      <c r="I20732" t="s">
        <v>171</v>
      </c>
      <c r="J20732">
        <v>2.7336265187197446</v>
      </c>
      <c r="L20732" s="47"/>
      <c r="M20732" s="47"/>
    </row>
    <row r="20733" spans="1:13" x14ac:dyDescent="0.4">
      <c r="A20733" t="str">
        <f t="shared" si="323"/>
        <v>26_4A_F_0_365_70_HH800_CDB</v>
      </c>
      <c r="B20733">
        <v>26</v>
      </c>
      <c r="C20733" t="s">
        <v>168</v>
      </c>
      <c r="D20733" t="s">
        <v>169</v>
      </c>
      <c r="E20733">
        <v>0</v>
      </c>
      <c r="F20733">
        <v>365</v>
      </c>
      <c r="G20733">
        <v>70</v>
      </c>
      <c r="H20733" t="s">
        <v>303</v>
      </c>
      <c r="I20733" t="s">
        <v>171</v>
      </c>
      <c r="J20733">
        <v>2.3435426981190202</v>
      </c>
      <c r="L20733" s="47"/>
      <c r="M20733" s="47"/>
    </row>
    <row r="20734" spans="1:13" x14ac:dyDescent="0.4">
      <c r="A20734" t="str">
        <f t="shared" si="323"/>
        <v>27_4A_F_0_90_2_HH800_CDB</v>
      </c>
      <c r="B20734">
        <v>27</v>
      </c>
      <c r="C20734" t="s">
        <v>168</v>
      </c>
      <c r="D20734" t="s">
        <v>169</v>
      </c>
      <c r="E20734">
        <v>0</v>
      </c>
      <c r="F20734">
        <v>90</v>
      </c>
      <c r="G20734">
        <v>2</v>
      </c>
      <c r="H20734" t="s">
        <v>303</v>
      </c>
      <c r="I20734" t="s">
        <v>171</v>
      </c>
      <c r="J20734">
        <v>1.8268212962132668</v>
      </c>
      <c r="L20734" s="47"/>
      <c r="M20734" s="47"/>
    </row>
    <row r="20735" spans="1:13" x14ac:dyDescent="0.4">
      <c r="A20735" t="str">
        <f t="shared" si="323"/>
        <v>27_4A_F_0_90_5_HH800_CDB</v>
      </c>
      <c r="B20735">
        <v>27</v>
      </c>
      <c r="C20735" t="s">
        <v>168</v>
      </c>
      <c r="D20735" t="s">
        <v>169</v>
      </c>
      <c r="E20735">
        <v>0</v>
      </c>
      <c r="F20735">
        <v>90</v>
      </c>
      <c r="G20735">
        <v>5</v>
      </c>
      <c r="H20735" t="s">
        <v>303</v>
      </c>
      <c r="I20735" t="s">
        <v>171</v>
      </c>
      <c r="J20735">
        <v>2.0473195324701736</v>
      </c>
      <c r="L20735" s="47"/>
      <c r="M20735" s="47"/>
    </row>
    <row r="20736" spans="1:13" x14ac:dyDescent="0.4">
      <c r="A20736" t="str">
        <f t="shared" si="323"/>
        <v>27_4A_F_0_90_65_HH800_CDB</v>
      </c>
      <c r="B20736">
        <v>27</v>
      </c>
      <c r="C20736" t="s">
        <v>168</v>
      </c>
      <c r="D20736" t="s">
        <v>169</v>
      </c>
      <c r="E20736">
        <v>0</v>
      </c>
      <c r="F20736">
        <v>90</v>
      </c>
      <c r="G20736">
        <v>65</v>
      </c>
      <c r="H20736" t="s">
        <v>303</v>
      </c>
      <c r="I20736" t="s">
        <v>171</v>
      </c>
      <c r="J20736">
        <v>3.1808237820140524</v>
      </c>
      <c r="L20736" s="47"/>
      <c r="M20736" s="47"/>
    </row>
    <row r="20737" spans="1:13" x14ac:dyDescent="0.4">
      <c r="A20737" t="str">
        <f t="shared" si="323"/>
        <v>27_4A_F_0_90_67_HH800_CDB</v>
      </c>
      <c r="B20737">
        <v>27</v>
      </c>
      <c r="C20737" t="s">
        <v>168</v>
      </c>
      <c r="D20737" t="s">
        <v>169</v>
      </c>
      <c r="E20737">
        <v>0</v>
      </c>
      <c r="F20737">
        <v>90</v>
      </c>
      <c r="G20737">
        <v>67</v>
      </c>
      <c r="H20737" t="s">
        <v>303</v>
      </c>
      <c r="I20737" t="s">
        <v>171</v>
      </c>
      <c r="J20737">
        <v>3.089534895318431</v>
      </c>
      <c r="L20737" s="47"/>
      <c r="M20737" s="47"/>
    </row>
    <row r="20738" spans="1:13" x14ac:dyDescent="0.4">
      <c r="A20738" t="str">
        <f t="shared" si="323"/>
        <v>27_4A_F_0_90_70_HH800_CDB</v>
      </c>
      <c r="B20738">
        <v>27</v>
      </c>
      <c r="C20738" t="s">
        <v>168</v>
      </c>
      <c r="D20738" t="s">
        <v>169</v>
      </c>
      <c r="E20738">
        <v>0</v>
      </c>
      <c r="F20738">
        <v>90</v>
      </c>
      <c r="G20738">
        <v>70</v>
      </c>
      <c r="H20738" t="s">
        <v>303</v>
      </c>
      <c r="I20738" t="s">
        <v>171</v>
      </c>
      <c r="J20738">
        <v>3.1562858935408746</v>
      </c>
      <c r="L20738" s="47"/>
      <c r="M20738" s="47"/>
    </row>
    <row r="20739" spans="1:13" x14ac:dyDescent="0.4">
      <c r="A20739" t="str">
        <f t="shared" ref="A20739:A20802" si="324">B20739&amp;"_"&amp;C20739&amp;"_"&amp;D20739&amp;"_"&amp;E20739&amp;"_"&amp;F20739&amp;"_"&amp;G20739&amp;"_"&amp;H20739&amp;"_"&amp;I20739</f>
        <v>27_4A_F_0_180_2_HH800_CDB</v>
      </c>
      <c r="B20739">
        <v>27</v>
      </c>
      <c r="C20739" t="s">
        <v>168</v>
      </c>
      <c r="D20739" t="s">
        <v>169</v>
      </c>
      <c r="E20739">
        <v>0</v>
      </c>
      <c r="F20739">
        <v>180</v>
      </c>
      <c r="G20739">
        <v>2</v>
      </c>
      <c r="H20739" t="s">
        <v>303</v>
      </c>
      <c r="I20739" t="s">
        <v>171</v>
      </c>
      <c r="J20739">
        <v>1.3339623122145299</v>
      </c>
      <c r="L20739" s="47"/>
      <c r="M20739" s="47"/>
    </row>
    <row r="20740" spans="1:13" x14ac:dyDescent="0.4">
      <c r="A20740" t="str">
        <f t="shared" si="324"/>
        <v>27_4A_F_0_180_5_HH800_CDB</v>
      </c>
      <c r="B20740">
        <v>27</v>
      </c>
      <c r="C20740" t="s">
        <v>168</v>
      </c>
      <c r="D20740" t="s">
        <v>169</v>
      </c>
      <c r="E20740">
        <v>0</v>
      </c>
      <c r="F20740">
        <v>180</v>
      </c>
      <c r="G20740">
        <v>5</v>
      </c>
      <c r="H20740" t="s">
        <v>303</v>
      </c>
      <c r="I20740" t="s">
        <v>171</v>
      </c>
      <c r="J20740">
        <v>2.0622985844828747</v>
      </c>
      <c r="L20740" s="47"/>
      <c r="M20740" s="47"/>
    </row>
    <row r="20741" spans="1:13" x14ac:dyDescent="0.4">
      <c r="A20741" t="str">
        <f t="shared" si="324"/>
        <v>27_4A_F_0_180_65_HH800_CDB</v>
      </c>
      <c r="B20741">
        <v>27</v>
      </c>
      <c r="C20741" t="s">
        <v>168</v>
      </c>
      <c r="D20741" t="s">
        <v>169</v>
      </c>
      <c r="E20741">
        <v>0</v>
      </c>
      <c r="F20741">
        <v>180</v>
      </c>
      <c r="G20741">
        <v>65</v>
      </c>
      <c r="H20741" t="s">
        <v>303</v>
      </c>
      <c r="I20741" t="s">
        <v>171</v>
      </c>
      <c r="J20741">
        <v>3.1169634502522956</v>
      </c>
      <c r="L20741" s="47"/>
      <c r="M20741" s="47"/>
    </row>
    <row r="20742" spans="1:13" x14ac:dyDescent="0.4">
      <c r="A20742" t="str">
        <f t="shared" si="324"/>
        <v>27_4A_F_0_180_67_HH800_CDB</v>
      </c>
      <c r="B20742">
        <v>27</v>
      </c>
      <c r="C20742" t="s">
        <v>168</v>
      </c>
      <c r="D20742" t="s">
        <v>169</v>
      </c>
      <c r="E20742">
        <v>0</v>
      </c>
      <c r="F20742">
        <v>180</v>
      </c>
      <c r="G20742">
        <v>67</v>
      </c>
      <c r="H20742" t="s">
        <v>303</v>
      </c>
      <c r="I20742" t="s">
        <v>171</v>
      </c>
      <c r="J20742">
        <v>3.1196188998301215</v>
      </c>
      <c r="L20742" s="47"/>
      <c r="M20742" s="47"/>
    </row>
    <row r="20743" spans="1:13" x14ac:dyDescent="0.4">
      <c r="A20743" t="str">
        <f t="shared" si="324"/>
        <v>27_4A_F_0_180_70_HH800_CDB</v>
      </c>
      <c r="B20743">
        <v>27</v>
      </c>
      <c r="C20743" t="s">
        <v>168</v>
      </c>
      <c r="D20743" t="s">
        <v>169</v>
      </c>
      <c r="E20743">
        <v>0</v>
      </c>
      <c r="F20743">
        <v>180</v>
      </c>
      <c r="G20743">
        <v>70</v>
      </c>
      <c r="H20743" t="s">
        <v>303</v>
      </c>
      <c r="I20743" t="s">
        <v>171</v>
      </c>
      <c r="J20743">
        <v>3.0911386599635446</v>
      </c>
      <c r="L20743" s="47"/>
      <c r="M20743" s="47"/>
    </row>
    <row r="20744" spans="1:13" x14ac:dyDescent="0.4">
      <c r="A20744" t="str">
        <f t="shared" si="324"/>
        <v>27_4A_F_0_365_5_HH800_CDB</v>
      </c>
      <c r="B20744">
        <v>27</v>
      </c>
      <c r="C20744" t="s">
        <v>168</v>
      </c>
      <c r="D20744" t="s">
        <v>169</v>
      </c>
      <c r="E20744">
        <v>0</v>
      </c>
      <c r="F20744">
        <v>365</v>
      </c>
      <c r="G20744">
        <v>5</v>
      </c>
      <c r="H20744" t="s">
        <v>303</v>
      </c>
      <c r="I20744" t="s">
        <v>171</v>
      </c>
      <c r="J20744">
        <v>1.5962214525862488</v>
      </c>
      <c r="L20744" s="47"/>
      <c r="M20744" s="47"/>
    </row>
    <row r="20745" spans="1:13" x14ac:dyDescent="0.4">
      <c r="A20745" t="str">
        <f t="shared" si="324"/>
        <v>27_4A_F_0_365_65_HH800_CDB</v>
      </c>
      <c r="B20745">
        <v>27</v>
      </c>
      <c r="C20745" t="s">
        <v>168</v>
      </c>
      <c r="D20745" t="s">
        <v>169</v>
      </c>
      <c r="E20745">
        <v>0</v>
      </c>
      <c r="F20745">
        <v>365</v>
      </c>
      <c r="G20745">
        <v>65</v>
      </c>
      <c r="H20745" t="s">
        <v>303</v>
      </c>
      <c r="I20745" t="s">
        <v>171</v>
      </c>
      <c r="J20745">
        <v>2.5722758992979813</v>
      </c>
      <c r="L20745" s="47"/>
      <c r="M20745" s="47"/>
    </row>
    <row r="20746" spans="1:13" x14ac:dyDescent="0.4">
      <c r="A20746" t="str">
        <f t="shared" si="324"/>
        <v>27_4A_F_0_365_67_HH800_CDB</v>
      </c>
      <c r="B20746">
        <v>27</v>
      </c>
      <c r="C20746" t="s">
        <v>168</v>
      </c>
      <c r="D20746" t="s">
        <v>169</v>
      </c>
      <c r="E20746">
        <v>0</v>
      </c>
      <c r="F20746">
        <v>365</v>
      </c>
      <c r="G20746">
        <v>67</v>
      </c>
      <c r="H20746" t="s">
        <v>303</v>
      </c>
      <c r="I20746" t="s">
        <v>171</v>
      </c>
      <c r="J20746">
        <v>2.7370835667604765</v>
      </c>
      <c r="L20746" s="47"/>
      <c r="M20746" s="47"/>
    </row>
    <row r="20747" spans="1:13" x14ac:dyDescent="0.4">
      <c r="A20747" t="str">
        <f t="shared" si="324"/>
        <v>27_4A_F_0_365_70_HH800_CDB</v>
      </c>
      <c r="B20747">
        <v>27</v>
      </c>
      <c r="C20747" t="s">
        <v>168</v>
      </c>
      <c r="D20747" t="s">
        <v>169</v>
      </c>
      <c r="E20747">
        <v>0</v>
      </c>
      <c r="F20747">
        <v>365</v>
      </c>
      <c r="G20747">
        <v>70</v>
      </c>
      <c r="H20747" t="s">
        <v>303</v>
      </c>
      <c r="I20747" t="s">
        <v>171</v>
      </c>
      <c r="J20747">
        <v>2.4864657807426354</v>
      </c>
      <c r="L20747" s="47"/>
      <c r="M20747" s="47"/>
    </row>
    <row r="20748" spans="1:13" x14ac:dyDescent="0.4">
      <c r="A20748" t="str">
        <f t="shared" si="324"/>
        <v>28_4A_F_0_90_2_HH800_CDB</v>
      </c>
      <c r="B20748">
        <v>28</v>
      </c>
      <c r="C20748" t="s">
        <v>168</v>
      </c>
      <c r="D20748" t="s">
        <v>169</v>
      </c>
      <c r="E20748">
        <v>0</v>
      </c>
      <c r="F20748">
        <v>90</v>
      </c>
      <c r="G20748">
        <v>2</v>
      </c>
      <c r="H20748" t="s">
        <v>303</v>
      </c>
      <c r="I20748" t="s">
        <v>171</v>
      </c>
      <c r="J20748">
        <v>2.0078938065356988</v>
      </c>
      <c r="L20748" s="47"/>
      <c r="M20748" s="47"/>
    </row>
    <row r="20749" spans="1:13" x14ac:dyDescent="0.4">
      <c r="A20749" t="str">
        <f t="shared" si="324"/>
        <v>28_4A_F_0_90_5_HH800_CDB</v>
      </c>
      <c r="B20749">
        <v>28</v>
      </c>
      <c r="C20749" t="s">
        <v>168</v>
      </c>
      <c r="D20749" t="s">
        <v>169</v>
      </c>
      <c r="E20749">
        <v>0</v>
      </c>
      <c r="F20749">
        <v>90</v>
      </c>
      <c r="G20749">
        <v>5</v>
      </c>
      <c r="H20749" t="s">
        <v>303</v>
      </c>
      <c r="I20749" t="s">
        <v>171</v>
      </c>
      <c r="J20749">
        <v>1.9583480670173938</v>
      </c>
      <c r="L20749" s="47"/>
      <c r="M20749" s="47"/>
    </row>
    <row r="20750" spans="1:13" x14ac:dyDescent="0.4">
      <c r="A20750" t="str">
        <f t="shared" si="324"/>
        <v>28_4A_F_0_90_65_HH800_CDB</v>
      </c>
      <c r="B20750">
        <v>28</v>
      </c>
      <c r="C20750" t="s">
        <v>168</v>
      </c>
      <c r="D20750" t="s">
        <v>169</v>
      </c>
      <c r="E20750">
        <v>0</v>
      </c>
      <c r="F20750">
        <v>90</v>
      </c>
      <c r="G20750">
        <v>65</v>
      </c>
      <c r="H20750" t="s">
        <v>303</v>
      </c>
      <c r="I20750" t="s">
        <v>171</v>
      </c>
      <c r="J20750">
        <v>2.4422953525834452</v>
      </c>
      <c r="L20750" s="47"/>
      <c r="M20750" s="47"/>
    </row>
    <row r="20751" spans="1:13" x14ac:dyDescent="0.4">
      <c r="A20751" t="str">
        <f t="shared" si="324"/>
        <v>28_4A_F_0_90_67_HH800_CDB</v>
      </c>
      <c r="B20751">
        <v>28</v>
      </c>
      <c r="C20751" t="s">
        <v>168</v>
      </c>
      <c r="D20751" t="s">
        <v>169</v>
      </c>
      <c r="E20751">
        <v>0</v>
      </c>
      <c r="F20751">
        <v>90</v>
      </c>
      <c r="G20751">
        <v>67</v>
      </c>
      <c r="H20751" t="s">
        <v>303</v>
      </c>
      <c r="I20751" t="s">
        <v>171</v>
      </c>
      <c r="J20751">
        <v>2.591775838731373</v>
      </c>
      <c r="L20751" s="47"/>
      <c r="M20751" s="47"/>
    </row>
    <row r="20752" spans="1:13" x14ac:dyDescent="0.4">
      <c r="A20752" t="str">
        <f t="shared" si="324"/>
        <v>28_4A_F_0_90_70_HH800_CDB</v>
      </c>
      <c r="B20752">
        <v>28</v>
      </c>
      <c r="C20752" t="s">
        <v>168</v>
      </c>
      <c r="D20752" t="s">
        <v>169</v>
      </c>
      <c r="E20752">
        <v>0</v>
      </c>
      <c r="F20752">
        <v>90</v>
      </c>
      <c r="G20752">
        <v>70</v>
      </c>
      <c r="H20752" t="s">
        <v>303</v>
      </c>
      <c r="I20752" t="s">
        <v>171</v>
      </c>
      <c r="J20752">
        <v>3.4568062122083001</v>
      </c>
      <c r="L20752" s="47"/>
      <c r="M20752" s="47"/>
    </row>
    <row r="20753" spans="1:13" x14ac:dyDescent="0.4">
      <c r="A20753" t="str">
        <f t="shared" si="324"/>
        <v>28_4A_F_0_180_2_HH800_CDB</v>
      </c>
      <c r="B20753">
        <v>28</v>
      </c>
      <c r="C20753" t="s">
        <v>168</v>
      </c>
      <c r="D20753" t="s">
        <v>169</v>
      </c>
      <c r="E20753">
        <v>0</v>
      </c>
      <c r="F20753">
        <v>180</v>
      </c>
      <c r="G20753">
        <v>2</v>
      </c>
      <c r="H20753" t="s">
        <v>303</v>
      </c>
      <c r="I20753" t="s">
        <v>171</v>
      </c>
      <c r="J20753">
        <v>1.2290782034315941</v>
      </c>
      <c r="L20753" s="47"/>
      <c r="M20753" s="47"/>
    </row>
    <row r="20754" spans="1:13" x14ac:dyDescent="0.4">
      <c r="A20754" t="str">
        <f t="shared" si="324"/>
        <v>28_4A_F_0_180_5_HH800_CDB</v>
      </c>
      <c r="B20754">
        <v>28</v>
      </c>
      <c r="C20754" t="s">
        <v>168</v>
      </c>
      <c r="D20754" t="s">
        <v>169</v>
      </c>
      <c r="E20754">
        <v>0</v>
      </c>
      <c r="F20754">
        <v>180</v>
      </c>
      <c r="G20754">
        <v>5</v>
      </c>
      <c r="H20754" t="s">
        <v>303</v>
      </c>
      <c r="I20754" t="s">
        <v>171</v>
      </c>
      <c r="J20754">
        <v>2.0310713525587309</v>
      </c>
      <c r="L20754" s="47"/>
      <c r="M20754" s="47"/>
    </row>
    <row r="20755" spans="1:13" x14ac:dyDescent="0.4">
      <c r="A20755" t="str">
        <f t="shared" si="324"/>
        <v>28_4A_F_0_180_65_HH800_CDB</v>
      </c>
      <c r="B20755">
        <v>28</v>
      </c>
      <c r="C20755" t="s">
        <v>168</v>
      </c>
      <c r="D20755" t="s">
        <v>169</v>
      </c>
      <c r="E20755">
        <v>0</v>
      </c>
      <c r="F20755">
        <v>180</v>
      </c>
      <c r="G20755">
        <v>65</v>
      </c>
      <c r="H20755" t="s">
        <v>303</v>
      </c>
      <c r="I20755" t="s">
        <v>171</v>
      </c>
      <c r="J20755">
        <v>2.5152611563202067</v>
      </c>
      <c r="L20755" s="47"/>
      <c r="M20755" s="47"/>
    </row>
    <row r="20756" spans="1:13" x14ac:dyDescent="0.4">
      <c r="A20756" t="str">
        <f t="shared" si="324"/>
        <v>28_4A_F_0_180_67_HH800_CDB</v>
      </c>
      <c r="B20756">
        <v>28</v>
      </c>
      <c r="C20756" t="s">
        <v>168</v>
      </c>
      <c r="D20756" t="s">
        <v>169</v>
      </c>
      <c r="E20756">
        <v>0</v>
      </c>
      <c r="F20756">
        <v>180</v>
      </c>
      <c r="G20756">
        <v>67</v>
      </c>
      <c r="H20756" t="s">
        <v>303</v>
      </c>
      <c r="I20756" t="s">
        <v>171</v>
      </c>
      <c r="J20756">
        <v>2.9592174235119235</v>
      </c>
      <c r="L20756" s="47"/>
      <c r="M20756" s="47"/>
    </row>
    <row r="20757" spans="1:13" x14ac:dyDescent="0.4">
      <c r="A20757" t="str">
        <f t="shared" si="324"/>
        <v>28_4A_F_0_180_70_HH800_CDB</v>
      </c>
      <c r="B20757">
        <v>28</v>
      </c>
      <c r="C20757" t="s">
        <v>168</v>
      </c>
      <c r="D20757" t="s">
        <v>169</v>
      </c>
      <c r="E20757">
        <v>0</v>
      </c>
      <c r="F20757">
        <v>180</v>
      </c>
      <c r="G20757">
        <v>70</v>
      </c>
      <c r="H20757" t="s">
        <v>303</v>
      </c>
      <c r="I20757" t="s">
        <v>171</v>
      </c>
      <c r="J20757">
        <v>3.6050570564965243</v>
      </c>
      <c r="L20757" s="47"/>
      <c r="M20757" s="47"/>
    </row>
    <row r="20758" spans="1:13" x14ac:dyDescent="0.4">
      <c r="A20758" t="str">
        <f t="shared" si="324"/>
        <v>28_4A_F_0_365_5_HH800_CDB</v>
      </c>
      <c r="B20758">
        <v>28</v>
      </c>
      <c r="C20758" t="s">
        <v>168</v>
      </c>
      <c r="D20758" t="s">
        <v>169</v>
      </c>
      <c r="E20758">
        <v>0</v>
      </c>
      <c r="F20758">
        <v>365</v>
      </c>
      <c r="G20758">
        <v>5</v>
      </c>
      <c r="H20758" t="s">
        <v>303</v>
      </c>
      <c r="I20758" t="s">
        <v>171</v>
      </c>
      <c r="J20758">
        <v>1.8881599714228887</v>
      </c>
      <c r="L20758" s="47"/>
      <c r="M20758" s="47"/>
    </row>
    <row r="20759" spans="1:13" x14ac:dyDescent="0.4">
      <c r="A20759" t="str">
        <f t="shared" si="324"/>
        <v>28_4A_F_0_365_65_HH800_CDB</v>
      </c>
      <c r="B20759">
        <v>28</v>
      </c>
      <c r="C20759" t="s">
        <v>168</v>
      </c>
      <c r="D20759" t="s">
        <v>169</v>
      </c>
      <c r="E20759">
        <v>0</v>
      </c>
      <c r="F20759">
        <v>365</v>
      </c>
      <c r="G20759">
        <v>65</v>
      </c>
      <c r="H20759" t="s">
        <v>303</v>
      </c>
      <c r="I20759" t="s">
        <v>171</v>
      </c>
      <c r="J20759">
        <v>2.2459562247318261</v>
      </c>
      <c r="L20759" s="47"/>
      <c r="M20759" s="47"/>
    </row>
    <row r="20760" spans="1:13" x14ac:dyDescent="0.4">
      <c r="A20760" t="str">
        <f t="shared" si="324"/>
        <v>28_4A_F_0_365_67_HH800_CDB</v>
      </c>
      <c r="B20760">
        <v>28</v>
      </c>
      <c r="C20760" t="s">
        <v>168</v>
      </c>
      <c r="D20760" t="s">
        <v>169</v>
      </c>
      <c r="E20760">
        <v>0</v>
      </c>
      <c r="F20760">
        <v>365</v>
      </c>
      <c r="G20760">
        <v>67</v>
      </c>
      <c r="H20760" t="s">
        <v>303</v>
      </c>
      <c r="I20760" t="s">
        <v>171</v>
      </c>
      <c r="J20760">
        <v>2.6846577110606828</v>
      </c>
      <c r="L20760" s="47"/>
      <c r="M20760" s="47"/>
    </row>
    <row r="20761" spans="1:13" x14ac:dyDescent="0.4">
      <c r="A20761" t="str">
        <f t="shared" si="324"/>
        <v>28_4A_F_0_365_70_HH800_CDB</v>
      </c>
      <c r="B20761">
        <v>28</v>
      </c>
      <c r="C20761" t="s">
        <v>168</v>
      </c>
      <c r="D20761" t="s">
        <v>169</v>
      </c>
      <c r="E20761">
        <v>0</v>
      </c>
      <c r="F20761">
        <v>365</v>
      </c>
      <c r="G20761">
        <v>70</v>
      </c>
      <c r="H20761" t="s">
        <v>303</v>
      </c>
      <c r="I20761" t="s">
        <v>171</v>
      </c>
      <c r="J20761">
        <v>3.2770758519536418</v>
      </c>
      <c r="L20761" s="47"/>
      <c r="M20761" s="47"/>
    </row>
    <row r="20762" spans="1:13" x14ac:dyDescent="0.4">
      <c r="A20762" t="str">
        <f t="shared" si="324"/>
        <v>29_4A_F_0_90_2_HH800_CDB</v>
      </c>
      <c r="B20762">
        <v>29</v>
      </c>
      <c r="C20762" t="s">
        <v>168</v>
      </c>
      <c r="D20762" t="s">
        <v>169</v>
      </c>
      <c r="E20762">
        <v>0</v>
      </c>
      <c r="F20762">
        <v>90</v>
      </c>
      <c r="G20762">
        <v>2</v>
      </c>
      <c r="H20762" t="s">
        <v>303</v>
      </c>
      <c r="I20762" t="s">
        <v>171</v>
      </c>
      <c r="J20762">
        <v>1.9609209159988032</v>
      </c>
      <c r="L20762" s="47"/>
      <c r="M20762" s="47"/>
    </row>
    <row r="20763" spans="1:13" x14ac:dyDescent="0.4">
      <c r="A20763" t="str">
        <f t="shared" si="324"/>
        <v>29_4A_F_0_90_5_HH800_CDB</v>
      </c>
      <c r="B20763">
        <v>29</v>
      </c>
      <c r="C20763" t="s">
        <v>168</v>
      </c>
      <c r="D20763" t="s">
        <v>169</v>
      </c>
      <c r="E20763">
        <v>0</v>
      </c>
      <c r="F20763">
        <v>90</v>
      </c>
      <c r="G20763">
        <v>5</v>
      </c>
      <c r="H20763" t="s">
        <v>303</v>
      </c>
      <c r="I20763" t="s">
        <v>171</v>
      </c>
      <c r="J20763">
        <v>1.6886436433948675</v>
      </c>
      <c r="L20763" s="47"/>
      <c r="M20763" s="47"/>
    </row>
    <row r="20764" spans="1:13" x14ac:dyDescent="0.4">
      <c r="A20764" t="str">
        <f t="shared" si="324"/>
        <v>29_4A_F_0_90_65_HH800_CDB</v>
      </c>
      <c r="B20764">
        <v>29</v>
      </c>
      <c r="C20764" t="s">
        <v>168</v>
      </c>
      <c r="D20764" t="s">
        <v>169</v>
      </c>
      <c r="E20764">
        <v>0</v>
      </c>
      <c r="F20764">
        <v>90</v>
      </c>
      <c r="G20764">
        <v>65</v>
      </c>
      <c r="H20764" t="s">
        <v>303</v>
      </c>
      <c r="I20764" t="s">
        <v>171</v>
      </c>
      <c r="J20764">
        <v>2.7708023806802484</v>
      </c>
      <c r="L20764" s="47"/>
      <c r="M20764" s="47"/>
    </row>
    <row r="20765" spans="1:13" x14ac:dyDescent="0.4">
      <c r="A20765" t="str">
        <f t="shared" si="324"/>
        <v>29_4A_F_0_90_67_HH800_CDB</v>
      </c>
      <c r="B20765">
        <v>29</v>
      </c>
      <c r="C20765" t="s">
        <v>168</v>
      </c>
      <c r="D20765" t="s">
        <v>169</v>
      </c>
      <c r="E20765">
        <v>0</v>
      </c>
      <c r="F20765">
        <v>90</v>
      </c>
      <c r="G20765">
        <v>67</v>
      </c>
      <c r="H20765" t="s">
        <v>303</v>
      </c>
      <c r="I20765" t="s">
        <v>171</v>
      </c>
      <c r="J20765">
        <v>3.6172191506660942</v>
      </c>
      <c r="L20765" s="47"/>
      <c r="M20765" s="47"/>
    </row>
    <row r="20766" spans="1:13" x14ac:dyDescent="0.4">
      <c r="A20766" t="str">
        <f t="shared" si="324"/>
        <v>29_4A_F_0_90_70_HH800_CDB</v>
      </c>
      <c r="B20766">
        <v>29</v>
      </c>
      <c r="C20766" t="s">
        <v>168</v>
      </c>
      <c r="D20766" t="s">
        <v>169</v>
      </c>
      <c r="E20766">
        <v>0</v>
      </c>
      <c r="F20766">
        <v>90</v>
      </c>
      <c r="G20766">
        <v>70</v>
      </c>
      <c r="H20766" t="s">
        <v>303</v>
      </c>
      <c r="I20766" t="s">
        <v>171</v>
      </c>
      <c r="J20766">
        <v>3.7837738730400328</v>
      </c>
      <c r="L20766" s="47"/>
      <c r="M20766" s="47"/>
    </row>
    <row r="20767" spans="1:13" x14ac:dyDescent="0.4">
      <c r="A20767" t="str">
        <f t="shared" si="324"/>
        <v>29_4A_F_0_180_2_HH800_CDB</v>
      </c>
      <c r="B20767">
        <v>29</v>
      </c>
      <c r="C20767" t="s">
        <v>168</v>
      </c>
      <c r="D20767" t="s">
        <v>169</v>
      </c>
      <c r="E20767">
        <v>0</v>
      </c>
      <c r="F20767">
        <v>180</v>
      </c>
      <c r="G20767">
        <v>2</v>
      </c>
      <c r="H20767" t="s">
        <v>303</v>
      </c>
      <c r="I20767" t="s">
        <v>171</v>
      </c>
      <c r="J20767">
        <v>1.5905114864657608</v>
      </c>
      <c r="L20767" s="47"/>
      <c r="M20767" s="47"/>
    </row>
    <row r="20768" spans="1:13" x14ac:dyDescent="0.4">
      <c r="A20768" t="str">
        <f t="shared" si="324"/>
        <v>29_4A_F_0_180_5_HH800_CDB</v>
      </c>
      <c r="B20768">
        <v>29</v>
      </c>
      <c r="C20768" t="s">
        <v>168</v>
      </c>
      <c r="D20768" t="s">
        <v>169</v>
      </c>
      <c r="E20768">
        <v>0</v>
      </c>
      <c r="F20768">
        <v>180</v>
      </c>
      <c r="G20768">
        <v>5</v>
      </c>
      <c r="H20768" t="s">
        <v>303</v>
      </c>
      <c r="I20768" t="s">
        <v>171</v>
      </c>
      <c r="J20768">
        <v>1.9094822891801695</v>
      </c>
      <c r="L20768" s="47"/>
      <c r="M20768" s="47"/>
    </row>
    <row r="20769" spans="1:13" x14ac:dyDescent="0.4">
      <c r="A20769" t="str">
        <f t="shared" si="324"/>
        <v>29_4A_F_0_180_65_HH800_CDB</v>
      </c>
      <c r="B20769">
        <v>29</v>
      </c>
      <c r="C20769" t="s">
        <v>168</v>
      </c>
      <c r="D20769" t="s">
        <v>169</v>
      </c>
      <c r="E20769">
        <v>0</v>
      </c>
      <c r="F20769">
        <v>180</v>
      </c>
      <c r="G20769">
        <v>65</v>
      </c>
      <c r="H20769" t="s">
        <v>303</v>
      </c>
      <c r="I20769" t="s">
        <v>171</v>
      </c>
      <c r="J20769">
        <v>3.0306397298079131</v>
      </c>
      <c r="L20769" s="47"/>
      <c r="M20769" s="47"/>
    </row>
    <row r="20770" spans="1:13" x14ac:dyDescent="0.4">
      <c r="A20770" t="str">
        <f t="shared" si="324"/>
        <v>29_4A_F_0_180_67_HH800_CDB</v>
      </c>
      <c r="B20770">
        <v>29</v>
      </c>
      <c r="C20770" t="s">
        <v>168</v>
      </c>
      <c r="D20770" t="s">
        <v>169</v>
      </c>
      <c r="E20770">
        <v>0</v>
      </c>
      <c r="F20770">
        <v>180</v>
      </c>
      <c r="G20770">
        <v>67</v>
      </c>
      <c r="H20770" t="s">
        <v>303</v>
      </c>
      <c r="I20770" t="s">
        <v>171</v>
      </c>
      <c r="J20770">
        <v>2.5630080184724018</v>
      </c>
      <c r="L20770" s="47"/>
      <c r="M20770" s="47"/>
    </row>
    <row r="20771" spans="1:13" x14ac:dyDescent="0.4">
      <c r="A20771" t="str">
        <f t="shared" si="324"/>
        <v>29_4A_F_0_180_70_HH800_CDB</v>
      </c>
      <c r="B20771">
        <v>29</v>
      </c>
      <c r="C20771" t="s">
        <v>168</v>
      </c>
      <c r="D20771" t="s">
        <v>169</v>
      </c>
      <c r="E20771">
        <v>0</v>
      </c>
      <c r="F20771">
        <v>180</v>
      </c>
      <c r="G20771">
        <v>70</v>
      </c>
      <c r="H20771" t="s">
        <v>303</v>
      </c>
      <c r="I20771" t="s">
        <v>171</v>
      </c>
      <c r="J20771">
        <v>3.4203972095111617</v>
      </c>
      <c r="L20771" s="47"/>
      <c r="M20771" s="47"/>
    </row>
    <row r="20772" spans="1:13" x14ac:dyDescent="0.4">
      <c r="A20772" t="str">
        <f t="shared" si="324"/>
        <v>29_4A_F_0_365_5_HH800_CDB</v>
      </c>
      <c r="B20772">
        <v>29</v>
      </c>
      <c r="C20772" t="s">
        <v>168</v>
      </c>
      <c r="D20772" t="s">
        <v>169</v>
      </c>
      <c r="E20772">
        <v>0</v>
      </c>
      <c r="F20772">
        <v>365</v>
      </c>
      <c r="G20772">
        <v>5</v>
      </c>
      <c r="H20772" t="s">
        <v>303</v>
      </c>
      <c r="I20772" t="s">
        <v>171</v>
      </c>
      <c r="J20772">
        <v>1.9134850676862221</v>
      </c>
      <c r="L20772" s="47"/>
      <c r="M20772" s="47"/>
    </row>
    <row r="20773" spans="1:13" x14ac:dyDescent="0.4">
      <c r="A20773" t="str">
        <f t="shared" si="324"/>
        <v>29_4A_F_0_365_65_HH800_CDB</v>
      </c>
      <c r="B20773">
        <v>29</v>
      </c>
      <c r="C20773" t="s">
        <v>168</v>
      </c>
      <c r="D20773" t="s">
        <v>169</v>
      </c>
      <c r="E20773">
        <v>0</v>
      </c>
      <c r="F20773">
        <v>365</v>
      </c>
      <c r="G20773">
        <v>65</v>
      </c>
      <c r="H20773" t="s">
        <v>303</v>
      </c>
      <c r="I20773" t="s">
        <v>171</v>
      </c>
      <c r="J20773">
        <v>2.6733267591055192</v>
      </c>
      <c r="L20773" s="47"/>
      <c r="M20773" s="47"/>
    </row>
    <row r="20774" spans="1:13" x14ac:dyDescent="0.4">
      <c r="A20774" t="str">
        <f t="shared" si="324"/>
        <v>29_4A_F_0_365_67_HH800_CDB</v>
      </c>
      <c r="B20774">
        <v>29</v>
      </c>
      <c r="C20774" t="s">
        <v>168</v>
      </c>
      <c r="D20774" t="s">
        <v>169</v>
      </c>
      <c r="E20774">
        <v>0</v>
      </c>
      <c r="F20774">
        <v>365</v>
      </c>
      <c r="G20774">
        <v>67</v>
      </c>
      <c r="H20774" t="s">
        <v>303</v>
      </c>
      <c r="I20774" t="s">
        <v>171</v>
      </c>
      <c r="J20774">
        <v>2.9241122760550473</v>
      </c>
      <c r="L20774" s="47"/>
      <c r="M20774" s="47"/>
    </row>
    <row r="20775" spans="1:13" x14ac:dyDescent="0.4">
      <c r="A20775" t="str">
        <f t="shared" si="324"/>
        <v>29_4A_F_0_365_70_HH800_CDB</v>
      </c>
      <c r="B20775">
        <v>29</v>
      </c>
      <c r="C20775" t="s">
        <v>168</v>
      </c>
      <c r="D20775" t="s">
        <v>169</v>
      </c>
      <c r="E20775">
        <v>0</v>
      </c>
      <c r="F20775">
        <v>365</v>
      </c>
      <c r="G20775">
        <v>70</v>
      </c>
      <c r="H20775" t="s">
        <v>303</v>
      </c>
      <c r="I20775" t="s">
        <v>171</v>
      </c>
      <c r="J20775">
        <v>3.2657024510286021</v>
      </c>
      <c r="L20775" s="47"/>
      <c r="M20775" s="47"/>
    </row>
    <row r="20776" spans="1:13" x14ac:dyDescent="0.4">
      <c r="A20776" t="str">
        <f t="shared" si="324"/>
        <v>30_4A_F_0_90_2_HH800_CDB</v>
      </c>
      <c r="B20776">
        <v>30</v>
      </c>
      <c r="C20776" t="s">
        <v>168</v>
      </c>
      <c r="D20776" t="s">
        <v>169</v>
      </c>
      <c r="E20776">
        <v>0</v>
      </c>
      <c r="F20776">
        <v>90</v>
      </c>
      <c r="G20776">
        <v>2</v>
      </c>
      <c r="H20776" t="s">
        <v>303</v>
      </c>
      <c r="I20776" t="s">
        <v>171</v>
      </c>
      <c r="J20776">
        <v>1.4197036241458796</v>
      </c>
      <c r="L20776" s="47"/>
      <c r="M20776" s="47"/>
    </row>
    <row r="20777" spans="1:13" x14ac:dyDescent="0.4">
      <c r="A20777" t="str">
        <f t="shared" si="324"/>
        <v>30_4A_F_0_90_5_HH800_CDB</v>
      </c>
      <c r="B20777">
        <v>30</v>
      </c>
      <c r="C20777" t="s">
        <v>168</v>
      </c>
      <c r="D20777" t="s">
        <v>169</v>
      </c>
      <c r="E20777">
        <v>0</v>
      </c>
      <c r="F20777">
        <v>90</v>
      </c>
      <c r="G20777">
        <v>5</v>
      </c>
      <c r="H20777" t="s">
        <v>303</v>
      </c>
      <c r="I20777" t="s">
        <v>171</v>
      </c>
      <c r="J20777">
        <v>1.9990972651957748</v>
      </c>
      <c r="L20777" s="47"/>
      <c r="M20777" s="47"/>
    </row>
    <row r="20778" spans="1:13" x14ac:dyDescent="0.4">
      <c r="A20778" t="str">
        <f t="shared" si="324"/>
        <v>30_4A_F_0_90_65_HH800_CDB</v>
      </c>
      <c r="B20778">
        <v>30</v>
      </c>
      <c r="C20778" t="s">
        <v>168</v>
      </c>
      <c r="D20778" t="s">
        <v>169</v>
      </c>
      <c r="E20778">
        <v>0</v>
      </c>
      <c r="F20778">
        <v>90</v>
      </c>
      <c r="G20778">
        <v>65</v>
      </c>
      <c r="H20778" t="s">
        <v>303</v>
      </c>
      <c r="I20778" t="s">
        <v>171</v>
      </c>
      <c r="J20778">
        <v>2.6086104317343142</v>
      </c>
      <c r="L20778" s="47"/>
      <c r="M20778" s="47"/>
    </row>
    <row r="20779" spans="1:13" x14ac:dyDescent="0.4">
      <c r="A20779" t="str">
        <f t="shared" si="324"/>
        <v>30_4A_F_0_90_67_HH800_CDB</v>
      </c>
      <c r="B20779">
        <v>30</v>
      </c>
      <c r="C20779" t="s">
        <v>168</v>
      </c>
      <c r="D20779" t="s">
        <v>169</v>
      </c>
      <c r="E20779">
        <v>0</v>
      </c>
      <c r="F20779">
        <v>90</v>
      </c>
      <c r="G20779">
        <v>67</v>
      </c>
      <c r="H20779" t="s">
        <v>303</v>
      </c>
      <c r="I20779" t="s">
        <v>171</v>
      </c>
      <c r="J20779">
        <v>3.1444104018246231</v>
      </c>
      <c r="L20779" s="47"/>
      <c r="M20779" s="47"/>
    </row>
    <row r="20780" spans="1:13" x14ac:dyDescent="0.4">
      <c r="A20780" t="str">
        <f t="shared" si="324"/>
        <v>30_4A_F_0_90_70_HH800_CDB</v>
      </c>
      <c r="B20780">
        <v>30</v>
      </c>
      <c r="C20780" t="s">
        <v>168</v>
      </c>
      <c r="D20780" t="s">
        <v>169</v>
      </c>
      <c r="E20780">
        <v>0</v>
      </c>
      <c r="F20780">
        <v>90</v>
      </c>
      <c r="G20780">
        <v>70</v>
      </c>
      <c r="H20780" t="s">
        <v>303</v>
      </c>
      <c r="I20780" t="s">
        <v>171</v>
      </c>
      <c r="J20780">
        <v>3.4520483946189504</v>
      </c>
      <c r="L20780" s="47"/>
      <c r="M20780" s="47"/>
    </row>
    <row r="20781" spans="1:13" x14ac:dyDescent="0.4">
      <c r="A20781" t="str">
        <f t="shared" si="324"/>
        <v>30_4A_F_0_180_2_HH800_CDB</v>
      </c>
      <c r="B20781">
        <v>30</v>
      </c>
      <c r="C20781" t="s">
        <v>168</v>
      </c>
      <c r="D20781" t="s">
        <v>169</v>
      </c>
      <c r="E20781">
        <v>0</v>
      </c>
      <c r="F20781">
        <v>180</v>
      </c>
      <c r="G20781">
        <v>2</v>
      </c>
      <c r="H20781" t="s">
        <v>303</v>
      </c>
      <c r="I20781" t="s">
        <v>171</v>
      </c>
      <c r="J20781">
        <v>2.1416421152255856</v>
      </c>
      <c r="L20781" s="47"/>
      <c r="M20781" s="47"/>
    </row>
    <row r="20782" spans="1:13" x14ac:dyDescent="0.4">
      <c r="A20782" t="str">
        <f t="shared" si="324"/>
        <v>30_4A_F_0_180_5_HH800_CDB</v>
      </c>
      <c r="B20782">
        <v>30</v>
      </c>
      <c r="C20782" t="s">
        <v>168</v>
      </c>
      <c r="D20782" t="s">
        <v>169</v>
      </c>
      <c r="E20782">
        <v>0</v>
      </c>
      <c r="F20782">
        <v>180</v>
      </c>
      <c r="G20782">
        <v>5</v>
      </c>
      <c r="H20782" t="s">
        <v>303</v>
      </c>
      <c r="I20782" t="s">
        <v>171</v>
      </c>
      <c r="J20782">
        <v>1.6956937747026861</v>
      </c>
      <c r="L20782" s="47"/>
      <c r="M20782" s="47"/>
    </row>
    <row r="20783" spans="1:13" x14ac:dyDescent="0.4">
      <c r="A20783" t="str">
        <f t="shared" si="324"/>
        <v>30_4A_F_0_180_65_HH800_CDB</v>
      </c>
      <c r="B20783">
        <v>30</v>
      </c>
      <c r="C20783" t="s">
        <v>168</v>
      </c>
      <c r="D20783" t="s">
        <v>169</v>
      </c>
      <c r="E20783">
        <v>0</v>
      </c>
      <c r="F20783">
        <v>180</v>
      </c>
      <c r="G20783">
        <v>65</v>
      </c>
      <c r="H20783" t="s">
        <v>303</v>
      </c>
      <c r="I20783" t="s">
        <v>171</v>
      </c>
      <c r="J20783">
        <v>3.0561707046296274</v>
      </c>
      <c r="L20783" s="47"/>
      <c r="M20783" s="47"/>
    </row>
    <row r="20784" spans="1:13" x14ac:dyDescent="0.4">
      <c r="A20784" t="str">
        <f t="shared" si="324"/>
        <v>30_4A_F_0_180_67_HH800_CDB</v>
      </c>
      <c r="B20784">
        <v>30</v>
      </c>
      <c r="C20784" t="s">
        <v>168</v>
      </c>
      <c r="D20784" t="s">
        <v>169</v>
      </c>
      <c r="E20784">
        <v>0</v>
      </c>
      <c r="F20784">
        <v>180</v>
      </c>
      <c r="G20784">
        <v>67</v>
      </c>
      <c r="H20784" t="s">
        <v>303</v>
      </c>
      <c r="I20784" t="s">
        <v>171</v>
      </c>
      <c r="J20784">
        <v>3.2446086825319496</v>
      </c>
      <c r="L20784" s="47"/>
      <c r="M20784" s="47"/>
    </row>
    <row r="20785" spans="1:13" x14ac:dyDescent="0.4">
      <c r="A20785" t="str">
        <f t="shared" si="324"/>
        <v>30_4A_F_0_180_70_HH800_CDB</v>
      </c>
      <c r="B20785">
        <v>30</v>
      </c>
      <c r="C20785" t="s">
        <v>168</v>
      </c>
      <c r="D20785" t="s">
        <v>169</v>
      </c>
      <c r="E20785">
        <v>0</v>
      </c>
      <c r="F20785">
        <v>180</v>
      </c>
      <c r="G20785">
        <v>70</v>
      </c>
      <c r="H20785" t="s">
        <v>303</v>
      </c>
      <c r="I20785" t="s">
        <v>171</v>
      </c>
      <c r="J20785">
        <v>3.7818138558794585</v>
      </c>
      <c r="L20785" s="47"/>
      <c r="M20785" s="47"/>
    </row>
    <row r="20786" spans="1:13" x14ac:dyDescent="0.4">
      <c r="A20786" t="str">
        <f t="shared" si="324"/>
        <v>30_4A_F_0_365_5_HH800_CDB</v>
      </c>
      <c r="B20786">
        <v>30</v>
      </c>
      <c r="C20786" t="s">
        <v>168</v>
      </c>
      <c r="D20786" t="s">
        <v>169</v>
      </c>
      <c r="E20786">
        <v>0</v>
      </c>
      <c r="F20786">
        <v>365</v>
      </c>
      <c r="G20786">
        <v>5</v>
      </c>
      <c r="H20786" t="s">
        <v>303</v>
      </c>
      <c r="I20786" t="s">
        <v>171</v>
      </c>
      <c r="J20786">
        <v>1.6369555642965496</v>
      </c>
      <c r="L20786" s="47"/>
      <c r="M20786" s="47"/>
    </row>
    <row r="20787" spans="1:13" x14ac:dyDescent="0.4">
      <c r="A20787" t="str">
        <f t="shared" si="324"/>
        <v>30_4A_F_0_365_65_HH800_CDB</v>
      </c>
      <c r="B20787">
        <v>30</v>
      </c>
      <c r="C20787" t="s">
        <v>168</v>
      </c>
      <c r="D20787" t="s">
        <v>169</v>
      </c>
      <c r="E20787">
        <v>0</v>
      </c>
      <c r="F20787">
        <v>365</v>
      </c>
      <c r="G20787">
        <v>65</v>
      </c>
      <c r="H20787" t="s">
        <v>303</v>
      </c>
      <c r="I20787" t="s">
        <v>171</v>
      </c>
      <c r="J20787">
        <v>2.5221895074243648</v>
      </c>
      <c r="L20787" s="47"/>
      <c r="M20787" s="47"/>
    </row>
    <row r="20788" spans="1:13" x14ac:dyDescent="0.4">
      <c r="A20788" t="str">
        <f t="shared" si="324"/>
        <v>30_4A_F_0_365_67_HH800_CDB</v>
      </c>
      <c r="B20788">
        <v>30</v>
      </c>
      <c r="C20788" t="s">
        <v>168</v>
      </c>
      <c r="D20788" t="s">
        <v>169</v>
      </c>
      <c r="E20788">
        <v>0</v>
      </c>
      <c r="F20788">
        <v>365</v>
      </c>
      <c r="G20788">
        <v>67</v>
      </c>
      <c r="H20788" t="s">
        <v>303</v>
      </c>
      <c r="I20788" t="s">
        <v>171</v>
      </c>
      <c r="J20788">
        <v>2.9851868767304106</v>
      </c>
      <c r="L20788" s="47"/>
      <c r="M20788" s="47"/>
    </row>
    <row r="20789" spans="1:13" x14ac:dyDescent="0.4">
      <c r="A20789" t="str">
        <f t="shared" si="324"/>
        <v>30_4A_F_0_365_70_HH800_CDB</v>
      </c>
      <c r="B20789">
        <v>30</v>
      </c>
      <c r="C20789" t="s">
        <v>168</v>
      </c>
      <c r="D20789" t="s">
        <v>169</v>
      </c>
      <c r="E20789">
        <v>0</v>
      </c>
      <c r="F20789">
        <v>365</v>
      </c>
      <c r="G20789">
        <v>70</v>
      </c>
      <c r="H20789" t="s">
        <v>303</v>
      </c>
      <c r="I20789" t="s">
        <v>171</v>
      </c>
      <c r="J20789">
        <v>2.9618098249133418</v>
      </c>
      <c r="L20789" s="47"/>
      <c r="M20789" s="47"/>
    </row>
    <row r="20790" spans="1:13" x14ac:dyDescent="0.4">
      <c r="A20790" t="str">
        <f t="shared" si="324"/>
        <v>31_4A_F_0_90_2_HH800_CDB</v>
      </c>
      <c r="B20790">
        <v>31</v>
      </c>
      <c r="C20790" t="s">
        <v>168</v>
      </c>
      <c r="D20790" t="s">
        <v>169</v>
      </c>
      <c r="E20790">
        <v>0</v>
      </c>
      <c r="F20790">
        <v>90</v>
      </c>
      <c r="G20790">
        <v>2</v>
      </c>
      <c r="H20790" t="s">
        <v>303</v>
      </c>
      <c r="I20790" t="s">
        <v>171</v>
      </c>
      <c r="J20790">
        <v>2.2139113814908571</v>
      </c>
      <c r="L20790" s="47"/>
      <c r="M20790" s="47"/>
    </row>
    <row r="20791" spans="1:13" x14ac:dyDescent="0.4">
      <c r="A20791" t="str">
        <f t="shared" si="324"/>
        <v>31_4A_F_0_90_5_HH800_CDB</v>
      </c>
      <c r="B20791">
        <v>31</v>
      </c>
      <c r="C20791" t="s">
        <v>168</v>
      </c>
      <c r="D20791" t="s">
        <v>169</v>
      </c>
      <c r="E20791">
        <v>0</v>
      </c>
      <c r="F20791">
        <v>90</v>
      </c>
      <c r="G20791">
        <v>5</v>
      </c>
      <c r="H20791" t="s">
        <v>303</v>
      </c>
      <c r="I20791" t="s">
        <v>171</v>
      </c>
      <c r="J20791">
        <v>2.0768709486601593</v>
      </c>
      <c r="L20791" s="47"/>
      <c r="M20791" s="47"/>
    </row>
    <row r="20792" spans="1:13" x14ac:dyDescent="0.4">
      <c r="A20792" t="str">
        <f t="shared" si="324"/>
        <v>31_4A_F_0_90_65_HH800_CDB</v>
      </c>
      <c r="B20792">
        <v>31</v>
      </c>
      <c r="C20792" t="s">
        <v>168</v>
      </c>
      <c r="D20792" t="s">
        <v>169</v>
      </c>
      <c r="E20792">
        <v>0</v>
      </c>
      <c r="F20792">
        <v>90</v>
      </c>
      <c r="G20792">
        <v>65</v>
      </c>
      <c r="H20792" t="s">
        <v>303</v>
      </c>
      <c r="I20792" t="s">
        <v>171</v>
      </c>
      <c r="J20792">
        <v>3.2601961400846347</v>
      </c>
      <c r="L20792" s="47"/>
      <c r="M20792" s="47"/>
    </row>
    <row r="20793" spans="1:13" x14ac:dyDescent="0.4">
      <c r="A20793" t="str">
        <f t="shared" si="324"/>
        <v>31_4A_F_0_90_67_HH800_CDB</v>
      </c>
      <c r="B20793">
        <v>31</v>
      </c>
      <c r="C20793" t="s">
        <v>168</v>
      </c>
      <c r="D20793" t="s">
        <v>169</v>
      </c>
      <c r="E20793">
        <v>0</v>
      </c>
      <c r="F20793">
        <v>90</v>
      </c>
      <c r="G20793">
        <v>67</v>
      </c>
      <c r="H20793" t="s">
        <v>303</v>
      </c>
      <c r="I20793" t="s">
        <v>171</v>
      </c>
      <c r="J20793">
        <v>3.7615684532846068</v>
      </c>
      <c r="L20793" s="47"/>
      <c r="M20793" s="47"/>
    </row>
    <row r="20794" spans="1:13" x14ac:dyDescent="0.4">
      <c r="A20794" t="str">
        <f t="shared" si="324"/>
        <v>31_4A_F_0_90_70_HH800_CDB</v>
      </c>
      <c r="B20794">
        <v>31</v>
      </c>
      <c r="C20794" t="s">
        <v>168</v>
      </c>
      <c r="D20794" t="s">
        <v>169</v>
      </c>
      <c r="E20794">
        <v>0</v>
      </c>
      <c r="F20794">
        <v>90</v>
      </c>
      <c r="G20794">
        <v>70</v>
      </c>
      <c r="H20794" t="s">
        <v>303</v>
      </c>
      <c r="I20794" t="s">
        <v>171</v>
      </c>
      <c r="J20794">
        <v>3.3986116121272891</v>
      </c>
      <c r="L20794" s="47"/>
      <c r="M20794" s="47"/>
    </row>
    <row r="20795" spans="1:13" x14ac:dyDescent="0.4">
      <c r="A20795" t="str">
        <f t="shared" si="324"/>
        <v>31_4A_F_0_180_2_HH800_CDB</v>
      </c>
      <c r="B20795">
        <v>31</v>
      </c>
      <c r="C20795" t="s">
        <v>168</v>
      </c>
      <c r="D20795" t="s">
        <v>169</v>
      </c>
      <c r="E20795">
        <v>0</v>
      </c>
      <c r="F20795">
        <v>180</v>
      </c>
      <c r="G20795">
        <v>2</v>
      </c>
      <c r="H20795" t="s">
        <v>303</v>
      </c>
      <c r="I20795" t="s">
        <v>171</v>
      </c>
      <c r="J20795">
        <v>2.0829602256006261</v>
      </c>
      <c r="L20795" s="47"/>
      <c r="M20795" s="47"/>
    </row>
    <row r="20796" spans="1:13" x14ac:dyDescent="0.4">
      <c r="A20796" t="str">
        <f t="shared" si="324"/>
        <v>31_4A_F_0_180_5_HH800_CDB</v>
      </c>
      <c r="B20796">
        <v>31</v>
      </c>
      <c r="C20796" t="s">
        <v>168</v>
      </c>
      <c r="D20796" t="s">
        <v>169</v>
      </c>
      <c r="E20796">
        <v>0</v>
      </c>
      <c r="F20796">
        <v>180</v>
      </c>
      <c r="G20796">
        <v>5</v>
      </c>
      <c r="H20796" t="s">
        <v>303</v>
      </c>
      <c r="I20796" t="s">
        <v>171</v>
      </c>
      <c r="J20796">
        <v>2.2634261567474998</v>
      </c>
      <c r="L20796" s="47"/>
      <c r="M20796" s="47"/>
    </row>
    <row r="20797" spans="1:13" x14ac:dyDescent="0.4">
      <c r="A20797" t="str">
        <f t="shared" si="324"/>
        <v>31_4A_F_0_180_65_HH800_CDB</v>
      </c>
      <c r="B20797">
        <v>31</v>
      </c>
      <c r="C20797" t="s">
        <v>168</v>
      </c>
      <c r="D20797" t="s">
        <v>169</v>
      </c>
      <c r="E20797">
        <v>0</v>
      </c>
      <c r="F20797">
        <v>180</v>
      </c>
      <c r="G20797">
        <v>65</v>
      </c>
      <c r="H20797" t="s">
        <v>303</v>
      </c>
      <c r="I20797" t="s">
        <v>171</v>
      </c>
      <c r="J20797">
        <v>2.674794577497317</v>
      </c>
      <c r="L20797" s="47"/>
      <c r="M20797" s="47"/>
    </row>
    <row r="20798" spans="1:13" x14ac:dyDescent="0.4">
      <c r="A20798" t="str">
        <f t="shared" si="324"/>
        <v>31_4A_F_0_180_67_HH800_CDB</v>
      </c>
      <c r="B20798">
        <v>31</v>
      </c>
      <c r="C20798" t="s">
        <v>168</v>
      </c>
      <c r="D20798" t="s">
        <v>169</v>
      </c>
      <c r="E20798">
        <v>0</v>
      </c>
      <c r="F20798">
        <v>180</v>
      </c>
      <c r="G20798">
        <v>67</v>
      </c>
      <c r="H20798" t="s">
        <v>303</v>
      </c>
      <c r="I20798" t="s">
        <v>171</v>
      </c>
      <c r="J20798">
        <v>3.4918197636194259</v>
      </c>
      <c r="L20798" s="47"/>
      <c r="M20798" s="47"/>
    </row>
    <row r="20799" spans="1:13" x14ac:dyDescent="0.4">
      <c r="A20799" t="str">
        <f t="shared" si="324"/>
        <v>31_4A_F_0_180_70_HH800_CDB</v>
      </c>
      <c r="B20799">
        <v>31</v>
      </c>
      <c r="C20799" t="s">
        <v>168</v>
      </c>
      <c r="D20799" t="s">
        <v>169</v>
      </c>
      <c r="E20799">
        <v>0</v>
      </c>
      <c r="F20799">
        <v>180</v>
      </c>
      <c r="G20799">
        <v>70</v>
      </c>
      <c r="H20799" t="s">
        <v>303</v>
      </c>
      <c r="I20799" t="s">
        <v>171</v>
      </c>
      <c r="J20799">
        <v>3.2484997663200526</v>
      </c>
      <c r="L20799" s="47"/>
      <c r="M20799" s="47"/>
    </row>
    <row r="20800" spans="1:13" x14ac:dyDescent="0.4">
      <c r="A20800" t="str">
        <f t="shared" si="324"/>
        <v>31_4A_F_0_365_5_HH800_CDB</v>
      </c>
      <c r="B20800">
        <v>31</v>
      </c>
      <c r="C20800" t="s">
        <v>168</v>
      </c>
      <c r="D20800" t="s">
        <v>169</v>
      </c>
      <c r="E20800">
        <v>0</v>
      </c>
      <c r="F20800">
        <v>365</v>
      </c>
      <c r="G20800">
        <v>5</v>
      </c>
      <c r="H20800" t="s">
        <v>303</v>
      </c>
      <c r="I20800" t="s">
        <v>171</v>
      </c>
      <c r="J20800">
        <v>1.845791459344142</v>
      </c>
      <c r="L20800" s="47"/>
      <c r="M20800" s="47"/>
    </row>
    <row r="20801" spans="1:13" x14ac:dyDescent="0.4">
      <c r="A20801" t="str">
        <f t="shared" si="324"/>
        <v>31_4A_F_0_365_65_HH800_CDB</v>
      </c>
      <c r="B20801">
        <v>31</v>
      </c>
      <c r="C20801" t="s">
        <v>168</v>
      </c>
      <c r="D20801" t="s">
        <v>169</v>
      </c>
      <c r="E20801">
        <v>0</v>
      </c>
      <c r="F20801">
        <v>365</v>
      </c>
      <c r="G20801">
        <v>65</v>
      </c>
      <c r="H20801" t="s">
        <v>303</v>
      </c>
      <c r="I20801" t="s">
        <v>171</v>
      </c>
      <c r="J20801">
        <v>2.9700098954405396</v>
      </c>
      <c r="L20801" s="47"/>
      <c r="M20801" s="47"/>
    </row>
    <row r="20802" spans="1:13" x14ac:dyDescent="0.4">
      <c r="A20802" t="str">
        <f t="shared" si="324"/>
        <v>31_4A_F_0_365_67_HH800_CDB</v>
      </c>
      <c r="B20802">
        <v>31</v>
      </c>
      <c r="C20802" t="s">
        <v>168</v>
      </c>
      <c r="D20802" t="s">
        <v>169</v>
      </c>
      <c r="E20802">
        <v>0</v>
      </c>
      <c r="F20802">
        <v>365</v>
      </c>
      <c r="G20802">
        <v>67</v>
      </c>
      <c r="H20802" t="s">
        <v>303</v>
      </c>
      <c r="I20802" t="s">
        <v>171</v>
      </c>
      <c r="J20802">
        <v>3.3451419667104747</v>
      </c>
      <c r="L20802" s="47"/>
      <c r="M20802" s="47"/>
    </row>
    <row r="20803" spans="1:13" x14ac:dyDescent="0.4">
      <c r="A20803" t="str">
        <f t="shared" ref="A20803:A20866" si="325">B20803&amp;"_"&amp;C20803&amp;"_"&amp;D20803&amp;"_"&amp;E20803&amp;"_"&amp;F20803&amp;"_"&amp;G20803&amp;"_"&amp;H20803&amp;"_"&amp;I20803</f>
        <v>31_4A_F_0_365_70_HH800_CDB</v>
      </c>
      <c r="B20803">
        <v>31</v>
      </c>
      <c r="C20803" t="s">
        <v>168</v>
      </c>
      <c r="D20803" t="s">
        <v>169</v>
      </c>
      <c r="E20803">
        <v>0</v>
      </c>
      <c r="F20803">
        <v>365</v>
      </c>
      <c r="G20803">
        <v>70</v>
      </c>
      <c r="H20803" t="s">
        <v>303</v>
      </c>
      <c r="I20803" t="s">
        <v>171</v>
      </c>
      <c r="J20803">
        <v>3.8298345578739461</v>
      </c>
      <c r="L20803" s="47"/>
      <c r="M20803" s="47"/>
    </row>
    <row r="20804" spans="1:13" x14ac:dyDescent="0.4">
      <c r="A20804" t="str">
        <f t="shared" si="325"/>
        <v>32_4A_F_0_90_2_HH800_CDB</v>
      </c>
      <c r="B20804">
        <v>32</v>
      </c>
      <c r="C20804" t="s">
        <v>168</v>
      </c>
      <c r="D20804" t="s">
        <v>169</v>
      </c>
      <c r="E20804">
        <v>0</v>
      </c>
      <c r="F20804">
        <v>90</v>
      </c>
      <c r="G20804">
        <v>2</v>
      </c>
      <c r="H20804" t="s">
        <v>303</v>
      </c>
      <c r="I20804" t="s">
        <v>171</v>
      </c>
      <c r="J20804">
        <v>1.4841054546824735</v>
      </c>
      <c r="L20804" s="47"/>
      <c r="M20804" s="47"/>
    </row>
    <row r="20805" spans="1:13" x14ac:dyDescent="0.4">
      <c r="A20805" t="str">
        <f t="shared" si="325"/>
        <v>32_4A_F_0_90_5_HH800_CDB</v>
      </c>
      <c r="B20805">
        <v>32</v>
      </c>
      <c r="C20805" t="s">
        <v>168</v>
      </c>
      <c r="D20805" t="s">
        <v>169</v>
      </c>
      <c r="E20805">
        <v>0</v>
      </c>
      <c r="F20805">
        <v>90</v>
      </c>
      <c r="G20805">
        <v>5</v>
      </c>
      <c r="H20805" t="s">
        <v>303</v>
      </c>
      <c r="I20805" t="s">
        <v>171</v>
      </c>
      <c r="J20805">
        <v>2.1666549536079041</v>
      </c>
      <c r="L20805" s="47"/>
      <c r="M20805" s="47"/>
    </row>
    <row r="20806" spans="1:13" x14ac:dyDescent="0.4">
      <c r="A20806" t="str">
        <f t="shared" si="325"/>
        <v>32_4A_F_0_90_65_HH800_CDB</v>
      </c>
      <c r="B20806">
        <v>32</v>
      </c>
      <c r="C20806" t="s">
        <v>168</v>
      </c>
      <c r="D20806" t="s">
        <v>169</v>
      </c>
      <c r="E20806">
        <v>0</v>
      </c>
      <c r="F20806">
        <v>90</v>
      </c>
      <c r="G20806">
        <v>65</v>
      </c>
      <c r="H20806" t="s">
        <v>303</v>
      </c>
      <c r="I20806" t="s">
        <v>171</v>
      </c>
      <c r="J20806">
        <v>3.2197820711719256</v>
      </c>
      <c r="L20806" s="47"/>
      <c r="M20806" s="47"/>
    </row>
    <row r="20807" spans="1:13" x14ac:dyDescent="0.4">
      <c r="A20807" t="str">
        <f t="shared" si="325"/>
        <v>32_4A_F_0_90_67_HH800_CDB</v>
      </c>
      <c r="B20807">
        <v>32</v>
      </c>
      <c r="C20807" t="s">
        <v>168</v>
      </c>
      <c r="D20807" t="s">
        <v>169</v>
      </c>
      <c r="E20807">
        <v>0</v>
      </c>
      <c r="F20807">
        <v>90</v>
      </c>
      <c r="G20807">
        <v>67</v>
      </c>
      <c r="H20807" t="s">
        <v>303</v>
      </c>
      <c r="I20807" t="s">
        <v>171</v>
      </c>
      <c r="J20807">
        <v>3.9297302603160178</v>
      </c>
      <c r="L20807" s="47"/>
      <c r="M20807" s="47"/>
    </row>
    <row r="20808" spans="1:13" x14ac:dyDescent="0.4">
      <c r="A20808" t="str">
        <f t="shared" si="325"/>
        <v>32_4A_F_0_90_70_HH800_CDB</v>
      </c>
      <c r="B20808">
        <v>32</v>
      </c>
      <c r="C20808" t="s">
        <v>168</v>
      </c>
      <c r="D20808" t="s">
        <v>169</v>
      </c>
      <c r="E20808">
        <v>0</v>
      </c>
      <c r="F20808">
        <v>90</v>
      </c>
      <c r="G20808">
        <v>70</v>
      </c>
      <c r="H20808" t="s">
        <v>303</v>
      </c>
      <c r="I20808" t="s">
        <v>171</v>
      </c>
      <c r="J20808">
        <v>3.7117533317171811</v>
      </c>
      <c r="L20808" s="47"/>
      <c r="M20808" s="47"/>
    </row>
    <row r="20809" spans="1:13" x14ac:dyDescent="0.4">
      <c r="A20809" t="str">
        <f t="shared" si="325"/>
        <v>32_4A_F_0_180_2_HH800_CDB</v>
      </c>
      <c r="B20809">
        <v>32</v>
      </c>
      <c r="C20809" t="s">
        <v>168</v>
      </c>
      <c r="D20809" t="s">
        <v>169</v>
      </c>
      <c r="E20809">
        <v>0</v>
      </c>
      <c r="F20809">
        <v>180</v>
      </c>
      <c r="G20809">
        <v>2</v>
      </c>
      <c r="H20809" t="s">
        <v>303</v>
      </c>
      <c r="I20809" t="s">
        <v>171</v>
      </c>
      <c r="J20809">
        <v>1.8698668975366597</v>
      </c>
      <c r="L20809" s="47"/>
      <c r="M20809" s="47"/>
    </row>
    <row r="20810" spans="1:13" x14ac:dyDescent="0.4">
      <c r="A20810" t="str">
        <f t="shared" si="325"/>
        <v>32_4A_F_0_180_5_HH800_CDB</v>
      </c>
      <c r="B20810">
        <v>32</v>
      </c>
      <c r="C20810" t="s">
        <v>168</v>
      </c>
      <c r="D20810" t="s">
        <v>169</v>
      </c>
      <c r="E20810">
        <v>0</v>
      </c>
      <c r="F20810">
        <v>180</v>
      </c>
      <c r="G20810">
        <v>5</v>
      </c>
      <c r="H20810" t="s">
        <v>303</v>
      </c>
      <c r="I20810" t="s">
        <v>171</v>
      </c>
      <c r="J20810">
        <v>1.669232126337749</v>
      </c>
      <c r="L20810" s="47"/>
      <c r="M20810" s="47"/>
    </row>
    <row r="20811" spans="1:13" x14ac:dyDescent="0.4">
      <c r="A20811" t="str">
        <f t="shared" si="325"/>
        <v>32_4A_F_0_180_65_HH800_CDB</v>
      </c>
      <c r="B20811">
        <v>32</v>
      </c>
      <c r="C20811" t="s">
        <v>168</v>
      </c>
      <c r="D20811" t="s">
        <v>169</v>
      </c>
      <c r="E20811">
        <v>0</v>
      </c>
      <c r="F20811">
        <v>180</v>
      </c>
      <c r="G20811">
        <v>65</v>
      </c>
      <c r="H20811" t="s">
        <v>303</v>
      </c>
      <c r="I20811" t="s">
        <v>171</v>
      </c>
      <c r="J20811">
        <v>2.8757393155563569</v>
      </c>
      <c r="L20811" s="47"/>
      <c r="M20811" s="47"/>
    </row>
    <row r="20812" spans="1:13" x14ac:dyDescent="0.4">
      <c r="A20812" t="str">
        <f t="shared" si="325"/>
        <v>32_4A_F_0_180_67_HH800_CDB</v>
      </c>
      <c r="B20812">
        <v>32</v>
      </c>
      <c r="C20812" t="s">
        <v>168</v>
      </c>
      <c r="D20812" t="s">
        <v>169</v>
      </c>
      <c r="E20812">
        <v>0</v>
      </c>
      <c r="F20812">
        <v>180</v>
      </c>
      <c r="G20812">
        <v>67</v>
      </c>
      <c r="H20812" t="s">
        <v>303</v>
      </c>
      <c r="I20812" t="s">
        <v>171</v>
      </c>
      <c r="J20812">
        <v>3.2030617749650552</v>
      </c>
      <c r="L20812" s="47"/>
      <c r="M20812" s="47"/>
    </row>
    <row r="20813" spans="1:13" x14ac:dyDescent="0.4">
      <c r="A20813" t="str">
        <f t="shared" si="325"/>
        <v>32_4A_F_0_180_70_HH800_CDB</v>
      </c>
      <c r="B20813">
        <v>32</v>
      </c>
      <c r="C20813" t="s">
        <v>168</v>
      </c>
      <c r="D20813" t="s">
        <v>169</v>
      </c>
      <c r="E20813">
        <v>0</v>
      </c>
      <c r="F20813">
        <v>180</v>
      </c>
      <c r="G20813">
        <v>70</v>
      </c>
      <c r="H20813" t="s">
        <v>303</v>
      </c>
      <c r="I20813" t="s">
        <v>171</v>
      </c>
      <c r="J20813">
        <v>3.3113179707405145</v>
      </c>
      <c r="L20813" s="47"/>
      <c r="M20813" s="47"/>
    </row>
    <row r="20814" spans="1:13" x14ac:dyDescent="0.4">
      <c r="A20814" t="str">
        <f t="shared" si="325"/>
        <v>32_4A_F_0_365_5_HH800_CDB</v>
      </c>
      <c r="B20814">
        <v>32</v>
      </c>
      <c r="C20814" t="s">
        <v>168</v>
      </c>
      <c r="D20814" t="s">
        <v>169</v>
      </c>
      <c r="E20814">
        <v>0</v>
      </c>
      <c r="F20814">
        <v>365</v>
      </c>
      <c r="G20814">
        <v>5</v>
      </c>
      <c r="H20814" t="s">
        <v>303</v>
      </c>
      <c r="I20814" t="s">
        <v>171</v>
      </c>
      <c r="J20814">
        <v>2.4780660345860746</v>
      </c>
      <c r="L20814" s="47"/>
      <c r="M20814" s="47"/>
    </row>
    <row r="20815" spans="1:13" x14ac:dyDescent="0.4">
      <c r="A20815" t="str">
        <f t="shared" si="325"/>
        <v>32_4A_F_0_365_65_HH800_CDB</v>
      </c>
      <c r="B20815">
        <v>32</v>
      </c>
      <c r="C20815" t="s">
        <v>168</v>
      </c>
      <c r="D20815" t="s">
        <v>169</v>
      </c>
      <c r="E20815">
        <v>0</v>
      </c>
      <c r="F20815">
        <v>365</v>
      </c>
      <c r="G20815">
        <v>65</v>
      </c>
      <c r="H20815" t="s">
        <v>303</v>
      </c>
      <c r="I20815" t="s">
        <v>171</v>
      </c>
      <c r="J20815">
        <v>2.8272557580305753</v>
      </c>
      <c r="L20815" s="47"/>
      <c r="M20815" s="47"/>
    </row>
    <row r="20816" spans="1:13" x14ac:dyDescent="0.4">
      <c r="A20816" t="str">
        <f t="shared" si="325"/>
        <v>32_4A_F_0_365_67_HH800_CDB</v>
      </c>
      <c r="B20816">
        <v>32</v>
      </c>
      <c r="C20816" t="s">
        <v>168</v>
      </c>
      <c r="D20816" t="s">
        <v>169</v>
      </c>
      <c r="E20816">
        <v>0</v>
      </c>
      <c r="F20816">
        <v>365</v>
      </c>
      <c r="G20816">
        <v>67</v>
      </c>
      <c r="H20816" t="s">
        <v>303</v>
      </c>
      <c r="I20816" t="s">
        <v>171</v>
      </c>
      <c r="J20816">
        <v>3.4196833105683822</v>
      </c>
      <c r="L20816" s="47"/>
      <c r="M20816" s="47"/>
    </row>
    <row r="20817" spans="1:13" x14ac:dyDescent="0.4">
      <c r="A20817" t="str">
        <f t="shared" si="325"/>
        <v>32_4A_F_0_365_70_HH800_CDB</v>
      </c>
      <c r="B20817">
        <v>32</v>
      </c>
      <c r="C20817" t="s">
        <v>168</v>
      </c>
      <c r="D20817" t="s">
        <v>169</v>
      </c>
      <c r="E20817">
        <v>0</v>
      </c>
      <c r="F20817">
        <v>365</v>
      </c>
      <c r="G20817">
        <v>70</v>
      </c>
      <c r="H20817" t="s">
        <v>303</v>
      </c>
      <c r="I20817" t="s">
        <v>171</v>
      </c>
      <c r="J20817">
        <v>3.7997209027505976</v>
      </c>
      <c r="L20817" s="47"/>
      <c r="M20817" s="47"/>
    </row>
    <row r="20818" spans="1:13" x14ac:dyDescent="0.4">
      <c r="A20818" t="str">
        <f t="shared" si="325"/>
        <v>33_4A_F_0_90_2_HH800_CDB</v>
      </c>
      <c r="B20818">
        <v>33</v>
      </c>
      <c r="C20818" t="s">
        <v>168</v>
      </c>
      <c r="D20818" t="s">
        <v>169</v>
      </c>
      <c r="E20818">
        <v>0</v>
      </c>
      <c r="F20818">
        <v>90</v>
      </c>
      <c r="G20818">
        <v>2</v>
      </c>
      <c r="H20818" t="s">
        <v>303</v>
      </c>
      <c r="I20818" t="s">
        <v>171</v>
      </c>
      <c r="J20818">
        <v>1.9639544171267627</v>
      </c>
      <c r="L20818" s="47"/>
      <c r="M20818" s="47"/>
    </row>
    <row r="20819" spans="1:13" x14ac:dyDescent="0.4">
      <c r="A20819" t="str">
        <f t="shared" si="325"/>
        <v>33_4A_F_0_90_5_HH800_CDB</v>
      </c>
      <c r="B20819">
        <v>33</v>
      </c>
      <c r="C20819" t="s">
        <v>168</v>
      </c>
      <c r="D20819" t="s">
        <v>169</v>
      </c>
      <c r="E20819">
        <v>0</v>
      </c>
      <c r="F20819">
        <v>90</v>
      </c>
      <c r="G20819">
        <v>5</v>
      </c>
      <c r="H20819" t="s">
        <v>303</v>
      </c>
      <c r="I20819" t="s">
        <v>171</v>
      </c>
      <c r="J20819">
        <v>2.2115996257138808</v>
      </c>
      <c r="L20819" s="47"/>
      <c r="M20819" s="47"/>
    </row>
    <row r="20820" spans="1:13" x14ac:dyDescent="0.4">
      <c r="A20820" t="str">
        <f t="shared" si="325"/>
        <v>33_4A_F_0_90_65_HH800_CDB</v>
      </c>
      <c r="B20820">
        <v>33</v>
      </c>
      <c r="C20820" t="s">
        <v>168</v>
      </c>
      <c r="D20820" t="s">
        <v>169</v>
      </c>
      <c r="E20820">
        <v>0</v>
      </c>
      <c r="F20820">
        <v>90</v>
      </c>
      <c r="G20820">
        <v>65</v>
      </c>
      <c r="H20820" t="s">
        <v>303</v>
      </c>
      <c r="I20820" t="s">
        <v>171</v>
      </c>
      <c r="J20820">
        <v>3.533594273887164</v>
      </c>
      <c r="L20820" s="47"/>
      <c r="M20820" s="47"/>
    </row>
    <row r="20821" spans="1:13" x14ac:dyDescent="0.4">
      <c r="A20821" t="str">
        <f t="shared" si="325"/>
        <v>33_4A_F_0_90_67_HH800_CDB</v>
      </c>
      <c r="B20821">
        <v>33</v>
      </c>
      <c r="C20821" t="s">
        <v>168</v>
      </c>
      <c r="D20821" t="s">
        <v>169</v>
      </c>
      <c r="E20821">
        <v>0</v>
      </c>
      <c r="F20821">
        <v>90</v>
      </c>
      <c r="G20821">
        <v>67</v>
      </c>
      <c r="H20821" t="s">
        <v>303</v>
      </c>
      <c r="I20821" t="s">
        <v>171</v>
      </c>
      <c r="J20821">
        <v>3.9932056673608427</v>
      </c>
      <c r="L20821" s="47"/>
      <c r="M20821" s="47"/>
    </row>
    <row r="20822" spans="1:13" x14ac:dyDescent="0.4">
      <c r="A20822" t="str">
        <f t="shared" si="325"/>
        <v>33_4A_F_0_90_70_HH800_CDB</v>
      </c>
      <c r="B20822">
        <v>33</v>
      </c>
      <c r="C20822" t="s">
        <v>168</v>
      </c>
      <c r="D20822" t="s">
        <v>169</v>
      </c>
      <c r="E20822">
        <v>0</v>
      </c>
      <c r="F20822">
        <v>90</v>
      </c>
      <c r="G20822">
        <v>70</v>
      </c>
      <c r="H20822" t="s">
        <v>303</v>
      </c>
      <c r="I20822" t="s">
        <v>171</v>
      </c>
      <c r="J20822">
        <v>4.0575820748847766</v>
      </c>
      <c r="L20822" s="47"/>
      <c r="M20822" s="47"/>
    </row>
    <row r="20823" spans="1:13" x14ac:dyDescent="0.4">
      <c r="A20823" t="str">
        <f t="shared" si="325"/>
        <v>33_4A_F_0_180_2_HH800_CDB</v>
      </c>
      <c r="B20823">
        <v>33</v>
      </c>
      <c r="C20823" t="s">
        <v>168</v>
      </c>
      <c r="D20823" t="s">
        <v>169</v>
      </c>
      <c r="E20823">
        <v>0</v>
      </c>
      <c r="F20823">
        <v>180</v>
      </c>
      <c r="G20823">
        <v>2</v>
      </c>
      <c r="H20823" t="s">
        <v>303</v>
      </c>
      <c r="I20823" t="s">
        <v>171</v>
      </c>
      <c r="J20823">
        <v>2.193963193740248</v>
      </c>
      <c r="L20823" s="47"/>
      <c r="M20823" s="47"/>
    </row>
    <row r="20824" spans="1:13" x14ac:dyDescent="0.4">
      <c r="A20824" t="str">
        <f t="shared" si="325"/>
        <v>33_4A_F_0_180_5_HH800_CDB</v>
      </c>
      <c r="B20824">
        <v>33</v>
      </c>
      <c r="C20824" t="s">
        <v>168</v>
      </c>
      <c r="D20824" t="s">
        <v>169</v>
      </c>
      <c r="E20824">
        <v>0</v>
      </c>
      <c r="F20824">
        <v>180</v>
      </c>
      <c r="G20824">
        <v>5</v>
      </c>
      <c r="H20824" t="s">
        <v>303</v>
      </c>
      <c r="I20824" t="s">
        <v>171</v>
      </c>
      <c r="J20824">
        <v>2.3378273068077333</v>
      </c>
      <c r="L20824" s="47"/>
      <c r="M20824" s="47"/>
    </row>
    <row r="20825" spans="1:13" x14ac:dyDescent="0.4">
      <c r="A20825" t="str">
        <f t="shared" si="325"/>
        <v>33_4A_F_0_180_65_HH800_CDB</v>
      </c>
      <c r="B20825">
        <v>33</v>
      </c>
      <c r="C20825" t="s">
        <v>168</v>
      </c>
      <c r="D20825" t="s">
        <v>169</v>
      </c>
      <c r="E20825">
        <v>0</v>
      </c>
      <c r="F20825">
        <v>180</v>
      </c>
      <c r="G20825">
        <v>65</v>
      </c>
      <c r="H20825" t="s">
        <v>303</v>
      </c>
      <c r="I20825" t="s">
        <v>171</v>
      </c>
      <c r="J20825">
        <v>3.2194076831220086</v>
      </c>
      <c r="L20825" s="47"/>
      <c r="M20825" s="47"/>
    </row>
    <row r="20826" spans="1:13" x14ac:dyDescent="0.4">
      <c r="A20826" t="str">
        <f t="shared" si="325"/>
        <v>33_4A_F_0_180_67_HH800_CDB</v>
      </c>
      <c r="B20826">
        <v>33</v>
      </c>
      <c r="C20826" t="s">
        <v>168</v>
      </c>
      <c r="D20826" t="s">
        <v>169</v>
      </c>
      <c r="E20826">
        <v>0</v>
      </c>
      <c r="F20826">
        <v>180</v>
      </c>
      <c r="G20826">
        <v>67</v>
      </c>
      <c r="H20826" t="s">
        <v>303</v>
      </c>
      <c r="I20826" t="s">
        <v>171</v>
      </c>
      <c r="J20826">
        <v>3.6457501642203383</v>
      </c>
      <c r="L20826" s="47"/>
      <c r="M20826" s="47"/>
    </row>
    <row r="20827" spans="1:13" x14ac:dyDescent="0.4">
      <c r="A20827" t="str">
        <f t="shared" si="325"/>
        <v>33_4A_F_0_180_70_HH800_CDB</v>
      </c>
      <c r="B20827">
        <v>33</v>
      </c>
      <c r="C20827" t="s">
        <v>168</v>
      </c>
      <c r="D20827" t="s">
        <v>169</v>
      </c>
      <c r="E20827">
        <v>0</v>
      </c>
      <c r="F20827">
        <v>180</v>
      </c>
      <c r="G20827">
        <v>70</v>
      </c>
      <c r="H20827" t="s">
        <v>303</v>
      </c>
      <c r="I20827" t="s">
        <v>171</v>
      </c>
      <c r="J20827">
        <v>3.411612679721749</v>
      </c>
      <c r="L20827" s="47"/>
      <c r="M20827" s="47"/>
    </row>
    <row r="20828" spans="1:13" x14ac:dyDescent="0.4">
      <c r="A20828" t="str">
        <f t="shared" si="325"/>
        <v>33_4A_F_0_365_5_HH800_CDB</v>
      </c>
      <c r="B20828">
        <v>33</v>
      </c>
      <c r="C20828" t="s">
        <v>168</v>
      </c>
      <c r="D20828" t="s">
        <v>169</v>
      </c>
      <c r="E20828">
        <v>0</v>
      </c>
      <c r="F20828">
        <v>365</v>
      </c>
      <c r="G20828">
        <v>5</v>
      </c>
      <c r="H20828" t="s">
        <v>303</v>
      </c>
      <c r="I20828" t="s">
        <v>171</v>
      </c>
      <c r="J20828">
        <v>2.569324973297952</v>
      </c>
      <c r="L20828" s="47"/>
      <c r="M20828" s="47"/>
    </row>
    <row r="20829" spans="1:13" x14ac:dyDescent="0.4">
      <c r="A20829" t="str">
        <f t="shared" si="325"/>
        <v>33_4A_F_0_365_65_HH800_CDB</v>
      </c>
      <c r="B20829">
        <v>33</v>
      </c>
      <c r="C20829" t="s">
        <v>168</v>
      </c>
      <c r="D20829" t="s">
        <v>169</v>
      </c>
      <c r="E20829">
        <v>0</v>
      </c>
      <c r="F20829">
        <v>365</v>
      </c>
      <c r="G20829">
        <v>65</v>
      </c>
      <c r="H20829" t="s">
        <v>303</v>
      </c>
      <c r="I20829" t="s">
        <v>171</v>
      </c>
      <c r="J20829">
        <v>3.2232178220114185</v>
      </c>
      <c r="L20829" s="47"/>
      <c r="M20829" s="47"/>
    </row>
    <row r="20830" spans="1:13" x14ac:dyDescent="0.4">
      <c r="A20830" t="str">
        <f t="shared" si="325"/>
        <v>33_4A_F_0_365_67_HH800_CDB</v>
      </c>
      <c r="B20830">
        <v>33</v>
      </c>
      <c r="C20830" t="s">
        <v>168</v>
      </c>
      <c r="D20830" t="s">
        <v>169</v>
      </c>
      <c r="E20830">
        <v>0</v>
      </c>
      <c r="F20830">
        <v>365</v>
      </c>
      <c r="G20830">
        <v>67</v>
      </c>
      <c r="H20830" t="s">
        <v>303</v>
      </c>
      <c r="I20830" t="s">
        <v>171</v>
      </c>
      <c r="J20830">
        <v>3.6121744641106681</v>
      </c>
      <c r="L20830" s="47"/>
      <c r="M20830" s="47"/>
    </row>
    <row r="20831" spans="1:13" x14ac:dyDescent="0.4">
      <c r="A20831" t="str">
        <f t="shared" si="325"/>
        <v>33_4A_F_0_365_70_HH800_CDB</v>
      </c>
      <c r="B20831">
        <v>33</v>
      </c>
      <c r="C20831" t="s">
        <v>168</v>
      </c>
      <c r="D20831" t="s">
        <v>169</v>
      </c>
      <c r="E20831">
        <v>0</v>
      </c>
      <c r="F20831">
        <v>365</v>
      </c>
      <c r="G20831">
        <v>70</v>
      </c>
      <c r="H20831" t="s">
        <v>303</v>
      </c>
      <c r="I20831" t="s">
        <v>171</v>
      </c>
      <c r="J20831">
        <v>3.2108848043241878</v>
      </c>
      <c r="L20831" s="47"/>
      <c r="M20831" s="47"/>
    </row>
    <row r="20832" spans="1:13" x14ac:dyDescent="0.4">
      <c r="A20832" t="str">
        <f t="shared" si="325"/>
        <v>34_4A_F_0_90_2_HH800_CDB</v>
      </c>
      <c r="B20832">
        <v>34</v>
      </c>
      <c r="C20832" t="s">
        <v>168</v>
      </c>
      <c r="D20832" t="s">
        <v>169</v>
      </c>
      <c r="E20832">
        <v>0</v>
      </c>
      <c r="F20832">
        <v>90</v>
      </c>
      <c r="G20832">
        <v>2</v>
      </c>
      <c r="H20832" t="s">
        <v>303</v>
      </c>
      <c r="I20832" t="s">
        <v>171</v>
      </c>
      <c r="J20832">
        <v>2.1822770354396157</v>
      </c>
      <c r="L20832" s="47"/>
      <c r="M20832" s="47"/>
    </row>
    <row r="20833" spans="1:13" x14ac:dyDescent="0.4">
      <c r="A20833" t="str">
        <f t="shared" si="325"/>
        <v>34_4A_F_0_90_5_HH800_CDB</v>
      </c>
      <c r="B20833">
        <v>34</v>
      </c>
      <c r="C20833" t="s">
        <v>168</v>
      </c>
      <c r="D20833" t="s">
        <v>169</v>
      </c>
      <c r="E20833">
        <v>0</v>
      </c>
      <c r="F20833">
        <v>90</v>
      </c>
      <c r="G20833">
        <v>5</v>
      </c>
      <c r="H20833" t="s">
        <v>303</v>
      </c>
      <c r="I20833" t="s">
        <v>171</v>
      </c>
      <c r="J20833">
        <v>2.4841724991400502</v>
      </c>
      <c r="L20833" s="47"/>
      <c r="M20833" s="47"/>
    </row>
    <row r="20834" spans="1:13" x14ac:dyDescent="0.4">
      <c r="A20834" t="str">
        <f t="shared" si="325"/>
        <v>34_4A_F_0_90_65_HH800_CDB</v>
      </c>
      <c r="B20834">
        <v>34</v>
      </c>
      <c r="C20834" t="s">
        <v>168</v>
      </c>
      <c r="D20834" t="s">
        <v>169</v>
      </c>
      <c r="E20834">
        <v>0</v>
      </c>
      <c r="F20834">
        <v>90</v>
      </c>
      <c r="G20834">
        <v>65</v>
      </c>
      <c r="H20834" t="s">
        <v>303</v>
      </c>
      <c r="I20834" t="s">
        <v>171</v>
      </c>
      <c r="J20834">
        <v>3.7946170528243628</v>
      </c>
      <c r="L20834" s="47"/>
      <c r="M20834" s="47"/>
    </row>
    <row r="20835" spans="1:13" x14ac:dyDescent="0.4">
      <c r="A20835" t="str">
        <f t="shared" si="325"/>
        <v>34_4A_F_0_90_67_HH800_CDB</v>
      </c>
      <c r="B20835">
        <v>34</v>
      </c>
      <c r="C20835" t="s">
        <v>168</v>
      </c>
      <c r="D20835" t="s">
        <v>169</v>
      </c>
      <c r="E20835">
        <v>0</v>
      </c>
      <c r="F20835">
        <v>90</v>
      </c>
      <c r="G20835">
        <v>67</v>
      </c>
      <c r="H20835" t="s">
        <v>303</v>
      </c>
      <c r="I20835" t="s">
        <v>171</v>
      </c>
      <c r="J20835">
        <v>3.5854870450317233</v>
      </c>
      <c r="L20835" s="47"/>
      <c r="M20835" s="47"/>
    </row>
    <row r="20836" spans="1:13" x14ac:dyDescent="0.4">
      <c r="A20836" t="str">
        <f t="shared" si="325"/>
        <v>34_4A_F_0_90_70_HH800_CDB</v>
      </c>
      <c r="B20836">
        <v>34</v>
      </c>
      <c r="C20836" t="s">
        <v>168</v>
      </c>
      <c r="D20836" t="s">
        <v>169</v>
      </c>
      <c r="E20836">
        <v>0</v>
      </c>
      <c r="F20836">
        <v>90</v>
      </c>
      <c r="G20836">
        <v>70</v>
      </c>
      <c r="H20836" t="s">
        <v>303</v>
      </c>
      <c r="I20836" t="s">
        <v>171</v>
      </c>
      <c r="J20836">
        <v>3.7913441006124775</v>
      </c>
      <c r="L20836" s="47"/>
      <c r="M20836" s="47"/>
    </row>
    <row r="20837" spans="1:13" x14ac:dyDescent="0.4">
      <c r="A20837" t="str">
        <f t="shared" si="325"/>
        <v>34_4A_F_0_180_2_HH800_CDB</v>
      </c>
      <c r="B20837">
        <v>34</v>
      </c>
      <c r="C20837" t="s">
        <v>168</v>
      </c>
      <c r="D20837" t="s">
        <v>169</v>
      </c>
      <c r="E20837">
        <v>0</v>
      </c>
      <c r="F20837">
        <v>180</v>
      </c>
      <c r="G20837">
        <v>2</v>
      </c>
      <c r="H20837" t="s">
        <v>303</v>
      </c>
      <c r="I20837" t="s">
        <v>171</v>
      </c>
      <c r="J20837">
        <v>2.1039131323311073</v>
      </c>
      <c r="L20837" s="47"/>
      <c r="M20837" s="47"/>
    </row>
    <row r="20838" spans="1:13" x14ac:dyDescent="0.4">
      <c r="A20838" t="str">
        <f t="shared" si="325"/>
        <v>34_4A_F_0_180_5_HH800_CDB</v>
      </c>
      <c r="B20838">
        <v>34</v>
      </c>
      <c r="C20838" t="s">
        <v>168</v>
      </c>
      <c r="D20838" t="s">
        <v>169</v>
      </c>
      <c r="E20838">
        <v>0</v>
      </c>
      <c r="F20838">
        <v>180</v>
      </c>
      <c r="G20838">
        <v>5</v>
      </c>
      <c r="H20838" t="s">
        <v>303</v>
      </c>
      <c r="I20838" t="s">
        <v>171</v>
      </c>
      <c r="J20838">
        <v>2.7145334513064414</v>
      </c>
      <c r="L20838" s="47"/>
      <c r="M20838" s="47"/>
    </row>
    <row r="20839" spans="1:13" x14ac:dyDescent="0.4">
      <c r="A20839" t="str">
        <f t="shared" si="325"/>
        <v>34_4A_F_0_180_65_HH800_CDB</v>
      </c>
      <c r="B20839">
        <v>34</v>
      </c>
      <c r="C20839" t="s">
        <v>168</v>
      </c>
      <c r="D20839" t="s">
        <v>169</v>
      </c>
      <c r="E20839">
        <v>0</v>
      </c>
      <c r="F20839">
        <v>180</v>
      </c>
      <c r="G20839">
        <v>65</v>
      </c>
      <c r="H20839" t="s">
        <v>303</v>
      </c>
      <c r="I20839" t="s">
        <v>171</v>
      </c>
      <c r="J20839">
        <v>3.8377967917415141</v>
      </c>
      <c r="L20839" s="47"/>
      <c r="M20839" s="47"/>
    </row>
    <row r="20840" spans="1:13" x14ac:dyDescent="0.4">
      <c r="A20840" t="str">
        <f t="shared" si="325"/>
        <v>34_4A_F_0_180_67_HH800_CDB</v>
      </c>
      <c r="B20840">
        <v>34</v>
      </c>
      <c r="C20840" t="s">
        <v>168</v>
      </c>
      <c r="D20840" t="s">
        <v>169</v>
      </c>
      <c r="E20840">
        <v>0</v>
      </c>
      <c r="F20840">
        <v>180</v>
      </c>
      <c r="G20840">
        <v>67</v>
      </c>
      <c r="H20840" t="s">
        <v>303</v>
      </c>
      <c r="I20840" t="s">
        <v>171</v>
      </c>
      <c r="J20840">
        <v>3.2023155621979034</v>
      </c>
      <c r="L20840" s="47"/>
      <c r="M20840" s="47"/>
    </row>
    <row r="20841" spans="1:13" x14ac:dyDescent="0.4">
      <c r="A20841" t="str">
        <f t="shared" si="325"/>
        <v>34_4A_F_0_180_70_HH800_CDB</v>
      </c>
      <c r="B20841">
        <v>34</v>
      </c>
      <c r="C20841" t="s">
        <v>168</v>
      </c>
      <c r="D20841" t="s">
        <v>169</v>
      </c>
      <c r="E20841">
        <v>0</v>
      </c>
      <c r="F20841">
        <v>180</v>
      </c>
      <c r="G20841">
        <v>70</v>
      </c>
      <c r="H20841" t="s">
        <v>303</v>
      </c>
      <c r="I20841" t="s">
        <v>171</v>
      </c>
      <c r="J20841">
        <v>4.3045653072569179</v>
      </c>
      <c r="L20841" s="47"/>
      <c r="M20841" s="47"/>
    </row>
    <row r="20842" spans="1:13" x14ac:dyDescent="0.4">
      <c r="A20842" t="str">
        <f t="shared" si="325"/>
        <v>34_4A_F_0_365_5_HH800_CDB</v>
      </c>
      <c r="B20842">
        <v>34</v>
      </c>
      <c r="C20842" t="s">
        <v>168</v>
      </c>
      <c r="D20842" t="s">
        <v>169</v>
      </c>
      <c r="E20842">
        <v>0</v>
      </c>
      <c r="F20842">
        <v>365</v>
      </c>
      <c r="G20842">
        <v>5</v>
      </c>
      <c r="H20842" t="s">
        <v>303</v>
      </c>
      <c r="I20842" t="s">
        <v>171</v>
      </c>
      <c r="J20842">
        <v>1.8149241687368942</v>
      </c>
      <c r="L20842" s="47"/>
      <c r="M20842" s="47"/>
    </row>
    <row r="20843" spans="1:13" x14ac:dyDescent="0.4">
      <c r="A20843" t="str">
        <f t="shared" si="325"/>
        <v>34_4A_F_0_365_65_HH800_CDB</v>
      </c>
      <c r="B20843">
        <v>34</v>
      </c>
      <c r="C20843" t="s">
        <v>168</v>
      </c>
      <c r="D20843" t="s">
        <v>169</v>
      </c>
      <c r="E20843">
        <v>0</v>
      </c>
      <c r="F20843">
        <v>365</v>
      </c>
      <c r="G20843">
        <v>65</v>
      </c>
      <c r="H20843" t="s">
        <v>303</v>
      </c>
      <c r="I20843" t="s">
        <v>171</v>
      </c>
      <c r="J20843">
        <v>3.587210572572725</v>
      </c>
      <c r="L20843" s="47"/>
      <c r="M20843" s="47"/>
    </row>
    <row r="20844" spans="1:13" x14ac:dyDescent="0.4">
      <c r="A20844" t="str">
        <f t="shared" si="325"/>
        <v>34_4A_F_0_365_67_HH800_CDB</v>
      </c>
      <c r="B20844">
        <v>34</v>
      </c>
      <c r="C20844" t="s">
        <v>168</v>
      </c>
      <c r="D20844" t="s">
        <v>169</v>
      </c>
      <c r="E20844">
        <v>0</v>
      </c>
      <c r="F20844">
        <v>365</v>
      </c>
      <c r="G20844">
        <v>67</v>
      </c>
      <c r="H20844" t="s">
        <v>303</v>
      </c>
      <c r="I20844" t="s">
        <v>171</v>
      </c>
      <c r="J20844">
        <v>3.5195113435772734</v>
      </c>
      <c r="L20844" s="47"/>
      <c r="M20844" s="47"/>
    </row>
    <row r="20845" spans="1:13" x14ac:dyDescent="0.4">
      <c r="A20845" t="str">
        <f t="shared" si="325"/>
        <v>34_4A_F_0_365_70_HH800_CDB</v>
      </c>
      <c r="B20845">
        <v>34</v>
      </c>
      <c r="C20845" t="s">
        <v>168</v>
      </c>
      <c r="D20845" t="s">
        <v>169</v>
      </c>
      <c r="E20845">
        <v>0</v>
      </c>
      <c r="F20845">
        <v>365</v>
      </c>
      <c r="G20845">
        <v>70</v>
      </c>
      <c r="H20845" t="s">
        <v>303</v>
      </c>
      <c r="I20845" t="s">
        <v>171</v>
      </c>
      <c r="J20845">
        <v>3.4891772499568128</v>
      </c>
      <c r="L20845" s="47"/>
      <c r="M20845" s="47"/>
    </row>
    <row r="20846" spans="1:13" x14ac:dyDescent="0.4">
      <c r="A20846" t="str">
        <f t="shared" si="325"/>
        <v>35_4A_F_0_90_2_HH800_CDB</v>
      </c>
      <c r="B20846">
        <v>35</v>
      </c>
      <c r="C20846" t="s">
        <v>168</v>
      </c>
      <c r="D20846" t="s">
        <v>169</v>
      </c>
      <c r="E20846">
        <v>0</v>
      </c>
      <c r="F20846">
        <v>90</v>
      </c>
      <c r="G20846">
        <v>2</v>
      </c>
      <c r="H20846" t="s">
        <v>303</v>
      </c>
      <c r="I20846" t="s">
        <v>171</v>
      </c>
      <c r="J20846">
        <v>1.5611304639032082</v>
      </c>
      <c r="L20846" s="47"/>
      <c r="M20846" s="47"/>
    </row>
    <row r="20847" spans="1:13" x14ac:dyDescent="0.4">
      <c r="A20847" t="str">
        <f t="shared" si="325"/>
        <v>35_4A_F_0_90_5_HH800_CDB</v>
      </c>
      <c r="B20847">
        <v>35</v>
      </c>
      <c r="C20847" t="s">
        <v>168</v>
      </c>
      <c r="D20847" t="s">
        <v>169</v>
      </c>
      <c r="E20847">
        <v>0</v>
      </c>
      <c r="F20847">
        <v>90</v>
      </c>
      <c r="G20847">
        <v>5</v>
      </c>
      <c r="H20847" t="s">
        <v>303</v>
      </c>
      <c r="I20847" t="s">
        <v>171</v>
      </c>
      <c r="J20847">
        <v>2.0287309175666524</v>
      </c>
      <c r="L20847" s="47"/>
      <c r="M20847" s="47"/>
    </row>
    <row r="20848" spans="1:13" x14ac:dyDescent="0.4">
      <c r="A20848" t="str">
        <f t="shared" si="325"/>
        <v>35_4A_F_0_90_65_HH800_CDB</v>
      </c>
      <c r="B20848">
        <v>35</v>
      </c>
      <c r="C20848" t="s">
        <v>168</v>
      </c>
      <c r="D20848" t="s">
        <v>169</v>
      </c>
      <c r="E20848">
        <v>0</v>
      </c>
      <c r="F20848">
        <v>90</v>
      </c>
      <c r="G20848">
        <v>65</v>
      </c>
      <c r="H20848" t="s">
        <v>303</v>
      </c>
      <c r="I20848" t="s">
        <v>171</v>
      </c>
      <c r="J20848">
        <v>3.3372475553750536</v>
      </c>
      <c r="L20848" s="47"/>
      <c r="M20848" s="47"/>
    </row>
    <row r="20849" spans="1:13" x14ac:dyDescent="0.4">
      <c r="A20849" t="str">
        <f t="shared" si="325"/>
        <v>35_4A_F_0_90_67_HH800_CDB</v>
      </c>
      <c r="B20849">
        <v>35</v>
      </c>
      <c r="C20849" t="s">
        <v>168</v>
      </c>
      <c r="D20849" t="s">
        <v>169</v>
      </c>
      <c r="E20849">
        <v>0</v>
      </c>
      <c r="F20849">
        <v>90</v>
      </c>
      <c r="G20849">
        <v>67</v>
      </c>
      <c r="H20849" t="s">
        <v>303</v>
      </c>
      <c r="I20849" t="s">
        <v>171</v>
      </c>
      <c r="J20849">
        <v>3.4445901038327764</v>
      </c>
      <c r="L20849" s="47"/>
      <c r="M20849" s="47"/>
    </row>
    <row r="20850" spans="1:13" x14ac:dyDescent="0.4">
      <c r="A20850" t="str">
        <f t="shared" si="325"/>
        <v>35_4A_F_0_90_70_HH800_CDB</v>
      </c>
      <c r="B20850">
        <v>35</v>
      </c>
      <c r="C20850" t="s">
        <v>168</v>
      </c>
      <c r="D20850" t="s">
        <v>169</v>
      </c>
      <c r="E20850">
        <v>0</v>
      </c>
      <c r="F20850">
        <v>90</v>
      </c>
      <c r="G20850">
        <v>70</v>
      </c>
      <c r="H20850" t="s">
        <v>303</v>
      </c>
      <c r="I20850" t="s">
        <v>171</v>
      </c>
      <c r="J20850">
        <v>4.4675277753633393</v>
      </c>
      <c r="L20850" s="47"/>
      <c r="M20850" s="47"/>
    </row>
    <row r="20851" spans="1:13" x14ac:dyDescent="0.4">
      <c r="A20851" t="str">
        <f t="shared" si="325"/>
        <v>35_4A_F_0_180_2_HH800_CDB</v>
      </c>
      <c r="B20851">
        <v>35</v>
      </c>
      <c r="C20851" t="s">
        <v>168</v>
      </c>
      <c r="D20851" t="s">
        <v>169</v>
      </c>
      <c r="E20851">
        <v>0</v>
      </c>
      <c r="F20851">
        <v>180</v>
      </c>
      <c r="G20851">
        <v>2</v>
      </c>
      <c r="H20851" t="s">
        <v>303</v>
      </c>
      <c r="I20851" t="s">
        <v>171</v>
      </c>
      <c r="J20851">
        <v>1.8939472331510565</v>
      </c>
      <c r="L20851" s="47"/>
      <c r="M20851" s="47"/>
    </row>
    <row r="20852" spans="1:13" x14ac:dyDescent="0.4">
      <c r="A20852" t="str">
        <f t="shared" si="325"/>
        <v>35_4A_F_0_180_5_HH800_CDB</v>
      </c>
      <c r="B20852">
        <v>35</v>
      </c>
      <c r="C20852" t="s">
        <v>168</v>
      </c>
      <c r="D20852" t="s">
        <v>169</v>
      </c>
      <c r="E20852">
        <v>0</v>
      </c>
      <c r="F20852">
        <v>180</v>
      </c>
      <c r="G20852">
        <v>5</v>
      </c>
      <c r="H20852" t="s">
        <v>303</v>
      </c>
      <c r="I20852" t="s">
        <v>171</v>
      </c>
      <c r="J20852">
        <v>2.1671422466704784</v>
      </c>
      <c r="L20852" s="47"/>
      <c r="M20852" s="47"/>
    </row>
    <row r="20853" spans="1:13" x14ac:dyDescent="0.4">
      <c r="A20853" t="str">
        <f t="shared" si="325"/>
        <v>35_4A_F_0_180_65_HH800_CDB</v>
      </c>
      <c r="B20853">
        <v>35</v>
      </c>
      <c r="C20853" t="s">
        <v>168</v>
      </c>
      <c r="D20853" t="s">
        <v>169</v>
      </c>
      <c r="E20853">
        <v>0</v>
      </c>
      <c r="F20853">
        <v>180</v>
      </c>
      <c r="G20853">
        <v>65</v>
      </c>
      <c r="H20853" t="s">
        <v>303</v>
      </c>
      <c r="I20853" t="s">
        <v>171</v>
      </c>
      <c r="J20853">
        <v>3.4836360958419164</v>
      </c>
      <c r="L20853" s="47"/>
      <c r="M20853" s="47"/>
    </row>
    <row r="20854" spans="1:13" x14ac:dyDescent="0.4">
      <c r="A20854" t="str">
        <f t="shared" si="325"/>
        <v>35_4A_F_0_180_67_HH800_CDB</v>
      </c>
      <c r="B20854">
        <v>35</v>
      </c>
      <c r="C20854" t="s">
        <v>168</v>
      </c>
      <c r="D20854" t="s">
        <v>169</v>
      </c>
      <c r="E20854">
        <v>0</v>
      </c>
      <c r="F20854">
        <v>180</v>
      </c>
      <c r="G20854">
        <v>67</v>
      </c>
      <c r="H20854" t="s">
        <v>303</v>
      </c>
      <c r="I20854" t="s">
        <v>171</v>
      </c>
      <c r="J20854">
        <v>4.2544196616711822</v>
      </c>
      <c r="L20854" s="47"/>
      <c r="M20854" s="47"/>
    </row>
    <row r="20855" spans="1:13" x14ac:dyDescent="0.4">
      <c r="A20855" t="str">
        <f t="shared" si="325"/>
        <v>35_4A_F_0_180_70_HH800_CDB</v>
      </c>
      <c r="B20855">
        <v>35</v>
      </c>
      <c r="C20855" t="s">
        <v>168</v>
      </c>
      <c r="D20855" t="s">
        <v>169</v>
      </c>
      <c r="E20855">
        <v>0</v>
      </c>
      <c r="F20855">
        <v>180</v>
      </c>
      <c r="G20855">
        <v>70</v>
      </c>
      <c r="H20855" t="s">
        <v>303</v>
      </c>
      <c r="I20855" t="s">
        <v>171</v>
      </c>
      <c r="J20855">
        <v>4.6064923167773983</v>
      </c>
      <c r="L20855" s="47"/>
      <c r="M20855" s="47"/>
    </row>
    <row r="20856" spans="1:13" x14ac:dyDescent="0.4">
      <c r="A20856" t="str">
        <f t="shared" si="325"/>
        <v>35_4A_F_0_365_5_HH800_CDB</v>
      </c>
      <c r="B20856">
        <v>35</v>
      </c>
      <c r="C20856" t="s">
        <v>168</v>
      </c>
      <c r="D20856" t="s">
        <v>169</v>
      </c>
      <c r="E20856">
        <v>0</v>
      </c>
      <c r="F20856">
        <v>365</v>
      </c>
      <c r="G20856">
        <v>5</v>
      </c>
      <c r="H20856" t="s">
        <v>303</v>
      </c>
      <c r="I20856" t="s">
        <v>171</v>
      </c>
      <c r="J20856">
        <v>2.4665950861241495</v>
      </c>
      <c r="L20856" s="47"/>
      <c r="M20856" s="47"/>
    </row>
    <row r="20857" spans="1:13" x14ac:dyDescent="0.4">
      <c r="A20857" t="str">
        <f t="shared" si="325"/>
        <v>35_4A_F_0_365_65_HH800_CDB</v>
      </c>
      <c r="B20857">
        <v>35</v>
      </c>
      <c r="C20857" t="s">
        <v>168</v>
      </c>
      <c r="D20857" t="s">
        <v>169</v>
      </c>
      <c r="E20857">
        <v>0</v>
      </c>
      <c r="F20857">
        <v>365</v>
      </c>
      <c r="G20857">
        <v>65</v>
      </c>
      <c r="H20857" t="s">
        <v>303</v>
      </c>
      <c r="I20857" t="s">
        <v>171</v>
      </c>
      <c r="J20857">
        <v>3.5178829005149255</v>
      </c>
      <c r="L20857" s="47"/>
      <c r="M20857" s="47"/>
    </row>
    <row r="20858" spans="1:13" x14ac:dyDescent="0.4">
      <c r="A20858" t="str">
        <f t="shared" si="325"/>
        <v>35_4A_F_0_365_67_HH800_CDB</v>
      </c>
      <c r="B20858">
        <v>35</v>
      </c>
      <c r="C20858" t="s">
        <v>168</v>
      </c>
      <c r="D20858" t="s">
        <v>169</v>
      </c>
      <c r="E20858">
        <v>0</v>
      </c>
      <c r="F20858">
        <v>365</v>
      </c>
      <c r="G20858">
        <v>67</v>
      </c>
      <c r="H20858" t="s">
        <v>303</v>
      </c>
      <c r="I20858" t="s">
        <v>171</v>
      </c>
      <c r="J20858">
        <v>3.2607880071972697</v>
      </c>
      <c r="L20858" s="47"/>
      <c r="M20858" s="47"/>
    </row>
    <row r="20859" spans="1:13" x14ac:dyDescent="0.4">
      <c r="A20859" t="str">
        <f t="shared" si="325"/>
        <v>35_4A_F_0_365_70_HH800_CDB</v>
      </c>
      <c r="B20859">
        <v>35</v>
      </c>
      <c r="C20859" t="s">
        <v>168</v>
      </c>
      <c r="D20859" t="s">
        <v>169</v>
      </c>
      <c r="E20859">
        <v>0</v>
      </c>
      <c r="F20859">
        <v>365</v>
      </c>
      <c r="G20859">
        <v>70</v>
      </c>
      <c r="H20859" t="s">
        <v>303</v>
      </c>
      <c r="I20859" t="s">
        <v>171</v>
      </c>
      <c r="J20859">
        <v>4.2313210408335333</v>
      </c>
      <c r="L20859" s="47"/>
      <c r="M20859" s="47"/>
    </row>
    <row r="20860" spans="1:13" x14ac:dyDescent="0.4">
      <c r="A20860" t="str">
        <f t="shared" si="325"/>
        <v>36_4A_F_0_90_2_HH800_CDB</v>
      </c>
      <c r="B20860">
        <v>36</v>
      </c>
      <c r="C20860" t="s">
        <v>168</v>
      </c>
      <c r="D20860" t="s">
        <v>169</v>
      </c>
      <c r="E20860">
        <v>0</v>
      </c>
      <c r="F20860">
        <v>90</v>
      </c>
      <c r="G20860">
        <v>2</v>
      </c>
      <c r="H20860" t="s">
        <v>303</v>
      </c>
      <c r="I20860" t="s">
        <v>171</v>
      </c>
      <c r="J20860">
        <v>1.9221968620472136</v>
      </c>
      <c r="L20860" s="47"/>
      <c r="M20860" s="47"/>
    </row>
    <row r="20861" spans="1:13" x14ac:dyDescent="0.4">
      <c r="A20861" t="str">
        <f t="shared" si="325"/>
        <v>36_4A_F_0_90_5_HH800_CDB</v>
      </c>
      <c r="B20861">
        <v>36</v>
      </c>
      <c r="C20861" t="s">
        <v>168</v>
      </c>
      <c r="D20861" t="s">
        <v>169</v>
      </c>
      <c r="E20861">
        <v>0</v>
      </c>
      <c r="F20861">
        <v>90</v>
      </c>
      <c r="G20861">
        <v>5</v>
      </c>
      <c r="H20861" t="s">
        <v>303</v>
      </c>
      <c r="I20861" t="s">
        <v>171</v>
      </c>
      <c r="J20861">
        <v>2.8479104144675778</v>
      </c>
      <c r="L20861" s="47"/>
      <c r="M20861" s="47"/>
    </row>
    <row r="20862" spans="1:13" x14ac:dyDescent="0.4">
      <c r="A20862" t="str">
        <f t="shared" si="325"/>
        <v>36_4A_F_0_90_65_HH800_CDB</v>
      </c>
      <c r="B20862">
        <v>36</v>
      </c>
      <c r="C20862" t="s">
        <v>168</v>
      </c>
      <c r="D20862" t="s">
        <v>169</v>
      </c>
      <c r="E20862">
        <v>0</v>
      </c>
      <c r="F20862">
        <v>90</v>
      </c>
      <c r="G20862">
        <v>65</v>
      </c>
      <c r="H20862" t="s">
        <v>303</v>
      </c>
      <c r="I20862" t="s">
        <v>171</v>
      </c>
      <c r="J20862">
        <v>3.728344279074761</v>
      </c>
      <c r="L20862" s="47"/>
      <c r="M20862" s="47"/>
    </row>
    <row r="20863" spans="1:13" x14ac:dyDescent="0.4">
      <c r="A20863" t="str">
        <f t="shared" si="325"/>
        <v>36_4A_F_0_90_67_HH800_CDB</v>
      </c>
      <c r="B20863">
        <v>36</v>
      </c>
      <c r="C20863" t="s">
        <v>168</v>
      </c>
      <c r="D20863" t="s">
        <v>169</v>
      </c>
      <c r="E20863">
        <v>0</v>
      </c>
      <c r="F20863">
        <v>90</v>
      </c>
      <c r="G20863">
        <v>67</v>
      </c>
      <c r="H20863" t="s">
        <v>303</v>
      </c>
      <c r="I20863" t="s">
        <v>171</v>
      </c>
      <c r="J20863">
        <v>4.0548964298918957</v>
      </c>
      <c r="L20863" s="47"/>
      <c r="M20863" s="47"/>
    </row>
    <row r="20864" spans="1:13" x14ac:dyDescent="0.4">
      <c r="A20864" t="str">
        <f t="shared" si="325"/>
        <v>36_4A_F_0_90_70_HH800_CDB</v>
      </c>
      <c r="B20864">
        <v>36</v>
      </c>
      <c r="C20864" t="s">
        <v>168</v>
      </c>
      <c r="D20864" t="s">
        <v>169</v>
      </c>
      <c r="E20864">
        <v>0</v>
      </c>
      <c r="F20864">
        <v>90</v>
      </c>
      <c r="G20864">
        <v>70</v>
      </c>
      <c r="H20864" t="s">
        <v>303</v>
      </c>
      <c r="I20864" t="s">
        <v>171</v>
      </c>
      <c r="J20864">
        <v>4.7073744909761004</v>
      </c>
      <c r="L20864" s="47"/>
      <c r="M20864" s="47"/>
    </row>
    <row r="20865" spans="1:13" x14ac:dyDescent="0.4">
      <c r="A20865" t="str">
        <f t="shared" si="325"/>
        <v>36_4A_F_0_180_2_HH800_CDB</v>
      </c>
      <c r="B20865">
        <v>36</v>
      </c>
      <c r="C20865" t="s">
        <v>168</v>
      </c>
      <c r="D20865" t="s">
        <v>169</v>
      </c>
      <c r="E20865">
        <v>0</v>
      </c>
      <c r="F20865">
        <v>180</v>
      </c>
      <c r="G20865">
        <v>2</v>
      </c>
      <c r="H20865" t="s">
        <v>303</v>
      </c>
      <c r="I20865" t="s">
        <v>171</v>
      </c>
      <c r="J20865">
        <v>1.567761247892888</v>
      </c>
      <c r="L20865" s="47"/>
      <c r="M20865" s="47"/>
    </row>
    <row r="20866" spans="1:13" x14ac:dyDescent="0.4">
      <c r="A20866" t="str">
        <f t="shared" si="325"/>
        <v>36_4A_F_0_180_5_HH800_CDB</v>
      </c>
      <c r="B20866">
        <v>36</v>
      </c>
      <c r="C20866" t="s">
        <v>168</v>
      </c>
      <c r="D20866" t="s">
        <v>169</v>
      </c>
      <c r="E20866">
        <v>0</v>
      </c>
      <c r="F20866">
        <v>180</v>
      </c>
      <c r="G20866">
        <v>5</v>
      </c>
      <c r="H20866" t="s">
        <v>303</v>
      </c>
      <c r="I20866" t="s">
        <v>171</v>
      </c>
      <c r="J20866">
        <v>2.6213964877884215</v>
      </c>
      <c r="L20866" s="47"/>
      <c r="M20866" s="47"/>
    </row>
    <row r="20867" spans="1:13" x14ac:dyDescent="0.4">
      <c r="A20867" t="str">
        <f t="shared" ref="A20867:A20930" si="326">B20867&amp;"_"&amp;C20867&amp;"_"&amp;D20867&amp;"_"&amp;E20867&amp;"_"&amp;F20867&amp;"_"&amp;G20867&amp;"_"&amp;H20867&amp;"_"&amp;I20867</f>
        <v>36_4A_F_0_180_65_HH800_CDB</v>
      </c>
      <c r="B20867">
        <v>36</v>
      </c>
      <c r="C20867" t="s">
        <v>168</v>
      </c>
      <c r="D20867" t="s">
        <v>169</v>
      </c>
      <c r="E20867">
        <v>0</v>
      </c>
      <c r="F20867">
        <v>180</v>
      </c>
      <c r="G20867">
        <v>65</v>
      </c>
      <c r="H20867" t="s">
        <v>303</v>
      </c>
      <c r="I20867" t="s">
        <v>171</v>
      </c>
      <c r="J20867">
        <v>3.3220327647076728</v>
      </c>
      <c r="L20867" s="47"/>
      <c r="M20867" s="47"/>
    </row>
    <row r="20868" spans="1:13" x14ac:dyDescent="0.4">
      <c r="A20868" t="str">
        <f t="shared" si="326"/>
        <v>36_4A_F_0_180_67_HH800_CDB</v>
      </c>
      <c r="B20868">
        <v>36</v>
      </c>
      <c r="C20868" t="s">
        <v>168</v>
      </c>
      <c r="D20868" t="s">
        <v>169</v>
      </c>
      <c r="E20868">
        <v>0</v>
      </c>
      <c r="F20868">
        <v>180</v>
      </c>
      <c r="G20868">
        <v>67</v>
      </c>
      <c r="H20868" t="s">
        <v>303</v>
      </c>
      <c r="I20868" t="s">
        <v>171</v>
      </c>
      <c r="J20868">
        <v>4.3190555240570596</v>
      </c>
      <c r="L20868" s="47"/>
      <c r="M20868" s="47"/>
    </row>
    <row r="20869" spans="1:13" x14ac:dyDescent="0.4">
      <c r="A20869" t="str">
        <f t="shared" si="326"/>
        <v>36_4A_F_0_180_70_HH800_CDB</v>
      </c>
      <c r="B20869">
        <v>36</v>
      </c>
      <c r="C20869" t="s">
        <v>168</v>
      </c>
      <c r="D20869" t="s">
        <v>169</v>
      </c>
      <c r="E20869">
        <v>0</v>
      </c>
      <c r="F20869">
        <v>180</v>
      </c>
      <c r="G20869">
        <v>70</v>
      </c>
      <c r="H20869" t="s">
        <v>303</v>
      </c>
      <c r="I20869" t="s">
        <v>171</v>
      </c>
      <c r="J20869">
        <v>4.4115796205297402</v>
      </c>
      <c r="L20869" s="47"/>
      <c r="M20869" s="47"/>
    </row>
    <row r="20870" spans="1:13" x14ac:dyDescent="0.4">
      <c r="A20870" t="str">
        <f t="shared" si="326"/>
        <v>36_4A_F_0_365_5_HH800_CDB</v>
      </c>
      <c r="B20870">
        <v>36</v>
      </c>
      <c r="C20870" t="s">
        <v>168</v>
      </c>
      <c r="D20870" t="s">
        <v>169</v>
      </c>
      <c r="E20870">
        <v>0</v>
      </c>
      <c r="F20870">
        <v>365</v>
      </c>
      <c r="G20870">
        <v>5</v>
      </c>
      <c r="H20870" t="s">
        <v>303</v>
      </c>
      <c r="I20870" t="s">
        <v>171</v>
      </c>
      <c r="J20870">
        <v>2.1837403646471651</v>
      </c>
      <c r="L20870" s="47"/>
      <c r="M20870" s="47"/>
    </row>
    <row r="20871" spans="1:13" x14ac:dyDescent="0.4">
      <c r="A20871" t="str">
        <f t="shared" si="326"/>
        <v>36_4A_F_0_365_65_HH800_CDB</v>
      </c>
      <c r="B20871">
        <v>36</v>
      </c>
      <c r="C20871" t="s">
        <v>168</v>
      </c>
      <c r="D20871" t="s">
        <v>169</v>
      </c>
      <c r="E20871">
        <v>0</v>
      </c>
      <c r="F20871">
        <v>365</v>
      </c>
      <c r="G20871">
        <v>65</v>
      </c>
      <c r="H20871" t="s">
        <v>303</v>
      </c>
      <c r="I20871" t="s">
        <v>171</v>
      </c>
      <c r="J20871">
        <v>3.8283158634535512</v>
      </c>
      <c r="L20871" s="47"/>
      <c r="M20871" s="47"/>
    </row>
    <row r="20872" spans="1:13" x14ac:dyDescent="0.4">
      <c r="A20872" t="str">
        <f t="shared" si="326"/>
        <v>36_4A_F_0_365_67_HH800_CDB</v>
      </c>
      <c r="B20872">
        <v>36</v>
      </c>
      <c r="C20872" t="s">
        <v>168</v>
      </c>
      <c r="D20872" t="s">
        <v>169</v>
      </c>
      <c r="E20872">
        <v>0</v>
      </c>
      <c r="F20872">
        <v>365</v>
      </c>
      <c r="G20872">
        <v>67</v>
      </c>
      <c r="H20872" t="s">
        <v>303</v>
      </c>
      <c r="I20872" t="s">
        <v>171</v>
      </c>
      <c r="J20872">
        <v>3.4725809312970934</v>
      </c>
      <c r="L20872" s="47"/>
      <c r="M20872" s="47"/>
    </row>
    <row r="20873" spans="1:13" x14ac:dyDescent="0.4">
      <c r="A20873" t="str">
        <f t="shared" si="326"/>
        <v>36_4A_F_0_365_70_HH800_CDB</v>
      </c>
      <c r="B20873">
        <v>36</v>
      </c>
      <c r="C20873" t="s">
        <v>168</v>
      </c>
      <c r="D20873" t="s">
        <v>169</v>
      </c>
      <c r="E20873">
        <v>0</v>
      </c>
      <c r="F20873">
        <v>365</v>
      </c>
      <c r="G20873">
        <v>70</v>
      </c>
      <c r="H20873" t="s">
        <v>303</v>
      </c>
      <c r="I20873" t="s">
        <v>171</v>
      </c>
      <c r="J20873">
        <v>4.5213275560523902</v>
      </c>
      <c r="L20873" s="47"/>
      <c r="M20873" s="47"/>
    </row>
    <row r="20874" spans="1:13" x14ac:dyDescent="0.4">
      <c r="A20874" t="str">
        <f t="shared" si="326"/>
        <v>37_4A_F_0_90_2_HH800_CDB</v>
      </c>
      <c r="B20874">
        <v>37</v>
      </c>
      <c r="C20874" t="s">
        <v>168</v>
      </c>
      <c r="D20874" t="s">
        <v>169</v>
      </c>
      <c r="E20874">
        <v>0</v>
      </c>
      <c r="F20874">
        <v>90</v>
      </c>
      <c r="G20874">
        <v>2</v>
      </c>
      <c r="H20874" t="s">
        <v>303</v>
      </c>
      <c r="I20874" t="s">
        <v>171</v>
      </c>
      <c r="J20874">
        <v>1.9276857320872305</v>
      </c>
      <c r="L20874" s="47"/>
      <c r="M20874" s="47"/>
    </row>
    <row r="20875" spans="1:13" x14ac:dyDescent="0.4">
      <c r="A20875" t="str">
        <f t="shared" si="326"/>
        <v>37_4A_F_0_90_5_HH800_CDB</v>
      </c>
      <c r="B20875">
        <v>37</v>
      </c>
      <c r="C20875" t="s">
        <v>168</v>
      </c>
      <c r="D20875" t="s">
        <v>169</v>
      </c>
      <c r="E20875">
        <v>0</v>
      </c>
      <c r="F20875">
        <v>90</v>
      </c>
      <c r="G20875">
        <v>5</v>
      </c>
      <c r="H20875" t="s">
        <v>303</v>
      </c>
      <c r="I20875" t="s">
        <v>171</v>
      </c>
      <c r="J20875">
        <v>2.8201671865390301</v>
      </c>
      <c r="L20875" s="47"/>
      <c r="M20875" s="47"/>
    </row>
    <row r="20876" spans="1:13" x14ac:dyDescent="0.4">
      <c r="A20876" t="str">
        <f t="shared" si="326"/>
        <v>37_4A_F_0_90_65_HH800_CDB</v>
      </c>
      <c r="B20876">
        <v>37</v>
      </c>
      <c r="C20876" t="s">
        <v>168</v>
      </c>
      <c r="D20876" t="s">
        <v>169</v>
      </c>
      <c r="E20876">
        <v>0</v>
      </c>
      <c r="F20876">
        <v>90</v>
      </c>
      <c r="G20876">
        <v>65</v>
      </c>
      <c r="H20876" t="s">
        <v>303</v>
      </c>
      <c r="I20876" t="s">
        <v>171</v>
      </c>
      <c r="J20876">
        <v>4.2511577156211997</v>
      </c>
      <c r="L20876" s="47"/>
      <c r="M20876" s="47"/>
    </row>
    <row r="20877" spans="1:13" x14ac:dyDescent="0.4">
      <c r="A20877" t="str">
        <f t="shared" si="326"/>
        <v>37_4A_F_0_90_67_HH800_CDB</v>
      </c>
      <c r="B20877">
        <v>37</v>
      </c>
      <c r="C20877" t="s">
        <v>168</v>
      </c>
      <c r="D20877" t="s">
        <v>169</v>
      </c>
      <c r="E20877">
        <v>0</v>
      </c>
      <c r="F20877">
        <v>90</v>
      </c>
      <c r="G20877">
        <v>67</v>
      </c>
      <c r="H20877" t="s">
        <v>303</v>
      </c>
      <c r="I20877" t="s">
        <v>171</v>
      </c>
      <c r="J20877">
        <v>4.5258441335480617</v>
      </c>
      <c r="L20877" s="47"/>
      <c r="M20877" s="47"/>
    </row>
    <row r="20878" spans="1:13" x14ac:dyDescent="0.4">
      <c r="A20878" t="str">
        <f t="shared" si="326"/>
        <v>37_4A_F_0_90_70_HH800_CDB</v>
      </c>
      <c r="B20878">
        <v>37</v>
      </c>
      <c r="C20878" t="s">
        <v>168</v>
      </c>
      <c r="D20878" t="s">
        <v>169</v>
      </c>
      <c r="E20878">
        <v>0</v>
      </c>
      <c r="F20878">
        <v>90</v>
      </c>
      <c r="G20878">
        <v>70</v>
      </c>
      <c r="H20878" t="s">
        <v>303</v>
      </c>
      <c r="I20878" t="s">
        <v>171</v>
      </c>
      <c r="J20878">
        <v>4.3341822556959286</v>
      </c>
      <c r="L20878" s="47"/>
      <c r="M20878" s="47"/>
    </row>
    <row r="20879" spans="1:13" x14ac:dyDescent="0.4">
      <c r="A20879" t="str">
        <f t="shared" si="326"/>
        <v>37_4A_F_0_180_2_HH800_CDB</v>
      </c>
      <c r="B20879">
        <v>37</v>
      </c>
      <c r="C20879" t="s">
        <v>168</v>
      </c>
      <c r="D20879" t="s">
        <v>169</v>
      </c>
      <c r="E20879">
        <v>0</v>
      </c>
      <c r="F20879">
        <v>180</v>
      </c>
      <c r="G20879">
        <v>2</v>
      </c>
      <c r="H20879" t="s">
        <v>303</v>
      </c>
      <c r="I20879" t="s">
        <v>171</v>
      </c>
      <c r="J20879">
        <v>1.6086525941405587</v>
      </c>
      <c r="L20879" s="47"/>
      <c r="M20879" s="47"/>
    </row>
    <row r="20880" spans="1:13" x14ac:dyDescent="0.4">
      <c r="A20880" t="str">
        <f t="shared" si="326"/>
        <v>37_4A_F_0_180_5_HH800_CDB</v>
      </c>
      <c r="B20880">
        <v>37</v>
      </c>
      <c r="C20880" t="s">
        <v>168</v>
      </c>
      <c r="D20880" t="s">
        <v>169</v>
      </c>
      <c r="E20880">
        <v>0</v>
      </c>
      <c r="F20880">
        <v>180</v>
      </c>
      <c r="G20880">
        <v>5</v>
      </c>
      <c r="H20880" t="s">
        <v>303</v>
      </c>
      <c r="I20880" t="s">
        <v>171</v>
      </c>
      <c r="J20880">
        <v>2.8595656268871297</v>
      </c>
      <c r="L20880" s="47"/>
      <c r="M20880" s="47"/>
    </row>
    <row r="20881" spans="1:13" x14ac:dyDescent="0.4">
      <c r="A20881" t="str">
        <f t="shared" si="326"/>
        <v>37_4A_F_0_180_65_HH800_CDB</v>
      </c>
      <c r="B20881">
        <v>37</v>
      </c>
      <c r="C20881" t="s">
        <v>168</v>
      </c>
      <c r="D20881" t="s">
        <v>169</v>
      </c>
      <c r="E20881">
        <v>0</v>
      </c>
      <c r="F20881">
        <v>180</v>
      </c>
      <c r="G20881">
        <v>65</v>
      </c>
      <c r="H20881" t="s">
        <v>303</v>
      </c>
      <c r="I20881" t="s">
        <v>171</v>
      </c>
      <c r="J20881">
        <v>4.0493162087567018</v>
      </c>
      <c r="L20881" s="47"/>
      <c r="M20881" s="47"/>
    </row>
    <row r="20882" spans="1:13" x14ac:dyDescent="0.4">
      <c r="A20882" t="str">
        <f t="shared" si="326"/>
        <v>37_4A_F_0_180_67_HH800_CDB</v>
      </c>
      <c r="B20882">
        <v>37</v>
      </c>
      <c r="C20882" t="s">
        <v>168</v>
      </c>
      <c r="D20882" t="s">
        <v>169</v>
      </c>
      <c r="E20882">
        <v>0</v>
      </c>
      <c r="F20882">
        <v>180</v>
      </c>
      <c r="G20882">
        <v>67</v>
      </c>
      <c r="H20882" t="s">
        <v>303</v>
      </c>
      <c r="I20882" t="s">
        <v>171</v>
      </c>
      <c r="J20882">
        <v>4.362528127061525</v>
      </c>
      <c r="L20882" s="47"/>
      <c r="M20882" s="47"/>
    </row>
    <row r="20883" spans="1:13" x14ac:dyDescent="0.4">
      <c r="A20883" t="str">
        <f t="shared" si="326"/>
        <v>37_4A_F_0_180_70_HH800_CDB</v>
      </c>
      <c r="B20883">
        <v>37</v>
      </c>
      <c r="C20883" t="s">
        <v>168</v>
      </c>
      <c r="D20883" t="s">
        <v>169</v>
      </c>
      <c r="E20883">
        <v>0</v>
      </c>
      <c r="F20883">
        <v>180</v>
      </c>
      <c r="G20883">
        <v>70</v>
      </c>
      <c r="H20883" t="s">
        <v>303</v>
      </c>
      <c r="I20883" t="s">
        <v>171</v>
      </c>
      <c r="J20883">
        <v>4.4057990260956643</v>
      </c>
      <c r="L20883" s="47"/>
      <c r="M20883" s="47"/>
    </row>
    <row r="20884" spans="1:13" x14ac:dyDescent="0.4">
      <c r="A20884" t="str">
        <f t="shared" si="326"/>
        <v>37_4A_F_0_365_5_HH800_CDB</v>
      </c>
      <c r="B20884">
        <v>37</v>
      </c>
      <c r="C20884" t="s">
        <v>168</v>
      </c>
      <c r="D20884" t="s">
        <v>169</v>
      </c>
      <c r="E20884">
        <v>0</v>
      </c>
      <c r="F20884">
        <v>365</v>
      </c>
      <c r="G20884">
        <v>5</v>
      </c>
      <c r="H20884" t="s">
        <v>303</v>
      </c>
      <c r="I20884" t="s">
        <v>171</v>
      </c>
      <c r="J20884">
        <v>2.361017832356394</v>
      </c>
      <c r="L20884" s="47"/>
      <c r="M20884" s="47"/>
    </row>
    <row r="20885" spans="1:13" x14ac:dyDescent="0.4">
      <c r="A20885" t="str">
        <f t="shared" si="326"/>
        <v>37_4A_F_0_365_65_HH800_CDB</v>
      </c>
      <c r="B20885">
        <v>37</v>
      </c>
      <c r="C20885" t="s">
        <v>168</v>
      </c>
      <c r="D20885" t="s">
        <v>169</v>
      </c>
      <c r="E20885">
        <v>0</v>
      </c>
      <c r="F20885">
        <v>365</v>
      </c>
      <c r="G20885">
        <v>65</v>
      </c>
      <c r="H20885" t="s">
        <v>303</v>
      </c>
      <c r="I20885" t="s">
        <v>171</v>
      </c>
      <c r="J20885">
        <v>3.5994116497830131</v>
      </c>
      <c r="L20885" s="47"/>
      <c r="M20885" s="47"/>
    </row>
    <row r="20886" spans="1:13" x14ac:dyDescent="0.4">
      <c r="A20886" t="str">
        <f t="shared" si="326"/>
        <v>37_4A_F_0_365_67_HH800_CDB</v>
      </c>
      <c r="B20886">
        <v>37</v>
      </c>
      <c r="C20886" t="s">
        <v>168</v>
      </c>
      <c r="D20886" t="s">
        <v>169</v>
      </c>
      <c r="E20886">
        <v>0</v>
      </c>
      <c r="F20886">
        <v>365</v>
      </c>
      <c r="G20886">
        <v>67</v>
      </c>
      <c r="H20886" t="s">
        <v>303</v>
      </c>
      <c r="I20886" t="s">
        <v>171</v>
      </c>
      <c r="J20886">
        <v>3.6660143772549305</v>
      </c>
      <c r="L20886" s="47"/>
      <c r="M20886" s="47"/>
    </row>
    <row r="20887" spans="1:13" x14ac:dyDescent="0.4">
      <c r="A20887" t="str">
        <f t="shared" si="326"/>
        <v>37_4A_F_0_365_70_HH800_CDB</v>
      </c>
      <c r="B20887">
        <v>37</v>
      </c>
      <c r="C20887" t="s">
        <v>168</v>
      </c>
      <c r="D20887" t="s">
        <v>169</v>
      </c>
      <c r="E20887">
        <v>0</v>
      </c>
      <c r="F20887">
        <v>365</v>
      </c>
      <c r="G20887">
        <v>70</v>
      </c>
      <c r="H20887" t="s">
        <v>303</v>
      </c>
      <c r="I20887" t="s">
        <v>171</v>
      </c>
      <c r="J20887">
        <v>4.0218978068363977</v>
      </c>
      <c r="L20887" s="47"/>
      <c r="M20887" s="47"/>
    </row>
    <row r="20888" spans="1:13" x14ac:dyDescent="0.4">
      <c r="A20888" t="str">
        <f t="shared" si="326"/>
        <v>38_4A_F_0_90_2_HH800_CDB</v>
      </c>
      <c r="B20888">
        <v>38</v>
      </c>
      <c r="C20888" t="s">
        <v>168</v>
      </c>
      <c r="D20888" t="s">
        <v>169</v>
      </c>
      <c r="E20888">
        <v>0</v>
      </c>
      <c r="F20888">
        <v>90</v>
      </c>
      <c r="G20888">
        <v>2</v>
      </c>
      <c r="H20888" t="s">
        <v>303</v>
      </c>
      <c r="I20888" t="s">
        <v>171</v>
      </c>
      <c r="J20888">
        <v>2.454731396260021</v>
      </c>
      <c r="L20888" s="47"/>
      <c r="M20888" s="47"/>
    </row>
    <row r="20889" spans="1:13" x14ac:dyDescent="0.4">
      <c r="A20889" t="str">
        <f t="shared" si="326"/>
        <v>38_4A_F_0_90_5_HH800_CDB</v>
      </c>
      <c r="B20889">
        <v>38</v>
      </c>
      <c r="C20889" t="s">
        <v>168</v>
      </c>
      <c r="D20889" t="s">
        <v>169</v>
      </c>
      <c r="E20889">
        <v>0</v>
      </c>
      <c r="F20889">
        <v>90</v>
      </c>
      <c r="G20889">
        <v>5</v>
      </c>
      <c r="H20889" t="s">
        <v>303</v>
      </c>
      <c r="I20889" t="s">
        <v>171</v>
      </c>
      <c r="J20889">
        <v>2.9306748127937081</v>
      </c>
      <c r="L20889" s="47"/>
      <c r="M20889" s="47"/>
    </row>
    <row r="20890" spans="1:13" x14ac:dyDescent="0.4">
      <c r="A20890" t="str">
        <f t="shared" si="326"/>
        <v>38_4A_F_0_90_65_HH800_CDB</v>
      </c>
      <c r="B20890">
        <v>38</v>
      </c>
      <c r="C20890" t="s">
        <v>168</v>
      </c>
      <c r="D20890" t="s">
        <v>169</v>
      </c>
      <c r="E20890">
        <v>0</v>
      </c>
      <c r="F20890">
        <v>90</v>
      </c>
      <c r="G20890">
        <v>65</v>
      </c>
      <c r="H20890" t="s">
        <v>303</v>
      </c>
      <c r="I20890" t="s">
        <v>171</v>
      </c>
      <c r="J20890">
        <v>4.1457853448874777</v>
      </c>
      <c r="L20890" s="47"/>
      <c r="M20890" s="47"/>
    </row>
    <row r="20891" spans="1:13" x14ac:dyDescent="0.4">
      <c r="A20891" t="str">
        <f t="shared" si="326"/>
        <v>38_4A_F_0_90_67_HH800_CDB</v>
      </c>
      <c r="B20891">
        <v>38</v>
      </c>
      <c r="C20891" t="s">
        <v>168</v>
      </c>
      <c r="D20891" t="s">
        <v>169</v>
      </c>
      <c r="E20891">
        <v>0</v>
      </c>
      <c r="F20891">
        <v>90</v>
      </c>
      <c r="G20891">
        <v>67</v>
      </c>
      <c r="H20891" t="s">
        <v>303</v>
      </c>
      <c r="I20891" t="s">
        <v>171</v>
      </c>
      <c r="J20891">
        <v>3.9842785115972315</v>
      </c>
      <c r="L20891" s="47"/>
      <c r="M20891" s="47"/>
    </row>
    <row r="20892" spans="1:13" x14ac:dyDescent="0.4">
      <c r="A20892" t="str">
        <f t="shared" si="326"/>
        <v>38_4A_F_0_90_70_HH800_CDB</v>
      </c>
      <c r="B20892">
        <v>38</v>
      </c>
      <c r="C20892" t="s">
        <v>168</v>
      </c>
      <c r="D20892" t="s">
        <v>169</v>
      </c>
      <c r="E20892">
        <v>0</v>
      </c>
      <c r="F20892">
        <v>90</v>
      </c>
      <c r="G20892">
        <v>70</v>
      </c>
      <c r="H20892" t="s">
        <v>303</v>
      </c>
      <c r="I20892" t="s">
        <v>171</v>
      </c>
      <c r="J20892">
        <v>5.3608135067371459</v>
      </c>
      <c r="L20892" s="47"/>
      <c r="M20892" s="47"/>
    </row>
    <row r="20893" spans="1:13" x14ac:dyDescent="0.4">
      <c r="A20893" t="str">
        <f t="shared" si="326"/>
        <v>38_4A_F_0_180_2_HH800_CDB</v>
      </c>
      <c r="B20893">
        <v>38</v>
      </c>
      <c r="C20893" t="s">
        <v>168</v>
      </c>
      <c r="D20893" t="s">
        <v>169</v>
      </c>
      <c r="E20893">
        <v>0</v>
      </c>
      <c r="F20893">
        <v>180</v>
      </c>
      <c r="G20893">
        <v>2</v>
      </c>
      <c r="H20893" t="s">
        <v>303</v>
      </c>
      <c r="I20893" t="s">
        <v>171</v>
      </c>
      <c r="J20893">
        <v>1.8060942336629924</v>
      </c>
      <c r="L20893" s="47"/>
      <c r="M20893" s="47"/>
    </row>
    <row r="20894" spans="1:13" x14ac:dyDescent="0.4">
      <c r="A20894" t="str">
        <f t="shared" si="326"/>
        <v>38_4A_F_0_180_5_HH800_CDB</v>
      </c>
      <c r="B20894">
        <v>38</v>
      </c>
      <c r="C20894" t="s">
        <v>168</v>
      </c>
      <c r="D20894" t="s">
        <v>169</v>
      </c>
      <c r="E20894">
        <v>0</v>
      </c>
      <c r="F20894">
        <v>180</v>
      </c>
      <c r="G20894">
        <v>5</v>
      </c>
      <c r="H20894" t="s">
        <v>303</v>
      </c>
      <c r="I20894" t="s">
        <v>171</v>
      </c>
      <c r="J20894">
        <v>2.9943298205906732</v>
      </c>
      <c r="L20894" s="47"/>
      <c r="M20894" s="47"/>
    </row>
    <row r="20895" spans="1:13" x14ac:dyDescent="0.4">
      <c r="A20895" t="str">
        <f t="shared" si="326"/>
        <v>38_4A_F_0_180_65_HH800_CDB</v>
      </c>
      <c r="B20895">
        <v>38</v>
      </c>
      <c r="C20895" t="s">
        <v>168</v>
      </c>
      <c r="D20895" t="s">
        <v>169</v>
      </c>
      <c r="E20895">
        <v>0</v>
      </c>
      <c r="F20895">
        <v>180</v>
      </c>
      <c r="G20895">
        <v>65</v>
      </c>
      <c r="H20895" t="s">
        <v>303</v>
      </c>
      <c r="I20895" t="s">
        <v>171</v>
      </c>
      <c r="J20895">
        <v>4.1064596434517009</v>
      </c>
      <c r="L20895" s="47"/>
      <c r="M20895" s="47"/>
    </row>
    <row r="20896" spans="1:13" x14ac:dyDescent="0.4">
      <c r="A20896" t="str">
        <f t="shared" si="326"/>
        <v>38_4A_F_0_180_67_HH800_CDB</v>
      </c>
      <c r="B20896">
        <v>38</v>
      </c>
      <c r="C20896" t="s">
        <v>168</v>
      </c>
      <c r="D20896" t="s">
        <v>169</v>
      </c>
      <c r="E20896">
        <v>0</v>
      </c>
      <c r="F20896">
        <v>180</v>
      </c>
      <c r="G20896">
        <v>67</v>
      </c>
      <c r="H20896" t="s">
        <v>303</v>
      </c>
      <c r="I20896" t="s">
        <v>171</v>
      </c>
      <c r="J20896">
        <v>4.0662390251489873</v>
      </c>
      <c r="L20896" s="47"/>
      <c r="M20896" s="47"/>
    </row>
    <row r="20897" spans="1:13" x14ac:dyDescent="0.4">
      <c r="A20897" t="str">
        <f t="shared" si="326"/>
        <v>38_4A_F_0_180_70_HH800_CDB</v>
      </c>
      <c r="B20897">
        <v>38</v>
      </c>
      <c r="C20897" t="s">
        <v>168</v>
      </c>
      <c r="D20897" t="s">
        <v>169</v>
      </c>
      <c r="E20897">
        <v>0</v>
      </c>
      <c r="F20897">
        <v>180</v>
      </c>
      <c r="G20897">
        <v>70</v>
      </c>
      <c r="H20897" t="s">
        <v>303</v>
      </c>
      <c r="I20897" t="s">
        <v>171</v>
      </c>
      <c r="J20897">
        <v>4.6080257342868132</v>
      </c>
      <c r="L20897" s="47"/>
      <c r="M20897" s="47"/>
    </row>
    <row r="20898" spans="1:13" x14ac:dyDescent="0.4">
      <c r="A20898" t="str">
        <f t="shared" si="326"/>
        <v>38_4A_F_0_365_5_HH800_CDB</v>
      </c>
      <c r="B20898">
        <v>38</v>
      </c>
      <c r="C20898" t="s">
        <v>168</v>
      </c>
      <c r="D20898" t="s">
        <v>169</v>
      </c>
      <c r="E20898">
        <v>0</v>
      </c>
      <c r="F20898">
        <v>365</v>
      </c>
      <c r="G20898">
        <v>5</v>
      </c>
      <c r="H20898" t="s">
        <v>303</v>
      </c>
      <c r="I20898" t="s">
        <v>171</v>
      </c>
      <c r="J20898">
        <v>2.5660866094538708</v>
      </c>
      <c r="L20898" s="47"/>
      <c r="M20898" s="47"/>
    </row>
    <row r="20899" spans="1:13" x14ac:dyDescent="0.4">
      <c r="A20899" t="str">
        <f t="shared" si="326"/>
        <v>38_4A_F_0_365_65_HH800_CDB</v>
      </c>
      <c r="B20899">
        <v>38</v>
      </c>
      <c r="C20899" t="s">
        <v>168</v>
      </c>
      <c r="D20899" t="s">
        <v>169</v>
      </c>
      <c r="E20899">
        <v>0</v>
      </c>
      <c r="F20899">
        <v>365</v>
      </c>
      <c r="G20899">
        <v>65</v>
      </c>
      <c r="H20899" t="s">
        <v>303</v>
      </c>
      <c r="I20899" t="s">
        <v>171</v>
      </c>
      <c r="J20899">
        <v>4.0652982674523344</v>
      </c>
      <c r="L20899" s="47"/>
      <c r="M20899" s="47"/>
    </row>
    <row r="20900" spans="1:13" x14ac:dyDescent="0.4">
      <c r="A20900" t="str">
        <f t="shared" si="326"/>
        <v>38_4A_F_0_365_67_HH800_CDB</v>
      </c>
      <c r="B20900">
        <v>38</v>
      </c>
      <c r="C20900" t="s">
        <v>168</v>
      </c>
      <c r="D20900" t="s">
        <v>169</v>
      </c>
      <c r="E20900">
        <v>0</v>
      </c>
      <c r="F20900">
        <v>365</v>
      </c>
      <c r="G20900">
        <v>67</v>
      </c>
      <c r="H20900" t="s">
        <v>303</v>
      </c>
      <c r="I20900" t="s">
        <v>171</v>
      </c>
      <c r="J20900">
        <v>3.7035452580779911</v>
      </c>
      <c r="L20900" s="47"/>
      <c r="M20900" s="47"/>
    </row>
    <row r="20901" spans="1:13" x14ac:dyDescent="0.4">
      <c r="A20901" t="str">
        <f t="shared" si="326"/>
        <v>38_4A_F_0_365_70_HH800_CDB</v>
      </c>
      <c r="B20901">
        <v>38</v>
      </c>
      <c r="C20901" t="s">
        <v>168</v>
      </c>
      <c r="D20901" t="s">
        <v>169</v>
      </c>
      <c r="E20901">
        <v>0</v>
      </c>
      <c r="F20901">
        <v>365</v>
      </c>
      <c r="G20901">
        <v>70</v>
      </c>
      <c r="H20901" t="s">
        <v>303</v>
      </c>
      <c r="I20901" t="s">
        <v>171</v>
      </c>
      <c r="J20901">
        <v>4.4061548368740269</v>
      </c>
      <c r="L20901" s="47"/>
      <c r="M20901" s="47"/>
    </row>
    <row r="20902" spans="1:13" x14ac:dyDescent="0.4">
      <c r="A20902" t="str">
        <f t="shared" si="326"/>
        <v>39_4A_F_0_90_2_HH800_CDB</v>
      </c>
      <c r="B20902">
        <v>39</v>
      </c>
      <c r="C20902" t="s">
        <v>168</v>
      </c>
      <c r="D20902" t="s">
        <v>169</v>
      </c>
      <c r="E20902">
        <v>0</v>
      </c>
      <c r="F20902">
        <v>90</v>
      </c>
      <c r="G20902">
        <v>2</v>
      </c>
      <c r="H20902" t="s">
        <v>303</v>
      </c>
      <c r="I20902" t="s">
        <v>171</v>
      </c>
      <c r="J20902">
        <v>2.4802583240057388</v>
      </c>
      <c r="L20902" s="47"/>
      <c r="M20902" s="47"/>
    </row>
    <row r="20903" spans="1:13" x14ac:dyDescent="0.4">
      <c r="A20903" t="str">
        <f t="shared" si="326"/>
        <v>39_4A_F_0_90_5_HH800_CDB</v>
      </c>
      <c r="B20903">
        <v>39</v>
      </c>
      <c r="C20903" t="s">
        <v>168</v>
      </c>
      <c r="D20903" t="s">
        <v>169</v>
      </c>
      <c r="E20903">
        <v>0</v>
      </c>
      <c r="F20903">
        <v>90</v>
      </c>
      <c r="G20903">
        <v>5</v>
      </c>
      <c r="H20903" t="s">
        <v>303</v>
      </c>
      <c r="I20903" t="s">
        <v>171</v>
      </c>
      <c r="J20903">
        <v>2.6591130287035925</v>
      </c>
      <c r="L20903" s="47"/>
      <c r="M20903" s="47"/>
    </row>
    <row r="20904" spans="1:13" x14ac:dyDescent="0.4">
      <c r="A20904" t="str">
        <f t="shared" si="326"/>
        <v>39_4A_F_0_90_65_HH800_CDB</v>
      </c>
      <c r="B20904">
        <v>39</v>
      </c>
      <c r="C20904" t="s">
        <v>168</v>
      </c>
      <c r="D20904" t="s">
        <v>169</v>
      </c>
      <c r="E20904">
        <v>0</v>
      </c>
      <c r="F20904">
        <v>90</v>
      </c>
      <c r="G20904">
        <v>65</v>
      </c>
      <c r="H20904" t="s">
        <v>303</v>
      </c>
      <c r="I20904" t="s">
        <v>171</v>
      </c>
      <c r="J20904">
        <v>4.5498207339066239</v>
      </c>
      <c r="L20904" s="47"/>
      <c r="M20904" s="47"/>
    </row>
    <row r="20905" spans="1:13" x14ac:dyDescent="0.4">
      <c r="A20905" t="str">
        <f t="shared" si="326"/>
        <v>39_4A_F_0_90_67_HH800_CDB</v>
      </c>
      <c r="B20905">
        <v>39</v>
      </c>
      <c r="C20905" t="s">
        <v>168</v>
      </c>
      <c r="D20905" t="s">
        <v>169</v>
      </c>
      <c r="E20905">
        <v>0</v>
      </c>
      <c r="F20905">
        <v>90</v>
      </c>
      <c r="G20905">
        <v>67</v>
      </c>
      <c r="H20905" t="s">
        <v>303</v>
      </c>
      <c r="I20905" t="s">
        <v>171</v>
      </c>
      <c r="J20905">
        <v>4.7486201986186156</v>
      </c>
      <c r="L20905" s="47"/>
      <c r="M20905" s="47"/>
    </row>
    <row r="20906" spans="1:13" x14ac:dyDescent="0.4">
      <c r="A20906" t="str">
        <f t="shared" si="326"/>
        <v>39_4A_F_0_90_70_HH800_CDB</v>
      </c>
      <c r="B20906">
        <v>39</v>
      </c>
      <c r="C20906" t="s">
        <v>168</v>
      </c>
      <c r="D20906" t="s">
        <v>169</v>
      </c>
      <c r="E20906">
        <v>0</v>
      </c>
      <c r="F20906">
        <v>90</v>
      </c>
      <c r="G20906">
        <v>70</v>
      </c>
      <c r="H20906" t="s">
        <v>303</v>
      </c>
      <c r="I20906" t="s">
        <v>171</v>
      </c>
      <c r="J20906">
        <v>5.1775924345924516</v>
      </c>
      <c r="L20906" s="47"/>
      <c r="M20906" s="47"/>
    </row>
    <row r="20907" spans="1:13" x14ac:dyDescent="0.4">
      <c r="A20907" t="str">
        <f t="shared" si="326"/>
        <v>39_4A_F_0_180_2_HH800_CDB</v>
      </c>
      <c r="B20907">
        <v>39</v>
      </c>
      <c r="C20907" t="s">
        <v>168</v>
      </c>
      <c r="D20907" t="s">
        <v>169</v>
      </c>
      <c r="E20907">
        <v>0</v>
      </c>
      <c r="F20907">
        <v>180</v>
      </c>
      <c r="G20907">
        <v>2</v>
      </c>
      <c r="H20907" t="s">
        <v>303</v>
      </c>
      <c r="I20907" t="s">
        <v>171</v>
      </c>
      <c r="J20907">
        <v>1.9158750764327763</v>
      </c>
      <c r="L20907" s="47"/>
      <c r="M20907" s="47"/>
    </row>
    <row r="20908" spans="1:13" x14ac:dyDescent="0.4">
      <c r="A20908" t="str">
        <f t="shared" si="326"/>
        <v>39_4A_F_0_180_5_HH800_CDB</v>
      </c>
      <c r="B20908">
        <v>39</v>
      </c>
      <c r="C20908" t="s">
        <v>168</v>
      </c>
      <c r="D20908" t="s">
        <v>169</v>
      </c>
      <c r="E20908">
        <v>0</v>
      </c>
      <c r="F20908">
        <v>180</v>
      </c>
      <c r="G20908">
        <v>5</v>
      </c>
      <c r="H20908" t="s">
        <v>303</v>
      </c>
      <c r="I20908" t="s">
        <v>171</v>
      </c>
      <c r="J20908">
        <v>2.623591316074223</v>
      </c>
      <c r="L20908" s="47"/>
      <c r="M20908" s="47"/>
    </row>
    <row r="20909" spans="1:13" x14ac:dyDescent="0.4">
      <c r="A20909" t="str">
        <f t="shared" si="326"/>
        <v>39_4A_F_0_180_65_HH800_CDB</v>
      </c>
      <c r="B20909">
        <v>39</v>
      </c>
      <c r="C20909" t="s">
        <v>168</v>
      </c>
      <c r="D20909" t="s">
        <v>169</v>
      </c>
      <c r="E20909">
        <v>0</v>
      </c>
      <c r="F20909">
        <v>180</v>
      </c>
      <c r="G20909">
        <v>65</v>
      </c>
      <c r="H20909" t="s">
        <v>303</v>
      </c>
      <c r="I20909" t="s">
        <v>171</v>
      </c>
      <c r="J20909">
        <v>4.0703502221445893</v>
      </c>
      <c r="L20909" s="47"/>
      <c r="M20909" s="47"/>
    </row>
    <row r="20910" spans="1:13" x14ac:dyDescent="0.4">
      <c r="A20910" t="str">
        <f t="shared" si="326"/>
        <v>39_4A_F_0_180_67_HH800_CDB</v>
      </c>
      <c r="B20910">
        <v>39</v>
      </c>
      <c r="C20910" t="s">
        <v>168</v>
      </c>
      <c r="D20910" t="s">
        <v>169</v>
      </c>
      <c r="E20910">
        <v>0</v>
      </c>
      <c r="F20910">
        <v>180</v>
      </c>
      <c r="G20910">
        <v>67</v>
      </c>
      <c r="H20910" t="s">
        <v>303</v>
      </c>
      <c r="I20910" t="s">
        <v>171</v>
      </c>
      <c r="J20910">
        <v>4.0311365834991406</v>
      </c>
      <c r="L20910" s="47"/>
      <c r="M20910" s="47"/>
    </row>
    <row r="20911" spans="1:13" x14ac:dyDescent="0.4">
      <c r="A20911" t="str">
        <f t="shared" si="326"/>
        <v>39_4A_F_0_180_70_HH800_CDB</v>
      </c>
      <c r="B20911">
        <v>39</v>
      </c>
      <c r="C20911" t="s">
        <v>168</v>
      </c>
      <c r="D20911" t="s">
        <v>169</v>
      </c>
      <c r="E20911">
        <v>0</v>
      </c>
      <c r="F20911">
        <v>180</v>
      </c>
      <c r="G20911">
        <v>70</v>
      </c>
      <c r="H20911" t="s">
        <v>303</v>
      </c>
      <c r="I20911" t="s">
        <v>171</v>
      </c>
      <c r="J20911">
        <v>4.9638320789176227</v>
      </c>
      <c r="L20911" s="47"/>
      <c r="M20911" s="47"/>
    </row>
    <row r="20912" spans="1:13" x14ac:dyDescent="0.4">
      <c r="A20912" t="str">
        <f t="shared" si="326"/>
        <v>39_4A_F_0_365_5_HH800_CDB</v>
      </c>
      <c r="B20912">
        <v>39</v>
      </c>
      <c r="C20912" t="s">
        <v>168</v>
      </c>
      <c r="D20912" t="s">
        <v>169</v>
      </c>
      <c r="E20912">
        <v>0</v>
      </c>
      <c r="F20912">
        <v>365</v>
      </c>
      <c r="G20912">
        <v>5</v>
      </c>
      <c r="H20912" t="s">
        <v>303</v>
      </c>
      <c r="I20912" t="s">
        <v>171</v>
      </c>
      <c r="J20912">
        <v>3.0328719910018433</v>
      </c>
      <c r="L20912" s="47"/>
      <c r="M20912" s="47"/>
    </row>
    <row r="20913" spans="1:13" x14ac:dyDescent="0.4">
      <c r="A20913" t="str">
        <f t="shared" si="326"/>
        <v>39_4A_F_0_365_65_HH800_CDB</v>
      </c>
      <c r="B20913">
        <v>39</v>
      </c>
      <c r="C20913" t="s">
        <v>168</v>
      </c>
      <c r="D20913" t="s">
        <v>169</v>
      </c>
      <c r="E20913">
        <v>0</v>
      </c>
      <c r="F20913">
        <v>365</v>
      </c>
      <c r="G20913">
        <v>65</v>
      </c>
      <c r="H20913" t="s">
        <v>303</v>
      </c>
      <c r="I20913" t="s">
        <v>171</v>
      </c>
      <c r="J20913">
        <v>4.3558620146495288</v>
      </c>
      <c r="L20913" s="47"/>
      <c r="M20913" s="47"/>
    </row>
    <row r="20914" spans="1:13" x14ac:dyDescent="0.4">
      <c r="A20914" t="str">
        <f t="shared" si="326"/>
        <v>39_4A_F_0_365_67_HH800_CDB</v>
      </c>
      <c r="B20914">
        <v>39</v>
      </c>
      <c r="C20914" t="s">
        <v>168</v>
      </c>
      <c r="D20914" t="s">
        <v>169</v>
      </c>
      <c r="E20914">
        <v>0</v>
      </c>
      <c r="F20914">
        <v>365</v>
      </c>
      <c r="G20914">
        <v>67</v>
      </c>
      <c r="H20914" t="s">
        <v>303</v>
      </c>
      <c r="I20914" t="s">
        <v>171</v>
      </c>
      <c r="J20914">
        <v>4.2944540785454688</v>
      </c>
      <c r="L20914" s="47"/>
      <c r="M20914" s="47"/>
    </row>
    <row r="20915" spans="1:13" x14ac:dyDescent="0.4">
      <c r="A20915" t="str">
        <f t="shared" si="326"/>
        <v>39_4A_F_0_365_70_HH800_CDB</v>
      </c>
      <c r="B20915">
        <v>39</v>
      </c>
      <c r="C20915" t="s">
        <v>168</v>
      </c>
      <c r="D20915" t="s">
        <v>169</v>
      </c>
      <c r="E20915">
        <v>0</v>
      </c>
      <c r="F20915">
        <v>365</v>
      </c>
      <c r="G20915">
        <v>70</v>
      </c>
      <c r="H20915" t="s">
        <v>303</v>
      </c>
      <c r="I20915" t="s">
        <v>171</v>
      </c>
      <c r="J20915">
        <v>4.5052395863298491</v>
      </c>
      <c r="L20915" s="47"/>
      <c r="M20915" s="47"/>
    </row>
    <row r="20916" spans="1:13" x14ac:dyDescent="0.4">
      <c r="A20916" t="str">
        <f t="shared" si="326"/>
        <v>40_4A_F_0_90_2_HH800_CDB</v>
      </c>
      <c r="B20916">
        <v>40</v>
      </c>
      <c r="C20916" t="s">
        <v>168</v>
      </c>
      <c r="D20916" t="s">
        <v>169</v>
      </c>
      <c r="E20916">
        <v>0</v>
      </c>
      <c r="F20916">
        <v>90</v>
      </c>
      <c r="G20916">
        <v>2</v>
      </c>
      <c r="H20916" t="s">
        <v>303</v>
      </c>
      <c r="I20916" t="s">
        <v>171</v>
      </c>
      <c r="J20916">
        <v>2.4103822623779165</v>
      </c>
      <c r="L20916" s="47"/>
      <c r="M20916" s="47"/>
    </row>
    <row r="20917" spans="1:13" x14ac:dyDescent="0.4">
      <c r="A20917" t="str">
        <f t="shared" si="326"/>
        <v>40_4A_F_0_90_5_HH800_CDB</v>
      </c>
      <c r="B20917">
        <v>40</v>
      </c>
      <c r="C20917" t="s">
        <v>168</v>
      </c>
      <c r="D20917" t="s">
        <v>169</v>
      </c>
      <c r="E20917">
        <v>0</v>
      </c>
      <c r="F20917">
        <v>90</v>
      </c>
      <c r="G20917">
        <v>5</v>
      </c>
      <c r="H20917" t="s">
        <v>303</v>
      </c>
      <c r="I20917" t="s">
        <v>171</v>
      </c>
      <c r="J20917">
        <v>3.2696269393713386</v>
      </c>
      <c r="L20917" s="47"/>
      <c r="M20917" s="47"/>
    </row>
    <row r="20918" spans="1:13" x14ac:dyDescent="0.4">
      <c r="A20918" t="str">
        <f t="shared" si="326"/>
        <v>40_4A_F_0_90_65_HH800_CDB</v>
      </c>
      <c r="B20918">
        <v>40</v>
      </c>
      <c r="C20918" t="s">
        <v>168</v>
      </c>
      <c r="D20918" t="s">
        <v>169</v>
      </c>
      <c r="E20918">
        <v>0</v>
      </c>
      <c r="F20918">
        <v>90</v>
      </c>
      <c r="G20918">
        <v>65</v>
      </c>
      <c r="H20918" t="s">
        <v>303</v>
      </c>
      <c r="I20918" t="s">
        <v>171</v>
      </c>
      <c r="J20918">
        <v>4.5262524175555372</v>
      </c>
      <c r="L20918" s="47"/>
      <c r="M20918" s="47"/>
    </row>
    <row r="20919" spans="1:13" x14ac:dyDescent="0.4">
      <c r="A20919" t="str">
        <f t="shared" si="326"/>
        <v>40_4A_F_0_90_67_HH800_CDB</v>
      </c>
      <c r="B20919">
        <v>40</v>
      </c>
      <c r="C20919" t="s">
        <v>168</v>
      </c>
      <c r="D20919" t="s">
        <v>169</v>
      </c>
      <c r="E20919">
        <v>0</v>
      </c>
      <c r="F20919">
        <v>90</v>
      </c>
      <c r="G20919">
        <v>67</v>
      </c>
      <c r="H20919" t="s">
        <v>303</v>
      </c>
      <c r="I20919" t="s">
        <v>171</v>
      </c>
      <c r="J20919">
        <v>4.7407373860303661</v>
      </c>
      <c r="L20919" s="47"/>
      <c r="M20919" s="47"/>
    </row>
    <row r="20920" spans="1:13" x14ac:dyDescent="0.4">
      <c r="A20920" t="str">
        <f t="shared" si="326"/>
        <v>40_4A_F_0_90_70_HH800_CDB</v>
      </c>
      <c r="B20920">
        <v>40</v>
      </c>
      <c r="C20920" t="s">
        <v>168</v>
      </c>
      <c r="D20920" t="s">
        <v>169</v>
      </c>
      <c r="E20920">
        <v>0</v>
      </c>
      <c r="F20920">
        <v>90</v>
      </c>
      <c r="G20920">
        <v>70</v>
      </c>
      <c r="H20920" t="s">
        <v>303</v>
      </c>
      <c r="I20920" t="s">
        <v>171</v>
      </c>
      <c r="J20920">
        <v>4.9881058788912176</v>
      </c>
      <c r="L20920" s="47"/>
      <c r="M20920" s="47"/>
    </row>
    <row r="20921" spans="1:13" x14ac:dyDescent="0.4">
      <c r="A20921" t="str">
        <f t="shared" si="326"/>
        <v>40_4A_F_0_180_2_HH800_CDB</v>
      </c>
      <c r="B20921">
        <v>40</v>
      </c>
      <c r="C20921" t="s">
        <v>168</v>
      </c>
      <c r="D20921" t="s">
        <v>169</v>
      </c>
      <c r="E20921">
        <v>0</v>
      </c>
      <c r="F20921">
        <v>180</v>
      </c>
      <c r="G20921">
        <v>2</v>
      </c>
      <c r="H20921" t="s">
        <v>303</v>
      </c>
      <c r="I20921" t="s">
        <v>171</v>
      </c>
      <c r="J20921">
        <v>1.7359155775686324</v>
      </c>
      <c r="L20921" s="47"/>
      <c r="M20921" s="47"/>
    </row>
    <row r="20922" spans="1:13" x14ac:dyDescent="0.4">
      <c r="A20922" t="str">
        <f t="shared" si="326"/>
        <v>40_4A_F_0_180_5_HH800_CDB</v>
      </c>
      <c r="B20922">
        <v>40</v>
      </c>
      <c r="C20922" t="s">
        <v>168</v>
      </c>
      <c r="D20922" t="s">
        <v>169</v>
      </c>
      <c r="E20922">
        <v>0</v>
      </c>
      <c r="F20922">
        <v>180</v>
      </c>
      <c r="G20922">
        <v>5</v>
      </c>
      <c r="H20922" t="s">
        <v>303</v>
      </c>
      <c r="I20922" t="s">
        <v>171</v>
      </c>
      <c r="J20922">
        <v>2.5784354181155948</v>
      </c>
      <c r="L20922" s="47"/>
      <c r="M20922" s="47"/>
    </row>
    <row r="20923" spans="1:13" x14ac:dyDescent="0.4">
      <c r="A20923" t="str">
        <f t="shared" si="326"/>
        <v>40_4A_F_0_180_65_HH800_CDB</v>
      </c>
      <c r="B20923">
        <v>40</v>
      </c>
      <c r="C20923" t="s">
        <v>168</v>
      </c>
      <c r="D20923" t="s">
        <v>169</v>
      </c>
      <c r="E20923">
        <v>0</v>
      </c>
      <c r="F20923">
        <v>180</v>
      </c>
      <c r="G20923">
        <v>65</v>
      </c>
      <c r="H20923" t="s">
        <v>303</v>
      </c>
      <c r="I20923" t="s">
        <v>171</v>
      </c>
      <c r="J20923">
        <v>3.9148516080718352</v>
      </c>
      <c r="L20923" s="47"/>
      <c r="M20923" s="47"/>
    </row>
    <row r="20924" spans="1:13" x14ac:dyDescent="0.4">
      <c r="A20924" t="str">
        <f t="shared" si="326"/>
        <v>40_4A_F_0_180_67_HH800_CDB</v>
      </c>
      <c r="B20924">
        <v>40</v>
      </c>
      <c r="C20924" t="s">
        <v>168</v>
      </c>
      <c r="D20924" t="s">
        <v>169</v>
      </c>
      <c r="E20924">
        <v>0</v>
      </c>
      <c r="F20924">
        <v>180</v>
      </c>
      <c r="G20924">
        <v>67</v>
      </c>
      <c r="H20924" t="s">
        <v>303</v>
      </c>
      <c r="I20924" t="s">
        <v>171</v>
      </c>
      <c r="J20924">
        <v>4.6956101861391835</v>
      </c>
      <c r="L20924" s="47"/>
      <c r="M20924" s="47"/>
    </row>
    <row r="20925" spans="1:13" x14ac:dyDescent="0.4">
      <c r="A20925" t="str">
        <f t="shared" si="326"/>
        <v>40_4A_F_0_180_70_HH800_CDB</v>
      </c>
      <c r="B20925">
        <v>40</v>
      </c>
      <c r="C20925" t="s">
        <v>168</v>
      </c>
      <c r="D20925" t="s">
        <v>169</v>
      </c>
      <c r="E20925">
        <v>0</v>
      </c>
      <c r="F20925">
        <v>180</v>
      </c>
      <c r="G20925">
        <v>70</v>
      </c>
      <c r="H20925" t="s">
        <v>303</v>
      </c>
      <c r="I20925" t="s">
        <v>171</v>
      </c>
      <c r="J20925">
        <v>5.562561246026501</v>
      </c>
      <c r="L20925" s="47"/>
      <c r="M20925" s="47"/>
    </row>
    <row r="20926" spans="1:13" x14ac:dyDescent="0.4">
      <c r="A20926" t="str">
        <f t="shared" si="326"/>
        <v>40_4A_F_0_365_5_HH800_CDB</v>
      </c>
      <c r="B20926">
        <v>40</v>
      </c>
      <c r="C20926" t="s">
        <v>168</v>
      </c>
      <c r="D20926" t="s">
        <v>169</v>
      </c>
      <c r="E20926">
        <v>0</v>
      </c>
      <c r="F20926">
        <v>365</v>
      </c>
      <c r="G20926">
        <v>5</v>
      </c>
      <c r="H20926" t="s">
        <v>303</v>
      </c>
      <c r="I20926" t="s">
        <v>171</v>
      </c>
      <c r="J20926">
        <v>2.5509820580734641</v>
      </c>
      <c r="L20926" s="47"/>
      <c r="M20926" s="47"/>
    </row>
    <row r="20927" spans="1:13" x14ac:dyDescent="0.4">
      <c r="A20927" t="str">
        <f t="shared" si="326"/>
        <v>40_4A_F_0_365_65_HH800_CDB</v>
      </c>
      <c r="B20927">
        <v>40</v>
      </c>
      <c r="C20927" t="s">
        <v>168</v>
      </c>
      <c r="D20927" t="s">
        <v>169</v>
      </c>
      <c r="E20927">
        <v>0</v>
      </c>
      <c r="F20927">
        <v>365</v>
      </c>
      <c r="G20927">
        <v>65</v>
      </c>
      <c r="H20927" t="s">
        <v>303</v>
      </c>
      <c r="I20927" t="s">
        <v>171</v>
      </c>
      <c r="J20927">
        <v>4.0367876707845802</v>
      </c>
      <c r="L20927" s="47"/>
      <c r="M20927" s="47"/>
    </row>
    <row r="20928" spans="1:13" x14ac:dyDescent="0.4">
      <c r="A20928" t="str">
        <f t="shared" si="326"/>
        <v>40_4A_F_0_365_67_HH800_CDB</v>
      </c>
      <c r="B20928">
        <v>40</v>
      </c>
      <c r="C20928" t="s">
        <v>168</v>
      </c>
      <c r="D20928" t="s">
        <v>169</v>
      </c>
      <c r="E20928">
        <v>0</v>
      </c>
      <c r="F20928">
        <v>365</v>
      </c>
      <c r="G20928">
        <v>67</v>
      </c>
      <c r="H20928" t="s">
        <v>303</v>
      </c>
      <c r="I20928" t="s">
        <v>171</v>
      </c>
      <c r="J20928">
        <v>4.6561699804014145</v>
      </c>
      <c r="L20928" s="47"/>
      <c r="M20928" s="47"/>
    </row>
    <row r="20929" spans="1:13" x14ac:dyDescent="0.4">
      <c r="A20929" t="str">
        <f t="shared" si="326"/>
        <v>40_4A_F_0_365_70_HH800_CDB</v>
      </c>
      <c r="B20929">
        <v>40</v>
      </c>
      <c r="C20929" t="s">
        <v>168</v>
      </c>
      <c r="D20929" t="s">
        <v>169</v>
      </c>
      <c r="E20929">
        <v>0</v>
      </c>
      <c r="F20929">
        <v>365</v>
      </c>
      <c r="G20929">
        <v>70</v>
      </c>
      <c r="H20929" t="s">
        <v>303</v>
      </c>
      <c r="I20929" t="s">
        <v>171</v>
      </c>
      <c r="J20929">
        <v>5.2119291537231387</v>
      </c>
      <c r="L20929" s="47"/>
      <c r="M20929" s="47"/>
    </row>
    <row r="20930" spans="1:13" x14ac:dyDescent="0.4">
      <c r="A20930" t="str">
        <f t="shared" si="326"/>
        <v>41_4A_F_0_90_2_HH800_CDB</v>
      </c>
      <c r="B20930">
        <v>41</v>
      </c>
      <c r="C20930" t="s">
        <v>168</v>
      </c>
      <c r="D20930" t="s">
        <v>169</v>
      </c>
      <c r="E20930">
        <v>0</v>
      </c>
      <c r="F20930">
        <v>90</v>
      </c>
      <c r="G20930">
        <v>2</v>
      </c>
      <c r="H20930" t="s">
        <v>303</v>
      </c>
      <c r="I20930" t="s">
        <v>171</v>
      </c>
      <c r="J20930">
        <v>2.792093929403455</v>
      </c>
      <c r="L20930" s="47"/>
      <c r="M20930" s="47"/>
    </row>
    <row r="20931" spans="1:13" x14ac:dyDescent="0.4">
      <c r="A20931" t="str">
        <f t="shared" ref="A20931:A20994" si="327">B20931&amp;"_"&amp;C20931&amp;"_"&amp;D20931&amp;"_"&amp;E20931&amp;"_"&amp;F20931&amp;"_"&amp;G20931&amp;"_"&amp;H20931&amp;"_"&amp;I20931</f>
        <v>41_4A_F_0_90_5_HH800_CDB</v>
      </c>
      <c r="B20931">
        <v>41</v>
      </c>
      <c r="C20931" t="s">
        <v>168</v>
      </c>
      <c r="D20931" t="s">
        <v>169</v>
      </c>
      <c r="E20931">
        <v>0</v>
      </c>
      <c r="F20931">
        <v>90</v>
      </c>
      <c r="G20931">
        <v>5</v>
      </c>
      <c r="H20931" t="s">
        <v>303</v>
      </c>
      <c r="I20931" t="s">
        <v>171</v>
      </c>
      <c r="J20931">
        <v>3.3752997644271194</v>
      </c>
      <c r="L20931" s="47"/>
      <c r="M20931" s="47"/>
    </row>
    <row r="20932" spans="1:13" x14ac:dyDescent="0.4">
      <c r="A20932" t="str">
        <f t="shared" si="327"/>
        <v>41_4A_F_0_90_65_HH800_CDB</v>
      </c>
      <c r="B20932">
        <v>41</v>
      </c>
      <c r="C20932" t="s">
        <v>168</v>
      </c>
      <c r="D20932" t="s">
        <v>169</v>
      </c>
      <c r="E20932">
        <v>0</v>
      </c>
      <c r="F20932">
        <v>90</v>
      </c>
      <c r="G20932">
        <v>65</v>
      </c>
      <c r="H20932" t="s">
        <v>303</v>
      </c>
      <c r="I20932" t="s">
        <v>171</v>
      </c>
      <c r="J20932">
        <v>4.9327871492925066</v>
      </c>
      <c r="L20932" s="47"/>
      <c r="M20932" s="47"/>
    </row>
    <row r="20933" spans="1:13" x14ac:dyDescent="0.4">
      <c r="A20933" t="str">
        <f t="shared" si="327"/>
        <v>41_4A_F_0_90_67_HH800_CDB</v>
      </c>
      <c r="B20933">
        <v>41</v>
      </c>
      <c r="C20933" t="s">
        <v>168</v>
      </c>
      <c r="D20933" t="s">
        <v>169</v>
      </c>
      <c r="E20933">
        <v>0</v>
      </c>
      <c r="F20933">
        <v>90</v>
      </c>
      <c r="G20933">
        <v>67</v>
      </c>
      <c r="H20933" t="s">
        <v>303</v>
      </c>
      <c r="I20933" t="s">
        <v>171</v>
      </c>
      <c r="J20933">
        <v>5.4417296339893184</v>
      </c>
      <c r="L20933" s="47"/>
      <c r="M20933" s="47"/>
    </row>
    <row r="20934" spans="1:13" x14ac:dyDescent="0.4">
      <c r="A20934" t="str">
        <f t="shared" si="327"/>
        <v>41_4A_F_0_90_70_HH800_CDB</v>
      </c>
      <c r="B20934">
        <v>41</v>
      </c>
      <c r="C20934" t="s">
        <v>168</v>
      </c>
      <c r="D20934" t="s">
        <v>169</v>
      </c>
      <c r="E20934">
        <v>0</v>
      </c>
      <c r="F20934">
        <v>90</v>
      </c>
      <c r="G20934">
        <v>70</v>
      </c>
      <c r="H20934" t="s">
        <v>303</v>
      </c>
      <c r="I20934" t="s">
        <v>171</v>
      </c>
      <c r="J20934">
        <v>5.8337388072128267</v>
      </c>
      <c r="L20934" s="47"/>
      <c r="M20934" s="47"/>
    </row>
    <row r="20935" spans="1:13" x14ac:dyDescent="0.4">
      <c r="A20935" t="str">
        <f t="shared" si="327"/>
        <v>41_4A_F_0_180_2_HH800_CDB</v>
      </c>
      <c r="B20935">
        <v>41</v>
      </c>
      <c r="C20935" t="s">
        <v>168</v>
      </c>
      <c r="D20935" t="s">
        <v>169</v>
      </c>
      <c r="E20935">
        <v>0</v>
      </c>
      <c r="F20935">
        <v>180</v>
      </c>
      <c r="G20935">
        <v>2</v>
      </c>
      <c r="H20935" t="s">
        <v>303</v>
      </c>
      <c r="I20935" t="s">
        <v>171</v>
      </c>
      <c r="J20935">
        <v>2.3198430133581729</v>
      </c>
      <c r="L20935" s="47"/>
      <c r="M20935" s="47"/>
    </row>
    <row r="20936" spans="1:13" x14ac:dyDescent="0.4">
      <c r="A20936" t="str">
        <f t="shared" si="327"/>
        <v>41_4A_F_0_180_5_HH800_CDB</v>
      </c>
      <c r="B20936">
        <v>41</v>
      </c>
      <c r="C20936" t="s">
        <v>168</v>
      </c>
      <c r="D20936" t="s">
        <v>169</v>
      </c>
      <c r="E20936">
        <v>0</v>
      </c>
      <c r="F20936">
        <v>180</v>
      </c>
      <c r="G20936">
        <v>5</v>
      </c>
      <c r="H20936" t="s">
        <v>303</v>
      </c>
      <c r="I20936" t="s">
        <v>171</v>
      </c>
      <c r="J20936">
        <v>2.5468316365290811</v>
      </c>
      <c r="L20936" s="47"/>
      <c r="M20936" s="47"/>
    </row>
    <row r="20937" spans="1:13" x14ac:dyDescent="0.4">
      <c r="A20937" t="str">
        <f t="shared" si="327"/>
        <v>41_4A_F_0_180_65_HH800_CDB</v>
      </c>
      <c r="B20937">
        <v>41</v>
      </c>
      <c r="C20937" t="s">
        <v>168</v>
      </c>
      <c r="D20937" t="s">
        <v>169</v>
      </c>
      <c r="E20937">
        <v>0</v>
      </c>
      <c r="F20937">
        <v>180</v>
      </c>
      <c r="G20937">
        <v>65</v>
      </c>
      <c r="H20937" t="s">
        <v>303</v>
      </c>
      <c r="I20937" t="s">
        <v>171</v>
      </c>
      <c r="J20937">
        <v>4.4144431254528049</v>
      </c>
      <c r="L20937" s="47"/>
      <c r="M20937" s="47"/>
    </row>
    <row r="20938" spans="1:13" x14ac:dyDescent="0.4">
      <c r="A20938" t="str">
        <f t="shared" si="327"/>
        <v>41_4A_F_0_180_67_HH800_CDB</v>
      </c>
      <c r="B20938">
        <v>41</v>
      </c>
      <c r="C20938" t="s">
        <v>168</v>
      </c>
      <c r="D20938" t="s">
        <v>169</v>
      </c>
      <c r="E20938">
        <v>0</v>
      </c>
      <c r="F20938">
        <v>180</v>
      </c>
      <c r="G20938">
        <v>67</v>
      </c>
      <c r="H20938" t="s">
        <v>303</v>
      </c>
      <c r="I20938" t="s">
        <v>171</v>
      </c>
      <c r="J20938">
        <v>4.6886016395137409</v>
      </c>
      <c r="L20938" s="47"/>
      <c r="M20938" s="47"/>
    </row>
    <row r="20939" spans="1:13" x14ac:dyDescent="0.4">
      <c r="A20939" t="str">
        <f t="shared" si="327"/>
        <v>41_4A_F_0_180_70_HH800_CDB</v>
      </c>
      <c r="B20939">
        <v>41</v>
      </c>
      <c r="C20939" t="s">
        <v>168</v>
      </c>
      <c r="D20939" t="s">
        <v>169</v>
      </c>
      <c r="E20939">
        <v>0</v>
      </c>
      <c r="F20939">
        <v>180</v>
      </c>
      <c r="G20939">
        <v>70</v>
      </c>
      <c r="H20939" t="s">
        <v>303</v>
      </c>
      <c r="I20939" t="s">
        <v>171</v>
      </c>
      <c r="J20939">
        <v>5.433103150003209</v>
      </c>
      <c r="L20939" s="47"/>
      <c r="M20939" s="47"/>
    </row>
    <row r="20940" spans="1:13" x14ac:dyDescent="0.4">
      <c r="A20940" t="str">
        <f t="shared" si="327"/>
        <v>41_4A_F_0_365_5_HH800_CDB</v>
      </c>
      <c r="B20940">
        <v>41</v>
      </c>
      <c r="C20940" t="s">
        <v>168</v>
      </c>
      <c r="D20940" t="s">
        <v>169</v>
      </c>
      <c r="E20940">
        <v>0</v>
      </c>
      <c r="F20940">
        <v>365</v>
      </c>
      <c r="G20940">
        <v>5</v>
      </c>
      <c r="H20940" t="s">
        <v>303</v>
      </c>
      <c r="I20940" t="s">
        <v>171</v>
      </c>
      <c r="J20940">
        <v>2.5037978294725618</v>
      </c>
      <c r="L20940" s="47"/>
      <c r="M20940" s="47"/>
    </row>
    <row r="20941" spans="1:13" x14ac:dyDescent="0.4">
      <c r="A20941" t="str">
        <f t="shared" si="327"/>
        <v>41_4A_F_0_365_65_HH800_CDB</v>
      </c>
      <c r="B20941">
        <v>41</v>
      </c>
      <c r="C20941" t="s">
        <v>168</v>
      </c>
      <c r="D20941" t="s">
        <v>169</v>
      </c>
      <c r="E20941">
        <v>0</v>
      </c>
      <c r="F20941">
        <v>365</v>
      </c>
      <c r="G20941">
        <v>65</v>
      </c>
      <c r="H20941" t="s">
        <v>303</v>
      </c>
      <c r="I20941" t="s">
        <v>171</v>
      </c>
      <c r="J20941">
        <v>4.0764089851074132</v>
      </c>
      <c r="L20941" s="47"/>
      <c r="M20941" s="47"/>
    </row>
    <row r="20942" spans="1:13" x14ac:dyDescent="0.4">
      <c r="A20942" t="str">
        <f t="shared" si="327"/>
        <v>41_4A_F_0_365_67_HH800_CDB</v>
      </c>
      <c r="B20942">
        <v>41</v>
      </c>
      <c r="C20942" t="s">
        <v>168</v>
      </c>
      <c r="D20942" t="s">
        <v>169</v>
      </c>
      <c r="E20942">
        <v>0</v>
      </c>
      <c r="F20942">
        <v>365</v>
      </c>
      <c r="G20942">
        <v>67</v>
      </c>
      <c r="H20942" t="s">
        <v>303</v>
      </c>
      <c r="I20942" t="s">
        <v>171</v>
      </c>
      <c r="J20942">
        <v>4.7365703884802475</v>
      </c>
      <c r="L20942" s="47"/>
      <c r="M20942" s="47"/>
    </row>
    <row r="20943" spans="1:13" x14ac:dyDescent="0.4">
      <c r="A20943" t="str">
        <f t="shared" si="327"/>
        <v>41_4A_F_0_365_70_HH800_CDB</v>
      </c>
      <c r="B20943">
        <v>41</v>
      </c>
      <c r="C20943" t="s">
        <v>168</v>
      </c>
      <c r="D20943" t="s">
        <v>169</v>
      </c>
      <c r="E20943">
        <v>0</v>
      </c>
      <c r="F20943">
        <v>365</v>
      </c>
      <c r="G20943">
        <v>70</v>
      </c>
      <c r="H20943" t="s">
        <v>303</v>
      </c>
      <c r="I20943" t="s">
        <v>171</v>
      </c>
      <c r="J20943">
        <v>4.674587653177495</v>
      </c>
      <c r="L20943" s="47"/>
      <c r="M20943" s="47"/>
    </row>
    <row r="20944" spans="1:13" x14ac:dyDescent="0.4">
      <c r="A20944" t="str">
        <f t="shared" si="327"/>
        <v>42_4A_F_0_90_2_HH800_CDB</v>
      </c>
      <c r="B20944">
        <v>42</v>
      </c>
      <c r="C20944" t="s">
        <v>168</v>
      </c>
      <c r="D20944" t="s">
        <v>169</v>
      </c>
      <c r="E20944">
        <v>0</v>
      </c>
      <c r="F20944">
        <v>90</v>
      </c>
      <c r="G20944">
        <v>2</v>
      </c>
      <c r="H20944" t="s">
        <v>303</v>
      </c>
      <c r="I20944" t="s">
        <v>171</v>
      </c>
      <c r="J20944">
        <v>2.3966970584672906</v>
      </c>
      <c r="L20944" s="47"/>
      <c r="M20944" s="47"/>
    </row>
    <row r="20945" spans="1:13" x14ac:dyDescent="0.4">
      <c r="A20945" t="str">
        <f t="shared" si="327"/>
        <v>42_4A_F_0_90_5_HH800_CDB</v>
      </c>
      <c r="B20945">
        <v>42</v>
      </c>
      <c r="C20945" t="s">
        <v>168</v>
      </c>
      <c r="D20945" t="s">
        <v>169</v>
      </c>
      <c r="E20945">
        <v>0</v>
      </c>
      <c r="F20945">
        <v>90</v>
      </c>
      <c r="G20945">
        <v>5</v>
      </c>
      <c r="H20945" t="s">
        <v>303</v>
      </c>
      <c r="I20945" t="s">
        <v>171</v>
      </c>
      <c r="J20945">
        <v>2.7059984429354826</v>
      </c>
      <c r="L20945" s="47"/>
      <c r="M20945" s="47"/>
    </row>
    <row r="20946" spans="1:13" x14ac:dyDescent="0.4">
      <c r="A20946" t="str">
        <f t="shared" si="327"/>
        <v>42_4A_F_0_90_65_HH800_CDB</v>
      </c>
      <c r="B20946">
        <v>42</v>
      </c>
      <c r="C20946" t="s">
        <v>168</v>
      </c>
      <c r="D20946" t="s">
        <v>169</v>
      </c>
      <c r="E20946">
        <v>0</v>
      </c>
      <c r="F20946">
        <v>90</v>
      </c>
      <c r="G20946">
        <v>65</v>
      </c>
      <c r="H20946" t="s">
        <v>303</v>
      </c>
      <c r="I20946" t="s">
        <v>171</v>
      </c>
      <c r="J20946">
        <v>4.6097256695426729</v>
      </c>
      <c r="L20946" s="47"/>
      <c r="M20946" s="47"/>
    </row>
    <row r="20947" spans="1:13" x14ac:dyDescent="0.4">
      <c r="A20947" t="str">
        <f t="shared" si="327"/>
        <v>42_4A_F_0_90_67_HH800_CDB</v>
      </c>
      <c r="B20947">
        <v>42</v>
      </c>
      <c r="C20947" t="s">
        <v>168</v>
      </c>
      <c r="D20947" t="s">
        <v>169</v>
      </c>
      <c r="E20947">
        <v>0</v>
      </c>
      <c r="F20947">
        <v>90</v>
      </c>
      <c r="G20947">
        <v>67</v>
      </c>
      <c r="H20947" t="s">
        <v>303</v>
      </c>
      <c r="I20947" t="s">
        <v>171</v>
      </c>
      <c r="J20947">
        <v>5.2665497945848516</v>
      </c>
      <c r="L20947" s="47"/>
      <c r="M20947" s="47"/>
    </row>
    <row r="20948" spans="1:13" x14ac:dyDescent="0.4">
      <c r="A20948" t="str">
        <f t="shared" si="327"/>
        <v>42_4A_F_0_90_70_HH800_CDB</v>
      </c>
      <c r="B20948">
        <v>42</v>
      </c>
      <c r="C20948" t="s">
        <v>168</v>
      </c>
      <c r="D20948" t="s">
        <v>169</v>
      </c>
      <c r="E20948">
        <v>0</v>
      </c>
      <c r="F20948">
        <v>90</v>
      </c>
      <c r="G20948">
        <v>70</v>
      </c>
      <c r="H20948" t="s">
        <v>303</v>
      </c>
      <c r="I20948" t="s">
        <v>171</v>
      </c>
      <c r="J20948">
        <v>5.8015767517208943</v>
      </c>
      <c r="L20948" s="47"/>
      <c r="M20948" s="47"/>
    </row>
    <row r="20949" spans="1:13" x14ac:dyDescent="0.4">
      <c r="A20949" t="str">
        <f t="shared" si="327"/>
        <v>42_4A_F_0_180_2_HH800_CDB</v>
      </c>
      <c r="B20949">
        <v>42</v>
      </c>
      <c r="C20949" t="s">
        <v>168</v>
      </c>
      <c r="D20949" t="s">
        <v>169</v>
      </c>
      <c r="E20949">
        <v>0</v>
      </c>
      <c r="F20949">
        <v>180</v>
      </c>
      <c r="G20949">
        <v>2</v>
      </c>
      <c r="H20949" t="s">
        <v>303</v>
      </c>
      <c r="I20949" t="s">
        <v>171</v>
      </c>
      <c r="J20949">
        <v>1.8551183081604505</v>
      </c>
      <c r="L20949" s="47"/>
      <c r="M20949" s="47"/>
    </row>
    <row r="20950" spans="1:13" x14ac:dyDescent="0.4">
      <c r="A20950" t="str">
        <f t="shared" si="327"/>
        <v>42_4A_F_0_180_5_HH800_CDB</v>
      </c>
      <c r="B20950">
        <v>42</v>
      </c>
      <c r="C20950" t="s">
        <v>168</v>
      </c>
      <c r="D20950" t="s">
        <v>169</v>
      </c>
      <c r="E20950">
        <v>0</v>
      </c>
      <c r="F20950">
        <v>180</v>
      </c>
      <c r="G20950">
        <v>5</v>
      </c>
      <c r="H20950" t="s">
        <v>303</v>
      </c>
      <c r="I20950" t="s">
        <v>171</v>
      </c>
      <c r="J20950">
        <v>2.9989769173299194</v>
      </c>
      <c r="L20950" s="47"/>
      <c r="M20950" s="47"/>
    </row>
    <row r="20951" spans="1:13" x14ac:dyDescent="0.4">
      <c r="A20951" t="str">
        <f t="shared" si="327"/>
        <v>42_4A_F_0_180_65_HH800_CDB</v>
      </c>
      <c r="B20951">
        <v>42</v>
      </c>
      <c r="C20951" t="s">
        <v>168</v>
      </c>
      <c r="D20951" t="s">
        <v>169</v>
      </c>
      <c r="E20951">
        <v>0</v>
      </c>
      <c r="F20951">
        <v>180</v>
      </c>
      <c r="G20951">
        <v>65</v>
      </c>
      <c r="H20951" t="s">
        <v>303</v>
      </c>
      <c r="I20951" t="s">
        <v>171</v>
      </c>
      <c r="J20951">
        <v>4.0877212056307553</v>
      </c>
      <c r="L20951" s="47"/>
      <c r="M20951" s="47"/>
    </row>
    <row r="20952" spans="1:13" x14ac:dyDescent="0.4">
      <c r="A20952" t="str">
        <f t="shared" si="327"/>
        <v>42_4A_F_0_180_67_HH800_CDB</v>
      </c>
      <c r="B20952">
        <v>42</v>
      </c>
      <c r="C20952" t="s">
        <v>168</v>
      </c>
      <c r="D20952" t="s">
        <v>169</v>
      </c>
      <c r="E20952">
        <v>0</v>
      </c>
      <c r="F20952">
        <v>180</v>
      </c>
      <c r="G20952">
        <v>67</v>
      </c>
      <c r="H20952" t="s">
        <v>303</v>
      </c>
      <c r="I20952" t="s">
        <v>171</v>
      </c>
      <c r="J20952">
        <v>5.2182201441333875</v>
      </c>
      <c r="L20952" s="47"/>
      <c r="M20952" s="47"/>
    </row>
    <row r="20953" spans="1:13" x14ac:dyDescent="0.4">
      <c r="A20953" t="str">
        <f t="shared" si="327"/>
        <v>42_4A_F_0_180_70_HH800_CDB</v>
      </c>
      <c r="B20953">
        <v>42</v>
      </c>
      <c r="C20953" t="s">
        <v>168</v>
      </c>
      <c r="D20953" t="s">
        <v>169</v>
      </c>
      <c r="E20953">
        <v>0</v>
      </c>
      <c r="F20953">
        <v>180</v>
      </c>
      <c r="G20953">
        <v>70</v>
      </c>
      <c r="H20953" t="s">
        <v>303</v>
      </c>
      <c r="I20953" t="s">
        <v>171</v>
      </c>
      <c r="J20953">
        <v>5.3673821397128272</v>
      </c>
      <c r="L20953" s="47"/>
      <c r="M20953" s="47"/>
    </row>
    <row r="20954" spans="1:13" x14ac:dyDescent="0.4">
      <c r="A20954" t="str">
        <f t="shared" si="327"/>
        <v>42_4A_F_0_365_5_HH800_CDB</v>
      </c>
      <c r="B20954">
        <v>42</v>
      </c>
      <c r="C20954" t="s">
        <v>168</v>
      </c>
      <c r="D20954" t="s">
        <v>169</v>
      </c>
      <c r="E20954">
        <v>0</v>
      </c>
      <c r="F20954">
        <v>365</v>
      </c>
      <c r="G20954">
        <v>5</v>
      </c>
      <c r="H20954" t="s">
        <v>303</v>
      </c>
      <c r="I20954" t="s">
        <v>171</v>
      </c>
      <c r="J20954">
        <v>3.3120500922732146</v>
      </c>
      <c r="L20954" s="47"/>
      <c r="M20954" s="47"/>
    </row>
    <row r="20955" spans="1:13" x14ac:dyDescent="0.4">
      <c r="A20955" t="str">
        <f t="shared" si="327"/>
        <v>42_4A_F_0_365_65_HH800_CDB</v>
      </c>
      <c r="B20955">
        <v>42</v>
      </c>
      <c r="C20955" t="s">
        <v>168</v>
      </c>
      <c r="D20955" t="s">
        <v>169</v>
      </c>
      <c r="E20955">
        <v>0</v>
      </c>
      <c r="F20955">
        <v>365</v>
      </c>
      <c r="G20955">
        <v>65</v>
      </c>
      <c r="H20955" t="s">
        <v>303</v>
      </c>
      <c r="I20955" t="s">
        <v>171</v>
      </c>
      <c r="J20955">
        <v>4.7379097678559337</v>
      </c>
      <c r="L20955" s="47"/>
      <c r="M20955" s="47"/>
    </row>
    <row r="20956" spans="1:13" x14ac:dyDescent="0.4">
      <c r="A20956" t="str">
        <f t="shared" si="327"/>
        <v>42_4A_F_0_365_67_HH800_CDB</v>
      </c>
      <c r="B20956">
        <v>42</v>
      </c>
      <c r="C20956" t="s">
        <v>168</v>
      </c>
      <c r="D20956" t="s">
        <v>169</v>
      </c>
      <c r="E20956">
        <v>0</v>
      </c>
      <c r="F20956">
        <v>365</v>
      </c>
      <c r="G20956">
        <v>67</v>
      </c>
      <c r="H20956" t="s">
        <v>303</v>
      </c>
      <c r="I20956" t="s">
        <v>171</v>
      </c>
      <c r="J20956">
        <v>5.2345844517805471</v>
      </c>
      <c r="L20956" s="47"/>
      <c r="M20956" s="47"/>
    </row>
    <row r="20957" spans="1:13" x14ac:dyDescent="0.4">
      <c r="A20957" t="str">
        <f t="shared" si="327"/>
        <v>42_4A_F_0_365_70_HH800_CDB</v>
      </c>
      <c r="B20957">
        <v>42</v>
      </c>
      <c r="C20957" t="s">
        <v>168</v>
      </c>
      <c r="D20957" t="s">
        <v>169</v>
      </c>
      <c r="E20957">
        <v>0</v>
      </c>
      <c r="F20957">
        <v>365</v>
      </c>
      <c r="G20957">
        <v>70</v>
      </c>
      <c r="H20957" t="s">
        <v>303</v>
      </c>
      <c r="I20957" t="s">
        <v>171</v>
      </c>
      <c r="J20957">
        <v>5.7276881618415381</v>
      </c>
      <c r="L20957" s="47"/>
      <c r="M20957" s="47"/>
    </row>
    <row r="20958" spans="1:13" x14ac:dyDescent="0.4">
      <c r="A20958" t="str">
        <f t="shared" si="327"/>
        <v>43_4A_F_0_90_2_HH800_CDB</v>
      </c>
      <c r="B20958">
        <v>43</v>
      </c>
      <c r="C20958" t="s">
        <v>168</v>
      </c>
      <c r="D20958" t="s">
        <v>169</v>
      </c>
      <c r="E20958">
        <v>0</v>
      </c>
      <c r="F20958">
        <v>90</v>
      </c>
      <c r="G20958">
        <v>2</v>
      </c>
      <c r="H20958" t="s">
        <v>303</v>
      </c>
      <c r="I20958" t="s">
        <v>171</v>
      </c>
      <c r="J20958">
        <v>2.6967002798451762</v>
      </c>
      <c r="L20958" s="47"/>
      <c r="M20958" s="47"/>
    </row>
    <row r="20959" spans="1:13" x14ac:dyDescent="0.4">
      <c r="A20959" t="str">
        <f t="shared" si="327"/>
        <v>43_4A_F_0_90_5_HH800_CDB</v>
      </c>
      <c r="B20959">
        <v>43</v>
      </c>
      <c r="C20959" t="s">
        <v>168</v>
      </c>
      <c r="D20959" t="s">
        <v>169</v>
      </c>
      <c r="E20959">
        <v>0</v>
      </c>
      <c r="F20959">
        <v>90</v>
      </c>
      <c r="G20959">
        <v>5</v>
      </c>
      <c r="H20959" t="s">
        <v>303</v>
      </c>
      <c r="I20959" t="s">
        <v>171</v>
      </c>
      <c r="J20959">
        <v>3.7214229094014222</v>
      </c>
      <c r="L20959" s="47"/>
      <c r="M20959" s="47"/>
    </row>
    <row r="20960" spans="1:13" x14ac:dyDescent="0.4">
      <c r="A20960" t="str">
        <f t="shared" si="327"/>
        <v>43_4A_F_0_90_65_HH800_CDB</v>
      </c>
      <c r="B20960">
        <v>43</v>
      </c>
      <c r="C20960" t="s">
        <v>168</v>
      </c>
      <c r="D20960" t="s">
        <v>169</v>
      </c>
      <c r="E20960">
        <v>0</v>
      </c>
      <c r="F20960">
        <v>90</v>
      </c>
      <c r="G20960">
        <v>65</v>
      </c>
      <c r="H20960" t="s">
        <v>303</v>
      </c>
      <c r="I20960" t="s">
        <v>171</v>
      </c>
      <c r="J20960">
        <v>5.3483054221063959</v>
      </c>
      <c r="L20960" s="47"/>
      <c r="M20960" s="47"/>
    </row>
    <row r="20961" spans="1:13" x14ac:dyDescent="0.4">
      <c r="A20961" t="str">
        <f t="shared" si="327"/>
        <v>43_4A_F_0_90_67_HH800_CDB</v>
      </c>
      <c r="B20961">
        <v>43</v>
      </c>
      <c r="C20961" t="s">
        <v>168</v>
      </c>
      <c r="D20961" t="s">
        <v>169</v>
      </c>
      <c r="E20961">
        <v>0</v>
      </c>
      <c r="F20961">
        <v>90</v>
      </c>
      <c r="G20961">
        <v>67</v>
      </c>
      <c r="H20961" t="s">
        <v>303</v>
      </c>
      <c r="I20961" t="s">
        <v>171</v>
      </c>
      <c r="J20961">
        <v>5.6052277163130002</v>
      </c>
      <c r="L20961" s="47"/>
      <c r="M20961" s="47"/>
    </row>
    <row r="20962" spans="1:13" x14ac:dyDescent="0.4">
      <c r="A20962" t="str">
        <f t="shared" si="327"/>
        <v>43_4A_F_0_90_70_HH800_CDB</v>
      </c>
      <c r="B20962">
        <v>43</v>
      </c>
      <c r="C20962" t="s">
        <v>168</v>
      </c>
      <c r="D20962" t="s">
        <v>169</v>
      </c>
      <c r="E20962">
        <v>0</v>
      </c>
      <c r="F20962">
        <v>90</v>
      </c>
      <c r="G20962">
        <v>70</v>
      </c>
      <c r="H20962" t="s">
        <v>303</v>
      </c>
      <c r="I20962" t="s">
        <v>171</v>
      </c>
      <c r="J20962">
        <v>5.9392685265693972</v>
      </c>
      <c r="L20962" s="47"/>
      <c r="M20962" s="47"/>
    </row>
    <row r="20963" spans="1:13" x14ac:dyDescent="0.4">
      <c r="A20963" t="str">
        <f t="shared" si="327"/>
        <v>43_4A_F_0_180_2_HH800_CDB</v>
      </c>
      <c r="B20963">
        <v>43</v>
      </c>
      <c r="C20963" t="s">
        <v>168</v>
      </c>
      <c r="D20963" t="s">
        <v>169</v>
      </c>
      <c r="E20963">
        <v>0</v>
      </c>
      <c r="F20963">
        <v>180</v>
      </c>
      <c r="G20963">
        <v>2</v>
      </c>
      <c r="H20963" t="s">
        <v>303</v>
      </c>
      <c r="I20963" t="s">
        <v>171</v>
      </c>
      <c r="J20963">
        <v>2.0350247692899499</v>
      </c>
      <c r="L20963" s="47"/>
      <c r="M20963" s="47"/>
    </row>
    <row r="20964" spans="1:13" x14ac:dyDescent="0.4">
      <c r="A20964" t="str">
        <f t="shared" si="327"/>
        <v>43_4A_F_0_180_5_HH800_CDB</v>
      </c>
      <c r="B20964">
        <v>43</v>
      </c>
      <c r="C20964" t="s">
        <v>168</v>
      </c>
      <c r="D20964" t="s">
        <v>169</v>
      </c>
      <c r="E20964">
        <v>0</v>
      </c>
      <c r="F20964">
        <v>180</v>
      </c>
      <c r="G20964">
        <v>5</v>
      </c>
      <c r="H20964" t="s">
        <v>303</v>
      </c>
      <c r="I20964" t="s">
        <v>171</v>
      </c>
      <c r="J20964">
        <v>3.2873536046308294</v>
      </c>
      <c r="L20964" s="47"/>
      <c r="M20964" s="47"/>
    </row>
    <row r="20965" spans="1:13" x14ac:dyDescent="0.4">
      <c r="A20965" t="str">
        <f t="shared" si="327"/>
        <v>43_4A_F_0_180_65_HH800_CDB</v>
      </c>
      <c r="B20965">
        <v>43</v>
      </c>
      <c r="C20965" t="s">
        <v>168</v>
      </c>
      <c r="D20965" t="s">
        <v>169</v>
      </c>
      <c r="E20965">
        <v>0</v>
      </c>
      <c r="F20965">
        <v>180</v>
      </c>
      <c r="G20965">
        <v>65</v>
      </c>
      <c r="H20965" t="s">
        <v>303</v>
      </c>
      <c r="I20965" t="s">
        <v>171</v>
      </c>
      <c r="J20965">
        <v>5.0200854929135943</v>
      </c>
      <c r="L20965" s="47"/>
      <c r="M20965" s="47"/>
    </row>
    <row r="20966" spans="1:13" x14ac:dyDescent="0.4">
      <c r="A20966" t="str">
        <f t="shared" si="327"/>
        <v>43_4A_F_0_180_67_HH800_CDB</v>
      </c>
      <c r="B20966">
        <v>43</v>
      </c>
      <c r="C20966" t="s">
        <v>168</v>
      </c>
      <c r="D20966" t="s">
        <v>169</v>
      </c>
      <c r="E20966">
        <v>0</v>
      </c>
      <c r="F20966">
        <v>180</v>
      </c>
      <c r="G20966">
        <v>67</v>
      </c>
      <c r="H20966" t="s">
        <v>303</v>
      </c>
      <c r="I20966" t="s">
        <v>171</v>
      </c>
      <c r="J20966">
        <v>5.2732250553030715</v>
      </c>
      <c r="L20966" s="47"/>
      <c r="M20966" s="47"/>
    </row>
    <row r="20967" spans="1:13" x14ac:dyDescent="0.4">
      <c r="A20967" t="str">
        <f t="shared" si="327"/>
        <v>43_4A_F_0_180_70_HH800_CDB</v>
      </c>
      <c r="B20967">
        <v>43</v>
      </c>
      <c r="C20967" t="s">
        <v>168</v>
      </c>
      <c r="D20967" t="s">
        <v>169</v>
      </c>
      <c r="E20967">
        <v>0</v>
      </c>
      <c r="F20967">
        <v>180</v>
      </c>
      <c r="G20967">
        <v>70</v>
      </c>
      <c r="H20967" t="s">
        <v>303</v>
      </c>
      <c r="I20967" t="s">
        <v>171</v>
      </c>
      <c r="J20967">
        <v>5.6071470158820889</v>
      </c>
      <c r="L20967" s="47"/>
      <c r="M20967" s="47"/>
    </row>
    <row r="20968" spans="1:13" x14ac:dyDescent="0.4">
      <c r="A20968" t="str">
        <f t="shared" si="327"/>
        <v>43_4A_F_0_365_5_HH800_CDB</v>
      </c>
      <c r="B20968">
        <v>43</v>
      </c>
      <c r="C20968" t="s">
        <v>168</v>
      </c>
      <c r="D20968" t="s">
        <v>169</v>
      </c>
      <c r="E20968">
        <v>0</v>
      </c>
      <c r="F20968">
        <v>365</v>
      </c>
      <c r="G20968">
        <v>5</v>
      </c>
      <c r="H20968" t="s">
        <v>303</v>
      </c>
      <c r="I20968" t="s">
        <v>171</v>
      </c>
      <c r="J20968">
        <v>2.5596188261511412</v>
      </c>
      <c r="L20968" s="47"/>
      <c r="M20968" s="47"/>
    </row>
    <row r="20969" spans="1:13" x14ac:dyDescent="0.4">
      <c r="A20969" t="str">
        <f t="shared" si="327"/>
        <v>43_4A_F_0_365_65_HH800_CDB</v>
      </c>
      <c r="B20969">
        <v>43</v>
      </c>
      <c r="C20969" t="s">
        <v>168</v>
      </c>
      <c r="D20969" t="s">
        <v>169</v>
      </c>
      <c r="E20969">
        <v>0</v>
      </c>
      <c r="F20969">
        <v>365</v>
      </c>
      <c r="G20969">
        <v>65</v>
      </c>
      <c r="H20969" t="s">
        <v>303</v>
      </c>
      <c r="I20969" t="s">
        <v>171</v>
      </c>
      <c r="J20969">
        <v>3.9879271698972936</v>
      </c>
      <c r="L20969" s="47"/>
      <c r="M20969" s="47"/>
    </row>
    <row r="20970" spans="1:13" x14ac:dyDescent="0.4">
      <c r="A20970" t="str">
        <f t="shared" si="327"/>
        <v>43_4A_F_0_365_67_HH800_CDB</v>
      </c>
      <c r="B20970">
        <v>43</v>
      </c>
      <c r="C20970" t="s">
        <v>168</v>
      </c>
      <c r="D20970" t="s">
        <v>169</v>
      </c>
      <c r="E20970">
        <v>0</v>
      </c>
      <c r="F20970">
        <v>365</v>
      </c>
      <c r="G20970">
        <v>67</v>
      </c>
      <c r="H20970" t="s">
        <v>303</v>
      </c>
      <c r="I20970" t="s">
        <v>171</v>
      </c>
      <c r="J20970">
        <v>4.6150601501142923</v>
      </c>
      <c r="L20970" s="47"/>
      <c r="M20970" s="47"/>
    </row>
    <row r="20971" spans="1:13" x14ac:dyDescent="0.4">
      <c r="A20971" t="str">
        <f t="shared" si="327"/>
        <v>43_4A_F_0_365_70_HH800_CDB</v>
      </c>
      <c r="B20971">
        <v>43</v>
      </c>
      <c r="C20971" t="s">
        <v>168</v>
      </c>
      <c r="D20971" t="s">
        <v>169</v>
      </c>
      <c r="E20971">
        <v>0</v>
      </c>
      <c r="F20971">
        <v>365</v>
      </c>
      <c r="G20971">
        <v>70</v>
      </c>
      <c r="H20971" t="s">
        <v>303</v>
      </c>
      <c r="I20971" t="s">
        <v>171</v>
      </c>
      <c r="J20971">
        <v>5.3508411873339137</v>
      </c>
      <c r="L20971" s="47"/>
      <c r="M20971" s="47"/>
    </row>
    <row r="20972" spans="1:13" x14ac:dyDescent="0.4">
      <c r="A20972" t="str">
        <f t="shared" si="327"/>
        <v>44_4A_F_0_90_2_HH800_CDB</v>
      </c>
      <c r="B20972">
        <v>44</v>
      </c>
      <c r="C20972" t="s">
        <v>168</v>
      </c>
      <c r="D20972" t="s">
        <v>169</v>
      </c>
      <c r="E20972">
        <v>0</v>
      </c>
      <c r="F20972">
        <v>90</v>
      </c>
      <c r="G20972">
        <v>2</v>
      </c>
      <c r="H20972" t="s">
        <v>303</v>
      </c>
      <c r="I20972" t="s">
        <v>171</v>
      </c>
      <c r="J20972">
        <v>3.049440001710622</v>
      </c>
      <c r="L20972" s="47"/>
      <c r="M20972" s="47"/>
    </row>
    <row r="20973" spans="1:13" x14ac:dyDescent="0.4">
      <c r="A20973" t="str">
        <f t="shared" si="327"/>
        <v>44_4A_F_0_90_5_HH800_CDB</v>
      </c>
      <c r="B20973">
        <v>44</v>
      </c>
      <c r="C20973" t="s">
        <v>168</v>
      </c>
      <c r="D20973" t="s">
        <v>169</v>
      </c>
      <c r="E20973">
        <v>0</v>
      </c>
      <c r="F20973">
        <v>90</v>
      </c>
      <c r="G20973">
        <v>5</v>
      </c>
      <c r="H20973" t="s">
        <v>303</v>
      </c>
      <c r="I20973" t="s">
        <v>171</v>
      </c>
      <c r="J20973">
        <v>3.163100013815721</v>
      </c>
      <c r="L20973" s="47"/>
      <c r="M20973" s="47"/>
    </row>
    <row r="20974" spans="1:13" x14ac:dyDescent="0.4">
      <c r="A20974" t="str">
        <f t="shared" si="327"/>
        <v>44_4A_F_0_90_65_HH800_CDB</v>
      </c>
      <c r="B20974">
        <v>44</v>
      </c>
      <c r="C20974" t="s">
        <v>168</v>
      </c>
      <c r="D20974" t="s">
        <v>169</v>
      </c>
      <c r="E20974">
        <v>0</v>
      </c>
      <c r="F20974">
        <v>90</v>
      </c>
      <c r="G20974">
        <v>65</v>
      </c>
      <c r="H20974" t="s">
        <v>303</v>
      </c>
      <c r="I20974" t="s">
        <v>171</v>
      </c>
      <c r="J20974">
        <v>4.7387356178546804</v>
      </c>
      <c r="L20974" s="47"/>
      <c r="M20974" s="47"/>
    </row>
    <row r="20975" spans="1:13" x14ac:dyDescent="0.4">
      <c r="A20975" t="str">
        <f t="shared" si="327"/>
        <v>44_4A_F_0_90_67_HH800_CDB</v>
      </c>
      <c r="B20975">
        <v>44</v>
      </c>
      <c r="C20975" t="s">
        <v>168</v>
      </c>
      <c r="D20975" t="s">
        <v>169</v>
      </c>
      <c r="E20975">
        <v>0</v>
      </c>
      <c r="F20975">
        <v>90</v>
      </c>
      <c r="G20975">
        <v>67</v>
      </c>
      <c r="H20975" t="s">
        <v>303</v>
      </c>
      <c r="I20975" t="s">
        <v>171</v>
      </c>
      <c r="J20975">
        <v>5.5600341395729078</v>
      </c>
      <c r="L20975" s="47"/>
      <c r="M20975" s="47"/>
    </row>
    <row r="20976" spans="1:13" x14ac:dyDescent="0.4">
      <c r="A20976" t="str">
        <f t="shared" si="327"/>
        <v>44_4A_F_0_90_70_HH800_CDB</v>
      </c>
      <c r="B20976">
        <v>44</v>
      </c>
      <c r="C20976" t="s">
        <v>168</v>
      </c>
      <c r="D20976" t="s">
        <v>169</v>
      </c>
      <c r="E20976">
        <v>0</v>
      </c>
      <c r="F20976">
        <v>90</v>
      </c>
      <c r="G20976">
        <v>70</v>
      </c>
      <c r="H20976" t="s">
        <v>303</v>
      </c>
      <c r="I20976" t="s">
        <v>171</v>
      </c>
      <c r="J20976">
        <v>6.0810241002667897</v>
      </c>
      <c r="L20976" s="47"/>
      <c r="M20976" s="47"/>
    </row>
    <row r="20977" spans="1:13" x14ac:dyDescent="0.4">
      <c r="A20977" t="str">
        <f t="shared" si="327"/>
        <v>44_4A_F_0_180_2_HH800_CDB</v>
      </c>
      <c r="B20977">
        <v>44</v>
      </c>
      <c r="C20977" t="s">
        <v>168</v>
      </c>
      <c r="D20977" t="s">
        <v>169</v>
      </c>
      <c r="E20977">
        <v>0</v>
      </c>
      <c r="F20977">
        <v>180</v>
      </c>
      <c r="G20977">
        <v>2</v>
      </c>
      <c r="H20977" t="s">
        <v>303</v>
      </c>
      <c r="I20977" t="s">
        <v>171</v>
      </c>
      <c r="J20977">
        <v>2.8745470671486659</v>
      </c>
      <c r="L20977" s="47"/>
      <c r="M20977" s="47"/>
    </row>
    <row r="20978" spans="1:13" x14ac:dyDescent="0.4">
      <c r="A20978" t="str">
        <f t="shared" si="327"/>
        <v>44_4A_F_0_180_5_HH800_CDB</v>
      </c>
      <c r="B20978">
        <v>44</v>
      </c>
      <c r="C20978" t="s">
        <v>168</v>
      </c>
      <c r="D20978" t="s">
        <v>169</v>
      </c>
      <c r="E20978">
        <v>0</v>
      </c>
      <c r="F20978">
        <v>180</v>
      </c>
      <c r="G20978">
        <v>5</v>
      </c>
      <c r="H20978" t="s">
        <v>303</v>
      </c>
      <c r="I20978" t="s">
        <v>171</v>
      </c>
      <c r="J20978">
        <v>2.8336819715193293</v>
      </c>
      <c r="L20978" s="47"/>
      <c r="M20978" s="47"/>
    </row>
    <row r="20979" spans="1:13" x14ac:dyDescent="0.4">
      <c r="A20979" t="str">
        <f t="shared" si="327"/>
        <v>44_4A_F_0_180_65_HH800_CDB</v>
      </c>
      <c r="B20979">
        <v>44</v>
      </c>
      <c r="C20979" t="s">
        <v>168</v>
      </c>
      <c r="D20979" t="s">
        <v>169</v>
      </c>
      <c r="E20979">
        <v>0</v>
      </c>
      <c r="F20979">
        <v>180</v>
      </c>
      <c r="G20979">
        <v>65</v>
      </c>
      <c r="H20979" t="s">
        <v>303</v>
      </c>
      <c r="I20979" t="s">
        <v>171</v>
      </c>
      <c r="J20979">
        <v>4.5834707904080645</v>
      </c>
      <c r="L20979" s="47"/>
      <c r="M20979" s="47"/>
    </row>
    <row r="20980" spans="1:13" x14ac:dyDescent="0.4">
      <c r="A20980" t="str">
        <f t="shared" si="327"/>
        <v>44_4A_F_0_180_67_HH800_CDB</v>
      </c>
      <c r="B20980">
        <v>44</v>
      </c>
      <c r="C20980" t="s">
        <v>168</v>
      </c>
      <c r="D20980" t="s">
        <v>169</v>
      </c>
      <c r="E20980">
        <v>0</v>
      </c>
      <c r="F20980">
        <v>180</v>
      </c>
      <c r="G20980">
        <v>67</v>
      </c>
      <c r="H20980" t="s">
        <v>303</v>
      </c>
      <c r="I20980" t="s">
        <v>171</v>
      </c>
      <c r="J20980">
        <v>5.1093495027884401</v>
      </c>
      <c r="L20980" s="47"/>
      <c r="M20980" s="47"/>
    </row>
    <row r="20981" spans="1:13" x14ac:dyDescent="0.4">
      <c r="A20981" t="str">
        <f t="shared" si="327"/>
        <v>44_4A_F_0_180_70_HH800_CDB</v>
      </c>
      <c r="B20981">
        <v>44</v>
      </c>
      <c r="C20981" t="s">
        <v>168</v>
      </c>
      <c r="D20981" t="s">
        <v>169</v>
      </c>
      <c r="E20981">
        <v>0</v>
      </c>
      <c r="F20981">
        <v>180</v>
      </c>
      <c r="G20981">
        <v>70</v>
      </c>
      <c r="H20981" t="s">
        <v>303</v>
      </c>
      <c r="I20981" t="s">
        <v>171</v>
      </c>
      <c r="J20981">
        <v>6.0791507971272116</v>
      </c>
      <c r="L20981" s="47"/>
      <c r="M20981" s="47"/>
    </row>
    <row r="20982" spans="1:13" x14ac:dyDescent="0.4">
      <c r="A20982" t="str">
        <f t="shared" si="327"/>
        <v>44_4A_F_0_365_5_HH800_CDB</v>
      </c>
      <c r="B20982">
        <v>44</v>
      </c>
      <c r="C20982" t="s">
        <v>168</v>
      </c>
      <c r="D20982" t="s">
        <v>169</v>
      </c>
      <c r="E20982">
        <v>0</v>
      </c>
      <c r="F20982">
        <v>365</v>
      </c>
      <c r="G20982">
        <v>5</v>
      </c>
      <c r="H20982" t="s">
        <v>303</v>
      </c>
      <c r="I20982" t="s">
        <v>171</v>
      </c>
      <c r="J20982">
        <v>2.9449455773414055</v>
      </c>
      <c r="L20982" s="47"/>
      <c r="M20982" s="47"/>
    </row>
    <row r="20983" spans="1:13" x14ac:dyDescent="0.4">
      <c r="A20983" t="str">
        <f t="shared" si="327"/>
        <v>44_4A_F_0_365_65_HH800_CDB</v>
      </c>
      <c r="B20983">
        <v>44</v>
      </c>
      <c r="C20983" t="s">
        <v>168</v>
      </c>
      <c r="D20983" t="s">
        <v>169</v>
      </c>
      <c r="E20983">
        <v>0</v>
      </c>
      <c r="F20983">
        <v>365</v>
      </c>
      <c r="G20983">
        <v>65</v>
      </c>
      <c r="H20983" t="s">
        <v>303</v>
      </c>
      <c r="I20983" t="s">
        <v>171</v>
      </c>
      <c r="J20983">
        <v>4.997921019762642</v>
      </c>
      <c r="L20983" s="47"/>
      <c r="M20983" s="47"/>
    </row>
    <row r="20984" spans="1:13" x14ac:dyDescent="0.4">
      <c r="A20984" t="str">
        <f t="shared" si="327"/>
        <v>44_4A_F_0_365_67_HH800_CDB</v>
      </c>
      <c r="B20984">
        <v>44</v>
      </c>
      <c r="C20984" t="s">
        <v>168</v>
      </c>
      <c r="D20984" t="s">
        <v>169</v>
      </c>
      <c r="E20984">
        <v>0</v>
      </c>
      <c r="F20984">
        <v>365</v>
      </c>
      <c r="G20984">
        <v>67</v>
      </c>
      <c r="H20984" t="s">
        <v>303</v>
      </c>
      <c r="I20984" t="s">
        <v>171</v>
      </c>
      <c r="J20984">
        <v>5.0284579282710071</v>
      </c>
      <c r="L20984" s="47"/>
      <c r="M20984" s="47"/>
    </row>
    <row r="20985" spans="1:13" x14ac:dyDescent="0.4">
      <c r="A20985" t="str">
        <f t="shared" si="327"/>
        <v>44_4A_F_0_365_70_HH800_CDB</v>
      </c>
      <c r="B20985">
        <v>44</v>
      </c>
      <c r="C20985" t="s">
        <v>168</v>
      </c>
      <c r="D20985" t="s">
        <v>169</v>
      </c>
      <c r="E20985">
        <v>0</v>
      </c>
      <c r="F20985">
        <v>365</v>
      </c>
      <c r="G20985">
        <v>70</v>
      </c>
      <c r="H20985" t="s">
        <v>303</v>
      </c>
      <c r="I20985" t="s">
        <v>171</v>
      </c>
      <c r="J20985">
        <v>6.2760259482500462</v>
      </c>
      <c r="L20985" s="47"/>
      <c r="M20985" s="47"/>
    </row>
    <row r="20986" spans="1:13" x14ac:dyDescent="0.4">
      <c r="A20986" t="str">
        <f t="shared" si="327"/>
        <v>45_4A_F_0_90_2_HH800_CDB</v>
      </c>
      <c r="B20986">
        <v>45</v>
      </c>
      <c r="C20986" t="s">
        <v>168</v>
      </c>
      <c r="D20986" t="s">
        <v>169</v>
      </c>
      <c r="E20986">
        <v>0</v>
      </c>
      <c r="F20986">
        <v>90</v>
      </c>
      <c r="G20986">
        <v>2</v>
      </c>
      <c r="H20986" t="s">
        <v>303</v>
      </c>
      <c r="I20986" t="s">
        <v>171</v>
      </c>
      <c r="J20986">
        <v>2.5446130654891927</v>
      </c>
      <c r="L20986" s="47"/>
      <c r="M20986" s="47"/>
    </row>
    <row r="20987" spans="1:13" x14ac:dyDescent="0.4">
      <c r="A20987" t="str">
        <f t="shared" si="327"/>
        <v>45_4A_F_0_90_5_HH800_CDB</v>
      </c>
      <c r="B20987">
        <v>45</v>
      </c>
      <c r="C20987" t="s">
        <v>168</v>
      </c>
      <c r="D20987" t="s">
        <v>169</v>
      </c>
      <c r="E20987">
        <v>0</v>
      </c>
      <c r="F20987">
        <v>90</v>
      </c>
      <c r="G20987">
        <v>5</v>
      </c>
      <c r="H20987" t="s">
        <v>303</v>
      </c>
      <c r="I20987" t="s">
        <v>171</v>
      </c>
      <c r="J20987">
        <v>3.4732863824928444</v>
      </c>
      <c r="L20987" s="47"/>
      <c r="M20987" s="47"/>
    </row>
    <row r="20988" spans="1:13" x14ac:dyDescent="0.4">
      <c r="A20988" t="str">
        <f t="shared" si="327"/>
        <v>45_4A_F_0_90_65_HH800_CDB</v>
      </c>
      <c r="B20988">
        <v>45</v>
      </c>
      <c r="C20988" t="s">
        <v>168</v>
      </c>
      <c r="D20988" t="s">
        <v>169</v>
      </c>
      <c r="E20988">
        <v>0</v>
      </c>
      <c r="F20988">
        <v>90</v>
      </c>
      <c r="G20988">
        <v>65</v>
      </c>
      <c r="H20988" t="s">
        <v>303</v>
      </c>
      <c r="I20988" t="s">
        <v>171</v>
      </c>
      <c r="J20988">
        <v>4.8385694818451883</v>
      </c>
      <c r="L20988" s="47"/>
      <c r="M20988" s="47"/>
    </row>
    <row r="20989" spans="1:13" x14ac:dyDescent="0.4">
      <c r="A20989" t="str">
        <f t="shared" si="327"/>
        <v>45_4A_F_0_90_67_HH800_CDB</v>
      </c>
      <c r="B20989">
        <v>45</v>
      </c>
      <c r="C20989" t="s">
        <v>168</v>
      </c>
      <c r="D20989" t="s">
        <v>169</v>
      </c>
      <c r="E20989">
        <v>0</v>
      </c>
      <c r="F20989">
        <v>90</v>
      </c>
      <c r="G20989">
        <v>67</v>
      </c>
      <c r="H20989" t="s">
        <v>303</v>
      </c>
      <c r="I20989" t="s">
        <v>171</v>
      </c>
      <c r="J20989">
        <v>6.1259687877563938</v>
      </c>
      <c r="L20989" s="47"/>
      <c r="M20989" s="47"/>
    </row>
    <row r="20990" spans="1:13" x14ac:dyDescent="0.4">
      <c r="A20990" t="str">
        <f t="shared" si="327"/>
        <v>45_4A_F_0_90_70_HH800_CDB</v>
      </c>
      <c r="B20990">
        <v>45</v>
      </c>
      <c r="C20990" t="s">
        <v>168</v>
      </c>
      <c r="D20990" t="s">
        <v>169</v>
      </c>
      <c r="E20990">
        <v>0</v>
      </c>
      <c r="F20990">
        <v>90</v>
      </c>
      <c r="G20990">
        <v>70</v>
      </c>
      <c r="H20990" t="s">
        <v>303</v>
      </c>
      <c r="I20990" t="s">
        <v>171</v>
      </c>
      <c r="J20990">
        <v>7.3013105667711402</v>
      </c>
      <c r="L20990" s="47"/>
      <c r="M20990" s="47"/>
    </row>
    <row r="20991" spans="1:13" x14ac:dyDescent="0.4">
      <c r="A20991" t="str">
        <f t="shared" si="327"/>
        <v>45_4A_F_0_180_2_HH800_CDB</v>
      </c>
      <c r="B20991">
        <v>45</v>
      </c>
      <c r="C20991" t="s">
        <v>168</v>
      </c>
      <c r="D20991" t="s">
        <v>169</v>
      </c>
      <c r="E20991">
        <v>0</v>
      </c>
      <c r="F20991">
        <v>180</v>
      </c>
      <c r="G20991">
        <v>2</v>
      </c>
      <c r="H20991" t="s">
        <v>303</v>
      </c>
      <c r="I20991" t="s">
        <v>171</v>
      </c>
      <c r="J20991">
        <v>2.6005490494878116</v>
      </c>
      <c r="L20991" s="47"/>
      <c r="M20991" s="47"/>
    </row>
    <row r="20992" spans="1:13" x14ac:dyDescent="0.4">
      <c r="A20992" t="str">
        <f t="shared" si="327"/>
        <v>45_4A_F_0_180_5_HH800_CDB</v>
      </c>
      <c r="B20992">
        <v>45</v>
      </c>
      <c r="C20992" t="s">
        <v>168</v>
      </c>
      <c r="D20992" t="s">
        <v>169</v>
      </c>
      <c r="E20992">
        <v>0</v>
      </c>
      <c r="F20992">
        <v>180</v>
      </c>
      <c r="G20992">
        <v>5</v>
      </c>
      <c r="H20992" t="s">
        <v>303</v>
      </c>
      <c r="I20992" t="s">
        <v>171</v>
      </c>
      <c r="J20992">
        <v>3.4810524156067251</v>
      </c>
      <c r="L20992" s="47"/>
      <c r="M20992" s="47"/>
    </row>
    <row r="20993" spans="1:13" x14ac:dyDescent="0.4">
      <c r="A20993" t="str">
        <f t="shared" si="327"/>
        <v>45_4A_F_0_180_65_HH800_CDB</v>
      </c>
      <c r="B20993">
        <v>45</v>
      </c>
      <c r="C20993" t="s">
        <v>168</v>
      </c>
      <c r="D20993" t="s">
        <v>169</v>
      </c>
      <c r="E20993">
        <v>0</v>
      </c>
      <c r="F20993">
        <v>180</v>
      </c>
      <c r="G20993">
        <v>65</v>
      </c>
      <c r="H20993" t="s">
        <v>303</v>
      </c>
      <c r="I20993" t="s">
        <v>171</v>
      </c>
      <c r="J20993">
        <v>5.0265710440320124</v>
      </c>
      <c r="L20993" s="47"/>
      <c r="M20993" s="47"/>
    </row>
    <row r="20994" spans="1:13" x14ac:dyDescent="0.4">
      <c r="A20994" t="str">
        <f t="shared" si="327"/>
        <v>45_4A_F_0_180_67_HH800_CDB</v>
      </c>
      <c r="B20994">
        <v>45</v>
      </c>
      <c r="C20994" t="s">
        <v>168</v>
      </c>
      <c r="D20994" t="s">
        <v>169</v>
      </c>
      <c r="E20994">
        <v>0</v>
      </c>
      <c r="F20994">
        <v>180</v>
      </c>
      <c r="G20994">
        <v>67</v>
      </c>
      <c r="H20994" t="s">
        <v>303</v>
      </c>
      <c r="I20994" t="s">
        <v>171</v>
      </c>
      <c r="J20994">
        <v>6.0709987153682672</v>
      </c>
      <c r="L20994" s="47"/>
      <c r="M20994" s="47"/>
    </row>
    <row r="20995" spans="1:13" x14ac:dyDescent="0.4">
      <c r="A20995" t="str">
        <f t="shared" ref="A20995:A21058" si="328">B20995&amp;"_"&amp;C20995&amp;"_"&amp;D20995&amp;"_"&amp;E20995&amp;"_"&amp;F20995&amp;"_"&amp;G20995&amp;"_"&amp;H20995&amp;"_"&amp;I20995</f>
        <v>45_4A_F_0_180_70_HH800_CDB</v>
      </c>
      <c r="B20995">
        <v>45</v>
      </c>
      <c r="C20995" t="s">
        <v>168</v>
      </c>
      <c r="D20995" t="s">
        <v>169</v>
      </c>
      <c r="E20995">
        <v>0</v>
      </c>
      <c r="F20995">
        <v>180</v>
      </c>
      <c r="G20995">
        <v>70</v>
      </c>
      <c r="H20995" t="s">
        <v>303</v>
      </c>
      <c r="I20995" t="s">
        <v>171</v>
      </c>
      <c r="J20995">
        <v>6.2945034852559534</v>
      </c>
      <c r="L20995" s="47"/>
      <c r="M20995" s="47"/>
    </row>
    <row r="20996" spans="1:13" x14ac:dyDescent="0.4">
      <c r="A20996" t="str">
        <f t="shared" si="328"/>
        <v>45_4A_F_0_365_5_HH800_CDB</v>
      </c>
      <c r="B20996">
        <v>45</v>
      </c>
      <c r="C20996" t="s">
        <v>168</v>
      </c>
      <c r="D20996" t="s">
        <v>169</v>
      </c>
      <c r="E20996">
        <v>0</v>
      </c>
      <c r="F20996">
        <v>365</v>
      </c>
      <c r="G20996">
        <v>5</v>
      </c>
      <c r="H20996" t="s">
        <v>303</v>
      </c>
      <c r="I20996" t="s">
        <v>171</v>
      </c>
      <c r="J20996">
        <v>3.0387640626481827</v>
      </c>
      <c r="L20996" s="47"/>
      <c r="M20996" s="47"/>
    </row>
    <row r="20997" spans="1:13" x14ac:dyDescent="0.4">
      <c r="A20997" t="str">
        <f t="shared" si="328"/>
        <v>45_4A_F_0_365_65_HH800_CDB</v>
      </c>
      <c r="B20997">
        <v>45</v>
      </c>
      <c r="C20997" t="s">
        <v>168</v>
      </c>
      <c r="D20997" t="s">
        <v>169</v>
      </c>
      <c r="E20997">
        <v>0</v>
      </c>
      <c r="F20997">
        <v>365</v>
      </c>
      <c r="G20997">
        <v>65</v>
      </c>
      <c r="H20997" t="s">
        <v>303</v>
      </c>
      <c r="I20997" t="s">
        <v>171</v>
      </c>
      <c r="J20997">
        <v>4.8634621983116784</v>
      </c>
      <c r="L20997" s="47"/>
      <c r="M20997" s="47"/>
    </row>
    <row r="20998" spans="1:13" x14ac:dyDescent="0.4">
      <c r="A20998" t="str">
        <f t="shared" si="328"/>
        <v>45_4A_F_0_365_67_HH800_CDB</v>
      </c>
      <c r="B20998">
        <v>45</v>
      </c>
      <c r="C20998" t="s">
        <v>168</v>
      </c>
      <c r="D20998" t="s">
        <v>169</v>
      </c>
      <c r="E20998">
        <v>0</v>
      </c>
      <c r="F20998">
        <v>365</v>
      </c>
      <c r="G20998">
        <v>67</v>
      </c>
      <c r="H20998" t="s">
        <v>303</v>
      </c>
      <c r="I20998" t="s">
        <v>171</v>
      </c>
      <c r="J20998">
        <v>5.8836289854267836</v>
      </c>
      <c r="L20998" s="47"/>
      <c r="M20998" s="47"/>
    </row>
    <row r="20999" spans="1:13" x14ac:dyDescent="0.4">
      <c r="A20999" t="str">
        <f t="shared" si="328"/>
        <v>45_4A_F_0_365_70_HH800_CDB</v>
      </c>
      <c r="B20999">
        <v>45</v>
      </c>
      <c r="C20999" t="s">
        <v>168</v>
      </c>
      <c r="D20999" t="s">
        <v>169</v>
      </c>
      <c r="E20999">
        <v>0</v>
      </c>
      <c r="F20999">
        <v>365</v>
      </c>
      <c r="G20999">
        <v>70</v>
      </c>
      <c r="H20999" t="s">
        <v>303</v>
      </c>
      <c r="I20999" t="s">
        <v>171</v>
      </c>
      <c r="J20999">
        <v>6.0632680919190207</v>
      </c>
      <c r="L20999" s="47"/>
      <c r="M20999" s="47"/>
    </row>
    <row r="21000" spans="1:13" x14ac:dyDescent="0.4">
      <c r="A21000" t="str">
        <f t="shared" si="328"/>
        <v>46_4A_F_0_90_2_HH800_CDB</v>
      </c>
      <c r="B21000">
        <v>46</v>
      </c>
      <c r="C21000" t="s">
        <v>168</v>
      </c>
      <c r="D21000" t="s">
        <v>169</v>
      </c>
      <c r="E21000">
        <v>0</v>
      </c>
      <c r="F21000">
        <v>90</v>
      </c>
      <c r="G21000">
        <v>2</v>
      </c>
      <c r="H21000" t="s">
        <v>303</v>
      </c>
      <c r="I21000" t="s">
        <v>171</v>
      </c>
      <c r="J21000">
        <v>2.3343296059971448</v>
      </c>
      <c r="L21000" s="47"/>
      <c r="M21000" s="47"/>
    </row>
    <row r="21001" spans="1:13" x14ac:dyDescent="0.4">
      <c r="A21001" t="str">
        <f t="shared" si="328"/>
        <v>46_4A_F_0_90_5_HH800_CDB</v>
      </c>
      <c r="B21001">
        <v>46</v>
      </c>
      <c r="C21001" t="s">
        <v>168</v>
      </c>
      <c r="D21001" t="s">
        <v>169</v>
      </c>
      <c r="E21001">
        <v>0</v>
      </c>
      <c r="F21001">
        <v>90</v>
      </c>
      <c r="G21001">
        <v>5</v>
      </c>
      <c r="H21001" t="s">
        <v>303</v>
      </c>
      <c r="I21001" t="s">
        <v>171</v>
      </c>
      <c r="J21001">
        <v>3.9442810389578415</v>
      </c>
      <c r="L21001" s="47"/>
      <c r="M21001" s="47"/>
    </row>
    <row r="21002" spans="1:13" x14ac:dyDescent="0.4">
      <c r="A21002" t="str">
        <f t="shared" si="328"/>
        <v>46_4A_F_0_90_65_HH800_CDB</v>
      </c>
      <c r="B21002">
        <v>46</v>
      </c>
      <c r="C21002" t="s">
        <v>168</v>
      </c>
      <c r="D21002" t="s">
        <v>169</v>
      </c>
      <c r="E21002">
        <v>0</v>
      </c>
      <c r="F21002">
        <v>90</v>
      </c>
      <c r="G21002">
        <v>65</v>
      </c>
      <c r="H21002" t="s">
        <v>303</v>
      </c>
      <c r="I21002" t="s">
        <v>171</v>
      </c>
      <c r="J21002">
        <v>5.281040628686009</v>
      </c>
      <c r="L21002" s="47"/>
      <c r="M21002" s="47"/>
    </row>
    <row r="21003" spans="1:13" x14ac:dyDescent="0.4">
      <c r="A21003" t="str">
        <f t="shared" si="328"/>
        <v>46_4A_F_0_90_67_HH800_CDB</v>
      </c>
      <c r="B21003">
        <v>46</v>
      </c>
      <c r="C21003" t="s">
        <v>168</v>
      </c>
      <c r="D21003" t="s">
        <v>169</v>
      </c>
      <c r="E21003">
        <v>0</v>
      </c>
      <c r="F21003">
        <v>90</v>
      </c>
      <c r="G21003">
        <v>67</v>
      </c>
      <c r="H21003" t="s">
        <v>303</v>
      </c>
      <c r="I21003" t="s">
        <v>171</v>
      </c>
      <c r="J21003">
        <v>6.1362678846114305</v>
      </c>
      <c r="L21003" s="47"/>
      <c r="M21003" s="47"/>
    </row>
    <row r="21004" spans="1:13" x14ac:dyDescent="0.4">
      <c r="A21004" t="str">
        <f t="shared" si="328"/>
        <v>46_4A_F_0_90_70_HH800_CDB</v>
      </c>
      <c r="B21004">
        <v>46</v>
      </c>
      <c r="C21004" t="s">
        <v>168</v>
      </c>
      <c r="D21004" t="s">
        <v>169</v>
      </c>
      <c r="E21004">
        <v>0</v>
      </c>
      <c r="F21004">
        <v>90</v>
      </c>
      <c r="G21004">
        <v>70</v>
      </c>
      <c r="H21004" t="s">
        <v>303</v>
      </c>
      <c r="I21004" t="s">
        <v>171</v>
      </c>
      <c r="J21004">
        <v>7.7006628880682069</v>
      </c>
      <c r="L21004" s="47"/>
      <c r="M21004" s="47"/>
    </row>
    <row r="21005" spans="1:13" x14ac:dyDescent="0.4">
      <c r="A21005" t="str">
        <f t="shared" si="328"/>
        <v>46_4A_F_0_180_2_HH800_CDB</v>
      </c>
      <c r="B21005">
        <v>46</v>
      </c>
      <c r="C21005" t="s">
        <v>168</v>
      </c>
      <c r="D21005" t="s">
        <v>169</v>
      </c>
      <c r="E21005">
        <v>0</v>
      </c>
      <c r="F21005">
        <v>180</v>
      </c>
      <c r="G21005">
        <v>2</v>
      </c>
      <c r="H21005" t="s">
        <v>303</v>
      </c>
      <c r="I21005" t="s">
        <v>171</v>
      </c>
      <c r="J21005">
        <v>3.137125579064266</v>
      </c>
      <c r="L21005" s="47"/>
      <c r="M21005" s="47"/>
    </row>
    <row r="21006" spans="1:13" x14ac:dyDescent="0.4">
      <c r="A21006" t="str">
        <f t="shared" si="328"/>
        <v>46_4A_F_0_180_5_HH800_CDB</v>
      </c>
      <c r="B21006">
        <v>46</v>
      </c>
      <c r="C21006" t="s">
        <v>168</v>
      </c>
      <c r="D21006" t="s">
        <v>169</v>
      </c>
      <c r="E21006">
        <v>0</v>
      </c>
      <c r="F21006">
        <v>180</v>
      </c>
      <c r="G21006">
        <v>5</v>
      </c>
      <c r="H21006" t="s">
        <v>303</v>
      </c>
      <c r="I21006" t="s">
        <v>171</v>
      </c>
      <c r="J21006">
        <v>3.3150185260519387</v>
      </c>
      <c r="L21006" s="47"/>
      <c r="M21006" s="47"/>
    </row>
    <row r="21007" spans="1:13" x14ac:dyDescent="0.4">
      <c r="A21007" t="str">
        <f t="shared" si="328"/>
        <v>46_4A_F_0_180_65_HH800_CDB</v>
      </c>
      <c r="B21007">
        <v>46</v>
      </c>
      <c r="C21007" t="s">
        <v>168</v>
      </c>
      <c r="D21007" t="s">
        <v>169</v>
      </c>
      <c r="E21007">
        <v>0</v>
      </c>
      <c r="F21007">
        <v>180</v>
      </c>
      <c r="G21007">
        <v>65</v>
      </c>
      <c r="H21007" t="s">
        <v>303</v>
      </c>
      <c r="I21007" t="s">
        <v>171</v>
      </c>
      <c r="J21007">
        <v>5.6997751713434504</v>
      </c>
      <c r="L21007" s="47"/>
      <c r="M21007" s="47"/>
    </row>
    <row r="21008" spans="1:13" x14ac:dyDescent="0.4">
      <c r="A21008" t="str">
        <f t="shared" si="328"/>
        <v>46_4A_F_0_180_67_HH800_CDB</v>
      </c>
      <c r="B21008">
        <v>46</v>
      </c>
      <c r="C21008" t="s">
        <v>168</v>
      </c>
      <c r="D21008" t="s">
        <v>169</v>
      </c>
      <c r="E21008">
        <v>0</v>
      </c>
      <c r="F21008">
        <v>180</v>
      </c>
      <c r="G21008">
        <v>67</v>
      </c>
      <c r="H21008" t="s">
        <v>303</v>
      </c>
      <c r="I21008" t="s">
        <v>171</v>
      </c>
      <c r="J21008">
        <v>5.6437534707980497</v>
      </c>
      <c r="L21008" s="47"/>
      <c r="M21008" s="47"/>
    </row>
    <row r="21009" spans="1:13" x14ac:dyDescent="0.4">
      <c r="A21009" t="str">
        <f t="shared" si="328"/>
        <v>46_4A_F_0_180_70_HH800_CDB</v>
      </c>
      <c r="B21009">
        <v>46</v>
      </c>
      <c r="C21009" t="s">
        <v>168</v>
      </c>
      <c r="D21009" t="s">
        <v>169</v>
      </c>
      <c r="E21009">
        <v>0</v>
      </c>
      <c r="F21009">
        <v>180</v>
      </c>
      <c r="G21009">
        <v>70</v>
      </c>
      <c r="H21009" t="s">
        <v>303</v>
      </c>
      <c r="I21009" t="s">
        <v>171</v>
      </c>
      <c r="J21009">
        <v>6.8084440521805343</v>
      </c>
      <c r="L21009" s="47"/>
      <c r="M21009" s="47"/>
    </row>
    <row r="21010" spans="1:13" x14ac:dyDescent="0.4">
      <c r="A21010" t="str">
        <f t="shared" si="328"/>
        <v>46_4A_F_0_365_5_HH800_CDB</v>
      </c>
      <c r="B21010">
        <v>46</v>
      </c>
      <c r="C21010" t="s">
        <v>168</v>
      </c>
      <c r="D21010" t="s">
        <v>169</v>
      </c>
      <c r="E21010">
        <v>0</v>
      </c>
      <c r="F21010">
        <v>365</v>
      </c>
      <c r="G21010">
        <v>5</v>
      </c>
      <c r="H21010" t="s">
        <v>303</v>
      </c>
      <c r="I21010" t="s">
        <v>171</v>
      </c>
      <c r="J21010">
        <v>3.7069987770328838</v>
      </c>
      <c r="L21010" s="47"/>
      <c r="M21010" s="47"/>
    </row>
    <row r="21011" spans="1:13" x14ac:dyDescent="0.4">
      <c r="A21011" t="str">
        <f t="shared" si="328"/>
        <v>46_4A_F_0_365_65_HH800_CDB</v>
      </c>
      <c r="B21011">
        <v>46</v>
      </c>
      <c r="C21011" t="s">
        <v>168</v>
      </c>
      <c r="D21011" t="s">
        <v>169</v>
      </c>
      <c r="E21011">
        <v>0</v>
      </c>
      <c r="F21011">
        <v>365</v>
      </c>
      <c r="G21011">
        <v>65</v>
      </c>
      <c r="H21011" t="s">
        <v>303</v>
      </c>
      <c r="I21011" t="s">
        <v>171</v>
      </c>
      <c r="J21011">
        <v>5.2167288443168216</v>
      </c>
      <c r="L21011" s="47"/>
      <c r="M21011" s="47"/>
    </row>
    <row r="21012" spans="1:13" x14ac:dyDescent="0.4">
      <c r="A21012" t="str">
        <f t="shared" si="328"/>
        <v>46_4A_F_0_365_67_HH800_CDB</v>
      </c>
      <c r="B21012">
        <v>46</v>
      </c>
      <c r="C21012" t="s">
        <v>168</v>
      </c>
      <c r="D21012" t="s">
        <v>169</v>
      </c>
      <c r="E21012">
        <v>0</v>
      </c>
      <c r="F21012">
        <v>365</v>
      </c>
      <c r="G21012">
        <v>67</v>
      </c>
      <c r="H21012" t="s">
        <v>303</v>
      </c>
      <c r="I21012" t="s">
        <v>171</v>
      </c>
      <c r="J21012">
        <v>5.2360971738692923</v>
      </c>
      <c r="L21012" s="47"/>
      <c r="M21012" s="47"/>
    </row>
    <row r="21013" spans="1:13" x14ac:dyDescent="0.4">
      <c r="A21013" t="str">
        <f t="shared" si="328"/>
        <v>46_4A_F_0_365_70_HH800_CDB</v>
      </c>
      <c r="B21013">
        <v>46</v>
      </c>
      <c r="C21013" t="s">
        <v>168</v>
      </c>
      <c r="D21013" t="s">
        <v>169</v>
      </c>
      <c r="E21013">
        <v>0</v>
      </c>
      <c r="F21013">
        <v>365</v>
      </c>
      <c r="G21013">
        <v>70</v>
      </c>
      <c r="H21013" t="s">
        <v>303</v>
      </c>
      <c r="I21013" t="s">
        <v>171</v>
      </c>
      <c r="J21013">
        <v>6.8137786911158287</v>
      </c>
      <c r="L21013" s="47"/>
      <c r="M21013" s="47"/>
    </row>
    <row r="21014" spans="1:13" x14ac:dyDescent="0.4">
      <c r="A21014" t="str">
        <f t="shared" si="328"/>
        <v>47_4A_F_0_90_2_HH800_CDB</v>
      </c>
      <c r="B21014">
        <v>47</v>
      </c>
      <c r="C21014" t="s">
        <v>168</v>
      </c>
      <c r="D21014" t="s">
        <v>169</v>
      </c>
      <c r="E21014">
        <v>0</v>
      </c>
      <c r="F21014">
        <v>90</v>
      </c>
      <c r="G21014">
        <v>2</v>
      </c>
      <c r="H21014" t="s">
        <v>303</v>
      </c>
      <c r="I21014" t="s">
        <v>171</v>
      </c>
      <c r="J21014">
        <v>3.0618849613247665</v>
      </c>
      <c r="L21014" s="47"/>
      <c r="M21014" s="47"/>
    </row>
    <row r="21015" spans="1:13" x14ac:dyDescent="0.4">
      <c r="A21015" t="str">
        <f t="shared" si="328"/>
        <v>47_4A_F_0_90_5_HH800_CDB</v>
      </c>
      <c r="B21015">
        <v>47</v>
      </c>
      <c r="C21015" t="s">
        <v>168</v>
      </c>
      <c r="D21015" t="s">
        <v>169</v>
      </c>
      <c r="E21015">
        <v>0</v>
      </c>
      <c r="F21015">
        <v>90</v>
      </c>
      <c r="G21015">
        <v>5</v>
      </c>
      <c r="H21015" t="s">
        <v>303</v>
      </c>
      <c r="I21015" t="s">
        <v>171</v>
      </c>
      <c r="J21015">
        <v>3.6181168705554327</v>
      </c>
      <c r="L21015" s="47"/>
      <c r="M21015" s="47"/>
    </row>
    <row r="21016" spans="1:13" x14ac:dyDescent="0.4">
      <c r="A21016" t="str">
        <f t="shared" si="328"/>
        <v>47_4A_F_0_90_65_HH800_CDB</v>
      </c>
      <c r="B21016">
        <v>47</v>
      </c>
      <c r="C21016" t="s">
        <v>168</v>
      </c>
      <c r="D21016" t="s">
        <v>169</v>
      </c>
      <c r="E21016">
        <v>0</v>
      </c>
      <c r="F21016">
        <v>90</v>
      </c>
      <c r="G21016">
        <v>65</v>
      </c>
      <c r="H21016" t="s">
        <v>303</v>
      </c>
      <c r="I21016" t="s">
        <v>171</v>
      </c>
      <c r="J21016">
        <v>5.8436685826938888</v>
      </c>
      <c r="L21016" s="47"/>
      <c r="M21016" s="47"/>
    </row>
    <row r="21017" spans="1:13" x14ac:dyDescent="0.4">
      <c r="A21017" t="str">
        <f t="shared" si="328"/>
        <v>47_4A_F_0_90_67_HH800_CDB</v>
      </c>
      <c r="B21017">
        <v>47</v>
      </c>
      <c r="C21017" t="s">
        <v>168</v>
      </c>
      <c r="D21017" t="s">
        <v>169</v>
      </c>
      <c r="E21017">
        <v>0</v>
      </c>
      <c r="F21017">
        <v>90</v>
      </c>
      <c r="G21017">
        <v>67</v>
      </c>
      <c r="H21017" t="s">
        <v>303</v>
      </c>
      <c r="I21017" t="s">
        <v>171</v>
      </c>
      <c r="J21017">
        <v>6.532610372641602</v>
      </c>
      <c r="L21017" s="47"/>
      <c r="M21017" s="47"/>
    </row>
    <row r="21018" spans="1:13" x14ac:dyDescent="0.4">
      <c r="A21018" t="str">
        <f t="shared" si="328"/>
        <v>47_4A_F_0_90_70_HH800_CDB</v>
      </c>
      <c r="B21018">
        <v>47</v>
      </c>
      <c r="C21018" t="s">
        <v>168</v>
      </c>
      <c r="D21018" t="s">
        <v>169</v>
      </c>
      <c r="E21018">
        <v>0</v>
      </c>
      <c r="F21018">
        <v>90</v>
      </c>
      <c r="G21018">
        <v>70</v>
      </c>
      <c r="H21018" t="s">
        <v>303</v>
      </c>
      <c r="I21018" t="s">
        <v>171</v>
      </c>
      <c r="J21018">
        <v>7.2846014939589399</v>
      </c>
      <c r="L21018" s="47"/>
      <c r="M21018" s="47"/>
    </row>
    <row r="21019" spans="1:13" x14ac:dyDescent="0.4">
      <c r="A21019" t="str">
        <f t="shared" si="328"/>
        <v>47_4A_F_0_180_2_HH800_CDB</v>
      </c>
      <c r="B21019">
        <v>47</v>
      </c>
      <c r="C21019" t="s">
        <v>168</v>
      </c>
      <c r="D21019" t="s">
        <v>169</v>
      </c>
      <c r="E21019">
        <v>0</v>
      </c>
      <c r="F21019">
        <v>180</v>
      </c>
      <c r="G21019">
        <v>2</v>
      </c>
      <c r="H21019" t="s">
        <v>303</v>
      </c>
      <c r="I21019" t="s">
        <v>171</v>
      </c>
      <c r="J21019">
        <v>2.6875524968735403</v>
      </c>
      <c r="L21019" s="47"/>
      <c r="M21019" s="47"/>
    </row>
    <row r="21020" spans="1:13" x14ac:dyDescent="0.4">
      <c r="A21020" t="str">
        <f t="shared" si="328"/>
        <v>47_4A_F_0_180_5_HH800_CDB</v>
      </c>
      <c r="B21020">
        <v>47</v>
      </c>
      <c r="C21020" t="s">
        <v>168</v>
      </c>
      <c r="D21020" t="s">
        <v>169</v>
      </c>
      <c r="E21020">
        <v>0</v>
      </c>
      <c r="F21020">
        <v>180</v>
      </c>
      <c r="G21020">
        <v>5</v>
      </c>
      <c r="H21020" t="s">
        <v>303</v>
      </c>
      <c r="I21020" t="s">
        <v>171</v>
      </c>
      <c r="J21020">
        <v>4.0556604565443823</v>
      </c>
      <c r="L21020" s="47"/>
      <c r="M21020" s="47"/>
    </row>
    <row r="21021" spans="1:13" x14ac:dyDescent="0.4">
      <c r="A21021" t="str">
        <f t="shared" si="328"/>
        <v>47_4A_F_0_180_65_HH800_CDB</v>
      </c>
      <c r="B21021">
        <v>47</v>
      </c>
      <c r="C21021" t="s">
        <v>168</v>
      </c>
      <c r="D21021" t="s">
        <v>169</v>
      </c>
      <c r="E21021">
        <v>0</v>
      </c>
      <c r="F21021">
        <v>180</v>
      </c>
      <c r="G21021">
        <v>65</v>
      </c>
      <c r="H21021" t="s">
        <v>303</v>
      </c>
      <c r="I21021" t="s">
        <v>171</v>
      </c>
      <c r="J21021">
        <v>5.5204927228661349</v>
      </c>
      <c r="L21021" s="47"/>
      <c r="M21021" s="47"/>
    </row>
    <row r="21022" spans="1:13" x14ac:dyDescent="0.4">
      <c r="A21022" t="str">
        <f t="shared" si="328"/>
        <v>47_4A_F_0_180_67_HH800_CDB</v>
      </c>
      <c r="B21022">
        <v>47</v>
      </c>
      <c r="C21022" t="s">
        <v>168</v>
      </c>
      <c r="D21022" t="s">
        <v>169</v>
      </c>
      <c r="E21022">
        <v>0</v>
      </c>
      <c r="F21022">
        <v>180</v>
      </c>
      <c r="G21022">
        <v>67</v>
      </c>
      <c r="H21022" t="s">
        <v>303</v>
      </c>
      <c r="I21022" t="s">
        <v>171</v>
      </c>
      <c r="J21022">
        <v>6.5016455208239972</v>
      </c>
      <c r="L21022" s="47"/>
      <c r="M21022" s="47"/>
    </row>
    <row r="21023" spans="1:13" x14ac:dyDescent="0.4">
      <c r="A21023" t="str">
        <f t="shared" si="328"/>
        <v>47_4A_F_0_180_70_HH800_CDB</v>
      </c>
      <c r="B21023">
        <v>47</v>
      </c>
      <c r="C21023" t="s">
        <v>168</v>
      </c>
      <c r="D21023" t="s">
        <v>169</v>
      </c>
      <c r="E21023">
        <v>0</v>
      </c>
      <c r="F21023">
        <v>180</v>
      </c>
      <c r="G21023">
        <v>70</v>
      </c>
      <c r="H21023" t="s">
        <v>303</v>
      </c>
      <c r="I21023" t="s">
        <v>171</v>
      </c>
      <c r="J21023">
        <v>7.7914653821880471</v>
      </c>
      <c r="L21023" s="47"/>
      <c r="M21023" s="47"/>
    </row>
    <row r="21024" spans="1:13" x14ac:dyDescent="0.4">
      <c r="A21024" t="str">
        <f t="shared" si="328"/>
        <v>47_4A_F_0_365_5_HH800_CDB</v>
      </c>
      <c r="B21024">
        <v>47</v>
      </c>
      <c r="C21024" t="s">
        <v>168</v>
      </c>
      <c r="D21024" t="s">
        <v>169</v>
      </c>
      <c r="E21024">
        <v>0</v>
      </c>
      <c r="F21024">
        <v>365</v>
      </c>
      <c r="G21024">
        <v>5</v>
      </c>
      <c r="H21024" t="s">
        <v>303</v>
      </c>
      <c r="I21024" t="s">
        <v>171</v>
      </c>
      <c r="J21024">
        <v>3.7809218436028735</v>
      </c>
      <c r="L21024" s="47"/>
      <c r="M21024" s="47"/>
    </row>
    <row r="21025" spans="1:13" x14ac:dyDescent="0.4">
      <c r="A21025" t="str">
        <f t="shared" si="328"/>
        <v>47_4A_F_0_365_65_HH800_CDB</v>
      </c>
      <c r="B21025">
        <v>47</v>
      </c>
      <c r="C21025" t="s">
        <v>168</v>
      </c>
      <c r="D21025" t="s">
        <v>169</v>
      </c>
      <c r="E21025">
        <v>0</v>
      </c>
      <c r="F21025">
        <v>365</v>
      </c>
      <c r="G21025">
        <v>65</v>
      </c>
      <c r="H21025" t="s">
        <v>303</v>
      </c>
      <c r="I21025" t="s">
        <v>171</v>
      </c>
      <c r="J21025">
        <v>4.8437653789148261</v>
      </c>
      <c r="L21025" s="47"/>
      <c r="M21025" s="47"/>
    </row>
    <row r="21026" spans="1:13" x14ac:dyDescent="0.4">
      <c r="A21026" t="str">
        <f t="shared" si="328"/>
        <v>47_4A_F_0_365_67_HH800_CDB</v>
      </c>
      <c r="B21026">
        <v>47</v>
      </c>
      <c r="C21026" t="s">
        <v>168</v>
      </c>
      <c r="D21026" t="s">
        <v>169</v>
      </c>
      <c r="E21026">
        <v>0</v>
      </c>
      <c r="F21026">
        <v>365</v>
      </c>
      <c r="G21026">
        <v>67</v>
      </c>
      <c r="H21026" t="s">
        <v>303</v>
      </c>
      <c r="I21026" t="s">
        <v>171</v>
      </c>
      <c r="J21026">
        <v>5.7259182231376062</v>
      </c>
      <c r="L21026" s="47"/>
      <c r="M21026" s="47"/>
    </row>
    <row r="21027" spans="1:13" x14ac:dyDescent="0.4">
      <c r="A21027" t="str">
        <f t="shared" si="328"/>
        <v>47_4A_F_0_365_70_HH800_CDB</v>
      </c>
      <c r="B21027">
        <v>47</v>
      </c>
      <c r="C21027" t="s">
        <v>168</v>
      </c>
      <c r="D21027" t="s">
        <v>169</v>
      </c>
      <c r="E21027">
        <v>0</v>
      </c>
      <c r="F21027">
        <v>365</v>
      </c>
      <c r="G21027">
        <v>70</v>
      </c>
      <c r="H21027" t="s">
        <v>303</v>
      </c>
      <c r="I21027" t="s">
        <v>171</v>
      </c>
      <c r="J21027">
        <v>6.5426582685697676</v>
      </c>
      <c r="L21027" s="47"/>
      <c r="M21027" s="47"/>
    </row>
    <row r="21028" spans="1:13" x14ac:dyDescent="0.4">
      <c r="A21028" t="str">
        <f t="shared" si="328"/>
        <v>48_4A_F_0_90_2_HH800_CDB</v>
      </c>
      <c r="B21028">
        <v>48</v>
      </c>
      <c r="C21028" t="s">
        <v>168</v>
      </c>
      <c r="D21028" t="s">
        <v>169</v>
      </c>
      <c r="E21028">
        <v>0</v>
      </c>
      <c r="F21028">
        <v>90</v>
      </c>
      <c r="G21028">
        <v>2</v>
      </c>
      <c r="H21028" t="s">
        <v>303</v>
      </c>
      <c r="I21028" t="s">
        <v>171</v>
      </c>
      <c r="J21028">
        <v>3.1479165858705471</v>
      </c>
      <c r="L21028" s="47"/>
      <c r="M21028" s="47"/>
    </row>
    <row r="21029" spans="1:13" x14ac:dyDescent="0.4">
      <c r="A21029" t="str">
        <f t="shared" si="328"/>
        <v>48_4A_F_0_90_5_HH800_CDB</v>
      </c>
      <c r="B21029">
        <v>48</v>
      </c>
      <c r="C21029" t="s">
        <v>168</v>
      </c>
      <c r="D21029" t="s">
        <v>169</v>
      </c>
      <c r="E21029">
        <v>0</v>
      </c>
      <c r="F21029">
        <v>90</v>
      </c>
      <c r="G21029">
        <v>5</v>
      </c>
      <c r="H21029" t="s">
        <v>303</v>
      </c>
      <c r="I21029" t="s">
        <v>171</v>
      </c>
      <c r="J21029">
        <v>4.4115668149229261</v>
      </c>
      <c r="L21029" s="47"/>
      <c r="M21029" s="47"/>
    </row>
    <row r="21030" spans="1:13" x14ac:dyDescent="0.4">
      <c r="A21030" t="str">
        <f t="shared" si="328"/>
        <v>48_4A_F_0_90_65_HH800_CDB</v>
      </c>
      <c r="B21030">
        <v>48</v>
      </c>
      <c r="C21030" t="s">
        <v>168</v>
      </c>
      <c r="D21030" t="s">
        <v>169</v>
      </c>
      <c r="E21030">
        <v>0</v>
      </c>
      <c r="F21030">
        <v>90</v>
      </c>
      <c r="G21030">
        <v>65</v>
      </c>
      <c r="H21030" t="s">
        <v>303</v>
      </c>
      <c r="I21030" t="s">
        <v>171</v>
      </c>
      <c r="J21030">
        <v>6.2084510458496798</v>
      </c>
      <c r="L21030" s="47"/>
      <c r="M21030" s="47"/>
    </row>
    <row r="21031" spans="1:13" x14ac:dyDescent="0.4">
      <c r="A21031" t="str">
        <f t="shared" si="328"/>
        <v>48_4A_F_0_90_67_HH800_CDB</v>
      </c>
      <c r="B21031">
        <v>48</v>
      </c>
      <c r="C21031" t="s">
        <v>168</v>
      </c>
      <c r="D21031" t="s">
        <v>169</v>
      </c>
      <c r="E21031">
        <v>0</v>
      </c>
      <c r="F21031">
        <v>90</v>
      </c>
      <c r="G21031">
        <v>67</v>
      </c>
      <c r="H21031" t="s">
        <v>303</v>
      </c>
      <c r="I21031" t="s">
        <v>171</v>
      </c>
      <c r="J21031">
        <v>7.0541448309642849</v>
      </c>
      <c r="L21031" s="47"/>
      <c r="M21031" s="47"/>
    </row>
    <row r="21032" spans="1:13" x14ac:dyDescent="0.4">
      <c r="A21032" t="str">
        <f t="shared" si="328"/>
        <v>48_4A_F_0_90_70_HH800_CDB</v>
      </c>
      <c r="B21032">
        <v>48</v>
      </c>
      <c r="C21032" t="s">
        <v>168</v>
      </c>
      <c r="D21032" t="s">
        <v>169</v>
      </c>
      <c r="E21032">
        <v>0</v>
      </c>
      <c r="F21032">
        <v>90</v>
      </c>
      <c r="G21032">
        <v>70</v>
      </c>
      <c r="H21032" t="s">
        <v>303</v>
      </c>
      <c r="I21032" t="s">
        <v>171</v>
      </c>
      <c r="J21032">
        <v>7.530850345529073</v>
      </c>
      <c r="L21032" s="47"/>
      <c r="M21032" s="47"/>
    </row>
    <row r="21033" spans="1:13" x14ac:dyDescent="0.4">
      <c r="A21033" t="str">
        <f t="shared" si="328"/>
        <v>48_4A_F_0_180_2_HH800_CDB</v>
      </c>
      <c r="B21033">
        <v>48</v>
      </c>
      <c r="C21033" t="s">
        <v>168</v>
      </c>
      <c r="D21033" t="s">
        <v>169</v>
      </c>
      <c r="E21033">
        <v>0</v>
      </c>
      <c r="F21033">
        <v>180</v>
      </c>
      <c r="G21033">
        <v>2</v>
      </c>
      <c r="H21033" t="s">
        <v>303</v>
      </c>
      <c r="I21033" t="s">
        <v>171</v>
      </c>
      <c r="J21033">
        <v>2.7058473053029606</v>
      </c>
      <c r="L21033" s="47"/>
      <c r="M21033" s="47"/>
    </row>
    <row r="21034" spans="1:13" x14ac:dyDescent="0.4">
      <c r="A21034" t="str">
        <f t="shared" si="328"/>
        <v>48_4A_F_0_180_5_HH800_CDB</v>
      </c>
      <c r="B21034">
        <v>48</v>
      </c>
      <c r="C21034" t="s">
        <v>168</v>
      </c>
      <c r="D21034" t="s">
        <v>169</v>
      </c>
      <c r="E21034">
        <v>0</v>
      </c>
      <c r="F21034">
        <v>180</v>
      </c>
      <c r="G21034">
        <v>5</v>
      </c>
      <c r="H21034" t="s">
        <v>303</v>
      </c>
      <c r="I21034" t="s">
        <v>171</v>
      </c>
      <c r="J21034">
        <v>3.546346552781301</v>
      </c>
      <c r="L21034" s="47"/>
      <c r="M21034" s="47"/>
    </row>
    <row r="21035" spans="1:13" x14ac:dyDescent="0.4">
      <c r="A21035" t="str">
        <f t="shared" si="328"/>
        <v>48_4A_F_0_180_65_HH800_CDB</v>
      </c>
      <c r="B21035">
        <v>48</v>
      </c>
      <c r="C21035" t="s">
        <v>168</v>
      </c>
      <c r="D21035" t="s">
        <v>169</v>
      </c>
      <c r="E21035">
        <v>0</v>
      </c>
      <c r="F21035">
        <v>180</v>
      </c>
      <c r="G21035">
        <v>65</v>
      </c>
      <c r="H21035" t="s">
        <v>303</v>
      </c>
      <c r="I21035" t="s">
        <v>171</v>
      </c>
      <c r="J21035">
        <v>5.5541563824218807</v>
      </c>
      <c r="L21035" s="47"/>
      <c r="M21035" s="47"/>
    </row>
    <row r="21036" spans="1:13" x14ac:dyDescent="0.4">
      <c r="A21036" t="str">
        <f t="shared" si="328"/>
        <v>48_4A_F_0_180_67_HH800_CDB</v>
      </c>
      <c r="B21036">
        <v>48</v>
      </c>
      <c r="C21036" t="s">
        <v>168</v>
      </c>
      <c r="D21036" t="s">
        <v>169</v>
      </c>
      <c r="E21036">
        <v>0</v>
      </c>
      <c r="F21036">
        <v>180</v>
      </c>
      <c r="G21036">
        <v>67</v>
      </c>
      <c r="H21036" t="s">
        <v>303</v>
      </c>
      <c r="I21036" t="s">
        <v>171</v>
      </c>
      <c r="J21036">
        <v>6.5519715674261825</v>
      </c>
      <c r="L21036" s="47"/>
      <c r="M21036" s="47"/>
    </row>
    <row r="21037" spans="1:13" x14ac:dyDescent="0.4">
      <c r="A21037" t="str">
        <f t="shared" si="328"/>
        <v>48_4A_F_0_180_70_HH800_CDB</v>
      </c>
      <c r="B21037">
        <v>48</v>
      </c>
      <c r="C21037" t="s">
        <v>168</v>
      </c>
      <c r="D21037" t="s">
        <v>169</v>
      </c>
      <c r="E21037">
        <v>0</v>
      </c>
      <c r="F21037">
        <v>180</v>
      </c>
      <c r="G21037">
        <v>70</v>
      </c>
      <c r="H21037" t="s">
        <v>303</v>
      </c>
      <c r="I21037" t="s">
        <v>171</v>
      </c>
      <c r="J21037">
        <v>7.9511026248948635</v>
      </c>
      <c r="L21037" s="47"/>
      <c r="M21037" s="47"/>
    </row>
    <row r="21038" spans="1:13" x14ac:dyDescent="0.4">
      <c r="A21038" t="str">
        <f t="shared" si="328"/>
        <v>48_4A_F_0_365_5_HH800_CDB</v>
      </c>
      <c r="B21038">
        <v>48</v>
      </c>
      <c r="C21038" t="s">
        <v>168</v>
      </c>
      <c r="D21038" t="s">
        <v>169</v>
      </c>
      <c r="E21038">
        <v>0</v>
      </c>
      <c r="F21038">
        <v>365</v>
      </c>
      <c r="G21038">
        <v>5</v>
      </c>
      <c r="H21038" t="s">
        <v>303</v>
      </c>
      <c r="I21038" t="s">
        <v>171</v>
      </c>
      <c r="J21038">
        <v>4.3185304450128648</v>
      </c>
      <c r="L21038" s="47"/>
      <c r="M21038" s="47"/>
    </row>
    <row r="21039" spans="1:13" x14ac:dyDescent="0.4">
      <c r="A21039" t="str">
        <f t="shared" si="328"/>
        <v>48_4A_F_0_365_65_HH800_CDB</v>
      </c>
      <c r="B21039">
        <v>48</v>
      </c>
      <c r="C21039" t="s">
        <v>168</v>
      </c>
      <c r="D21039" t="s">
        <v>169</v>
      </c>
      <c r="E21039">
        <v>0</v>
      </c>
      <c r="F21039">
        <v>365</v>
      </c>
      <c r="G21039">
        <v>65</v>
      </c>
      <c r="H21039" t="s">
        <v>303</v>
      </c>
      <c r="I21039" t="s">
        <v>171</v>
      </c>
      <c r="J21039">
        <v>5.1865814555599554</v>
      </c>
      <c r="L21039" s="47"/>
      <c r="M21039" s="47"/>
    </row>
    <row r="21040" spans="1:13" x14ac:dyDescent="0.4">
      <c r="A21040" t="str">
        <f t="shared" si="328"/>
        <v>48_4A_F_0_365_67_HH800_CDB</v>
      </c>
      <c r="B21040">
        <v>48</v>
      </c>
      <c r="C21040" t="s">
        <v>168</v>
      </c>
      <c r="D21040" t="s">
        <v>169</v>
      </c>
      <c r="E21040">
        <v>0</v>
      </c>
      <c r="F21040">
        <v>365</v>
      </c>
      <c r="G21040">
        <v>67</v>
      </c>
      <c r="H21040" t="s">
        <v>303</v>
      </c>
      <c r="I21040" t="s">
        <v>171</v>
      </c>
      <c r="J21040">
        <v>6.3064092583291256</v>
      </c>
      <c r="L21040" s="47"/>
      <c r="M21040" s="47"/>
    </row>
    <row r="21041" spans="1:13" x14ac:dyDescent="0.4">
      <c r="A21041" t="str">
        <f t="shared" si="328"/>
        <v>48_4A_F_0_365_70_HH800_CDB</v>
      </c>
      <c r="B21041">
        <v>48</v>
      </c>
      <c r="C21041" t="s">
        <v>168</v>
      </c>
      <c r="D21041" t="s">
        <v>169</v>
      </c>
      <c r="E21041">
        <v>0</v>
      </c>
      <c r="F21041">
        <v>365</v>
      </c>
      <c r="G21041">
        <v>70</v>
      </c>
      <c r="H21041" t="s">
        <v>303</v>
      </c>
      <c r="I21041" t="s">
        <v>171</v>
      </c>
      <c r="J21041">
        <v>7.2297500547165718</v>
      </c>
      <c r="L21041" s="47"/>
      <c r="M21041" s="47"/>
    </row>
    <row r="21042" spans="1:13" x14ac:dyDescent="0.4">
      <c r="A21042" t="str">
        <f t="shared" si="328"/>
        <v>49_4A_F_0_90_2_HH800_CDB</v>
      </c>
      <c r="B21042">
        <v>49</v>
      </c>
      <c r="C21042" t="s">
        <v>168</v>
      </c>
      <c r="D21042" t="s">
        <v>169</v>
      </c>
      <c r="E21042">
        <v>0</v>
      </c>
      <c r="F21042">
        <v>90</v>
      </c>
      <c r="G21042">
        <v>2</v>
      </c>
      <c r="H21042" t="s">
        <v>303</v>
      </c>
      <c r="I21042" t="s">
        <v>171</v>
      </c>
      <c r="J21042">
        <v>2.6085158117181151</v>
      </c>
      <c r="L21042" s="47"/>
      <c r="M21042" s="47"/>
    </row>
    <row r="21043" spans="1:13" x14ac:dyDescent="0.4">
      <c r="A21043" t="str">
        <f t="shared" si="328"/>
        <v>49_4A_F_0_90_5_HH800_CDB</v>
      </c>
      <c r="B21043">
        <v>49</v>
      </c>
      <c r="C21043" t="s">
        <v>168</v>
      </c>
      <c r="D21043" t="s">
        <v>169</v>
      </c>
      <c r="E21043">
        <v>0</v>
      </c>
      <c r="F21043">
        <v>90</v>
      </c>
      <c r="G21043">
        <v>5</v>
      </c>
      <c r="H21043" t="s">
        <v>303</v>
      </c>
      <c r="I21043" t="s">
        <v>171</v>
      </c>
      <c r="J21043">
        <v>4.0564294393072124</v>
      </c>
      <c r="L21043" s="47"/>
      <c r="M21043" s="47"/>
    </row>
    <row r="21044" spans="1:13" x14ac:dyDescent="0.4">
      <c r="A21044" t="str">
        <f t="shared" si="328"/>
        <v>49_4A_F_0_90_65_HH800_CDB</v>
      </c>
      <c r="B21044">
        <v>49</v>
      </c>
      <c r="C21044" t="s">
        <v>168</v>
      </c>
      <c r="D21044" t="s">
        <v>169</v>
      </c>
      <c r="E21044">
        <v>0</v>
      </c>
      <c r="F21044">
        <v>90</v>
      </c>
      <c r="G21044">
        <v>65</v>
      </c>
      <c r="H21044" t="s">
        <v>303</v>
      </c>
      <c r="I21044" t="s">
        <v>171</v>
      </c>
      <c r="J21044">
        <v>5.6476239563950621</v>
      </c>
      <c r="L21044" s="47"/>
      <c r="M21044" s="47"/>
    </row>
    <row r="21045" spans="1:13" x14ac:dyDescent="0.4">
      <c r="A21045" t="str">
        <f t="shared" si="328"/>
        <v>49_4A_F_0_90_67_HH800_CDB</v>
      </c>
      <c r="B21045">
        <v>49</v>
      </c>
      <c r="C21045" t="s">
        <v>168</v>
      </c>
      <c r="D21045" t="s">
        <v>169</v>
      </c>
      <c r="E21045">
        <v>0</v>
      </c>
      <c r="F21045">
        <v>90</v>
      </c>
      <c r="G21045">
        <v>67</v>
      </c>
      <c r="H21045" t="s">
        <v>303</v>
      </c>
      <c r="I21045" t="s">
        <v>171</v>
      </c>
      <c r="J21045">
        <v>6.8556345131123182</v>
      </c>
      <c r="L21045" s="47"/>
      <c r="M21045" s="47"/>
    </row>
    <row r="21046" spans="1:13" x14ac:dyDescent="0.4">
      <c r="A21046" t="str">
        <f t="shared" si="328"/>
        <v>49_4A_F_0_90_70_HH800_CDB</v>
      </c>
      <c r="B21046">
        <v>49</v>
      </c>
      <c r="C21046" t="s">
        <v>168</v>
      </c>
      <c r="D21046" t="s">
        <v>169</v>
      </c>
      <c r="E21046">
        <v>0</v>
      </c>
      <c r="F21046">
        <v>90</v>
      </c>
      <c r="G21046">
        <v>70</v>
      </c>
      <c r="H21046" t="s">
        <v>303</v>
      </c>
      <c r="I21046" t="s">
        <v>171</v>
      </c>
      <c r="J21046">
        <v>7.8386569732723128</v>
      </c>
      <c r="L21046" s="47"/>
      <c r="M21046" s="47"/>
    </row>
    <row r="21047" spans="1:13" x14ac:dyDescent="0.4">
      <c r="A21047" t="str">
        <f t="shared" si="328"/>
        <v>49_4A_F_0_180_2_HH800_CDB</v>
      </c>
      <c r="B21047">
        <v>49</v>
      </c>
      <c r="C21047" t="s">
        <v>168</v>
      </c>
      <c r="D21047" t="s">
        <v>169</v>
      </c>
      <c r="E21047">
        <v>0</v>
      </c>
      <c r="F21047">
        <v>180</v>
      </c>
      <c r="G21047">
        <v>2</v>
      </c>
      <c r="H21047" t="s">
        <v>303</v>
      </c>
      <c r="I21047" t="s">
        <v>171</v>
      </c>
      <c r="J21047">
        <v>3.0960940606131162</v>
      </c>
      <c r="L21047" s="47"/>
      <c r="M21047" s="47"/>
    </row>
    <row r="21048" spans="1:13" x14ac:dyDescent="0.4">
      <c r="A21048" t="str">
        <f t="shared" si="328"/>
        <v>49_4A_F_0_180_5_HH800_CDB</v>
      </c>
      <c r="B21048">
        <v>49</v>
      </c>
      <c r="C21048" t="s">
        <v>168</v>
      </c>
      <c r="D21048" t="s">
        <v>169</v>
      </c>
      <c r="E21048">
        <v>0</v>
      </c>
      <c r="F21048">
        <v>180</v>
      </c>
      <c r="G21048">
        <v>5</v>
      </c>
      <c r="H21048" t="s">
        <v>303</v>
      </c>
      <c r="I21048" t="s">
        <v>171</v>
      </c>
      <c r="J21048">
        <v>3.9691360740285195</v>
      </c>
      <c r="L21048" s="47"/>
      <c r="M21048" s="47"/>
    </row>
    <row r="21049" spans="1:13" x14ac:dyDescent="0.4">
      <c r="A21049" t="str">
        <f t="shared" si="328"/>
        <v>49_4A_F_0_180_65_HH800_CDB</v>
      </c>
      <c r="B21049">
        <v>49</v>
      </c>
      <c r="C21049" t="s">
        <v>168</v>
      </c>
      <c r="D21049" t="s">
        <v>169</v>
      </c>
      <c r="E21049">
        <v>0</v>
      </c>
      <c r="F21049">
        <v>180</v>
      </c>
      <c r="G21049">
        <v>65</v>
      </c>
      <c r="H21049" t="s">
        <v>303</v>
      </c>
      <c r="I21049" t="s">
        <v>171</v>
      </c>
      <c r="J21049">
        <v>5.9442199896321402</v>
      </c>
      <c r="L21049" s="47"/>
      <c r="M21049" s="47"/>
    </row>
    <row r="21050" spans="1:13" x14ac:dyDescent="0.4">
      <c r="A21050" t="str">
        <f t="shared" si="328"/>
        <v>49_4A_F_0_180_67_HH800_CDB</v>
      </c>
      <c r="B21050">
        <v>49</v>
      </c>
      <c r="C21050" t="s">
        <v>168</v>
      </c>
      <c r="D21050" t="s">
        <v>169</v>
      </c>
      <c r="E21050">
        <v>0</v>
      </c>
      <c r="F21050">
        <v>180</v>
      </c>
      <c r="G21050">
        <v>67</v>
      </c>
      <c r="H21050" t="s">
        <v>303</v>
      </c>
      <c r="I21050" t="s">
        <v>171</v>
      </c>
      <c r="J21050">
        <v>6.7334151965033247</v>
      </c>
      <c r="L21050" s="47"/>
      <c r="M21050" s="47"/>
    </row>
    <row r="21051" spans="1:13" x14ac:dyDescent="0.4">
      <c r="A21051" t="str">
        <f t="shared" si="328"/>
        <v>49_4A_F_0_180_70_HH800_CDB</v>
      </c>
      <c r="B21051">
        <v>49</v>
      </c>
      <c r="C21051" t="s">
        <v>168</v>
      </c>
      <c r="D21051" t="s">
        <v>169</v>
      </c>
      <c r="E21051">
        <v>0</v>
      </c>
      <c r="F21051">
        <v>180</v>
      </c>
      <c r="G21051">
        <v>70</v>
      </c>
      <c r="H21051" t="s">
        <v>303</v>
      </c>
      <c r="I21051" t="s">
        <v>171</v>
      </c>
      <c r="J21051">
        <v>7.4977531051089592</v>
      </c>
      <c r="L21051" s="47"/>
      <c r="M21051" s="47"/>
    </row>
    <row r="21052" spans="1:13" x14ac:dyDescent="0.4">
      <c r="A21052" t="str">
        <f t="shared" si="328"/>
        <v>49_4A_F_0_365_5_HH800_CDB</v>
      </c>
      <c r="B21052">
        <v>49</v>
      </c>
      <c r="C21052" t="s">
        <v>168</v>
      </c>
      <c r="D21052" t="s">
        <v>169</v>
      </c>
      <c r="E21052">
        <v>0</v>
      </c>
      <c r="F21052">
        <v>365</v>
      </c>
      <c r="G21052">
        <v>5</v>
      </c>
      <c r="H21052" t="s">
        <v>303</v>
      </c>
      <c r="I21052" t="s">
        <v>171</v>
      </c>
      <c r="J21052">
        <v>3.655016480937312</v>
      </c>
      <c r="L21052" s="47"/>
      <c r="M21052" s="47"/>
    </row>
    <row r="21053" spans="1:13" x14ac:dyDescent="0.4">
      <c r="A21053" t="str">
        <f t="shared" si="328"/>
        <v>49_4A_F_0_365_65_HH800_CDB</v>
      </c>
      <c r="B21053">
        <v>49</v>
      </c>
      <c r="C21053" t="s">
        <v>168</v>
      </c>
      <c r="D21053" t="s">
        <v>169</v>
      </c>
      <c r="E21053">
        <v>0</v>
      </c>
      <c r="F21053">
        <v>365</v>
      </c>
      <c r="G21053">
        <v>65</v>
      </c>
      <c r="H21053" t="s">
        <v>303</v>
      </c>
      <c r="I21053" t="s">
        <v>171</v>
      </c>
      <c r="J21053">
        <v>5.388091407857047</v>
      </c>
      <c r="L21053" s="47"/>
      <c r="M21053" s="47"/>
    </row>
    <row r="21054" spans="1:13" x14ac:dyDescent="0.4">
      <c r="A21054" t="str">
        <f t="shared" si="328"/>
        <v>49_4A_F_0_365_67_HH800_CDB</v>
      </c>
      <c r="B21054">
        <v>49</v>
      </c>
      <c r="C21054" t="s">
        <v>168</v>
      </c>
      <c r="D21054" t="s">
        <v>169</v>
      </c>
      <c r="E21054">
        <v>0</v>
      </c>
      <c r="F21054">
        <v>365</v>
      </c>
      <c r="G21054">
        <v>67</v>
      </c>
      <c r="H21054" t="s">
        <v>303</v>
      </c>
      <c r="I21054" t="s">
        <v>171</v>
      </c>
      <c r="J21054">
        <v>6.7074151094048293</v>
      </c>
      <c r="L21054" s="47"/>
      <c r="M21054" s="47"/>
    </row>
    <row r="21055" spans="1:13" x14ac:dyDescent="0.4">
      <c r="A21055" t="str">
        <f t="shared" si="328"/>
        <v>49_4A_F_0_365_70_HH800_CDB</v>
      </c>
      <c r="B21055">
        <v>49</v>
      </c>
      <c r="C21055" t="s">
        <v>168</v>
      </c>
      <c r="D21055" t="s">
        <v>169</v>
      </c>
      <c r="E21055">
        <v>0</v>
      </c>
      <c r="F21055">
        <v>365</v>
      </c>
      <c r="G21055">
        <v>70</v>
      </c>
      <c r="H21055" t="s">
        <v>303</v>
      </c>
      <c r="I21055" t="s">
        <v>171</v>
      </c>
      <c r="J21055">
        <v>7.1611585970601865</v>
      </c>
      <c r="L21055" s="47"/>
      <c r="M21055" s="47"/>
    </row>
    <row r="21056" spans="1:13" x14ac:dyDescent="0.4">
      <c r="A21056" t="str">
        <f t="shared" si="328"/>
        <v>50_4A_F_0_90_2_HH800_CDB</v>
      </c>
      <c r="B21056">
        <v>50</v>
      </c>
      <c r="C21056" t="s">
        <v>168</v>
      </c>
      <c r="D21056" t="s">
        <v>169</v>
      </c>
      <c r="E21056">
        <v>0</v>
      </c>
      <c r="F21056">
        <v>90</v>
      </c>
      <c r="G21056">
        <v>2</v>
      </c>
      <c r="H21056" t="s">
        <v>303</v>
      </c>
      <c r="I21056" t="s">
        <v>171</v>
      </c>
      <c r="J21056">
        <v>2.9460296660205838</v>
      </c>
      <c r="L21056" s="47"/>
      <c r="M21056" s="47"/>
    </row>
    <row r="21057" spans="1:13" x14ac:dyDescent="0.4">
      <c r="A21057" t="str">
        <f t="shared" si="328"/>
        <v>50_4A_F_0_90_5_HH800_CDB</v>
      </c>
      <c r="B21057">
        <v>50</v>
      </c>
      <c r="C21057" t="s">
        <v>168</v>
      </c>
      <c r="D21057" t="s">
        <v>169</v>
      </c>
      <c r="E21057">
        <v>0</v>
      </c>
      <c r="F21057">
        <v>90</v>
      </c>
      <c r="G21057">
        <v>5</v>
      </c>
      <c r="H21057" t="s">
        <v>303</v>
      </c>
      <c r="I21057" t="s">
        <v>171</v>
      </c>
      <c r="J21057">
        <v>4.6111949007424773</v>
      </c>
      <c r="L21057" s="47"/>
      <c r="M21057" s="47"/>
    </row>
    <row r="21058" spans="1:13" x14ac:dyDescent="0.4">
      <c r="A21058" t="str">
        <f t="shared" si="328"/>
        <v>50_4A_F_0_90_65_HH800_CDB</v>
      </c>
      <c r="B21058">
        <v>50</v>
      </c>
      <c r="C21058" t="s">
        <v>168</v>
      </c>
      <c r="D21058" t="s">
        <v>169</v>
      </c>
      <c r="E21058">
        <v>0</v>
      </c>
      <c r="F21058">
        <v>90</v>
      </c>
      <c r="G21058">
        <v>65</v>
      </c>
      <c r="H21058" t="s">
        <v>303</v>
      </c>
      <c r="I21058" t="s">
        <v>171</v>
      </c>
      <c r="J21058">
        <v>6.0515377784981386</v>
      </c>
      <c r="L21058" s="47"/>
      <c r="M21058" s="47"/>
    </row>
    <row r="21059" spans="1:13" x14ac:dyDescent="0.4">
      <c r="A21059" t="str">
        <f t="shared" ref="A21059:A21122" si="329">B21059&amp;"_"&amp;C21059&amp;"_"&amp;D21059&amp;"_"&amp;E21059&amp;"_"&amp;F21059&amp;"_"&amp;G21059&amp;"_"&amp;H21059&amp;"_"&amp;I21059</f>
        <v>50_4A_F_0_90_67_HH800_CDB</v>
      </c>
      <c r="B21059">
        <v>50</v>
      </c>
      <c r="C21059" t="s">
        <v>168</v>
      </c>
      <c r="D21059" t="s">
        <v>169</v>
      </c>
      <c r="E21059">
        <v>0</v>
      </c>
      <c r="F21059">
        <v>90</v>
      </c>
      <c r="G21059">
        <v>67</v>
      </c>
      <c r="H21059" t="s">
        <v>303</v>
      </c>
      <c r="I21059" t="s">
        <v>171</v>
      </c>
      <c r="J21059">
        <v>6.839916345592596</v>
      </c>
      <c r="L21059" s="47"/>
      <c r="M21059" s="47"/>
    </row>
    <row r="21060" spans="1:13" x14ac:dyDescent="0.4">
      <c r="A21060" t="str">
        <f t="shared" si="329"/>
        <v>50_4A_F_0_90_70_HH800_CDB</v>
      </c>
      <c r="B21060">
        <v>50</v>
      </c>
      <c r="C21060" t="s">
        <v>168</v>
      </c>
      <c r="D21060" t="s">
        <v>169</v>
      </c>
      <c r="E21060">
        <v>0</v>
      </c>
      <c r="F21060">
        <v>90</v>
      </c>
      <c r="G21060">
        <v>70</v>
      </c>
      <c r="H21060" t="s">
        <v>303</v>
      </c>
      <c r="I21060" t="s">
        <v>171</v>
      </c>
      <c r="J21060">
        <v>8.6748253054654967</v>
      </c>
      <c r="L21060" s="47"/>
      <c r="M21060" s="47"/>
    </row>
    <row r="21061" spans="1:13" x14ac:dyDescent="0.4">
      <c r="A21061" t="str">
        <f t="shared" si="329"/>
        <v>50_4A_F_0_180_2_HH800_CDB</v>
      </c>
      <c r="B21061">
        <v>50</v>
      </c>
      <c r="C21061" t="s">
        <v>168</v>
      </c>
      <c r="D21061" t="s">
        <v>169</v>
      </c>
      <c r="E21061">
        <v>0</v>
      </c>
      <c r="F21061">
        <v>180</v>
      </c>
      <c r="G21061">
        <v>2</v>
      </c>
      <c r="H21061" t="s">
        <v>303</v>
      </c>
      <c r="I21061" t="s">
        <v>171</v>
      </c>
      <c r="J21061">
        <v>3.3991493050858592</v>
      </c>
      <c r="L21061" s="47"/>
      <c r="M21061" s="47"/>
    </row>
    <row r="21062" spans="1:13" x14ac:dyDescent="0.4">
      <c r="A21062" t="str">
        <f t="shared" si="329"/>
        <v>50_4A_F_0_180_5_HH800_CDB</v>
      </c>
      <c r="B21062">
        <v>50</v>
      </c>
      <c r="C21062" t="s">
        <v>168</v>
      </c>
      <c r="D21062" t="s">
        <v>169</v>
      </c>
      <c r="E21062">
        <v>0</v>
      </c>
      <c r="F21062">
        <v>180</v>
      </c>
      <c r="G21062">
        <v>5</v>
      </c>
      <c r="H21062" t="s">
        <v>303</v>
      </c>
      <c r="I21062" t="s">
        <v>171</v>
      </c>
      <c r="J21062">
        <v>3.9214659564292647</v>
      </c>
      <c r="L21062" s="47"/>
      <c r="M21062" s="47"/>
    </row>
    <row r="21063" spans="1:13" x14ac:dyDescent="0.4">
      <c r="A21063" t="str">
        <f t="shared" si="329"/>
        <v>50_4A_F_0_180_65_HH800_CDB</v>
      </c>
      <c r="B21063">
        <v>50</v>
      </c>
      <c r="C21063" t="s">
        <v>168</v>
      </c>
      <c r="D21063" t="s">
        <v>169</v>
      </c>
      <c r="E21063">
        <v>0</v>
      </c>
      <c r="F21063">
        <v>180</v>
      </c>
      <c r="G21063">
        <v>65</v>
      </c>
      <c r="H21063" t="s">
        <v>303</v>
      </c>
      <c r="I21063" t="s">
        <v>171</v>
      </c>
      <c r="J21063">
        <v>5.7342498614452424</v>
      </c>
      <c r="L21063" s="47"/>
      <c r="M21063" s="47"/>
    </row>
    <row r="21064" spans="1:13" x14ac:dyDescent="0.4">
      <c r="A21064" t="str">
        <f t="shared" si="329"/>
        <v>50_4A_F_0_180_67_HH800_CDB</v>
      </c>
      <c r="B21064">
        <v>50</v>
      </c>
      <c r="C21064" t="s">
        <v>168</v>
      </c>
      <c r="D21064" t="s">
        <v>169</v>
      </c>
      <c r="E21064">
        <v>0</v>
      </c>
      <c r="F21064">
        <v>180</v>
      </c>
      <c r="G21064">
        <v>67</v>
      </c>
      <c r="H21064" t="s">
        <v>303</v>
      </c>
      <c r="I21064" t="s">
        <v>171</v>
      </c>
      <c r="J21064">
        <v>7.3923773555614929</v>
      </c>
      <c r="L21064" s="47"/>
      <c r="M21064" s="47"/>
    </row>
    <row r="21065" spans="1:13" x14ac:dyDescent="0.4">
      <c r="A21065" t="str">
        <f t="shared" si="329"/>
        <v>50_4A_F_0_180_70_HH800_CDB</v>
      </c>
      <c r="B21065">
        <v>50</v>
      </c>
      <c r="C21065" t="s">
        <v>168</v>
      </c>
      <c r="D21065" t="s">
        <v>169</v>
      </c>
      <c r="E21065">
        <v>0</v>
      </c>
      <c r="F21065">
        <v>180</v>
      </c>
      <c r="G21065">
        <v>70</v>
      </c>
      <c r="H21065" t="s">
        <v>303</v>
      </c>
      <c r="I21065" t="s">
        <v>171</v>
      </c>
      <c r="J21065">
        <v>8.7348114189400548</v>
      </c>
      <c r="L21065" s="47"/>
      <c r="M21065" s="47"/>
    </row>
    <row r="21066" spans="1:13" x14ac:dyDescent="0.4">
      <c r="A21066" t="str">
        <f t="shared" si="329"/>
        <v>50_4A_F_0_365_5_HH800_CDB</v>
      </c>
      <c r="B21066">
        <v>50</v>
      </c>
      <c r="C21066" t="s">
        <v>168</v>
      </c>
      <c r="D21066" t="s">
        <v>169</v>
      </c>
      <c r="E21066">
        <v>0</v>
      </c>
      <c r="F21066">
        <v>365</v>
      </c>
      <c r="G21066">
        <v>5</v>
      </c>
      <c r="H21066" t="s">
        <v>303</v>
      </c>
      <c r="I21066" t="s">
        <v>171</v>
      </c>
      <c r="J21066">
        <v>4.098392871530641</v>
      </c>
      <c r="L21066" s="47"/>
      <c r="M21066" s="47"/>
    </row>
    <row r="21067" spans="1:13" x14ac:dyDescent="0.4">
      <c r="A21067" t="str">
        <f t="shared" si="329"/>
        <v>50_4A_F_0_365_65_HH800_CDB</v>
      </c>
      <c r="B21067">
        <v>50</v>
      </c>
      <c r="C21067" t="s">
        <v>168</v>
      </c>
      <c r="D21067" t="s">
        <v>169</v>
      </c>
      <c r="E21067">
        <v>0</v>
      </c>
      <c r="F21067">
        <v>365</v>
      </c>
      <c r="G21067">
        <v>65</v>
      </c>
      <c r="H21067" t="s">
        <v>303</v>
      </c>
      <c r="I21067" t="s">
        <v>171</v>
      </c>
      <c r="J21067">
        <v>5.116419914122484</v>
      </c>
      <c r="L21067" s="47"/>
      <c r="M21067" s="47"/>
    </row>
    <row r="21068" spans="1:13" x14ac:dyDescent="0.4">
      <c r="A21068" t="str">
        <f t="shared" si="329"/>
        <v>50_4A_F_0_365_67_HH800_CDB</v>
      </c>
      <c r="B21068">
        <v>50</v>
      </c>
      <c r="C21068" t="s">
        <v>168</v>
      </c>
      <c r="D21068" t="s">
        <v>169</v>
      </c>
      <c r="E21068">
        <v>0</v>
      </c>
      <c r="F21068">
        <v>365</v>
      </c>
      <c r="G21068">
        <v>67</v>
      </c>
      <c r="H21068" t="s">
        <v>303</v>
      </c>
      <c r="I21068" t="s">
        <v>171</v>
      </c>
      <c r="J21068">
        <v>6.226554080427924</v>
      </c>
      <c r="L21068" s="47"/>
      <c r="M21068" s="47"/>
    </row>
    <row r="21069" spans="1:13" x14ac:dyDescent="0.4">
      <c r="A21069" t="str">
        <f t="shared" si="329"/>
        <v>50_4A_F_0_365_70_HH800_CDB</v>
      </c>
      <c r="B21069">
        <v>50</v>
      </c>
      <c r="C21069" t="s">
        <v>168</v>
      </c>
      <c r="D21069" t="s">
        <v>169</v>
      </c>
      <c r="E21069">
        <v>0</v>
      </c>
      <c r="F21069">
        <v>365</v>
      </c>
      <c r="G21069">
        <v>70</v>
      </c>
      <c r="H21069" t="s">
        <v>303</v>
      </c>
      <c r="I21069" t="s">
        <v>171</v>
      </c>
      <c r="J21069">
        <v>8.107956877248844</v>
      </c>
      <c r="L21069" s="47"/>
      <c r="M21069" s="47"/>
    </row>
    <row r="21070" spans="1:13" x14ac:dyDescent="0.4">
      <c r="A21070" t="str">
        <f t="shared" si="329"/>
        <v>51_4A_F_0_90_2_HH800_CDB</v>
      </c>
      <c r="B21070">
        <v>51</v>
      </c>
      <c r="C21070" t="s">
        <v>168</v>
      </c>
      <c r="D21070" t="s">
        <v>169</v>
      </c>
      <c r="E21070">
        <v>0</v>
      </c>
      <c r="F21070">
        <v>90</v>
      </c>
      <c r="G21070">
        <v>2</v>
      </c>
      <c r="H21070" t="s">
        <v>303</v>
      </c>
      <c r="I21070" t="s">
        <v>171</v>
      </c>
      <c r="J21070">
        <v>3.3680699495884978</v>
      </c>
      <c r="L21070" s="47"/>
      <c r="M21070" s="47"/>
    </row>
    <row r="21071" spans="1:13" x14ac:dyDescent="0.4">
      <c r="A21071" t="str">
        <f t="shared" si="329"/>
        <v>51_4A_F_0_90_5_HH800_CDB</v>
      </c>
      <c r="B21071">
        <v>51</v>
      </c>
      <c r="C21071" t="s">
        <v>168</v>
      </c>
      <c r="D21071" t="s">
        <v>169</v>
      </c>
      <c r="E21071">
        <v>0</v>
      </c>
      <c r="F21071">
        <v>90</v>
      </c>
      <c r="G21071">
        <v>5</v>
      </c>
      <c r="H21071" t="s">
        <v>303</v>
      </c>
      <c r="I21071" t="s">
        <v>171</v>
      </c>
      <c r="J21071">
        <v>4.9451805013917545</v>
      </c>
      <c r="L21071" s="47"/>
      <c r="M21071" s="47"/>
    </row>
    <row r="21072" spans="1:13" x14ac:dyDescent="0.4">
      <c r="A21072" t="str">
        <f t="shared" si="329"/>
        <v>51_4A_F_0_90_65_HH800_CDB</v>
      </c>
      <c r="B21072">
        <v>51</v>
      </c>
      <c r="C21072" t="s">
        <v>168</v>
      </c>
      <c r="D21072" t="s">
        <v>169</v>
      </c>
      <c r="E21072">
        <v>0</v>
      </c>
      <c r="F21072">
        <v>90</v>
      </c>
      <c r="G21072">
        <v>65</v>
      </c>
      <c r="H21072" t="s">
        <v>303</v>
      </c>
      <c r="I21072" t="s">
        <v>171</v>
      </c>
      <c r="J21072">
        <v>6.7211372255801392</v>
      </c>
      <c r="L21072" s="47"/>
      <c r="M21072" s="47"/>
    </row>
    <row r="21073" spans="1:13" x14ac:dyDescent="0.4">
      <c r="A21073" t="str">
        <f t="shared" si="329"/>
        <v>51_4A_F_0_90_67_HH800_CDB</v>
      </c>
      <c r="B21073">
        <v>51</v>
      </c>
      <c r="C21073" t="s">
        <v>168</v>
      </c>
      <c r="D21073" t="s">
        <v>169</v>
      </c>
      <c r="E21073">
        <v>0</v>
      </c>
      <c r="F21073">
        <v>90</v>
      </c>
      <c r="G21073">
        <v>67</v>
      </c>
      <c r="H21073" t="s">
        <v>303</v>
      </c>
      <c r="I21073" t="s">
        <v>171</v>
      </c>
      <c r="J21073">
        <v>7.4103037865673915</v>
      </c>
      <c r="L21073" s="47"/>
      <c r="M21073" s="47"/>
    </row>
    <row r="21074" spans="1:13" x14ac:dyDescent="0.4">
      <c r="A21074" t="str">
        <f t="shared" si="329"/>
        <v>51_4A_F_0_90_70_HH800_CDB</v>
      </c>
      <c r="B21074">
        <v>51</v>
      </c>
      <c r="C21074" t="s">
        <v>168</v>
      </c>
      <c r="D21074" t="s">
        <v>169</v>
      </c>
      <c r="E21074">
        <v>0</v>
      </c>
      <c r="F21074">
        <v>90</v>
      </c>
      <c r="G21074">
        <v>70</v>
      </c>
      <c r="H21074" t="s">
        <v>303</v>
      </c>
      <c r="I21074" t="s">
        <v>171</v>
      </c>
      <c r="J21074">
        <v>9.5835831069647845</v>
      </c>
      <c r="L21074" s="47"/>
      <c r="M21074" s="47"/>
    </row>
    <row r="21075" spans="1:13" x14ac:dyDescent="0.4">
      <c r="A21075" t="str">
        <f t="shared" si="329"/>
        <v>51_4A_F_0_180_2_HH800_CDB</v>
      </c>
      <c r="B21075">
        <v>51</v>
      </c>
      <c r="C21075" t="s">
        <v>168</v>
      </c>
      <c r="D21075" t="s">
        <v>169</v>
      </c>
      <c r="E21075">
        <v>0</v>
      </c>
      <c r="F21075">
        <v>180</v>
      </c>
      <c r="G21075">
        <v>2</v>
      </c>
      <c r="H21075" t="s">
        <v>303</v>
      </c>
      <c r="I21075" t="s">
        <v>171</v>
      </c>
      <c r="J21075">
        <v>3.4047065152377636</v>
      </c>
      <c r="L21075" s="47"/>
      <c r="M21075" s="47"/>
    </row>
    <row r="21076" spans="1:13" x14ac:dyDescent="0.4">
      <c r="A21076" t="str">
        <f t="shared" si="329"/>
        <v>51_4A_F_0_180_5_HH800_CDB</v>
      </c>
      <c r="B21076">
        <v>51</v>
      </c>
      <c r="C21076" t="s">
        <v>168</v>
      </c>
      <c r="D21076" t="s">
        <v>169</v>
      </c>
      <c r="E21076">
        <v>0</v>
      </c>
      <c r="F21076">
        <v>180</v>
      </c>
      <c r="G21076">
        <v>5</v>
      </c>
      <c r="H21076" t="s">
        <v>303</v>
      </c>
      <c r="I21076" t="s">
        <v>171</v>
      </c>
      <c r="J21076">
        <v>4.7588202000882625</v>
      </c>
      <c r="L21076" s="47"/>
      <c r="M21076" s="47"/>
    </row>
    <row r="21077" spans="1:13" x14ac:dyDescent="0.4">
      <c r="A21077" t="str">
        <f t="shared" si="329"/>
        <v>51_4A_F_0_180_65_HH800_CDB</v>
      </c>
      <c r="B21077">
        <v>51</v>
      </c>
      <c r="C21077" t="s">
        <v>168</v>
      </c>
      <c r="D21077" t="s">
        <v>169</v>
      </c>
      <c r="E21077">
        <v>0</v>
      </c>
      <c r="F21077">
        <v>180</v>
      </c>
      <c r="G21077">
        <v>65</v>
      </c>
      <c r="H21077" t="s">
        <v>303</v>
      </c>
      <c r="I21077" t="s">
        <v>171</v>
      </c>
      <c r="J21077">
        <v>6.7465627770201344</v>
      </c>
      <c r="L21077" s="47"/>
      <c r="M21077" s="47"/>
    </row>
    <row r="21078" spans="1:13" x14ac:dyDescent="0.4">
      <c r="A21078" t="str">
        <f t="shared" si="329"/>
        <v>51_4A_F_0_180_67_HH800_CDB</v>
      </c>
      <c r="B21078">
        <v>51</v>
      </c>
      <c r="C21078" t="s">
        <v>168</v>
      </c>
      <c r="D21078" t="s">
        <v>169</v>
      </c>
      <c r="E21078">
        <v>0</v>
      </c>
      <c r="F21078">
        <v>180</v>
      </c>
      <c r="G21078">
        <v>67</v>
      </c>
      <c r="H21078" t="s">
        <v>303</v>
      </c>
      <c r="I21078" t="s">
        <v>171</v>
      </c>
      <c r="J21078">
        <v>7.7619870087537883</v>
      </c>
      <c r="L21078" s="47"/>
      <c r="M21078" s="47"/>
    </row>
    <row r="21079" spans="1:13" x14ac:dyDescent="0.4">
      <c r="A21079" t="str">
        <f t="shared" si="329"/>
        <v>51_4A_F_0_180_70_HH800_CDB</v>
      </c>
      <c r="B21079">
        <v>51</v>
      </c>
      <c r="C21079" t="s">
        <v>168</v>
      </c>
      <c r="D21079" t="s">
        <v>169</v>
      </c>
      <c r="E21079">
        <v>0</v>
      </c>
      <c r="F21079">
        <v>180</v>
      </c>
      <c r="G21079">
        <v>70</v>
      </c>
      <c r="H21079" t="s">
        <v>303</v>
      </c>
      <c r="I21079" t="s">
        <v>171</v>
      </c>
      <c r="J21079">
        <v>8.5023106164983346</v>
      </c>
      <c r="L21079" s="47"/>
      <c r="M21079" s="47"/>
    </row>
    <row r="21080" spans="1:13" x14ac:dyDescent="0.4">
      <c r="A21080" t="str">
        <f t="shared" si="329"/>
        <v>51_4A_F_0_365_5_HH800_CDB</v>
      </c>
      <c r="B21080">
        <v>51</v>
      </c>
      <c r="C21080" t="s">
        <v>168</v>
      </c>
      <c r="D21080" t="s">
        <v>169</v>
      </c>
      <c r="E21080">
        <v>0</v>
      </c>
      <c r="F21080">
        <v>365</v>
      </c>
      <c r="G21080">
        <v>5</v>
      </c>
      <c r="H21080" t="s">
        <v>303</v>
      </c>
      <c r="I21080" t="s">
        <v>171</v>
      </c>
      <c r="J21080">
        <v>4.8017660024591597</v>
      </c>
      <c r="L21080" s="47"/>
      <c r="M21080" s="47"/>
    </row>
    <row r="21081" spans="1:13" x14ac:dyDescent="0.4">
      <c r="A21081" t="str">
        <f t="shared" si="329"/>
        <v>51_4A_F_0_365_65_HH800_CDB</v>
      </c>
      <c r="B21081">
        <v>51</v>
      </c>
      <c r="C21081" t="s">
        <v>168</v>
      </c>
      <c r="D21081" t="s">
        <v>169</v>
      </c>
      <c r="E21081">
        <v>0</v>
      </c>
      <c r="F21081">
        <v>365</v>
      </c>
      <c r="G21081">
        <v>65</v>
      </c>
      <c r="H21081" t="s">
        <v>303</v>
      </c>
      <c r="I21081" t="s">
        <v>171</v>
      </c>
      <c r="J21081">
        <v>6.1671023811817562</v>
      </c>
      <c r="L21081" s="47"/>
      <c r="M21081" s="47"/>
    </row>
    <row r="21082" spans="1:13" x14ac:dyDescent="0.4">
      <c r="A21082" t="str">
        <f t="shared" si="329"/>
        <v>51_4A_F_0_365_67_HH800_CDB</v>
      </c>
      <c r="B21082">
        <v>51</v>
      </c>
      <c r="C21082" t="s">
        <v>168</v>
      </c>
      <c r="D21082" t="s">
        <v>169</v>
      </c>
      <c r="E21082">
        <v>0</v>
      </c>
      <c r="F21082">
        <v>365</v>
      </c>
      <c r="G21082">
        <v>67</v>
      </c>
      <c r="H21082" t="s">
        <v>303</v>
      </c>
      <c r="I21082" t="s">
        <v>171</v>
      </c>
      <c r="J21082">
        <v>6.5785910742128166</v>
      </c>
      <c r="L21082" s="47"/>
      <c r="M21082" s="47"/>
    </row>
    <row r="21083" spans="1:13" x14ac:dyDescent="0.4">
      <c r="A21083" t="str">
        <f t="shared" si="329"/>
        <v>51_4A_F_0_365_70_HH800_CDB</v>
      </c>
      <c r="B21083">
        <v>51</v>
      </c>
      <c r="C21083" t="s">
        <v>168</v>
      </c>
      <c r="D21083" t="s">
        <v>169</v>
      </c>
      <c r="E21083">
        <v>0</v>
      </c>
      <c r="F21083">
        <v>365</v>
      </c>
      <c r="G21083">
        <v>70</v>
      </c>
      <c r="H21083" t="s">
        <v>303</v>
      </c>
      <c r="I21083" t="s">
        <v>171</v>
      </c>
      <c r="J21083">
        <v>7.9658600128781938</v>
      </c>
      <c r="L21083" s="47"/>
      <c r="M21083" s="47"/>
    </row>
    <row r="21084" spans="1:13" x14ac:dyDescent="0.4">
      <c r="A21084" t="str">
        <f t="shared" si="329"/>
        <v>52_4A_F_0_90_2_HH800_CDB</v>
      </c>
      <c r="B21084">
        <v>52</v>
      </c>
      <c r="C21084" t="s">
        <v>168</v>
      </c>
      <c r="D21084" t="s">
        <v>169</v>
      </c>
      <c r="E21084">
        <v>0</v>
      </c>
      <c r="F21084">
        <v>90</v>
      </c>
      <c r="G21084">
        <v>2</v>
      </c>
      <c r="H21084" t="s">
        <v>303</v>
      </c>
      <c r="I21084" t="s">
        <v>171</v>
      </c>
      <c r="J21084">
        <v>4.0274890094976357</v>
      </c>
      <c r="L21084" s="47"/>
      <c r="M21084" s="47"/>
    </row>
    <row r="21085" spans="1:13" x14ac:dyDescent="0.4">
      <c r="A21085" t="str">
        <f t="shared" si="329"/>
        <v>52_4A_F_0_90_5_HH800_CDB</v>
      </c>
      <c r="B21085">
        <v>52</v>
      </c>
      <c r="C21085" t="s">
        <v>168</v>
      </c>
      <c r="D21085" t="s">
        <v>169</v>
      </c>
      <c r="E21085">
        <v>0</v>
      </c>
      <c r="F21085">
        <v>90</v>
      </c>
      <c r="G21085">
        <v>5</v>
      </c>
      <c r="H21085" t="s">
        <v>303</v>
      </c>
      <c r="I21085" t="s">
        <v>171</v>
      </c>
      <c r="J21085">
        <v>5.1702742222178504</v>
      </c>
      <c r="L21085" s="47"/>
      <c r="M21085" s="47"/>
    </row>
    <row r="21086" spans="1:13" x14ac:dyDescent="0.4">
      <c r="A21086" t="str">
        <f t="shared" si="329"/>
        <v>52_4A_F_0_90_65_HH800_CDB</v>
      </c>
      <c r="B21086">
        <v>52</v>
      </c>
      <c r="C21086" t="s">
        <v>168</v>
      </c>
      <c r="D21086" t="s">
        <v>169</v>
      </c>
      <c r="E21086">
        <v>0</v>
      </c>
      <c r="F21086">
        <v>90</v>
      </c>
      <c r="G21086">
        <v>65</v>
      </c>
      <c r="H21086" t="s">
        <v>303</v>
      </c>
      <c r="I21086" t="s">
        <v>171</v>
      </c>
      <c r="J21086">
        <v>6.7157017846054066</v>
      </c>
      <c r="L21086" s="47"/>
      <c r="M21086" s="47"/>
    </row>
    <row r="21087" spans="1:13" x14ac:dyDescent="0.4">
      <c r="A21087" t="str">
        <f t="shared" si="329"/>
        <v>52_4A_F_0_90_67_HH800_CDB</v>
      </c>
      <c r="B21087">
        <v>52</v>
      </c>
      <c r="C21087" t="s">
        <v>168</v>
      </c>
      <c r="D21087" t="s">
        <v>169</v>
      </c>
      <c r="E21087">
        <v>0</v>
      </c>
      <c r="F21087">
        <v>90</v>
      </c>
      <c r="G21087">
        <v>67</v>
      </c>
      <c r="H21087" t="s">
        <v>303</v>
      </c>
      <c r="I21087" t="s">
        <v>171</v>
      </c>
      <c r="J21087">
        <v>8.0805204636216228</v>
      </c>
      <c r="L21087" s="47"/>
      <c r="M21087" s="47"/>
    </row>
    <row r="21088" spans="1:13" x14ac:dyDescent="0.4">
      <c r="A21088" t="str">
        <f t="shared" si="329"/>
        <v>52_4A_F_0_90_70_HH800_CDB</v>
      </c>
      <c r="B21088">
        <v>52</v>
      </c>
      <c r="C21088" t="s">
        <v>168</v>
      </c>
      <c r="D21088" t="s">
        <v>169</v>
      </c>
      <c r="E21088">
        <v>0</v>
      </c>
      <c r="F21088">
        <v>90</v>
      </c>
      <c r="G21088">
        <v>70</v>
      </c>
      <c r="H21088" t="s">
        <v>303</v>
      </c>
      <c r="I21088" t="s">
        <v>171</v>
      </c>
      <c r="J21088">
        <v>9.8417219808762901</v>
      </c>
      <c r="L21088" s="47"/>
      <c r="M21088" s="47"/>
    </row>
    <row r="21089" spans="1:13" x14ac:dyDescent="0.4">
      <c r="A21089" t="str">
        <f t="shared" si="329"/>
        <v>52_4A_F_0_180_2_HH800_CDB</v>
      </c>
      <c r="B21089">
        <v>52</v>
      </c>
      <c r="C21089" t="s">
        <v>168</v>
      </c>
      <c r="D21089" t="s">
        <v>169</v>
      </c>
      <c r="E21089">
        <v>0</v>
      </c>
      <c r="F21089">
        <v>180</v>
      </c>
      <c r="G21089">
        <v>2</v>
      </c>
      <c r="H21089" t="s">
        <v>303</v>
      </c>
      <c r="I21089" t="s">
        <v>171</v>
      </c>
      <c r="J21089">
        <v>3.5483454580772236</v>
      </c>
      <c r="L21089" s="47"/>
      <c r="M21089" s="47"/>
    </row>
    <row r="21090" spans="1:13" x14ac:dyDescent="0.4">
      <c r="A21090" t="str">
        <f t="shared" si="329"/>
        <v>52_4A_F_0_180_5_HH800_CDB</v>
      </c>
      <c r="B21090">
        <v>52</v>
      </c>
      <c r="C21090" t="s">
        <v>168</v>
      </c>
      <c r="D21090" t="s">
        <v>169</v>
      </c>
      <c r="E21090">
        <v>0</v>
      </c>
      <c r="F21090">
        <v>180</v>
      </c>
      <c r="G21090">
        <v>5</v>
      </c>
      <c r="H21090" t="s">
        <v>303</v>
      </c>
      <c r="I21090" t="s">
        <v>171</v>
      </c>
      <c r="J21090">
        <v>5.3954703741999461</v>
      </c>
      <c r="L21090" s="47"/>
      <c r="M21090" s="47"/>
    </row>
    <row r="21091" spans="1:13" x14ac:dyDescent="0.4">
      <c r="A21091" t="str">
        <f t="shared" si="329"/>
        <v>52_4A_F_0_180_65_HH800_CDB</v>
      </c>
      <c r="B21091">
        <v>52</v>
      </c>
      <c r="C21091" t="s">
        <v>168</v>
      </c>
      <c r="D21091" t="s">
        <v>169</v>
      </c>
      <c r="E21091">
        <v>0</v>
      </c>
      <c r="F21091">
        <v>180</v>
      </c>
      <c r="G21091">
        <v>65</v>
      </c>
      <c r="H21091" t="s">
        <v>303</v>
      </c>
      <c r="I21091" t="s">
        <v>171</v>
      </c>
      <c r="J21091">
        <v>6.4056863708932088</v>
      </c>
      <c r="L21091" s="47"/>
      <c r="M21091" s="47"/>
    </row>
    <row r="21092" spans="1:13" x14ac:dyDescent="0.4">
      <c r="A21092" t="str">
        <f t="shared" si="329"/>
        <v>52_4A_F_0_180_67_HH800_CDB</v>
      </c>
      <c r="B21092">
        <v>52</v>
      </c>
      <c r="C21092" t="s">
        <v>168</v>
      </c>
      <c r="D21092" t="s">
        <v>169</v>
      </c>
      <c r="E21092">
        <v>0</v>
      </c>
      <c r="F21092">
        <v>180</v>
      </c>
      <c r="G21092">
        <v>67</v>
      </c>
      <c r="H21092" t="s">
        <v>303</v>
      </c>
      <c r="I21092" t="s">
        <v>171</v>
      </c>
      <c r="J21092">
        <v>7.1873349173954164</v>
      </c>
      <c r="L21092" s="47"/>
      <c r="M21092" s="47"/>
    </row>
    <row r="21093" spans="1:13" x14ac:dyDescent="0.4">
      <c r="A21093" t="str">
        <f t="shared" si="329"/>
        <v>52_4A_F_0_180_70_HH800_CDB</v>
      </c>
      <c r="B21093">
        <v>52</v>
      </c>
      <c r="C21093" t="s">
        <v>168</v>
      </c>
      <c r="D21093" t="s">
        <v>169</v>
      </c>
      <c r="E21093">
        <v>0</v>
      </c>
      <c r="F21093">
        <v>180</v>
      </c>
      <c r="G21093">
        <v>70</v>
      </c>
      <c r="H21093" t="s">
        <v>303</v>
      </c>
      <c r="I21093" t="s">
        <v>171</v>
      </c>
      <c r="J21093">
        <v>9.2193414949007231</v>
      </c>
      <c r="L21093" s="47"/>
      <c r="M21093" s="47"/>
    </row>
    <row r="21094" spans="1:13" x14ac:dyDescent="0.4">
      <c r="A21094" t="str">
        <f t="shared" si="329"/>
        <v>52_4A_F_0_365_5_HH800_CDB</v>
      </c>
      <c r="B21094">
        <v>52</v>
      </c>
      <c r="C21094" t="s">
        <v>168</v>
      </c>
      <c r="D21094" t="s">
        <v>169</v>
      </c>
      <c r="E21094">
        <v>0</v>
      </c>
      <c r="F21094">
        <v>365</v>
      </c>
      <c r="G21094">
        <v>5</v>
      </c>
      <c r="H21094" t="s">
        <v>303</v>
      </c>
      <c r="I21094" t="s">
        <v>171</v>
      </c>
      <c r="J21094">
        <v>5.1854170635656889</v>
      </c>
      <c r="L21094" s="47"/>
      <c r="M21094" s="47"/>
    </row>
    <row r="21095" spans="1:13" x14ac:dyDescent="0.4">
      <c r="A21095" t="str">
        <f t="shared" si="329"/>
        <v>52_4A_F_0_365_65_HH800_CDB</v>
      </c>
      <c r="B21095">
        <v>52</v>
      </c>
      <c r="C21095" t="s">
        <v>168</v>
      </c>
      <c r="D21095" t="s">
        <v>169</v>
      </c>
      <c r="E21095">
        <v>0</v>
      </c>
      <c r="F21095">
        <v>365</v>
      </c>
      <c r="G21095">
        <v>65</v>
      </c>
      <c r="H21095" t="s">
        <v>303</v>
      </c>
      <c r="I21095" t="s">
        <v>171</v>
      </c>
      <c r="J21095">
        <v>5.9820297602916916</v>
      </c>
      <c r="L21095" s="47"/>
      <c r="M21095" s="47"/>
    </row>
    <row r="21096" spans="1:13" x14ac:dyDescent="0.4">
      <c r="A21096" t="str">
        <f t="shared" si="329"/>
        <v>52_4A_F_0_365_67_HH800_CDB</v>
      </c>
      <c r="B21096">
        <v>52</v>
      </c>
      <c r="C21096" t="s">
        <v>168</v>
      </c>
      <c r="D21096" t="s">
        <v>169</v>
      </c>
      <c r="E21096">
        <v>0</v>
      </c>
      <c r="F21096">
        <v>365</v>
      </c>
      <c r="G21096">
        <v>67</v>
      </c>
      <c r="H21096" t="s">
        <v>303</v>
      </c>
      <c r="I21096" t="s">
        <v>171</v>
      </c>
      <c r="J21096">
        <v>6.864347097291934</v>
      </c>
      <c r="L21096" s="47"/>
      <c r="M21096" s="47"/>
    </row>
    <row r="21097" spans="1:13" x14ac:dyDescent="0.4">
      <c r="A21097" t="str">
        <f t="shared" si="329"/>
        <v>52_4A_F_0_365_70_HH800_CDB</v>
      </c>
      <c r="B21097">
        <v>52</v>
      </c>
      <c r="C21097" t="s">
        <v>168</v>
      </c>
      <c r="D21097" t="s">
        <v>169</v>
      </c>
      <c r="E21097">
        <v>0</v>
      </c>
      <c r="F21097">
        <v>365</v>
      </c>
      <c r="G21097">
        <v>70</v>
      </c>
      <c r="H21097" t="s">
        <v>303</v>
      </c>
      <c r="I21097" t="s">
        <v>171</v>
      </c>
      <c r="J21097">
        <v>8.9345534768068067</v>
      </c>
      <c r="L21097" s="47"/>
      <c r="M21097" s="47"/>
    </row>
    <row r="21098" spans="1:13" x14ac:dyDescent="0.4">
      <c r="A21098" t="str">
        <f t="shared" si="329"/>
        <v>53_4A_F_0_90_2_HH800_CDB</v>
      </c>
      <c r="B21098">
        <v>53</v>
      </c>
      <c r="C21098" t="s">
        <v>168</v>
      </c>
      <c r="D21098" t="s">
        <v>169</v>
      </c>
      <c r="E21098">
        <v>0</v>
      </c>
      <c r="F21098">
        <v>90</v>
      </c>
      <c r="G21098">
        <v>2</v>
      </c>
      <c r="H21098" t="s">
        <v>303</v>
      </c>
      <c r="I21098" t="s">
        <v>171</v>
      </c>
      <c r="J21098">
        <v>3.5724850391596825</v>
      </c>
      <c r="L21098" s="47"/>
      <c r="M21098" s="47"/>
    </row>
    <row r="21099" spans="1:13" x14ac:dyDescent="0.4">
      <c r="A21099" t="str">
        <f t="shared" si="329"/>
        <v>53_4A_F_0_90_5_HH800_CDB</v>
      </c>
      <c r="B21099">
        <v>53</v>
      </c>
      <c r="C21099" t="s">
        <v>168</v>
      </c>
      <c r="D21099" t="s">
        <v>169</v>
      </c>
      <c r="E21099">
        <v>0</v>
      </c>
      <c r="F21099">
        <v>90</v>
      </c>
      <c r="G21099">
        <v>5</v>
      </c>
      <c r="H21099" t="s">
        <v>303</v>
      </c>
      <c r="I21099" t="s">
        <v>171</v>
      </c>
      <c r="J21099">
        <v>5.625272885663505</v>
      </c>
      <c r="L21099" s="47"/>
      <c r="M21099" s="47"/>
    </row>
    <row r="21100" spans="1:13" x14ac:dyDescent="0.4">
      <c r="A21100" t="str">
        <f t="shared" si="329"/>
        <v>53_4A_F_0_90_65_HH800_CDB</v>
      </c>
      <c r="B21100">
        <v>53</v>
      </c>
      <c r="C21100" t="s">
        <v>168</v>
      </c>
      <c r="D21100" t="s">
        <v>169</v>
      </c>
      <c r="E21100">
        <v>0</v>
      </c>
      <c r="F21100">
        <v>90</v>
      </c>
      <c r="G21100">
        <v>65</v>
      </c>
      <c r="H21100" t="s">
        <v>303</v>
      </c>
      <c r="I21100" t="s">
        <v>171</v>
      </c>
      <c r="J21100">
        <v>6.8733540247714133</v>
      </c>
      <c r="L21100" s="47"/>
      <c r="M21100" s="47"/>
    </row>
    <row r="21101" spans="1:13" x14ac:dyDescent="0.4">
      <c r="A21101" t="str">
        <f t="shared" si="329"/>
        <v>53_4A_F_0_90_67_HH800_CDB</v>
      </c>
      <c r="B21101">
        <v>53</v>
      </c>
      <c r="C21101" t="s">
        <v>168</v>
      </c>
      <c r="D21101" t="s">
        <v>169</v>
      </c>
      <c r="E21101">
        <v>0</v>
      </c>
      <c r="F21101">
        <v>90</v>
      </c>
      <c r="G21101">
        <v>67</v>
      </c>
      <c r="H21101" t="s">
        <v>303</v>
      </c>
      <c r="I21101" t="s">
        <v>171</v>
      </c>
      <c r="J21101">
        <v>8.4853321115149658</v>
      </c>
      <c r="L21101" s="47"/>
      <c r="M21101" s="47"/>
    </row>
    <row r="21102" spans="1:13" x14ac:dyDescent="0.4">
      <c r="A21102" t="str">
        <f t="shared" si="329"/>
        <v>53_4A_F_0_90_70_HH800_CDB</v>
      </c>
      <c r="B21102">
        <v>53</v>
      </c>
      <c r="C21102" t="s">
        <v>168</v>
      </c>
      <c r="D21102" t="s">
        <v>169</v>
      </c>
      <c r="E21102">
        <v>0</v>
      </c>
      <c r="F21102">
        <v>90</v>
      </c>
      <c r="G21102">
        <v>70</v>
      </c>
      <c r="H21102" t="s">
        <v>303</v>
      </c>
      <c r="I21102" t="s">
        <v>171</v>
      </c>
      <c r="J21102">
        <v>10.147039711687405</v>
      </c>
      <c r="L21102" s="47"/>
      <c r="M21102" s="47"/>
    </row>
    <row r="21103" spans="1:13" x14ac:dyDescent="0.4">
      <c r="A21103" t="str">
        <f t="shared" si="329"/>
        <v>53_4A_F_0_180_2_HH800_CDB</v>
      </c>
      <c r="B21103">
        <v>53</v>
      </c>
      <c r="C21103" t="s">
        <v>168</v>
      </c>
      <c r="D21103" t="s">
        <v>169</v>
      </c>
      <c r="E21103">
        <v>0</v>
      </c>
      <c r="F21103">
        <v>180</v>
      </c>
      <c r="G21103">
        <v>2</v>
      </c>
      <c r="H21103" t="s">
        <v>303</v>
      </c>
      <c r="I21103" t="s">
        <v>171</v>
      </c>
      <c r="J21103">
        <v>3.5907275787717667</v>
      </c>
      <c r="L21103" s="47"/>
      <c r="M21103" s="47"/>
    </row>
    <row r="21104" spans="1:13" x14ac:dyDescent="0.4">
      <c r="A21104" t="str">
        <f t="shared" si="329"/>
        <v>53_4A_F_0_180_5_HH800_CDB</v>
      </c>
      <c r="B21104">
        <v>53</v>
      </c>
      <c r="C21104" t="s">
        <v>168</v>
      </c>
      <c r="D21104" t="s">
        <v>169</v>
      </c>
      <c r="E21104">
        <v>0</v>
      </c>
      <c r="F21104">
        <v>180</v>
      </c>
      <c r="G21104">
        <v>5</v>
      </c>
      <c r="H21104" t="s">
        <v>303</v>
      </c>
      <c r="I21104" t="s">
        <v>171</v>
      </c>
      <c r="J21104">
        <v>5.4648961845515993</v>
      </c>
      <c r="L21104" s="47"/>
      <c r="M21104" s="47"/>
    </row>
    <row r="21105" spans="1:13" x14ac:dyDescent="0.4">
      <c r="A21105" t="str">
        <f t="shared" si="329"/>
        <v>53_4A_F_0_180_65_HH800_CDB</v>
      </c>
      <c r="B21105">
        <v>53</v>
      </c>
      <c r="C21105" t="s">
        <v>168</v>
      </c>
      <c r="D21105" t="s">
        <v>169</v>
      </c>
      <c r="E21105">
        <v>0</v>
      </c>
      <c r="F21105">
        <v>180</v>
      </c>
      <c r="G21105">
        <v>65</v>
      </c>
      <c r="H21105" t="s">
        <v>303</v>
      </c>
      <c r="I21105" t="s">
        <v>171</v>
      </c>
      <c r="J21105">
        <v>6.5755151350658076</v>
      </c>
      <c r="L21105" s="47"/>
      <c r="M21105" s="47"/>
    </row>
    <row r="21106" spans="1:13" x14ac:dyDescent="0.4">
      <c r="A21106" t="str">
        <f t="shared" si="329"/>
        <v>53_4A_F_0_180_67_HH800_CDB</v>
      </c>
      <c r="B21106">
        <v>53</v>
      </c>
      <c r="C21106" t="s">
        <v>168</v>
      </c>
      <c r="D21106" t="s">
        <v>169</v>
      </c>
      <c r="E21106">
        <v>0</v>
      </c>
      <c r="F21106">
        <v>180</v>
      </c>
      <c r="G21106">
        <v>67</v>
      </c>
      <c r="H21106" t="s">
        <v>303</v>
      </c>
      <c r="I21106" t="s">
        <v>171</v>
      </c>
      <c r="J21106">
        <v>7.630210954888021</v>
      </c>
      <c r="L21106" s="47"/>
      <c r="M21106" s="47"/>
    </row>
    <row r="21107" spans="1:13" x14ac:dyDescent="0.4">
      <c r="A21107" t="str">
        <f t="shared" si="329"/>
        <v>53_4A_F_0_180_70_HH800_CDB</v>
      </c>
      <c r="B21107">
        <v>53</v>
      </c>
      <c r="C21107" t="s">
        <v>168</v>
      </c>
      <c r="D21107" t="s">
        <v>169</v>
      </c>
      <c r="E21107">
        <v>0</v>
      </c>
      <c r="F21107">
        <v>180</v>
      </c>
      <c r="G21107">
        <v>70</v>
      </c>
      <c r="H21107" t="s">
        <v>303</v>
      </c>
      <c r="I21107" t="s">
        <v>171</v>
      </c>
      <c r="J21107">
        <v>9.9594682377337378</v>
      </c>
      <c r="L21107" s="47"/>
      <c r="M21107" s="47"/>
    </row>
    <row r="21108" spans="1:13" x14ac:dyDescent="0.4">
      <c r="A21108" t="str">
        <f t="shared" si="329"/>
        <v>53_4A_F_0_365_5_HH800_CDB</v>
      </c>
      <c r="B21108">
        <v>53</v>
      </c>
      <c r="C21108" t="s">
        <v>168</v>
      </c>
      <c r="D21108" t="s">
        <v>169</v>
      </c>
      <c r="E21108">
        <v>0</v>
      </c>
      <c r="F21108">
        <v>365</v>
      </c>
      <c r="G21108">
        <v>5</v>
      </c>
      <c r="H21108" t="s">
        <v>303</v>
      </c>
      <c r="I21108" t="s">
        <v>171</v>
      </c>
      <c r="J21108">
        <v>5.1080687632182133</v>
      </c>
      <c r="L21108" s="47"/>
      <c r="M21108" s="47"/>
    </row>
    <row r="21109" spans="1:13" x14ac:dyDescent="0.4">
      <c r="A21109" t="str">
        <f t="shared" si="329"/>
        <v>53_4A_F_0_365_65_HH800_CDB</v>
      </c>
      <c r="B21109">
        <v>53</v>
      </c>
      <c r="C21109" t="s">
        <v>168</v>
      </c>
      <c r="D21109" t="s">
        <v>169</v>
      </c>
      <c r="E21109">
        <v>0</v>
      </c>
      <c r="F21109">
        <v>365</v>
      </c>
      <c r="G21109">
        <v>65</v>
      </c>
      <c r="H21109" t="s">
        <v>303</v>
      </c>
      <c r="I21109" t="s">
        <v>171</v>
      </c>
      <c r="J21109">
        <v>6.1240463516289099</v>
      </c>
      <c r="L21109" s="47"/>
      <c r="M21109" s="47"/>
    </row>
    <row r="21110" spans="1:13" x14ac:dyDescent="0.4">
      <c r="A21110" t="str">
        <f t="shared" si="329"/>
        <v>53_4A_F_0_365_67_HH800_CDB</v>
      </c>
      <c r="B21110">
        <v>53</v>
      </c>
      <c r="C21110" t="s">
        <v>168</v>
      </c>
      <c r="D21110" t="s">
        <v>169</v>
      </c>
      <c r="E21110">
        <v>0</v>
      </c>
      <c r="F21110">
        <v>365</v>
      </c>
      <c r="G21110">
        <v>67</v>
      </c>
      <c r="H21110" t="s">
        <v>303</v>
      </c>
      <c r="I21110" t="s">
        <v>171</v>
      </c>
      <c r="J21110">
        <v>6.9008478090444667</v>
      </c>
      <c r="L21110" s="47"/>
      <c r="M21110" s="47"/>
    </row>
    <row r="21111" spans="1:13" x14ac:dyDescent="0.4">
      <c r="A21111" t="str">
        <f t="shared" si="329"/>
        <v>53_4A_F_0_365_70_HH800_CDB</v>
      </c>
      <c r="B21111">
        <v>53</v>
      </c>
      <c r="C21111" t="s">
        <v>168</v>
      </c>
      <c r="D21111" t="s">
        <v>169</v>
      </c>
      <c r="E21111">
        <v>0</v>
      </c>
      <c r="F21111">
        <v>365</v>
      </c>
      <c r="G21111">
        <v>70</v>
      </c>
      <c r="H21111" t="s">
        <v>303</v>
      </c>
      <c r="I21111" t="s">
        <v>171</v>
      </c>
      <c r="J21111">
        <v>8.6103282358854614</v>
      </c>
      <c r="L21111" s="47"/>
      <c r="M21111" s="47"/>
    </row>
    <row r="21112" spans="1:13" x14ac:dyDescent="0.4">
      <c r="A21112" t="str">
        <f t="shared" si="329"/>
        <v>54_4A_F_0_90_2_HH800_CDB</v>
      </c>
      <c r="B21112">
        <v>54</v>
      </c>
      <c r="C21112" t="s">
        <v>168</v>
      </c>
      <c r="D21112" t="s">
        <v>169</v>
      </c>
      <c r="E21112">
        <v>0</v>
      </c>
      <c r="F21112">
        <v>90</v>
      </c>
      <c r="G21112">
        <v>2</v>
      </c>
      <c r="H21112" t="s">
        <v>303</v>
      </c>
      <c r="I21112" t="s">
        <v>171</v>
      </c>
      <c r="J21112">
        <v>4.2243972488666204</v>
      </c>
      <c r="L21112" s="47"/>
      <c r="M21112" s="47"/>
    </row>
    <row r="21113" spans="1:13" x14ac:dyDescent="0.4">
      <c r="A21113" t="str">
        <f t="shared" si="329"/>
        <v>54_4A_F_0_90_5_HH800_CDB</v>
      </c>
      <c r="B21113">
        <v>54</v>
      </c>
      <c r="C21113" t="s">
        <v>168</v>
      </c>
      <c r="D21113" t="s">
        <v>169</v>
      </c>
      <c r="E21113">
        <v>0</v>
      </c>
      <c r="F21113">
        <v>90</v>
      </c>
      <c r="G21113">
        <v>5</v>
      </c>
      <c r="H21113" t="s">
        <v>303</v>
      </c>
      <c r="I21113" t="s">
        <v>171</v>
      </c>
      <c r="J21113">
        <v>5.2661257071072418</v>
      </c>
      <c r="L21113" s="47"/>
      <c r="M21113" s="47"/>
    </row>
    <row r="21114" spans="1:13" x14ac:dyDescent="0.4">
      <c r="A21114" t="str">
        <f t="shared" si="329"/>
        <v>54_4A_F_0_90_65_HH800_CDB</v>
      </c>
      <c r="B21114">
        <v>54</v>
      </c>
      <c r="C21114" t="s">
        <v>168</v>
      </c>
      <c r="D21114" t="s">
        <v>169</v>
      </c>
      <c r="E21114">
        <v>0</v>
      </c>
      <c r="F21114">
        <v>90</v>
      </c>
      <c r="G21114">
        <v>65</v>
      </c>
      <c r="H21114" t="s">
        <v>303</v>
      </c>
      <c r="I21114" t="s">
        <v>171</v>
      </c>
      <c r="J21114">
        <v>6.5236577187512506</v>
      </c>
      <c r="L21114" s="47"/>
      <c r="M21114" s="47"/>
    </row>
    <row r="21115" spans="1:13" x14ac:dyDescent="0.4">
      <c r="A21115" t="str">
        <f t="shared" si="329"/>
        <v>54_4A_F_0_90_67_HH800_CDB</v>
      </c>
      <c r="B21115">
        <v>54</v>
      </c>
      <c r="C21115" t="s">
        <v>168</v>
      </c>
      <c r="D21115" t="s">
        <v>169</v>
      </c>
      <c r="E21115">
        <v>0</v>
      </c>
      <c r="F21115">
        <v>90</v>
      </c>
      <c r="G21115">
        <v>67</v>
      </c>
      <c r="H21115" t="s">
        <v>303</v>
      </c>
      <c r="I21115" t="s">
        <v>171</v>
      </c>
      <c r="J21115">
        <v>8.3293019775576553</v>
      </c>
      <c r="L21115" s="47"/>
      <c r="M21115" s="47"/>
    </row>
    <row r="21116" spans="1:13" x14ac:dyDescent="0.4">
      <c r="A21116" t="str">
        <f t="shared" si="329"/>
        <v>54_4A_F_0_90_70_HH800_CDB</v>
      </c>
      <c r="B21116">
        <v>54</v>
      </c>
      <c r="C21116" t="s">
        <v>168</v>
      </c>
      <c r="D21116" t="s">
        <v>169</v>
      </c>
      <c r="E21116">
        <v>0</v>
      </c>
      <c r="F21116">
        <v>90</v>
      </c>
      <c r="G21116">
        <v>70</v>
      </c>
      <c r="H21116" t="s">
        <v>303</v>
      </c>
      <c r="I21116" t="s">
        <v>171</v>
      </c>
      <c r="J21116">
        <v>10.566939457628632</v>
      </c>
      <c r="L21116" s="47"/>
      <c r="M21116" s="47"/>
    </row>
    <row r="21117" spans="1:13" x14ac:dyDescent="0.4">
      <c r="A21117" t="str">
        <f t="shared" si="329"/>
        <v>54_4A_F_0_180_2_HH800_CDB</v>
      </c>
      <c r="B21117">
        <v>54</v>
      </c>
      <c r="C21117" t="s">
        <v>168</v>
      </c>
      <c r="D21117" t="s">
        <v>169</v>
      </c>
      <c r="E21117">
        <v>0</v>
      </c>
      <c r="F21117">
        <v>180</v>
      </c>
      <c r="G21117">
        <v>2</v>
      </c>
      <c r="H21117" t="s">
        <v>303</v>
      </c>
      <c r="I21117" t="s">
        <v>171</v>
      </c>
      <c r="J21117">
        <v>3.6513416143741182</v>
      </c>
      <c r="L21117" s="47"/>
      <c r="M21117" s="47"/>
    </row>
    <row r="21118" spans="1:13" x14ac:dyDescent="0.4">
      <c r="A21118" t="str">
        <f t="shared" si="329"/>
        <v>54_4A_F_0_180_5_HH800_CDB</v>
      </c>
      <c r="B21118">
        <v>54</v>
      </c>
      <c r="C21118" t="s">
        <v>168</v>
      </c>
      <c r="D21118" t="s">
        <v>169</v>
      </c>
      <c r="E21118">
        <v>0</v>
      </c>
      <c r="F21118">
        <v>180</v>
      </c>
      <c r="G21118">
        <v>5</v>
      </c>
      <c r="H21118" t="s">
        <v>303</v>
      </c>
      <c r="I21118" t="s">
        <v>171</v>
      </c>
      <c r="J21118">
        <v>5.0643448870903587</v>
      </c>
      <c r="L21118" s="47"/>
      <c r="M21118" s="47"/>
    </row>
    <row r="21119" spans="1:13" x14ac:dyDescent="0.4">
      <c r="A21119" t="str">
        <f t="shared" si="329"/>
        <v>54_4A_F_0_180_65_HH800_CDB</v>
      </c>
      <c r="B21119">
        <v>54</v>
      </c>
      <c r="C21119" t="s">
        <v>168</v>
      </c>
      <c r="D21119" t="s">
        <v>169</v>
      </c>
      <c r="E21119">
        <v>0</v>
      </c>
      <c r="F21119">
        <v>180</v>
      </c>
      <c r="G21119">
        <v>65</v>
      </c>
      <c r="H21119" t="s">
        <v>303</v>
      </c>
      <c r="I21119" t="s">
        <v>171</v>
      </c>
      <c r="J21119">
        <v>6.6540052122492011</v>
      </c>
      <c r="L21119" s="47"/>
      <c r="M21119" s="47"/>
    </row>
    <row r="21120" spans="1:13" x14ac:dyDescent="0.4">
      <c r="A21120" t="str">
        <f t="shared" si="329"/>
        <v>54_4A_F_0_180_67_HH800_CDB</v>
      </c>
      <c r="B21120">
        <v>54</v>
      </c>
      <c r="C21120" t="s">
        <v>168</v>
      </c>
      <c r="D21120" t="s">
        <v>169</v>
      </c>
      <c r="E21120">
        <v>0</v>
      </c>
      <c r="F21120">
        <v>180</v>
      </c>
      <c r="G21120">
        <v>67</v>
      </c>
      <c r="H21120" t="s">
        <v>303</v>
      </c>
      <c r="I21120" t="s">
        <v>171</v>
      </c>
      <c r="J21120">
        <v>7.8776426710825103</v>
      </c>
      <c r="L21120" s="47"/>
      <c r="M21120" s="47"/>
    </row>
    <row r="21121" spans="1:13" x14ac:dyDescent="0.4">
      <c r="A21121" t="str">
        <f t="shared" si="329"/>
        <v>54_4A_F_0_180_70_HH800_CDB</v>
      </c>
      <c r="B21121">
        <v>54</v>
      </c>
      <c r="C21121" t="s">
        <v>168</v>
      </c>
      <c r="D21121" t="s">
        <v>169</v>
      </c>
      <c r="E21121">
        <v>0</v>
      </c>
      <c r="F21121">
        <v>180</v>
      </c>
      <c r="G21121">
        <v>70</v>
      </c>
      <c r="H21121" t="s">
        <v>303</v>
      </c>
      <c r="I21121" t="s">
        <v>171</v>
      </c>
      <c r="J21121">
        <v>9.8622845770866654</v>
      </c>
      <c r="L21121" s="47"/>
      <c r="M21121" s="47"/>
    </row>
    <row r="21122" spans="1:13" x14ac:dyDescent="0.4">
      <c r="A21122" t="str">
        <f t="shared" si="329"/>
        <v>54_4A_F_0_365_5_HH800_CDB</v>
      </c>
      <c r="B21122">
        <v>54</v>
      </c>
      <c r="C21122" t="s">
        <v>168</v>
      </c>
      <c r="D21122" t="s">
        <v>169</v>
      </c>
      <c r="E21122">
        <v>0</v>
      </c>
      <c r="F21122">
        <v>365</v>
      </c>
      <c r="G21122">
        <v>5</v>
      </c>
      <c r="H21122" t="s">
        <v>303</v>
      </c>
      <c r="I21122" t="s">
        <v>171</v>
      </c>
      <c r="J21122">
        <v>4.7044296514550679</v>
      </c>
      <c r="L21122" s="47"/>
      <c r="M21122" s="47"/>
    </row>
    <row r="21123" spans="1:13" x14ac:dyDescent="0.4">
      <c r="A21123" t="str">
        <f t="shared" ref="A21123:A21186" si="330">B21123&amp;"_"&amp;C21123&amp;"_"&amp;D21123&amp;"_"&amp;E21123&amp;"_"&amp;F21123&amp;"_"&amp;G21123&amp;"_"&amp;H21123&amp;"_"&amp;I21123</f>
        <v>54_4A_F_0_365_65_HH800_CDB</v>
      </c>
      <c r="B21123">
        <v>54</v>
      </c>
      <c r="C21123" t="s">
        <v>168</v>
      </c>
      <c r="D21123" t="s">
        <v>169</v>
      </c>
      <c r="E21123">
        <v>0</v>
      </c>
      <c r="F21123">
        <v>365</v>
      </c>
      <c r="G21123">
        <v>65</v>
      </c>
      <c r="H21123" t="s">
        <v>303</v>
      </c>
      <c r="I21123" t="s">
        <v>171</v>
      </c>
      <c r="J21123">
        <v>6.3172098800184795</v>
      </c>
      <c r="L21123" s="47"/>
      <c r="M21123" s="47"/>
    </row>
    <row r="21124" spans="1:13" x14ac:dyDescent="0.4">
      <c r="A21124" t="str">
        <f t="shared" si="330"/>
        <v>54_4A_F_0_365_67_HH800_CDB</v>
      </c>
      <c r="B21124">
        <v>54</v>
      </c>
      <c r="C21124" t="s">
        <v>168</v>
      </c>
      <c r="D21124" t="s">
        <v>169</v>
      </c>
      <c r="E21124">
        <v>0</v>
      </c>
      <c r="F21124">
        <v>365</v>
      </c>
      <c r="G21124">
        <v>67</v>
      </c>
      <c r="H21124" t="s">
        <v>303</v>
      </c>
      <c r="I21124" t="s">
        <v>171</v>
      </c>
      <c r="J21124">
        <v>7.3615669037535563</v>
      </c>
      <c r="L21124" s="47"/>
      <c r="M21124" s="47"/>
    </row>
    <row r="21125" spans="1:13" x14ac:dyDescent="0.4">
      <c r="A21125" t="str">
        <f t="shared" si="330"/>
        <v>54_4A_F_0_365_70_HH800_CDB</v>
      </c>
      <c r="B21125">
        <v>54</v>
      </c>
      <c r="C21125" t="s">
        <v>168</v>
      </c>
      <c r="D21125" t="s">
        <v>169</v>
      </c>
      <c r="E21125">
        <v>0</v>
      </c>
      <c r="F21125">
        <v>365</v>
      </c>
      <c r="G21125">
        <v>70</v>
      </c>
      <c r="H21125" t="s">
        <v>303</v>
      </c>
      <c r="I21125" t="s">
        <v>171</v>
      </c>
      <c r="J21125">
        <v>9.3376320238602517</v>
      </c>
      <c r="L21125" s="47"/>
      <c r="M21125" s="47"/>
    </row>
    <row r="21126" spans="1:13" x14ac:dyDescent="0.4">
      <c r="A21126" t="str">
        <f t="shared" si="330"/>
        <v>55_4A_F_0_90_2_HH800_CDB</v>
      </c>
      <c r="B21126">
        <v>55</v>
      </c>
      <c r="C21126" t="s">
        <v>168</v>
      </c>
      <c r="D21126" t="s">
        <v>169</v>
      </c>
      <c r="E21126">
        <v>0</v>
      </c>
      <c r="F21126">
        <v>90</v>
      </c>
      <c r="G21126">
        <v>2</v>
      </c>
      <c r="H21126" t="s">
        <v>303</v>
      </c>
      <c r="I21126" t="s">
        <v>171</v>
      </c>
      <c r="J21126">
        <v>3.6657361485968196</v>
      </c>
      <c r="L21126" s="47"/>
      <c r="M21126" s="47"/>
    </row>
    <row r="21127" spans="1:13" x14ac:dyDescent="0.4">
      <c r="A21127" t="str">
        <f t="shared" si="330"/>
        <v>55_4A_F_0_90_5_HH800_CDB</v>
      </c>
      <c r="B21127">
        <v>55</v>
      </c>
      <c r="C21127" t="s">
        <v>168</v>
      </c>
      <c r="D21127" t="s">
        <v>169</v>
      </c>
      <c r="E21127">
        <v>0</v>
      </c>
      <c r="F21127">
        <v>90</v>
      </c>
      <c r="G21127">
        <v>5</v>
      </c>
      <c r="H21127" t="s">
        <v>303</v>
      </c>
      <c r="I21127" t="s">
        <v>171</v>
      </c>
      <c r="J21127">
        <v>5.9601299618578896</v>
      </c>
      <c r="L21127" s="47"/>
      <c r="M21127" s="47"/>
    </row>
    <row r="21128" spans="1:13" x14ac:dyDescent="0.4">
      <c r="A21128" t="str">
        <f t="shared" si="330"/>
        <v>55_4A_F_0_90_65_HH800_CDB</v>
      </c>
      <c r="B21128">
        <v>55</v>
      </c>
      <c r="C21128" t="s">
        <v>168</v>
      </c>
      <c r="D21128" t="s">
        <v>169</v>
      </c>
      <c r="E21128">
        <v>0</v>
      </c>
      <c r="F21128">
        <v>90</v>
      </c>
      <c r="G21128">
        <v>65</v>
      </c>
      <c r="H21128" t="s">
        <v>303</v>
      </c>
      <c r="I21128" t="s">
        <v>171</v>
      </c>
      <c r="J21128">
        <v>7.4297585918277926</v>
      </c>
      <c r="L21128" s="47"/>
      <c r="M21128" s="47"/>
    </row>
    <row r="21129" spans="1:13" x14ac:dyDescent="0.4">
      <c r="A21129" t="str">
        <f t="shared" si="330"/>
        <v>55_4A_F_0_90_67_HH800_CDB</v>
      </c>
      <c r="B21129">
        <v>55</v>
      </c>
      <c r="C21129" t="s">
        <v>168</v>
      </c>
      <c r="D21129" t="s">
        <v>169</v>
      </c>
      <c r="E21129">
        <v>0</v>
      </c>
      <c r="F21129">
        <v>90</v>
      </c>
      <c r="G21129">
        <v>67</v>
      </c>
      <c r="H21129" t="s">
        <v>303</v>
      </c>
      <c r="I21129" t="s">
        <v>171</v>
      </c>
      <c r="J21129">
        <v>8.1778096969830099</v>
      </c>
      <c r="L21129" s="47"/>
      <c r="M21129" s="47"/>
    </row>
    <row r="21130" spans="1:13" x14ac:dyDescent="0.4">
      <c r="A21130" t="str">
        <f t="shared" si="330"/>
        <v>55_4A_F_0_90_70_HH800_CDB</v>
      </c>
      <c r="B21130">
        <v>55</v>
      </c>
      <c r="C21130" t="s">
        <v>168</v>
      </c>
      <c r="D21130" t="s">
        <v>169</v>
      </c>
      <c r="E21130">
        <v>0</v>
      </c>
      <c r="F21130">
        <v>90</v>
      </c>
      <c r="G21130">
        <v>70</v>
      </c>
      <c r="H21130" t="s">
        <v>303</v>
      </c>
      <c r="I21130" t="s">
        <v>171</v>
      </c>
      <c r="J21130">
        <v>10.997158910701442</v>
      </c>
      <c r="L21130" s="47"/>
      <c r="M21130" s="47"/>
    </row>
    <row r="21131" spans="1:13" x14ac:dyDescent="0.4">
      <c r="A21131" t="str">
        <f t="shared" si="330"/>
        <v>55_4A_F_0_180_2_HH800_CDB</v>
      </c>
      <c r="B21131">
        <v>55</v>
      </c>
      <c r="C21131" t="s">
        <v>168</v>
      </c>
      <c r="D21131" t="s">
        <v>169</v>
      </c>
      <c r="E21131">
        <v>0</v>
      </c>
      <c r="F21131">
        <v>180</v>
      </c>
      <c r="G21131">
        <v>2</v>
      </c>
      <c r="H21131" t="s">
        <v>303</v>
      </c>
      <c r="I21131" t="s">
        <v>171</v>
      </c>
      <c r="J21131">
        <v>4.3185433294710052</v>
      </c>
      <c r="L21131" s="47"/>
      <c r="M21131" s="47"/>
    </row>
    <row r="21132" spans="1:13" x14ac:dyDescent="0.4">
      <c r="A21132" t="str">
        <f t="shared" si="330"/>
        <v>55_4A_F_0_180_5_HH800_CDB</v>
      </c>
      <c r="B21132">
        <v>55</v>
      </c>
      <c r="C21132" t="s">
        <v>168</v>
      </c>
      <c r="D21132" t="s">
        <v>169</v>
      </c>
      <c r="E21132">
        <v>0</v>
      </c>
      <c r="F21132">
        <v>180</v>
      </c>
      <c r="G21132">
        <v>5</v>
      </c>
      <c r="H21132" t="s">
        <v>303</v>
      </c>
      <c r="I21132" t="s">
        <v>171</v>
      </c>
      <c r="J21132">
        <v>5.8402400090639555</v>
      </c>
      <c r="L21132" s="47"/>
      <c r="M21132" s="47"/>
    </row>
    <row r="21133" spans="1:13" x14ac:dyDescent="0.4">
      <c r="A21133" t="str">
        <f t="shared" si="330"/>
        <v>55_4A_F_0_180_65_HH800_CDB</v>
      </c>
      <c r="B21133">
        <v>55</v>
      </c>
      <c r="C21133" t="s">
        <v>168</v>
      </c>
      <c r="D21133" t="s">
        <v>169</v>
      </c>
      <c r="E21133">
        <v>0</v>
      </c>
      <c r="F21133">
        <v>180</v>
      </c>
      <c r="G21133">
        <v>65</v>
      </c>
      <c r="H21133" t="s">
        <v>303</v>
      </c>
      <c r="I21133" t="s">
        <v>171</v>
      </c>
      <c r="J21133">
        <v>6.8754475803204311</v>
      </c>
      <c r="L21133" s="47"/>
      <c r="M21133" s="47"/>
    </row>
    <row r="21134" spans="1:13" x14ac:dyDescent="0.4">
      <c r="A21134" t="str">
        <f t="shared" si="330"/>
        <v>55_4A_F_0_180_67_HH800_CDB</v>
      </c>
      <c r="B21134">
        <v>55</v>
      </c>
      <c r="C21134" t="s">
        <v>168</v>
      </c>
      <c r="D21134" t="s">
        <v>169</v>
      </c>
      <c r="E21134">
        <v>0</v>
      </c>
      <c r="F21134">
        <v>180</v>
      </c>
      <c r="G21134">
        <v>67</v>
      </c>
      <c r="H21134" t="s">
        <v>303</v>
      </c>
      <c r="I21134" t="s">
        <v>171</v>
      </c>
      <c r="J21134">
        <v>7.8884530244120734</v>
      </c>
      <c r="L21134" s="47"/>
      <c r="M21134" s="47"/>
    </row>
    <row r="21135" spans="1:13" x14ac:dyDescent="0.4">
      <c r="A21135" t="str">
        <f t="shared" si="330"/>
        <v>55_4A_F_0_180_70_HH800_CDB</v>
      </c>
      <c r="B21135">
        <v>55</v>
      </c>
      <c r="C21135" t="s">
        <v>168</v>
      </c>
      <c r="D21135" t="s">
        <v>169</v>
      </c>
      <c r="E21135">
        <v>0</v>
      </c>
      <c r="F21135">
        <v>180</v>
      </c>
      <c r="G21135">
        <v>70</v>
      </c>
      <c r="H21135" t="s">
        <v>303</v>
      </c>
      <c r="I21135" t="s">
        <v>171</v>
      </c>
      <c r="J21135">
        <v>9.7590804537993723</v>
      </c>
      <c r="L21135" s="47"/>
      <c r="M21135" s="47"/>
    </row>
    <row r="21136" spans="1:13" x14ac:dyDescent="0.4">
      <c r="A21136" t="str">
        <f t="shared" si="330"/>
        <v>55_4A_F_0_365_5_HH800_CDB</v>
      </c>
      <c r="B21136">
        <v>55</v>
      </c>
      <c r="C21136" t="s">
        <v>168</v>
      </c>
      <c r="D21136" t="s">
        <v>169</v>
      </c>
      <c r="E21136">
        <v>0</v>
      </c>
      <c r="F21136">
        <v>365</v>
      </c>
      <c r="G21136">
        <v>5</v>
      </c>
      <c r="H21136" t="s">
        <v>303</v>
      </c>
      <c r="I21136" t="s">
        <v>171</v>
      </c>
      <c r="J21136">
        <v>5.1459633200813393</v>
      </c>
      <c r="L21136" s="47"/>
      <c r="M21136" s="47"/>
    </row>
    <row r="21137" spans="1:13" x14ac:dyDescent="0.4">
      <c r="A21137" t="str">
        <f t="shared" si="330"/>
        <v>55_4A_F_0_365_65_HH800_CDB</v>
      </c>
      <c r="B21137">
        <v>55</v>
      </c>
      <c r="C21137" t="s">
        <v>168</v>
      </c>
      <c r="D21137" t="s">
        <v>169</v>
      </c>
      <c r="E21137">
        <v>0</v>
      </c>
      <c r="F21137">
        <v>365</v>
      </c>
      <c r="G21137">
        <v>65</v>
      </c>
      <c r="H21137" t="s">
        <v>303</v>
      </c>
      <c r="I21137" t="s">
        <v>171</v>
      </c>
      <c r="J21137">
        <v>5.9991672763254886</v>
      </c>
      <c r="L21137" s="47"/>
      <c r="M21137" s="47"/>
    </row>
    <row r="21138" spans="1:13" x14ac:dyDescent="0.4">
      <c r="A21138" t="str">
        <f t="shared" si="330"/>
        <v>55_4A_F_0_365_67_HH800_CDB</v>
      </c>
      <c r="B21138">
        <v>55</v>
      </c>
      <c r="C21138" t="s">
        <v>168</v>
      </c>
      <c r="D21138" t="s">
        <v>169</v>
      </c>
      <c r="E21138">
        <v>0</v>
      </c>
      <c r="F21138">
        <v>365</v>
      </c>
      <c r="G21138">
        <v>67</v>
      </c>
      <c r="H21138" t="s">
        <v>303</v>
      </c>
      <c r="I21138" t="s">
        <v>171</v>
      </c>
      <c r="J21138">
        <v>7.3987843328978675</v>
      </c>
      <c r="L21138" s="47"/>
      <c r="M21138" s="47"/>
    </row>
    <row r="21139" spans="1:13" x14ac:dyDescent="0.4">
      <c r="A21139" t="str">
        <f t="shared" si="330"/>
        <v>55_4A_F_0_365_70_HH800_CDB</v>
      </c>
      <c r="B21139">
        <v>55</v>
      </c>
      <c r="C21139" t="s">
        <v>168</v>
      </c>
      <c r="D21139" t="s">
        <v>169</v>
      </c>
      <c r="E21139">
        <v>0</v>
      </c>
      <c r="F21139">
        <v>365</v>
      </c>
      <c r="G21139">
        <v>70</v>
      </c>
      <c r="H21139" t="s">
        <v>303</v>
      </c>
      <c r="I21139" t="s">
        <v>171</v>
      </c>
      <c r="J21139">
        <v>9.6059245008925345</v>
      </c>
      <c r="L21139" s="47"/>
      <c r="M21139" s="47"/>
    </row>
    <row r="21140" spans="1:13" x14ac:dyDescent="0.4">
      <c r="A21140" t="str">
        <f t="shared" si="330"/>
        <v>56_4A_F_0_90_2_HH800_CDB</v>
      </c>
      <c r="B21140">
        <v>56</v>
      </c>
      <c r="C21140" t="s">
        <v>168</v>
      </c>
      <c r="D21140" t="s">
        <v>169</v>
      </c>
      <c r="E21140">
        <v>0</v>
      </c>
      <c r="F21140">
        <v>90</v>
      </c>
      <c r="G21140">
        <v>2</v>
      </c>
      <c r="H21140" t="s">
        <v>303</v>
      </c>
      <c r="I21140" t="s">
        <v>171</v>
      </c>
      <c r="J21140">
        <v>4.2013026051290563</v>
      </c>
      <c r="L21140" s="47"/>
      <c r="M21140" s="47"/>
    </row>
    <row r="21141" spans="1:13" x14ac:dyDescent="0.4">
      <c r="A21141" t="str">
        <f t="shared" si="330"/>
        <v>56_4A_F_0_90_5_HH800_CDB</v>
      </c>
      <c r="B21141">
        <v>56</v>
      </c>
      <c r="C21141" t="s">
        <v>168</v>
      </c>
      <c r="D21141" t="s">
        <v>169</v>
      </c>
      <c r="E21141">
        <v>0</v>
      </c>
      <c r="F21141">
        <v>90</v>
      </c>
      <c r="G21141">
        <v>5</v>
      </c>
      <c r="H21141" t="s">
        <v>303</v>
      </c>
      <c r="I21141" t="s">
        <v>171</v>
      </c>
      <c r="J21141">
        <v>6.2860043919109687</v>
      </c>
      <c r="L21141" s="47"/>
      <c r="M21141" s="47"/>
    </row>
    <row r="21142" spans="1:13" x14ac:dyDescent="0.4">
      <c r="A21142" t="str">
        <f t="shared" si="330"/>
        <v>56_4A_F_0_90_65_HH800_CDB</v>
      </c>
      <c r="B21142">
        <v>56</v>
      </c>
      <c r="C21142" t="s">
        <v>168</v>
      </c>
      <c r="D21142" t="s">
        <v>169</v>
      </c>
      <c r="E21142">
        <v>0</v>
      </c>
      <c r="F21142">
        <v>90</v>
      </c>
      <c r="G21142">
        <v>65</v>
      </c>
      <c r="H21142" t="s">
        <v>303</v>
      </c>
      <c r="I21142" t="s">
        <v>171</v>
      </c>
      <c r="J21142">
        <v>6.6755580077193546</v>
      </c>
      <c r="L21142" s="47"/>
      <c r="M21142" s="47"/>
    </row>
    <row r="21143" spans="1:13" x14ac:dyDescent="0.4">
      <c r="A21143" t="str">
        <f t="shared" si="330"/>
        <v>56_4A_F_0_90_67_HH800_CDB</v>
      </c>
      <c r="B21143">
        <v>56</v>
      </c>
      <c r="C21143" t="s">
        <v>168</v>
      </c>
      <c r="D21143" t="s">
        <v>169</v>
      </c>
      <c r="E21143">
        <v>0</v>
      </c>
      <c r="F21143">
        <v>90</v>
      </c>
      <c r="G21143">
        <v>67</v>
      </c>
      <c r="H21143" t="s">
        <v>303</v>
      </c>
      <c r="I21143" t="s">
        <v>171</v>
      </c>
      <c r="J21143">
        <v>8.535422481546366</v>
      </c>
      <c r="L21143" s="47"/>
      <c r="M21143" s="47"/>
    </row>
    <row r="21144" spans="1:13" x14ac:dyDescent="0.4">
      <c r="A21144" t="str">
        <f t="shared" si="330"/>
        <v>56_4A_F_0_90_70_HH800_CDB</v>
      </c>
      <c r="B21144">
        <v>56</v>
      </c>
      <c r="C21144" t="s">
        <v>168</v>
      </c>
      <c r="D21144" t="s">
        <v>169</v>
      </c>
      <c r="E21144">
        <v>0</v>
      </c>
      <c r="F21144">
        <v>90</v>
      </c>
      <c r="G21144">
        <v>70</v>
      </c>
      <c r="H21144" t="s">
        <v>303</v>
      </c>
      <c r="I21144" t="s">
        <v>171</v>
      </c>
      <c r="J21144">
        <v>10.714230557407603</v>
      </c>
      <c r="L21144" s="47"/>
      <c r="M21144" s="47"/>
    </row>
    <row r="21145" spans="1:13" x14ac:dyDescent="0.4">
      <c r="A21145" t="str">
        <f t="shared" si="330"/>
        <v>56_4A_F_0_180_2_HH800_CDB</v>
      </c>
      <c r="B21145">
        <v>56</v>
      </c>
      <c r="C21145" t="s">
        <v>168</v>
      </c>
      <c r="D21145" t="s">
        <v>169</v>
      </c>
      <c r="E21145">
        <v>0</v>
      </c>
      <c r="F21145">
        <v>180</v>
      </c>
      <c r="G21145">
        <v>2</v>
      </c>
      <c r="H21145" t="s">
        <v>303</v>
      </c>
      <c r="I21145" t="s">
        <v>171</v>
      </c>
      <c r="J21145">
        <v>3.9771870439309094</v>
      </c>
      <c r="L21145" s="47"/>
      <c r="M21145" s="47"/>
    </row>
    <row r="21146" spans="1:13" x14ac:dyDescent="0.4">
      <c r="A21146" t="str">
        <f t="shared" si="330"/>
        <v>56_4A_F_0_180_5_HH800_CDB</v>
      </c>
      <c r="B21146">
        <v>56</v>
      </c>
      <c r="C21146" t="s">
        <v>168</v>
      </c>
      <c r="D21146" t="s">
        <v>169</v>
      </c>
      <c r="E21146">
        <v>0</v>
      </c>
      <c r="F21146">
        <v>180</v>
      </c>
      <c r="G21146">
        <v>5</v>
      </c>
      <c r="H21146" t="s">
        <v>303</v>
      </c>
      <c r="I21146" t="s">
        <v>171</v>
      </c>
      <c r="J21146">
        <v>6.1310079152114714</v>
      </c>
      <c r="L21146" s="47"/>
      <c r="M21146" s="47"/>
    </row>
    <row r="21147" spans="1:13" x14ac:dyDescent="0.4">
      <c r="A21147" t="str">
        <f t="shared" si="330"/>
        <v>56_4A_F_0_180_65_HH800_CDB</v>
      </c>
      <c r="B21147">
        <v>56</v>
      </c>
      <c r="C21147" t="s">
        <v>168</v>
      </c>
      <c r="D21147" t="s">
        <v>169</v>
      </c>
      <c r="E21147">
        <v>0</v>
      </c>
      <c r="F21147">
        <v>180</v>
      </c>
      <c r="G21147">
        <v>65</v>
      </c>
      <c r="H21147" t="s">
        <v>303</v>
      </c>
      <c r="I21147" t="s">
        <v>171</v>
      </c>
      <c r="J21147">
        <v>6.7796155845047057</v>
      </c>
      <c r="L21147" s="47"/>
      <c r="M21147" s="47"/>
    </row>
    <row r="21148" spans="1:13" x14ac:dyDescent="0.4">
      <c r="A21148" t="str">
        <f t="shared" si="330"/>
        <v>56_4A_F_0_180_67_HH800_CDB</v>
      </c>
      <c r="B21148">
        <v>56</v>
      </c>
      <c r="C21148" t="s">
        <v>168</v>
      </c>
      <c r="D21148" t="s">
        <v>169</v>
      </c>
      <c r="E21148">
        <v>0</v>
      </c>
      <c r="F21148">
        <v>180</v>
      </c>
      <c r="G21148">
        <v>67</v>
      </c>
      <c r="H21148" t="s">
        <v>303</v>
      </c>
      <c r="I21148" t="s">
        <v>171</v>
      </c>
      <c r="J21148">
        <v>7.925435504275546</v>
      </c>
      <c r="L21148" s="47"/>
      <c r="M21148" s="47"/>
    </row>
    <row r="21149" spans="1:13" x14ac:dyDescent="0.4">
      <c r="A21149" t="str">
        <f t="shared" si="330"/>
        <v>56_4A_F_0_180_70_HH800_CDB</v>
      </c>
      <c r="B21149">
        <v>56</v>
      </c>
      <c r="C21149" t="s">
        <v>168</v>
      </c>
      <c r="D21149" t="s">
        <v>169</v>
      </c>
      <c r="E21149">
        <v>0</v>
      </c>
      <c r="F21149">
        <v>180</v>
      </c>
      <c r="G21149">
        <v>70</v>
      </c>
      <c r="H21149" t="s">
        <v>303</v>
      </c>
      <c r="I21149" t="s">
        <v>171</v>
      </c>
      <c r="J21149">
        <v>9.580586018558229</v>
      </c>
      <c r="L21149" s="47"/>
      <c r="M21149" s="47"/>
    </row>
    <row r="21150" spans="1:13" x14ac:dyDescent="0.4">
      <c r="A21150" t="str">
        <f t="shared" si="330"/>
        <v>56_4A_F_0_365_5_HH800_CDB</v>
      </c>
      <c r="B21150">
        <v>56</v>
      </c>
      <c r="C21150" t="s">
        <v>168</v>
      </c>
      <c r="D21150" t="s">
        <v>169</v>
      </c>
      <c r="E21150">
        <v>0</v>
      </c>
      <c r="F21150">
        <v>365</v>
      </c>
      <c r="G21150">
        <v>5</v>
      </c>
      <c r="H21150" t="s">
        <v>303</v>
      </c>
      <c r="I21150" t="s">
        <v>171</v>
      </c>
      <c r="J21150">
        <v>4.9640767871550198</v>
      </c>
      <c r="L21150" s="47"/>
      <c r="M21150" s="47"/>
    </row>
    <row r="21151" spans="1:13" x14ac:dyDescent="0.4">
      <c r="A21151" t="str">
        <f t="shared" si="330"/>
        <v>56_4A_F_0_365_65_HH800_CDB</v>
      </c>
      <c r="B21151">
        <v>56</v>
      </c>
      <c r="C21151" t="s">
        <v>168</v>
      </c>
      <c r="D21151" t="s">
        <v>169</v>
      </c>
      <c r="E21151">
        <v>0</v>
      </c>
      <c r="F21151">
        <v>365</v>
      </c>
      <c r="G21151">
        <v>65</v>
      </c>
      <c r="H21151" t="s">
        <v>303</v>
      </c>
      <c r="I21151" t="s">
        <v>171</v>
      </c>
      <c r="J21151">
        <v>5.9941650867719849</v>
      </c>
      <c r="L21151" s="47"/>
      <c r="M21151" s="47"/>
    </row>
    <row r="21152" spans="1:13" x14ac:dyDescent="0.4">
      <c r="A21152" t="str">
        <f t="shared" si="330"/>
        <v>56_4A_F_0_365_67_HH800_CDB</v>
      </c>
      <c r="B21152">
        <v>56</v>
      </c>
      <c r="C21152" t="s">
        <v>168</v>
      </c>
      <c r="D21152" t="s">
        <v>169</v>
      </c>
      <c r="E21152">
        <v>0</v>
      </c>
      <c r="F21152">
        <v>365</v>
      </c>
      <c r="G21152">
        <v>67</v>
      </c>
      <c r="H21152" t="s">
        <v>303</v>
      </c>
      <c r="I21152" t="s">
        <v>171</v>
      </c>
      <c r="J21152">
        <v>7.7400604712195609</v>
      </c>
      <c r="L21152" s="47"/>
      <c r="M21152" s="47"/>
    </row>
    <row r="21153" spans="1:13" x14ac:dyDescent="0.4">
      <c r="A21153" t="str">
        <f t="shared" si="330"/>
        <v>56_4A_F_0_365_70_HH800_CDB</v>
      </c>
      <c r="B21153">
        <v>56</v>
      </c>
      <c r="C21153" t="s">
        <v>168</v>
      </c>
      <c r="D21153" t="s">
        <v>169</v>
      </c>
      <c r="E21153">
        <v>0</v>
      </c>
      <c r="F21153">
        <v>365</v>
      </c>
      <c r="G21153">
        <v>70</v>
      </c>
      <c r="H21153" t="s">
        <v>303</v>
      </c>
      <c r="I21153" t="s">
        <v>171</v>
      </c>
      <c r="J21153">
        <v>8.6337722325129782</v>
      </c>
      <c r="L21153" s="47"/>
      <c r="M21153" s="47"/>
    </row>
    <row r="21154" spans="1:13" x14ac:dyDescent="0.4">
      <c r="A21154" t="str">
        <f t="shared" si="330"/>
        <v>57_4A_F_0_90_2_HH800_CDB</v>
      </c>
      <c r="B21154">
        <v>57</v>
      </c>
      <c r="C21154" t="s">
        <v>168</v>
      </c>
      <c r="D21154" t="s">
        <v>169</v>
      </c>
      <c r="E21154">
        <v>0</v>
      </c>
      <c r="F21154">
        <v>90</v>
      </c>
      <c r="G21154">
        <v>2</v>
      </c>
      <c r="H21154" t="s">
        <v>303</v>
      </c>
      <c r="I21154" t="s">
        <v>171</v>
      </c>
      <c r="J21154">
        <v>4.3370220933899724</v>
      </c>
      <c r="L21154" s="47"/>
      <c r="M21154" s="47"/>
    </row>
    <row r="21155" spans="1:13" x14ac:dyDescent="0.4">
      <c r="A21155" t="str">
        <f t="shared" si="330"/>
        <v>57_4A_F_0_90_5_HH800_CDB</v>
      </c>
      <c r="B21155">
        <v>57</v>
      </c>
      <c r="C21155" t="s">
        <v>168</v>
      </c>
      <c r="D21155" t="s">
        <v>169</v>
      </c>
      <c r="E21155">
        <v>0</v>
      </c>
      <c r="F21155">
        <v>90</v>
      </c>
      <c r="G21155">
        <v>5</v>
      </c>
      <c r="H21155" t="s">
        <v>303</v>
      </c>
      <c r="I21155" t="s">
        <v>171</v>
      </c>
      <c r="J21155">
        <v>6.4530991241362292</v>
      </c>
      <c r="L21155" s="47"/>
      <c r="M21155" s="47"/>
    </row>
    <row r="21156" spans="1:13" x14ac:dyDescent="0.4">
      <c r="A21156" t="str">
        <f t="shared" si="330"/>
        <v>57_4A_F_0_90_65_HH800_CDB</v>
      </c>
      <c r="B21156">
        <v>57</v>
      </c>
      <c r="C21156" t="s">
        <v>168</v>
      </c>
      <c r="D21156" t="s">
        <v>169</v>
      </c>
      <c r="E21156">
        <v>0</v>
      </c>
      <c r="F21156">
        <v>90</v>
      </c>
      <c r="G21156">
        <v>65</v>
      </c>
      <c r="H21156" t="s">
        <v>303</v>
      </c>
      <c r="I21156" t="s">
        <v>171</v>
      </c>
      <c r="J21156">
        <v>6.9906137608215513</v>
      </c>
      <c r="L21156" s="47"/>
      <c r="M21156" s="47"/>
    </row>
    <row r="21157" spans="1:13" x14ac:dyDescent="0.4">
      <c r="A21157" t="str">
        <f t="shared" si="330"/>
        <v>57_4A_F_0_90_67_HH800_CDB</v>
      </c>
      <c r="B21157">
        <v>57</v>
      </c>
      <c r="C21157" t="s">
        <v>168</v>
      </c>
      <c r="D21157" t="s">
        <v>169</v>
      </c>
      <c r="E21157">
        <v>0</v>
      </c>
      <c r="F21157">
        <v>90</v>
      </c>
      <c r="G21157">
        <v>67</v>
      </c>
      <c r="H21157" t="s">
        <v>303</v>
      </c>
      <c r="I21157" t="s">
        <v>171</v>
      </c>
      <c r="J21157">
        <v>8.4174264504361336</v>
      </c>
      <c r="L21157" s="47"/>
      <c r="M21157" s="47"/>
    </row>
    <row r="21158" spans="1:13" x14ac:dyDescent="0.4">
      <c r="A21158" t="str">
        <f t="shared" si="330"/>
        <v>57_4A_F_0_90_70_HH800_CDB</v>
      </c>
      <c r="B21158">
        <v>57</v>
      </c>
      <c r="C21158" t="s">
        <v>168</v>
      </c>
      <c r="D21158" t="s">
        <v>169</v>
      </c>
      <c r="E21158">
        <v>0</v>
      </c>
      <c r="F21158">
        <v>90</v>
      </c>
      <c r="G21158">
        <v>70</v>
      </c>
      <c r="H21158" t="s">
        <v>303</v>
      </c>
      <c r="I21158" t="s">
        <v>171</v>
      </c>
      <c r="J21158">
        <v>10.508832345036275</v>
      </c>
      <c r="L21158" s="47"/>
      <c r="M21158" s="47"/>
    </row>
    <row r="21159" spans="1:13" x14ac:dyDescent="0.4">
      <c r="A21159" t="str">
        <f t="shared" si="330"/>
        <v>57_4A_F_0_180_2_HH800_CDB</v>
      </c>
      <c r="B21159">
        <v>57</v>
      </c>
      <c r="C21159" t="s">
        <v>168</v>
      </c>
      <c r="D21159" t="s">
        <v>169</v>
      </c>
      <c r="E21159">
        <v>0</v>
      </c>
      <c r="F21159">
        <v>180</v>
      </c>
      <c r="G21159">
        <v>2</v>
      </c>
      <c r="H21159" t="s">
        <v>303</v>
      </c>
      <c r="I21159" t="s">
        <v>171</v>
      </c>
      <c r="J21159">
        <v>4.8430326591995909</v>
      </c>
      <c r="L21159" s="47"/>
      <c r="M21159" s="47"/>
    </row>
    <row r="21160" spans="1:13" x14ac:dyDescent="0.4">
      <c r="A21160" t="str">
        <f t="shared" si="330"/>
        <v>57_4A_F_0_180_5_HH800_CDB</v>
      </c>
      <c r="B21160">
        <v>57</v>
      </c>
      <c r="C21160" t="s">
        <v>168</v>
      </c>
      <c r="D21160" t="s">
        <v>169</v>
      </c>
      <c r="E21160">
        <v>0</v>
      </c>
      <c r="F21160">
        <v>180</v>
      </c>
      <c r="G21160">
        <v>5</v>
      </c>
      <c r="H21160" t="s">
        <v>303</v>
      </c>
      <c r="I21160" t="s">
        <v>171</v>
      </c>
      <c r="J21160">
        <v>5.7671796889444131</v>
      </c>
      <c r="L21160" s="47"/>
      <c r="M21160" s="47"/>
    </row>
    <row r="21161" spans="1:13" x14ac:dyDescent="0.4">
      <c r="A21161" t="str">
        <f t="shared" si="330"/>
        <v>57_4A_F_0_180_65_HH800_CDB</v>
      </c>
      <c r="B21161">
        <v>57</v>
      </c>
      <c r="C21161" t="s">
        <v>168</v>
      </c>
      <c r="D21161" t="s">
        <v>169</v>
      </c>
      <c r="E21161">
        <v>0</v>
      </c>
      <c r="F21161">
        <v>180</v>
      </c>
      <c r="G21161">
        <v>65</v>
      </c>
      <c r="H21161" t="s">
        <v>303</v>
      </c>
      <c r="I21161" t="s">
        <v>171</v>
      </c>
      <c r="J21161">
        <v>6.6220720674365108</v>
      </c>
      <c r="L21161" s="47"/>
      <c r="M21161" s="47"/>
    </row>
    <row r="21162" spans="1:13" x14ac:dyDescent="0.4">
      <c r="A21162" t="str">
        <f t="shared" si="330"/>
        <v>57_4A_F_0_180_67_HH800_CDB</v>
      </c>
      <c r="B21162">
        <v>57</v>
      </c>
      <c r="C21162" t="s">
        <v>168</v>
      </c>
      <c r="D21162" t="s">
        <v>169</v>
      </c>
      <c r="E21162">
        <v>0</v>
      </c>
      <c r="F21162">
        <v>180</v>
      </c>
      <c r="G21162">
        <v>67</v>
      </c>
      <c r="H21162" t="s">
        <v>303</v>
      </c>
      <c r="I21162" t="s">
        <v>171</v>
      </c>
      <c r="J21162">
        <v>7.9186044028415941</v>
      </c>
      <c r="L21162" s="47"/>
      <c r="M21162" s="47"/>
    </row>
    <row r="21163" spans="1:13" x14ac:dyDescent="0.4">
      <c r="A21163" t="str">
        <f t="shared" si="330"/>
        <v>57_4A_F_0_180_70_HH800_CDB</v>
      </c>
      <c r="B21163">
        <v>57</v>
      </c>
      <c r="C21163" t="s">
        <v>168</v>
      </c>
      <c r="D21163" t="s">
        <v>169</v>
      </c>
      <c r="E21163">
        <v>0</v>
      </c>
      <c r="F21163">
        <v>180</v>
      </c>
      <c r="G21163">
        <v>70</v>
      </c>
      <c r="H21163" t="s">
        <v>303</v>
      </c>
      <c r="I21163" t="s">
        <v>171</v>
      </c>
      <c r="J21163">
        <v>10.189604709868199</v>
      </c>
      <c r="L21163" s="47"/>
      <c r="M21163" s="47"/>
    </row>
    <row r="21164" spans="1:13" x14ac:dyDescent="0.4">
      <c r="A21164" t="str">
        <f t="shared" si="330"/>
        <v>57_4A_F_0_365_5_HH800_CDB</v>
      </c>
      <c r="B21164">
        <v>57</v>
      </c>
      <c r="C21164" t="s">
        <v>168</v>
      </c>
      <c r="D21164" t="s">
        <v>169</v>
      </c>
      <c r="E21164">
        <v>0</v>
      </c>
      <c r="F21164">
        <v>365</v>
      </c>
      <c r="G21164">
        <v>5</v>
      </c>
      <c r="H21164" t="s">
        <v>303</v>
      </c>
      <c r="I21164" t="s">
        <v>171</v>
      </c>
      <c r="J21164">
        <v>5.5575375068218094</v>
      </c>
      <c r="L21164" s="47"/>
      <c r="M21164" s="47"/>
    </row>
    <row r="21165" spans="1:13" x14ac:dyDescent="0.4">
      <c r="A21165" t="str">
        <f t="shared" si="330"/>
        <v>57_4A_F_0_365_65_HH800_CDB</v>
      </c>
      <c r="B21165">
        <v>57</v>
      </c>
      <c r="C21165" t="s">
        <v>168</v>
      </c>
      <c r="D21165" t="s">
        <v>169</v>
      </c>
      <c r="E21165">
        <v>0</v>
      </c>
      <c r="F21165">
        <v>365</v>
      </c>
      <c r="G21165">
        <v>65</v>
      </c>
      <c r="H21165" t="s">
        <v>303</v>
      </c>
      <c r="I21165" t="s">
        <v>171</v>
      </c>
      <c r="J21165">
        <v>6.3462033460769067</v>
      </c>
      <c r="L21165" s="47"/>
      <c r="M21165" s="47"/>
    </row>
    <row r="21166" spans="1:13" x14ac:dyDescent="0.4">
      <c r="A21166" t="str">
        <f t="shared" si="330"/>
        <v>57_4A_F_0_365_67_HH800_CDB</v>
      </c>
      <c r="B21166">
        <v>57</v>
      </c>
      <c r="C21166" t="s">
        <v>168</v>
      </c>
      <c r="D21166" t="s">
        <v>169</v>
      </c>
      <c r="E21166">
        <v>0</v>
      </c>
      <c r="F21166">
        <v>365</v>
      </c>
      <c r="G21166">
        <v>67</v>
      </c>
      <c r="H21166" t="s">
        <v>303</v>
      </c>
      <c r="I21166" t="s">
        <v>171</v>
      </c>
      <c r="J21166">
        <v>7.2202711321327158</v>
      </c>
      <c r="L21166" s="47"/>
      <c r="M21166" s="47"/>
    </row>
    <row r="21167" spans="1:13" x14ac:dyDescent="0.4">
      <c r="A21167" t="str">
        <f t="shared" si="330"/>
        <v>57_4A_F_0_365_70_HH800_CDB</v>
      </c>
      <c r="B21167">
        <v>57</v>
      </c>
      <c r="C21167" t="s">
        <v>168</v>
      </c>
      <c r="D21167" t="s">
        <v>169</v>
      </c>
      <c r="E21167">
        <v>0</v>
      </c>
      <c r="F21167">
        <v>365</v>
      </c>
      <c r="G21167">
        <v>70</v>
      </c>
      <c r="H21167" t="s">
        <v>303</v>
      </c>
      <c r="I21167" t="s">
        <v>171</v>
      </c>
      <c r="J21167">
        <v>8.770463801811955</v>
      </c>
      <c r="L21167" s="47"/>
      <c r="M21167" s="47"/>
    </row>
    <row r="21168" spans="1:13" x14ac:dyDescent="0.4">
      <c r="A21168" t="str">
        <f t="shared" si="330"/>
        <v>58_4A_F_0_90_2_HH800_CDB</v>
      </c>
      <c r="B21168">
        <v>58</v>
      </c>
      <c r="C21168" t="s">
        <v>168</v>
      </c>
      <c r="D21168" t="s">
        <v>169</v>
      </c>
      <c r="E21168">
        <v>0</v>
      </c>
      <c r="F21168">
        <v>90</v>
      </c>
      <c r="G21168">
        <v>2</v>
      </c>
      <c r="H21168" t="s">
        <v>303</v>
      </c>
      <c r="I21168" t="s">
        <v>171</v>
      </c>
      <c r="J21168">
        <v>4.9458277433844549</v>
      </c>
      <c r="L21168" s="47"/>
      <c r="M21168" s="47"/>
    </row>
    <row r="21169" spans="1:13" x14ac:dyDescent="0.4">
      <c r="A21169" t="str">
        <f t="shared" si="330"/>
        <v>58_4A_F_0_90_5_HH800_CDB</v>
      </c>
      <c r="B21169">
        <v>58</v>
      </c>
      <c r="C21169" t="s">
        <v>168</v>
      </c>
      <c r="D21169" t="s">
        <v>169</v>
      </c>
      <c r="E21169">
        <v>0</v>
      </c>
      <c r="F21169">
        <v>90</v>
      </c>
      <c r="G21169">
        <v>5</v>
      </c>
      <c r="H21169" t="s">
        <v>303</v>
      </c>
      <c r="I21169" t="s">
        <v>171</v>
      </c>
      <c r="J21169">
        <v>6.3711697749296547</v>
      </c>
      <c r="L21169" s="47"/>
      <c r="M21169" s="47"/>
    </row>
    <row r="21170" spans="1:13" x14ac:dyDescent="0.4">
      <c r="A21170" t="str">
        <f t="shared" si="330"/>
        <v>58_4A_F_0_90_65_HH800_CDB</v>
      </c>
      <c r="B21170">
        <v>58</v>
      </c>
      <c r="C21170" t="s">
        <v>168</v>
      </c>
      <c r="D21170" t="s">
        <v>169</v>
      </c>
      <c r="E21170">
        <v>0</v>
      </c>
      <c r="F21170">
        <v>90</v>
      </c>
      <c r="G21170">
        <v>65</v>
      </c>
      <c r="H21170" t="s">
        <v>303</v>
      </c>
      <c r="I21170" t="s">
        <v>171</v>
      </c>
      <c r="J21170">
        <v>7.0276622649671197</v>
      </c>
      <c r="L21170" s="47"/>
      <c r="M21170" s="47"/>
    </row>
    <row r="21171" spans="1:13" x14ac:dyDescent="0.4">
      <c r="A21171" t="str">
        <f t="shared" si="330"/>
        <v>58_4A_F_0_90_67_HH800_CDB</v>
      </c>
      <c r="B21171">
        <v>58</v>
      </c>
      <c r="C21171" t="s">
        <v>168</v>
      </c>
      <c r="D21171" t="s">
        <v>169</v>
      </c>
      <c r="E21171">
        <v>0</v>
      </c>
      <c r="F21171">
        <v>90</v>
      </c>
      <c r="G21171">
        <v>67</v>
      </c>
      <c r="H21171" t="s">
        <v>303</v>
      </c>
      <c r="I21171" t="s">
        <v>171</v>
      </c>
      <c r="J21171">
        <v>8.6693674989365448</v>
      </c>
      <c r="L21171" s="47"/>
      <c r="M21171" s="47"/>
    </row>
    <row r="21172" spans="1:13" x14ac:dyDescent="0.4">
      <c r="A21172" t="str">
        <f t="shared" si="330"/>
        <v>58_4A_F_0_90_70_HH800_CDB</v>
      </c>
      <c r="B21172">
        <v>58</v>
      </c>
      <c r="C21172" t="s">
        <v>168</v>
      </c>
      <c r="D21172" t="s">
        <v>169</v>
      </c>
      <c r="E21172">
        <v>0</v>
      </c>
      <c r="F21172">
        <v>90</v>
      </c>
      <c r="G21172">
        <v>70</v>
      </c>
      <c r="H21172" t="s">
        <v>303</v>
      </c>
      <c r="I21172" t="s">
        <v>171</v>
      </c>
      <c r="J21172">
        <v>10.446598605665132</v>
      </c>
      <c r="L21172" s="47"/>
      <c r="M21172" s="47"/>
    </row>
    <row r="21173" spans="1:13" x14ac:dyDescent="0.4">
      <c r="A21173" t="str">
        <f t="shared" si="330"/>
        <v>58_4A_F_0_180_2_HH800_CDB</v>
      </c>
      <c r="B21173">
        <v>58</v>
      </c>
      <c r="C21173" t="s">
        <v>168</v>
      </c>
      <c r="D21173" t="s">
        <v>169</v>
      </c>
      <c r="E21173">
        <v>0</v>
      </c>
      <c r="F21173">
        <v>180</v>
      </c>
      <c r="G21173">
        <v>2</v>
      </c>
      <c r="H21173" t="s">
        <v>303</v>
      </c>
      <c r="I21173" t="s">
        <v>171</v>
      </c>
      <c r="J21173">
        <v>4.9995459433599425</v>
      </c>
      <c r="L21173" s="47"/>
      <c r="M21173" s="47"/>
    </row>
    <row r="21174" spans="1:13" x14ac:dyDescent="0.4">
      <c r="A21174" t="str">
        <f t="shared" si="330"/>
        <v>58_4A_F_0_180_5_HH800_CDB</v>
      </c>
      <c r="B21174">
        <v>58</v>
      </c>
      <c r="C21174" t="s">
        <v>168</v>
      </c>
      <c r="D21174" t="s">
        <v>169</v>
      </c>
      <c r="E21174">
        <v>0</v>
      </c>
      <c r="F21174">
        <v>180</v>
      </c>
      <c r="G21174">
        <v>5</v>
      </c>
      <c r="H21174" t="s">
        <v>303</v>
      </c>
      <c r="I21174" t="s">
        <v>171</v>
      </c>
      <c r="J21174">
        <v>6.0474515591939406</v>
      </c>
      <c r="L21174" s="47"/>
      <c r="M21174" s="47"/>
    </row>
    <row r="21175" spans="1:13" x14ac:dyDescent="0.4">
      <c r="A21175" t="str">
        <f t="shared" si="330"/>
        <v>58_4A_F_0_180_65_HH800_CDB</v>
      </c>
      <c r="B21175">
        <v>58</v>
      </c>
      <c r="C21175" t="s">
        <v>168</v>
      </c>
      <c r="D21175" t="s">
        <v>169</v>
      </c>
      <c r="E21175">
        <v>0</v>
      </c>
      <c r="F21175">
        <v>180</v>
      </c>
      <c r="G21175">
        <v>65</v>
      </c>
      <c r="H21175" t="s">
        <v>303</v>
      </c>
      <c r="I21175" t="s">
        <v>171</v>
      </c>
      <c r="J21175">
        <v>6.5122329716946705</v>
      </c>
      <c r="L21175" s="47"/>
      <c r="M21175" s="47"/>
    </row>
    <row r="21176" spans="1:13" x14ac:dyDescent="0.4">
      <c r="A21176" t="str">
        <f t="shared" si="330"/>
        <v>58_4A_F_0_180_67_HH800_CDB</v>
      </c>
      <c r="B21176">
        <v>58</v>
      </c>
      <c r="C21176" t="s">
        <v>168</v>
      </c>
      <c r="D21176" t="s">
        <v>169</v>
      </c>
      <c r="E21176">
        <v>0</v>
      </c>
      <c r="F21176">
        <v>180</v>
      </c>
      <c r="G21176">
        <v>67</v>
      </c>
      <c r="H21176" t="s">
        <v>303</v>
      </c>
      <c r="I21176" t="s">
        <v>171</v>
      </c>
      <c r="J21176">
        <v>7.7612557380391758</v>
      </c>
      <c r="L21176" s="47"/>
      <c r="M21176" s="47"/>
    </row>
    <row r="21177" spans="1:13" x14ac:dyDescent="0.4">
      <c r="A21177" t="str">
        <f t="shared" si="330"/>
        <v>58_4A_F_0_180_70_HH800_CDB</v>
      </c>
      <c r="B21177">
        <v>58</v>
      </c>
      <c r="C21177" t="s">
        <v>168</v>
      </c>
      <c r="D21177" t="s">
        <v>169</v>
      </c>
      <c r="E21177">
        <v>0</v>
      </c>
      <c r="F21177">
        <v>180</v>
      </c>
      <c r="G21177">
        <v>70</v>
      </c>
      <c r="H21177" t="s">
        <v>303</v>
      </c>
      <c r="I21177" t="s">
        <v>171</v>
      </c>
      <c r="J21177">
        <v>9.8414960687360118</v>
      </c>
      <c r="L21177" s="47"/>
      <c r="M21177" s="47"/>
    </row>
    <row r="21178" spans="1:13" x14ac:dyDescent="0.4">
      <c r="A21178" t="str">
        <f t="shared" si="330"/>
        <v>58_4A_F_0_365_5_HH800_CDB</v>
      </c>
      <c r="B21178">
        <v>58</v>
      </c>
      <c r="C21178" t="s">
        <v>168</v>
      </c>
      <c r="D21178" t="s">
        <v>169</v>
      </c>
      <c r="E21178">
        <v>0</v>
      </c>
      <c r="F21178">
        <v>365</v>
      </c>
      <c r="G21178">
        <v>5</v>
      </c>
      <c r="H21178" t="s">
        <v>303</v>
      </c>
      <c r="I21178" t="s">
        <v>171</v>
      </c>
      <c r="J21178">
        <v>6.20525745252211</v>
      </c>
      <c r="L21178" s="47"/>
      <c r="M21178" s="47"/>
    </row>
    <row r="21179" spans="1:13" x14ac:dyDescent="0.4">
      <c r="A21179" t="str">
        <f t="shared" si="330"/>
        <v>58_4A_F_0_365_65_HH800_CDB</v>
      </c>
      <c r="B21179">
        <v>58</v>
      </c>
      <c r="C21179" t="s">
        <v>168</v>
      </c>
      <c r="D21179" t="s">
        <v>169</v>
      </c>
      <c r="E21179">
        <v>0</v>
      </c>
      <c r="F21179">
        <v>365</v>
      </c>
      <c r="G21179">
        <v>65</v>
      </c>
      <c r="H21179" t="s">
        <v>303</v>
      </c>
      <c r="I21179" t="s">
        <v>171</v>
      </c>
      <c r="J21179">
        <v>6.2152326812716945</v>
      </c>
      <c r="L21179" s="47"/>
      <c r="M21179" s="47"/>
    </row>
    <row r="21180" spans="1:13" x14ac:dyDescent="0.4">
      <c r="A21180" t="str">
        <f t="shared" si="330"/>
        <v>58_4A_F_0_365_67_HH800_CDB</v>
      </c>
      <c r="B21180">
        <v>58</v>
      </c>
      <c r="C21180" t="s">
        <v>168</v>
      </c>
      <c r="D21180" t="s">
        <v>169</v>
      </c>
      <c r="E21180">
        <v>0</v>
      </c>
      <c r="F21180">
        <v>365</v>
      </c>
      <c r="G21180">
        <v>67</v>
      </c>
      <c r="H21180" t="s">
        <v>303</v>
      </c>
      <c r="I21180" t="s">
        <v>171</v>
      </c>
      <c r="J21180">
        <v>7.1835244212291771</v>
      </c>
      <c r="L21180" s="47"/>
      <c r="M21180" s="47"/>
    </row>
    <row r="21181" spans="1:13" x14ac:dyDescent="0.4">
      <c r="A21181" t="str">
        <f t="shared" si="330"/>
        <v>58_4A_F_0_365_70_HH800_CDB</v>
      </c>
      <c r="B21181">
        <v>58</v>
      </c>
      <c r="C21181" t="s">
        <v>168</v>
      </c>
      <c r="D21181" t="s">
        <v>169</v>
      </c>
      <c r="E21181">
        <v>0</v>
      </c>
      <c r="F21181">
        <v>365</v>
      </c>
      <c r="G21181">
        <v>70</v>
      </c>
      <c r="H21181" t="s">
        <v>303</v>
      </c>
      <c r="I21181" t="s">
        <v>171</v>
      </c>
      <c r="J21181">
        <v>8.7211449755518622</v>
      </c>
      <c r="L21181" s="47"/>
      <c r="M21181" s="47"/>
    </row>
    <row r="21182" spans="1:13" x14ac:dyDescent="0.4">
      <c r="A21182" t="str">
        <f t="shared" si="330"/>
        <v>59_4A_F_0_90_2_HH800_CDB</v>
      </c>
      <c r="B21182">
        <v>59</v>
      </c>
      <c r="C21182" t="s">
        <v>168</v>
      </c>
      <c r="D21182" t="s">
        <v>169</v>
      </c>
      <c r="E21182">
        <v>0</v>
      </c>
      <c r="F21182">
        <v>90</v>
      </c>
      <c r="G21182">
        <v>2</v>
      </c>
      <c r="H21182" t="s">
        <v>303</v>
      </c>
      <c r="I21182" t="s">
        <v>171</v>
      </c>
      <c r="J21182">
        <v>5.8816351920221592</v>
      </c>
      <c r="L21182" s="47"/>
      <c r="M21182" s="47"/>
    </row>
    <row r="21183" spans="1:13" x14ac:dyDescent="0.4">
      <c r="A21183" t="str">
        <f t="shared" si="330"/>
        <v>59_4A_F_0_90_5_HH800_CDB</v>
      </c>
      <c r="B21183">
        <v>59</v>
      </c>
      <c r="C21183" t="s">
        <v>168</v>
      </c>
      <c r="D21183" t="s">
        <v>169</v>
      </c>
      <c r="E21183">
        <v>0</v>
      </c>
      <c r="F21183">
        <v>90</v>
      </c>
      <c r="G21183">
        <v>5</v>
      </c>
      <c r="H21183" t="s">
        <v>303</v>
      </c>
      <c r="I21183" t="s">
        <v>171</v>
      </c>
      <c r="J21183">
        <v>7.3783661306080912</v>
      </c>
      <c r="L21183" s="47"/>
      <c r="M21183" s="47"/>
    </row>
    <row r="21184" spans="1:13" x14ac:dyDescent="0.4">
      <c r="A21184" t="str">
        <f t="shared" si="330"/>
        <v>59_4A_F_0_90_65_HH800_CDB</v>
      </c>
      <c r="B21184">
        <v>59</v>
      </c>
      <c r="C21184" t="s">
        <v>168</v>
      </c>
      <c r="D21184" t="s">
        <v>169</v>
      </c>
      <c r="E21184">
        <v>0</v>
      </c>
      <c r="F21184">
        <v>90</v>
      </c>
      <c r="G21184">
        <v>65</v>
      </c>
      <c r="H21184" t="s">
        <v>303</v>
      </c>
      <c r="I21184" t="s">
        <v>171</v>
      </c>
      <c r="J21184">
        <v>7.4489887489940312</v>
      </c>
      <c r="L21184" s="47"/>
      <c r="M21184" s="47"/>
    </row>
    <row r="21185" spans="1:13" x14ac:dyDescent="0.4">
      <c r="A21185" t="str">
        <f t="shared" si="330"/>
        <v>59_4A_F_0_90_67_HH800_CDB</v>
      </c>
      <c r="B21185">
        <v>59</v>
      </c>
      <c r="C21185" t="s">
        <v>168</v>
      </c>
      <c r="D21185" t="s">
        <v>169</v>
      </c>
      <c r="E21185">
        <v>0</v>
      </c>
      <c r="F21185">
        <v>90</v>
      </c>
      <c r="G21185">
        <v>67</v>
      </c>
      <c r="H21185" t="s">
        <v>303</v>
      </c>
      <c r="I21185" t="s">
        <v>171</v>
      </c>
      <c r="J21185">
        <v>8.6805911104709139</v>
      </c>
      <c r="L21185" s="47"/>
      <c r="M21185" s="47"/>
    </row>
    <row r="21186" spans="1:13" x14ac:dyDescent="0.4">
      <c r="A21186" t="str">
        <f t="shared" si="330"/>
        <v>59_4A_F_0_90_70_HH800_CDB</v>
      </c>
      <c r="B21186">
        <v>59</v>
      </c>
      <c r="C21186" t="s">
        <v>168</v>
      </c>
      <c r="D21186" t="s">
        <v>169</v>
      </c>
      <c r="E21186">
        <v>0</v>
      </c>
      <c r="F21186">
        <v>90</v>
      </c>
      <c r="G21186">
        <v>70</v>
      </c>
      <c r="H21186" t="s">
        <v>303</v>
      </c>
      <c r="I21186" t="s">
        <v>171</v>
      </c>
      <c r="J21186">
        <v>10.74882722323982</v>
      </c>
      <c r="L21186" s="47"/>
      <c r="M21186" s="47"/>
    </row>
    <row r="21187" spans="1:13" x14ac:dyDescent="0.4">
      <c r="A21187" t="str">
        <f t="shared" ref="A21187:A21250" si="331">B21187&amp;"_"&amp;C21187&amp;"_"&amp;D21187&amp;"_"&amp;E21187&amp;"_"&amp;F21187&amp;"_"&amp;G21187&amp;"_"&amp;H21187&amp;"_"&amp;I21187</f>
        <v>59_4A_F_0_180_2_HH800_CDB</v>
      </c>
      <c r="B21187">
        <v>59</v>
      </c>
      <c r="C21187" t="s">
        <v>168</v>
      </c>
      <c r="D21187" t="s">
        <v>169</v>
      </c>
      <c r="E21187">
        <v>0</v>
      </c>
      <c r="F21187">
        <v>180</v>
      </c>
      <c r="G21187">
        <v>2</v>
      </c>
      <c r="H21187" t="s">
        <v>303</v>
      </c>
      <c r="I21187" t="s">
        <v>171</v>
      </c>
      <c r="J21187">
        <v>5.3792975529279765</v>
      </c>
      <c r="L21187" s="47"/>
      <c r="M21187" s="47"/>
    </row>
    <row r="21188" spans="1:13" x14ac:dyDescent="0.4">
      <c r="A21188" t="str">
        <f t="shared" si="331"/>
        <v>59_4A_F_0_180_5_HH800_CDB</v>
      </c>
      <c r="B21188">
        <v>59</v>
      </c>
      <c r="C21188" t="s">
        <v>168</v>
      </c>
      <c r="D21188" t="s">
        <v>169</v>
      </c>
      <c r="E21188">
        <v>0</v>
      </c>
      <c r="F21188">
        <v>180</v>
      </c>
      <c r="G21188">
        <v>5</v>
      </c>
      <c r="H21188" t="s">
        <v>303</v>
      </c>
      <c r="I21188" t="s">
        <v>171</v>
      </c>
      <c r="J21188">
        <v>6.4657146472715468</v>
      </c>
      <c r="L21188" s="47"/>
      <c r="M21188" s="47"/>
    </row>
    <row r="21189" spans="1:13" x14ac:dyDescent="0.4">
      <c r="A21189" t="str">
        <f t="shared" si="331"/>
        <v>59_4A_F_0_180_65_HH800_CDB</v>
      </c>
      <c r="B21189">
        <v>59</v>
      </c>
      <c r="C21189" t="s">
        <v>168</v>
      </c>
      <c r="D21189" t="s">
        <v>169</v>
      </c>
      <c r="E21189">
        <v>0</v>
      </c>
      <c r="F21189">
        <v>180</v>
      </c>
      <c r="G21189">
        <v>65</v>
      </c>
      <c r="H21189" t="s">
        <v>303</v>
      </c>
      <c r="I21189" t="s">
        <v>171</v>
      </c>
      <c r="J21189">
        <v>7.1591748851873813</v>
      </c>
      <c r="L21189" s="47"/>
      <c r="M21189" s="47"/>
    </row>
    <row r="21190" spans="1:13" x14ac:dyDescent="0.4">
      <c r="A21190" t="str">
        <f t="shared" si="331"/>
        <v>59_4A_F_0_180_67_HH800_CDB</v>
      </c>
      <c r="B21190">
        <v>59</v>
      </c>
      <c r="C21190" t="s">
        <v>168</v>
      </c>
      <c r="D21190" t="s">
        <v>169</v>
      </c>
      <c r="E21190">
        <v>0</v>
      </c>
      <c r="F21190">
        <v>180</v>
      </c>
      <c r="G21190">
        <v>67</v>
      </c>
      <c r="H21190" t="s">
        <v>303</v>
      </c>
      <c r="I21190" t="s">
        <v>171</v>
      </c>
      <c r="J21190">
        <v>7.5512573845652753</v>
      </c>
      <c r="L21190" s="47"/>
      <c r="M21190" s="47"/>
    </row>
    <row r="21191" spans="1:13" x14ac:dyDescent="0.4">
      <c r="A21191" t="str">
        <f t="shared" si="331"/>
        <v>59_4A_F_0_180_70_HH800_CDB</v>
      </c>
      <c r="B21191">
        <v>59</v>
      </c>
      <c r="C21191" t="s">
        <v>168</v>
      </c>
      <c r="D21191" t="s">
        <v>169</v>
      </c>
      <c r="E21191">
        <v>0</v>
      </c>
      <c r="F21191">
        <v>180</v>
      </c>
      <c r="G21191">
        <v>70</v>
      </c>
      <c r="H21191" t="s">
        <v>303</v>
      </c>
      <c r="I21191" t="s">
        <v>171</v>
      </c>
      <c r="J21191">
        <v>9.9475477629440405</v>
      </c>
      <c r="L21191" s="47"/>
      <c r="M21191" s="47"/>
    </row>
    <row r="21192" spans="1:13" x14ac:dyDescent="0.4">
      <c r="A21192" t="str">
        <f t="shared" si="331"/>
        <v>59_4A_F_0_365_5_HH800_CDB</v>
      </c>
      <c r="B21192">
        <v>59</v>
      </c>
      <c r="C21192" t="s">
        <v>168</v>
      </c>
      <c r="D21192" t="s">
        <v>169</v>
      </c>
      <c r="E21192">
        <v>0</v>
      </c>
      <c r="F21192">
        <v>365</v>
      </c>
      <c r="G21192">
        <v>5</v>
      </c>
      <c r="H21192" t="s">
        <v>303</v>
      </c>
      <c r="I21192" t="s">
        <v>171</v>
      </c>
      <c r="J21192">
        <v>5.5135415669220738</v>
      </c>
      <c r="L21192" s="47"/>
      <c r="M21192" s="47"/>
    </row>
    <row r="21193" spans="1:13" x14ac:dyDescent="0.4">
      <c r="A21193" t="str">
        <f t="shared" si="331"/>
        <v>59_4A_F_0_365_65_HH800_CDB</v>
      </c>
      <c r="B21193">
        <v>59</v>
      </c>
      <c r="C21193" t="s">
        <v>168</v>
      </c>
      <c r="D21193" t="s">
        <v>169</v>
      </c>
      <c r="E21193">
        <v>0</v>
      </c>
      <c r="F21193">
        <v>365</v>
      </c>
      <c r="G21193">
        <v>65</v>
      </c>
      <c r="H21193" t="s">
        <v>303</v>
      </c>
      <c r="I21193" t="s">
        <v>171</v>
      </c>
      <c r="J21193">
        <v>6.2561382264319434</v>
      </c>
      <c r="L21193" s="47"/>
      <c r="M21193" s="47"/>
    </row>
    <row r="21194" spans="1:13" x14ac:dyDescent="0.4">
      <c r="A21194" t="str">
        <f t="shared" si="331"/>
        <v>59_4A_F_0_365_67_HH800_CDB</v>
      </c>
      <c r="B21194">
        <v>59</v>
      </c>
      <c r="C21194" t="s">
        <v>168</v>
      </c>
      <c r="D21194" t="s">
        <v>169</v>
      </c>
      <c r="E21194">
        <v>0</v>
      </c>
      <c r="F21194">
        <v>365</v>
      </c>
      <c r="G21194">
        <v>67</v>
      </c>
      <c r="H21194" t="s">
        <v>303</v>
      </c>
      <c r="I21194" t="s">
        <v>171</v>
      </c>
      <c r="J21194">
        <v>6.7301728156066645</v>
      </c>
      <c r="L21194" s="47"/>
      <c r="M21194" s="47"/>
    </row>
    <row r="21195" spans="1:13" x14ac:dyDescent="0.4">
      <c r="A21195" t="str">
        <f t="shared" si="331"/>
        <v>59_4A_F_0_365_70_HH800_CDB</v>
      </c>
      <c r="B21195">
        <v>59</v>
      </c>
      <c r="C21195" t="s">
        <v>168</v>
      </c>
      <c r="D21195" t="s">
        <v>169</v>
      </c>
      <c r="E21195">
        <v>0</v>
      </c>
      <c r="F21195">
        <v>365</v>
      </c>
      <c r="G21195">
        <v>70</v>
      </c>
      <c r="H21195" t="s">
        <v>303</v>
      </c>
      <c r="I21195" t="s">
        <v>171</v>
      </c>
      <c r="J21195">
        <v>8.7555952242847663</v>
      </c>
      <c r="L21195" s="47"/>
      <c r="M21195" s="47"/>
    </row>
    <row r="21196" spans="1:13" x14ac:dyDescent="0.4">
      <c r="A21196" t="str">
        <f t="shared" si="331"/>
        <v>60_4A_F_0_90_2_HH800_CDB</v>
      </c>
      <c r="B21196">
        <v>60</v>
      </c>
      <c r="C21196" t="s">
        <v>168</v>
      </c>
      <c r="D21196" t="s">
        <v>169</v>
      </c>
      <c r="E21196">
        <v>0</v>
      </c>
      <c r="F21196">
        <v>90</v>
      </c>
      <c r="G21196">
        <v>2</v>
      </c>
      <c r="H21196" t="s">
        <v>303</v>
      </c>
      <c r="I21196" t="s">
        <v>171</v>
      </c>
      <c r="J21196">
        <v>5.9408729984404482</v>
      </c>
      <c r="L21196" s="47"/>
      <c r="M21196" s="47"/>
    </row>
    <row r="21197" spans="1:13" x14ac:dyDescent="0.4">
      <c r="A21197" t="str">
        <f t="shared" si="331"/>
        <v>60_4A_F_0_90_5_HH800_CDB</v>
      </c>
      <c r="B21197">
        <v>60</v>
      </c>
      <c r="C21197" t="s">
        <v>168</v>
      </c>
      <c r="D21197" t="s">
        <v>169</v>
      </c>
      <c r="E21197">
        <v>0</v>
      </c>
      <c r="F21197">
        <v>90</v>
      </c>
      <c r="G21197">
        <v>5</v>
      </c>
      <c r="H21197" t="s">
        <v>303</v>
      </c>
      <c r="I21197" t="s">
        <v>171</v>
      </c>
      <c r="J21197">
        <v>7.3722513551183289</v>
      </c>
      <c r="L21197" s="47"/>
      <c r="M21197" s="47"/>
    </row>
    <row r="21198" spans="1:13" x14ac:dyDescent="0.4">
      <c r="A21198" t="str">
        <f t="shared" si="331"/>
        <v>60_4A_F_0_90_65_HH800_CDB</v>
      </c>
      <c r="B21198">
        <v>60</v>
      </c>
      <c r="C21198" t="s">
        <v>168</v>
      </c>
      <c r="D21198" t="s">
        <v>169</v>
      </c>
      <c r="E21198">
        <v>0</v>
      </c>
      <c r="F21198">
        <v>90</v>
      </c>
      <c r="G21198">
        <v>65</v>
      </c>
      <c r="H21198" t="s">
        <v>303</v>
      </c>
      <c r="I21198" t="s">
        <v>171</v>
      </c>
      <c r="J21198">
        <v>7.4362269162792103</v>
      </c>
      <c r="L21198" s="47"/>
      <c r="M21198" s="47"/>
    </row>
    <row r="21199" spans="1:13" x14ac:dyDescent="0.4">
      <c r="A21199" t="str">
        <f t="shared" si="331"/>
        <v>60_4A_F_0_90_67_HH800_CDB</v>
      </c>
      <c r="B21199">
        <v>60</v>
      </c>
      <c r="C21199" t="s">
        <v>168</v>
      </c>
      <c r="D21199" t="s">
        <v>169</v>
      </c>
      <c r="E21199">
        <v>0</v>
      </c>
      <c r="F21199">
        <v>90</v>
      </c>
      <c r="G21199">
        <v>67</v>
      </c>
      <c r="H21199" t="s">
        <v>303</v>
      </c>
      <c r="I21199" t="s">
        <v>171</v>
      </c>
      <c r="J21199">
        <v>8.8144092303794661</v>
      </c>
      <c r="L21199" s="47"/>
      <c r="M21199" s="47"/>
    </row>
    <row r="21200" spans="1:13" x14ac:dyDescent="0.4">
      <c r="A21200" t="str">
        <f t="shared" si="331"/>
        <v>60_4A_F_0_90_70_HH800_CDB</v>
      </c>
      <c r="B21200">
        <v>60</v>
      </c>
      <c r="C21200" t="s">
        <v>168</v>
      </c>
      <c r="D21200" t="s">
        <v>169</v>
      </c>
      <c r="E21200">
        <v>0</v>
      </c>
      <c r="F21200">
        <v>90</v>
      </c>
      <c r="G21200">
        <v>70</v>
      </c>
      <c r="H21200" t="s">
        <v>303</v>
      </c>
      <c r="I21200" t="s">
        <v>171</v>
      </c>
      <c r="J21200">
        <v>10.980163572012096</v>
      </c>
      <c r="L21200" s="47"/>
      <c r="M21200" s="47"/>
    </row>
    <row r="21201" spans="1:13" x14ac:dyDescent="0.4">
      <c r="A21201" t="str">
        <f t="shared" si="331"/>
        <v>60_4A_F_0_180_2_HH800_CDB</v>
      </c>
      <c r="B21201">
        <v>60</v>
      </c>
      <c r="C21201" t="s">
        <v>168</v>
      </c>
      <c r="D21201" t="s">
        <v>169</v>
      </c>
      <c r="E21201">
        <v>0</v>
      </c>
      <c r="F21201">
        <v>180</v>
      </c>
      <c r="G21201">
        <v>2</v>
      </c>
      <c r="H21201" t="s">
        <v>303</v>
      </c>
      <c r="I21201" t="s">
        <v>171</v>
      </c>
      <c r="J21201">
        <v>5.8885914058842665</v>
      </c>
      <c r="L21201" s="47"/>
      <c r="M21201" s="47"/>
    </row>
    <row r="21202" spans="1:13" x14ac:dyDescent="0.4">
      <c r="A21202" t="str">
        <f t="shared" si="331"/>
        <v>60_4A_F_0_180_5_HH800_CDB</v>
      </c>
      <c r="B21202">
        <v>60</v>
      </c>
      <c r="C21202" t="s">
        <v>168</v>
      </c>
      <c r="D21202" t="s">
        <v>169</v>
      </c>
      <c r="E21202">
        <v>0</v>
      </c>
      <c r="F21202">
        <v>180</v>
      </c>
      <c r="G21202">
        <v>5</v>
      </c>
      <c r="H21202" t="s">
        <v>303</v>
      </c>
      <c r="I21202" t="s">
        <v>171</v>
      </c>
      <c r="J21202">
        <v>6.155338852401024</v>
      </c>
      <c r="L21202" s="47"/>
      <c r="M21202" s="47"/>
    </row>
    <row r="21203" spans="1:13" x14ac:dyDescent="0.4">
      <c r="A21203" t="str">
        <f t="shared" si="331"/>
        <v>60_4A_F_0_180_65_HH800_CDB</v>
      </c>
      <c r="B21203">
        <v>60</v>
      </c>
      <c r="C21203" t="s">
        <v>168</v>
      </c>
      <c r="D21203" t="s">
        <v>169</v>
      </c>
      <c r="E21203">
        <v>0</v>
      </c>
      <c r="F21203">
        <v>180</v>
      </c>
      <c r="G21203">
        <v>65</v>
      </c>
      <c r="H21203" t="s">
        <v>303</v>
      </c>
      <c r="I21203" t="s">
        <v>171</v>
      </c>
      <c r="J21203">
        <v>6.9001856550714198</v>
      </c>
      <c r="L21203" s="47"/>
      <c r="M21203" s="47"/>
    </row>
    <row r="21204" spans="1:13" x14ac:dyDescent="0.4">
      <c r="A21204" t="str">
        <f t="shared" si="331"/>
        <v>60_4A_F_0_180_67_HH800_CDB</v>
      </c>
      <c r="B21204">
        <v>60</v>
      </c>
      <c r="C21204" t="s">
        <v>168</v>
      </c>
      <c r="D21204" t="s">
        <v>169</v>
      </c>
      <c r="E21204">
        <v>0</v>
      </c>
      <c r="F21204">
        <v>180</v>
      </c>
      <c r="G21204">
        <v>67</v>
      </c>
      <c r="H21204" t="s">
        <v>303</v>
      </c>
      <c r="I21204" t="s">
        <v>171</v>
      </c>
      <c r="J21204">
        <v>7.5680423805600476</v>
      </c>
      <c r="L21204" s="47"/>
      <c r="M21204" s="47"/>
    </row>
    <row r="21205" spans="1:13" x14ac:dyDescent="0.4">
      <c r="A21205" t="str">
        <f t="shared" si="331"/>
        <v>60_4A_F_0_180_70_HH800_CDB</v>
      </c>
      <c r="B21205">
        <v>60</v>
      </c>
      <c r="C21205" t="s">
        <v>168</v>
      </c>
      <c r="D21205" t="s">
        <v>169</v>
      </c>
      <c r="E21205">
        <v>0</v>
      </c>
      <c r="F21205">
        <v>180</v>
      </c>
      <c r="G21205">
        <v>70</v>
      </c>
      <c r="H21205" t="s">
        <v>303</v>
      </c>
      <c r="I21205" t="s">
        <v>171</v>
      </c>
      <c r="J21205">
        <v>9.6480450068678802</v>
      </c>
      <c r="L21205" s="47"/>
      <c r="M21205" s="47"/>
    </row>
    <row r="21206" spans="1:13" x14ac:dyDescent="0.4">
      <c r="A21206" t="str">
        <f t="shared" si="331"/>
        <v>60_4A_F_0_365_5_HH800_CDB</v>
      </c>
      <c r="B21206">
        <v>60</v>
      </c>
      <c r="C21206" t="s">
        <v>168</v>
      </c>
      <c r="D21206" t="s">
        <v>169</v>
      </c>
      <c r="E21206">
        <v>0</v>
      </c>
      <c r="F21206">
        <v>365</v>
      </c>
      <c r="G21206">
        <v>5</v>
      </c>
      <c r="H21206" t="s">
        <v>303</v>
      </c>
      <c r="I21206" t="s">
        <v>171</v>
      </c>
      <c r="J21206">
        <v>5.808426648059954</v>
      </c>
      <c r="L21206" s="47"/>
      <c r="M21206" s="47"/>
    </row>
    <row r="21207" spans="1:13" x14ac:dyDescent="0.4">
      <c r="A21207" t="str">
        <f t="shared" si="331"/>
        <v>60_4A_F_0_365_65_HH800_CDB</v>
      </c>
      <c r="B21207">
        <v>60</v>
      </c>
      <c r="C21207" t="s">
        <v>168</v>
      </c>
      <c r="D21207" t="s">
        <v>169</v>
      </c>
      <c r="E21207">
        <v>0</v>
      </c>
      <c r="F21207">
        <v>365</v>
      </c>
      <c r="G21207">
        <v>65</v>
      </c>
      <c r="H21207" t="s">
        <v>303</v>
      </c>
      <c r="I21207" t="s">
        <v>171</v>
      </c>
      <c r="J21207">
        <v>6.1340840778153467</v>
      </c>
      <c r="L21207" s="47"/>
      <c r="M21207" s="47"/>
    </row>
    <row r="21208" spans="1:13" x14ac:dyDescent="0.4">
      <c r="A21208" t="str">
        <f t="shared" si="331"/>
        <v>60_4A_F_0_365_67_HH800_CDB</v>
      </c>
      <c r="B21208">
        <v>60</v>
      </c>
      <c r="C21208" t="s">
        <v>168</v>
      </c>
      <c r="D21208" t="s">
        <v>169</v>
      </c>
      <c r="E21208">
        <v>0</v>
      </c>
      <c r="F21208">
        <v>365</v>
      </c>
      <c r="G21208">
        <v>67</v>
      </c>
      <c r="H21208" t="s">
        <v>303</v>
      </c>
      <c r="I21208" t="s">
        <v>171</v>
      </c>
      <c r="J21208">
        <v>7.5123770960934948</v>
      </c>
      <c r="L21208" s="47"/>
      <c r="M21208" s="47"/>
    </row>
    <row r="21209" spans="1:13" x14ac:dyDescent="0.4">
      <c r="A21209" t="str">
        <f t="shared" si="331"/>
        <v>60_4A_F_0_365_70_HH800_CDB</v>
      </c>
      <c r="B21209">
        <v>60</v>
      </c>
      <c r="C21209" t="s">
        <v>168</v>
      </c>
      <c r="D21209" t="s">
        <v>169</v>
      </c>
      <c r="E21209">
        <v>0</v>
      </c>
      <c r="F21209">
        <v>365</v>
      </c>
      <c r="G21209">
        <v>70</v>
      </c>
      <c r="H21209" t="s">
        <v>303</v>
      </c>
      <c r="I21209" t="s">
        <v>171</v>
      </c>
      <c r="J21209">
        <v>8.5737752247810111</v>
      </c>
      <c r="L21209" s="47"/>
      <c r="M21209" s="47"/>
    </row>
    <row r="21210" spans="1:13" x14ac:dyDescent="0.4">
      <c r="A21210" t="str">
        <f t="shared" si="331"/>
        <v>61_4A_F_0_90_2_HH800_CDB</v>
      </c>
      <c r="B21210">
        <v>61</v>
      </c>
      <c r="C21210" t="s">
        <v>168</v>
      </c>
      <c r="D21210" t="s">
        <v>169</v>
      </c>
      <c r="E21210">
        <v>0</v>
      </c>
      <c r="F21210">
        <v>90</v>
      </c>
      <c r="G21210">
        <v>2</v>
      </c>
      <c r="H21210" t="s">
        <v>303</v>
      </c>
      <c r="I21210" t="s">
        <v>171</v>
      </c>
      <c r="J21210">
        <v>6.6045749415248407</v>
      </c>
      <c r="L21210" s="47"/>
      <c r="M21210" s="47"/>
    </row>
    <row r="21211" spans="1:13" x14ac:dyDescent="0.4">
      <c r="A21211" t="str">
        <f t="shared" si="331"/>
        <v>61_4A_F_0_90_5_HH800_CDB</v>
      </c>
      <c r="B21211">
        <v>61</v>
      </c>
      <c r="C21211" t="s">
        <v>168</v>
      </c>
      <c r="D21211" t="s">
        <v>169</v>
      </c>
      <c r="E21211">
        <v>0</v>
      </c>
      <c r="F21211">
        <v>90</v>
      </c>
      <c r="G21211">
        <v>5</v>
      </c>
      <c r="H21211" t="s">
        <v>303</v>
      </c>
      <c r="I21211" t="s">
        <v>171</v>
      </c>
      <c r="J21211">
        <v>7.543649325619004</v>
      </c>
      <c r="L21211" s="47"/>
      <c r="M21211" s="47"/>
    </row>
    <row r="21212" spans="1:13" x14ac:dyDescent="0.4">
      <c r="A21212" t="str">
        <f t="shared" si="331"/>
        <v>61_4A_F_0_90_65_HH800_CDB</v>
      </c>
      <c r="B21212">
        <v>61</v>
      </c>
      <c r="C21212" t="s">
        <v>168</v>
      </c>
      <c r="D21212" t="s">
        <v>169</v>
      </c>
      <c r="E21212">
        <v>0</v>
      </c>
      <c r="F21212">
        <v>90</v>
      </c>
      <c r="G21212">
        <v>65</v>
      </c>
      <c r="H21212" t="s">
        <v>303</v>
      </c>
      <c r="I21212" t="s">
        <v>171</v>
      </c>
      <c r="J21212">
        <v>7.8399023806818233</v>
      </c>
      <c r="L21212" s="47"/>
      <c r="M21212" s="47"/>
    </row>
    <row r="21213" spans="1:13" x14ac:dyDescent="0.4">
      <c r="A21213" t="str">
        <f t="shared" si="331"/>
        <v>61_4A_F_0_90_67_HH800_CDB</v>
      </c>
      <c r="B21213">
        <v>61</v>
      </c>
      <c r="C21213" t="s">
        <v>168</v>
      </c>
      <c r="D21213" t="s">
        <v>169</v>
      </c>
      <c r="E21213">
        <v>0</v>
      </c>
      <c r="F21213">
        <v>90</v>
      </c>
      <c r="G21213">
        <v>67</v>
      </c>
      <c r="H21213" t="s">
        <v>303</v>
      </c>
      <c r="I21213" t="s">
        <v>171</v>
      </c>
      <c r="J21213">
        <v>8.9462519274140639</v>
      </c>
      <c r="L21213" s="47"/>
      <c r="M21213" s="47"/>
    </row>
    <row r="21214" spans="1:13" x14ac:dyDescent="0.4">
      <c r="A21214" t="str">
        <f t="shared" si="331"/>
        <v>61_4A_F_0_90_70_HH800_CDB</v>
      </c>
      <c r="B21214">
        <v>61</v>
      </c>
      <c r="C21214" t="s">
        <v>168</v>
      </c>
      <c r="D21214" t="s">
        <v>169</v>
      </c>
      <c r="E21214">
        <v>0</v>
      </c>
      <c r="F21214">
        <v>90</v>
      </c>
      <c r="G21214">
        <v>70</v>
      </c>
      <c r="H21214" t="s">
        <v>303</v>
      </c>
      <c r="I21214" t="s">
        <v>171</v>
      </c>
      <c r="J21214">
        <v>10.923066654783787</v>
      </c>
      <c r="L21214" s="47"/>
      <c r="M21214" s="47"/>
    </row>
    <row r="21215" spans="1:13" x14ac:dyDescent="0.4">
      <c r="A21215" t="str">
        <f t="shared" si="331"/>
        <v>61_4A_F_0_180_2_HH800_CDB</v>
      </c>
      <c r="B21215">
        <v>61</v>
      </c>
      <c r="C21215" t="s">
        <v>168</v>
      </c>
      <c r="D21215" t="s">
        <v>169</v>
      </c>
      <c r="E21215">
        <v>0</v>
      </c>
      <c r="F21215">
        <v>180</v>
      </c>
      <c r="G21215">
        <v>2</v>
      </c>
      <c r="H21215" t="s">
        <v>303</v>
      </c>
      <c r="I21215" t="s">
        <v>171</v>
      </c>
      <c r="J21215">
        <v>6.7603358613658431</v>
      </c>
      <c r="L21215" s="47"/>
      <c r="M21215" s="47"/>
    </row>
    <row r="21216" spans="1:13" x14ac:dyDescent="0.4">
      <c r="A21216" t="str">
        <f t="shared" si="331"/>
        <v>61_4A_F_0_180_5_HH800_CDB</v>
      </c>
      <c r="B21216">
        <v>61</v>
      </c>
      <c r="C21216" t="s">
        <v>168</v>
      </c>
      <c r="D21216" t="s">
        <v>169</v>
      </c>
      <c r="E21216">
        <v>0</v>
      </c>
      <c r="F21216">
        <v>180</v>
      </c>
      <c r="G21216">
        <v>5</v>
      </c>
      <c r="H21216" t="s">
        <v>303</v>
      </c>
      <c r="I21216" t="s">
        <v>171</v>
      </c>
      <c r="J21216">
        <v>6.80745727827839</v>
      </c>
      <c r="L21216" s="47"/>
      <c r="M21216" s="47"/>
    </row>
    <row r="21217" spans="1:13" x14ac:dyDescent="0.4">
      <c r="A21217" t="str">
        <f t="shared" si="331"/>
        <v>61_4A_F_0_180_65_HH800_CDB</v>
      </c>
      <c r="B21217">
        <v>61</v>
      </c>
      <c r="C21217" t="s">
        <v>168</v>
      </c>
      <c r="D21217" t="s">
        <v>169</v>
      </c>
      <c r="E21217">
        <v>0</v>
      </c>
      <c r="F21217">
        <v>180</v>
      </c>
      <c r="G21217">
        <v>65</v>
      </c>
      <c r="H21217" t="s">
        <v>303</v>
      </c>
      <c r="I21217" t="s">
        <v>171</v>
      </c>
      <c r="J21217">
        <v>7.0474725984625799</v>
      </c>
      <c r="L21217" s="47"/>
      <c r="M21217" s="47"/>
    </row>
    <row r="21218" spans="1:13" x14ac:dyDescent="0.4">
      <c r="A21218" t="str">
        <f t="shared" si="331"/>
        <v>61_4A_F_0_180_67_HH800_CDB</v>
      </c>
      <c r="B21218">
        <v>61</v>
      </c>
      <c r="C21218" t="s">
        <v>168</v>
      </c>
      <c r="D21218" t="s">
        <v>169</v>
      </c>
      <c r="E21218">
        <v>0</v>
      </c>
      <c r="F21218">
        <v>180</v>
      </c>
      <c r="G21218">
        <v>67</v>
      </c>
      <c r="H21218" t="s">
        <v>303</v>
      </c>
      <c r="I21218" t="s">
        <v>171</v>
      </c>
      <c r="J21218">
        <v>8.7086175431520356</v>
      </c>
      <c r="L21218" s="47"/>
      <c r="M21218" s="47"/>
    </row>
    <row r="21219" spans="1:13" x14ac:dyDescent="0.4">
      <c r="A21219" t="str">
        <f t="shared" si="331"/>
        <v>61_4A_F_0_180_70_HH800_CDB</v>
      </c>
      <c r="B21219">
        <v>61</v>
      </c>
      <c r="C21219" t="s">
        <v>168</v>
      </c>
      <c r="D21219" t="s">
        <v>169</v>
      </c>
      <c r="E21219">
        <v>0</v>
      </c>
      <c r="F21219">
        <v>180</v>
      </c>
      <c r="G21219">
        <v>70</v>
      </c>
      <c r="H21219" t="s">
        <v>303</v>
      </c>
      <c r="I21219" t="s">
        <v>171</v>
      </c>
      <c r="J21219">
        <v>10.584296871794319</v>
      </c>
      <c r="L21219" s="47"/>
      <c r="M21219" s="47"/>
    </row>
    <row r="21220" spans="1:13" x14ac:dyDescent="0.4">
      <c r="A21220" t="str">
        <f t="shared" si="331"/>
        <v>61_4A_F_0_365_5_HH800_CDB</v>
      </c>
      <c r="B21220">
        <v>61</v>
      </c>
      <c r="C21220" t="s">
        <v>168</v>
      </c>
      <c r="D21220" t="s">
        <v>169</v>
      </c>
      <c r="E21220">
        <v>0</v>
      </c>
      <c r="F21220">
        <v>365</v>
      </c>
      <c r="G21220">
        <v>5</v>
      </c>
      <c r="H21220" t="s">
        <v>303</v>
      </c>
      <c r="I21220" t="s">
        <v>171</v>
      </c>
      <c r="J21220">
        <v>6.3635294835614218</v>
      </c>
      <c r="L21220" s="47"/>
      <c r="M21220" s="47"/>
    </row>
    <row r="21221" spans="1:13" x14ac:dyDescent="0.4">
      <c r="A21221" t="str">
        <f t="shared" si="331"/>
        <v>61_4A_F_0_365_65_HH800_CDB</v>
      </c>
      <c r="B21221">
        <v>61</v>
      </c>
      <c r="C21221" t="s">
        <v>168</v>
      </c>
      <c r="D21221" t="s">
        <v>169</v>
      </c>
      <c r="E21221">
        <v>0</v>
      </c>
      <c r="F21221">
        <v>365</v>
      </c>
      <c r="G21221">
        <v>65</v>
      </c>
      <c r="H21221" t="s">
        <v>303</v>
      </c>
      <c r="I21221" t="s">
        <v>171</v>
      </c>
      <c r="J21221">
        <v>6.2526124853926923</v>
      </c>
      <c r="L21221" s="47"/>
      <c r="M21221" s="47"/>
    </row>
    <row r="21222" spans="1:13" x14ac:dyDescent="0.4">
      <c r="A21222" t="str">
        <f t="shared" si="331"/>
        <v>61_4A_F_0_365_67_HH800_CDB</v>
      </c>
      <c r="B21222">
        <v>61</v>
      </c>
      <c r="C21222" t="s">
        <v>168</v>
      </c>
      <c r="D21222" t="s">
        <v>169</v>
      </c>
      <c r="E21222">
        <v>0</v>
      </c>
      <c r="F21222">
        <v>365</v>
      </c>
      <c r="G21222">
        <v>67</v>
      </c>
      <c r="H21222" t="s">
        <v>303</v>
      </c>
      <c r="I21222" t="s">
        <v>171</v>
      </c>
      <c r="J21222">
        <v>7.261588326057872</v>
      </c>
      <c r="L21222" s="47"/>
      <c r="M21222" s="47"/>
    </row>
    <row r="21223" spans="1:13" x14ac:dyDescent="0.4">
      <c r="A21223" t="str">
        <f t="shared" si="331"/>
        <v>61_4A_F_0_365_70_HH800_CDB</v>
      </c>
      <c r="B21223">
        <v>61</v>
      </c>
      <c r="C21223" t="s">
        <v>168</v>
      </c>
      <c r="D21223" t="s">
        <v>169</v>
      </c>
      <c r="E21223">
        <v>0</v>
      </c>
      <c r="F21223">
        <v>365</v>
      </c>
      <c r="G21223">
        <v>70</v>
      </c>
      <c r="H21223" t="s">
        <v>303</v>
      </c>
      <c r="I21223" t="s">
        <v>171</v>
      </c>
      <c r="J21223">
        <v>9.6754074649910233</v>
      </c>
      <c r="L21223" s="47"/>
      <c r="M21223" s="47"/>
    </row>
    <row r="21224" spans="1:13" x14ac:dyDescent="0.4">
      <c r="A21224" t="str">
        <f t="shared" si="331"/>
        <v>62_4A_F_0_90_2_HH800_CDB</v>
      </c>
      <c r="B21224">
        <v>62</v>
      </c>
      <c r="C21224" t="s">
        <v>168</v>
      </c>
      <c r="D21224" t="s">
        <v>169</v>
      </c>
      <c r="E21224">
        <v>0</v>
      </c>
      <c r="F21224">
        <v>90</v>
      </c>
      <c r="G21224">
        <v>2</v>
      </c>
      <c r="H21224" t="s">
        <v>303</v>
      </c>
      <c r="I21224" t="s">
        <v>171</v>
      </c>
      <c r="J21224">
        <v>7.8692936595609311</v>
      </c>
      <c r="L21224" s="47"/>
      <c r="M21224" s="47"/>
    </row>
    <row r="21225" spans="1:13" x14ac:dyDescent="0.4">
      <c r="A21225" t="str">
        <f t="shared" si="331"/>
        <v>62_4A_F_0_90_5_HH800_CDB</v>
      </c>
      <c r="B21225">
        <v>62</v>
      </c>
      <c r="C21225" t="s">
        <v>168</v>
      </c>
      <c r="D21225" t="s">
        <v>169</v>
      </c>
      <c r="E21225">
        <v>0</v>
      </c>
      <c r="F21225">
        <v>90</v>
      </c>
      <c r="G21225">
        <v>5</v>
      </c>
      <c r="H21225" t="s">
        <v>303</v>
      </c>
      <c r="I21225" t="s">
        <v>171</v>
      </c>
      <c r="J21225">
        <v>8.0240651099963234</v>
      </c>
      <c r="L21225" s="47"/>
      <c r="M21225" s="47"/>
    </row>
    <row r="21226" spans="1:13" x14ac:dyDescent="0.4">
      <c r="A21226" t="str">
        <f t="shared" si="331"/>
        <v>62_4A_F_0_90_65_HH800_CDB</v>
      </c>
      <c r="B21226">
        <v>62</v>
      </c>
      <c r="C21226" t="s">
        <v>168</v>
      </c>
      <c r="D21226" t="s">
        <v>169</v>
      </c>
      <c r="E21226">
        <v>0</v>
      </c>
      <c r="F21226">
        <v>90</v>
      </c>
      <c r="G21226">
        <v>65</v>
      </c>
      <c r="H21226" t="s">
        <v>303</v>
      </c>
      <c r="I21226" t="s">
        <v>171</v>
      </c>
      <c r="J21226">
        <v>7.8792506148844712</v>
      </c>
      <c r="L21226" s="47"/>
      <c r="M21226" s="47"/>
    </row>
    <row r="21227" spans="1:13" x14ac:dyDescent="0.4">
      <c r="A21227" t="str">
        <f t="shared" si="331"/>
        <v>62_4A_F_0_90_67_HH800_CDB</v>
      </c>
      <c r="B21227">
        <v>62</v>
      </c>
      <c r="C21227" t="s">
        <v>168</v>
      </c>
      <c r="D21227" t="s">
        <v>169</v>
      </c>
      <c r="E21227">
        <v>0</v>
      </c>
      <c r="F21227">
        <v>90</v>
      </c>
      <c r="G21227">
        <v>67</v>
      </c>
      <c r="H21227" t="s">
        <v>303</v>
      </c>
      <c r="I21227" t="s">
        <v>171</v>
      </c>
      <c r="J21227">
        <v>9.5329892587267224</v>
      </c>
      <c r="L21227" s="47"/>
      <c r="M21227" s="47"/>
    </row>
    <row r="21228" spans="1:13" x14ac:dyDescent="0.4">
      <c r="A21228" t="str">
        <f t="shared" si="331"/>
        <v>62_4A_F_0_90_70_HH800_CDB</v>
      </c>
      <c r="B21228">
        <v>62</v>
      </c>
      <c r="C21228" t="s">
        <v>168</v>
      </c>
      <c r="D21228" t="s">
        <v>169</v>
      </c>
      <c r="E21228">
        <v>0</v>
      </c>
      <c r="F21228">
        <v>90</v>
      </c>
      <c r="G21228">
        <v>70</v>
      </c>
      <c r="H21228" t="s">
        <v>303</v>
      </c>
      <c r="I21228" t="s">
        <v>171</v>
      </c>
      <c r="J21228">
        <v>11.78671901834324</v>
      </c>
      <c r="L21228" s="47"/>
      <c r="M21228" s="47"/>
    </row>
    <row r="21229" spans="1:13" x14ac:dyDescent="0.4">
      <c r="A21229" t="str">
        <f t="shared" si="331"/>
        <v>62_4A_F_0_180_2_HH800_CDB</v>
      </c>
      <c r="B21229">
        <v>62</v>
      </c>
      <c r="C21229" t="s">
        <v>168</v>
      </c>
      <c r="D21229" t="s">
        <v>169</v>
      </c>
      <c r="E21229">
        <v>0</v>
      </c>
      <c r="F21229">
        <v>180</v>
      </c>
      <c r="G21229">
        <v>2</v>
      </c>
      <c r="H21229" t="s">
        <v>303</v>
      </c>
      <c r="I21229" t="s">
        <v>171</v>
      </c>
      <c r="J21229">
        <v>7.2331991431725244</v>
      </c>
      <c r="L21229" s="47"/>
      <c r="M21229" s="47"/>
    </row>
    <row r="21230" spans="1:13" x14ac:dyDescent="0.4">
      <c r="A21230" t="str">
        <f t="shared" si="331"/>
        <v>62_4A_F_0_180_5_HH800_CDB</v>
      </c>
      <c r="B21230">
        <v>62</v>
      </c>
      <c r="C21230" t="s">
        <v>168</v>
      </c>
      <c r="D21230" t="s">
        <v>169</v>
      </c>
      <c r="E21230">
        <v>0</v>
      </c>
      <c r="F21230">
        <v>180</v>
      </c>
      <c r="G21230">
        <v>5</v>
      </c>
      <c r="H21230" t="s">
        <v>303</v>
      </c>
      <c r="I21230" t="s">
        <v>171</v>
      </c>
      <c r="J21230">
        <v>7.7097574099649604</v>
      </c>
      <c r="L21230" s="47"/>
      <c r="M21230" s="47"/>
    </row>
    <row r="21231" spans="1:13" x14ac:dyDescent="0.4">
      <c r="A21231" t="str">
        <f t="shared" si="331"/>
        <v>62_4A_F_0_180_65_HH800_CDB</v>
      </c>
      <c r="B21231">
        <v>62</v>
      </c>
      <c r="C21231" t="s">
        <v>168</v>
      </c>
      <c r="D21231" t="s">
        <v>169</v>
      </c>
      <c r="E21231">
        <v>0</v>
      </c>
      <c r="F21231">
        <v>180</v>
      </c>
      <c r="G21231">
        <v>65</v>
      </c>
      <c r="H21231" t="s">
        <v>303</v>
      </c>
      <c r="I21231" t="s">
        <v>171</v>
      </c>
      <c r="J21231">
        <v>7.8660937300111566</v>
      </c>
      <c r="L21231" s="47"/>
      <c r="M21231" s="47"/>
    </row>
    <row r="21232" spans="1:13" x14ac:dyDescent="0.4">
      <c r="A21232" t="str">
        <f t="shared" si="331"/>
        <v>62_4A_F_0_180_67_HH800_CDB</v>
      </c>
      <c r="B21232">
        <v>62</v>
      </c>
      <c r="C21232" t="s">
        <v>168</v>
      </c>
      <c r="D21232" t="s">
        <v>169</v>
      </c>
      <c r="E21232">
        <v>0</v>
      </c>
      <c r="F21232">
        <v>180</v>
      </c>
      <c r="G21232">
        <v>67</v>
      </c>
      <c r="H21232" t="s">
        <v>303</v>
      </c>
      <c r="I21232" t="s">
        <v>171</v>
      </c>
      <c r="J21232">
        <v>8.8396603720721938</v>
      </c>
      <c r="L21232" s="47"/>
      <c r="M21232" s="47"/>
    </row>
    <row r="21233" spans="1:13" x14ac:dyDescent="0.4">
      <c r="A21233" t="str">
        <f t="shared" si="331"/>
        <v>62_4A_F_0_180_70_HH800_CDB</v>
      </c>
      <c r="B21233">
        <v>62</v>
      </c>
      <c r="C21233" t="s">
        <v>168</v>
      </c>
      <c r="D21233" t="s">
        <v>169</v>
      </c>
      <c r="E21233">
        <v>0</v>
      </c>
      <c r="F21233">
        <v>180</v>
      </c>
      <c r="G21233">
        <v>70</v>
      </c>
      <c r="H21233" t="s">
        <v>303</v>
      </c>
      <c r="I21233" t="s">
        <v>171</v>
      </c>
      <c r="J21233">
        <v>11.086837139498929</v>
      </c>
      <c r="L21233" s="47"/>
      <c r="M21233" s="47"/>
    </row>
    <row r="21234" spans="1:13" x14ac:dyDescent="0.4">
      <c r="A21234" t="str">
        <f t="shared" si="331"/>
        <v>62_4A_F_0_365_5_HH800_CDB</v>
      </c>
      <c r="B21234">
        <v>62</v>
      </c>
      <c r="C21234" t="s">
        <v>168</v>
      </c>
      <c r="D21234" t="s">
        <v>169</v>
      </c>
      <c r="E21234">
        <v>0</v>
      </c>
      <c r="F21234">
        <v>365</v>
      </c>
      <c r="G21234">
        <v>5</v>
      </c>
      <c r="H21234" t="s">
        <v>303</v>
      </c>
      <c r="I21234" t="s">
        <v>171</v>
      </c>
      <c r="J21234">
        <v>7.0666652072222957</v>
      </c>
      <c r="L21234" s="47"/>
      <c r="M21234" s="47"/>
    </row>
    <row r="21235" spans="1:13" x14ac:dyDescent="0.4">
      <c r="A21235" t="str">
        <f t="shared" si="331"/>
        <v>62_4A_F_0_365_65_HH800_CDB</v>
      </c>
      <c r="B21235">
        <v>62</v>
      </c>
      <c r="C21235" t="s">
        <v>168</v>
      </c>
      <c r="D21235" t="s">
        <v>169</v>
      </c>
      <c r="E21235">
        <v>0</v>
      </c>
      <c r="F21235">
        <v>365</v>
      </c>
      <c r="G21235">
        <v>65</v>
      </c>
      <c r="H21235" t="s">
        <v>303</v>
      </c>
      <c r="I21235" t="s">
        <v>171</v>
      </c>
      <c r="J21235">
        <v>7.5164342918165428</v>
      </c>
      <c r="L21235" s="47"/>
      <c r="M21235" s="47"/>
    </row>
    <row r="21236" spans="1:13" x14ac:dyDescent="0.4">
      <c r="A21236" t="str">
        <f t="shared" si="331"/>
        <v>62_4A_F_0_365_67_HH800_CDB</v>
      </c>
      <c r="B21236">
        <v>62</v>
      </c>
      <c r="C21236" t="s">
        <v>168</v>
      </c>
      <c r="D21236" t="s">
        <v>169</v>
      </c>
      <c r="E21236">
        <v>0</v>
      </c>
      <c r="F21236">
        <v>365</v>
      </c>
      <c r="G21236">
        <v>67</v>
      </c>
      <c r="H21236" t="s">
        <v>303</v>
      </c>
      <c r="I21236" t="s">
        <v>171</v>
      </c>
      <c r="J21236">
        <v>8.4611229159109911</v>
      </c>
      <c r="L21236" s="47"/>
      <c r="M21236" s="47"/>
    </row>
    <row r="21237" spans="1:13" x14ac:dyDescent="0.4">
      <c r="A21237" t="str">
        <f t="shared" si="331"/>
        <v>62_4A_F_0_365_70_HH800_CDB</v>
      </c>
      <c r="B21237">
        <v>62</v>
      </c>
      <c r="C21237" t="s">
        <v>168</v>
      </c>
      <c r="D21237" t="s">
        <v>169</v>
      </c>
      <c r="E21237">
        <v>0</v>
      </c>
      <c r="F21237">
        <v>365</v>
      </c>
      <c r="G21237">
        <v>70</v>
      </c>
      <c r="H21237" t="s">
        <v>303</v>
      </c>
      <c r="I21237" t="s">
        <v>171</v>
      </c>
      <c r="J21237">
        <v>10.122954310372391</v>
      </c>
      <c r="L21237" s="47"/>
      <c r="M21237" s="47"/>
    </row>
    <row r="21238" spans="1:13" x14ac:dyDescent="0.4">
      <c r="A21238" t="str">
        <f t="shared" si="331"/>
        <v>63_4A_F_0_90_2_HH800_CDB</v>
      </c>
      <c r="B21238">
        <v>63</v>
      </c>
      <c r="C21238" t="s">
        <v>168</v>
      </c>
      <c r="D21238" t="s">
        <v>169</v>
      </c>
      <c r="E21238">
        <v>0</v>
      </c>
      <c r="F21238">
        <v>90</v>
      </c>
      <c r="G21238">
        <v>2</v>
      </c>
      <c r="H21238" t="s">
        <v>303</v>
      </c>
      <c r="I21238" t="s">
        <v>171</v>
      </c>
      <c r="J21238">
        <v>8.6917778444438056</v>
      </c>
      <c r="L21238" s="47"/>
      <c r="M21238" s="47"/>
    </row>
    <row r="21239" spans="1:13" x14ac:dyDescent="0.4">
      <c r="A21239" t="str">
        <f t="shared" si="331"/>
        <v>63_4A_F_0_90_5_HH800_CDB</v>
      </c>
      <c r="B21239">
        <v>63</v>
      </c>
      <c r="C21239" t="s">
        <v>168</v>
      </c>
      <c r="D21239" t="s">
        <v>169</v>
      </c>
      <c r="E21239">
        <v>0</v>
      </c>
      <c r="F21239">
        <v>90</v>
      </c>
      <c r="G21239">
        <v>5</v>
      </c>
      <c r="H21239" t="s">
        <v>303</v>
      </c>
      <c r="I21239" t="s">
        <v>171</v>
      </c>
      <c r="J21239">
        <v>8.827658888591678</v>
      </c>
      <c r="L21239" s="47"/>
      <c r="M21239" s="47"/>
    </row>
    <row r="21240" spans="1:13" x14ac:dyDescent="0.4">
      <c r="A21240" t="str">
        <f t="shared" si="331"/>
        <v>63_4A_F_0_90_65_HH800_CDB</v>
      </c>
      <c r="B21240">
        <v>63</v>
      </c>
      <c r="C21240" t="s">
        <v>168</v>
      </c>
      <c r="D21240" t="s">
        <v>169</v>
      </c>
      <c r="E21240">
        <v>0</v>
      </c>
      <c r="F21240">
        <v>90</v>
      </c>
      <c r="G21240">
        <v>65</v>
      </c>
      <c r="H21240" t="s">
        <v>303</v>
      </c>
      <c r="I21240" t="s">
        <v>171</v>
      </c>
      <c r="J21240">
        <v>8.0872429394032483</v>
      </c>
      <c r="L21240" s="47"/>
      <c r="M21240" s="47"/>
    </row>
    <row r="21241" spans="1:13" x14ac:dyDescent="0.4">
      <c r="A21241" t="str">
        <f t="shared" si="331"/>
        <v>63_4A_F_0_90_67_HH800_CDB</v>
      </c>
      <c r="B21241">
        <v>63</v>
      </c>
      <c r="C21241" t="s">
        <v>168</v>
      </c>
      <c r="D21241" t="s">
        <v>169</v>
      </c>
      <c r="E21241">
        <v>0</v>
      </c>
      <c r="F21241">
        <v>90</v>
      </c>
      <c r="G21241">
        <v>67</v>
      </c>
      <c r="H21241" t="s">
        <v>303</v>
      </c>
      <c r="I21241" t="s">
        <v>171</v>
      </c>
      <c r="J21241">
        <v>9.8027301635338731</v>
      </c>
      <c r="L21241" s="47"/>
      <c r="M21241" s="47"/>
    </row>
    <row r="21242" spans="1:13" x14ac:dyDescent="0.4">
      <c r="A21242" t="str">
        <f t="shared" si="331"/>
        <v>63_4A_F_0_90_70_HH800_CDB</v>
      </c>
      <c r="B21242">
        <v>63</v>
      </c>
      <c r="C21242" t="s">
        <v>168</v>
      </c>
      <c r="D21242" t="s">
        <v>169</v>
      </c>
      <c r="E21242">
        <v>0</v>
      </c>
      <c r="F21242">
        <v>90</v>
      </c>
      <c r="G21242">
        <v>70</v>
      </c>
      <c r="H21242" t="s">
        <v>303</v>
      </c>
      <c r="I21242" t="s">
        <v>171</v>
      </c>
      <c r="J21242">
        <v>12.486323537150007</v>
      </c>
      <c r="L21242" s="47"/>
      <c r="M21242" s="47"/>
    </row>
    <row r="21243" spans="1:13" x14ac:dyDescent="0.4">
      <c r="A21243" t="str">
        <f t="shared" si="331"/>
        <v>63_4A_F_0_180_2_HH800_CDB</v>
      </c>
      <c r="B21243">
        <v>63</v>
      </c>
      <c r="C21243" t="s">
        <v>168</v>
      </c>
      <c r="D21243" t="s">
        <v>169</v>
      </c>
      <c r="E21243">
        <v>0</v>
      </c>
      <c r="F21243">
        <v>180</v>
      </c>
      <c r="G21243">
        <v>2</v>
      </c>
      <c r="H21243" t="s">
        <v>303</v>
      </c>
      <c r="I21243" t="s">
        <v>171</v>
      </c>
      <c r="J21243">
        <v>8.1786299812270613</v>
      </c>
      <c r="L21243" s="47"/>
      <c r="M21243" s="47"/>
    </row>
    <row r="21244" spans="1:13" x14ac:dyDescent="0.4">
      <c r="A21244" t="str">
        <f t="shared" si="331"/>
        <v>63_4A_F_0_180_5_HH800_CDB</v>
      </c>
      <c r="B21244">
        <v>63</v>
      </c>
      <c r="C21244" t="s">
        <v>168</v>
      </c>
      <c r="D21244" t="s">
        <v>169</v>
      </c>
      <c r="E21244">
        <v>0</v>
      </c>
      <c r="F21244">
        <v>180</v>
      </c>
      <c r="G21244">
        <v>5</v>
      </c>
      <c r="H21244" t="s">
        <v>303</v>
      </c>
      <c r="I21244" t="s">
        <v>171</v>
      </c>
      <c r="J21244">
        <v>8.0332236088702409</v>
      </c>
      <c r="L21244" s="47"/>
      <c r="M21244" s="47"/>
    </row>
    <row r="21245" spans="1:13" x14ac:dyDescent="0.4">
      <c r="A21245" t="str">
        <f t="shared" si="331"/>
        <v>63_4A_F_0_180_65_HH800_CDB</v>
      </c>
      <c r="B21245">
        <v>63</v>
      </c>
      <c r="C21245" t="s">
        <v>168</v>
      </c>
      <c r="D21245" t="s">
        <v>169</v>
      </c>
      <c r="E21245">
        <v>0</v>
      </c>
      <c r="F21245">
        <v>180</v>
      </c>
      <c r="G21245">
        <v>65</v>
      </c>
      <c r="H21245" t="s">
        <v>303</v>
      </c>
      <c r="I21245" t="s">
        <v>171</v>
      </c>
      <c r="J21245">
        <v>8.167800328604395</v>
      </c>
      <c r="L21245" s="47"/>
      <c r="M21245" s="47"/>
    </row>
    <row r="21246" spans="1:13" x14ac:dyDescent="0.4">
      <c r="A21246" t="str">
        <f t="shared" si="331"/>
        <v>63_4A_F_0_180_67_HH800_CDB</v>
      </c>
      <c r="B21246">
        <v>63</v>
      </c>
      <c r="C21246" t="s">
        <v>168</v>
      </c>
      <c r="D21246" t="s">
        <v>169</v>
      </c>
      <c r="E21246">
        <v>0</v>
      </c>
      <c r="F21246">
        <v>180</v>
      </c>
      <c r="G21246">
        <v>67</v>
      </c>
      <c r="H21246" t="s">
        <v>303</v>
      </c>
      <c r="I21246" t="s">
        <v>171</v>
      </c>
      <c r="J21246">
        <v>9.2733002139086036</v>
      </c>
      <c r="L21246" s="47"/>
      <c r="M21246" s="47"/>
    </row>
    <row r="21247" spans="1:13" x14ac:dyDescent="0.4">
      <c r="A21247" t="str">
        <f t="shared" si="331"/>
        <v>63_4A_F_0_180_70_HH800_CDB</v>
      </c>
      <c r="B21247">
        <v>63</v>
      </c>
      <c r="C21247" t="s">
        <v>168</v>
      </c>
      <c r="D21247" t="s">
        <v>169</v>
      </c>
      <c r="E21247">
        <v>0</v>
      </c>
      <c r="F21247">
        <v>180</v>
      </c>
      <c r="G21247">
        <v>70</v>
      </c>
      <c r="H21247" t="s">
        <v>303</v>
      </c>
      <c r="I21247" t="s">
        <v>171</v>
      </c>
      <c r="J21247">
        <v>12.260625565397588</v>
      </c>
      <c r="L21247" s="47"/>
      <c r="M21247" s="47"/>
    </row>
    <row r="21248" spans="1:13" x14ac:dyDescent="0.4">
      <c r="A21248" t="str">
        <f t="shared" si="331"/>
        <v>63_4A_F_0_365_5_HH800_CDB</v>
      </c>
      <c r="B21248">
        <v>63</v>
      </c>
      <c r="C21248" t="s">
        <v>168</v>
      </c>
      <c r="D21248" t="s">
        <v>169</v>
      </c>
      <c r="E21248">
        <v>0</v>
      </c>
      <c r="F21248">
        <v>365</v>
      </c>
      <c r="G21248">
        <v>5</v>
      </c>
      <c r="H21248" t="s">
        <v>303</v>
      </c>
      <c r="I21248" t="s">
        <v>171</v>
      </c>
      <c r="J21248">
        <v>7.9694824939167157</v>
      </c>
      <c r="L21248" s="47"/>
      <c r="M21248" s="47"/>
    </row>
    <row r="21249" spans="1:13" x14ac:dyDescent="0.4">
      <c r="A21249" t="str">
        <f t="shared" si="331"/>
        <v>63_4A_F_0_365_65_HH800_CDB</v>
      </c>
      <c r="B21249">
        <v>63</v>
      </c>
      <c r="C21249" t="s">
        <v>168</v>
      </c>
      <c r="D21249" t="s">
        <v>169</v>
      </c>
      <c r="E21249">
        <v>0</v>
      </c>
      <c r="F21249">
        <v>365</v>
      </c>
      <c r="G21249">
        <v>65</v>
      </c>
      <c r="H21249" t="s">
        <v>303</v>
      </c>
      <c r="I21249" t="s">
        <v>171</v>
      </c>
      <c r="J21249">
        <v>7.8744276597586467</v>
      </c>
      <c r="L21249" s="47"/>
      <c r="M21249" s="47"/>
    </row>
    <row r="21250" spans="1:13" x14ac:dyDescent="0.4">
      <c r="A21250" t="str">
        <f t="shared" si="331"/>
        <v>63_4A_F_0_365_67_HH800_CDB</v>
      </c>
      <c r="B21250">
        <v>63</v>
      </c>
      <c r="C21250" t="s">
        <v>168</v>
      </c>
      <c r="D21250" t="s">
        <v>169</v>
      </c>
      <c r="E21250">
        <v>0</v>
      </c>
      <c r="F21250">
        <v>365</v>
      </c>
      <c r="G21250">
        <v>67</v>
      </c>
      <c r="H21250" t="s">
        <v>303</v>
      </c>
      <c r="I21250" t="s">
        <v>171</v>
      </c>
      <c r="J21250">
        <v>9.4930558326865615</v>
      </c>
      <c r="L21250" s="47"/>
      <c r="M21250" s="47"/>
    </row>
    <row r="21251" spans="1:13" x14ac:dyDescent="0.4">
      <c r="A21251" t="str">
        <f t="shared" ref="A21251:A21314" si="332">B21251&amp;"_"&amp;C21251&amp;"_"&amp;D21251&amp;"_"&amp;E21251&amp;"_"&amp;F21251&amp;"_"&amp;G21251&amp;"_"&amp;H21251&amp;"_"&amp;I21251</f>
        <v>63_4A_F_0_365_70_HH800_CDB</v>
      </c>
      <c r="B21251">
        <v>63</v>
      </c>
      <c r="C21251" t="s">
        <v>168</v>
      </c>
      <c r="D21251" t="s">
        <v>169</v>
      </c>
      <c r="E21251">
        <v>0</v>
      </c>
      <c r="F21251">
        <v>365</v>
      </c>
      <c r="G21251">
        <v>70</v>
      </c>
      <c r="H21251" t="s">
        <v>303</v>
      </c>
      <c r="I21251" t="s">
        <v>171</v>
      </c>
      <c r="J21251">
        <v>12.059227465936271</v>
      </c>
      <c r="L21251" s="47"/>
      <c r="M21251" s="47"/>
    </row>
    <row r="21252" spans="1:13" x14ac:dyDescent="0.4">
      <c r="A21252" t="str">
        <f t="shared" si="332"/>
        <v>64_4A_F_0_90_2_HH800_CDB</v>
      </c>
      <c r="B21252">
        <v>64</v>
      </c>
      <c r="C21252" t="s">
        <v>168</v>
      </c>
      <c r="D21252" t="s">
        <v>169</v>
      </c>
      <c r="E21252">
        <v>0</v>
      </c>
      <c r="F21252">
        <v>90</v>
      </c>
      <c r="G21252">
        <v>2</v>
      </c>
      <c r="H21252" t="s">
        <v>303</v>
      </c>
      <c r="I21252" t="s">
        <v>171</v>
      </c>
      <c r="J21252">
        <v>8.2739976298503226</v>
      </c>
      <c r="L21252" s="47"/>
      <c r="M21252" s="47"/>
    </row>
    <row r="21253" spans="1:13" x14ac:dyDescent="0.4">
      <c r="A21253" t="str">
        <f t="shared" si="332"/>
        <v>64_4A_F_0_90_5_HH800_CDB</v>
      </c>
      <c r="B21253">
        <v>64</v>
      </c>
      <c r="C21253" t="s">
        <v>168</v>
      </c>
      <c r="D21253" t="s">
        <v>169</v>
      </c>
      <c r="E21253">
        <v>0</v>
      </c>
      <c r="F21253">
        <v>90</v>
      </c>
      <c r="G21253">
        <v>5</v>
      </c>
      <c r="H21253" t="s">
        <v>303</v>
      </c>
      <c r="I21253" t="s">
        <v>171</v>
      </c>
      <c r="J21253">
        <v>8.596567072998921</v>
      </c>
      <c r="L21253" s="47"/>
      <c r="M21253" s="47"/>
    </row>
    <row r="21254" spans="1:13" x14ac:dyDescent="0.4">
      <c r="A21254" t="str">
        <f t="shared" si="332"/>
        <v>64_4A_F_0_90_65_HH800_CDB</v>
      </c>
      <c r="B21254">
        <v>64</v>
      </c>
      <c r="C21254" t="s">
        <v>168</v>
      </c>
      <c r="D21254" t="s">
        <v>169</v>
      </c>
      <c r="E21254">
        <v>0</v>
      </c>
      <c r="F21254">
        <v>90</v>
      </c>
      <c r="G21254">
        <v>65</v>
      </c>
      <c r="H21254" t="s">
        <v>303</v>
      </c>
      <c r="I21254" t="s">
        <v>171</v>
      </c>
      <c r="J21254">
        <v>8.6121830434714006</v>
      </c>
      <c r="L21254" s="47"/>
      <c r="M21254" s="47"/>
    </row>
    <row r="21255" spans="1:13" x14ac:dyDescent="0.4">
      <c r="A21255" t="str">
        <f t="shared" si="332"/>
        <v>64_4A_F_0_90_67_HH800_CDB</v>
      </c>
      <c r="B21255">
        <v>64</v>
      </c>
      <c r="C21255" t="s">
        <v>168</v>
      </c>
      <c r="D21255" t="s">
        <v>169</v>
      </c>
      <c r="E21255">
        <v>0</v>
      </c>
      <c r="F21255">
        <v>90</v>
      </c>
      <c r="G21255">
        <v>67</v>
      </c>
      <c r="H21255" t="s">
        <v>303</v>
      </c>
      <c r="I21255" t="s">
        <v>171</v>
      </c>
      <c r="J21255">
        <v>10.672034379078402</v>
      </c>
      <c r="L21255" s="47"/>
      <c r="M21255" s="47"/>
    </row>
    <row r="21256" spans="1:13" x14ac:dyDescent="0.4">
      <c r="A21256" t="str">
        <f t="shared" si="332"/>
        <v>64_4A_F_0_90_70_HH800_CDB</v>
      </c>
      <c r="B21256">
        <v>64</v>
      </c>
      <c r="C21256" t="s">
        <v>168</v>
      </c>
      <c r="D21256" t="s">
        <v>169</v>
      </c>
      <c r="E21256">
        <v>0</v>
      </c>
      <c r="F21256">
        <v>90</v>
      </c>
      <c r="G21256">
        <v>70</v>
      </c>
      <c r="H21256" t="s">
        <v>303</v>
      </c>
      <c r="I21256" t="s">
        <v>171</v>
      </c>
      <c r="J21256">
        <v>13.052451478673884</v>
      </c>
      <c r="L21256" s="47"/>
      <c r="M21256" s="47"/>
    </row>
    <row r="21257" spans="1:13" x14ac:dyDescent="0.4">
      <c r="A21257" t="str">
        <f t="shared" si="332"/>
        <v>64_4A_F_0_180_2_HH800_CDB</v>
      </c>
      <c r="B21257">
        <v>64</v>
      </c>
      <c r="C21257" t="s">
        <v>168</v>
      </c>
      <c r="D21257" t="s">
        <v>169</v>
      </c>
      <c r="E21257">
        <v>0</v>
      </c>
      <c r="F21257">
        <v>180</v>
      </c>
      <c r="G21257">
        <v>2</v>
      </c>
      <c r="H21257" t="s">
        <v>303</v>
      </c>
      <c r="I21257" t="s">
        <v>171</v>
      </c>
      <c r="J21257">
        <v>8.8339702800131903</v>
      </c>
      <c r="L21257" s="47"/>
      <c r="M21257" s="47"/>
    </row>
    <row r="21258" spans="1:13" x14ac:dyDescent="0.4">
      <c r="A21258" t="str">
        <f t="shared" si="332"/>
        <v>64_4A_F_0_180_5_HH800_CDB</v>
      </c>
      <c r="B21258">
        <v>64</v>
      </c>
      <c r="C21258" t="s">
        <v>168</v>
      </c>
      <c r="D21258" t="s">
        <v>169</v>
      </c>
      <c r="E21258">
        <v>0</v>
      </c>
      <c r="F21258">
        <v>180</v>
      </c>
      <c r="G21258">
        <v>5</v>
      </c>
      <c r="H21258" t="s">
        <v>303</v>
      </c>
      <c r="I21258" t="s">
        <v>171</v>
      </c>
      <c r="J21258">
        <v>8.3328937687106155</v>
      </c>
      <c r="L21258" s="47"/>
      <c r="M21258" s="47"/>
    </row>
    <row r="21259" spans="1:13" x14ac:dyDescent="0.4">
      <c r="A21259" t="str">
        <f t="shared" si="332"/>
        <v>64_4A_F_0_180_65_HH800_CDB</v>
      </c>
      <c r="B21259">
        <v>64</v>
      </c>
      <c r="C21259" t="s">
        <v>168</v>
      </c>
      <c r="D21259" t="s">
        <v>169</v>
      </c>
      <c r="E21259">
        <v>0</v>
      </c>
      <c r="F21259">
        <v>180</v>
      </c>
      <c r="G21259">
        <v>65</v>
      </c>
      <c r="H21259" t="s">
        <v>303</v>
      </c>
      <c r="I21259" t="s">
        <v>171</v>
      </c>
      <c r="J21259">
        <v>8.142557614546666</v>
      </c>
      <c r="L21259" s="47"/>
      <c r="M21259" s="47"/>
    </row>
    <row r="21260" spans="1:13" x14ac:dyDescent="0.4">
      <c r="A21260" t="str">
        <f t="shared" si="332"/>
        <v>64_4A_F_0_180_67_HH800_CDB</v>
      </c>
      <c r="B21260">
        <v>64</v>
      </c>
      <c r="C21260" t="s">
        <v>168</v>
      </c>
      <c r="D21260" t="s">
        <v>169</v>
      </c>
      <c r="E21260">
        <v>0</v>
      </c>
      <c r="F21260">
        <v>180</v>
      </c>
      <c r="G21260">
        <v>67</v>
      </c>
      <c r="H21260" t="s">
        <v>303</v>
      </c>
      <c r="I21260" t="s">
        <v>171</v>
      </c>
      <c r="J21260">
        <v>10.297793091040647</v>
      </c>
      <c r="L21260" s="47"/>
      <c r="M21260" s="47"/>
    </row>
    <row r="21261" spans="1:13" x14ac:dyDescent="0.4">
      <c r="A21261" t="str">
        <f t="shared" si="332"/>
        <v>64_4A_F_0_180_70_HH800_CDB</v>
      </c>
      <c r="B21261">
        <v>64</v>
      </c>
      <c r="C21261" t="s">
        <v>168</v>
      </c>
      <c r="D21261" t="s">
        <v>169</v>
      </c>
      <c r="E21261">
        <v>0</v>
      </c>
      <c r="F21261">
        <v>180</v>
      </c>
      <c r="G21261">
        <v>70</v>
      </c>
      <c r="H21261" t="s">
        <v>303</v>
      </c>
      <c r="I21261" t="s">
        <v>171</v>
      </c>
      <c r="J21261">
        <v>12.309505620218703</v>
      </c>
      <c r="L21261" s="47"/>
      <c r="M21261" s="47"/>
    </row>
    <row r="21262" spans="1:13" x14ac:dyDescent="0.4">
      <c r="A21262" t="str">
        <f t="shared" si="332"/>
        <v>64_4A_F_0_365_5_HH800_CDB</v>
      </c>
      <c r="B21262">
        <v>64</v>
      </c>
      <c r="C21262" t="s">
        <v>168</v>
      </c>
      <c r="D21262" t="s">
        <v>169</v>
      </c>
      <c r="E21262">
        <v>0</v>
      </c>
      <c r="F21262">
        <v>365</v>
      </c>
      <c r="G21262">
        <v>5</v>
      </c>
      <c r="H21262" t="s">
        <v>303</v>
      </c>
      <c r="I21262" t="s">
        <v>171</v>
      </c>
      <c r="J21262">
        <v>8.4089726673005352</v>
      </c>
      <c r="L21262" s="47"/>
      <c r="M21262" s="47"/>
    </row>
    <row r="21263" spans="1:13" x14ac:dyDescent="0.4">
      <c r="A21263" t="str">
        <f t="shared" si="332"/>
        <v>64_4A_F_0_365_65_HH800_CDB</v>
      </c>
      <c r="B21263">
        <v>64</v>
      </c>
      <c r="C21263" t="s">
        <v>168</v>
      </c>
      <c r="D21263" t="s">
        <v>169</v>
      </c>
      <c r="E21263">
        <v>0</v>
      </c>
      <c r="F21263">
        <v>365</v>
      </c>
      <c r="G21263">
        <v>65</v>
      </c>
      <c r="H21263" t="s">
        <v>303</v>
      </c>
      <c r="I21263" t="s">
        <v>171</v>
      </c>
      <c r="J21263">
        <v>8.0763481959951058</v>
      </c>
      <c r="L21263" s="47"/>
      <c r="M21263" s="47"/>
    </row>
    <row r="21264" spans="1:13" x14ac:dyDescent="0.4">
      <c r="A21264" t="str">
        <f t="shared" si="332"/>
        <v>64_4A_F_0_365_67_HH800_CDB</v>
      </c>
      <c r="B21264">
        <v>64</v>
      </c>
      <c r="C21264" t="s">
        <v>168</v>
      </c>
      <c r="D21264" t="s">
        <v>169</v>
      </c>
      <c r="E21264">
        <v>0</v>
      </c>
      <c r="F21264">
        <v>365</v>
      </c>
      <c r="G21264">
        <v>67</v>
      </c>
      <c r="H21264" t="s">
        <v>303</v>
      </c>
      <c r="I21264" t="s">
        <v>171</v>
      </c>
      <c r="J21264">
        <v>9.2451569855772053</v>
      </c>
      <c r="L21264" s="47"/>
      <c r="M21264" s="47"/>
    </row>
    <row r="21265" spans="1:13" x14ac:dyDescent="0.4">
      <c r="A21265" t="str">
        <f t="shared" si="332"/>
        <v>64_4A_F_0_365_70_HH800_CDB</v>
      </c>
      <c r="B21265">
        <v>64</v>
      </c>
      <c r="C21265" t="s">
        <v>168</v>
      </c>
      <c r="D21265" t="s">
        <v>169</v>
      </c>
      <c r="E21265">
        <v>0</v>
      </c>
      <c r="F21265">
        <v>365</v>
      </c>
      <c r="G21265">
        <v>70</v>
      </c>
      <c r="H21265" t="s">
        <v>303</v>
      </c>
      <c r="I21265" t="s">
        <v>171</v>
      </c>
      <c r="J21265">
        <v>12.486505955889317</v>
      </c>
      <c r="L21265" s="47"/>
      <c r="M21265" s="47"/>
    </row>
    <row r="21266" spans="1:13" x14ac:dyDescent="0.4">
      <c r="A21266" t="str">
        <f t="shared" si="332"/>
        <v>25_4M_M_0_90_2_HH800_CDB</v>
      </c>
      <c r="B21266">
        <v>25</v>
      </c>
      <c r="C21266" t="s">
        <v>173</v>
      </c>
      <c r="D21266" t="s">
        <v>174</v>
      </c>
      <c r="E21266">
        <v>0</v>
      </c>
      <c r="F21266">
        <v>90</v>
      </c>
      <c r="G21266">
        <v>2</v>
      </c>
      <c r="H21266" t="s">
        <v>303</v>
      </c>
      <c r="I21266" t="s">
        <v>171</v>
      </c>
      <c r="J21266">
        <v>1.5184780722088009</v>
      </c>
      <c r="L21266" s="47"/>
      <c r="M21266" s="47"/>
    </row>
    <row r="21267" spans="1:13" x14ac:dyDescent="0.4">
      <c r="A21267" t="str">
        <f t="shared" si="332"/>
        <v>25_4M_M_0_90_5_HH800_CDB</v>
      </c>
      <c r="B21267">
        <v>25</v>
      </c>
      <c r="C21267" t="s">
        <v>173</v>
      </c>
      <c r="D21267" t="s">
        <v>174</v>
      </c>
      <c r="E21267">
        <v>0</v>
      </c>
      <c r="F21267">
        <v>90</v>
      </c>
      <c r="G21267">
        <v>5</v>
      </c>
      <c r="H21267" t="s">
        <v>303</v>
      </c>
      <c r="I21267" t="s">
        <v>171</v>
      </c>
      <c r="J21267">
        <v>1.672428817164515</v>
      </c>
      <c r="L21267" s="47"/>
      <c r="M21267" s="47"/>
    </row>
    <row r="21268" spans="1:13" x14ac:dyDescent="0.4">
      <c r="A21268" t="str">
        <f t="shared" si="332"/>
        <v>25_4M_M_0_90_65_HH800_CDB</v>
      </c>
      <c r="B21268">
        <v>25</v>
      </c>
      <c r="C21268" t="s">
        <v>173</v>
      </c>
      <c r="D21268" t="s">
        <v>174</v>
      </c>
      <c r="E21268">
        <v>0</v>
      </c>
      <c r="F21268">
        <v>90</v>
      </c>
      <c r="G21268">
        <v>65</v>
      </c>
      <c r="H21268" t="s">
        <v>303</v>
      </c>
      <c r="I21268" t="s">
        <v>171</v>
      </c>
      <c r="J21268">
        <v>2.3619749593722292</v>
      </c>
      <c r="L21268" s="47"/>
      <c r="M21268" s="47"/>
    </row>
    <row r="21269" spans="1:13" x14ac:dyDescent="0.4">
      <c r="A21269" t="str">
        <f t="shared" si="332"/>
        <v>25_4M_M_0_90_67_HH800_CDB</v>
      </c>
      <c r="B21269">
        <v>25</v>
      </c>
      <c r="C21269" t="s">
        <v>173</v>
      </c>
      <c r="D21269" t="s">
        <v>174</v>
      </c>
      <c r="E21269">
        <v>0</v>
      </c>
      <c r="F21269">
        <v>90</v>
      </c>
      <c r="G21269">
        <v>67</v>
      </c>
      <c r="H21269" t="s">
        <v>303</v>
      </c>
      <c r="I21269" t="s">
        <v>171</v>
      </c>
      <c r="J21269">
        <v>2.6095632746294473</v>
      </c>
      <c r="L21269" s="47"/>
      <c r="M21269" s="47"/>
    </row>
    <row r="21270" spans="1:13" x14ac:dyDescent="0.4">
      <c r="A21270" t="str">
        <f t="shared" si="332"/>
        <v>25_4M_M_0_90_70_HH800_CDB</v>
      </c>
      <c r="B21270">
        <v>25</v>
      </c>
      <c r="C21270" t="s">
        <v>173</v>
      </c>
      <c r="D21270" t="s">
        <v>174</v>
      </c>
      <c r="E21270">
        <v>0</v>
      </c>
      <c r="F21270">
        <v>90</v>
      </c>
      <c r="G21270">
        <v>70</v>
      </c>
      <c r="H21270" t="s">
        <v>303</v>
      </c>
      <c r="I21270" t="s">
        <v>171</v>
      </c>
      <c r="J21270">
        <v>2.4987400934783328</v>
      </c>
      <c r="L21270" s="47"/>
      <c r="M21270" s="47"/>
    </row>
    <row r="21271" spans="1:13" x14ac:dyDescent="0.4">
      <c r="A21271" t="str">
        <f t="shared" si="332"/>
        <v>25_4M_M_0_180_2_HH800_CDB</v>
      </c>
      <c r="B21271">
        <v>25</v>
      </c>
      <c r="C21271" t="s">
        <v>173</v>
      </c>
      <c r="D21271" t="s">
        <v>174</v>
      </c>
      <c r="E21271">
        <v>0</v>
      </c>
      <c r="F21271">
        <v>180</v>
      </c>
      <c r="G21271">
        <v>2</v>
      </c>
      <c r="H21271" t="s">
        <v>303</v>
      </c>
      <c r="I21271" t="s">
        <v>171</v>
      </c>
      <c r="J21271">
        <v>1.3680245566665556</v>
      </c>
      <c r="L21271" s="47"/>
      <c r="M21271" s="47"/>
    </row>
    <row r="21272" spans="1:13" x14ac:dyDescent="0.4">
      <c r="A21272" t="str">
        <f t="shared" si="332"/>
        <v>25_4M_M_0_180_5_HH800_CDB</v>
      </c>
      <c r="B21272">
        <v>25</v>
      </c>
      <c r="C21272" t="s">
        <v>173</v>
      </c>
      <c r="D21272" t="s">
        <v>174</v>
      </c>
      <c r="E21272">
        <v>0</v>
      </c>
      <c r="F21272">
        <v>180</v>
      </c>
      <c r="G21272">
        <v>5</v>
      </c>
      <c r="H21272" t="s">
        <v>303</v>
      </c>
      <c r="I21272" t="s">
        <v>171</v>
      </c>
      <c r="J21272">
        <v>2.1570197256809882</v>
      </c>
      <c r="L21272" s="47"/>
      <c r="M21272" s="47"/>
    </row>
    <row r="21273" spans="1:13" x14ac:dyDescent="0.4">
      <c r="A21273" t="str">
        <f t="shared" si="332"/>
        <v>25_4M_M_0_180_65_HH800_CDB</v>
      </c>
      <c r="B21273">
        <v>25</v>
      </c>
      <c r="C21273" t="s">
        <v>173</v>
      </c>
      <c r="D21273" t="s">
        <v>174</v>
      </c>
      <c r="E21273">
        <v>0</v>
      </c>
      <c r="F21273">
        <v>180</v>
      </c>
      <c r="G21273">
        <v>65</v>
      </c>
      <c r="H21273" t="s">
        <v>303</v>
      </c>
      <c r="I21273" t="s">
        <v>171</v>
      </c>
      <c r="J21273">
        <v>2.6785048149107071</v>
      </c>
      <c r="L21273" s="47"/>
      <c r="M21273" s="47"/>
    </row>
    <row r="21274" spans="1:13" x14ac:dyDescent="0.4">
      <c r="A21274" t="str">
        <f t="shared" si="332"/>
        <v>25_4M_M_0_180_67_HH800_CDB</v>
      </c>
      <c r="B21274">
        <v>25</v>
      </c>
      <c r="C21274" t="s">
        <v>173</v>
      </c>
      <c r="D21274" t="s">
        <v>174</v>
      </c>
      <c r="E21274">
        <v>0</v>
      </c>
      <c r="F21274">
        <v>180</v>
      </c>
      <c r="G21274">
        <v>67</v>
      </c>
      <c r="H21274" t="s">
        <v>303</v>
      </c>
      <c r="I21274" t="s">
        <v>171</v>
      </c>
      <c r="J21274">
        <v>3.041000793646587</v>
      </c>
      <c r="L21274" s="47"/>
      <c r="M21274" s="47"/>
    </row>
    <row r="21275" spans="1:13" x14ac:dyDescent="0.4">
      <c r="A21275" t="str">
        <f t="shared" si="332"/>
        <v>25_4M_M_0_180_70_HH800_CDB</v>
      </c>
      <c r="B21275">
        <v>25</v>
      </c>
      <c r="C21275" t="s">
        <v>173</v>
      </c>
      <c r="D21275" t="s">
        <v>174</v>
      </c>
      <c r="E21275">
        <v>0</v>
      </c>
      <c r="F21275">
        <v>180</v>
      </c>
      <c r="G21275">
        <v>70</v>
      </c>
      <c r="H21275" t="s">
        <v>303</v>
      </c>
      <c r="I21275" t="s">
        <v>171</v>
      </c>
      <c r="J21275">
        <v>2.3805832816446553</v>
      </c>
      <c r="L21275" s="47"/>
      <c r="M21275" s="47"/>
    </row>
    <row r="21276" spans="1:13" x14ac:dyDescent="0.4">
      <c r="A21276" t="str">
        <f t="shared" si="332"/>
        <v>25_4M_M_0_365_5_HH800_CDB</v>
      </c>
      <c r="B21276">
        <v>25</v>
      </c>
      <c r="C21276" t="s">
        <v>173</v>
      </c>
      <c r="D21276" t="s">
        <v>174</v>
      </c>
      <c r="E21276">
        <v>0</v>
      </c>
      <c r="F21276">
        <v>365</v>
      </c>
      <c r="G21276">
        <v>5</v>
      </c>
      <c r="H21276" t="s">
        <v>303</v>
      </c>
      <c r="I21276" t="s">
        <v>171</v>
      </c>
      <c r="J21276">
        <v>1.7502269128411776</v>
      </c>
      <c r="L21276" s="47"/>
      <c r="M21276" s="47"/>
    </row>
    <row r="21277" spans="1:13" x14ac:dyDescent="0.4">
      <c r="A21277" t="str">
        <f t="shared" si="332"/>
        <v>25_4M_M_0_365_65_HH800_CDB</v>
      </c>
      <c r="B21277">
        <v>25</v>
      </c>
      <c r="C21277" t="s">
        <v>173</v>
      </c>
      <c r="D21277" t="s">
        <v>174</v>
      </c>
      <c r="E21277">
        <v>0</v>
      </c>
      <c r="F21277">
        <v>365</v>
      </c>
      <c r="G21277">
        <v>65</v>
      </c>
      <c r="H21277" t="s">
        <v>303</v>
      </c>
      <c r="I21277" t="s">
        <v>171</v>
      </c>
      <c r="J21277">
        <v>2.757100617691647</v>
      </c>
      <c r="L21277" s="47"/>
      <c r="M21277" s="47"/>
    </row>
    <row r="21278" spans="1:13" x14ac:dyDescent="0.4">
      <c r="A21278" t="str">
        <f t="shared" si="332"/>
        <v>25_4M_M_0_365_67_HH800_CDB</v>
      </c>
      <c r="B21278">
        <v>25</v>
      </c>
      <c r="C21278" t="s">
        <v>173</v>
      </c>
      <c r="D21278" t="s">
        <v>174</v>
      </c>
      <c r="E21278">
        <v>0</v>
      </c>
      <c r="F21278">
        <v>365</v>
      </c>
      <c r="G21278">
        <v>67</v>
      </c>
      <c r="H21278" t="s">
        <v>303</v>
      </c>
      <c r="I21278" t="s">
        <v>171</v>
      </c>
      <c r="J21278">
        <v>2.4630966088310973</v>
      </c>
      <c r="L21278" s="47"/>
      <c r="M21278" s="47"/>
    </row>
    <row r="21279" spans="1:13" x14ac:dyDescent="0.4">
      <c r="A21279" t="str">
        <f t="shared" si="332"/>
        <v>25_4M_M_0_365_70_HH800_CDB</v>
      </c>
      <c r="B21279">
        <v>25</v>
      </c>
      <c r="C21279" t="s">
        <v>173</v>
      </c>
      <c r="D21279" t="s">
        <v>174</v>
      </c>
      <c r="E21279">
        <v>0</v>
      </c>
      <c r="F21279">
        <v>365</v>
      </c>
      <c r="G21279">
        <v>70</v>
      </c>
      <c r="H21279" t="s">
        <v>303</v>
      </c>
      <c r="I21279" t="s">
        <v>171</v>
      </c>
      <c r="J21279">
        <v>2.8523359684728788</v>
      </c>
      <c r="L21279" s="47"/>
      <c r="M21279" s="47"/>
    </row>
    <row r="21280" spans="1:13" x14ac:dyDescent="0.4">
      <c r="A21280" t="str">
        <f t="shared" si="332"/>
        <v>26_4M_M_0_90_2_HH800_CDB</v>
      </c>
      <c r="B21280">
        <v>26</v>
      </c>
      <c r="C21280" t="s">
        <v>173</v>
      </c>
      <c r="D21280" t="s">
        <v>174</v>
      </c>
      <c r="E21280">
        <v>0</v>
      </c>
      <c r="F21280">
        <v>90</v>
      </c>
      <c r="G21280">
        <v>2</v>
      </c>
      <c r="H21280" t="s">
        <v>303</v>
      </c>
      <c r="I21280" t="s">
        <v>171</v>
      </c>
      <c r="J21280">
        <v>1.4083093465881578</v>
      </c>
      <c r="L21280" s="47"/>
      <c r="M21280" s="47"/>
    </row>
    <row r="21281" spans="1:13" x14ac:dyDescent="0.4">
      <c r="A21281" t="str">
        <f t="shared" si="332"/>
        <v>26_4M_M_0_90_5_HH800_CDB</v>
      </c>
      <c r="B21281">
        <v>26</v>
      </c>
      <c r="C21281" t="s">
        <v>173</v>
      </c>
      <c r="D21281" t="s">
        <v>174</v>
      </c>
      <c r="E21281">
        <v>0</v>
      </c>
      <c r="F21281">
        <v>90</v>
      </c>
      <c r="G21281">
        <v>5</v>
      </c>
      <c r="H21281" t="s">
        <v>303</v>
      </c>
      <c r="I21281" t="s">
        <v>171</v>
      </c>
      <c r="J21281">
        <v>2.2045981398907939</v>
      </c>
      <c r="L21281" s="47"/>
      <c r="M21281" s="47"/>
    </row>
    <row r="21282" spans="1:13" x14ac:dyDescent="0.4">
      <c r="A21282" t="str">
        <f t="shared" si="332"/>
        <v>26_4M_M_0_90_65_HH800_CDB</v>
      </c>
      <c r="B21282">
        <v>26</v>
      </c>
      <c r="C21282" t="s">
        <v>173</v>
      </c>
      <c r="D21282" t="s">
        <v>174</v>
      </c>
      <c r="E21282">
        <v>0</v>
      </c>
      <c r="F21282">
        <v>90</v>
      </c>
      <c r="G21282">
        <v>65</v>
      </c>
      <c r="H21282" t="s">
        <v>303</v>
      </c>
      <c r="I21282" t="s">
        <v>171</v>
      </c>
      <c r="J21282">
        <v>3.1476962397296719</v>
      </c>
      <c r="L21282" s="47"/>
      <c r="M21282" s="47"/>
    </row>
    <row r="21283" spans="1:13" x14ac:dyDescent="0.4">
      <c r="A21283" t="str">
        <f t="shared" si="332"/>
        <v>26_4M_M_0_90_67_HH800_CDB</v>
      </c>
      <c r="B21283">
        <v>26</v>
      </c>
      <c r="C21283" t="s">
        <v>173</v>
      </c>
      <c r="D21283" t="s">
        <v>174</v>
      </c>
      <c r="E21283">
        <v>0</v>
      </c>
      <c r="F21283">
        <v>90</v>
      </c>
      <c r="G21283">
        <v>67</v>
      </c>
      <c r="H21283" t="s">
        <v>303</v>
      </c>
      <c r="I21283" t="s">
        <v>171</v>
      </c>
      <c r="J21283">
        <v>2.866423037300708</v>
      </c>
      <c r="L21283" s="47"/>
      <c r="M21283" s="47"/>
    </row>
    <row r="21284" spans="1:13" x14ac:dyDescent="0.4">
      <c r="A21284" t="str">
        <f t="shared" si="332"/>
        <v>26_4M_M_0_90_70_HH800_CDB</v>
      </c>
      <c r="B21284">
        <v>26</v>
      </c>
      <c r="C21284" t="s">
        <v>173</v>
      </c>
      <c r="D21284" t="s">
        <v>174</v>
      </c>
      <c r="E21284">
        <v>0</v>
      </c>
      <c r="F21284">
        <v>90</v>
      </c>
      <c r="G21284">
        <v>70</v>
      </c>
      <c r="H21284" t="s">
        <v>303</v>
      </c>
      <c r="I21284" t="s">
        <v>171</v>
      </c>
      <c r="J21284">
        <v>2.7572945281125794</v>
      </c>
      <c r="L21284" s="47"/>
      <c r="M21284" s="47"/>
    </row>
    <row r="21285" spans="1:13" x14ac:dyDescent="0.4">
      <c r="A21285" t="str">
        <f t="shared" si="332"/>
        <v>26_4M_M_0_180_2_HH800_CDB</v>
      </c>
      <c r="B21285">
        <v>26</v>
      </c>
      <c r="C21285" t="s">
        <v>173</v>
      </c>
      <c r="D21285" t="s">
        <v>174</v>
      </c>
      <c r="E21285">
        <v>0</v>
      </c>
      <c r="F21285">
        <v>180</v>
      </c>
      <c r="G21285">
        <v>2</v>
      </c>
      <c r="H21285" t="s">
        <v>303</v>
      </c>
      <c r="I21285" t="s">
        <v>171</v>
      </c>
      <c r="J21285">
        <v>1.5156202759713384</v>
      </c>
      <c r="L21285" s="47"/>
      <c r="M21285" s="47"/>
    </row>
    <row r="21286" spans="1:13" x14ac:dyDescent="0.4">
      <c r="A21286" t="str">
        <f t="shared" si="332"/>
        <v>26_4M_M_0_180_5_HH800_CDB</v>
      </c>
      <c r="B21286">
        <v>26</v>
      </c>
      <c r="C21286" t="s">
        <v>173</v>
      </c>
      <c r="D21286" t="s">
        <v>174</v>
      </c>
      <c r="E21286">
        <v>0</v>
      </c>
      <c r="F21286">
        <v>180</v>
      </c>
      <c r="G21286">
        <v>5</v>
      </c>
      <c r="H21286" t="s">
        <v>303</v>
      </c>
      <c r="I21286" t="s">
        <v>171</v>
      </c>
      <c r="J21286">
        <v>2.277732468675862</v>
      </c>
      <c r="L21286" s="47"/>
      <c r="M21286" s="47"/>
    </row>
    <row r="21287" spans="1:13" x14ac:dyDescent="0.4">
      <c r="A21287" t="str">
        <f t="shared" si="332"/>
        <v>26_4M_M_0_180_65_HH800_CDB</v>
      </c>
      <c r="B21287">
        <v>26</v>
      </c>
      <c r="C21287" t="s">
        <v>173</v>
      </c>
      <c r="D21287" t="s">
        <v>174</v>
      </c>
      <c r="E21287">
        <v>0</v>
      </c>
      <c r="F21287">
        <v>180</v>
      </c>
      <c r="G21287">
        <v>65</v>
      </c>
      <c r="H21287" t="s">
        <v>303</v>
      </c>
      <c r="I21287" t="s">
        <v>171</v>
      </c>
      <c r="J21287">
        <v>2.2455673006866523</v>
      </c>
      <c r="L21287" s="47"/>
      <c r="M21287" s="47"/>
    </row>
    <row r="21288" spans="1:13" x14ac:dyDescent="0.4">
      <c r="A21288" t="str">
        <f t="shared" si="332"/>
        <v>26_4M_M_0_180_67_HH800_CDB</v>
      </c>
      <c r="B21288">
        <v>26</v>
      </c>
      <c r="C21288" t="s">
        <v>173</v>
      </c>
      <c r="D21288" t="s">
        <v>174</v>
      </c>
      <c r="E21288">
        <v>0</v>
      </c>
      <c r="F21288">
        <v>180</v>
      </c>
      <c r="G21288">
        <v>67</v>
      </c>
      <c r="H21288" t="s">
        <v>303</v>
      </c>
      <c r="I21288" t="s">
        <v>171</v>
      </c>
      <c r="J21288">
        <v>3.1255897575349145</v>
      </c>
      <c r="L21288" s="47"/>
      <c r="M21288" s="47"/>
    </row>
    <row r="21289" spans="1:13" x14ac:dyDescent="0.4">
      <c r="A21289" t="str">
        <f t="shared" si="332"/>
        <v>26_4M_M_0_180_70_HH800_CDB</v>
      </c>
      <c r="B21289">
        <v>26</v>
      </c>
      <c r="C21289" t="s">
        <v>173</v>
      </c>
      <c r="D21289" t="s">
        <v>174</v>
      </c>
      <c r="E21289">
        <v>0</v>
      </c>
      <c r="F21289">
        <v>180</v>
      </c>
      <c r="G21289">
        <v>70</v>
      </c>
      <c r="H21289" t="s">
        <v>303</v>
      </c>
      <c r="I21289" t="s">
        <v>171</v>
      </c>
      <c r="J21289">
        <v>3.3457535670529079</v>
      </c>
      <c r="L21289" s="47"/>
      <c r="M21289" s="47"/>
    </row>
    <row r="21290" spans="1:13" x14ac:dyDescent="0.4">
      <c r="A21290" t="str">
        <f t="shared" si="332"/>
        <v>26_4M_M_0_365_5_HH800_CDB</v>
      </c>
      <c r="B21290">
        <v>26</v>
      </c>
      <c r="C21290" t="s">
        <v>173</v>
      </c>
      <c r="D21290" t="s">
        <v>174</v>
      </c>
      <c r="E21290">
        <v>0</v>
      </c>
      <c r="F21290">
        <v>365</v>
      </c>
      <c r="G21290">
        <v>5</v>
      </c>
      <c r="H21290" t="s">
        <v>303</v>
      </c>
      <c r="I21290" t="s">
        <v>171</v>
      </c>
      <c r="J21290">
        <v>1.9766678532709503</v>
      </c>
      <c r="L21290" s="47"/>
      <c r="M21290" s="47"/>
    </row>
    <row r="21291" spans="1:13" x14ac:dyDescent="0.4">
      <c r="A21291" t="str">
        <f t="shared" si="332"/>
        <v>26_4M_M_0_365_65_HH800_CDB</v>
      </c>
      <c r="B21291">
        <v>26</v>
      </c>
      <c r="C21291" t="s">
        <v>173</v>
      </c>
      <c r="D21291" t="s">
        <v>174</v>
      </c>
      <c r="E21291">
        <v>0</v>
      </c>
      <c r="F21291">
        <v>365</v>
      </c>
      <c r="G21291">
        <v>65</v>
      </c>
      <c r="H21291" t="s">
        <v>303</v>
      </c>
      <c r="I21291" t="s">
        <v>171</v>
      </c>
      <c r="J21291">
        <v>2.6529375996703424</v>
      </c>
      <c r="L21291" s="47"/>
      <c r="M21291" s="47"/>
    </row>
    <row r="21292" spans="1:13" x14ac:dyDescent="0.4">
      <c r="A21292" t="str">
        <f t="shared" si="332"/>
        <v>26_4M_M_0_365_67_HH800_CDB</v>
      </c>
      <c r="B21292">
        <v>26</v>
      </c>
      <c r="C21292" t="s">
        <v>173</v>
      </c>
      <c r="D21292" t="s">
        <v>174</v>
      </c>
      <c r="E21292">
        <v>0</v>
      </c>
      <c r="F21292">
        <v>365</v>
      </c>
      <c r="G21292">
        <v>67</v>
      </c>
      <c r="H21292" t="s">
        <v>303</v>
      </c>
      <c r="I21292" t="s">
        <v>171</v>
      </c>
      <c r="J21292">
        <v>2.5636526303595959</v>
      </c>
      <c r="L21292" s="47"/>
      <c r="M21292" s="47"/>
    </row>
    <row r="21293" spans="1:13" x14ac:dyDescent="0.4">
      <c r="A21293" t="str">
        <f t="shared" si="332"/>
        <v>26_4M_M_0_365_70_HH800_CDB</v>
      </c>
      <c r="B21293">
        <v>26</v>
      </c>
      <c r="C21293" t="s">
        <v>173</v>
      </c>
      <c r="D21293" t="s">
        <v>174</v>
      </c>
      <c r="E21293">
        <v>0</v>
      </c>
      <c r="F21293">
        <v>365</v>
      </c>
      <c r="G21293">
        <v>70</v>
      </c>
      <c r="H21293" t="s">
        <v>303</v>
      </c>
      <c r="I21293" t="s">
        <v>171</v>
      </c>
      <c r="J21293">
        <v>2.6992258732395107</v>
      </c>
      <c r="L21293" s="47"/>
      <c r="M21293" s="47"/>
    </row>
    <row r="21294" spans="1:13" x14ac:dyDescent="0.4">
      <c r="A21294" t="str">
        <f t="shared" si="332"/>
        <v>27_4M_M_0_90_2_HH800_CDB</v>
      </c>
      <c r="B21294">
        <v>27</v>
      </c>
      <c r="C21294" t="s">
        <v>173</v>
      </c>
      <c r="D21294" t="s">
        <v>174</v>
      </c>
      <c r="E21294">
        <v>0</v>
      </c>
      <c r="F21294">
        <v>90</v>
      </c>
      <c r="G21294">
        <v>2</v>
      </c>
      <c r="H21294" t="s">
        <v>303</v>
      </c>
      <c r="I21294" t="s">
        <v>171</v>
      </c>
      <c r="J21294">
        <v>1.3612158716886942</v>
      </c>
      <c r="L21294" s="47"/>
      <c r="M21294" s="47"/>
    </row>
    <row r="21295" spans="1:13" x14ac:dyDescent="0.4">
      <c r="A21295" t="str">
        <f t="shared" si="332"/>
        <v>27_4M_M_0_90_5_HH800_CDB</v>
      </c>
      <c r="B21295">
        <v>27</v>
      </c>
      <c r="C21295" t="s">
        <v>173</v>
      </c>
      <c r="D21295" t="s">
        <v>174</v>
      </c>
      <c r="E21295">
        <v>0</v>
      </c>
      <c r="F21295">
        <v>90</v>
      </c>
      <c r="G21295">
        <v>5</v>
      </c>
      <c r="H21295" t="s">
        <v>303</v>
      </c>
      <c r="I21295" t="s">
        <v>171</v>
      </c>
      <c r="J21295">
        <v>2.3139583054145207</v>
      </c>
      <c r="L21295" s="47"/>
      <c r="M21295" s="47"/>
    </row>
    <row r="21296" spans="1:13" x14ac:dyDescent="0.4">
      <c r="A21296" t="str">
        <f t="shared" si="332"/>
        <v>27_4M_M_0_90_65_HH800_CDB</v>
      </c>
      <c r="B21296">
        <v>27</v>
      </c>
      <c r="C21296" t="s">
        <v>173</v>
      </c>
      <c r="D21296" t="s">
        <v>174</v>
      </c>
      <c r="E21296">
        <v>0</v>
      </c>
      <c r="F21296">
        <v>90</v>
      </c>
      <c r="G21296">
        <v>65</v>
      </c>
      <c r="H21296" t="s">
        <v>303</v>
      </c>
      <c r="I21296" t="s">
        <v>171</v>
      </c>
      <c r="J21296">
        <v>2.5855922514590146</v>
      </c>
      <c r="L21296" s="47"/>
      <c r="M21296" s="47"/>
    </row>
    <row r="21297" spans="1:13" x14ac:dyDescent="0.4">
      <c r="A21297" t="str">
        <f t="shared" si="332"/>
        <v>27_4M_M_0_90_67_HH800_CDB</v>
      </c>
      <c r="B21297">
        <v>27</v>
      </c>
      <c r="C21297" t="s">
        <v>173</v>
      </c>
      <c r="D21297" t="s">
        <v>174</v>
      </c>
      <c r="E21297">
        <v>0</v>
      </c>
      <c r="F21297">
        <v>90</v>
      </c>
      <c r="G21297">
        <v>67</v>
      </c>
      <c r="H21297" t="s">
        <v>303</v>
      </c>
      <c r="I21297" t="s">
        <v>171</v>
      </c>
      <c r="J21297">
        <v>3.0997737383426021</v>
      </c>
      <c r="L21297" s="47"/>
      <c r="M21297" s="47"/>
    </row>
    <row r="21298" spans="1:13" x14ac:dyDescent="0.4">
      <c r="A21298" t="str">
        <f t="shared" si="332"/>
        <v>27_4M_M_0_90_70_HH800_CDB</v>
      </c>
      <c r="B21298">
        <v>27</v>
      </c>
      <c r="C21298" t="s">
        <v>173</v>
      </c>
      <c r="D21298" t="s">
        <v>174</v>
      </c>
      <c r="E21298">
        <v>0</v>
      </c>
      <c r="F21298">
        <v>90</v>
      </c>
      <c r="G21298">
        <v>70</v>
      </c>
      <c r="H21298" t="s">
        <v>303</v>
      </c>
      <c r="I21298" t="s">
        <v>171</v>
      </c>
      <c r="J21298">
        <v>2.8766451910998683</v>
      </c>
      <c r="L21298" s="47"/>
      <c r="M21298" s="47"/>
    </row>
    <row r="21299" spans="1:13" x14ac:dyDescent="0.4">
      <c r="A21299" t="str">
        <f t="shared" si="332"/>
        <v>27_4M_M_0_180_2_HH800_CDB</v>
      </c>
      <c r="B21299">
        <v>27</v>
      </c>
      <c r="C21299" t="s">
        <v>173</v>
      </c>
      <c r="D21299" t="s">
        <v>174</v>
      </c>
      <c r="E21299">
        <v>0</v>
      </c>
      <c r="F21299">
        <v>180</v>
      </c>
      <c r="G21299">
        <v>2</v>
      </c>
      <c r="H21299" t="s">
        <v>303</v>
      </c>
      <c r="I21299" t="s">
        <v>171</v>
      </c>
      <c r="J21299">
        <v>1.196234947931496</v>
      </c>
      <c r="L21299" s="47"/>
      <c r="M21299" s="47"/>
    </row>
    <row r="21300" spans="1:13" x14ac:dyDescent="0.4">
      <c r="A21300" t="str">
        <f t="shared" si="332"/>
        <v>27_4M_M_0_180_5_HH800_CDB</v>
      </c>
      <c r="B21300">
        <v>27</v>
      </c>
      <c r="C21300" t="s">
        <v>173</v>
      </c>
      <c r="D21300" t="s">
        <v>174</v>
      </c>
      <c r="E21300">
        <v>0</v>
      </c>
      <c r="F21300">
        <v>180</v>
      </c>
      <c r="G21300">
        <v>5</v>
      </c>
      <c r="H21300" t="s">
        <v>303</v>
      </c>
      <c r="I21300" t="s">
        <v>171</v>
      </c>
      <c r="J21300">
        <v>1.534063855591332</v>
      </c>
      <c r="L21300" s="47"/>
      <c r="M21300" s="47"/>
    </row>
    <row r="21301" spans="1:13" x14ac:dyDescent="0.4">
      <c r="A21301" t="str">
        <f t="shared" si="332"/>
        <v>27_4M_M_0_180_65_HH800_CDB</v>
      </c>
      <c r="B21301">
        <v>27</v>
      </c>
      <c r="C21301" t="s">
        <v>173</v>
      </c>
      <c r="D21301" t="s">
        <v>174</v>
      </c>
      <c r="E21301">
        <v>0</v>
      </c>
      <c r="F21301">
        <v>180</v>
      </c>
      <c r="G21301">
        <v>65</v>
      </c>
      <c r="H21301" t="s">
        <v>303</v>
      </c>
      <c r="I21301" t="s">
        <v>171</v>
      </c>
      <c r="J21301">
        <v>2.5869029538414257</v>
      </c>
      <c r="L21301" s="47"/>
      <c r="M21301" s="47"/>
    </row>
    <row r="21302" spans="1:13" x14ac:dyDescent="0.4">
      <c r="A21302" t="str">
        <f t="shared" si="332"/>
        <v>27_4M_M_0_180_67_HH800_CDB</v>
      </c>
      <c r="B21302">
        <v>27</v>
      </c>
      <c r="C21302" t="s">
        <v>173</v>
      </c>
      <c r="D21302" t="s">
        <v>174</v>
      </c>
      <c r="E21302">
        <v>0</v>
      </c>
      <c r="F21302">
        <v>180</v>
      </c>
      <c r="G21302">
        <v>67</v>
      </c>
      <c r="H21302" t="s">
        <v>303</v>
      </c>
      <c r="I21302" t="s">
        <v>171</v>
      </c>
      <c r="J21302">
        <v>2.3760428674297529</v>
      </c>
      <c r="L21302" s="47"/>
      <c r="M21302" s="47"/>
    </row>
    <row r="21303" spans="1:13" x14ac:dyDescent="0.4">
      <c r="A21303" t="str">
        <f t="shared" si="332"/>
        <v>27_4M_M_0_180_70_HH800_CDB</v>
      </c>
      <c r="B21303">
        <v>27</v>
      </c>
      <c r="C21303" t="s">
        <v>173</v>
      </c>
      <c r="D21303" t="s">
        <v>174</v>
      </c>
      <c r="E21303">
        <v>0</v>
      </c>
      <c r="F21303">
        <v>180</v>
      </c>
      <c r="G21303">
        <v>70</v>
      </c>
      <c r="H21303" t="s">
        <v>303</v>
      </c>
      <c r="I21303" t="s">
        <v>171</v>
      </c>
      <c r="J21303">
        <v>3.2098869150086524</v>
      </c>
      <c r="L21303" s="47"/>
      <c r="M21303" s="47"/>
    </row>
    <row r="21304" spans="1:13" x14ac:dyDescent="0.4">
      <c r="A21304" t="str">
        <f t="shared" si="332"/>
        <v>27_4M_M_0_365_5_HH800_CDB</v>
      </c>
      <c r="B21304">
        <v>27</v>
      </c>
      <c r="C21304" t="s">
        <v>173</v>
      </c>
      <c r="D21304" t="s">
        <v>174</v>
      </c>
      <c r="E21304">
        <v>0</v>
      </c>
      <c r="F21304">
        <v>365</v>
      </c>
      <c r="G21304">
        <v>5</v>
      </c>
      <c r="H21304" t="s">
        <v>303</v>
      </c>
      <c r="I21304" t="s">
        <v>171</v>
      </c>
      <c r="J21304">
        <v>2.2382611462600002</v>
      </c>
      <c r="L21304" s="47"/>
      <c r="M21304" s="47"/>
    </row>
    <row r="21305" spans="1:13" x14ac:dyDescent="0.4">
      <c r="A21305" t="str">
        <f t="shared" si="332"/>
        <v>27_4M_M_0_365_65_HH800_CDB</v>
      </c>
      <c r="B21305">
        <v>27</v>
      </c>
      <c r="C21305" t="s">
        <v>173</v>
      </c>
      <c r="D21305" t="s">
        <v>174</v>
      </c>
      <c r="E21305">
        <v>0</v>
      </c>
      <c r="F21305">
        <v>365</v>
      </c>
      <c r="G21305">
        <v>65</v>
      </c>
      <c r="H21305" t="s">
        <v>303</v>
      </c>
      <c r="I21305" t="s">
        <v>171</v>
      </c>
      <c r="J21305">
        <v>2.3793575243200893</v>
      </c>
      <c r="L21305" s="47"/>
      <c r="M21305" s="47"/>
    </row>
    <row r="21306" spans="1:13" x14ac:dyDescent="0.4">
      <c r="A21306" t="str">
        <f t="shared" si="332"/>
        <v>27_4M_M_0_365_67_HH800_CDB</v>
      </c>
      <c r="B21306">
        <v>27</v>
      </c>
      <c r="C21306" t="s">
        <v>173</v>
      </c>
      <c r="D21306" t="s">
        <v>174</v>
      </c>
      <c r="E21306">
        <v>0</v>
      </c>
      <c r="F21306">
        <v>365</v>
      </c>
      <c r="G21306">
        <v>67</v>
      </c>
      <c r="H21306" t="s">
        <v>303</v>
      </c>
      <c r="I21306" t="s">
        <v>171</v>
      </c>
      <c r="J21306">
        <v>2.2131988197000467</v>
      </c>
      <c r="L21306" s="47"/>
      <c r="M21306" s="47"/>
    </row>
    <row r="21307" spans="1:13" x14ac:dyDescent="0.4">
      <c r="A21307" t="str">
        <f t="shared" si="332"/>
        <v>27_4M_M_0_365_70_HH800_CDB</v>
      </c>
      <c r="B21307">
        <v>27</v>
      </c>
      <c r="C21307" t="s">
        <v>173</v>
      </c>
      <c r="D21307" t="s">
        <v>174</v>
      </c>
      <c r="E21307">
        <v>0</v>
      </c>
      <c r="F21307">
        <v>365</v>
      </c>
      <c r="G21307">
        <v>70</v>
      </c>
      <c r="H21307" t="s">
        <v>303</v>
      </c>
      <c r="I21307" t="s">
        <v>171</v>
      </c>
      <c r="J21307">
        <v>2.4198598742945396</v>
      </c>
      <c r="L21307" s="47"/>
      <c r="M21307" s="47"/>
    </row>
    <row r="21308" spans="1:13" x14ac:dyDescent="0.4">
      <c r="A21308" t="str">
        <f t="shared" si="332"/>
        <v>28_4M_M_0_90_2_HH800_CDB</v>
      </c>
      <c r="B21308">
        <v>28</v>
      </c>
      <c r="C21308" t="s">
        <v>173</v>
      </c>
      <c r="D21308" t="s">
        <v>174</v>
      </c>
      <c r="E21308">
        <v>0</v>
      </c>
      <c r="F21308">
        <v>90</v>
      </c>
      <c r="G21308">
        <v>2</v>
      </c>
      <c r="H21308" t="s">
        <v>303</v>
      </c>
      <c r="I21308" t="s">
        <v>171</v>
      </c>
      <c r="J21308">
        <v>1.5105464649675695</v>
      </c>
      <c r="L21308" s="47"/>
      <c r="M21308" s="47"/>
    </row>
    <row r="21309" spans="1:13" x14ac:dyDescent="0.4">
      <c r="A21309" t="str">
        <f t="shared" si="332"/>
        <v>28_4M_M_0_90_5_HH800_CDB</v>
      </c>
      <c r="B21309">
        <v>28</v>
      </c>
      <c r="C21309" t="s">
        <v>173</v>
      </c>
      <c r="D21309" t="s">
        <v>174</v>
      </c>
      <c r="E21309">
        <v>0</v>
      </c>
      <c r="F21309">
        <v>90</v>
      </c>
      <c r="G21309">
        <v>5</v>
      </c>
      <c r="H21309" t="s">
        <v>303</v>
      </c>
      <c r="I21309" t="s">
        <v>171</v>
      </c>
      <c r="J21309">
        <v>2.3263304391122763</v>
      </c>
      <c r="L21309" s="47"/>
      <c r="M21309" s="47"/>
    </row>
    <row r="21310" spans="1:13" x14ac:dyDescent="0.4">
      <c r="A21310" t="str">
        <f t="shared" si="332"/>
        <v>28_4M_M_0_90_65_HH800_CDB</v>
      </c>
      <c r="B21310">
        <v>28</v>
      </c>
      <c r="C21310" t="s">
        <v>173</v>
      </c>
      <c r="D21310" t="s">
        <v>174</v>
      </c>
      <c r="E21310">
        <v>0</v>
      </c>
      <c r="F21310">
        <v>90</v>
      </c>
      <c r="G21310">
        <v>65</v>
      </c>
      <c r="H21310" t="s">
        <v>303</v>
      </c>
      <c r="I21310" t="s">
        <v>171</v>
      </c>
      <c r="J21310">
        <v>2.4224534396834119</v>
      </c>
      <c r="L21310" s="47"/>
      <c r="M21310" s="47"/>
    </row>
    <row r="21311" spans="1:13" x14ac:dyDescent="0.4">
      <c r="A21311" t="str">
        <f t="shared" si="332"/>
        <v>28_4M_M_0_90_67_HH800_CDB</v>
      </c>
      <c r="B21311">
        <v>28</v>
      </c>
      <c r="C21311" t="s">
        <v>173</v>
      </c>
      <c r="D21311" t="s">
        <v>174</v>
      </c>
      <c r="E21311">
        <v>0</v>
      </c>
      <c r="F21311">
        <v>90</v>
      </c>
      <c r="G21311">
        <v>67</v>
      </c>
      <c r="H21311" t="s">
        <v>303</v>
      </c>
      <c r="I21311" t="s">
        <v>171</v>
      </c>
      <c r="J21311">
        <v>2.4974833163106793</v>
      </c>
      <c r="L21311" s="47"/>
      <c r="M21311" s="47"/>
    </row>
    <row r="21312" spans="1:13" x14ac:dyDescent="0.4">
      <c r="A21312" t="str">
        <f t="shared" si="332"/>
        <v>28_4M_M_0_90_70_HH800_CDB</v>
      </c>
      <c r="B21312">
        <v>28</v>
      </c>
      <c r="C21312" t="s">
        <v>173</v>
      </c>
      <c r="D21312" t="s">
        <v>174</v>
      </c>
      <c r="E21312">
        <v>0</v>
      </c>
      <c r="F21312">
        <v>90</v>
      </c>
      <c r="G21312">
        <v>70</v>
      </c>
      <c r="H21312" t="s">
        <v>303</v>
      </c>
      <c r="I21312" t="s">
        <v>171</v>
      </c>
      <c r="J21312">
        <v>3.0165391723784039</v>
      </c>
      <c r="L21312" s="47"/>
      <c r="M21312" s="47"/>
    </row>
    <row r="21313" spans="1:13" x14ac:dyDescent="0.4">
      <c r="A21313" t="str">
        <f t="shared" si="332"/>
        <v>28_4M_M_0_180_2_HH800_CDB</v>
      </c>
      <c r="B21313">
        <v>28</v>
      </c>
      <c r="C21313" t="s">
        <v>173</v>
      </c>
      <c r="D21313" t="s">
        <v>174</v>
      </c>
      <c r="E21313">
        <v>0</v>
      </c>
      <c r="F21313">
        <v>180</v>
      </c>
      <c r="G21313">
        <v>2</v>
      </c>
      <c r="H21313" t="s">
        <v>303</v>
      </c>
      <c r="I21313" t="s">
        <v>171</v>
      </c>
      <c r="J21313">
        <v>1.5073526183403374</v>
      </c>
      <c r="L21313" s="47"/>
      <c r="M21313" s="47"/>
    </row>
    <row r="21314" spans="1:13" x14ac:dyDescent="0.4">
      <c r="A21314" t="str">
        <f t="shared" si="332"/>
        <v>28_4M_M_0_180_5_HH800_CDB</v>
      </c>
      <c r="B21314">
        <v>28</v>
      </c>
      <c r="C21314" t="s">
        <v>173</v>
      </c>
      <c r="D21314" t="s">
        <v>174</v>
      </c>
      <c r="E21314">
        <v>0</v>
      </c>
      <c r="F21314">
        <v>180</v>
      </c>
      <c r="G21314">
        <v>5</v>
      </c>
      <c r="H21314" t="s">
        <v>303</v>
      </c>
      <c r="I21314" t="s">
        <v>171</v>
      </c>
      <c r="J21314">
        <v>2.2352393613005961</v>
      </c>
      <c r="L21314" s="47"/>
      <c r="M21314" s="47"/>
    </row>
    <row r="21315" spans="1:13" x14ac:dyDescent="0.4">
      <c r="A21315" t="str">
        <f t="shared" ref="A21315:A21378" si="333">B21315&amp;"_"&amp;C21315&amp;"_"&amp;D21315&amp;"_"&amp;E21315&amp;"_"&amp;F21315&amp;"_"&amp;G21315&amp;"_"&amp;H21315&amp;"_"&amp;I21315</f>
        <v>28_4M_M_0_180_65_HH800_CDB</v>
      </c>
      <c r="B21315">
        <v>28</v>
      </c>
      <c r="C21315" t="s">
        <v>173</v>
      </c>
      <c r="D21315" t="s">
        <v>174</v>
      </c>
      <c r="E21315">
        <v>0</v>
      </c>
      <c r="F21315">
        <v>180</v>
      </c>
      <c r="G21315">
        <v>65</v>
      </c>
      <c r="H21315" t="s">
        <v>303</v>
      </c>
      <c r="I21315" t="s">
        <v>171</v>
      </c>
      <c r="J21315">
        <v>3.1312219280552496</v>
      </c>
      <c r="L21315" s="47"/>
      <c r="M21315" s="47"/>
    </row>
    <row r="21316" spans="1:13" x14ac:dyDescent="0.4">
      <c r="A21316" t="str">
        <f t="shared" si="333"/>
        <v>28_4M_M_0_180_67_HH800_CDB</v>
      </c>
      <c r="B21316">
        <v>28</v>
      </c>
      <c r="C21316" t="s">
        <v>173</v>
      </c>
      <c r="D21316" t="s">
        <v>174</v>
      </c>
      <c r="E21316">
        <v>0</v>
      </c>
      <c r="F21316">
        <v>180</v>
      </c>
      <c r="G21316">
        <v>67</v>
      </c>
      <c r="H21316" t="s">
        <v>303</v>
      </c>
      <c r="I21316" t="s">
        <v>171</v>
      </c>
      <c r="J21316">
        <v>3.2593845354798074</v>
      </c>
      <c r="L21316" s="47"/>
      <c r="M21316" s="47"/>
    </row>
    <row r="21317" spans="1:13" x14ac:dyDescent="0.4">
      <c r="A21317" t="str">
        <f t="shared" si="333"/>
        <v>28_4M_M_0_180_70_HH800_CDB</v>
      </c>
      <c r="B21317">
        <v>28</v>
      </c>
      <c r="C21317" t="s">
        <v>173</v>
      </c>
      <c r="D21317" t="s">
        <v>174</v>
      </c>
      <c r="E21317">
        <v>0</v>
      </c>
      <c r="F21317">
        <v>180</v>
      </c>
      <c r="G21317">
        <v>70</v>
      </c>
      <c r="H21317" t="s">
        <v>303</v>
      </c>
      <c r="I21317" t="s">
        <v>171</v>
      </c>
      <c r="J21317">
        <v>3.1107909630348982</v>
      </c>
      <c r="L21317" s="47"/>
      <c r="M21317" s="47"/>
    </row>
    <row r="21318" spans="1:13" x14ac:dyDescent="0.4">
      <c r="A21318" t="str">
        <f t="shared" si="333"/>
        <v>28_4M_M_0_365_5_HH800_CDB</v>
      </c>
      <c r="B21318">
        <v>28</v>
      </c>
      <c r="C21318" t="s">
        <v>173</v>
      </c>
      <c r="D21318" t="s">
        <v>174</v>
      </c>
      <c r="E21318">
        <v>0</v>
      </c>
      <c r="F21318">
        <v>365</v>
      </c>
      <c r="G21318">
        <v>5</v>
      </c>
      <c r="H21318" t="s">
        <v>303</v>
      </c>
      <c r="I21318" t="s">
        <v>171</v>
      </c>
      <c r="J21318">
        <v>1.6847651457980084</v>
      </c>
      <c r="L21318" s="47"/>
      <c r="M21318" s="47"/>
    </row>
    <row r="21319" spans="1:13" x14ac:dyDescent="0.4">
      <c r="A21319" t="str">
        <f t="shared" si="333"/>
        <v>28_4M_M_0_365_65_HH800_CDB</v>
      </c>
      <c r="B21319">
        <v>28</v>
      </c>
      <c r="C21319" t="s">
        <v>173</v>
      </c>
      <c r="D21319" t="s">
        <v>174</v>
      </c>
      <c r="E21319">
        <v>0</v>
      </c>
      <c r="F21319">
        <v>365</v>
      </c>
      <c r="G21319">
        <v>65</v>
      </c>
      <c r="H21319" t="s">
        <v>303</v>
      </c>
      <c r="I21319" t="s">
        <v>171</v>
      </c>
      <c r="J21319">
        <v>2.5285961613554377</v>
      </c>
      <c r="L21319" s="47"/>
      <c r="M21319" s="47"/>
    </row>
    <row r="21320" spans="1:13" x14ac:dyDescent="0.4">
      <c r="A21320" t="str">
        <f t="shared" si="333"/>
        <v>28_4M_M_0_365_67_HH800_CDB</v>
      </c>
      <c r="B21320">
        <v>28</v>
      </c>
      <c r="C21320" t="s">
        <v>173</v>
      </c>
      <c r="D21320" t="s">
        <v>174</v>
      </c>
      <c r="E21320">
        <v>0</v>
      </c>
      <c r="F21320">
        <v>365</v>
      </c>
      <c r="G21320">
        <v>67</v>
      </c>
      <c r="H21320" t="s">
        <v>303</v>
      </c>
      <c r="I21320" t="s">
        <v>171</v>
      </c>
      <c r="J21320">
        <v>2.4962364973889533</v>
      </c>
      <c r="L21320" s="47"/>
      <c r="M21320" s="47"/>
    </row>
    <row r="21321" spans="1:13" x14ac:dyDescent="0.4">
      <c r="A21321" t="str">
        <f t="shared" si="333"/>
        <v>28_4M_M_0_365_70_HH800_CDB</v>
      </c>
      <c r="B21321">
        <v>28</v>
      </c>
      <c r="C21321" t="s">
        <v>173</v>
      </c>
      <c r="D21321" t="s">
        <v>174</v>
      </c>
      <c r="E21321">
        <v>0</v>
      </c>
      <c r="F21321">
        <v>365</v>
      </c>
      <c r="G21321">
        <v>70</v>
      </c>
      <c r="H21321" t="s">
        <v>303</v>
      </c>
      <c r="I21321" t="s">
        <v>171</v>
      </c>
      <c r="J21321">
        <v>3.218201172090728</v>
      </c>
      <c r="L21321" s="47"/>
      <c r="M21321" s="47"/>
    </row>
    <row r="21322" spans="1:13" x14ac:dyDescent="0.4">
      <c r="A21322" t="str">
        <f t="shared" si="333"/>
        <v>29_4M_M_0_90_2_HH800_CDB</v>
      </c>
      <c r="B21322">
        <v>29</v>
      </c>
      <c r="C21322" t="s">
        <v>173</v>
      </c>
      <c r="D21322" t="s">
        <v>174</v>
      </c>
      <c r="E21322">
        <v>0</v>
      </c>
      <c r="F21322">
        <v>90</v>
      </c>
      <c r="G21322">
        <v>2</v>
      </c>
      <c r="H21322" t="s">
        <v>303</v>
      </c>
      <c r="I21322" t="s">
        <v>171</v>
      </c>
      <c r="J21322">
        <v>1.8052974760213174</v>
      </c>
      <c r="L21322" s="47"/>
      <c r="M21322" s="47"/>
    </row>
    <row r="21323" spans="1:13" x14ac:dyDescent="0.4">
      <c r="A21323" t="str">
        <f t="shared" si="333"/>
        <v>29_4M_M_0_90_5_HH800_CDB</v>
      </c>
      <c r="B21323">
        <v>29</v>
      </c>
      <c r="C21323" t="s">
        <v>173</v>
      </c>
      <c r="D21323" t="s">
        <v>174</v>
      </c>
      <c r="E21323">
        <v>0</v>
      </c>
      <c r="F21323">
        <v>90</v>
      </c>
      <c r="G21323">
        <v>5</v>
      </c>
      <c r="H21323" t="s">
        <v>303</v>
      </c>
      <c r="I21323" t="s">
        <v>171</v>
      </c>
      <c r="J21323">
        <v>1.7794813446456983</v>
      </c>
      <c r="L21323" s="47"/>
      <c r="M21323" s="47"/>
    </row>
    <row r="21324" spans="1:13" x14ac:dyDescent="0.4">
      <c r="A21324" t="str">
        <f t="shared" si="333"/>
        <v>29_4M_M_0_90_65_HH800_CDB</v>
      </c>
      <c r="B21324">
        <v>29</v>
      </c>
      <c r="C21324" t="s">
        <v>173</v>
      </c>
      <c r="D21324" t="s">
        <v>174</v>
      </c>
      <c r="E21324">
        <v>0</v>
      </c>
      <c r="F21324">
        <v>90</v>
      </c>
      <c r="G21324">
        <v>65</v>
      </c>
      <c r="H21324" t="s">
        <v>303</v>
      </c>
      <c r="I21324" t="s">
        <v>171</v>
      </c>
      <c r="J21324">
        <v>2.574619511429177</v>
      </c>
      <c r="L21324" s="47"/>
      <c r="M21324" s="47"/>
    </row>
    <row r="21325" spans="1:13" x14ac:dyDescent="0.4">
      <c r="A21325" t="str">
        <f t="shared" si="333"/>
        <v>29_4M_M_0_90_67_HH800_CDB</v>
      </c>
      <c r="B21325">
        <v>29</v>
      </c>
      <c r="C21325" t="s">
        <v>173</v>
      </c>
      <c r="D21325" t="s">
        <v>174</v>
      </c>
      <c r="E21325">
        <v>0</v>
      </c>
      <c r="F21325">
        <v>90</v>
      </c>
      <c r="G21325">
        <v>67</v>
      </c>
      <c r="H21325" t="s">
        <v>303</v>
      </c>
      <c r="I21325" t="s">
        <v>171</v>
      </c>
      <c r="J21325">
        <v>3.3899381340304036</v>
      </c>
      <c r="L21325" s="47"/>
      <c r="M21325" s="47"/>
    </row>
    <row r="21326" spans="1:13" x14ac:dyDescent="0.4">
      <c r="A21326" t="str">
        <f t="shared" si="333"/>
        <v>29_4M_M_0_90_70_HH800_CDB</v>
      </c>
      <c r="B21326">
        <v>29</v>
      </c>
      <c r="C21326" t="s">
        <v>173</v>
      </c>
      <c r="D21326" t="s">
        <v>174</v>
      </c>
      <c r="E21326">
        <v>0</v>
      </c>
      <c r="F21326">
        <v>90</v>
      </c>
      <c r="G21326">
        <v>70</v>
      </c>
      <c r="H21326" t="s">
        <v>303</v>
      </c>
      <c r="I21326" t="s">
        <v>171</v>
      </c>
      <c r="J21326">
        <v>3.0580198706225454</v>
      </c>
      <c r="L21326" s="47"/>
      <c r="M21326" s="47"/>
    </row>
    <row r="21327" spans="1:13" x14ac:dyDescent="0.4">
      <c r="A21327" t="str">
        <f t="shared" si="333"/>
        <v>29_4M_M_0_180_2_HH800_CDB</v>
      </c>
      <c r="B21327">
        <v>29</v>
      </c>
      <c r="C21327" t="s">
        <v>173</v>
      </c>
      <c r="D21327" t="s">
        <v>174</v>
      </c>
      <c r="E21327">
        <v>0</v>
      </c>
      <c r="F21327">
        <v>180</v>
      </c>
      <c r="G21327">
        <v>2</v>
      </c>
      <c r="H21327" t="s">
        <v>303</v>
      </c>
      <c r="I21327" t="s">
        <v>171</v>
      </c>
      <c r="J21327">
        <v>2.1684275817433289</v>
      </c>
      <c r="L21327" s="47"/>
      <c r="M21327" s="47"/>
    </row>
    <row r="21328" spans="1:13" x14ac:dyDescent="0.4">
      <c r="A21328" t="str">
        <f t="shared" si="333"/>
        <v>29_4M_M_0_180_5_HH800_CDB</v>
      </c>
      <c r="B21328">
        <v>29</v>
      </c>
      <c r="C21328" t="s">
        <v>173</v>
      </c>
      <c r="D21328" t="s">
        <v>174</v>
      </c>
      <c r="E21328">
        <v>0</v>
      </c>
      <c r="F21328">
        <v>180</v>
      </c>
      <c r="G21328">
        <v>5</v>
      </c>
      <c r="H21328" t="s">
        <v>303</v>
      </c>
      <c r="I21328" t="s">
        <v>171</v>
      </c>
      <c r="J21328">
        <v>1.8421038331082307</v>
      </c>
      <c r="L21328" s="47"/>
      <c r="M21328" s="47"/>
    </row>
    <row r="21329" spans="1:13" x14ac:dyDescent="0.4">
      <c r="A21329" t="str">
        <f t="shared" si="333"/>
        <v>29_4M_M_0_180_65_HH800_CDB</v>
      </c>
      <c r="B21329">
        <v>29</v>
      </c>
      <c r="C21329" t="s">
        <v>173</v>
      </c>
      <c r="D21329" t="s">
        <v>174</v>
      </c>
      <c r="E21329">
        <v>0</v>
      </c>
      <c r="F21329">
        <v>180</v>
      </c>
      <c r="G21329">
        <v>65</v>
      </c>
      <c r="H21329" t="s">
        <v>303</v>
      </c>
      <c r="I21329" t="s">
        <v>171</v>
      </c>
      <c r="J21329">
        <v>2.7080620251207295</v>
      </c>
      <c r="L21329" s="47"/>
      <c r="M21329" s="47"/>
    </row>
    <row r="21330" spans="1:13" x14ac:dyDescent="0.4">
      <c r="A21330" t="str">
        <f t="shared" si="333"/>
        <v>29_4M_M_0_180_67_HH800_CDB</v>
      </c>
      <c r="B21330">
        <v>29</v>
      </c>
      <c r="C21330" t="s">
        <v>173</v>
      </c>
      <c r="D21330" t="s">
        <v>174</v>
      </c>
      <c r="E21330">
        <v>0</v>
      </c>
      <c r="F21330">
        <v>180</v>
      </c>
      <c r="G21330">
        <v>67</v>
      </c>
      <c r="H21330" t="s">
        <v>303</v>
      </c>
      <c r="I21330" t="s">
        <v>171</v>
      </c>
      <c r="J21330">
        <v>2.5727581075066732</v>
      </c>
      <c r="L21330" s="47"/>
      <c r="M21330" s="47"/>
    </row>
    <row r="21331" spans="1:13" x14ac:dyDescent="0.4">
      <c r="A21331" t="str">
        <f t="shared" si="333"/>
        <v>29_4M_M_0_180_70_HH800_CDB</v>
      </c>
      <c r="B21331">
        <v>29</v>
      </c>
      <c r="C21331" t="s">
        <v>173</v>
      </c>
      <c r="D21331" t="s">
        <v>174</v>
      </c>
      <c r="E21331">
        <v>0</v>
      </c>
      <c r="F21331">
        <v>180</v>
      </c>
      <c r="G21331">
        <v>70</v>
      </c>
      <c r="H21331" t="s">
        <v>303</v>
      </c>
      <c r="I21331" t="s">
        <v>171</v>
      </c>
      <c r="J21331">
        <v>2.8685870780744644</v>
      </c>
      <c r="L21331" s="47"/>
      <c r="M21331" s="47"/>
    </row>
    <row r="21332" spans="1:13" x14ac:dyDescent="0.4">
      <c r="A21332" t="str">
        <f t="shared" si="333"/>
        <v>29_4M_M_0_365_5_HH800_CDB</v>
      </c>
      <c r="B21332">
        <v>29</v>
      </c>
      <c r="C21332" t="s">
        <v>173</v>
      </c>
      <c r="D21332" t="s">
        <v>174</v>
      </c>
      <c r="E21332">
        <v>0</v>
      </c>
      <c r="F21332">
        <v>365</v>
      </c>
      <c r="G21332">
        <v>5</v>
      </c>
      <c r="H21332" t="s">
        <v>303</v>
      </c>
      <c r="I21332" t="s">
        <v>171</v>
      </c>
      <c r="J21332">
        <v>2.2087366642176853</v>
      </c>
      <c r="L21332" s="47"/>
      <c r="M21332" s="47"/>
    </row>
    <row r="21333" spans="1:13" x14ac:dyDescent="0.4">
      <c r="A21333" t="str">
        <f t="shared" si="333"/>
        <v>29_4M_M_0_365_65_HH800_CDB</v>
      </c>
      <c r="B21333">
        <v>29</v>
      </c>
      <c r="C21333" t="s">
        <v>173</v>
      </c>
      <c r="D21333" t="s">
        <v>174</v>
      </c>
      <c r="E21333">
        <v>0</v>
      </c>
      <c r="F21333">
        <v>365</v>
      </c>
      <c r="G21333">
        <v>65</v>
      </c>
      <c r="H21333" t="s">
        <v>303</v>
      </c>
      <c r="I21333" t="s">
        <v>171</v>
      </c>
      <c r="J21333">
        <v>2.1826303105930212</v>
      </c>
      <c r="L21333" s="47"/>
      <c r="M21333" s="47"/>
    </row>
    <row r="21334" spans="1:13" x14ac:dyDescent="0.4">
      <c r="A21334" t="str">
        <f t="shared" si="333"/>
        <v>29_4M_M_0_365_67_HH800_CDB</v>
      </c>
      <c r="B21334">
        <v>29</v>
      </c>
      <c r="C21334" t="s">
        <v>173</v>
      </c>
      <c r="D21334" t="s">
        <v>174</v>
      </c>
      <c r="E21334">
        <v>0</v>
      </c>
      <c r="F21334">
        <v>365</v>
      </c>
      <c r="G21334">
        <v>67</v>
      </c>
      <c r="H21334" t="s">
        <v>303</v>
      </c>
      <c r="I21334" t="s">
        <v>171</v>
      </c>
      <c r="J21334">
        <v>2.7337189274594915</v>
      </c>
      <c r="L21334" s="47"/>
      <c r="M21334" s="47"/>
    </row>
    <row r="21335" spans="1:13" x14ac:dyDescent="0.4">
      <c r="A21335" t="str">
        <f t="shared" si="333"/>
        <v>29_4M_M_0_365_70_HH800_CDB</v>
      </c>
      <c r="B21335">
        <v>29</v>
      </c>
      <c r="C21335" t="s">
        <v>173</v>
      </c>
      <c r="D21335" t="s">
        <v>174</v>
      </c>
      <c r="E21335">
        <v>0</v>
      </c>
      <c r="F21335">
        <v>365</v>
      </c>
      <c r="G21335">
        <v>70</v>
      </c>
      <c r="H21335" t="s">
        <v>303</v>
      </c>
      <c r="I21335" t="s">
        <v>171</v>
      </c>
      <c r="J21335">
        <v>2.776606931279848</v>
      </c>
      <c r="L21335" s="47"/>
      <c r="M21335" s="47"/>
    </row>
    <row r="21336" spans="1:13" x14ac:dyDescent="0.4">
      <c r="A21336" t="str">
        <f t="shared" si="333"/>
        <v>30_4M_M_0_90_2_HH800_CDB</v>
      </c>
      <c r="B21336">
        <v>30</v>
      </c>
      <c r="C21336" t="s">
        <v>173</v>
      </c>
      <c r="D21336" t="s">
        <v>174</v>
      </c>
      <c r="E21336">
        <v>0</v>
      </c>
      <c r="F21336">
        <v>90</v>
      </c>
      <c r="G21336">
        <v>2</v>
      </c>
      <c r="H21336" t="s">
        <v>303</v>
      </c>
      <c r="I21336" t="s">
        <v>171</v>
      </c>
      <c r="J21336">
        <v>1.4360529207745067</v>
      </c>
      <c r="L21336" s="47"/>
      <c r="M21336" s="47"/>
    </row>
    <row r="21337" spans="1:13" x14ac:dyDescent="0.4">
      <c r="A21337" t="str">
        <f t="shared" si="333"/>
        <v>30_4M_M_0_90_5_HH800_CDB</v>
      </c>
      <c r="B21337">
        <v>30</v>
      </c>
      <c r="C21337" t="s">
        <v>173</v>
      </c>
      <c r="D21337" t="s">
        <v>174</v>
      </c>
      <c r="E21337">
        <v>0</v>
      </c>
      <c r="F21337">
        <v>90</v>
      </c>
      <c r="G21337">
        <v>5</v>
      </c>
      <c r="H21337" t="s">
        <v>303</v>
      </c>
      <c r="I21337" t="s">
        <v>171</v>
      </c>
      <c r="J21337">
        <v>2.0216918919645952</v>
      </c>
      <c r="L21337" s="47"/>
      <c r="M21337" s="47"/>
    </row>
    <row r="21338" spans="1:13" x14ac:dyDescent="0.4">
      <c r="A21338" t="str">
        <f t="shared" si="333"/>
        <v>30_4M_M_0_90_65_HH800_CDB</v>
      </c>
      <c r="B21338">
        <v>30</v>
      </c>
      <c r="C21338" t="s">
        <v>173</v>
      </c>
      <c r="D21338" t="s">
        <v>174</v>
      </c>
      <c r="E21338">
        <v>0</v>
      </c>
      <c r="F21338">
        <v>90</v>
      </c>
      <c r="G21338">
        <v>65</v>
      </c>
      <c r="H21338" t="s">
        <v>303</v>
      </c>
      <c r="I21338" t="s">
        <v>171</v>
      </c>
      <c r="J21338">
        <v>3.0372730158918362</v>
      </c>
      <c r="L21338" s="47"/>
      <c r="M21338" s="47"/>
    </row>
    <row r="21339" spans="1:13" x14ac:dyDescent="0.4">
      <c r="A21339" t="str">
        <f t="shared" si="333"/>
        <v>30_4M_M_0_90_67_HH800_CDB</v>
      </c>
      <c r="B21339">
        <v>30</v>
      </c>
      <c r="C21339" t="s">
        <v>173</v>
      </c>
      <c r="D21339" t="s">
        <v>174</v>
      </c>
      <c r="E21339">
        <v>0</v>
      </c>
      <c r="F21339">
        <v>90</v>
      </c>
      <c r="G21339">
        <v>67</v>
      </c>
      <c r="H21339" t="s">
        <v>303</v>
      </c>
      <c r="I21339" t="s">
        <v>171</v>
      </c>
      <c r="J21339">
        <v>3.0561972053971136</v>
      </c>
      <c r="L21339" s="47"/>
      <c r="M21339" s="47"/>
    </row>
    <row r="21340" spans="1:13" x14ac:dyDescent="0.4">
      <c r="A21340" t="str">
        <f t="shared" si="333"/>
        <v>30_4M_M_0_90_70_HH800_CDB</v>
      </c>
      <c r="B21340">
        <v>30</v>
      </c>
      <c r="C21340" t="s">
        <v>173</v>
      </c>
      <c r="D21340" t="s">
        <v>174</v>
      </c>
      <c r="E21340">
        <v>0</v>
      </c>
      <c r="F21340">
        <v>90</v>
      </c>
      <c r="G21340">
        <v>70</v>
      </c>
      <c r="H21340" t="s">
        <v>303</v>
      </c>
      <c r="I21340" t="s">
        <v>171</v>
      </c>
      <c r="J21340">
        <v>3.5671480637754445</v>
      </c>
      <c r="L21340" s="47"/>
      <c r="M21340" s="47"/>
    </row>
    <row r="21341" spans="1:13" x14ac:dyDescent="0.4">
      <c r="A21341" t="str">
        <f t="shared" si="333"/>
        <v>30_4M_M_0_180_2_HH800_CDB</v>
      </c>
      <c r="B21341">
        <v>30</v>
      </c>
      <c r="C21341" t="s">
        <v>173</v>
      </c>
      <c r="D21341" t="s">
        <v>174</v>
      </c>
      <c r="E21341">
        <v>0</v>
      </c>
      <c r="F21341">
        <v>180</v>
      </c>
      <c r="G21341">
        <v>2</v>
      </c>
      <c r="H21341" t="s">
        <v>303</v>
      </c>
      <c r="I21341" t="s">
        <v>171</v>
      </c>
      <c r="J21341">
        <v>1.9066091759121466</v>
      </c>
      <c r="L21341" s="47"/>
      <c r="M21341" s="47"/>
    </row>
    <row r="21342" spans="1:13" x14ac:dyDescent="0.4">
      <c r="A21342" t="str">
        <f t="shared" si="333"/>
        <v>30_4M_M_0_180_5_HH800_CDB</v>
      </c>
      <c r="B21342">
        <v>30</v>
      </c>
      <c r="C21342" t="s">
        <v>173</v>
      </c>
      <c r="D21342" t="s">
        <v>174</v>
      </c>
      <c r="E21342">
        <v>0</v>
      </c>
      <c r="F21342">
        <v>180</v>
      </c>
      <c r="G21342">
        <v>5</v>
      </c>
      <c r="H21342" t="s">
        <v>303</v>
      </c>
      <c r="I21342" t="s">
        <v>171</v>
      </c>
      <c r="J21342">
        <v>1.6256290082381204</v>
      </c>
      <c r="L21342" s="47"/>
      <c r="M21342" s="47"/>
    </row>
    <row r="21343" spans="1:13" x14ac:dyDescent="0.4">
      <c r="A21343" t="str">
        <f t="shared" si="333"/>
        <v>30_4M_M_0_180_65_HH800_CDB</v>
      </c>
      <c r="B21343">
        <v>30</v>
      </c>
      <c r="C21343" t="s">
        <v>173</v>
      </c>
      <c r="D21343" t="s">
        <v>174</v>
      </c>
      <c r="E21343">
        <v>0</v>
      </c>
      <c r="F21343">
        <v>180</v>
      </c>
      <c r="G21343">
        <v>65</v>
      </c>
      <c r="H21343" t="s">
        <v>303</v>
      </c>
      <c r="I21343" t="s">
        <v>171</v>
      </c>
      <c r="J21343">
        <v>3.0681203180796714</v>
      </c>
      <c r="L21343" s="47"/>
      <c r="M21343" s="47"/>
    </row>
    <row r="21344" spans="1:13" x14ac:dyDescent="0.4">
      <c r="A21344" t="str">
        <f t="shared" si="333"/>
        <v>30_4M_M_0_180_67_HH800_CDB</v>
      </c>
      <c r="B21344">
        <v>30</v>
      </c>
      <c r="C21344" t="s">
        <v>173</v>
      </c>
      <c r="D21344" t="s">
        <v>174</v>
      </c>
      <c r="E21344">
        <v>0</v>
      </c>
      <c r="F21344">
        <v>180</v>
      </c>
      <c r="G21344">
        <v>67</v>
      </c>
      <c r="H21344" t="s">
        <v>303</v>
      </c>
      <c r="I21344" t="s">
        <v>171</v>
      </c>
      <c r="J21344">
        <v>2.9231845202703504</v>
      </c>
      <c r="L21344" s="47"/>
      <c r="M21344" s="47"/>
    </row>
    <row r="21345" spans="1:13" x14ac:dyDescent="0.4">
      <c r="A21345" t="str">
        <f t="shared" si="333"/>
        <v>30_4M_M_0_180_70_HH800_CDB</v>
      </c>
      <c r="B21345">
        <v>30</v>
      </c>
      <c r="C21345" t="s">
        <v>173</v>
      </c>
      <c r="D21345" t="s">
        <v>174</v>
      </c>
      <c r="E21345">
        <v>0</v>
      </c>
      <c r="F21345">
        <v>180</v>
      </c>
      <c r="G21345">
        <v>70</v>
      </c>
      <c r="H21345" t="s">
        <v>303</v>
      </c>
      <c r="I21345" t="s">
        <v>171</v>
      </c>
      <c r="J21345">
        <v>3.5216755042193881</v>
      </c>
      <c r="L21345" s="47"/>
      <c r="M21345" s="47"/>
    </row>
    <row r="21346" spans="1:13" x14ac:dyDescent="0.4">
      <c r="A21346" t="str">
        <f t="shared" si="333"/>
        <v>30_4M_M_0_365_5_HH800_CDB</v>
      </c>
      <c r="B21346">
        <v>30</v>
      </c>
      <c r="C21346" t="s">
        <v>173</v>
      </c>
      <c r="D21346" t="s">
        <v>174</v>
      </c>
      <c r="E21346">
        <v>0</v>
      </c>
      <c r="F21346">
        <v>365</v>
      </c>
      <c r="G21346">
        <v>5</v>
      </c>
      <c r="H21346" t="s">
        <v>303</v>
      </c>
      <c r="I21346" t="s">
        <v>171</v>
      </c>
      <c r="J21346">
        <v>2.0723589406528271</v>
      </c>
      <c r="L21346" s="47"/>
      <c r="M21346" s="47"/>
    </row>
    <row r="21347" spans="1:13" x14ac:dyDescent="0.4">
      <c r="A21347" t="str">
        <f t="shared" si="333"/>
        <v>30_4M_M_0_365_65_HH800_CDB</v>
      </c>
      <c r="B21347">
        <v>30</v>
      </c>
      <c r="C21347" t="s">
        <v>173</v>
      </c>
      <c r="D21347" t="s">
        <v>174</v>
      </c>
      <c r="E21347">
        <v>0</v>
      </c>
      <c r="F21347">
        <v>365</v>
      </c>
      <c r="G21347">
        <v>65</v>
      </c>
      <c r="H21347" t="s">
        <v>303</v>
      </c>
      <c r="I21347" t="s">
        <v>171</v>
      </c>
      <c r="J21347">
        <v>2.7335338881044193</v>
      </c>
      <c r="L21347" s="47"/>
      <c r="M21347" s="47"/>
    </row>
    <row r="21348" spans="1:13" x14ac:dyDescent="0.4">
      <c r="A21348" t="str">
        <f t="shared" si="333"/>
        <v>30_4M_M_0_365_67_HH800_CDB</v>
      </c>
      <c r="B21348">
        <v>30</v>
      </c>
      <c r="C21348" t="s">
        <v>173</v>
      </c>
      <c r="D21348" t="s">
        <v>174</v>
      </c>
      <c r="E21348">
        <v>0</v>
      </c>
      <c r="F21348">
        <v>365</v>
      </c>
      <c r="G21348">
        <v>67</v>
      </c>
      <c r="H21348" t="s">
        <v>303</v>
      </c>
      <c r="I21348" t="s">
        <v>171</v>
      </c>
      <c r="J21348">
        <v>2.7493553509634294</v>
      </c>
      <c r="L21348" s="47"/>
      <c r="M21348" s="47"/>
    </row>
    <row r="21349" spans="1:13" x14ac:dyDescent="0.4">
      <c r="A21349" t="str">
        <f t="shared" si="333"/>
        <v>30_4M_M_0_365_70_HH800_CDB</v>
      </c>
      <c r="B21349">
        <v>30</v>
      </c>
      <c r="C21349" t="s">
        <v>173</v>
      </c>
      <c r="D21349" t="s">
        <v>174</v>
      </c>
      <c r="E21349">
        <v>0</v>
      </c>
      <c r="F21349">
        <v>365</v>
      </c>
      <c r="G21349">
        <v>70</v>
      </c>
      <c r="H21349" t="s">
        <v>303</v>
      </c>
      <c r="I21349" t="s">
        <v>171</v>
      </c>
      <c r="J21349">
        <v>3.3238561640697135</v>
      </c>
      <c r="L21349" s="47"/>
      <c r="M21349" s="47"/>
    </row>
    <row r="21350" spans="1:13" x14ac:dyDescent="0.4">
      <c r="A21350" t="str">
        <f t="shared" si="333"/>
        <v>31_4M_M_0_90_2_HH800_CDB</v>
      </c>
      <c r="B21350">
        <v>31</v>
      </c>
      <c r="C21350" t="s">
        <v>173</v>
      </c>
      <c r="D21350" t="s">
        <v>174</v>
      </c>
      <c r="E21350">
        <v>0</v>
      </c>
      <c r="F21350">
        <v>90</v>
      </c>
      <c r="G21350">
        <v>2</v>
      </c>
      <c r="H21350" t="s">
        <v>303</v>
      </c>
      <c r="I21350" t="s">
        <v>171</v>
      </c>
      <c r="J21350">
        <v>1.8411895596828198</v>
      </c>
      <c r="L21350" s="47"/>
      <c r="M21350" s="47"/>
    </row>
    <row r="21351" spans="1:13" x14ac:dyDescent="0.4">
      <c r="A21351" t="str">
        <f t="shared" si="333"/>
        <v>31_4M_M_0_90_5_HH800_CDB</v>
      </c>
      <c r="B21351">
        <v>31</v>
      </c>
      <c r="C21351" t="s">
        <v>173</v>
      </c>
      <c r="D21351" t="s">
        <v>174</v>
      </c>
      <c r="E21351">
        <v>0</v>
      </c>
      <c r="F21351">
        <v>90</v>
      </c>
      <c r="G21351">
        <v>5</v>
      </c>
      <c r="H21351" t="s">
        <v>303</v>
      </c>
      <c r="I21351" t="s">
        <v>171</v>
      </c>
      <c r="J21351">
        <v>2.4412978587469727</v>
      </c>
      <c r="L21351" s="47"/>
      <c r="M21351" s="47"/>
    </row>
    <row r="21352" spans="1:13" x14ac:dyDescent="0.4">
      <c r="A21352" t="str">
        <f t="shared" si="333"/>
        <v>31_4M_M_0_90_65_HH800_CDB</v>
      </c>
      <c r="B21352">
        <v>31</v>
      </c>
      <c r="C21352" t="s">
        <v>173</v>
      </c>
      <c r="D21352" t="s">
        <v>174</v>
      </c>
      <c r="E21352">
        <v>0</v>
      </c>
      <c r="F21352">
        <v>90</v>
      </c>
      <c r="G21352">
        <v>65</v>
      </c>
      <c r="H21352" t="s">
        <v>303</v>
      </c>
      <c r="I21352" t="s">
        <v>171</v>
      </c>
      <c r="J21352">
        <v>2.952297961277742</v>
      </c>
      <c r="L21352" s="47"/>
      <c r="M21352" s="47"/>
    </row>
    <row r="21353" spans="1:13" x14ac:dyDescent="0.4">
      <c r="A21353" t="str">
        <f t="shared" si="333"/>
        <v>31_4M_M_0_90_67_HH800_CDB</v>
      </c>
      <c r="B21353">
        <v>31</v>
      </c>
      <c r="C21353" t="s">
        <v>173</v>
      </c>
      <c r="D21353" t="s">
        <v>174</v>
      </c>
      <c r="E21353">
        <v>0</v>
      </c>
      <c r="F21353">
        <v>90</v>
      </c>
      <c r="G21353">
        <v>67</v>
      </c>
      <c r="H21353" t="s">
        <v>303</v>
      </c>
      <c r="I21353" t="s">
        <v>171</v>
      </c>
      <c r="J21353">
        <v>3.6143452890298922</v>
      </c>
      <c r="L21353" s="47"/>
      <c r="M21353" s="47"/>
    </row>
    <row r="21354" spans="1:13" x14ac:dyDescent="0.4">
      <c r="A21354" t="str">
        <f t="shared" si="333"/>
        <v>31_4M_M_0_90_70_HH800_CDB</v>
      </c>
      <c r="B21354">
        <v>31</v>
      </c>
      <c r="C21354" t="s">
        <v>173</v>
      </c>
      <c r="D21354" t="s">
        <v>174</v>
      </c>
      <c r="E21354">
        <v>0</v>
      </c>
      <c r="F21354">
        <v>90</v>
      </c>
      <c r="G21354">
        <v>70</v>
      </c>
      <c r="H21354" t="s">
        <v>303</v>
      </c>
      <c r="I21354" t="s">
        <v>171</v>
      </c>
      <c r="J21354">
        <v>3.098547332195638</v>
      </c>
      <c r="L21354" s="47"/>
      <c r="M21354" s="47"/>
    </row>
    <row r="21355" spans="1:13" x14ac:dyDescent="0.4">
      <c r="A21355" t="str">
        <f t="shared" si="333"/>
        <v>31_4M_M_0_180_2_HH800_CDB</v>
      </c>
      <c r="B21355">
        <v>31</v>
      </c>
      <c r="C21355" t="s">
        <v>173</v>
      </c>
      <c r="D21355" t="s">
        <v>174</v>
      </c>
      <c r="E21355">
        <v>0</v>
      </c>
      <c r="F21355">
        <v>180</v>
      </c>
      <c r="G21355">
        <v>2</v>
      </c>
      <c r="H21355" t="s">
        <v>303</v>
      </c>
      <c r="I21355" t="s">
        <v>171</v>
      </c>
      <c r="J21355">
        <v>1.559218270133629</v>
      </c>
      <c r="L21355" s="47"/>
      <c r="M21355" s="47"/>
    </row>
    <row r="21356" spans="1:13" x14ac:dyDescent="0.4">
      <c r="A21356" t="str">
        <f t="shared" si="333"/>
        <v>31_4M_M_0_180_5_HH800_CDB</v>
      </c>
      <c r="B21356">
        <v>31</v>
      </c>
      <c r="C21356" t="s">
        <v>173</v>
      </c>
      <c r="D21356" t="s">
        <v>174</v>
      </c>
      <c r="E21356">
        <v>0</v>
      </c>
      <c r="F21356">
        <v>180</v>
      </c>
      <c r="G21356">
        <v>5</v>
      </c>
      <c r="H21356" t="s">
        <v>303</v>
      </c>
      <c r="I21356" t="s">
        <v>171</v>
      </c>
      <c r="J21356">
        <v>1.6878352979631419</v>
      </c>
      <c r="L21356" s="47"/>
      <c r="M21356" s="47"/>
    </row>
    <row r="21357" spans="1:13" x14ac:dyDescent="0.4">
      <c r="A21357" t="str">
        <f t="shared" si="333"/>
        <v>31_4M_M_0_180_65_HH800_CDB</v>
      </c>
      <c r="B21357">
        <v>31</v>
      </c>
      <c r="C21357" t="s">
        <v>173</v>
      </c>
      <c r="D21357" t="s">
        <v>174</v>
      </c>
      <c r="E21357">
        <v>0</v>
      </c>
      <c r="F21357">
        <v>180</v>
      </c>
      <c r="G21357">
        <v>65</v>
      </c>
      <c r="H21357" t="s">
        <v>303</v>
      </c>
      <c r="I21357" t="s">
        <v>171</v>
      </c>
      <c r="J21357">
        <v>3.1152854658948788</v>
      </c>
      <c r="L21357" s="47"/>
      <c r="M21357" s="47"/>
    </row>
    <row r="21358" spans="1:13" x14ac:dyDescent="0.4">
      <c r="A21358" t="str">
        <f t="shared" si="333"/>
        <v>31_4M_M_0_180_67_HH800_CDB</v>
      </c>
      <c r="B21358">
        <v>31</v>
      </c>
      <c r="C21358" t="s">
        <v>173</v>
      </c>
      <c r="D21358" t="s">
        <v>174</v>
      </c>
      <c r="E21358">
        <v>0</v>
      </c>
      <c r="F21358">
        <v>180</v>
      </c>
      <c r="G21358">
        <v>67</v>
      </c>
      <c r="H21358" t="s">
        <v>303</v>
      </c>
      <c r="I21358" t="s">
        <v>171</v>
      </c>
      <c r="J21358">
        <v>3.392760110526909</v>
      </c>
      <c r="L21358" s="47"/>
      <c r="M21358" s="47"/>
    </row>
    <row r="21359" spans="1:13" x14ac:dyDescent="0.4">
      <c r="A21359" t="str">
        <f t="shared" si="333"/>
        <v>31_4M_M_0_180_70_HH800_CDB</v>
      </c>
      <c r="B21359">
        <v>31</v>
      </c>
      <c r="C21359" t="s">
        <v>173</v>
      </c>
      <c r="D21359" t="s">
        <v>174</v>
      </c>
      <c r="E21359">
        <v>0</v>
      </c>
      <c r="F21359">
        <v>180</v>
      </c>
      <c r="G21359">
        <v>70</v>
      </c>
      <c r="H21359" t="s">
        <v>303</v>
      </c>
      <c r="I21359" t="s">
        <v>171</v>
      </c>
      <c r="J21359">
        <v>3.5879867451310838</v>
      </c>
      <c r="L21359" s="47"/>
      <c r="M21359" s="47"/>
    </row>
    <row r="21360" spans="1:13" x14ac:dyDescent="0.4">
      <c r="A21360" t="str">
        <f t="shared" si="333"/>
        <v>31_4M_M_0_365_5_HH800_CDB</v>
      </c>
      <c r="B21360">
        <v>31</v>
      </c>
      <c r="C21360" t="s">
        <v>173</v>
      </c>
      <c r="D21360" t="s">
        <v>174</v>
      </c>
      <c r="E21360">
        <v>0</v>
      </c>
      <c r="F21360">
        <v>365</v>
      </c>
      <c r="G21360">
        <v>5</v>
      </c>
      <c r="H21360" t="s">
        <v>303</v>
      </c>
      <c r="I21360" t="s">
        <v>171</v>
      </c>
      <c r="J21360">
        <v>1.7011215777584083</v>
      </c>
      <c r="L21360" s="47"/>
      <c r="M21360" s="47"/>
    </row>
    <row r="21361" spans="1:13" x14ac:dyDescent="0.4">
      <c r="A21361" t="str">
        <f t="shared" si="333"/>
        <v>31_4M_M_0_365_65_HH800_CDB</v>
      </c>
      <c r="B21361">
        <v>31</v>
      </c>
      <c r="C21361" t="s">
        <v>173</v>
      </c>
      <c r="D21361" t="s">
        <v>174</v>
      </c>
      <c r="E21361">
        <v>0</v>
      </c>
      <c r="F21361">
        <v>365</v>
      </c>
      <c r="G21361">
        <v>65</v>
      </c>
      <c r="H21361" t="s">
        <v>303</v>
      </c>
      <c r="I21361" t="s">
        <v>171</v>
      </c>
      <c r="J21361">
        <v>2.6194421559338843</v>
      </c>
      <c r="L21361" s="47"/>
      <c r="M21361" s="47"/>
    </row>
    <row r="21362" spans="1:13" x14ac:dyDescent="0.4">
      <c r="A21362" t="str">
        <f t="shared" si="333"/>
        <v>31_4M_M_0_365_67_HH800_CDB</v>
      </c>
      <c r="B21362">
        <v>31</v>
      </c>
      <c r="C21362" t="s">
        <v>173</v>
      </c>
      <c r="D21362" t="s">
        <v>174</v>
      </c>
      <c r="E21362">
        <v>0</v>
      </c>
      <c r="F21362">
        <v>365</v>
      </c>
      <c r="G21362">
        <v>67</v>
      </c>
      <c r="H21362" t="s">
        <v>303</v>
      </c>
      <c r="I21362" t="s">
        <v>171</v>
      </c>
      <c r="J21362">
        <v>2.5964389913031081</v>
      </c>
      <c r="L21362" s="47"/>
      <c r="M21362" s="47"/>
    </row>
    <row r="21363" spans="1:13" x14ac:dyDescent="0.4">
      <c r="A21363" t="str">
        <f t="shared" si="333"/>
        <v>31_4M_M_0_365_70_HH800_CDB</v>
      </c>
      <c r="B21363">
        <v>31</v>
      </c>
      <c r="C21363" t="s">
        <v>173</v>
      </c>
      <c r="D21363" t="s">
        <v>174</v>
      </c>
      <c r="E21363">
        <v>0</v>
      </c>
      <c r="F21363">
        <v>365</v>
      </c>
      <c r="G21363">
        <v>70</v>
      </c>
      <c r="H21363" t="s">
        <v>303</v>
      </c>
      <c r="I21363" t="s">
        <v>171</v>
      </c>
      <c r="J21363">
        <v>3.2010744539140608</v>
      </c>
      <c r="L21363" s="47"/>
      <c r="M21363" s="47"/>
    </row>
    <row r="21364" spans="1:13" x14ac:dyDescent="0.4">
      <c r="A21364" t="str">
        <f t="shared" si="333"/>
        <v>32_4M_M_0_90_2_HH800_CDB</v>
      </c>
      <c r="B21364">
        <v>32</v>
      </c>
      <c r="C21364" t="s">
        <v>173</v>
      </c>
      <c r="D21364" t="s">
        <v>174</v>
      </c>
      <c r="E21364">
        <v>0</v>
      </c>
      <c r="F21364">
        <v>90</v>
      </c>
      <c r="G21364">
        <v>2</v>
      </c>
      <c r="H21364" t="s">
        <v>303</v>
      </c>
      <c r="I21364" t="s">
        <v>171</v>
      </c>
      <c r="J21364">
        <v>2.1737108354814181</v>
      </c>
      <c r="L21364" s="47"/>
      <c r="M21364" s="47"/>
    </row>
    <row r="21365" spans="1:13" x14ac:dyDescent="0.4">
      <c r="A21365" t="str">
        <f t="shared" si="333"/>
        <v>32_4M_M_0_90_5_HH800_CDB</v>
      </c>
      <c r="B21365">
        <v>32</v>
      </c>
      <c r="C21365" t="s">
        <v>173</v>
      </c>
      <c r="D21365" t="s">
        <v>174</v>
      </c>
      <c r="E21365">
        <v>0</v>
      </c>
      <c r="F21365">
        <v>90</v>
      </c>
      <c r="G21365">
        <v>5</v>
      </c>
      <c r="H21365" t="s">
        <v>303</v>
      </c>
      <c r="I21365" t="s">
        <v>171</v>
      </c>
      <c r="J21365">
        <v>1.8217977531780796</v>
      </c>
      <c r="L21365" s="47"/>
      <c r="M21365" s="47"/>
    </row>
    <row r="21366" spans="1:13" x14ac:dyDescent="0.4">
      <c r="A21366" t="str">
        <f t="shared" si="333"/>
        <v>32_4M_M_0_90_65_HH800_CDB</v>
      </c>
      <c r="B21366">
        <v>32</v>
      </c>
      <c r="C21366" t="s">
        <v>173</v>
      </c>
      <c r="D21366" t="s">
        <v>174</v>
      </c>
      <c r="E21366">
        <v>0</v>
      </c>
      <c r="F21366">
        <v>90</v>
      </c>
      <c r="G21366">
        <v>65</v>
      </c>
      <c r="H21366" t="s">
        <v>303</v>
      </c>
      <c r="I21366" t="s">
        <v>171</v>
      </c>
      <c r="J21366">
        <v>3.0389038484498463</v>
      </c>
      <c r="L21366" s="47"/>
      <c r="M21366" s="47"/>
    </row>
    <row r="21367" spans="1:13" x14ac:dyDescent="0.4">
      <c r="A21367" t="str">
        <f t="shared" si="333"/>
        <v>32_4M_M_0_90_67_HH800_CDB</v>
      </c>
      <c r="B21367">
        <v>32</v>
      </c>
      <c r="C21367" t="s">
        <v>173</v>
      </c>
      <c r="D21367" t="s">
        <v>174</v>
      </c>
      <c r="E21367">
        <v>0</v>
      </c>
      <c r="F21367">
        <v>90</v>
      </c>
      <c r="G21367">
        <v>67</v>
      </c>
      <c r="H21367" t="s">
        <v>303</v>
      </c>
      <c r="I21367" t="s">
        <v>171</v>
      </c>
      <c r="J21367">
        <v>3.2626885177143383</v>
      </c>
      <c r="L21367" s="47"/>
      <c r="M21367" s="47"/>
    </row>
    <row r="21368" spans="1:13" x14ac:dyDescent="0.4">
      <c r="A21368" t="str">
        <f t="shared" si="333"/>
        <v>32_4M_M_0_90_70_HH800_CDB</v>
      </c>
      <c r="B21368">
        <v>32</v>
      </c>
      <c r="C21368" t="s">
        <v>173</v>
      </c>
      <c r="D21368" t="s">
        <v>174</v>
      </c>
      <c r="E21368">
        <v>0</v>
      </c>
      <c r="F21368">
        <v>90</v>
      </c>
      <c r="G21368">
        <v>70</v>
      </c>
      <c r="H21368" t="s">
        <v>303</v>
      </c>
      <c r="I21368" t="s">
        <v>171</v>
      </c>
      <c r="J21368">
        <v>3.9778330456870199</v>
      </c>
      <c r="L21368" s="47"/>
      <c r="M21368" s="47"/>
    </row>
    <row r="21369" spans="1:13" x14ac:dyDescent="0.4">
      <c r="A21369" t="str">
        <f t="shared" si="333"/>
        <v>32_4M_M_0_180_2_HH800_CDB</v>
      </c>
      <c r="B21369">
        <v>32</v>
      </c>
      <c r="C21369" t="s">
        <v>173</v>
      </c>
      <c r="D21369" t="s">
        <v>174</v>
      </c>
      <c r="E21369">
        <v>0</v>
      </c>
      <c r="F21369">
        <v>180</v>
      </c>
      <c r="G21369">
        <v>2</v>
      </c>
      <c r="H21369" t="s">
        <v>303</v>
      </c>
      <c r="I21369" t="s">
        <v>171</v>
      </c>
      <c r="J21369">
        <v>2.2569869403843708</v>
      </c>
      <c r="L21369" s="47"/>
      <c r="M21369" s="47"/>
    </row>
    <row r="21370" spans="1:13" x14ac:dyDescent="0.4">
      <c r="A21370" t="str">
        <f t="shared" si="333"/>
        <v>32_4M_M_0_180_5_HH800_CDB</v>
      </c>
      <c r="B21370">
        <v>32</v>
      </c>
      <c r="C21370" t="s">
        <v>173</v>
      </c>
      <c r="D21370" t="s">
        <v>174</v>
      </c>
      <c r="E21370">
        <v>0</v>
      </c>
      <c r="F21370">
        <v>180</v>
      </c>
      <c r="G21370">
        <v>5</v>
      </c>
      <c r="H21370" t="s">
        <v>303</v>
      </c>
      <c r="I21370" t="s">
        <v>171</v>
      </c>
      <c r="J21370">
        <v>2.0692508155516958</v>
      </c>
      <c r="L21370" s="47"/>
      <c r="M21370" s="47"/>
    </row>
    <row r="21371" spans="1:13" x14ac:dyDescent="0.4">
      <c r="A21371" t="str">
        <f t="shared" si="333"/>
        <v>32_4M_M_0_180_65_HH800_CDB</v>
      </c>
      <c r="B21371">
        <v>32</v>
      </c>
      <c r="C21371" t="s">
        <v>173</v>
      </c>
      <c r="D21371" t="s">
        <v>174</v>
      </c>
      <c r="E21371">
        <v>0</v>
      </c>
      <c r="F21371">
        <v>180</v>
      </c>
      <c r="G21371">
        <v>65</v>
      </c>
      <c r="H21371" t="s">
        <v>303</v>
      </c>
      <c r="I21371" t="s">
        <v>171</v>
      </c>
      <c r="J21371">
        <v>2.9624675563348659</v>
      </c>
      <c r="L21371" s="47"/>
      <c r="M21371" s="47"/>
    </row>
    <row r="21372" spans="1:13" x14ac:dyDescent="0.4">
      <c r="A21372" t="str">
        <f t="shared" si="333"/>
        <v>32_4M_M_0_180_67_HH800_CDB</v>
      </c>
      <c r="B21372">
        <v>32</v>
      </c>
      <c r="C21372" t="s">
        <v>173</v>
      </c>
      <c r="D21372" t="s">
        <v>174</v>
      </c>
      <c r="E21372">
        <v>0</v>
      </c>
      <c r="F21372">
        <v>180</v>
      </c>
      <c r="G21372">
        <v>67</v>
      </c>
      <c r="H21372" t="s">
        <v>303</v>
      </c>
      <c r="I21372" t="s">
        <v>171</v>
      </c>
      <c r="J21372">
        <v>3.515423780294757</v>
      </c>
      <c r="L21372" s="47"/>
      <c r="M21372" s="47"/>
    </row>
    <row r="21373" spans="1:13" x14ac:dyDescent="0.4">
      <c r="A21373" t="str">
        <f t="shared" si="333"/>
        <v>32_4M_M_0_180_70_HH800_CDB</v>
      </c>
      <c r="B21373">
        <v>32</v>
      </c>
      <c r="C21373" t="s">
        <v>173</v>
      </c>
      <c r="D21373" t="s">
        <v>174</v>
      </c>
      <c r="E21373">
        <v>0</v>
      </c>
      <c r="F21373">
        <v>180</v>
      </c>
      <c r="G21373">
        <v>70</v>
      </c>
      <c r="H21373" t="s">
        <v>303</v>
      </c>
      <c r="I21373" t="s">
        <v>171</v>
      </c>
      <c r="J21373">
        <v>3.5996818634105567</v>
      </c>
      <c r="L21373" s="47"/>
      <c r="M21373" s="47"/>
    </row>
    <row r="21374" spans="1:13" x14ac:dyDescent="0.4">
      <c r="A21374" t="str">
        <f t="shared" si="333"/>
        <v>32_4M_M_0_365_5_HH800_CDB</v>
      </c>
      <c r="B21374">
        <v>32</v>
      </c>
      <c r="C21374" t="s">
        <v>173</v>
      </c>
      <c r="D21374" t="s">
        <v>174</v>
      </c>
      <c r="E21374">
        <v>0</v>
      </c>
      <c r="F21374">
        <v>365</v>
      </c>
      <c r="G21374">
        <v>5</v>
      </c>
      <c r="H21374" t="s">
        <v>303</v>
      </c>
      <c r="I21374" t="s">
        <v>171</v>
      </c>
      <c r="J21374">
        <v>2.4403374486153342</v>
      </c>
      <c r="L21374" s="47"/>
      <c r="M21374" s="47"/>
    </row>
    <row r="21375" spans="1:13" x14ac:dyDescent="0.4">
      <c r="A21375" t="str">
        <f t="shared" si="333"/>
        <v>32_4M_M_0_365_65_HH800_CDB</v>
      </c>
      <c r="B21375">
        <v>32</v>
      </c>
      <c r="C21375" t="s">
        <v>173</v>
      </c>
      <c r="D21375" t="s">
        <v>174</v>
      </c>
      <c r="E21375">
        <v>0</v>
      </c>
      <c r="F21375">
        <v>365</v>
      </c>
      <c r="G21375">
        <v>65</v>
      </c>
      <c r="H21375" t="s">
        <v>303</v>
      </c>
      <c r="I21375" t="s">
        <v>171</v>
      </c>
      <c r="J21375">
        <v>2.7274185919445895</v>
      </c>
      <c r="L21375" s="47"/>
      <c r="M21375" s="47"/>
    </row>
    <row r="21376" spans="1:13" x14ac:dyDescent="0.4">
      <c r="A21376" t="str">
        <f t="shared" si="333"/>
        <v>32_4M_M_0_365_67_HH800_CDB</v>
      </c>
      <c r="B21376">
        <v>32</v>
      </c>
      <c r="C21376" t="s">
        <v>173</v>
      </c>
      <c r="D21376" t="s">
        <v>174</v>
      </c>
      <c r="E21376">
        <v>0</v>
      </c>
      <c r="F21376">
        <v>365</v>
      </c>
      <c r="G21376">
        <v>67</v>
      </c>
      <c r="H21376" t="s">
        <v>303</v>
      </c>
      <c r="I21376" t="s">
        <v>171</v>
      </c>
      <c r="J21376">
        <v>3.1425773134104951</v>
      </c>
      <c r="L21376" s="47"/>
      <c r="M21376" s="47"/>
    </row>
    <row r="21377" spans="1:13" x14ac:dyDescent="0.4">
      <c r="A21377" t="str">
        <f t="shared" si="333"/>
        <v>32_4M_M_0_365_70_HH800_CDB</v>
      </c>
      <c r="B21377">
        <v>32</v>
      </c>
      <c r="C21377" t="s">
        <v>173</v>
      </c>
      <c r="D21377" t="s">
        <v>174</v>
      </c>
      <c r="E21377">
        <v>0</v>
      </c>
      <c r="F21377">
        <v>365</v>
      </c>
      <c r="G21377">
        <v>70</v>
      </c>
      <c r="H21377" t="s">
        <v>303</v>
      </c>
      <c r="I21377" t="s">
        <v>171</v>
      </c>
      <c r="J21377">
        <v>2.8206868621490893</v>
      </c>
      <c r="L21377" s="47"/>
      <c r="M21377" s="47"/>
    </row>
    <row r="21378" spans="1:13" x14ac:dyDescent="0.4">
      <c r="A21378" t="str">
        <f t="shared" si="333"/>
        <v>33_4M_M_0_90_2_HH800_CDB</v>
      </c>
      <c r="B21378">
        <v>33</v>
      </c>
      <c r="C21378" t="s">
        <v>173</v>
      </c>
      <c r="D21378" t="s">
        <v>174</v>
      </c>
      <c r="E21378">
        <v>0</v>
      </c>
      <c r="F21378">
        <v>90</v>
      </c>
      <c r="G21378">
        <v>2</v>
      </c>
      <c r="H21378" t="s">
        <v>303</v>
      </c>
      <c r="I21378" t="s">
        <v>171</v>
      </c>
      <c r="J21378">
        <v>1.4337786750837265</v>
      </c>
      <c r="L21378" s="47"/>
      <c r="M21378" s="47"/>
    </row>
    <row r="21379" spans="1:13" x14ac:dyDescent="0.4">
      <c r="A21379" t="str">
        <f t="shared" ref="A21379:A21442" si="334">B21379&amp;"_"&amp;C21379&amp;"_"&amp;D21379&amp;"_"&amp;E21379&amp;"_"&amp;F21379&amp;"_"&amp;G21379&amp;"_"&amp;H21379&amp;"_"&amp;I21379</f>
        <v>33_4M_M_0_90_5_HH800_CDB</v>
      </c>
      <c r="B21379">
        <v>33</v>
      </c>
      <c r="C21379" t="s">
        <v>173</v>
      </c>
      <c r="D21379" t="s">
        <v>174</v>
      </c>
      <c r="E21379">
        <v>0</v>
      </c>
      <c r="F21379">
        <v>90</v>
      </c>
      <c r="G21379">
        <v>5</v>
      </c>
      <c r="H21379" t="s">
        <v>303</v>
      </c>
      <c r="I21379" t="s">
        <v>171</v>
      </c>
      <c r="J21379">
        <v>1.8615509146424101</v>
      </c>
      <c r="L21379" s="47"/>
      <c r="M21379" s="47"/>
    </row>
    <row r="21380" spans="1:13" x14ac:dyDescent="0.4">
      <c r="A21380" t="str">
        <f t="shared" si="334"/>
        <v>33_4M_M_0_90_65_HH800_CDB</v>
      </c>
      <c r="B21380">
        <v>33</v>
      </c>
      <c r="C21380" t="s">
        <v>173</v>
      </c>
      <c r="D21380" t="s">
        <v>174</v>
      </c>
      <c r="E21380">
        <v>0</v>
      </c>
      <c r="F21380">
        <v>90</v>
      </c>
      <c r="G21380">
        <v>65</v>
      </c>
      <c r="H21380" t="s">
        <v>303</v>
      </c>
      <c r="I21380" t="s">
        <v>171</v>
      </c>
      <c r="J21380">
        <v>3.2311384730426731</v>
      </c>
      <c r="L21380" s="47"/>
      <c r="M21380" s="47"/>
    </row>
    <row r="21381" spans="1:13" x14ac:dyDescent="0.4">
      <c r="A21381" t="str">
        <f t="shared" si="334"/>
        <v>33_4M_M_0_90_67_HH800_CDB</v>
      </c>
      <c r="B21381">
        <v>33</v>
      </c>
      <c r="C21381" t="s">
        <v>173</v>
      </c>
      <c r="D21381" t="s">
        <v>174</v>
      </c>
      <c r="E21381">
        <v>0</v>
      </c>
      <c r="F21381">
        <v>90</v>
      </c>
      <c r="G21381">
        <v>67</v>
      </c>
      <c r="H21381" t="s">
        <v>303</v>
      </c>
      <c r="I21381" t="s">
        <v>171</v>
      </c>
      <c r="J21381">
        <v>3.3251119555618529</v>
      </c>
      <c r="L21381" s="47"/>
      <c r="M21381" s="47"/>
    </row>
    <row r="21382" spans="1:13" x14ac:dyDescent="0.4">
      <c r="A21382" t="str">
        <f t="shared" si="334"/>
        <v>33_4M_M_0_90_70_HH800_CDB</v>
      </c>
      <c r="B21382">
        <v>33</v>
      </c>
      <c r="C21382" t="s">
        <v>173</v>
      </c>
      <c r="D21382" t="s">
        <v>174</v>
      </c>
      <c r="E21382">
        <v>0</v>
      </c>
      <c r="F21382">
        <v>90</v>
      </c>
      <c r="G21382">
        <v>70</v>
      </c>
      <c r="H21382" t="s">
        <v>303</v>
      </c>
      <c r="I21382" t="s">
        <v>171</v>
      </c>
      <c r="J21382">
        <v>3.8904972395750508</v>
      </c>
      <c r="L21382" s="47"/>
      <c r="M21382" s="47"/>
    </row>
    <row r="21383" spans="1:13" x14ac:dyDescent="0.4">
      <c r="A21383" t="str">
        <f t="shared" si="334"/>
        <v>33_4M_M_0_180_2_HH800_CDB</v>
      </c>
      <c r="B21383">
        <v>33</v>
      </c>
      <c r="C21383" t="s">
        <v>173</v>
      </c>
      <c r="D21383" t="s">
        <v>174</v>
      </c>
      <c r="E21383">
        <v>0</v>
      </c>
      <c r="F21383">
        <v>180</v>
      </c>
      <c r="G21383">
        <v>2</v>
      </c>
      <c r="H21383" t="s">
        <v>303</v>
      </c>
      <c r="I21383" t="s">
        <v>171</v>
      </c>
      <c r="J21383">
        <v>1.606531264423217</v>
      </c>
      <c r="L21383" s="47"/>
      <c r="M21383" s="47"/>
    </row>
    <row r="21384" spans="1:13" x14ac:dyDescent="0.4">
      <c r="A21384" t="str">
        <f t="shared" si="334"/>
        <v>33_4M_M_0_180_5_HH800_CDB</v>
      </c>
      <c r="B21384">
        <v>33</v>
      </c>
      <c r="C21384" t="s">
        <v>173</v>
      </c>
      <c r="D21384" t="s">
        <v>174</v>
      </c>
      <c r="E21384">
        <v>0</v>
      </c>
      <c r="F21384">
        <v>180</v>
      </c>
      <c r="G21384">
        <v>5</v>
      </c>
      <c r="H21384" t="s">
        <v>303</v>
      </c>
      <c r="I21384" t="s">
        <v>171</v>
      </c>
      <c r="J21384">
        <v>1.7661473805923924</v>
      </c>
      <c r="L21384" s="47"/>
      <c r="M21384" s="47"/>
    </row>
    <row r="21385" spans="1:13" x14ac:dyDescent="0.4">
      <c r="A21385" t="str">
        <f t="shared" si="334"/>
        <v>33_4M_M_0_180_65_HH800_CDB</v>
      </c>
      <c r="B21385">
        <v>33</v>
      </c>
      <c r="C21385" t="s">
        <v>173</v>
      </c>
      <c r="D21385" t="s">
        <v>174</v>
      </c>
      <c r="E21385">
        <v>0</v>
      </c>
      <c r="F21385">
        <v>180</v>
      </c>
      <c r="G21385">
        <v>65</v>
      </c>
      <c r="H21385" t="s">
        <v>303</v>
      </c>
      <c r="I21385" t="s">
        <v>171</v>
      </c>
      <c r="J21385">
        <v>2.7348385820680337</v>
      </c>
      <c r="L21385" s="47"/>
      <c r="M21385" s="47"/>
    </row>
    <row r="21386" spans="1:13" x14ac:dyDescent="0.4">
      <c r="A21386" t="str">
        <f t="shared" si="334"/>
        <v>33_4M_M_0_180_67_HH800_CDB</v>
      </c>
      <c r="B21386">
        <v>33</v>
      </c>
      <c r="C21386" t="s">
        <v>173</v>
      </c>
      <c r="D21386" t="s">
        <v>174</v>
      </c>
      <c r="E21386">
        <v>0</v>
      </c>
      <c r="F21386">
        <v>180</v>
      </c>
      <c r="G21386">
        <v>67</v>
      </c>
      <c r="H21386" t="s">
        <v>303</v>
      </c>
      <c r="I21386" t="s">
        <v>171</v>
      </c>
      <c r="J21386">
        <v>2.9274571511530167</v>
      </c>
      <c r="L21386" s="47"/>
      <c r="M21386" s="47"/>
    </row>
    <row r="21387" spans="1:13" x14ac:dyDescent="0.4">
      <c r="A21387" t="str">
        <f t="shared" si="334"/>
        <v>33_4M_M_0_180_70_HH800_CDB</v>
      </c>
      <c r="B21387">
        <v>33</v>
      </c>
      <c r="C21387" t="s">
        <v>173</v>
      </c>
      <c r="D21387" t="s">
        <v>174</v>
      </c>
      <c r="E21387">
        <v>0</v>
      </c>
      <c r="F21387">
        <v>180</v>
      </c>
      <c r="G21387">
        <v>70</v>
      </c>
      <c r="H21387" t="s">
        <v>303</v>
      </c>
      <c r="I21387" t="s">
        <v>171</v>
      </c>
      <c r="J21387">
        <v>4.0880381606166427</v>
      </c>
      <c r="L21387" s="47"/>
      <c r="M21387" s="47"/>
    </row>
    <row r="21388" spans="1:13" x14ac:dyDescent="0.4">
      <c r="A21388" t="str">
        <f t="shared" si="334"/>
        <v>33_4M_M_0_365_5_HH800_CDB</v>
      </c>
      <c r="B21388">
        <v>33</v>
      </c>
      <c r="C21388" t="s">
        <v>173</v>
      </c>
      <c r="D21388" t="s">
        <v>174</v>
      </c>
      <c r="E21388">
        <v>0</v>
      </c>
      <c r="F21388">
        <v>365</v>
      </c>
      <c r="G21388">
        <v>5</v>
      </c>
      <c r="H21388" t="s">
        <v>303</v>
      </c>
      <c r="I21388" t="s">
        <v>171</v>
      </c>
      <c r="J21388">
        <v>2.4566316568146656</v>
      </c>
      <c r="L21388" s="47"/>
      <c r="M21388" s="47"/>
    </row>
    <row r="21389" spans="1:13" x14ac:dyDescent="0.4">
      <c r="A21389" t="str">
        <f t="shared" si="334"/>
        <v>33_4M_M_0_365_65_HH800_CDB</v>
      </c>
      <c r="B21389">
        <v>33</v>
      </c>
      <c r="C21389" t="s">
        <v>173</v>
      </c>
      <c r="D21389" t="s">
        <v>174</v>
      </c>
      <c r="E21389">
        <v>0</v>
      </c>
      <c r="F21389">
        <v>365</v>
      </c>
      <c r="G21389">
        <v>65</v>
      </c>
      <c r="H21389" t="s">
        <v>303</v>
      </c>
      <c r="I21389" t="s">
        <v>171</v>
      </c>
      <c r="J21389">
        <v>2.9679094607566388</v>
      </c>
      <c r="L21389" s="47"/>
      <c r="M21389" s="47"/>
    </row>
    <row r="21390" spans="1:13" x14ac:dyDescent="0.4">
      <c r="A21390" t="str">
        <f t="shared" si="334"/>
        <v>33_4M_M_0_365_67_HH800_CDB</v>
      </c>
      <c r="B21390">
        <v>33</v>
      </c>
      <c r="C21390" t="s">
        <v>173</v>
      </c>
      <c r="D21390" t="s">
        <v>174</v>
      </c>
      <c r="E21390">
        <v>0</v>
      </c>
      <c r="F21390">
        <v>365</v>
      </c>
      <c r="G21390">
        <v>67</v>
      </c>
      <c r="H21390" t="s">
        <v>303</v>
      </c>
      <c r="I21390" t="s">
        <v>171</v>
      </c>
      <c r="J21390">
        <v>3.589244931543925</v>
      </c>
      <c r="L21390" s="47"/>
      <c r="M21390" s="47"/>
    </row>
    <row r="21391" spans="1:13" x14ac:dyDescent="0.4">
      <c r="A21391" t="str">
        <f t="shared" si="334"/>
        <v>33_4M_M_0_365_70_HH800_CDB</v>
      </c>
      <c r="B21391">
        <v>33</v>
      </c>
      <c r="C21391" t="s">
        <v>173</v>
      </c>
      <c r="D21391" t="s">
        <v>174</v>
      </c>
      <c r="E21391">
        <v>0</v>
      </c>
      <c r="F21391">
        <v>365</v>
      </c>
      <c r="G21391">
        <v>70</v>
      </c>
      <c r="H21391" t="s">
        <v>303</v>
      </c>
      <c r="I21391" t="s">
        <v>171</v>
      </c>
      <c r="J21391">
        <v>3.6451188990056393</v>
      </c>
      <c r="L21391" s="47"/>
      <c r="M21391" s="47"/>
    </row>
    <row r="21392" spans="1:13" x14ac:dyDescent="0.4">
      <c r="A21392" t="str">
        <f t="shared" si="334"/>
        <v>34_4M_M_0_90_2_HH800_CDB</v>
      </c>
      <c r="B21392">
        <v>34</v>
      </c>
      <c r="C21392" t="s">
        <v>173</v>
      </c>
      <c r="D21392" t="s">
        <v>174</v>
      </c>
      <c r="E21392">
        <v>0</v>
      </c>
      <c r="F21392">
        <v>90</v>
      </c>
      <c r="G21392">
        <v>2</v>
      </c>
      <c r="H21392" t="s">
        <v>303</v>
      </c>
      <c r="I21392" t="s">
        <v>171</v>
      </c>
      <c r="J21392">
        <v>2.3083798776210052</v>
      </c>
      <c r="L21392" s="47"/>
      <c r="M21392" s="47"/>
    </row>
    <row r="21393" spans="1:13" x14ac:dyDescent="0.4">
      <c r="A21393" t="str">
        <f t="shared" si="334"/>
        <v>34_4M_M_0_90_5_HH800_CDB</v>
      </c>
      <c r="B21393">
        <v>34</v>
      </c>
      <c r="C21393" t="s">
        <v>173</v>
      </c>
      <c r="D21393" t="s">
        <v>174</v>
      </c>
      <c r="E21393">
        <v>0</v>
      </c>
      <c r="F21393">
        <v>90</v>
      </c>
      <c r="G21393">
        <v>5</v>
      </c>
      <c r="H21393" t="s">
        <v>303</v>
      </c>
      <c r="I21393" t="s">
        <v>171</v>
      </c>
      <c r="J21393">
        <v>2.0731246205558063</v>
      </c>
      <c r="L21393" s="47"/>
      <c r="M21393" s="47"/>
    </row>
    <row r="21394" spans="1:13" x14ac:dyDescent="0.4">
      <c r="A21394" t="str">
        <f t="shared" si="334"/>
        <v>34_4M_M_0_90_65_HH800_CDB</v>
      </c>
      <c r="B21394">
        <v>34</v>
      </c>
      <c r="C21394" t="s">
        <v>173</v>
      </c>
      <c r="D21394" t="s">
        <v>174</v>
      </c>
      <c r="E21394">
        <v>0</v>
      </c>
      <c r="F21394">
        <v>90</v>
      </c>
      <c r="G21394">
        <v>65</v>
      </c>
      <c r="H21394" t="s">
        <v>303</v>
      </c>
      <c r="I21394" t="s">
        <v>171</v>
      </c>
      <c r="J21394">
        <v>2.7958875446401454</v>
      </c>
      <c r="L21394" s="47"/>
      <c r="M21394" s="47"/>
    </row>
    <row r="21395" spans="1:13" x14ac:dyDescent="0.4">
      <c r="A21395" t="str">
        <f t="shared" si="334"/>
        <v>34_4M_M_0_90_67_HH800_CDB</v>
      </c>
      <c r="B21395">
        <v>34</v>
      </c>
      <c r="C21395" t="s">
        <v>173</v>
      </c>
      <c r="D21395" t="s">
        <v>174</v>
      </c>
      <c r="E21395">
        <v>0</v>
      </c>
      <c r="F21395">
        <v>90</v>
      </c>
      <c r="G21395">
        <v>67</v>
      </c>
      <c r="H21395" t="s">
        <v>303</v>
      </c>
      <c r="I21395" t="s">
        <v>171</v>
      </c>
      <c r="J21395">
        <v>3.7693377645690598</v>
      </c>
      <c r="L21395" s="47"/>
      <c r="M21395" s="47"/>
    </row>
    <row r="21396" spans="1:13" x14ac:dyDescent="0.4">
      <c r="A21396" t="str">
        <f t="shared" si="334"/>
        <v>34_4M_M_0_90_70_HH800_CDB</v>
      </c>
      <c r="B21396">
        <v>34</v>
      </c>
      <c r="C21396" t="s">
        <v>173</v>
      </c>
      <c r="D21396" t="s">
        <v>174</v>
      </c>
      <c r="E21396">
        <v>0</v>
      </c>
      <c r="F21396">
        <v>90</v>
      </c>
      <c r="G21396">
        <v>70</v>
      </c>
      <c r="H21396" t="s">
        <v>303</v>
      </c>
      <c r="I21396" t="s">
        <v>171</v>
      </c>
      <c r="J21396">
        <v>4.2551161256256105</v>
      </c>
      <c r="L21396" s="47"/>
      <c r="M21396" s="47"/>
    </row>
    <row r="21397" spans="1:13" x14ac:dyDescent="0.4">
      <c r="A21397" t="str">
        <f t="shared" si="334"/>
        <v>34_4M_M_0_180_2_HH800_CDB</v>
      </c>
      <c r="B21397">
        <v>34</v>
      </c>
      <c r="C21397" t="s">
        <v>173</v>
      </c>
      <c r="D21397" t="s">
        <v>174</v>
      </c>
      <c r="E21397">
        <v>0</v>
      </c>
      <c r="F21397">
        <v>180</v>
      </c>
      <c r="G21397">
        <v>2</v>
      </c>
      <c r="H21397" t="s">
        <v>303</v>
      </c>
      <c r="I21397" t="s">
        <v>171</v>
      </c>
      <c r="J21397">
        <v>2.2250684627159831</v>
      </c>
      <c r="L21397" s="47"/>
      <c r="M21397" s="47"/>
    </row>
    <row r="21398" spans="1:13" x14ac:dyDescent="0.4">
      <c r="A21398" t="str">
        <f t="shared" si="334"/>
        <v>34_4M_M_0_180_5_HH800_CDB</v>
      </c>
      <c r="B21398">
        <v>34</v>
      </c>
      <c r="C21398" t="s">
        <v>173</v>
      </c>
      <c r="D21398" t="s">
        <v>174</v>
      </c>
      <c r="E21398">
        <v>0</v>
      </c>
      <c r="F21398">
        <v>180</v>
      </c>
      <c r="G21398">
        <v>5</v>
      </c>
      <c r="H21398" t="s">
        <v>303</v>
      </c>
      <c r="I21398" t="s">
        <v>171</v>
      </c>
      <c r="J21398">
        <v>2.7207971237993185</v>
      </c>
      <c r="L21398" s="47"/>
      <c r="M21398" s="47"/>
    </row>
    <row r="21399" spans="1:13" x14ac:dyDescent="0.4">
      <c r="A21399" t="str">
        <f t="shared" si="334"/>
        <v>34_4M_M_0_180_65_HH800_CDB</v>
      </c>
      <c r="B21399">
        <v>34</v>
      </c>
      <c r="C21399" t="s">
        <v>173</v>
      </c>
      <c r="D21399" t="s">
        <v>174</v>
      </c>
      <c r="E21399">
        <v>0</v>
      </c>
      <c r="F21399">
        <v>180</v>
      </c>
      <c r="G21399">
        <v>65</v>
      </c>
      <c r="H21399" t="s">
        <v>303</v>
      </c>
      <c r="I21399" t="s">
        <v>171</v>
      </c>
      <c r="J21399">
        <v>2.6724152046577698</v>
      </c>
      <c r="L21399" s="47"/>
      <c r="M21399" s="47"/>
    </row>
    <row r="21400" spans="1:13" x14ac:dyDescent="0.4">
      <c r="A21400" t="str">
        <f t="shared" si="334"/>
        <v>34_4M_M_0_180_67_HH800_CDB</v>
      </c>
      <c r="B21400">
        <v>34</v>
      </c>
      <c r="C21400" t="s">
        <v>173</v>
      </c>
      <c r="D21400" t="s">
        <v>174</v>
      </c>
      <c r="E21400">
        <v>0</v>
      </c>
      <c r="F21400">
        <v>180</v>
      </c>
      <c r="G21400">
        <v>67</v>
      </c>
      <c r="H21400" t="s">
        <v>303</v>
      </c>
      <c r="I21400" t="s">
        <v>171</v>
      </c>
      <c r="J21400">
        <v>2.9624368069170961</v>
      </c>
      <c r="L21400" s="47"/>
      <c r="M21400" s="47"/>
    </row>
    <row r="21401" spans="1:13" x14ac:dyDescent="0.4">
      <c r="A21401" t="str">
        <f t="shared" si="334"/>
        <v>34_4M_M_0_180_70_HH800_CDB</v>
      </c>
      <c r="B21401">
        <v>34</v>
      </c>
      <c r="C21401" t="s">
        <v>173</v>
      </c>
      <c r="D21401" t="s">
        <v>174</v>
      </c>
      <c r="E21401">
        <v>0</v>
      </c>
      <c r="F21401">
        <v>180</v>
      </c>
      <c r="G21401">
        <v>70</v>
      </c>
      <c r="H21401" t="s">
        <v>303</v>
      </c>
      <c r="I21401" t="s">
        <v>171</v>
      </c>
      <c r="J21401">
        <v>4.2194432802849153</v>
      </c>
      <c r="L21401" s="47"/>
      <c r="M21401" s="47"/>
    </row>
    <row r="21402" spans="1:13" x14ac:dyDescent="0.4">
      <c r="A21402" t="str">
        <f t="shared" si="334"/>
        <v>34_4M_M_0_365_5_HH800_CDB</v>
      </c>
      <c r="B21402">
        <v>34</v>
      </c>
      <c r="C21402" t="s">
        <v>173</v>
      </c>
      <c r="D21402" t="s">
        <v>174</v>
      </c>
      <c r="E21402">
        <v>0</v>
      </c>
      <c r="F21402">
        <v>365</v>
      </c>
      <c r="G21402">
        <v>5</v>
      </c>
      <c r="H21402" t="s">
        <v>303</v>
      </c>
      <c r="I21402" t="s">
        <v>171</v>
      </c>
      <c r="J21402">
        <v>2.3024284906150339</v>
      </c>
      <c r="L21402" s="47"/>
      <c r="M21402" s="47"/>
    </row>
    <row r="21403" spans="1:13" x14ac:dyDescent="0.4">
      <c r="A21403" t="str">
        <f t="shared" si="334"/>
        <v>34_4M_M_0_365_65_HH800_CDB</v>
      </c>
      <c r="B21403">
        <v>34</v>
      </c>
      <c r="C21403" t="s">
        <v>173</v>
      </c>
      <c r="D21403" t="s">
        <v>174</v>
      </c>
      <c r="E21403">
        <v>0</v>
      </c>
      <c r="F21403">
        <v>365</v>
      </c>
      <c r="G21403">
        <v>65</v>
      </c>
      <c r="H21403" t="s">
        <v>303</v>
      </c>
      <c r="I21403" t="s">
        <v>171</v>
      </c>
      <c r="J21403">
        <v>2.5618467315032114</v>
      </c>
      <c r="L21403" s="47"/>
      <c r="M21403" s="47"/>
    </row>
    <row r="21404" spans="1:13" x14ac:dyDescent="0.4">
      <c r="A21404" t="str">
        <f t="shared" si="334"/>
        <v>34_4M_M_0_365_67_HH800_CDB</v>
      </c>
      <c r="B21404">
        <v>34</v>
      </c>
      <c r="C21404" t="s">
        <v>173</v>
      </c>
      <c r="D21404" t="s">
        <v>174</v>
      </c>
      <c r="E21404">
        <v>0</v>
      </c>
      <c r="F21404">
        <v>365</v>
      </c>
      <c r="G21404">
        <v>67</v>
      </c>
      <c r="H21404" t="s">
        <v>303</v>
      </c>
      <c r="I21404" t="s">
        <v>171</v>
      </c>
      <c r="J21404">
        <v>3.0112321129728477</v>
      </c>
      <c r="L21404" s="47"/>
      <c r="M21404" s="47"/>
    </row>
    <row r="21405" spans="1:13" x14ac:dyDescent="0.4">
      <c r="A21405" t="str">
        <f t="shared" si="334"/>
        <v>34_4M_M_0_365_70_HH800_CDB</v>
      </c>
      <c r="B21405">
        <v>34</v>
      </c>
      <c r="C21405" t="s">
        <v>173</v>
      </c>
      <c r="D21405" t="s">
        <v>174</v>
      </c>
      <c r="E21405">
        <v>0</v>
      </c>
      <c r="F21405">
        <v>365</v>
      </c>
      <c r="G21405">
        <v>70</v>
      </c>
      <c r="H21405" t="s">
        <v>303</v>
      </c>
      <c r="I21405" t="s">
        <v>171</v>
      </c>
      <c r="J21405">
        <v>3.2043082063017088</v>
      </c>
      <c r="L21405" s="47"/>
      <c r="M21405" s="47"/>
    </row>
    <row r="21406" spans="1:13" x14ac:dyDescent="0.4">
      <c r="A21406" t="str">
        <f t="shared" si="334"/>
        <v>35_4M_M_0_90_2_HH800_CDB</v>
      </c>
      <c r="B21406">
        <v>35</v>
      </c>
      <c r="C21406" t="s">
        <v>173</v>
      </c>
      <c r="D21406" t="s">
        <v>174</v>
      </c>
      <c r="E21406">
        <v>0</v>
      </c>
      <c r="F21406">
        <v>90</v>
      </c>
      <c r="G21406">
        <v>2</v>
      </c>
      <c r="H21406" t="s">
        <v>303</v>
      </c>
      <c r="I21406" t="s">
        <v>171</v>
      </c>
      <c r="J21406">
        <v>2.0040800822643163</v>
      </c>
      <c r="L21406" s="47"/>
      <c r="M21406" s="47"/>
    </row>
    <row r="21407" spans="1:13" x14ac:dyDescent="0.4">
      <c r="A21407" t="str">
        <f t="shared" si="334"/>
        <v>35_4M_M_0_90_5_HH800_CDB</v>
      </c>
      <c r="B21407">
        <v>35</v>
      </c>
      <c r="C21407" t="s">
        <v>173</v>
      </c>
      <c r="D21407" t="s">
        <v>174</v>
      </c>
      <c r="E21407">
        <v>0</v>
      </c>
      <c r="F21407">
        <v>90</v>
      </c>
      <c r="G21407">
        <v>5</v>
      </c>
      <c r="H21407" t="s">
        <v>303</v>
      </c>
      <c r="I21407" t="s">
        <v>171</v>
      </c>
      <c r="J21407">
        <v>2.530839494687807</v>
      </c>
      <c r="L21407" s="47"/>
      <c r="M21407" s="47"/>
    </row>
    <row r="21408" spans="1:13" x14ac:dyDescent="0.4">
      <c r="A21408" t="str">
        <f t="shared" si="334"/>
        <v>35_4M_M_0_90_65_HH800_CDB</v>
      </c>
      <c r="B21408">
        <v>35</v>
      </c>
      <c r="C21408" t="s">
        <v>173</v>
      </c>
      <c r="D21408" t="s">
        <v>174</v>
      </c>
      <c r="E21408">
        <v>0</v>
      </c>
      <c r="F21408">
        <v>90</v>
      </c>
      <c r="G21408">
        <v>65</v>
      </c>
      <c r="H21408" t="s">
        <v>303</v>
      </c>
      <c r="I21408" t="s">
        <v>171</v>
      </c>
      <c r="J21408">
        <v>3.6676599888237913</v>
      </c>
      <c r="L21408" s="47"/>
      <c r="M21408" s="47"/>
    </row>
    <row r="21409" spans="1:13" x14ac:dyDescent="0.4">
      <c r="A21409" t="str">
        <f t="shared" si="334"/>
        <v>35_4M_M_0_90_67_HH800_CDB</v>
      </c>
      <c r="B21409">
        <v>35</v>
      </c>
      <c r="C21409" t="s">
        <v>173</v>
      </c>
      <c r="D21409" t="s">
        <v>174</v>
      </c>
      <c r="E21409">
        <v>0</v>
      </c>
      <c r="F21409">
        <v>90</v>
      </c>
      <c r="G21409">
        <v>67</v>
      </c>
      <c r="H21409" t="s">
        <v>303</v>
      </c>
      <c r="I21409" t="s">
        <v>171</v>
      </c>
      <c r="J21409">
        <v>3.712707608792313</v>
      </c>
      <c r="L21409" s="47"/>
      <c r="M21409" s="47"/>
    </row>
    <row r="21410" spans="1:13" x14ac:dyDescent="0.4">
      <c r="A21410" t="str">
        <f t="shared" si="334"/>
        <v>35_4M_M_0_90_70_HH800_CDB</v>
      </c>
      <c r="B21410">
        <v>35</v>
      </c>
      <c r="C21410" t="s">
        <v>173</v>
      </c>
      <c r="D21410" t="s">
        <v>174</v>
      </c>
      <c r="E21410">
        <v>0</v>
      </c>
      <c r="F21410">
        <v>90</v>
      </c>
      <c r="G21410">
        <v>70</v>
      </c>
      <c r="H21410" t="s">
        <v>303</v>
      </c>
      <c r="I21410" t="s">
        <v>171</v>
      </c>
      <c r="J21410">
        <v>3.6215361127247441</v>
      </c>
      <c r="L21410" s="47"/>
      <c r="M21410" s="47"/>
    </row>
    <row r="21411" spans="1:13" x14ac:dyDescent="0.4">
      <c r="A21411" t="str">
        <f t="shared" si="334"/>
        <v>35_4M_M_0_180_2_HH800_CDB</v>
      </c>
      <c r="B21411">
        <v>35</v>
      </c>
      <c r="C21411" t="s">
        <v>173</v>
      </c>
      <c r="D21411" t="s">
        <v>174</v>
      </c>
      <c r="E21411">
        <v>0</v>
      </c>
      <c r="F21411">
        <v>180</v>
      </c>
      <c r="G21411">
        <v>2</v>
      </c>
      <c r="H21411" t="s">
        <v>303</v>
      </c>
      <c r="I21411" t="s">
        <v>171</v>
      </c>
      <c r="J21411">
        <v>1.9406809798000988</v>
      </c>
      <c r="L21411" s="47"/>
      <c r="M21411" s="47"/>
    </row>
    <row r="21412" spans="1:13" x14ac:dyDescent="0.4">
      <c r="A21412" t="str">
        <f t="shared" si="334"/>
        <v>35_4M_M_0_180_5_HH800_CDB</v>
      </c>
      <c r="B21412">
        <v>35</v>
      </c>
      <c r="C21412" t="s">
        <v>173</v>
      </c>
      <c r="D21412" t="s">
        <v>174</v>
      </c>
      <c r="E21412">
        <v>0</v>
      </c>
      <c r="F21412">
        <v>180</v>
      </c>
      <c r="G21412">
        <v>5</v>
      </c>
      <c r="H21412" t="s">
        <v>303</v>
      </c>
      <c r="I21412" t="s">
        <v>171</v>
      </c>
      <c r="J21412">
        <v>2.3593377305202412</v>
      </c>
      <c r="L21412" s="47"/>
      <c r="M21412" s="47"/>
    </row>
    <row r="21413" spans="1:13" x14ac:dyDescent="0.4">
      <c r="A21413" t="str">
        <f t="shared" si="334"/>
        <v>35_4M_M_0_180_65_HH800_CDB</v>
      </c>
      <c r="B21413">
        <v>35</v>
      </c>
      <c r="C21413" t="s">
        <v>173</v>
      </c>
      <c r="D21413" t="s">
        <v>174</v>
      </c>
      <c r="E21413">
        <v>0</v>
      </c>
      <c r="F21413">
        <v>180</v>
      </c>
      <c r="G21413">
        <v>65</v>
      </c>
      <c r="H21413" t="s">
        <v>303</v>
      </c>
      <c r="I21413" t="s">
        <v>171</v>
      </c>
      <c r="J21413">
        <v>3.0301248551453317</v>
      </c>
      <c r="L21413" s="47"/>
      <c r="M21413" s="47"/>
    </row>
    <row r="21414" spans="1:13" x14ac:dyDescent="0.4">
      <c r="A21414" t="str">
        <f t="shared" si="334"/>
        <v>35_4M_M_0_180_67_HH800_CDB</v>
      </c>
      <c r="B21414">
        <v>35</v>
      </c>
      <c r="C21414" t="s">
        <v>173</v>
      </c>
      <c r="D21414" t="s">
        <v>174</v>
      </c>
      <c r="E21414">
        <v>0</v>
      </c>
      <c r="F21414">
        <v>180</v>
      </c>
      <c r="G21414">
        <v>67</v>
      </c>
      <c r="H21414" t="s">
        <v>303</v>
      </c>
      <c r="I21414" t="s">
        <v>171</v>
      </c>
      <c r="J21414">
        <v>3.5679083398211096</v>
      </c>
      <c r="L21414" s="47"/>
      <c r="M21414" s="47"/>
    </row>
    <row r="21415" spans="1:13" x14ac:dyDescent="0.4">
      <c r="A21415" t="str">
        <f t="shared" si="334"/>
        <v>35_4M_M_0_180_70_HH800_CDB</v>
      </c>
      <c r="B21415">
        <v>35</v>
      </c>
      <c r="C21415" t="s">
        <v>173</v>
      </c>
      <c r="D21415" t="s">
        <v>174</v>
      </c>
      <c r="E21415">
        <v>0</v>
      </c>
      <c r="F21415">
        <v>180</v>
      </c>
      <c r="G21415">
        <v>70</v>
      </c>
      <c r="H21415" t="s">
        <v>303</v>
      </c>
      <c r="I21415" t="s">
        <v>171</v>
      </c>
      <c r="J21415">
        <v>3.9529656050200312</v>
      </c>
      <c r="L21415" s="47"/>
      <c r="M21415" s="47"/>
    </row>
    <row r="21416" spans="1:13" x14ac:dyDescent="0.4">
      <c r="A21416" t="str">
        <f t="shared" si="334"/>
        <v>35_4M_M_0_365_5_HH800_CDB</v>
      </c>
      <c r="B21416">
        <v>35</v>
      </c>
      <c r="C21416" t="s">
        <v>173</v>
      </c>
      <c r="D21416" t="s">
        <v>174</v>
      </c>
      <c r="E21416">
        <v>0</v>
      </c>
      <c r="F21416">
        <v>365</v>
      </c>
      <c r="G21416">
        <v>5</v>
      </c>
      <c r="H21416" t="s">
        <v>303</v>
      </c>
      <c r="I21416" t="s">
        <v>171</v>
      </c>
      <c r="J21416">
        <v>2.3498706964251079</v>
      </c>
      <c r="L21416" s="47"/>
      <c r="M21416" s="47"/>
    </row>
    <row r="21417" spans="1:13" x14ac:dyDescent="0.4">
      <c r="A21417" t="str">
        <f t="shared" si="334"/>
        <v>35_4M_M_0_365_65_HH800_CDB</v>
      </c>
      <c r="B21417">
        <v>35</v>
      </c>
      <c r="C21417" t="s">
        <v>173</v>
      </c>
      <c r="D21417" t="s">
        <v>174</v>
      </c>
      <c r="E21417">
        <v>0</v>
      </c>
      <c r="F21417">
        <v>365</v>
      </c>
      <c r="G21417">
        <v>65</v>
      </c>
      <c r="H21417" t="s">
        <v>303</v>
      </c>
      <c r="I21417" t="s">
        <v>171</v>
      </c>
      <c r="J21417">
        <v>3.1766930720980961</v>
      </c>
      <c r="L21417" s="47"/>
      <c r="M21417" s="47"/>
    </row>
    <row r="21418" spans="1:13" x14ac:dyDescent="0.4">
      <c r="A21418" t="str">
        <f t="shared" si="334"/>
        <v>35_4M_M_0_365_67_HH800_CDB</v>
      </c>
      <c r="B21418">
        <v>35</v>
      </c>
      <c r="C21418" t="s">
        <v>173</v>
      </c>
      <c r="D21418" t="s">
        <v>174</v>
      </c>
      <c r="E21418">
        <v>0</v>
      </c>
      <c r="F21418">
        <v>365</v>
      </c>
      <c r="G21418">
        <v>67</v>
      </c>
      <c r="H21418" t="s">
        <v>303</v>
      </c>
      <c r="I21418" t="s">
        <v>171</v>
      </c>
      <c r="J21418">
        <v>2.8616035696152204</v>
      </c>
      <c r="L21418" s="47"/>
      <c r="M21418" s="47"/>
    </row>
    <row r="21419" spans="1:13" x14ac:dyDescent="0.4">
      <c r="A21419" t="str">
        <f t="shared" si="334"/>
        <v>35_4M_M_0_365_70_HH800_CDB</v>
      </c>
      <c r="B21419">
        <v>35</v>
      </c>
      <c r="C21419" t="s">
        <v>173</v>
      </c>
      <c r="D21419" t="s">
        <v>174</v>
      </c>
      <c r="E21419">
        <v>0</v>
      </c>
      <c r="F21419">
        <v>365</v>
      </c>
      <c r="G21419">
        <v>70</v>
      </c>
      <c r="H21419" t="s">
        <v>303</v>
      </c>
      <c r="I21419" t="s">
        <v>171</v>
      </c>
      <c r="J21419">
        <v>3.7172284850552781</v>
      </c>
      <c r="L21419" s="47"/>
      <c r="M21419" s="47"/>
    </row>
    <row r="21420" spans="1:13" x14ac:dyDescent="0.4">
      <c r="A21420" t="str">
        <f t="shared" si="334"/>
        <v>36_4M_M_0_90_2_HH800_CDB</v>
      </c>
      <c r="B21420">
        <v>36</v>
      </c>
      <c r="C21420" t="s">
        <v>173</v>
      </c>
      <c r="D21420" t="s">
        <v>174</v>
      </c>
      <c r="E21420">
        <v>0</v>
      </c>
      <c r="F21420">
        <v>90</v>
      </c>
      <c r="G21420">
        <v>2</v>
      </c>
      <c r="H21420" t="s">
        <v>303</v>
      </c>
      <c r="I21420" t="s">
        <v>171</v>
      </c>
      <c r="J21420">
        <v>1.8491402124303513</v>
      </c>
      <c r="L21420" s="47"/>
      <c r="M21420" s="47"/>
    </row>
    <row r="21421" spans="1:13" x14ac:dyDescent="0.4">
      <c r="A21421" t="str">
        <f t="shared" si="334"/>
        <v>36_4M_M_0_90_5_HH800_CDB</v>
      </c>
      <c r="B21421">
        <v>36</v>
      </c>
      <c r="C21421" t="s">
        <v>173</v>
      </c>
      <c r="D21421" t="s">
        <v>174</v>
      </c>
      <c r="E21421">
        <v>0</v>
      </c>
      <c r="F21421">
        <v>90</v>
      </c>
      <c r="G21421">
        <v>5</v>
      </c>
      <c r="H21421" t="s">
        <v>303</v>
      </c>
      <c r="I21421" t="s">
        <v>171</v>
      </c>
      <c r="J21421">
        <v>2.37214658374059</v>
      </c>
      <c r="L21421" s="47"/>
      <c r="M21421" s="47"/>
    </row>
    <row r="21422" spans="1:13" x14ac:dyDescent="0.4">
      <c r="A21422" t="str">
        <f t="shared" si="334"/>
        <v>36_4M_M_0_90_65_HH800_CDB</v>
      </c>
      <c r="B21422">
        <v>36</v>
      </c>
      <c r="C21422" t="s">
        <v>173</v>
      </c>
      <c r="D21422" t="s">
        <v>174</v>
      </c>
      <c r="E21422">
        <v>0</v>
      </c>
      <c r="F21422">
        <v>90</v>
      </c>
      <c r="G21422">
        <v>65</v>
      </c>
      <c r="H21422" t="s">
        <v>303</v>
      </c>
      <c r="I21422" t="s">
        <v>171</v>
      </c>
      <c r="J21422">
        <v>3.3922259656155331</v>
      </c>
      <c r="L21422" s="47"/>
      <c r="M21422" s="47"/>
    </row>
    <row r="21423" spans="1:13" x14ac:dyDescent="0.4">
      <c r="A21423" t="str">
        <f t="shared" si="334"/>
        <v>36_4M_M_0_90_67_HH800_CDB</v>
      </c>
      <c r="B21423">
        <v>36</v>
      </c>
      <c r="C21423" t="s">
        <v>173</v>
      </c>
      <c r="D21423" t="s">
        <v>174</v>
      </c>
      <c r="E21423">
        <v>0</v>
      </c>
      <c r="F21423">
        <v>90</v>
      </c>
      <c r="G21423">
        <v>67</v>
      </c>
      <c r="H21423" t="s">
        <v>303</v>
      </c>
      <c r="I21423" t="s">
        <v>171</v>
      </c>
      <c r="J21423">
        <v>3.496825678085079</v>
      </c>
      <c r="L21423" s="47"/>
      <c r="M21423" s="47"/>
    </row>
    <row r="21424" spans="1:13" x14ac:dyDescent="0.4">
      <c r="A21424" t="str">
        <f t="shared" si="334"/>
        <v>36_4M_M_0_90_70_HH800_CDB</v>
      </c>
      <c r="B21424">
        <v>36</v>
      </c>
      <c r="C21424" t="s">
        <v>173</v>
      </c>
      <c r="D21424" t="s">
        <v>174</v>
      </c>
      <c r="E21424">
        <v>0</v>
      </c>
      <c r="F21424">
        <v>90</v>
      </c>
      <c r="G21424">
        <v>70</v>
      </c>
      <c r="H21424" t="s">
        <v>303</v>
      </c>
      <c r="I21424" t="s">
        <v>171</v>
      </c>
      <c r="J21424">
        <v>4.3746596439602463</v>
      </c>
      <c r="L21424" s="47"/>
      <c r="M21424" s="47"/>
    </row>
    <row r="21425" spans="1:13" x14ac:dyDescent="0.4">
      <c r="A21425" t="str">
        <f t="shared" si="334"/>
        <v>36_4M_M_0_180_2_HH800_CDB</v>
      </c>
      <c r="B21425">
        <v>36</v>
      </c>
      <c r="C21425" t="s">
        <v>173</v>
      </c>
      <c r="D21425" t="s">
        <v>174</v>
      </c>
      <c r="E21425">
        <v>0</v>
      </c>
      <c r="F21425">
        <v>180</v>
      </c>
      <c r="G21425">
        <v>2</v>
      </c>
      <c r="H21425" t="s">
        <v>303</v>
      </c>
      <c r="I21425" t="s">
        <v>171</v>
      </c>
      <c r="J21425">
        <v>1.5173351058025171</v>
      </c>
      <c r="L21425" s="47"/>
      <c r="M21425" s="47"/>
    </row>
    <row r="21426" spans="1:13" x14ac:dyDescent="0.4">
      <c r="A21426" t="str">
        <f t="shared" si="334"/>
        <v>36_4M_M_0_180_5_HH800_CDB</v>
      </c>
      <c r="B21426">
        <v>36</v>
      </c>
      <c r="C21426" t="s">
        <v>173</v>
      </c>
      <c r="D21426" t="s">
        <v>174</v>
      </c>
      <c r="E21426">
        <v>0</v>
      </c>
      <c r="F21426">
        <v>180</v>
      </c>
      <c r="G21426">
        <v>5</v>
      </c>
      <c r="H21426" t="s">
        <v>303</v>
      </c>
      <c r="I21426" t="s">
        <v>171</v>
      </c>
      <c r="J21426">
        <v>2.1894087121129044</v>
      </c>
      <c r="L21426" s="47"/>
      <c r="M21426" s="47"/>
    </row>
    <row r="21427" spans="1:13" x14ac:dyDescent="0.4">
      <c r="A21427" t="str">
        <f t="shared" si="334"/>
        <v>36_4M_M_0_180_65_HH800_CDB</v>
      </c>
      <c r="B21427">
        <v>36</v>
      </c>
      <c r="C21427" t="s">
        <v>173</v>
      </c>
      <c r="D21427" t="s">
        <v>174</v>
      </c>
      <c r="E21427">
        <v>0</v>
      </c>
      <c r="F21427">
        <v>180</v>
      </c>
      <c r="G21427">
        <v>65</v>
      </c>
      <c r="H21427" t="s">
        <v>303</v>
      </c>
      <c r="I21427" t="s">
        <v>171</v>
      </c>
      <c r="J21427">
        <v>3.7457333596540328</v>
      </c>
      <c r="L21427" s="47"/>
      <c r="M21427" s="47"/>
    </row>
    <row r="21428" spans="1:13" x14ac:dyDescent="0.4">
      <c r="A21428" t="str">
        <f t="shared" si="334"/>
        <v>36_4M_M_0_180_67_HH800_CDB</v>
      </c>
      <c r="B21428">
        <v>36</v>
      </c>
      <c r="C21428" t="s">
        <v>173</v>
      </c>
      <c r="D21428" t="s">
        <v>174</v>
      </c>
      <c r="E21428">
        <v>0</v>
      </c>
      <c r="F21428">
        <v>180</v>
      </c>
      <c r="G21428">
        <v>67</v>
      </c>
      <c r="H21428" t="s">
        <v>303</v>
      </c>
      <c r="I21428" t="s">
        <v>171</v>
      </c>
      <c r="J21428">
        <v>3.7876178457361815</v>
      </c>
      <c r="L21428" s="47"/>
      <c r="M21428" s="47"/>
    </row>
    <row r="21429" spans="1:13" x14ac:dyDescent="0.4">
      <c r="A21429" t="str">
        <f t="shared" si="334"/>
        <v>36_4M_M_0_180_70_HH800_CDB</v>
      </c>
      <c r="B21429">
        <v>36</v>
      </c>
      <c r="C21429" t="s">
        <v>173</v>
      </c>
      <c r="D21429" t="s">
        <v>174</v>
      </c>
      <c r="E21429">
        <v>0</v>
      </c>
      <c r="F21429">
        <v>180</v>
      </c>
      <c r="G21429">
        <v>70</v>
      </c>
      <c r="H21429" t="s">
        <v>303</v>
      </c>
      <c r="I21429" t="s">
        <v>171</v>
      </c>
      <c r="J21429">
        <v>4.2890764984213803</v>
      </c>
      <c r="L21429" s="47"/>
      <c r="M21429" s="47"/>
    </row>
    <row r="21430" spans="1:13" x14ac:dyDescent="0.4">
      <c r="A21430" t="str">
        <f t="shared" si="334"/>
        <v>36_4M_M_0_365_5_HH800_CDB</v>
      </c>
      <c r="B21430">
        <v>36</v>
      </c>
      <c r="C21430" t="s">
        <v>173</v>
      </c>
      <c r="D21430" t="s">
        <v>174</v>
      </c>
      <c r="E21430">
        <v>0</v>
      </c>
      <c r="F21430">
        <v>365</v>
      </c>
      <c r="G21430">
        <v>5</v>
      </c>
      <c r="H21430" t="s">
        <v>303</v>
      </c>
      <c r="I21430" t="s">
        <v>171</v>
      </c>
      <c r="J21430">
        <v>2.3586296547925265</v>
      </c>
      <c r="L21430" s="47"/>
      <c r="M21430" s="47"/>
    </row>
    <row r="21431" spans="1:13" x14ac:dyDescent="0.4">
      <c r="A21431" t="str">
        <f t="shared" si="334"/>
        <v>36_4M_M_0_365_65_HH800_CDB</v>
      </c>
      <c r="B21431">
        <v>36</v>
      </c>
      <c r="C21431" t="s">
        <v>173</v>
      </c>
      <c r="D21431" t="s">
        <v>174</v>
      </c>
      <c r="E21431">
        <v>0</v>
      </c>
      <c r="F21431">
        <v>365</v>
      </c>
      <c r="G21431">
        <v>65</v>
      </c>
      <c r="H21431" t="s">
        <v>303</v>
      </c>
      <c r="I21431" t="s">
        <v>171</v>
      </c>
      <c r="J21431">
        <v>3.4039429321307253</v>
      </c>
      <c r="L21431" s="47"/>
      <c r="M21431" s="47"/>
    </row>
    <row r="21432" spans="1:13" x14ac:dyDescent="0.4">
      <c r="A21432" t="str">
        <f t="shared" si="334"/>
        <v>36_4M_M_0_365_67_HH800_CDB</v>
      </c>
      <c r="B21432">
        <v>36</v>
      </c>
      <c r="C21432" t="s">
        <v>173</v>
      </c>
      <c r="D21432" t="s">
        <v>174</v>
      </c>
      <c r="E21432">
        <v>0</v>
      </c>
      <c r="F21432">
        <v>365</v>
      </c>
      <c r="G21432">
        <v>67</v>
      </c>
      <c r="H21432" t="s">
        <v>303</v>
      </c>
      <c r="I21432" t="s">
        <v>171</v>
      </c>
      <c r="J21432">
        <v>3.4670594810530631</v>
      </c>
      <c r="L21432" s="47"/>
      <c r="M21432" s="47"/>
    </row>
    <row r="21433" spans="1:13" x14ac:dyDescent="0.4">
      <c r="A21433" t="str">
        <f t="shared" si="334"/>
        <v>36_4M_M_0_365_70_HH800_CDB</v>
      </c>
      <c r="B21433">
        <v>36</v>
      </c>
      <c r="C21433" t="s">
        <v>173</v>
      </c>
      <c r="D21433" t="s">
        <v>174</v>
      </c>
      <c r="E21433">
        <v>0</v>
      </c>
      <c r="F21433">
        <v>365</v>
      </c>
      <c r="G21433">
        <v>70</v>
      </c>
      <c r="H21433" t="s">
        <v>303</v>
      </c>
      <c r="I21433" t="s">
        <v>171</v>
      </c>
      <c r="J21433">
        <v>4.2842462702253785</v>
      </c>
      <c r="L21433" s="47"/>
      <c r="M21433" s="47"/>
    </row>
    <row r="21434" spans="1:13" x14ac:dyDescent="0.4">
      <c r="A21434" t="str">
        <f t="shared" si="334"/>
        <v>37_4M_M_0_90_2_HH800_CDB</v>
      </c>
      <c r="B21434">
        <v>37</v>
      </c>
      <c r="C21434" t="s">
        <v>173</v>
      </c>
      <c r="D21434" t="s">
        <v>174</v>
      </c>
      <c r="E21434">
        <v>0</v>
      </c>
      <c r="F21434">
        <v>90</v>
      </c>
      <c r="G21434">
        <v>2</v>
      </c>
      <c r="H21434" t="s">
        <v>303</v>
      </c>
      <c r="I21434" t="s">
        <v>171</v>
      </c>
      <c r="J21434">
        <v>1.6092284376598542</v>
      </c>
      <c r="L21434" s="47"/>
      <c r="M21434" s="47"/>
    </row>
    <row r="21435" spans="1:13" x14ac:dyDescent="0.4">
      <c r="A21435" t="str">
        <f t="shared" si="334"/>
        <v>37_4M_M_0_90_5_HH800_CDB</v>
      </c>
      <c r="B21435">
        <v>37</v>
      </c>
      <c r="C21435" t="s">
        <v>173</v>
      </c>
      <c r="D21435" t="s">
        <v>174</v>
      </c>
      <c r="E21435">
        <v>0</v>
      </c>
      <c r="F21435">
        <v>90</v>
      </c>
      <c r="G21435">
        <v>5</v>
      </c>
      <c r="H21435" t="s">
        <v>303</v>
      </c>
      <c r="I21435" t="s">
        <v>171</v>
      </c>
      <c r="J21435">
        <v>2.7165639653154434</v>
      </c>
      <c r="L21435" s="47"/>
      <c r="M21435" s="47"/>
    </row>
    <row r="21436" spans="1:13" x14ac:dyDescent="0.4">
      <c r="A21436" t="str">
        <f t="shared" si="334"/>
        <v>37_4M_M_0_90_65_HH800_CDB</v>
      </c>
      <c r="B21436">
        <v>37</v>
      </c>
      <c r="C21436" t="s">
        <v>173</v>
      </c>
      <c r="D21436" t="s">
        <v>174</v>
      </c>
      <c r="E21436">
        <v>0</v>
      </c>
      <c r="F21436">
        <v>90</v>
      </c>
      <c r="G21436">
        <v>65</v>
      </c>
      <c r="H21436" t="s">
        <v>303</v>
      </c>
      <c r="I21436" t="s">
        <v>171</v>
      </c>
      <c r="J21436">
        <v>3.6668263362418001</v>
      </c>
      <c r="L21436" s="47"/>
      <c r="M21436" s="47"/>
    </row>
    <row r="21437" spans="1:13" x14ac:dyDescent="0.4">
      <c r="A21437" t="str">
        <f t="shared" si="334"/>
        <v>37_4M_M_0_90_67_HH800_CDB</v>
      </c>
      <c r="B21437">
        <v>37</v>
      </c>
      <c r="C21437" t="s">
        <v>173</v>
      </c>
      <c r="D21437" t="s">
        <v>174</v>
      </c>
      <c r="E21437">
        <v>0</v>
      </c>
      <c r="F21437">
        <v>90</v>
      </c>
      <c r="G21437">
        <v>67</v>
      </c>
      <c r="H21437" t="s">
        <v>303</v>
      </c>
      <c r="I21437" t="s">
        <v>171</v>
      </c>
      <c r="J21437">
        <v>3.6497632936724704</v>
      </c>
      <c r="L21437" s="47"/>
      <c r="M21437" s="47"/>
    </row>
    <row r="21438" spans="1:13" x14ac:dyDescent="0.4">
      <c r="A21438" t="str">
        <f t="shared" si="334"/>
        <v>37_4M_M_0_90_70_HH800_CDB</v>
      </c>
      <c r="B21438">
        <v>37</v>
      </c>
      <c r="C21438" t="s">
        <v>173</v>
      </c>
      <c r="D21438" t="s">
        <v>174</v>
      </c>
      <c r="E21438">
        <v>0</v>
      </c>
      <c r="F21438">
        <v>90</v>
      </c>
      <c r="G21438">
        <v>70</v>
      </c>
      <c r="H21438" t="s">
        <v>303</v>
      </c>
      <c r="I21438" t="s">
        <v>171</v>
      </c>
      <c r="J21438">
        <v>4.1919873897828008</v>
      </c>
      <c r="L21438" s="47"/>
      <c r="M21438" s="47"/>
    </row>
    <row r="21439" spans="1:13" x14ac:dyDescent="0.4">
      <c r="A21439" t="str">
        <f t="shared" si="334"/>
        <v>37_4M_M_0_180_2_HH800_CDB</v>
      </c>
      <c r="B21439">
        <v>37</v>
      </c>
      <c r="C21439" t="s">
        <v>173</v>
      </c>
      <c r="D21439" t="s">
        <v>174</v>
      </c>
      <c r="E21439">
        <v>0</v>
      </c>
      <c r="F21439">
        <v>180</v>
      </c>
      <c r="G21439">
        <v>2</v>
      </c>
      <c r="H21439" t="s">
        <v>303</v>
      </c>
      <c r="I21439" t="s">
        <v>171</v>
      </c>
      <c r="J21439">
        <v>2.1673348330280415</v>
      </c>
      <c r="L21439" s="47"/>
      <c r="M21439" s="47"/>
    </row>
    <row r="21440" spans="1:13" x14ac:dyDescent="0.4">
      <c r="A21440" t="str">
        <f t="shared" si="334"/>
        <v>37_4M_M_0_180_5_HH800_CDB</v>
      </c>
      <c r="B21440">
        <v>37</v>
      </c>
      <c r="C21440" t="s">
        <v>173</v>
      </c>
      <c r="D21440" t="s">
        <v>174</v>
      </c>
      <c r="E21440">
        <v>0</v>
      </c>
      <c r="F21440">
        <v>180</v>
      </c>
      <c r="G21440">
        <v>5</v>
      </c>
      <c r="H21440" t="s">
        <v>303</v>
      </c>
      <c r="I21440" t="s">
        <v>171</v>
      </c>
      <c r="J21440">
        <v>2.9431663538747168</v>
      </c>
      <c r="L21440" s="47"/>
      <c r="M21440" s="47"/>
    </row>
    <row r="21441" spans="1:13" x14ac:dyDescent="0.4">
      <c r="A21441" t="str">
        <f t="shared" si="334"/>
        <v>37_4M_M_0_180_65_HH800_CDB</v>
      </c>
      <c r="B21441">
        <v>37</v>
      </c>
      <c r="C21441" t="s">
        <v>173</v>
      </c>
      <c r="D21441" t="s">
        <v>174</v>
      </c>
      <c r="E21441">
        <v>0</v>
      </c>
      <c r="F21441">
        <v>180</v>
      </c>
      <c r="G21441">
        <v>65</v>
      </c>
      <c r="H21441" t="s">
        <v>303</v>
      </c>
      <c r="I21441" t="s">
        <v>171</v>
      </c>
      <c r="J21441">
        <v>3.6691870141125276</v>
      </c>
      <c r="L21441" s="47"/>
      <c r="M21441" s="47"/>
    </row>
    <row r="21442" spans="1:13" x14ac:dyDescent="0.4">
      <c r="A21442" t="str">
        <f t="shared" si="334"/>
        <v>37_4M_M_0_180_67_HH800_CDB</v>
      </c>
      <c r="B21442">
        <v>37</v>
      </c>
      <c r="C21442" t="s">
        <v>173</v>
      </c>
      <c r="D21442" t="s">
        <v>174</v>
      </c>
      <c r="E21442">
        <v>0</v>
      </c>
      <c r="F21442">
        <v>180</v>
      </c>
      <c r="G21442">
        <v>67</v>
      </c>
      <c r="H21442" t="s">
        <v>303</v>
      </c>
      <c r="I21442" t="s">
        <v>171</v>
      </c>
      <c r="J21442">
        <v>3.8423002620204612</v>
      </c>
      <c r="L21442" s="47"/>
      <c r="M21442" s="47"/>
    </row>
    <row r="21443" spans="1:13" x14ac:dyDescent="0.4">
      <c r="A21443" t="str">
        <f t="shared" ref="A21443:A21506" si="335">B21443&amp;"_"&amp;C21443&amp;"_"&amp;D21443&amp;"_"&amp;E21443&amp;"_"&amp;F21443&amp;"_"&amp;G21443&amp;"_"&amp;H21443&amp;"_"&amp;I21443</f>
        <v>37_4M_M_0_180_70_HH800_CDB</v>
      </c>
      <c r="B21443">
        <v>37</v>
      </c>
      <c r="C21443" t="s">
        <v>173</v>
      </c>
      <c r="D21443" t="s">
        <v>174</v>
      </c>
      <c r="E21443">
        <v>0</v>
      </c>
      <c r="F21443">
        <v>180</v>
      </c>
      <c r="G21443">
        <v>70</v>
      </c>
      <c r="H21443" t="s">
        <v>303</v>
      </c>
      <c r="I21443" t="s">
        <v>171</v>
      </c>
      <c r="J21443">
        <v>4.3715454055787379</v>
      </c>
      <c r="L21443" s="47"/>
      <c r="M21443" s="47"/>
    </row>
    <row r="21444" spans="1:13" x14ac:dyDescent="0.4">
      <c r="A21444" t="str">
        <f t="shared" si="335"/>
        <v>37_4M_M_0_365_5_HH800_CDB</v>
      </c>
      <c r="B21444">
        <v>37</v>
      </c>
      <c r="C21444" t="s">
        <v>173</v>
      </c>
      <c r="D21444" t="s">
        <v>174</v>
      </c>
      <c r="E21444">
        <v>0</v>
      </c>
      <c r="F21444">
        <v>365</v>
      </c>
      <c r="G21444">
        <v>5</v>
      </c>
      <c r="H21444" t="s">
        <v>303</v>
      </c>
      <c r="I21444" t="s">
        <v>171</v>
      </c>
      <c r="J21444">
        <v>2.4312680793686594</v>
      </c>
      <c r="L21444" s="47"/>
      <c r="M21444" s="47"/>
    </row>
    <row r="21445" spans="1:13" x14ac:dyDescent="0.4">
      <c r="A21445" t="str">
        <f t="shared" si="335"/>
        <v>37_4M_M_0_365_65_HH800_CDB</v>
      </c>
      <c r="B21445">
        <v>37</v>
      </c>
      <c r="C21445" t="s">
        <v>173</v>
      </c>
      <c r="D21445" t="s">
        <v>174</v>
      </c>
      <c r="E21445">
        <v>0</v>
      </c>
      <c r="F21445">
        <v>365</v>
      </c>
      <c r="G21445">
        <v>65</v>
      </c>
      <c r="H21445" t="s">
        <v>303</v>
      </c>
      <c r="I21445" t="s">
        <v>171</v>
      </c>
      <c r="J21445">
        <v>2.9299318569088335</v>
      </c>
      <c r="L21445" s="47"/>
      <c r="M21445" s="47"/>
    </row>
    <row r="21446" spans="1:13" x14ac:dyDescent="0.4">
      <c r="A21446" t="str">
        <f t="shared" si="335"/>
        <v>37_4M_M_0_365_67_HH800_CDB</v>
      </c>
      <c r="B21446">
        <v>37</v>
      </c>
      <c r="C21446" t="s">
        <v>173</v>
      </c>
      <c r="D21446" t="s">
        <v>174</v>
      </c>
      <c r="E21446">
        <v>0</v>
      </c>
      <c r="F21446">
        <v>365</v>
      </c>
      <c r="G21446">
        <v>67</v>
      </c>
      <c r="H21446" t="s">
        <v>303</v>
      </c>
      <c r="I21446" t="s">
        <v>171</v>
      </c>
      <c r="J21446">
        <v>3.6027857000933641</v>
      </c>
      <c r="L21446" s="47"/>
      <c r="M21446" s="47"/>
    </row>
    <row r="21447" spans="1:13" x14ac:dyDescent="0.4">
      <c r="A21447" t="str">
        <f t="shared" si="335"/>
        <v>37_4M_M_0_365_70_HH800_CDB</v>
      </c>
      <c r="B21447">
        <v>37</v>
      </c>
      <c r="C21447" t="s">
        <v>173</v>
      </c>
      <c r="D21447" t="s">
        <v>174</v>
      </c>
      <c r="E21447">
        <v>0</v>
      </c>
      <c r="F21447">
        <v>365</v>
      </c>
      <c r="G21447">
        <v>70</v>
      </c>
      <c r="H21447" t="s">
        <v>303</v>
      </c>
      <c r="I21447" t="s">
        <v>171</v>
      </c>
      <c r="J21447">
        <v>3.811289964354426</v>
      </c>
      <c r="L21447" s="47"/>
      <c r="M21447" s="47"/>
    </row>
    <row r="21448" spans="1:13" x14ac:dyDescent="0.4">
      <c r="A21448" t="str">
        <f t="shared" si="335"/>
        <v>38_4M_M_0_90_2_HH800_CDB</v>
      </c>
      <c r="B21448">
        <v>38</v>
      </c>
      <c r="C21448" t="s">
        <v>173</v>
      </c>
      <c r="D21448" t="s">
        <v>174</v>
      </c>
      <c r="E21448">
        <v>0</v>
      </c>
      <c r="F21448">
        <v>90</v>
      </c>
      <c r="G21448">
        <v>2</v>
      </c>
      <c r="H21448" t="s">
        <v>303</v>
      </c>
      <c r="I21448" t="s">
        <v>171</v>
      </c>
      <c r="J21448">
        <v>2.4258578114520146</v>
      </c>
      <c r="L21448" s="47"/>
      <c r="M21448" s="47"/>
    </row>
    <row r="21449" spans="1:13" x14ac:dyDescent="0.4">
      <c r="A21449" t="str">
        <f t="shared" si="335"/>
        <v>38_4M_M_0_90_5_HH800_CDB</v>
      </c>
      <c r="B21449">
        <v>38</v>
      </c>
      <c r="C21449" t="s">
        <v>173</v>
      </c>
      <c r="D21449" t="s">
        <v>174</v>
      </c>
      <c r="E21449">
        <v>0</v>
      </c>
      <c r="F21449">
        <v>90</v>
      </c>
      <c r="G21449">
        <v>5</v>
      </c>
      <c r="H21449" t="s">
        <v>303</v>
      </c>
      <c r="I21449" t="s">
        <v>171</v>
      </c>
      <c r="J21449">
        <v>2.3203205145175154</v>
      </c>
      <c r="L21449" s="47"/>
      <c r="M21449" s="47"/>
    </row>
    <row r="21450" spans="1:13" x14ac:dyDescent="0.4">
      <c r="A21450" t="str">
        <f t="shared" si="335"/>
        <v>38_4M_M_0_90_65_HH800_CDB</v>
      </c>
      <c r="B21450">
        <v>38</v>
      </c>
      <c r="C21450" t="s">
        <v>173</v>
      </c>
      <c r="D21450" t="s">
        <v>174</v>
      </c>
      <c r="E21450">
        <v>0</v>
      </c>
      <c r="F21450">
        <v>90</v>
      </c>
      <c r="G21450">
        <v>65</v>
      </c>
      <c r="H21450" t="s">
        <v>303</v>
      </c>
      <c r="I21450" t="s">
        <v>171</v>
      </c>
      <c r="J21450">
        <v>4.3363878024730687</v>
      </c>
      <c r="L21450" s="47"/>
      <c r="M21450" s="47"/>
    </row>
    <row r="21451" spans="1:13" x14ac:dyDescent="0.4">
      <c r="A21451" t="str">
        <f t="shared" si="335"/>
        <v>38_4M_M_0_90_67_HH800_CDB</v>
      </c>
      <c r="B21451">
        <v>38</v>
      </c>
      <c r="C21451" t="s">
        <v>173</v>
      </c>
      <c r="D21451" t="s">
        <v>174</v>
      </c>
      <c r="E21451">
        <v>0</v>
      </c>
      <c r="F21451">
        <v>90</v>
      </c>
      <c r="G21451">
        <v>67</v>
      </c>
      <c r="H21451" t="s">
        <v>303</v>
      </c>
      <c r="I21451" t="s">
        <v>171</v>
      </c>
      <c r="J21451">
        <v>3.9954145179614171</v>
      </c>
      <c r="L21451" s="47"/>
      <c r="M21451" s="47"/>
    </row>
    <row r="21452" spans="1:13" x14ac:dyDescent="0.4">
      <c r="A21452" t="str">
        <f t="shared" si="335"/>
        <v>38_4M_M_0_90_70_HH800_CDB</v>
      </c>
      <c r="B21452">
        <v>38</v>
      </c>
      <c r="C21452" t="s">
        <v>173</v>
      </c>
      <c r="D21452" t="s">
        <v>174</v>
      </c>
      <c r="E21452">
        <v>0</v>
      </c>
      <c r="F21452">
        <v>90</v>
      </c>
      <c r="G21452">
        <v>70</v>
      </c>
      <c r="H21452" t="s">
        <v>303</v>
      </c>
      <c r="I21452" t="s">
        <v>171</v>
      </c>
      <c r="J21452">
        <v>4.7046350120481284</v>
      </c>
      <c r="L21452" s="47"/>
      <c r="M21452" s="47"/>
    </row>
    <row r="21453" spans="1:13" x14ac:dyDescent="0.4">
      <c r="A21453" t="str">
        <f t="shared" si="335"/>
        <v>38_4M_M_0_180_2_HH800_CDB</v>
      </c>
      <c r="B21453">
        <v>38</v>
      </c>
      <c r="C21453" t="s">
        <v>173</v>
      </c>
      <c r="D21453" t="s">
        <v>174</v>
      </c>
      <c r="E21453">
        <v>0</v>
      </c>
      <c r="F21453">
        <v>180</v>
      </c>
      <c r="G21453">
        <v>2</v>
      </c>
      <c r="H21453" t="s">
        <v>303</v>
      </c>
      <c r="I21453" t="s">
        <v>171</v>
      </c>
      <c r="J21453">
        <v>2.3691081030190881</v>
      </c>
      <c r="L21453" s="47"/>
      <c r="M21453" s="47"/>
    </row>
    <row r="21454" spans="1:13" x14ac:dyDescent="0.4">
      <c r="A21454" t="str">
        <f t="shared" si="335"/>
        <v>38_4M_M_0_180_5_HH800_CDB</v>
      </c>
      <c r="B21454">
        <v>38</v>
      </c>
      <c r="C21454" t="s">
        <v>173</v>
      </c>
      <c r="D21454" t="s">
        <v>174</v>
      </c>
      <c r="E21454">
        <v>0</v>
      </c>
      <c r="F21454">
        <v>180</v>
      </c>
      <c r="G21454">
        <v>5</v>
      </c>
      <c r="H21454" t="s">
        <v>303</v>
      </c>
      <c r="I21454" t="s">
        <v>171</v>
      </c>
      <c r="J21454">
        <v>2.8283837874183075</v>
      </c>
      <c r="L21454" s="47"/>
      <c r="M21454" s="47"/>
    </row>
    <row r="21455" spans="1:13" x14ac:dyDescent="0.4">
      <c r="A21455" t="str">
        <f t="shared" si="335"/>
        <v>38_4M_M_0_180_65_HH800_CDB</v>
      </c>
      <c r="B21455">
        <v>38</v>
      </c>
      <c r="C21455" t="s">
        <v>173</v>
      </c>
      <c r="D21455" t="s">
        <v>174</v>
      </c>
      <c r="E21455">
        <v>0</v>
      </c>
      <c r="F21455">
        <v>180</v>
      </c>
      <c r="G21455">
        <v>65</v>
      </c>
      <c r="H21455" t="s">
        <v>303</v>
      </c>
      <c r="I21455" t="s">
        <v>171</v>
      </c>
      <c r="J21455">
        <v>3.8526941496499569</v>
      </c>
      <c r="L21455" s="47"/>
      <c r="M21455" s="47"/>
    </row>
    <row r="21456" spans="1:13" x14ac:dyDescent="0.4">
      <c r="A21456" t="str">
        <f t="shared" si="335"/>
        <v>38_4M_M_0_180_67_HH800_CDB</v>
      </c>
      <c r="B21456">
        <v>38</v>
      </c>
      <c r="C21456" t="s">
        <v>173</v>
      </c>
      <c r="D21456" t="s">
        <v>174</v>
      </c>
      <c r="E21456">
        <v>0</v>
      </c>
      <c r="F21456">
        <v>180</v>
      </c>
      <c r="G21456">
        <v>67</v>
      </c>
      <c r="H21456" t="s">
        <v>303</v>
      </c>
      <c r="I21456" t="s">
        <v>171</v>
      </c>
      <c r="J21456">
        <v>4.5281976768739467</v>
      </c>
      <c r="L21456" s="47"/>
      <c r="M21456" s="47"/>
    </row>
    <row r="21457" spans="1:13" x14ac:dyDescent="0.4">
      <c r="A21457" t="str">
        <f t="shared" si="335"/>
        <v>38_4M_M_0_180_70_HH800_CDB</v>
      </c>
      <c r="B21457">
        <v>38</v>
      </c>
      <c r="C21457" t="s">
        <v>173</v>
      </c>
      <c r="D21457" t="s">
        <v>174</v>
      </c>
      <c r="E21457">
        <v>0</v>
      </c>
      <c r="F21457">
        <v>180</v>
      </c>
      <c r="G21457">
        <v>70</v>
      </c>
      <c r="H21457" t="s">
        <v>303</v>
      </c>
      <c r="I21457" t="s">
        <v>171</v>
      </c>
      <c r="J21457">
        <v>4.651732176635762</v>
      </c>
      <c r="L21457" s="47"/>
      <c r="M21457" s="47"/>
    </row>
    <row r="21458" spans="1:13" x14ac:dyDescent="0.4">
      <c r="A21458" t="str">
        <f t="shared" si="335"/>
        <v>38_4M_M_0_365_5_HH800_CDB</v>
      </c>
      <c r="B21458">
        <v>38</v>
      </c>
      <c r="C21458" t="s">
        <v>173</v>
      </c>
      <c r="D21458" t="s">
        <v>174</v>
      </c>
      <c r="E21458">
        <v>0</v>
      </c>
      <c r="F21458">
        <v>365</v>
      </c>
      <c r="G21458">
        <v>5</v>
      </c>
      <c r="H21458" t="s">
        <v>303</v>
      </c>
      <c r="I21458" t="s">
        <v>171</v>
      </c>
      <c r="J21458">
        <v>2.675060868137606</v>
      </c>
      <c r="L21458" s="47"/>
      <c r="M21458" s="47"/>
    </row>
    <row r="21459" spans="1:13" x14ac:dyDescent="0.4">
      <c r="A21459" t="str">
        <f t="shared" si="335"/>
        <v>38_4M_M_0_365_65_HH800_CDB</v>
      </c>
      <c r="B21459">
        <v>38</v>
      </c>
      <c r="C21459" t="s">
        <v>173</v>
      </c>
      <c r="D21459" t="s">
        <v>174</v>
      </c>
      <c r="E21459">
        <v>0</v>
      </c>
      <c r="F21459">
        <v>365</v>
      </c>
      <c r="G21459">
        <v>65</v>
      </c>
      <c r="H21459" t="s">
        <v>303</v>
      </c>
      <c r="I21459" t="s">
        <v>171</v>
      </c>
      <c r="J21459">
        <v>3.6776909993729054</v>
      </c>
      <c r="L21459" s="47"/>
      <c r="M21459" s="47"/>
    </row>
    <row r="21460" spans="1:13" x14ac:dyDescent="0.4">
      <c r="A21460" t="str">
        <f t="shared" si="335"/>
        <v>38_4M_M_0_365_67_HH800_CDB</v>
      </c>
      <c r="B21460">
        <v>38</v>
      </c>
      <c r="C21460" t="s">
        <v>173</v>
      </c>
      <c r="D21460" t="s">
        <v>174</v>
      </c>
      <c r="E21460">
        <v>0</v>
      </c>
      <c r="F21460">
        <v>365</v>
      </c>
      <c r="G21460">
        <v>67</v>
      </c>
      <c r="H21460" t="s">
        <v>303</v>
      </c>
      <c r="I21460" t="s">
        <v>171</v>
      </c>
      <c r="J21460">
        <v>3.7509121702028896</v>
      </c>
      <c r="L21460" s="47"/>
      <c r="M21460" s="47"/>
    </row>
    <row r="21461" spans="1:13" x14ac:dyDescent="0.4">
      <c r="A21461" t="str">
        <f t="shared" si="335"/>
        <v>38_4M_M_0_365_70_HH800_CDB</v>
      </c>
      <c r="B21461">
        <v>38</v>
      </c>
      <c r="C21461" t="s">
        <v>173</v>
      </c>
      <c r="D21461" t="s">
        <v>174</v>
      </c>
      <c r="E21461">
        <v>0</v>
      </c>
      <c r="F21461">
        <v>365</v>
      </c>
      <c r="G21461">
        <v>70</v>
      </c>
      <c r="H21461" t="s">
        <v>303</v>
      </c>
      <c r="I21461" t="s">
        <v>171</v>
      </c>
      <c r="J21461">
        <v>4.389995553901322</v>
      </c>
      <c r="L21461" s="47"/>
      <c r="M21461" s="47"/>
    </row>
    <row r="21462" spans="1:13" x14ac:dyDescent="0.4">
      <c r="A21462" t="str">
        <f t="shared" si="335"/>
        <v>39_4M_M_0_90_2_HH800_CDB</v>
      </c>
      <c r="B21462">
        <v>39</v>
      </c>
      <c r="C21462" t="s">
        <v>173</v>
      </c>
      <c r="D21462" t="s">
        <v>174</v>
      </c>
      <c r="E21462">
        <v>0</v>
      </c>
      <c r="F21462">
        <v>90</v>
      </c>
      <c r="G21462">
        <v>2</v>
      </c>
      <c r="H21462" t="s">
        <v>303</v>
      </c>
      <c r="I21462" t="s">
        <v>171</v>
      </c>
      <c r="J21462">
        <v>2.52004599693249</v>
      </c>
      <c r="L21462" s="47"/>
      <c r="M21462" s="47"/>
    </row>
    <row r="21463" spans="1:13" x14ac:dyDescent="0.4">
      <c r="A21463" t="str">
        <f t="shared" si="335"/>
        <v>39_4M_M_0_90_5_HH800_CDB</v>
      </c>
      <c r="B21463">
        <v>39</v>
      </c>
      <c r="C21463" t="s">
        <v>173</v>
      </c>
      <c r="D21463" t="s">
        <v>174</v>
      </c>
      <c r="E21463">
        <v>0</v>
      </c>
      <c r="F21463">
        <v>90</v>
      </c>
      <c r="G21463">
        <v>5</v>
      </c>
      <c r="H21463" t="s">
        <v>303</v>
      </c>
      <c r="I21463" t="s">
        <v>171</v>
      </c>
      <c r="J21463">
        <v>3.0124444308572484</v>
      </c>
      <c r="L21463" s="47"/>
      <c r="M21463" s="47"/>
    </row>
    <row r="21464" spans="1:13" x14ac:dyDescent="0.4">
      <c r="A21464" t="str">
        <f t="shared" si="335"/>
        <v>39_4M_M_0_90_65_HH800_CDB</v>
      </c>
      <c r="B21464">
        <v>39</v>
      </c>
      <c r="C21464" t="s">
        <v>173</v>
      </c>
      <c r="D21464" t="s">
        <v>174</v>
      </c>
      <c r="E21464">
        <v>0</v>
      </c>
      <c r="F21464">
        <v>90</v>
      </c>
      <c r="G21464">
        <v>65</v>
      </c>
      <c r="H21464" t="s">
        <v>303</v>
      </c>
      <c r="I21464" t="s">
        <v>171</v>
      </c>
      <c r="J21464">
        <v>4.1779719748859403</v>
      </c>
      <c r="L21464" s="47"/>
      <c r="M21464" s="47"/>
    </row>
    <row r="21465" spans="1:13" x14ac:dyDescent="0.4">
      <c r="A21465" t="str">
        <f t="shared" si="335"/>
        <v>39_4M_M_0_90_67_HH800_CDB</v>
      </c>
      <c r="B21465">
        <v>39</v>
      </c>
      <c r="C21465" t="s">
        <v>173</v>
      </c>
      <c r="D21465" t="s">
        <v>174</v>
      </c>
      <c r="E21465">
        <v>0</v>
      </c>
      <c r="F21465">
        <v>90</v>
      </c>
      <c r="G21465">
        <v>67</v>
      </c>
      <c r="H21465" t="s">
        <v>303</v>
      </c>
      <c r="I21465" t="s">
        <v>171</v>
      </c>
      <c r="J21465">
        <v>4.2041552866967233</v>
      </c>
      <c r="L21465" s="47"/>
      <c r="M21465" s="47"/>
    </row>
    <row r="21466" spans="1:13" x14ac:dyDescent="0.4">
      <c r="A21466" t="str">
        <f t="shared" si="335"/>
        <v>39_4M_M_0_90_70_HH800_CDB</v>
      </c>
      <c r="B21466">
        <v>39</v>
      </c>
      <c r="C21466" t="s">
        <v>173</v>
      </c>
      <c r="D21466" t="s">
        <v>174</v>
      </c>
      <c r="E21466">
        <v>0</v>
      </c>
      <c r="F21466">
        <v>90</v>
      </c>
      <c r="G21466">
        <v>70</v>
      </c>
      <c r="H21466" t="s">
        <v>303</v>
      </c>
      <c r="I21466" t="s">
        <v>171</v>
      </c>
      <c r="J21466">
        <v>4.58017315309481</v>
      </c>
      <c r="L21466" s="47"/>
      <c r="M21466" s="47"/>
    </row>
    <row r="21467" spans="1:13" x14ac:dyDescent="0.4">
      <c r="A21467" t="str">
        <f t="shared" si="335"/>
        <v>39_4M_M_0_180_2_HH800_CDB</v>
      </c>
      <c r="B21467">
        <v>39</v>
      </c>
      <c r="C21467" t="s">
        <v>173</v>
      </c>
      <c r="D21467" t="s">
        <v>174</v>
      </c>
      <c r="E21467">
        <v>0</v>
      </c>
      <c r="F21467">
        <v>180</v>
      </c>
      <c r="G21467">
        <v>2</v>
      </c>
      <c r="H21467" t="s">
        <v>303</v>
      </c>
      <c r="I21467" t="s">
        <v>171</v>
      </c>
      <c r="J21467">
        <v>2.2164536536911865</v>
      </c>
      <c r="L21467" s="47"/>
      <c r="M21467" s="47"/>
    </row>
    <row r="21468" spans="1:13" x14ac:dyDescent="0.4">
      <c r="A21468" t="str">
        <f t="shared" si="335"/>
        <v>39_4M_M_0_180_5_HH800_CDB</v>
      </c>
      <c r="B21468">
        <v>39</v>
      </c>
      <c r="C21468" t="s">
        <v>173</v>
      </c>
      <c r="D21468" t="s">
        <v>174</v>
      </c>
      <c r="E21468">
        <v>0</v>
      </c>
      <c r="F21468">
        <v>180</v>
      </c>
      <c r="G21468">
        <v>5</v>
      </c>
      <c r="H21468" t="s">
        <v>303</v>
      </c>
      <c r="I21468" t="s">
        <v>171</v>
      </c>
      <c r="J21468">
        <v>2.9699561655630444</v>
      </c>
      <c r="L21468" s="47"/>
      <c r="M21468" s="47"/>
    </row>
    <row r="21469" spans="1:13" x14ac:dyDescent="0.4">
      <c r="A21469" t="str">
        <f t="shared" si="335"/>
        <v>39_4M_M_0_180_65_HH800_CDB</v>
      </c>
      <c r="B21469">
        <v>39</v>
      </c>
      <c r="C21469" t="s">
        <v>173</v>
      </c>
      <c r="D21469" t="s">
        <v>174</v>
      </c>
      <c r="E21469">
        <v>0</v>
      </c>
      <c r="F21469">
        <v>180</v>
      </c>
      <c r="G21469">
        <v>65</v>
      </c>
      <c r="H21469" t="s">
        <v>303</v>
      </c>
      <c r="I21469" t="s">
        <v>171</v>
      </c>
      <c r="J21469">
        <v>3.5669088300253131</v>
      </c>
      <c r="L21469" s="47"/>
      <c r="M21469" s="47"/>
    </row>
    <row r="21470" spans="1:13" x14ac:dyDescent="0.4">
      <c r="A21470" t="str">
        <f t="shared" si="335"/>
        <v>39_4M_M_0_180_67_HH800_CDB</v>
      </c>
      <c r="B21470">
        <v>39</v>
      </c>
      <c r="C21470" t="s">
        <v>173</v>
      </c>
      <c r="D21470" t="s">
        <v>174</v>
      </c>
      <c r="E21470">
        <v>0</v>
      </c>
      <c r="F21470">
        <v>180</v>
      </c>
      <c r="G21470">
        <v>67</v>
      </c>
      <c r="H21470" t="s">
        <v>303</v>
      </c>
      <c r="I21470" t="s">
        <v>171</v>
      </c>
      <c r="J21470">
        <v>3.9143786675016159</v>
      </c>
      <c r="L21470" s="47"/>
      <c r="M21470" s="47"/>
    </row>
    <row r="21471" spans="1:13" x14ac:dyDescent="0.4">
      <c r="A21471" t="str">
        <f t="shared" si="335"/>
        <v>39_4M_M_0_180_70_HH800_CDB</v>
      </c>
      <c r="B21471">
        <v>39</v>
      </c>
      <c r="C21471" t="s">
        <v>173</v>
      </c>
      <c r="D21471" t="s">
        <v>174</v>
      </c>
      <c r="E21471">
        <v>0</v>
      </c>
      <c r="F21471">
        <v>180</v>
      </c>
      <c r="G21471">
        <v>70</v>
      </c>
      <c r="H21471" t="s">
        <v>303</v>
      </c>
      <c r="I21471" t="s">
        <v>171</v>
      </c>
      <c r="J21471">
        <v>4.7751339625911902</v>
      </c>
      <c r="L21471" s="47"/>
      <c r="M21471" s="47"/>
    </row>
    <row r="21472" spans="1:13" x14ac:dyDescent="0.4">
      <c r="A21472" t="str">
        <f t="shared" si="335"/>
        <v>39_4M_M_0_365_5_HH800_CDB</v>
      </c>
      <c r="B21472">
        <v>39</v>
      </c>
      <c r="C21472" t="s">
        <v>173</v>
      </c>
      <c r="D21472" t="s">
        <v>174</v>
      </c>
      <c r="E21472">
        <v>0</v>
      </c>
      <c r="F21472">
        <v>365</v>
      </c>
      <c r="G21472">
        <v>5</v>
      </c>
      <c r="H21472" t="s">
        <v>303</v>
      </c>
      <c r="I21472" t="s">
        <v>171</v>
      </c>
      <c r="J21472">
        <v>2.9043436183169091</v>
      </c>
      <c r="L21472" s="47"/>
      <c r="M21472" s="47"/>
    </row>
    <row r="21473" spans="1:13" x14ac:dyDescent="0.4">
      <c r="A21473" t="str">
        <f t="shared" si="335"/>
        <v>39_4M_M_0_365_65_HH800_CDB</v>
      </c>
      <c r="B21473">
        <v>39</v>
      </c>
      <c r="C21473" t="s">
        <v>173</v>
      </c>
      <c r="D21473" t="s">
        <v>174</v>
      </c>
      <c r="E21473">
        <v>0</v>
      </c>
      <c r="F21473">
        <v>365</v>
      </c>
      <c r="G21473">
        <v>65</v>
      </c>
      <c r="H21473" t="s">
        <v>303</v>
      </c>
      <c r="I21473" t="s">
        <v>171</v>
      </c>
      <c r="J21473">
        <v>4.1176402739139597</v>
      </c>
      <c r="L21473" s="47"/>
      <c r="M21473" s="47"/>
    </row>
    <row r="21474" spans="1:13" x14ac:dyDescent="0.4">
      <c r="A21474" t="str">
        <f t="shared" si="335"/>
        <v>39_4M_M_0_365_67_HH800_CDB</v>
      </c>
      <c r="B21474">
        <v>39</v>
      </c>
      <c r="C21474" t="s">
        <v>173</v>
      </c>
      <c r="D21474" t="s">
        <v>174</v>
      </c>
      <c r="E21474">
        <v>0</v>
      </c>
      <c r="F21474">
        <v>365</v>
      </c>
      <c r="G21474">
        <v>67</v>
      </c>
      <c r="H21474" t="s">
        <v>303</v>
      </c>
      <c r="I21474" t="s">
        <v>171</v>
      </c>
      <c r="J21474">
        <v>3.941149253277366</v>
      </c>
      <c r="L21474" s="47"/>
      <c r="M21474" s="47"/>
    </row>
    <row r="21475" spans="1:13" x14ac:dyDescent="0.4">
      <c r="A21475" t="str">
        <f t="shared" si="335"/>
        <v>39_4M_M_0_365_70_HH800_CDB</v>
      </c>
      <c r="B21475">
        <v>39</v>
      </c>
      <c r="C21475" t="s">
        <v>173</v>
      </c>
      <c r="D21475" t="s">
        <v>174</v>
      </c>
      <c r="E21475">
        <v>0</v>
      </c>
      <c r="F21475">
        <v>365</v>
      </c>
      <c r="G21475">
        <v>70</v>
      </c>
      <c r="H21475" t="s">
        <v>303</v>
      </c>
      <c r="I21475" t="s">
        <v>171</v>
      </c>
      <c r="J21475">
        <v>4.6304146912131436</v>
      </c>
      <c r="L21475" s="47"/>
      <c r="M21475" s="47"/>
    </row>
    <row r="21476" spans="1:13" x14ac:dyDescent="0.4">
      <c r="A21476" t="str">
        <f t="shared" si="335"/>
        <v>40_4M_M_0_90_2_HH800_CDB</v>
      </c>
      <c r="B21476">
        <v>40</v>
      </c>
      <c r="C21476" t="s">
        <v>173</v>
      </c>
      <c r="D21476" t="s">
        <v>174</v>
      </c>
      <c r="E21476">
        <v>0</v>
      </c>
      <c r="F21476">
        <v>90</v>
      </c>
      <c r="G21476">
        <v>2</v>
      </c>
      <c r="H21476" t="s">
        <v>303</v>
      </c>
      <c r="I21476" t="s">
        <v>171</v>
      </c>
      <c r="J21476">
        <v>1.8280463491027281</v>
      </c>
      <c r="L21476" s="47"/>
      <c r="M21476" s="47"/>
    </row>
    <row r="21477" spans="1:13" x14ac:dyDescent="0.4">
      <c r="A21477" t="str">
        <f t="shared" si="335"/>
        <v>40_4M_M_0_90_5_HH800_CDB</v>
      </c>
      <c r="B21477">
        <v>40</v>
      </c>
      <c r="C21477" t="s">
        <v>173</v>
      </c>
      <c r="D21477" t="s">
        <v>174</v>
      </c>
      <c r="E21477">
        <v>0</v>
      </c>
      <c r="F21477">
        <v>90</v>
      </c>
      <c r="G21477">
        <v>5</v>
      </c>
      <c r="H21477" t="s">
        <v>303</v>
      </c>
      <c r="I21477" t="s">
        <v>171</v>
      </c>
      <c r="J21477">
        <v>2.8066820058714717</v>
      </c>
      <c r="L21477" s="47"/>
      <c r="M21477" s="47"/>
    </row>
    <row r="21478" spans="1:13" x14ac:dyDescent="0.4">
      <c r="A21478" t="str">
        <f t="shared" si="335"/>
        <v>40_4M_M_0_90_65_HH800_CDB</v>
      </c>
      <c r="B21478">
        <v>40</v>
      </c>
      <c r="C21478" t="s">
        <v>173</v>
      </c>
      <c r="D21478" t="s">
        <v>174</v>
      </c>
      <c r="E21478">
        <v>0</v>
      </c>
      <c r="F21478">
        <v>90</v>
      </c>
      <c r="G21478">
        <v>65</v>
      </c>
      <c r="H21478" t="s">
        <v>303</v>
      </c>
      <c r="I21478" t="s">
        <v>171</v>
      </c>
      <c r="J21478">
        <v>3.9485586672413335</v>
      </c>
      <c r="L21478" s="47"/>
      <c r="M21478" s="47"/>
    </row>
    <row r="21479" spans="1:13" x14ac:dyDescent="0.4">
      <c r="A21479" t="str">
        <f t="shared" si="335"/>
        <v>40_4M_M_0_90_67_HH800_CDB</v>
      </c>
      <c r="B21479">
        <v>40</v>
      </c>
      <c r="C21479" t="s">
        <v>173</v>
      </c>
      <c r="D21479" t="s">
        <v>174</v>
      </c>
      <c r="E21479">
        <v>0</v>
      </c>
      <c r="F21479">
        <v>90</v>
      </c>
      <c r="G21479">
        <v>67</v>
      </c>
      <c r="H21479" t="s">
        <v>303</v>
      </c>
      <c r="I21479" t="s">
        <v>171</v>
      </c>
      <c r="J21479">
        <v>4.4378355258343296</v>
      </c>
      <c r="L21479" s="47"/>
      <c r="M21479" s="47"/>
    </row>
    <row r="21480" spans="1:13" x14ac:dyDescent="0.4">
      <c r="A21480" t="str">
        <f t="shared" si="335"/>
        <v>40_4M_M_0_90_70_HH800_CDB</v>
      </c>
      <c r="B21480">
        <v>40</v>
      </c>
      <c r="C21480" t="s">
        <v>173</v>
      </c>
      <c r="D21480" t="s">
        <v>174</v>
      </c>
      <c r="E21480">
        <v>0</v>
      </c>
      <c r="F21480">
        <v>90</v>
      </c>
      <c r="G21480">
        <v>70</v>
      </c>
      <c r="H21480" t="s">
        <v>303</v>
      </c>
      <c r="I21480" t="s">
        <v>171</v>
      </c>
      <c r="J21480">
        <v>4.9279651057835983</v>
      </c>
      <c r="L21480" s="47"/>
      <c r="M21480" s="47"/>
    </row>
    <row r="21481" spans="1:13" x14ac:dyDescent="0.4">
      <c r="A21481" t="str">
        <f t="shared" si="335"/>
        <v>40_4M_M_0_180_2_HH800_CDB</v>
      </c>
      <c r="B21481">
        <v>40</v>
      </c>
      <c r="C21481" t="s">
        <v>173</v>
      </c>
      <c r="D21481" t="s">
        <v>174</v>
      </c>
      <c r="E21481">
        <v>0</v>
      </c>
      <c r="F21481">
        <v>180</v>
      </c>
      <c r="G21481">
        <v>2</v>
      </c>
      <c r="H21481" t="s">
        <v>303</v>
      </c>
      <c r="I21481" t="s">
        <v>171</v>
      </c>
      <c r="J21481">
        <v>1.8254404234833963</v>
      </c>
      <c r="L21481" s="47"/>
      <c r="M21481" s="47"/>
    </row>
    <row r="21482" spans="1:13" x14ac:dyDescent="0.4">
      <c r="A21482" t="str">
        <f t="shared" si="335"/>
        <v>40_4M_M_0_180_5_HH800_CDB</v>
      </c>
      <c r="B21482">
        <v>40</v>
      </c>
      <c r="C21482" t="s">
        <v>173</v>
      </c>
      <c r="D21482" t="s">
        <v>174</v>
      </c>
      <c r="E21482">
        <v>0</v>
      </c>
      <c r="F21482">
        <v>180</v>
      </c>
      <c r="G21482">
        <v>5</v>
      </c>
      <c r="H21482" t="s">
        <v>303</v>
      </c>
      <c r="I21482" t="s">
        <v>171</v>
      </c>
      <c r="J21482">
        <v>3.2670157237270434</v>
      </c>
      <c r="L21482" s="47"/>
      <c r="M21482" s="47"/>
    </row>
    <row r="21483" spans="1:13" x14ac:dyDescent="0.4">
      <c r="A21483" t="str">
        <f t="shared" si="335"/>
        <v>40_4M_M_0_180_65_HH800_CDB</v>
      </c>
      <c r="B21483">
        <v>40</v>
      </c>
      <c r="C21483" t="s">
        <v>173</v>
      </c>
      <c r="D21483" t="s">
        <v>174</v>
      </c>
      <c r="E21483">
        <v>0</v>
      </c>
      <c r="F21483">
        <v>180</v>
      </c>
      <c r="G21483">
        <v>65</v>
      </c>
      <c r="H21483" t="s">
        <v>303</v>
      </c>
      <c r="I21483" t="s">
        <v>171</v>
      </c>
      <c r="J21483">
        <v>4.3327196101261336</v>
      </c>
      <c r="L21483" s="47"/>
      <c r="M21483" s="47"/>
    </row>
    <row r="21484" spans="1:13" x14ac:dyDescent="0.4">
      <c r="A21484" t="str">
        <f t="shared" si="335"/>
        <v>40_4M_M_0_180_67_HH800_CDB</v>
      </c>
      <c r="B21484">
        <v>40</v>
      </c>
      <c r="C21484" t="s">
        <v>173</v>
      </c>
      <c r="D21484" t="s">
        <v>174</v>
      </c>
      <c r="E21484">
        <v>0</v>
      </c>
      <c r="F21484">
        <v>180</v>
      </c>
      <c r="G21484">
        <v>67</v>
      </c>
      <c r="H21484" t="s">
        <v>303</v>
      </c>
      <c r="I21484" t="s">
        <v>171</v>
      </c>
      <c r="J21484">
        <v>4.6100566681822377</v>
      </c>
      <c r="L21484" s="47"/>
      <c r="M21484" s="47"/>
    </row>
    <row r="21485" spans="1:13" x14ac:dyDescent="0.4">
      <c r="A21485" t="str">
        <f t="shared" si="335"/>
        <v>40_4M_M_0_180_70_HH800_CDB</v>
      </c>
      <c r="B21485">
        <v>40</v>
      </c>
      <c r="C21485" t="s">
        <v>173</v>
      </c>
      <c r="D21485" t="s">
        <v>174</v>
      </c>
      <c r="E21485">
        <v>0</v>
      </c>
      <c r="F21485">
        <v>180</v>
      </c>
      <c r="G21485">
        <v>70</v>
      </c>
      <c r="H21485" t="s">
        <v>303</v>
      </c>
      <c r="I21485" t="s">
        <v>171</v>
      </c>
      <c r="J21485">
        <v>5.2931985446461747</v>
      </c>
      <c r="L21485" s="47"/>
      <c r="M21485" s="47"/>
    </row>
    <row r="21486" spans="1:13" x14ac:dyDescent="0.4">
      <c r="A21486" t="str">
        <f t="shared" si="335"/>
        <v>40_4M_M_0_365_5_HH800_CDB</v>
      </c>
      <c r="B21486">
        <v>40</v>
      </c>
      <c r="C21486" t="s">
        <v>173</v>
      </c>
      <c r="D21486" t="s">
        <v>174</v>
      </c>
      <c r="E21486">
        <v>0</v>
      </c>
      <c r="F21486">
        <v>365</v>
      </c>
      <c r="G21486">
        <v>5</v>
      </c>
      <c r="H21486" t="s">
        <v>303</v>
      </c>
      <c r="I21486" t="s">
        <v>171</v>
      </c>
      <c r="J21486">
        <v>2.9160408101556561</v>
      </c>
      <c r="L21486" s="47"/>
      <c r="M21486" s="47"/>
    </row>
    <row r="21487" spans="1:13" x14ac:dyDescent="0.4">
      <c r="A21487" t="str">
        <f t="shared" si="335"/>
        <v>40_4M_M_0_365_65_HH800_CDB</v>
      </c>
      <c r="B21487">
        <v>40</v>
      </c>
      <c r="C21487" t="s">
        <v>173</v>
      </c>
      <c r="D21487" t="s">
        <v>174</v>
      </c>
      <c r="E21487">
        <v>0</v>
      </c>
      <c r="F21487">
        <v>365</v>
      </c>
      <c r="G21487">
        <v>65</v>
      </c>
      <c r="H21487" t="s">
        <v>303</v>
      </c>
      <c r="I21487" t="s">
        <v>171</v>
      </c>
      <c r="J21487">
        <v>3.4429354366774954</v>
      </c>
      <c r="L21487" s="47"/>
      <c r="M21487" s="47"/>
    </row>
    <row r="21488" spans="1:13" x14ac:dyDescent="0.4">
      <c r="A21488" t="str">
        <f t="shared" si="335"/>
        <v>40_4M_M_0_365_67_HH800_CDB</v>
      </c>
      <c r="B21488">
        <v>40</v>
      </c>
      <c r="C21488" t="s">
        <v>173</v>
      </c>
      <c r="D21488" t="s">
        <v>174</v>
      </c>
      <c r="E21488">
        <v>0</v>
      </c>
      <c r="F21488">
        <v>365</v>
      </c>
      <c r="G21488">
        <v>67</v>
      </c>
      <c r="H21488" t="s">
        <v>303</v>
      </c>
      <c r="I21488" t="s">
        <v>171</v>
      </c>
      <c r="J21488">
        <v>3.8313602561190185</v>
      </c>
      <c r="L21488" s="47"/>
      <c r="M21488" s="47"/>
    </row>
    <row r="21489" spans="1:13" x14ac:dyDescent="0.4">
      <c r="A21489" t="str">
        <f t="shared" si="335"/>
        <v>40_4M_M_0_365_70_HH800_CDB</v>
      </c>
      <c r="B21489">
        <v>40</v>
      </c>
      <c r="C21489" t="s">
        <v>173</v>
      </c>
      <c r="D21489" t="s">
        <v>174</v>
      </c>
      <c r="E21489">
        <v>0</v>
      </c>
      <c r="F21489">
        <v>365</v>
      </c>
      <c r="G21489">
        <v>70</v>
      </c>
      <c r="H21489" t="s">
        <v>303</v>
      </c>
      <c r="I21489" t="s">
        <v>171</v>
      </c>
      <c r="J21489">
        <v>4.2036341036148297</v>
      </c>
      <c r="L21489" s="47"/>
      <c r="M21489" s="47"/>
    </row>
    <row r="21490" spans="1:13" x14ac:dyDescent="0.4">
      <c r="A21490" t="str">
        <f t="shared" si="335"/>
        <v>41_4M_M_0_90_2_HH800_CDB</v>
      </c>
      <c r="B21490">
        <v>41</v>
      </c>
      <c r="C21490" t="s">
        <v>173</v>
      </c>
      <c r="D21490" t="s">
        <v>174</v>
      </c>
      <c r="E21490">
        <v>0</v>
      </c>
      <c r="F21490">
        <v>90</v>
      </c>
      <c r="G21490">
        <v>2</v>
      </c>
      <c r="H21490" t="s">
        <v>303</v>
      </c>
      <c r="I21490" t="s">
        <v>171</v>
      </c>
      <c r="J21490">
        <v>2.0990037231038947</v>
      </c>
      <c r="L21490" s="47"/>
      <c r="M21490" s="47"/>
    </row>
    <row r="21491" spans="1:13" x14ac:dyDescent="0.4">
      <c r="A21491" t="str">
        <f t="shared" si="335"/>
        <v>41_4M_M_0_90_5_HH800_CDB</v>
      </c>
      <c r="B21491">
        <v>41</v>
      </c>
      <c r="C21491" t="s">
        <v>173</v>
      </c>
      <c r="D21491" t="s">
        <v>174</v>
      </c>
      <c r="E21491">
        <v>0</v>
      </c>
      <c r="F21491">
        <v>90</v>
      </c>
      <c r="G21491">
        <v>5</v>
      </c>
      <c r="H21491" t="s">
        <v>303</v>
      </c>
      <c r="I21491" t="s">
        <v>171</v>
      </c>
      <c r="J21491">
        <v>2.9874776170743917</v>
      </c>
      <c r="L21491" s="47"/>
      <c r="M21491" s="47"/>
    </row>
    <row r="21492" spans="1:13" x14ac:dyDescent="0.4">
      <c r="A21492" t="str">
        <f t="shared" si="335"/>
        <v>41_4M_M_0_90_65_HH800_CDB</v>
      </c>
      <c r="B21492">
        <v>41</v>
      </c>
      <c r="C21492" t="s">
        <v>173</v>
      </c>
      <c r="D21492" t="s">
        <v>174</v>
      </c>
      <c r="E21492">
        <v>0</v>
      </c>
      <c r="F21492">
        <v>90</v>
      </c>
      <c r="G21492">
        <v>65</v>
      </c>
      <c r="H21492" t="s">
        <v>303</v>
      </c>
      <c r="I21492" t="s">
        <v>171</v>
      </c>
      <c r="J21492">
        <v>4.3703980139065202</v>
      </c>
      <c r="L21492" s="47"/>
      <c r="M21492" s="47"/>
    </row>
    <row r="21493" spans="1:13" x14ac:dyDescent="0.4">
      <c r="A21493" t="str">
        <f t="shared" si="335"/>
        <v>41_4M_M_0_90_67_HH800_CDB</v>
      </c>
      <c r="B21493">
        <v>41</v>
      </c>
      <c r="C21493" t="s">
        <v>173</v>
      </c>
      <c r="D21493" t="s">
        <v>174</v>
      </c>
      <c r="E21493">
        <v>0</v>
      </c>
      <c r="F21493">
        <v>90</v>
      </c>
      <c r="G21493">
        <v>67</v>
      </c>
      <c r="H21493" t="s">
        <v>303</v>
      </c>
      <c r="I21493" t="s">
        <v>171</v>
      </c>
      <c r="J21493">
        <v>4.355582524685957</v>
      </c>
      <c r="L21493" s="47"/>
      <c r="M21493" s="47"/>
    </row>
    <row r="21494" spans="1:13" x14ac:dyDescent="0.4">
      <c r="A21494" t="str">
        <f t="shared" si="335"/>
        <v>41_4M_M_0_90_70_HH800_CDB</v>
      </c>
      <c r="B21494">
        <v>41</v>
      </c>
      <c r="C21494" t="s">
        <v>173</v>
      </c>
      <c r="D21494" t="s">
        <v>174</v>
      </c>
      <c r="E21494">
        <v>0</v>
      </c>
      <c r="F21494">
        <v>90</v>
      </c>
      <c r="G21494">
        <v>70</v>
      </c>
      <c r="H21494" t="s">
        <v>303</v>
      </c>
      <c r="I21494" t="s">
        <v>171</v>
      </c>
      <c r="J21494">
        <v>5.6732747497574172</v>
      </c>
      <c r="L21494" s="47"/>
      <c r="M21494" s="47"/>
    </row>
    <row r="21495" spans="1:13" x14ac:dyDescent="0.4">
      <c r="A21495" t="str">
        <f t="shared" si="335"/>
        <v>41_4M_M_0_180_2_HH800_CDB</v>
      </c>
      <c r="B21495">
        <v>41</v>
      </c>
      <c r="C21495" t="s">
        <v>173</v>
      </c>
      <c r="D21495" t="s">
        <v>174</v>
      </c>
      <c r="E21495">
        <v>0</v>
      </c>
      <c r="F21495">
        <v>180</v>
      </c>
      <c r="G21495">
        <v>2</v>
      </c>
      <c r="H21495" t="s">
        <v>303</v>
      </c>
      <c r="I21495" t="s">
        <v>171</v>
      </c>
      <c r="J21495">
        <v>2.3843423464379194</v>
      </c>
      <c r="L21495" s="47"/>
      <c r="M21495" s="47"/>
    </row>
    <row r="21496" spans="1:13" x14ac:dyDescent="0.4">
      <c r="A21496" t="str">
        <f t="shared" si="335"/>
        <v>41_4M_M_0_180_5_HH800_CDB</v>
      </c>
      <c r="B21496">
        <v>41</v>
      </c>
      <c r="C21496" t="s">
        <v>173</v>
      </c>
      <c r="D21496" t="s">
        <v>174</v>
      </c>
      <c r="E21496">
        <v>0</v>
      </c>
      <c r="F21496">
        <v>180</v>
      </c>
      <c r="G21496">
        <v>5</v>
      </c>
      <c r="H21496" t="s">
        <v>303</v>
      </c>
      <c r="I21496" t="s">
        <v>171</v>
      </c>
      <c r="J21496">
        <v>2.7160784566620269</v>
      </c>
      <c r="L21496" s="47"/>
      <c r="M21496" s="47"/>
    </row>
    <row r="21497" spans="1:13" x14ac:dyDescent="0.4">
      <c r="A21497" t="str">
        <f t="shared" si="335"/>
        <v>41_4M_M_0_180_65_HH800_CDB</v>
      </c>
      <c r="B21497">
        <v>41</v>
      </c>
      <c r="C21497" t="s">
        <v>173</v>
      </c>
      <c r="D21497" t="s">
        <v>174</v>
      </c>
      <c r="E21497">
        <v>0</v>
      </c>
      <c r="F21497">
        <v>180</v>
      </c>
      <c r="G21497">
        <v>65</v>
      </c>
      <c r="H21497" t="s">
        <v>303</v>
      </c>
      <c r="I21497" t="s">
        <v>171</v>
      </c>
      <c r="J21497">
        <v>4.1057320014342045</v>
      </c>
      <c r="L21497" s="47"/>
      <c r="M21497" s="47"/>
    </row>
    <row r="21498" spans="1:13" x14ac:dyDescent="0.4">
      <c r="A21498" t="str">
        <f t="shared" si="335"/>
        <v>41_4M_M_0_180_67_HH800_CDB</v>
      </c>
      <c r="B21498">
        <v>41</v>
      </c>
      <c r="C21498" t="s">
        <v>173</v>
      </c>
      <c r="D21498" t="s">
        <v>174</v>
      </c>
      <c r="E21498">
        <v>0</v>
      </c>
      <c r="F21498">
        <v>180</v>
      </c>
      <c r="G21498">
        <v>67</v>
      </c>
      <c r="H21498" t="s">
        <v>303</v>
      </c>
      <c r="I21498" t="s">
        <v>171</v>
      </c>
      <c r="J21498">
        <v>4.5706570931360195</v>
      </c>
      <c r="L21498" s="47"/>
      <c r="M21498" s="47"/>
    </row>
    <row r="21499" spans="1:13" x14ac:dyDescent="0.4">
      <c r="A21499" t="str">
        <f t="shared" si="335"/>
        <v>41_4M_M_0_180_70_HH800_CDB</v>
      </c>
      <c r="B21499">
        <v>41</v>
      </c>
      <c r="C21499" t="s">
        <v>173</v>
      </c>
      <c r="D21499" t="s">
        <v>174</v>
      </c>
      <c r="E21499">
        <v>0</v>
      </c>
      <c r="F21499">
        <v>180</v>
      </c>
      <c r="G21499">
        <v>70</v>
      </c>
      <c r="H21499" t="s">
        <v>303</v>
      </c>
      <c r="I21499" t="s">
        <v>171</v>
      </c>
      <c r="J21499">
        <v>4.803259832921805</v>
      </c>
      <c r="L21499" s="47"/>
      <c r="M21499" s="47"/>
    </row>
    <row r="21500" spans="1:13" x14ac:dyDescent="0.4">
      <c r="A21500" t="str">
        <f t="shared" si="335"/>
        <v>41_4M_M_0_365_5_HH800_CDB</v>
      </c>
      <c r="B21500">
        <v>41</v>
      </c>
      <c r="C21500" t="s">
        <v>173</v>
      </c>
      <c r="D21500" t="s">
        <v>174</v>
      </c>
      <c r="E21500">
        <v>0</v>
      </c>
      <c r="F21500">
        <v>365</v>
      </c>
      <c r="G21500">
        <v>5</v>
      </c>
      <c r="H21500" t="s">
        <v>303</v>
      </c>
      <c r="I21500" t="s">
        <v>171</v>
      </c>
      <c r="J21500">
        <v>2.6478686775725389</v>
      </c>
      <c r="L21500" s="47"/>
      <c r="M21500" s="47"/>
    </row>
    <row r="21501" spans="1:13" x14ac:dyDescent="0.4">
      <c r="A21501" t="str">
        <f t="shared" si="335"/>
        <v>41_4M_M_0_365_65_HH800_CDB</v>
      </c>
      <c r="B21501">
        <v>41</v>
      </c>
      <c r="C21501" t="s">
        <v>173</v>
      </c>
      <c r="D21501" t="s">
        <v>174</v>
      </c>
      <c r="E21501">
        <v>0</v>
      </c>
      <c r="F21501">
        <v>365</v>
      </c>
      <c r="G21501">
        <v>65</v>
      </c>
      <c r="H21501" t="s">
        <v>303</v>
      </c>
      <c r="I21501" t="s">
        <v>171</v>
      </c>
      <c r="J21501">
        <v>4.0265249970118271</v>
      </c>
      <c r="L21501" s="47"/>
      <c r="M21501" s="47"/>
    </row>
    <row r="21502" spans="1:13" x14ac:dyDescent="0.4">
      <c r="A21502" t="str">
        <f t="shared" si="335"/>
        <v>41_4M_M_0_365_67_HH800_CDB</v>
      </c>
      <c r="B21502">
        <v>41</v>
      </c>
      <c r="C21502" t="s">
        <v>173</v>
      </c>
      <c r="D21502" t="s">
        <v>174</v>
      </c>
      <c r="E21502">
        <v>0</v>
      </c>
      <c r="F21502">
        <v>365</v>
      </c>
      <c r="G21502">
        <v>67</v>
      </c>
      <c r="H21502" t="s">
        <v>303</v>
      </c>
      <c r="I21502" t="s">
        <v>171</v>
      </c>
      <c r="J21502">
        <v>4.1977849787478627</v>
      </c>
      <c r="L21502" s="47"/>
      <c r="M21502" s="47"/>
    </row>
    <row r="21503" spans="1:13" x14ac:dyDescent="0.4">
      <c r="A21503" t="str">
        <f t="shared" si="335"/>
        <v>41_4M_M_0_365_70_HH800_CDB</v>
      </c>
      <c r="B21503">
        <v>41</v>
      </c>
      <c r="C21503" t="s">
        <v>173</v>
      </c>
      <c r="D21503" t="s">
        <v>174</v>
      </c>
      <c r="E21503">
        <v>0</v>
      </c>
      <c r="F21503">
        <v>365</v>
      </c>
      <c r="G21503">
        <v>70</v>
      </c>
      <c r="H21503" t="s">
        <v>303</v>
      </c>
      <c r="I21503" t="s">
        <v>171</v>
      </c>
      <c r="J21503">
        <v>4.5812297471242749</v>
      </c>
      <c r="L21503" s="47"/>
      <c r="M21503" s="47"/>
    </row>
    <row r="21504" spans="1:13" x14ac:dyDescent="0.4">
      <c r="A21504" t="str">
        <f t="shared" si="335"/>
        <v>42_4M_M_0_90_2_HH800_CDB</v>
      </c>
      <c r="B21504">
        <v>42</v>
      </c>
      <c r="C21504" t="s">
        <v>173</v>
      </c>
      <c r="D21504" t="s">
        <v>174</v>
      </c>
      <c r="E21504">
        <v>0</v>
      </c>
      <c r="F21504">
        <v>90</v>
      </c>
      <c r="G21504">
        <v>2</v>
      </c>
      <c r="H21504" t="s">
        <v>303</v>
      </c>
      <c r="I21504" t="s">
        <v>171</v>
      </c>
      <c r="J21504">
        <v>2.0577399764191413</v>
      </c>
      <c r="L21504" s="47"/>
      <c r="M21504" s="47"/>
    </row>
    <row r="21505" spans="1:13" x14ac:dyDescent="0.4">
      <c r="A21505" t="str">
        <f t="shared" si="335"/>
        <v>42_4M_M_0_90_5_HH800_CDB</v>
      </c>
      <c r="B21505">
        <v>42</v>
      </c>
      <c r="C21505" t="s">
        <v>173</v>
      </c>
      <c r="D21505" t="s">
        <v>174</v>
      </c>
      <c r="E21505">
        <v>0</v>
      </c>
      <c r="F21505">
        <v>90</v>
      </c>
      <c r="G21505">
        <v>5</v>
      </c>
      <c r="H21505" t="s">
        <v>303</v>
      </c>
      <c r="I21505" t="s">
        <v>171</v>
      </c>
      <c r="J21505">
        <v>3.5101855640424748</v>
      </c>
      <c r="L21505" s="47"/>
      <c r="M21505" s="47"/>
    </row>
    <row r="21506" spans="1:13" x14ac:dyDescent="0.4">
      <c r="A21506" t="str">
        <f t="shared" si="335"/>
        <v>42_4M_M_0_90_65_HH800_CDB</v>
      </c>
      <c r="B21506">
        <v>42</v>
      </c>
      <c r="C21506" t="s">
        <v>173</v>
      </c>
      <c r="D21506" t="s">
        <v>174</v>
      </c>
      <c r="E21506">
        <v>0</v>
      </c>
      <c r="F21506">
        <v>90</v>
      </c>
      <c r="G21506">
        <v>65</v>
      </c>
      <c r="H21506" t="s">
        <v>303</v>
      </c>
      <c r="I21506" t="s">
        <v>171</v>
      </c>
      <c r="J21506">
        <v>4.5257289334119086</v>
      </c>
      <c r="L21506" s="47"/>
      <c r="M21506" s="47"/>
    </row>
    <row r="21507" spans="1:13" x14ac:dyDescent="0.4">
      <c r="A21507" t="str">
        <f t="shared" ref="A21507:A21570" si="336">B21507&amp;"_"&amp;C21507&amp;"_"&amp;D21507&amp;"_"&amp;E21507&amp;"_"&amp;F21507&amp;"_"&amp;G21507&amp;"_"&amp;H21507&amp;"_"&amp;I21507</f>
        <v>42_4M_M_0_90_67_HH800_CDB</v>
      </c>
      <c r="B21507">
        <v>42</v>
      </c>
      <c r="C21507" t="s">
        <v>173</v>
      </c>
      <c r="D21507" t="s">
        <v>174</v>
      </c>
      <c r="E21507">
        <v>0</v>
      </c>
      <c r="F21507">
        <v>90</v>
      </c>
      <c r="G21507">
        <v>67</v>
      </c>
      <c r="H21507" t="s">
        <v>303</v>
      </c>
      <c r="I21507" t="s">
        <v>171</v>
      </c>
      <c r="J21507">
        <v>5.4032924367383472</v>
      </c>
      <c r="L21507" s="47"/>
      <c r="M21507" s="47"/>
    </row>
    <row r="21508" spans="1:13" x14ac:dyDescent="0.4">
      <c r="A21508" t="str">
        <f t="shared" si="336"/>
        <v>42_4M_M_0_90_70_HH800_CDB</v>
      </c>
      <c r="B21508">
        <v>42</v>
      </c>
      <c r="C21508" t="s">
        <v>173</v>
      </c>
      <c r="D21508" t="s">
        <v>174</v>
      </c>
      <c r="E21508">
        <v>0</v>
      </c>
      <c r="F21508">
        <v>90</v>
      </c>
      <c r="G21508">
        <v>70</v>
      </c>
      <c r="H21508" t="s">
        <v>303</v>
      </c>
      <c r="I21508" t="s">
        <v>171</v>
      </c>
      <c r="J21508">
        <v>5.8413483546305853</v>
      </c>
      <c r="L21508" s="47"/>
      <c r="M21508" s="47"/>
    </row>
    <row r="21509" spans="1:13" x14ac:dyDescent="0.4">
      <c r="A21509" t="str">
        <f t="shared" si="336"/>
        <v>42_4M_M_0_180_2_HH800_CDB</v>
      </c>
      <c r="B21509">
        <v>42</v>
      </c>
      <c r="C21509" t="s">
        <v>173</v>
      </c>
      <c r="D21509" t="s">
        <v>174</v>
      </c>
      <c r="E21509">
        <v>0</v>
      </c>
      <c r="F21509">
        <v>180</v>
      </c>
      <c r="G21509">
        <v>2</v>
      </c>
      <c r="H21509" t="s">
        <v>303</v>
      </c>
      <c r="I21509" t="s">
        <v>171</v>
      </c>
      <c r="J21509">
        <v>2.6649590197576396</v>
      </c>
      <c r="L21509" s="47"/>
      <c r="M21509" s="47"/>
    </row>
    <row r="21510" spans="1:13" x14ac:dyDescent="0.4">
      <c r="A21510" t="str">
        <f t="shared" si="336"/>
        <v>42_4M_M_0_180_5_HH800_CDB</v>
      </c>
      <c r="B21510">
        <v>42</v>
      </c>
      <c r="C21510" t="s">
        <v>173</v>
      </c>
      <c r="D21510" t="s">
        <v>174</v>
      </c>
      <c r="E21510">
        <v>0</v>
      </c>
      <c r="F21510">
        <v>180</v>
      </c>
      <c r="G21510">
        <v>5</v>
      </c>
      <c r="H21510" t="s">
        <v>303</v>
      </c>
      <c r="I21510" t="s">
        <v>171</v>
      </c>
      <c r="J21510">
        <v>2.833168613372008</v>
      </c>
      <c r="L21510" s="47"/>
      <c r="M21510" s="47"/>
    </row>
    <row r="21511" spans="1:13" x14ac:dyDescent="0.4">
      <c r="A21511" t="str">
        <f t="shared" si="336"/>
        <v>42_4M_M_0_180_65_HH800_CDB</v>
      </c>
      <c r="B21511">
        <v>42</v>
      </c>
      <c r="C21511" t="s">
        <v>173</v>
      </c>
      <c r="D21511" t="s">
        <v>174</v>
      </c>
      <c r="E21511">
        <v>0</v>
      </c>
      <c r="F21511">
        <v>180</v>
      </c>
      <c r="G21511">
        <v>65</v>
      </c>
      <c r="H21511" t="s">
        <v>303</v>
      </c>
      <c r="I21511" t="s">
        <v>171</v>
      </c>
      <c r="J21511">
        <v>4.2971752080886612</v>
      </c>
      <c r="L21511" s="47"/>
      <c r="M21511" s="47"/>
    </row>
    <row r="21512" spans="1:13" x14ac:dyDescent="0.4">
      <c r="A21512" t="str">
        <f t="shared" si="336"/>
        <v>42_4M_M_0_180_67_HH800_CDB</v>
      </c>
      <c r="B21512">
        <v>42</v>
      </c>
      <c r="C21512" t="s">
        <v>173</v>
      </c>
      <c r="D21512" t="s">
        <v>174</v>
      </c>
      <c r="E21512">
        <v>0</v>
      </c>
      <c r="F21512">
        <v>180</v>
      </c>
      <c r="G21512">
        <v>67</v>
      </c>
      <c r="H21512" t="s">
        <v>303</v>
      </c>
      <c r="I21512" t="s">
        <v>171</v>
      </c>
      <c r="J21512">
        <v>5.2899351473335461</v>
      </c>
      <c r="L21512" s="47"/>
      <c r="M21512" s="47"/>
    </row>
    <row r="21513" spans="1:13" x14ac:dyDescent="0.4">
      <c r="A21513" t="str">
        <f t="shared" si="336"/>
        <v>42_4M_M_0_180_70_HH800_CDB</v>
      </c>
      <c r="B21513">
        <v>42</v>
      </c>
      <c r="C21513" t="s">
        <v>173</v>
      </c>
      <c r="D21513" t="s">
        <v>174</v>
      </c>
      <c r="E21513">
        <v>0</v>
      </c>
      <c r="F21513">
        <v>180</v>
      </c>
      <c r="G21513">
        <v>70</v>
      </c>
      <c r="H21513" t="s">
        <v>303</v>
      </c>
      <c r="I21513" t="s">
        <v>171</v>
      </c>
      <c r="J21513">
        <v>5.3716306560340641</v>
      </c>
      <c r="L21513" s="47"/>
      <c r="M21513" s="47"/>
    </row>
    <row r="21514" spans="1:13" x14ac:dyDescent="0.4">
      <c r="A21514" t="str">
        <f t="shared" si="336"/>
        <v>42_4M_M_0_365_5_HH800_CDB</v>
      </c>
      <c r="B21514">
        <v>42</v>
      </c>
      <c r="C21514" t="s">
        <v>173</v>
      </c>
      <c r="D21514" t="s">
        <v>174</v>
      </c>
      <c r="E21514">
        <v>0</v>
      </c>
      <c r="F21514">
        <v>365</v>
      </c>
      <c r="G21514">
        <v>5</v>
      </c>
      <c r="H21514" t="s">
        <v>303</v>
      </c>
      <c r="I21514" t="s">
        <v>171</v>
      </c>
      <c r="J21514">
        <v>2.9208689744096907</v>
      </c>
      <c r="L21514" s="47"/>
      <c r="M21514" s="47"/>
    </row>
    <row r="21515" spans="1:13" x14ac:dyDescent="0.4">
      <c r="A21515" t="str">
        <f t="shared" si="336"/>
        <v>42_4M_M_0_365_65_HH800_CDB</v>
      </c>
      <c r="B21515">
        <v>42</v>
      </c>
      <c r="C21515" t="s">
        <v>173</v>
      </c>
      <c r="D21515" t="s">
        <v>174</v>
      </c>
      <c r="E21515">
        <v>0</v>
      </c>
      <c r="F21515">
        <v>365</v>
      </c>
      <c r="G21515">
        <v>65</v>
      </c>
      <c r="H21515" t="s">
        <v>303</v>
      </c>
      <c r="I21515" t="s">
        <v>171</v>
      </c>
      <c r="J21515">
        <v>4.1970064703564693</v>
      </c>
      <c r="L21515" s="47"/>
      <c r="M21515" s="47"/>
    </row>
    <row r="21516" spans="1:13" x14ac:dyDescent="0.4">
      <c r="A21516" t="str">
        <f t="shared" si="336"/>
        <v>42_4M_M_0_365_67_HH800_CDB</v>
      </c>
      <c r="B21516">
        <v>42</v>
      </c>
      <c r="C21516" t="s">
        <v>173</v>
      </c>
      <c r="D21516" t="s">
        <v>174</v>
      </c>
      <c r="E21516">
        <v>0</v>
      </c>
      <c r="F21516">
        <v>365</v>
      </c>
      <c r="G21516">
        <v>67</v>
      </c>
      <c r="H21516" t="s">
        <v>303</v>
      </c>
      <c r="I21516" t="s">
        <v>171</v>
      </c>
      <c r="J21516">
        <v>4.454718701960191</v>
      </c>
      <c r="L21516" s="47"/>
      <c r="M21516" s="47"/>
    </row>
    <row r="21517" spans="1:13" x14ac:dyDescent="0.4">
      <c r="A21517" t="str">
        <f t="shared" si="336"/>
        <v>42_4M_M_0_365_70_HH800_CDB</v>
      </c>
      <c r="B21517">
        <v>42</v>
      </c>
      <c r="C21517" t="s">
        <v>173</v>
      </c>
      <c r="D21517" t="s">
        <v>174</v>
      </c>
      <c r="E21517">
        <v>0</v>
      </c>
      <c r="F21517">
        <v>365</v>
      </c>
      <c r="G21517">
        <v>70</v>
      </c>
      <c r="H21517" t="s">
        <v>303</v>
      </c>
      <c r="I21517" t="s">
        <v>171</v>
      </c>
      <c r="J21517">
        <v>5.0782729895103156</v>
      </c>
      <c r="L21517" s="47"/>
      <c r="M21517" s="47"/>
    </row>
    <row r="21518" spans="1:13" x14ac:dyDescent="0.4">
      <c r="A21518" t="str">
        <f t="shared" si="336"/>
        <v>43_4M_M_0_90_2_HH800_CDB</v>
      </c>
      <c r="B21518">
        <v>43</v>
      </c>
      <c r="C21518" t="s">
        <v>173</v>
      </c>
      <c r="D21518" t="s">
        <v>174</v>
      </c>
      <c r="E21518">
        <v>0</v>
      </c>
      <c r="F21518">
        <v>90</v>
      </c>
      <c r="G21518">
        <v>2</v>
      </c>
      <c r="H21518" t="s">
        <v>303</v>
      </c>
      <c r="I21518" t="s">
        <v>171</v>
      </c>
      <c r="J21518">
        <v>2.4623851184466865</v>
      </c>
      <c r="L21518" s="47"/>
      <c r="M21518" s="47"/>
    </row>
    <row r="21519" spans="1:13" x14ac:dyDescent="0.4">
      <c r="A21519" t="str">
        <f t="shared" si="336"/>
        <v>43_4M_M_0_90_5_HH800_CDB</v>
      </c>
      <c r="B21519">
        <v>43</v>
      </c>
      <c r="C21519" t="s">
        <v>173</v>
      </c>
      <c r="D21519" t="s">
        <v>174</v>
      </c>
      <c r="E21519">
        <v>0</v>
      </c>
      <c r="F21519">
        <v>90</v>
      </c>
      <c r="G21519">
        <v>5</v>
      </c>
      <c r="H21519" t="s">
        <v>303</v>
      </c>
      <c r="I21519" t="s">
        <v>171</v>
      </c>
      <c r="J21519">
        <v>3.8003394593764943</v>
      </c>
      <c r="L21519" s="47"/>
      <c r="M21519" s="47"/>
    </row>
    <row r="21520" spans="1:13" x14ac:dyDescent="0.4">
      <c r="A21520" t="str">
        <f t="shared" si="336"/>
        <v>43_4M_M_0_90_65_HH800_CDB</v>
      </c>
      <c r="B21520">
        <v>43</v>
      </c>
      <c r="C21520" t="s">
        <v>173</v>
      </c>
      <c r="D21520" t="s">
        <v>174</v>
      </c>
      <c r="E21520">
        <v>0</v>
      </c>
      <c r="F21520">
        <v>90</v>
      </c>
      <c r="G21520">
        <v>65</v>
      </c>
      <c r="H21520" t="s">
        <v>303</v>
      </c>
      <c r="I21520" t="s">
        <v>171</v>
      </c>
      <c r="J21520">
        <v>4.5872226109664149</v>
      </c>
      <c r="L21520" s="47"/>
      <c r="M21520" s="47"/>
    </row>
    <row r="21521" spans="1:13" x14ac:dyDescent="0.4">
      <c r="A21521" t="str">
        <f t="shared" si="336"/>
        <v>43_4M_M_0_90_67_HH800_CDB</v>
      </c>
      <c r="B21521">
        <v>43</v>
      </c>
      <c r="C21521" t="s">
        <v>173</v>
      </c>
      <c r="D21521" t="s">
        <v>174</v>
      </c>
      <c r="E21521">
        <v>0</v>
      </c>
      <c r="F21521">
        <v>90</v>
      </c>
      <c r="G21521">
        <v>67</v>
      </c>
      <c r="H21521" t="s">
        <v>303</v>
      </c>
      <c r="I21521" t="s">
        <v>171</v>
      </c>
      <c r="J21521">
        <v>5.824640465507894</v>
      </c>
      <c r="L21521" s="47"/>
      <c r="M21521" s="47"/>
    </row>
    <row r="21522" spans="1:13" x14ac:dyDescent="0.4">
      <c r="A21522" t="str">
        <f t="shared" si="336"/>
        <v>43_4M_M_0_90_70_HH800_CDB</v>
      </c>
      <c r="B21522">
        <v>43</v>
      </c>
      <c r="C21522" t="s">
        <v>173</v>
      </c>
      <c r="D21522" t="s">
        <v>174</v>
      </c>
      <c r="E21522">
        <v>0</v>
      </c>
      <c r="F21522">
        <v>90</v>
      </c>
      <c r="G21522">
        <v>70</v>
      </c>
      <c r="H21522" t="s">
        <v>303</v>
      </c>
      <c r="I21522" t="s">
        <v>171</v>
      </c>
      <c r="J21522">
        <v>6.0510406165653539</v>
      </c>
      <c r="L21522" s="47"/>
      <c r="M21522" s="47"/>
    </row>
    <row r="21523" spans="1:13" x14ac:dyDescent="0.4">
      <c r="A21523" t="str">
        <f t="shared" si="336"/>
        <v>43_4M_M_0_180_2_HH800_CDB</v>
      </c>
      <c r="B21523">
        <v>43</v>
      </c>
      <c r="C21523" t="s">
        <v>173</v>
      </c>
      <c r="D21523" t="s">
        <v>174</v>
      </c>
      <c r="E21523">
        <v>0</v>
      </c>
      <c r="F21523">
        <v>180</v>
      </c>
      <c r="G21523">
        <v>2</v>
      </c>
      <c r="H21523" t="s">
        <v>303</v>
      </c>
      <c r="I21523" t="s">
        <v>171</v>
      </c>
      <c r="J21523">
        <v>2.6075402715961058</v>
      </c>
      <c r="L21523" s="47"/>
      <c r="M21523" s="47"/>
    </row>
    <row r="21524" spans="1:13" x14ac:dyDescent="0.4">
      <c r="A21524" t="str">
        <f t="shared" si="336"/>
        <v>43_4M_M_0_180_5_HH800_CDB</v>
      </c>
      <c r="B21524">
        <v>43</v>
      </c>
      <c r="C21524" t="s">
        <v>173</v>
      </c>
      <c r="D21524" t="s">
        <v>174</v>
      </c>
      <c r="E21524">
        <v>0</v>
      </c>
      <c r="F21524">
        <v>180</v>
      </c>
      <c r="G21524">
        <v>5</v>
      </c>
      <c r="H21524" t="s">
        <v>303</v>
      </c>
      <c r="I21524" t="s">
        <v>171</v>
      </c>
      <c r="J21524">
        <v>3.0665834663247011</v>
      </c>
      <c r="L21524" s="47"/>
      <c r="M21524" s="47"/>
    </row>
    <row r="21525" spans="1:13" x14ac:dyDescent="0.4">
      <c r="A21525" t="str">
        <f t="shared" si="336"/>
        <v>43_4M_M_0_180_65_HH800_CDB</v>
      </c>
      <c r="B21525">
        <v>43</v>
      </c>
      <c r="C21525" t="s">
        <v>173</v>
      </c>
      <c r="D21525" t="s">
        <v>174</v>
      </c>
      <c r="E21525">
        <v>0</v>
      </c>
      <c r="F21525">
        <v>180</v>
      </c>
      <c r="G21525">
        <v>65</v>
      </c>
      <c r="H21525" t="s">
        <v>303</v>
      </c>
      <c r="I21525" t="s">
        <v>171</v>
      </c>
      <c r="J21525">
        <v>4.5023716021028708</v>
      </c>
      <c r="L21525" s="47"/>
      <c r="M21525" s="47"/>
    </row>
    <row r="21526" spans="1:13" x14ac:dyDescent="0.4">
      <c r="A21526" t="str">
        <f t="shared" si="336"/>
        <v>43_4M_M_0_180_67_HH800_CDB</v>
      </c>
      <c r="B21526">
        <v>43</v>
      </c>
      <c r="C21526" t="s">
        <v>173</v>
      </c>
      <c r="D21526" t="s">
        <v>174</v>
      </c>
      <c r="E21526">
        <v>0</v>
      </c>
      <c r="F21526">
        <v>180</v>
      </c>
      <c r="G21526">
        <v>67</v>
      </c>
      <c r="H21526" t="s">
        <v>303</v>
      </c>
      <c r="I21526" t="s">
        <v>171</v>
      </c>
      <c r="J21526">
        <v>5.6682309595609475</v>
      </c>
      <c r="L21526" s="47"/>
      <c r="M21526" s="47"/>
    </row>
    <row r="21527" spans="1:13" x14ac:dyDescent="0.4">
      <c r="A21527" t="str">
        <f t="shared" si="336"/>
        <v>43_4M_M_0_180_70_HH800_CDB</v>
      </c>
      <c r="B21527">
        <v>43</v>
      </c>
      <c r="C21527" t="s">
        <v>173</v>
      </c>
      <c r="D21527" t="s">
        <v>174</v>
      </c>
      <c r="E21527">
        <v>0</v>
      </c>
      <c r="F21527">
        <v>180</v>
      </c>
      <c r="G21527">
        <v>70</v>
      </c>
      <c r="H21527" t="s">
        <v>303</v>
      </c>
      <c r="I21527" t="s">
        <v>171</v>
      </c>
      <c r="J21527">
        <v>5.4594141609516127</v>
      </c>
      <c r="L21527" s="47"/>
      <c r="M21527" s="47"/>
    </row>
    <row r="21528" spans="1:13" x14ac:dyDescent="0.4">
      <c r="A21528" t="str">
        <f t="shared" si="336"/>
        <v>43_4M_M_0_365_5_HH800_CDB</v>
      </c>
      <c r="B21528">
        <v>43</v>
      </c>
      <c r="C21528" t="s">
        <v>173</v>
      </c>
      <c r="D21528" t="s">
        <v>174</v>
      </c>
      <c r="E21528">
        <v>0</v>
      </c>
      <c r="F21528">
        <v>365</v>
      </c>
      <c r="G21528">
        <v>5</v>
      </c>
      <c r="H21528" t="s">
        <v>303</v>
      </c>
      <c r="I21528" t="s">
        <v>171</v>
      </c>
      <c r="J21528">
        <v>2.9066400126443126</v>
      </c>
      <c r="L21528" s="47"/>
      <c r="M21528" s="47"/>
    </row>
    <row r="21529" spans="1:13" x14ac:dyDescent="0.4">
      <c r="A21529" t="str">
        <f t="shared" si="336"/>
        <v>43_4M_M_0_365_65_HH800_CDB</v>
      </c>
      <c r="B21529">
        <v>43</v>
      </c>
      <c r="C21529" t="s">
        <v>173</v>
      </c>
      <c r="D21529" t="s">
        <v>174</v>
      </c>
      <c r="E21529">
        <v>0</v>
      </c>
      <c r="F21529">
        <v>365</v>
      </c>
      <c r="G21529">
        <v>65</v>
      </c>
      <c r="H21529" t="s">
        <v>303</v>
      </c>
      <c r="I21529" t="s">
        <v>171</v>
      </c>
      <c r="J21529">
        <v>3.9029412787527327</v>
      </c>
      <c r="L21529" s="47"/>
      <c r="M21529" s="47"/>
    </row>
    <row r="21530" spans="1:13" x14ac:dyDescent="0.4">
      <c r="A21530" t="str">
        <f t="shared" si="336"/>
        <v>43_4M_M_0_365_67_HH800_CDB</v>
      </c>
      <c r="B21530">
        <v>43</v>
      </c>
      <c r="C21530" t="s">
        <v>173</v>
      </c>
      <c r="D21530" t="s">
        <v>174</v>
      </c>
      <c r="E21530">
        <v>0</v>
      </c>
      <c r="F21530">
        <v>365</v>
      </c>
      <c r="G21530">
        <v>67</v>
      </c>
      <c r="H21530" t="s">
        <v>303</v>
      </c>
      <c r="I21530" t="s">
        <v>171</v>
      </c>
      <c r="J21530">
        <v>5.269099385084707</v>
      </c>
      <c r="L21530" s="47"/>
      <c r="M21530" s="47"/>
    </row>
    <row r="21531" spans="1:13" x14ac:dyDescent="0.4">
      <c r="A21531" t="str">
        <f t="shared" si="336"/>
        <v>43_4M_M_0_365_70_HH800_CDB</v>
      </c>
      <c r="B21531">
        <v>43</v>
      </c>
      <c r="C21531" t="s">
        <v>173</v>
      </c>
      <c r="D21531" t="s">
        <v>174</v>
      </c>
      <c r="E21531">
        <v>0</v>
      </c>
      <c r="F21531">
        <v>365</v>
      </c>
      <c r="G21531">
        <v>70</v>
      </c>
      <c r="H21531" t="s">
        <v>303</v>
      </c>
      <c r="I21531" t="s">
        <v>171</v>
      </c>
      <c r="J21531">
        <v>5.3115247842825388</v>
      </c>
      <c r="L21531" s="47"/>
      <c r="M21531" s="47"/>
    </row>
    <row r="21532" spans="1:13" x14ac:dyDescent="0.4">
      <c r="A21532" t="str">
        <f t="shared" si="336"/>
        <v>44_4M_M_0_90_2_HH800_CDB</v>
      </c>
      <c r="B21532">
        <v>44</v>
      </c>
      <c r="C21532" t="s">
        <v>173</v>
      </c>
      <c r="D21532" t="s">
        <v>174</v>
      </c>
      <c r="E21532">
        <v>0</v>
      </c>
      <c r="F21532">
        <v>90</v>
      </c>
      <c r="G21532">
        <v>2</v>
      </c>
      <c r="H21532" t="s">
        <v>303</v>
      </c>
      <c r="I21532" t="s">
        <v>171</v>
      </c>
      <c r="J21532">
        <v>3.0695214162112339</v>
      </c>
      <c r="L21532" s="47"/>
      <c r="M21532" s="47"/>
    </row>
    <row r="21533" spans="1:13" x14ac:dyDescent="0.4">
      <c r="A21533" t="str">
        <f t="shared" si="336"/>
        <v>44_4M_M_0_90_5_HH800_CDB</v>
      </c>
      <c r="B21533">
        <v>44</v>
      </c>
      <c r="C21533" t="s">
        <v>173</v>
      </c>
      <c r="D21533" t="s">
        <v>174</v>
      </c>
      <c r="E21533">
        <v>0</v>
      </c>
      <c r="F21533">
        <v>90</v>
      </c>
      <c r="G21533">
        <v>5</v>
      </c>
      <c r="H21533" t="s">
        <v>303</v>
      </c>
      <c r="I21533" t="s">
        <v>171</v>
      </c>
      <c r="J21533">
        <v>3.3735019880637092</v>
      </c>
      <c r="L21533" s="47"/>
      <c r="M21533" s="47"/>
    </row>
    <row r="21534" spans="1:13" x14ac:dyDescent="0.4">
      <c r="A21534" t="str">
        <f t="shared" si="336"/>
        <v>44_4M_M_0_90_65_HH800_CDB</v>
      </c>
      <c r="B21534">
        <v>44</v>
      </c>
      <c r="C21534" t="s">
        <v>173</v>
      </c>
      <c r="D21534" t="s">
        <v>174</v>
      </c>
      <c r="E21534">
        <v>0</v>
      </c>
      <c r="F21534">
        <v>90</v>
      </c>
      <c r="G21534">
        <v>65</v>
      </c>
      <c r="H21534" t="s">
        <v>303</v>
      </c>
      <c r="I21534" t="s">
        <v>171</v>
      </c>
      <c r="J21534">
        <v>4.6290832936058681</v>
      </c>
      <c r="L21534" s="47"/>
      <c r="M21534" s="47"/>
    </row>
    <row r="21535" spans="1:13" x14ac:dyDescent="0.4">
      <c r="A21535" t="str">
        <f t="shared" si="336"/>
        <v>44_4M_M_0_90_67_HH800_CDB</v>
      </c>
      <c r="B21535">
        <v>44</v>
      </c>
      <c r="C21535" t="s">
        <v>173</v>
      </c>
      <c r="D21535" t="s">
        <v>174</v>
      </c>
      <c r="E21535">
        <v>0</v>
      </c>
      <c r="F21535">
        <v>90</v>
      </c>
      <c r="G21535">
        <v>67</v>
      </c>
      <c r="H21535" t="s">
        <v>303</v>
      </c>
      <c r="I21535" t="s">
        <v>171</v>
      </c>
      <c r="J21535">
        <v>5.4504755017297732</v>
      </c>
      <c r="L21535" s="47"/>
      <c r="M21535" s="47"/>
    </row>
    <row r="21536" spans="1:13" x14ac:dyDescent="0.4">
      <c r="A21536" t="str">
        <f t="shared" si="336"/>
        <v>44_4M_M_0_90_70_HH800_CDB</v>
      </c>
      <c r="B21536">
        <v>44</v>
      </c>
      <c r="C21536" t="s">
        <v>173</v>
      </c>
      <c r="D21536" t="s">
        <v>174</v>
      </c>
      <c r="E21536">
        <v>0</v>
      </c>
      <c r="F21536">
        <v>90</v>
      </c>
      <c r="G21536">
        <v>70</v>
      </c>
      <c r="H21536" t="s">
        <v>303</v>
      </c>
      <c r="I21536" t="s">
        <v>171</v>
      </c>
      <c r="J21536">
        <v>6.6373397622180725</v>
      </c>
      <c r="L21536" s="47"/>
      <c r="M21536" s="47"/>
    </row>
    <row r="21537" spans="1:13" x14ac:dyDescent="0.4">
      <c r="A21537" t="str">
        <f t="shared" si="336"/>
        <v>44_4M_M_0_180_2_HH800_CDB</v>
      </c>
      <c r="B21537">
        <v>44</v>
      </c>
      <c r="C21537" t="s">
        <v>173</v>
      </c>
      <c r="D21537" t="s">
        <v>174</v>
      </c>
      <c r="E21537">
        <v>0</v>
      </c>
      <c r="F21537">
        <v>180</v>
      </c>
      <c r="G21537">
        <v>2</v>
      </c>
      <c r="H21537" t="s">
        <v>303</v>
      </c>
      <c r="I21537" t="s">
        <v>171</v>
      </c>
      <c r="J21537">
        <v>3.0209523144101702</v>
      </c>
      <c r="L21537" s="47"/>
      <c r="M21537" s="47"/>
    </row>
    <row r="21538" spans="1:13" x14ac:dyDescent="0.4">
      <c r="A21538" t="str">
        <f t="shared" si="336"/>
        <v>44_4M_M_0_180_5_HH800_CDB</v>
      </c>
      <c r="B21538">
        <v>44</v>
      </c>
      <c r="C21538" t="s">
        <v>173</v>
      </c>
      <c r="D21538" t="s">
        <v>174</v>
      </c>
      <c r="E21538">
        <v>0</v>
      </c>
      <c r="F21538">
        <v>180</v>
      </c>
      <c r="G21538">
        <v>5</v>
      </c>
      <c r="H21538" t="s">
        <v>303</v>
      </c>
      <c r="I21538" t="s">
        <v>171</v>
      </c>
      <c r="J21538">
        <v>3.4468575153212839</v>
      </c>
      <c r="L21538" s="47"/>
      <c r="M21538" s="47"/>
    </row>
    <row r="21539" spans="1:13" x14ac:dyDescent="0.4">
      <c r="A21539" t="str">
        <f t="shared" si="336"/>
        <v>44_4M_M_0_180_65_HH800_CDB</v>
      </c>
      <c r="B21539">
        <v>44</v>
      </c>
      <c r="C21539" t="s">
        <v>173</v>
      </c>
      <c r="D21539" t="s">
        <v>174</v>
      </c>
      <c r="E21539">
        <v>0</v>
      </c>
      <c r="F21539">
        <v>180</v>
      </c>
      <c r="G21539">
        <v>65</v>
      </c>
      <c r="H21539" t="s">
        <v>303</v>
      </c>
      <c r="I21539" t="s">
        <v>171</v>
      </c>
      <c r="J21539">
        <v>5.0600376440609063</v>
      </c>
      <c r="L21539" s="47"/>
      <c r="M21539" s="47"/>
    </row>
    <row r="21540" spans="1:13" x14ac:dyDescent="0.4">
      <c r="A21540" t="str">
        <f t="shared" si="336"/>
        <v>44_4M_M_0_180_67_HH800_CDB</v>
      </c>
      <c r="B21540">
        <v>44</v>
      </c>
      <c r="C21540" t="s">
        <v>173</v>
      </c>
      <c r="D21540" t="s">
        <v>174</v>
      </c>
      <c r="E21540">
        <v>0</v>
      </c>
      <c r="F21540">
        <v>180</v>
      </c>
      <c r="G21540">
        <v>67</v>
      </c>
      <c r="H21540" t="s">
        <v>303</v>
      </c>
      <c r="I21540" t="s">
        <v>171</v>
      </c>
      <c r="J21540">
        <v>5.8921618457942619</v>
      </c>
      <c r="L21540" s="47"/>
      <c r="M21540" s="47"/>
    </row>
    <row r="21541" spans="1:13" x14ac:dyDescent="0.4">
      <c r="A21541" t="str">
        <f t="shared" si="336"/>
        <v>44_4M_M_0_180_70_HH800_CDB</v>
      </c>
      <c r="B21541">
        <v>44</v>
      </c>
      <c r="C21541" t="s">
        <v>173</v>
      </c>
      <c r="D21541" t="s">
        <v>174</v>
      </c>
      <c r="E21541">
        <v>0</v>
      </c>
      <c r="F21541">
        <v>180</v>
      </c>
      <c r="G21541">
        <v>70</v>
      </c>
      <c r="H21541" t="s">
        <v>303</v>
      </c>
      <c r="I21541" t="s">
        <v>171</v>
      </c>
      <c r="J21541">
        <v>5.8489822549248638</v>
      </c>
      <c r="L21541" s="47"/>
      <c r="M21541" s="47"/>
    </row>
    <row r="21542" spans="1:13" x14ac:dyDescent="0.4">
      <c r="A21542" t="str">
        <f t="shared" si="336"/>
        <v>44_4M_M_0_365_5_HH800_CDB</v>
      </c>
      <c r="B21542">
        <v>44</v>
      </c>
      <c r="C21542" t="s">
        <v>173</v>
      </c>
      <c r="D21542" t="s">
        <v>174</v>
      </c>
      <c r="E21542">
        <v>0</v>
      </c>
      <c r="F21542">
        <v>365</v>
      </c>
      <c r="G21542">
        <v>5</v>
      </c>
      <c r="H21542" t="s">
        <v>303</v>
      </c>
      <c r="I21542" t="s">
        <v>171</v>
      </c>
      <c r="J21542">
        <v>3.2406659861646192</v>
      </c>
      <c r="L21542" s="47"/>
      <c r="M21542" s="47"/>
    </row>
    <row r="21543" spans="1:13" x14ac:dyDescent="0.4">
      <c r="A21543" t="str">
        <f t="shared" si="336"/>
        <v>44_4M_M_0_365_65_HH800_CDB</v>
      </c>
      <c r="B21543">
        <v>44</v>
      </c>
      <c r="C21543" t="s">
        <v>173</v>
      </c>
      <c r="D21543" t="s">
        <v>174</v>
      </c>
      <c r="E21543">
        <v>0</v>
      </c>
      <c r="F21543">
        <v>365</v>
      </c>
      <c r="G21543">
        <v>65</v>
      </c>
      <c r="H21543" t="s">
        <v>303</v>
      </c>
      <c r="I21543" t="s">
        <v>171</v>
      </c>
      <c r="J21543">
        <v>4.4440791497202516</v>
      </c>
      <c r="L21543" s="47"/>
      <c r="M21543" s="47"/>
    </row>
    <row r="21544" spans="1:13" x14ac:dyDescent="0.4">
      <c r="A21544" t="str">
        <f t="shared" si="336"/>
        <v>44_4M_M_0_365_67_HH800_CDB</v>
      </c>
      <c r="B21544">
        <v>44</v>
      </c>
      <c r="C21544" t="s">
        <v>173</v>
      </c>
      <c r="D21544" t="s">
        <v>174</v>
      </c>
      <c r="E21544">
        <v>0</v>
      </c>
      <c r="F21544">
        <v>365</v>
      </c>
      <c r="G21544">
        <v>67</v>
      </c>
      <c r="H21544" t="s">
        <v>303</v>
      </c>
      <c r="I21544" t="s">
        <v>171</v>
      </c>
      <c r="J21544">
        <v>5.3561653233764011</v>
      </c>
      <c r="L21544" s="47"/>
      <c r="M21544" s="47"/>
    </row>
    <row r="21545" spans="1:13" x14ac:dyDescent="0.4">
      <c r="A21545" t="str">
        <f t="shared" si="336"/>
        <v>44_4M_M_0_365_70_HH800_CDB</v>
      </c>
      <c r="B21545">
        <v>44</v>
      </c>
      <c r="C21545" t="s">
        <v>173</v>
      </c>
      <c r="D21545" t="s">
        <v>174</v>
      </c>
      <c r="E21545">
        <v>0</v>
      </c>
      <c r="F21545">
        <v>365</v>
      </c>
      <c r="G21545">
        <v>70</v>
      </c>
      <c r="H21545" t="s">
        <v>303</v>
      </c>
      <c r="I21545" t="s">
        <v>171</v>
      </c>
      <c r="J21545">
        <v>5.7174437302209284</v>
      </c>
      <c r="L21545" s="47"/>
      <c r="M21545" s="47"/>
    </row>
    <row r="21546" spans="1:13" x14ac:dyDescent="0.4">
      <c r="A21546" t="str">
        <f t="shared" si="336"/>
        <v>45_4M_M_0_90_2_HH800_CDB</v>
      </c>
      <c r="B21546">
        <v>45</v>
      </c>
      <c r="C21546" t="s">
        <v>173</v>
      </c>
      <c r="D21546" t="s">
        <v>174</v>
      </c>
      <c r="E21546">
        <v>0</v>
      </c>
      <c r="F21546">
        <v>90</v>
      </c>
      <c r="G21546">
        <v>2</v>
      </c>
      <c r="H21546" t="s">
        <v>303</v>
      </c>
      <c r="I21546" t="s">
        <v>171</v>
      </c>
      <c r="J21546">
        <v>2.8180576472564698</v>
      </c>
      <c r="L21546" s="47"/>
      <c r="M21546" s="47"/>
    </row>
    <row r="21547" spans="1:13" x14ac:dyDescent="0.4">
      <c r="A21547" t="str">
        <f t="shared" si="336"/>
        <v>45_4M_M_0_90_5_HH800_CDB</v>
      </c>
      <c r="B21547">
        <v>45</v>
      </c>
      <c r="C21547" t="s">
        <v>173</v>
      </c>
      <c r="D21547" t="s">
        <v>174</v>
      </c>
      <c r="E21547">
        <v>0</v>
      </c>
      <c r="F21547">
        <v>90</v>
      </c>
      <c r="G21547">
        <v>5</v>
      </c>
      <c r="H21547" t="s">
        <v>303</v>
      </c>
      <c r="I21547" t="s">
        <v>171</v>
      </c>
      <c r="J21547">
        <v>3.3917935842870883</v>
      </c>
      <c r="L21547" s="47"/>
      <c r="M21547" s="47"/>
    </row>
    <row r="21548" spans="1:13" x14ac:dyDescent="0.4">
      <c r="A21548" t="str">
        <f t="shared" si="336"/>
        <v>45_4M_M_0_90_65_HH800_CDB</v>
      </c>
      <c r="B21548">
        <v>45</v>
      </c>
      <c r="C21548" t="s">
        <v>173</v>
      </c>
      <c r="D21548" t="s">
        <v>174</v>
      </c>
      <c r="E21548">
        <v>0</v>
      </c>
      <c r="F21548">
        <v>90</v>
      </c>
      <c r="G21548">
        <v>65</v>
      </c>
      <c r="H21548" t="s">
        <v>303</v>
      </c>
      <c r="I21548" t="s">
        <v>171</v>
      </c>
      <c r="J21548">
        <v>5.0691620603248309</v>
      </c>
      <c r="L21548" s="47"/>
      <c r="M21548" s="47"/>
    </row>
    <row r="21549" spans="1:13" x14ac:dyDescent="0.4">
      <c r="A21549" t="str">
        <f t="shared" si="336"/>
        <v>45_4M_M_0_90_67_HH800_CDB</v>
      </c>
      <c r="B21549">
        <v>45</v>
      </c>
      <c r="C21549" t="s">
        <v>173</v>
      </c>
      <c r="D21549" t="s">
        <v>174</v>
      </c>
      <c r="E21549">
        <v>0</v>
      </c>
      <c r="F21549">
        <v>90</v>
      </c>
      <c r="G21549">
        <v>67</v>
      </c>
      <c r="H21549" t="s">
        <v>303</v>
      </c>
      <c r="I21549" t="s">
        <v>171</v>
      </c>
      <c r="J21549">
        <v>6.381782890098771</v>
      </c>
      <c r="L21549" s="47"/>
      <c r="M21549" s="47"/>
    </row>
    <row r="21550" spans="1:13" x14ac:dyDescent="0.4">
      <c r="A21550" t="str">
        <f t="shared" si="336"/>
        <v>45_4M_M_0_90_70_HH800_CDB</v>
      </c>
      <c r="B21550">
        <v>45</v>
      </c>
      <c r="C21550" t="s">
        <v>173</v>
      </c>
      <c r="D21550" t="s">
        <v>174</v>
      </c>
      <c r="E21550">
        <v>0</v>
      </c>
      <c r="F21550">
        <v>90</v>
      </c>
      <c r="G21550">
        <v>70</v>
      </c>
      <c r="H21550" t="s">
        <v>303</v>
      </c>
      <c r="I21550" t="s">
        <v>171</v>
      </c>
      <c r="J21550">
        <v>7.1855449778821754</v>
      </c>
      <c r="L21550" s="47"/>
      <c r="M21550" s="47"/>
    </row>
    <row r="21551" spans="1:13" x14ac:dyDescent="0.4">
      <c r="A21551" t="str">
        <f t="shared" si="336"/>
        <v>45_4M_M_0_180_2_HH800_CDB</v>
      </c>
      <c r="B21551">
        <v>45</v>
      </c>
      <c r="C21551" t="s">
        <v>173</v>
      </c>
      <c r="D21551" t="s">
        <v>174</v>
      </c>
      <c r="E21551">
        <v>0</v>
      </c>
      <c r="F21551">
        <v>180</v>
      </c>
      <c r="G21551">
        <v>2</v>
      </c>
      <c r="H21551" t="s">
        <v>303</v>
      </c>
      <c r="I21551" t="s">
        <v>171</v>
      </c>
      <c r="J21551">
        <v>2.418009155037641</v>
      </c>
      <c r="L21551" s="47"/>
      <c r="M21551" s="47"/>
    </row>
    <row r="21552" spans="1:13" x14ac:dyDescent="0.4">
      <c r="A21552" t="str">
        <f t="shared" si="336"/>
        <v>45_4M_M_0_180_5_HH800_CDB</v>
      </c>
      <c r="B21552">
        <v>45</v>
      </c>
      <c r="C21552" t="s">
        <v>173</v>
      </c>
      <c r="D21552" t="s">
        <v>174</v>
      </c>
      <c r="E21552">
        <v>0</v>
      </c>
      <c r="F21552">
        <v>180</v>
      </c>
      <c r="G21552">
        <v>5</v>
      </c>
      <c r="H21552" t="s">
        <v>303</v>
      </c>
      <c r="I21552" t="s">
        <v>171</v>
      </c>
      <c r="J21552">
        <v>3.7148471373087784</v>
      </c>
      <c r="L21552" s="47"/>
      <c r="M21552" s="47"/>
    </row>
    <row r="21553" spans="1:13" x14ac:dyDescent="0.4">
      <c r="A21553" t="str">
        <f t="shared" si="336"/>
        <v>45_4M_M_0_180_65_HH800_CDB</v>
      </c>
      <c r="B21553">
        <v>45</v>
      </c>
      <c r="C21553" t="s">
        <v>173</v>
      </c>
      <c r="D21553" t="s">
        <v>174</v>
      </c>
      <c r="E21553">
        <v>0</v>
      </c>
      <c r="F21553">
        <v>180</v>
      </c>
      <c r="G21553">
        <v>65</v>
      </c>
      <c r="H21553" t="s">
        <v>303</v>
      </c>
      <c r="I21553" t="s">
        <v>171</v>
      </c>
      <c r="J21553">
        <v>5.2499699744704129</v>
      </c>
      <c r="L21553" s="47"/>
      <c r="M21553" s="47"/>
    </row>
    <row r="21554" spans="1:13" x14ac:dyDescent="0.4">
      <c r="A21554" t="str">
        <f t="shared" si="336"/>
        <v>45_4M_M_0_180_67_HH800_CDB</v>
      </c>
      <c r="B21554">
        <v>45</v>
      </c>
      <c r="C21554" t="s">
        <v>173</v>
      </c>
      <c r="D21554" t="s">
        <v>174</v>
      </c>
      <c r="E21554">
        <v>0</v>
      </c>
      <c r="F21554">
        <v>180</v>
      </c>
      <c r="G21554">
        <v>67</v>
      </c>
      <c r="H21554" t="s">
        <v>303</v>
      </c>
      <c r="I21554" t="s">
        <v>171</v>
      </c>
      <c r="J21554">
        <v>5.6886356684837445</v>
      </c>
      <c r="L21554" s="47"/>
      <c r="M21554" s="47"/>
    </row>
    <row r="21555" spans="1:13" x14ac:dyDescent="0.4">
      <c r="A21555" t="str">
        <f t="shared" si="336"/>
        <v>45_4M_M_0_180_70_HH800_CDB</v>
      </c>
      <c r="B21555">
        <v>45</v>
      </c>
      <c r="C21555" t="s">
        <v>173</v>
      </c>
      <c r="D21555" t="s">
        <v>174</v>
      </c>
      <c r="E21555">
        <v>0</v>
      </c>
      <c r="F21555">
        <v>180</v>
      </c>
      <c r="G21555">
        <v>70</v>
      </c>
      <c r="H21555" t="s">
        <v>303</v>
      </c>
      <c r="I21555" t="s">
        <v>171</v>
      </c>
      <c r="J21555">
        <v>6.8314390408904675</v>
      </c>
      <c r="L21555" s="47"/>
      <c r="M21555" s="47"/>
    </row>
    <row r="21556" spans="1:13" x14ac:dyDescent="0.4">
      <c r="A21556" t="str">
        <f t="shared" si="336"/>
        <v>45_4M_M_0_365_5_HH800_CDB</v>
      </c>
      <c r="B21556">
        <v>45</v>
      </c>
      <c r="C21556" t="s">
        <v>173</v>
      </c>
      <c r="D21556" t="s">
        <v>174</v>
      </c>
      <c r="E21556">
        <v>0</v>
      </c>
      <c r="F21556">
        <v>365</v>
      </c>
      <c r="G21556">
        <v>5</v>
      </c>
      <c r="H21556" t="s">
        <v>303</v>
      </c>
      <c r="I21556" t="s">
        <v>171</v>
      </c>
      <c r="J21556">
        <v>3.6755056344765937</v>
      </c>
      <c r="L21556" s="47"/>
      <c r="M21556" s="47"/>
    </row>
    <row r="21557" spans="1:13" x14ac:dyDescent="0.4">
      <c r="A21557" t="str">
        <f t="shared" si="336"/>
        <v>45_4M_M_0_365_65_HH800_CDB</v>
      </c>
      <c r="B21557">
        <v>45</v>
      </c>
      <c r="C21557" t="s">
        <v>173</v>
      </c>
      <c r="D21557" t="s">
        <v>174</v>
      </c>
      <c r="E21557">
        <v>0</v>
      </c>
      <c r="F21557">
        <v>365</v>
      </c>
      <c r="G21557">
        <v>65</v>
      </c>
      <c r="H21557" t="s">
        <v>303</v>
      </c>
      <c r="I21557" t="s">
        <v>171</v>
      </c>
      <c r="J21557">
        <v>4.8009588614889172</v>
      </c>
      <c r="L21557" s="47"/>
      <c r="M21557" s="47"/>
    </row>
    <row r="21558" spans="1:13" x14ac:dyDescent="0.4">
      <c r="A21558" t="str">
        <f t="shared" si="336"/>
        <v>45_4M_M_0_365_67_HH800_CDB</v>
      </c>
      <c r="B21558">
        <v>45</v>
      </c>
      <c r="C21558" t="s">
        <v>173</v>
      </c>
      <c r="D21558" t="s">
        <v>174</v>
      </c>
      <c r="E21558">
        <v>0</v>
      </c>
      <c r="F21558">
        <v>365</v>
      </c>
      <c r="G21558">
        <v>67</v>
      </c>
      <c r="H21558" t="s">
        <v>303</v>
      </c>
      <c r="I21558" t="s">
        <v>171</v>
      </c>
      <c r="J21558">
        <v>4.9114982958172755</v>
      </c>
      <c r="L21558" s="47"/>
      <c r="M21558" s="47"/>
    </row>
    <row r="21559" spans="1:13" x14ac:dyDescent="0.4">
      <c r="A21559" t="str">
        <f t="shared" si="336"/>
        <v>45_4M_M_0_365_70_HH800_CDB</v>
      </c>
      <c r="B21559">
        <v>45</v>
      </c>
      <c r="C21559" t="s">
        <v>173</v>
      </c>
      <c r="D21559" t="s">
        <v>174</v>
      </c>
      <c r="E21559">
        <v>0</v>
      </c>
      <c r="F21559">
        <v>365</v>
      </c>
      <c r="G21559">
        <v>70</v>
      </c>
      <c r="H21559" t="s">
        <v>303</v>
      </c>
      <c r="I21559" t="s">
        <v>171</v>
      </c>
      <c r="J21559">
        <v>6.2572792861964857</v>
      </c>
      <c r="L21559" s="47"/>
      <c r="M21559" s="47"/>
    </row>
    <row r="21560" spans="1:13" x14ac:dyDescent="0.4">
      <c r="A21560" t="str">
        <f t="shared" si="336"/>
        <v>46_4M_M_0_90_2_HH800_CDB</v>
      </c>
      <c r="B21560">
        <v>46</v>
      </c>
      <c r="C21560" t="s">
        <v>173</v>
      </c>
      <c r="D21560" t="s">
        <v>174</v>
      </c>
      <c r="E21560">
        <v>0</v>
      </c>
      <c r="F21560">
        <v>90</v>
      </c>
      <c r="G21560">
        <v>2</v>
      </c>
      <c r="H21560" t="s">
        <v>303</v>
      </c>
      <c r="I21560" t="s">
        <v>171</v>
      </c>
      <c r="J21560">
        <v>2.3783322375366756</v>
      </c>
      <c r="L21560" s="47"/>
      <c r="M21560" s="47"/>
    </row>
    <row r="21561" spans="1:13" x14ac:dyDescent="0.4">
      <c r="A21561" t="str">
        <f t="shared" si="336"/>
        <v>46_4M_M_0_90_5_HH800_CDB</v>
      </c>
      <c r="B21561">
        <v>46</v>
      </c>
      <c r="C21561" t="s">
        <v>173</v>
      </c>
      <c r="D21561" t="s">
        <v>174</v>
      </c>
      <c r="E21561">
        <v>0</v>
      </c>
      <c r="F21561">
        <v>90</v>
      </c>
      <c r="G21561">
        <v>5</v>
      </c>
      <c r="H21561" t="s">
        <v>303</v>
      </c>
      <c r="I21561" t="s">
        <v>171</v>
      </c>
      <c r="J21561">
        <v>3.8701260832955384</v>
      </c>
      <c r="L21561" s="47"/>
      <c r="M21561" s="47"/>
    </row>
    <row r="21562" spans="1:13" x14ac:dyDescent="0.4">
      <c r="A21562" t="str">
        <f t="shared" si="336"/>
        <v>46_4M_M_0_90_65_HH800_CDB</v>
      </c>
      <c r="B21562">
        <v>46</v>
      </c>
      <c r="C21562" t="s">
        <v>173</v>
      </c>
      <c r="D21562" t="s">
        <v>174</v>
      </c>
      <c r="E21562">
        <v>0</v>
      </c>
      <c r="F21562">
        <v>90</v>
      </c>
      <c r="G21562">
        <v>65</v>
      </c>
      <c r="H21562" t="s">
        <v>303</v>
      </c>
      <c r="I21562" t="s">
        <v>171</v>
      </c>
      <c r="J21562">
        <v>5.1011154679215922</v>
      </c>
      <c r="L21562" s="47"/>
      <c r="M21562" s="47"/>
    </row>
    <row r="21563" spans="1:13" x14ac:dyDescent="0.4">
      <c r="A21563" t="str">
        <f t="shared" si="336"/>
        <v>46_4M_M_0_90_67_HH800_CDB</v>
      </c>
      <c r="B21563">
        <v>46</v>
      </c>
      <c r="C21563" t="s">
        <v>173</v>
      </c>
      <c r="D21563" t="s">
        <v>174</v>
      </c>
      <c r="E21563">
        <v>0</v>
      </c>
      <c r="F21563">
        <v>90</v>
      </c>
      <c r="G21563">
        <v>67</v>
      </c>
      <c r="H21563" t="s">
        <v>303</v>
      </c>
      <c r="I21563" t="s">
        <v>171</v>
      </c>
      <c r="J21563">
        <v>6.1698018586113053</v>
      </c>
      <c r="L21563" s="47"/>
      <c r="M21563" s="47"/>
    </row>
    <row r="21564" spans="1:13" x14ac:dyDescent="0.4">
      <c r="A21564" t="str">
        <f t="shared" si="336"/>
        <v>46_4M_M_0_90_70_HH800_CDB</v>
      </c>
      <c r="B21564">
        <v>46</v>
      </c>
      <c r="C21564" t="s">
        <v>173</v>
      </c>
      <c r="D21564" t="s">
        <v>174</v>
      </c>
      <c r="E21564">
        <v>0</v>
      </c>
      <c r="F21564">
        <v>90</v>
      </c>
      <c r="G21564">
        <v>70</v>
      </c>
      <c r="H21564" t="s">
        <v>303</v>
      </c>
      <c r="I21564" t="s">
        <v>171</v>
      </c>
      <c r="J21564">
        <v>6.9701947131628845</v>
      </c>
      <c r="L21564" s="47"/>
      <c r="M21564" s="47"/>
    </row>
    <row r="21565" spans="1:13" x14ac:dyDescent="0.4">
      <c r="A21565" t="str">
        <f t="shared" si="336"/>
        <v>46_4M_M_0_180_2_HH800_CDB</v>
      </c>
      <c r="B21565">
        <v>46</v>
      </c>
      <c r="C21565" t="s">
        <v>173</v>
      </c>
      <c r="D21565" t="s">
        <v>174</v>
      </c>
      <c r="E21565">
        <v>0</v>
      </c>
      <c r="F21565">
        <v>180</v>
      </c>
      <c r="G21565">
        <v>2</v>
      </c>
      <c r="H21565" t="s">
        <v>303</v>
      </c>
      <c r="I21565" t="s">
        <v>171</v>
      </c>
      <c r="J21565">
        <v>2.7462690876954841</v>
      </c>
      <c r="L21565" s="47"/>
      <c r="M21565" s="47"/>
    </row>
    <row r="21566" spans="1:13" x14ac:dyDescent="0.4">
      <c r="A21566" t="str">
        <f t="shared" si="336"/>
        <v>46_4M_M_0_180_5_HH800_CDB</v>
      </c>
      <c r="B21566">
        <v>46</v>
      </c>
      <c r="C21566" t="s">
        <v>173</v>
      </c>
      <c r="D21566" t="s">
        <v>174</v>
      </c>
      <c r="E21566">
        <v>0</v>
      </c>
      <c r="F21566">
        <v>180</v>
      </c>
      <c r="G21566">
        <v>5</v>
      </c>
      <c r="H21566" t="s">
        <v>303</v>
      </c>
      <c r="I21566" t="s">
        <v>171</v>
      </c>
      <c r="J21566">
        <v>3.7694144468540776</v>
      </c>
      <c r="L21566" s="47"/>
      <c r="M21566" s="47"/>
    </row>
    <row r="21567" spans="1:13" x14ac:dyDescent="0.4">
      <c r="A21567" t="str">
        <f t="shared" si="336"/>
        <v>46_4M_M_0_180_65_HH800_CDB</v>
      </c>
      <c r="B21567">
        <v>46</v>
      </c>
      <c r="C21567" t="s">
        <v>173</v>
      </c>
      <c r="D21567" t="s">
        <v>174</v>
      </c>
      <c r="E21567">
        <v>0</v>
      </c>
      <c r="F21567">
        <v>180</v>
      </c>
      <c r="G21567">
        <v>65</v>
      </c>
      <c r="H21567" t="s">
        <v>303</v>
      </c>
      <c r="I21567" t="s">
        <v>171</v>
      </c>
      <c r="J21567">
        <v>5.7326866795785785</v>
      </c>
      <c r="L21567" s="47"/>
      <c r="M21567" s="47"/>
    </row>
    <row r="21568" spans="1:13" x14ac:dyDescent="0.4">
      <c r="A21568" t="str">
        <f t="shared" si="336"/>
        <v>46_4M_M_0_180_67_HH800_CDB</v>
      </c>
      <c r="B21568">
        <v>46</v>
      </c>
      <c r="C21568" t="s">
        <v>173</v>
      </c>
      <c r="D21568" t="s">
        <v>174</v>
      </c>
      <c r="E21568">
        <v>0</v>
      </c>
      <c r="F21568">
        <v>180</v>
      </c>
      <c r="G21568">
        <v>67</v>
      </c>
      <c r="H21568" t="s">
        <v>303</v>
      </c>
      <c r="I21568" t="s">
        <v>171</v>
      </c>
      <c r="J21568">
        <v>5.7960629864302042</v>
      </c>
      <c r="L21568" s="47"/>
      <c r="M21568" s="47"/>
    </row>
    <row r="21569" spans="1:13" x14ac:dyDescent="0.4">
      <c r="A21569" t="str">
        <f t="shared" si="336"/>
        <v>46_4M_M_0_180_70_HH800_CDB</v>
      </c>
      <c r="B21569">
        <v>46</v>
      </c>
      <c r="C21569" t="s">
        <v>173</v>
      </c>
      <c r="D21569" t="s">
        <v>174</v>
      </c>
      <c r="E21569">
        <v>0</v>
      </c>
      <c r="F21569">
        <v>180</v>
      </c>
      <c r="G21569">
        <v>70</v>
      </c>
      <c r="H21569" t="s">
        <v>303</v>
      </c>
      <c r="I21569" t="s">
        <v>171</v>
      </c>
      <c r="J21569">
        <v>7.0132719304886155</v>
      </c>
      <c r="L21569" s="47"/>
      <c r="M21569" s="47"/>
    </row>
    <row r="21570" spans="1:13" x14ac:dyDescent="0.4">
      <c r="A21570" t="str">
        <f t="shared" si="336"/>
        <v>46_4M_M_0_365_5_HH800_CDB</v>
      </c>
      <c r="B21570">
        <v>46</v>
      </c>
      <c r="C21570" t="s">
        <v>173</v>
      </c>
      <c r="D21570" t="s">
        <v>174</v>
      </c>
      <c r="E21570">
        <v>0</v>
      </c>
      <c r="F21570">
        <v>365</v>
      </c>
      <c r="G21570">
        <v>5</v>
      </c>
      <c r="H21570" t="s">
        <v>303</v>
      </c>
      <c r="I21570" t="s">
        <v>171</v>
      </c>
      <c r="J21570">
        <v>3.5100470933674277</v>
      </c>
      <c r="L21570" s="47"/>
      <c r="M21570" s="47"/>
    </row>
    <row r="21571" spans="1:13" x14ac:dyDescent="0.4">
      <c r="A21571" t="str">
        <f t="shared" ref="A21571:A21634" si="337">B21571&amp;"_"&amp;C21571&amp;"_"&amp;D21571&amp;"_"&amp;E21571&amp;"_"&amp;F21571&amp;"_"&amp;G21571&amp;"_"&amp;H21571&amp;"_"&amp;I21571</f>
        <v>46_4M_M_0_365_65_HH800_CDB</v>
      </c>
      <c r="B21571">
        <v>46</v>
      </c>
      <c r="C21571" t="s">
        <v>173</v>
      </c>
      <c r="D21571" t="s">
        <v>174</v>
      </c>
      <c r="E21571">
        <v>0</v>
      </c>
      <c r="F21571">
        <v>365</v>
      </c>
      <c r="G21571">
        <v>65</v>
      </c>
      <c r="H21571" t="s">
        <v>303</v>
      </c>
      <c r="I21571" t="s">
        <v>171</v>
      </c>
      <c r="J21571">
        <v>4.7300216595497924</v>
      </c>
      <c r="L21571" s="47"/>
      <c r="M21571" s="47"/>
    </row>
    <row r="21572" spans="1:13" x14ac:dyDescent="0.4">
      <c r="A21572" t="str">
        <f t="shared" si="337"/>
        <v>46_4M_M_0_365_67_HH800_CDB</v>
      </c>
      <c r="B21572">
        <v>46</v>
      </c>
      <c r="C21572" t="s">
        <v>173</v>
      </c>
      <c r="D21572" t="s">
        <v>174</v>
      </c>
      <c r="E21572">
        <v>0</v>
      </c>
      <c r="F21572">
        <v>365</v>
      </c>
      <c r="G21572">
        <v>67</v>
      </c>
      <c r="H21572" t="s">
        <v>303</v>
      </c>
      <c r="I21572" t="s">
        <v>171</v>
      </c>
      <c r="J21572">
        <v>5.1014649437010853</v>
      </c>
      <c r="L21572" s="47"/>
      <c r="M21572" s="47"/>
    </row>
    <row r="21573" spans="1:13" x14ac:dyDescent="0.4">
      <c r="A21573" t="str">
        <f t="shared" si="337"/>
        <v>46_4M_M_0_365_70_HH800_CDB</v>
      </c>
      <c r="B21573">
        <v>46</v>
      </c>
      <c r="C21573" t="s">
        <v>173</v>
      </c>
      <c r="D21573" t="s">
        <v>174</v>
      </c>
      <c r="E21573">
        <v>0</v>
      </c>
      <c r="F21573">
        <v>365</v>
      </c>
      <c r="G21573">
        <v>70</v>
      </c>
      <c r="H21573" t="s">
        <v>303</v>
      </c>
      <c r="I21573" t="s">
        <v>171</v>
      </c>
      <c r="J21573">
        <v>6.1195399989899046</v>
      </c>
      <c r="L21573" s="47"/>
      <c r="M21573" s="47"/>
    </row>
    <row r="21574" spans="1:13" x14ac:dyDescent="0.4">
      <c r="A21574" t="str">
        <f t="shared" si="337"/>
        <v>47_4M_M_0_90_2_HH800_CDB</v>
      </c>
      <c r="B21574">
        <v>47</v>
      </c>
      <c r="C21574" t="s">
        <v>173</v>
      </c>
      <c r="D21574" t="s">
        <v>174</v>
      </c>
      <c r="E21574">
        <v>0</v>
      </c>
      <c r="F21574">
        <v>90</v>
      </c>
      <c r="G21574">
        <v>2</v>
      </c>
      <c r="H21574" t="s">
        <v>303</v>
      </c>
      <c r="I21574" t="s">
        <v>171</v>
      </c>
      <c r="J21574">
        <v>3.0675189980342901</v>
      </c>
      <c r="L21574" s="47"/>
      <c r="M21574" s="47"/>
    </row>
    <row r="21575" spans="1:13" x14ac:dyDescent="0.4">
      <c r="A21575" t="str">
        <f t="shared" si="337"/>
        <v>47_4M_M_0_90_5_HH800_CDB</v>
      </c>
      <c r="B21575">
        <v>47</v>
      </c>
      <c r="C21575" t="s">
        <v>173</v>
      </c>
      <c r="D21575" t="s">
        <v>174</v>
      </c>
      <c r="E21575">
        <v>0</v>
      </c>
      <c r="F21575">
        <v>90</v>
      </c>
      <c r="G21575">
        <v>5</v>
      </c>
      <c r="H21575" t="s">
        <v>303</v>
      </c>
      <c r="I21575" t="s">
        <v>171</v>
      </c>
      <c r="J21575">
        <v>4.3260039221752145</v>
      </c>
      <c r="L21575" s="47"/>
      <c r="M21575" s="47"/>
    </row>
    <row r="21576" spans="1:13" x14ac:dyDescent="0.4">
      <c r="A21576" t="str">
        <f t="shared" si="337"/>
        <v>47_4M_M_0_90_65_HH800_CDB</v>
      </c>
      <c r="B21576">
        <v>47</v>
      </c>
      <c r="C21576" t="s">
        <v>173</v>
      </c>
      <c r="D21576" t="s">
        <v>174</v>
      </c>
      <c r="E21576">
        <v>0</v>
      </c>
      <c r="F21576">
        <v>90</v>
      </c>
      <c r="G21576">
        <v>65</v>
      </c>
      <c r="H21576" t="s">
        <v>303</v>
      </c>
      <c r="I21576" t="s">
        <v>171</v>
      </c>
      <c r="J21576">
        <v>5.5296112797373027</v>
      </c>
      <c r="L21576" s="47"/>
      <c r="M21576" s="47"/>
    </row>
    <row r="21577" spans="1:13" x14ac:dyDescent="0.4">
      <c r="A21577" t="str">
        <f t="shared" si="337"/>
        <v>47_4M_M_0_90_67_HH800_CDB</v>
      </c>
      <c r="B21577">
        <v>47</v>
      </c>
      <c r="C21577" t="s">
        <v>173</v>
      </c>
      <c r="D21577" t="s">
        <v>174</v>
      </c>
      <c r="E21577">
        <v>0</v>
      </c>
      <c r="F21577">
        <v>90</v>
      </c>
      <c r="G21577">
        <v>67</v>
      </c>
      <c r="H21577" t="s">
        <v>303</v>
      </c>
      <c r="I21577" t="s">
        <v>171</v>
      </c>
      <c r="J21577">
        <v>6.8232995168623365</v>
      </c>
      <c r="L21577" s="47"/>
      <c r="M21577" s="47"/>
    </row>
    <row r="21578" spans="1:13" x14ac:dyDescent="0.4">
      <c r="A21578" t="str">
        <f t="shared" si="337"/>
        <v>47_4M_M_0_90_70_HH800_CDB</v>
      </c>
      <c r="B21578">
        <v>47</v>
      </c>
      <c r="C21578" t="s">
        <v>173</v>
      </c>
      <c r="D21578" t="s">
        <v>174</v>
      </c>
      <c r="E21578">
        <v>0</v>
      </c>
      <c r="F21578">
        <v>90</v>
      </c>
      <c r="G21578">
        <v>70</v>
      </c>
      <c r="H21578" t="s">
        <v>303</v>
      </c>
      <c r="I21578" t="s">
        <v>171</v>
      </c>
      <c r="J21578">
        <v>7.9319751108796499</v>
      </c>
      <c r="L21578" s="47"/>
      <c r="M21578" s="47"/>
    </row>
    <row r="21579" spans="1:13" x14ac:dyDescent="0.4">
      <c r="A21579" t="str">
        <f t="shared" si="337"/>
        <v>47_4M_M_0_180_2_HH800_CDB</v>
      </c>
      <c r="B21579">
        <v>47</v>
      </c>
      <c r="C21579" t="s">
        <v>173</v>
      </c>
      <c r="D21579" t="s">
        <v>174</v>
      </c>
      <c r="E21579">
        <v>0</v>
      </c>
      <c r="F21579">
        <v>180</v>
      </c>
      <c r="G21579">
        <v>2</v>
      </c>
      <c r="H21579" t="s">
        <v>303</v>
      </c>
      <c r="I21579" t="s">
        <v>171</v>
      </c>
      <c r="J21579">
        <v>2.5992210635650128</v>
      </c>
      <c r="L21579" s="47"/>
      <c r="M21579" s="47"/>
    </row>
    <row r="21580" spans="1:13" x14ac:dyDescent="0.4">
      <c r="A21580" t="str">
        <f t="shared" si="337"/>
        <v>47_4M_M_0_180_5_HH800_CDB</v>
      </c>
      <c r="B21580">
        <v>47</v>
      </c>
      <c r="C21580" t="s">
        <v>173</v>
      </c>
      <c r="D21580" t="s">
        <v>174</v>
      </c>
      <c r="E21580">
        <v>0</v>
      </c>
      <c r="F21580">
        <v>180</v>
      </c>
      <c r="G21580">
        <v>5</v>
      </c>
      <c r="H21580" t="s">
        <v>303</v>
      </c>
      <c r="I21580" t="s">
        <v>171</v>
      </c>
      <c r="J21580">
        <v>3.7573873477605244</v>
      </c>
      <c r="L21580" s="47"/>
      <c r="M21580" s="47"/>
    </row>
    <row r="21581" spans="1:13" x14ac:dyDescent="0.4">
      <c r="A21581" t="str">
        <f t="shared" si="337"/>
        <v>47_4M_M_0_180_65_HH800_CDB</v>
      </c>
      <c r="B21581">
        <v>47</v>
      </c>
      <c r="C21581" t="s">
        <v>173</v>
      </c>
      <c r="D21581" t="s">
        <v>174</v>
      </c>
      <c r="E21581">
        <v>0</v>
      </c>
      <c r="F21581">
        <v>180</v>
      </c>
      <c r="G21581">
        <v>65</v>
      </c>
      <c r="H21581" t="s">
        <v>303</v>
      </c>
      <c r="I21581" t="s">
        <v>171</v>
      </c>
      <c r="J21581">
        <v>5.3457581847501485</v>
      </c>
      <c r="L21581" s="47"/>
      <c r="M21581" s="47"/>
    </row>
    <row r="21582" spans="1:13" x14ac:dyDescent="0.4">
      <c r="A21582" t="str">
        <f t="shared" si="337"/>
        <v>47_4M_M_0_180_67_HH800_CDB</v>
      </c>
      <c r="B21582">
        <v>47</v>
      </c>
      <c r="C21582" t="s">
        <v>173</v>
      </c>
      <c r="D21582" t="s">
        <v>174</v>
      </c>
      <c r="E21582">
        <v>0</v>
      </c>
      <c r="F21582">
        <v>180</v>
      </c>
      <c r="G21582">
        <v>67</v>
      </c>
      <c r="H21582" t="s">
        <v>303</v>
      </c>
      <c r="I21582" t="s">
        <v>171</v>
      </c>
      <c r="J21582">
        <v>6.548937594139236</v>
      </c>
      <c r="L21582" s="47"/>
      <c r="M21582" s="47"/>
    </row>
    <row r="21583" spans="1:13" x14ac:dyDescent="0.4">
      <c r="A21583" t="str">
        <f t="shared" si="337"/>
        <v>47_4M_M_0_180_70_HH800_CDB</v>
      </c>
      <c r="B21583">
        <v>47</v>
      </c>
      <c r="C21583" t="s">
        <v>173</v>
      </c>
      <c r="D21583" t="s">
        <v>174</v>
      </c>
      <c r="E21583">
        <v>0</v>
      </c>
      <c r="F21583">
        <v>180</v>
      </c>
      <c r="G21583">
        <v>70</v>
      </c>
      <c r="H21583" t="s">
        <v>303</v>
      </c>
      <c r="I21583" t="s">
        <v>171</v>
      </c>
      <c r="J21583">
        <v>7.5407361795438819</v>
      </c>
      <c r="L21583" s="47"/>
      <c r="M21583" s="47"/>
    </row>
    <row r="21584" spans="1:13" x14ac:dyDescent="0.4">
      <c r="A21584" t="str">
        <f t="shared" si="337"/>
        <v>47_4M_M_0_365_5_HH800_CDB</v>
      </c>
      <c r="B21584">
        <v>47</v>
      </c>
      <c r="C21584" t="s">
        <v>173</v>
      </c>
      <c r="D21584" t="s">
        <v>174</v>
      </c>
      <c r="E21584">
        <v>0</v>
      </c>
      <c r="F21584">
        <v>365</v>
      </c>
      <c r="G21584">
        <v>5</v>
      </c>
      <c r="H21584" t="s">
        <v>303</v>
      </c>
      <c r="I21584" t="s">
        <v>171</v>
      </c>
      <c r="J21584">
        <v>3.66177597787535</v>
      </c>
      <c r="L21584" s="47"/>
      <c r="M21584" s="47"/>
    </row>
    <row r="21585" spans="1:13" x14ac:dyDescent="0.4">
      <c r="A21585" t="str">
        <f t="shared" si="337"/>
        <v>47_4M_M_0_365_65_HH800_CDB</v>
      </c>
      <c r="B21585">
        <v>47</v>
      </c>
      <c r="C21585" t="s">
        <v>173</v>
      </c>
      <c r="D21585" t="s">
        <v>174</v>
      </c>
      <c r="E21585">
        <v>0</v>
      </c>
      <c r="F21585">
        <v>365</v>
      </c>
      <c r="G21585">
        <v>65</v>
      </c>
      <c r="H21585" t="s">
        <v>303</v>
      </c>
      <c r="I21585" t="s">
        <v>171</v>
      </c>
      <c r="J21585">
        <v>5.263232005417934</v>
      </c>
      <c r="L21585" s="47"/>
      <c r="M21585" s="47"/>
    </row>
    <row r="21586" spans="1:13" x14ac:dyDescent="0.4">
      <c r="A21586" t="str">
        <f t="shared" si="337"/>
        <v>47_4M_M_0_365_67_HH800_CDB</v>
      </c>
      <c r="B21586">
        <v>47</v>
      </c>
      <c r="C21586" t="s">
        <v>173</v>
      </c>
      <c r="D21586" t="s">
        <v>174</v>
      </c>
      <c r="E21586">
        <v>0</v>
      </c>
      <c r="F21586">
        <v>365</v>
      </c>
      <c r="G21586">
        <v>67</v>
      </c>
      <c r="H21586" t="s">
        <v>303</v>
      </c>
      <c r="I21586" t="s">
        <v>171</v>
      </c>
      <c r="J21586">
        <v>5.955744991918773</v>
      </c>
      <c r="L21586" s="47"/>
      <c r="M21586" s="47"/>
    </row>
    <row r="21587" spans="1:13" x14ac:dyDescent="0.4">
      <c r="A21587" t="str">
        <f t="shared" si="337"/>
        <v>47_4M_M_0_365_70_HH800_CDB</v>
      </c>
      <c r="B21587">
        <v>47</v>
      </c>
      <c r="C21587" t="s">
        <v>173</v>
      </c>
      <c r="D21587" t="s">
        <v>174</v>
      </c>
      <c r="E21587">
        <v>0</v>
      </c>
      <c r="F21587">
        <v>365</v>
      </c>
      <c r="G21587">
        <v>70</v>
      </c>
      <c r="H21587" t="s">
        <v>303</v>
      </c>
      <c r="I21587" t="s">
        <v>171</v>
      </c>
      <c r="J21587">
        <v>7.1207192529800594</v>
      </c>
      <c r="L21587" s="47"/>
      <c r="M21587" s="47"/>
    </row>
    <row r="21588" spans="1:13" x14ac:dyDescent="0.4">
      <c r="A21588" t="str">
        <f t="shared" si="337"/>
        <v>48_4M_M_0_90_2_HH800_CDB</v>
      </c>
      <c r="B21588">
        <v>48</v>
      </c>
      <c r="C21588" t="s">
        <v>173</v>
      </c>
      <c r="D21588" t="s">
        <v>174</v>
      </c>
      <c r="E21588">
        <v>0</v>
      </c>
      <c r="F21588">
        <v>90</v>
      </c>
      <c r="G21588">
        <v>2</v>
      </c>
      <c r="H21588" t="s">
        <v>303</v>
      </c>
      <c r="I21588" t="s">
        <v>171</v>
      </c>
      <c r="J21588">
        <v>3.199986168364044</v>
      </c>
      <c r="L21588" s="47"/>
      <c r="M21588" s="47"/>
    </row>
    <row r="21589" spans="1:13" x14ac:dyDescent="0.4">
      <c r="A21589" t="str">
        <f t="shared" si="337"/>
        <v>48_4M_M_0_90_5_HH800_CDB</v>
      </c>
      <c r="B21589">
        <v>48</v>
      </c>
      <c r="C21589" t="s">
        <v>173</v>
      </c>
      <c r="D21589" t="s">
        <v>174</v>
      </c>
      <c r="E21589">
        <v>0</v>
      </c>
      <c r="F21589">
        <v>90</v>
      </c>
      <c r="G21589">
        <v>5</v>
      </c>
      <c r="H21589" t="s">
        <v>303</v>
      </c>
      <c r="I21589" t="s">
        <v>171</v>
      </c>
      <c r="J21589">
        <v>4.4979567468932196</v>
      </c>
      <c r="L21589" s="47"/>
      <c r="M21589" s="47"/>
    </row>
    <row r="21590" spans="1:13" x14ac:dyDescent="0.4">
      <c r="A21590" t="str">
        <f t="shared" si="337"/>
        <v>48_4M_M_0_90_65_HH800_CDB</v>
      </c>
      <c r="B21590">
        <v>48</v>
      </c>
      <c r="C21590" t="s">
        <v>173</v>
      </c>
      <c r="D21590" t="s">
        <v>174</v>
      </c>
      <c r="E21590">
        <v>0</v>
      </c>
      <c r="F21590">
        <v>90</v>
      </c>
      <c r="G21590">
        <v>65</v>
      </c>
      <c r="H21590" t="s">
        <v>303</v>
      </c>
      <c r="I21590" t="s">
        <v>171</v>
      </c>
      <c r="J21590">
        <v>5.739066319653837</v>
      </c>
      <c r="L21590" s="47"/>
      <c r="M21590" s="47"/>
    </row>
    <row r="21591" spans="1:13" x14ac:dyDescent="0.4">
      <c r="A21591" t="str">
        <f t="shared" si="337"/>
        <v>48_4M_M_0_90_67_HH800_CDB</v>
      </c>
      <c r="B21591">
        <v>48</v>
      </c>
      <c r="C21591" t="s">
        <v>173</v>
      </c>
      <c r="D21591" t="s">
        <v>174</v>
      </c>
      <c r="E21591">
        <v>0</v>
      </c>
      <c r="F21591">
        <v>90</v>
      </c>
      <c r="G21591">
        <v>67</v>
      </c>
      <c r="H21591" t="s">
        <v>303</v>
      </c>
      <c r="I21591" t="s">
        <v>171</v>
      </c>
      <c r="J21591">
        <v>7.1498379224802244</v>
      </c>
      <c r="L21591" s="47"/>
      <c r="M21591" s="47"/>
    </row>
    <row r="21592" spans="1:13" x14ac:dyDescent="0.4">
      <c r="A21592" t="str">
        <f t="shared" si="337"/>
        <v>48_4M_M_0_90_70_HH800_CDB</v>
      </c>
      <c r="B21592">
        <v>48</v>
      </c>
      <c r="C21592" t="s">
        <v>173</v>
      </c>
      <c r="D21592" t="s">
        <v>174</v>
      </c>
      <c r="E21592">
        <v>0</v>
      </c>
      <c r="F21592">
        <v>90</v>
      </c>
      <c r="G21592">
        <v>70</v>
      </c>
      <c r="H21592" t="s">
        <v>303</v>
      </c>
      <c r="I21592" t="s">
        <v>171</v>
      </c>
      <c r="J21592">
        <v>8.3021395610703799</v>
      </c>
      <c r="L21592" s="47"/>
      <c r="M21592" s="47"/>
    </row>
    <row r="21593" spans="1:13" x14ac:dyDescent="0.4">
      <c r="A21593" t="str">
        <f t="shared" si="337"/>
        <v>48_4M_M_0_180_2_HH800_CDB</v>
      </c>
      <c r="B21593">
        <v>48</v>
      </c>
      <c r="C21593" t="s">
        <v>173</v>
      </c>
      <c r="D21593" t="s">
        <v>174</v>
      </c>
      <c r="E21593">
        <v>0</v>
      </c>
      <c r="F21593">
        <v>180</v>
      </c>
      <c r="G21593">
        <v>2</v>
      </c>
      <c r="H21593" t="s">
        <v>303</v>
      </c>
      <c r="I21593" t="s">
        <v>171</v>
      </c>
      <c r="J21593">
        <v>3.4467850138762333</v>
      </c>
      <c r="L21593" s="47"/>
      <c r="M21593" s="47"/>
    </row>
    <row r="21594" spans="1:13" x14ac:dyDescent="0.4">
      <c r="A21594" t="str">
        <f t="shared" si="337"/>
        <v>48_4M_M_0_180_5_HH800_CDB</v>
      </c>
      <c r="B21594">
        <v>48</v>
      </c>
      <c r="C21594" t="s">
        <v>173</v>
      </c>
      <c r="D21594" t="s">
        <v>174</v>
      </c>
      <c r="E21594">
        <v>0</v>
      </c>
      <c r="F21594">
        <v>180</v>
      </c>
      <c r="G21594">
        <v>5</v>
      </c>
      <c r="H21594" t="s">
        <v>303</v>
      </c>
      <c r="I21594" t="s">
        <v>171</v>
      </c>
      <c r="J21594">
        <v>4.271055395827676</v>
      </c>
      <c r="L21594" s="47"/>
      <c r="M21594" s="47"/>
    </row>
    <row r="21595" spans="1:13" x14ac:dyDescent="0.4">
      <c r="A21595" t="str">
        <f t="shared" si="337"/>
        <v>48_4M_M_0_180_65_HH800_CDB</v>
      </c>
      <c r="B21595">
        <v>48</v>
      </c>
      <c r="C21595" t="s">
        <v>173</v>
      </c>
      <c r="D21595" t="s">
        <v>174</v>
      </c>
      <c r="E21595">
        <v>0</v>
      </c>
      <c r="F21595">
        <v>180</v>
      </c>
      <c r="G21595">
        <v>65</v>
      </c>
      <c r="H21595" t="s">
        <v>303</v>
      </c>
      <c r="I21595" t="s">
        <v>171</v>
      </c>
      <c r="J21595">
        <v>5.174803194264773</v>
      </c>
      <c r="L21595" s="47"/>
      <c r="M21595" s="47"/>
    </row>
    <row r="21596" spans="1:13" x14ac:dyDescent="0.4">
      <c r="A21596" t="str">
        <f t="shared" si="337"/>
        <v>48_4M_M_0_180_67_HH800_CDB</v>
      </c>
      <c r="B21596">
        <v>48</v>
      </c>
      <c r="C21596" t="s">
        <v>173</v>
      </c>
      <c r="D21596" t="s">
        <v>174</v>
      </c>
      <c r="E21596">
        <v>0</v>
      </c>
      <c r="F21596">
        <v>180</v>
      </c>
      <c r="G21596">
        <v>67</v>
      </c>
      <c r="H21596" t="s">
        <v>303</v>
      </c>
      <c r="I21596" t="s">
        <v>171</v>
      </c>
      <c r="J21596">
        <v>6.8155069861222701</v>
      </c>
      <c r="L21596" s="47"/>
      <c r="M21596" s="47"/>
    </row>
    <row r="21597" spans="1:13" x14ac:dyDescent="0.4">
      <c r="A21597" t="str">
        <f t="shared" si="337"/>
        <v>48_4M_M_0_180_70_HH800_CDB</v>
      </c>
      <c r="B21597">
        <v>48</v>
      </c>
      <c r="C21597" t="s">
        <v>173</v>
      </c>
      <c r="D21597" t="s">
        <v>174</v>
      </c>
      <c r="E21597">
        <v>0</v>
      </c>
      <c r="F21597">
        <v>180</v>
      </c>
      <c r="G21597">
        <v>70</v>
      </c>
      <c r="H21597" t="s">
        <v>303</v>
      </c>
      <c r="I21597" t="s">
        <v>171</v>
      </c>
      <c r="J21597">
        <v>7.5696643132506125</v>
      </c>
      <c r="L21597" s="47"/>
      <c r="M21597" s="47"/>
    </row>
    <row r="21598" spans="1:13" x14ac:dyDescent="0.4">
      <c r="A21598" t="str">
        <f t="shared" si="337"/>
        <v>48_4M_M_0_365_5_HH800_CDB</v>
      </c>
      <c r="B21598">
        <v>48</v>
      </c>
      <c r="C21598" t="s">
        <v>173</v>
      </c>
      <c r="D21598" t="s">
        <v>174</v>
      </c>
      <c r="E21598">
        <v>0</v>
      </c>
      <c r="F21598">
        <v>365</v>
      </c>
      <c r="G21598">
        <v>5</v>
      </c>
      <c r="H21598" t="s">
        <v>303</v>
      </c>
      <c r="I21598" t="s">
        <v>171</v>
      </c>
      <c r="J21598">
        <v>4.2759572772651842</v>
      </c>
      <c r="L21598" s="47"/>
      <c r="M21598" s="47"/>
    </row>
    <row r="21599" spans="1:13" x14ac:dyDescent="0.4">
      <c r="A21599" t="str">
        <f t="shared" si="337"/>
        <v>48_4M_M_0_365_65_HH800_CDB</v>
      </c>
      <c r="B21599">
        <v>48</v>
      </c>
      <c r="C21599" t="s">
        <v>173</v>
      </c>
      <c r="D21599" t="s">
        <v>174</v>
      </c>
      <c r="E21599">
        <v>0</v>
      </c>
      <c r="F21599">
        <v>365</v>
      </c>
      <c r="G21599">
        <v>65</v>
      </c>
      <c r="H21599" t="s">
        <v>303</v>
      </c>
      <c r="I21599" t="s">
        <v>171</v>
      </c>
      <c r="J21599">
        <v>5.6915902831716263</v>
      </c>
      <c r="L21599" s="47"/>
      <c r="M21599" s="47"/>
    </row>
    <row r="21600" spans="1:13" x14ac:dyDescent="0.4">
      <c r="A21600" t="str">
        <f t="shared" si="337"/>
        <v>48_4M_M_0_365_67_HH800_CDB</v>
      </c>
      <c r="B21600">
        <v>48</v>
      </c>
      <c r="C21600" t="s">
        <v>173</v>
      </c>
      <c r="D21600" t="s">
        <v>174</v>
      </c>
      <c r="E21600">
        <v>0</v>
      </c>
      <c r="F21600">
        <v>365</v>
      </c>
      <c r="G21600">
        <v>67</v>
      </c>
      <c r="H21600" t="s">
        <v>303</v>
      </c>
      <c r="I21600" t="s">
        <v>171</v>
      </c>
      <c r="J21600">
        <v>6.5360276525934893</v>
      </c>
      <c r="L21600" s="47"/>
      <c r="M21600" s="47"/>
    </row>
    <row r="21601" spans="1:13" x14ac:dyDescent="0.4">
      <c r="A21601" t="str">
        <f t="shared" si="337"/>
        <v>48_4M_M_0_365_70_HH800_CDB</v>
      </c>
      <c r="B21601">
        <v>48</v>
      </c>
      <c r="C21601" t="s">
        <v>173</v>
      </c>
      <c r="D21601" t="s">
        <v>174</v>
      </c>
      <c r="E21601">
        <v>0</v>
      </c>
      <c r="F21601">
        <v>365</v>
      </c>
      <c r="G21601">
        <v>70</v>
      </c>
      <c r="H21601" t="s">
        <v>303</v>
      </c>
      <c r="I21601" t="s">
        <v>171</v>
      </c>
      <c r="J21601">
        <v>6.672339581065323</v>
      </c>
      <c r="L21601" s="47"/>
      <c r="M21601" s="47"/>
    </row>
    <row r="21602" spans="1:13" x14ac:dyDescent="0.4">
      <c r="A21602" t="str">
        <f t="shared" si="337"/>
        <v>49_4M_M_0_90_2_HH800_CDB</v>
      </c>
      <c r="B21602">
        <v>49</v>
      </c>
      <c r="C21602" t="s">
        <v>173</v>
      </c>
      <c r="D21602" t="s">
        <v>174</v>
      </c>
      <c r="E21602">
        <v>0</v>
      </c>
      <c r="F21602">
        <v>90</v>
      </c>
      <c r="G21602">
        <v>2</v>
      </c>
      <c r="H21602" t="s">
        <v>303</v>
      </c>
      <c r="I21602" t="s">
        <v>171</v>
      </c>
      <c r="J21602">
        <v>3.1542945765644688</v>
      </c>
      <c r="L21602" s="47"/>
      <c r="M21602" s="47"/>
    </row>
    <row r="21603" spans="1:13" x14ac:dyDescent="0.4">
      <c r="A21603" t="str">
        <f t="shared" si="337"/>
        <v>49_4M_M_0_90_5_HH800_CDB</v>
      </c>
      <c r="B21603">
        <v>49</v>
      </c>
      <c r="C21603" t="s">
        <v>173</v>
      </c>
      <c r="D21603" t="s">
        <v>174</v>
      </c>
      <c r="E21603">
        <v>0</v>
      </c>
      <c r="F21603">
        <v>90</v>
      </c>
      <c r="G21603">
        <v>5</v>
      </c>
      <c r="H21603" t="s">
        <v>303</v>
      </c>
      <c r="I21603" t="s">
        <v>171</v>
      </c>
      <c r="J21603">
        <v>4.3650575951455872</v>
      </c>
      <c r="L21603" s="47"/>
      <c r="M21603" s="47"/>
    </row>
    <row r="21604" spans="1:13" x14ac:dyDescent="0.4">
      <c r="A21604" t="str">
        <f t="shared" si="337"/>
        <v>49_4M_M_0_90_65_HH800_CDB</v>
      </c>
      <c r="B21604">
        <v>49</v>
      </c>
      <c r="C21604" t="s">
        <v>173</v>
      </c>
      <c r="D21604" t="s">
        <v>174</v>
      </c>
      <c r="E21604">
        <v>0</v>
      </c>
      <c r="F21604">
        <v>90</v>
      </c>
      <c r="G21604">
        <v>65</v>
      </c>
      <c r="H21604" t="s">
        <v>303</v>
      </c>
      <c r="I21604" t="s">
        <v>171</v>
      </c>
      <c r="J21604">
        <v>6.3007293799425961</v>
      </c>
      <c r="L21604" s="47"/>
      <c r="M21604" s="47"/>
    </row>
    <row r="21605" spans="1:13" x14ac:dyDescent="0.4">
      <c r="A21605" t="str">
        <f t="shared" si="337"/>
        <v>49_4M_M_0_90_67_HH800_CDB</v>
      </c>
      <c r="B21605">
        <v>49</v>
      </c>
      <c r="C21605" t="s">
        <v>173</v>
      </c>
      <c r="D21605" t="s">
        <v>174</v>
      </c>
      <c r="E21605">
        <v>0</v>
      </c>
      <c r="F21605">
        <v>90</v>
      </c>
      <c r="G21605">
        <v>67</v>
      </c>
      <c r="H21605" t="s">
        <v>303</v>
      </c>
      <c r="I21605" t="s">
        <v>171</v>
      </c>
      <c r="J21605">
        <v>6.8464731889787638</v>
      </c>
      <c r="L21605" s="47"/>
      <c r="M21605" s="47"/>
    </row>
    <row r="21606" spans="1:13" x14ac:dyDescent="0.4">
      <c r="A21606" t="str">
        <f t="shared" si="337"/>
        <v>49_4M_M_0_90_70_HH800_CDB</v>
      </c>
      <c r="B21606">
        <v>49</v>
      </c>
      <c r="C21606" t="s">
        <v>173</v>
      </c>
      <c r="D21606" t="s">
        <v>174</v>
      </c>
      <c r="E21606">
        <v>0</v>
      </c>
      <c r="F21606">
        <v>90</v>
      </c>
      <c r="G21606">
        <v>70</v>
      </c>
      <c r="H21606" t="s">
        <v>303</v>
      </c>
      <c r="I21606" t="s">
        <v>171</v>
      </c>
      <c r="J21606">
        <v>8.7000408822115372</v>
      </c>
      <c r="L21606" s="47"/>
      <c r="M21606" s="47"/>
    </row>
    <row r="21607" spans="1:13" x14ac:dyDescent="0.4">
      <c r="A21607" t="str">
        <f t="shared" si="337"/>
        <v>49_4M_M_0_180_2_HH800_CDB</v>
      </c>
      <c r="B21607">
        <v>49</v>
      </c>
      <c r="C21607" t="s">
        <v>173</v>
      </c>
      <c r="D21607" t="s">
        <v>174</v>
      </c>
      <c r="E21607">
        <v>0</v>
      </c>
      <c r="F21607">
        <v>180</v>
      </c>
      <c r="G21607">
        <v>2</v>
      </c>
      <c r="H21607" t="s">
        <v>303</v>
      </c>
      <c r="I21607" t="s">
        <v>171</v>
      </c>
      <c r="J21607">
        <v>2.7525881144656119</v>
      </c>
      <c r="L21607" s="47"/>
      <c r="M21607" s="47"/>
    </row>
    <row r="21608" spans="1:13" x14ac:dyDescent="0.4">
      <c r="A21608" t="str">
        <f t="shared" si="337"/>
        <v>49_4M_M_0_180_5_HH800_CDB</v>
      </c>
      <c r="B21608">
        <v>49</v>
      </c>
      <c r="C21608" t="s">
        <v>173</v>
      </c>
      <c r="D21608" t="s">
        <v>174</v>
      </c>
      <c r="E21608">
        <v>0</v>
      </c>
      <c r="F21608">
        <v>180</v>
      </c>
      <c r="G21608">
        <v>5</v>
      </c>
      <c r="H21608" t="s">
        <v>303</v>
      </c>
      <c r="I21608" t="s">
        <v>171</v>
      </c>
      <c r="J21608">
        <v>4.6006320090994111</v>
      </c>
      <c r="L21608" s="47"/>
      <c r="M21608" s="47"/>
    </row>
    <row r="21609" spans="1:13" x14ac:dyDescent="0.4">
      <c r="A21609" t="str">
        <f t="shared" si="337"/>
        <v>49_4M_M_0_180_65_HH800_CDB</v>
      </c>
      <c r="B21609">
        <v>49</v>
      </c>
      <c r="C21609" t="s">
        <v>173</v>
      </c>
      <c r="D21609" t="s">
        <v>174</v>
      </c>
      <c r="E21609">
        <v>0</v>
      </c>
      <c r="F21609">
        <v>180</v>
      </c>
      <c r="G21609">
        <v>65</v>
      </c>
      <c r="H21609" t="s">
        <v>303</v>
      </c>
      <c r="I21609" t="s">
        <v>171</v>
      </c>
      <c r="J21609">
        <v>5.5743761004501611</v>
      </c>
      <c r="L21609" s="47"/>
      <c r="M21609" s="47"/>
    </row>
    <row r="21610" spans="1:13" x14ac:dyDescent="0.4">
      <c r="A21610" t="str">
        <f t="shared" si="337"/>
        <v>49_4M_M_0_180_67_HH800_CDB</v>
      </c>
      <c r="B21610">
        <v>49</v>
      </c>
      <c r="C21610" t="s">
        <v>173</v>
      </c>
      <c r="D21610" t="s">
        <v>174</v>
      </c>
      <c r="E21610">
        <v>0</v>
      </c>
      <c r="F21610">
        <v>180</v>
      </c>
      <c r="G21610">
        <v>67</v>
      </c>
      <c r="H21610" t="s">
        <v>303</v>
      </c>
      <c r="I21610" t="s">
        <v>171</v>
      </c>
      <c r="J21610">
        <v>6.9957087762095966</v>
      </c>
      <c r="L21610" s="47"/>
      <c r="M21610" s="47"/>
    </row>
    <row r="21611" spans="1:13" x14ac:dyDescent="0.4">
      <c r="A21611" t="str">
        <f t="shared" si="337"/>
        <v>49_4M_M_0_180_70_HH800_CDB</v>
      </c>
      <c r="B21611">
        <v>49</v>
      </c>
      <c r="C21611" t="s">
        <v>173</v>
      </c>
      <c r="D21611" t="s">
        <v>174</v>
      </c>
      <c r="E21611">
        <v>0</v>
      </c>
      <c r="F21611">
        <v>180</v>
      </c>
      <c r="G21611">
        <v>70</v>
      </c>
      <c r="H21611" t="s">
        <v>303</v>
      </c>
      <c r="I21611" t="s">
        <v>171</v>
      </c>
      <c r="J21611">
        <v>8.2017658161536353</v>
      </c>
      <c r="L21611" s="47"/>
      <c r="M21611" s="47"/>
    </row>
    <row r="21612" spans="1:13" x14ac:dyDescent="0.4">
      <c r="A21612" t="str">
        <f t="shared" si="337"/>
        <v>49_4M_M_0_365_5_HH800_CDB</v>
      </c>
      <c r="B21612">
        <v>49</v>
      </c>
      <c r="C21612" t="s">
        <v>173</v>
      </c>
      <c r="D21612" t="s">
        <v>174</v>
      </c>
      <c r="E21612">
        <v>0</v>
      </c>
      <c r="F21612">
        <v>365</v>
      </c>
      <c r="G21612">
        <v>5</v>
      </c>
      <c r="H21612" t="s">
        <v>303</v>
      </c>
      <c r="I21612" t="s">
        <v>171</v>
      </c>
      <c r="J21612">
        <v>3.7538789156439685</v>
      </c>
      <c r="L21612" s="47"/>
      <c r="M21612" s="47"/>
    </row>
    <row r="21613" spans="1:13" x14ac:dyDescent="0.4">
      <c r="A21613" t="str">
        <f t="shared" si="337"/>
        <v>49_4M_M_0_365_65_HH800_CDB</v>
      </c>
      <c r="B21613">
        <v>49</v>
      </c>
      <c r="C21613" t="s">
        <v>173</v>
      </c>
      <c r="D21613" t="s">
        <v>174</v>
      </c>
      <c r="E21613">
        <v>0</v>
      </c>
      <c r="F21613">
        <v>365</v>
      </c>
      <c r="G21613">
        <v>65</v>
      </c>
      <c r="H21613" t="s">
        <v>303</v>
      </c>
      <c r="I21613" t="s">
        <v>171</v>
      </c>
      <c r="J21613">
        <v>5.156146166459262</v>
      </c>
      <c r="L21613" s="47"/>
      <c r="M21613" s="47"/>
    </row>
    <row r="21614" spans="1:13" x14ac:dyDescent="0.4">
      <c r="A21614" t="str">
        <f t="shared" si="337"/>
        <v>49_4M_M_0_365_67_HH800_CDB</v>
      </c>
      <c r="B21614">
        <v>49</v>
      </c>
      <c r="C21614" t="s">
        <v>173</v>
      </c>
      <c r="D21614" t="s">
        <v>174</v>
      </c>
      <c r="E21614">
        <v>0</v>
      </c>
      <c r="F21614">
        <v>365</v>
      </c>
      <c r="G21614">
        <v>67</v>
      </c>
      <c r="H21614" t="s">
        <v>303</v>
      </c>
      <c r="I21614" t="s">
        <v>171</v>
      </c>
      <c r="J21614">
        <v>6.050865856467194</v>
      </c>
      <c r="L21614" s="47"/>
      <c r="M21614" s="47"/>
    </row>
    <row r="21615" spans="1:13" x14ac:dyDescent="0.4">
      <c r="A21615" t="str">
        <f t="shared" si="337"/>
        <v>49_4M_M_0_365_70_HH800_CDB</v>
      </c>
      <c r="B21615">
        <v>49</v>
      </c>
      <c r="C21615" t="s">
        <v>173</v>
      </c>
      <c r="D21615" t="s">
        <v>174</v>
      </c>
      <c r="E21615">
        <v>0</v>
      </c>
      <c r="F21615">
        <v>365</v>
      </c>
      <c r="G21615">
        <v>70</v>
      </c>
      <c r="H21615" t="s">
        <v>303</v>
      </c>
      <c r="I21615" t="s">
        <v>171</v>
      </c>
      <c r="J21615">
        <v>7.5261941815950006</v>
      </c>
      <c r="L21615" s="47"/>
      <c r="M21615" s="47"/>
    </row>
    <row r="21616" spans="1:13" x14ac:dyDescent="0.4">
      <c r="A21616" t="str">
        <f t="shared" si="337"/>
        <v>50_4M_M_0_90_2_HH800_CDB</v>
      </c>
      <c r="B21616">
        <v>50</v>
      </c>
      <c r="C21616" t="s">
        <v>173</v>
      </c>
      <c r="D21616" t="s">
        <v>174</v>
      </c>
      <c r="E21616">
        <v>0</v>
      </c>
      <c r="F21616">
        <v>90</v>
      </c>
      <c r="G21616">
        <v>2</v>
      </c>
      <c r="H21616" t="s">
        <v>303</v>
      </c>
      <c r="I21616" t="s">
        <v>171</v>
      </c>
      <c r="J21616">
        <v>2.7562475103343997</v>
      </c>
      <c r="L21616" s="47"/>
      <c r="M21616" s="47"/>
    </row>
    <row r="21617" spans="1:13" x14ac:dyDescent="0.4">
      <c r="A21617" t="str">
        <f t="shared" si="337"/>
        <v>50_4M_M_0_90_5_HH800_CDB</v>
      </c>
      <c r="B21617">
        <v>50</v>
      </c>
      <c r="C21617" t="s">
        <v>173</v>
      </c>
      <c r="D21617" t="s">
        <v>174</v>
      </c>
      <c r="E21617">
        <v>0</v>
      </c>
      <c r="F21617">
        <v>90</v>
      </c>
      <c r="G21617">
        <v>5</v>
      </c>
      <c r="H21617" t="s">
        <v>303</v>
      </c>
      <c r="I21617" t="s">
        <v>171</v>
      </c>
      <c r="J21617">
        <v>4.7553587779750872</v>
      </c>
      <c r="L21617" s="47"/>
      <c r="M21617" s="47"/>
    </row>
    <row r="21618" spans="1:13" x14ac:dyDescent="0.4">
      <c r="A21618" t="str">
        <f t="shared" si="337"/>
        <v>50_4M_M_0_90_65_HH800_CDB</v>
      </c>
      <c r="B21618">
        <v>50</v>
      </c>
      <c r="C21618" t="s">
        <v>173</v>
      </c>
      <c r="D21618" t="s">
        <v>174</v>
      </c>
      <c r="E21618">
        <v>0</v>
      </c>
      <c r="F21618">
        <v>90</v>
      </c>
      <c r="G21618">
        <v>65</v>
      </c>
      <c r="H21618" t="s">
        <v>303</v>
      </c>
      <c r="I21618" t="s">
        <v>171</v>
      </c>
      <c r="J21618">
        <v>6.5169014549585587</v>
      </c>
      <c r="L21618" s="47"/>
      <c r="M21618" s="47"/>
    </row>
    <row r="21619" spans="1:13" x14ac:dyDescent="0.4">
      <c r="A21619" t="str">
        <f t="shared" si="337"/>
        <v>50_4M_M_0_90_67_HH800_CDB</v>
      </c>
      <c r="B21619">
        <v>50</v>
      </c>
      <c r="C21619" t="s">
        <v>173</v>
      </c>
      <c r="D21619" t="s">
        <v>174</v>
      </c>
      <c r="E21619">
        <v>0</v>
      </c>
      <c r="F21619">
        <v>90</v>
      </c>
      <c r="G21619">
        <v>67</v>
      </c>
      <c r="H21619" t="s">
        <v>303</v>
      </c>
      <c r="I21619" t="s">
        <v>171</v>
      </c>
      <c r="J21619">
        <v>6.942868883717745</v>
      </c>
      <c r="L21619" s="47"/>
      <c r="M21619" s="47"/>
    </row>
    <row r="21620" spans="1:13" x14ac:dyDescent="0.4">
      <c r="A21620" t="str">
        <f t="shared" si="337"/>
        <v>50_4M_M_0_90_70_HH800_CDB</v>
      </c>
      <c r="B21620">
        <v>50</v>
      </c>
      <c r="C21620" t="s">
        <v>173</v>
      </c>
      <c r="D21620" t="s">
        <v>174</v>
      </c>
      <c r="E21620">
        <v>0</v>
      </c>
      <c r="F21620">
        <v>90</v>
      </c>
      <c r="G21620">
        <v>70</v>
      </c>
      <c r="H21620" t="s">
        <v>303</v>
      </c>
      <c r="I21620" t="s">
        <v>171</v>
      </c>
      <c r="J21620">
        <v>9.0543841970429142</v>
      </c>
      <c r="L21620" s="47"/>
      <c r="M21620" s="47"/>
    </row>
    <row r="21621" spans="1:13" x14ac:dyDescent="0.4">
      <c r="A21621" t="str">
        <f t="shared" si="337"/>
        <v>50_4M_M_0_180_2_HH800_CDB</v>
      </c>
      <c r="B21621">
        <v>50</v>
      </c>
      <c r="C21621" t="s">
        <v>173</v>
      </c>
      <c r="D21621" t="s">
        <v>174</v>
      </c>
      <c r="E21621">
        <v>0</v>
      </c>
      <c r="F21621">
        <v>180</v>
      </c>
      <c r="G21621">
        <v>2</v>
      </c>
      <c r="H21621" t="s">
        <v>303</v>
      </c>
      <c r="I21621" t="s">
        <v>171</v>
      </c>
      <c r="J21621">
        <v>2.8747950289506208</v>
      </c>
      <c r="L21621" s="47"/>
      <c r="M21621" s="47"/>
    </row>
    <row r="21622" spans="1:13" x14ac:dyDescent="0.4">
      <c r="A21622" t="str">
        <f t="shared" si="337"/>
        <v>50_4M_M_0_180_5_HH800_CDB</v>
      </c>
      <c r="B21622">
        <v>50</v>
      </c>
      <c r="C21622" t="s">
        <v>173</v>
      </c>
      <c r="D21622" t="s">
        <v>174</v>
      </c>
      <c r="E21622">
        <v>0</v>
      </c>
      <c r="F21622">
        <v>180</v>
      </c>
      <c r="G21622">
        <v>5</v>
      </c>
      <c r="H21622" t="s">
        <v>303</v>
      </c>
      <c r="I21622" t="s">
        <v>171</v>
      </c>
      <c r="J21622">
        <v>4.9507090331270618</v>
      </c>
      <c r="L21622" s="47"/>
      <c r="M21622" s="47"/>
    </row>
    <row r="21623" spans="1:13" x14ac:dyDescent="0.4">
      <c r="A21623" t="str">
        <f t="shared" si="337"/>
        <v>50_4M_M_0_180_65_HH800_CDB</v>
      </c>
      <c r="B21623">
        <v>50</v>
      </c>
      <c r="C21623" t="s">
        <v>173</v>
      </c>
      <c r="D21623" t="s">
        <v>174</v>
      </c>
      <c r="E21623">
        <v>0</v>
      </c>
      <c r="F21623">
        <v>180</v>
      </c>
      <c r="G21623">
        <v>65</v>
      </c>
      <c r="H21623" t="s">
        <v>303</v>
      </c>
      <c r="I21623" t="s">
        <v>171</v>
      </c>
      <c r="J21623">
        <v>6.0416498018153426</v>
      </c>
      <c r="L21623" s="47"/>
      <c r="M21623" s="47"/>
    </row>
    <row r="21624" spans="1:13" x14ac:dyDescent="0.4">
      <c r="A21624" t="str">
        <f t="shared" si="337"/>
        <v>50_4M_M_0_180_67_HH800_CDB</v>
      </c>
      <c r="B21624">
        <v>50</v>
      </c>
      <c r="C21624" t="s">
        <v>173</v>
      </c>
      <c r="D21624" t="s">
        <v>174</v>
      </c>
      <c r="E21624">
        <v>0</v>
      </c>
      <c r="F21624">
        <v>180</v>
      </c>
      <c r="G21624">
        <v>67</v>
      </c>
      <c r="H21624" t="s">
        <v>303</v>
      </c>
      <c r="I21624" t="s">
        <v>171</v>
      </c>
      <c r="J21624">
        <v>7.3734418170571043</v>
      </c>
      <c r="L21624" s="47"/>
      <c r="M21624" s="47"/>
    </row>
    <row r="21625" spans="1:13" x14ac:dyDescent="0.4">
      <c r="A21625" t="str">
        <f t="shared" si="337"/>
        <v>50_4M_M_0_180_70_HH800_CDB</v>
      </c>
      <c r="B21625">
        <v>50</v>
      </c>
      <c r="C21625" t="s">
        <v>173</v>
      </c>
      <c r="D21625" t="s">
        <v>174</v>
      </c>
      <c r="E21625">
        <v>0</v>
      </c>
      <c r="F21625">
        <v>180</v>
      </c>
      <c r="G21625">
        <v>70</v>
      </c>
      <c r="H21625" t="s">
        <v>303</v>
      </c>
      <c r="I21625" t="s">
        <v>171</v>
      </c>
      <c r="J21625">
        <v>8.2113504301445595</v>
      </c>
      <c r="L21625" s="47"/>
      <c r="M21625" s="47"/>
    </row>
    <row r="21626" spans="1:13" x14ac:dyDescent="0.4">
      <c r="A21626" t="str">
        <f t="shared" si="337"/>
        <v>50_4M_M_0_365_5_HH800_CDB</v>
      </c>
      <c r="B21626">
        <v>50</v>
      </c>
      <c r="C21626" t="s">
        <v>173</v>
      </c>
      <c r="D21626" t="s">
        <v>174</v>
      </c>
      <c r="E21626">
        <v>0</v>
      </c>
      <c r="F21626">
        <v>365</v>
      </c>
      <c r="G21626">
        <v>5</v>
      </c>
      <c r="H21626" t="s">
        <v>303</v>
      </c>
      <c r="I21626" t="s">
        <v>171</v>
      </c>
      <c r="J21626">
        <v>4.5244683097109615</v>
      </c>
      <c r="L21626" s="47"/>
      <c r="M21626" s="47"/>
    </row>
    <row r="21627" spans="1:13" x14ac:dyDescent="0.4">
      <c r="A21627" t="str">
        <f t="shared" si="337"/>
        <v>50_4M_M_0_365_65_HH800_CDB</v>
      </c>
      <c r="B21627">
        <v>50</v>
      </c>
      <c r="C21627" t="s">
        <v>173</v>
      </c>
      <c r="D21627" t="s">
        <v>174</v>
      </c>
      <c r="E21627">
        <v>0</v>
      </c>
      <c r="F21627">
        <v>365</v>
      </c>
      <c r="G21627">
        <v>65</v>
      </c>
      <c r="H21627" t="s">
        <v>303</v>
      </c>
      <c r="I21627" t="s">
        <v>171</v>
      </c>
      <c r="J21627">
        <v>5.8943517118155686</v>
      </c>
      <c r="L21627" s="47"/>
      <c r="M21627" s="47"/>
    </row>
    <row r="21628" spans="1:13" x14ac:dyDescent="0.4">
      <c r="A21628" t="str">
        <f t="shared" si="337"/>
        <v>50_4M_M_0_365_67_HH800_CDB</v>
      </c>
      <c r="B21628">
        <v>50</v>
      </c>
      <c r="C21628" t="s">
        <v>173</v>
      </c>
      <c r="D21628" t="s">
        <v>174</v>
      </c>
      <c r="E21628">
        <v>0</v>
      </c>
      <c r="F21628">
        <v>365</v>
      </c>
      <c r="G21628">
        <v>67</v>
      </c>
      <c r="H21628" t="s">
        <v>303</v>
      </c>
      <c r="I21628" t="s">
        <v>171</v>
      </c>
      <c r="J21628">
        <v>6.9281224288149881</v>
      </c>
      <c r="L21628" s="47"/>
      <c r="M21628" s="47"/>
    </row>
    <row r="21629" spans="1:13" x14ac:dyDescent="0.4">
      <c r="A21629" t="str">
        <f t="shared" si="337"/>
        <v>50_4M_M_0_365_70_HH800_CDB</v>
      </c>
      <c r="B21629">
        <v>50</v>
      </c>
      <c r="C21629" t="s">
        <v>173</v>
      </c>
      <c r="D21629" t="s">
        <v>174</v>
      </c>
      <c r="E21629">
        <v>0</v>
      </c>
      <c r="F21629">
        <v>365</v>
      </c>
      <c r="G21629">
        <v>70</v>
      </c>
      <c r="H21629" t="s">
        <v>303</v>
      </c>
      <c r="I21629" t="s">
        <v>171</v>
      </c>
      <c r="J21629">
        <v>8.1028069997270151</v>
      </c>
      <c r="L21629" s="47"/>
      <c r="M21629" s="47"/>
    </row>
    <row r="21630" spans="1:13" x14ac:dyDescent="0.4">
      <c r="A21630" t="str">
        <f t="shared" si="337"/>
        <v>51_4M_M_0_90_2_HH800_CDB</v>
      </c>
      <c r="B21630">
        <v>51</v>
      </c>
      <c r="C21630" t="s">
        <v>173</v>
      </c>
      <c r="D21630" t="s">
        <v>174</v>
      </c>
      <c r="E21630">
        <v>0</v>
      </c>
      <c r="F21630">
        <v>90</v>
      </c>
      <c r="G21630">
        <v>2</v>
      </c>
      <c r="H21630" t="s">
        <v>303</v>
      </c>
      <c r="I21630" t="s">
        <v>171</v>
      </c>
      <c r="J21630">
        <v>3.9459016866089045</v>
      </c>
      <c r="L21630" s="47"/>
      <c r="M21630" s="47"/>
    </row>
    <row r="21631" spans="1:13" x14ac:dyDescent="0.4">
      <c r="A21631" t="str">
        <f t="shared" si="337"/>
        <v>51_4M_M_0_90_5_HH800_CDB</v>
      </c>
      <c r="B21631">
        <v>51</v>
      </c>
      <c r="C21631" t="s">
        <v>173</v>
      </c>
      <c r="D21631" t="s">
        <v>174</v>
      </c>
      <c r="E21631">
        <v>0</v>
      </c>
      <c r="F21631">
        <v>90</v>
      </c>
      <c r="G21631">
        <v>5</v>
      </c>
      <c r="H21631" t="s">
        <v>303</v>
      </c>
      <c r="I21631" t="s">
        <v>171</v>
      </c>
      <c r="J21631">
        <v>4.6005605253939539</v>
      </c>
      <c r="L21631" s="47"/>
      <c r="M21631" s="47"/>
    </row>
    <row r="21632" spans="1:13" x14ac:dyDescent="0.4">
      <c r="A21632" t="str">
        <f t="shared" si="337"/>
        <v>51_4M_M_0_90_65_HH800_CDB</v>
      </c>
      <c r="B21632">
        <v>51</v>
      </c>
      <c r="C21632" t="s">
        <v>173</v>
      </c>
      <c r="D21632" t="s">
        <v>174</v>
      </c>
      <c r="E21632">
        <v>0</v>
      </c>
      <c r="F21632">
        <v>90</v>
      </c>
      <c r="G21632">
        <v>65</v>
      </c>
      <c r="H21632" t="s">
        <v>303</v>
      </c>
      <c r="I21632" t="s">
        <v>171</v>
      </c>
      <c r="J21632">
        <v>6.2692740379214813</v>
      </c>
      <c r="L21632" s="47"/>
      <c r="M21632" s="47"/>
    </row>
    <row r="21633" spans="1:13" x14ac:dyDescent="0.4">
      <c r="A21633" t="str">
        <f t="shared" si="337"/>
        <v>51_4M_M_0_90_67_HH800_CDB</v>
      </c>
      <c r="B21633">
        <v>51</v>
      </c>
      <c r="C21633" t="s">
        <v>173</v>
      </c>
      <c r="D21633" t="s">
        <v>174</v>
      </c>
      <c r="E21633">
        <v>0</v>
      </c>
      <c r="F21633">
        <v>90</v>
      </c>
      <c r="G21633">
        <v>67</v>
      </c>
      <c r="H21633" t="s">
        <v>303</v>
      </c>
      <c r="I21633" t="s">
        <v>171</v>
      </c>
      <c r="J21633">
        <v>7.8012716249515321</v>
      </c>
      <c r="L21633" s="47"/>
      <c r="M21633" s="47"/>
    </row>
    <row r="21634" spans="1:13" x14ac:dyDescent="0.4">
      <c r="A21634" t="str">
        <f t="shared" si="337"/>
        <v>51_4M_M_0_90_70_HH800_CDB</v>
      </c>
      <c r="B21634">
        <v>51</v>
      </c>
      <c r="C21634" t="s">
        <v>173</v>
      </c>
      <c r="D21634" t="s">
        <v>174</v>
      </c>
      <c r="E21634">
        <v>0</v>
      </c>
      <c r="F21634">
        <v>90</v>
      </c>
      <c r="G21634">
        <v>70</v>
      </c>
      <c r="H21634" t="s">
        <v>303</v>
      </c>
      <c r="I21634" t="s">
        <v>171</v>
      </c>
      <c r="J21634">
        <v>9.8184821651380041</v>
      </c>
      <c r="L21634" s="47"/>
      <c r="M21634" s="47"/>
    </row>
    <row r="21635" spans="1:13" x14ac:dyDescent="0.4">
      <c r="A21635" t="str">
        <f t="shared" ref="A21635:A21698" si="338">B21635&amp;"_"&amp;C21635&amp;"_"&amp;D21635&amp;"_"&amp;E21635&amp;"_"&amp;F21635&amp;"_"&amp;G21635&amp;"_"&amp;H21635&amp;"_"&amp;I21635</f>
        <v>51_4M_M_0_180_2_HH800_CDB</v>
      </c>
      <c r="B21635">
        <v>51</v>
      </c>
      <c r="C21635" t="s">
        <v>173</v>
      </c>
      <c r="D21635" t="s">
        <v>174</v>
      </c>
      <c r="E21635">
        <v>0</v>
      </c>
      <c r="F21635">
        <v>180</v>
      </c>
      <c r="G21635">
        <v>2</v>
      </c>
      <c r="H21635" t="s">
        <v>303</v>
      </c>
      <c r="I21635" t="s">
        <v>171</v>
      </c>
      <c r="J21635">
        <v>3.6910551204307462</v>
      </c>
      <c r="L21635" s="47"/>
      <c r="M21635" s="47"/>
    </row>
    <row r="21636" spans="1:13" x14ac:dyDescent="0.4">
      <c r="A21636" t="str">
        <f t="shared" si="338"/>
        <v>51_4M_M_0_180_5_HH800_CDB</v>
      </c>
      <c r="B21636">
        <v>51</v>
      </c>
      <c r="C21636" t="s">
        <v>173</v>
      </c>
      <c r="D21636" t="s">
        <v>174</v>
      </c>
      <c r="E21636">
        <v>0</v>
      </c>
      <c r="F21636">
        <v>180</v>
      </c>
      <c r="G21636">
        <v>5</v>
      </c>
      <c r="H21636" t="s">
        <v>303</v>
      </c>
      <c r="I21636" t="s">
        <v>171</v>
      </c>
      <c r="J21636">
        <v>5.1765909337521476</v>
      </c>
      <c r="L21636" s="47"/>
      <c r="M21636" s="47"/>
    </row>
    <row r="21637" spans="1:13" x14ac:dyDescent="0.4">
      <c r="A21637" t="str">
        <f t="shared" si="338"/>
        <v>51_4M_M_0_180_65_HH800_CDB</v>
      </c>
      <c r="B21637">
        <v>51</v>
      </c>
      <c r="C21637" t="s">
        <v>173</v>
      </c>
      <c r="D21637" t="s">
        <v>174</v>
      </c>
      <c r="E21637">
        <v>0</v>
      </c>
      <c r="F21637">
        <v>180</v>
      </c>
      <c r="G21637">
        <v>65</v>
      </c>
      <c r="H21637" t="s">
        <v>303</v>
      </c>
      <c r="I21637" t="s">
        <v>171</v>
      </c>
      <c r="J21637">
        <v>6.6589404857268004</v>
      </c>
      <c r="L21637" s="47"/>
      <c r="M21637" s="47"/>
    </row>
    <row r="21638" spans="1:13" x14ac:dyDescent="0.4">
      <c r="A21638" t="str">
        <f t="shared" si="338"/>
        <v>51_4M_M_0_180_67_HH800_CDB</v>
      </c>
      <c r="B21638">
        <v>51</v>
      </c>
      <c r="C21638" t="s">
        <v>173</v>
      </c>
      <c r="D21638" t="s">
        <v>174</v>
      </c>
      <c r="E21638">
        <v>0</v>
      </c>
      <c r="F21638">
        <v>180</v>
      </c>
      <c r="G21638">
        <v>67</v>
      </c>
      <c r="H21638" t="s">
        <v>303</v>
      </c>
      <c r="I21638" t="s">
        <v>171</v>
      </c>
      <c r="J21638">
        <v>7.1138041050057454</v>
      </c>
      <c r="L21638" s="47"/>
      <c r="M21638" s="47"/>
    </row>
    <row r="21639" spans="1:13" x14ac:dyDescent="0.4">
      <c r="A21639" t="str">
        <f t="shared" si="338"/>
        <v>51_4M_M_0_180_70_HH800_CDB</v>
      </c>
      <c r="B21639">
        <v>51</v>
      </c>
      <c r="C21639" t="s">
        <v>173</v>
      </c>
      <c r="D21639" t="s">
        <v>174</v>
      </c>
      <c r="E21639">
        <v>0</v>
      </c>
      <c r="F21639">
        <v>180</v>
      </c>
      <c r="G21639">
        <v>70</v>
      </c>
      <c r="H21639" t="s">
        <v>303</v>
      </c>
      <c r="I21639" t="s">
        <v>171</v>
      </c>
      <c r="J21639">
        <v>9.0195510257697684</v>
      </c>
      <c r="L21639" s="47"/>
      <c r="M21639" s="47"/>
    </row>
    <row r="21640" spans="1:13" x14ac:dyDescent="0.4">
      <c r="A21640" t="str">
        <f t="shared" si="338"/>
        <v>51_4M_M_0_365_5_HH800_CDB</v>
      </c>
      <c r="B21640">
        <v>51</v>
      </c>
      <c r="C21640" t="s">
        <v>173</v>
      </c>
      <c r="D21640" t="s">
        <v>174</v>
      </c>
      <c r="E21640">
        <v>0</v>
      </c>
      <c r="F21640">
        <v>365</v>
      </c>
      <c r="G21640">
        <v>5</v>
      </c>
      <c r="H21640" t="s">
        <v>303</v>
      </c>
      <c r="I21640" t="s">
        <v>171</v>
      </c>
      <c r="J21640">
        <v>4.8399759258386013</v>
      </c>
      <c r="L21640" s="47"/>
      <c r="M21640" s="47"/>
    </row>
    <row r="21641" spans="1:13" x14ac:dyDescent="0.4">
      <c r="A21641" t="str">
        <f t="shared" si="338"/>
        <v>51_4M_M_0_365_65_HH800_CDB</v>
      </c>
      <c r="B21641">
        <v>51</v>
      </c>
      <c r="C21641" t="s">
        <v>173</v>
      </c>
      <c r="D21641" t="s">
        <v>174</v>
      </c>
      <c r="E21641">
        <v>0</v>
      </c>
      <c r="F21641">
        <v>365</v>
      </c>
      <c r="G21641">
        <v>65</v>
      </c>
      <c r="H21641" t="s">
        <v>303</v>
      </c>
      <c r="I21641" t="s">
        <v>171</v>
      </c>
      <c r="J21641">
        <v>6.0035824738482813</v>
      </c>
      <c r="L21641" s="47"/>
      <c r="M21641" s="47"/>
    </row>
    <row r="21642" spans="1:13" x14ac:dyDescent="0.4">
      <c r="A21642" t="str">
        <f t="shared" si="338"/>
        <v>51_4M_M_0_365_67_HH800_CDB</v>
      </c>
      <c r="B21642">
        <v>51</v>
      </c>
      <c r="C21642" t="s">
        <v>173</v>
      </c>
      <c r="D21642" t="s">
        <v>174</v>
      </c>
      <c r="E21642">
        <v>0</v>
      </c>
      <c r="F21642">
        <v>365</v>
      </c>
      <c r="G21642">
        <v>67</v>
      </c>
      <c r="H21642" t="s">
        <v>303</v>
      </c>
      <c r="I21642" t="s">
        <v>171</v>
      </c>
      <c r="J21642">
        <v>7.2189964651563248</v>
      </c>
      <c r="L21642" s="47"/>
      <c r="M21642" s="47"/>
    </row>
    <row r="21643" spans="1:13" x14ac:dyDescent="0.4">
      <c r="A21643" t="str">
        <f t="shared" si="338"/>
        <v>51_4M_M_0_365_70_HH800_CDB</v>
      </c>
      <c r="B21643">
        <v>51</v>
      </c>
      <c r="C21643" t="s">
        <v>173</v>
      </c>
      <c r="D21643" t="s">
        <v>174</v>
      </c>
      <c r="E21643">
        <v>0</v>
      </c>
      <c r="F21643">
        <v>365</v>
      </c>
      <c r="G21643">
        <v>70</v>
      </c>
      <c r="H21643" t="s">
        <v>303</v>
      </c>
      <c r="I21643" t="s">
        <v>171</v>
      </c>
      <c r="J21643">
        <v>8.7114324582217808</v>
      </c>
      <c r="L21643" s="47"/>
      <c r="M21643" s="47"/>
    </row>
    <row r="21644" spans="1:13" x14ac:dyDescent="0.4">
      <c r="A21644" t="str">
        <f t="shared" si="338"/>
        <v>52_4M_M_0_90_2_HH800_CDB</v>
      </c>
      <c r="B21644">
        <v>52</v>
      </c>
      <c r="C21644" t="s">
        <v>173</v>
      </c>
      <c r="D21644" t="s">
        <v>174</v>
      </c>
      <c r="E21644">
        <v>0</v>
      </c>
      <c r="F21644">
        <v>90</v>
      </c>
      <c r="G21644">
        <v>2</v>
      </c>
      <c r="H21644" t="s">
        <v>303</v>
      </c>
      <c r="I21644" t="s">
        <v>171</v>
      </c>
      <c r="J21644">
        <v>3.7876174560284324</v>
      </c>
      <c r="L21644" s="47"/>
      <c r="M21644" s="47"/>
    </row>
    <row r="21645" spans="1:13" x14ac:dyDescent="0.4">
      <c r="A21645" t="str">
        <f t="shared" si="338"/>
        <v>52_4M_M_0_90_5_HH800_CDB</v>
      </c>
      <c r="B21645">
        <v>52</v>
      </c>
      <c r="C21645" t="s">
        <v>173</v>
      </c>
      <c r="D21645" t="s">
        <v>174</v>
      </c>
      <c r="E21645">
        <v>0</v>
      </c>
      <c r="F21645">
        <v>90</v>
      </c>
      <c r="G21645">
        <v>5</v>
      </c>
      <c r="H21645" t="s">
        <v>303</v>
      </c>
      <c r="I21645" t="s">
        <v>171</v>
      </c>
      <c r="J21645">
        <v>5.3044902331954633</v>
      </c>
      <c r="L21645" s="47"/>
      <c r="M21645" s="47"/>
    </row>
    <row r="21646" spans="1:13" x14ac:dyDescent="0.4">
      <c r="A21646" t="str">
        <f t="shared" si="338"/>
        <v>52_4M_M_0_90_65_HH800_CDB</v>
      </c>
      <c r="B21646">
        <v>52</v>
      </c>
      <c r="C21646" t="s">
        <v>173</v>
      </c>
      <c r="D21646" t="s">
        <v>174</v>
      </c>
      <c r="E21646">
        <v>0</v>
      </c>
      <c r="F21646">
        <v>90</v>
      </c>
      <c r="G21646">
        <v>65</v>
      </c>
      <c r="H21646" t="s">
        <v>303</v>
      </c>
      <c r="I21646" t="s">
        <v>171</v>
      </c>
      <c r="J21646">
        <v>6.7289020817706318</v>
      </c>
      <c r="L21646" s="47"/>
      <c r="M21646" s="47"/>
    </row>
    <row r="21647" spans="1:13" x14ac:dyDescent="0.4">
      <c r="A21647" t="str">
        <f t="shared" si="338"/>
        <v>52_4M_M_0_90_67_HH800_CDB</v>
      </c>
      <c r="B21647">
        <v>52</v>
      </c>
      <c r="C21647" t="s">
        <v>173</v>
      </c>
      <c r="D21647" t="s">
        <v>174</v>
      </c>
      <c r="E21647">
        <v>0</v>
      </c>
      <c r="F21647">
        <v>90</v>
      </c>
      <c r="G21647">
        <v>67</v>
      </c>
      <c r="H21647" t="s">
        <v>303</v>
      </c>
      <c r="I21647" t="s">
        <v>171</v>
      </c>
      <c r="J21647">
        <v>8.3668293546859296</v>
      </c>
      <c r="L21647" s="47"/>
      <c r="M21647" s="47"/>
    </row>
    <row r="21648" spans="1:13" x14ac:dyDescent="0.4">
      <c r="A21648" t="str">
        <f t="shared" si="338"/>
        <v>52_4M_M_0_90_70_HH800_CDB</v>
      </c>
      <c r="B21648">
        <v>52</v>
      </c>
      <c r="C21648" t="s">
        <v>173</v>
      </c>
      <c r="D21648" t="s">
        <v>174</v>
      </c>
      <c r="E21648">
        <v>0</v>
      </c>
      <c r="F21648">
        <v>90</v>
      </c>
      <c r="G21648">
        <v>70</v>
      </c>
      <c r="H21648" t="s">
        <v>303</v>
      </c>
      <c r="I21648" t="s">
        <v>171</v>
      </c>
      <c r="J21648">
        <v>9.5225810121417851</v>
      </c>
      <c r="L21648" s="47"/>
      <c r="M21648" s="47"/>
    </row>
    <row r="21649" spans="1:13" x14ac:dyDescent="0.4">
      <c r="A21649" t="str">
        <f t="shared" si="338"/>
        <v>52_4M_M_0_180_2_HH800_CDB</v>
      </c>
      <c r="B21649">
        <v>52</v>
      </c>
      <c r="C21649" t="s">
        <v>173</v>
      </c>
      <c r="D21649" t="s">
        <v>174</v>
      </c>
      <c r="E21649">
        <v>0</v>
      </c>
      <c r="F21649">
        <v>180</v>
      </c>
      <c r="G21649">
        <v>2</v>
      </c>
      <c r="H21649" t="s">
        <v>303</v>
      </c>
      <c r="I21649" t="s">
        <v>171</v>
      </c>
      <c r="J21649">
        <v>3.8493297607782599</v>
      </c>
      <c r="L21649" s="47"/>
      <c r="M21649" s="47"/>
    </row>
    <row r="21650" spans="1:13" x14ac:dyDescent="0.4">
      <c r="A21650" t="str">
        <f t="shared" si="338"/>
        <v>52_4M_M_0_180_5_HH800_CDB</v>
      </c>
      <c r="B21650">
        <v>52</v>
      </c>
      <c r="C21650" t="s">
        <v>173</v>
      </c>
      <c r="D21650" t="s">
        <v>174</v>
      </c>
      <c r="E21650">
        <v>0</v>
      </c>
      <c r="F21650">
        <v>180</v>
      </c>
      <c r="G21650">
        <v>5</v>
      </c>
      <c r="H21650" t="s">
        <v>303</v>
      </c>
      <c r="I21650" t="s">
        <v>171</v>
      </c>
      <c r="J21650">
        <v>5.5379687125852861</v>
      </c>
      <c r="L21650" s="47"/>
      <c r="M21650" s="47"/>
    </row>
    <row r="21651" spans="1:13" x14ac:dyDescent="0.4">
      <c r="A21651" t="str">
        <f t="shared" si="338"/>
        <v>52_4M_M_0_180_65_HH800_CDB</v>
      </c>
      <c r="B21651">
        <v>52</v>
      </c>
      <c r="C21651" t="s">
        <v>173</v>
      </c>
      <c r="D21651" t="s">
        <v>174</v>
      </c>
      <c r="E21651">
        <v>0</v>
      </c>
      <c r="F21651">
        <v>180</v>
      </c>
      <c r="G21651">
        <v>65</v>
      </c>
      <c r="H21651" t="s">
        <v>303</v>
      </c>
      <c r="I21651" t="s">
        <v>171</v>
      </c>
      <c r="J21651">
        <v>6.5011607854955082</v>
      </c>
      <c r="L21651" s="47"/>
      <c r="M21651" s="47"/>
    </row>
    <row r="21652" spans="1:13" x14ac:dyDescent="0.4">
      <c r="A21652" t="str">
        <f t="shared" si="338"/>
        <v>52_4M_M_0_180_67_HH800_CDB</v>
      </c>
      <c r="B21652">
        <v>52</v>
      </c>
      <c r="C21652" t="s">
        <v>173</v>
      </c>
      <c r="D21652" t="s">
        <v>174</v>
      </c>
      <c r="E21652">
        <v>0</v>
      </c>
      <c r="F21652">
        <v>180</v>
      </c>
      <c r="G21652">
        <v>67</v>
      </c>
      <c r="H21652" t="s">
        <v>303</v>
      </c>
      <c r="I21652" t="s">
        <v>171</v>
      </c>
      <c r="J21652">
        <v>8.1632485883412915</v>
      </c>
      <c r="L21652" s="47"/>
      <c r="M21652" s="47"/>
    </row>
    <row r="21653" spans="1:13" x14ac:dyDescent="0.4">
      <c r="A21653" t="str">
        <f t="shared" si="338"/>
        <v>52_4M_M_0_180_70_HH800_CDB</v>
      </c>
      <c r="B21653">
        <v>52</v>
      </c>
      <c r="C21653" t="s">
        <v>173</v>
      </c>
      <c r="D21653" t="s">
        <v>174</v>
      </c>
      <c r="E21653">
        <v>0</v>
      </c>
      <c r="F21653">
        <v>180</v>
      </c>
      <c r="G21653">
        <v>70</v>
      </c>
      <c r="H21653" t="s">
        <v>303</v>
      </c>
      <c r="I21653" t="s">
        <v>171</v>
      </c>
      <c r="J21653">
        <v>9.6101431123465328</v>
      </c>
      <c r="L21653" s="47"/>
      <c r="M21653" s="47"/>
    </row>
    <row r="21654" spans="1:13" x14ac:dyDescent="0.4">
      <c r="A21654" t="str">
        <f t="shared" si="338"/>
        <v>52_4M_M_0_365_5_HH800_CDB</v>
      </c>
      <c r="B21654">
        <v>52</v>
      </c>
      <c r="C21654" t="s">
        <v>173</v>
      </c>
      <c r="D21654" t="s">
        <v>174</v>
      </c>
      <c r="E21654">
        <v>0</v>
      </c>
      <c r="F21654">
        <v>365</v>
      </c>
      <c r="G21654">
        <v>5</v>
      </c>
      <c r="H21654" t="s">
        <v>303</v>
      </c>
      <c r="I21654" t="s">
        <v>171</v>
      </c>
      <c r="J21654">
        <v>4.8177846653994507</v>
      </c>
      <c r="L21654" s="47"/>
      <c r="M21654" s="47"/>
    </row>
    <row r="21655" spans="1:13" x14ac:dyDescent="0.4">
      <c r="A21655" t="str">
        <f t="shared" si="338"/>
        <v>52_4M_M_0_365_65_HH800_CDB</v>
      </c>
      <c r="B21655">
        <v>52</v>
      </c>
      <c r="C21655" t="s">
        <v>173</v>
      </c>
      <c r="D21655" t="s">
        <v>174</v>
      </c>
      <c r="E21655">
        <v>0</v>
      </c>
      <c r="F21655">
        <v>365</v>
      </c>
      <c r="G21655">
        <v>65</v>
      </c>
      <c r="H21655" t="s">
        <v>303</v>
      </c>
      <c r="I21655" t="s">
        <v>171</v>
      </c>
      <c r="J21655">
        <v>6.5470585727955033</v>
      </c>
      <c r="L21655" s="47"/>
      <c r="M21655" s="47"/>
    </row>
    <row r="21656" spans="1:13" x14ac:dyDescent="0.4">
      <c r="A21656" t="str">
        <f t="shared" si="338"/>
        <v>52_4M_M_0_365_67_HH800_CDB</v>
      </c>
      <c r="B21656">
        <v>52</v>
      </c>
      <c r="C21656" t="s">
        <v>173</v>
      </c>
      <c r="D21656" t="s">
        <v>174</v>
      </c>
      <c r="E21656">
        <v>0</v>
      </c>
      <c r="F21656">
        <v>365</v>
      </c>
      <c r="G21656">
        <v>67</v>
      </c>
      <c r="H21656" t="s">
        <v>303</v>
      </c>
      <c r="I21656" t="s">
        <v>171</v>
      </c>
      <c r="J21656">
        <v>6.8699223726444245</v>
      </c>
      <c r="L21656" s="47"/>
      <c r="M21656" s="47"/>
    </row>
    <row r="21657" spans="1:13" x14ac:dyDescent="0.4">
      <c r="A21657" t="str">
        <f t="shared" si="338"/>
        <v>52_4M_M_0_365_70_HH800_CDB</v>
      </c>
      <c r="B21657">
        <v>52</v>
      </c>
      <c r="C21657" t="s">
        <v>173</v>
      </c>
      <c r="D21657" t="s">
        <v>174</v>
      </c>
      <c r="E21657">
        <v>0</v>
      </c>
      <c r="F21657">
        <v>365</v>
      </c>
      <c r="G21657">
        <v>70</v>
      </c>
      <c r="H21657" t="s">
        <v>303</v>
      </c>
      <c r="I21657" t="s">
        <v>171</v>
      </c>
      <c r="J21657">
        <v>8.5922040216807627</v>
      </c>
      <c r="L21657" s="47"/>
      <c r="M21657" s="47"/>
    </row>
    <row r="21658" spans="1:13" x14ac:dyDescent="0.4">
      <c r="A21658" t="str">
        <f t="shared" si="338"/>
        <v>53_4M_M_0_90_2_HH800_CDB</v>
      </c>
      <c r="B21658">
        <v>53</v>
      </c>
      <c r="C21658" t="s">
        <v>173</v>
      </c>
      <c r="D21658" t="s">
        <v>174</v>
      </c>
      <c r="E21658">
        <v>0</v>
      </c>
      <c r="F21658">
        <v>90</v>
      </c>
      <c r="G21658">
        <v>2</v>
      </c>
      <c r="H21658" t="s">
        <v>303</v>
      </c>
      <c r="I21658" t="s">
        <v>171</v>
      </c>
      <c r="J21658">
        <v>4.0521633028991122</v>
      </c>
      <c r="L21658" s="47"/>
      <c r="M21658" s="47"/>
    </row>
    <row r="21659" spans="1:13" x14ac:dyDescent="0.4">
      <c r="A21659" t="str">
        <f t="shared" si="338"/>
        <v>53_4M_M_0_90_5_HH800_CDB</v>
      </c>
      <c r="B21659">
        <v>53</v>
      </c>
      <c r="C21659" t="s">
        <v>173</v>
      </c>
      <c r="D21659" t="s">
        <v>174</v>
      </c>
      <c r="E21659">
        <v>0</v>
      </c>
      <c r="F21659">
        <v>90</v>
      </c>
      <c r="G21659">
        <v>5</v>
      </c>
      <c r="H21659" t="s">
        <v>303</v>
      </c>
      <c r="I21659" t="s">
        <v>171</v>
      </c>
      <c r="J21659">
        <v>5.3200329671073945</v>
      </c>
      <c r="L21659" s="47"/>
      <c r="M21659" s="47"/>
    </row>
    <row r="21660" spans="1:13" x14ac:dyDescent="0.4">
      <c r="A21660" t="str">
        <f t="shared" si="338"/>
        <v>53_4M_M_0_90_65_HH800_CDB</v>
      </c>
      <c r="B21660">
        <v>53</v>
      </c>
      <c r="C21660" t="s">
        <v>173</v>
      </c>
      <c r="D21660" t="s">
        <v>174</v>
      </c>
      <c r="E21660">
        <v>0</v>
      </c>
      <c r="F21660">
        <v>90</v>
      </c>
      <c r="G21660">
        <v>65</v>
      </c>
      <c r="H21660" t="s">
        <v>303</v>
      </c>
      <c r="I21660" t="s">
        <v>171</v>
      </c>
      <c r="J21660">
        <v>6.7724774183568073</v>
      </c>
      <c r="L21660" s="47"/>
      <c r="M21660" s="47"/>
    </row>
    <row r="21661" spans="1:13" x14ac:dyDescent="0.4">
      <c r="A21661" t="str">
        <f t="shared" si="338"/>
        <v>53_4M_M_0_90_67_HH800_CDB</v>
      </c>
      <c r="B21661">
        <v>53</v>
      </c>
      <c r="C21661" t="s">
        <v>173</v>
      </c>
      <c r="D21661" t="s">
        <v>174</v>
      </c>
      <c r="E21661">
        <v>0</v>
      </c>
      <c r="F21661">
        <v>90</v>
      </c>
      <c r="G21661">
        <v>67</v>
      </c>
      <c r="H21661" t="s">
        <v>303</v>
      </c>
      <c r="I21661" t="s">
        <v>171</v>
      </c>
      <c r="J21661">
        <v>8.0721973246823033</v>
      </c>
      <c r="L21661" s="47"/>
      <c r="M21661" s="47"/>
    </row>
    <row r="21662" spans="1:13" x14ac:dyDescent="0.4">
      <c r="A21662" t="str">
        <f t="shared" si="338"/>
        <v>53_4M_M_0_90_70_HH800_CDB</v>
      </c>
      <c r="B21662">
        <v>53</v>
      </c>
      <c r="C21662" t="s">
        <v>173</v>
      </c>
      <c r="D21662" t="s">
        <v>174</v>
      </c>
      <c r="E21662">
        <v>0</v>
      </c>
      <c r="F21662">
        <v>90</v>
      </c>
      <c r="G21662">
        <v>70</v>
      </c>
      <c r="H21662" t="s">
        <v>303</v>
      </c>
      <c r="I21662" t="s">
        <v>171</v>
      </c>
      <c r="J21662">
        <v>10.031849667751032</v>
      </c>
      <c r="L21662" s="47"/>
      <c r="M21662" s="47"/>
    </row>
    <row r="21663" spans="1:13" x14ac:dyDescent="0.4">
      <c r="A21663" t="str">
        <f t="shared" si="338"/>
        <v>53_4M_M_0_180_2_HH800_CDB</v>
      </c>
      <c r="B21663">
        <v>53</v>
      </c>
      <c r="C21663" t="s">
        <v>173</v>
      </c>
      <c r="D21663" t="s">
        <v>174</v>
      </c>
      <c r="E21663">
        <v>0</v>
      </c>
      <c r="F21663">
        <v>180</v>
      </c>
      <c r="G21663">
        <v>2</v>
      </c>
      <c r="H21663" t="s">
        <v>303</v>
      </c>
      <c r="I21663" t="s">
        <v>171</v>
      </c>
      <c r="J21663">
        <v>3.339013931081062</v>
      </c>
      <c r="L21663" s="47"/>
      <c r="M21663" s="47"/>
    </row>
    <row r="21664" spans="1:13" x14ac:dyDescent="0.4">
      <c r="A21664" t="str">
        <f t="shared" si="338"/>
        <v>53_4M_M_0_180_5_HH800_CDB</v>
      </c>
      <c r="B21664">
        <v>53</v>
      </c>
      <c r="C21664" t="s">
        <v>173</v>
      </c>
      <c r="D21664" t="s">
        <v>174</v>
      </c>
      <c r="E21664">
        <v>0</v>
      </c>
      <c r="F21664">
        <v>180</v>
      </c>
      <c r="G21664">
        <v>5</v>
      </c>
      <c r="H21664" t="s">
        <v>303</v>
      </c>
      <c r="I21664" t="s">
        <v>171</v>
      </c>
      <c r="J21664">
        <v>5.5786892448327725</v>
      </c>
      <c r="L21664" s="47"/>
      <c r="M21664" s="47"/>
    </row>
    <row r="21665" spans="1:13" x14ac:dyDescent="0.4">
      <c r="A21665" t="str">
        <f t="shared" si="338"/>
        <v>53_4M_M_0_180_65_HH800_CDB</v>
      </c>
      <c r="B21665">
        <v>53</v>
      </c>
      <c r="C21665" t="s">
        <v>173</v>
      </c>
      <c r="D21665" t="s">
        <v>174</v>
      </c>
      <c r="E21665">
        <v>0</v>
      </c>
      <c r="F21665">
        <v>180</v>
      </c>
      <c r="G21665">
        <v>65</v>
      </c>
      <c r="H21665" t="s">
        <v>303</v>
      </c>
      <c r="I21665" t="s">
        <v>171</v>
      </c>
      <c r="J21665">
        <v>6.8749105574663307</v>
      </c>
      <c r="L21665" s="47"/>
      <c r="M21665" s="47"/>
    </row>
    <row r="21666" spans="1:13" x14ac:dyDescent="0.4">
      <c r="A21666" t="str">
        <f t="shared" si="338"/>
        <v>53_4M_M_0_180_67_HH800_CDB</v>
      </c>
      <c r="B21666">
        <v>53</v>
      </c>
      <c r="C21666" t="s">
        <v>173</v>
      </c>
      <c r="D21666" t="s">
        <v>174</v>
      </c>
      <c r="E21666">
        <v>0</v>
      </c>
      <c r="F21666">
        <v>180</v>
      </c>
      <c r="G21666">
        <v>67</v>
      </c>
      <c r="H21666" t="s">
        <v>303</v>
      </c>
      <c r="I21666" t="s">
        <v>171</v>
      </c>
      <c r="J21666">
        <v>7.5875867238852628</v>
      </c>
      <c r="L21666" s="47"/>
      <c r="M21666" s="47"/>
    </row>
    <row r="21667" spans="1:13" x14ac:dyDescent="0.4">
      <c r="A21667" t="str">
        <f t="shared" si="338"/>
        <v>53_4M_M_0_180_70_HH800_CDB</v>
      </c>
      <c r="B21667">
        <v>53</v>
      </c>
      <c r="C21667" t="s">
        <v>173</v>
      </c>
      <c r="D21667" t="s">
        <v>174</v>
      </c>
      <c r="E21667">
        <v>0</v>
      </c>
      <c r="F21667">
        <v>180</v>
      </c>
      <c r="G21667">
        <v>70</v>
      </c>
      <c r="H21667" t="s">
        <v>303</v>
      </c>
      <c r="I21667" t="s">
        <v>171</v>
      </c>
      <c r="J21667">
        <v>9.749223786116481</v>
      </c>
      <c r="L21667" s="47"/>
      <c r="M21667" s="47"/>
    </row>
    <row r="21668" spans="1:13" x14ac:dyDescent="0.4">
      <c r="A21668" t="str">
        <f t="shared" si="338"/>
        <v>53_4M_M_0_365_5_HH800_CDB</v>
      </c>
      <c r="B21668">
        <v>53</v>
      </c>
      <c r="C21668" t="s">
        <v>173</v>
      </c>
      <c r="D21668" t="s">
        <v>174</v>
      </c>
      <c r="E21668">
        <v>0</v>
      </c>
      <c r="F21668">
        <v>365</v>
      </c>
      <c r="G21668">
        <v>5</v>
      </c>
      <c r="H21668" t="s">
        <v>303</v>
      </c>
      <c r="I21668" t="s">
        <v>171</v>
      </c>
      <c r="J21668">
        <v>4.6399177677782877</v>
      </c>
      <c r="L21668" s="47"/>
      <c r="M21668" s="47"/>
    </row>
    <row r="21669" spans="1:13" x14ac:dyDescent="0.4">
      <c r="A21669" t="str">
        <f t="shared" si="338"/>
        <v>53_4M_M_0_365_65_HH800_CDB</v>
      </c>
      <c r="B21669">
        <v>53</v>
      </c>
      <c r="C21669" t="s">
        <v>173</v>
      </c>
      <c r="D21669" t="s">
        <v>174</v>
      </c>
      <c r="E21669">
        <v>0</v>
      </c>
      <c r="F21669">
        <v>365</v>
      </c>
      <c r="G21669">
        <v>65</v>
      </c>
      <c r="H21669" t="s">
        <v>303</v>
      </c>
      <c r="I21669" t="s">
        <v>171</v>
      </c>
      <c r="J21669">
        <v>6.3367259964548293</v>
      </c>
      <c r="L21669" s="47"/>
      <c r="M21669" s="47"/>
    </row>
    <row r="21670" spans="1:13" x14ac:dyDescent="0.4">
      <c r="A21670" t="str">
        <f t="shared" si="338"/>
        <v>53_4M_M_0_365_67_HH800_CDB</v>
      </c>
      <c r="B21670">
        <v>53</v>
      </c>
      <c r="C21670" t="s">
        <v>173</v>
      </c>
      <c r="D21670" t="s">
        <v>174</v>
      </c>
      <c r="E21670">
        <v>0</v>
      </c>
      <c r="F21670">
        <v>365</v>
      </c>
      <c r="G21670">
        <v>67</v>
      </c>
      <c r="H21670" t="s">
        <v>303</v>
      </c>
      <c r="I21670" t="s">
        <v>171</v>
      </c>
      <c r="J21670">
        <v>7.3123254390947006</v>
      </c>
      <c r="L21670" s="47"/>
      <c r="M21670" s="47"/>
    </row>
    <row r="21671" spans="1:13" x14ac:dyDescent="0.4">
      <c r="A21671" t="str">
        <f t="shared" si="338"/>
        <v>53_4M_M_0_365_70_HH800_CDB</v>
      </c>
      <c r="B21671">
        <v>53</v>
      </c>
      <c r="C21671" t="s">
        <v>173</v>
      </c>
      <c r="D21671" t="s">
        <v>174</v>
      </c>
      <c r="E21671">
        <v>0</v>
      </c>
      <c r="F21671">
        <v>365</v>
      </c>
      <c r="G21671">
        <v>70</v>
      </c>
      <c r="H21671" t="s">
        <v>303</v>
      </c>
      <c r="I21671" t="s">
        <v>171</v>
      </c>
      <c r="J21671">
        <v>8.8191944652702006</v>
      </c>
      <c r="L21671" s="47"/>
      <c r="M21671" s="47"/>
    </row>
    <row r="21672" spans="1:13" x14ac:dyDescent="0.4">
      <c r="A21672" t="str">
        <f t="shared" si="338"/>
        <v>54_4M_M_0_90_2_HH800_CDB</v>
      </c>
      <c r="B21672">
        <v>54</v>
      </c>
      <c r="C21672" t="s">
        <v>173</v>
      </c>
      <c r="D21672" t="s">
        <v>174</v>
      </c>
      <c r="E21672">
        <v>0</v>
      </c>
      <c r="F21672">
        <v>90</v>
      </c>
      <c r="G21672">
        <v>2</v>
      </c>
      <c r="H21672" t="s">
        <v>303</v>
      </c>
      <c r="I21672" t="s">
        <v>171</v>
      </c>
      <c r="J21672">
        <v>4.3147890384373921</v>
      </c>
      <c r="L21672" s="47"/>
      <c r="M21672" s="47"/>
    </row>
    <row r="21673" spans="1:13" x14ac:dyDescent="0.4">
      <c r="A21673" t="str">
        <f t="shared" si="338"/>
        <v>54_4M_M_0_90_5_HH800_CDB</v>
      </c>
      <c r="B21673">
        <v>54</v>
      </c>
      <c r="C21673" t="s">
        <v>173</v>
      </c>
      <c r="D21673" t="s">
        <v>174</v>
      </c>
      <c r="E21673">
        <v>0</v>
      </c>
      <c r="F21673">
        <v>90</v>
      </c>
      <c r="G21673">
        <v>5</v>
      </c>
      <c r="H21673" t="s">
        <v>303</v>
      </c>
      <c r="I21673" t="s">
        <v>171</v>
      </c>
      <c r="J21673">
        <v>5.6684321658786425</v>
      </c>
      <c r="L21673" s="47"/>
      <c r="M21673" s="47"/>
    </row>
    <row r="21674" spans="1:13" x14ac:dyDescent="0.4">
      <c r="A21674" t="str">
        <f t="shared" si="338"/>
        <v>54_4M_M_0_90_65_HH800_CDB</v>
      </c>
      <c r="B21674">
        <v>54</v>
      </c>
      <c r="C21674" t="s">
        <v>173</v>
      </c>
      <c r="D21674" t="s">
        <v>174</v>
      </c>
      <c r="E21674">
        <v>0</v>
      </c>
      <c r="F21674">
        <v>90</v>
      </c>
      <c r="G21674">
        <v>65</v>
      </c>
      <c r="H21674" t="s">
        <v>303</v>
      </c>
      <c r="I21674" t="s">
        <v>171</v>
      </c>
      <c r="J21674">
        <v>7.6670941329926965</v>
      </c>
      <c r="L21674" s="47"/>
      <c r="M21674" s="47"/>
    </row>
    <row r="21675" spans="1:13" x14ac:dyDescent="0.4">
      <c r="A21675" t="str">
        <f t="shared" si="338"/>
        <v>54_4M_M_0_90_67_HH800_CDB</v>
      </c>
      <c r="B21675">
        <v>54</v>
      </c>
      <c r="C21675" t="s">
        <v>173</v>
      </c>
      <c r="D21675" t="s">
        <v>174</v>
      </c>
      <c r="E21675">
        <v>0</v>
      </c>
      <c r="F21675">
        <v>90</v>
      </c>
      <c r="G21675">
        <v>67</v>
      </c>
      <c r="H21675" t="s">
        <v>303</v>
      </c>
      <c r="I21675" t="s">
        <v>171</v>
      </c>
      <c r="J21675">
        <v>8.0437797513856903</v>
      </c>
      <c r="L21675" s="47"/>
      <c r="M21675" s="47"/>
    </row>
    <row r="21676" spans="1:13" x14ac:dyDescent="0.4">
      <c r="A21676" t="str">
        <f t="shared" si="338"/>
        <v>54_4M_M_0_90_70_HH800_CDB</v>
      </c>
      <c r="B21676">
        <v>54</v>
      </c>
      <c r="C21676" t="s">
        <v>173</v>
      </c>
      <c r="D21676" t="s">
        <v>174</v>
      </c>
      <c r="E21676">
        <v>0</v>
      </c>
      <c r="F21676">
        <v>90</v>
      </c>
      <c r="G21676">
        <v>70</v>
      </c>
      <c r="H21676" t="s">
        <v>303</v>
      </c>
      <c r="I21676" t="s">
        <v>171</v>
      </c>
      <c r="J21676">
        <v>10.447117881087518</v>
      </c>
      <c r="L21676" s="47"/>
      <c r="M21676" s="47"/>
    </row>
    <row r="21677" spans="1:13" x14ac:dyDescent="0.4">
      <c r="A21677" t="str">
        <f t="shared" si="338"/>
        <v>54_4M_M_0_180_2_HH800_CDB</v>
      </c>
      <c r="B21677">
        <v>54</v>
      </c>
      <c r="C21677" t="s">
        <v>173</v>
      </c>
      <c r="D21677" t="s">
        <v>174</v>
      </c>
      <c r="E21677">
        <v>0</v>
      </c>
      <c r="F21677">
        <v>180</v>
      </c>
      <c r="G21677">
        <v>2</v>
      </c>
      <c r="H21677" t="s">
        <v>303</v>
      </c>
      <c r="I21677" t="s">
        <v>171</v>
      </c>
      <c r="J21677">
        <v>3.4618414619403937</v>
      </c>
      <c r="L21677" s="47"/>
      <c r="M21677" s="47"/>
    </row>
    <row r="21678" spans="1:13" x14ac:dyDescent="0.4">
      <c r="A21678" t="str">
        <f t="shared" si="338"/>
        <v>54_4M_M_0_180_5_HH800_CDB</v>
      </c>
      <c r="B21678">
        <v>54</v>
      </c>
      <c r="C21678" t="s">
        <v>173</v>
      </c>
      <c r="D21678" t="s">
        <v>174</v>
      </c>
      <c r="E21678">
        <v>0</v>
      </c>
      <c r="F21678">
        <v>180</v>
      </c>
      <c r="G21678">
        <v>5</v>
      </c>
      <c r="H21678" t="s">
        <v>303</v>
      </c>
      <c r="I21678" t="s">
        <v>171</v>
      </c>
      <c r="J21678">
        <v>5.7578537421135767</v>
      </c>
      <c r="L21678" s="47"/>
      <c r="M21678" s="47"/>
    </row>
    <row r="21679" spans="1:13" x14ac:dyDescent="0.4">
      <c r="A21679" t="str">
        <f t="shared" si="338"/>
        <v>54_4M_M_0_180_65_HH800_CDB</v>
      </c>
      <c r="B21679">
        <v>54</v>
      </c>
      <c r="C21679" t="s">
        <v>173</v>
      </c>
      <c r="D21679" t="s">
        <v>174</v>
      </c>
      <c r="E21679">
        <v>0</v>
      </c>
      <c r="F21679">
        <v>180</v>
      </c>
      <c r="G21679">
        <v>65</v>
      </c>
      <c r="H21679" t="s">
        <v>303</v>
      </c>
      <c r="I21679" t="s">
        <v>171</v>
      </c>
      <c r="J21679">
        <v>6.6702508578128956</v>
      </c>
      <c r="L21679" s="47"/>
      <c r="M21679" s="47"/>
    </row>
    <row r="21680" spans="1:13" x14ac:dyDescent="0.4">
      <c r="A21680" t="str">
        <f t="shared" si="338"/>
        <v>54_4M_M_0_180_67_HH800_CDB</v>
      </c>
      <c r="B21680">
        <v>54</v>
      </c>
      <c r="C21680" t="s">
        <v>173</v>
      </c>
      <c r="D21680" t="s">
        <v>174</v>
      </c>
      <c r="E21680">
        <v>0</v>
      </c>
      <c r="F21680">
        <v>180</v>
      </c>
      <c r="G21680">
        <v>67</v>
      </c>
      <c r="H21680" t="s">
        <v>303</v>
      </c>
      <c r="I21680" t="s">
        <v>171</v>
      </c>
      <c r="J21680">
        <v>8.5410860430525553</v>
      </c>
      <c r="L21680" s="47"/>
      <c r="M21680" s="47"/>
    </row>
    <row r="21681" spans="1:13" x14ac:dyDescent="0.4">
      <c r="A21681" t="str">
        <f t="shared" si="338"/>
        <v>54_4M_M_0_180_70_HH800_CDB</v>
      </c>
      <c r="B21681">
        <v>54</v>
      </c>
      <c r="C21681" t="s">
        <v>173</v>
      </c>
      <c r="D21681" t="s">
        <v>174</v>
      </c>
      <c r="E21681">
        <v>0</v>
      </c>
      <c r="F21681">
        <v>180</v>
      </c>
      <c r="G21681">
        <v>70</v>
      </c>
      <c r="H21681" t="s">
        <v>303</v>
      </c>
      <c r="I21681" t="s">
        <v>171</v>
      </c>
      <c r="J21681">
        <v>10.554445936154131</v>
      </c>
      <c r="L21681" s="47"/>
      <c r="M21681" s="47"/>
    </row>
    <row r="21682" spans="1:13" x14ac:dyDescent="0.4">
      <c r="A21682" t="str">
        <f t="shared" si="338"/>
        <v>54_4M_M_0_365_5_HH800_CDB</v>
      </c>
      <c r="B21682">
        <v>54</v>
      </c>
      <c r="C21682" t="s">
        <v>173</v>
      </c>
      <c r="D21682" t="s">
        <v>174</v>
      </c>
      <c r="E21682">
        <v>0</v>
      </c>
      <c r="F21682">
        <v>365</v>
      </c>
      <c r="G21682">
        <v>5</v>
      </c>
      <c r="H21682" t="s">
        <v>303</v>
      </c>
      <c r="I21682" t="s">
        <v>171</v>
      </c>
      <c r="J21682">
        <v>4.9173560035602959</v>
      </c>
      <c r="L21682" s="47"/>
      <c r="M21682" s="47"/>
    </row>
    <row r="21683" spans="1:13" x14ac:dyDescent="0.4">
      <c r="A21683" t="str">
        <f t="shared" si="338"/>
        <v>54_4M_M_0_365_65_HH800_CDB</v>
      </c>
      <c r="B21683">
        <v>54</v>
      </c>
      <c r="C21683" t="s">
        <v>173</v>
      </c>
      <c r="D21683" t="s">
        <v>174</v>
      </c>
      <c r="E21683">
        <v>0</v>
      </c>
      <c r="F21683">
        <v>365</v>
      </c>
      <c r="G21683">
        <v>65</v>
      </c>
      <c r="H21683" t="s">
        <v>303</v>
      </c>
      <c r="I21683" t="s">
        <v>171</v>
      </c>
      <c r="J21683">
        <v>6.7371718771868254</v>
      </c>
      <c r="L21683" s="47"/>
      <c r="M21683" s="47"/>
    </row>
    <row r="21684" spans="1:13" x14ac:dyDescent="0.4">
      <c r="A21684" t="str">
        <f t="shared" si="338"/>
        <v>54_4M_M_0_365_67_HH800_CDB</v>
      </c>
      <c r="B21684">
        <v>54</v>
      </c>
      <c r="C21684" t="s">
        <v>173</v>
      </c>
      <c r="D21684" t="s">
        <v>174</v>
      </c>
      <c r="E21684">
        <v>0</v>
      </c>
      <c r="F21684">
        <v>365</v>
      </c>
      <c r="G21684">
        <v>67</v>
      </c>
      <c r="H21684" t="s">
        <v>303</v>
      </c>
      <c r="I21684" t="s">
        <v>171</v>
      </c>
      <c r="J21684">
        <v>7.1744717726666414</v>
      </c>
      <c r="L21684" s="47"/>
      <c r="M21684" s="47"/>
    </row>
    <row r="21685" spans="1:13" x14ac:dyDescent="0.4">
      <c r="A21685" t="str">
        <f t="shared" si="338"/>
        <v>54_4M_M_0_365_70_HH800_CDB</v>
      </c>
      <c r="B21685">
        <v>54</v>
      </c>
      <c r="C21685" t="s">
        <v>173</v>
      </c>
      <c r="D21685" t="s">
        <v>174</v>
      </c>
      <c r="E21685">
        <v>0</v>
      </c>
      <c r="F21685">
        <v>365</v>
      </c>
      <c r="G21685">
        <v>70</v>
      </c>
      <c r="H21685" t="s">
        <v>303</v>
      </c>
      <c r="I21685" t="s">
        <v>171</v>
      </c>
      <c r="J21685">
        <v>9.3428227871209284</v>
      </c>
      <c r="L21685" s="47"/>
      <c r="M21685" s="47"/>
    </row>
    <row r="21686" spans="1:13" x14ac:dyDescent="0.4">
      <c r="A21686" t="str">
        <f t="shared" si="338"/>
        <v>55_4M_M_0_90_2_HH800_CDB</v>
      </c>
      <c r="B21686">
        <v>55</v>
      </c>
      <c r="C21686" t="s">
        <v>173</v>
      </c>
      <c r="D21686" t="s">
        <v>174</v>
      </c>
      <c r="E21686">
        <v>0</v>
      </c>
      <c r="F21686">
        <v>90</v>
      </c>
      <c r="G21686">
        <v>2</v>
      </c>
      <c r="H21686" t="s">
        <v>303</v>
      </c>
      <c r="I21686" t="s">
        <v>171</v>
      </c>
      <c r="J21686">
        <v>4.3305380065709143</v>
      </c>
      <c r="L21686" s="47"/>
      <c r="M21686" s="47"/>
    </row>
    <row r="21687" spans="1:13" x14ac:dyDescent="0.4">
      <c r="A21687" t="str">
        <f t="shared" si="338"/>
        <v>55_4M_M_0_90_5_HH800_CDB</v>
      </c>
      <c r="B21687">
        <v>55</v>
      </c>
      <c r="C21687" t="s">
        <v>173</v>
      </c>
      <c r="D21687" t="s">
        <v>174</v>
      </c>
      <c r="E21687">
        <v>0</v>
      </c>
      <c r="F21687">
        <v>90</v>
      </c>
      <c r="G21687">
        <v>5</v>
      </c>
      <c r="H21687" t="s">
        <v>303</v>
      </c>
      <c r="I21687" t="s">
        <v>171</v>
      </c>
      <c r="J21687">
        <v>6.4043754793857701</v>
      </c>
      <c r="L21687" s="47"/>
      <c r="M21687" s="47"/>
    </row>
    <row r="21688" spans="1:13" x14ac:dyDescent="0.4">
      <c r="A21688" t="str">
        <f t="shared" si="338"/>
        <v>55_4M_M_0_90_65_HH800_CDB</v>
      </c>
      <c r="B21688">
        <v>55</v>
      </c>
      <c r="C21688" t="s">
        <v>173</v>
      </c>
      <c r="D21688" t="s">
        <v>174</v>
      </c>
      <c r="E21688">
        <v>0</v>
      </c>
      <c r="F21688">
        <v>90</v>
      </c>
      <c r="G21688">
        <v>65</v>
      </c>
      <c r="H21688" t="s">
        <v>303</v>
      </c>
      <c r="I21688" t="s">
        <v>171</v>
      </c>
      <c r="J21688">
        <v>7.5963630139396798</v>
      </c>
      <c r="L21688" s="47"/>
      <c r="M21688" s="47"/>
    </row>
    <row r="21689" spans="1:13" x14ac:dyDescent="0.4">
      <c r="A21689" t="str">
        <f t="shared" si="338"/>
        <v>55_4M_M_0_90_67_HH800_CDB</v>
      </c>
      <c r="B21689">
        <v>55</v>
      </c>
      <c r="C21689" t="s">
        <v>173</v>
      </c>
      <c r="D21689" t="s">
        <v>174</v>
      </c>
      <c r="E21689">
        <v>0</v>
      </c>
      <c r="F21689">
        <v>90</v>
      </c>
      <c r="G21689">
        <v>67</v>
      </c>
      <c r="H21689" t="s">
        <v>303</v>
      </c>
      <c r="I21689" t="s">
        <v>171</v>
      </c>
      <c r="J21689">
        <v>9.1593159895075047</v>
      </c>
      <c r="L21689" s="47"/>
      <c r="M21689" s="47"/>
    </row>
    <row r="21690" spans="1:13" x14ac:dyDescent="0.4">
      <c r="A21690" t="str">
        <f t="shared" si="338"/>
        <v>55_4M_M_0_90_70_HH800_CDB</v>
      </c>
      <c r="B21690">
        <v>55</v>
      </c>
      <c r="C21690" t="s">
        <v>173</v>
      </c>
      <c r="D21690" t="s">
        <v>174</v>
      </c>
      <c r="E21690">
        <v>0</v>
      </c>
      <c r="F21690">
        <v>90</v>
      </c>
      <c r="G21690">
        <v>70</v>
      </c>
      <c r="H21690" t="s">
        <v>303</v>
      </c>
      <c r="I21690" t="s">
        <v>171</v>
      </c>
      <c r="J21690">
        <v>10.65017018161657</v>
      </c>
      <c r="L21690" s="47"/>
      <c r="M21690" s="47"/>
    </row>
    <row r="21691" spans="1:13" x14ac:dyDescent="0.4">
      <c r="A21691" t="str">
        <f t="shared" si="338"/>
        <v>55_4M_M_0_180_2_HH800_CDB</v>
      </c>
      <c r="B21691">
        <v>55</v>
      </c>
      <c r="C21691" t="s">
        <v>173</v>
      </c>
      <c r="D21691" t="s">
        <v>174</v>
      </c>
      <c r="E21691">
        <v>0</v>
      </c>
      <c r="F21691">
        <v>180</v>
      </c>
      <c r="G21691">
        <v>2</v>
      </c>
      <c r="H21691" t="s">
        <v>303</v>
      </c>
      <c r="I21691" t="s">
        <v>171</v>
      </c>
      <c r="J21691">
        <v>3.8000172288760528</v>
      </c>
      <c r="L21691" s="47"/>
      <c r="M21691" s="47"/>
    </row>
    <row r="21692" spans="1:13" x14ac:dyDescent="0.4">
      <c r="A21692" t="str">
        <f t="shared" si="338"/>
        <v>55_4M_M_0_180_5_HH800_CDB</v>
      </c>
      <c r="B21692">
        <v>55</v>
      </c>
      <c r="C21692" t="s">
        <v>173</v>
      </c>
      <c r="D21692" t="s">
        <v>174</v>
      </c>
      <c r="E21692">
        <v>0</v>
      </c>
      <c r="F21692">
        <v>180</v>
      </c>
      <c r="G21692">
        <v>5</v>
      </c>
      <c r="H21692" t="s">
        <v>303</v>
      </c>
      <c r="I21692" t="s">
        <v>171</v>
      </c>
      <c r="J21692">
        <v>5.9590947218604988</v>
      </c>
      <c r="L21692" s="47"/>
      <c r="M21692" s="47"/>
    </row>
    <row r="21693" spans="1:13" x14ac:dyDescent="0.4">
      <c r="A21693" t="str">
        <f t="shared" si="338"/>
        <v>55_4M_M_0_180_65_HH800_CDB</v>
      </c>
      <c r="B21693">
        <v>55</v>
      </c>
      <c r="C21693" t="s">
        <v>173</v>
      </c>
      <c r="D21693" t="s">
        <v>174</v>
      </c>
      <c r="E21693">
        <v>0</v>
      </c>
      <c r="F21693">
        <v>180</v>
      </c>
      <c r="G21693">
        <v>65</v>
      </c>
      <c r="H21693" t="s">
        <v>303</v>
      </c>
      <c r="I21693" t="s">
        <v>171</v>
      </c>
      <c r="J21693">
        <v>7.5352273001804395</v>
      </c>
      <c r="L21693" s="47"/>
      <c r="M21693" s="47"/>
    </row>
    <row r="21694" spans="1:13" x14ac:dyDescent="0.4">
      <c r="A21694" t="str">
        <f t="shared" si="338"/>
        <v>55_4M_M_0_180_67_HH800_CDB</v>
      </c>
      <c r="B21694">
        <v>55</v>
      </c>
      <c r="C21694" t="s">
        <v>173</v>
      </c>
      <c r="D21694" t="s">
        <v>174</v>
      </c>
      <c r="E21694">
        <v>0</v>
      </c>
      <c r="F21694">
        <v>180</v>
      </c>
      <c r="G21694">
        <v>67</v>
      </c>
      <c r="H21694" t="s">
        <v>303</v>
      </c>
      <c r="I21694" t="s">
        <v>171</v>
      </c>
      <c r="J21694">
        <v>8.6951635253029664</v>
      </c>
      <c r="L21694" s="47"/>
      <c r="M21694" s="47"/>
    </row>
    <row r="21695" spans="1:13" x14ac:dyDescent="0.4">
      <c r="A21695" t="str">
        <f t="shared" si="338"/>
        <v>55_4M_M_0_180_70_HH800_CDB</v>
      </c>
      <c r="B21695">
        <v>55</v>
      </c>
      <c r="C21695" t="s">
        <v>173</v>
      </c>
      <c r="D21695" t="s">
        <v>174</v>
      </c>
      <c r="E21695">
        <v>0</v>
      </c>
      <c r="F21695">
        <v>180</v>
      </c>
      <c r="G21695">
        <v>70</v>
      </c>
      <c r="H21695" t="s">
        <v>303</v>
      </c>
      <c r="I21695" t="s">
        <v>171</v>
      </c>
      <c r="J21695">
        <v>10.381484675552905</v>
      </c>
      <c r="L21695" s="47"/>
      <c r="M21695" s="47"/>
    </row>
    <row r="21696" spans="1:13" x14ac:dyDescent="0.4">
      <c r="A21696" t="str">
        <f t="shared" si="338"/>
        <v>55_4M_M_0_365_5_HH800_CDB</v>
      </c>
      <c r="B21696">
        <v>55</v>
      </c>
      <c r="C21696" t="s">
        <v>173</v>
      </c>
      <c r="D21696" t="s">
        <v>174</v>
      </c>
      <c r="E21696">
        <v>0</v>
      </c>
      <c r="F21696">
        <v>365</v>
      </c>
      <c r="G21696">
        <v>5</v>
      </c>
      <c r="H21696" t="s">
        <v>303</v>
      </c>
      <c r="I21696" t="s">
        <v>171</v>
      </c>
      <c r="J21696">
        <v>5.3160487348745233</v>
      </c>
      <c r="L21696" s="47"/>
      <c r="M21696" s="47"/>
    </row>
    <row r="21697" spans="1:13" x14ac:dyDescent="0.4">
      <c r="A21697" t="str">
        <f t="shared" si="338"/>
        <v>55_4M_M_0_365_65_HH800_CDB</v>
      </c>
      <c r="B21697">
        <v>55</v>
      </c>
      <c r="C21697" t="s">
        <v>173</v>
      </c>
      <c r="D21697" t="s">
        <v>174</v>
      </c>
      <c r="E21697">
        <v>0</v>
      </c>
      <c r="F21697">
        <v>365</v>
      </c>
      <c r="G21697">
        <v>65</v>
      </c>
      <c r="H21697" t="s">
        <v>303</v>
      </c>
      <c r="I21697" t="s">
        <v>171</v>
      </c>
      <c r="J21697">
        <v>6.7923388143613606</v>
      </c>
      <c r="L21697" s="47"/>
      <c r="M21697" s="47"/>
    </row>
    <row r="21698" spans="1:13" x14ac:dyDescent="0.4">
      <c r="A21698" t="str">
        <f t="shared" si="338"/>
        <v>55_4M_M_0_365_67_HH800_CDB</v>
      </c>
      <c r="B21698">
        <v>55</v>
      </c>
      <c r="C21698" t="s">
        <v>173</v>
      </c>
      <c r="D21698" t="s">
        <v>174</v>
      </c>
      <c r="E21698">
        <v>0</v>
      </c>
      <c r="F21698">
        <v>365</v>
      </c>
      <c r="G21698">
        <v>67</v>
      </c>
      <c r="H21698" t="s">
        <v>303</v>
      </c>
      <c r="I21698" t="s">
        <v>171</v>
      </c>
      <c r="J21698">
        <v>7.6703264942991245</v>
      </c>
      <c r="L21698" s="47"/>
      <c r="M21698" s="47"/>
    </row>
    <row r="21699" spans="1:13" x14ac:dyDescent="0.4">
      <c r="A21699" t="str">
        <f t="shared" ref="A21699:A21762" si="339">B21699&amp;"_"&amp;C21699&amp;"_"&amp;D21699&amp;"_"&amp;E21699&amp;"_"&amp;F21699&amp;"_"&amp;G21699&amp;"_"&amp;H21699&amp;"_"&amp;I21699</f>
        <v>55_4M_M_0_365_70_HH800_CDB</v>
      </c>
      <c r="B21699">
        <v>55</v>
      </c>
      <c r="C21699" t="s">
        <v>173</v>
      </c>
      <c r="D21699" t="s">
        <v>174</v>
      </c>
      <c r="E21699">
        <v>0</v>
      </c>
      <c r="F21699">
        <v>365</v>
      </c>
      <c r="G21699">
        <v>70</v>
      </c>
      <c r="H21699" t="s">
        <v>303</v>
      </c>
      <c r="I21699" t="s">
        <v>171</v>
      </c>
      <c r="J21699">
        <v>9.4414682135713992</v>
      </c>
      <c r="L21699" s="47"/>
      <c r="M21699" s="47"/>
    </row>
    <row r="21700" spans="1:13" x14ac:dyDescent="0.4">
      <c r="A21700" t="str">
        <f t="shared" si="339"/>
        <v>56_4M_M_0_90_2_HH800_CDB</v>
      </c>
      <c r="B21700">
        <v>56</v>
      </c>
      <c r="C21700" t="s">
        <v>173</v>
      </c>
      <c r="D21700" t="s">
        <v>174</v>
      </c>
      <c r="E21700">
        <v>0</v>
      </c>
      <c r="F21700">
        <v>90</v>
      </c>
      <c r="G21700">
        <v>2</v>
      </c>
      <c r="H21700" t="s">
        <v>303</v>
      </c>
      <c r="I21700" t="s">
        <v>171</v>
      </c>
      <c r="J21700">
        <v>4.6706289595570745</v>
      </c>
      <c r="L21700" s="47"/>
      <c r="M21700" s="47"/>
    </row>
    <row r="21701" spans="1:13" x14ac:dyDescent="0.4">
      <c r="A21701" t="str">
        <f t="shared" si="339"/>
        <v>56_4M_M_0_90_5_HH800_CDB</v>
      </c>
      <c r="B21701">
        <v>56</v>
      </c>
      <c r="C21701" t="s">
        <v>173</v>
      </c>
      <c r="D21701" t="s">
        <v>174</v>
      </c>
      <c r="E21701">
        <v>0</v>
      </c>
      <c r="F21701">
        <v>90</v>
      </c>
      <c r="G21701">
        <v>5</v>
      </c>
      <c r="H21701" t="s">
        <v>303</v>
      </c>
      <c r="I21701" t="s">
        <v>171</v>
      </c>
      <c r="J21701">
        <v>6.7556202308028306</v>
      </c>
      <c r="L21701" s="47"/>
      <c r="M21701" s="47"/>
    </row>
    <row r="21702" spans="1:13" x14ac:dyDescent="0.4">
      <c r="A21702" t="str">
        <f t="shared" si="339"/>
        <v>56_4M_M_0_90_65_HH800_CDB</v>
      </c>
      <c r="B21702">
        <v>56</v>
      </c>
      <c r="C21702" t="s">
        <v>173</v>
      </c>
      <c r="D21702" t="s">
        <v>174</v>
      </c>
      <c r="E21702">
        <v>0</v>
      </c>
      <c r="F21702">
        <v>90</v>
      </c>
      <c r="G21702">
        <v>65</v>
      </c>
      <c r="H21702" t="s">
        <v>303</v>
      </c>
      <c r="I21702" t="s">
        <v>171</v>
      </c>
      <c r="J21702">
        <v>7.1593138966872241</v>
      </c>
      <c r="L21702" s="47"/>
      <c r="M21702" s="47"/>
    </row>
    <row r="21703" spans="1:13" x14ac:dyDescent="0.4">
      <c r="A21703" t="str">
        <f t="shared" si="339"/>
        <v>56_4M_M_0_90_67_HH800_CDB</v>
      </c>
      <c r="B21703">
        <v>56</v>
      </c>
      <c r="C21703" t="s">
        <v>173</v>
      </c>
      <c r="D21703" t="s">
        <v>174</v>
      </c>
      <c r="E21703">
        <v>0</v>
      </c>
      <c r="F21703">
        <v>90</v>
      </c>
      <c r="G21703">
        <v>67</v>
      </c>
      <c r="H21703" t="s">
        <v>303</v>
      </c>
      <c r="I21703" t="s">
        <v>171</v>
      </c>
      <c r="J21703">
        <v>9.3157210841084197</v>
      </c>
      <c r="L21703" s="47"/>
      <c r="M21703" s="47"/>
    </row>
    <row r="21704" spans="1:13" x14ac:dyDescent="0.4">
      <c r="A21704" t="str">
        <f t="shared" si="339"/>
        <v>56_4M_M_0_90_70_HH800_CDB</v>
      </c>
      <c r="B21704">
        <v>56</v>
      </c>
      <c r="C21704" t="s">
        <v>173</v>
      </c>
      <c r="D21704" t="s">
        <v>174</v>
      </c>
      <c r="E21704">
        <v>0</v>
      </c>
      <c r="F21704">
        <v>90</v>
      </c>
      <c r="G21704">
        <v>70</v>
      </c>
      <c r="H21704" t="s">
        <v>303</v>
      </c>
      <c r="I21704" t="s">
        <v>171</v>
      </c>
      <c r="J21704">
        <v>11.175161185733383</v>
      </c>
      <c r="L21704" s="47"/>
      <c r="M21704" s="47"/>
    </row>
    <row r="21705" spans="1:13" x14ac:dyDescent="0.4">
      <c r="A21705" t="str">
        <f t="shared" si="339"/>
        <v>56_4M_M_0_180_2_HH800_CDB</v>
      </c>
      <c r="B21705">
        <v>56</v>
      </c>
      <c r="C21705" t="s">
        <v>173</v>
      </c>
      <c r="D21705" t="s">
        <v>174</v>
      </c>
      <c r="E21705">
        <v>0</v>
      </c>
      <c r="F21705">
        <v>180</v>
      </c>
      <c r="G21705">
        <v>2</v>
      </c>
      <c r="H21705" t="s">
        <v>303</v>
      </c>
      <c r="I21705" t="s">
        <v>171</v>
      </c>
      <c r="J21705">
        <v>4.1437704543760345</v>
      </c>
      <c r="L21705" s="47"/>
      <c r="M21705" s="47"/>
    </row>
    <row r="21706" spans="1:13" x14ac:dyDescent="0.4">
      <c r="A21706" t="str">
        <f t="shared" si="339"/>
        <v>56_4M_M_0_180_5_HH800_CDB</v>
      </c>
      <c r="B21706">
        <v>56</v>
      </c>
      <c r="C21706" t="s">
        <v>173</v>
      </c>
      <c r="D21706" t="s">
        <v>174</v>
      </c>
      <c r="E21706">
        <v>0</v>
      </c>
      <c r="F21706">
        <v>180</v>
      </c>
      <c r="G21706">
        <v>5</v>
      </c>
      <c r="H21706" t="s">
        <v>303</v>
      </c>
      <c r="I21706" t="s">
        <v>171</v>
      </c>
      <c r="J21706">
        <v>6.1138070212814482</v>
      </c>
      <c r="L21706" s="47"/>
      <c r="M21706" s="47"/>
    </row>
    <row r="21707" spans="1:13" x14ac:dyDescent="0.4">
      <c r="A21707" t="str">
        <f t="shared" si="339"/>
        <v>56_4M_M_0_180_65_HH800_CDB</v>
      </c>
      <c r="B21707">
        <v>56</v>
      </c>
      <c r="C21707" t="s">
        <v>173</v>
      </c>
      <c r="D21707" t="s">
        <v>174</v>
      </c>
      <c r="E21707">
        <v>0</v>
      </c>
      <c r="F21707">
        <v>180</v>
      </c>
      <c r="G21707">
        <v>65</v>
      </c>
      <c r="H21707" t="s">
        <v>303</v>
      </c>
      <c r="I21707" t="s">
        <v>171</v>
      </c>
      <c r="J21707">
        <v>7.3930593122134036</v>
      </c>
      <c r="L21707" s="47"/>
      <c r="M21707" s="47"/>
    </row>
    <row r="21708" spans="1:13" x14ac:dyDescent="0.4">
      <c r="A21708" t="str">
        <f t="shared" si="339"/>
        <v>56_4M_M_0_180_67_HH800_CDB</v>
      </c>
      <c r="B21708">
        <v>56</v>
      </c>
      <c r="C21708" t="s">
        <v>173</v>
      </c>
      <c r="D21708" t="s">
        <v>174</v>
      </c>
      <c r="E21708">
        <v>0</v>
      </c>
      <c r="F21708">
        <v>180</v>
      </c>
      <c r="G21708">
        <v>67</v>
      </c>
      <c r="H21708" t="s">
        <v>303</v>
      </c>
      <c r="I21708" t="s">
        <v>171</v>
      </c>
      <c r="J21708">
        <v>8.9467186316408149</v>
      </c>
      <c r="L21708" s="47"/>
      <c r="M21708" s="47"/>
    </row>
    <row r="21709" spans="1:13" x14ac:dyDescent="0.4">
      <c r="A21709" t="str">
        <f t="shared" si="339"/>
        <v>56_4M_M_0_180_70_HH800_CDB</v>
      </c>
      <c r="B21709">
        <v>56</v>
      </c>
      <c r="C21709" t="s">
        <v>173</v>
      </c>
      <c r="D21709" t="s">
        <v>174</v>
      </c>
      <c r="E21709">
        <v>0</v>
      </c>
      <c r="F21709">
        <v>180</v>
      </c>
      <c r="G21709">
        <v>70</v>
      </c>
      <c r="H21709" t="s">
        <v>303</v>
      </c>
      <c r="I21709" t="s">
        <v>171</v>
      </c>
      <c r="J21709">
        <v>10.624518995203442</v>
      </c>
      <c r="L21709" s="47"/>
      <c r="M21709" s="47"/>
    </row>
    <row r="21710" spans="1:13" x14ac:dyDescent="0.4">
      <c r="A21710" t="str">
        <f t="shared" si="339"/>
        <v>56_4M_M_0_365_5_HH800_CDB</v>
      </c>
      <c r="B21710">
        <v>56</v>
      </c>
      <c r="C21710" t="s">
        <v>173</v>
      </c>
      <c r="D21710" t="s">
        <v>174</v>
      </c>
      <c r="E21710">
        <v>0</v>
      </c>
      <c r="F21710">
        <v>365</v>
      </c>
      <c r="G21710">
        <v>5</v>
      </c>
      <c r="H21710" t="s">
        <v>303</v>
      </c>
      <c r="I21710" t="s">
        <v>171</v>
      </c>
      <c r="J21710">
        <v>5.7890555881185612</v>
      </c>
      <c r="L21710" s="47"/>
      <c r="M21710" s="47"/>
    </row>
    <row r="21711" spans="1:13" x14ac:dyDescent="0.4">
      <c r="A21711" t="str">
        <f t="shared" si="339"/>
        <v>56_4M_M_0_365_65_HH800_CDB</v>
      </c>
      <c r="B21711">
        <v>56</v>
      </c>
      <c r="C21711" t="s">
        <v>173</v>
      </c>
      <c r="D21711" t="s">
        <v>174</v>
      </c>
      <c r="E21711">
        <v>0</v>
      </c>
      <c r="F21711">
        <v>365</v>
      </c>
      <c r="G21711">
        <v>65</v>
      </c>
      <c r="H21711" t="s">
        <v>303</v>
      </c>
      <c r="I21711" t="s">
        <v>171</v>
      </c>
      <c r="J21711">
        <v>6.8374355074761297</v>
      </c>
      <c r="L21711" s="47"/>
      <c r="M21711" s="47"/>
    </row>
    <row r="21712" spans="1:13" x14ac:dyDescent="0.4">
      <c r="A21712" t="str">
        <f t="shared" si="339"/>
        <v>56_4M_M_0_365_67_HH800_CDB</v>
      </c>
      <c r="B21712">
        <v>56</v>
      </c>
      <c r="C21712" t="s">
        <v>173</v>
      </c>
      <c r="D21712" t="s">
        <v>174</v>
      </c>
      <c r="E21712">
        <v>0</v>
      </c>
      <c r="F21712">
        <v>365</v>
      </c>
      <c r="G21712">
        <v>67</v>
      </c>
      <c r="H21712" t="s">
        <v>303</v>
      </c>
      <c r="I21712" t="s">
        <v>171</v>
      </c>
      <c r="J21712">
        <v>7.6155576028515828</v>
      </c>
      <c r="L21712" s="47"/>
      <c r="M21712" s="47"/>
    </row>
    <row r="21713" spans="1:13" x14ac:dyDescent="0.4">
      <c r="A21713" t="str">
        <f t="shared" si="339"/>
        <v>56_4M_M_0_365_70_HH800_CDB</v>
      </c>
      <c r="B21713">
        <v>56</v>
      </c>
      <c r="C21713" t="s">
        <v>173</v>
      </c>
      <c r="D21713" t="s">
        <v>174</v>
      </c>
      <c r="E21713">
        <v>0</v>
      </c>
      <c r="F21713">
        <v>365</v>
      </c>
      <c r="G21713">
        <v>70</v>
      </c>
      <c r="H21713" t="s">
        <v>303</v>
      </c>
      <c r="I21713" t="s">
        <v>171</v>
      </c>
      <c r="J21713">
        <v>9.4279537465305392</v>
      </c>
      <c r="L21713" s="47"/>
      <c r="M21713" s="47"/>
    </row>
    <row r="21714" spans="1:13" x14ac:dyDescent="0.4">
      <c r="A21714" t="str">
        <f t="shared" si="339"/>
        <v>57_4M_M_0_90_2_HH800_CDB</v>
      </c>
      <c r="B21714">
        <v>57</v>
      </c>
      <c r="C21714" t="s">
        <v>173</v>
      </c>
      <c r="D21714" t="s">
        <v>174</v>
      </c>
      <c r="E21714">
        <v>0</v>
      </c>
      <c r="F21714">
        <v>90</v>
      </c>
      <c r="G21714">
        <v>2</v>
      </c>
      <c r="H21714" t="s">
        <v>303</v>
      </c>
      <c r="I21714" t="s">
        <v>171</v>
      </c>
      <c r="J21714">
        <v>5.293175164858992</v>
      </c>
      <c r="L21714" s="47"/>
      <c r="M21714" s="47"/>
    </row>
    <row r="21715" spans="1:13" x14ac:dyDescent="0.4">
      <c r="A21715" t="str">
        <f t="shared" si="339"/>
        <v>57_4M_M_0_90_5_HH800_CDB</v>
      </c>
      <c r="B21715">
        <v>57</v>
      </c>
      <c r="C21715" t="s">
        <v>173</v>
      </c>
      <c r="D21715" t="s">
        <v>174</v>
      </c>
      <c r="E21715">
        <v>0</v>
      </c>
      <c r="F21715">
        <v>90</v>
      </c>
      <c r="G21715">
        <v>5</v>
      </c>
      <c r="H21715" t="s">
        <v>303</v>
      </c>
      <c r="I21715" t="s">
        <v>171</v>
      </c>
      <c r="J21715">
        <v>6.5386392620471145</v>
      </c>
      <c r="L21715" s="47"/>
      <c r="M21715" s="47"/>
    </row>
    <row r="21716" spans="1:13" x14ac:dyDescent="0.4">
      <c r="A21716" t="str">
        <f t="shared" si="339"/>
        <v>57_4M_M_0_90_65_HH800_CDB</v>
      </c>
      <c r="B21716">
        <v>57</v>
      </c>
      <c r="C21716" t="s">
        <v>173</v>
      </c>
      <c r="D21716" t="s">
        <v>174</v>
      </c>
      <c r="E21716">
        <v>0</v>
      </c>
      <c r="F21716">
        <v>90</v>
      </c>
      <c r="G21716">
        <v>65</v>
      </c>
      <c r="H21716" t="s">
        <v>303</v>
      </c>
      <c r="I21716" t="s">
        <v>171</v>
      </c>
      <c r="J21716">
        <v>7.9075517979871908</v>
      </c>
      <c r="L21716" s="47"/>
      <c r="M21716" s="47"/>
    </row>
    <row r="21717" spans="1:13" x14ac:dyDescent="0.4">
      <c r="A21717" t="str">
        <f t="shared" si="339"/>
        <v>57_4M_M_0_90_67_HH800_CDB</v>
      </c>
      <c r="B21717">
        <v>57</v>
      </c>
      <c r="C21717" t="s">
        <v>173</v>
      </c>
      <c r="D21717" t="s">
        <v>174</v>
      </c>
      <c r="E21717">
        <v>0</v>
      </c>
      <c r="F21717">
        <v>90</v>
      </c>
      <c r="G21717">
        <v>67</v>
      </c>
      <c r="H21717" t="s">
        <v>303</v>
      </c>
      <c r="I21717" t="s">
        <v>171</v>
      </c>
      <c r="J21717">
        <v>9.5790333432381036</v>
      </c>
      <c r="L21717" s="47"/>
      <c r="M21717" s="47"/>
    </row>
    <row r="21718" spans="1:13" x14ac:dyDescent="0.4">
      <c r="A21718" t="str">
        <f t="shared" si="339"/>
        <v>57_4M_M_0_90_70_HH800_CDB</v>
      </c>
      <c r="B21718">
        <v>57</v>
      </c>
      <c r="C21718" t="s">
        <v>173</v>
      </c>
      <c r="D21718" t="s">
        <v>174</v>
      </c>
      <c r="E21718">
        <v>0</v>
      </c>
      <c r="F21718">
        <v>90</v>
      </c>
      <c r="G21718">
        <v>70</v>
      </c>
      <c r="H21718" t="s">
        <v>303</v>
      </c>
      <c r="I21718" t="s">
        <v>171</v>
      </c>
      <c r="J21718">
        <v>11.712758334018668</v>
      </c>
      <c r="L21718" s="47"/>
      <c r="M21718" s="47"/>
    </row>
    <row r="21719" spans="1:13" x14ac:dyDescent="0.4">
      <c r="A21719" t="str">
        <f t="shared" si="339"/>
        <v>57_4M_M_0_180_2_HH800_CDB</v>
      </c>
      <c r="B21719">
        <v>57</v>
      </c>
      <c r="C21719" t="s">
        <v>173</v>
      </c>
      <c r="D21719" t="s">
        <v>174</v>
      </c>
      <c r="E21719">
        <v>0</v>
      </c>
      <c r="F21719">
        <v>180</v>
      </c>
      <c r="G21719">
        <v>2</v>
      </c>
      <c r="H21719" t="s">
        <v>303</v>
      </c>
      <c r="I21719" t="s">
        <v>171</v>
      </c>
      <c r="J21719">
        <v>4.6276237100880104</v>
      </c>
      <c r="L21719" s="47"/>
      <c r="M21719" s="47"/>
    </row>
    <row r="21720" spans="1:13" x14ac:dyDescent="0.4">
      <c r="A21720" t="str">
        <f t="shared" si="339"/>
        <v>57_4M_M_0_180_5_HH800_CDB</v>
      </c>
      <c r="B21720">
        <v>57</v>
      </c>
      <c r="C21720" t="s">
        <v>173</v>
      </c>
      <c r="D21720" t="s">
        <v>174</v>
      </c>
      <c r="E21720">
        <v>0</v>
      </c>
      <c r="F21720">
        <v>180</v>
      </c>
      <c r="G21720">
        <v>5</v>
      </c>
      <c r="H21720" t="s">
        <v>303</v>
      </c>
      <c r="I21720" t="s">
        <v>171</v>
      </c>
      <c r="J21720">
        <v>6.089529007540988</v>
      </c>
      <c r="L21720" s="47"/>
      <c r="M21720" s="47"/>
    </row>
    <row r="21721" spans="1:13" x14ac:dyDescent="0.4">
      <c r="A21721" t="str">
        <f t="shared" si="339"/>
        <v>57_4M_M_0_180_65_HH800_CDB</v>
      </c>
      <c r="B21721">
        <v>57</v>
      </c>
      <c r="C21721" t="s">
        <v>173</v>
      </c>
      <c r="D21721" t="s">
        <v>174</v>
      </c>
      <c r="E21721">
        <v>0</v>
      </c>
      <c r="F21721">
        <v>180</v>
      </c>
      <c r="G21721">
        <v>65</v>
      </c>
      <c r="H21721" t="s">
        <v>303</v>
      </c>
      <c r="I21721" t="s">
        <v>171</v>
      </c>
      <c r="J21721">
        <v>7.3031637567550476</v>
      </c>
      <c r="L21721" s="47"/>
      <c r="M21721" s="47"/>
    </row>
    <row r="21722" spans="1:13" x14ac:dyDescent="0.4">
      <c r="A21722" t="str">
        <f t="shared" si="339"/>
        <v>57_4M_M_0_180_67_HH800_CDB</v>
      </c>
      <c r="B21722">
        <v>57</v>
      </c>
      <c r="C21722" t="s">
        <v>173</v>
      </c>
      <c r="D21722" t="s">
        <v>174</v>
      </c>
      <c r="E21722">
        <v>0</v>
      </c>
      <c r="F21722">
        <v>180</v>
      </c>
      <c r="G21722">
        <v>67</v>
      </c>
      <c r="H21722" t="s">
        <v>303</v>
      </c>
      <c r="I21722" t="s">
        <v>171</v>
      </c>
      <c r="J21722">
        <v>8.3583019548459951</v>
      </c>
      <c r="L21722" s="47"/>
      <c r="M21722" s="47"/>
    </row>
    <row r="21723" spans="1:13" x14ac:dyDescent="0.4">
      <c r="A21723" t="str">
        <f t="shared" si="339"/>
        <v>57_4M_M_0_180_70_HH800_CDB</v>
      </c>
      <c r="B21723">
        <v>57</v>
      </c>
      <c r="C21723" t="s">
        <v>173</v>
      </c>
      <c r="D21723" t="s">
        <v>174</v>
      </c>
      <c r="E21723">
        <v>0</v>
      </c>
      <c r="F21723">
        <v>180</v>
      </c>
      <c r="G21723">
        <v>70</v>
      </c>
      <c r="H21723" t="s">
        <v>303</v>
      </c>
      <c r="I21723" t="s">
        <v>171</v>
      </c>
      <c r="J21723">
        <v>10.618199259913936</v>
      </c>
      <c r="L21723" s="47"/>
      <c r="M21723" s="47"/>
    </row>
    <row r="21724" spans="1:13" x14ac:dyDescent="0.4">
      <c r="A21724" t="str">
        <f t="shared" si="339"/>
        <v>57_4M_M_0_365_5_HH800_CDB</v>
      </c>
      <c r="B21724">
        <v>57</v>
      </c>
      <c r="C21724" t="s">
        <v>173</v>
      </c>
      <c r="D21724" t="s">
        <v>174</v>
      </c>
      <c r="E21724">
        <v>0</v>
      </c>
      <c r="F21724">
        <v>365</v>
      </c>
      <c r="G21724">
        <v>5</v>
      </c>
      <c r="H21724" t="s">
        <v>303</v>
      </c>
      <c r="I21724" t="s">
        <v>171</v>
      </c>
      <c r="J21724">
        <v>5.8844601558736045</v>
      </c>
      <c r="L21724" s="47"/>
      <c r="M21724" s="47"/>
    </row>
    <row r="21725" spans="1:13" x14ac:dyDescent="0.4">
      <c r="A21725" t="str">
        <f t="shared" si="339"/>
        <v>57_4M_M_0_365_65_HH800_CDB</v>
      </c>
      <c r="B21725">
        <v>57</v>
      </c>
      <c r="C21725" t="s">
        <v>173</v>
      </c>
      <c r="D21725" t="s">
        <v>174</v>
      </c>
      <c r="E21725">
        <v>0</v>
      </c>
      <c r="F21725">
        <v>365</v>
      </c>
      <c r="G21725">
        <v>65</v>
      </c>
      <c r="H21725" t="s">
        <v>303</v>
      </c>
      <c r="I21725" t="s">
        <v>171</v>
      </c>
      <c r="J21725">
        <v>6.8559626877155253</v>
      </c>
      <c r="L21725" s="47"/>
      <c r="M21725" s="47"/>
    </row>
    <row r="21726" spans="1:13" x14ac:dyDescent="0.4">
      <c r="A21726" t="str">
        <f t="shared" si="339"/>
        <v>57_4M_M_0_365_67_HH800_CDB</v>
      </c>
      <c r="B21726">
        <v>57</v>
      </c>
      <c r="C21726" t="s">
        <v>173</v>
      </c>
      <c r="D21726" t="s">
        <v>174</v>
      </c>
      <c r="E21726">
        <v>0</v>
      </c>
      <c r="F21726">
        <v>365</v>
      </c>
      <c r="G21726">
        <v>67</v>
      </c>
      <c r="H21726" t="s">
        <v>303</v>
      </c>
      <c r="I21726" t="s">
        <v>171</v>
      </c>
      <c r="J21726">
        <v>7.5921133944182291</v>
      </c>
      <c r="L21726" s="47"/>
      <c r="M21726" s="47"/>
    </row>
    <row r="21727" spans="1:13" x14ac:dyDescent="0.4">
      <c r="A21727" t="str">
        <f t="shared" si="339"/>
        <v>57_4M_M_0_365_70_HH800_CDB</v>
      </c>
      <c r="B21727">
        <v>57</v>
      </c>
      <c r="C21727" t="s">
        <v>173</v>
      </c>
      <c r="D21727" t="s">
        <v>174</v>
      </c>
      <c r="E21727">
        <v>0</v>
      </c>
      <c r="F21727">
        <v>365</v>
      </c>
      <c r="G21727">
        <v>70</v>
      </c>
      <c r="H21727" t="s">
        <v>303</v>
      </c>
      <c r="I21727" t="s">
        <v>171</v>
      </c>
      <c r="J21727">
        <v>9.2171474264791815</v>
      </c>
      <c r="L21727" s="47"/>
      <c r="M21727" s="47"/>
    </row>
    <row r="21728" spans="1:13" x14ac:dyDescent="0.4">
      <c r="A21728" t="str">
        <f t="shared" si="339"/>
        <v>58_4M_M_0_90_2_HH800_CDB</v>
      </c>
      <c r="B21728">
        <v>58</v>
      </c>
      <c r="C21728" t="s">
        <v>173</v>
      </c>
      <c r="D21728" t="s">
        <v>174</v>
      </c>
      <c r="E21728">
        <v>0</v>
      </c>
      <c r="F21728">
        <v>90</v>
      </c>
      <c r="G21728">
        <v>2</v>
      </c>
      <c r="H21728" t="s">
        <v>303</v>
      </c>
      <c r="I21728" t="s">
        <v>171</v>
      </c>
      <c r="J21728">
        <v>5.3073311762475859</v>
      </c>
      <c r="L21728" s="47"/>
      <c r="M21728" s="47"/>
    </row>
    <row r="21729" spans="1:13" x14ac:dyDescent="0.4">
      <c r="A21729" t="str">
        <f t="shared" si="339"/>
        <v>58_4M_M_0_90_5_HH800_CDB</v>
      </c>
      <c r="B21729">
        <v>58</v>
      </c>
      <c r="C21729" t="s">
        <v>173</v>
      </c>
      <c r="D21729" t="s">
        <v>174</v>
      </c>
      <c r="E21729">
        <v>0</v>
      </c>
      <c r="F21729">
        <v>90</v>
      </c>
      <c r="G21729">
        <v>5</v>
      </c>
      <c r="H21729" t="s">
        <v>303</v>
      </c>
      <c r="I21729" t="s">
        <v>171</v>
      </c>
      <c r="J21729">
        <v>7.0630743618712755</v>
      </c>
      <c r="L21729" s="47"/>
      <c r="M21729" s="47"/>
    </row>
    <row r="21730" spans="1:13" x14ac:dyDescent="0.4">
      <c r="A21730" t="str">
        <f t="shared" si="339"/>
        <v>58_4M_M_0_90_65_HH800_CDB</v>
      </c>
      <c r="B21730">
        <v>58</v>
      </c>
      <c r="C21730" t="s">
        <v>173</v>
      </c>
      <c r="D21730" t="s">
        <v>174</v>
      </c>
      <c r="E21730">
        <v>0</v>
      </c>
      <c r="F21730">
        <v>90</v>
      </c>
      <c r="G21730">
        <v>65</v>
      </c>
      <c r="H21730" t="s">
        <v>303</v>
      </c>
      <c r="I21730" t="s">
        <v>171</v>
      </c>
      <c r="J21730">
        <v>7.6613721362000735</v>
      </c>
      <c r="L21730" s="47"/>
      <c r="M21730" s="47"/>
    </row>
    <row r="21731" spans="1:13" x14ac:dyDescent="0.4">
      <c r="A21731" t="str">
        <f t="shared" si="339"/>
        <v>58_4M_M_0_90_67_HH800_CDB</v>
      </c>
      <c r="B21731">
        <v>58</v>
      </c>
      <c r="C21731" t="s">
        <v>173</v>
      </c>
      <c r="D21731" t="s">
        <v>174</v>
      </c>
      <c r="E21731">
        <v>0</v>
      </c>
      <c r="F21731">
        <v>90</v>
      </c>
      <c r="G21731">
        <v>67</v>
      </c>
      <c r="H21731" t="s">
        <v>303</v>
      </c>
      <c r="I21731" t="s">
        <v>171</v>
      </c>
      <c r="J21731">
        <v>9.1693956940829597</v>
      </c>
      <c r="L21731" s="47"/>
      <c r="M21731" s="47"/>
    </row>
    <row r="21732" spans="1:13" x14ac:dyDescent="0.4">
      <c r="A21732" t="str">
        <f t="shared" si="339"/>
        <v>58_4M_M_0_90_70_HH800_CDB</v>
      </c>
      <c r="B21732">
        <v>58</v>
      </c>
      <c r="C21732" t="s">
        <v>173</v>
      </c>
      <c r="D21732" t="s">
        <v>174</v>
      </c>
      <c r="E21732">
        <v>0</v>
      </c>
      <c r="F21732">
        <v>90</v>
      </c>
      <c r="G21732">
        <v>70</v>
      </c>
      <c r="H21732" t="s">
        <v>303</v>
      </c>
      <c r="I21732" t="s">
        <v>171</v>
      </c>
      <c r="J21732">
        <v>11.704352332531473</v>
      </c>
      <c r="L21732" s="47"/>
      <c r="M21732" s="47"/>
    </row>
    <row r="21733" spans="1:13" x14ac:dyDescent="0.4">
      <c r="A21733" t="str">
        <f t="shared" si="339"/>
        <v>58_4M_M_0_180_2_HH800_CDB</v>
      </c>
      <c r="B21733">
        <v>58</v>
      </c>
      <c r="C21733" t="s">
        <v>173</v>
      </c>
      <c r="D21733" t="s">
        <v>174</v>
      </c>
      <c r="E21733">
        <v>0</v>
      </c>
      <c r="F21733">
        <v>180</v>
      </c>
      <c r="G21733">
        <v>2</v>
      </c>
      <c r="H21733" t="s">
        <v>303</v>
      </c>
      <c r="I21733" t="s">
        <v>171</v>
      </c>
      <c r="J21733">
        <v>5.6353720921876249</v>
      </c>
      <c r="L21733" s="47"/>
      <c r="M21733" s="47"/>
    </row>
    <row r="21734" spans="1:13" x14ac:dyDescent="0.4">
      <c r="A21734" t="str">
        <f t="shared" si="339"/>
        <v>58_4M_M_0_180_5_HH800_CDB</v>
      </c>
      <c r="B21734">
        <v>58</v>
      </c>
      <c r="C21734" t="s">
        <v>173</v>
      </c>
      <c r="D21734" t="s">
        <v>174</v>
      </c>
      <c r="E21734">
        <v>0</v>
      </c>
      <c r="F21734">
        <v>180</v>
      </c>
      <c r="G21734">
        <v>5</v>
      </c>
      <c r="H21734" t="s">
        <v>303</v>
      </c>
      <c r="I21734" t="s">
        <v>171</v>
      </c>
      <c r="J21734">
        <v>7.1247658721706246</v>
      </c>
      <c r="L21734" s="47"/>
      <c r="M21734" s="47"/>
    </row>
    <row r="21735" spans="1:13" x14ac:dyDescent="0.4">
      <c r="A21735" t="str">
        <f t="shared" si="339"/>
        <v>58_4M_M_0_180_65_HH800_CDB</v>
      </c>
      <c r="B21735">
        <v>58</v>
      </c>
      <c r="C21735" t="s">
        <v>173</v>
      </c>
      <c r="D21735" t="s">
        <v>174</v>
      </c>
      <c r="E21735">
        <v>0</v>
      </c>
      <c r="F21735">
        <v>180</v>
      </c>
      <c r="G21735">
        <v>65</v>
      </c>
      <c r="H21735" t="s">
        <v>303</v>
      </c>
      <c r="I21735" t="s">
        <v>171</v>
      </c>
      <c r="J21735">
        <v>7.39305800215035</v>
      </c>
      <c r="L21735" s="47"/>
      <c r="M21735" s="47"/>
    </row>
    <row r="21736" spans="1:13" x14ac:dyDescent="0.4">
      <c r="A21736" t="str">
        <f t="shared" si="339"/>
        <v>58_4M_M_0_180_67_HH800_CDB</v>
      </c>
      <c r="B21736">
        <v>58</v>
      </c>
      <c r="C21736" t="s">
        <v>173</v>
      </c>
      <c r="D21736" t="s">
        <v>174</v>
      </c>
      <c r="E21736">
        <v>0</v>
      </c>
      <c r="F21736">
        <v>180</v>
      </c>
      <c r="G21736">
        <v>67</v>
      </c>
      <c r="H21736" t="s">
        <v>303</v>
      </c>
      <c r="I21736" t="s">
        <v>171</v>
      </c>
      <c r="J21736">
        <v>8.8673146516321424</v>
      </c>
      <c r="L21736" s="47"/>
      <c r="M21736" s="47"/>
    </row>
    <row r="21737" spans="1:13" x14ac:dyDescent="0.4">
      <c r="A21737" t="str">
        <f t="shared" si="339"/>
        <v>58_4M_M_0_180_70_HH800_CDB</v>
      </c>
      <c r="B21737">
        <v>58</v>
      </c>
      <c r="C21737" t="s">
        <v>173</v>
      </c>
      <c r="D21737" t="s">
        <v>174</v>
      </c>
      <c r="E21737">
        <v>0</v>
      </c>
      <c r="F21737">
        <v>180</v>
      </c>
      <c r="G21737">
        <v>70</v>
      </c>
      <c r="H21737" t="s">
        <v>303</v>
      </c>
      <c r="I21737" t="s">
        <v>171</v>
      </c>
      <c r="J21737">
        <v>10.867293405845864</v>
      </c>
      <c r="L21737" s="47"/>
      <c r="M21737" s="47"/>
    </row>
    <row r="21738" spans="1:13" x14ac:dyDescent="0.4">
      <c r="A21738" t="str">
        <f t="shared" si="339"/>
        <v>58_4M_M_0_365_5_HH800_CDB</v>
      </c>
      <c r="B21738">
        <v>58</v>
      </c>
      <c r="C21738" t="s">
        <v>173</v>
      </c>
      <c r="D21738" t="s">
        <v>174</v>
      </c>
      <c r="E21738">
        <v>0</v>
      </c>
      <c r="F21738">
        <v>365</v>
      </c>
      <c r="G21738">
        <v>5</v>
      </c>
      <c r="H21738" t="s">
        <v>303</v>
      </c>
      <c r="I21738" t="s">
        <v>171</v>
      </c>
      <c r="J21738">
        <v>6.6056461215233568</v>
      </c>
      <c r="L21738" s="47"/>
      <c r="M21738" s="47"/>
    </row>
    <row r="21739" spans="1:13" x14ac:dyDescent="0.4">
      <c r="A21739" t="str">
        <f t="shared" si="339"/>
        <v>58_4M_M_0_365_65_HH800_CDB</v>
      </c>
      <c r="B21739">
        <v>58</v>
      </c>
      <c r="C21739" t="s">
        <v>173</v>
      </c>
      <c r="D21739" t="s">
        <v>174</v>
      </c>
      <c r="E21739">
        <v>0</v>
      </c>
      <c r="F21739">
        <v>365</v>
      </c>
      <c r="G21739">
        <v>65</v>
      </c>
      <c r="H21739" t="s">
        <v>303</v>
      </c>
      <c r="I21739" t="s">
        <v>171</v>
      </c>
      <c r="J21739">
        <v>7.051855426616866</v>
      </c>
      <c r="L21739" s="47"/>
      <c r="M21739" s="47"/>
    </row>
    <row r="21740" spans="1:13" x14ac:dyDescent="0.4">
      <c r="A21740" t="str">
        <f t="shared" si="339"/>
        <v>58_4M_M_0_365_67_HH800_CDB</v>
      </c>
      <c r="B21740">
        <v>58</v>
      </c>
      <c r="C21740" t="s">
        <v>173</v>
      </c>
      <c r="D21740" t="s">
        <v>174</v>
      </c>
      <c r="E21740">
        <v>0</v>
      </c>
      <c r="F21740">
        <v>365</v>
      </c>
      <c r="G21740">
        <v>67</v>
      </c>
      <c r="H21740" t="s">
        <v>303</v>
      </c>
      <c r="I21740" t="s">
        <v>171</v>
      </c>
      <c r="J21740">
        <v>8.2532212257492166</v>
      </c>
      <c r="L21740" s="47"/>
      <c r="M21740" s="47"/>
    </row>
    <row r="21741" spans="1:13" x14ac:dyDescent="0.4">
      <c r="A21741" t="str">
        <f t="shared" si="339"/>
        <v>58_4M_M_0_365_70_HH800_CDB</v>
      </c>
      <c r="B21741">
        <v>58</v>
      </c>
      <c r="C21741" t="s">
        <v>173</v>
      </c>
      <c r="D21741" t="s">
        <v>174</v>
      </c>
      <c r="E21741">
        <v>0</v>
      </c>
      <c r="F21741">
        <v>365</v>
      </c>
      <c r="G21741">
        <v>70</v>
      </c>
      <c r="H21741" t="s">
        <v>303</v>
      </c>
      <c r="I21741" t="s">
        <v>171</v>
      </c>
      <c r="J21741">
        <v>9.2787515409555308</v>
      </c>
      <c r="L21741" s="47"/>
      <c r="M21741" s="47"/>
    </row>
    <row r="21742" spans="1:13" x14ac:dyDescent="0.4">
      <c r="A21742" t="str">
        <f t="shared" si="339"/>
        <v>59_4M_M_0_90_2_HH800_CDB</v>
      </c>
      <c r="B21742">
        <v>59</v>
      </c>
      <c r="C21742" t="s">
        <v>173</v>
      </c>
      <c r="D21742" t="s">
        <v>174</v>
      </c>
      <c r="E21742">
        <v>0</v>
      </c>
      <c r="F21742">
        <v>90</v>
      </c>
      <c r="G21742">
        <v>2</v>
      </c>
      <c r="H21742" t="s">
        <v>303</v>
      </c>
      <c r="I21742" t="s">
        <v>171</v>
      </c>
      <c r="J21742">
        <v>5.5023763094255553</v>
      </c>
      <c r="L21742" s="47"/>
      <c r="M21742" s="47"/>
    </row>
    <row r="21743" spans="1:13" x14ac:dyDescent="0.4">
      <c r="A21743" t="str">
        <f t="shared" si="339"/>
        <v>59_4M_M_0_90_5_HH800_CDB</v>
      </c>
      <c r="B21743">
        <v>59</v>
      </c>
      <c r="C21743" t="s">
        <v>173</v>
      </c>
      <c r="D21743" t="s">
        <v>174</v>
      </c>
      <c r="E21743">
        <v>0</v>
      </c>
      <c r="F21743">
        <v>90</v>
      </c>
      <c r="G21743">
        <v>5</v>
      </c>
      <c r="H21743" t="s">
        <v>303</v>
      </c>
      <c r="I21743" t="s">
        <v>171</v>
      </c>
      <c r="J21743">
        <v>7.5928420999304498</v>
      </c>
      <c r="L21743" s="47"/>
      <c r="M21743" s="47"/>
    </row>
    <row r="21744" spans="1:13" x14ac:dyDescent="0.4">
      <c r="A21744" t="str">
        <f t="shared" si="339"/>
        <v>59_4M_M_0_90_65_HH800_CDB</v>
      </c>
      <c r="B21744">
        <v>59</v>
      </c>
      <c r="C21744" t="s">
        <v>173</v>
      </c>
      <c r="D21744" t="s">
        <v>174</v>
      </c>
      <c r="E21744">
        <v>0</v>
      </c>
      <c r="F21744">
        <v>90</v>
      </c>
      <c r="G21744">
        <v>65</v>
      </c>
      <c r="H21744" t="s">
        <v>303</v>
      </c>
      <c r="I21744" t="s">
        <v>171</v>
      </c>
      <c r="J21744">
        <v>7.8773292686115406</v>
      </c>
      <c r="L21744" s="47"/>
      <c r="M21744" s="47"/>
    </row>
    <row r="21745" spans="1:13" x14ac:dyDescent="0.4">
      <c r="A21745" t="str">
        <f t="shared" si="339"/>
        <v>59_4M_M_0_90_67_HH800_CDB</v>
      </c>
      <c r="B21745">
        <v>59</v>
      </c>
      <c r="C21745" t="s">
        <v>173</v>
      </c>
      <c r="D21745" t="s">
        <v>174</v>
      </c>
      <c r="E21745">
        <v>0</v>
      </c>
      <c r="F21745">
        <v>90</v>
      </c>
      <c r="G21745">
        <v>67</v>
      </c>
      <c r="H21745" t="s">
        <v>303</v>
      </c>
      <c r="I21745" t="s">
        <v>171</v>
      </c>
      <c r="J21745">
        <v>9.0345519718219425</v>
      </c>
      <c r="L21745" s="47"/>
      <c r="M21745" s="47"/>
    </row>
    <row r="21746" spans="1:13" x14ac:dyDescent="0.4">
      <c r="A21746" t="str">
        <f t="shared" si="339"/>
        <v>59_4M_M_0_90_70_HH800_CDB</v>
      </c>
      <c r="B21746">
        <v>59</v>
      </c>
      <c r="C21746" t="s">
        <v>173</v>
      </c>
      <c r="D21746" t="s">
        <v>174</v>
      </c>
      <c r="E21746">
        <v>0</v>
      </c>
      <c r="F21746">
        <v>90</v>
      </c>
      <c r="G21746">
        <v>70</v>
      </c>
      <c r="H21746" t="s">
        <v>303</v>
      </c>
      <c r="I21746" t="s">
        <v>171</v>
      </c>
      <c r="J21746">
        <v>11.964281490593285</v>
      </c>
      <c r="L21746" s="47"/>
      <c r="M21746" s="47"/>
    </row>
    <row r="21747" spans="1:13" x14ac:dyDescent="0.4">
      <c r="A21747" t="str">
        <f t="shared" si="339"/>
        <v>59_4M_M_0_180_2_HH800_CDB</v>
      </c>
      <c r="B21747">
        <v>59</v>
      </c>
      <c r="C21747" t="s">
        <v>173</v>
      </c>
      <c r="D21747" t="s">
        <v>174</v>
      </c>
      <c r="E21747">
        <v>0</v>
      </c>
      <c r="F21747">
        <v>180</v>
      </c>
      <c r="G21747">
        <v>2</v>
      </c>
      <c r="H21747" t="s">
        <v>303</v>
      </c>
      <c r="I21747" t="s">
        <v>171</v>
      </c>
      <c r="J21747">
        <v>5.4516460184489057</v>
      </c>
      <c r="L21747" s="47"/>
      <c r="M21747" s="47"/>
    </row>
    <row r="21748" spans="1:13" x14ac:dyDescent="0.4">
      <c r="A21748" t="str">
        <f t="shared" si="339"/>
        <v>59_4M_M_0_180_5_HH800_CDB</v>
      </c>
      <c r="B21748">
        <v>59</v>
      </c>
      <c r="C21748" t="s">
        <v>173</v>
      </c>
      <c r="D21748" t="s">
        <v>174</v>
      </c>
      <c r="E21748">
        <v>0</v>
      </c>
      <c r="F21748">
        <v>180</v>
      </c>
      <c r="G21748">
        <v>5</v>
      </c>
      <c r="H21748" t="s">
        <v>303</v>
      </c>
      <c r="I21748" t="s">
        <v>171</v>
      </c>
      <c r="J21748">
        <v>6.9911274229357563</v>
      </c>
      <c r="L21748" s="47"/>
      <c r="M21748" s="47"/>
    </row>
    <row r="21749" spans="1:13" x14ac:dyDescent="0.4">
      <c r="A21749" t="str">
        <f t="shared" si="339"/>
        <v>59_4M_M_0_180_65_HH800_CDB</v>
      </c>
      <c r="B21749">
        <v>59</v>
      </c>
      <c r="C21749" t="s">
        <v>173</v>
      </c>
      <c r="D21749" t="s">
        <v>174</v>
      </c>
      <c r="E21749">
        <v>0</v>
      </c>
      <c r="F21749">
        <v>180</v>
      </c>
      <c r="G21749">
        <v>65</v>
      </c>
      <c r="H21749" t="s">
        <v>303</v>
      </c>
      <c r="I21749" t="s">
        <v>171</v>
      </c>
      <c r="J21749">
        <v>6.8636696335427514</v>
      </c>
      <c r="L21749" s="47"/>
      <c r="M21749" s="47"/>
    </row>
    <row r="21750" spans="1:13" x14ac:dyDescent="0.4">
      <c r="A21750" t="str">
        <f t="shared" si="339"/>
        <v>59_4M_M_0_180_67_HH800_CDB</v>
      </c>
      <c r="B21750">
        <v>59</v>
      </c>
      <c r="C21750" t="s">
        <v>173</v>
      </c>
      <c r="D21750" t="s">
        <v>174</v>
      </c>
      <c r="E21750">
        <v>0</v>
      </c>
      <c r="F21750">
        <v>180</v>
      </c>
      <c r="G21750">
        <v>67</v>
      </c>
      <c r="H21750" t="s">
        <v>303</v>
      </c>
      <c r="I21750" t="s">
        <v>171</v>
      </c>
      <c r="J21750">
        <v>8.665233811244887</v>
      </c>
      <c r="L21750" s="47"/>
      <c r="M21750" s="47"/>
    </row>
    <row r="21751" spans="1:13" x14ac:dyDescent="0.4">
      <c r="A21751" t="str">
        <f t="shared" si="339"/>
        <v>59_4M_M_0_180_70_HH800_CDB</v>
      </c>
      <c r="B21751">
        <v>59</v>
      </c>
      <c r="C21751" t="s">
        <v>173</v>
      </c>
      <c r="D21751" t="s">
        <v>174</v>
      </c>
      <c r="E21751">
        <v>0</v>
      </c>
      <c r="F21751">
        <v>180</v>
      </c>
      <c r="G21751">
        <v>70</v>
      </c>
      <c r="H21751" t="s">
        <v>303</v>
      </c>
      <c r="I21751" t="s">
        <v>171</v>
      </c>
      <c r="J21751">
        <v>11.107640629952076</v>
      </c>
      <c r="L21751" s="47"/>
      <c r="M21751" s="47"/>
    </row>
    <row r="21752" spans="1:13" x14ac:dyDescent="0.4">
      <c r="A21752" t="str">
        <f t="shared" si="339"/>
        <v>59_4M_M_0_365_5_HH800_CDB</v>
      </c>
      <c r="B21752">
        <v>59</v>
      </c>
      <c r="C21752" t="s">
        <v>173</v>
      </c>
      <c r="D21752" t="s">
        <v>174</v>
      </c>
      <c r="E21752">
        <v>0</v>
      </c>
      <c r="F21752">
        <v>365</v>
      </c>
      <c r="G21752">
        <v>5</v>
      </c>
      <c r="H21752" t="s">
        <v>303</v>
      </c>
      <c r="I21752" t="s">
        <v>171</v>
      </c>
      <c r="J21752">
        <v>6.363782146921559</v>
      </c>
      <c r="L21752" s="47"/>
      <c r="M21752" s="47"/>
    </row>
    <row r="21753" spans="1:13" x14ac:dyDescent="0.4">
      <c r="A21753" t="str">
        <f t="shared" si="339"/>
        <v>59_4M_M_0_365_65_HH800_CDB</v>
      </c>
      <c r="B21753">
        <v>59</v>
      </c>
      <c r="C21753" t="s">
        <v>173</v>
      </c>
      <c r="D21753" t="s">
        <v>174</v>
      </c>
      <c r="E21753">
        <v>0</v>
      </c>
      <c r="F21753">
        <v>365</v>
      </c>
      <c r="G21753">
        <v>65</v>
      </c>
      <c r="H21753" t="s">
        <v>303</v>
      </c>
      <c r="I21753" t="s">
        <v>171</v>
      </c>
      <c r="J21753">
        <v>6.6107615910188899</v>
      </c>
      <c r="L21753" s="47"/>
      <c r="M21753" s="47"/>
    </row>
    <row r="21754" spans="1:13" x14ac:dyDescent="0.4">
      <c r="A21754" t="str">
        <f t="shared" si="339"/>
        <v>59_4M_M_0_365_67_HH800_CDB</v>
      </c>
      <c r="B21754">
        <v>59</v>
      </c>
      <c r="C21754" t="s">
        <v>173</v>
      </c>
      <c r="D21754" t="s">
        <v>174</v>
      </c>
      <c r="E21754">
        <v>0</v>
      </c>
      <c r="F21754">
        <v>365</v>
      </c>
      <c r="G21754">
        <v>67</v>
      </c>
      <c r="H21754" t="s">
        <v>303</v>
      </c>
      <c r="I21754" t="s">
        <v>171</v>
      </c>
      <c r="J21754">
        <v>7.372502459144699</v>
      </c>
      <c r="L21754" s="47"/>
      <c r="M21754" s="47"/>
    </row>
    <row r="21755" spans="1:13" x14ac:dyDescent="0.4">
      <c r="A21755" t="str">
        <f t="shared" si="339"/>
        <v>59_4M_M_0_365_70_HH800_CDB</v>
      </c>
      <c r="B21755">
        <v>59</v>
      </c>
      <c r="C21755" t="s">
        <v>173</v>
      </c>
      <c r="D21755" t="s">
        <v>174</v>
      </c>
      <c r="E21755">
        <v>0</v>
      </c>
      <c r="F21755">
        <v>365</v>
      </c>
      <c r="G21755">
        <v>70</v>
      </c>
      <c r="H21755" t="s">
        <v>303</v>
      </c>
      <c r="I21755" t="s">
        <v>171</v>
      </c>
      <c r="J21755">
        <v>9.2562657341746171</v>
      </c>
      <c r="L21755" s="47"/>
      <c r="M21755" s="47"/>
    </row>
    <row r="21756" spans="1:13" x14ac:dyDescent="0.4">
      <c r="A21756" t="str">
        <f t="shared" si="339"/>
        <v>60_4M_M_0_90_2_HH800_CDB</v>
      </c>
      <c r="B21756">
        <v>60</v>
      </c>
      <c r="C21756" t="s">
        <v>173</v>
      </c>
      <c r="D21756" t="s">
        <v>174</v>
      </c>
      <c r="E21756">
        <v>0</v>
      </c>
      <c r="F21756">
        <v>90</v>
      </c>
      <c r="G21756">
        <v>2</v>
      </c>
      <c r="H21756" t="s">
        <v>303</v>
      </c>
      <c r="I21756" t="s">
        <v>171</v>
      </c>
      <c r="J21756">
        <v>6.047599566799752</v>
      </c>
      <c r="L21756" s="47"/>
      <c r="M21756" s="47"/>
    </row>
    <row r="21757" spans="1:13" x14ac:dyDescent="0.4">
      <c r="A21757" t="str">
        <f t="shared" si="339"/>
        <v>60_4M_M_0_90_5_HH800_CDB</v>
      </c>
      <c r="B21757">
        <v>60</v>
      </c>
      <c r="C21757" t="s">
        <v>173</v>
      </c>
      <c r="D21757" t="s">
        <v>174</v>
      </c>
      <c r="E21757">
        <v>0</v>
      </c>
      <c r="F21757">
        <v>90</v>
      </c>
      <c r="G21757">
        <v>5</v>
      </c>
      <c r="H21757" t="s">
        <v>303</v>
      </c>
      <c r="I21757" t="s">
        <v>171</v>
      </c>
      <c r="J21757">
        <v>7.5697710522506831</v>
      </c>
      <c r="L21757" s="47"/>
      <c r="M21757" s="47"/>
    </row>
    <row r="21758" spans="1:13" x14ac:dyDescent="0.4">
      <c r="A21758" t="str">
        <f t="shared" si="339"/>
        <v>60_4M_M_0_90_65_HH800_CDB</v>
      </c>
      <c r="B21758">
        <v>60</v>
      </c>
      <c r="C21758" t="s">
        <v>173</v>
      </c>
      <c r="D21758" t="s">
        <v>174</v>
      </c>
      <c r="E21758">
        <v>0</v>
      </c>
      <c r="F21758">
        <v>90</v>
      </c>
      <c r="G21758">
        <v>65</v>
      </c>
      <c r="H21758" t="s">
        <v>303</v>
      </c>
      <c r="I21758" t="s">
        <v>171</v>
      </c>
      <c r="J21758">
        <v>7.6827430659963936</v>
      </c>
      <c r="L21758" s="47"/>
      <c r="M21758" s="47"/>
    </row>
    <row r="21759" spans="1:13" x14ac:dyDescent="0.4">
      <c r="A21759" t="str">
        <f t="shared" si="339"/>
        <v>60_4M_M_0_90_67_HH800_CDB</v>
      </c>
      <c r="B21759">
        <v>60</v>
      </c>
      <c r="C21759" t="s">
        <v>173</v>
      </c>
      <c r="D21759" t="s">
        <v>174</v>
      </c>
      <c r="E21759">
        <v>0</v>
      </c>
      <c r="F21759">
        <v>90</v>
      </c>
      <c r="G21759">
        <v>67</v>
      </c>
      <c r="H21759" t="s">
        <v>303</v>
      </c>
      <c r="I21759" t="s">
        <v>171</v>
      </c>
      <c r="J21759">
        <v>9.7467820663449398</v>
      </c>
      <c r="L21759" s="47"/>
      <c r="M21759" s="47"/>
    </row>
    <row r="21760" spans="1:13" x14ac:dyDescent="0.4">
      <c r="A21760" t="str">
        <f t="shared" si="339"/>
        <v>60_4M_M_0_90_70_HH800_CDB</v>
      </c>
      <c r="B21760">
        <v>60</v>
      </c>
      <c r="C21760" t="s">
        <v>173</v>
      </c>
      <c r="D21760" t="s">
        <v>174</v>
      </c>
      <c r="E21760">
        <v>0</v>
      </c>
      <c r="F21760">
        <v>90</v>
      </c>
      <c r="G21760">
        <v>70</v>
      </c>
      <c r="H21760" t="s">
        <v>303</v>
      </c>
      <c r="I21760" t="s">
        <v>171</v>
      </c>
      <c r="J21760">
        <v>12.143633821503064</v>
      </c>
      <c r="L21760" s="47"/>
      <c r="M21760" s="47"/>
    </row>
    <row r="21761" spans="1:13" x14ac:dyDescent="0.4">
      <c r="A21761" t="str">
        <f t="shared" si="339"/>
        <v>60_4M_M_0_180_2_HH800_CDB</v>
      </c>
      <c r="B21761">
        <v>60</v>
      </c>
      <c r="C21761" t="s">
        <v>173</v>
      </c>
      <c r="D21761" t="s">
        <v>174</v>
      </c>
      <c r="E21761">
        <v>0</v>
      </c>
      <c r="F21761">
        <v>180</v>
      </c>
      <c r="G21761">
        <v>2</v>
      </c>
      <c r="H21761" t="s">
        <v>303</v>
      </c>
      <c r="I21761" t="s">
        <v>171</v>
      </c>
      <c r="J21761">
        <v>6.2417953308838383</v>
      </c>
      <c r="L21761" s="47"/>
      <c r="M21761" s="47"/>
    </row>
    <row r="21762" spans="1:13" x14ac:dyDescent="0.4">
      <c r="A21762" t="str">
        <f t="shared" si="339"/>
        <v>60_4M_M_0_180_5_HH800_CDB</v>
      </c>
      <c r="B21762">
        <v>60</v>
      </c>
      <c r="C21762" t="s">
        <v>173</v>
      </c>
      <c r="D21762" t="s">
        <v>174</v>
      </c>
      <c r="E21762">
        <v>0</v>
      </c>
      <c r="F21762">
        <v>180</v>
      </c>
      <c r="G21762">
        <v>5</v>
      </c>
      <c r="H21762" t="s">
        <v>303</v>
      </c>
      <c r="I21762" t="s">
        <v>171</v>
      </c>
      <c r="J21762">
        <v>7.3040723386314879</v>
      </c>
      <c r="L21762" s="47"/>
      <c r="M21762" s="47"/>
    </row>
    <row r="21763" spans="1:13" x14ac:dyDescent="0.4">
      <c r="A21763" t="str">
        <f t="shared" ref="A21763:A21826" si="340">B21763&amp;"_"&amp;C21763&amp;"_"&amp;D21763&amp;"_"&amp;E21763&amp;"_"&amp;F21763&amp;"_"&amp;G21763&amp;"_"&amp;H21763&amp;"_"&amp;I21763</f>
        <v>60_4M_M_0_180_65_HH800_CDB</v>
      </c>
      <c r="B21763">
        <v>60</v>
      </c>
      <c r="C21763" t="s">
        <v>173</v>
      </c>
      <c r="D21763" t="s">
        <v>174</v>
      </c>
      <c r="E21763">
        <v>0</v>
      </c>
      <c r="F21763">
        <v>180</v>
      </c>
      <c r="G21763">
        <v>65</v>
      </c>
      <c r="H21763" t="s">
        <v>303</v>
      </c>
      <c r="I21763" t="s">
        <v>171</v>
      </c>
      <c r="J21763">
        <v>7.6482021713347068</v>
      </c>
      <c r="L21763" s="47"/>
      <c r="M21763" s="47"/>
    </row>
    <row r="21764" spans="1:13" x14ac:dyDescent="0.4">
      <c r="A21764" t="str">
        <f t="shared" si="340"/>
        <v>60_4M_M_0_180_67_HH800_CDB</v>
      </c>
      <c r="B21764">
        <v>60</v>
      </c>
      <c r="C21764" t="s">
        <v>173</v>
      </c>
      <c r="D21764" t="s">
        <v>174</v>
      </c>
      <c r="E21764">
        <v>0</v>
      </c>
      <c r="F21764">
        <v>180</v>
      </c>
      <c r="G21764">
        <v>67</v>
      </c>
      <c r="H21764" t="s">
        <v>303</v>
      </c>
      <c r="I21764" t="s">
        <v>171</v>
      </c>
      <c r="J21764">
        <v>8.388105046070871</v>
      </c>
      <c r="L21764" s="47"/>
      <c r="M21764" s="47"/>
    </row>
    <row r="21765" spans="1:13" x14ac:dyDescent="0.4">
      <c r="A21765" t="str">
        <f t="shared" si="340"/>
        <v>60_4M_M_0_180_70_HH800_CDB</v>
      </c>
      <c r="B21765">
        <v>60</v>
      </c>
      <c r="C21765" t="s">
        <v>173</v>
      </c>
      <c r="D21765" t="s">
        <v>174</v>
      </c>
      <c r="E21765">
        <v>0</v>
      </c>
      <c r="F21765">
        <v>180</v>
      </c>
      <c r="G21765">
        <v>70</v>
      </c>
      <c r="H21765" t="s">
        <v>303</v>
      </c>
      <c r="I21765" t="s">
        <v>171</v>
      </c>
      <c r="J21765">
        <v>11.13598360174699</v>
      </c>
      <c r="L21765" s="47"/>
      <c r="M21765" s="47"/>
    </row>
    <row r="21766" spans="1:13" x14ac:dyDescent="0.4">
      <c r="A21766" t="str">
        <f t="shared" si="340"/>
        <v>60_4M_M_0_365_5_HH800_CDB</v>
      </c>
      <c r="B21766">
        <v>60</v>
      </c>
      <c r="C21766" t="s">
        <v>173</v>
      </c>
      <c r="D21766" t="s">
        <v>174</v>
      </c>
      <c r="E21766">
        <v>0</v>
      </c>
      <c r="F21766">
        <v>365</v>
      </c>
      <c r="G21766">
        <v>5</v>
      </c>
      <c r="H21766" t="s">
        <v>303</v>
      </c>
      <c r="I21766" t="s">
        <v>171</v>
      </c>
      <c r="J21766">
        <v>6.7354753553315962</v>
      </c>
      <c r="L21766" s="47"/>
      <c r="M21766" s="47"/>
    </row>
    <row r="21767" spans="1:13" x14ac:dyDescent="0.4">
      <c r="A21767" t="str">
        <f t="shared" si="340"/>
        <v>60_4M_M_0_365_65_HH800_CDB</v>
      </c>
      <c r="B21767">
        <v>60</v>
      </c>
      <c r="C21767" t="s">
        <v>173</v>
      </c>
      <c r="D21767" t="s">
        <v>174</v>
      </c>
      <c r="E21767">
        <v>0</v>
      </c>
      <c r="F21767">
        <v>365</v>
      </c>
      <c r="G21767">
        <v>65</v>
      </c>
      <c r="H21767" t="s">
        <v>303</v>
      </c>
      <c r="I21767" t="s">
        <v>171</v>
      </c>
      <c r="J21767">
        <v>6.6671688338530437</v>
      </c>
      <c r="L21767" s="47"/>
      <c r="M21767" s="47"/>
    </row>
    <row r="21768" spans="1:13" x14ac:dyDescent="0.4">
      <c r="A21768" t="str">
        <f t="shared" si="340"/>
        <v>60_4M_M_0_365_67_HH800_CDB</v>
      </c>
      <c r="B21768">
        <v>60</v>
      </c>
      <c r="C21768" t="s">
        <v>173</v>
      </c>
      <c r="D21768" t="s">
        <v>174</v>
      </c>
      <c r="E21768">
        <v>0</v>
      </c>
      <c r="F21768">
        <v>365</v>
      </c>
      <c r="G21768">
        <v>67</v>
      </c>
      <c r="H21768" t="s">
        <v>303</v>
      </c>
      <c r="I21768" t="s">
        <v>171</v>
      </c>
      <c r="J21768">
        <v>7.5870035604201673</v>
      </c>
      <c r="L21768" s="47"/>
      <c r="M21768" s="47"/>
    </row>
    <row r="21769" spans="1:13" x14ac:dyDescent="0.4">
      <c r="A21769" t="str">
        <f t="shared" si="340"/>
        <v>60_4M_M_0_365_70_HH800_CDB</v>
      </c>
      <c r="B21769">
        <v>60</v>
      </c>
      <c r="C21769" t="s">
        <v>173</v>
      </c>
      <c r="D21769" t="s">
        <v>174</v>
      </c>
      <c r="E21769">
        <v>0</v>
      </c>
      <c r="F21769">
        <v>365</v>
      </c>
      <c r="G21769">
        <v>70</v>
      </c>
      <c r="H21769" t="s">
        <v>303</v>
      </c>
      <c r="I21769" t="s">
        <v>171</v>
      </c>
      <c r="J21769">
        <v>9.6251198453339661</v>
      </c>
      <c r="L21769" s="47"/>
      <c r="M21769" s="47"/>
    </row>
    <row r="21770" spans="1:13" x14ac:dyDescent="0.4">
      <c r="A21770" t="str">
        <f t="shared" si="340"/>
        <v>61_4M_M_0_90_2_HH800_CDB</v>
      </c>
      <c r="B21770">
        <v>61</v>
      </c>
      <c r="C21770" t="s">
        <v>173</v>
      </c>
      <c r="D21770" t="s">
        <v>174</v>
      </c>
      <c r="E21770">
        <v>0</v>
      </c>
      <c r="F21770">
        <v>90</v>
      </c>
      <c r="G21770">
        <v>2</v>
      </c>
      <c r="H21770" t="s">
        <v>303</v>
      </c>
      <c r="I21770" t="s">
        <v>171</v>
      </c>
      <c r="J21770">
        <v>6.6401339997351148</v>
      </c>
      <c r="L21770" s="47"/>
      <c r="M21770" s="47"/>
    </row>
    <row r="21771" spans="1:13" x14ac:dyDescent="0.4">
      <c r="A21771" t="str">
        <f t="shared" si="340"/>
        <v>61_4M_M_0_90_5_HH800_CDB</v>
      </c>
      <c r="B21771">
        <v>61</v>
      </c>
      <c r="C21771" t="s">
        <v>173</v>
      </c>
      <c r="D21771" t="s">
        <v>174</v>
      </c>
      <c r="E21771">
        <v>0</v>
      </c>
      <c r="F21771">
        <v>90</v>
      </c>
      <c r="G21771">
        <v>5</v>
      </c>
      <c r="H21771" t="s">
        <v>303</v>
      </c>
      <c r="I21771" t="s">
        <v>171</v>
      </c>
      <c r="J21771">
        <v>8.0449322362905615</v>
      </c>
      <c r="L21771" s="47"/>
      <c r="M21771" s="47"/>
    </row>
    <row r="21772" spans="1:13" x14ac:dyDescent="0.4">
      <c r="A21772" t="str">
        <f t="shared" si="340"/>
        <v>61_4M_M_0_90_65_HH800_CDB</v>
      </c>
      <c r="B21772">
        <v>61</v>
      </c>
      <c r="C21772" t="s">
        <v>173</v>
      </c>
      <c r="D21772" t="s">
        <v>174</v>
      </c>
      <c r="E21772">
        <v>0</v>
      </c>
      <c r="F21772">
        <v>90</v>
      </c>
      <c r="G21772">
        <v>65</v>
      </c>
      <c r="H21772" t="s">
        <v>303</v>
      </c>
      <c r="I21772" t="s">
        <v>171</v>
      </c>
      <c r="J21772">
        <v>7.76021033402046</v>
      </c>
      <c r="L21772" s="47"/>
      <c r="M21772" s="47"/>
    </row>
    <row r="21773" spans="1:13" x14ac:dyDescent="0.4">
      <c r="A21773" t="str">
        <f t="shared" si="340"/>
        <v>61_4M_M_0_90_67_HH800_CDB</v>
      </c>
      <c r="B21773">
        <v>61</v>
      </c>
      <c r="C21773" t="s">
        <v>173</v>
      </c>
      <c r="D21773" t="s">
        <v>174</v>
      </c>
      <c r="E21773">
        <v>0</v>
      </c>
      <c r="F21773">
        <v>90</v>
      </c>
      <c r="G21773">
        <v>67</v>
      </c>
      <c r="H21773" t="s">
        <v>303</v>
      </c>
      <c r="I21773" t="s">
        <v>171</v>
      </c>
      <c r="J21773">
        <v>9.6555026278416509</v>
      </c>
      <c r="L21773" s="47"/>
      <c r="M21773" s="47"/>
    </row>
    <row r="21774" spans="1:13" x14ac:dyDescent="0.4">
      <c r="A21774" t="str">
        <f t="shared" si="340"/>
        <v>61_4M_M_0_90_70_HH800_CDB</v>
      </c>
      <c r="B21774">
        <v>61</v>
      </c>
      <c r="C21774" t="s">
        <v>173</v>
      </c>
      <c r="D21774" t="s">
        <v>174</v>
      </c>
      <c r="E21774">
        <v>0</v>
      </c>
      <c r="F21774">
        <v>90</v>
      </c>
      <c r="G21774">
        <v>70</v>
      </c>
      <c r="H21774" t="s">
        <v>303</v>
      </c>
      <c r="I21774" t="s">
        <v>171</v>
      </c>
      <c r="J21774">
        <v>11.508254857553819</v>
      </c>
      <c r="L21774" s="47"/>
      <c r="M21774" s="47"/>
    </row>
    <row r="21775" spans="1:13" x14ac:dyDescent="0.4">
      <c r="A21775" t="str">
        <f t="shared" si="340"/>
        <v>61_4M_M_0_180_2_HH800_CDB</v>
      </c>
      <c r="B21775">
        <v>61</v>
      </c>
      <c r="C21775" t="s">
        <v>173</v>
      </c>
      <c r="D21775" t="s">
        <v>174</v>
      </c>
      <c r="E21775">
        <v>0</v>
      </c>
      <c r="F21775">
        <v>180</v>
      </c>
      <c r="G21775">
        <v>2</v>
      </c>
      <c r="H21775" t="s">
        <v>303</v>
      </c>
      <c r="I21775" t="s">
        <v>171</v>
      </c>
      <c r="J21775">
        <v>6.5567561357906001</v>
      </c>
      <c r="L21775" s="47"/>
      <c r="M21775" s="47"/>
    </row>
    <row r="21776" spans="1:13" x14ac:dyDescent="0.4">
      <c r="A21776" t="str">
        <f t="shared" si="340"/>
        <v>61_4M_M_0_180_5_HH800_CDB</v>
      </c>
      <c r="B21776">
        <v>61</v>
      </c>
      <c r="C21776" t="s">
        <v>173</v>
      </c>
      <c r="D21776" t="s">
        <v>174</v>
      </c>
      <c r="E21776">
        <v>0</v>
      </c>
      <c r="F21776">
        <v>180</v>
      </c>
      <c r="G21776">
        <v>5</v>
      </c>
      <c r="H21776" t="s">
        <v>303</v>
      </c>
      <c r="I21776" t="s">
        <v>171</v>
      </c>
      <c r="J21776">
        <v>7.1740789006676575</v>
      </c>
      <c r="L21776" s="47"/>
      <c r="M21776" s="47"/>
    </row>
    <row r="21777" spans="1:13" x14ac:dyDescent="0.4">
      <c r="A21777" t="str">
        <f t="shared" si="340"/>
        <v>61_4M_M_0_180_65_HH800_CDB</v>
      </c>
      <c r="B21777">
        <v>61</v>
      </c>
      <c r="C21777" t="s">
        <v>173</v>
      </c>
      <c r="D21777" t="s">
        <v>174</v>
      </c>
      <c r="E21777">
        <v>0</v>
      </c>
      <c r="F21777">
        <v>180</v>
      </c>
      <c r="G21777">
        <v>65</v>
      </c>
      <c r="H21777" t="s">
        <v>303</v>
      </c>
      <c r="I21777" t="s">
        <v>171</v>
      </c>
      <c r="J21777">
        <v>7.4490231701038336</v>
      </c>
      <c r="L21777" s="47"/>
      <c r="M21777" s="47"/>
    </row>
    <row r="21778" spans="1:13" x14ac:dyDescent="0.4">
      <c r="A21778" t="str">
        <f t="shared" si="340"/>
        <v>61_4M_M_0_180_67_HH800_CDB</v>
      </c>
      <c r="B21778">
        <v>61</v>
      </c>
      <c r="C21778" t="s">
        <v>173</v>
      </c>
      <c r="D21778" t="s">
        <v>174</v>
      </c>
      <c r="E21778">
        <v>0</v>
      </c>
      <c r="F21778">
        <v>180</v>
      </c>
      <c r="G21778">
        <v>67</v>
      </c>
      <c r="H21778" t="s">
        <v>303</v>
      </c>
      <c r="I21778" t="s">
        <v>171</v>
      </c>
      <c r="J21778">
        <v>8.8013206955216567</v>
      </c>
      <c r="L21778" s="47"/>
      <c r="M21778" s="47"/>
    </row>
    <row r="21779" spans="1:13" x14ac:dyDescent="0.4">
      <c r="A21779" t="str">
        <f t="shared" si="340"/>
        <v>61_4M_M_0_180_70_HH800_CDB</v>
      </c>
      <c r="B21779">
        <v>61</v>
      </c>
      <c r="C21779" t="s">
        <v>173</v>
      </c>
      <c r="D21779" t="s">
        <v>174</v>
      </c>
      <c r="E21779">
        <v>0</v>
      </c>
      <c r="F21779">
        <v>180</v>
      </c>
      <c r="G21779">
        <v>70</v>
      </c>
      <c r="H21779" t="s">
        <v>303</v>
      </c>
      <c r="I21779" t="s">
        <v>171</v>
      </c>
      <c r="J21779">
        <v>10.967750394064794</v>
      </c>
      <c r="L21779" s="47"/>
      <c r="M21779" s="47"/>
    </row>
    <row r="21780" spans="1:13" x14ac:dyDescent="0.4">
      <c r="A21780" t="str">
        <f t="shared" si="340"/>
        <v>61_4M_M_0_365_5_HH800_CDB</v>
      </c>
      <c r="B21780">
        <v>61</v>
      </c>
      <c r="C21780" t="s">
        <v>173</v>
      </c>
      <c r="D21780" t="s">
        <v>174</v>
      </c>
      <c r="E21780">
        <v>0</v>
      </c>
      <c r="F21780">
        <v>365</v>
      </c>
      <c r="G21780">
        <v>5</v>
      </c>
      <c r="H21780" t="s">
        <v>303</v>
      </c>
      <c r="I21780" t="s">
        <v>171</v>
      </c>
      <c r="J21780">
        <v>6.4593879765995927</v>
      </c>
      <c r="L21780" s="47"/>
      <c r="M21780" s="47"/>
    </row>
    <row r="21781" spans="1:13" x14ac:dyDescent="0.4">
      <c r="A21781" t="str">
        <f t="shared" si="340"/>
        <v>61_4M_M_0_365_65_HH800_CDB</v>
      </c>
      <c r="B21781">
        <v>61</v>
      </c>
      <c r="C21781" t="s">
        <v>173</v>
      </c>
      <c r="D21781" t="s">
        <v>174</v>
      </c>
      <c r="E21781">
        <v>0</v>
      </c>
      <c r="F21781">
        <v>365</v>
      </c>
      <c r="G21781">
        <v>65</v>
      </c>
      <c r="H21781" t="s">
        <v>303</v>
      </c>
      <c r="I21781" t="s">
        <v>171</v>
      </c>
      <c r="J21781">
        <v>6.4703311502626395</v>
      </c>
      <c r="L21781" s="47"/>
      <c r="M21781" s="47"/>
    </row>
    <row r="21782" spans="1:13" x14ac:dyDescent="0.4">
      <c r="A21782" t="str">
        <f t="shared" si="340"/>
        <v>61_4M_M_0_365_67_HH800_CDB</v>
      </c>
      <c r="B21782">
        <v>61</v>
      </c>
      <c r="C21782" t="s">
        <v>173</v>
      </c>
      <c r="D21782" t="s">
        <v>174</v>
      </c>
      <c r="E21782">
        <v>0</v>
      </c>
      <c r="F21782">
        <v>365</v>
      </c>
      <c r="G21782">
        <v>67</v>
      </c>
      <c r="H21782" t="s">
        <v>303</v>
      </c>
      <c r="I21782" t="s">
        <v>171</v>
      </c>
      <c r="J21782">
        <v>8.2670939680078384</v>
      </c>
      <c r="L21782" s="47"/>
      <c r="M21782" s="47"/>
    </row>
    <row r="21783" spans="1:13" x14ac:dyDescent="0.4">
      <c r="A21783" t="str">
        <f t="shared" si="340"/>
        <v>61_4M_M_0_365_70_HH800_CDB</v>
      </c>
      <c r="B21783">
        <v>61</v>
      </c>
      <c r="C21783" t="s">
        <v>173</v>
      </c>
      <c r="D21783" t="s">
        <v>174</v>
      </c>
      <c r="E21783">
        <v>0</v>
      </c>
      <c r="F21783">
        <v>365</v>
      </c>
      <c r="G21783">
        <v>70</v>
      </c>
      <c r="H21783" t="s">
        <v>303</v>
      </c>
      <c r="I21783" t="s">
        <v>171</v>
      </c>
      <c r="J21783">
        <v>9.9778781444441655</v>
      </c>
      <c r="L21783" s="47"/>
      <c r="M21783" s="47"/>
    </row>
    <row r="21784" spans="1:13" x14ac:dyDescent="0.4">
      <c r="A21784" t="str">
        <f t="shared" si="340"/>
        <v>62_4M_M_0_90_2_HH800_CDB</v>
      </c>
      <c r="B21784">
        <v>62</v>
      </c>
      <c r="C21784" t="s">
        <v>173</v>
      </c>
      <c r="D21784" t="s">
        <v>174</v>
      </c>
      <c r="E21784">
        <v>0</v>
      </c>
      <c r="F21784">
        <v>90</v>
      </c>
      <c r="G21784">
        <v>2</v>
      </c>
      <c r="H21784" t="s">
        <v>303</v>
      </c>
      <c r="I21784" t="s">
        <v>171</v>
      </c>
      <c r="J21784">
        <v>7.6158284253430155</v>
      </c>
      <c r="L21784" s="47"/>
      <c r="M21784" s="47"/>
    </row>
    <row r="21785" spans="1:13" x14ac:dyDescent="0.4">
      <c r="A21785" t="str">
        <f t="shared" si="340"/>
        <v>62_4M_M_0_90_5_HH800_CDB</v>
      </c>
      <c r="B21785">
        <v>62</v>
      </c>
      <c r="C21785" t="s">
        <v>173</v>
      </c>
      <c r="D21785" t="s">
        <v>174</v>
      </c>
      <c r="E21785">
        <v>0</v>
      </c>
      <c r="F21785">
        <v>90</v>
      </c>
      <c r="G21785">
        <v>5</v>
      </c>
      <c r="H21785" t="s">
        <v>303</v>
      </c>
      <c r="I21785" t="s">
        <v>171</v>
      </c>
      <c r="J21785">
        <v>8.5504235760568328</v>
      </c>
      <c r="L21785" s="47"/>
      <c r="M21785" s="47"/>
    </row>
    <row r="21786" spans="1:13" x14ac:dyDescent="0.4">
      <c r="A21786" t="str">
        <f t="shared" si="340"/>
        <v>62_4M_M_0_90_65_HH800_CDB</v>
      </c>
      <c r="B21786">
        <v>62</v>
      </c>
      <c r="C21786" t="s">
        <v>173</v>
      </c>
      <c r="D21786" t="s">
        <v>174</v>
      </c>
      <c r="E21786">
        <v>0</v>
      </c>
      <c r="F21786">
        <v>90</v>
      </c>
      <c r="G21786">
        <v>65</v>
      </c>
      <c r="H21786" t="s">
        <v>303</v>
      </c>
      <c r="I21786" t="s">
        <v>171</v>
      </c>
      <c r="J21786">
        <v>7.7656102992791887</v>
      </c>
      <c r="L21786" s="47"/>
      <c r="M21786" s="47"/>
    </row>
    <row r="21787" spans="1:13" x14ac:dyDescent="0.4">
      <c r="A21787" t="str">
        <f t="shared" si="340"/>
        <v>62_4M_M_0_90_67_HH800_CDB</v>
      </c>
      <c r="B21787">
        <v>62</v>
      </c>
      <c r="C21787" t="s">
        <v>173</v>
      </c>
      <c r="D21787" t="s">
        <v>174</v>
      </c>
      <c r="E21787">
        <v>0</v>
      </c>
      <c r="F21787">
        <v>90</v>
      </c>
      <c r="G21787">
        <v>67</v>
      </c>
      <c r="H21787" t="s">
        <v>303</v>
      </c>
      <c r="I21787" t="s">
        <v>171</v>
      </c>
      <c r="J21787">
        <v>9.9452025625220859</v>
      </c>
      <c r="L21787" s="47"/>
      <c r="M21787" s="47"/>
    </row>
    <row r="21788" spans="1:13" x14ac:dyDescent="0.4">
      <c r="A21788" t="str">
        <f t="shared" si="340"/>
        <v>62_4M_M_0_90_70_HH800_CDB</v>
      </c>
      <c r="B21788">
        <v>62</v>
      </c>
      <c r="C21788" t="s">
        <v>173</v>
      </c>
      <c r="D21788" t="s">
        <v>174</v>
      </c>
      <c r="E21788">
        <v>0</v>
      </c>
      <c r="F21788">
        <v>90</v>
      </c>
      <c r="G21788">
        <v>70</v>
      </c>
      <c r="H21788" t="s">
        <v>303</v>
      </c>
      <c r="I21788" t="s">
        <v>171</v>
      </c>
      <c r="J21788">
        <v>11.924253603059329</v>
      </c>
      <c r="L21788" s="47"/>
      <c r="M21788" s="47"/>
    </row>
    <row r="21789" spans="1:13" x14ac:dyDescent="0.4">
      <c r="A21789" t="str">
        <f t="shared" si="340"/>
        <v>62_4M_M_0_180_2_HH800_CDB</v>
      </c>
      <c r="B21789">
        <v>62</v>
      </c>
      <c r="C21789" t="s">
        <v>173</v>
      </c>
      <c r="D21789" t="s">
        <v>174</v>
      </c>
      <c r="E21789">
        <v>0</v>
      </c>
      <c r="F21789">
        <v>180</v>
      </c>
      <c r="G21789">
        <v>2</v>
      </c>
      <c r="H21789" t="s">
        <v>303</v>
      </c>
      <c r="I21789" t="s">
        <v>171</v>
      </c>
      <c r="J21789">
        <v>7.4627874473404656</v>
      </c>
      <c r="L21789" s="47"/>
      <c r="M21789" s="47"/>
    </row>
    <row r="21790" spans="1:13" x14ac:dyDescent="0.4">
      <c r="A21790" t="str">
        <f t="shared" si="340"/>
        <v>62_4M_M_0_180_5_HH800_CDB</v>
      </c>
      <c r="B21790">
        <v>62</v>
      </c>
      <c r="C21790" t="s">
        <v>173</v>
      </c>
      <c r="D21790" t="s">
        <v>174</v>
      </c>
      <c r="E21790">
        <v>0</v>
      </c>
      <c r="F21790">
        <v>180</v>
      </c>
      <c r="G21790">
        <v>5</v>
      </c>
      <c r="H21790" t="s">
        <v>303</v>
      </c>
      <c r="I21790" t="s">
        <v>171</v>
      </c>
      <c r="J21790">
        <v>7.5574161133769433</v>
      </c>
      <c r="L21790" s="47"/>
      <c r="M21790" s="47"/>
    </row>
    <row r="21791" spans="1:13" x14ac:dyDescent="0.4">
      <c r="A21791" t="str">
        <f t="shared" si="340"/>
        <v>62_4M_M_0_180_65_HH800_CDB</v>
      </c>
      <c r="B21791">
        <v>62</v>
      </c>
      <c r="C21791" t="s">
        <v>173</v>
      </c>
      <c r="D21791" t="s">
        <v>174</v>
      </c>
      <c r="E21791">
        <v>0</v>
      </c>
      <c r="F21791">
        <v>180</v>
      </c>
      <c r="G21791">
        <v>65</v>
      </c>
      <c r="H21791" t="s">
        <v>303</v>
      </c>
      <c r="I21791" t="s">
        <v>171</v>
      </c>
      <c r="J21791">
        <v>8.1530965948380398</v>
      </c>
      <c r="L21791" s="47"/>
      <c r="M21791" s="47"/>
    </row>
    <row r="21792" spans="1:13" x14ac:dyDescent="0.4">
      <c r="A21792" t="str">
        <f t="shared" si="340"/>
        <v>62_4M_M_0_180_67_HH800_CDB</v>
      </c>
      <c r="B21792">
        <v>62</v>
      </c>
      <c r="C21792" t="s">
        <v>173</v>
      </c>
      <c r="D21792" t="s">
        <v>174</v>
      </c>
      <c r="E21792">
        <v>0</v>
      </c>
      <c r="F21792">
        <v>180</v>
      </c>
      <c r="G21792">
        <v>67</v>
      </c>
      <c r="H21792" t="s">
        <v>303</v>
      </c>
      <c r="I21792" t="s">
        <v>171</v>
      </c>
      <c r="J21792">
        <v>8.7953271015911803</v>
      </c>
      <c r="L21792" s="47"/>
      <c r="M21792" s="47"/>
    </row>
    <row r="21793" spans="1:13" x14ac:dyDescent="0.4">
      <c r="A21793" t="str">
        <f t="shared" si="340"/>
        <v>62_4M_M_0_180_70_HH800_CDB</v>
      </c>
      <c r="B21793">
        <v>62</v>
      </c>
      <c r="C21793" t="s">
        <v>173</v>
      </c>
      <c r="D21793" t="s">
        <v>174</v>
      </c>
      <c r="E21793">
        <v>0</v>
      </c>
      <c r="F21793">
        <v>180</v>
      </c>
      <c r="G21793">
        <v>70</v>
      </c>
      <c r="H21793" t="s">
        <v>303</v>
      </c>
      <c r="I21793" t="s">
        <v>171</v>
      </c>
      <c r="J21793">
        <v>11.790725452950374</v>
      </c>
      <c r="L21793" s="47"/>
      <c r="M21793" s="47"/>
    </row>
    <row r="21794" spans="1:13" x14ac:dyDescent="0.4">
      <c r="A21794" t="str">
        <f t="shared" si="340"/>
        <v>62_4M_M_0_365_5_HH800_CDB</v>
      </c>
      <c r="B21794">
        <v>62</v>
      </c>
      <c r="C21794" t="s">
        <v>173</v>
      </c>
      <c r="D21794" t="s">
        <v>174</v>
      </c>
      <c r="E21794">
        <v>0</v>
      </c>
      <c r="F21794">
        <v>365</v>
      </c>
      <c r="G21794">
        <v>5</v>
      </c>
      <c r="H21794" t="s">
        <v>303</v>
      </c>
      <c r="I21794" t="s">
        <v>171</v>
      </c>
      <c r="J21794">
        <v>7.125945655764248</v>
      </c>
      <c r="L21794" s="47"/>
      <c r="M21794" s="47"/>
    </row>
    <row r="21795" spans="1:13" x14ac:dyDescent="0.4">
      <c r="A21795" t="str">
        <f t="shared" si="340"/>
        <v>62_4M_M_0_365_65_HH800_CDB</v>
      </c>
      <c r="B21795">
        <v>62</v>
      </c>
      <c r="C21795" t="s">
        <v>173</v>
      </c>
      <c r="D21795" t="s">
        <v>174</v>
      </c>
      <c r="E21795">
        <v>0</v>
      </c>
      <c r="F21795">
        <v>365</v>
      </c>
      <c r="G21795">
        <v>65</v>
      </c>
      <c r="H21795" t="s">
        <v>303</v>
      </c>
      <c r="I21795" t="s">
        <v>171</v>
      </c>
      <c r="J21795">
        <v>7.0449330698366044</v>
      </c>
      <c r="L21795" s="47"/>
      <c r="M21795" s="47"/>
    </row>
    <row r="21796" spans="1:13" x14ac:dyDescent="0.4">
      <c r="A21796" t="str">
        <f t="shared" si="340"/>
        <v>62_4M_M_0_365_67_HH800_CDB</v>
      </c>
      <c r="B21796">
        <v>62</v>
      </c>
      <c r="C21796" t="s">
        <v>173</v>
      </c>
      <c r="D21796" t="s">
        <v>174</v>
      </c>
      <c r="E21796">
        <v>0</v>
      </c>
      <c r="F21796">
        <v>365</v>
      </c>
      <c r="G21796">
        <v>67</v>
      </c>
      <c r="H21796" t="s">
        <v>303</v>
      </c>
      <c r="I21796" t="s">
        <v>171</v>
      </c>
      <c r="J21796">
        <v>9.1036468170693681</v>
      </c>
      <c r="L21796" s="47"/>
      <c r="M21796" s="47"/>
    </row>
    <row r="21797" spans="1:13" x14ac:dyDescent="0.4">
      <c r="A21797" t="str">
        <f t="shared" si="340"/>
        <v>62_4M_M_0_365_70_HH800_CDB</v>
      </c>
      <c r="B21797">
        <v>62</v>
      </c>
      <c r="C21797" t="s">
        <v>173</v>
      </c>
      <c r="D21797" t="s">
        <v>174</v>
      </c>
      <c r="E21797">
        <v>0</v>
      </c>
      <c r="F21797">
        <v>365</v>
      </c>
      <c r="G21797">
        <v>70</v>
      </c>
      <c r="H21797" t="s">
        <v>303</v>
      </c>
      <c r="I21797" t="s">
        <v>171</v>
      </c>
      <c r="J21797">
        <v>10.850010517164909</v>
      </c>
      <c r="L21797" s="47"/>
      <c r="M21797" s="47"/>
    </row>
    <row r="21798" spans="1:13" x14ac:dyDescent="0.4">
      <c r="A21798" t="str">
        <f t="shared" si="340"/>
        <v>63_4M_M_0_90_2_HH800_CDB</v>
      </c>
      <c r="B21798">
        <v>63</v>
      </c>
      <c r="C21798" t="s">
        <v>173</v>
      </c>
      <c r="D21798" t="s">
        <v>174</v>
      </c>
      <c r="E21798">
        <v>0</v>
      </c>
      <c r="F21798">
        <v>90</v>
      </c>
      <c r="G21798">
        <v>2</v>
      </c>
      <c r="H21798" t="s">
        <v>303</v>
      </c>
      <c r="I21798" t="s">
        <v>171</v>
      </c>
      <c r="J21798">
        <v>8.6803248575084169</v>
      </c>
      <c r="L21798" s="47"/>
      <c r="M21798" s="47"/>
    </row>
    <row r="21799" spans="1:13" x14ac:dyDescent="0.4">
      <c r="A21799" t="str">
        <f t="shared" si="340"/>
        <v>63_4M_M_0_90_5_HH800_CDB</v>
      </c>
      <c r="B21799">
        <v>63</v>
      </c>
      <c r="C21799" t="s">
        <v>173</v>
      </c>
      <c r="D21799" t="s">
        <v>174</v>
      </c>
      <c r="E21799">
        <v>0</v>
      </c>
      <c r="F21799">
        <v>90</v>
      </c>
      <c r="G21799">
        <v>5</v>
      </c>
      <c r="H21799" t="s">
        <v>303</v>
      </c>
      <c r="I21799" t="s">
        <v>171</v>
      </c>
      <c r="J21799">
        <v>8.2196421954018799</v>
      </c>
      <c r="L21799" s="47"/>
      <c r="M21799" s="47"/>
    </row>
    <row r="21800" spans="1:13" x14ac:dyDescent="0.4">
      <c r="A21800" t="str">
        <f t="shared" si="340"/>
        <v>63_4M_M_0_90_65_HH800_CDB</v>
      </c>
      <c r="B21800">
        <v>63</v>
      </c>
      <c r="C21800" t="s">
        <v>173</v>
      </c>
      <c r="D21800" t="s">
        <v>174</v>
      </c>
      <c r="E21800">
        <v>0</v>
      </c>
      <c r="F21800">
        <v>90</v>
      </c>
      <c r="G21800">
        <v>65</v>
      </c>
      <c r="H21800" t="s">
        <v>303</v>
      </c>
      <c r="I21800" t="s">
        <v>171</v>
      </c>
      <c r="J21800">
        <v>8.0970306531112222</v>
      </c>
      <c r="L21800" s="47"/>
      <c r="M21800" s="47"/>
    </row>
    <row r="21801" spans="1:13" x14ac:dyDescent="0.4">
      <c r="A21801" t="str">
        <f t="shared" si="340"/>
        <v>63_4M_M_0_90_67_HH800_CDB</v>
      </c>
      <c r="B21801">
        <v>63</v>
      </c>
      <c r="C21801" t="s">
        <v>173</v>
      </c>
      <c r="D21801" t="s">
        <v>174</v>
      </c>
      <c r="E21801">
        <v>0</v>
      </c>
      <c r="F21801">
        <v>90</v>
      </c>
      <c r="G21801">
        <v>67</v>
      </c>
      <c r="H21801" t="s">
        <v>303</v>
      </c>
      <c r="I21801" t="s">
        <v>171</v>
      </c>
      <c r="J21801">
        <v>9.6564535497242652</v>
      </c>
      <c r="L21801" s="47"/>
      <c r="M21801" s="47"/>
    </row>
    <row r="21802" spans="1:13" x14ac:dyDescent="0.4">
      <c r="A21802" t="str">
        <f t="shared" si="340"/>
        <v>63_4M_M_0_90_70_HH800_CDB</v>
      </c>
      <c r="B21802">
        <v>63</v>
      </c>
      <c r="C21802" t="s">
        <v>173</v>
      </c>
      <c r="D21802" t="s">
        <v>174</v>
      </c>
      <c r="E21802">
        <v>0</v>
      </c>
      <c r="F21802">
        <v>90</v>
      </c>
      <c r="G21802">
        <v>70</v>
      </c>
      <c r="H21802" t="s">
        <v>303</v>
      </c>
      <c r="I21802" t="s">
        <v>171</v>
      </c>
      <c r="J21802">
        <v>12.803536702787461</v>
      </c>
      <c r="L21802" s="47"/>
      <c r="M21802" s="47"/>
    </row>
    <row r="21803" spans="1:13" x14ac:dyDescent="0.4">
      <c r="A21803" t="str">
        <f t="shared" si="340"/>
        <v>63_4M_M_0_180_2_HH800_CDB</v>
      </c>
      <c r="B21803">
        <v>63</v>
      </c>
      <c r="C21803" t="s">
        <v>173</v>
      </c>
      <c r="D21803" t="s">
        <v>174</v>
      </c>
      <c r="E21803">
        <v>0</v>
      </c>
      <c r="F21803">
        <v>180</v>
      </c>
      <c r="G21803">
        <v>2</v>
      </c>
      <c r="H21803" t="s">
        <v>303</v>
      </c>
      <c r="I21803" t="s">
        <v>171</v>
      </c>
      <c r="J21803">
        <v>8.4672015666178684</v>
      </c>
      <c r="L21803" s="47"/>
      <c r="M21803" s="47"/>
    </row>
    <row r="21804" spans="1:13" x14ac:dyDescent="0.4">
      <c r="A21804" t="str">
        <f t="shared" si="340"/>
        <v>63_4M_M_0_180_5_HH800_CDB</v>
      </c>
      <c r="B21804">
        <v>63</v>
      </c>
      <c r="C21804" t="s">
        <v>173</v>
      </c>
      <c r="D21804" t="s">
        <v>174</v>
      </c>
      <c r="E21804">
        <v>0</v>
      </c>
      <c r="F21804">
        <v>180</v>
      </c>
      <c r="G21804">
        <v>5</v>
      </c>
      <c r="H21804" t="s">
        <v>303</v>
      </c>
      <c r="I21804" t="s">
        <v>171</v>
      </c>
      <c r="J21804">
        <v>7.7801934260271626</v>
      </c>
      <c r="L21804" s="47"/>
      <c r="M21804" s="47"/>
    </row>
    <row r="21805" spans="1:13" x14ac:dyDescent="0.4">
      <c r="A21805" t="str">
        <f t="shared" si="340"/>
        <v>63_4M_M_0_180_65_HH800_CDB</v>
      </c>
      <c r="B21805">
        <v>63</v>
      </c>
      <c r="C21805" t="s">
        <v>173</v>
      </c>
      <c r="D21805" t="s">
        <v>174</v>
      </c>
      <c r="E21805">
        <v>0</v>
      </c>
      <c r="F21805">
        <v>180</v>
      </c>
      <c r="G21805">
        <v>65</v>
      </c>
      <c r="H21805" t="s">
        <v>303</v>
      </c>
      <c r="I21805" t="s">
        <v>171</v>
      </c>
      <c r="J21805">
        <v>8.1454502798653436</v>
      </c>
      <c r="L21805" s="47"/>
      <c r="M21805" s="47"/>
    </row>
    <row r="21806" spans="1:13" x14ac:dyDescent="0.4">
      <c r="A21806" t="str">
        <f t="shared" si="340"/>
        <v>63_4M_M_0_180_67_HH800_CDB</v>
      </c>
      <c r="B21806">
        <v>63</v>
      </c>
      <c r="C21806" t="s">
        <v>173</v>
      </c>
      <c r="D21806" t="s">
        <v>174</v>
      </c>
      <c r="E21806">
        <v>0</v>
      </c>
      <c r="F21806">
        <v>180</v>
      </c>
      <c r="G21806">
        <v>67</v>
      </c>
      <c r="H21806" t="s">
        <v>303</v>
      </c>
      <c r="I21806" t="s">
        <v>171</v>
      </c>
      <c r="J21806">
        <v>9.0966703614063658</v>
      </c>
      <c r="L21806" s="47"/>
      <c r="M21806" s="47"/>
    </row>
    <row r="21807" spans="1:13" x14ac:dyDescent="0.4">
      <c r="A21807" t="str">
        <f t="shared" si="340"/>
        <v>63_4M_M_0_180_70_HH800_CDB</v>
      </c>
      <c r="B21807">
        <v>63</v>
      </c>
      <c r="C21807" t="s">
        <v>173</v>
      </c>
      <c r="D21807" t="s">
        <v>174</v>
      </c>
      <c r="E21807">
        <v>0</v>
      </c>
      <c r="F21807">
        <v>180</v>
      </c>
      <c r="G21807">
        <v>70</v>
      </c>
      <c r="H21807" t="s">
        <v>303</v>
      </c>
      <c r="I21807" t="s">
        <v>171</v>
      </c>
      <c r="J21807">
        <v>12.00408040677439</v>
      </c>
      <c r="L21807" s="47"/>
      <c r="M21807" s="47"/>
    </row>
    <row r="21808" spans="1:13" x14ac:dyDescent="0.4">
      <c r="A21808" t="str">
        <f t="shared" si="340"/>
        <v>63_4M_M_0_365_5_HH800_CDB</v>
      </c>
      <c r="B21808">
        <v>63</v>
      </c>
      <c r="C21808" t="s">
        <v>173</v>
      </c>
      <c r="D21808" t="s">
        <v>174</v>
      </c>
      <c r="E21808">
        <v>0</v>
      </c>
      <c r="F21808">
        <v>365</v>
      </c>
      <c r="G21808">
        <v>5</v>
      </c>
      <c r="H21808" t="s">
        <v>303</v>
      </c>
      <c r="I21808" t="s">
        <v>171</v>
      </c>
      <c r="J21808">
        <v>8.0535251646404333</v>
      </c>
      <c r="L21808" s="47"/>
      <c r="M21808" s="47"/>
    </row>
    <row r="21809" spans="1:13" x14ac:dyDescent="0.4">
      <c r="A21809" t="str">
        <f t="shared" si="340"/>
        <v>63_4M_M_0_365_65_HH800_CDB</v>
      </c>
      <c r="B21809">
        <v>63</v>
      </c>
      <c r="C21809" t="s">
        <v>173</v>
      </c>
      <c r="D21809" t="s">
        <v>174</v>
      </c>
      <c r="E21809">
        <v>0</v>
      </c>
      <c r="F21809">
        <v>365</v>
      </c>
      <c r="G21809">
        <v>65</v>
      </c>
      <c r="H21809" t="s">
        <v>303</v>
      </c>
      <c r="I21809" t="s">
        <v>171</v>
      </c>
      <c r="J21809">
        <v>7.5534030550947993</v>
      </c>
      <c r="L21809" s="47"/>
      <c r="M21809" s="47"/>
    </row>
    <row r="21810" spans="1:13" x14ac:dyDescent="0.4">
      <c r="A21810" t="str">
        <f t="shared" si="340"/>
        <v>63_4M_M_0_365_67_HH800_CDB</v>
      </c>
      <c r="B21810">
        <v>63</v>
      </c>
      <c r="C21810" t="s">
        <v>173</v>
      </c>
      <c r="D21810" t="s">
        <v>174</v>
      </c>
      <c r="E21810">
        <v>0</v>
      </c>
      <c r="F21810">
        <v>365</v>
      </c>
      <c r="G21810">
        <v>67</v>
      </c>
      <c r="H21810" t="s">
        <v>303</v>
      </c>
      <c r="I21810" t="s">
        <v>171</v>
      </c>
      <c r="J21810">
        <v>9.6016341721597041</v>
      </c>
      <c r="L21810" s="47"/>
      <c r="M21810" s="47"/>
    </row>
    <row r="21811" spans="1:13" x14ac:dyDescent="0.4">
      <c r="A21811" t="str">
        <f t="shared" si="340"/>
        <v>63_4M_M_0_365_70_HH800_CDB</v>
      </c>
      <c r="B21811">
        <v>63</v>
      </c>
      <c r="C21811" t="s">
        <v>173</v>
      </c>
      <c r="D21811" t="s">
        <v>174</v>
      </c>
      <c r="E21811">
        <v>0</v>
      </c>
      <c r="F21811">
        <v>365</v>
      </c>
      <c r="G21811">
        <v>70</v>
      </c>
      <c r="H21811" t="s">
        <v>303</v>
      </c>
      <c r="I21811" t="s">
        <v>171</v>
      </c>
      <c r="J21811">
        <v>11.327018234415336</v>
      </c>
      <c r="L21811" s="47"/>
      <c r="M21811" s="47"/>
    </row>
    <row r="21812" spans="1:13" x14ac:dyDescent="0.4">
      <c r="A21812" t="str">
        <f t="shared" si="340"/>
        <v>64_4M_M_0_90_2_HH800_CDB</v>
      </c>
      <c r="B21812">
        <v>64</v>
      </c>
      <c r="C21812" t="s">
        <v>173</v>
      </c>
      <c r="D21812" t="s">
        <v>174</v>
      </c>
      <c r="E21812">
        <v>0</v>
      </c>
      <c r="F21812">
        <v>90</v>
      </c>
      <c r="G21812">
        <v>2</v>
      </c>
      <c r="H21812" t="s">
        <v>303</v>
      </c>
      <c r="I21812" t="s">
        <v>171</v>
      </c>
      <c r="J21812">
        <v>8.1655502971859502</v>
      </c>
      <c r="L21812" s="47"/>
      <c r="M21812" s="47"/>
    </row>
    <row r="21813" spans="1:13" x14ac:dyDescent="0.4">
      <c r="A21813" t="str">
        <f t="shared" si="340"/>
        <v>64_4M_M_0_90_5_HH800_CDB</v>
      </c>
      <c r="B21813">
        <v>64</v>
      </c>
      <c r="C21813" t="s">
        <v>173</v>
      </c>
      <c r="D21813" t="s">
        <v>174</v>
      </c>
      <c r="E21813">
        <v>0</v>
      </c>
      <c r="F21813">
        <v>90</v>
      </c>
      <c r="G21813">
        <v>5</v>
      </c>
      <c r="H21813" t="s">
        <v>303</v>
      </c>
      <c r="I21813" t="s">
        <v>171</v>
      </c>
      <c r="J21813">
        <v>8.5306422063630993</v>
      </c>
      <c r="L21813" s="47"/>
      <c r="M21813" s="47"/>
    </row>
    <row r="21814" spans="1:13" x14ac:dyDescent="0.4">
      <c r="A21814" t="str">
        <f t="shared" si="340"/>
        <v>64_4M_M_0_90_65_HH800_CDB</v>
      </c>
      <c r="B21814">
        <v>64</v>
      </c>
      <c r="C21814" t="s">
        <v>173</v>
      </c>
      <c r="D21814" t="s">
        <v>174</v>
      </c>
      <c r="E21814">
        <v>0</v>
      </c>
      <c r="F21814">
        <v>90</v>
      </c>
      <c r="G21814">
        <v>65</v>
      </c>
      <c r="H21814" t="s">
        <v>303</v>
      </c>
      <c r="I21814" t="s">
        <v>171</v>
      </c>
      <c r="J21814">
        <v>8.6709127540968911</v>
      </c>
      <c r="L21814" s="47"/>
      <c r="M21814" s="47"/>
    </row>
    <row r="21815" spans="1:13" x14ac:dyDescent="0.4">
      <c r="A21815" t="str">
        <f t="shared" si="340"/>
        <v>64_4M_M_0_90_67_HH800_CDB</v>
      </c>
      <c r="B21815">
        <v>64</v>
      </c>
      <c r="C21815" t="s">
        <v>173</v>
      </c>
      <c r="D21815" t="s">
        <v>174</v>
      </c>
      <c r="E21815">
        <v>0</v>
      </c>
      <c r="F21815">
        <v>90</v>
      </c>
      <c r="G21815">
        <v>67</v>
      </c>
      <c r="H21815" t="s">
        <v>303</v>
      </c>
      <c r="I21815" t="s">
        <v>171</v>
      </c>
      <c r="J21815">
        <v>10.725249797306118</v>
      </c>
      <c r="L21815" s="47"/>
      <c r="M21815" s="47"/>
    </row>
    <row r="21816" spans="1:13" x14ac:dyDescent="0.4">
      <c r="A21816" t="str">
        <f t="shared" si="340"/>
        <v>64_4M_M_0_90_70_HH800_CDB</v>
      </c>
      <c r="B21816">
        <v>64</v>
      </c>
      <c r="C21816" t="s">
        <v>173</v>
      </c>
      <c r="D21816" t="s">
        <v>174</v>
      </c>
      <c r="E21816">
        <v>0</v>
      </c>
      <c r="F21816">
        <v>90</v>
      </c>
      <c r="G21816">
        <v>70</v>
      </c>
      <c r="H21816" t="s">
        <v>303</v>
      </c>
      <c r="I21816" t="s">
        <v>171</v>
      </c>
      <c r="J21816">
        <v>12.457873364494198</v>
      </c>
      <c r="L21816" s="47"/>
      <c r="M21816" s="47"/>
    </row>
    <row r="21817" spans="1:13" x14ac:dyDescent="0.4">
      <c r="A21817" t="str">
        <f t="shared" si="340"/>
        <v>64_4M_M_0_180_2_HH800_CDB</v>
      </c>
      <c r="B21817">
        <v>64</v>
      </c>
      <c r="C21817" t="s">
        <v>173</v>
      </c>
      <c r="D21817" t="s">
        <v>174</v>
      </c>
      <c r="E21817">
        <v>0</v>
      </c>
      <c r="F21817">
        <v>180</v>
      </c>
      <c r="G21817">
        <v>2</v>
      </c>
      <c r="H21817" t="s">
        <v>303</v>
      </c>
      <c r="I21817" t="s">
        <v>171</v>
      </c>
      <c r="J21817">
        <v>8.2194527480218085</v>
      </c>
      <c r="L21817" s="47"/>
      <c r="M21817" s="47"/>
    </row>
    <row r="21818" spans="1:13" x14ac:dyDescent="0.4">
      <c r="A21818" t="str">
        <f t="shared" si="340"/>
        <v>64_4M_M_0_180_5_HH800_CDB</v>
      </c>
      <c r="B21818">
        <v>64</v>
      </c>
      <c r="C21818" t="s">
        <v>173</v>
      </c>
      <c r="D21818" t="s">
        <v>174</v>
      </c>
      <c r="E21818">
        <v>0</v>
      </c>
      <c r="F21818">
        <v>180</v>
      </c>
      <c r="G21818">
        <v>5</v>
      </c>
      <c r="H21818" t="s">
        <v>303</v>
      </c>
      <c r="I21818" t="s">
        <v>171</v>
      </c>
      <c r="J21818">
        <v>8.8662855510499821</v>
      </c>
      <c r="L21818" s="47"/>
      <c r="M21818" s="47"/>
    </row>
    <row r="21819" spans="1:13" x14ac:dyDescent="0.4">
      <c r="A21819" t="str">
        <f t="shared" si="340"/>
        <v>64_4M_M_0_180_65_HH800_CDB</v>
      </c>
      <c r="B21819">
        <v>64</v>
      </c>
      <c r="C21819" t="s">
        <v>173</v>
      </c>
      <c r="D21819" t="s">
        <v>174</v>
      </c>
      <c r="E21819">
        <v>0</v>
      </c>
      <c r="F21819">
        <v>180</v>
      </c>
      <c r="G21819">
        <v>65</v>
      </c>
      <c r="H21819" t="s">
        <v>303</v>
      </c>
      <c r="I21819" t="s">
        <v>171</v>
      </c>
      <c r="J21819">
        <v>8.2304934992165784</v>
      </c>
      <c r="L21819" s="47"/>
      <c r="M21819" s="47"/>
    </row>
    <row r="21820" spans="1:13" x14ac:dyDescent="0.4">
      <c r="A21820" t="str">
        <f t="shared" si="340"/>
        <v>64_4M_M_0_180_67_HH800_CDB</v>
      </c>
      <c r="B21820">
        <v>64</v>
      </c>
      <c r="C21820" t="s">
        <v>173</v>
      </c>
      <c r="D21820" t="s">
        <v>174</v>
      </c>
      <c r="E21820">
        <v>0</v>
      </c>
      <c r="F21820">
        <v>180</v>
      </c>
      <c r="G21820">
        <v>67</v>
      </c>
      <c r="H21820" t="s">
        <v>303</v>
      </c>
      <c r="I21820" t="s">
        <v>171</v>
      </c>
      <c r="J21820">
        <v>10.043002366296216</v>
      </c>
      <c r="L21820" s="47"/>
      <c r="M21820" s="47"/>
    </row>
    <row r="21821" spans="1:13" x14ac:dyDescent="0.4">
      <c r="A21821" t="str">
        <f t="shared" si="340"/>
        <v>64_4M_M_0_180_70_HH800_CDB</v>
      </c>
      <c r="B21821">
        <v>64</v>
      </c>
      <c r="C21821" t="s">
        <v>173</v>
      </c>
      <c r="D21821" t="s">
        <v>174</v>
      </c>
      <c r="E21821">
        <v>0</v>
      </c>
      <c r="F21821">
        <v>180</v>
      </c>
      <c r="G21821">
        <v>70</v>
      </c>
      <c r="H21821" t="s">
        <v>303</v>
      </c>
      <c r="I21821" t="s">
        <v>171</v>
      </c>
      <c r="J21821">
        <v>12.950795028856801</v>
      </c>
      <c r="L21821" s="47"/>
      <c r="M21821" s="47"/>
    </row>
    <row r="21822" spans="1:13" x14ac:dyDescent="0.4">
      <c r="A21822" t="str">
        <f t="shared" si="340"/>
        <v>64_4M_M_0_365_5_HH800_CDB</v>
      </c>
      <c r="B21822">
        <v>64</v>
      </c>
      <c r="C21822" t="s">
        <v>173</v>
      </c>
      <c r="D21822" t="s">
        <v>174</v>
      </c>
      <c r="E21822">
        <v>0</v>
      </c>
      <c r="F21822">
        <v>365</v>
      </c>
      <c r="G21822">
        <v>5</v>
      </c>
      <c r="H21822" t="s">
        <v>303</v>
      </c>
      <c r="I21822" t="s">
        <v>171</v>
      </c>
      <c r="J21822">
        <v>8.5047492418090638</v>
      </c>
      <c r="L21822" s="47"/>
      <c r="M21822" s="47"/>
    </row>
    <row r="21823" spans="1:13" x14ac:dyDescent="0.4">
      <c r="A21823" t="str">
        <f t="shared" si="340"/>
        <v>64_4M_M_0_365_65_HH800_CDB</v>
      </c>
      <c r="B21823">
        <v>64</v>
      </c>
      <c r="C21823" t="s">
        <v>173</v>
      </c>
      <c r="D21823" t="s">
        <v>174</v>
      </c>
      <c r="E21823">
        <v>0</v>
      </c>
      <c r="F21823">
        <v>365</v>
      </c>
      <c r="G21823">
        <v>65</v>
      </c>
      <c r="H21823" t="s">
        <v>303</v>
      </c>
      <c r="I21823" t="s">
        <v>171</v>
      </c>
      <c r="J21823">
        <v>7.728459312209746</v>
      </c>
      <c r="L21823" s="47"/>
      <c r="M21823" s="47"/>
    </row>
    <row r="21824" spans="1:13" x14ac:dyDescent="0.4">
      <c r="A21824" t="str">
        <f t="shared" si="340"/>
        <v>64_4M_M_0_365_67_HH800_CDB</v>
      </c>
      <c r="B21824">
        <v>64</v>
      </c>
      <c r="C21824" t="s">
        <v>173</v>
      </c>
      <c r="D21824" t="s">
        <v>174</v>
      </c>
      <c r="E21824">
        <v>0</v>
      </c>
      <c r="F21824">
        <v>365</v>
      </c>
      <c r="G21824">
        <v>67</v>
      </c>
      <c r="H21824" t="s">
        <v>303</v>
      </c>
      <c r="I21824" t="s">
        <v>171</v>
      </c>
      <c r="J21824">
        <v>9.8769666566109144</v>
      </c>
      <c r="L21824" s="47"/>
      <c r="M21824" s="47"/>
    </row>
    <row r="21825" spans="1:13" x14ac:dyDescent="0.4">
      <c r="A21825" t="str">
        <f t="shared" si="340"/>
        <v>64_4M_M_0_365_70_HH800_CDB</v>
      </c>
      <c r="B21825">
        <v>64</v>
      </c>
      <c r="C21825" t="s">
        <v>173</v>
      </c>
      <c r="D21825" t="s">
        <v>174</v>
      </c>
      <c r="E21825">
        <v>0</v>
      </c>
      <c r="F21825">
        <v>365</v>
      </c>
      <c r="G21825">
        <v>70</v>
      </c>
      <c r="H21825" t="s">
        <v>303</v>
      </c>
      <c r="I21825" t="s">
        <v>171</v>
      </c>
      <c r="J21825">
        <v>12.24876544190484</v>
      </c>
      <c r="L21825" s="47"/>
      <c r="M21825" s="47"/>
    </row>
    <row r="21826" spans="1:13" x14ac:dyDescent="0.4">
      <c r="A21826" t="str">
        <f t="shared" si="340"/>
        <v>25_4M_F_0_90_2_HH800_CDB</v>
      </c>
      <c r="B21826">
        <v>25</v>
      </c>
      <c r="C21826" t="s">
        <v>173</v>
      </c>
      <c r="D21826" t="s">
        <v>169</v>
      </c>
      <c r="E21826">
        <v>0</v>
      </c>
      <c r="F21826">
        <v>90</v>
      </c>
      <c r="G21826">
        <v>2</v>
      </c>
      <c r="H21826" t="s">
        <v>303</v>
      </c>
      <c r="I21826" t="s">
        <v>171</v>
      </c>
      <c r="J21826">
        <v>1.6369592408403302</v>
      </c>
      <c r="L21826" s="47"/>
      <c r="M21826" s="47"/>
    </row>
    <row r="21827" spans="1:13" x14ac:dyDescent="0.4">
      <c r="A21827" t="str">
        <f t="shared" ref="A21827:A21890" si="341">B21827&amp;"_"&amp;C21827&amp;"_"&amp;D21827&amp;"_"&amp;E21827&amp;"_"&amp;F21827&amp;"_"&amp;G21827&amp;"_"&amp;H21827&amp;"_"&amp;I21827</f>
        <v>25_4M_F_0_90_5_HH800_CDB</v>
      </c>
      <c r="B21827">
        <v>25</v>
      </c>
      <c r="C21827" t="s">
        <v>173</v>
      </c>
      <c r="D21827" t="s">
        <v>169</v>
      </c>
      <c r="E21827">
        <v>0</v>
      </c>
      <c r="F21827">
        <v>90</v>
      </c>
      <c r="G21827">
        <v>5</v>
      </c>
      <c r="H21827" t="s">
        <v>303</v>
      </c>
      <c r="I21827" t="s">
        <v>171</v>
      </c>
      <c r="J21827">
        <v>1.8812815387575996</v>
      </c>
      <c r="L21827" s="47"/>
      <c r="M21827" s="47"/>
    </row>
    <row r="21828" spans="1:13" x14ac:dyDescent="0.4">
      <c r="A21828" t="str">
        <f t="shared" si="341"/>
        <v>25_4M_F_0_90_65_HH800_CDB</v>
      </c>
      <c r="B21828">
        <v>25</v>
      </c>
      <c r="C21828" t="s">
        <v>173</v>
      </c>
      <c r="D21828" t="s">
        <v>169</v>
      </c>
      <c r="E21828">
        <v>0</v>
      </c>
      <c r="F21828">
        <v>90</v>
      </c>
      <c r="G21828">
        <v>65</v>
      </c>
      <c r="H21828" t="s">
        <v>303</v>
      </c>
      <c r="I21828" t="s">
        <v>171</v>
      </c>
      <c r="J21828">
        <v>2.5996521545600686</v>
      </c>
      <c r="L21828" s="47"/>
      <c r="M21828" s="47"/>
    </row>
    <row r="21829" spans="1:13" x14ac:dyDescent="0.4">
      <c r="A21829" t="str">
        <f t="shared" si="341"/>
        <v>25_4M_F_0_90_67_HH800_CDB</v>
      </c>
      <c r="B21829">
        <v>25</v>
      </c>
      <c r="C21829" t="s">
        <v>173</v>
      </c>
      <c r="D21829" t="s">
        <v>169</v>
      </c>
      <c r="E21829">
        <v>0</v>
      </c>
      <c r="F21829">
        <v>90</v>
      </c>
      <c r="G21829">
        <v>67</v>
      </c>
      <c r="H21829" t="s">
        <v>303</v>
      </c>
      <c r="I21829" t="s">
        <v>171</v>
      </c>
      <c r="J21829">
        <v>2.3920831844462658</v>
      </c>
      <c r="L21829" s="47"/>
      <c r="M21829" s="47"/>
    </row>
    <row r="21830" spans="1:13" x14ac:dyDescent="0.4">
      <c r="A21830" t="str">
        <f t="shared" si="341"/>
        <v>25_4M_F_0_90_70_HH800_CDB</v>
      </c>
      <c r="B21830">
        <v>25</v>
      </c>
      <c r="C21830" t="s">
        <v>173</v>
      </c>
      <c r="D21830" t="s">
        <v>169</v>
      </c>
      <c r="E21830">
        <v>0</v>
      </c>
      <c r="F21830">
        <v>90</v>
      </c>
      <c r="G21830">
        <v>70</v>
      </c>
      <c r="H21830" t="s">
        <v>303</v>
      </c>
      <c r="I21830" t="s">
        <v>171</v>
      </c>
      <c r="J21830">
        <v>3.2334306923341267</v>
      </c>
      <c r="L21830" s="47"/>
      <c r="M21830" s="47"/>
    </row>
    <row r="21831" spans="1:13" x14ac:dyDescent="0.4">
      <c r="A21831" t="str">
        <f t="shared" si="341"/>
        <v>25_4M_F_0_180_2_HH800_CDB</v>
      </c>
      <c r="B21831">
        <v>25</v>
      </c>
      <c r="C21831" t="s">
        <v>173</v>
      </c>
      <c r="D21831" t="s">
        <v>169</v>
      </c>
      <c r="E21831">
        <v>0</v>
      </c>
      <c r="F21831">
        <v>180</v>
      </c>
      <c r="G21831">
        <v>2</v>
      </c>
      <c r="H21831" t="s">
        <v>303</v>
      </c>
      <c r="I21831" t="s">
        <v>171</v>
      </c>
      <c r="J21831">
        <v>1.1100499046054977</v>
      </c>
      <c r="L21831" s="47"/>
      <c r="M21831" s="47"/>
    </row>
    <row r="21832" spans="1:13" x14ac:dyDescent="0.4">
      <c r="A21832" t="str">
        <f t="shared" si="341"/>
        <v>25_4M_F_0_180_5_HH800_CDB</v>
      </c>
      <c r="B21832">
        <v>25</v>
      </c>
      <c r="C21832" t="s">
        <v>173</v>
      </c>
      <c r="D21832" t="s">
        <v>169</v>
      </c>
      <c r="E21832">
        <v>0</v>
      </c>
      <c r="F21832">
        <v>180</v>
      </c>
      <c r="G21832">
        <v>5</v>
      </c>
      <c r="H21832" t="s">
        <v>303</v>
      </c>
      <c r="I21832" t="s">
        <v>171</v>
      </c>
      <c r="J21832">
        <v>1.908185784619538</v>
      </c>
      <c r="L21832" s="47"/>
      <c r="M21832" s="47"/>
    </row>
    <row r="21833" spans="1:13" x14ac:dyDescent="0.4">
      <c r="A21833" t="str">
        <f t="shared" si="341"/>
        <v>25_4M_F_0_180_65_HH800_CDB</v>
      </c>
      <c r="B21833">
        <v>25</v>
      </c>
      <c r="C21833" t="s">
        <v>173</v>
      </c>
      <c r="D21833" t="s">
        <v>169</v>
      </c>
      <c r="E21833">
        <v>0</v>
      </c>
      <c r="F21833">
        <v>180</v>
      </c>
      <c r="G21833">
        <v>65</v>
      </c>
      <c r="H21833" t="s">
        <v>303</v>
      </c>
      <c r="I21833" t="s">
        <v>171</v>
      </c>
      <c r="J21833">
        <v>2.6545280698013491</v>
      </c>
      <c r="L21833" s="47"/>
      <c r="M21833" s="47"/>
    </row>
    <row r="21834" spans="1:13" x14ac:dyDescent="0.4">
      <c r="A21834" t="str">
        <f t="shared" si="341"/>
        <v>25_4M_F_0_180_67_HH800_CDB</v>
      </c>
      <c r="B21834">
        <v>25</v>
      </c>
      <c r="C21834" t="s">
        <v>173</v>
      </c>
      <c r="D21834" t="s">
        <v>169</v>
      </c>
      <c r="E21834">
        <v>0</v>
      </c>
      <c r="F21834">
        <v>180</v>
      </c>
      <c r="G21834">
        <v>67</v>
      </c>
      <c r="H21834" t="s">
        <v>303</v>
      </c>
      <c r="I21834" t="s">
        <v>171</v>
      </c>
      <c r="J21834">
        <v>2.2524934328036283</v>
      </c>
      <c r="L21834" s="47"/>
      <c r="M21834" s="47"/>
    </row>
    <row r="21835" spans="1:13" x14ac:dyDescent="0.4">
      <c r="A21835" t="str">
        <f t="shared" si="341"/>
        <v>25_4M_F_0_180_70_HH800_CDB</v>
      </c>
      <c r="B21835">
        <v>25</v>
      </c>
      <c r="C21835" t="s">
        <v>173</v>
      </c>
      <c r="D21835" t="s">
        <v>169</v>
      </c>
      <c r="E21835">
        <v>0</v>
      </c>
      <c r="F21835">
        <v>180</v>
      </c>
      <c r="G21835">
        <v>70</v>
      </c>
      <c r="H21835" t="s">
        <v>303</v>
      </c>
      <c r="I21835" t="s">
        <v>171</v>
      </c>
      <c r="J21835">
        <v>2.4199448606945255</v>
      </c>
      <c r="L21835" s="47"/>
      <c r="M21835" s="47"/>
    </row>
    <row r="21836" spans="1:13" x14ac:dyDescent="0.4">
      <c r="A21836" t="str">
        <f t="shared" si="341"/>
        <v>25_4M_F_0_365_5_HH800_CDB</v>
      </c>
      <c r="B21836">
        <v>25</v>
      </c>
      <c r="C21836" t="s">
        <v>173</v>
      </c>
      <c r="D21836" t="s">
        <v>169</v>
      </c>
      <c r="E21836">
        <v>0</v>
      </c>
      <c r="F21836">
        <v>365</v>
      </c>
      <c r="G21836">
        <v>5</v>
      </c>
      <c r="H21836" t="s">
        <v>303</v>
      </c>
      <c r="I21836" t="s">
        <v>171</v>
      </c>
      <c r="J21836">
        <v>1.1831535269228399</v>
      </c>
      <c r="L21836" s="47"/>
      <c r="M21836" s="47"/>
    </row>
    <row r="21837" spans="1:13" x14ac:dyDescent="0.4">
      <c r="A21837" t="str">
        <f t="shared" si="341"/>
        <v>25_4M_F_0_365_65_HH800_CDB</v>
      </c>
      <c r="B21837">
        <v>25</v>
      </c>
      <c r="C21837" t="s">
        <v>173</v>
      </c>
      <c r="D21837" t="s">
        <v>169</v>
      </c>
      <c r="E21837">
        <v>0</v>
      </c>
      <c r="F21837">
        <v>365</v>
      </c>
      <c r="G21837">
        <v>65</v>
      </c>
      <c r="H21837" t="s">
        <v>303</v>
      </c>
      <c r="I21837" t="s">
        <v>171</v>
      </c>
      <c r="J21837">
        <v>2.1117078582661066</v>
      </c>
      <c r="L21837" s="47"/>
      <c r="M21837" s="47"/>
    </row>
    <row r="21838" spans="1:13" x14ac:dyDescent="0.4">
      <c r="A21838" t="str">
        <f t="shared" si="341"/>
        <v>25_4M_F_0_365_67_HH800_CDB</v>
      </c>
      <c r="B21838">
        <v>25</v>
      </c>
      <c r="C21838" t="s">
        <v>173</v>
      </c>
      <c r="D21838" t="s">
        <v>169</v>
      </c>
      <c r="E21838">
        <v>0</v>
      </c>
      <c r="F21838">
        <v>365</v>
      </c>
      <c r="G21838">
        <v>67</v>
      </c>
      <c r="H21838" t="s">
        <v>303</v>
      </c>
      <c r="I21838" t="s">
        <v>171</v>
      </c>
      <c r="J21838">
        <v>2.5763481978010851</v>
      </c>
      <c r="L21838" s="47"/>
      <c r="M21838" s="47"/>
    </row>
    <row r="21839" spans="1:13" x14ac:dyDescent="0.4">
      <c r="A21839" t="str">
        <f t="shared" si="341"/>
        <v>25_4M_F_0_365_70_HH800_CDB</v>
      </c>
      <c r="B21839">
        <v>25</v>
      </c>
      <c r="C21839" t="s">
        <v>173</v>
      </c>
      <c r="D21839" t="s">
        <v>169</v>
      </c>
      <c r="E21839">
        <v>0</v>
      </c>
      <c r="F21839">
        <v>365</v>
      </c>
      <c r="G21839">
        <v>70</v>
      </c>
      <c r="H21839" t="s">
        <v>303</v>
      </c>
      <c r="I21839" t="s">
        <v>171</v>
      </c>
      <c r="J21839">
        <v>2.6056181198720276</v>
      </c>
      <c r="L21839" s="47"/>
      <c r="M21839" s="47"/>
    </row>
    <row r="21840" spans="1:13" x14ac:dyDescent="0.4">
      <c r="A21840" t="str">
        <f t="shared" si="341"/>
        <v>26_4M_F_0_90_2_HH800_CDB</v>
      </c>
      <c r="B21840">
        <v>26</v>
      </c>
      <c r="C21840" t="s">
        <v>173</v>
      </c>
      <c r="D21840" t="s">
        <v>169</v>
      </c>
      <c r="E21840">
        <v>0</v>
      </c>
      <c r="F21840">
        <v>90</v>
      </c>
      <c r="G21840">
        <v>2</v>
      </c>
      <c r="H21840" t="s">
        <v>303</v>
      </c>
      <c r="I21840" t="s">
        <v>171</v>
      </c>
      <c r="J21840">
        <v>1.2840629747703911</v>
      </c>
      <c r="L21840" s="47"/>
      <c r="M21840" s="47"/>
    </row>
    <row r="21841" spans="1:13" x14ac:dyDescent="0.4">
      <c r="A21841" t="str">
        <f t="shared" si="341"/>
        <v>26_4M_F_0_90_5_HH800_CDB</v>
      </c>
      <c r="B21841">
        <v>26</v>
      </c>
      <c r="C21841" t="s">
        <v>173</v>
      </c>
      <c r="D21841" t="s">
        <v>169</v>
      </c>
      <c r="E21841">
        <v>0</v>
      </c>
      <c r="F21841">
        <v>90</v>
      </c>
      <c r="G21841">
        <v>5</v>
      </c>
      <c r="H21841" t="s">
        <v>303</v>
      </c>
      <c r="I21841" t="s">
        <v>171</v>
      </c>
      <c r="J21841">
        <v>1.9134821508399691</v>
      </c>
      <c r="L21841" s="47"/>
      <c r="M21841" s="47"/>
    </row>
    <row r="21842" spans="1:13" x14ac:dyDescent="0.4">
      <c r="A21842" t="str">
        <f t="shared" si="341"/>
        <v>26_4M_F_0_90_65_HH800_CDB</v>
      </c>
      <c r="B21842">
        <v>26</v>
      </c>
      <c r="C21842" t="s">
        <v>173</v>
      </c>
      <c r="D21842" t="s">
        <v>169</v>
      </c>
      <c r="E21842">
        <v>0</v>
      </c>
      <c r="F21842">
        <v>90</v>
      </c>
      <c r="G21842">
        <v>65</v>
      </c>
      <c r="H21842" t="s">
        <v>303</v>
      </c>
      <c r="I21842" t="s">
        <v>171</v>
      </c>
      <c r="J21842">
        <v>2.7154258726881082</v>
      </c>
      <c r="L21842" s="47"/>
      <c r="M21842" s="47"/>
    </row>
    <row r="21843" spans="1:13" x14ac:dyDescent="0.4">
      <c r="A21843" t="str">
        <f t="shared" si="341"/>
        <v>26_4M_F_0_90_67_HH800_CDB</v>
      </c>
      <c r="B21843">
        <v>26</v>
      </c>
      <c r="C21843" t="s">
        <v>173</v>
      </c>
      <c r="D21843" t="s">
        <v>169</v>
      </c>
      <c r="E21843">
        <v>0</v>
      </c>
      <c r="F21843">
        <v>90</v>
      </c>
      <c r="G21843">
        <v>67</v>
      </c>
      <c r="H21843" t="s">
        <v>303</v>
      </c>
      <c r="I21843" t="s">
        <v>171</v>
      </c>
      <c r="J21843">
        <v>2.5071700918633031</v>
      </c>
      <c r="L21843" s="47"/>
      <c r="M21843" s="47"/>
    </row>
    <row r="21844" spans="1:13" x14ac:dyDescent="0.4">
      <c r="A21844" t="str">
        <f t="shared" si="341"/>
        <v>26_4M_F_0_90_70_HH800_CDB</v>
      </c>
      <c r="B21844">
        <v>26</v>
      </c>
      <c r="C21844" t="s">
        <v>173</v>
      </c>
      <c r="D21844" t="s">
        <v>169</v>
      </c>
      <c r="E21844">
        <v>0</v>
      </c>
      <c r="F21844">
        <v>90</v>
      </c>
      <c r="G21844">
        <v>70</v>
      </c>
      <c r="H21844" t="s">
        <v>303</v>
      </c>
      <c r="I21844" t="s">
        <v>171</v>
      </c>
      <c r="J21844">
        <v>2.4247836592363234</v>
      </c>
      <c r="L21844" s="47"/>
      <c r="M21844" s="47"/>
    </row>
    <row r="21845" spans="1:13" x14ac:dyDescent="0.4">
      <c r="A21845" t="str">
        <f t="shared" si="341"/>
        <v>26_4M_F_0_180_2_HH800_CDB</v>
      </c>
      <c r="B21845">
        <v>26</v>
      </c>
      <c r="C21845" t="s">
        <v>173</v>
      </c>
      <c r="D21845" t="s">
        <v>169</v>
      </c>
      <c r="E21845">
        <v>0</v>
      </c>
      <c r="F21845">
        <v>180</v>
      </c>
      <c r="G21845">
        <v>2</v>
      </c>
      <c r="H21845" t="s">
        <v>303</v>
      </c>
      <c r="I21845" t="s">
        <v>171</v>
      </c>
      <c r="J21845">
        <v>1.3873118063735368</v>
      </c>
      <c r="L21845" s="47"/>
      <c r="M21845" s="47"/>
    </row>
    <row r="21846" spans="1:13" x14ac:dyDescent="0.4">
      <c r="A21846" t="str">
        <f t="shared" si="341"/>
        <v>26_4M_F_0_180_5_HH800_CDB</v>
      </c>
      <c r="B21846">
        <v>26</v>
      </c>
      <c r="C21846" t="s">
        <v>173</v>
      </c>
      <c r="D21846" t="s">
        <v>169</v>
      </c>
      <c r="E21846">
        <v>0</v>
      </c>
      <c r="F21846">
        <v>180</v>
      </c>
      <c r="G21846">
        <v>5</v>
      </c>
      <c r="H21846" t="s">
        <v>303</v>
      </c>
      <c r="I21846" t="s">
        <v>171</v>
      </c>
      <c r="J21846">
        <v>2.1802584125796001</v>
      </c>
      <c r="L21846" s="47"/>
      <c r="M21846" s="47"/>
    </row>
    <row r="21847" spans="1:13" x14ac:dyDescent="0.4">
      <c r="A21847" t="str">
        <f t="shared" si="341"/>
        <v>26_4M_F_0_180_65_HH800_CDB</v>
      </c>
      <c r="B21847">
        <v>26</v>
      </c>
      <c r="C21847" t="s">
        <v>173</v>
      </c>
      <c r="D21847" t="s">
        <v>169</v>
      </c>
      <c r="E21847">
        <v>0</v>
      </c>
      <c r="F21847">
        <v>180</v>
      </c>
      <c r="G21847">
        <v>65</v>
      </c>
      <c r="H21847" t="s">
        <v>303</v>
      </c>
      <c r="I21847" t="s">
        <v>171</v>
      </c>
      <c r="J21847">
        <v>2.2756925451694645</v>
      </c>
      <c r="L21847" s="47"/>
      <c r="M21847" s="47"/>
    </row>
    <row r="21848" spans="1:13" x14ac:dyDescent="0.4">
      <c r="A21848" t="str">
        <f t="shared" si="341"/>
        <v>26_4M_F_0_180_67_HH800_CDB</v>
      </c>
      <c r="B21848">
        <v>26</v>
      </c>
      <c r="C21848" t="s">
        <v>173</v>
      </c>
      <c r="D21848" t="s">
        <v>169</v>
      </c>
      <c r="E21848">
        <v>0</v>
      </c>
      <c r="F21848">
        <v>180</v>
      </c>
      <c r="G21848">
        <v>67</v>
      </c>
      <c r="H21848" t="s">
        <v>303</v>
      </c>
      <c r="I21848" t="s">
        <v>171</v>
      </c>
      <c r="J21848">
        <v>2.5854944070361494</v>
      </c>
      <c r="L21848" s="47"/>
      <c r="M21848" s="47"/>
    </row>
    <row r="21849" spans="1:13" x14ac:dyDescent="0.4">
      <c r="A21849" t="str">
        <f t="shared" si="341"/>
        <v>26_4M_F_0_180_70_HH800_CDB</v>
      </c>
      <c r="B21849">
        <v>26</v>
      </c>
      <c r="C21849" t="s">
        <v>173</v>
      </c>
      <c r="D21849" t="s">
        <v>169</v>
      </c>
      <c r="E21849">
        <v>0</v>
      </c>
      <c r="F21849">
        <v>180</v>
      </c>
      <c r="G21849">
        <v>70</v>
      </c>
      <c r="H21849" t="s">
        <v>303</v>
      </c>
      <c r="I21849" t="s">
        <v>171</v>
      </c>
      <c r="J21849">
        <v>2.9328844439804196</v>
      </c>
      <c r="L21849" s="47"/>
      <c r="M21849" s="47"/>
    </row>
    <row r="21850" spans="1:13" x14ac:dyDescent="0.4">
      <c r="A21850" t="str">
        <f t="shared" si="341"/>
        <v>26_4M_F_0_365_5_HH800_CDB</v>
      </c>
      <c r="B21850">
        <v>26</v>
      </c>
      <c r="C21850" t="s">
        <v>173</v>
      </c>
      <c r="D21850" t="s">
        <v>169</v>
      </c>
      <c r="E21850">
        <v>0</v>
      </c>
      <c r="F21850">
        <v>365</v>
      </c>
      <c r="G21850">
        <v>5</v>
      </c>
      <c r="H21850" t="s">
        <v>303</v>
      </c>
      <c r="I21850" t="s">
        <v>171</v>
      </c>
      <c r="J21850">
        <v>1.4771688758769015</v>
      </c>
      <c r="L21850" s="47"/>
      <c r="M21850" s="47"/>
    </row>
    <row r="21851" spans="1:13" x14ac:dyDescent="0.4">
      <c r="A21851" t="str">
        <f t="shared" si="341"/>
        <v>26_4M_F_0_365_65_HH800_CDB</v>
      </c>
      <c r="B21851">
        <v>26</v>
      </c>
      <c r="C21851" t="s">
        <v>173</v>
      </c>
      <c r="D21851" t="s">
        <v>169</v>
      </c>
      <c r="E21851">
        <v>0</v>
      </c>
      <c r="F21851">
        <v>365</v>
      </c>
      <c r="G21851">
        <v>65</v>
      </c>
      <c r="H21851" t="s">
        <v>303</v>
      </c>
      <c r="I21851" t="s">
        <v>171</v>
      </c>
      <c r="J21851">
        <v>2.3153830016580521</v>
      </c>
      <c r="L21851" s="47"/>
      <c r="M21851" s="47"/>
    </row>
    <row r="21852" spans="1:13" x14ac:dyDescent="0.4">
      <c r="A21852" t="str">
        <f t="shared" si="341"/>
        <v>26_4M_F_0_365_67_HH800_CDB</v>
      </c>
      <c r="B21852">
        <v>26</v>
      </c>
      <c r="C21852" t="s">
        <v>173</v>
      </c>
      <c r="D21852" t="s">
        <v>169</v>
      </c>
      <c r="E21852">
        <v>0</v>
      </c>
      <c r="F21852">
        <v>365</v>
      </c>
      <c r="G21852">
        <v>67</v>
      </c>
      <c r="H21852" t="s">
        <v>303</v>
      </c>
      <c r="I21852" t="s">
        <v>171</v>
      </c>
      <c r="J21852">
        <v>3.0533815688799018</v>
      </c>
      <c r="L21852" s="47"/>
      <c r="M21852" s="47"/>
    </row>
    <row r="21853" spans="1:13" x14ac:dyDescent="0.4">
      <c r="A21853" t="str">
        <f t="shared" si="341"/>
        <v>26_4M_F_0_365_70_HH800_CDB</v>
      </c>
      <c r="B21853">
        <v>26</v>
      </c>
      <c r="C21853" t="s">
        <v>173</v>
      </c>
      <c r="D21853" t="s">
        <v>169</v>
      </c>
      <c r="E21853">
        <v>0</v>
      </c>
      <c r="F21853">
        <v>365</v>
      </c>
      <c r="G21853">
        <v>70</v>
      </c>
      <c r="H21853" t="s">
        <v>303</v>
      </c>
      <c r="I21853" t="s">
        <v>171</v>
      </c>
      <c r="J21853">
        <v>2.836843667051991</v>
      </c>
      <c r="L21853" s="47"/>
      <c r="M21853" s="47"/>
    </row>
    <row r="21854" spans="1:13" x14ac:dyDescent="0.4">
      <c r="A21854" t="str">
        <f t="shared" si="341"/>
        <v>27_4M_F_0_90_2_HH800_CDB</v>
      </c>
      <c r="B21854">
        <v>27</v>
      </c>
      <c r="C21854" t="s">
        <v>173</v>
      </c>
      <c r="D21854" t="s">
        <v>169</v>
      </c>
      <c r="E21854">
        <v>0</v>
      </c>
      <c r="F21854">
        <v>90</v>
      </c>
      <c r="G21854">
        <v>2</v>
      </c>
      <c r="H21854" t="s">
        <v>303</v>
      </c>
      <c r="I21854" t="s">
        <v>171</v>
      </c>
      <c r="J21854">
        <v>1.4596829230188662</v>
      </c>
      <c r="L21854" s="47"/>
      <c r="M21854" s="47"/>
    </row>
    <row r="21855" spans="1:13" x14ac:dyDescent="0.4">
      <c r="A21855" t="str">
        <f t="shared" si="341"/>
        <v>27_4M_F_0_90_5_HH800_CDB</v>
      </c>
      <c r="B21855">
        <v>27</v>
      </c>
      <c r="C21855" t="s">
        <v>173</v>
      </c>
      <c r="D21855" t="s">
        <v>169</v>
      </c>
      <c r="E21855">
        <v>0</v>
      </c>
      <c r="F21855">
        <v>90</v>
      </c>
      <c r="G21855">
        <v>5</v>
      </c>
      <c r="H21855" t="s">
        <v>303</v>
      </c>
      <c r="I21855" t="s">
        <v>171</v>
      </c>
      <c r="J21855">
        <v>1.8250892003312669</v>
      </c>
      <c r="L21855" s="47"/>
      <c r="M21855" s="47"/>
    </row>
    <row r="21856" spans="1:13" x14ac:dyDescent="0.4">
      <c r="A21856" t="str">
        <f t="shared" si="341"/>
        <v>27_4M_F_0_90_65_HH800_CDB</v>
      </c>
      <c r="B21856">
        <v>27</v>
      </c>
      <c r="C21856" t="s">
        <v>173</v>
      </c>
      <c r="D21856" t="s">
        <v>169</v>
      </c>
      <c r="E21856">
        <v>0</v>
      </c>
      <c r="F21856">
        <v>90</v>
      </c>
      <c r="G21856">
        <v>65</v>
      </c>
      <c r="H21856" t="s">
        <v>303</v>
      </c>
      <c r="I21856" t="s">
        <v>171</v>
      </c>
      <c r="J21856">
        <v>3.1083327915700796</v>
      </c>
      <c r="L21856" s="47"/>
      <c r="M21856" s="47"/>
    </row>
    <row r="21857" spans="1:13" x14ac:dyDescent="0.4">
      <c r="A21857" t="str">
        <f t="shared" si="341"/>
        <v>27_4M_F_0_90_67_HH800_CDB</v>
      </c>
      <c r="B21857">
        <v>27</v>
      </c>
      <c r="C21857" t="s">
        <v>173</v>
      </c>
      <c r="D21857" t="s">
        <v>169</v>
      </c>
      <c r="E21857">
        <v>0</v>
      </c>
      <c r="F21857">
        <v>90</v>
      </c>
      <c r="G21857">
        <v>67</v>
      </c>
      <c r="H21857" t="s">
        <v>303</v>
      </c>
      <c r="I21857" t="s">
        <v>171</v>
      </c>
      <c r="J21857">
        <v>2.6750309462197155</v>
      </c>
      <c r="L21857" s="47"/>
      <c r="M21857" s="47"/>
    </row>
    <row r="21858" spans="1:13" x14ac:dyDescent="0.4">
      <c r="A21858" t="str">
        <f t="shared" si="341"/>
        <v>27_4M_F_0_90_70_HH800_CDB</v>
      </c>
      <c r="B21858">
        <v>27</v>
      </c>
      <c r="C21858" t="s">
        <v>173</v>
      </c>
      <c r="D21858" t="s">
        <v>169</v>
      </c>
      <c r="E21858">
        <v>0</v>
      </c>
      <c r="F21858">
        <v>90</v>
      </c>
      <c r="G21858">
        <v>70</v>
      </c>
      <c r="H21858" t="s">
        <v>303</v>
      </c>
      <c r="I21858" t="s">
        <v>171</v>
      </c>
      <c r="J21858">
        <v>3.1967409165186784</v>
      </c>
      <c r="L21858" s="47"/>
      <c r="M21858" s="47"/>
    </row>
    <row r="21859" spans="1:13" x14ac:dyDescent="0.4">
      <c r="A21859" t="str">
        <f t="shared" si="341"/>
        <v>27_4M_F_0_180_2_HH800_CDB</v>
      </c>
      <c r="B21859">
        <v>27</v>
      </c>
      <c r="C21859" t="s">
        <v>173</v>
      </c>
      <c r="D21859" t="s">
        <v>169</v>
      </c>
      <c r="E21859">
        <v>0</v>
      </c>
      <c r="F21859">
        <v>180</v>
      </c>
      <c r="G21859">
        <v>2</v>
      </c>
      <c r="H21859" t="s">
        <v>303</v>
      </c>
      <c r="I21859" t="s">
        <v>171</v>
      </c>
      <c r="J21859">
        <v>1.3861839372681259</v>
      </c>
      <c r="L21859" s="47"/>
      <c r="M21859" s="47"/>
    </row>
    <row r="21860" spans="1:13" x14ac:dyDescent="0.4">
      <c r="A21860" t="str">
        <f t="shared" si="341"/>
        <v>27_4M_F_0_180_5_HH800_CDB</v>
      </c>
      <c r="B21860">
        <v>27</v>
      </c>
      <c r="C21860" t="s">
        <v>173</v>
      </c>
      <c r="D21860" t="s">
        <v>169</v>
      </c>
      <c r="E21860">
        <v>0</v>
      </c>
      <c r="F21860">
        <v>180</v>
      </c>
      <c r="G21860">
        <v>5</v>
      </c>
      <c r="H21860" t="s">
        <v>303</v>
      </c>
      <c r="I21860" t="s">
        <v>171</v>
      </c>
      <c r="J21860">
        <v>1.4179030066257707</v>
      </c>
      <c r="L21860" s="47"/>
      <c r="M21860" s="47"/>
    </row>
    <row r="21861" spans="1:13" x14ac:dyDescent="0.4">
      <c r="A21861" t="str">
        <f t="shared" si="341"/>
        <v>27_4M_F_0_180_65_HH800_CDB</v>
      </c>
      <c r="B21861">
        <v>27</v>
      </c>
      <c r="C21861" t="s">
        <v>173</v>
      </c>
      <c r="D21861" t="s">
        <v>169</v>
      </c>
      <c r="E21861">
        <v>0</v>
      </c>
      <c r="F21861">
        <v>180</v>
      </c>
      <c r="G21861">
        <v>65</v>
      </c>
      <c r="H21861" t="s">
        <v>303</v>
      </c>
      <c r="I21861" t="s">
        <v>171</v>
      </c>
      <c r="J21861">
        <v>2.4517198453542681</v>
      </c>
      <c r="L21861" s="47"/>
      <c r="M21861" s="47"/>
    </row>
    <row r="21862" spans="1:13" x14ac:dyDescent="0.4">
      <c r="A21862" t="str">
        <f t="shared" si="341"/>
        <v>27_4M_F_0_180_67_HH800_CDB</v>
      </c>
      <c r="B21862">
        <v>27</v>
      </c>
      <c r="C21862" t="s">
        <v>173</v>
      </c>
      <c r="D21862" t="s">
        <v>169</v>
      </c>
      <c r="E21862">
        <v>0</v>
      </c>
      <c r="F21862">
        <v>180</v>
      </c>
      <c r="G21862">
        <v>67</v>
      </c>
      <c r="H21862" t="s">
        <v>303</v>
      </c>
      <c r="I21862" t="s">
        <v>171</v>
      </c>
      <c r="J21862">
        <v>2.3288727575968613</v>
      </c>
      <c r="L21862" s="47"/>
      <c r="M21862" s="47"/>
    </row>
    <row r="21863" spans="1:13" x14ac:dyDescent="0.4">
      <c r="A21863" t="str">
        <f t="shared" si="341"/>
        <v>27_4M_F_0_180_70_HH800_CDB</v>
      </c>
      <c r="B21863">
        <v>27</v>
      </c>
      <c r="C21863" t="s">
        <v>173</v>
      </c>
      <c r="D21863" t="s">
        <v>169</v>
      </c>
      <c r="E21863">
        <v>0</v>
      </c>
      <c r="F21863">
        <v>180</v>
      </c>
      <c r="G21863">
        <v>70</v>
      </c>
      <c r="H21863" t="s">
        <v>303</v>
      </c>
      <c r="I21863" t="s">
        <v>171</v>
      </c>
      <c r="J21863">
        <v>3.0730882315146797</v>
      </c>
      <c r="L21863" s="47"/>
      <c r="M21863" s="47"/>
    </row>
    <row r="21864" spans="1:13" x14ac:dyDescent="0.4">
      <c r="A21864" t="str">
        <f t="shared" si="341"/>
        <v>27_4M_F_0_365_5_HH800_CDB</v>
      </c>
      <c r="B21864">
        <v>27</v>
      </c>
      <c r="C21864" t="s">
        <v>173</v>
      </c>
      <c r="D21864" t="s">
        <v>169</v>
      </c>
      <c r="E21864">
        <v>0</v>
      </c>
      <c r="F21864">
        <v>365</v>
      </c>
      <c r="G21864">
        <v>5</v>
      </c>
      <c r="H21864" t="s">
        <v>303</v>
      </c>
      <c r="I21864" t="s">
        <v>171</v>
      </c>
      <c r="J21864">
        <v>1.7606087413178271</v>
      </c>
      <c r="L21864" s="47"/>
      <c r="M21864" s="47"/>
    </row>
    <row r="21865" spans="1:13" x14ac:dyDescent="0.4">
      <c r="A21865" t="str">
        <f t="shared" si="341"/>
        <v>27_4M_F_0_365_65_HH800_CDB</v>
      </c>
      <c r="B21865">
        <v>27</v>
      </c>
      <c r="C21865" t="s">
        <v>173</v>
      </c>
      <c r="D21865" t="s">
        <v>169</v>
      </c>
      <c r="E21865">
        <v>0</v>
      </c>
      <c r="F21865">
        <v>365</v>
      </c>
      <c r="G21865">
        <v>65</v>
      </c>
      <c r="H21865" t="s">
        <v>303</v>
      </c>
      <c r="I21865" t="s">
        <v>171</v>
      </c>
      <c r="J21865">
        <v>2.2414387090918981</v>
      </c>
      <c r="L21865" s="47"/>
      <c r="M21865" s="47"/>
    </row>
    <row r="21866" spans="1:13" x14ac:dyDescent="0.4">
      <c r="A21866" t="str">
        <f t="shared" si="341"/>
        <v>27_4M_F_0_365_67_HH800_CDB</v>
      </c>
      <c r="B21866">
        <v>27</v>
      </c>
      <c r="C21866" t="s">
        <v>173</v>
      </c>
      <c r="D21866" t="s">
        <v>169</v>
      </c>
      <c r="E21866">
        <v>0</v>
      </c>
      <c r="F21866">
        <v>365</v>
      </c>
      <c r="G21866">
        <v>67</v>
      </c>
      <c r="H21866" t="s">
        <v>303</v>
      </c>
      <c r="I21866" t="s">
        <v>171</v>
      </c>
      <c r="J21866">
        <v>2.2296318162770827</v>
      </c>
      <c r="L21866" s="47"/>
      <c r="M21866" s="47"/>
    </row>
    <row r="21867" spans="1:13" x14ac:dyDescent="0.4">
      <c r="A21867" t="str">
        <f t="shared" si="341"/>
        <v>27_4M_F_0_365_70_HH800_CDB</v>
      </c>
      <c r="B21867">
        <v>27</v>
      </c>
      <c r="C21867" t="s">
        <v>173</v>
      </c>
      <c r="D21867" t="s">
        <v>169</v>
      </c>
      <c r="E21867">
        <v>0</v>
      </c>
      <c r="F21867">
        <v>365</v>
      </c>
      <c r="G21867">
        <v>70</v>
      </c>
      <c r="H21867" t="s">
        <v>303</v>
      </c>
      <c r="I21867" t="s">
        <v>171</v>
      </c>
      <c r="J21867">
        <v>2.7095245836637902</v>
      </c>
      <c r="L21867" s="47"/>
      <c r="M21867" s="47"/>
    </row>
    <row r="21868" spans="1:13" x14ac:dyDescent="0.4">
      <c r="A21868" t="str">
        <f t="shared" si="341"/>
        <v>28_4M_F_0_90_2_HH800_CDB</v>
      </c>
      <c r="B21868">
        <v>28</v>
      </c>
      <c r="C21868" t="s">
        <v>173</v>
      </c>
      <c r="D21868" t="s">
        <v>169</v>
      </c>
      <c r="E21868">
        <v>0</v>
      </c>
      <c r="F21868">
        <v>90</v>
      </c>
      <c r="G21868">
        <v>2</v>
      </c>
      <c r="H21868" t="s">
        <v>303</v>
      </c>
      <c r="I21868" t="s">
        <v>171</v>
      </c>
      <c r="J21868">
        <v>1.2592612536421457</v>
      </c>
      <c r="L21868" s="47"/>
      <c r="M21868" s="47"/>
    </row>
    <row r="21869" spans="1:13" x14ac:dyDescent="0.4">
      <c r="A21869" t="str">
        <f t="shared" si="341"/>
        <v>28_4M_F_0_90_5_HH800_CDB</v>
      </c>
      <c r="B21869">
        <v>28</v>
      </c>
      <c r="C21869" t="s">
        <v>173</v>
      </c>
      <c r="D21869" t="s">
        <v>169</v>
      </c>
      <c r="E21869">
        <v>0</v>
      </c>
      <c r="F21869">
        <v>90</v>
      </c>
      <c r="G21869">
        <v>5</v>
      </c>
      <c r="H21869" t="s">
        <v>303</v>
      </c>
      <c r="I21869" t="s">
        <v>171</v>
      </c>
      <c r="J21869">
        <v>1.6094997252356142</v>
      </c>
      <c r="L21869" s="47"/>
      <c r="M21869" s="47"/>
    </row>
    <row r="21870" spans="1:13" x14ac:dyDescent="0.4">
      <c r="A21870" t="str">
        <f t="shared" si="341"/>
        <v>28_4M_F_0_90_65_HH800_CDB</v>
      </c>
      <c r="B21870">
        <v>28</v>
      </c>
      <c r="C21870" t="s">
        <v>173</v>
      </c>
      <c r="D21870" t="s">
        <v>169</v>
      </c>
      <c r="E21870">
        <v>0</v>
      </c>
      <c r="F21870">
        <v>90</v>
      </c>
      <c r="G21870">
        <v>65</v>
      </c>
      <c r="H21870" t="s">
        <v>303</v>
      </c>
      <c r="I21870" t="s">
        <v>171</v>
      </c>
      <c r="J21870">
        <v>2.9190052224158634</v>
      </c>
      <c r="L21870" s="47"/>
      <c r="M21870" s="47"/>
    </row>
    <row r="21871" spans="1:13" x14ac:dyDescent="0.4">
      <c r="A21871" t="str">
        <f t="shared" si="341"/>
        <v>28_4M_F_0_90_67_HH800_CDB</v>
      </c>
      <c r="B21871">
        <v>28</v>
      </c>
      <c r="C21871" t="s">
        <v>173</v>
      </c>
      <c r="D21871" t="s">
        <v>169</v>
      </c>
      <c r="E21871">
        <v>0</v>
      </c>
      <c r="F21871">
        <v>90</v>
      </c>
      <c r="G21871">
        <v>67</v>
      </c>
      <c r="H21871" t="s">
        <v>303</v>
      </c>
      <c r="I21871" t="s">
        <v>171</v>
      </c>
      <c r="J21871">
        <v>2.6440797587981133</v>
      </c>
      <c r="L21871" s="47"/>
      <c r="M21871" s="47"/>
    </row>
    <row r="21872" spans="1:13" x14ac:dyDescent="0.4">
      <c r="A21872" t="str">
        <f t="shared" si="341"/>
        <v>28_4M_F_0_90_70_HH800_CDB</v>
      </c>
      <c r="B21872">
        <v>28</v>
      </c>
      <c r="C21872" t="s">
        <v>173</v>
      </c>
      <c r="D21872" t="s">
        <v>169</v>
      </c>
      <c r="E21872">
        <v>0</v>
      </c>
      <c r="F21872">
        <v>90</v>
      </c>
      <c r="G21872">
        <v>70</v>
      </c>
      <c r="H21872" t="s">
        <v>303</v>
      </c>
      <c r="I21872" t="s">
        <v>171</v>
      </c>
      <c r="J21872">
        <v>3.0977389617251978</v>
      </c>
      <c r="L21872" s="47"/>
      <c r="M21872" s="47"/>
    </row>
    <row r="21873" spans="1:13" x14ac:dyDescent="0.4">
      <c r="A21873" t="str">
        <f t="shared" si="341"/>
        <v>28_4M_F_0_180_2_HH800_CDB</v>
      </c>
      <c r="B21873">
        <v>28</v>
      </c>
      <c r="C21873" t="s">
        <v>173</v>
      </c>
      <c r="D21873" t="s">
        <v>169</v>
      </c>
      <c r="E21873">
        <v>0</v>
      </c>
      <c r="F21873">
        <v>180</v>
      </c>
      <c r="G21873">
        <v>2</v>
      </c>
      <c r="H21873" t="s">
        <v>303</v>
      </c>
      <c r="I21873" t="s">
        <v>171</v>
      </c>
      <c r="J21873">
        <v>1.4755714832261189</v>
      </c>
      <c r="L21873" s="47"/>
      <c r="M21873" s="47"/>
    </row>
    <row r="21874" spans="1:13" x14ac:dyDescent="0.4">
      <c r="A21874" t="str">
        <f t="shared" si="341"/>
        <v>28_4M_F_0_180_5_HH800_CDB</v>
      </c>
      <c r="B21874">
        <v>28</v>
      </c>
      <c r="C21874" t="s">
        <v>173</v>
      </c>
      <c r="D21874" t="s">
        <v>169</v>
      </c>
      <c r="E21874">
        <v>0</v>
      </c>
      <c r="F21874">
        <v>180</v>
      </c>
      <c r="G21874">
        <v>5</v>
      </c>
      <c r="H21874" t="s">
        <v>303</v>
      </c>
      <c r="I21874" t="s">
        <v>171</v>
      </c>
      <c r="J21874">
        <v>1.5596679874959793</v>
      </c>
      <c r="L21874" s="47"/>
      <c r="M21874" s="47"/>
    </row>
    <row r="21875" spans="1:13" x14ac:dyDescent="0.4">
      <c r="A21875" t="str">
        <f t="shared" si="341"/>
        <v>28_4M_F_0_180_65_HH800_CDB</v>
      </c>
      <c r="B21875">
        <v>28</v>
      </c>
      <c r="C21875" t="s">
        <v>173</v>
      </c>
      <c r="D21875" t="s">
        <v>169</v>
      </c>
      <c r="E21875">
        <v>0</v>
      </c>
      <c r="F21875">
        <v>180</v>
      </c>
      <c r="G21875">
        <v>65</v>
      </c>
      <c r="H21875" t="s">
        <v>303</v>
      </c>
      <c r="I21875" t="s">
        <v>171</v>
      </c>
      <c r="J21875">
        <v>2.2455700196974724</v>
      </c>
      <c r="L21875" s="47"/>
      <c r="M21875" s="47"/>
    </row>
    <row r="21876" spans="1:13" x14ac:dyDescent="0.4">
      <c r="A21876" t="str">
        <f t="shared" si="341"/>
        <v>28_4M_F_0_180_67_HH800_CDB</v>
      </c>
      <c r="B21876">
        <v>28</v>
      </c>
      <c r="C21876" t="s">
        <v>173</v>
      </c>
      <c r="D21876" t="s">
        <v>169</v>
      </c>
      <c r="E21876">
        <v>0</v>
      </c>
      <c r="F21876">
        <v>180</v>
      </c>
      <c r="G21876">
        <v>67</v>
      </c>
      <c r="H21876" t="s">
        <v>303</v>
      </c>
      <c r="I21876" t="s">
        <v>171</v>
      </c>
      <c r="J21876">
        <v>3.0878129031868964</v>
      </c>
      <c r="L21876" s="47"/>
      <c r="M21876" s="47"/>
    </row>
    <row r="21877" spans="1:13" x14ac:dyDescent="0.4">
      <c r="A21877" t="str">
        <f t="shared" si="341"/>
        <v>28_4M_F_0_180_70_HH800_CDB</v>
      </c>
      <c r="B21877">
        <v>28</v>
      </c>
      <c r="C21877" t="s">
        <v>173</v>
      </c>
      <c r="D21877" t="s">
        <v>169</v>
      </c>
      <c r="E21877">
        <v>0</v>
      </c>
      <c r="F21877">
        <v>180</v>
      </c>
      <c r="G21877">
        <v>70</v>
      </c>
      <c r="H21877" t="s">
        <v>303</v>
      </c>
      <c r="I21877" t="s">
        <v>171</v>
      </c>
      <c r="J21877">
        <v>3.5647470186324219</v>
      </c>
      <c r="L21877" s="47"/>
      <c r="M21877" s="47"/>
    </row>
    <row r="21878" spans="1:13" x14ac:dyDescent="0.4">
      <c r="A21878" t="str">
        <f t="shared" si="341"/>
        <v>28_4M_F_0_365_5_HH800_CDB</v>
      </c>
      <c r="B21878">
        <v>28</v>
      </c>
      <c r="C21878" t="s">
        <v>173</v>
      </c>
      <c r="D21878" t="s">
        <v>169</v>
      </c>
      <c r="E21878">
        <v>0</v>
      </c>
      <c r="F21878">
        <v>365</v>
      </c>
      <c r="G21878">
        <v>5</v>
      </c>
      <c r="H21878" t="s">
        <v>303</v>
      </c>
      <c r="I21878" t="s">
        <v>171</v>
      </c>
      <c r="J21878">
        <v>1.4720425474296437</v>
      </c>
      <c r="L21878" s="47"/>
      <c r="M21878" s="47"/>
    </row>
    <row r="21879" spans="1:13" x14ac:dyDescent="0.4">
      <c r="A21879" t="str">
        <f t="shared" si="341"/>
        <v>28_4M_F_0_365_65_HH800_CDB</v>
      </c>
      <c r="B21879">
        <v>28</v>
      </c>
      <c r="C21879" t="s">
        <v>173</v>
      </c>
      <c r="D21879" t="s">
        <v>169</v>
      </c>
      <c r="E21879">
        <v>0</v>
      </c>
      <c r="F21879">
        <v>365</v>
      </c>
      <c r="G21879">
        <v>65</v>
      </c>
      <c r="H21879" t="s">
        <v>303</v>
      </c>
      <c r="I21879" t="s">
        <v>171</v>
      </c>
      <c r="J21879">
        <v>2.3225155804781688</v>
      </c>
      <c r="L21879" s="47"/>
      <c r="M21879" s="47"/>
    </row>
    <row r="21880" spans="1:13" x14ac:dyDescent="0.4">
      <c r="A21880" t="str">
        <f t="shared" si="341"/>
        <v>28_4M_F_0_365_67_HH800_CDB</v>
      </c>
      <c r="B21880">
        <v>28</v>
      </c>
      <c r="C21880" t="s">
        <v>173</v>
      </c>
      <c r="D21880" t="s">
        <v>169</v>
      </c>
      <c r="E21880">
        <v>0</v>
      </c>
      <c r="F21880">
        <v>365</v>
      </c>
      <c r="G21880">
        <v>67</v>
      </c>
      <c r="H21880" t="s">
        <v>303</v>
      </c>
      <c r="I21880" t="s">
        <v>171</v>
      </c>
      <c r="J21880">
        <v>3.0727401940118284</v>
      </c>
      <c r="L21880" s="47"/>
      <c r="M21880" s="47"/>
    </row>
    <row r="21881" spans="1:13" x14ac:dyDescent="0.4">
      <c r="A21881" t="str">
        <f t="shared" si="341"/>
        <v>28_4M_F_0_365_70_HH800_CDB</v>
      </c>
      <c r="B21881">
        <v>28</v>
      </c>
      <c r="C21881" t="s">
        <v>173</v>
      </c>
      <c r="D21881" t="s">
        <v>169</v>
      </c>
      <c r="E21881">
        <v>0</v>
      </c>
      <c r="F21881">
        <v>365</v>
      </c>
      <c r="G21881">
        <v>70</v>
      </c>
      <c r="H21881" t="s">
        <v>303</v>
      </c>
      <c r="I21881" t="s">
        <v>171</v>
      </c>
      <c r="J21881">
        <v>3.0305613182576496</v>
      </c>
      <c r="L21881" s="47"/>
      <c r="M21881" s="47"/>
    </row>
    <row r="21882" spans="1:13" x14ac:dyDescent="0.4">
      <c r="A21882" t="str">
        <f t="shared" si="341"/>
        <v>29_4M_F_0_90_2_HH800_CDB</v>
      </c>
      <c r="B21882">
        <v>29</v>
      </c>
      <c r="C21882" t="s">
        <v>173</v>
      </c>
      <c r="D21882" t="s">
        <v>169</v>
      </c>
      <c r="E21882">
        <v>0</v>
      </c>
      <c r="F21882">
        <v>90</v>
      </c>
      <c r="G21882">
        <v>2</v>
      </c>
      <c r="H21882" t="s">
        <v>303</v>
      </c>
      <c r="I21882" t="s">
        <v>171</v>
      </c>
      <c r="J21882">
        <v>1.4736636966791563</v>
      </c>
      <c r="L21882" s="47"/>
      <c r="M21882" s="47"/>
    </row>
    <row r="21883" spans="1:13" x14ac:dyDescent="0.4">
      <c r="A21883" t="str">
        <f t="shared" si="341"/>
        <v>29_4M_F_0_90_5_HH800_CDB</v>
      </c>
      <c r="B21883">
        <v>29</v>
      </c>
      <c r="C21883" t="s">
        <v>173</v>
      </c>
      <c r="D21883" t="s">
        <v>169</v>
      </c>
      <c r="E21883">
        <v>0</v>
      </c>
      <c r="F21883">
        <v>90</v>
      </c>
      <c r="G21883">
        <v>5</v>
      </c>
      <c r="H21883" t="s">
        <v>303</v>
      </c>
      <c r="I21883" t="s">
        <v>171</v>
      </c>
      <c r="J21883">
        <v>2.4448559608302207</v>
      </c>
      <c r="L21883" s="47"/>
      <c r="M21883" s="47"/>
    </row>
    <row r="21884" spans="1:13" x14ac:dyDescent="0.4">
      <c r="A21884" t="str">
        <f t="shared" si="341"/>
        <v>29_4M_F_0_90_65_HH800_CDB</v>
      </c>
      <c r="B21884">
        <v>29</v>
      </c>
      <c r="C21884" t="s">
        <v>173</v>
      </c>
      <c r="D21884" t="s">
        <v>169</v>
      </c>
      <c r="E21884">
        <v>0</v>
      </c>
      <c r="F21884">
        <v>90</v>
      </c>
      <c r="G21884">
        <v>65</v>
      </c>
      <c r="H21884" t="s">
        <v>303</v>
      </c>
      <c r="I21884" t="s">
        <v>171</v>
      </c>
      <c r="J21884">
        <v>2.5917584671574758</v>
      </c>
      <c r="L21884" s="47"/>
      <c r="M21884" s="47"/>
    </row>
    <row r="21885" spans="1:13" x14ac:dyDescent="0.4">
      <c r="A21885" t="str">
        <f t="shared" si="341"/>
        <v>29_4M_F_0_90_67_HH800_CDB</v>
      </c>
      <c r="B21885">
        <v>29</v>
      </c>
      <c r="C21885" t="s">
        <v>173</v>
      </c>
      <c r="D21885" t="s">
        <v>169</v>
      </c>
      <c r="E21885">
        <v>0</v>
      </c>
      <c r="F21885">
        <v>90</v>
      </c>
      <c r="G21885">
        <v>67</v>
      </c>
      <c r="H21885" t="s">
        <v>303</v>
      </c>
      <c r="I21885" t="s">
        <v>171</v>
      </c>
      <c r="J21885">
        <v>3.3465948215386563</v>
      </c>
      <c r="L21885" s="47"/>
      <c r="M21885" s="47"/>
    </row>
    <row r="21886" spans="1:13" x14ac:dyDescent="0.4">
      <c r="A21886" t="str">
        <f t="shared" si="341"/>
        <v>29_4M_F_0_90_70_HH800_CDB</v>
      </c>
      <c r="B21886">
        <v>29</v>
      </c>
      <c r="C21886" t="s">
        <v>173</v>
      </c>
      <c r="D21886" t="s">
        <v>169</v>
      </c>
      <c r="E21886">
        <v>0</v>
      </c>
      <c r="F21886">
        <v>90</v>
      </c>
      <c r="G21886">
        <v>70</v>
      </c>
      <c r="H21886" t="s">
        <v>303</v>
      </c>
      <c r="I21886" t="s">
        <v>171</v>
      </c>
      <c r="J21886">
        <v>3.8387720636630305</v>
      </c>
      <c r="L21886" s="47"/>
      <c r="M21886" s="47"/>
    </row>
    <row r="21887" spans="1:13" x14ac:dyDescent="0.4">
      <c r="A21887" t="str">
        <f t="shared" si="341"/>
        <v>29_4M_F_0_180_2_HH800_CDB</v>
      </c>
      <c r="B21887">
        <v>29</v>
      </c>
      <c r="C21887" t="s">
        <v>173</v>
      </c>
      <c r="D21887" t="s">
        <v>169</v>
      </c>
      <c r="E21887">
        <v>0</v>
      </c>
      <c r="F21887">
        <v>180</v>
      </c>
      <c r="G21887">
        <v>2</v>
      </c>
      <c r="H21887" t="s">
        <v>303</v>
      </c>
      <c r="I21887" t="s">
        <v>171</v>
      </c>
      <c r="J21887">
        <v>1.3348424884008925</v>
      </c>
      <c r="L21887" s="47"/>
      <c r="M21887" s="47"/>
    </row>
    <row r="21888" spans="1:13" x14ac:dyDescent="0.4">
      <c r="A21888" t="str">
        <f t="shared" si="341"/>
        <v>29_4M_F_0_180_5_HH800_CDB</v>
      </c>
      <c r="B21888">
        <v>29</v>
      </c>
      <c r="C21888" t="s">
        <v>173</v>
      </c>
      <c r="D21888" t="s">
        <v>169</v>
      </c>
      <c r="E21888">
        <v>0</v>
      </c>
      <c r="F21888">
        <v>180</v>
      </c>
      <c r="G21888">
        <v>5</v>
      </c>
      <c r="H21888" t="s">
        <v>303</v>
      </c>
      <c r="I21888" t="s">
        <v>171</v>
      </c>
      <c r="J21888">
        <v>2.4204350477123939</v>
      </c>
      <c r="L21888" s="47"/>
      <c r="M21888" s="47"/>
    </row>
    <row r="21889" spans="1:13" x14ac:dyDescent="0.4">
      <c r="A21889" t="str">
        <f t="shared" si="341"/>
        <v>29_4M_F_0_180_65_HH800_CDB</v>
      </c>
      <c r="B21889">
        <v>29</v>
      </c>
      <c r="C21889" t="s">
        <v>173</v>
      </c>
      <c r="D21889" t="s">
        <v>169</v>
      </c>
      <c r="E21889">
        <v>0</v>
      </c>
      <c r="F21889">
        <v>180</v>
      </c>
      <c r="G21889">
        <v>65</v>
      </c>
      <c r="H21889" t="s">
        <v>303</v>
      </c>
      <c r="I21889" t="s">
        <v>171</v>
      </c>
      <c r="J21889">
        <v>2.7614190199451456</v>
      </c>
      <c r="L21889" s="47"/>
      <c r="M21889" s="47"/>
    </row>
    <row r="21890" spans="1:13" x14ac:dyDescent="0.4">
      <c r="A21890" t="str">
        <f t="shared" si="341"/>
        <v>29_4M_F_0_180_67_HH800_CDB</v>
      </c>
      <c r="B21890">
        <v>29</v>
      </c>
      <c r="C21890" t="s">
        <v>173</v>
      </c>
      <c r="D21890" t="s">
        <v>169</v>
      </c>
      <c r="E21890">
        <v>0</v>
      </c>
      <c r="F21890">
        <v>180</v>
      </c>
      <c r="G21890">
        <v>67</v>
      </c>
      <c r="H21890" t="s">
        <v>303</v>
      </c>
      <c r="I21890" t="s">
        <v>171</v>
      </c>
      <c r="J21890">
        <v>2.993454686476297</v>
      </c>
      <c r="L21890" s="47"/>
      <c r="M21890" s="47"/>
    </row>
    <row r="21891" spans="1:13" x14ac:dyDescent="0.4">
      <c r="A21891" t="str">
        <f t="shared" ref="A21891:A21954" si="342">B21891&amp;"_"&amp;C21891&amp;"_"&amp;D21891&amp;"_"&amp;E21891&amp;"_"&amp;F21891&amp;"_"&amp;G21891&amp;"_"&amp;H21891&amp;"_"&amp;I21891</f>
        <v>29_4M_F_0_180_70_HH800_CDB</v>
      </c>
      <c r="B21891">
        <v>29</v>
      </c>
      <c r="C21891" t="s">
        <v>173</v>
      </c>
      <c r="D21891" t="s">
        <v>169</v>
      </c>
      <c r="E21891">
        <v>0</v>
      </c>
      <c r="F21891">
        <v>180</v>
      </c>
      <c r="G21891">
        <v>70</v>
      </c>
      <c r="H21891" t="s">
        <v>303</v>
      </c>
      <c r="I21891" t="s">
        <v>171</v>
      </c>
      <c r="J21891">
        <v>2.9645409201689241</v>
      </c>
      <c r="L21891" s="47"/>
      <c r="M21891" s="47"/>
    </row>
    <row r="21892" spans="1:13" x14ac:dyDescent="0.4">
      <c r="A21892" t="str">
        <f t="shared" si="342"/>
        <v>29_4M_F_0_365_5_HH800_CDB</v>
      </c>
      <c r="B21892">
        <v>29</v>
      </c>
      <c r="C21892" t="s">
        <v>173</v>
      </c>
      <c r="D21892" t="s">
        <v>169</v>
      </c>
      <c r="E21892">
        <v>0</v>
      </c>
      <c r="F21892">
        <v>365</v>
      </c>
      <c r="G21892">
        <v>5</v>
      </c>
      <c r="H21892" t="s">
        <v>303</v>
      </c>
      <c r="I21892" t="s">
        <v>171</v>
      </c>
      <c r="J21892">
        <v>1.5791747956730255</v>
      </c>
      <c r="L21892" s="47"/>
      <c r="M21892" s="47"/>
    </row>
    <row r="21893" spans="1:13" x14ac:dyDescent="0.4">
      <c r="A21893" t="str">
        <f t="shared" si="342"/>
        <v>29_4M_F_0_365_65_HH800_CDB</v>
      </c>
      <c r="B21893">
        <v>29</v>
      </c>
      <c r="C21893" t="s">
        <v>173</v>
      </c>
      <c r="D21893" t="s">
        <v>169</v>
      </c>
      <c r="E21893">
        <v>0</v>
      </c>
      <c r="F21893">
        <v>365</v>
      </c>
      <c r="G21893">
        <v>65</v>
      </c>
      <c r="H21893" t="s">
        <v>303</v>
      </c>
      <c r="I21893" t="s">
        <v>171</v>
      </c>
      <c r="J21893">
        <v>2.4732945796205494</v>
      </c>
      <c r="L21893" s="47"/>
      <c r="M21893" s="47"/>
    </row>
    <row r="21894" spans="1:13" x14ac:dyDescent="0.4">
      <c r="A21894" t="str">
        <f t="shared" si="342"/>
        <v>29_4M_F_0_365_67_HH800_CDB</v>
      </c>
      <c r="B21894">
        <v>29</v>
      </c>
      <c r="C21894" t="s">
        <v>173</v>
      </c>
      <c r="D21894" t="s">
        <v>169</v>
      </c>
      <c r="E21894">
        <v>0</v>
      </c>
      <c r="F21894">
        <v>365</v>
      </c>
      <c r="G21894">
        <v>67</v>
      </c>
      <c r="H21894" t="s">
        <v>303</v>
      </c>
      <c r="I21894" t="s">
        <v>171</v>
      </c>
      <c r="J21894">
        <v>2.4888276574916555</v>
      </c>
      <c r="L21894" s="47"/>
      <c r="M21894" s="47"/>
    </row>
    <row r="21895" spans="1:13" x14ac:dyDescent="0.4">
      <c r="A21895" t="str">
        <f t="shared" si="342"/>
        <v>29_4M_F_0_365_70_HH800_CDB</v>
      </c>
      <c r="B21895">
        <v>29</v>
      </c>
      <c r="C21895" t="s">
        <v>173</v>
      </c>
      <c r="D21895" t="s">
        <v>169</v>
      </c>
      <c r="E21895">
        <v>0</v>
      </c>
      <c r="F21895">
        <v>365</v>
      </c>
      <c r="G21895">
        <v>70</v>
      </c>
      <c r="H21895" t="s">
        <v>303</v>
      </c>
      <c r="I21895" t="s">
        <v>171</v>
      </c>
      <c r="J21895">
        <v>3.4731554899781703</v>
      </c>
      <c r="L21895" s="47"/>
      <c r="M21895" s="47"/>
    </row>
    <row r="21896" spans="1:13" x14ac:dyDescent="0.4">
      <c r="A21896" t="str">
        <f t="shared" si="342"/>
        <v>30_4M_F_0_90_2_HH800_CDB</v>
      </c>
      <c r="B21896">
        <v>30</v>
      </c>
      <c r="C21896" t="s">
        <v>173</v>
      </c>
      <c r="D21896" t="s">
        <v>169</v>
      </c>
      <c r="E21896">
        <v>0</v>
      </c>
      <c r="F21896">
        <v>90</v>
      </c>
      <c r="G21896">
        <v>2</v>
      </c>
      <c r="H21896" t="s">
        <v>303</v>
      </c>
      <c r="I21896" t="s">
        <v>171</v>
      </c>
      <c r="J21896">
        <v>1.3468488720187106</v>
      </c>
      <c r="L21896" s="47"/>
      <c r="M21896" s="47"/>
    </row>
    <row r="21897" spans="1:13" x14ac:dyDescent="0.4">
      <c r="A21897" t="str">
        <f t="shared" si="342"/>
        <v>30_4M_F_0_90_5_HH800_CDB</v>
      </c>
      <c r="B21897">
        <v>30</v>
      </c>
      <c r="C21897" t="s">
        <v>173</v>
      </c>
      <c r="D21897" t="s">
        <v>169</v>
      </c>
      <c r="E21897">
        <v>0</v>
      </c>
      <c r="F21897">
        <v>90</v>
      </c>
      <c r="G21897">
        <v>5</v>
      </c>
      <c r="H21897" t="s">
        <v>303</v>
      </c>
      <c r="I21897" t="s">
        <v>171</v>
      </c>
      <c r="J21897">
        <v>1.8344852399978526</v>
      </c>
      <c r="L21897" s="47"/>
      <c r="M21897" s="47"/>
    </row>
    <row r="21898" spans="1:13" x14ac:dyDescent="0.4">
      <c r="A21898" t="str">
        <f t="shared" si="342"/>
        <v>30_4M_F_0_90_65_HH800_CDB</v>
      </c>
      <c r="B21898">
        <v>30</v>
      </c>
      <c r="C21898" t="s">
        <v>173</v>
      </c>
      <c r="D21898" t="s">
        <v>169</v>
      </c>
      <c r="E21898">
        <v>0</v>
      </c>
      <c r="F21898">
        <v>90</v>
      </c>
      <c r="G21898">
        <v>65</v>
      </c>
      <c r="H21898" t="s">
        <v>303</v>
      </c>
      <c r="I21898" t="s">
        <v>171</v>
      </c>
      <c r="J21898">
        <v>2.7492692668819076</v>
      </c>
      <c r="L21898" s="47"/>
      <c r="M21898" s="47"/>
    </row>
    <row r="21899" spans="1:13" x14ac:dyDescent="0.4">
      <c r="A21899" t="str">
        <f t="shared" si="342"/>
        <v>30_4M_F_0_90_67_HH800_CDB</v>
      </c>
      <c r="B21899">
        <v>30</v>
      </c>
      <c r="C21899" t="s">
        <v>173</v>
      </c>
      <c r="D21899" t="s">
        <v>169</v>
      </c>
      <c r="E21899">
        <v>0</v>
      </c>
      <c r="F21899">
        <v>90</v>
      </c>
      <c r="G21899">
        <v>67</v>
      </c>
      <c r="H21899" t="s">
        <v>303</v>
      </c>
      <c r="I21899" t="s">
        <v>171</v>
      </c>
      <c r="J21899">
        <v>3.7449544827360821</v>
      </c>
      <c r="L21899" s="47"/>
      <c r="M21899" s="47"/>
    </row>
    <row r="21900" spans="1:13" x14ac:dyDescent="0.4">
      <c r="A21900" t="str">
        <f t="shared" si="342"/>
        <v>30_4M_F_0_90_70_HH800_CDB</v>
      </c>
      <c r="B21900">
        <v>30</v>
      </c>
      <c r="C21900" t="s">
        <v>173</v>
      </c>
      <c r="D21900" t="s">
        <v>169</v>
      </c>
      <c r="E21900">
        <v>0</v>
      </c>
      <c r="F21900">
        <v>90</v>
      </c>
      <c r="G21900">
        <v>70</v>
      </c>
      <c r="H21900" t="s">
        <v>303</v>
      </c>
      <c r="I21900" t="s">
        <v>171</v>
      </c>
      <c r="J21900">
        <v>3.3879736992339007</v>
      </c>
      <c r="L21900" s="47"/>
      <c r="M21900" s="47"/>
    </row>
    <row r="21901" spans="1:13" x14ac:dyDescent="0.4">
      <c r="A21901" t="str">
        <f t="shared" si="342"/>
        <v>30_4M_F_0_180_2_HH800_CDB</v>
      </c>
      <c r="B21901">
        <v>30</v>
      </c>
      <c r="C21901" t="s">
        <v>173</v>
      </c>
      <c r="D21901" t="s">
        <v>169</v>
      </c>
      <c r="E21901">
        <v>0</v>
      </c>
      <c r="F21901">
        <v>180</v>
      </c>
      <c r="G21901">
        <v>2</v>
      </c>
      <c r="H21901" t="s">
        <v>303</v>
      </c>
      <c r="I21901" t="s">
        <v>171</v>
      </c>
      <c r="J21901">
        <v>1.2891102477715215</v>
      </c>
      <c r="L21901" s="47"/>
      <c r="M21901" s="47"/>
    </row>
    <row r="21902" spans="1:13" x14ac:dyDescent="0.4">
      <c r="A21902" t="str">
        <f t="shared" si="342"/>
        <v>30_4M_F_0_180_5_HH800_CDB</v>
      </c>
      <c r="B21902">
        <v>30</v>
      </c>
      <c r="C21902" t="s">
        <v>173</v>
      </c>
      <c r="D21902" t="s">
        <v>169</v>
      </c>
      <c r="E21902">
        <v>0</v>
      </c>
      <c r="F21902">
        <v>180</v>
      </c>
      <c r="G21902">
        <v>5</v>
      </c>
      <c r="H21902" t="s">
        <v>303</v>
      </c>
      <c r="I21902" t="s">
        <v>171</v>
      </c>
      <c r="J21902">
        <v>2.0546902864346617</v>
      </c>
      <c r="L21902" s="47"/>
      <c r="M21902" s="47"/>
    </row>
    <row r="21903" spans="1:13" x14ac:dyDescent="0.4">
      <c r="A21903" t="str">
        <f t="shared" si="342"/>
        <v>30_4M_F_0_180_65_HH800_CDB</v>
      </c>
      <c r="B21903">
        <v>30</v>
      </c>
      <c r="C21903" t="s">
        <v>173</v>
      </c>
      <c r="D21903" t="s">
        <v>169</v>
      </c>
      <c r="E21903">
        <v>0</v>
      </c>
      <c r="F21903">
        <v>180</v>
      </c>
      <c r="G21903">
        <v>65</v>
      </c>
      <c r="H21903" t="s">
        <v>303</v>
      </c>
      <c r="I21903" t="s">
        <v>171</v>
      </c>
      <c r="J21903">
        <v>3.0610914619437302</v>
      </c>
      <c r="L21903" s="47"/>
      <c r="M21903" s="47"/>
    </row>
    <row r="21904" spans="1:13" x14ac:dyDescent="0.4">
      <c r="A21904" t="str">
        <f t="shared" si="342"/>
        <v>30_4M_F_0_180_67_HH800_CDB</v>
      </c>
      <c r="B21904">
        <v>30</v>
      </c>
      <c r="C21904" t="s">
        <v>173</v>
      </c>
      <c r="D21904" t="s">
        <v>169</v>
      </c>
      <c r="E21904">
        <v>0</v>
      </c>
      <c r="F21904">
        <v>180</v>
      </c>
      <c r="G21904">
        <v>67</v>
      </c>
      <c r="H21904" t="s">
        <v>303</v>
      </c>
      <c r="I21904" t="s">
        <v>171</v>
      </c>
      <c r="J21904">
        <v>2.8086963517341799</v>
      </c>
      <c r="L21904" s="47"/>
      <c r="M21904" s="47"/>
    </row>
    <row r="21905" spans="1:13" x14ac:dyDescent="0.4">
      <c r="A21905" t="str">
        <f t="shared" si="342"/>
        <v>30_4M_F_0_180_70_HH800_CDB</v>
      </c>
      <c r="B21905">
        <v>30</v>
      </c>
      <c r="C21905" t="s">
        <v>173</v>
      </c>
      <c r="D21905" t="s">
        <v>169</v>
      </c>
      <c r="E21905">
        <v>0</v>
      </c>
      <c r="F21905">
        <v>180</v>
      </c>
      <c r="G21905">
        <v>70</v>
      </c>
      <c r="H21905" t="s">
        <v>303</v>
      </c>
      <c r="I21905" t="s">
        <v>171</v>
      </c>
      <c r="J21905">
        <v>3.4592395629871255</v>
      </c>
      <c r="L21905" s="47"/>
      <c r="M21905" s="47"/>
    </row>
    <row r="21906" spans="1:13" x14ac:dyDescent="0.4">
      <c r="A21906" t="str">
        <f t="shared" si="342"/>
        <v>30_4M_F_0_365_5_HH800_CDB</v>
      </c>
      <c r="B21906">
        <v>30</v>
      </c>
      <c r="C21906" t="s">
        <v>173</v>
      </c>
      <c r="D21906" t="s">
        <v>169</v>
      </c>
      <c r="E21906">
        <v>0</v>
      </c>
      <c r="F21906">
        <v>365</v>
      </c>
      <c r="G21906">
        <v>5</v>
      </c>
      <c r="H21906" t="s">
        <v>303</v>
      </c>
      <c r="I21906" t="s">
        <v>171</v>
      </c>
      <c r="J21906">
        <v>2.1948414728390664</v>
      </c>
      <c r="L21906" s="47"/>
      <c r="M21906" s="47"/>
    </row>
    <row r="21907" spans="1:13" x14ac:dyDescent="0.4">
      <c r="A21907" t="str">
        <f t="shared" si="342"/>
        <v>30_4M_F_0_365_65_HH800_CDB</v>
      </c>
      <c r="B21907">
        <v>30</v>
      </c>
      <c r="C21907" t="s">
        <v>173</v>
      </c>
      <c r="D21907" t="s">
        <v>169</v>
      </c>
      <c r="E21907">
        <v>0</v>
      </c>
      <c r="F21907">
        <v>365</v>
      </c>
      <c r="G21907">
        <v>65</v>
      </c>
      <c r="H21907" t="s">
        <v>303</v>
      </c>
      <c r="I21907" t="s">
        <v>171</v>
      </c>
      <c r="J21907">
        <v>2.5168086457987897</v>
      </c>
      <c r="L21907" s="47"/>
      <c r="M21907" s="47"/>
    </row>
    <row r="21908" spans="1:13" x14ac:dyDescent="0.4">
      <c r="A21908" t="str">
        <f t="shared" si="342"/>
        <v>30_4M_F_0_365_67_HH800_CDB</v>
      </c>
      <c r="B21908">
        <v>30</v>
      </c>
      <c r="C21908" t="s">
        <v>173</v>
      </c>
      <c r="D21908" t="s">
        <v>169</v>
      </c>
      <c r="E21908">
        <v>0</v>
      </c>
      <c r="F21908">
        <v>365</v>
      </c>
      <c r="G21908">
        <v>67</v>
      </c>
      <c r="H21908" t="s">
        <v>303</v>
      </c>
      <c r="I21908" t="s">
        <v>171</v>
      </c>
      <c r="J21908">
        <v>3.523175986430922</v>
      </c>
      <c r="L21908" s="47"/>
      <c r="M21908" s="47"/>
    </row>
    <row r="21909" spans="1:13" x14ac:dyDescent="0.4">
      <c r="A21909" t="str">
        <f t="shared" si="342"/>
        <v>30_4M_F_0_365_70_HH800_CDB</v>
      </c>
      <c r="B21909">
        <v>30</v>
      </c>
      <c r="C21909" t="s">
        <v>173</v>
      </c>
      <c r="D21909" t="s">
        <v>169</v>
      </c>
      <c r="E21909">
        <v>0</v>
      </c>
      <c r="F21909">
        <v>365</v>
      </c>
      <c r="G21909">
        <v>70</v>
      </c>
      <c r="H21909" t="s">
        <v>303</v>
      </c>
      <c r="I21909" t="s">
        <v>171</v>
      </c>
      <c r="J21909">
        <v>3.529608579230358</v>
      </c>
      <c r="L21909" s="47"/>
      <c r="M21909" s="47"/>
    </row>
    <row r="21910" spans="1:13" x14ac:dyDescent="0.4">
      <c r="A21910" t="str">
        <f t="shared" si="342"/>
        <v>31_4M_F_0_90_2_HH800_CDB</v>
      </c>
      <c r="B21910">
        <v>31</v>
      </c>
      <c r="C21910" t="s">
        <v>173</v>
      </c>
      <c r="D21910" t="s">
        <v>169</v>
      </c>
      <c r="E21910">
        <v>0</v>
      </c>
      <c r="F21910">
        <v>90</v>
      </c>
      <c r="G21910">
        <v>2</v>
      </c>
      <c r="H21910" t="s">
        <v>303</v>
      </c>
      <c r="I21910" t="s">
        <v>171</v>
      </c>
      <c r="J21910">
        <v>2.1577028652941159</v>
      </c>
      <c r="L21910" s="47"/>
      <c r="M21910" s="47"/>
    </row>
    <row r="21911" spans="1:13" x14ac:dyDescent="0.4">
      <c r="A21911" t="str">
        <f t="shared" si="342"/>
        <v>31_4M_F_0_90_5_HH800_CDB</v>
      </c>
      <c r="B21911">
        <v>31</v>
      </c>
      <c r="C21911" t="s">
        <v>173</v>
      </c>
      <c r="D21911" t="s">
        <v>169</v>
      </c>
      <c r="E21911">
        <v>0</v>
      </c>
      <c r="F21911">
        <v>90</v>
      </c>
      <c r="G21911">
        <v>5</v>
      </c>
      <c r="H21911" t="s">
        <v>303</v>
      </c>
      <c r="I21911" t="s">
        <v>171</v>
      </c>
      <c r="J21911">
        <v>1.6472648120286333</v>
      </c>
      <c r="L21911" s="47"/>
      <c r="M21911" s="47"/>
    </row>
    <row r="21912" spans="1:13" x14ac:dyDescent="0.4">
      <c r="A21912" t="str">
        <f t="shared" si="342"/>
        <v>31_4M_F_0_90_65_HH800_CDB</v>
      </c>
      <c r="B21912">
        <v>31</v>
      </c>
      <c r="C21912" t="s">
        <v>173</v>
      </c>
      <c r="D21912" t="s">
        <v>169</v>
      </c>
      <c r="E21912">
        <v>0</v>
      </c>
      <c r="F21912">
        <v>90</v>
      </c>
      <c r="G21912">
        <v>65</v>
      </c>
      <c r="H21912" t="s">
        <v>303</v>
      </c>
      <c r="I21912" t="s">
        <v>171</v>
      </c>
      <c r="J21912">
        <v>2.9570342101501925</v>
      </c>
      <c r="L21912" s="47"/>
      <c r="M21912" s="47"/>
    </row>
    <row r="21913" spans="1:13" x14ac:dyDescent="0.4">
      <c r="A21913" t="str">
        <f t="shared" si="342"/>
        <v>31_4M_F_0_90_67_HH800_CDB</v>
      </c>
      <c r="B21913">
        <v>31</v>
      </c>
      <c r="C21913" t="s">
        <v>173</v>
      </c>
      <c r="D21913" t="s">
        <v>169</v>
      </c>
      <c r="E21913">
        <v>0</v>
      </c>
      <c r="F21913">
        <v>90</v>
      </c>
      <c r="G21913">
        <v>67</v>
      </c>
      <c r="H21913" t="s">
        <v>303</v>
      </c>
      <c r="I21913" t="s">
        <v>171</v>
      </c>
      <c r="J21913">
        <v>3.6733680997973654</v>
      </c>
      <c r="L21913" s="47"/>
      <c r="M21913" s="47"/>
    </row>
    <row r="21914" spans="1:13" x14ac:dyDescent="0.4">
      <c r="A21914" t="str">
        <f t="shared" si="342"/>
        <v>31_4M_F_0_90_70_HH800_CDB</v>
      </c>
      <c r="B21914">
        <v>31</v>
      </c>
      <c r="C21914" t="s">
        <v>173</v>
      </c>
      <c r="D21914" t="s">
        <v>169</v>
      </c>
      <c r="E21914">
        <v>0</v>
      </c>
      <c r="F21914">
        <v>90</v>
      </c>
      <c r="G21914">
        <v>70</v>
      </c>
      <c r="H21914" t="s">
        <v>303</v>
      </c>
      <c r="I21914" t="s">
        <v>171</v>
      </c>
      <c r="J21914">
        <v>3.8966809444623913</v>
      </c>
      <c r="L21914" s="47"/>
      <c r="M21914" s="47"/>
    </row>
    <row r="21915" spans="1:13" x14ac:dyDescent="0.4">
      <c r="A21915" t="str">
        <f t="shared" si="342"/>
        <v>31_4M_F_0_180_2_HH800_CDB</v>
      </c>
      <c r="B21915">
        <v>31</v>
      </c>
      <c r="C21915" t="s">
        <v>173</v>
      </c>
      <c r="D21915" t="s">
        <v>169</v>
      </c>
      <c r="E21915">
        <v>0</v>
      </c>
      <c r="F21915">
        <v>180</v>
      </c>
      <c r="G21915">
        <v>2</v>
      </c>
      <c r="H21915" t="s">
        <v>303</v>
      </c>
      <c r="I21915" t="s">
        <v>171</v>
      </c>
      <c r="J21915">
        <v>1.244425872621572</v>
      </c>
      <c r="L21915" s="47"/>
      <c r="M21915" s="47"/>
    </row>
    <row r="21916" spans="1:13" x14ac:dyDescent="0.4">
      <c r="A21916" t="str">
        <f t="shared" si="342"/>
        <v>31_4M_F_0_180_5_HH800_CDB</v>
      </c>
      <c r="B21916">
        <v>31</v>
      </c>
      <c r="C21916" t="s">
        <v>173</v>
      </c>
      <c r="D21916" t="s">
        <v>169</v>
      </c>
      <c r="E21916">
        <v>0</v>
      </c>
      <c r="F21916">
        <v>180</v>
      </c>
      <c r="G21916">
        <v>5</v>
      </c>
      <c r="H21916" t="s">
        <v>303</v>
      </c>
      <c r="I21916" t="s">
        <v>171</v>
      </c>
      <c r="J21916">
        <v>2.2749629807162273</v>
      </c>
      <c r="L21916" s="47"/>
      <c r="M21916" s="47"/>
    </row>
    <row r="21917" spans="1:13" x14ac:dyDescent="0.4">
      <c r="A21917" t="str">
        <f t="shared" si="342"/>
        <v>31_4M_F_0_180_65_HH800_CDB</v>
      </c>
      <c r="B21917">
        <v>31</v>
      </c>
      <c r="C21917" t="s">
        <v>173</v>
      </c>
      <c r="D21917" t="s">
        <v>169</v>
      </c>
      <c r="E21917">
        <v>0</v>
      </c>
      <c r="F21917">
        <v>180</v>
      </c>
      <c r="G21917">
        <v>65</v>
      </c>
      <c r="H21917" t="s">
        <v>303</v>
      </c>
      <c r="I21917" t="s">
        <v>171</v>
      </c>
      <c r="J21917">
        <v>2.6663653915669538</v>
      </c>
      <c r="L21917" s="47"/>
      <c r="M21917" s="47"/>
    </row>
    <row r="21918" spans="1:13" x14ac:dyDescent="0.4">
      <c r="A21918" t="str">
        <f t="shared" si="342"/>
        <v>31_4M_F_0_180_67_HH800_CDB</v>
      </c>
      <c r="B21918">
        <v>31</v>
      </c>
      <c r="C21918" t="s">
        <v>173</v>
      </c>
      <c r="D21918" t="s">
        <v>169</v>
      </c>
      <c r="E21918">
        <v>0</v>
      </c>
      <c r="F21918">
        <v>180</v>
      </c>
      <c r="G21918">
        <v>67</v>
      </c>
      <c r="H21918" t="s">
        <v>303</v>
      </c>
      <c r="I21918" t="s">
        <v>171</v>
      </c>
      <c r="J21918">
        <v>3.1396770434131485</v>
      </c>
      <c r="L21918" s="47"/>
      <c r="M21918" s="47"/>
    </row>
    <row r="21919" spans="1:13" x14ac:dyDescent="0.4">
      <c r="A21919" t="str">
        <f t="shared" si="342"/>
        <v>31_4M_F_0_180_70_HH800_CDB</v>
      </c>
      <c r="B21919">
        <v>31</v>
      </c>
      <c r="C21919" t="s">
        <v>173</v>
      </c>
      <c r="D21919" t="s">
        <v>169</v>
      </c>
      <c r="E21919">
        <v>0</v>
      </c>
      <c r="F21919">
        <v>180</v>
      </c>
      <c r="G21919">
        <v>70</v>
      </c>
      <c r="H21919" t="s">
        <v>303</v>
      </c>
      <c r="I21919" t="s">
        <v>171</v>
      </c>
      <c r="J21919">
        <v>3.257687258559355</v>
      </c>
      <c r="L21919" s="47"/>
      <c r="M21919" s="47"/>
    </row>
    <row r="21920" spans="1:13" x14ac:dyDescent="0.4">
      <c r="A21920" t="str">
        <f t="shared" si="342"/>
        <v>31_4M_F_0_365_5_HH800_CDB</v>
      </c>
      <c r="B21920">
        <v>31</v>
      </c>
      <c r="C21920" t="s">
        <v>173</v>
      </c>
      <c r="D21920" t="s">
        <v>169</v>
      </c>
      <c r="E21920">
        <v>0</v>
      </c>
      <c r="F21920">
        <v>365</v>
      </c>
      <c r="G21920">
        <v>5</v>
      </c>
      <c r="H21920" t="s">
        <v>303</v>
      </c>
      <c r="I21920" t="s">
        <v>171</v>
      </c>
      <c r="J21920">
        <v>2.1153876177624564</v>
      </c>
      <c r="L21920" s="47"/>
      <c r="M21920" s="47"/>
    </row>
    <row r="21921" spans="1:13" x14ac:dyDescent="0.4">
      <c r="A21921" t="str">
        <f t="shared" si="342"/>
        <v>31_4M_F_0_365_65_HH800_CDB</v>
      </c>
      <c r="B21921">
        <v>31</v>
      </c>
      <c r="C21921" t="s">
        <v>173</v>
      </c>
      <c r="D21921" t="s">
        <v>169</v>
      </c>
      <c r="E21921">
        <v>0</v>
      </c>
      <c r="F21921">
        <v>365</v>
      </c>
      <c r="G21921">
        <v>65</v>
      </c>
      <c r="H21921" t="s">
        <v>303</v>
      </c>
      <c r="I21921" t="s">
        <v>171</v>
      </c>
      <c r="J21921">
        <v>2.455737754215674</v>
      </c>
      <c r="L21921" s="47"/>
      <c r="M21921" s="47"/>
    </row>
    <row r="21922" spans="1:13" x14ac:dyDescent="0.4">
      <c r="A21922" t="str">
        <f t="shared" si="342"/>
        <v>31_4M_F_0_365_67_HH800_CDB</v>
      </c>
      <c r="B21922">
        <v>31</v>
      </c>
      <c r="C21922" t="s">
        <v>173</v>
      </c>
      <c r="D21922" t="s">
        <v>169</v>
      </c>
      <c r="E21922">
        <v>0</v>
      </c>
      <c r="F21922">
        <v>365</v>
      </c>
      <c r="G21922">
        <v>67</v>
      </c>
      <c r="H21922" t="s">
        <v>303</v>
      </c>
      <c r="I21922" t="s">
        <v>171</v>
      </c>
      <c r="J21922">
        <v>3.1835473800370186</v>
      </c>
      <c r="L21922" s="47"/>
      <c r="M21922" s="47"/>
    </row>
    <row r="21923" spans="1:13" x14ac:dyDescent="0.4">
      <c r="A21923" t="str">
        <f t="shared" si="342"/>
        <v>31_4M_F_0_365_70_HH800_CDB</v>
      </c>
      <c r="B21923">
        <v>31</v>
      </c>
      <c r="C21923" t="s">
        <v>173</v>
      </c>
      <c r="D21923" t="s">
        <v>169</v>
      </c>
      <c r="E21923">
        <v>0</v>
      </c>
      <c r="F21923">
        <v>365</v>
      </c>
      <c r="G21923">
        <v>70</v>
      </c>
      <c r="H21923" t="s">
        <v>303</v>
      </c>
      <c r="I21923" t="s">
        <v>171</v>
      </c>
      <c r="J21923">
        <v>3.502931019069627</v>
      </c>
      <c r="L21923" s="47"/>
      <c r="M21923" s="47"/>
    </row>
    <row r="21924" spans="1:13" x14ac:dyDescent="0.4">
      <c r="A21924" t="str">
        <f t="shared" si="342"/>
        <v>32_4M_F_0_90_2_HH800_CDB</v>
      </c>
      <c r="B21924">
        <v>32</v>
      </c>
      <c r="C21924" t="s">
        <v>173</v>
      </c>
      <c r="D21924" t="s">
        <v>169</v>
      </c>
      <c r="E21924">
        <v>0</v>
      </c>
      <c r="F21924">
        <v>90</v>
      </c>
      <c r="G21924">
        <v>2</v>
      </c>
      <c r="H21924" t="s">
        <v>303</v>
      </c>
      <c r="I21924" t="s">
        <v>171</v>
      </c>
      <c r="J21924">
        <v>1.8511310204347577</v>
      </c>
      <c r="L21924" s="47"/>
      <c r="M21924" s="47"/>
    </row>
    <row r="21925" spans="1:13" x14ac:dyDescent="0.4">
      <c r="A21925" t="str">
        <f t="shared" si="342"/>
        <v>32_4M_F_0_90_5_HH800_CDB</v>
      </c>
      <c r="B21925">
        <v>32</v>
      </c>
      <c r="C21925" t="s">
        <v>173</v>
      </c>
      <c r="D21925" t="s">
        <v>169</v>
      </c>
      <c r="E21925">
        <v>0</v>
      </c>
      <c r="F21925">
        <v>90</v>
      </c>
      <c r="G21925">
        <v>5</v>
      </c>
      <c r="H21925" t="s">
        <v>303</v>
      </c>
      <c r="I21925" t="s">
        <v>171</v>
      </c>
      <c r="J21925">
        <v>2.4288379190865421</v>
      </c>
      <c r="L21925" s="47"/>
      <c r="M21925" s="47"/>
    </row>
    <row r="21926" spans="1:13" x14ac:dyDescent="0.4">
      <c r="A21926" t="str">
        <f t="shared" si="342"/>
        <v>32_4M_F_0_90_65_HH800_CDB</v>
      </c>
      <c r="B21926">
        <v>32</v>
      </c>
      <c r="C21926" t="s">
        <v>173</v>
      </c>
      <c r="D21926" t="s">
        <v>169</v>
      </c>
      <c r="E21926">
        <v>0</v>
      </c>
      <c r="F21926">
        <v>90</v>
      </c>
      <c r="G21926">
        <v>65</v>
      </c>
      <c r="H21926" t="s">
        <v>303</v>
      </c>
      <c r="I21926" t="s">
        <v>171</v>
      </c>
      <c r="J21926">
        <v>3.1476689740221642</v>
      </c>
      <c r="L21926" s="47"/>
      <c r="M21926" s="47"/>
    </row>
    <row r="21927" spans="1:13" x14ac:dyDescent="0.4">
      <c r="A21927" t="str">
        <f t="shared" si="342"/>
        <v>32_4M_F_0_90_67_HH800_CDB</v>
      </c>
      <c r="B21927">
        <v>32</v>
      </c>
      <c r="C21927" t="s">
        <v>173</v>
      </c>
      <c r="D21927" t="s">
        <v>169</v>
      </c>
      <c r="E21927">
        <v>0</v>
      </c>
      <c r="F21927">
        <v>90</v>
      </c>
      <c r="G21927">
        <v>67</v>
      </c>
      <c r="H21927" t="s">
        <v>303</v>
      </c>
      <c r="I21927" t="s">
        <v>171</v>
      </c>
      <c r="J21927">
        <v>3.0754621177228629</v>
      </c>
      <c r="L21927" s="47"/>
      <c r="M21927" s="47"/>
    </row>
    <row r="21928" spans="1:13" x14ac:dyDescent="0.4">
      <c r="A21928" t="str">
        <f t="shared" si="342"/>
        <v>32_4M_F_0_90_70_HH800_CDB</v>
      </c>
      <c r="B21928">
        <v>32</v>
      </c>
      <c r="C21928" t="s">
        <v>173</v>
      </c>
      <c r="D21928" t="s">
        <v>169</v>
      </c>
      <c r="E21928">
        <v>0</v>
      </c>
      <c r="F21928">
        <v>90</v>
      </c>
      <c r="G21928">
        <v>70</v>
      </c>
      <c r="H21928" t="s">
        <v>303</v>
      </c>
      <c r="I21928" t="s">
        <v>171</v>
      </c>
      <c r="J21928">
        <v>4.2420285230895551</v>
      </c>
      <c r="L21928" s="47"/>
      <c r="M21928" s="47"/>
    </row>
    <row r="21929" spans="1:13" x14ac:dyDescent="0.4">
      <c r="A21929" t="str">
        <f t="shared" si="342"/>
        <v>32_4M_F_0_180_2_HH800_CDB</v>
      </c>
      <c r="B21929">
        <v>32</v>
      </c>
      <c r="C21929" t="s">
        <v>173</v>
      </c>
      <c r="D21929" t="s">
        <v>169</v>
      </c>
      <c r="E21929">
        <v>0</v>
      </c>
      <c r="F21929">
        <v>180</v>
      </c>
      <c r="G21929">
        <v>2</v>
      </c>
      <c r="H21929" t="s">
        <v>303</v>
      </c>
      <c r="I21929" t="s">
        <v>171</v>
      </c>
      <c r="J21929">
        <v>1.4247077760774816</v>
      </c>
      <c r="L21929" s="47"/>
      <c r="M21929" s="47"/>
    </row>
    <row r="21930" spans="1:13" x14ac:dyDescent="0.4">
      <c r="A21930" t="str">
        <f t="shared" si="342"/>
        <v>32_4M_F_0_180_5_HH800_CDB</v>
      </c>
      <c r="B21930">
        <v>32</v>
      </c>
      <c r="C21930" t="s">
        <v>173</v>
      </c>
      <c r="D21930" t="s">
        <v>169</v>
      </c>
      <c r="E21930">
        <v>0</v>
      </c>
      <c r="F21930">
        <v>180</v>
      </c>
      <c r="G21930">
        <v>5</v>
      </c>
      <c r="H21930" t="s">
        <v>303</v>
      </c>
      <c r="I21930" t="s">
        <v>171</v>
      </c>
      <c r="J21930">
        <v>2.4510207913290607</v>
      </c>
      <c r="L21930" s="47"/>
      <c r="M21930" s="47"/>
    </row>
    <row r="21931" spans="1:13" x14ac:dyDescent="0.4">
      <c r="A21931" t="str">
        <f t="shared" si="342"/>
        <v>32_4M_F_0_180_65_HH800_CDB</v>
      </c>
      <c r="B21931">
        <v>32</v>
      </c>
      <c r="C21931" t="s">
        <v>173</v>
      </c>
      <c r="D21931" t="s">
        <v>169</v>
      </c>
      <c r="E21931">
        <v>0</v>
      </c>
      <c r="F21931">
        <v>180</v>
      </c>
      <c r="G21931">
        <v>65</v>
      </c>
      <c r="H21931" t="s">
        <v>303</v>
      </c>
      <c r="I21931" t="s">
        <v>171</v>
      </c>
      <c r="J21931">
        <v>3.2304010668683567</v>
      </c>
      <c r="L21931" s="47"/>
      <c r="M21931" s="47"/>
    </row>
    <row r="21932" spans="1:13" x14ac:dyDescent="0.4">
      <c r="A21932" t="str">
        <f t="shared" si="342"/>
        <v>32_4M_F_0_180_67_HH800_CDB</v>
      </c>
      <c r="B21932">
        <v>32</v>
      </c>
      <c r="C21932" t="s">
        <v>173</v>
      </c>
      <c r="D21932" t="s">
        <v>169</v>
      </c>
      <c r="E21932">
        <v>0</v>
      </c>
      <c r="F21932">
        <v>180</v>
      </c>
      <c r="G21932">
        <v>67</v>
      </c>
      <c r="H21932" t="s">
        <v>303</v>
      </c>
      <c r="I21932" t="s">
        <v>171</v>
      </c>
      <c r="J21932">
        <v>3.4639477242947696</v>
      </c>
      <c r="L21932" s="47"/>
      <c r="M21932" s="47"/>
    </row>
    <row r="21933" spans="1:13" x14ac:dyDescent="0.4">
      <c r="A21933" t="str">
        <f t="shared" si="342"/>
        <v>32_4M_F_0_180_70_HH800_CDB</v>
      </c>
      <c r="B21933">
        <v>32</v>
      </c>
      <c r="C21933" t="s">
        <v>173</v>
      </c>
      <c r="D21933" t="s">
        <v>169</v>
      </c>
      <c r="E21933">
        <v>0</v>
      </c>
      <c r="F21933">
        <v>180</v>
      </c>
      <c r="G21933">
        <v>70</v>
      </c>
      <c r="H21933" t="s">
        <v>303</v>
      </c>
      <c r="I21933" t="s">
        <v>171</v>
      </c>
      <c r="J21933">
        <v>3.8972041862211362</v>
      </c>
      <c r="L21933" s="47"/>
      <c r="M21933" s="47"/>
    </row>
    <row r="21934" spans="1:13" x14ac:dyDescent="0.4">
      <c r="A21934" t="str">
        <f t="shared" si="342"/>
        <v>32_4M_F_0_365_5_HH800_CDB</v>
      </c>
      <c r="B21934">
        <v>32</v>
      </c>
      <c r="C21934" t="s">
        <v>173</v>
      </c>
      <c r="D21934" t="s">
        <v>169</v>
      </c>
      <c r="E21934">
        <v>0</v>
      </c>
      <c r="F21934">
        <v>365</v>
      </c>
      <c r="G21934">
        <v>5</v>
      </c>
      <c r="H21934" t="s">
        <v>303</v>
      </c>
      <c r="I21934" t="s">
        <v>171</v>
      </c>
      <c r="J21934">
        <v>1.5668450442439472</v>
      </c>
      <c r="L21934" s="47"/>
      <c r="M21934" s="47"/>
    </row>
    <row r="21935" spans="1:13" x14ac:dyDescent="0.4">
      <c r="A21935" t="str">
        <f t="shared" si="342"/>
        <v>32_4M_F_0_365_65_HH800_CDB</v>
      </c>
      <c r="B21935">
        <v>32</v>
      </c>
      <c r="C21935" t="s">
        <v>173</v>
      </c>
      <c r="D21935" t="s">
        <v>169</v>
      </c>
      <c r="E21935">
        <v>0</v>
      </c>
      <c r="F21935">
        <v>365</v>
      </c>
      <c r="G21935">
        <v>65</v>
      </c>
      <c r="H21935" t="s">
        <v>303</v>
      </c>
      <c r="I21935" t="s">
        <v>171</v>
      </c>
      <c r="J21935">
        <v>2.894762771784364</v>
      </c>
      <c r="L21935" s="47"/>
      <c r="M21935" s="47"/>
    </row>
    <row r="21936" spans="1:13" x14ac:dyDescent="0.4">
      <c r="A21936" t="str">
        <f t="shared" si="342"/>
        <v>32_4M_F_0_365_67_HH800_CDB</v>
      </c>
      <c r="B21936">
        <v>32</v>
      </c>
      <c r="C21936" t="s">
        <v>173</v>
      </c>
      <c r="D21936" t="s">
        <v>169</v>
      </c>
      <c r="E21936">
        <v>0</v>
      </c>
      <c r="F21936">
        <v>365</v>
      </c>
      <c r="G21936">
        <v>67</v>
      </c>
      <c r="H21936" t="s">
        <v>303</v>
      </c>
      <c r="I21936" t="s">
        <v>171</v>
      </c>
      <c r="J21936">
        <v>3.5883795051696312</v>
      </c>
      <c r="L21936" s="47"/>
      <c r="M21936" s="47"/>
    </row>
    <row r="21937" spans="1:13" x14ac:dyDescent="0.4">
      <c r="A21937" t="str">
        <f t="shared" si="342"/>
        <v>32_4M_F_0_365_70_HH800_CDB</v>
      </c>
      <c r="B21937">
        <v>32</v>
      </c>
      <c r="C21937" t="s">
        <v>173</v>
      </c>
      <c r="D21937" t="s">
        <v>169</v>
      </c>
      <c r="E21937">
        <v>0</v>
      </c>
      <c r="F21937">
        <v>365</v>
      </c>
      <c r="G21937">
        <v>70</v>
      </c>
      <c r="H21937" t="s">
        <v>303</v>
      </c>
      <c r="I21937" t="s">
        <v>171</v>
      </c>
      <c r="J21937">
        <v>3.9930114972579736</v>
      </c>
      <c r="L21937" s="47"/>
      <c r="M21937" s="47"/>
    </row>
    <row r="21938" spans="1:13" x14ac:dyDescent="0.4">
      <c r="A21938" t="str">
        <f t="shared" si="342"/>
        <v>33_4M_F_0_90_2_HH800_CDB</v>
      </c>
      <c r="B21938">
        <v>33</v>
      </c>
      <c r="C21938" t="s">
        <v>173</v>
      </c>
      <c r="D21938" t="s">
        <v>169</v>
      </c>
      <c r="E21938">
        <v>0</v>
      </c>
      <c r="F21938">
        <v>90</v>
      </c>
      <c r="G21938">
        <v>2</v>
      </c>
      <c r="H21938" t="s">
        <v>303</v>
      </c>
      <c r="I21938" t="s">
        <v>171</v>
      </c>
      <c r="J21938">
        <v>1.4560446505294857</v>
      </c>
      <c r="L21938" s="47"/>
      <c r="M21938" s="47"/>
    </row>
    <row r="21939" spans="1:13" x14ac:dyDescent="0.4">
      <c r="A21939" t="str">
        <f t="shared" si="342"/>
        <v>33_4M_F_0_90_5_HH800_CDB</v>
      </c>
      <c r="B21939">
        <v>33</v>
      </c>
      <c r="C21939" t="s">
        <v>173</v>
      </c>
      <c r="D21939" t="s">
        <v>169</v>
      </c>
      <c r="E21939">
        <v>0</v>
      </c>
      <c r="F21939">
        <v>90</v>
      </c>
      <c r="G21939">
        <v>5</v>
      </c>
      <c r="H21939" t="s">
        <v>303</v>
      </c>
      <c r="I21939" t="s">
        <v>171</v>
      </c>
      <c r="J21939">
        <v>1.913455711504654</v>
      </c>
      <c r="L21939" s="47"/>
      <c r="M21939" s="47"/>
    </row>
    <row r="21940" spans="1:13" x14ac:dyDescent="0.4">
      <c r="A21940" t="str">
        <f t="shared" si="342"/>
        <v>33_4M_F_0_90_65_HH800_CDB</v>
      </c>
      <c r="B21940">
        <v>33</v>
      </c>
      <c r="C21940" t="s">
        <v>173</v>
      </c>
      <c r="D21940" t="s">
        <v>169</v>
      </c>
      <c r="E21940">
        <v>0</v>
      </c>
      <c r="F21940">
        <v>90</v>
      </c>
      <c r="G21940">
        <v>65</v>
      </c>
      <c r="H21940" t="s">
        <v>303</v>
      </c>
      <c r="I21940" t="s">
        <v>171</v>
      </c>
      <c r="J21940">
        <v>3.481648641461887</v>
      </c>
      <c r="L21940" s="47"/>
      <c r="M21940" s="47"/>
    </row>
    <row r="21941" spans="1:13" x14ac:dyDescent="0.4">
      <c r="A21941" t="str">
        <f t="shared" si="342"/>
        <v>33_4M_F_0_90_67_HH800_CDB</v>
      </c>
      <c r="B21941">
        <v>33</v>
      </c>
      <c r="C21941" t="s">
        <v>173</v>
      </c>
      <c r="D21941" t="s">
        <v>169</v>
      </c>
      <c r="E21941">
        <v>0</v>
      </c>
      <c r="F21941">
        <v>90</v>
      </c>
      <c r="G21941">
        <v>67</v>
      </c>
      <c r="H21941" t="s">
        <v>303</v>
      </c>
      <c r="I21941" t="s">
        <v>171</v>
      </c>
      <c r="J21941">
        <v>3.782990860960139</v>
      </c>
      <c r="L21941" s="47"/>
      <c r="M21941" s="47"/>
    </row>
    <row r="21942" spans="1:13" x14ac:dyDescent="0.4">
      <c r="A21942" t="str">
        <f t="shared" si="342"/>
        <v>33_4M_F_0_90_70_HH800_CDB</v>
      </c>
      <c r="B21942">
        <v>33</v>
      </c>
      <c r="C21942" t="s">
        <v>173</v>
      </c>
      <c r="D21942" t="s">
        <v>169</v>
      </c>
      <c r="E21942">
        <v>0</v>
      </c>
      <c r="F21942">
        <v>90</v>
      </c>
      <c r="G21942">
        <v>70</v>
      </c>
      <c r="H21942" t="s">
        <v>303</v>
      </c>
      <c r="I21942" t="s">
        <v>171</v>
      </c>
      <c r="J21942">
        <v>3.7919361470053627</v>
      </c>
      <c r="L21942" s="47"/>
      <c r="M21942" s="47"/>
    </row>
    <row r="21943" spans="1:13" x14ac:dyDescent="0.4">
      <c r="A21943" t="str">
        <f t="shared" si="342"/>
        <v>33_4M_F_0_180_2_HH800_CDB</v>
      </c>
      <c r="B21943">
        <v>33</v>
      </c>
      <c r="C21943" t="s">
        <v>173</v>
      </c>
      <c r="D21943" t="s">
        <v>169</v>
      </c>
      <c r="E21943">
        <v>0</v>
      </c>
      <c r="F21943">
        <v>180</v>
      </c>
      <c r="G21943">
        <v>2</v>
      </c>
      <c r="H21943" t="s">
        <v>303</v>
      </c>
      <c r="I21943" t="s">
        <v>171</v>
      </c>
      <c r="J21943">
        <v>1.701193169682206</v>
      </c>
      <c r="L21943" s="47"/>
      <c r="M21943" s="47"/>
    </row>
    <row r="21944" spans="1:13" x14ac:dyDescent="0.4">
      <c r="A21944" t="str">
        <f t="shared" si="342"/>
        <v>33_4M_F_0_180_5_HH800_CDB</v>
      </c>
      <c r="B21944">
        <v>33</v>
      </c>
      <c r="C21944" t="s">
        <v>173</v>
      </c>
      <c r="D21944" t="s">
        <v>169</v>
      </c>
      <c r="E21944">
        <v>0</v>
      </c>
      <c r="F21944">
        <v>180</v>
      </c>
      <c r="G21944">
        <v>5</v>
      </c>
      <c r="H21944" t="s">
        <v>303</v>
      </c>
      <c r="I21944" t="s">
        <v>171</v>
      </c>
      <c r="J21944">
        <v>2.2401842013305791</v>
      </c>
      <c r="L21944" s="47"/>
      <c r="M21944" s="47"/>
    </row>
    <row r="21945" spans="1:13" x14ac:dyDescent="0.4">
      <c r="A21945" t="str">
        <f t="shared" si="342"/>
        <v>33_4M_F_0_180_65_HH800_CDB</v>
      </c>
      <c r="B21945">
        <v>33</v>
      </c>
      <c r="C21945" t="s">
        <v>173</v>
      </c>
      <c r="D21945" t="s">
        <v>169</v>
      </c>
      <c r="E21945">
        <v>0</v>
      </c>
      <c r="F21945">
        <v>180</v>
      </c>
      <c r="G21945">
        <v>65</v>
      </c>
      <c r="H21945" t="s">
        <v>303</v>
      </c>
      <c r="I21945" t="s">
        <v>171</v>
      </c>
      <c r="J21945">
        <v>3.1124569052331017</v>
      </c>
      <c r="L21945" s="47"/>
      <c r="M21945" s="47"/>
    </row>
    <row r="21946" spans="1:13" x14ac:dyDescent="0.4">
      <c r="A21946" t="str">
        <f t="shared" si="342"/>
        <v>33_4M_F_0_180_67_HH800_CDB</v>
      </c>
      <c r="B21946">
        <v>33</v>
      </c>
      <c r="C21946" t="s">
        <v>173</v>
      </c>
      <c r="D21946" t="s">
        <v>169</v>
      </c>
      <c r="E21946">
        <v>0</v>
      </c>
      <c r="F21946">
        <v>180</v>
      </c>
      <c r="G21946">
        <v>67</v>
      </c>
      <c r="H21946" t="s">
        <v>303</v>
      </c>
      <c r="I21946" t="s">
        <v>171</v>
      </c>
      <c r="J21946">
        <v>3.2599270911289153</v>
      </c>
      <c r="L21946" s="47"/>
      <c r="M21946" s="47"/>
    </row>
    <row r="21947" spans="1:13" x14ac:dyDescent="0.4">
      <c r="A21947" t="str">
        <f t="shared" si="342"/>
        <v>33_4M_F_0_180_70_HH800_CDB</v>
      </c>
      <c r="B21947">
        <v>33</v>
      </c>
      <c r="C21947" t="s">
        <v>173</v>
      </c>
      <c r="D21947" t="s">
        <v>169</v>
      </c>
      <c r="E21947">
        <v>0</v>
      </c>
      <c r="F21947">
        <v>180</v>
      </c>
      <c r="G21947">
        <v>70</v>
      </c>
      <c r="H21947" t="s">
        <v>303</v>
      </c>
      <c r="I21947" t="s">
        <v>171</v>
      </c>
      <c r="J21947">
        <v>4.0502435828469192</v>
      </c>
      <c r="L21947" s="47"/>
      <c r="M21947" s="47"/>
    </row>
    <row r="21948" spans="1:13" x14ac:dyDescent="0.4">
      <c r="A21948" t="str">
        <f t="shared" si="342"/>
        <v>33_4M_F_0_365_5_HH800_CDB</v>
      </c>
      <c r="B21948">
        <v>33</v>
      </c>
      <c r="C21948" t="s">
        <v>173</v>
      </c>
      <c r="D21948" t="s">
        <v>169</v>
      </c>
      <c r="E21948">
        <v>0</v>
      </c>
      <c r="F21948">
        <v>365</v>
      </c>
      <c r="G21948">
        <v>5</v>
      </c>
      <c r="H21948" t="s">
        <v>303</v>
      </c>
      <c r="I21948" t="s">
        <v>171</v>
      </c>
      <c r="J21948">
        <v>1.7845189433796955</v>
      </c>
      <c r="L21948" s="47"/>
      <c r="M21948" s="47"/>
    </row>
    <row r="21949" spans="1:13" x14ac:dyDescent="0.4">
      <c r="A21949" t="str">
        <f t="shared" si="342"/>
        <v>33_4M_F_0_365_65_HH800_CDB</v>
      </c>
      <c r="B21949">
        <v>33</v>
      </c>
      <c r="C21949" t="s">
        <v>173</v>
      </c>
      <c r="D21949" t="s">
        <v>169</v>
      </c>
      <c r="E21949">
        <v>0</v>
      </c>
      <c r="F21949">
        <v>365</v>
      </c>
      <c r="G21949">
        <v>65</v>
      </c>
      <c r="H21949" t="s">
        <v>303</v>
      </c>
      <c r="I21949" t="s">
        <v>171</v>
      </c>
      <c r="J21949">
        <v>3.4360052905825582</v>
      </c>
      <c r="L21949" s="47"/>
      <c r="M21949" s="47"/>
    </row>
    <row r="21950" spans="1:13" x14ac:dyDescent="0.4">
      <c r="A21950" t="str">
        <f t="shared" si="342"/>
        <v>33_4M_F_0_365_67_HH800_CDB</v>
      </c>
      <c r="B21950">
        <v>33</v>
      </c>
      <c r="C21950" t="s">
        <v>173</v>
      </c>
      <c r="D21950" t="s">
        <v>169</v>
      </c>
      <c r="E21950">
        <v>0</v>
      </c>
      <c r="F21950">
        <v>365</v>
      </c>
      <c r="G21950">
        <v>67</v>
      </c>
      <c r="H21950" t="s">
        <v>303</v>
      </c>
      <c r="I21950" t="s">
        <v>171</v>
      </c>
      <c r="J21950">
        <v>3.7820817041373052</v>
      </c>
      <c r="L21950" s="47"/>
      <c r="M21950" s="47"/>
    </row>
    <row r="21951" spans="1:13" x14ac:dyDescent="0.4">
      <c r="A21951" t="str">
        <f t="shared" si="342"/>
        <v>33_4M_F_0_365_70_HH800_CDB</v>
      </c>
      <c r="B21951">
        <v>33</v>
      </c>
      <c r="C21951" t="s">
        <v>173</v>
      </c>
      <c r="D21951" t="s">
        <v>169</v>
      </c>
      <c r="E21951">
        <v>0</v>
      </c>
      <c r="F21951">
        <v>365</v>
      </c>
      <c r="G21951">
        <v>70</v>
      </c>
      <c r="H21951" t="s">
        <v>303</v>
      </c>
      <c r="I21951" t="s">
        <v>171</v>
      </c>
      <c r="J21951">
        <v>3.7693464208833478</v>
      </c>
      <c r="L21951" s="47"/>
      <c r="M21951" s="47"/>
    </row>
    <row r="21952" spans="1:13" x14ac:dyDescent="0.4">
      <c r="A21952" t="str">
        <f t="shared" si="342"/>
        <v>34_4M_F_0_90_2_HH800_CDB</v>
      </c>
      <c r="B21952">
        <v>34</v>
      </c>
      <c r="C21952" t="s">
        <v>173</v>
      </c>
      <c r="D21952" t="s">
        <v>169</v>
      </c>
      <c r="E21952">
        <v>0</v>
      </c>
      <c r="F21952">
        <v>90</v>
      </c>
      <c r="G21952">
        <v>2</v>
      </c>
      <c r="H21952" t="s">
        <v>303</v>
      </c>
      <c r="I21952" t="s">
        <v>171</v>
      </c>
      <c r="J21952">
        <v>1.5468753126450157</v>
      </c>
      <c r="L21952" s="47"/>
      <c r="M21952" s="47"/>
    </row>
    <row r="21953" spans="1:13" x14ac:dyDescent="0.4">
      <c r="A21953" t="str">
        <f t="shared" si="342"/>
        <v>34_4M_F_0_90_5_HH800_CDB</v>
      </c>
      <c r="B21953">
        <v>34</v>
      </c>
      <c r="C21953" t="s">
        <v>173</v>
      </c>
      <c r="D21953" t="s">
        <v>169</v>
      </c>
      <c r="E21953">
        <v>0</v>
      </c>
      <c r="F21953">
        <v>90</v>
      </c>
      <c r="G21953">
        <v>5</v>
      </c>
      <c r="H21953" t="s">
        <v>303</v>
      </c>
      <c r="I21953" t="s">
        <v>171</v>
      </c>
      <c r="J21953">
        <v>1.8553795390072341</v>
      </c>
      <c r="L21953" s="47"/>
      <c r="M21953" s="47"/>
    </row>
    <row r="21954" spans="1:13" x14ac:dyDescent="0.4">
      <c r="A21954" t="str">
        <f t="shared" si="342"/>
        <v>34_4M_F_0_90_65_HH800_CDB</v>
      </c>
      <c r="B21954">
        <v>34</v>
      </c>
      <c r="C21954" t="s">
        <v>173</v>
      </c>
      <c r="D21954" t="s">
        <v>169</v>
      </c>
      <c r="E21954">
        <v>0</v>
      </c>
      <c r="F21954">
        <v>90</v>
      </c>
      <c r="G21954">
        <v>65</v>
      </c>
      <c r="H21954" t="s">
        <v>303</v>
      </c>
      <c r="I21954" t="s">
        <v>171</v>
      </c>
      <c r="J21954">
        <v>3.827643273864421</v>
      </c>
      <c r="L21954" s="47"/>
      <c r="M21954" s="47"/>
    </row>
    <row r="21955" spans="1:13" x14ac:dyDescent="0.4">
      <c r="A21955" t="str">
        <f t="shared" ref="A21955:A22018" si="343">B21955&amp;"_"&amp;C21955&amp;"_"&amp;D21955&amp;"_"&amp;E21955&amp;"_"&amp;F21955&amp;"_"&amp;G21955&amp;"_"&amp;H21955&amp;"_"&amp;I21955</f>
        <v>34_4M_F_0_90_67_HH800_CDB</v>
      </c>
      <c r="B21955">
        <v>34</v>
      </c>
      <c r="C21955" t="s">
        <v>173</v>
      </c>
      <c r="D21955" t="s">
        <v>169</v>
      </c>
      <c r="E21955">
        <v>0</v>
      </c>
      <c r="F21955">
        <v>90</v>
      </c>
      <c r="G21955">
        <v>67</v>
      </c>
      <c r="H21955" t="s">
        <v>303</v>
      </c>
      <c r="I21955" t="s">
        <v>171</v>
      </c>
      <c r="J21955">
        <v>4.1605489578835355</v>
      </c>
      <c r="L21955" s="47"/>
      <c r="M21955" s="47"/>
    </row>
    <row r="21956" spans="1:13" x14ac:dyDescent="0.4">
      <c r="A21956" t="str">
        <f t="shared" si="343"/>
        <v>34_4M_F_0_90_70_HH800_CDB</v>
      </c>
      <c r="B21956">
        <v>34</v>
      </c>
      <c r="C21956" t="s">
        <v>173</v>
      </c>
      <c r="D21956" t="s">
        <v>169</v>
      </c>
      <c r="E21956">
        <v>0</v>
      </c>
      <c r="F21956">
        <v>90</v>
      </c>
      <c r="G21956">
        <v>70</v>
      </c>
      <c r="H21956" t="s">
        <v>303</v>
      </c>
      <c r="I21956" t="s">
        <v>171</v>
      </c>
      <c r="J21956">
        <v>4.5090106111535642</v>
      </c>
      <c r="L21956" s="47"/>
      <c r="M21956" s="47"/>
    </row>
    <row r="21957" spans="1:13" x14ac:dyDescent="0.4">
      <c r="A21957" t="str">
        <f t="shared" si="343"/>
        <v>34_4M_F_0_180_2_HH800_CDB</v>
      </c>
      <c r="B21957">
        <v>34</v>
      </c>
      <c r="C21957" t="s">
        <v>173</v>
      </c>
      <c r="D21957" t="s">
        <v>169</v>
      </c>
      <c r="E21957">
        <v>0</v>
      </c>
      <c r="F21957">
        <v>180</v>
      </c>
      <c r="G21957">
        <v>2</v>
      </c>
      <c r="H21957" t="s">
        <v>303</v>
      </c>
      <c r="I21957" t="s">
        <v>171</v>
      </c>
      <c r="J21957">
        <v>1.4536359257190967</v>
      </c>
      <c r="L21957" s="47"/>
      <c r="M21957" s="47"/>
    </row>
    <row r="21958" spans="1:13" x14ac:dyDescent="0.4">
      <c r="A21958" t="str">
        <f t="shared" si="343"/>
        <v>34_4M_F_0_180_5_HH800_CDB</v>
      </c>
      <c r="B21958">
        <v>34</v>
      </c>
      <c r="C21958" t="s">
        <v>173</v>
      </c>
      <c r="D21958" t="s">
        <v>169</v>
      </c>
      <c r="E21958">
        <v>0</v>
      </c>
      <c r="F21958">
        <v>180</v>
      </c>
      <c r="G21958">
        <v>5</v>
      </c>
      <c r="H21958" t="s">
        <v>303</v>
      </c>
      <c r="I21958" t="s">
        <v>171</v>
      </c>
      <c r="J21958">
        <v>2.6133625336886626</v>
      </c>
      <c r="L21958" s="47"/>
      <c r="M21958" s="47"/>
    </row>
    <row r="21959" spans="1:13" x14ac:dyDescent="0.4">
      <c r="A21959" t="str">
        <f t="shared" si="343"/>
        <v>34_4M_F_0_180_65_HH800_CDB</v>
      </c>
      <c r="B21959">
        <v>34</v>
      </c>
      <c r="C21959" t="s">
        <v>173</v>
      </c>
      <c r="D21959" t="s">
        <v>169</v>
      </c>
      <c r="E21959">
        <v>0</v>
      </c>
      <c r="F21959">
        <v>180</v>
      </c>
      <c r="G21959">
        <v>65</v>
      </c>
      <c r="H21959" t="s">
        <v>303</v>
      </c>
      <c r="I21959" t="s">
        <v>171</v>
      </c>
      <c r="J21959">
        <v>3.0642343259194904</v>
      </c>
      <c r="L21959" s="47"/>
      <c r="M21959" s="47"/>
    </row>
    <row r="21960" spans="1:13" x14ac:dyDescent="0.4">
      <c r="A21960" t="str">
        <f t="shared" si="343"/>
        <v>34_4M_F_0_180_67_HH800_CDB</v>
      </c>
      <c r="B21960">
        <v>34</v>
      </c>
      <c r="C21960" t="s">
        <v>173</v>
      </c>
      <c r="D21960" t="s">
        <v>169</v>
      </c>
      <c r="E21960">
        <v>0</v>
      </c>
      <c r="F21960">
        <v>180</v>
      </c>
      <c r="G21960">
        <v>67</v>
      </c>
      <c r="H21960" t="s">
        <v>303</v>
      </c>
      <c r="I21960" t="s">
        <v>171</v>
      </c>
      <c r="J21960">
        <v>3.9165455319161859</v>
      </c>
      <c r="L21960" s="47"/>
      <c r="M21960" s="47"/>
    </row>
    <row r="21961" spans="1:13" x14ac:dyDescent="0.4">
      <c r="A21961" t="str">
        <f t="shared" si="343"/>
        <v>34_4M_F_0_180_70_HH800_CDB</v>
      </c>
      <c r="B21961">
        <v>34</v>
      </c>
      <c r="C21961" t="s">
        <v>173</v>
      </c>
      <c r="D21961" t="s">
        <v>169</v>
      </c>
      <c r="E21961">
        <v>0</v>
      </c>
      <c r="F21961">
        <v>180</v>
      </c>
      <c r="G21961">
        <v>70</v>
      </c>
      <c r="H21961" t="s">
        <v>303</v>
      </c>
      <c r="I21961" t="s">
        <v>171</v>
      </c>
      <c r="J21961">
        <v>4.0658894045224852</v>
      </c>
      <c r="L21961" s="47"/>
      <c r="M21961" s="47"/>
    </row>
    <row r="21962" spans="1:13" x14ac:dyDescent="0.4">
      <c r="A21962" t="str">
        <f t="shared" si="343"/>
        <v>34_4M_F_0_365_5_HH800_CDB</v>
      </c>
      <c r="B21962">
        <v>34</v>
      </c>
      <c r="C21962" t="s">
        <v>173</v>
      </c>
      <c r="D21962" t="s">
        <v>169</v>
      </c>
      <c r="E21962">
        <v>0</v>
      </c>
      <c r="F21962">
        <v>365</v>
      </c>
      <c r="G21962">
        <v>5</v>
      </c>
      <c r="H21962" t="s">
        <v>303</v>
      </c>
      <c r="I21962" t="s">
        <v>171</v>
      </c>
      <c r="J21962">
        <v>2.3434952374671751</v>
      </c>
      <c r="L21962" s="47"/>
      <c r="M21962" s="47"/>
    </row>
    <row r="21963" spans="1:13" x14ac:dyDescent="0.4">
      <c r="A21963" t="str">
        <f t="shared" si="343"/>
        <v>34_4M_F_0_365_65_HH800_CDB</v>
      </c>
      <c r="B21963">
        <v>34</v>
      </c>
      <c r="C21963" t="s">
        <v>173</v>
      </c>
      <c r="D21963" t="s">
        <v>169</v>
      </c>
      <c r="E21963">
        <v>0</v>
      </c>
      <c r="F21963">
        <v>365</v>
      </c>
      <c r="G21963">
        <v>65</v>
      </c>
      <c r="H21963" t="s">
        <v>303</v>
      </c>
      <c r="I21963" t="s">
        <v>171</v>
      </c>
      <c r="J21963">
        <v>3.0798883205775209</v>
      </c>
      <c r="L21963" s="47"/>
      <c r="M21963" s="47"/>
    </row>
    <row r="21964" spans="1:13" x14ac:dyDescent="0.4">
      <c r="A21964" t="str">
        <f t="shared" si="343"/>
        <v>34_4M_F_0_365_67_HH800_CDB</v>
      </c>
      <c r="B21964">
        <v>34</v>
      </c>
      <c r="C21964" t="s">
        <v>173</v>
      </c>
      <c r="D21964" t="s">
        <v>169</v>
      </c>
      <c r="E21964">
        <v>0</v>
      </c>
      <c r="F21964">
        <v>365</v>
      </c>
      <c r="G21964">
        <v>67</v>
      </c>
      <c r="H21964" t="s">
        <v>303</v>
      </c>
      <c r="I21964" t="s">
        <v>171</v>
      </c>
      <c r="J21964">
        <v>3.748696179463419</v>
      </c>
      <c r="L21964" s="47"/>
      <c r="M21964" s="47"/>
    </row>
    <row r="21965" spans="1:13" x14ac:dyDescent="0.4">
      <c r="A21965" t="str">
        <f t="shared" si="343"/>
        <v>34_4M_F_0_365_70_HH800_CDB</v>
      </c>
      <c r="B21965">
        <v>34</v>
      </c>
      <c r="C21965" t="s">
        <v>173</v>
      </c>
      <c r="D21965" t="s">
        <v>169</v>
      </c>
      <c r="E21965">
        <v>0</v>
      </c>
      <c r="F21965">
        <v>365</v>
      </c>
      <c r="G21965">
        <v>70</v>
      </c>
      <c r="H21965" t="s">
        <v>303</v>
      </c>
      <c r="I21965" t="s">
        <v>171</v>
      </c>
      <c r="J21965">
        <v>3.8255961318538225</v>
      </c>
      <c r="L21965" s="47"/>
      <c r="M21965" s="47"/>
    </row>
    <row r="21966" spans="1:13" x14ac:dyDescent="0.4">
      <c r="A21966" t="str">
        <f t="shared" si="343"/>
        <v>35_4M_F_0_90_2_HH800_CDB</v>
      </c>
      <c r="B21966">
        <v>35</v>
      </c>
      <c r="C21966" t="s">
        <v>173</v>
      </c>
      <c r="D21966" t="s">
        <v>169</v>
      </c>
      <c r="E21966">
        <v>0</v>
      </c>
      <c r="F21966">
        <v>90</v>
      </c>
      <c r="G21966">
        <v>2</v>
      </c>
      <c r="H21966" t="s">
        <v>303</v>
      </c>
      <c r="I21966" t="s">
        <v>171</v>
      </c>
      <c r="J21966">
        <v>1.9328028903724896</v>
      </c>
      <c r="L21966" s="47"/>
      <c r="M21966" s="47"/>
    </row>
    <row r="21967" spans="1:13" x14ac:dyDescent="0.4">
      <c r="A21967" t="str">
        <f t="shared" si="343"/>
        <v>35_4M_F_0_90_5_HH800_CDB</v>
      </c>
      <c r="B21967">
        <v>35</v>
      </c>
      <c r="C21967" t="s">
        <v>173</v>
      </c>
      <c r="D21967" t="s">
        <v>169</v>
      </c>
      <c r="E21967">
        <v>0</v>
      </c>
      <c r="F21967">
        <v>90</v>
      </c>
      <c r="G21967">
        <v>5</v>
      </c>
      <c r="H21967" t="s">
        <v>303</v>
      </c>
      <c r="I21967" t="s">
        <v>171</v>
      </c>
      <c r="J21967">
        <v>2.6864486986194711</v>
      </c>
      <c r="L21967" s="47"/>
      <c r="M21967" s="47"/>
    </row>
    <row r="21968" spans="1:13" x14ac:dyDescent="0.4">
      <c r="A21968" t="str">
        <f t="shared" si="343"/>
        <v>35_4M_F_0_90_65_HH800_CDB</v>
      </c>
      <c r="B21968">
        <v>35</v>
      </c>
      <c r="C21968" t="s">
        <v>173</v>
      </c>
      <c r="D21968" t="s">
        <v>169</v>
      </c>
      <c r="E21968">
        <v>0</v>
      </c>
      <c r="F21968">
        <v>90</v>
      </c>
      <c r="G21968">
        <v>65</v>
      </c>
      <c r="H21968" t="s">
        <v>303</v>
      </c>
      <c r="I21968" t="s">
        <v>171</v>
      </c>
      <c r="J21968">
        <v>3.361395095518608</v>
      </c>
      <c r="L21968" s="47"/>
      <c r="M21968" s="47"/>
    </row>
    <row r="21969" spans="1:13" x14ac:dyDescent="0.4">
      <c r="A21969" t="str">
        <f t="shared" si="343"/>
        <v>35_4M_F_0_90_67_HH800_CDB</v>
      </c>
      <c r="B21969">
        <v>35</v>
      </c>
      <c r="C21969" t="s">
        <v>173</v>
      </c>
      <c r="D21969" t="s">
        <v>169</v>
      </c>
      <c r="E21969">
        <v>0</v>
      </c>
      <c r="F21969">
        <v>90</v>
      </c>
      <c r="G21969">
        <v>67</v>
      </c>
      <c r="H21969" t="s">
        <v>303</v>
      </c>
      <c r="I21969" t="s">
        <v>171</v>
      </c>
      <c r="J21969">
        <v>4.246257553286017</v>
      </c>
      <c r="L21969" s="47"/>
      <c r="M21969" s="47"/>
    </row>
    <row r="21970" spans="1:13" x14ac:dyDescent="0.4">
      <c r="A21970" t="str">
        <f t="shared" si="343"/>
        <v>35_4M_F_0_90_70_HH800_CDB</v>
      </c>
      <c r="B21970">
        <v>35</v>
      </c>
      <c r="C21970" t="s">
        <v>173</v>
      </c>
      <c r="D21970" t="s">
        <v>169</v>
      </c>
      <c r="E21970">
        <v>0</v>
      </c>
      <c r="F21970">
        <v>90</v>
      </c>
      <c r="G21970">
        <v>70</v>
      </c>
      <c r="H21970" t="s">
        <v>303</v>
      </c>
      <c r="I21970" t="s">
        <v>171</v>
      </c>
      <c r="J21970">
        <v>4.3673124944265842</v>
      </c>
      <c r="L21970" s="47"/>
      <c r="M21970" s="47"/>
    </row>
    <row r="21971" spans="1:13" x14ac:dyDescent="0.4">
      <c r="A21971" t="str">
        <f t="shared" si="343"/>
        <v>35_4M_F_0_180_2_HH800_CDB</v>
      </c>
      <c r="B21971">
        <v>35</v>
      </c>
      <c r="C21971" t="s">
        <v>173</v>
      </c>
      <c r="D21971" t="s">
        <v>169</v>
      </c>
      <c r="E21971">
        <v>0</v>
      </c>
      <c r="F21971">
        <v>180</v>
      </c>
      <c r="G21971">
        <v>2</v>
      </c>
      <c r="H21971" t="s">
        <v>303</v>
      </c>
      <c r="I21971" t="s">
        <v>171</v>
      </c>
      <c r="J21971">
        <v>1.921594096097017</v>
      </c>
      <c r="L21971" s="47"/>
      <c r="M21971" s="47"/>
    </row>
    <row r="21972" spans="1:13" x14ac:dyDescent="0.4">
      <c r="A21972" t="str">
        <f t="shared" si="343"/>
        <v>35_4M_F_0_180_5_HH800_CDB</v>
      </c>
      <c r="B21972">
        <v>35</v>
      </c>
      <c r="C21972" t="s">
        <v>173</v>
      </c>
      <c r="D21972" t="s">
        <v>169</v>
      </c>
      <c r="E21972">
        <v>0</v>
      </c>
      <c r="F21972">
        <v>180</v>
      </c>
      <c r="G21972">
        <v>5</v>
      </c>
      <c r="H21972" t="s">
        <v>303</v>
      </c>
      <c r="I21972" t="s">
        <v>171</v>
      </c>
      <c r="J21972">
        <v>2.3568108762518838</v>
      </c>
      <c r="L21972" s="47"/>
      <c r="M21972" s="47"/>
    </row>
    <row r="21973" spans="1:13" x14ac:dyDescent="0.4">
      <c r="A21973" t="str">
        <f t="shared" si="343"/>
        <v>35_4M_F_0_180_65_HH800_CDB</v>
      </c>
      <c r="B21973">
        <v>35</v>
      </c>
      <c r="C21973" t="s">
        <v>173</v>
      </c>
      <c r="D21973" t="s">
        <v>169</v>
      </c>
      <c r="E21973">
        <v>0</v>
      </c>
      <c r="F21973">
        <v>180</v>
      </c>
      <c r="G21973">
        <v>65</v>
      </c>
      <c r="H21973" t="s">
        <v>303</v>
      </c>
      <c r="I21973" t="s">
        <v>171</v>
      </c>
      <c r="J21973">
        <v>3.471528523301993</v>
      </c>
      <c r="L21973" s="47"/>
      <c r="M21973" s="47"/>
    </row>
    <row r="21974" spans="1:13" x14ac:dyDescent="0.4">
      <c r="A21974" t="str">
        <f t="shared" si="343"/>
        <v>35_4M_F_0_180_67_HH800_CDB</v>
      </c>
      <c r="B21974">
        <v>35</v>
      </c>
      <c r="C21974" t="s">
        <v>173</v>
      </c>
      <c r="D21974" t="s">
        <v>169</v>
      </c>
      <c r="E21974">
        <v>0</v>
      </c>
      <c r="F21974">
        <v>180</v>
      </c>
      <c r="G21974">
        <v>67</v>
      </c>
      <c r="H21974" t="s">
        <v>303</v>
      </c>
      <c r="I21974" t="s">
        <v>171</v>
      </c>
      <c r="J21974">
        <v>4.2862304311298045</v>
      </c>
      <c r="L21974" s="47"/>
      <c r="M21974" s="47"/>
    </row>
    <row r="21975" spans="1:13" x14ac:dyDescent="0.4">
      <c r="A21975" t="str">
        <f t="shared" si="343"/>
        <v>35_4M_F_0_180_70_HH800_CDB</v>
      </c>
      <c r="B21975">
        <v>35</v>
      </c>
      <c r="C21975" t="s">
        <v>173</v>
      </c>
      <c r="D21975" t="s">
        <v>169</v>
      </c>
      <c r="E21975">
        <v>0</v>
      </c>
      <c r="F21975">
        <v>180</v>
      </c>
      <c r="G21975">
        <v>70</v>
      </c>
      <c r="H21975" t="s">
        <v>303</v>
      </c>
      <c r="I21975" t="s">
        <v>171</v>
      </c>
      <c r="J21975">
        <v>4.6720136177883855</v>
      </c>
      <c r="L21975" s="47"/>
      <c r="M21975" s="47"/>
    </row>
    <row r="21976" spans="1:13" x14ac:dyDescent="0.4">
      <c r="A21976" t="str">
        <f t="shared" si="343"/>
        <v>35_4M_F_0_365_5_HH800_CDB</v>
      </c>
      <c r="B21976">
        <v>35</v>
      </c>
      <c r="C21976" t="s">
        <v>173</v>
      </c>
      <c r="D21976" t="s">
        <v>169</v>
      </c>
      <c r="E21976">
        <v>0</v>
      </c>
      <c r="F21976">
        <v>365</v>
      </c>
      <c r="G21976">
        <v>5</v>
      </c>
      <c r="H21976" t="s">
        <v>303</v>
      </c>
      <c r="I21976" t="s">
        <v>171</v>
      </c>
      <c r="J21976">
        <v>2.5653220542629334</v>
      </c>
      <c r="L21976" s="47"/>
      <c r="M21976" s="47"/>
    </row>
    <row r="21977" spans="1:13" x14ac:dyDescent="0.4">
      <c r="A21977" t="str">
        <f t="shared" si="343"/>
        <v>35_4M_F_0_365_65_HH800_CDB</v>
      </c>
      <c r="B21977">
        <v>35</v>
      </c>
      <c r="C21977" t="s">
        <v>173</v>
      </c>
      <c r="D21977" t="s">
        <v>169</v>
      </c>
      <c r="E21977">
        <v>0</v>
      </c>
      <c r="F21977">
        <v>365</v>
      </c>
      <c r="G21977">
        <v>65</v>
      </c>
      <c r="H21977" t="s">
        <v>303</v>
      </c>
      <c r="I21977" t="s">
        <v>171</v>
      </c>
      <c r="J21977">
        <v>3.4949459710280903</v>
      </c>
      <c r="L21977" s="47"/>
      <c r="M21977" s="47"/>
    </row>
    <row r="21978" spans="1:13" x14ac:dyDescent="0.4">
      <c r="A21978" t="str">
        <f t="shared" si="343"/>
        <v>35_4M_F_0_365_67_HH800_CDB</v>
      </c>
      <c r="B21978">
        <v>35</v>
      </c>
      <c r="C21978" t="s">
        <v>173</v>
      </c>
      <c r="D21978" t="s">
        <v>169</v>
      </c>
      <c r="E21978">
        <v>0</v>
      </c>
      <c r="F21978">
        <v>365</v>
      </c>
      <c r="G21978">
        <v>67</v>
      </c>
      <c r="H21978" t="s">
        <v>303</v>
      </c>
      <c r="I21978" t="s">
        <v>171</v>
      </c>
      <c r="J21978">
        <v>3.5499868558731831</v>
      </c>
      <c r="L21978" s="47"/>
      <c r="M21978" s="47"/>
    </row>
    <row r="21979" spans="1:13" x14ac:dyDescent="0.4">
      <c r="A21979" t="str">
        <f t="shared" si="343"/>
        <v>35_4M_F_0_365_70_HH800_CDB</v>
      </c>
      <c r="B21979">
        <v>35</v>
      </c>
      <c r="C21979" t="s">
        <v>173</v>
      </c>
      <c r="D21979" t="s">
        <v>169</v>
      </c>
      <c r="E21979">
        <v>0</v>
      </c>
      <c r="F21979">
        <v>365</v>
      </c>
      <c r="G21979">
        <v>70</v>
      </c>
      <c r="H21979" t="s">
        <v>303</v>
      </c>
      <c r="I21979" t="s">
        <v>171</v>
      </c>
      <c r="J21979">
        <v>4.2514709538634126</v>
      </c>
      <c r="L21979" s="47"/>
      <c r="M21979" s="47"/>
    </row>
    <row r="21980" spans="1:13" x14ac:dyDescent="0.4">
      <c r="A21980" t="str">
        <f t="shared" si="343"/>
        <v>36_4M_F_0_90_2_HH800_CDB</v>
      </c>
      <c r="B21980">
        <v>36</v>
      </c>
      <c r="C21980" t="s">
        <v>173</v>
      </c>
      <c r="D21980" t="s">
        <v>169</v>
      </c>
      <c r="E21980">
        <v>0</v>
      </c>
      <c r="F21980">
        <v>90</v>
      </c>
      <c r="G21980">
        <v>2</v>
      </c>
      <c r="H21980" t="s">
        <v>303</v>
      </c>
      <c r="I21980" t="s">
        <v>171</v>
      </c>
      <c r="J21980">
        <v>2.2563430471938499</v>
      </c>
      <c r="L21980" s="47"/>
      <c r="M21980" s="47"/>
    </row>
    <row r="21981" spans="1:13" x14ac:dyDescent="0.4">
      <c r="A21981" t="str">
        <f t="shared" si="343"/>
        <v>36_4M_F_0_90_5_HH800_CDB</v>
      </c>
      <c r="B21981">
        <v>36</v>
      </c>
      <c r="C21981" t="s">
        <v>173</v>
      </c>
      <c r="D21981" t="s">
        <v>169</v>
      </c>
      <c r="E21981">
        <v>0</v>
      </c>
      <c r="F21981">
        <v>90</v>
      </c>
      <c r="G21981">
        <v>5</v>
      </c>
      <c r="H21981" t="s">
        <v>303</v>
      </c>
      <c r="I21981" t="s">
        <v>171</v>
      </c>
      <c r="J21981">
        <v>2.5070880310329566</v>
      </c>
      <c r="L21981" s="47"/>
      <c r="M21981" s="47"/>
    </row>
    <row r="21982" spans="1:13" x14ac:dyDescent="0.4">
      <c r="A21982" t="str">
        <f t="shared" si="343"/>
        <v>36_4M_F_0_90_65_HH800_CDB</v>
      </c>
      <c r="B21982">
        <v>36</v>
      </c>
      <c r="C21982" t="s">
        <v>173</v>
      </c>
      <c r="D21982" t="s">
        <v>169</v>
      </c>
      <c r="E21982">
        <v>0</v>
      </c>
      <c r="F21982">
        <v>90</v>
      </c>
      <c r="G21982">
        <v>65</v>
      </c>
      <c r="H21982" t="s">
        <v>303</v>
      </c>
      <c r="I21982" t="s">
        <v>171</v>
      </c>
      <c r="J21982">
        <v>3.3986991149674113</v>
      </c>
      <c r="L21982" s="47"/>
      <c r="M21982" s="47"/>
    </row>
    <row r="21983" spans="1:13" x14ac:dyDescent="0.4">
      <c r="A21983" t="str">
        <f t="shared" si="343"/>
        <v>36_4M_F_0_90_67_HH800_CDB</v>
      </c>
      <c r="B21983">
        <v>36</v>
      </c>
      <c r="C21983" t="s">
        <v>173</v>
      </c>
      <c r="D21983" t="s">
        <v>169</v>
      </c>
      <c r="E21983">
        <v>0</v>
      </c>
      <c r="F21983">
        <v>90</v>
      </c>
      <c r="G21983">
        <v>67</v>
      </c>
      <c r="H21983" t="s">
        <v>303</v>
      </c>
      <c r="I21983" t="s">
        <v>171</v>
      </c>
      <c r="J21983">
        <v>3.8049138752757385</v>
      </c>
      <c r="L21983" s="47"/>
      <c r="M21983" s="47"/>
    </row>
    <row r="21984" spans="1:13" x14ac:dyDescent="0.4">
      <c r="A21984" t="str">
        <f t="shared" si="343"/>
        <v>36_4M_F_0_90_70_HH800_CDB</v>
      </c>
      <c r="B21984">
        <v>36</v>
      </c>
      <c r="C21984" t="s">
        <v>173</v>
      </c>
      <c r="D21984" t="s">
        <v>169</v>
      </c>
      <c r="E21984">
        <v>0</v>
      </c>
      <c r="F21984">
        <v>90</v>
      </c>
      <c r="G21984">
        <v>70</v>
      </c>
      <c r="H21984" t="s">
        <v>303</v>
      </c>
      <c r="I21984" t="s">
        <v>171</v>
      </c>
      <c r="J21984">
        <v>4.047814448361386</v>
      </c>
      <c r="L21984" s="47"/>
      <c r="M21984" s="47"/>
    </row>
    <row r="21985" spans="1:13" x14ac:dyDescent="0.4">
      <c r="A21985" t="str">
        <f t="shared" si="343"/>
        <v>36_4M_F_0_180_2_HH800_CDB</v>
      </c>
      <c r="B21985">
        <v>36</v>
      </c>
      <c r="C21985" t="s">
        <v>173</v>
      </c>
      <c r="D21985" t="s">
        <v>169</v>
      </c>
      <c r="E21985">
        <v>0</v>
      </c>
      <c r="F21985">
        <v>180</v>
      </c>
      <c r="G21985">
        <v>2</v>
      </c>
      <c r="H21985" t="s">
        <v>303</v>
      </c>
      <c r="I21985" t="s">
        <v>171</v>
      </c>
      <c r="J21985">
        <v>2.0774817612902106</v>
      </c>
      <c r="L21985" s="47"/>
      <c r="M21985" s="47"/>
    </row>
    <row r="21986" spans="1:13" x14ac:dyDescent="0.4">
      <c r="A21986" t="str">
        <f t="shared" si="343"/>
        <v>36_4M_F_0_180_5_HH800_CDB</v>
      </c>
      <c r="B21986">
        <v>36</v>
      </c>
      <c r="C21986" t="s">
        <v>173</v>
      </c>
      <c r="D21986" t="s">
        <v>169</v>
      </c>
      <c r="E21986">
        <v>0</v>
      </c>
      <c r="F21986">
        <v>180</v>
      </c>
      <c r="G21986">
        <v>5</v>
      </c>
      <c r="H21986" t="s">
        <v>303</v>
      </c>
      <c r="I21986" t="s">
        <v>171</v>
      </c>
      <c r="J21986">
        <v>2.7894527713170012</v>
      </c>
      <c r="L21986" s="47"/>
      <c r="M21986" s="47"/>
    </row>
    <row r="21987" spans="1:13" x14ac:dyDescent="0.4">
      <c r="A21987" t="str">
        <f t="shared" si="343"/>
        <v>36_4M_F_0_180_65_HH800_CDB</v>
      </c>
      <c r="B21987">
        <v>36</v>
      </c>
      <c r="C21987" t="s">
        <v>173</v>
      </c>
      <c r="D21987" t="s">
        <v>169</v>
      </c>
      <c r="E21987">
        <v>0</v>
      </c>
      <c r="F21987">
        <v>180</v>
      </c>
      <c r="G21987">
        <v>65</v>
      </c>
      <c r="H21987" t="s">
        <v>303</v>
      </c>
      <c r="I21987" t="s">
        <v>171</v>
      </c>
      <c r="J21987">
        <v>3.3813059832481418</v>
      </c>
      <c r="L21987" s="47"/>
      <c r="M21987" s="47"/>
    </row>
    <row r="21988" spans="1:13" x14ac:dyDescent="0.4">
      <c r="A21988" t="str">
        <f t="shared" si="343"/>
        <v>36_4M_F_0_180_67_HH800_CDB</v>
      </c>
      <c r="B21988">
        <v>36</v>
      </c>
      <c r="C21988" t="s">
        <v>173</v>
      </c>
      <c r="D21988" t="s">
        <v>169</v>
      </c>
      <c r="E21988">
        <v>0</v>
      </c>
      <c r="F21988">
        <v>180</v>
      </c>
      <c r="G21988">
        <v>67</v>
      </c>
      <c r="H21988" t="s">
        <v>303</v>
      </c>
      <c r="I21988" t="s">
        <v>171</v>
      </c>
      <c r="J21988">
        <v>4.0306345126505283</v>
      </c>
      <c r="L21988" s="47"/>
      <c r="M21988" s="47"/>
    </row>
    <row r="21989" spans="1:13" x14ac:dyDescent="0.4">
      <c r="A21989" t="str">
        <f t="shared" si="343"/>
        <v>36_4M_F_0_180_70_HH800_CDB</v>
      </c>
      <c r="B21989">
        <v>36</v>
      </c>
      <c r="C21989" t="s">
        <v>173</v>
      </c>
      <c r="D21989" t="s">
        <v>169</v>
      </c>
      <c r="E21989">
        <v>0</v>
      </c>
      <c r="F21989">
        <v>180</v>
      </c>
      <c r="G21989">
        <v>70</v>
      </c>
      <c r="H21989" t="s">
        <v>303</v>
      </c>
      <c r="I21989" t="s">
        <v>171</v>
      </c>
      <c r="J21989">
        <v>4.8624247567442085</v>
      </c>
      <c r="L21989" s="47"/>
      <c r="M21989" s="47"/>
    </row>
    <row r="21990" spans="1:13" x14ac:dyDescent="0.4">
      <c r="A21990" t="str">
        <f t="shared" si="343"/>
        <v>36_4M_F_0_365_5_HH800_CDB</v>
      </c>
      <c r="B21990">
        <v>36</v>
      </c>
      <c r="C21990" t="s">
        <v>173</v>
      </c>
      <c r="D21990" t="s">
        <v>169</v>
      </c>
      <c r="E21990">
        <v>0</v>
      </c>
      <c r="F21990">
        <v>365</v>
      </c>
      <c r="G21990">
        <v>5</v>
      </c>
      <c r="H21990" t="s">
        <v>303</v>
      </c>
      <c r="I21990" t="s">
        <v>171</v>
      </c>
      <c r="J21990">
        <v>2.4189257361216674</v>
      </c>
      <c r="L21990" s="47"/>
      <c r="M21990" s="47"/>
    </row>
    <row r="21991" spans="1:13" x14ac:dyDescent="0.4">
      <c r="A21991" t="str">
        <f t="shared" si="343"/>
        <v>36_4M_F_0_365_65_HH800_CDB</v>
      </c>
      <c r="B21991">
        <v>36</v>
      </c>
      <c r="C21991" t="s">
        <v>173</v>
      </c>
      <c r="D21991" t="s">
        <v>169</v>
      </c>
      <c r="E21991">
        <v>0</v>
      </c>
      <c r="F21991">
        <v>365</v>
      </c>
      <c r="G21991">
        <v>65</v>
      </c>
      <c r="H21991" t="s">
        <v>303</v>
      </c>
      <c r="I21991" t="s">
        <v>171</v>
      </c>
      <c r="J21991">
        <v>3.8188684713936953</v>
      </c>
      <c r="L21991" s="47"/>
      <c r="M21991" s="47"/>
    </row>
    <row r="21992" spans="1:13" x14ac:dyDescent="0.4">
      <c r="A21992" t="str">
        <f t="shared" si="343"/>
        <v>36_4M_F_0_365_67_HH800_CDB</v>
      </c>
      <c r="B21992">
        <v>36</v>
      </c>
      <c r="C21992" t="s">
        <v>173</v>
      </c>
      <c r="D21992" t="s">
        <v>169</v>
      </c>
      <c r="E21992">
        <v>0</v>
      </c>
      <c r="F21992">
        <v>365</v>
      </c>
      <c r="G21992">
        <v>67</v>
      </c>
      <c r="H21992" t="s">
        <v>303</v>
      </c>
      <c r="I21992" t="s">
        <v>171</v>
      </c>
      <c r="J21992">
        <v>3.7201197481382802</v>
      </c>
      <c r="L21992" s="47"/>
      <c r="M21992" s="47"/>
    </row>
    <row r="21993" spans="1:13" x14ac:dyDescent="0.4">
      <c r="A21993" t="str">
        <f t="shared" si="343"/>
        <v>36_4M_F_0_365_70_HH800_CDB</v>
      </c>
      <c r="B21993">
        <v>36</v>
      </c>
      <c r="C21993" t="s">
        <v>173</v>
      </c>
      <c r="D21993" t="s">
        <v>169</v>
      </c>
      <c r="E21993">
        <v>0</v>
      </c>
      <c r="F21993">
        <v>365</v>
      </c>
      <c r="G21993">
        <v>70</v>
      </c>
      <c r="H21993" t="s">
        <v>303</v>
      </c>
      <c r="I21993" t="s">
        <v>171</v>
      </c>
      <c r="J21993">
        <v>3.9308889977697175</v>
      </c>
      <c r="L21993" s="47"/>
      <c r="M21993" s="47"/>
    </row>
    <row r="21994" spans="1:13" x14ac:dyDescent="0.4">
      <c r="A21994" t="str">
        <f t="shared" si="343"/>
        <v>37_4M_F_0_90_2_HH800_CDB</v>
      </c>
      <c r="B21994">
        <v>37</v>
      </c>
      <c r="C21994" t="s">
        <v>173</v>
      </c>
      <c r="D21994" t="s">
        <v>169</v>
      </c>
      <c r="E21994">
        <v>0</v>
      </c>
      <c r="F21994">
        <v>90</v>
      </c>
      <c r="G21994">
        <v>2</v>
      </c>
      <c r="H21994" t="s">
        <v>303</v>
      </c>
      <c r="I21994" t="s">
        <v>171</v>
      </c>
      <c r="J21994">
        <v>1.9644748163781918</v>
      </c>
      <c r="L21994" s="47"/>
      <c r="M21994" s="47"/>
    </row>
    <row r="21995" spans="1:13" x14ac:dyDescent="0.4">
      <c r="A21995" t="str">
        <f t="shared" si="343"/>
        <v>37_4M_F_0_90_5_HH800_CDB</v>
      </c>
      <c r="B21995">
        <v>37</v>
      </c>
      <c r="C21995" t="s">
        <v>173</v>
      </c>
      <c r="D21995" t="s">
        <v>169</v>
      </c>
      <c r="E21995">
        <v>0</v>
      </c>
      <c r="F21995">
        <v>90</v>
      </c>
      <c r="G21995">
        <v>5</v>
      </c>
      <c r="H21995" t="s">
        <v>303</v>
      </c>
      <c r="I21995" t="s">
        <v>171</v>
      </c>
      <c r="J21995">
        <v>2.2756880244450977</v>
      </c>
      <c r="L21995" s="47"/>
      <c r="M21995" s="47"/>
    </row>
    <row r="21996" spans="1:13" x14ac:dyDescent="0.4">
      <c r="A21996" t="str">
        <f t="shared" si="343"/>
        <v>37_4M_F_0_90_65_HH800_CDB</v>
      </c>
      <c r="B21996">
        <v>37</v>
      </c>
      <c r="C21996" t="s">
        <v>173</v>
      </c>
      <c r="D21996" t="s">
        <v>169</v>
      </c>
      <c r="E21996">
        <v>0</v>
      </c>
      <c r="F21996">
        <v>90</v>
      </c>
      <c r="G21996">
        <v>65</v>
      </c>
      <c r="H21996" t="s">
        <v>303</v>
      </c>
      <c r="I21996" t="s">
        <v>171</v>
      </c>
      <c r="J21996">
        <v>4.1790200264584323</v>
      </c>
      <c r="L21996" s="47"/>
      <c r="M21996" s="47"/>
    </row>
    <row r="21997" spans="1:13" x14ac:dyDescent="0.4">
      <c r="A21997" t="str">
        <f t="shared" si="343"/>
        <v>37_4M_F_0_90_67_HH800_CDB</v>
      </c>
      <c r="B21997">
        <v>37</v>
      </c>
      <c r="C21997" t="s">
        <v>173</v>
      </c>
      <c r="D21997" t="s">
        <v>169</v>
      </c>
      <c r="E21997">
        <v>0</v>
      </c>
      <c r="F21997">
        <v>90</v>
      </c>
      <c r="G21997">
        <v>67</v>
      </c>
      <c r="H21997" t="s">
        <v>303</v>
      </c>
      <c r="I21997" t="s">
        <v>171</v>
      </c>
      <c r="J21997">
        <v>4.3893067893064757</v>
      </c>
      <c r="L21997" s="47"/>
      <c r="M21997" s="47"/>
    </row>
    <row r="21998" spans="1:13" x14ac:dyDescent="0.4">
      <c r="A21998" t="str">
        <f t="shared" si="343"/>
        <v>37_4M_F_0_90_70_HH800_CDB</v>
      </c>
      <c r="B21998">
        <v>37</v>
      </c>
      <c r="C21998" t="s">
        <v>173</v>
      </c>
      <c r="D21998" t="s">
        <v>169</v>
      </c>
      <c r="E21998">
        <v>0</v>
      </c>
      <c r="F21998">
        <v>90</v>
      </c>
      <c r="G21998">
        <v>70</v>
      </c>
      <c r="H21998" t="s">
        <v>303</v>
      </c>
      <c r="I21998" t="s">
        <v>171</v>
      </c>
      <c r="J21998">
        <v>4.2554436905709485</v>
      </c>
      <c r="L21998" s="47"/>
      <c r="M21998" s="47"/>
    </row>
    <row r="21999" spans="1:13" x14ac:dyDescent="0.4">
      <c r="A21999" t="str">
        <f t="shared" si="343"/>
        <v>37_4M_F_0_180_2_HH800_CDB</v>
      </c>
      <c r="B21999">
        <v>37</v>
      </c>
      <c r="C21999" t="s">
        <v>173</v>
      </c>
      <c r="D21999" t="s">
        <v>169</v>
      </c>
      <c r="E21999">
        <v>0</v>
      </c>
      <c r="F21999">
        <v>180</v>
      </c>
      <c r="G21999">
        <v>2</v>
      </c>
      <c r="H21999" t="s">
        <v>303</v>
      </c>
      <c r="I21999" t="s">
        <v>171</v>
      </c>
      <c r="J21999">
        <v>2.249125825755498</v>
      </c>
      <c r="L21999" s="47"/>
      <c r="M21999" s="47"/>
    </row>
    <row r="22000" spans="1:13" x14ac:dyDescent="0.4">
      <c r="A22000" t="str">
        <f t="shared" si="343"/>
        <v>37_4M_F_0_180_5_HH800_CDB</v>
      </c>
      <c r="B22000">
        <v>37</v>
      </c>
      <c r="C22000" t="s">
        <v>173</v>
      </c>
      <c r="D22000" t="s">
        <v>169</v>
      </c>
      <c r="E22000">
        <v>0</v>
      </c>
      <c r="F22000">
        <v>180</v>
      </c>
      <c r="G22000">
        <v>5</v>
      </c>
      <c r="H22000" t="s">
        <v>303</v>
      </c>
      <c r="I22000" t="s">
        <v>171</v>
      </c>
      <c r="J22000">
        <v>2.1213432399060679</v>
      </c>
      <c r="L22000" s="47"/>
      <c r="M22000" s="47"/>
    </row>
    <row r="22001" spans="1:13" x14ac:dyDescent="0.4">
      <c r="A22001" t="str">
        <f t="shared" si="343"/>
        <v>37_4M_F_0_180_65_HH800_CDB</v>
      </c>
      <c r="B22001">
        <v>37</v>
      </c>
      <c r="C22001" t="s">
        <v>173</v>
      </c>
      <c r="D22001" t="s">
        <v>169</v>
      </c>
      <c r="E22001">
        <v>0</v>
      </c>
      <c r="F22001">
        <v>180</v>
      </c>
      <c r="G22001">
        <v>65</v>
      </c>
      <c r="H22001" t="s">
        <v>303</v>
      </c>
      <c r="I22001" t="s">
        <v>171</v>
      </c>
      <c r="J22001">
        <v>4.1701981624503484</v>
      </c>
      <c r="L22001" s="47"/>
      <c r="M22001" s="47"/>
    </row>
    <row r="22002" spans="1:13" x14ac:dyDescent="0.4">
      <c r="A22002" t="str">
        <f t="shared" si="343"/>
        <v>37_4M_F_0_180_67_HH800_CDB</v>
      </c>
      <c r="B22002">
        <v>37</v>
      </c>
      <c r="C22002" t="s">
        <v>173</v>
      </c>
      <c r="D22002" t="s">
        <v>169</v>
      </c>
      <c r="E22002">
        <v>0</v>
      </c>
      <c r="F22002">
        <v>180</v>
      </c>
      <c r="G22002">
        <v>67</v>
      </c>
      <c r="H22002" t="s">
        <v>303</v>
      </c>
      <c r="I22002" t="s">
        <v>171</v>
      </c>
      <c r="J22002">
        <v>3.6526735852892163</v>
      </c>
      <c r="L22002" s="47"/>
      <c r="M22002" s="47"/>
    </row>
    <row r="22003" spans="1:13" x14ac:dyDescent="0.4">
      <c r="A22003" t="str">
        <f t="shared" si="343"/>
        <v>37_4M_F_0_180_70_HH800_CDB</v>
      </c>
      <c r="B22003">
        <v>37</v>
      </c>
      <c r="C22003" t="s">
        <v>173</v>
      </c>
      <c r="D22003" t="s">
        <v>169</v>
      </c>
      <c r="E22003">
        <v>0</v>
      </c>
      <c r="F22003">
        <v>180</v>
      </c>
      <c r="G22003">
        <v>70</v>
      </c>
      <c r="H22003" t="s">
        <v>303</v>
      </c>
      <c r="I22003" t="s">
        <v>171</v>
      </c>
      <c r="J22003">
        <v>4.6709413158404125</v>
      </c>
      <c r="L22003" s="47"/>
      <c r="M22003" s="47"/>
    </row>
    <row r="22004" spans="1:13" x14ac:dyDescent="0.4">
      <c r="A22004" t="str">
        <f t="shared" si="343"/>
        <v>37_4M_F_0_365_5_HH800_CDB</v>
      </c>
      <c r="B22004">
        <v>37</v>
      </c>
      <c r="C22004" t="s">
        <v>173</v>
      </c>
      <c r="D22004" t="s">
        <v>169</v>
      </c>
      <c r="E22004">
        <v>0</v>
      </c>
      <c r="F22004">
        <v>365</v>
      </c>
      <c r="G22004">
        <v>5</v>
      </c>
      <c r="H22004" t="s">
        <v>303</v>
      </c>
      <c r="I22004" t="s">
        <v>171</v>
      </c>
      <c r="J22004">
        <v>2.8757138138863145</v>
      </c>
      <c r="L22004" s="47"/>
      <c r="M22004" s="47"/>
    </row>
    <row r="22005" spans="1:13" x14ac:dyDescent="0.4">
      <c r="A22005" t="str">
        <f t="shared" si="343"/>
        <v>37_4M_F_0_365_65_HH800_CDB</v>
      </c>
      <c r="B22005">
        <v>37</v>
      </c>
      <c r="C22005" t="s">
        <v>173</v>
      </c>
      <c r="D22005" t="s">
        <v>169</v>
      </c>
      <c r="E22005">
        <v>0</v>
      </c>
      <c r="F22005">
        <v>365</v>
      </c>
      <c r="G22005">
        <v>65</v>
      </c>
      <c r="H22005" t="s">
        <v>303</v>
      </c>
      <c r="I22005" t="s">
        <v>171</v>
      </c>
      <c r="J22005">
        <v>4.0570433088975033</v>
      </c>
      <c r="L22005" s="47"/>
      <c r="M22005" s="47"/>
    </row>
    <row r="22006" spans="1:13" x14ac:dyDescent="0.4">
      <c r="A22006" t="str">
        <f t="shared" si="343"/>
        <v>37_4M_F_0_365_67_HH800_CDB</v>
      </c>
      <c r="B22006">
        <v>37</v>
      </c>
      <c r="C22006" t="s">
        <v>173</v>
      </c>
      <c r="D22006" t="s">
        <v>169</v>
      </c>
      <c r="E22006">
        <v>0</v>
      </c>
      <c r="F22006">
        <v>365</v>
      </c>
      <c r="G22006">
        <v>67</v>
      </c>
      <c r="H22006" t="s">
        <v>303</v>
      </c>
      <c r="I22006" t="s">
        <v>171</v>
      </c>
      <c r="J22006">
        <v>4.0678246825168927</v>
      </c>
      <c r="L22006" s="47"/>
      <c r="M22006" s="47"/>
    </row>
    <row r="22007" spans="1:13" x14ac:dyDescent="0.4">
      <c r="A22007" t="str">
        <f t="shared" si="343"/>
        <v>37_4M_F_0_365_70_HH800_CDB</v>
      </c>
      <c r="B22007">
        <v>37</v>
      </c>
      <c r="C22007" t="s">
        <v>173</v>
      </c>
      <c r="D22007" t="s">
        <v>169</v>
      </c>
      <c r="E22007">
        <v>0</v>
      </c>
      <c r="F22007">
        <v>365</v>
      </c>
      <c r="G22007">
        <v>70</v>
      </c>
      <c r="H22007" t="s">
        <v>303</v>
      </c>
      <c r="I22007" t="s">
        <v>171</v>
      </c>
      <c r="J22007">
        <v>4.2250553380362632</v>
      </c>
      <c r="L22007" s="47"/>
      <c r="M22007" s="47"/>
    </row>
    <row r="22008" spans="1:13" x14ac:dyDescent="0.4">
      <c r="A22008" t="str">
        <f t="shared" si="343"/>
        <v>38_4M_F_0_90_2_HH800_CDB</v>
      </c>
      <c r="B22008">
        <v>38</v>
      </c>
      <c r="C22008" t="s">
        <v>173</v>
      </c>
      <c r="D22008" t="s">
        <v>169</v>
      </c>
      <c r="E22008">
        <v>0</v>
      </c>
      <c r="F22008">
        <v>90</v>
      </c>
      <c r="G22008">
        <v>2</v>
      </c>
      <c r="H22008" t="s">
        <v>303</v>
      </c>
      <c r="I22008" t="s">
        <v>171</v>
      </c>
      <c r="J22008">
        <v>2.0876308697081503</v>
      </c>
      <c r="L22008" s="47"/>
      <c r="M22008" s="47"/>
    </row>
    <row r="22009" spans="1:13" x14ac:dyDescent="0.4">
      <c r="A22009" t="str">
        <f t="shared" si="343"/>
        <v>38_4M_F_0_90_5_HH800_CDB</v>
      </c>
      <c r="B22009">
        <v>38</v>
      </c>
      <c r="C22009" t="s">
        <v>173</v>
      </c>
      <c r="D22009" t="s">
        <v>169</v>
      </c>
      <c r="E22009">
        <v>0</v>
      </c>
      <c r="F22009">
        <v>90</v>
      </c>
      <c r="G22009">
        <v>5</v>
      </c>
      <c r="H22009" t="s">
        <v>303</v>
      </c>
      <c r="I22009" t="s">
        <v>171</v>
      </c>
      <c r="J22009">
        <v>2.1895828558250536</v>
      </c>
      <c r="L22009" s="47"/>
      <c r="M22009" s="47"/>
    </row>
    <row r="22010" spans="1:13" x14ac:dyDescent="0.4">
      <c r="A22010" t="str">
        <f t="shared" si="343"/>
        <v>38_4M_F_0_90_65_HH800_CDB</v>
      </c>
      <c r="B22010">
        <v>38</v>
      </c>
      <c r="C22010" t="s">
        <v>173</v>
      </c>
      <c r="D22010" t="s">
        <v>169</v>
      </c>
      <c r="E22010">
        <v>0</v>
      </c>
      <c r="F22010">
        <v>90</v>
      </c>
      <c r="G22010">
        <v>65</v>
      </c>
      <c r="H22010" t="s">
        <v>303</v>
      </c>
      <c r="I22010" t="s">
        <v>171</v>
      </c>
      <c r="J22010">
        <v>3.6769596378409002</v>
      </c>
      <c r="L22010" s="47"/>
      <c r="M22010" s="47"/>
    </row>
    <row r="22011" spans="1:13" x14ac:dyDescent="0.4">
      <c r="A22011" t="str">
        <f t="shared" si="343"/>
        <v>38_4M_F_0_90_67_HH800_CDB</v>
      </c>
      <c r="B22011">
        <v>38</v>
      </c>
      <c r="C22011" t="s">
        <v>173</v>
      </c>
      <c r="D22011" t="s">
        <v>169</v>
      </c>
      <c r="E22011">
        <v>0</v>
      </c>
      <c r="F22011">
        <v>90</v>
      </c>
      <c r="G22011">
        <v>67</v>
      </c>
      <c r="H22011" t="s">
        <v>303</v>
      </c>
      <c r="I22011" t="s">
        <v>171</v>
      </c>
      <c r="J22011">
        <v>4.2617216768087953</v>
      </c>
      <c r="L22011" s="47"/>
      <c r="M22011" s="47"/>
    </row>
    <row r="22012" spans="1:13" x14ac:dyDescent="0.4">
      <c r="A22012" t="str">
        <f t="shared" si="343"/>
        <v>38_4M_F_0_90_70_HH800_CDB</v>
      </c>
      <c r="B22012">
        <v>38</v>
      </c>
      <c r="C22012" t="s">
        <v>173</v>
      </c>
      <c r="D22012" t="s">
        <v>169</v>
      </c>
      <c r="E22012">
        <v>0</v>
      </c>
      <c r="F22012">
        <v>90</v>
      </c>
      <c r="G22012">
        <v>70</v>
      </c>
      <c r="H22012" t="s">
        <v>303</v>
      </c>
      <c r="I22012" t="s">
        <v>171</v>
      </c>
      <c r="J22012">
        <v>4.580819122061496</v>
      </c>
      <c r="L22012" s="47"/>
      <c r="M22012" s="47"/>
    </row>
    <row r="22013" spans="1:13" x14ac:dyDescent="0.4">
      <c r="A22013" t="str">
        <f t="shared" si="343"/>
        <v>38_4M_F_0_180_2_HH800_CDB</v>
      </c>
      <c r="B22013">
        <v>38</v>
      </c>
      <c r="C22013" t="s">
        <v>173</v>
      </c>
      <c r="D22013" t="s">
        <v>169</v>
      </c>
      <c r="E22013">
        <v>0</v>
      </c>
      <c r="F22013">
        <v>180</v>
      </c>
      <c r="G22013">
        <v>2</v>
      </c>
      <c r="H22013" t="s">
        <v>303</v>
      </c>
      <c r="I22013" t="s">
        <v>171</v>
      </c>
      <c r="J22013">
        <v>1.8935557267968668</v>
      </c>
      <c r="L22013" s="47"/>
      <c r="M22013" s="47"/>
    </row>
    <row r="22014" spans="1:13" x14ac:dyDescent="0.4">
      <c r="A22014" t="str">
        <f t="shared" si="343"/>
        <v>38_4M_F_0_180_5_HH800_CDB</v>
      </c>
      <c r="B22014">
        <v>38</v>
      </c>
      <c r="C22014" t="s">
        <v>173</v>
      </c>
      <c r="D22014" t="s">
        <v>169</v>
      </c>
      <c r="E22014">
        <v>0</v>
      </c>
      <c r="F22014">
        <v>180</v>
      </c>
      <c r="G22014">
        <v>5</v>
      </c>
      <c r="H22014" t="s">
        <v>303</v>
      </c>
      <c r="I22014" t="s">
        <v>171</v>
      </c>
      <c r="J22014">
        <v>2.8782136509591032</v>
      </c>
      <c r="L22014" s="47"/>
      <c r="M22014" s="47"/>
    </row>
    <row r="22015" spans="1:13" x14ac:dyDescent="0.4">
      <c r="A22015" t="str">
        <f t="shared" si="343"/>
        <v>38_4M_F_0_180_65_HH800_CDB</v>
      </c>
      <c r="B22015">
        <v>38</v>
      </c>
      <c r="C22015" t="s">
        <v>173</v>
      </c>
      <c r="D22015" t="s">
        <v>169</v>
      </c>
      <c r="E22015">
        <v>0</v>
      </c>
      <c r="F22015">
        <v>180</v>
      </c>
      <c r="G22015">
        <v>65</v>
      </c>
      <c r="H22015" t="s">
        <v>303</v>
      </c>
      <c r="I22015" t="s">
        <v>171</v>
      </c>
      <c r="J22015">
        <v>4.0562758919495554</v>
      </c>
      <c r="L22015" s="47"/>
      <c r="M22015" s="47"/>
    </row>
    <row r="22016" spans="1:13" x14ac:dyDescent="0.4">
      <c r="A22016" t="str">
        <f t="shared" si="343"/>
        <v>38_4M_F_0_180_67_HH800_CDB</v>
      </c>
      <c r="B22016">
        <v>38</v>
      </c>
      <c r="C22016" t="s">
        <v>173</v>
      </c>
      <c r="D22016" t="s">
        <v>169</v>
      </c>
      <c r="E22016">
        <v>0</v>
      </c>
      <c r="F22016">
        <v>180</v>
      </c>
      <c r="G22016">
        <v>67</v>
      </c>
      <c r="H22016" t="s">
        <v>303</v>
      </c>
      <c r="I22016" t="s">
        <v>171</v>
      </c>
      <c r="J22016">
        <v>4.4044618150667407</v>
      </c>
      <c r="L22016" s="47"/>
      <c r="M22016" s="47"/>
    </row>
    <row r="22017" spans="1:13" x14ac:dyDescent="0.4">
      <c r="A22017" t="str">
        <f t="shared" si="343"/>
        <v>38_4M_F_0_180_70_HH800_CDB</v>
      </c>
      <c r="B22017">
        <v>38</v>
      </c>
      <c r="C22017" t="s">
        <v>173</v>
      </c>
      <c r="D22017" t="s">
        <v>169</v>
      </c>
      <c r="E22017">
        <v>0</v>
      </c>
      <c r="F22017">
        <v>180</v>
      </c>
      <c r="G22017">
        <v>70</v>
      </c>
      <c r="H22017" t="s">
        <v>303</v>
      </c>
      <c r="I22017" t="s">
        <v>171</v>
      </c>
      <c r="J22017">
        <v>5.2741540832368692</v>
      </c>
      <c r="L22017" s="47"/>
      <c r="M22017" s="47"/>
    </row>
    <row r="22018" spans="1:13" x14ac:dyDescent="0.4">
      <c r="A22018" t="str">
        <f t="shared" si="343"/>
        <v>38_4M_F_0_365_5_HH800_CDB</v>
      </c>
      <c r="B22018">
        <v>38</v>
      </c>
      <c r="C22018" t="s">
        <v>173</v>
      </c>
      <c r="D22018" t="s">
        <v>169</v>
      </c>
      <c r="E22018">
        <v>0</v>
      </c>
      <c r="F22018">
        <v>365</v>
      </c>
      <c r="G22018">
        <v>5</v>
      </c>
      <c r="H22018" t="s">
        <v>303</v>
      </c>
      <c r="I22018" t="s">
        <v>171</v>
      </c>
      <c r="J22018">
        <v>2.4504215967988578</v>
      </c>
      <c r="L22018" s="47"/>
      <c r="M22018" s="47"/>
    </row>
    <row r="22019" spans="1:13" x14ac:dyDescent="0.4">
      <c r="A22019" t="str">
        <f t="shared" ref="A22019:A22082" si="344">B22019&amp;"_"&amp;C22019&amp;"_"&amp;D22019&amp;"_"&amp;E22019&amp;"_"&amp;F22019&amp;"_"&amp;G22019&amp;"_"&amp;H22019&amp;"_"&amp;I22019</f>
        <v>38_4M_F_0_365_65_HH800_CDB</v>
      </c>
      <c r="B22019">
        <v>38</v>
      </c>
      <c r="C22019" t="s">
        <v>173</v>
      </c>
      <c r="D22019" t="s">
        <v>169</v>
      </c>
      <c r="E22019">
        <v>0</v>
      </c>
      <c r="F22019">
        <v>365</v>
      </c>
      <c r="G22019">
        <v>65</v>
      </c>
      <c r="H22019" t="s">
        <v>303</v>
      </c>
      <c r="I22019" t="s">
        <v>171</v>
      </c>
      <c r="J22019">
        <v>3.8120465132577541</v>
      </c>
      <c r="L22019" s="47"/>
      <c r="M22019" s="47"/>
    </row>
    <row r="22020" spans="1:13" x14ac:dyDescent="0.4">
      <c r="A22020" t="str">
        <f t="shared" si="344"/>
        <v>38_4M_F_0_365_67_HH800_CDB</v>
      </c>
      <c r="B22020">
        <v>38</v>
      </c>
      <c r="C22020" t="s">
        <v>173</v>
      </c>
      <c r="D22020" t="s">
        <v>169</v>
      </c>
      <c r="E22020">
        <v>0</v>
      </c>
      <c r="F22020">
        <v>365</v>
      </c>
      <c r="G22020">
        <v>67</v>
      </c>
      <c r="H22020" t="s">
        <v>303</v>
      </c>
      <c r="I22020" t="s">
        <v>171</v>
      </c>
      <c r="J22020">
        <v>4.589293034061587</v>
      </c>
      <c r="L22020" s="47"/>
      <c r="M22020" s="47"/>
    </row>
    <row r="22021" spans="1:13" x14ac:dyDescent="0.4">
      <c r="A22021" t="str">
        <f t="shared" si="344"/>
        <v>38_4M_F_0_365_70_HH800_CDB</v>
      </c>
      <c r="B22021">
        <v>38</v>
      </c>
      <c r="C22021" t="s">
        <v>173</v>
      </c>
      <c r="D22021" t="s">
        <v>169</v>
      </c>
      <c r="E22021">
        <v>0</v>
      </c>
      <c r="F22021">
        <v>365</v>
      </c>
      <c r="G22021">
        <v>70</v>
      </c>
      <c r="H22021" t="s">
        <v>303</v>
      </c>
      <c r="I22021" t="s">
        <v>171</v>
      </c>
      <c r="J22021">
        <v>4.9085273916880485</v>
      </c>
      <c r="L22021" s="47"/>
      <c r="M22021" s="47"/>
    </row>
    <row r="22022" spans="1:13" x14ac:dyDescent="0.4">
      <c r="A22022" t="str">
        <f t="shared" si="344"/>
        <v>39_4M_F_0_90_2_HH800_CDB</v>
      </c>
      <c r="B22022">
        <v>39</v>
      </c>
      <c r="C22022" t="s">
        <v>173</v>
      </c>
      <c r="D22022" t="s">
        <v>169</v>
      </c>
      <c r="E22022">
        <v>0</v>
      </c>
      <c r="F22022">
        <v>90</v>
      </c>
      <c r="G22022">
        <v>2</v>
      </c>
      <c r="H22022" t="s">
        <v>303</v>
      </c>
      <c r="I22022" t="s">
        <v>171</v>
      </c>
      <c r="J22022">
        <v>2.2954260388141301</v>
      </c>
      <c r="L22022" s="47"/>
      <c r="M22022" s="47"/>
    </row>
    <row r="22023" spans="1:13" x14ac:dyDescent="0.4">
      <c r="A22023" t="str">
        <f t="shared" si="344"/>
        <v>39_4M_F_0_90_5_HH800_CDB</v>
      </c>
      <c r="B22023">
        <v>39</v>
      </c>
      <c r="C22023" t="s">
        <v>173</v>
      </c>
      <c r="D22023" t="s">
        <v>169</v>
      </c>
      <c r="E22023">
        <v>0</v>
      </c>
      <c r="F22023">
        <v>90</v>
      </c>
      <c r="G22023">
        <v>5</v>
      </c>
      <c r="H22023" t="s">
        <v>303</v>
      </c>
      <c r="I22023" t="s">
        <v>171</v>
      </c>
      <c r="J22023">
        <v>2.3163843855000996</v>
      </c>
      <c r="L22023" s="47"/>
      <c r="M22023" s="47"/>
    </row>
    <row r="22024" spans="1:13" x14ac:dyDescent="0.4">
      <c r="A22024" t="str">
        <f t="shared" si="344"/>
        <v>39_4M_F_0_90_65_HH800_CDB</v>
      </c>
      <c r="B22024">
        <v>39</v>
      </c>
      <c r="C22024" t="s">
        <v>173</v>
      </c>
      <c r="D22024" t="s">
        <v>169</v>
      </c>
      <c r="E22024">
        <v>0</v>
      </c>
      <c r="F22024">
        <v>90</v>
      </c>
      <c r="G22024">
        <v>65</v>
      </c>
      <c r="H22024" t="s">
        <v>303</v>
      </c>
      <c r="I22024" t="s">
        <v>171</v>
      </c>
      <c r="J22024">
        <v>4.6060545463936906</v>
      </c>
      <c r="L22024" s="47"/>
      <c r="M22024" s="47"/>
    </row>
    <row r="22025" spans="1:13" x14ac:dyDescent="0.4">
      <c r="A22025" t="str">
        <f t="shared" si="344"/>
        <v>39_4M_F_0_90_67_HH800_CDB</v>
      </c>
      <c r="B22025">
        <v>39</v>
      </c>
      <c r="C22025" t="s">
        <v>173</v>
      </c>
      <c r="D22025" t="s">
        <v>169</v>
      </c>
      <c r="E22025">
        <v>0</v>
      </c>
      <c r="F22025">
        <v>90</v>
      </c>
      <c r="G22025">
        <v>67</v>
      </c>
      <c r="H22025" t="s">
        <v>303</v>
      </c>
      <c r="I22025" t="s">
        <v>171</v>
      </c>
      <c r="J22025">
        <v>5.1070288864306352</v>
      </c>
      <c r="L22025" s="47"/>
      <c r="M22025" s="47"/>
    </row>
    <row r="22026" spans="1:13" x14ac:dyDescent="0.4">
      <c r="A22026" t="str">
        <f t="shared" si="344"/>
        <v>39_4M_F_0_90_70_HH800_CDB</v>
      </c>
      <c r="B22026">
        <v>39</v>
      </c>
      <c r="C22026" t="s">
        <v>173</v>
      </c>
      <c r="D22026" t="s">
        <v>169</v>
      </c>
      <c r="E22026">
        <v>0</v>
      </c>
      <c r="F22026">
        <v>90</v>
      </c>
      <c r="G22026">
        <v>70</v>
      </c>
      <c r="H22026" t="s">
        <v>303</v>
      </c>
      <c r="I22026" t="s">
        <v>171</v>
      </c>
      <c r="J22026">
        <v>5.4835150720407242</v>
      </c>
      <c r="L22026" s="47"/>
      <c r="M22026" s="47"/>
    </row>
    <row r="22027" spans="1:13" x14ac:dyDescent="0.4">
      <c r="A22027" t="str">
        <f t="shared" si="344"/>
        <v>39_4M_F_0_180_2_HH800_CDB</v>
      </c>
      <c r="B22027">
        <v>39</v>
      </c>
      <c r="C22027" t="s">
        <v>173</v>
      </c>
      <c r="D22027" t="s">
        <v>169</v>
      </c>
      <c r="E22027">
        <v>0</v>
      </c>
      <c r="F22027">
        <v>180</v>
      </c>
      <c r="G22027">
        <v>2</v>
      </c>
      <c r="H22027" t="s">
        <v>303</v>
      </c>
      <c r="I22027" t="s">
        <v>171</v>
      </c>
      <c r="J22027">
        <v>2.4651418250755492</v>
      </c>
      <c r="L22027" s="47"/>
      <c r="M22027" s="47"/>
    </row>
    <row r="22028" spans="1:13" x14ac:dyDescent="0.4">
      <c r="A22028" t="str">
        <f t="shared" si="344"/>
        <v>39_4M_F_0_180_5_HH800_CDB</v>
      </c>
      <c r="B22028">
        <v>39</v>
      </c>
      <c r="C22028" t="s">
        <v>173</v>
      </c>
      <c r="D22028" t="s">
        <v>169</v>
      </c>
      <c r="E22028">
        <v>0</v>
      </c>
      <c r="F22028">
        <v>180</v>
      </c>
      <c r="G22028">
        <v>5</v>
      </c>
      <c r="H22028" t="s">
        <v>303</v>
      </c>
      <c r="I22028" t="s">
        <v>171</v>
      </c>
      <c r="J22028">
        <v>2.2509519934939464</v>
      </c>
      <c r="L22028" s="47"/>
      <c r="M22028" s="47"/>
    </row>
    <row r="22029" spans="1:13" x14ac:dyDescent="0.4">
      <c r="A22029" t="str">
        <f t="shared" si="344"/>
        <v>39_4M_F_0_180_65_HH800_CDB</v>
      </c>
      <c r="B22029">
        <v>39</v>
      </c>
      <c r="C22029" t="s">
        <v>173</v>
      </c>
      <c r="D22029" t="s">
        <v>169</v>
      </c>
      <c r="E22029">
        <v>0</v>
      </c>
      <c r="F22029">
        <v>180</v>
      </c>
      <c r="G22029">
        <v>65</v>
      </c>
      <c r="H22029" t="s">
        <v>303</v>
      </c>
      <c r="I22029" t="s">
        <v>171</v>
      </c>
      <c r="J22029">
        <v>4.2158391175119823</v>
      </c>
      <c r="L22029" s="47"/>
      <c r="M22029" s="47"/>
    </row>
    <row r="22030" spans="1:13" x14ac:dyDescent="0.4">
      <c r="A22030" t="str">
        <f t="shared" si="344"/>
        <v>39_4M_F_0_180_67_HH800_CDB</v>
      </c>
      <c r="B22030">
        <v>39</v>
      </c>
      <c r="C22030" t="s">
        <v>173</v>
      </c>
      <c r="D22030" t="s">
        <v>169</v>
      </c>
      <c r="E22030">
        <v>0</v>
      </c>
      <c r="F22030">
        <v>180</v>
      </c>
      <c r="G22030">
        <v>67</v>
      </c>
      <c r="H22030" t="s">
        <v>303</v>
      </c>
      <c r="I22030" t="s">
        <v>171</v>
      </c>
      <c r="J22030">
        <v>4.4684788570320073</v>
      </c>
      <c r="L22030" s="47"/>
      <c r="M22030" s="47"/>
    </row>
    <row r="22031" spans="1:13" x14ac:dyDescent="0.4">
      <c r="A22031" t="str">
        <f t="shared" si="344"/>
        <v>39_4M_F_0_180_70_HH800_CDB</v>
      </c>
      <c r="B22031">
        <v>39</v>
      </c>
      <c r="C22031" t="s">
        <v>173</v>
      </c>
      <c r="D22031" t="s">
        <v>169</v>
      </c>
      <c r="E22031">
        <v>0</v>
      </c>
      <c r="F22031">
        <v>180</v>
      </c>
      <c r="G22031">
        <v>70</v>
      </c>
      <c r="H22031" t="s">
        <v>303</v>
      </c>
      <c r="I22031" t="s">
        <v>171</v>
      </c>
      <c r="J22031">
        <v>4.8561560239645329</v>
      </c>
      <c r="L22031" s="47"/>
      <c r="M22031" s="47"/>
    </row>
    <row r="22032" spans="1:13" x14ac:dyDescent="0.4">
      <c r="A22032" t="str">
        <f t="shared" si="344"/>
        <v>39_4M_F_0_365_5_HH800_CDB</v>
      </c>
      <c r="B22032">
        <v>39</v>
      </c>
      <c r="C22032" t="s">
        <v>173</v>
      </c>
      <c r="D22032" t="s">
        <v>169</v>
      </c>
      <c r="E22032">
        <v>0</v>
      </c>
      <c r="F22032">
        <v>365</v>
      </c>
      <c r="G22032">
        <v>5</v>
      </c>
      <c r="H22032" t="s">
        <v>303</v>
      </c>
      <c r="I22032" t="s">
        <v>171</v>
      </c>
      <c r="J22032">
        <v>2.7687406424374084</v>
      </c>
      <c r="L22032" s="47"/>
      <c r="M22032" s="47"/>
    </row>
    <row r="22033" spans="1:13" x14ac:dyDescent="0.4">
      <c r="A22033" t="str">
        <f t="shared" si="344"/>
        <v>39_4M_F_0_365_65_HH800_CDB</v>
      </c>
      <c r="B22033">
        <v>39</v>
      </c>
      <c r="C22033" t="s">
        <v>173</v>
      </c>
      <c r="D22033" t="s">
        <v>169</v>
      </c>
      <c r="E22033">
        <v>0</v>
      </c>
      <c r="F22033">
        <v>365</v>
      </c>
      <c r="G22033">
        <v>65</v>
      </c>
      <c r="H22033" t="s">
        <v>303</v>
      </c>
      <c r="I22033" t="s">
        <v>171</v>
      </c>
      <c r="J22033">
        <v>4.2595406840995675</v>
      </c>
      <c r="L22033" s="47"/>
      <c r="M22033" s="47"/>
    </row>
    <row r="22034" spans="1:13" x14ac:dyDescent="0.4">
      <c r="A22034" t="str">
        <f t="shared" si="344"/>
        <v>39_4M_F_0_365_67_HH800_CDB</v>
      </c>
      <c r="B22034">
        <v>39</v>
      </c>
      <c r="C22034" t="s">
        <v>173</v>
      </c>
      <c r="D22034" t="s">
        <v>169</v>
      </c>
      <c r="E22034">
        <v>0</v>
      </c>
      <c r="F22034">
        <v>365</v>
      </c>
      <c r="G22034">
        <v>67</v>
      </c>
      <c r="H22034" t="s">
        <v>303</v>
      </c>
      <c r="I22034" t="s">
        <v>171</v>
      </c>
      <c r="J22034">
        <v>3.824944520579276</v>
      </c>
      <c r="L22034" s="47"/>
      <c r="M22034" s="47"/>
    </row>
    <row r="22035" spans="1:13" x14ac:dyDescent="0.4">
      <c r="A22035" t="str">
        <f t="shared" si="344"/>
        <v>39_4M_F_0_365_70_HH800_CDB</v>
      </c>
      <c r="B22035">
        <v>39</v>
      </c>
      <c r="C22035" t="s">
        <v>173</v>
      </c>
      <c r="D22035" t="s">
        <v>169</v>
      </c>
      <c r="E22035">
        <v>0</v>
      </c>
      <c r="F22035">
        <v>365</v>
      </c>
      <c r="G22035">
        <v>70</v>
      </c>
      <c r="H22035" t="s">
        <v>303</v>
      </c>
      <c r="I22035" t="s">
        <v>171</v>
      </c>
      <c r="J22035">
        <v>4.4723801830293093</v>
      </c>
      <c r="L22035" s="47"/>
      <c r="M22035" s="47"/>
    </row>
    <row r="22036" spans="1:13" x14ac:dyDescent="0.4">
      <c r="A22036" t="str">
        <f t="shared" si="344"/>
        <v>40_4M_F_0_90_2_HH800_CDB</v>
      </c>
      <c r="B22036">
        <v>40</v>
      </c>
      <c r="C22036" t="s">
        <v>173</v>
      </c>
      <c r="D22036" t="s">
        <v>169</v>
      </c>
      <c r="E22036">
        <v>0</v>
      </c>
      <c r="F22036">
        <v>90</v>
      </c>
      <c r="G22036">
        <v>2</v>
      </c>
      <c r="H22036" t="s">
        <v>303</v>
      </c>
      <c r="I22036" t="s">
        <v>171</v>
      </c>
      <c r="J22036">
        <v>1.9718980216295807</v>
      </c>
      <c r="L22036" s="47"/>
      <c r="M22036" s="47"/>
    </row>
    <row r="22037" spans="1:13" x14ac:dyDescent="0.4">
      <c r="A22037" t="str">
        <f t="shared" si="344"/>
        <v>40_4M_F_0_90_5_HH800_CDB</v>
      </c>
      <c r="B22037">
        <v>40</v>
      </c>
      <c r="C22037" t="s">
        <v>173</v>
      </c>
      <c r="D22037" t="s">
        <v>169</v>
      </c>
      <c r="E22037">
        <v>0</v>
      </c>
      <c r="F22037">
        <v>90</v>
      </c>
      <c r="G22037">
        <v>5</v>
      </c>
      <c r="H22037" t="s">
        <v>303</v>
      </c>
      <c r="I22037" t="s">
        <v>171</v>
      </c>
      <c r="J22037">
        <v>3.0594643775880708</v>
      </c>
      <c r="L22037" s="47"/>
      <c r="M22037" s="47"/>
    </row>
    <row r="22038" spans="1:13" x14ac:dyDescent="0.4">
      <c r="A22038" t="str">
        <f t="shared" si="344"/>
        <v>40_4M_F_0_90_65_HH800_CDB</v>
      </c>
      <c r="B22038">
        <v>40</v>
      </c>
      <c r="C22038" t="s">
        <v>173</v>
      </c>
      <c r="D22038" t="s">
        <v>169</v>
      </c>
      <c r="E22038">
        <v>0</v>
      </c>
      <c r="F22038">
        <v>90</v>
      </c>
      <c r="G22038">
        <v>65</v>
      </c>
      <c r="H22038" t="s">
        <v>303</v>
      </c>
      <c r="I22038" t="s">
        <v>171</v>
      </c>
      <c r="J22038">
        <v>4.2953469341164432</v>
      </c>
      <c r="L22038" s="47"/>
      <c r="M22038" s="47"/>
    </row>
    <row r="22039" spans="1:13" x14ac:dyDescent="0.4">
      <c r="A22039" t="str">
        <f t="shared" si="344"/>
        <v>40_4M_F_0_90_67_HH800_CDB</v>
      </c>
      <c r="B22039">
        <v>40</v>
      </c>
      <c r="C22039" t="s">
        <v>173</v>
      </c>
      <c r="D22039" t="s">
        <v>169</v>
      </c>
      <c r="E22039">
        <v>0</v>
      </c>
      <c r="F22039">
        <v>90</v>
      </c>
      <c r="G22039">
        <v>67</v>
      </c>
      <c r="H22039" t="s">
        <v>303</v>
      </c>
      <c r="I22039" t="s">
        <v>171</v>
      </c>
      <c r="J22039">
        <v>5.0683209105201072</v>
      </c>
      <c r="L22039" s="47"/>
      <c r="M22039" s="47"/>
    </row>
    <row r="22040" spans="1:13" x14ac:dyDescent="0.4">
      <c r="A22040" t="str">
        <f t="shared" si="344"/>
        <v>40_4M_F_0_90_70_HH800_CDB</v>
      </c>
      <c r="B22040">
        <v>40</v>
      </c>
      <c r="C22040" t="s">
        <v>173</v>
      </c>
      <c r="D22040" t="s">
        <v>169</v>
      </c>
      <c r="E22040">
        <v>0</v>
      </c>
      <c r="F22040">
        <v>90</v>
      </c>
      <c r="G22040">
        <v>70</v>
      </c>
      <c r="H22040" t="s">
        <v>303</v>
      </c>
      <c r="I22040" t="s">
        <v>171</v>
      </c>
      <c r="J22040">
        <v>5.3367017123451284</v>
      </c>
      <c r="L22040" s="47"/>
      <c r="M22040" s="47"/>
    </row>
    <row r="22041" spans="1:13" x14ac:dyDescent="0.4">
      <c r="A22041" t="str">
        <f t="shared" si="344"/>
        <v>40_4M_F_0_180_2_HH800_CDB</v>
      </c>
      <c r="B22041">
        <v>40</v>
      </c>
      <c r="C22041" t="s">
        <v>173</v>
      </c>
      <c r="D22041" t="s">
        <v>169</v>
      </c>
      <c r="E22041">
        <v>0</v>
      </c>
      <c r="F22041">
        <v>180</v>
      </c>
      <c r="G22041">
        <v>2</v>
      </c>
      <c r="H22041" t="s">
        <v>303</v>
      </c>
      <c r="I22041" t="s">
        <v>171</v>
      </c>
      <c r="J22041">
        <v>2.6499156700750195</v>
      </c>
      <c r="L22041" s="47"/>
      <c r="M22041" s="47"/>
    </row>
    <row r="22042" spans="1:13" x14ac:dyDescent="0.4">
      <c r="A22042" t="str">
        <f t="shared" si="344"/>
        <v>40_4M_F_0_180_5_HH800_CDB</v>
      </c>
      <c r="B22042">
        <v>40</v>
      </c>
      <c r="C22042" t="s">
        <v>173</v>
      </c>
      <c r="D22042" t="s">
        <v>169</v>
      </c>
      <c r="E22042">
        <v>0</v>
      </c>
      <c r="F22042">
        <v>180</v>
      </c>
      <c r="G22042">
        <v>5</v>
      </c>
      <c r="H22042" t="s">
        <v>303</v>
      </c>
      <c r="I22042" t="s">
        <v>171</v>
      </c>
      <c r="J22042">
        <v>2.4007077585403751</v>
      </c>
      <c r="L22042" s="47"/>
      <c r="M22042" s="47"/>
    </row>
    <row r="22043" spans="1:13" x14ac:dyDescent="0.4">
      <c r="A22043" t="str">
        <f t="shared" si="344"/>
        <v>40_4M_F_0_180_65_HH800_CDB</v>
      </c>
      <c r="B22043">
        <v>40</v>
      </c>
      <c r="C22043" t="s">
        <v>173</v>
      </c>
      <c r="D22043" t="s">
        <v>169</v>
      </c>
      <c r="E22043">
        <v>0</v>
      </c>
      <c r="F22043">
        <v>180</v>
      </c>
      <c r="G22043">
        <v>65</v>
      </c>
      <c r="H22043" t="s">
        <v>303</v>
      </c>
      <c r="I22043" t="s">
        <v>171</v>
      </c>
      <c r="J22043">
        <v>4.0310998392098707</v>
      </c>
      <c r="L22043" s="47"/>
      <c r="M22043" s="47"/>
    </row>
    <row r="22044" spans="1:13" x14ac:dyDescent="0.4">
      <c r="A22044" t="str">
        <f t="shared" si="344"/>
        <v>40_4M_F_0_180_67_HH800_CDB</v>
      </c>
      <c r="B22044">
        <v>40</v>
      </c>
      <c r="C22044" t="s">
        <v>173</v>
      </c>
      <c r="D22044" t="s">
        <v>169</v>
      </c>
      <c r="E22044">
        <v>0</v>
      </c>
      <c r="F22044">
        <v>180</v>
      </c>
      <c r="G22044">
        <v>67</v>
      </c>
      <c r="H22044" t="s">
        <v>303</v>
      </c>
      <c r="I22044" t="s">
        <v>171</v>
      </c>
      <c r="J22044">
        <v>4.3362808436055733</v>
      </c>
      <c r="L22044" s="47"/>
      <c r="M22044" s="47"/>
    </row>
    <row r="22045" spans="1:13" x14ac:dyDescent="0.4">
      <c r="A22045" t="str">
        <f t="shared" si="344"/>
        <v>40_4M_F_0_180_70_HH800_CDB</v>
      </c>
      <c r="B22045">
        <v>40</v>
      </c>
      <c r="C22045" t="s">
        <v>173</v>
      </c>
      <c r="D22045" t="s">
        <v>169</v>
      </c>
      <c r="E22045">
        <v>0</v>
      </c>
      <c r="F22045">
        <v>180</v>
      </c>
      <c r="G22045">
        <v>70</v>
      </c>
      <c r="H22045" t="s">
        <v>303</v>
      </c>
      <c r="I22045" t="s">
        <v>171</v>
      </c>
      <c r="J22045">
        <v>5.0897269332992261</v>
      </c>
      <c r="L22045" s="47"/>
      <c r="M22045" s="47"/>
    </row>
    <row r="22046" spans="1:13" x14ac:dyDescent="0.4">
      <c r="A22046" t="str">
        <f t="shared" si="344"/>
        <v>40_4M_F_0_365_5_HH800_CDB</v>
      </c>
      <c r="B22046">
        <v>40</v>
      </c>
      <c r="C22046" t="s">
        <v>173</v>
      </c>
      <c r="D22046" t="s">
        <v>169</v>
      </c>
      <c r="E22046">
        <v>0</v>
      </c>
      <c r="F22046">
        <v>365</v>
      </c>
      <c r="G22046">
        <v>5</v>
      </c>
      <c r="H22046" t="s">
        <v>303</v>
      </c>
      <c r="I22046" t="s">
        <v>171</v>
      </c>
      <c r="J22046">
        <v>3.182821445837404</v>
      </c>
      <c r="L22046" s="47"/>
      <c r="M22046" s="47"/>
    </row>
    <row r="22047" spans="1:13" x14ac:dyDescent="0.4">
      <c r="A22047" t="str">
        <f t="shared" si="344"/>
        <v>40_4M_F_0_365_65_HH800_CDB</v>
      </c>
      <c r="B22047">
        <v>40</v>
      </c>
      <c r="C22047" t="s">
        <v>173</v>
      </c>
      <c r="D22047" t="s">
        <v>169</v>
      </c>
      <c r="E22047">
        <v>0</v>
      </c>
      <c r="F22047">
        <v>365</v>
      </c>
      <c r="G22047">
        <v>65</v>
      </c>
      <c r="H22047" t="s">
        <v>303</v>
      </c>
      <c r="I22047" t="s">
        <v>171</v>
      </c>
      <c r="J22047">
        <v>3.8614635094070682</v>
      </c>
      <c r="L22047" s="47"/>
      <c r="M22047" s="47"/>
    </row>
    <row r="22048" spans="1:13" x14ac:dyDescent="0.4">
      <c r="A22048" t="str">
        <f t="shared" si="344"/>
        <v>40_4M_F_0_365_67_HH800_CDB</v>
      </c>
      <c r="B22048">
        <v>40</v>
      </c>
      <c r="C22048" t="s">
        <v>173</v>
      </c>
      <c r="D22048" t="s">
        <v>169</v>
      </c>
      <c r="E22048">
        <v>0</v>
      </c>
      <c r="F22048">
        <v>365</v>
      </c>
      <c r="G22048">
        <v>67</v>
      </c>
      <c r="H22048" t="s">
        <v>303</v>
      </c>
      <c r="I22048" t="s">
        <v>171</v>
      </c>
      <c r="J22048">
        <v>4.8846714025156368</v>
      </c>
      <c r="L22048" s="47"/>
      <c r="M22048" s="47"/>
    </row>
    <row r="22049" spans="1:13" x14ac:dyDescent="0.4">
      <c r="A22049" t="str">
        <f t="shared" si="344"/>
        <v>40_4M_F_0_365_70_HH800_CDB</v>
      </c>
      <c r="B22049">
        <v>40</v>
      </c>
      <c r="C22049" t="s">
        <v>173</v>
      </c>
      <c r="D22049" t="s">
        <v>169</v>
      </c>
      <c r="E22049">
        <v>0</v>
      </c>
      <c r="F22049">
        <v>365</v>
      </c>
      <c r="G22049">
        <v>70</v>
      </c>
      <c r="H22049" t="s">
        <v>303</v>
      </c>
      <c r="I22049" t="s">
        <v>171</v>
      </c>
      <c r="J22049">
        <v>4.7638264253260587</v>
      </c>
      <c r="L22049" s="47"/>
      <c r="M22049" s="47"/>
    </row>
    <row r="22050" spans="1:13" x14ac:dyDescent="0.4">
      <c r="A22050" t="str">
        <f t="shared" si="344"/>
        <v>41_4M_F_0_90_2_HH800_CDB</v>
      </c>
      <c r="B22050">
        <v>41</v>
      </c>
      <c r="C22050" t="s">
        <v>173</v>
      </c>
      <c r="D22050" t="s">
        <v>169</v>
      </c>
      <c r="E22050">
        <v>0</v>
      </c>
      <c r="F22050">
        <v>90</v>
      </c>
      <c r="G22050">
        <v>2</v>
      </c>
      <c r="H22050" t="s">
        <v>303</v>
      </c>
      <c r="I22050" t="s">
        <v>171</v>
      </c>
      <c r="J22050">
        <v>2.4144985440938269</v>
      </c>
      <c r="L22050" s="47"/>
      <c r="M22050" s="47"/>
    </row>
    <row r="22051" spans="1:13" x14ac:dyDescent="0.4">
      <c r="A22051" t="str">
        <f t="shared" si="344"/>
        <v>41_4M_F_0_90_5_HH800_CDB</v>
      </c>
      <c r="B22051">
        <v>41</v>
      </c>
      <c r="C22051" t="s">
        <v>173</v>
      </c>
      <c r="D22051" t="s">
        <v>169</v>
      </c>
      <c r="E22051">
        <v>0</v>
      </c>
      <c r="F22051">
        <v>90</v>
      </c>
      <c r="G22051">
        <v>5</v>
      </c>
      <c r="H22051" t="s">
        <v>303</v>
      </c>
      <c r="I22051" t="s">
        <v>171</v>
      </c>
      <c r="J22051">
        <v>2.9561070178302664</v>
      </c>
      <c r="L22051" s="47"/>
      <c r="M22051" s="47"/>
    </row>
    <row r="22052" spans="1:13" x14ac:dyDescent="0.4">
      <c r="A22052" t="str">
        <f t="shared" si="344"/>
        <v>41_4M_F_0_90_65_HH800_CDB</v>
      </c>
      <c r="B22052">
        <v>41</v>
      </c>
      <c r="C22052" t="s">
        <v>173</v>
      </c>
      <c r="D22052" t="s">
        <v>169</v>
      </c>
      <c r="E22052">
        <v>0</v>
      </c>
      <c r="F22052">
        <v>90</v>
      </c>
      <c r="G22052">
        <v>65</v>
      </c>
      <c r="H22052" t="s">
        <v>303</v>
      </c>
      <c r="I22052" t="s">
        <v>171</v>
      </c>
      <c r="J22052">
        <v>5.0034798963448015</v>
      </c>
      <c r="L22052" s="47"/>
      <c r="M22052" s="47"/>
    </row>
    <row r="22053" spans="1:13" x14ac:dyDescent="0.4">
      <c r="A22053" t="str">
        <f t="shared" si="344"/>
        <v>41_4M_F_0_90_67_HH800_CDB</v>
      </c>
      <c r="B22053">
        <v>41</v>
      </c>
      <c r="C22053" t="s">
        <v>173</v>
      </c>
      <c r="D22053" t="s">
        <v>169</v>
      </c>
      <c r="E22053">
        <v>0</v>
      </c>
      <c r="F22053">
        <v>90</v>
      </c>
      <c r="G22053">
        <v>67</v>
      </c>
      <c r="H22053" t="s">
        <v>303</v>
      </c>
      <c r="I22053" t="s">
        <v>171</v>
      </c>
      <c r="J22053">
        <v>5.5296295766193637</v>
      </c>
      <c r="L22053" s="47"/>
      <c r="M22053" s="47"/>
    </row>
    <row r="22054" spans="1:13" x14ac:dyDescent="0.4">
      <c r="A22054" t="str">
        <f t="shared" si="344"/>
        <v>41_4M_F_0_90_70_HH800_CDB</v>
      </c>
      <c r="B22054">
        <v>41</v>
      </c>
      <c r="C22054" t="s">
        <v>173</v>
      </c>
      <c r="D22054" t="s">
        <v>169</v>
      </c>
      <c r="E22054">
        <v>0</v>
      </c>
      <c r="F22054">
        <v>90</v>
      </c>
      <c r="G22054">
        <v>70</v>
      </c>
      <c r="H22054" t="s">
        <v>303</v>
      </c>
      <c r="I22054" t="s">
        <v>171</v>
      </c>
      <c r="J22054">
        <v>5.1463018876711155</v>
      </c>
      <c r="L22054" s="47"/>
      <c r="M22054" s="47"/>
    </row>
    <row r="22055" spans="1:13" x14ac:dyDescent="0.4">
      <c r="A22055" t="str">
        <f t="shared" si="344"/>
        <v>41_4M_F_0_180_2_HH800_CDB</v>
      </c>
      <c r="B22055">
        <v>41</v>
      </c>
      <c r="C22055" t="s">
        <v>173</v>
      </c>
      <c r="D22055" t="s">
        <v>169</v>
      </c>
      <c r="E22055">
        <v>0</v>
      </c>
      <c r="F22055">
        <v>180</v>
      </c>
      <c r="G22055">
        <v>2</v>
      </c>
      <c r="H22055" t="s">
        <v>303</v>
      </c>
      <c r="I22055" t="s">
        <v>171</v>
      </c>
      <c r="J22055">
        <v>2.0104940237075715</v>
      </c>
      <c r="L22055" s="47"/>
      <c r="M22055" s="47"/>
    </row>
    <row r="22056" spans="1:13" x14ac:dyDescent="0.4">
      <c r="A22056" t="str">
        <f t="shared" si="344"/>
        <v>41_4M_F_0_180_5_HH800_CDB</v>
      </c>
      <c r="B22056">
        <v>41</v>
      </c>
      <c r="C22056" t="s">
        <v>173</v>
      </c>
      <c r="D22056" t="s">
        <v>169</v>
      </c>
      <c r="E22056">
        <v>0</v>
      </c>
      <c r="F22056">
        <v>180</v>
      </c>
      <c r="G22056">
        <v>5</v>
      </c>
      <c r="H22056" t="s">
        <v>303</v>
      </c>
      <c r="I22056" t="s">
        <v>171</v>
      </c>
      <c r="J22056">
        <v>3.1501188014590444</v>
      </c>
      <c r="L22056" s="47"/>
      <c r="M22056" s="47"/>
    </row>
    <row r="22057" spans="1:13" x14ac:dyDescent="0.4">
      <c r="A22057" t="str">
        <f t="shared" si="344"/>
        <v>41_4M_F_0_180_65_HH800_CDB</v>
      </c>
      <c r="B22057">
        <v>41</v>
      </c>
      <c r="C22057" t="s">
        <v>173</v>
      </c>
      <c r="D22057" t="s">
        <v>169</v>
      </c>
      <c r="E22057">
        <v>0</v>
      </c>
      <c r="F22057">
        <v>180</v>
      </c>
      <c r="G22057">
        <v>65</v>
      </c>
      <c r="H22057" t="s">
        <v>303</v>
      </c>
      <c r="I22057" t="s">
        <v>171</v>
      </c>
      <c r="J22057">
        <v>4.5811737873247598</v>
      </c>
      <c r="L22057" s="47"/>
      <c r="M22057" s="47"/>
    </row>
    <row r="22058" spans="1:13" x14ac:dyDescent="0.4">
      <c r="A22058" t="str">
        <f t="shared" si="344"/>
        <v>41_4M_F_0_180_67_HH800_CDB</v>
      </c>
      <c r="B22058">
        <v>41</v>
      </c>
      <c r="C22058" t="s">
        <v>173</v>
      </c>
      <c r="D22058" t="s">
        <v>169</v>
      </c>
      <c r="E22058">
        <v>0</v>
      </c>
      <c r="F22058">
        <v>180</v>
      </c>
      <c r="G22058">
        <v>67</v>
      </c>
      <c r="H22058" t="s">
        <v>303</v>
      </c>
      <c r="I22058" t="s">
        <v>171</v>
      </c>
      <c r="J22058">
        <v>4.5946745289198425</v>
      </c>
      <c r="L22058" s="47"/>
      <c r="M22058" s="47"/>
    </row>
    <row r="22059" spans="1:13" x14ac:dyDescent="0.4">
      <c r="A22059" t="str">
        <f t="shared" si="344"/>
        <v>41_4M_F_0_180_70_HH800_CDB</v>
      </c>
      <c r="B22059">
        <v>41</v>
      </c>
      <c r="C22059" t="s">
        <v>173</v>
      </c>
      <c r="D22059" t="s">
        <v>169</v>
      </c>
      <c r="E22059">
        <v>0</v>
      </c>
      <c r="F22059">
        <v>180</v>
      </c>
      <c r="G22059">
        <v>70</v>
      </c>
      <c r="H22059" t="s">
        <v>303</v>
      </c>
      <c r="I22059" t="s">
        <v>171</v>
      </c>
      <c r="J22059">
        <v>5.5963234376562134</v>
      </c>
      <c r="L22059" s="47"/>
      <c r="M22059" s="47"/>
    </row>
    <row r="22060" spans="1:13" x14ac:dyDescent="0.4">
      <c r="A22060" t="str">
        <f t="shared" si="344"/>
        <v>41_4M_F_0_365_5_HH800_CDB</v>
      </c>
      <c r="B22060">
        <v>41</v>
      </c>
      <c r="C22060" t="s">
        <v>173</v>
      </c>
      <c r="D22060" t="s">
        <v>169</v>
      </c>
      <c r="E22060">
        <v>0</v>
      </c>
      <c r="F22060">
        <v>365</v>
      </c>
      <c r="G22060">
        <v>5</v>
      </c>
      <c r="H22060" t="s">
        <v>303</v>
      </c>
      <c r="I22060" t="s">
        <v>171</v>
      </c>
      <c r="J22060">
        <v>2.7252593037250565</v>
      </c>
      <c r="L22060" s="47"/>
      <c r="M22060" s="47"/>
    </row>
    <row r="22061" spans="1:13" x14ac:dyDescent="0.4">
      <c r="A22061" t="str">
        <f t="shared" si="344"/>
        <v>41_4M_F_0_365_65_HH800_CDB</v>
      </c>
      <c r="B22061">
        <v>41</v>
      </c>
      <c r="C22061" t="s">
        <v>173</v>
      </c>
      <c r="D22061" t="s">
        <v>169</v>
      </c>
      <c r="E22061">
        <v>0</v>
      </c>
      <c r="F22061">
        <v>365</v>
      </c>
      <c r="G22061">
        <v>65</v>
      </c>
      <c r="H22061" t="s">
        <v>303</v>
      </c>
      <c r="I22061" t="s">
        <v>171</v>
      </c>
      <c r="J22061">
        <v>3.9868444443990545</v>
      </c>
      <c r="L22061" s="47"/>
      <c r="M22061" s="47"/>
    </row>
    <row r="22062" spans="1:13" x14ac:dyDescent="0.4">
      <c r="A22062" t="str">
        <f t="shared" si="344"/>
        <v>41_4M_F_0_365_67_HH800_CDB</v>
      </c>
      <c r="B22062">
        <v>41</v>
      </c>
      <c r="C22062" t="s">
        <v>173</v>
      </c>
      <c r="D22062" t="s">
        <v>169</v>
      </c>
      <c r="E22062">
        <v>0</v>
      </c>
      <c r="F22062">
        <v>365</v>
      </c>
      <c r="G22062">
        <v>67</v>
      </c>
      <c r="H22062" t="s">
        <v>303</v>
      </c>
      <c r="I22062" t="s">
        <v>171</v>
      </c>
      <c r="J22062">
        <v>4.4823015680908114</v>
      </c>
      <c r="L22062" s="47"/>
      <c r="M22062" s="47"/>
    </row>
    <row r="22063" spans="1:13" x14ac:dyDescent="0.4">
      <c r="A22063" t="str">
        <f t="shared" si="344"/>
        <v>41_4M_F_0_365_70_HH800_CDB</v>
      </c>
      <c r="B22063">
        <v>41</v>
      </c>
      <c r="C22063" t="s">
        <v>173</v>
      </c>
      <c r="D22063" t="s">
        <v>169</v>
      </c>
      <c r="E22063">
        <v>0</v>
      </c>
      <c r="F22063">
        <v>365</v>
      </c>
      <c r="G22063">
        <v>70</v>
      </c>
      <c r="H22063" t="s">
        <v>303</v>
      </c>
      <c r="I22063" t="s">
        <v>171</v>
      </c>
      <c r="J22063">
        <v>4.6853962358179775</v>
      </c>
      <c r="L22063" s="47"/>
      <c r="M22063" s="47"/>
    </row>
    <row r="22064" spans="1:13" x14ac:dyDescent="0.4">
      <c r="A22064" t="str">
        <f t="shared" si="344"/>
        <v>42_4M_F_0_90_2_HH800_CDB</v>
      </c>
      <c r="B22064">
        <v>42</v>
      </c>
      <c r="C22064" t="s">
        <v>173</v>
      </c>
      <c r="D22064" t="s">
        <v>169</v>
      </c>
      <c r="E22064">
        <v>0</v>
      </c>
      <c r="F22064">
        <v>90</v>
      </c>
      <c r="G22064">
        <v>2</v>
      </c>
      <c r="H22064" t="s">
        <v>303</v>
      </c>
      <c r="I22064" t="s">
        <v>171</v>
      </c>
      <c r="J22064">
        <v>2.4267320422344798</v>
      </c>
      <c r="L22064" s="47"/>
      <c r="M22064" s="47"/>
    </row>
    <row r="22065" spans="1:13" x14ac:dyDescent="0.4">
      <c r="A22065" t="str">
        <f t="shared" si="344"/>
        <v>42_4M_F_0_90_5_HH800_CDB</v>
      </c>
      <c r="B22065">
        <v>42</v>
      </c>
      <c r="C22065" t="s">
        <v>173</v>
      </c>
      <c r="D22065" t="s">
        <v>169</v>
      </c>
      <c r="E22065">
        <v>0</v>
      </c>
      <c r="F22065">
        <v>90</v>
      </c>
      <c r="G22065">
        <v>5</v>
      </c>
      <c r="H22065" t="s">
        <v>303</v>
      </c>
      <c r="I22065" t="s">
        <v>171</v>
      </c>
      <c r="J22065">
        <v>2.9081379784259558</v>
      </c>
      <c r="L22065" s="47"/>
      <c r="M22065" s="47"/>
    </row>
    <row r="22066" spans="1:13" x14ac:dyDescent="0.4">
      <c r="A22066" t="str">
        <f t="shared" si="344"/>
        <v>42_4M_F_0_90_65_HH800_CDB</v>
      </c>
      <c r="B22066">
        <v>42</v>
      </c>
      <c r="C22066" t="s">
        <v>173</v>
      </c>
      <c r="D22066" t="s">
        <v>169</v>
      </c>
      <c r="E22066">
        <v>0</v>
      </c>
      <c r="F22066">
        <v>90</v>
      </c>
      <c r="G22066">
        <v>65</v>
      </c>
      <c r="H22066" t="s">
        <v>303</v>
      </c>
      <c r="I22066" t="s">
        <v>171</v>
      </c>
      <c r="J22066">
        <v>5.097341751603202</v>
      </c>
      <c r="L22066" s="47"/>
      <c r="M22066" s="47"/>
    </row>
    <row r="22067" spans="1:13" x14ac:dyDescent="0.4">
      <c r="A22067" t="str">
        <f t="shared" si="344"/>
        <v>42_4M_F_0_90_67_HH800_CDB</v>
      </c>
      <c r="B22067">
        <v>42</v>
      </c>
      <c r="C22067" t="s">
        <v>173</v>
      </c>
      <c r="D22067" t="s">
        <v>169</v>
      </c>
      <c r="E22067">
        <v>0</v>
      </c>
      <c r="F22067">
        <v>90</v>
      </c>
      <c r="G22067">
        <v>67</v>
      </c>
      <c r="H22067" t="s">
        <v>303</v>
      </c>
      <c r="I22067" t="s">
        <v>171</v>
      </c>
      <c r="J22067">
        <v>5.0391782263250429</v>
      </c>
      <c r="L22067" s="47"/>
      <c r="M22067" s="47"/>
    </row>
    <row r="22068" spans="1:13" x14ac:dyDescent="0.4">
      <c r="A22068" t="str">
        <f t="shared" si="344"/>
        <v>42_4M_F_0_90_70_HH800_CDB</v>
      </c>
      <c r="B22068">
        <v>42</v>
      </c>
      <c r="C22068" t="s">
        <v>173</v>
      </c>
      <c r="D22068" t="s">
        <v>169</v>
      </c>
      <c r="E22068">
        <v>0</v>
      </c>
      <c r="F22068">
        <v>90</v>
      </c>
      <c r="G22068">
        <v>70</v>
      </c>
      <c r="H22068" t="s">
        <v>303</v>
      </c>
      <c r="I22068" t="s">
        <v>171</v>
      </c>
      <c r="J22068">
        <v>5.8787462775124277</v>
      </c>
      <c r="L22068" s="47"/>
      <c r="M22068" s="47"/>
    </row>
    <row r="22069" spans="1:13" x14ac:dyDescent="0.4">
      <c r="A22069" t="str">
        <f t="shared" si="344"/>
        <v>42_4M_F_0_180_2_HH800_CDB</v>
      </c>
      <c r="B22069">
        <v>42</v>
      </c>
      <c r="C22069" t="s">
        <v>173</v>
      </c>
      <c r="D22069" t="s">
        <v>169</v>
      </c>
      <c r="E22069">
        <v>0</v>
      </c>
      <c r="F22069">
        <v>180</v>
      </c>
      <c r="G22069">
        <v>2</v>
      </c>
      <c r="H22069" t="s">
        <v>303</v>
      </c>
      <c r="I22069" t="s">
        <v>171</v>
      </c>
      <c r="J22069">
        <v>2.5083638756998874</v>
      </c>
      <c r="L22069" s="47"/>
      <c r="M22069" s="47"/>
    </row>
    <row r="22070" spans="1:13" x14ac:dyDescent="0.4">
      <c r="A22070" t="str">
        <f t="shared" si="344"/>
        <v>42_4M_F_0_180_5_HH800_CDB</v>
      </c>
      <c r="B22070">
        <v>42</v>
      </c>
      <c r="C22070" t="s">
        <v>173</v>
      </c>
      <c r="D22070" t="s">
        <v>169</v>
      </c>
      <c r="E22070">
        <v>0</v>
      </c>
      <c r="F22070">
        <v>180</v>
      </c>
      <c r="G22070">
        <v>5</v>
      </c>
      <c r="H22070" t="s">
        <v>303</v>
      </c>
      <c r="I22070" t="s">
        <v>171</v>
      </c>
      <c r="J22070">
        <v>2.8662751216209053</v>
      </c>
      <c r="L22070" s="47"/>
      <c r="M22070" s="47"/>
    </row>
    <row r="22071" spans="1:13" x14ac:dyDescent="0.4">
      <c r="A22071" t="str">
        <f t="shared" si="344"/>
        <v>42_4M_F_0_180_65_HH800_CDB</v>
      </c>
      <c r="B22071">
        <v>42</v>
      </c>
      <c r="C22071" t="s">
        <v>173</v>
      </c>
      <c r="D22071" t="s">
        <v>169</v>
      </c>
      <c r="E22071">
        <v>0</v>
      </c>
      <c r="F22071">
        <v>180</v>
      </c>
      <c r="G22071">
        <v>65</v>
      </c>
      <c r="H22071" t="s">
        <v>303</v>
      </c>
      <c r="I22071" t="s">
        <v>171</v>
      </c>
      <c r="J22071">
        <v>4.2924213682024899</v>
      </c>
      <c r="L22071" s="47"/>
      <c r="M22071" s="47"/>
    </row>
    <row r="22072" spans="1:13" x14ac:dyDescent="0.4">
      <c r="A22072" t="str">
        <f t="shared" si="344"/>
        <v>42_4M_F_0_180_67_HH800_CDB</v>
      </c>
      <c r="B22072">
        <v>42</v>
      </c>
      <c r="C22072" t="s">
        <v>173</v>
      </c>
      <c r="D22072" t="s">
        <v>169</v>
      </c>
      <c r="E22072">
        <v>0</v>
      </c>
      <c r="F22072">
        <v>180</v>
      </c>
      <c r="G22072">
        <v>67</v>
      </c>
      <c r="H22072" t="s">
        <v>303</v>
      </c>
      <c r="I22072" t="s">
        <v>171</v>
      </c>
      <c r="J22072">
        <v>4.7054401789289395</v>
      </c>
      <c r="L22072" s="47"/>
      <c r="M22072" s="47"/>
    </row>
    <row r="22073" spans="1:13" x14ac:dyDescent="0.4">
      <c r="A22073" t="str">
        <f t="shared" si="344"/>
        <v>42_4M_F_0_180_70_HH800_CDB</v>
      </c>
      <c r="B22073">
        <v>42</v>
      </c>
      <c r="C22073" t="s">
        <v>173</v>
      </c>
      <c r="D22073" t="s">
        <v>169</v>
      </c>
      <c r="E22073">
        <v>0</v>
      </c>
      <c r="F22073">
        <v>180</v>
      </c>
      <c r="G22073">
        <v>70</v>
      </c>
      <c r="H22073" t="s">
        <v>303</v>
      </c>
      <c r="I22073" t="s">
        <v>171</v>
      </c>
      <c r="J22073">
        <v>5.5907693575392798</v>
      </c>
      <c r="L22073" s="47"/>
      <c r="M22073" s="47"/>
    </row>
    <row r="22074" spans="1:13" x14ac:dyDescent="0.4">
      <c r="A22074" t="str">
        <f t="shared" si="344"/>
        <v>42_4M_F_0_365_5_HH800_CDB</v>
      </c>
      <c r="B22074">
        <v>42</v>
      </c>
      <c r="C22074" t="s">
        <v>173</v>
      </c>
      <c r="D22074" t="s">
        <v>169</v>
      </c>
      <c r="E22074">
        <v>0</v>
      </c>
      <c r="F22074">
        <v>365</v>
      </c>
      <c r="G22074">
        <v>5</v>
      </c>
      <c r="H22074" t="s">
        <v>303</v>
      </c>
      <c r="I22074" t="s">
        <v>171</v>
      </c>
      <c r="J22074">
        <v>3.0456967337637368</v>
      </c>
      <c r="L22074" s="47"/>
      <c r="M22074" s="47"/>
    </row>
    <row r="22075" spans="1:13" x14ac:dyDescent="0.4">
      <c r="A22075" t="str">
        <f t="shared" si="344"/>
        <v>42_4M_F_0_365_65_HH800_CDB</v>
      </c>
      <c r="B22075">
        <v>42</v>
      </c>
      <c r="C22075" t="s">
        <v>173</v>
      </c>
      <c r="D22075" t="s">
        <v>169</v>
      </c>
      <c r="E22075">
        <v>0</v>
      </c>
      <c r="F22075">
        <v>365</v>
      </c>
      <c r="G22075">
        <v>65</v>
      </c>
      <c r="H22075" t="s">
        <v>303</v>
      </c>
      <c r="I22075" t="s">
        <v>171</v>
      </c>
      <c r="J22075">
        <v>4.0356032360315943</v>
      </c>
      <c r="L22075" s="47"/>
      <c r="M22075" s="47"/>
    </row>
    <row r="22076" spans="1:13" x14ac:dyDescent="0.4">
      <c r="A22076" t="str">
        <f t="shared" si="344"/>
        <v>42_4M_F_0_365_67_HH800_CDB</v>
      </c>
      <c r="B22076">
        <v>42</v>
      </c>
      <c r="C22076" t="s">
        <v>173</v>
      </c>
      <c r="D22076" t="s">
        <v>169</v>
      </c>
      <c r="E22076">
        <v>0</v>
      </c>
      <c r="F22076">
        <v>365</v>
      </c>
      <c r="G22076">
        <v>67</v>
      </c>
      <c r="H22076" t="s">
        <v>303</v>
      </c>
      <c r="I22076" t="s">
        <v>171</v>
      </c>
      <c r="J22076">
        <v>4.9290315682489014</v>
      </c>
      <c r="L22076" s="47"/>
      <c r="M22076" s="47"/>
    </row>
    <row r="22077" spans="1:13" x14ac:dyDescent="0.4">
      <c r="A22077" t="str">
        <f t="shared" si="344"/>
        <v>42_4M_F_0_365_70_HH800_CDB</v>
      </c>
      <c r="B22077">
        <v>42</v>
      </c>
      <c r="C22077" t="s">
        <v>173</v>
      </c>
      <c r="D22077" t="s">
        <v>169</v>
      </c>
      <c r="E22077">
        <v>0</v>
      </c>
      <c r="F22077">
        <v>365</v>
      </c>
      <c r="G22077">
        <v>70</v>
      </c>
      <c r="H22077" t="s">
        <v>303</v>
      </c>
      <c r="I22077" t="s">
        <v>171</v>
      </c>
      <c r="J22077">
        <v>5.2382257770884957</v>
      </c>
      <c r="L22077" s="47"/>
      <c r="M22077" s="47"/>
    </row>
    <row r="22078" spans="1:13" x14ac:dyDescent="0.4">
      <c r="A22078" t="str">
        <f t="shared" si="344"/>
        <v>43_4M_F_0_90_2_HH800_CDB</v>
      </c>
      <c r="B22078">
        <v>43</v>
      </c>
      <c r="C22078" t="s">
        <v>173</v>
      </c>
      <c r="D22078" t="s">
        <v>169</v>
      </c>
      <c r="E22078">
        <v>0</v>
      </c>
      <c r="F22078">
        <v>90</v>
      </c>
      <c r="G22078">
        <v>2</v>
      </c>
      <c r="H22078" t="s">
        <v>303</v>
      </c>
      <c r="I22078" t="s">
        <v>171</v>
      </c>
      <c r="J22078">
        <v>2.1818494223071392</v>
      </c>
      <c r="L22078" s="47"/>
      <c r="M22078" s="47"/>
    </row>
    <row r="22079" spans="1:13" x14ac:dyDescent="0.4">
      <c r="A22079" t="str">
        <f t="shared" si="344"/>
        <v>43_4M_F_0_90_5_HH800_CDB</v>
      </c>
      <c r="B22079">
        <v>43</v>
      </c>
      <c r="C22079" t="s">
        <v>173</v>
      </c>
      <c r="D22079" t="s">
        <v>169</v>
      </c>
      <c r="E22079">
        <v>0</v>
      </c>
      <c r="F22079">
        <v>90</v>
      </c>
      <c r="G22079">
        <v>5</v>
      </c>
      <c r="H22079" t="s">
        <v>303</v>
      </c>
      <c r="I22079" t="s">
        <v>171</v>
      </c>
      <c r="J22079">
        <v>2.7862119298036472</v>
      </c>
      <c r="L22079" s="47"/>
      <c r="M22079" s="47"/>
    </row>
    <row r="22080" spans="1:13" x14ac:dyDescent="0.4">
      <c r="A22080" t="str">
        <f t="shared" si="344"/>
        <v>43_4M_F_0_90_65_HH800_CDB</v>
      </c>
      <c r="B22080">
        <v>43</v>
      </c>
      <c r="C22080" t="s">
        <v>173</v>
      </c>
      <c r="D22080" t="s">
        <v>169</v>
      </c>
      <c r="E22080">
        <v>0</v>
      </c>
      <c r="F22080">
        <v>90</v>
      </c>
      <c r="G22080">
        <v>65</v>
      </c>
      <c r="H22080" t="s">
        <v>303</v>
      </c>
      <c r="I22080" t="s">
        <v>171</v>
      </c>
      <c r="J22080">
        <v>5.1972398847702221</v>
      </c>
      <c r="L22080" s="47"/>
      <c r="M22080" s="47"/>
    </row>
    <row r="22081" spans="1:13" x14ac:dyDescent="0.4">
      <c r="A22081" t="str">
        <f t="shared" si="344"/>
        <v>43_4M_F_0_90_67_HH800_CDB</v>
      </c>
      <c r="B22081">
        <v>43</v>
      </c>
      <c r="C22081" t="s">
        <v>173</v>
      </c>
      <c r="D22081" t="s">
        <v>169</v>
      </c>
      <c r="E22081">
        <v>0</v>
      </c>
      <c r="F22081">
        <v>90</v>
      </c>
      <c r="G22081">
        <v>67</v>
      </c>
      <c r="H22081" t="s">
        <v>303</v>
      </c>
      <c r="I22081" t="s">
        <v>171</v>
      </c>
      <c r="J22081">
        <v>5.631909314427098</v>
      </c>
      <c r="L22081" s="47"/>
      <c r="M22081" s="47"/>
    </row>
    <row r="22082" spans="1:13" x14ac:dyDescent="0.4">
      <c r="A22082" t="str">
        <f t="shared" si="344"/>
        <v>43_4M_F_0_90_70_HH800_CDB</v>
      </c>
      <c r="B22082">
        <v>43</v>
      </c>
      <c r="C22082" t="s">
        <v>173</v>
      </c>
      <c r="D22082" t="s">
        <v>169</v>
      </c>
      <c r="E22082">
        <v>0</v>
      </c>
      <c r="F22082">
        <v>90</v>
      </c>
      <c r="G22082">
        <v>70</v>
      </c>
      <c r="H22082" t="s">
        <v>303</v>
      </c>
      <c r="I22082" t="s">
        <v>171</v>
      </c>
      <c r="J22082">
        <v>5.9924264830668807</v>
      </c>
      <c r="L22082" s="47"/>
      <c r="M22082" s="47"/>
    </row>
    <row r="22083" spans="1:13" x14ac:dyDescent="0.4">
      <c r="A22083" t="str">
        <f t="shared" ref="A22083:A22146" si="345">B22083&amp;"_"&amp;C22083&amp;"_"&amp;D22083&amp;"_"&amp;E22083&amp;"_"&amp;F22083&amp;"_"&amp;G22083&amp;"_"&amp;H22083&amp;"_"&amp;I22083</f>
        <v>43_4M_F_0_180_2_HH800_CDB</v>
      </c>
      <c r="B22083">
        <v>43</v>
      </c>
      <c r="C22083" t="s">
        <v>173</v>
      </c>
      <c r="D22083" t="s">
        <v>169</v>
      </c>
      <c r="E22083">
        <v>0</v>
      </c>
      <c r="F22083">
        <v>180</v>
      </c>
      <c r="G22083">
        <v>2</v>
      </c>
      <c r="H22083" t="s">
        <v>303</v>
      </c>
      <c r="I22083" t="s">
        <v>171</v>
      </c>
      <c r="J22083">
        <v>2.7690143694036724</v>
      </c>
      <c r="L22083" s="47"/>
      <c r="M22083" s="47"/>
    </row>
    <row r="22084" spans="1:13" x14ac:dyDescent="0.4">
      <c r="A22084" t="str">
        <f t="shared" si="345"/>
        <v>43_4M_F_0_180_5_HH800_CDB</v>
      </c>
      <c r="B22084">
        <v>43</v>
      </c>
      <c r="C22084" t="s">
        <v>173</v>
      </c>
      <c r="D22084" t="s">
        <v>169</v>
      </c>
      <c r="E22084">
        <v>0</v>
      </c>
      <c r="F22084">
        <v>180</v>
      </c>
      <c r="G22084">
        <v>5</v>
      </c>
      <c r="H22084" t="s">
        <v>303</v>
      </c>
      <c r="I22084" t="s">
        <v>171</v>
      </c>
      <c r="J22084">
        <v>3.4063607708006565</v>
      </c>
      <c r="L22084" s="47"/>
      <c r="M22084" s="47"/>
    </row>
    <row r="22085" spans="1:13" x14ac:dyDescent="0.4">
      <c r="A22085" t="str">
        <f t="shared" si="345"/>
        <v>43_4M_F_0_180_65_HH800_CDB</v>
      </c>
      <c r="B22085">
        <v>43</v>
      </c>
      <c r="C22085" t="s">
        <v>173</v>
      </c>
      <c r="D22085" t="s">
        <v>169</v>
      </c>
      <c r="E22085">
        <v>0</v>
      </c>
      <c r="F22085">
        <v>180</v>
      </c>
      <c r="G22085">
        <v>65</v>
      </c>
      <c r="H22085" t="s">
        <v>303</v>
      </c>
      <c r="I22085" t="s">
        <v>171</v>
      </c>
      <c r="J22085">
        <v>4.5785286298952803</v>
      </c>
      <c r="L22085" s="47"/>
      <c r="M22085" s="47"/>
    </row>
    <row r="22086" spans="1:13" x14ac:dyDescent="0.4">
      <c r="A22086" t="str">
        <f t="shared" si="345"/>
        <v>43_4M_F_0_180_67_HH800_CDB</v>
      </c>
      <c r="B22086">
        <v>43</v>
      </c>
      <c r="C22086" t="s">
        <v>173</v>
      </c>
      <c r="D22086" t="s">
        <v>169</v>
      </c>
      <c r="E22086">
        <v>0</v>
      </c>
      <c r="F22086">
        <v>180</v>
      </c>
      <c r="G22086">
        <v>67</v>
      </c>
      <c r="H22086" t="s">
        <v>303</v>
      </c>
      <c r="I22086" t="s">
        <v>171</v>
      </c>
      <c r="J22086">
        <v>5.0134243612642146</v>
      </c>
      <c r="L22086" s="47"/>
      <c r="M22086" s="47"/>
    </row>
    <row r="22087" spans="1:13" x14ac:dyDescent="0.4">
      <c r="A22087" t="str">
        <f t="shared" si="345"/>
        <v>43_4M_F_0_180_70_HH800_CDB</v>
      </c>
      <c r="B22087">
        <v>43</v>
      </c>
      <c r="C22087" t="s">
        <v>173</v>
      </c>
      <c r="D22087" t="s">
        <v>169</v>
      </c>
      <c r="E22087">
        <v>0</v>
      </c>
      <c r="F22087">
        <v>180</v>
      </c>
      <c r="G22087">
        <v>70</v>
      </c>
      <c r="H22087" t="s">
        <v>303</v>
      </c>
      <c r="I22087" t="s">
        <v>171</v>
      </c>
      <c r="J22087">
        <v>5.9332375801914727</v>
      </c>
      <c r="L22087" s="47"/>
      <c r="M22087" s="47"/>
    </row>
    <row r="22088" spans="1:13" x14ac:dyDescent="0.4">
      <c r="A22088" t="str">
        <f t="shared" si="345"/>
        <v>43_4M_F_0_365_5_HH800_CDB</v>
      </c>
      <c r="B22088">
        <v>43</v>
      </c>
      <c r="C22088" t="s">
        <v>173</v>
      </c>
      <c r="D22088" t="s">
        <v>169</v>
      </c>
      <c r="E22088">
        <v>0</v>
      </c>
      <c r="F22088">
        <v>365</v>
      </c>
      <c r="G22088">
        <v>5</v>
      </c>
      <c r="H22088" t="s">
        <v>303</v>
      </c>
      <c r="I22088" t="s">
        <v>171</v>
      </c>
      <c r="J22088">
        <v>3.0858889015110118</v>
      </c>
      <c r="L22088" s="47"/>
      <c r="M22088" s="47"/>
    </row>
    <row r="22089" spans="1:13" x14ac:dyDescent="0.4">
      <c r="A22089" t="str">
        <f t="shared" si="345"/>
        <v>43_4M_F_0_365_65_HH800_CDB</v>
      </c>
      <c r="B22089">
        <v>43</v>
      </c>
      <c r="C22089" t="s">
        <v>173</v>
      </c>
      <c r="D22089" t="s">
        <v>169</v>
      </c>
      <c r="E22089">
        <v>0</v>
      </c>
      <c r="F22089">
        <v>365</v>
      </c>
      <c r="G22089">
        <v>65</v>
      </c>
      <c r="H22089" t="s">
        <v>303</v>
      </c>
      <c r="I22089" t="s">
        <v>171</v>
      </c>
      <c r="J22089">
        <v>4.1271161357251183</v>
      </c>
      <c r="L22089" s="47"/>
      <c r="M22089" s="47"/>
    </row>
    <row r="22090" spans="1:13" x14ac:dyDescent="0.4">
      <c r="A22090" t="str">
        <f t="shared" si="345"/>
        <v>43_4M_F_0_365_67_HH800_CDB</v>
      </c>
      <c r="B22090">
        <v>43</v>
      </c>
      <c r="C22090" t="s">
        <v>173</v>
      </c>
      <c r="D22090" t="s">
        <v>169</v>
      </c>
      <c r="E22090">
        <v>0</v>
      </c>
      <c r="F22090">
        <v>365</v>
      </c>
      <c r="G22090">
        <v>67</v>
      </c>
      <c r="H22090" t="s">
        <v>303</v>
      </c>
      <c r="I22090" t="s">
        <v>171</v>
      </c>
      <c r="J22090">
        <v>4.9825530136831748</v>
      </c>
      <c r="L22090" s="47"/>
      <c r="M22090" s="47"/>
    </row>
    <row r="22091" spans="1:13" x14ac:dyDescent="0.4">
      <c r="A22091" t="str">
        <f t="shared" si="345"/>
        <v>43_4M_F_0_365_70_HH800_CDB</v>
      </c>
      <c r="B22091">
        <v>43</v>
      </c>
      <c r="C22091" t="s">
        <v>173</v>
      </c>
      <c r="D22091" t="s">
        <v>169</v>
      </c>
      <c r="E22091">
        <v>0</v>
      </c>
      <c r="F22091">
        <v>365</v>
      </c>
      <c r="G22091">
        <v>70</v>
      </c>
      <c r="H22091" t="s">
        <v>303</v>
      </c>
      <c r="I22091" t="s">
        <v>171</v>
      </c>
      <c r="J22091">
        <v>6.0159731425494583</v>
      </c>
      <c r="L22091" s="47"/>
      <c r="M22091" s="47"/>
    </row>
    <row r="22092" spans="1:13" x14ac:dyDescent="0.4">
      <c r="A22092" t="str">
        <f t="shared" si="345"/>
        <v>44_4M_F_0_90_2_HH800_CDB</v>
      </c>
      <c r="B22092">
        <v>44</v>
      </c>
      <c r="C22092" t="s">
        <v>173</v>
      </c>
      <c r="D22092" t="s">
        <v>169</v>
      </c>
      <c r="E22092">
        <v>0</v>
      </c>
      <c r="F22092">
        <v>90</v>
      </c>
      <c r="G22092">
        <v>2</v>
      </c>
      <c r="H22092" t="s">
        <v>303</v>
      </c>
      <c r="I22092" t="s">
        <v>171</v>
      </c>
      <c r="J22092">
        <v>2.6389352788248224</v>
      </c>
      <c r="L22092" s="47"/>
      <c r="M22092" s="47"/>
    </row>
    <row r="22093" spans="1:13" x14ac:dyDescent="0.4">
      <c r="A22093" t="str">
        <f t="shared" si="345"/>
        <v>44_4M_F_0_90_5_HH800_CDB</v>
      </c>
      <c r="B22093">
        <v>44</v>
      </c>
      <c r="C22093" t="s">
        <v>173</v>
      </c>
      <c r="D22093" t="s">
        <v>169</v>
      </c>
      <c r="E22093">
        <v>0</v>
      </c>
      <c r="F22093">
        <v>90</v>
      </c>
      <c r="G22093">
        <v>5</v>
      </c>
      <c r="H22093" t="s">
        <v>303</v>
      </c>
      <c r="I22093" t="s">
        <v>171</v>
      </c>
      <c r="J22093">
        <v>3.3107113650792104</v>
      </c>
      <c r="L22093" s="47"/>
      <c r="M22093" s="47"/>
    </row>
    <row r="22094" spans="1:13" x14ac:dyDescent="0.4">
      <c r="A22094" t="str">
        <f t="shared" si="345"/>
        <v>44_4M_F_0_90_65_HH800_CDB</v>
      </c>
      <c r="B22094">
        <v>44</v>
      </c>
      <c r="C22094" t="s">
        <v>173</v>
      </c>
      <c r="D22094" t="s">
        <v>169</v>
      </c>
      <c r="E22094">
        <v>0</v>
      </c>
      <c r="F22094">
        <v>90</v>
      </c>
      <c r="G22094">
        <v>65</v>
      </c>
      <c r="H22094" t="s">
        <v>303</v>
      </c>
      <c r="I22094" t="s">
        <v>171</v>
      </c>
      <c r="J22094">
        <v>4.6011217998913807</v>
      </c>
      <c r="L22094" s="47"/>
      <c r="M22094" s="47"/>
    </row>
    <row r="22095" spans="1:13" x14ac:dyDescent="0.4">
      <c r="A22095" t="str">
        <f t="shared" si="345"/>
        <v>44_4M_F_0_90_67_HH800_CDB</v>
      </c>
      <c r="B22095">
        <v>44</v>
      </c>
      <c r="C22095" t="s">
        <v>173</v>
      </c>
      <c r="D22095" t="s">
        <v>169</v>
      </c>
      <c r="E22095">
        <v>0</v>
      </c>
      <c r="F22095">
        <v>90</v>
      </c>
      <c r="G22095">
        <v>67</v>
      </c>
      <c r="H22095" t="s">
        <v>303</v>
      </c>
      <c r="I22095" t="s">
        <v>171</v>
      </c>
      <c r="J22095">
        <v>5.6069051344533669</v>
      </c>
      <c r="L22095" s="47"/>
      <c r="M22095" s="47"/>
    </row>
    <row r="22096" spans="1:13" x14ac:dyDescent="0.4">
      <c r="A22096" t="str">
        <f t="shared" si="345"/>
        <v>44_4M_F_0_90_70_HH800_CDB</v>
      </c>
      <c r="B22096">
        <v>44</v>
      </c>
      <c r="C22096" t="s">
        <v>173</v>
      </c>
      <c r="D22096" t="s">
        <v>169</v>
      </c>
      <c r="E22096">
        <v>0</v>
      </c>
      <c r="F22096">
        <v>90</v>
      </c>
      <c r="G22096">
        <v>70</v>
      </c>
      <c r="H22096" t="s">
        <v>303</v>
      </c>
      <c r="I22096" t="s">
        <v>171</v>
      </c>
      <c r="J22096">
        <v>6.1796306366463405</v>
      </c>
      <c r="L22096" s="47"/>
      <c r="M22096" s="47"/>
    </row>
    <row r="22097" spans="1:13" x14ac:dyDescent="0.4">
      <c r="A22097" t="str">
        <f t="shared" si="345"/>
        <v>44_4M_F_0_180_2_HH800_CDB</v>
      </c>
      <c r="B22097">
        <v>44</v>
      </c>
      <c r="C22097" t="s">
        <v>173</v>
      </c>
      <c r="D22097" t="s">
        <v>169</v>
      </c>
      <c r="E22097">
        <v>0</v>
      </c>
      <c r="F22097">
        <v>180</v>
      </c>
      <c r="G22097">
        <v>2</v>
      </c>
      <c r="H22097" t="s">
        <v>303</v>
      </c>
      <c r="I22097" t="s">
        <v>171</v>
      </c>
      <c r="J22097">
        <v>2.2829928143678146</v>
      </c>
      <c r="L22097" s="47"/>
      <c r="M22097" s="47"/>
    </row>
    <row r="22098" spans="1:13" x14ac:dyDescent="0.4">
      <c r="A22098" t="str">
        <f t="shared" si="345"/>
        <v>44_4M_F_0_180_5_HH800_CDB</v>
      </c>
      <c r="B22098">
        <v>44</v>
      </c>
      <c r="C22098" t="s">
        <v>173</v>
      </c>
      <c r="D22098" t="s">
        <v>169</v>
      </c>
      <c r="E22098">
        <v>0</v>
      </c>
      <c r="F22098">
        <v>180</v>
      </c>
      <c r="G22098">
        <v>5</v>
      </c>
      <c r="H22098" t="s">
        <v>303</v>
      </c>
      <c r="I22098" t="s">
        <v>171</v>
      </c>
      <c r="J22098">
        <v>3.1246583276978694</v>
      </c>
      <c r="L22098" s="47"/>
      <c r="M22098" s="47"/>
    </row>
    <row r="22099" spans="1:13" x14ac:dyDescent="0.4">
      <c r="A22099" t="str">
        <f t="shared" si="345"/>
        <v>44_4M_F_0_180_65_HH800_CDB</v>
      </c>
      <c r="B22099">
        <v>44</v>
      </c>
      <c r="C22099" t="s">
        <v>173</v>
      </c>
      <c r="D22099" t="s">
        <v>169</v>
      </c>
      <c r="E22099">
        <v>0</v>
      </c>
      <c r="F22099">
        <v>180</v>
      </c>
      <c r="G22099">
        <v>65</v>
      </c>
      <c r="H22099" t="s">
        <v>303</v>
      </c>
      <c r="I22099" t="s">
        <v>171</v>
      </c>
      <c r="J22099">
        <v>5.3513555320920494</v>
      </c>
      <c r="L22099" s="47"/>
      <c r="M22099" s="47"/>
    </row>
    <row r="22100" spans="1:13" x14ac:dyDescent="0.4">
      <c r="A22100" t="str">
        <f t="shared" si="345"/>
        <v>44_4M_F_0_180_67_HH800_CDB</v>
      </c>
      <c r="B22100">
        <v>44</v>
      </c>
      <c r="C22100" t="s">
        <v>173</v>
      </c>
      <c r="D22100" t="s">
        <v>169</v>
      </c>
      <c r="E22100">
        <v>0</v>
      </c>
      <c r="F22100">
        <v>180</v>
      </c>
      <c r="G22100">
        <v>67</v>
      </c>
      <c r="H22100" t="s">
        <v>303</v>
      </c>
      <c r="I22100" t="s">
        <v>171</v>
      </c>
      <c r="J22100">
        <v>5.5875995055536531</v>
      </c>
      <c r="L22100" s="47"/>
      <c r="M22100" s="47"/>
    </row>
    <row r="22101" spans="1:13" x14ac:dyDescent="0.4">
      <c r="A22101" t="str">
        <f t="shared" si="345"/>
        <v>44_4M_F_0_180_70_HH800_CDB</v>
      </c>
      <c r="B22101">
        <v>44</v>
      </c>
      <c r="C22101" t="s">
        <v>173</v>
      </c>
      <c r="D22101" t="s">
        <v>169</v>
      </c>
      <c r="E22101">
        <v>0</v>
      </c>
      <c r="F22101">
        <v>180</v>
      </c>
      <c r="G22101">
        <v>70</v>
      </c>
      <c r="H22101" t="s">
        <v>303</v>
      </c>
      <c r="I22101" t="s">
        <v>171</v>
      </c>
      <c r="J22101">
        <v>6.1422941735961123</v>
      </c>
      <c r="L22101" s="47"/>
      <c r="M22101" s="47"/>
    </row>
    <row r="22102" spans="1:13" x14ac:dyDescent="0.4">
      <c r="A22102" t="str">
        <f t="shared" si="345"/>
        <v>44_4M_F_0_365_5_HH800_CDB</v>
      </c>
      <c r="B22102">
        <v>44</v>
      </c>
      <c r="C22102" t="s">
        <v>173</v>
      </c>
      <c r="D22102" t="s">
        <v>169</v>
      </c>
      <c r="E22102">
        <v>0</v>
      </c>
      <c r="F22102">
        <v>365</v>
      </c>
      <c r="G22102">
        <v>5</v>
      </c>
      <c r="H22102" t="s">
        <v>303</v>
      </c>
      <c r="I22102" t="s">
        <v>171</v>
      </c>
      <c r="J22102">
        <v>3.5552865812693843</v>
      </c>
      <c r="L22102" s="47"/>
      <c r="M22102" s="47"/>
    </row>
    <row r="22103" spans="1:13" x14ac:dyDescent="0.4">
      <c r="A22103" t="str">
        <f t="shared" si="345"/>
        <v>44_4M_F_0_365_65_HH800_CDB</v>
      </c>
      <c r="B22103">
        <v>44</v>
      </c>
      <c r="C22103" t="s">
        <v>173</v>
      </c>
      <c r="D22103" t="s">
        <v>169</v>
      </c>
      <c r="E22103">
        <v>0</v>
      </c>
      <c r="F22103">
        <v>365</v>
      </c>
      <c r="G22103">
        <v>65</v>
      </c>
      <c r="H22103" t="s">
        <v>303</v>
      </c>
      <c r="I22103" t="s">
        <v>171</v>
      </c>
      <c r="J22103">
        <v>4.7987542809202575</v>
      </c>
      <c r="L22103" s="47"/>
      <c r="M22103" s="47"/>
    </row>
    <row r="22104" spans="1:13" x14ac:dyDescent="0.4">
      <c r="A22104" t="str">
        <f t="shared" si="345"/>
        <v>44_4M_F_0_365_67_HH800_CDB</v>
      </c>
      <c r="B22104">
        <v>44</v>
      </c>
      <c r="C22104" t="s">
        <v>173</v>
      </c>
      <c r="D22104" t="s">
        <v>169</v>
      </c>
      <c r="E22104">
        <v>0</v>
      </c>
      <c r="F22104">
        <v>365</v>
      </c>
      <c r="G22104">
        <v>67</v>
      </c>
      <c r="H22104" t="s">
        <v>303</v>
      </c>
      <c r="I22104" t="s">
        <v>171</v>
      </c>
      <c r="J22104">
        <v>5.0869752554911818</v>
      </c>
      <c r="L22104" s="47"/>
      <c r="M22104" s="47"/>
    </row>
    <row r="22105" spans="1:13" x14ac:dyDescent="0.4">
      <c r="A22105" t="str">
        <f t="shared" si="345"/>
        <v>44_4M_F_0_365_70_HH800_CDB</v>
      </c>
      <c r="B22105">
        <v>44</v>
      </c>
      <c r="C22105" t="s">
        <v>173</v>
      </c>
      <c r="D22105" t="s">
        <v>169</v>
      </c>
      <c r="E22105">
        <v>0</v>
      </c>
      <c r="F22105">
        <v>365</v>
      </c>
      <c r="G22105">
        <v>70</v>
      </c>
      <c r="H22105" t="s">
        <v>303</v>
      </c>
      <c r="I22105" t="s">
        <v>171</v>
      </c>
      <c r="J22105">
        <v>6.1315208129306429</v>
      </c>
      <c r="L22105" s="47"/>
      <c r="M22105" s="47"/>
    </row>
    <row r="22106" spans="1:13" x14ac:dyDescent="0.4">
      <c r="A22106" t="str">
        <f t="shared" si="345"/>
        <v>45_4M_F_0_90_2_HH800_CDB</v>
      </c>
      <c r="B22106">
        <v>45</v>
      </c>
      <c r="C22106" t="s">
        <v>173</v>
      </c>
      <c r="D22106" t="s">
        <v>169</v>
      </c>
      <c r="E22106">
        <v>0</v>
      </c>
      <c r="F22106">
        <v>90</v>
      </c>
      <c r="G22106">
        <v>2</v>
      </c>
      <c r="H22106" t="s">
        <v>303</v>
      </c>
      <c r="I22106" t="s">
        <v>171</v>
      </c>
      <c r="J22106">
        <v>2.9266464143350079</v>
      </c>
      <c r="L22106" s="47"/>
      <c r="M22106" s="47"/>
    </row>
    <row r="22107" spans="1:13" x14ac:dyDescent="0.4">
      <c r="A22107" t="str">
        <f t="shared" si="345"/>
        <v>45_4M_F_0_90_5_HH800_CDB</v>
      </c>
      <c r="B22107">
        <v>45</v>
      </c>
      <c r="C22107" t="s">
        <v>173</v>
      </c>
      <c r="D22107" t="s">
        <v>169</v>
      </c>
      <c r="E22107">
        <v>0</v>
      </c>
      <c r="F22107">
        <v>90</v>
      </c>
      <c r="G22107">
        <v>5</v>
      </c>
      <c r="H22107" t="s">
        <v>303</v>
      </c>
      <c r="I22107" t="s">
        <v>171</v>
      </c>
      <c r="J22107">
        <v>3.428404063866521</v>
      </c>
      <c r="L22107" s="47"/>
      <c r="M22107" s="47"/>
    </row>
    <row r="22108" spans="1:13" x14ac:dyDescent="0.4">
      <c r="A22108" t="str">
        <f t="shared" si="345"/>
        <v>45_4M_F_0_90_65_HH800_CDB</v>
      </c>
      <c r="B22108">
        <v>45</v>
      </c>
      <c r="C22108" t="s">
        <v>173</v>
      </c>
      <c r="D22108" t="s">
        <v>169</v>
      </c>
      <c r="E22108">
        <v>0</v>
      </c>
      <c r="F22108">
        <v>90</v>
      </c>
      <c r="G22108">
        <v>65</v>
      </c>
      <c r="H22108" t="s">
        <v>303</v>
      </c>
      <c r="I22108" t="s">
        <v>171</v>
      </c>
      <c r="J22108">
        <v>5.3632268871818143</v>
      </c>
      <c r="L22108" s="47"/>
      <c r="M22108" s="47"/>
    </row>
    <row r="22109" spans="1:13" x14ac:dyDescent="0.4">
      <c r="A22109" t="str">
        <f t="shared" si="345"/>
        <v>45_4M_F_0_90_67_HH800_CDB</v>
      </c>
      <c r="B22109">
        <v>45</v>
      </c>
      <c r="C22109" t="s">
        <v>173</v>
      </c>
      <c r="D22109" t="s">
        <v>169</v>
      </c>
      <c r="E22109">
        <v>0</v>
      </c>
      <c r="F22109">
        <v>90</v>
      </c>
      <c r="G22109">
        <v>67</v>
      </c>
      <c r="H22109" t="s">
        <v>303</v>
      </c>
      <c r="I22109" t="s">
        <v>171</v>
      </c>
      <c r="J22109">
        <v>5.9976371495013865</v>
      </c>
      <c r="L22109" s="47"/>
      <c r="M22109" s="47"/>
    </row>
    <row r="22110" spans="1:13" x14ac:dyDescent="0.4">
      <c r="A22110" t="str">
        <f t="shared" si="345"/>
        <v>45_4M_F_0_90_70_HH800_CDB</v>
      </c>
      <c r="B22110">
        <v>45</v>
      </c>
      <c r="C22110" t="s">
        <v>173</v>
      </c>
      <c r="D22110" t="s">
        <v>169</v>
      </c>
      <c r="E22110">
        <v>0</v>
      </c>
      <c r="F22110">
        <v>90</v>
      </c>
      <c r="G22110">
        <v>70</v>
      </c>
      <c r="H22110" t="s">
        <v>303</v>
      </c>
      <c r="I22110" t="s">
        <v>171</v>
      </c>
      <c r="J22110">
        <v>6.5794858442710167</v>
      </c>
      <c r="L22110" s="47"/>
      <c r="M22110" s="47"/>
    </row>
    <row r="22111" spans="1:13" x14ac:dyDescent="0.4">
      <c r="A22111" t="str">
        <f t="shared" si="345"/>
        <v>45_4M_F_0_180_2_HH800_CDB</v>
      </c>
      <c r="B22111">
        <v>45</v>
      </c>
      <c r="C22111" t="s">
        <v>173</v>
      </c>
      <c r="D22111" t="s">
        <v>169</v>
      </c>
      <c r="E22111">
        <v>0</v>
      </c>
      <c r="F22111">
        <v>180</v>
      </c>
      <c r="G22111">
        <v>2</v>
      </c>
      <c r="H22111" t="s">
        <v>303</v>
      </c>
      <c r="I22111" t="s">
        <v>171</v>
      </c>
      <c r="J22111">
        <v>2.9973465307987022</v>
      </c>
      <c r="L22111" s="47"/>
      <c r="M22111" s="47"/>
    </row>
    <row r="22112" spans="1:13" x14ac:dyDescent="0.4">
      <c r="A22112" t="str">
        <f t="shared" si="345"/>
        <v>45_4M_F_0_180_5_HH800_CDB</v>
      </c>
      <c r="B22112">
        <v>45</v>
      </c>
      <c r="C22112" t="s">
        <v>173</v>
      </c>
      <c r="D22112" t="s">
        <v>169</v>
      </c>
      <c r="E22112">
        <v>0</v>
      </c>
      <c r="F22112">
        <v>180</v>
      </c>
      <c r="G22112">
        <v>5</v>
      </c>
      <c r="H22112" t="s">
        <v>303</v>
      </c>
      <c r="I22112" t="s">
        <v>171</v>
      </c>
      <c r="J22112">
        <v>3.3181323408634888</v>
      </c>
      <c r="L22112" s="47"/>
      <c r="M22112" s="47"/>
    </row>
    <row r="22113" spans="1:13" x14ac:dyDescent="0.4">
      <c r="A22113" t="str">
        <f t="shared" si="345"/>
        <v>45_4M_F_0_180_65_HH800_CDB</v>
      </c>
      <c r="B22113">
        <v>45</v>
      </c>
      <c r="C22113" t="s">
        <v>173</v>
      </c>
      <c r="D22113" t="s">
        <v>169</v>
      </c>
      <c r="E22113">
        <v>0</v>
      </c>
      <c r="F22113">
        <v>180</v>
      </c>
      <c r="G22113">
        <v>65</v>
      </c>
      <c r="H22113" t="s">
        <v>303</v>
      </c>
      <c r="I22113" t="s">
        <v>171</v>
      </c>
      <c r="J22113">
        <v>4.9916188479060075</v>
      </c>
      <c r="L22113" s="47"/>
      <c r="M22113" s="47"/>
    </row>
    <row r="22114" spans="1:13" x14ac:dyDescent="0.4">
      <c r="A22114" t="str">
        <f t="shared" si="345"/>
        <v>45_4M_F_0_180_67_HH800_CDB</v>
      </c>
      <c r="B22114">
        <v>45</v>
      </c>
      <c r="C22114" t="s">
        <v>173</v>
      </c>
      <c r="D22114" t="s">
        <v>169</v>
      </c>
      <c r="E22114">
        <v>0</v>
      </c>
      <c r="F22114">
        <v>180</v>
      </c>
      <c r="G22114">
        <v>67</v>
      </c>
      <c r="H22114" t="s">
        <v>303</v>
      </c>
      <c r="I22114" t="s">
        <v>171</v>
      </c>
      <c r="J22114">
        <v>5.4545654312628811</v>
      </c>
      <c r="L22114" s="47"/>
      <c r="M22114" s="47"/>
    </row>
    <row r="22115" spans="1:13" x14ac:dyDescent="0.4">
      <c r="A22115" t="str">
        <f t="shared" si="345"/>
        <v>45_4M_F_0_180_70_HH800_CDB</v>
      </c>
      <c r="B22115">
        <v>45</v>
      </c>
      <c r="C22115" t="s">
        <v>173</v>
      </c>
      <c r="D22115" t="s">
        <v>169</v>
      </c>
      <c r="E22115">
        <v>0</v>
      </c>
      <c r="F22115">
        <v>180</v>
      </c>
      <c r="G22115">
        <v>70</v>
      </c>
      <c r="H22115" t="s">
        <v>303</v>
      </c>
      <c r="I22115" t="s">
        <v>171</v>
      </c>
      <c r="J22115">
        <v>6.9368131643264253</v>
      </c>
      <c r="L22115" s="47"/>
      <c r="M22115" s="47"/>
    </row>
    <row r="22116" spans="1:13" x14ac:dyDescent="0.4">
      <c r="A22116" t="str">
        <f t="shared" si="345"/>
        <v>45_4M_F_0_365_5_HH800_CDB</v>
      </c>
      <c r="B22116">
        <v>45</v>
      </c>
      <c r="C22116" t="s">
        <v>173</v>
      </c>
      <c r="D22116" t="s">
        <v>169</v>
      </c>
      <c r="E22116">
        <v>0</v>
      </c>
      <c r="F22116">
        <v>365</v>
      </c>
      <c r="G22116">
        <v>5</v>
      </c>
      <c r="H22116" t="s">
        <v>303</v>
      </c>
      <c r="I22116" t="s">
        <v>171</v>
      </c>
      <c r="J22116">
        <v>3.3234504094144515</v>
      </c>
      <c r="L22116" s="47"/>
      <c r="M22116" s="47"/>
    </row>
    <row r="22117" spans="1:13" x14ac:dyDescent="0.4">
      <c r="A22117" t="str">
        <f t="shared" si="345"/>
        <v>45_4M_F_0_365_65_HH800_CDB</v>
      </c>
      <c r="B22117">
        <v>45</v>
      </c>
      <c r="C22117" t="s">
        <v>173</v>
      </c>
      <c r="D22117" t="s">
        <v>169</v>
      </c>
      <c r="E22117">
        <v>0</v>
      </c>
      <c r="F22117">
        <v>365</v>
      </c>
      <c r="G22117">
        <v>65</v>
      </c>
      <c r="H22117" t="s">
        <v>303</v>
      </c>
      <c r="I22117" t="s">
        <v>171</v>
      </c>
      <c r="J22117">
        <v>4.5232476506846337</v>
      </c>
      <c r="L22117" s="47"/>
      <c r="M22117" s="47"/>
    </row>
    <row r="22118" spans="1:13" x14ac:dyDescent="0.4">
      <c r="A22118" t="str">
        <f t="shared" si="345"/>
        <v>45_4M_F_0_365_67_HH800_CDB</v>
      </c>
      <c r="B22118">
        <v>45</v>
      </c>
      <c r="C22118" t="s">
        <v>173</v>
      </c>
      <c r="D22118" t="s">
        <v>169</v>
      </c>
      <c r="E22118">
        <v>0</v>
      </c>
      <c r="F22118">
        <v>365</v>
      </c>
      <c r="G22118">
        <v>67</v>
      </c>
      <c r="H22118" t="s">
        <v>303</v>
      </c>
      <c r="I22118" t="s">
        <v>171</v>
      </c>
      <c r="J22118">
        <v>5.7900429740675357</v>
      </c>
      <c r="L22118" s="47"/>
      <c r="M22118" s="47"/>
    </row>
    <row r="22119" spans="1:13" x14ac:dyDescent="0.4">
      <c r="A22119" t="str">
        <f t="shared" si="345"/>
        <v>45_4M_F_0_365_70_HH800_CDB</v>
      </c>
      <c r="B22119">
        <v>45</v>
      </c>
      <c r="C22119" t="s">
        <v>173</v>
      </c>
      <c r="D22119" t="s">
        <v>169</v>
      </c>
      <c r="E22119">
        <v>0</v>
      </c>
      <c r="F22119">
        <v>365</v>
      </c>
      <c r="G22119">
        <v>70</v>
      </c>
      <c r="H22119" t="s">
        <v>303</v>
      </c>
      <c r="I22119" t="s">
        <v>171</v>
      </c>
      <c r="J22119">
        <v>5.9390614384254787</v>
      </c>
      <c r="L22119" s="47"/>
      <c r="M22119" s="47"/>
    </row>
    <row r="22120" spans="1:13" x14ac:dyDescent="0.4">
      <c r="A22120" t="str">
        <f t="shared" si="345"/>
        <v>46_4M_F_0_90_2_HH800_CDB</v>
      </c>
      <c r="B22120">
        <v>46</v>
      </c>
      <c r="C22120" t="s">
        <v>173</v>
      </c>
      <c r="D22120" t="s">
        <v>169</v>
      </c>
      <c r="E22120">
        <v>0</v>
      </c>
      <c r="F22120">
        <v>90</v>
      </c>
      <c r="G22120">
        <v>2</v>
      </c>
      <c r="H22120" t="s">
        <v>303</v>
      </c>
      <c r="I22120" t="s">
        <v>171</v>
      </c>
      <c r="J22120">
        <v>2.5973908393983973</v>
      </c>
      <c r="L22120" s="47"/>
      <c r="M22120" s="47"/>
    </row>
    <row r="22121" spans="1:13" x14ac:dyDescent="0.4">
      <c r="A22121" t="str">
        <f t="shared" si="345"/>
        <v>46_4M_F_0_90_5_HH800_CDB</v>
      </c>
      <c r="B22121">
        <v>46</v>
      </c>
      <c r="C22121" t="s">
        <v>173</v>
      </c>
      <c r="D22121" t="s">
        <v>169</v>
      </c>
      <c r="E22121">
        <v>0</v>
      </c>
      <c r="F22121">
        <v>90</v>
      </c>
      <c r="G22121">
        <v>5</v>
      </c>
      <c r="H22121" t="s">
        <v>303</v>
      </c>
      <c r="I22121" t="s">
        <v>171</v>
      </c>
      <c r="J22121">
        <v>4.1116343512714435</v>
      </c>
      <c r="L22121" s="47"/>
      <c r="M22121" s="47"/>
    </row>
    <row r="22122" spans="1:13" x14ac:dyDescent="0.4">
      <c r="A22122" t="str">
        <f t="shared" si="345"/>
        <v>46_4M_F_0_90_65_HH800_CDB</v>
      </c>
      <c r="B22122">
        <v>46</v>
      </c>
      <c r="C22122" t="s">
        <v>173</v>
      </c>
      <c r="D22122" t="s">
        <v>169</v>
      </c>
      <c r="E22122">
        <v>0</v>
      </c>
      <c r="F22122">
        <v>90</v>
      </c>
      <c r="G22122">
        <v>65</v>
      </c>
      <c r="H22122" t="s">
        <v>303</v>
      </c>
      <c r="I22122" t="s">
        <v>171</v>
      </c>
      <c r="J22122">
        <v>4.9828409314147288</v>
      </c>
      <c r="L22122" s="47"/>
      <c r="M22122" s="47"/>
    </row>
    <row r="22123" spans="1:13" x14ac:dyDescent="0.4">
      <c r="A22123" t="str">
        <f t="shared" si="345"/>
        <v>46_4M_F_0_90_67_HH800_CDB</v>
      </c>
      <c r="B22123">
        <v>46</v>
      </c>
      <c r="C22123" t="s">
        <v>173</v>
      </c>
      <c r="D22123" t="s">
        <v>169</v>
      </c>
      <c r="E22123">
        <v>0</v>
      </c>
      <c r="F22123">
        <v>90</v>
      </c>
      <c r="G22123">
        <v>67</v>
      </c>
      <c r="H22123" t="s">
        <v>303</v>
      </c>
      <c r="I22123" t="s">
        <v>171</v>
      </c>
      <c r="J22123">
        <v>6.6688457063549507</v>
      </c>
      <c r="L22123" s="47"/>
      <c r="M22123" s="47"/>
    </row>
    <row r="22124" spans="1:13" x14ac:dyDescent="0.4">
      <c r="A22124" t="str">
        <f t="shared" si="345"/>
        <v>46_4M_F_0_90_70_HH800_CDB</v>
      </c>
      <c r="B22124">
        <v>46</v>
      </c>
      <c r="C22124" t="s">
        <v>173</v>
      </c>
      <c r="D22124" t="s">
        <v>169</v>
      </c>
      <c r="E22124">
        <v>0</v>
      </c>
      <c r="F22124">
        <v>90</v>
      </c>
      <c r="G22124">
        <v>70</v>
      </c>
      <c r="H22124" t="s">
        <v>303</v>
      </c>
      <c r="I22124" t="s">
        <v>171</v>
      </c>
      <c r="J22124">
        <v>6.8401199161262349</v>
      </c>
      <c r="L22124" s="47"/>
      <c r="M22124" s="47"/>
    </row>
    <row r="22125" spans="1:13" x14ac:dyDescent="0.4">
      <c r="A22125" t="str">
        <f t="shared" si="345"/>
        <v>46_4M_F_0_180_2_HH800_CDB</v>
      </c>
      <c r="B22125">
        <v>46</v>
      </c>
      <c r="C22125" t="s">
        <v>173</v>
      </c>
      <c r="D22125" t="s">
        <v>169</v>
      </c>
      <c r="E22125">
        <v>0</v>
      </c>
      <c r="F22125">
        <v>180</v>
      </c>
      <c r="G22125">
        <v>2</v>
      </c>
      <c r="H22125" t="s">
        <v>303</v>
      </c>
      <c r="I22125" t="s">
        <v>171</v>
      </c>
      <c r="J22125">
        <v>2.4689594701732229</v>
      </c>
      <c r="L22125" s="47"/>
      <c r="M22125" s="47"/>
    </row>
    <row r="22126" spans="1:13" x14ac:dyDescent="0.4">
      <c r="A22126" t="str">
        <f t="shared" si="345"/>
        <v>46_4M_F_0_180_5_HH800_CDB</v>
      </c>
      <c r="B22126">
        <v>46</v>
      </c>
      <c r="C22126" t="s">
        <v>173</v>
      </c>
      <c r="D22126" t="s">
        <v>169</v>
      </c>
      <c r="E22126">
        <v>0</v>
      </c>
      <c r="F22126">
        <v>180</v>
      </c>
      <c r="G22126">
        <v>5</v>
      </c>
      <c r="H22126" t="s">
        <v>303</v>
      </c>
      <c r="I22126" t="s">
        <v>171</v>
      </c>
      <c r="J22126">
        <v>3.2896033883831253</v>
      </c>
      <c r="L22126" s="47"/>
      <c r="M22126" s="47"/>
    </row>
    <row r="22127" spans="1:13" x14ac:dyDescent="0.4">
      <c r="A22127" t="str">
        <f t="shared" si="345"/>
        <v>46_4M_F_0_180_65_HH800_CDB</v>
      </c>
      <c r="B22127">
        <v>46</v>
      </c>
      <c r="C22127" t="s">
        <v>173</v>
      </c>
      <c r="D22127" t="s">
        <v>169</v>
      </c>
      <c r="E22127">
        <v>0</v>
      </c>
      <c r="F22127">
        <v>180</v>
      </c>
      <c r="G22127">
        <v>65</v>
      </c>
      <c r="H22127" t="s">
        <v>303</v>
      </c>
      <c r="I22127" t="s">
        <v>171</v>
      </c>
      <c r="J22127">
        <v>5.6122271974847759</v>
      </c>
      <c r="L22127" s="47"/>
      <c r="M22127" s="47"/>
    </row>
    <row r="22128" spans="1:13" x14ac:dyDescent="0.4">
      <c r="A22128" t="str">
        <f t="shared" si="345"/>
        <v>46_4M_F_0_180_67_HH800_CDB</v>
      </c>
      <c r="B22128">
        <v>46</v>
      </c>
      <c r="C22128" t="s">
        <v>173</v>
      </c>
      <c r="D22128" t="s">
        <v>169</v>
      </c>
      <c r="E22128">
        <v>0</v>
      </c>
      <c r="F22128">
        <v>180</v>
      </c>
      <c r="G22128">
        <v>67</v>
      </c>
      <c r="H22128" t="s">
        <v>303</v>
      </c>
      <c r="I22128" t="s">
        <v>171</v>
      </c>
      <c r="J22128">
        <v>5.5432988557875786</v>
      </c>
      <c r="L22128" s="47"/>
      <c r="M22128" s="47"/>
    </row>
    <row r="22129" spans="1:13" x14ac:dyDescent="0.4">
      <c r="A22129" t="str">
        <f t="shared" si="345"/>
        <v>46_4M_F_0_180_70_HH800_CDB</v>
      </c>
      <c r="B22129">
        <v>46</v>
      </c>
      <c r="C22129" t="s">
        <v>173</v>
      </c>
      <c r="D22129" t="s">
        <v>169</v>
      </c>
      <c r="E22129">
        <v>0</v>
      </c>
      <c r="F22129">
        <v>180</v>
      </c>
      <c r="G22129">
        <v>70</v>
      </c>
      <c r="H22129" t="s">
        <v>303</v>
      </c>
      <c r="I22129" t="s">
        <v>171</v>
      </c>
      <c r="J22129">
        <v>6.73229603151833</v>
      </c>
      <c r="L22129" s="47"/>
      <c r="M22129" s="47"/>
    </row>
    <row r="22130" spans="1:13" x14ac:dyDescent="0.4">
      <c r="A22130" t="str">
        <f t="shared" si="345"/>
        <v>46_4M_F_0_365_5_HH800_CDB</v>
      </c>
      <c r="B22130">
        <v>46</v>
      </c>
      <c r="C22130" t="s">
        <v>173</v>
      </c>
      <c r="D22130" t="s">
        <v>169</v>
      </c>
      <c r="E22130">
        <v>0</v>
      </c>
      <c r="F22130">
        <v>365</v>
      </c>
      <c r="G22130">
        <v>5</v>
      </c>
      <c r="H22130" t="s">
        <v>303</v>
      </c>
      <c r="I22130" t="s">
        <v>171</v>
      </c>
      <c r="J22130">
        <v>3.761329571935506</v>
      </c>
      <c r="L22130" s="47"/>
      <c r="M22130" s="47"/>
    </row>
    <row r="22131" spans="1:13" x14ac:dyDescent="0.4">
      <c r="A22131" t="str">
        <f t="shared" si="345"/>
        <v>46_4M_F_0_365_65_HH800_CDB</v>
      </c>
      <c r="B22131">
        <v>46</v>
      </c>
      <c r="C22131" t="s">
        <v>173</v>
      </c>
      <c r="D22131" t="s">
        <v>169</v>
      </c>
      <c r="E22131">
        <v>0</v>
      </c>
      <c r="F22131">
        <v>365</v>
      </c>
      <c r="G22131">
        <v>65</v>
      </c>
      <c r="H22131" t="s">
        <v>303</v>
      </c>
      <c r="I22131" t="s">
        <v>171</v>
      </c>
      <c r="J22131">
        <v>4.7240507568153411</v>
      </c>
      <c r="L22131" s="47"/>
      <c r="M22131" s="47"/>
    </row>
    <row r="22132" spans="1:13" x14ac:dyDescent="0.4">
      <c r="A22132" t="str">
        <f t="shared" si="345"/>
        <v>46_4M_F_0_365_67_HH800_CDB</v>
      </c>
      <c r="B22132">
        <v>46</v>
      </c>
      <c r="C22132" t="s">
        <v>173</v>
      </c>
      <c r="D22132" t="s">
        <v>169</v>
      </c>
      <c r="E22132">
        <v>0</v>
      </c>
      <c r="F22132">
        <v>365</v>
      </c>
      <c r="G22132">
        <v>67</v>
      </c>
      <c r="H22132" t="s">
        <v>303</v>
      </c>
      <c r="I22132" t="s">
        <v>171</v>
      </c>
      <c r="J22132">
        <v>5.7539138736289708</v>
      </c>
      <c r="L22132" s="47"/>
      <c r="M22132" s="47"/>
    </row>
    <row r="22133" spans="1:13" x14ac:dyDescent="0.4">
      <c r="A22133" t="str">
        <f t="shared" si="345"/>
        <v>46_4M_F_0_365_70_HH800_CDB</v>
      </c>
      <c r="B22133">
        <v>46</v>
      </c>
      <c r="C22133" t="s">
        <v>173</v>
      </c>
      <c r="D22133" t="s">
        <v>169</v>
      </c>
      <c r="E22133">
        <v>0</v>
      </c>
      <c r="F22133">
        <v>365</v>
      </c>
      <c r="G22133">
        <v>70</v>
      </c>
      <c r="H22133" t="s">
        <v>303</v>
      </c>
      <c r="I22133" t="s">
        <v>171</v>
      </c>
      <c r="J22133">
        <v>6.4548431172498093</v>
      </c>
      <c r="L22133" s="47"/>
      <c r="M22133" s="47"/>
    </row>
    <row r="22134" spans="1:13" x14ac:dyDescent="0.4">
      <c r="A22134" t="str">
        <f t="shared" si="345"/>
        <v>47_4M_F_0_90_2_HH800_CDB</v>
      </c>
      <c r="B22134">
        <v>47</v>
      </c>
      <c r="C22134" t="s">
        <v>173</v>
      </c>
      <c r="D22134" t="s">
        <v>169</v>
      </c>
      <c r="E22134">
        <v>0</v>
      </c>
      <c r="F22134">
        <v>90</v>
      </c>
      <c r="G22134">
        <v>2</v>
      </c>
      <c r="H22134" t="s">
        <v>303</v>
      </c>
      <c r="I22134" t="s">
        <v>171</v>
      </c>
      <c r="J22134">
        <v>3.3458634077223159</v>
      </c>
      <c r="L22134" s="47"/>
      <c r="M22134" s="47"/>
    </row>
    <row r="22135" spans="1:13" x14ac:dyDescent="0.4">
      <c r="A22135" t="str">
        <f t="shared" si="345"/>
        <v>47_4M_F_0_90_5_HH800_CDB</v>
      </c>
      <c r="B22135">
        <v>47</v>
      </c>
      <c r="C22135" t="s">
        <v>173</v>
      </c>
      <c r="D22135" t="s">
        <v>169</v>
      </c>
      <c r="E22135">
        <v>0</v>
      </c>
      <c r="F22135">
        <v>90</v>
      </c>
      <c r="G22135">
        <v>5</v>
      </c>
      <c r="H22135" t="s">
        <v>303</v>
      </c>
      <c r="I22135" t="s">
        <v>171</v>
      </c>
      <c r="J22135">
        <v>4.2179422179979564</v>
      </c>
      <c r="L22135" s="47"/>
      <c r="M22135" s="47"/>
    </row>
    <row r="22136" spans="1:13" x14ac:dyDescent="0.4">
      <c r="A22136" t="str">
        <f t="shared" si="345"/>
        <v>47_4M_F_0_90_65_HH800_CDB</v>
      </c>
      <c r="B22136">
        <v>47</v>
      </c>
      <c r="C22136" t="s">
        <v>173</v>
      </c>
      <c r="D22136" t="s">
        <v>169</v>
      </c>
      <c r="E22136">
        <v>0</v>
      </c>
      <c r="F22136">
        <v>90</v>
      </c>
      <c r="G22136">
        <v>65</v>
      </c>
      <c r="H22136" t="s">
        <v>303</v>
      </c>
      <c r="I22136" t="s">
        <v>171</v>
      </c>
      <c r="J22136">
        <v>5.61341352944818</v>
      </c>
      <c r="L22136" s="47"/>
      <c r="M22136" s="47"/>
    </row>
    <row r="22137" spans="1:13" x14ac:dyDescent="0.4">
      <c r="A22137" t="str">
        <f t="shared" si="345"/>
        <v>47_4M_F_0_90_67_HH800_CDB</v>
      </c>
      <c r="B22137">
        <v>47</v>
      </c>
      <c r="C22137" t="s">
        <v>173</v>
      </c>
      <c r="D22137" t="s">
        <v>169</v>
      </c>
      <c r="E22137">
        <v>0</v>
      </c>
      <c r="F22137">
        <v>90</v>
      </c>
      <c r="G22137">
        <v>67</v>
      </c>
      <c r="H22137" t="s">
        <v>303</v>
      </c>
      <c r="I22137" t="s">
        <v>171</v>
      </c>
      <c r="J22137">
        <v>6.6737483490477532</v>
      </c>
      <c r="L22137" s="47"/>
      <c r="M22137" s="47"/>
    </row>
    <row r="22138" spans="1:13" x14ac:dyDescent="0.4">
      <c r="A22138" t="str">
        <f t="shared" si="345"/>
        <v>47_4M_F_0_90_70_HH800_CDB</v>
      </c>
      <c r="B22138">
        <v>47</v>
      </c>
      <c r="C22138" t="s">
        <v>173</v>
      </c>
      <c r="D22138" t="s">
        <v>169</v>
      </c>
      <c r="E22138">
        <v>0</v>
      </c>
      <c r="F22138">
        <v>90</v>
      </c>
      <c r="G22138">
        <v>70</v>
      </c>
      <c r="H22138" t="s">
        <v>303</v>
      </c>
      <c r="I22138" t="s">
        <v>171</v>
      </c>
      <c r="J22138">
        <v>7.7068533469764073</v>
      </c>
      <c r="L22138" s="47"/>
      <c r="M22138" s="47"/>
    </row>
    <row r="22139" spans="1:13" x14ac:dyDescent="0.4">
      <c r="A22139" t="str">
        <f t="shared" si="345"/>
        <v>47_4M_F_0_180_2_HH800_CDB</v>
      </c>
      <c r="B22139">
        <v>47</v>
      </c>
      <c r="C22139" t="s">
        <v>173</v>
      </c>
      <c r="D22139" t="s">
        <v>169</v>
      </c>
      <c r="E22139">
        <v>0</v>
      </c>
      <c r="F22139">
        <v>180</v>
      </c>
      <c r="G22139">
        <v>2</v>
      </c>
      <c r="H22139" t="s">
        <v>303</v>
      </c>
      <c r="I22139" t="s">
        <v>171</v>
      </c>
      <c r="J22139">
        <v>2.7420884262815264</v>
      </c>
      <c r="L22139" s="47"/>
      <c r="M22139" s="47"/>
    </row>
    <row r="22140" spans="1:13" x14ac:dyDescent="0.4">
      <c r="A22140" t="str">
        <f t="shared" si="345"/>
        <v>47_4M_F_0_180_5_HH800_CDB</v>
      </c>
      <c r="B22140">
        <v>47</v>
      </c>
      <c r="C22140" t="s">
        <v>173</v>
      </c>
      <c r="D22140" t="s">
        <v>169</v>
      </c>
      <c r="E22140">
        <v>0</v>
      </c>
      <c r="F22140">
        <v>180</v>
      </c>
      <c r="G22140">
        <v>5</v>
      </c>
      <c r="H22140" t="s">
        <v>303</v>
      </c>
      <c r="I22140" t="s">
        <v>171</v>
      </c>
      <c r="J22140">
        <v>3.8796261363704074</v>
      </c>
      <c r="L22140" s="47"/>
      <c r="M22140" s="47"/>
    </row>
    <row r="22141" spans="1:13" x14ac:dyDescent="0.4">
      <c r="A22141" t="str">
        <f t="shared" si="345"/>
        <v>47_4M_F_0_180_65_HH800_CDB</v>
      </c>
      <c r="B22141">
        <v>47</v>
      </c>
      <c r="C22141" t="s">
        <v>173</v>
      </c>
      <c r="D22141" t="s">
        <v>169</v>
      </c>
      <c r="E22141">
        <v>0</v>
      </c>
      <c r="F22141">
        <v>180</v>
      </c>
      <c r="G22141">
        <v>65</v>
      </c>
      <c r="H22141" t="s">
        <v>303</v>
      </c>
      <c r="I22141" t="s">
        <v>171</v>
      </c>
      <c r="J22141">
        <v>5.8808648599332338</v>
      </c>
      <c r="L22141" s="47"/>
      <c r="M22141" s="47"/>
    </row>
    <row r="22142" spans="1:13" x14ac:dyDescent="0.4">
      <c r="A22142" t="str">
        <f t="shared" si="345"/>
        <v>47_4M_F_0_180_67_HH800_CDB</v>
      </c>
      <c r="B22142">
        <v>47</v>
      </c>
      <c r="C22142" t="s">
        <v>173</v>
      </c>
      <c r="D22142" t="s">
        <v>169</v>
      </c>
      <c r="E22142">
        <v>0</v>
      </c>
      <c r="F22142">
        <v>180</v>
      </c>
      <c r="G22142">
        <v>67</v>
      </c>
      <c r="H22142" t="s">
        <v>303</v>
      </c>
      <c r="I22142" t="s">
        <v>171</v>
      </c>
      <c r="J22142">
        <v>6.2505007510687296</v>
      </c>
      <c r="L22142" s="47"/>
      <c r="M22142" s="47"/>
    </row>
    <row r="22143" spans="1:13" x14ac:dyDescent="0.4">
      <c r="A22143" t="str">
        <f t="shared" si="345"/>
        <v>47_4M_F_0_180_70_HH800_CDB</v>
      </c>
      <c r="B22143">
        <v>47</v>
      </c>
      <c r="C22143" t="s">
        <v>173</v>
      </c>
      <c r="D22143" t="s">
        <v>169</v>
      </c>
      <c r="E22143">
        <v>0</v>
      </c>
      <c r="F22143">
        <v>180</v>
      </c>
      <c r="G22143">
        <v>70</v>
      </c>
      <c r="H22143" t="s">
        <v>303</v>
      </c>
      <c r="I22143" t="s">
        <v>171</v>
      </c>
      <c r="J22143">
        <v>6.803266080072083</v>
      </c>
      <c r="L22143" s="47"/>
      <c r="M22143" s="47"/>
    </row>
    <row r="22144" spans="1:13" x14ac:dyDescent="0.4">
      <c r="A22144" t="str">
        <f t="shared" si="345"/>
        <v>47_4M_F_0_365_5_HH800_CDB</v>
      </c>
      <c r="B22144">
        <v>47</v>
      </c>
      <c r="C22144" t="s">
        <v>173</v>
      </c>
      <c r="D22144" t="s">
        <v>169</v>
      </c>
      <c r="E22144">
        <v>0</v>
      </c>
      <c r="F22144">
        <v>365</v>
      </c>
      <c r="G22144">
        <v>5</v>
      </c>
      <c r="H22144" t="s">
        <v>303</v>
      </c>
      <c r="I22144" t="s">
        <v>171</v>
      </c>
      <c r="J22144">
        <v>3.6060750899438632</v>
      </c>
      <c r="L22144" s="47"/>
      <c r="M22144" s="47"/>
    </row>
    <row r="22145" spans="1:13" x14ac:dyDescent="0.4">
      <c r="A22145" t="str">
        <f t="shared" si="345"/>
        <v>47_4M_F_0_365_65_HH800_CDB</v>
      </c>
      <c r="B22145">
        <v>47</v>
      </c>
      <c r="C22145" t="s">
        <v>173</v>
      </c>
      <c r="D22145" t="s">
        <v>169</v>
      </c>
      <c r="E22145">
        <v>0</v>
      </c>
      <c r="F22145">
        <v>365</v>
      </c>
      <c r="G22145">
        <v>65</v>
      </c>
      <c r="H22145" t="s">
        <v>303</v>
      </c>
      <c r="I22145" t="s">
        <v>171</v>
      </c>
      <c r="J22145">
        <v>5.2573691082031644</v>
      </c>
      <c r="L22145" s="47"/>
      <c r="M22145" s="47"/>
    </row>
    <row r="22146" spans="1:13" x14ac:dyDescent="0.4">
      <c r="A22146" t="str">
        <f t="shared" si="345"/>
        <v>47_4M_F_0_365_67_HH800_CDB</v>
      </c>
      <c r="B22146">
        <v>47</v>
      </c>
      <c r="C22146" t="s">
        <v>173</v>
      </c>
      <c r="D22146" t="s">
        <v>169</v>
      </c>
      <c r="E22146">
        <v>0</v>
      </c>
      <c r="F22146">
        <v>365</v>
      </c>
      <c r="G22146">
        <v>67</v>
      </c>
      <c r="H22146" t="s">
        <v>303</v>
      </c>
      <c r="I22146" t="s">
        <v>171</v>
      </c>
      <c r="J22146">
        <v>6.1909341401380598</v>
      </c>
      <c r="L22146" s="47"/>
      <c r="M22146" s="47"/>
    </row>
    <row r="22147" spans="1:13" x14ac:dyDescent="0.4">
      <c r="A22147" t="str">
        <f t="shared" ref="A22147:A22210" si="346">B22147&amp;"_"&amp;C22147&amp;"_"&amp;D22147&amp;"_"&amp;E22147&amp;"_"&amp;F22147&amp;"_"&amp;G22147&amp;"_"&amp;H22147&amp;"_"&amp;I22147</f>
        <v>47_4M_F_0_365_70_HH800_CDB</v>
      </c>
      <c r="B22147">
        <v>47</v>
      </c>
      <c r="C22147" t="s">
        <v>173</v>
      </c>
      <c r="D22147" t="s">
        <v>169</v>
      </c>
      <c r="E22147">
        <v>0</v>
      </c>
      <c r="F22147">
        <v>365</v>
      </c>
      <c r="G22147">
        <v>70</v>
      </c>
      <c r="H22147" t="s">
        <v>303</v>
      </c>
      <c r="I22147" t="s">
        <v>171</v>
      </c>
      <c r="J22147">
        <v>6.7948905150831171</v>
      </c>
      <c r="L22147" s="47"/>
      <c r="M22147" s="47"/>
    </row>
    <row r="22148" spans="1:13" x14ac:dyDescent="0.4">
      <c r="A22148" t="str">
        <f t="shared" si="346"/>
        <v>48_4M_F_0_90_2_HH800_CDB</v>
      </c>
      <c r="B22148">
        <v>48</v>
      </c>
      <c r="C22148" t="s">
        <v>173</v>
      </c>
      <c r="D22148" t="s">
        <v>169</v>
      </c>
      <c r="E22148">
        <v>0</v>
      </c>
      <c r="F22148">
        <v>90</v>
      </c>
      <c r="G22148">
        <v>2</v>
      </c>
      <c r="H22148" t="s">
        <v>303</v>
      </c>
      <c r="I22148" t="s">
        <v>171</v>
      </c>
      <c r="J22148">
        <v>2.6794315519410232</v>
      </c>
      <c r="L22148" s="47"/>
      <c r="M22148" s="47"/>
    </row>
    <row r="22149" spans="1:13" x14ac:dyDescent="0.4">
      <c r="A22149" t="str">
        <f t="shared" si="346"/>
        <v>48_4M_F_0_90_5_HH800_CDB</v>
      </c>
      <c r="B22149">
        <v>48</v>
      </c>
      <c r="C22149" t="s">
        <v>173</v>
      </c>
      <c r="D22149" t="s">
        <v>169</v>
      </c>
      <c r="E22149">
        <v>0</v>
      </c>
      <c r="F22149">
        <v>90</v>
      </c>
      <c r="G22149">
        <v>5</v>
      </c>
      <c r="H22149" t="s">
        <v>303</v>
      </c>
      <c r="I22149" t="s">
        <v>171</v>
      </c>
      <c r="J22149">
        <v>4.4056096830976976</v>
      </c>
      <c r="L22149" s="47"/>
      <c r="M22149" s="47"/>
    </row>
    <row r="22150" spans="1:13" x14ac:dyDescent="0.4">
      <c r="A22150" t="str">
        <f t="shared" si="346"/>
        <v>48_4M_F_0_90_65_HH800_CDB</v>
      </c>
      <c r="B22150">
        <v>48</v>
      </c>
      <c r="C22150" t="s">
        <v>173</v>
      </c>
      <c r="D22150" t="s">
        <v>169</v>
      </c>
      <c r="E22150">
        <v>0</v>
      </c>
      <c r="F22150">
        <v>90</v>
      </c>
      <c r="G22150">
        <v>65</v>
      </c>
      <c r="H22150" t="s">
        <v>303</v>
      </c>
      <c r="I22150" t="s">
        <v>171</v>
      </c>
      <c r="J22150">
        <v>5.3432281286567527</v>
      </c>
      <c r="L22150" s="47"/>
      <c r="M22150" s="47"/>
    </row>
    <row r="22151" spans="1:13" x14ac:dyDescent="0.4">
      <c r="A22151" t="str">
        <f t="shared" si="346"/>
        <v>48_4M_F_0_90_67_HH800_CDB</v>
      </c>
      <c r="B22151">
        <v>48</v>
      </c>
      <c r="C22151" t="s">
        <v>173</v>
      </c>
      <c r="D22151" t="s">
        <v>169</v>
      </c>
      <c r="E22151">
        <v>0</v>
      </c>
      <c r="F22151">
        <v>90</v>
      </c>
      <c r="G22151">
        <v>67</v>
      </c>
      <c r="H22151" t="s">
        <v>303</v>
      </c>
      <c r="I22151" t="s">
        <v>171</v>
      </c>
      <c r="J22151">
        <v>6.2919828504528148</v>
      </c>
      <c r="L22151" s="47"/>
      <c r="M22151" s="47"/>
    </row>
    <row r="22152" spans="1:13" x14ac:dyDescent="0.4">
      <c r="A22152" t="str">
        <f t="shared" si="346"/>
        <v>48_4M_F_0_90_70_HH800_CDB</v>
      </c>
      <c r="B22152">
        <v>48</v>
      </c>
      <c r="C22152" t="s">
        <v>173</v>
      </c>
      <c r="D22152" t="s">
        <v>169</v>
      </c>
      <c r="E22152">
        <v>0</v>
      </c>
      <c r="F22152">
        <v>90</v>
      </c>
      <c r="G22152">
        <v>70</v>
      </c>
      <c r="H22152" t="s">
        <v>303</v>
      </c>
      <c r="I22152" t="s">
        <v>171</v>
      </c>
      <c r="J22152">
        <v>7.8183909044579956</v>
      </c>
      <c r="L22152" s="47"/>
      <c r="M22152" s="47"/>
    </row>
    <row r="22153" spans="1:13" x14ac:dyDescent="0.4">
      <c r="A22153" t="str">
        <f t="shared" si="346"/>
        <v>48_4M_F_0_180_2_HH800_CDB</v>
      </c>
      <c r="B22153">
        <v>48</v>
      </c>
      <c r="C22153" t="s">
        <v>173</v>
      </c>
      <c r="D22153" t="s">
        <v>169</v>
      </c>
      <c r="E22153">
        <v>0</v>
      </c>
      <c r="F22153">
        <v>180</v>
      </c>
      <c r="G22153">
        <v>2</v>
      </c>
      <c r="H22153" t="s">
        <v>303</v>
      </c>
      <c r="I22153" t="s">
        <v>171</v>
      </c>
      <c r="J22153">
        <v>2.3709000691863631</v>
      </c>
      <c r="L22153" s="47"/>
      <c r="M22153" s="47"/>
    </row>
    <row r="22154" spans="1:13" x14ac:dyDescent="0.4">
      <c r="A22154" t="str">
        <f t="shared" si="346"/>
        <v>48_4M_F_0_180_5_HH800_CDB</v>
      </c>
      <c r="B22154">
        <v>48</v>
      </c>
      <c r="C22154" t="s">
        <v>173</v>
      </c>
      <c r="D22154" t="s">
        <v>169</v>
      </c>
      <c r="E22154">
        <v>0</v>
      </c>
      <c r="F22154">
        <v>180</v>
      </c>
      <c r="G22154">
        <v>5</v>
      </c>
      <c r="H22154" t="s">
        <v>303</v>
      </c>
      <c r="I22154" t="s">
        <v>171</v>
      </c>
      <c r="J22154">
        <v>4.3745505982518234</v>
      </c>
      <c r="L22154" s="47"/>
      <c r="M22154" s="47"/>
    </row>
    <row r="22155" spans="1:13" x14ac:dyDescent="0.4">
      <c r="A22155" t="str">
        <f t="shared" si="346"/>
        <v>48_4M_F_0_180_65_HH800_CDB</v>
      </c>
      <c r="B22155">
        <v>48</v>
      </c>
      <c r="C22155" t="s">
        <v>173</v>
      </c>
      <c r="D22155" t="s">
        <v>169</v>
      </c>
      <c r="E22155">
        <v>0</v>
      </c>
      <c r="F22155">
        <v>180</v>
      </c>
      <c r="G22155">
        <v>65</v>
      </c>
      <c r="H22155" t="s">
        <v>303</v>
      </c>
      <c r="I22155" t="s">
        <v>171</v>
      </c>
      <c r="J22155">
        <v>6.0163428988439902</v>
      </c>
      <c r="L22155" s="47"/>
      <c r="M22155" s="47"/>
    </row>
    <row r="22156" spans="1:13" x14ac:dyDescent="0.4">
      <c r="A22156" t="str">
        <f t="shared" si="346"/>
        <v>48_4M_F_0_180_67_HH800_CDB</v>
      </c>
      <c r="B22156">
        <v>48</v>
      </c>
      <c r="C22156" t="s">
        <v>173</v>
      </c>
      <c r="D22156" t="s">
        <v>169</v>
      </c>
      <c r="E22156">
        <v>0</v>
      </c>
      <c r="F22156">
        <v>180</v>
      </c>
      <c r="G22156">
        <v>67</v>
      </c>
      <c r="H22156" t="s">
        <v>303</v>
      </c>
      <c r="I22156" t="s">
        <v>171</v>
      </c>
      <c r="J22156">
        <v>6.579495613682349</v>
      </c>
      <c r="L22156" s="47"/>
      <c r="M22156" s="47"/>
    </row>
    <row r="22157" spans="1:13" x14ac:dyDescent="0.4">
      <c r="A22157" t="str">
        <f t="shared" si="346"/>
        <v>48_4M_F_0_180_70_HH800_CDB</v>
      </c>
      <c r="B22157">
        <v>48</v>
      </c>
      <c r="C22157" t="s">
        <v>173</v>
      </c>
      <c r="D22157" t="s">
        <v>169</v>
      </c>
      <c r="E22157">
        <v>0</v>
      </c>
      <c r="F22157">
        <v>180</v>
      </c>
      <c r="G22157">
        <v>70</v>
      </c>
      <c r="H22157" t="s">
        <v>303</v>
      </c>
      <c r="I22157" t="s">
        <v>171</v>
      </c>
      <c r="J22157">
        <v>8.0497071607125879</v>
      </c>
      <c r="L22157" s="47"/>
      <c r="M22157" s="47"/>
    </row>
    <row r="22158" spans="1:13" x14ac:dyDescent="0.4">
      <c r="A22158" t="str">
        <f t="shared" si="346"/>
        <v>48_4M_F_0_365_5_HH800_CDB</v>
      </c>
      <c r="B22158">
        <v>48</v>
      </c>
      <c r="C22158" t="s">
        <v>173</v>
      </c>
      <c r="D22158" t="s">
        <v>169</v>
      </c>
      <c r="E22158">
        <v>0</v>
      </c>
      <c r="F22158">
        <v>365</v>
      </c>
      <c r="G22158">
        <v>5</v>
      </c>
      <c r="H22158" t="s">
        <v>303</v>
      </c>
      <c r="I22158" t="s">
        <v>171</v>
      </c>
      <c r="J22158">
        <v>3.559078173255644</v>
      </c>
      <c r="L22158" s="47"/>
      <c r="M22158" s="47"/>
    </row>
    <row r="22159" spans="1:13" x14ac:dyDescent="0.4">
      <c r="A22159" t="str">
        <f t="shared" si="346"/>
        <v>48_4M_F_0_365_65_HH800_CDB</v>
      </c>
      <c r="B22159">
        <v>48</v>
      </c>
      <c r="C22159" t="s">
        <v>173</v>
      </c>
      <c r="D22159" t="s">
        <v>169</v>
      </c>
      <c r="E22159">
        <v>0</v>
      </c>
      <c r="F22159">
        <v>365</v>
      </c>
      <c r="G22159">
        <v>65</v>
      </c>
      <c r="H22159" t="s">
        <v>303</v>
      </c>
      <c r="I22159" t="s">
        <v>171</v>
      </c>
      <c r="J22159">
        <v>5.6548421789560779</v>
      </c>
      <c r="L22159" s="47"/>
      <c r="M22159" s="47"/>
    </row>
    <row r="22160" spans="1:13" x14ac:dyDescent="0.4">
      <c r="A22160" t="str">
        <f t="shared" si="346"/>
        <v>48_4M_F_0_365_67_HH800_CDB</v>
      </c>
      <c r="B22160">
        <v>48</v>
      </c>
      <c r="C22160" t="s">
        <v>173</v>
      </c>
      <c r="D22160" t="s">
        <v>169</v>
      </c>
      <c r="E22160">
        <v>0</v>
      </c>
      <c r="F22160">
        <v>365</v>
      </c>
      <c r="G22160">
        <v>67</v>
      </c>
      <c r="H22160" t="s">
        <v>303</v>
      </c>
      <c r="I22160" t="s">
        <v>171</v>
      </c>
      <c r="J22160">
        <v>6.2169670057411635</v>
      </c>
      <c r="L22160" s="47"/>
      <c r="M22160" s="47"/>
    </row>
    <row r="22161" spans="1:13" x14ac:dyDescent="0.4">
      <c r="A22161" t="str">
        <f t="shared" si="346"/>
        <v>48_4M_F_0_365_70_HH800_CDB</v>
      </c>
      <c r="B22161">
        <v>48</v>
      </c>
      <c r="C22161" t="s">
        <v>173</v>
      </c>
      <c r="D22161" t="s">
        <v>169</v>
      </c>
      <c r="E22161">
        <v>0</v>
      </c>
      <c r="F22161">
        <v>365</v>
      </c>
      <c r="G22161">
        <v>70</v>
      </c>
      <c r="H22161" t="s">
        <v>303</v>
      </c>
      <c r="I22161" t="s">
        <v>171</v>
      </c>
      <c r="J22161">
        <v>6.9833479280297031</v>
      </c>
      <c r="L22161" s="47"/>
      <c r="M22161" s="47"/>
    </row>
    <row r="22162" spans="1:13" x14ac:dyDescent="0.4">
      <c r="A22162" t="str">
        <f t="shared" si="346"/>
        <v>49_4M_F_0_90_2_HH800_CDB</v>
      </c>
      <c r="B22162">
        <v>49</v>
      </c>
      <c r="C22162" t="s">
        <v>173</v>
      </c>
      <c r="D22162" t="s">
        <v>169</v>
      </c>
      <c r="E22162">
        <v>0</v>
      </c>
      <c r="F22162">
        <v>90</v>
      </c>
      <c r="G22162">
        <v>2</v>
      </c>
      <c r="H22162" t="s">
        <v>303</v>
      </c>
      <c r="I22162" t="s">
        <v>171</v>
      </c>
      <c r="J22162">
        <v>2.7410304330510478</v>
      </c>
      <c r="L22162" s="47"/>
      <c r="M22162" s="47"/>
    </row>
    <row r="22163" spans="1:13" x14ac:dyDescent="0.4">
      <c r="A22163" t="str">
        <f t="shared" si="346"/>
        <v>49_4M_F_0_90_5_HH800_CDB</v>
      </c>
      <c r="B22163">
        <v>49</v>
      </c>
      <c r="C22163" t="s">
        <v>173</v>
      </c>
      <c r="D22163" t="s">
        <v>169</v>
      </c>
      <c r="E22163">
        <v>0</v>
      </c>
      <c r="F22163">
        <v>90</v>
      </c>
      <c r="G22163">
        <v>5</v>
      </c>
      <c r="H22163" t="s">
        <v>303</v>
      </c>
      <c r="I22163" t="s">
        <v>171</v>
      </c>
      <c r="J22163">
        <v>4.4559933389191482</v>
      </c>
      <c r="L22163" s="47"/>
      <c r="M22163" s="47"/>
    </row>
    <row r="22164" spans="1:13" x14ac:dyDescent="0.4">
      <c r="A22164" t="str">
        <f t="shared" si="346"/>
        <v>49_4M_F_0_90_65_HH800_CDB</v>
      </c>
      <c r="B22164">
        <v>49</v>
      </c>
      <c r="C22164" t="s">
        <v>173</v>
      </c>
      <c r="D22164" t="s">
        <v>169</v>
      </c>
      <c r="E22164">
        <v>0</v>
      </c>
      <c r="F22164">
        <v>90</v>
      </c>
      <c r="G22164">
        <v>65</v>
      </c>
      <c r="H22164" t="s">
        <v>303</v>
      </c>
      <c r="I22164" t="s">
        <v>171</v>
      </c>
      <c r="J22164">
        <v>6.0792650077966384</v>
      </c>
      <c r="L22164" s="47"/>
      <c r="M22164" s="47"/>
    </row>
    <row r="22165" spans="1:13" x14ac:dyDescent="0.4">
      <c r="A22165" t="str">
        <f t="shared" si="346"/>
        <v>49_4M_F_0_90_67_HH800_CDB</v>
      </c>
      <c r="B22165">
        <v>49</v>
      </c>
      <c r="C22165" t="s">
        <v>173</v>
      </c>
      <c r="D22165" t="s">
        <v>169</v>
      </c>
      <c r="E22165">
        <v>0</v>
      </c>
      <c r="F22165">
        <v>90</v>
      </c>
      <c r="G22165">
        <v>67</v>
      </c>
      <c r="H22165" t="s">
        <v>303</v>
      </c>
      <c r="I22165" t="s">
        <v>171</v>
      </c>
      <c r="J22165">
        <v>7.0669019587593036</v>
      </c>
      <c r="L22165" s="47"/>
      <c r="M22165" s="47"/>
    </row>
    <row r="22166" spans="1:13" x14ac:dyDescent="0.4">
      <c r="A22166" t="str">
        <f t="shared" si="346"/>
        <v>49_4M_F_0_90_70_HH800_CDB</v>
      </c>
      <c r="B22166">
        <v>49</v>
      </c>
      <c r="C22166" t="s">
        <v>173</v>
      </c>
      <c r="D22166" t="s">
        <v>169</v>
      </c>
      <c r="E22166">
        <v>0</v>
      </c>
      <c r="F22166">
        <v>90</v>
      </c>
      <c r="G22166">
        <v>70</v>
      </c>
      <c r="H22166" t="s">
        <v>303</v>
      </c>
      <c r="I22166" t="s">
        <v>171</v>
      </c>
      <c r="J22166">
        <v>8.767979296402201</v>
      </c>
      <c r="L22166" s="47"/>
      <c r="M22166" s="47"/>
    </row>
    <row r="22167" spans="1:13" x14ac:dyDescent="0.4">
      <c r="A22167" t="str">
        <f t="shared" si="346"/>
        <v>49_4M_F_0_180_2_HH800_CDB</v>
      </c>
      <c r="B22167">
        <v>49</v>
      </c>
      <c r="C22167" t="s">
        <v>173</v>
      </c>
      <c r="D22167" t="s">
        <v>169</v>
      </c>
      <c r="E22167">
        <v>0</v>
      </c>
      <c r="F22167">
        <v>180</v>
      </c>
      <c r="G22167">
        <v>2</v>
      </c>
      <c r="H22167" t="s">
        <v>303</v>
      </c>
      <c r="I22167" t="s">
        <v>171</v>
      </c>
      <c r="J22167">
        <v>2.682935999855665</v>
      </c>
      <c r="L22167" s="47"/>
      <c r="M22167" s="47"/>
    </row>
    <row r="22168" spans="1:13" x14ac:dyDescent="0.4">
      <c r="A22168" t="str">
        <f t="shared" si="346"/>
        <v>49_4M_F_0_180_5_HH800_CDB</v>
      </c>
      <c r="B22168">
        <v>49</v>
      </c>
      <c r="C22168" t="s">
        <v>173</v>
      </c>
      <c r="D22168" t="s">
        <v>169</v>
      </c>
      <c r="E22168">
        <v>0</v>
      </c>
      <c r="F22168">
        <v>180</v>
      </c>
      <c r="G22168">
        <v>5</v>
      </c>
      <c r="H22168" t="s">
        <v>303</v>
      </c>
      <c r="I22168" t="s">
        <v>171</v>
      </c>
      <c r="J22168">
        <v>3.6805281250348325</v>
      </c>
      <c r="L22168" s="47"/>
      <c r="M22168" s="47"/>
    </row>
    <row r="22169" spans="1:13" x14ac:dyDescent="0.4">
      <c r="A22169" t="str">
        <f t="shared" si="346"/>
        <v>49_4M_F_0_180_65_HH800_CDB</v>
      </c>
      <c r="B22169">
        <v>49</v>
      </c>
      <c r="C22169" t="s">
        <v>173</v>
      </c>
      <c r="D22169" t="s">
        <v>169</v>
      </c>
      <c r="E22169">
        <v>0</v>
      </c>
      <c r="F22169">
        <v>180</v>
      </c>
      <c r="G22169">
        <v>65</v>
      </c>
      <c r="H22169" t="s">
        <v>303</v>
      </c>
      <c r="I22169" t="s">
        <v>171</v>
      </c>
      <c r="J22169">
        <v>5.995487925583423</v>
      </c>
      <c r="L22169" s="47"/>
      <c r="M22169" s="47"/>
    </row>
    <row r="22170" spans="1:13" x14ac:dyDescent="0.4">
      <c r="A22170" t="str">
        <f t="shared" si="346"/>
        <v>49_4M_F_0_180_67_HH800_CDB</v>
      </c>
      <c r="B22170">
        <v>49</v>
      </c>
      <c r="C22170" t="s">
        <v>173</v>
      </c>
      <c r="D22170" t="s">
        <v>169</v>
      </c>
      <c r="E22170">
        <v>0</v>
      </c>
      <c r="F22170">
        <v>180</v>
      </c>
      <c r="G22170">
        <v>67</v>
      </c>
      <c r="H22170" t="s">
        <v>303</v>
      </c>
      <c r="I22170" t="s">
        <v>171</v>
      </c>
      <c r="J22170">
        <v>6.2924852088081442</v>
      </c>
      <c r="L22170" s="47"/>
      <c r="M22170" s="47"/>
    </row>
    <row r="22171" spans="1:13" x14ac:dyDescent="0.4">
      <c r="A22171" t="str">
        <f t="shared" si="346"/>
        <v>49_4M_F_0_180_70_HH800_CDB</v>
      </c>
      <c r="B22171">
        <v>49</v>
      </c>
      <c r="C22171" t="s">
        <v>173</v>
      </c>
      <c r="D22171" t="s">
        <v>169</v>
      </c>
      <c r="E22171">
        <v>0</v>
      </c>
      <c r="F22171">
        <v>180</v>
      </c>
      <c r="G22171">
        <v>70</v>
      </c>
      <c r="H22171" t="s">
        <v>303</v>
      </c>
      <c r="I22171" t="s">
        <v>171</v>
      </c>
      <c r="J22171">
        <v>8.0896786786846526</v>
      </c>
      <c r="L22171" s="47"/>
      <c r="M22171" s="47"/>
    </row>
    <row r="22172" spans="1:13" x14ac:dyDescent="0.4">
      <c r="A22172" t="str">
        <f t="shared" si="346"/>
        <v>49_4M_F_0_365_5_HH800_CDB</v>
      </c>
      <c r="B22172">
        <v>49</v>
      </c>
      <c r="C22172" t="s">
        <v>173</v>
      </c>
      <c r="D22172" t="s">
        <v>169</v>
      </c>
      <c r="E22172">
        <v>0</v>
      </c>
      <c r="F22172">
        <v>365</v>
      </c>
      <c r="G22172">
        <v>5</v>
      </c>
      <c r="H22172" t="s">
        <v>303</v>
      </c>
      <c r="I22172" t="s">
        <v>171</v>
      </c>
      <c r="J22172">
        <v>3.9426014923674892</v>
      </c>
      <c r="L22172" s="47"/>
      <c r="M22172" s="47"/>
    </row>
    <row r="22173" spans="1:13" x14ac:dyDescent="0.4">
      <c r="A22173" t="str">
        <f t="shared" si="346"/>
        <v>49_4M_F_0_365_65_HH800_CDB</v>
      </c>
      <c r="B22173">
        <v>49</v>
      </c>
      <c r="C22173" t="s">
        <v>173</v>
      </c>
      <c r="D22173" t="s">
        <v>169</v>
      </c>
      <c r="E22173">
        <v>0</v>
      </c>
      <c r="F22173">
        <v>365</v>
      </c>
      <c r="G22173">
        <v>65</v>
      </c>
      <c r="H22173" t="s">
        <v>303</v>
      </c>
      <c r="I22173" t="s">
        <v>171</v>
      </c>
      <c r="J22173">
        <v>5.8663665642602529</v>
      </c>
      <c r="L22173" s="47"/>
      <c r="M22173" s="47"/>
    </row>
    <row r="22174" spans="1:13" x14ac:dyDescent="0.4">
      <c r="A22174" t="str">
        <f t="shared" si="346"/>
        <v>49_4M_F_0_365_67_HH800_CDB</v>
      </c>
      <c r="B22174">
        <v>49</v>
      </c>
      <c r="C22174" t="s">
        <v>173</v>
      </c>
      <c r="D22174" t="s">
        <v>169</v>
      </c>
      <c r="E22174">
        <v>0</v>
      </c>
      <c r="F22174">
        <v>365</v>
      </c>
      <c r="G22174">
        <v>67</v>
      </c>
      <c r="H22174" t="s">
        <v>303</v>
      </c>
      <c r="I22174" t="s">
        <v>171</v>
      </c>
      <c r="J22174">
        <v>5.8835681695029134</v>
      </c>
      <c r="L22174" s="47"/>
      <c r="M22174" s="47"/>
    </row>
    <row r="22175" spans="1:13" x14ac:dyDescent="0.4">
      <c r="A22175" t="str">
        <f t="shared" si="346"/>
        <v>49_4M_F_0_365_70_HH800_CDB</v>
      </c>
      <c r="B22175">
        <v>49</v>
      </c>
      <c r="C22175" t="s">
        <v>173</v>
      </c>
      <c r="D22175" t="s">
        <v>169</v>
      </c>
      <c r="E22175">
        <v>0</v>
      </c>
      <c r="F22175">
        <v>365</v>
      </c>
      <c r="G22175">
        <v>70</v>
      </c>
      <c r="H22175" t="s">
        <v>303</v>
      </c>
      <c r="I22175" t="s">
        <v>171</v>
      </c>
      <c r="J22175">
        <v>7.8544647205412259</v>
      </c>
      <c r="L22175" s="47"/>
      <c r="M22175" s="47"/>
    </row>
    <row r="22176" spans="1:13" x14ac:dyDescent="0.4">
      <c r="A22176" t="str">
        <f t="shared" si="346"/>
        <v>50_4M_F_0_90_2_HH800_CDB</v>
      </c>
      <c r="B22176">
        <v>50</v>
      </c>
      <c r="C22176" t="s">
        <v>173</v>
      </c>
      <c r="D22176" t="s">
        <v>169</v>
      </c>
      <c r="E22176">
        <v>0</v>
      </c>
      <c r="F22176">
        <v>90</v>
      </c>
      <c r="G22176">
        <v>2</v>
      </c>
      <c r="H22176" t="s">
        <v>303</v>
      </c>
      <c r="I22176" t="s">
        <v>171</v>
      </c>
      <c r="J22176">
        <v>3.6628036996341411</v>
      </c>
      <c r="L22176" s="47"/>
      <c r="M22176" s="47"/>
    </row>
    <row r="22177" spans="1:13" x14ac:dyDescent="0.4">
      <c r="A22177" t="str">
        <f t="shared" si="346"/>
        <v>50_4M_F_0_90_5_HH800_CDB</v>
      </c>
      <c r="B22177">
        <v>50</v>
      </c>
      <c r="C22177" t="s">
        <v>173</v>
      </c>
      <c r="D22177" t="s">
        <v>169</v>
      </c>
      <c r="E22177">
        <v>0</v>
      </c>
      <c r="F22177">
        <v>90</v>
      </c>
      <c r="G22177">
        <v>5</v>
      </c>
      <c r="H22177" t="s">
        <v>303</v>
      </c>
      <c r="I22177" t="s">
        <v>171</v>
      </c>
      <c r="J22177">
        <v>4.1792101293229988</v>
      </c>
      <c r="L22177" s="47"/>
      <c r="M22177" s="47"/>
    </row>
    <row r="22178" spans="1:13" x14ac:dyDescent="0.4">
      <c r="A22178" t="str">
        <f t="shared" si="346"/>
        <v>50_4M_F_0_90_65_HH800_CDB</v>
      </c>
      <c r="B22178">
        <v>50</v>
      </c>
      <c r="C22178" t="s">
        <v>173</v>
      </c>
      <c r="D22178" t="s">
        <v>169</v>
      </c>
      <c r="E22178">
        <v>0</v>
      </c>
      <c r="F22178">
        <v>90</v>
      </c>
      <c r="G22178">
        <v>65</v>
      </c>
      <c r="H22178" t="s">
        <v>303</v>
      </c>
      <c r="I22178" t="s">
        <v>171</v>
      </c>
      <c r="J22178">
        <v>6.5075776006168287</v>
      </c>
      <c r="L22178" s="47"/>
      <c r="M22178" s="47"/>
    </row>
    <row r="22179" spans="1:13" x14ac:dyDescent="0.4">
      <c r="A22179" t="str">
        <f t="shared" si="346"/>
        <v>50_4M_F_0_90_67_HH800_CDB</v>
      </c>
      <c r="B22179">
        <v>50</v>
      </c>
      <c r="C22179" t="s">
        <v>173</v>
      </c>
      <c r="D22179" t="s">
        <v>169</v>
      </c>
      <c r="E22179">
        <v>0</v>
      </c>
      <c r="F22179">
        <v>90</v>
      </c>
      <c r="G22179">
        <v>67</v>
      </c>
      <c r="H22179" t="s">
        <v>303</v>
      </c>
      <c r="I22179" t="s">
        <v>171</v>
      </c>
      <c r="J22179">
        <v>7.2260010997058961</v>
      </c>
      <c r="L22179" s="47"/>
      <c r="M22179" s="47"/>
    </row>
    <row r="22180" spans="1:13" x14ac:dyDescent="0.4">
      <c r="A22180" t="str">
        <f t="shared" si="346"/>
        <v>50_4M_F_0_90_70_HH800_CDB</v>
      </c>
      <c r="B22180">
        <v>50</v>
      </c>
      <c r="C22180" t="s">
        <v>173</v>
      </c>
      <c r="D22180" t="s">
        <v>169</v>
      </c>
      <c r="E22180">
        <v>0</v>
      </c>
      <c r="F22180">
        <v>90</v>
      </c>
      <c r="G22180">
        <v>70</v>
      </c>
      <c r="H22180" t="s">
        <v>303</v>
      </c>
      <c r="I22180" t="s">
        <v>171</v>
      </c>
      <c r="J22180">
        <v>9.1045815016608245</v>
      </c>
      <c r="L22180" s="47"/>
      <c r="M22180" s="47"/>
    </row>
    <row r="22181" spans="1:13" x14ac:dyDescent="0.4">
      <c r="A22181" t="str">
        <f t="shared" si="346"/>
        <v>50_4M_F_0_180_2_HH800_CDB</v>
      </c>
      <c r="B22181">
        <v>50</v>
      </c>
      <c r="C22181" t="s">
        <v>173</v>
      </c>
      <c r="D22181" t="s">
        <v>169</v>
      </c>
      <c r="E22181">
        <v>0</v>
      </c>
      <c r="F22181">
        <v>180</v>
      </c>
      <c r="G22181">
        <v>2</v>
      </c>
      <c r="H22181" t="s">
        <v>303</v>
      </c>
      <c r="I22181" t="s">
        <v>171</v>
      </c>
      <c r="J22181">
        <v>3.4531004607721369</v>
      </c>
      <c r="L22181" s="47"/>
      <c r="M22181" s="47"/>
    </row>
    <row r="22182" spans="1:13" x14ac:dyDescent="0.4">
      <c r="A22182" t="str">
        <f t="shared" si="346"/>
        <v>50_4M_F_0_180_5_HH800_CDB</v>
      </c>
      <c r="B22182">
        <v>50</v>
      </c>
      <c r="C22182" t="s">
        <v>173</v>
      </c>
      <c r="D22182" t="s">
        <v>169</v>
      </c>
      <c r="E22182">
        <v>0</v>
      </c>
      <c r="F22182">
        <v>180</v>
      </c>
      <c r="G22182">
        <v>5</v>
      </c>
      <c r="H22182" t="s">
        <v>303</v>
      </c>
      <c r="I22182" t="s">
        <v>171</v>
      </c>
      <c r="J22182">
        <v>4.0484908403410351</v>
      </c>
      <c r="L22182" s="47"/>
      <c r="M22182" s="47"/>
    </row>
    <row r="22183" spans="1:13" x14ac:dyDescent="0.4">
      <c r="A22183" t="str">
        <f t="shared" si="346"/>
        <v>50_4M_F_0_180_65_HH800_CDB</v>
      </c>
      <c r="B22183">
        <v>50</v>
      </c>
      <c r="C22183" t="s">
        <v>173</v>
      </c>
      <c r="D22183" t="s">
        <v>169</v>
      </c>
      <c r="E22183">
        <v>0</v>
      </c>
      <c r="F22183">
        <v>180</v>
      </c>
      <c r="G22183">
        <v>65</v>
      </c>
      <c r="H22183" t="s">
        <v>303</v>
      </c>
      <c r="I22183" t="s">
        <v>171</v>
      </c>
      <c r="J22183">
        <v>5.8078569378848224</v>
      </c>
      <c r="L22183" s="47"/>
      <c r="M22183" s="47"/>
    </row>
    <row r="22184" spans="1:13" x14ac:dyDescent="0.4">
      <c r="A22184" t="str">
        <f t="shared" si="346"/>
        <v>50_4M_F_0_180_67_HH800_CDB</v>
      </c>
      <c r="B22184">
        <v>50</v>
      </c>
      <c r="C22184" t="s">
        <v>173</v>
      </c>
      <c r="D22184" t="s">
        <v>169</v>
      </c>
      <c r="E22184">
        <v>0</v>
      </c>
      <c r="F22184">
        <v>180</v>
      </c>
      <c r="G22184">
        <v>67</v>
      </c>
      <c r="H22184" t="s">
        <v>303</v>
      </c>
      <c r="I22184" t="s">
        <v>171</v>
      </c>
      <c r="J22184">
        <v>7.2679195433135533</v>
      </c>
      <c r="L22184" s="47"/>
      <c r="M22184" s="47"/>
    </row>
    <row r="22185" spans="1:13" x14ac:dyDescent="0.4">
      <c r="A22185" t="str">
        <f t="shared" si="346"/>
        <v>50_4M_F_0_180_70_HH800_CDB</v>
      </c>
      <c r="B22185">
        <v>50</v>
      </c>
      <c r="C22185" t="s">
        <v>173</v>
      </c>
      <c r="D22185" t="s">
        <v>169</v>
      </c>
      <c r="E22185">
        <v>0</v>
      </c>
      <c r="F22185">
        <v>180</v>
      </c>
      <c r="G22185">
        <v>70</v>
      </c>
      <c r="H22185" t="s">
        <v>303</v>
      </c>
      <c r="I22185" t="s">
        <v>171</v>
      </c>
      <c r="J22185">
        <v>8.7514270247159516</v>
      </c>
      <c r="L22185" s="47"/>
      <c r="M22185" s="47"/>
    </row>
    <row r="22186" spans="1:13" x14ac:dyDescent="0.4">
      <c r="A22186" t="str">
        <f t="shared" si="346"/>
        <v>50_4M_F_0_365_5_HH800_CDB</v>
      </c>
      <c r="B22186">
        <v>50</v>
      </c>
      <c r="C22186" t="s">
        <v>173</v>
      </c>
      <c r="D22186" t="s">
        <v>169</v>
      </c>
      <c r="E22186">
        <v>0</v>
      </c>
      <c r="F22186">
        <v>365</v>
      </c>
      <c r="G22186">
        <v>5</v>
      </c>
      <c r="H22186" t="s">
        <v>303</v>
      </c>
      <c r="I22186" t="s">
        <v>171</v>
      </c>
      <c r="J22186">
        <v>4.2702770724682848</v>
      </c>
      <c r="L22186" s="47"/>
      <c r="M22186" s="47"/>
    </row>
    <row r="22187" spans="1:13" x14ac:dyDescent="0.4">
      <c r="A22187" t="str">
        <f t="shared" si="346"/>
        <v>50_4M_F_0_365_65_HH800_CDB</v>
      </c>
      <c r="B22187">
        <v>50</v>
      </c>
      <c r="C22187" t="s">
        <v>173</v>
      </c>
      <c r="D22187" t="s">
        <v>169</v>
      </c>
      <c r="E22187">
        <v>0</v>
      </c>
      <c r="F22187">
        <v>365</v>
      </c>
      <c r="G22187">
        <v>65</v>
      </c>
      <c r="H22187" t="s">
        <v>303</v>
      </c>
      <c r="I22187" t="s">
        <v>171</v>
      </c>
      <c r="J22187">
        <v>5.4498144666493014</v>
      </c>
      <c r="L22187" s="47"/>
      <c r="M22187" s="47"/>
    </row>
    <row r="22188" spans="1:13" x14ac:dyDescent="0.4">
      <c r="A22188" t="str">
        <f t="shared" si="346"/>
        <v>50_4M_F_0_365_67_HH800_CDB</v>
      </c>
      <c r="B22188">
        <v>50</v>
      </c>
      <c r="C22188" t="s">
        <v>173</v>
      </c>
      <c r="D22188" t="s">
        <v>169</v>
      </c>
      <c r="E22188">
        <v>0</v>
      </c>
      <c r="F22188">
        <v>365</v>
      </c>
      <c r="G22188">
        <v>67</v>
      </c>
      <c r="H22188" t="s">
        <v>303</v>
      </c>
      <c r="I22188" t="s">
        <v>171</v>
      </c>
      <c r="J22188">
        <v>6.1484823704022675</v>
      </c>
      <c r="L22188" s="47"/>
      <c r="M22188" s="47"/>
    </row>
    <row r="22189" spans="1:13" x14ac:dyDescent="0.4">
      <c r="A22189" t="str">
        <f t="shared" si="346"/>
        <v>50_4M_F_0_365_70_HH800_CDB</v>
      </c>
      <c r="B22189">
        <v>50</v>
      </c>
      <c r="C22189" t="s">
        <v>173</v>
      </c>
      <c r="D22189" t="s">
        <v>169</v>
      </c>
      <c r="E22189">
        <v>0</v>
      </c>
      <c r="F22189">
        <v>365</v>
      </c>
      <c r="G22189">
        <v>70</v>
      </c>
      <c r="H22189" t="s">
        <v>303</v>
      </c>
      <c r="I22189" t="s">
        <v>171</v>
      </c>
      <c r="J22189">
        <v>7.9344672417891644</v>
      </c>
      <c r="L22189" s="47"/>
      <c r="M22189" s="47"/>
    </row>
    <row r="22190" spans="1:13" x14ac:dyDescent="0.4">
      <c r="A22190" t="str">
        <f t="shared" si="346"/>
        <v>51_4M_F_0_90_2_HH800_CDB</v>
      </c>
      <c r="B22190">
        <v>51</v>
      </c>
      <c r="C22190" t="s">
        <v>173</v>
      </c>
      <c r="D22190" t="s">
        <v>169</v>
      </c>
      <c r="E22190">
        <v>0</v>
      </c>
      <c r="F22190">
        <v>90</v>
      </c>
      <c r="G22190">
        <v>2</v>
      </c>
      <c r="H22190" t="s">
        <v>303</v>
      </c>
      <c r="I22190" t="s">
        <v>171</v>
      </c>
      <c r="J22190">
        <v>3.1675325581645177</v>
      </c>
      <c r="L22190" s="47"/>
      <c r="M22190" s="47"/>
    </row>
    <row r="22191" spans="1:13" x14ac:dyDescent="0.4">
      <c r="A22191" t="str">
        <f t="shared" si="346"/>
        <v>51_4M_F_0_90_5_HH800_CDB</v>
      </c>
      <c r="B22191">
        <v>51</v>
      </c>
      <c r="C22191" t="s">
        <v>173</v>
      </c>
      <c r="D22191" t="s">
        <v>169</v>
      </c>
      <c r="E22191">
        <v>0</v>
      </c>
      <c r="F22191">
        <v>90</v>
      </c>
      <c r="G22191">
        <v>5</v>
      </c>
      <c r="H22191" t="s">
        <v>303</v>
      </c>
      <c r="I22191" t="s">
        <v>171</v>
      </c>
      <c r="J22191">
        <v>4.4320365744139067</v>
      </c>
      <c r="L22191" s="47"/>
      <c r="M22191" s="47"/>
    </row>
    <row r="22192" spans="1:13" x14ac:dyDescent="0.4">
      <c r="A22192" t="str">
        <f t="shared" si="346"/>
        <v>51_4M_F_0_90_65_HH800_CDB</v>
      </c>
      <c r="B22192">
        <v>51</v>
      </c>
      <c r="C22192" t="s">
        <v>173</v>
      </c>
      <c r="D22192" t="s">
        <v>169</v>
      </c>
      <c r="E22192">
        <v>0</v>
      </c>
      <c r="F22192">
        <v>90</v>
      </c>
      <c r="G22192">
        <v>65</v>
      </c>
      <c r="H22192" t="s">
        <v>303</v>
      </c>
      <c r="I22192" t="s">
        <v>171</v>
      </c>
      <c r="J22192">
        <v>6.3232100149027399</v>
      </c>
      <c r="L22192" s="47"/>
      <c r="M22192" s="47"/>
    </row>
    <row r="22193" spans="1:13" x14ac:dyDescent="0.4">
      <c r="A22193" t="str">
        <f t="shared" si="346"/>
        <v>51_4M_F_0_90_67_HH800_CDB</v>
      </c>
      <c r="B22193">
        <v>51</v>
      </c>
      <c r="C22193" t="s">
        <v>173</v>
      </c>
      <c r="D22193" t="s">
        <v>169</v>
      </c>
      <c r="E22193">
        <v>0</v>
      </c>
      <c r="F22193">
        <v>90</v>
      </c>
      <c r="G22193">
        <v>67</v>
      </c>
      <c r="H22193" t="s">
        <v>303</v>
      </c>
      <c r="I22193" t="s">
        <v>171</v>
      </c>
      <c r="J22193">
        <v>7.2088874153104365</v>
      </c>
      <c r="L22193" s="47"/>
      <c r="M22193" s="47"/>
    </row>
    <row r="22194" spans="1:13" x14ac:dyDescent="0.4">
      <c r="A22194" t="str">
        <f t="shared" si="346"/>
        <v>51_4M_F_0_90_70_HH800_CDB</v>
      </c>
      <c r="B22194">
        <v>51</v>
      </c>
      <c r="C22194" t="s">
        <v>173</v>
      </c>
      <c r="D22194" t="s">
        <v>169</v>
      </c>
      <c r="E22194">
        <v>0</v>
      </c>
      <c r="F22194">
        <v>90</v>
      </c>
      <c r="G22194">
        <v>70</v>
      </c>
      <c r="H22194" t="s">
        <v>303</v>
      </c>
      <c r="I22194" t="s">
        <v>171</v>
      </c>
      <c r="J22194">
        <v>9.5213935692388159</v>
      </c>
      <c r="L22194" s="47"/>
      <c r="M22194" s="47"/>
    </row>
    <row r="22195" spans="1:13" x14ac:dyDescent="0.4">
      <c r="A22195" t="str">
        <f t="shared" si="346"/>
        <v>51_4M_F_0_180_2_HH800_CDB</v>
      </c>
      <c r="B22195">
        <v>51</v>
      </c>
      <c r="C22195" t="s">
        <v>173</v>
      </c>
      <c r="D22195" t="s">
        <v>169</v>
      </c>
      <c r="E22195">
        <v>0</v>
      </c>
      <c r="F22195">
        <v>180</v>
      </c>
      <c r="G22195">
        <v>2</v>
      </c>
      <c r="H22195" t="s">
        <v>303</v>
      </c>
      <c r="I22195" t="s">
        <v>171</v>
      </c>
      <c r="J22195">
        <v>3.1476099846918815</v>
      </c>
      <c r="L22195" s="47"/>
      <c r="M22195" s="47"/>
    </row>
    <row r="22196" spans="1:13" x14ac:dyDescent="0.4">
      <c r="A22196" t="str">
        <f t="shared" si="346"/>
        <v>51_4M_F_0_180_5_HH800_CDB</v>
      </c>
      <c r="B22196">
        <v>51</v>
      </c>
      <c r="C22196" t="s">
        <v>173</v>
      </c>
      <c r="D22196" t="s">
        <v>169</v>
      </c>
      <c r="E22196">
        <v>0</v>
      </c>
      <c r="F22196">
        <v>180</v>
      </c>
      <c r="G22196">
        <v>5</v>
      </c>
      <c r="H22196" t="s">
        <v>303</v>
      </c>
      <c r="I22196" t="s">
        <v>171</v>
      </c>
      <c r="J22196">
        <v>4.9097138075070443</v>
      </c>
      <c r="L22196" s="47"/>
      <c r="M22196" s="47"/>
    </row>
    <row r="22197" spans="1:13" x14ac:dyDescent="0.4">
      <c r="A22197" t="str">
        <f t="shared" si="346"/>
        <v>51_4M_F_0_180_65_HH800_CDB</v>
      </c>
      <c r="B22197">
        <v>51</v>
      </c>
      <c r="C22197" t="s">
        <v>173</v>
      </c>
      <c r="D22197" t="s">
        <v>169</v>
      </c>
      <c r="E22197">
        <v>0</v>
      </c>
      <c r="F22197">
        <v>180</v>
      </c>
      <c r="G22197">
        <v>65</v>
      </c>
      <c r="H22197" t="s">
        <v>303</v>
      </c>
      <c r="I22197" t="s">
        <v>171</v>
      </c>
      <c r="J22197">
        <v>5.9775127275873086</v>
      </c>
      <c r="L22197" s="47"/>
      <c r="M22197" s="47"/>
    </row>
    <row r="22198" spans="1:13" x14ac:dyDescent="0.4">
      <c r="A22198" t="str">
        <f t="shared" si="346"/>
        <v>51_4M_F_0_180_67_HH800_CDB</v>
      </c>
      <c r="B22198">
        <v>51</v>
      </c>
      <c r="C22198" t="s">
        <v>173</v>
      </c>
      <c r="D22198" t="s">
        <v>169</v>
      </c>
      <c r="E22198">
        <v>0</v>
      </c>
      <c r="F22198">
        <v>180</v>
      </c>
      <c r="G22198">
        <v>67</v>
      </c>
      <c r="H22198" t="s">
        <v>303</v>
      </c>
      <c r="I22198" t="s">
        <v>171</v>
      </c>
      <c r="J22198">
        <v>7.0182700885408327</v>
      </c>
      <c r="L22198" s="47"/>
      <c r="M22198" s="47"/>
    </row>
    <row r="22199" spans="1:13" x14ac:dyDescent="0.4">
      <c r="A22199" t="str">
        <f t="shared" si="346"/>
        <v>51_4M_F_0_180_70_HH800_CDB</v>
      </c>
      <c r="B22199">
        <v>51</v>
      </c>
      <c r="C22199" t="s">
        <v>173</v>
      </c>
      <c r="D22199" t="s">
        <v>169</v>
      </c>
      <c r="E22199">
        <v>0</v>
      </c>
      <c r="F22199">
        <v>180</v>
      </c>
      <c r="G22199">
        <v>70</v>
      </c>
      <c r="H22199" t="s">
        <v>303</v>
      </c>
      <c r="I22199" t="s">
        <v>171</v>
      </c>
      <c r="J22199">
        <v>8.8470823572932957</v>
      </c>
      <c r="L22199" s="47"/>
      <c r="M22199" s="47"/>
    </row>
    <row r="22200" spans="1:13" x14ac:dyDescent="0.4">
      <c r="A22200" t="str">
        <f t="shared" si="346"/>
        <v>51_4M_F_0_365_5_HH800_CDB</v>
      </c>
      <c r="B22200">
        <v>51</v>
      </c>
      <c r="C22200" t="s">
        <v>173</v>
      </c>
      <c r="D22200" t="s">
        <v>169</v>
      </c>
      <c r="E22200">
        <v>0</v>
      </c>
      <c r="F22200">
        <v>365</v>
      </c>
      <c r="G22200">
        <v>5</v>
      </c>
      <c r="H22200" t="s">
        <v>303</v>
      </c>
      <c r="I22200" t="s">
        <v>171</v>
      </c>
      <c r="J22200">
        <v>4.4093124231741641</v>
      </c>
      <c r="L22200" s="47"/>
      <c r="M22200" s="47"/>
    </row>
    <row r="22201" spans="1:13" x14ac:dyDescent="0.4">
      <c r="A22201" t="str">
        <f t="shared" si="346"/>
        <v>51_4M_F_0_365_65_HH800_CDB</v>
      </c>
      <c r="B22201">
        <v>51</v>
      </c>
      <c r="C22201" t="s">
        <v>173</v>
      </c>
      <c r="D22201" t="s">
        <v>169</v>
      </c>
      <c r="E22201">
        <v>0</v>
      </c>
      <c r="F22201">
        <v>365</v>
      </c>
      <c r="G22201">
        <v>65</v>
      </c>
      <c r="H22201" t="s">
        <v>303</v>
      </c>
      <c r="I22201" t="s">
        <v>171</v>
      </c>
      <c r="J22201">
        <v>5.9662017262022626</v>
      </c>
      <c r="L22201" s="47"/>
      <c r="M22201" s="47"/>
    </row>
    <row r="22202" spans="1:13" x14ac:dyDescent="0.4">
      <c r="A22202" t="str">
        <f t="shared" si="346"/>
        <v>51_4M_F_0_365_67_HH800_CDB</v>
      </c>
      <c r="B22202">
        <v>51</v>
      </c>
      <c r="C22202" t="s">
        <v>173</v>
      </c>
      <c r="D22202" t="s">
        <v>169</v>
      </c>
      <c r="E22202">
        <v>0</v>
      </c>
      <c r="F22202">
        <v>365</v>
      </c>
      <c r="G22202">
        <v>67</v>
      </c>
      <c r="H22202" t="s">
        <v>303</v>
      </c>
      <c r="I22202" t="s">
        <v>171</v>
      </c>
      <c r="J22202">
        <v>6.9098705356524812</v>
      </c>
      <c r="L22202" s="47"/>
      <c r="M22202" s="47"/>
    </row>
    <row r="22203" spans="1:13" x14ac:dyDescent="0.4">
      <c r="A22203" t="str">
        <f t="shared" si="346"/>
        <v>51_4M_F_0_365_70_HH800_CDB</v>
      </c>
      <c r="B22203">
        <v>51</v>
      </c>
      <c r="C22203" t="s">
        <v>173</v>
      </c>
      <c r="D22203" t="s">
        <v>169</v>
      </c>
      <c r="E22203">
        <v>0</v>
      </c>
      <c r="F22203">
        <v>365</v>
      </c>
      <c r="G22203">
        <v>70</v>
      </c>
      <c r="H22203" t="s">
        <v>303</v>
      </c>
      <c r="I22203" t="s">
        <v>171</v>
      </c>
      <c r="J22203">
        <v>8.4329079222688712</v>
      </c>
      <c r="L22203" s="47"/>
      <c r="M22203" s="47"/>
    </row>
    <row r="22204" spans="1:13" x14ac:dyDescent="0.4">
      <c r="A22204" t="str">
        <f t="shared" si="346"/>
        <v>52_4M_F_0_90_2_HH800_CDB</v>
      </c>
      <c r="B22204">
        <v>52</v>
      </c>
      <c r="C22204" t="s">
        <v>173</v>
      </c>
      <c r="D22204" t="s">
        <v>169</v>
      </c>
      <c r="E22204">
        <v>0</v>
      </c>
      <c r="F22204">
        <v>90</v>
      </c>
      <c r="G22204">
        <v>2</v>
      </c>
      <c r="H22204" t="s">
        <v>303</v>
      </c>
      <c r="I22204" t="s">
        <v>171</v>
      </c>
      <c r="J22204">
        <v>4.1146227618967899</v>
      </c>
      <c r="L22204" s="47"/>
      <c r="M22204" s="47"/>
    </row>
    <row r="22205" spans="1:13" x14ac:dyDescent="0.4">
      <c r="A22205" t="str">
        <f t="shared" si="346"/>
        <v>52_4M_F_0_90_5_HH800_CDB</v>
      </c>
      <c r="B22205">
        <v>52</v>
      </c>
      <c r="C22205" t="s">
        <v>173</v>
      </c>
      <c r="D22205" t="s">
        <v>169</v>
      </c>
      <c r="E22205">
        <v>0</v>
      </c>
      <c r="F22205">
        <v>90</v>
      </c>
      <c r="G22205">
        <v>5</v>
      </c>
      <c r="H22205" t="s">
        <v>303</v>
      </c>
      <c r="I22205" t="s">
        <v>171</v>
      </c>
      <c r="J22205">
        <v>5.0404960039513185</v>
      </c>
      <c r="L22205" s="47"/>
      <c r="M22205" s="47"/>
    </row>
    <row r="22206" spans="1:13" x14ac:dyDescent="0.4">
      <c r="A22206" t="str">
        <f t="shared" si="346"/>
        <v>52_4M_F_0_90_65_HH800_CDB</v>
      </c>
      <c r="B22206">
        <v>52</v>
      </c>
      <c r="C22206" t="s">
        <v>173</v>
      </c>
      <c r="D22206" t="s">
        <v>169</v>
      </c>
      <c r="E22206">
        <v>0</v>
      </c>
      <c r="F22206">
        <v>90</v>
      </c>
      <c r="G22206">
        <v>65</v>
      </c>
      <c r="H22206" t="s">
        <v>303</v>
      </c>
      <c r="I22206" t="s">
        <v>171</v>
      </c>
      <c r="J22206">
        <v>7.2274366455120553</v>
      </c>
      <c r="L22206" s="47"/>
      <c r="M22206" s="47"/>
    </row>
    <row r="22207" spans="1:13" x14ac:dyDescent="0.4">
      <c r="A22207" t="str">
        <f t="shared" si="346"/>
        <v>52_4M_F_0_90_67_HH800_CDB</v>
      </c>
      <c r="B22207">
        <v>52</v>
      </c>
      <c r="C22207" t="s">
        <v>173</v>
      </c>
      <c r="D22207" t="s">
        <v>169</v>
      </c>
      <c r="E22207">
        <v>0</v>
      </c>
      <c r="F22207">
        <v>90</v>
      </c>
      <c r="G22207">
        <v>67</v>
      </c>
      <c r="H22207" t="s">
        <v>303</v>
      </c>
      <c r="I22207" t="s">
        <v>171</v>
      </c>
      <c r="J22207">
        <v>7.8312891361663048</v>
      </c>
      <c r="L22207" s="47"/>
      <c r="M22207" s="47"/>
    </row>
    <row r="22208" spans="1:13" x14ac:dyDescent="0.4">
      <c r="A22208" t="str">
        <f t="shared" si="346"/>
        <v>52_4M_F_0_90_70_HH800_CDB</v>
      </c>
      <c r="B22208">
        <v>52</v>
      </c>
      <c r="C22208" t="s">
        <v>173</v>
      </c>
      <c r="D22208" t="s">
        <v>169</v>
      </c>
      <c r="E22208">
        <v>0</v>
      </c>
      <c r="F22208">
        <v>90</v>
      </c>
      <c r="G22208">
        <v>70</v>
      </c>
      <c r="H22208" t="s">
        <v>303</v>
      </c>
      <c r="I22208" t="s">
        <v>171</v>
      </c>
      <c r="J22208">
        <v>10.041403001069485</v>
      </c>
      <c r="L22208" s="47"/>
      <c r="M22208" s="47"/>
    </row>
    <row r="22209" spans="1:13" x14ac:dyDescent="0.4">
      <c r="A22209" t="str">
        <f t="shared" si="346"/>
        <v>52_4M_F_0_180_2_HH800_CDB</v>
      </c>
      <c r="B22209">
        <v>52</v>
      </c>
      <c r="C22209" t="s">
        <v>173</v>
      </c>
      <c r="D22209" t="s">
        <v>169</v>
      </c>
      <c r="E22209">
        <v>0</v>
      </c>
      <c r="F22209">
        <v>180</v>
      </c>
      <c r="G22209">
        <v>2</v>
      </c>
      <c r="H22209" t="s">
        <v>303</v>
      </c>
      <c r="I22209" t="s">
        <v>171</v>
      </c>
      <c r="J22209">
        <v>3.8477243961096748</v>
      </c>
      <c r="L22209" s="47"/>
      <c r="M22209" s="47"/>
    </row>
    <row r="22210" spans="1:13" x14ac:dyDescent="0.4">
      <c r="A22210" t="str">
        <f t="shared" si="346"/>
        <v>52_4M_F_0_180_5_HH800_CDB</v>
      </c>
      <c r="B22210">
        <v>52</v>
      </c>
      <c r="C22210" t="s">
        <v>173</v>
      </c>
      <c r="D22210" t="s">
        <v>169</v>
      </c>
      <c r="E22210">
        <v>0</v>
      </c>
      <c r="F22210">
        <v>180</v>
      </c>
      <c r="G22210">
        <v>5</v>
      </c>
      <c r="H22210" t="s">
        <v>303</v>
      </c>
      <c r="I22210" t="s">
        <v>171</v>
      </c>
      <c r="J22210">
        <v>5.3769809909739896</v>
      </c>
      <c r="L22210" s="47"/>
      <c r="M22210" s="47"/>
    </row>
    <row r="22211" spans="1:13" x14ac:dyDescent="0.4">
      <c r="A22211" t="str">
        <f t="shared" ref="A22211:A22274" si="347">B22211&amp;"_"&amp;C22211&amp;"_"&amp;D22211&amp;"_"&amp;E22211&amp;"_"&amp;F22211&amp;"_"&amp;G22211&amp;"_"&amp;H22211&amp;"_"&amp;I22211</f>
        <v>52_4M_F_0_180_65_HH800_CDB</v>
      </c>
      <c r="B22211">
        <v>52</v>
      </c>
      <c r="C22211" t="s">
        <v>173</v>
      </c>
      <c r="D22211" t="s">
        <v>169</v>
      </c>
      <c r="E22211">
        <v>0</v>
      </c>
      <c r="F22211">
        <v>180</v>
      </c>
      <c r="G22211">
        <v>65</v>
      </c>
      <c r="H22211" t="s">
        <v>303</v>
      </c>
      <c r="I22211" t="s">
        <v>171</v>
      </c>
      <c r="J22211">
        <v>6.8647737490915119</v>
      </c>
      <c r="L22211" s="47"/>
      <c r="M22211" s="47"/>
    </row>
    <row r="22212" spans="1:13" x14ac:dyDescent="0.4">
      <c r="A22212" t="str">
        <f t="shared" si="347"/>
        <v>52_4M_F_0_180_67_HH800_CDB</v>
      </c>
      <c r="B22212">
        <v>52</v>
      </c>
      <c r="C22212" t="s">
        <v>173</v>
      </c>
      <c r="D22212" t="s">
        <v>169</v>
      </c>
      <c r="E22212">
        <v>0</v>
      </c>
      <c r="F22212">
        <v>180</v>
      </c>
      <c r="G22212">
        <v>67</v>
      </c>
      <c r="H22212" t="s">
        <v>303</v>
      </c>
      <c r="I22212" t="s">
        <v>171</v>
      </c>
      <c r="J22212">
        <v>7.7562898148153536</v>
      </c>
      <c r="L22212" s="47"/>
      <c r="M22212" s="47"/>
    </row>
    <row r="22213" spans="1:13" x14ac:dyDescent="0.4">
      <c r="A22213" t="str">
        <f t="shared" si="347"/>
        <v>52_4M_F_0_180_70_HH800_CDB</v>
      </c>
      <c r="B22213">
        <v>52</v>
      </c>
      <c r="C22213" t="s">
        <v>173</v>
      </c>
      <c r="D22213" t="s">
        <v>169</v>
      </c>
      <c r="E22213">
        <v>0</v>
      </c>
      <c r="F22213">
        <v>180</v>
      </c>
      <c r="G22213">
        <v>70</v>
      </c>
      <c r="H22213" t="s">
        <v>303</v>
      </c>
      <c r="I22213" t="s">
        <v>171</v>
      </c>
      <c r="J22213">
        <v>9.1207075434352234</v>
      </c>
      <c r="L22213" s="47"/>
      <c r="M22213" s="47"/>
    </row>
    <row r="22214" spans="1:13" x14ac:dyDescent="0.4">
      <c r="A22214" t="str">
        <f t="shared" si="347"/>
        <v>52_4M_F_0_365_5_HH800_CDB</v>
      </c>
      <c r="B22214">
        <v>52</v>
      </c>
      <c r="C22214" t="s">
        <v>173</v>
      </c>
      <c r="D22214" t="s">
        <v>169</v>
      </c>
      <c r="E22214">
        <v>0</v>
      </c>
      <c r="F22214">
        <v>365</v>
      </c>
      <c r="G22214">
        <v>5</v>
      </c>
      <c r="H22214" t="s">
        <v>303</v>
      </c>
      <c r="I22214" t="s">
        <v>171</v>
      </c>
      <c r="J22214">
        <v>4.387344867046771</v>
      </c>
      <c r="L22214" s="47"/>
      <c r="M22214" s="47"/>
    </row>
    <row r="22215" spans="1:13" x14ac:dyDescent="0.4">
      <c r="A22215" t="str">
        <f t="shared" si="347"/>
        <v>52_4M_F_0_365_65_HH800_CDB</v>
      </c>
      <c r="B22215">
        <v>52</v>
      </c>
      <c r="C22215" t="s">
        <v>173</v>
      </c>
      <c r="D22215" t="s">
        <v>169</v>
      </c>
      <c r="E22215">
        <v>0</v>
      </c>
      <c r="F22215">
        <v>365</v>
      </c>
      <c r="G22215">
        <v>65</v>
      </c>
      <c r="H22215" t="s">
        <v>303</v>
      </c>
      <c r="I22215" t="s">
        <v>171</v>
      </c>
      <c r="J22215">
        <v>5.9578030869098022</v>
      </c>
      <c r="L22215" s="47"/>
      <c r="M22215" s="47"/>
    </row>
    <row r="22216" spans="1:13" x14ac:dyDescent="0.4">
      <c r="A22216" t="str">
        <f t="shared" si="347"/>
        <v>52_4M_F_0_365_67_HH800_CDB</v>
      </c>
      <c r="B22216">
        <v>52</v>
      </c>
      <c r="C22216" t="s">
        <v>173</v>
      </c>
      <c r="D22216" t="s">
        <v>169</v>
      </c>
      <c r="E22216">
        <v>0</v>
      </c>
      <c r="F22216">
        <v>365</v>
      </c>
      <c r="G22216">
        <v>67</v>
      </c>
      <c r="H22216" t="s">
        <v>303</v>
      </c>
      <c r="I22216" t="s">
        <v>171</v>
      </c>
      <c r="J22216">
        <v>7.3015513292491265</v>
      </c>
      <c r="L22216" s="47"/>
      <c r="M22216" s="47"/>
    </row>
    <row r="22217" spans="1:13" x14ac:dyDescent="0.4">
      <c r="A22217" t="str">
        <f t="shared" si="347"/>
        <v>52_4M_F_0_365_70_HH800_CDB</v>
      </c>
      <c r="B22217">
        <v>52</v>
      </c>
      <c r="C22217" t="s">
        <v>173</v>
      </c>
      <c r="D22217" t="s">
        <v>169</v>
      </c>
      <c r="E22217">
        <v>0</v>
      </c>
      <c r="F22217">
        <v>365</v>
      </c>
      <c r="G22217">
        <v>70</v>
      </c>
      <c r="H22217" t="s">
        <v>303</v>
      </c>
      <c r="I22217" t="s">
        <v>171</v>
      </c>
      <c r="J22217">
        <v>8.7094354202093598</v>
      </c>
      <c r="L22217" s="47"/>
      <c r="M22217" s="47"/>
    </row>
    <row r="22218" spans="1:13" x14ac:dyDescent="0.4">
      <c r="A22218" t="str">
        <f t="shared" si="347"/>
        <v>53_4M_F_0_90_2_HH800_CDB</v>
      </c>
      <c r="B22218">
        <v>53</v>
      </c>
      <c r="C22218" t="s">
        <v>173</v>
      </c>
      <c r="D22218" t="s">
        <v>169</v>
      </c>
      <c r="E22218">
        <v>0</v>
      </c>
      <c r="F22218">
        <v>90</v>
      </c>
      <c r="G22218">
        <v>2</v>
      </c>
      <c r="H22218" t="s">
        <v>303</v>
      </c>
      <c r="I22218" t="s">
        <v>171</v>
      </c>
      <c r="J22218">
        <v>4.0620875366924105</v>
      </c>
      <c r="L22218" s="47"/>
      <c r="M22218" s="47"/>
    </row>
    <row r="22219" spans="1:13" x14ac:dyDescent="0.4">
      <c r="A22219" t="str">
        <f t="shared" si="347"/>
        <v>53_4M_F_0_90_5_HH800_CDB</v>
      </c>
      <c r="B22219">
        <v>53</v>
      </c>
      <c r="C22219" t="s">
        <v>173</v>
      </c>
      <c r="D22219" t="s">
        <v>169</v>
      </c>
      <c r="E22219">
        <v>0</v>
      </c>
      <c r="F22219">
        <v>90</v>
      </c>
      <c r="G22219">
        <v>5</v>
      </c>
      <c r="H22219" t="s">
        <v>303</v>
      </c>
      <c r="I22219" t="s">
        <v>171</v>
      </c>
      <c r="J22219">
        <v>5.6388755312827605</v>
      </c>
      <c r="L22219" s="47"/>
      <c r="M22219" s="47"/>
    </row>
    <row r="22220" spans="1:13" x14ac:dyDescent="0.4">
      <c r="A22220" t="str">
        <f t="shared" si="347"/>
        <v>53_4M_F_0_90_65_HH800_CDB</v>
      </c>
      <c r="B22220">
        <v>53</v>
      </c>
      <c r="C22220" t="s">
        <v>173</v>
      </c>
      <c r="D22220" t="s">
        <v>169</v>
      </c>
      <c r="E22220">
        <v>0</v>
      </c>
      <c r="F22220">
        <v>90</v>
      </c>
      <c r="G22220">
        <v>65</v>
      </c>
      <c r="H22220" t="s">
        <v>303</v>
      </c>
      <c r="I22220" t="s">
        <v>171</v>
      </c>
      <c r="J22220">
        <v>6.9077861856419407</v>
      </c>
      <c r="L22220" s="47"/>
      <c r="M22220" s="47"/>
    </row>
    <row r="22221" spans="1:13" x14ac:dyDescent="0.4">
      <c r="A22221" t="str">
        <f t="shared" si="347"/>
        <v>53_4M_F_0_90_67_HH800_CDB</v>
      </c>
      <c r="B22221">
        <v>53</v>
      </c>
      <c r="C22221" t="s">
        <v>173</v>
      </c>
      <c r="D22221" t="s">
        <v>169</v>
      </c>
      <c r="E22221">
        <v>0</v>
      </c>
      <c r="F22221">
        <v>90</v>
      </c>
      <c r="G22221">
        <v>67</v>
      </c>
      <c r="H22221" t="s">
        <v>303</v>
      </c>
      <c r="I22221" t="s">
        <v>171</v>
      </c>
      <c r="J22221">
        <v>8.2626972115749489</v>
      </c>
      <c r="L22221" s="47"/>
      <c r="M22221" s="47"/>
    </row>
    <row r="22222" spans="1:13" x14ac:dyDescent="0.4">
      <c r="A22222" t="str">
        <f t="shared" si="347"/>
        <v>53_4M_F_0_90_70_HH800_CDB</v>
      </c>
      <c r="B22222">
        <v>53</v>
      </c>
      <c r="C22222" t="s">
        <v>173</v>
      </c>
      <c r="D22222" t="s">
        <v>169</v>
      </c>
      <c r="E22222">
        <v>0</v>
      </c>
      <c r="F22222">
        <v>90</v>
      </c>
      <c r="G22222">
        <v>70</v>
      </c>
      <c r="H22222" t="s">
        <v>303</v>
      </c>
      <c r="I22222" t="s">
        <v>171</v>
      </c>
      <c r="J22222">
        <v>10.332430602539395</v>
      </c>
      <c r="L22222" s="47"/>
      <c r="M22222" s="47"/>
    </row>
    <row r="22223" spans="1:13" x14ac:dyDescent="0.4">
      <c r="A22223" t="str">
        <f t="shared" si="347"/>
        <v>53_4M_F_0_180_2_HH800_CDB</v>
      </c>
      <c r="B22223">
        <v>53</v>
      </c>
      <c r="C22223" t="s">
        <v>173</v>
      </c>
      <c r="D22223" t="s">
        <v>169</v>
      </c>
      <c r="E22223">
        <v>0</v>
      </c>
      <c r="F22223">
        <v>180</v>
      </c>
      <c r="G22223">
        <v>2</v>
      </c>
      <c r="H22223" t="s">
        <v>303</v>
      </c>
      <c r="I22223" t="s">
        <v>171</v>
      </c>
      <c r="J22223">
        <v>3.3977525843215646</v>
      </c>
      <c r="L22223" s="47"/>
      <c r="M22223" s="47"/>
    </row>
    <row r="22224" spans="1:13" x14ac:dyDescent="0.4">
      <c r="A22224" t="str">
        <f t="shared" si="347"/>
        <v>53_4M_F_0_180_5_HH800_CDB</v>
      </c>
      <c r="B22224">
        <v>53</v>
      </c>
      <c r="C22224" t="s">
        <v>173</v>
      </c>
      <c r="D22224" t="s">
        <v>169</v>
      </c>
      <c r="E22224">
        <v>0</v>
      </c>
      <c r="F22224">
        <v>180</v>
      </c>
      <c r="G22224">
        <v>5</v>
      </c>
      <c r="H22224" t="s">
        <v>303</v>
      </c>
      <c r="I22224" t="s">
        <v>171</v>
      </c>
      <c r="J22224">
        <v>5.2166760711370994</v>
      </c>
      <c r="L22224" s="47"/>
      <c r="M22224" s="47"/>
    </row>
    <row r="22225" spans="1:13" x14ac:dyDescent="0.4">
      <c r="A22225" t="str">
        <f t="shared" si="347"/>
        <v>53_4M_F_0_180_65_HH800_CDB</v>
      </c>
      <c r="B22225">
        <v>53</v>
      </c>
      <c r="C22225" t="s">
        <v>173</v>
      </c>
      <c r="D22225" t="s">
        <v>169</v>
      </c>
      <c r="E22225">
        <v>0</v>
      </c>
      <c r="F22225">
        <v>180</v>
      </c>
      <c r="G22225">
        <v>65</v>
      </c>
      <c r="H22225" t="s">
        <v>303</v>
      </c>
      <c r="I22225" t="s">
        <v>171</v>
      </c>
      <c r="J22225">
        <v>6.745328417500418</v>
      </c>
      <c r="L22225" s="47"/>
      <c r="M22225" s="47"/>
    </row>
    <row r="22226" spans="1:13" x14ac:dyDescent="0.4">
      <c r="A22226" t="str">
        <f t="shared" si="347"/>
        <v>53_4M_F_0_180_67_HH800_CDB</v>
      </c>
      <c r="B22226">
        <v>53</v>
      </c>
      <c r="C22226" t="s">
        <v>173</v>
      </c>
      <c r="D22226" t="s">
        <v>169</v>
      </c>
      <c r="E22226">
        <v>0</v>
      </c>
      <c r="F22226">
        <v>180</v>
      </c>
      <c r="G22226">
        <v>67</v>
      </c>
      <c r="H22226" t="s">
        <v>303</v>
      </c>
      <c r="I22226" t="s">
        <v>171</v>
      </c>
      <c r="J22226">
        <v>7.3429855354667835</v>
      </c>
      <c r="L22226" s="47"/>
      <c r="M22226" s="47"/>
    </row>
    <row r="22227" spans="1:13" x14ac:dyDescent="0.4">
      <c r="A22227" t="str">
        <f t="shared" si="347"/>
        <v>53_4M_F_0_180_70_HH800_CDB</v>
      </c>
      <c r="B22227">
        <v>53</v>
      </c>
      <c r="C22227" t="s">
        <v>173</v>
      </c>
      <c r="D22227" t="s">
        <v>169</v>
      </c>
      <c r="E22227">
        <v>0</v>
      </c>
      <c r="F22227">
        <v>180</v>
      </c>
      <c r="G22227">
        <v>70</v>
      </c>
      <c r="H22227" t="s">
        <v>303</v>
      </c>
      <c r="I22227" t="s">
        <v>171</v>
      </c>
      <c r="J22227">
        <v>9.217114829235868</v>
      </c>
      <c r="L22227" s="47"/>
      <c r="M22227" s="47"/>
    </row>
    <row r="22228" spans="1:13" x14ac:dyDescent="0.4">
      <c r="A22228" t="str">
        <f t="shared" si="347"/>
        <v>53_4M_F_0_365_5_HH800_CDB</v>
      </c>
      <c r="B22228">
        <v>53</v>
      </c>
      <c r="C22228" t="s">
        <v>173</v>
      </c>
      <c r="D22228" t="s">
        <v>169</v>
      </c>
      <c r="E22228">
        <v>0</v>
      </c>
      <c r="F22228">
        <v>365</v>
      </c>
      <c r="G22228">
        <v>5</v>
      </c>
      <c r="H22228" t="s">
        <v>303</v>
      </c>
      <c r="I22228" t="s">
        <v>171</v>
      </c>
      <c r="J22228">
        <v>4.8112645851377858</v>
      </c>
      <c r="L22228" s="47"/>
      <c r="M22228" s="47"/>
    </row>
    <row r="22229" spans="1:13" x14ac:dyDescent="0.4">
      <c r="A22229" t="str">
        <f t="shared" si="347"/>
        <v>53_4M_F_0_365_65_HH800_CDB</v>
      </c>
      <c r="B22229">
        <v>53</v>
      </c>
      <c r="C22229" t="s">
        <v>173</v>
      </c>
      <c r="D22229" t="s">
        <v>169</v>
      </c>
      <c r="E22229">
        <v>0</v>
      </c>
      <c r="F22229">
        <v>365</v>
      </c>
      <c r="G22229">
        <v>65</v>
      </c>
      <c r="H22229" t="s">
        <v>303</v>
      </c>
      <c r="I22229" t="s">
        <v>171</v>
      </c>
      <c r="J22229">
        <v>6.5180521304890009</v>
      </c>
      <c r="L22229" s="47"/>
      <c r="M22229" s="47"/>
    </row>
    <row r="22230" spans="1:13" x14ac:dyDescent="0.4">
      <c r="A22230" t="str">
        <f t="shared" si="347"/>
        <v>53_4M_F_0_365_67_HH800_CDB</v>
      </c>
      <c r="B22230">
        <v>53</v>
      </c>
      <c r="C22230" t="s">
        <v>173</v>
      </c>
      <c r="D22230" t="s">
        <v>169</v>
      </c>
      <c r="E22230">
        <v>0</v>
      </c>
      <c r="F22230">
        <v>365</v>
      </c>
      <c r="G22230">
        <v>67</v>
      </c>
      <c r="H22230" t="s">
        <v>303</v>
      </c>
      <c r="I22230" t="s">
        <v>171</v>
      </c>
      <c r="J22230">
        <v>6.9475022523603807</v>
      </c>
      <c r="L22230" s="47"/>
      <c r="M22230" s="47"/>
    </row>
    <row r="22231" spans="1:13" x14ac:dyDescent="0.4">
      <c r="A22231" t="str">
        <f t="shared" si="347"/>
        <v>53_4M_F_0_365_70_HH800_CDB</v>
      </c>
      <c r="B22231">
        <v>53</v>
      </c>
      <c r="C22231" t="s">
        <v>173</v>
      </c>
      <c r="D22231" t="s">
        <v>169</v>
      </c>
      <c r="E22231">
        <v>0</v>
      </c>
      <c r="F22231">
        <v>365</v>
      </c>
      <c r="G22231">
        <v>70</v>
      </c>
      <c r="H22231" t="s">
        <v>303</v>
      </c>
      <c r="I22231" t="s">
        <v>171</v>
      </c>
      <c r="J22231">
        <v>8.3953131596205957</v>
      </c>
      <c r="L22231" s="47"/>
      <c r="M22231" s="47"/>
    </row>
    <row r="22232" spans="1:13" x14ac:dyDescent="0.4">
      <c r="A22232" t="str">
        <f t="shared" si="347"/>
        <v>54_4M_F_0_90_2_HH800_CDB</v>
      </c>
      <c r="B22232">
        <v>54</v>
      </c>
      <c r="C22232" t="s">
        <v>173</v>
      </c>
      <c r="D22232" t="s">
        <v>169</v>
      </c>
      <c r="E22232">
        <v>0</v>
      </c>
      <c r="F22232">
        <v>90</v>
      </c>
      <c r="G22232">
        <v>2</v>
      </c>
      <c r="H22232" t="s">
        <v>303</v>
      </c>
      <c r="I22232" t="s">
        <v>171</v>
      </c>
      <c r="J22232">
        <v>4.0475389527583596</v>
      </c>
      <c r="L22232" s="47"/>
      <c r="M22232" s="47"/>
    </row>
    <row r="22233" spans="1:13" x14ac:dyDescent="0.4">
      <c r="A22233" t="str">
        <f t="shared" si="347"/>
        <v>54_4M_F_0_90_5_HH800_CDB</v>
      </c>
      <c r="B22233">
        <v>54</v>
      </c>
      <c r="C22233" t="s">
        <v>173</v>
      </c>
      <c r="D22233" t="s">
        <v>169</v>
      </c>
      <c r="E22233">
        <v>0</v>
      </c>
      <c r="F22233">
        <v>90</v>
      </c>
      <c r="G22233">
        <v>5</v>
      </c>
      <c r="H22233" t="s">
        <v>303</v>
      </c>
      <c r="I22233" t="s">
        <v>171</v>
      </c>
      <c r="J22233">
        <v>6.0830676097770429</v>
      </c>
      <c r="L22233" s="47"/>
      <c r="M22233" s="47"/>
    </row>
    <row r="22234" spans="1:13" x14ac:dyDescent="0.4">
      <c r="A22234" t="str">
        <f t="shared" si="347"/>
        <v>54_4M_F_0_90_65_HH800_CDB</v>
      </c>
      <c r="B22234">
        <v>54</v>
      </c>
      <c r="C22234" t="s">
        <v>173</v>
      </c>
      <c r="D22234" t="s">
        <v>169</v>
      </c>
      <c r="E22234">
        <v>0</v>
      </c>
      <c r="F22234">
        <v>90</v>
      </c>
      <c r="G22234">
        <v>65</v>
      </c>
      <c r="H22234" t="s">
        <v>303</v>
      </c>
      <c r="I22234" t="s">
        <v>171</v>
      </c>
      <c r="J22234">
        <v>7.0076619808358078</v>
      </c>
      <c r="L22234" s="47"/>
      <c r="M22234" s="47"/>
    </row>
    <row r="22235" spans="1:13" x14ac:dyDescent="0.4">
      <c r="A22235" t="str">
        <f t="shared" si="347"/>
        <v>54_4M_F_0_90_67_HH800_CDB</v>
      </c>
      <c r="B22235">
        <v>54</v>
      </c>
      <c r="C22235" t="s">
        <v>173</v>
      </c>
      <c r="D22235" t="s">
        <v>169</v>
      </c>
      <c r="E22235">
        <v>0</v>
      </c>
      <c r="F22235">
        <v>90</v>
      </c>
      <c r="G22235">
        <v>67</v>
      </c>
      <c r="H22235" t="s">
        <v>303</v>
      </c>
      <c r="I22235" t="s">
        <v>171</v>
      </c>
      <c r="J22235">
        <v>8.3526902826936507</v>
      </c>
      <c r="L22235" s="47"/>
      <c r="M22235" s="47"/>
    </row>
    <row r="22236" spans="1:13" x14ac:dyDescent="0.4">
      <c r="A22236" t="str">
        <f t="shared" si="347"/>
        <v>54_4M_F_0_90_70_HH800_CDB</v>
      </c>
      <c r="B22236">
        <v>54</v>
      </c>
      <c r="C22236" t="s">
        <v>173</v>
      </c>
      <c r="D22236" t="s">
        <v>169</v>
      </c>
      <c r="E22236">
        <v>0</v>
      </c>
      <c r="F22236">
        <v>90</v>
      </c>
      <c r="G22236">
        <v>70</v>
      </c>
      <c r="H22236" t="s">
        <v>303</v>
      </c>
      <c r="I22236" t="s">
        <v>171</v>
      </c>
      <c r="J22236">
        <v>10.887073908923171</v>
      </c>
      <c r="L22236" s="47"/>
      <c r="M22236" s="47"/>
    </row>
    <row r="22237" spans="1:13" x14ac:dyDescent="0.4">
      <c r="A22237" t="str">
        <f t="shared" si="347"/>
        <v>54_4M_F_0_180_2_HH800_CDB</v>
      </c>
      <c r="B22237">
        <v>54</v>
      </c>
      <c r="C22237" t="s">
        <v>173</v>
      </c>
      <c r="D22237" t="s">
        <v>169</v>
      </c>
      <c r="E22237">
        <v>0</v>
      </c>
      <c r="F22237">
        <v>180</v>
      </c>
      <c r="G22237">
        <v>2</v>
      </c>
      <c r="H22237" t="s">
        <v>303</v>
      </c>
      <c r="I22237" t="s">
        <v>171</v>
      </c>
      <c r="J22237">
        <v>4.2348764505220968</v>
      </c>
      <c r="L22237" s="47"/>
      <c r="M22237" s="47"/>
    </row>
    <row r="22238" spans="1:13" x14ac:dyDescent="0.4">
      <c r="A22238" t="str">
        <f t="shared" si="347"/>
        <v>54_4M_F_0_180_5_HH800_CDB</v>
      </c>
      <c r="B22238">
        <v>54</v>
      </c>
      <c r="C22238" t="s">
        <v>173</v>
      </c>
      <c r="D22238" t="s">
        <v>169</v>
      </c>
      <c r="E22238">
        <v>0</v>
      </c>
      <c r="F22238">
        <v>180</v>
      </c>
      <c r="G22238">
        <v>5</v>
      </c>
      <c r="H22238" t="s">
        <v>303</v>
      </c>
      <c r="I22238" t="s">
        <v>171</v>
      </c>
      <c r="J22238">
        <v>5.4834758695038053</v>
      </c>
      <c r="L22238" s="47"/>
      <c r="M22238" s="47"/>
    </row>
    <row r="22239" spans="1:13" x14ac:dyDescent="0.4">
      <c r="A22239" t="str">
        <f t="shared" si="347"/>
        <v>54_4M_F_0_180_65_HH800_CDB</v>
      </c>
      <c r="B22239">
        <v>54</v>
      </c>
      <c r="C22239" t="s">
        <v>173</v>
      </c>
      <c r="D22239" t="s">
        <v>169</v>
      </c>
      <c r="E22239">
        <v>0</v>
      </c>
      <c r="F22239">
        <v>180</v>
      </c>
      <c r="G22239">
        <v>65</v>
      </c>
      <c r="H22239" t="s">
        <v>303</v>
      </c>
      <c r="I22239" t="s">
        <v>171</v>
      </c>
      <c r="J22239">
        <v>6.5107203457654039</v>
      </c>
      <c r="L22239" s="47"/>
      <c r="M22239" s="47"/>
    </row>
    <row r="22240" spans="1:13" x14ac:dyDescent="0.4">
      <c r="A22240" t="str">
        <f t="shared" si="347"/>
        <v>54_4M_F_0_180_67_HH800_CDB</v>
      </c>
      <c r="B22240">
        <v>54</v>
      </c>
      <c r="C22240" t="s">
        <v>173</v>
      </c>
      <c r="D22240" t="s">
        <v>169</v>
      </c>
      <c r="E22240">
        <v>0</v>
      </c>
      <c r="F22240">
        <v>180</v>
      </c>
      <c r="G22240">
        <v>67</v>
      </c>
      <c r="H22240" t="s">
        <v>303</v>
      </c>
      <c r="I22240" t="s">
        <v>171</v>
      </c>
      <c r="J22240">
        <v>7.7670255214171551</v>
      </c>
      <c r="L22240" s="47"/>
      <c r="M22240" s="47"/>
    </row>
    <row r="22241" spans="1:13" x14ac:dyDescent="0.4">
      <c r="A22241" t="str">
        <f t="shared" si="347"/>
        <v>54_4M_F_0_180_70_HH800_CDB</v>
      </c>
      <c r="B22241">
        <v>54</v>
      </c>
      <c r="C22241" t="s">
        <v>173</v>
      </c>
      <c r="D22241" t="s">
        <v>169</v>
      </c>
      <c r="E22241">
        <v>0</v>
      </c>
      <c r="F22241">
        <v>180</v>
      </c>
      <c r="G22241">
        <v>70</v>
      </c>
      <c r="H22241" t="s">
        <v>303</v>
      </c>
      <c r="I22241" t="s">
        <v>171</v>
      </c>
      <c r="J22241">
        <v>10.230879823533725</v>
      </c>
      <c r="L22241" s="47"/>
      <c r="M22241" s="47"/>
    </row>
    <row r="22242" spans="1:13" x14ac:dyDescent="0.4">
      <c r="A22242" t="str">
        <f t="shared" si="347"/>
        <v>54_4M_F_0_365_5_HH800_CDB</v>
      </c>
      <c r="B22242">
        <v>54</v>
      </c>
      <c r="C22242" t="s">
        <v>173</v>
      </c>
      <c r="D22242" t="s">
        <v>169</v>
      </c>
      <c r="E22242">
        <v>0</v>
      </c>
      <c r="F22242">
        <v>365</v>
      </c>
      <c r="G22242">
        <v>5</v>
      </c>
      <c r="H22242" t="s">
        <v>303</v>
      </c>
      <c r="I22242" t="s">
        <v>171</v>
      </c>
      <c r="J22242">
        <v>5.4791281325909713</v>
      </c>
      <c r="L22242" s="47"/>
      <c r="M22242" s="47"/>
    </row>
    <row r="22243" spans="1:13" x14ac:dyDescent="0.4">
      <c r="A22243" t="str">
        <f t="shared" si="347"/>
        <v>54_4M_F_0_365_65_HH800_CDB</v>
      </c>
      <c r="B22243">
        <v>54</v>
      </c>
      <c r="C22243" t="s">
        <v>173</v>
      </c>
      <c r="D22243" t="s">
        <v>169</v>
      </c>
      <c r="E22243">
        <v>0</v>
      </c>
      <c r="F22243">
        <v>365</v>
      </c>
      <c r="G22243">
        <v>65</v>
      </c>
      <c r="H22243" t="s">
        <v>303</v>
      </c>
      <c r="I22243" t="s">
        <v>171</v>
      </c>
      <c r="J22243">
        <v>6.4984476512346347</v>
      </c>
      <c r="L22243" s="47"/>
      <c r="M22243" s="47"/>
    </row>
    <row r="22244" spans="1:13" x14ac:dyDescent="0.4">
      <c r="A22244" t="str">
        <f t="shared" si="347"/>
        <v>54_4M_F_0_365_67_HH800_CDB</v>
      </c>
      <c r="B22244">
        <v>54</v>
      </c>
      <c r="C22244" t="s">
        <v>173</v>
      </c>
      <c r="D22244" t="s">
        <v>169</v>
      </c>
      <c r="E22244">
        <v>0</v>
      </c>
      <c r="F22244">
        <v>365</v>
      </c>
      <c r="G22244">
        <v>67</v>
      </c>
      <c r="H22244" t="s">
        <v>303</v>
      </c>
      <c r="I22244" t="s">
        <v>171</v>
      </c>
      <c r="J22244">
        <v>7.74276889154714</v>
      </c>
      <c r="L22244" s="47"/>
      <c r="M22244" s="47"/>
    </row>
    <row r="22245" spans="1:13" x14ac:dyDescent="0.4">
      <c r="A22245" t="str">
        <f t="shared" si="347"/>
        <v>54_4M_F_0_365_70_HH800_CDB</v>
      </c>
      <c r="B22245">
        <v>54</v>
      </c>
      <c r="C22245" t="s">
        <v>173</v>
      </c>
      <c r="D22245" t="s">
        <v>169</v>
      </c>
      <c r="E22245">
        <v>0</v>
      </c>
      <c r="F22245">
        <v>365</v>
      </c>
      <c r="G22245">
        <v>70</v>
      </c>
      <c r="H22245" t="s">
        <v>303</v>
      </c>
      <c r="I22245" t="s">
        <v>171</v>
      </c>
      <c r="J22245">
        <v>9.2621234024773393</v>
      </c>
      <c r="L22245" s="47"/>
      <c r="M22245" s="47"/>
    </row>
    <row r="22246" spans="1:13" x14ac:dyDescent="0.4">
      <c r="A22246" t="str">
        <f t="shared" si="347"/>
        <v>55_4M_F_0_90_2_HH800_CDB</v>
      </c>
      <c r="B22246">
        <v>55</v>
      </c>
      <c r="C22246" t="s">
        <v>173</v>
      </c>
      <c r="D22246" t="s">
        <v>169</v>
      </c>
      <c r="E22246">
        <v>0</v>
      </c>
      <c r="F22246">
        <v>90</v>
      </c>
      <c r="G22246">
        <v>2</v>
      </c>
      <c r="H22246" t="s">
        <v>303</v>
      </c>
      <c r="I22246" t="s">
        <v>171</v>
      </c>
      <c r="J22246">
        <v>4.3020851828031201</v>
      </c>
      <c r="L22246" s="47"/>
      <c r="M22246" s="47"/>
    </row>
    <row r="22247" spans="1:13" x14ac:dyDescent="0.4">
      <c r="A22247" t="str">
        <f t="shared" si="347"/>
        <v>55_4M_F_0_90_5_HH800_CDB</v>
      </c>
      <c r="B22247">
        <v>55</v>
      </c>
      <c r="C22247" t="s">
        <v>173</v>
      </c>
      <c r="D22247" t="s">
        <v>169</v>
      </c>
      <c r="E22247">
        <v>0</v>
      </c>
      <c r="F22247">
        <v>90</v>
      </c>
      <c r="G22247">
        <v>5</v>
      </c>
      <c r="H22247" t="s">
        <v>303</v>
      </c>
      <c r="I22247" t="s">
        <v>171</v>
      </c>
      <c r="J22247">
        <v>5.5359340920974098</v>
      </c>
      <c r="L22247" s="47"/>
      <c r="M22247" s="47"/>
    </row>
    <row r="22248" spans="1:13" x14ac:dyDescent="0.4">
      <c r="A22248" t="str">
        <f t="shared" si="347"/>
        <v>55_4M_F_0_90_65_HH800_CDB</v>
      </c>
      <c r="B22248">
        <v>55</v>
      </c>
      <c r="C22248" t="s">
        <v>173</v>
      </c>
      <c r="D22248" t="s">
        <v>169</v>
      </c>
      <c r="E22248">
        <v>0</v>
      </c>
      <c r="F22248">
        <v>90</v>
      </c>
      <c r="G22248">
        <v>65</v>
      </c>
      <c r="H22248" t="s">
        <v>303</v>
      </c>
      <c r="I22248" t="s">
        <v>171</v>
      </c>
      <c r="J22248">
        <v>7.5745540304131973</v>
      </c>
      <c r="L22248" s="47"/>
      <c r="M22248" s="47"/>
    </row>
    <row r="22249" spans="1:13" x14ac:dyDescent="0.4">
      <c r="A22249" t="str">
        <f t="shared" si="347"/>
        <v>55_4M_F_0_90_67_HH800_CDB</v>
      </c>
      <c r="B22249">
        <v>55</v>
      </c>
      <c r="C22249" t="s">
        <v>173</v>
      </c>
      <c r="D22249" t="s">
        <v>169</v>
      </c>
      <c r="E22249">
        <v>0</v>
      </c>
      <c r="F22249">
        <v>90</v>
      </c>
      <c r="G22249">
        <v>67</v>
      </c>
      <c r="H22249" t="s">
        <v>303</v>
      </c>
      <c r="I22249" t="s">
        <v>171</v>
      </c>
      <c r="J22249">
        <v>8.8879486908369891</v>
      </c>
      <c r="L22249" s="47"/>
      <c r="M22249" s="47"/>
    </row>
    <row r="22250" spans="1:13" x14ac:dyDescent="0.4">
      <c r="A22250" t="str">
        <f t="shared" si="347"/>
        <v>55_4M_F_0_90_70_HH800_CDB</v>
      </c>
      <c r="B22250">
        <v>55</v>
      </c>
      <c r="C22250" t="s">
        <v>173</v>
      </c>
      <c r="D22250" t="s">
        <v>169</v>
      </c>
      <c r="E22250">
        <v>0</v>
      </c>
      <c r="F22250">
        <v>90</v>
      </c>
      <c r="G22250">
        <v>70</v>
      </c>
      <c r="H22250" t="s">
        <v>303</v>
      </c>
      <c r="I22250" t="s">
        <v>171</v>
      </c>
      <c r="J22250">
        <v>10.283561863765255</v>
      </c>
      <c r="L22250" s="47"/>
      <c r="M22250" s="47"/>
    </row>
    <row r="22251" spans="1:13" x14ac:dyDescent="0.4">
      <c r="A22251" t="str">
        <f t="shared" si="347"/>
        <v>55_4M_F_0_180_2_HH800_CDB</v>
      </c>
      <c r="B22251">
        <v>55</v>
      </c>
      <c r="C22251" t="s">
        <v>173</v>
      </c>
      <c r="D22251" t="s">
        <v>169</v>
      </c>
      <c r="E22251">
        <v>0</v>
      </c>
      <c r="F22251">
        <v>180</v>
      </c>
      <c r="G22251">
        <v>2</v>
      </c>
      <c r="H22251" t="s">
        <v>303</v>
      </c>
      <c r="I22251" t="s">
        <v>171</v>
      </c>
      <c r="J22251">
        <v>4.0654230696860587</v>
      </c>
      <c r="L22251" s="47"/>
      <c r="M22251" s="47"/>
    </row>
    <row r="22252" spans="1:13" x14ac:dyDescent="0.4">
      <c r="A22252" t="str">
        <f t="shared" si="347"/>
        <v>55_4M_F_0_180_5_HH800_CDB</v>
      </c>
      <c r="B22252">
        <v>55</v>
      </c>
      <c r="C22252" t="s">
        <v>173</v>
      </c>
      <c r="D22252" t="s">
        <v>169</v>
      </c>
      <c r="E22252">
        <v>0</v>
      </c>
      <c r="F22252">
        <v>180</v>
      </c>
      <c r="G22252">
        <v>5</v>
      </c>
      <c r="H22252" t="s">
        <v>303</v>
      </c>
      <c r="I22252" t="s">
        <v>171</v>
      </c>
      <c r="J22252">
        <v>5.20805262640605</v>
      </c>
      <c r="L22252" s="47"/>
      <c r="M22252" s="47"/>
    </row>
    <row r="22253" spans="1:13" x14ac:dyDescent="0.4">
      <c r="A22253" t="str">
        <f t="shared" si="347"/>
        <v>55_4M_F_0_180_65_HH800_CDB</v>
      </c>
      <c r="B22253">
        <v>55</v>
      </c>
      <c r="C22253" t="s">
        <v>173</v>
      </c>
      <c r="D22253" t="s">
        <v>169</v>
      </c>
      <c r="E22253">
        <v>0</v>
      </c>
      <c r="F22253">
        <v>180</v>
      </c>
      <c r="G22253">
        <v>65</v>
      </c>
      <c r="H22253" t="s">
        <v>303</v>
      </c>
      <c r="I22253" t="s">
        <v>171</v>
      </c>
      <c r="J22253">
        <v>7.1632698693972898</v>
      </c>
      <c r="L22253" s="47"/>
      <c r="M22253" s="47"/>
    </row>
    <row r="22254" spans="1:13" x14ac:dyDescent="0.4">
      <c r="A22254" t="str">
        <f t="shared" si="347"/>
        <v>55_4M_F_0_180_67_HH800_CDB</v>
      </c>
      <c r="B22254">
        <v>55</v>
      </c>
      <c r="C22254" t="s">
        <v>173</v>
      </c>
      <c r="D22254" t="s">
        <v>169</v>
      </c>
      <c r="E22254">
        <v>0</v>
      </c>
      <c r="F22254">
        <v>180</v>
      </c>
      <c r="G22254">
        <v>67</v>
      </c>
      <c r="H22254" t="s">
        <v>303</v>
      </c>
      <c r="I22254" t="s">
        <v>171</v>
      </c>
      <c r="J22254">
        <v>8.5116410332290631</v>
      </c>
      <c r="L22254" s="47"/>
      <c r="M22254" s="47"/>
    </row>
    <row r="22255" spans="1:13" x14ac:dyDescent="0.4">
      <c r="A22255" t="str">
        <f t="shared" si="347"/>
        <v>55_4M_F_0_180_70_HH800_CDB</v>
      </c>
      <c r="B22255">
        <v>55</v>
      </c>
      <c r="C22255" t="s">
        <v>173</v>
      </c>
      <c r="D22255" t="s">
        <v>169</v>
      </c>
      <c r="E22255">
        <v>0</v>
      </c>
      <c r="F22255">
        <v>180</v>
      </c>
      <c r="G22255">
        <v>70</v>
      </c>
      <c r="H22255" t="s">
        <v>303</v>
      </c>
      <c r="I22255" t="s">
        <v>171</v>
      </c>
      <c r="J22255">
        <v>9.6129401222621595</v>
      </c>
      <c r="L22255" s="47"/>
      <c r="M22255" s="47"/>
    </row>
    <row r="22256" spans="1:13" x14ac:dyDescent="0.4">
      <c r="A22256" t="str">
        <f t="shared" si="347"/>
        <v>55_4M_F_0_365_5_HH800_CDB</v>
      </c>
      <c r="B22256">
        <v>55</v>
      </c>
      <c r="C22256" t="s">
        <v>173</v>
      </c>
      <c r="D22256" t="s">
        <v>169</v>
      </c>
      <c r="E22256">
        <v>0</v>
      </c>
      <c r="F22256">
        <v>365</v>
      </c>
      <c r="G22256">
        <v>5</v>
      </c>
      <c r="H22256" t="s">
        <v>303</v>
      </c>
      <c r="I22256" t="s">
        <v>171</v>
      </c>
      <c r="J22256">
        <v>5.0013165584022925</v>
      </c>
      <c r="L22256" s="47"/>
      <c r="M22256" s="47"/>
    </row>
    <row r="22257" spans="1:13" x14ac:dyDescent="0.4">
      <c r="A22257" t="str">
        <f t="shared" si="347"/>
        <v>55_4M_F_0_365_65_HH800_CDB</v>
      </c>
      <c r="B22257">
        <v>55</v>
      </c>
      <c r="C22257" t="s">
        <v>173</v>
      </c>
      <c r="D22257" t="s">
        <v>169</v>
      </c>
      <c r="E22257">
        <v>0</v>
      </c>
      <c r="F22257">
        <v>365</v>
      </c>
      <c r="G22257">
        <v>65</v>
      </c>
      <c r="H22257" t="s">
        <v>303</v>
      </c>
      <c r="I22257" t="s">
        <v>171</v>
      </c>
      <c r="J22257">
        <v>6.2893459218938004</v>
      </c>
      <c r="L22257" s="47"/>
      <c r="M22257" s="47"/>
    </row>
    <row r="22258" spans="1:13" x14ac:dyDescent="0.4">
      <c r="A22258" t="str">
        <f t="shared" si="347"/>
        <v>55_4M_F_0_365_67_HH800_CDB</v>
      </c>
      <c r="B22258">
        <v>55</v>
      </c>
      <c r="C22258" t="s">
        <v>173</v>
      </c>
      <c r="D22258" t="s">
        <v>169</v>
      </c>
      <c r="E22258">
        <v>0</v>
      </c>
      <c r="F22258">
        <v>365</v>
      </c>
      <c r="G22258">
        <v>67</v>
      </c>
      <c r="H22258" t="s">
        <v>303</v>
      </c>
      <c r="I22258" t="s">
        <v>171</v>
      </c>
      <c r="J22258">
        <v>7.5206858909647547</v>
      </c>
      <c r="L22258" s="47"/>
      <c r="M22258" s="47"/>
    </row>
    <row r="22259" spans="1:13" x14ac:dyDescent="0.4">
      <c r="A22259" t="str">
        <f t="shared" si="347"/>
        <v>55_4M_F_0_365_70_HH800_CDB</v>
      </c>
      <c r="B22259">
        <v>55</v>
      </c>
      <c r="C22259" t="s">
        <v>173</v>
      </c>
      <c r="D22259" t="s">
        <v>169</v>
      </c>
      <c r="E22259">
        <v>0</v>
      </c>
      <c r="F22259">
        <v>365</v>
      </c>
      <c r="G22259">
        <v>70</v>
      </c>
      <c r="H22259" t="s">
        <v>303</v>
      </c>
      <c r="I22259" t="s">
        <v>171</v>
      </c>
      <c r="J22259">
        <v>8.6955328996483701</v>
      </c>
      <c r="L22259" s="47"/>
      <c r="M22259" s="47"/>
    </row>
    <row r="22260" spans="1:13" x14ac:dyDescent="0.4">
      <c r="A22260" t="str">
        <f t="shared" si="347"/>
        <v>56_4M_F_0_90_2_HH800_CDB</v>
      </c>
      <c r="B22260">
        <v>56</v>
      </c>
      <c r="C22260" t="s">
        <v>173</v>
      </c>
      <c r="D22260" t="s">
        <v>169</v>
      </c>
      <c r="E22260">
        <v>0</v>
      </c>
      <c r="F22260">
        <v>90</v>
      </c>
      <c r="G22260">
        <v>2</v>
      </c>
      <c r="H22260" t="s">
        <v>303</v>
      </c>
      <c r="I22260" t="s">
        <v>171</v>
      </c>
      <c r="J22260">
        <v>4.0570069934102362</v>
      </c>
      <c r="L22260" s="47"/>
      <c r="M22260" s="47"/>
    </row>
    <row r="22261" spans="1:13" x14ac:dyDescent="0.4">
      <c r="A22261" t="str">
        <f t="shared" si="347"/>
        <v>56_4M_F_0_90_5_HH800_CDB</v>
      </c>
      <c r="B22261">
        <v>56</v>
      </c>
      <c r="C22261" t="s">
        <v>173</v>
      </c>
      <c r="D22261" t="s">
        <v>169</v>
      </c>
      <c r="E22261">
        <v>0</v>
      </c>
      <c r="F22261">
        <v>90</v>
      </c>
      <c r="G22261">
        <v>5</v>
      </c>
      <c r="H22261" t="s">
        <v>303</v>
      </c>
      <c r="I22261" t="s">
        <v>171</v>
      </c>
      <c r="J22261">
        <v>6.067796558817621</v>
      </c>
      <c r="L22261" s="47"/>
      <c r="M22261" s="47"/>
    </row>
    <row r="22262" spans="1:13" x14ac:dyDescent="0.4">
      <c r="A22262" t="str">
        <f t="shared" si="347"/>
        <v>56_4M_F_0_90_65_HH800_CDB</v>
      </c>
      <c r="B22262">
        <v>56</v>
      </c>
      <c r="C22262" t="s">
        <v>173</v>
      </c>
      <c r="D22262" t="s">
        <v>169</v>
      </c>
      <c r="E22262">
        <v>0</v>
      </c>
      <c r="F22262">
        <v>90</v>
      </c>
      <c r="G22262">
        <v>65</v>
      </c>
      <c r="H22262" t="s">
        <v>303</v>
      </c>
      <c r="I22262" t="s">
        <v>171</v>
      </c>
      <c r="J22262">
        <v>7.2780363873939047</v>
      </c>
      <c r="L22262" s="47"/>
      <c r="M22262" s="47"/>
    </row>
    <row r="22263" spans="1:13" x14ac:dyDescent="0.4">
      <c r="A22263" t="str">
        <f t="shared" si="347"/>
        <v>56_4M_F_0_90_67_HH800_CDB</v>
      </c>
      <c r="B22263">
        <v>56</v>
      </c>
      <c r="C22263" t="s">
        <v>173</v>
      </c>
      <c r="D22263" t="s">
        <v>169</v>
      </c>
      <c r="E22263">
        <v>0</v>
      </c>
      <c r="F22263">
        <v>90</v>
      </c>
      <c r="G22263">
        <v>67</v>
      </c>
      <c r="H22263" t="s">
        <v>303</v>
      </c>
      <c r="I22263" t="s">
        <v>171</v>
      </c>
      <c r="J22263">
        <v>8.3701416016095234</v>
      </c>
      <c r="L22263" s="47"/>
      <c r="M22263" s="47"/>
    </row>
    <row r="22264" spans="1:13" x14ac:dyDescent="0.4">
      <c r="A22264" t="str">
        <f t="shared" si="347"/>
        <v>56_4M_F_0_90_70_HH800_CDB</v>
      </c>
      <c r="B22264">
        <v>56</v>
      </c>
      <c r="C22264" t="s">
        <v>173</v>
      </c>
      <c r="D22264" t="s">
        <v>169</v>
      </c>
      <c r="E22264">
        <v>0</v>
      </c>
      <c r="F22264">
        <v>90</v>
      </c>
      <c r="G22264">
        <v>70</v>
      </c>
      <c r="H22264" t="s">
        <v>303</v>
      </c>
      <c r="I22264" t="s">
        <v>171</v>
      </c>
      <c r="J22264">
        <v>11.043538890093009</v>
      </c>
      <c r="L22264" s="47"/>
      <c r="M22264" s="47"/>
    </row>
    <row r="22265" spans="1:13" x14ac:dyDescent="0.4">
      <c r="A22265" t="str">
        <f t="shared" si="347"/>
        <v>56_4M_F_0_180_2_HH800_CDB</v>
      </c>
      <c r="B22265">
        <v>56</v>
      </c>
      <c r="C22265" t="s">
        <v>173</v>
      </c>
      <c r="D22265" t="s">
        <v>169</v>
      </c>
      <c r="E22265">
        <v>0</v>
      </c>
      <c r="F22265">
        <v>180</v>
      </c>
      <c r="G22265">
        <v>2</v>
      </c>
      <c r="H22265" t="s">
        <v>303</v>
      </c>
      <c r="I22265" t="s">
        <v>171</v>
      </c>
      <c r="J22265">
        <v>4.6189584787650793</v>
      </c>
      <c r="L22265" s="47"/>
      <c r="M22265" s="47"/>
    </row>
    <row r="22266" spans="1:13" x14ac:dyDescent="0.4">
      <c r="A22266" t="str">
        <f t="shared" si="347"/>
        <v>56_4M_F_0_180_5_HH800_CDB</v>
      </c>
      <c r="B22266">
        <v>56</v>
      </c>
      <c r="C22266" t="s">
        <v>173</v>
      </c>
      <c r="D22266" t="s">
        <v>169</v>
      </c>
      <c r="E22266">
        <v>0</v>
      </c>
      <c r="F22266">
        <v>180</v>
      </c>
      <c r="G22266">
        <v>5</v>
      </c>
      <c r="H22266" t="s">
        <v>303</v>
      </c>
      <c r="I22266" t="s">
        <v>171</v>
      </c>
      <c r="J22266">
        <v>6.1265957744737323</v>
      </c>
      <c r="L22266" s="47"/>
      <c r="M22266" s="47"/>
    </row>
    <row r="22267" spans="1:13" x14ac:dyDescent="0.4">
      <c r="A22267" t="str">
        <f t="shared" si="347"/>
        <v>56_4M_F_0_180_65_HH800_CDB</v>
      </c>
      <c r="B22267">
        <v>56</v>
      </c>
      <c r="C22267" t="s">
        <v>173</v>
      </c>
      <c r="D22267" t="s">
        <v>169</v>
      </c>
      <c r="E22267">
        <v>0</v>
      </c>
      <c r="F22267">
        <v>180</v>
      </c>
      <c r="G22267">
        <v>65</v>
      </c>
      <c r="H22267" t="s">
        <v>303</v>
      </c>
      <c r="I22267" t="s">
        <v>171</v>
      </c>
      <c r="J22267">
        <v>7.0307780282359804</v>
      </c>
      <c r="L22267" s="47"/>
      <c r="M22267" s="47"/>
    </row>
    <row r="22268" spans="1:13" x14ac:dyDescent="0.4">
      <c r="A22268" t="str">
        <f t="shared" si="347"/>
        <v>56_4M_F_0_180_67_HH800_CDB</v>
      </c>
      <c r="B22268">
        <v>56</v>
      </c>
      <c r="C22268" t="s">
        <v>173</v>
      </c>
      <c r="D22268" t="s">
        <v>169</v>
      </c>
      <c r="E22268">
        <v>0</v>
      </c>
      <c r="F22268">
        <v>180</v>
      </c>
      <c r="G22268">
        <v>67</v>
      </c>
      <c r="H22268" t="s">
        <v>303</v>
      </c>
      <c r="I22268" t="s">
        <v>171</v>
      </c>
      <c r="J22268">
        <v>7.9078073993355922</v>
      </c>
      <c r="L22268" s="47"/>
      <c r="M22268" s="47"/>
    </row>
    <row r="22269" spans="1:13" x14ac:dyDescent="0.4">
      <c r="A22269" t="str">
        <f t="shared" si="347"/>
        <v>56_4M_F_0_180_70_HH800_CDB</v>
      </c>
      <c r="B22269">
        <v>56</v>
      </c>
      <c r="C22269" t="s">
        <v>173</v>
      </c>
      <c r="D22269" t="s">
        <v>169</v>
      </c>
      <c r="E22269">
        <v>0</v>
      </c>
      <c r="F22269">
        <v>180</v>
      </c>
      <c r="G22269">
        <v>70</v>
      </c>
      <c r="H22269" t="s">
        <v>303</v>
      </c>
      <c r="I22269" t="s">
        <v>171</v>
      </c>
      <c r="J22269">
        <v>9.6181914113555429</v>
      </c>
      <c r="L22269" s="47"/>
      <c r="M22269" s="47"/>
    </row>
    <row r="22270" spans="1:13" x14ac:dyDescent="0.4">
      <c r="A22270" t="str">
        <f t="shared" si="347"/>
        <v>56_4M_F_0_365_5_HH800_CDB</v>
      </c>
      <c r="B22270">
        <v>56</v>
      </c>
      <c r="C22270" t="s">
        <v>173</v>
      </c>
      <c r="D22270" t="s">
        <v>169</v>
      </c>
      <c r="E22270">
        <v>0</v>
      </c>
      <c r="F22270">
        <v>365</v>
      </c>
      <c r="G22270">
        <v>5</v>
      </c>
      <c r="H22270" t="s">
        <v>303</v>
      </c>
      <c r="I22270" t="s">
        <v>171</v>
      </c>
      <c r="J22270">
        <v>5.6565948158425439</v>
      </c>
      <c r="L22270" s="47"/>
      <c r="M22270" s="47"/>
    </row>
    <row r="22271" spans="1:13" x14ac:dyDescent="0.4">
      <c r="A22271" t="str">
        <f t="shared" si="347"/>
        <v>56_4M_F_0_365_65_HH800_CDB</v>
      </c>
      <c r="B22271">
        <v>56</v>
      </c>
      <c r="C22271" t="s">
        <v>173</v>
      </c>
      <c r="D22271" t="s">
        <v>169</v>
      </c>
      <c r="E22271">
        <v>0</v>
      </c>
      <c r="F22271">
        <v>365</v>
      </c>
      <c r="G22271">
        <v>65</v>
      </c>
      <c r="H22271" t="s">
        <v>303</v>
      </c>
      <c r="I22271" t="s">
        <v>171</v>
      </c>
      <c r="J22271">
        <v>5.9535072092816907</v>
      </c>
      <c r="L22271" s="47"/>
      <c r="M22271" s="47"/>
    </row>
    <row r="22272" spans="1:13" x14ac:dyDescent="0.4">
      <c r="A22272" t="str">
        <f t="shared" si="347"/>
        <v>56_4M_F_0_365_67_HH800_CDB</v>
      </c>
      <c r="B22272">
        <v>56</v>
      </c>
      <c r="C22272" t="s">
        <v>173</v>
      </c>
      <c r="D22272" t="s">
        <v>169</v>
      </c>
      <c r="E22272">
        <v>0</v>
      </c>
      <c r="F22272">
        <v>365</v>
      </c>
      <c r="G22272">
        <v>67</v>
      </c>
      <c r="H22272" t="s">
        <v>303</v>
      </c>
      <c r="I22272" t="s">
        <v>171</v>
      </c>
      <c r="J22272">
        <v>7.2622471487921558</v>
      </c>
      <c r="L22272" s="47"/>
      <c r="M22272" s="47"/>
    </row>
    <row r="22273" spans="1:13" x14ac:dyDescent="0.4">
      <c r="A22273" t="str">
        <f t="shared" si="347"/>
        <v>56_4M_F_0_365_70_HH800_CDB</v>
      </c>
      <c r="B22273">
        <v>56</v>
      </c>
      <c r="C22273" t="s">
        <v>173</v>
      </c>
      <c r="D22273" t="s">
        <v>169</v>
      </c>
      <c r="E22273">
        <v>0</v>
      </c>
      <c r="F22273">
        <v>365</v>
      </c>
      <c r="G22273">
        <v>70</v>
      </c>
      <c r="H22273" t="s">
        <v>303</v>
      </c>
      <c r="I22273" t="s">
        <v>171</v>
      </c>
      <c r="J22273">
        <v>9.1924186831817636</v>
      </c>
      <c r="L22273" s="47"/>
      <c r="M22273" s="47"/>
    </row>
    <row r="22274" spans="1:13" x14ac:dyDescent="0.4">
      <c r="A22274" t="str">
        <f t="shared" si="347"/>
        <v>57_4M_F_0_90_2_HH800_CDB</v>
      </c>
      <c r="B22274">
        <v>57</v>
      </c>
      <c r="C22274" t="s">
        <v>173</v>
      </c>
      <c r="D22274" t="s">
        <v>169</v>
      </c>
      <c r="E22274">
        <v>0</v>
      </c>
      <c r="F22274">
        <v>90</v>
      </c>
      <c r="G22274">
        <v>2</v>
      </c>
      <c r="H22274" t="s">
        <v>303</v>
      </c>
      <c r="I22274" t="s">
        <v>171</v>
      </c>
      <c r="J22274">
        <v>4.5456316009863276</v>
      </c>
      <c r="L22274" s="47"/>
      <c r="M22274" s="47"/>
    </row>
    <row r="22275" spans="1:13" x14ac:dyDescent="0.4">
      <c r="A22275" t="str">
        <f t="shared" ref="A22275:A22338" si="348">B22275&amp;"_"&amp;C22275&amp;"_"&amp;D22275&amp;"_"&amp;E22275&amp;"_"&amp;F22275&amp;"_"&amp;G22275&amp;"_"&amp;H22275&amp;"_"&amp;I22275</f>
        <v>57_4M_F_0_90_5_HH800_CDB</v>
      </c>
      <c r="B22275">
        <v>57</v>
      </c>
      <c r="C22275" t="s">
        <v>173</v>
      </c>
      <c r="D22275" t="s">
        <v>169</v>
      </c>
      <c r="E22275">
        <v>0</v>
      </c>
      <c r="F22275">
        <v>90</v>
      </c>
      <c r="G22275">
        <v>5</v>
      </c>
      <c r="H22275" t="s">
        <v>303</v>
      </c>
      <c r="I22275" t="s">
        <v>171</v>
      </c>
      <c r="J22275">
        <v>6.2257011031616249</v>
      </c>
      <c r="L22275" s="47"/>
      <c r="M22275" s="47"/>
    </row>
    <row r="22276" spans="1:13" x14ac:dyDescent="0.4">
      <c r="A22276" t="str">
        <f t="shared" si="348"/>
        <v>57_4M_F_0_90_65_HH800_CDB</v>
      </c>
      <c r="B22276">
        <v>57</v>
      </c>
      <c r="C22276" t="s">
        <v>173</v>
      </c>
      <c r="D22276" t="s">
        <v>169</v>
      </c>
      <c r="E22276">
        <v>0</v>
      </c>
      <c r="F22276">
        <v>90</v>
      </c>
      <c r="G22276">
        <v>65</v>
      </c>
      <c r="H22276" t="s">
        <v>303</v>
      </c>
      <c r="I22276" t="s">
        <v>171</v>
      </c>
      <c r="J22276">
        <v>7.0942450775298207</v>
      </c>
      <c r="L22276" s="47"/>
      <c r="M22276" s="47"/>
    </row>
    <row r="22277" spans="1:13" x14ac:dyDescent="0.4">
      <c r="A22277" t="str">
        <f t="shared" si="348"/>
        <v>57_4M_F_0_90_67_HH800_CDB</v>
      </c>
      <c r="B22277">
        <v>57</v>
      </c>
      <c r="C22277" t="s">
        <v>173</v>
      </c>
      <c r="D22277" t="s">
        <v>169</v>
      </c>
      <c r="E22277">
        <v>0</v>
      </c>
      <c r="F22277">
        <v>90</v>
      </c>
      <c r="G22277">
        <v>67</v>
      </c>
      <c r="H22277" t="s">
        <v>303</v>
      </c>
      <c r="I22277" t="s">
        <v>171</v>
      </c>
      <c r="J22277">
        <v>8.4142196830539202</v>
      </c>
      <c r="L22277" s="47"/>
      <c r="M22277" s="47"/>
    </row>
    <row r="22278" spans="1:13" x14ac:dyDescent="0.4">
      <c r="A22278" t="str">
        <f t="shared" si="348"/>
        <v>57_4M_F_0_90_70_HH800_CDB</v>
      </c>
      <c r="B22278">
        <v>57</v>
      </c>
      <c r="C22278" t="s">
        <v>173</v>
      </c>
      <c r="D22278" t="s">
        <v>169</v>
      </c>
      <c r="E22278">
        <v>0</v>
      </c>
      <c r="F22278">
        <v>90</v>
      </c>
      <c r="G22278">
        <v>70</v>
      </c>
      <c r="H22278" t="s">
        <v>303</v>
      </c>
      <c r="I22278" t="s">
        <v>171</v>
      </c>
      <c r="J22278">
        <v>11.11587050295201</v>
      </c>
      <c r="L22278" s="47"/>
      <c r="M22278" s="47"/>
    </row>
    <row r="22279" spans="1:13" x14ac:dyDescent="0.4">
      <c r="A22279" t="str">
        <f t="shared" si="348"/>
        <v>57_4M_F_0_180_2_HH800_CDB</v>
      </c>
      <c r="B22279">
        <v>57</v>
      </c>
      <c r="C22279" t="s">
        <v>173</v>
      </c>
      <c r="D22279" t="s">
        <v>169</v>
      </c>
      <c r="E22279">
        <v>0</v>
      </c>
      <c r="F22279">
        <v>180</v>
      </c>
      <c r="G22279">
        <v>2</v>
      </c>
      <c r="H22279" t="s">
        <v>303</v>
      </c>
      <c r="I22279" t="s">
        <v>171</v>
      </c>
      <c r="J22279">
        <v>4.2676524144723134</v>
      </c>
      <c r="L22279" s="47"/>
      <c r="M22279" s="47"/>
    </row>
    <row r="22280" spans="1:13" x14ac:dyDescent="0.4">
      <c r="A22280" t="str">
        <f t="shared" si="348"/>
        <v>57_4M_F_0_180_5_HH800_CDB</v>
      </c>
      <c r="B22280">
        <v>57</v>
      </c>
      <c r="C22280" t="s">
        <v>173</v>
      </c>
      <c r="D22280" t="s">
        <v>169</v>
      </c>
      <c r="E22280">
        <v>0</v>
      </c>
      <c r="F22280">
        <v>180</v>
      </c>
      <c r="G22280">
        <v>5</v>
      </c>
      <c r="H22280" t="s">
        <v>303</v>
      </c>
      <c r="I22280" t="s">
        <v>171</v>
      </c>
      <c r="J22280">
        <v>5.9998821624184409</v>
      </c>
      <c r="L22280" s="47"/>
      <c r="M22280" s="47"/>
    </row>
    <row r="22281" spans="1:13" x14ac:dyDescent="0.4">
      <c r="A22281" t="str">
        <f t="shared" si="348"/>
        <v>57_4M_F_0_180_65_HH800_CDB</v>
      </c>
      <c r="B22281">
        <v>57</v>
      </c>
      <c r="C22281" t="s">
        <v>173</v>
      </c>
      <c r="D22281" t="s">
        <v>169</v>
      </c>
      <c r="E22281">
        <v>0</v>
      </c>
      <c r="F22281">
        <v>180</v>
      </c>
      <c r="G22281">
        <v>65</v>
      </c>
      <c r="H22281" t="s">
        <v>303</v>
      </c>
      <c r="I22281" t="s">
        <v>171</v>
      </c>
      <c r="J22281">
        <v>6.4993186992144851</v>
      </c>
      <c r="L22281" s="47"/>
      <c r="M22281" s="47"/>
    </row>
    <row r="22282" spans="1:13" x14ac:dyDescent="0.4">
      <c r="A22282" t="str">
        <f t="shared" si="348"/>
        <v>57_4M_F_0_180_67_HH800_CDB</v>
      </c>
      <c r="B22282">
        <v>57</v>
      </c>
      <c r="C22282" t="s">
        <v>173</v>
      </c>
      <c r="D22282" t="s">
        <v>169</v>
      </c>
      <c r="E22282">
        <v>0</v>
      </c>
      <c r="F22282">
        <v>180</v>
      </c>
      <c r="G22282">
        <v>67</v>
      </c>
      <c r="H22282" t="s">
        <v>303</v>
      </c>
      <c r="I22282" t="s">
        <v>171</v>
      </c>
      <c r="J22282">
        <v>8.3848163075928159</v>
      </c>
      <c r="L22282" s="47"/>
      <c r="M22282" s="47"/>
    </row>
    <row r="22283" spans="1:13" x14ac:dyDescent="0.4">
      <c r="A22283" t="str">
        <f t="shared" si="348"/>
        <v>57_4M_F_0_180_70_HH800_CDB</v>
      </c>
      <c r="B22283">
        <v>57</v>
      </c>
      <c r="C22283" t="s">
        <v>173</v>
      </c>
      <c r="D22283" t="s">
        <v>169</v>
      </c>
      <c r="E22283">
        <v>0</v>
      </c>
      <c r="F22283">
        <v>180</v>
      </c>
      <c r="G22283">
        <v>70</v>
      </c>
      <c r="H22283" t="s">
        <v>303</v>
      </c>
      <c r="I22283" t="s">
        <v>171</v>
      </c>
      <c r="J22283">
        <v>9.8717481673966514</v>
      </c>
      <c r="L22283" s="47"/>
      <c r="M22283" s="47"/>
    </row>
    <row r="22284" spans="1:13" x14ac:dyDescent="0.4">
      <c r="A22284" t="str">
        <f t="shared" si="348"/>
        <v>57_4M_F_0_365_5_HH800_CDB</v>
      </c>
      <c r="B22284">
        <v>57</v>
      </c>
      <c r="C22284" t="s">
        <v>173</v>
      </c>
      <c r="D22284" t="s">
        <v>169</v>
      </c>
      <c r="E22284">
        <v>0</v>
      </c>
      <c r="F22284">
        <v>365</v>
      </c>
      <c r="G22284">
        <v>5</v>
      </c>
      <c r="H22284" t="s">
        <v>303</v>
      </c>
      <c r="I22284" t="s">
        <v>171</v>
      </c>
      <c r="J22284">
        <v>5.9159584197670565</v>
      </c>
      <c r="L22284" s="47"/>
      <c r="M22284" s="47"/>
    </row>
    <row r="22285" spans="1:13" x14ac:dyDescent="0.4">
      <c r="A22285" t="str">
        <f t="shared" si="348"/>
        <v>57_4M_F_0_365_65_HH800_CDB</v>
      </c>
      <c r="B22285">
        <v>57</v>
      </c>
      <c r="C22285" t="s">
        <v>173</v>
      </c>
      <c r="D22285" t="s">
        <v>169</v>
      </c>
      <c r="E22285">
        <v>0</v>
      </c>
      <c r="F22285">
        <v>365</v>
      </c>
      <c r="G22285">
        <v>65</v>
      </c>
      <c r="H22285" t="s">
        <v>303</v>
      </c>
      <c r="I22285" t="s">
        <v>171</v>
      </c>
      <c r="J22285">
        <v>6.5274147795787885</v>
      </c>
      <c r="L22285" s="47"/>
      <c r="M22285" s="47"/>
    </row>
    <row r="22286" spans="1:13" x14ac:dyDescent="0.4">
      <c r="A22286" t="str">
        <f t="shared" si="348"/>
        <v>57_4M_F_0_365_67_HH800_CDB</v>
      </c>
      <c r="B22286">
        <v>57</v>
      </c>
      <c r="C22286" t="s">
        <v>173</v>
      </c>
      <c r="D22286" t="s">
        <v>169</v>
      </c>
      <c r="E22286">
        <v>0</v>
      </c>
      <c r="F22286">
        <v>365</v>
      </c>
      <c r="G22286">
        <v>67</v>
      </c>
      <c r="H22286" t="s">
        <v>303</v>
      </c>
      <c r="I22286" t="s">
        <v>171</v>
      </c>
      <c r="J22286">
        <v>7.48059903809507</v>
      </c>
      <c r="L22286" s="47"/>
      <c r="M22286" s="47"/>
    </row>
    <row r="22287" spans="1:13" x14ac:dyDescent="0.4">
      <c r="A22287" t="str">
        <f t="shared" si="348"/>
        <v>57_4M_F_0_365_70_HH800_CDB</v>
      </c>
      <c r="B22287">
        <v>57</v>
      </c>
      <c r="C22287" t="s">
        <v>173</v>
      </c>
      <c r="D22287" t="s">
        <v>169</v>
      </c>
      <c r="E22287">
        <v>0</v>
      </c>
      <c r="F22287">
        <v>365</v>
      </c>
      <c r="G22287">
        <v>70</v>
      </c>
      <c r="H22287" t="s">
        <v>303</v>
      </c>
      <c r="I22287" t="s">
        <v>171</v>
      </c>
      <c r="J22287">
        <v>9.4800037004292328</v>
      </c>
      <c r="L22287" s="47"/>
      <c r="M22287" s="47"/>
    </row>
    <row r="22288" spans="1:13" x14ac:dyDescent="0.4">
      <c r="A22288" t="str">
        <f t="shared" si="348"/>
        <v>58_4M_F_0_90_2_HH800_CDB</v>
      </c>
      <c r="B22288">
        <v>58</v>
      </c>
      <c r="C22288" t="s">
        <v>173</v>
      </c>
      <c r="D22288" t="s">
        <v>169</v>
      </c>
      <c r="E22288">
        <v>0</v>
      </c>
      <c r="F22288">
        <v>90</v>
      </c>
      <c r="G22288">
        <v>2</v>
      </c>
      <c r="H22288" t="s">
        <v>303</v>
      </c>
      <c r="I22288" t="s">
        <v>171</v>
      </c>
      <c r="J22288">
        <v>5.2035453276722743</v>
      </c>
      <c r="L22288" s="47"/>
      <c r="M22288" s="47"/>
    </row>
    <row r="22289" spans="1:13" x14ac:dyDescent="0.4">
      <c r="A22289" t="str">
        <f t="shared" si="348"/>
        <v>58_4M_F_0_90_5_HH800_CDB</v>
      </c>
      <c r="B22289">
        <v>58</v>
      </c>
      <c r="C22289" t="s">
        <v>173</v>
      </c>
      <c r="D22289" t="s">
        <v>169</v>
      </c>
      <c r="E22289">
        <v>0</v>
      </c>
      <c r="F22289">
        <v>90</v>
      </c>
      <c r="G22289">
        <v>5</v>
      </c>
      <c r="H22289" t="s">
        <v>303</v>
      </c>
      <c r="I22289" t="s">
        <v>171</v>
      </c>
      <c r="J22289">
        <v>6.465482087766576</v>
      </c>
      <c r="L22289" s="47"/>
      <c r="M22289" s="47"/>
    </row>
    <row r="22290" spans="1:13" x14ac:dyDescent="0.4">
      <c r="A22290" t="str">
        <f t="shared" si="348"/>
        <v>58_4M_F_0_90_65_HH800_CDB</v>
      </c>
      <c r="B22290">
        <v>58</v>
      </c>
      <c r="C22290" t="s">
        <v>173</v>
      </c>
      <c r="D22290" t="s">
        <v>169</v>
      </c>
      <c r="E22290">
        <v>0</v>
      </c>
      <c r="F22290">
        <v>90</v>
      </c>
      <c r="G22290">
        <v>65</v>
      </c>
      <c r="H22290" t="s">
        <v>303</v>
      </c>
      <c r="I22290" t="s">
        <v>171</v>
      </c>
      <c r="J22290">
        <v>7.1275512196907114</v>
      </c>
      <c r="L22290" s="47"/>
      <c r="M22290" s="47"/>
    </row>
    <row r="22291" spans="1:13" x14ac:dyDescent="0.4">
      <c r="A22291" t="str">
        <f t="shared" si="348"/>
        <v>58_4M_F_0_90_67_HH800_CDB</v>
      </c>
      <c r="B22291">
        <v>58</v>
      </c>
      <c r="C22291" t="s">
        <v>173</v>
      </c>
      <c r="D22291" t="s">
        <v>169</v>
      </c>
      <c r="E22291">
        <v>0</v>
      </c>
      <c r="F22291">
        <v>90</v>
      </c>
      <c r="G22291">
        <v>67</v>
      </c>
      <c r="H22291" t="s">
        <v>303</v>
      </c>
      <c r="I22291" t="s">
        <v>171</v>
      </c>
      <c r="J22291">
        <v>8.0538103851547369</v>
      </c>
      <c r="L22291" s="47"/>
      <c r="M22291" s="47"/>
    </row>
    <row r="22292" spans="1:13" x14ac:dyDescent="0.4">
      <c r="A22292" t="str">
        <f t="shared" si="348"/>
        <v>58_4M_F_0_90_70_HH800_CDB</v>
      </c>
      <c r="B22292">
        <v>58</v>
      </c>
      <c r="C22292" t="s">
        <v>173</v>
      </c>
      <c r="D22292" t="s">
        <v>169</v>
      </c>
      <c r="E22292">
        <v>0</v>
      </c>
      <c r="F22292">
        <v>90</v>
      </c>
      <c r="G22292">
        <v>70</v>
      </c>
      <c r="H22292" t="s">
        <v>303</v>
      </c>
      <c r="I22292" t="s">
        <v>171</v>
      </c>
      <c r="J22292">
        <v>11.013692625364854</v>
      </c>
      <c r="L22292" s="47"/>
      <c r="M22292" s="47"/>
    </row>
    <row r="22293" spans="1:13" x14ac:dyDescent="0.4">
      <c r="A22293" t="str">
        <f t="shared" si="348"/>
        <v>58_4M_F_0_180_2_HH800_CDB</v>
      </c>
      <c r="B22293">
        <v>58</v>
      </c>
      <c r="C22293" t="s">
        <v>173</v>
      </c>
      <c r="D22293" t="s">
        <v>169</v>
      </c>
      <c r="E22293">
        <v>0</v>
      </c>
      <c r="F22293">
        <v>180</v>
      </c>
      <c r="G22293">
        <v>2</v>
      </c>
      <c r="H22293" t="s">
        <v>303</v>
      </c>
      <c r="I22293" t="s">
        <v>171</v>
      </c>
      <c r="J22293">
        <v>4.879765019058385</v>
      </c>
      <c r="L22293" s="47"/>
      <c r="M22293" s="47"/>
    </row>
    <row r="22294" spans="1:13" x14ac:dyDescent="0.4">
      <c r="A22294" t="str">
        <f t="shared" si="348"/>
        <v>58_4M_F_0_180_5_HH800_CDB</v>
      </c>
      <c r="B22294">
        <v>58</v>
      </c>
      <c r="C22294" t="s">
        <v>173</v>
      </c>
      <c r="D22294" t="s">
        <v>169</v>
      </c>
      <c r="E22294">
        <v>0</v>
      </c>
      <c r="F22294">
        <v>180</v>
      </c>
      <c r="G22294">
        <v>5</v>
      </c>
      <c r="H22294" t="s">
        <v>303</v>
      </c>
      <c r="I22294" t="s">
        <v>171</v>
      </c>
      <c r="J22294">
        <v>6.5147699761176243</v>
      </c>
      <c r="L22294" s="47"/>
      <c r="M22294" s="47"/>
    </row>
    <row r="22295" spans="1:13" x14ac:dyDescent="0.4">
      <c r="A22295" t="str">
        <f t="shared" si="348"/>
        <v>58_4M_F_0_180_65_HH800_CDB</v>
      </c>
      <c r="B22295">
        <v>58</v>
      </c>
      <c r="C22295" t="s">
        <v>173</v>
      </c>
      <c r="D22295" t="s">
        <v>169</v>
      </c>
      <c r="E22295">
        <v>0</v>
      </c>
      <c r="F22295">
        <v>180</v>
      </c>
      <c r="G22295">
        <v>65</v>
      </c>
      <c r="H22295" t="s">
        <v>303</v>
      </c>
      <c r="I22295" t="s">
        <v>171</v>
      </c>
      <c r="J22295">
        <v>6.4857787717134689</v>
      </c>
      <c r="L22295" s="47"/>
      <c r="M22295" s="47"/>
    </row>
    <row r="22296" spans="1:13" x14ac:dyDescent="0.4">
      <c r="A22296" t="str">
        <f t="shared" si="348"/>
        <v>58_4M_F_0_180_67_HH800_CDB</v>
      </c>
      <c r="B22296">
        <v>58</v>
      </c>
      <c r="C22296" t="s">
        <v>173</v>
      </c>
      <c r="D22296" t="s">
        <v>169</v>
      </c>
      <c r="E22296">
        <v>0</v>
      </c>
      <c r="F22296">
        <v>180</v>
      </c>
      <c r="G22296">
        <v>67</v>
      </c>
      <c r="H22296" t="s">
        <v>303</v>
      </c>
      <c r="I22296" t="s">
        <v>171</v>
      </c>
      <c r="J22296">
        <v>8.0840873905631483</v>
      </c>
      <c r="L22296" s="47"/>
      <c r="M22296" s="47"/>
    </row>
    <row r="22297" spans="1:13" x14ac:dyDescent="0.4">
      <c r="A22297" t="str">
        <f t="shared" si="348"/>
        <v>58_4M_F_0_180_70_HH800_CDB</v>
      </c>
      <c r="B22297">
        <v>58</v>
      </c>
      <c r="C22297" t="s">
        <v>173</v>
      </c>
      <c r="D22297" t="s">
        <v>169</v>
      </c>
      <c r="E22297">
        <v>0</v>
      </c>
      <c r="F22297">
        <v>180</v>
      </c>
      <c r="G22297">
        <v>70</v>
      </c>
      <c r="H22297" t="s">
        <v>303</v>
      </c>
      <c r="I22297" t="s">
        <v>171</v>
      </c>
      <c r="J22297">
        <v>10.250079874476198</v>
      </c>
      <c r="L22297" s="47"/>
      <c r="M22297" s="47"/>
    </row>
    <row r="22298" spans="1:13" x14ac:dyDescent="0.4">
      <c r="A22298" t="str">
        <f t="shared" si="348"/>
        <v>58_4M_F_0_365_5_HH800_CDB</v>
      </c>
      <c r="B22298">
        <v>58</v>
      </c>
      <c r="C22298" t="s">
        <v>173</v>
      </c>
      <c r="D22298" t="s">
        <v>169</v>
      </c>
      <c r="E22298">
        <v>0</v>
      </c>
      <c r="F22298">
        <v>365</v>
      </c>
      <c r="G22298">
        <v>5</v>
      </c>
      <c r="H22298" t="s">
        <v>303</v>
      </c>
      <c r="I22298" t="s">
        <v>171</v>
      </c>
      <c r="J22298">
        <v>5.3811398401966244</v>
      </c>
      <c r="L22298" s="47"/>
      <c r="M22298" s="47"/>
    </row>
    <row r="22299" spans="1:13" x14ac:dyDescent="0.4">
      <c r="A22299" t="str">
        <f t="shared" si="348"/>
        <v>58_4M_F_0_365_65_HH800_CDB</v>
      </c>
      <c r="B22299">
        <v>58</v>
      </c>
      <c r="C22299" t="s">
        <v>173</v>
      </c>
      <c r="D22299" t="s">
        <v>169</v>
      </c>
      <c r="E22299">
        <v>0</v>
      </c>
      <c r="F22299">
        <v>365</v>
      </c>
      <c r="G22299">
        <v>65</v>
      </c>
      <c r="H22299" t="s">
        <v>303</v>
      </c>
      <c r="I22299" t="s">
        <v>171</v>
      </c>
      <c r="J22299">
        <v>5.6375408953869917</v>
      </c>
      <c r="L22299" s="47"/>
      <c r="M22299" s="47"/>
    </row>
    <row r="22300" spans="1:13" x14ac:dyDescent="0.4">
      <c r="A22300" t="str">
        <f t="shared" si="348"/>
        <v>58_4M_F_0_365_67_HH800_CDB</v>
      </c>
      <c r="B22300">
        <v>58</v>
      </c>
      <c r="C22300" t="s">
        <v>173</v>
      </c>
      <c r="D22300" t="s">
        <v>169</v>
      </c>
      <c r="E22300">
        <v>0</v>
      </c>
      <c r="F22300">
        <v>365</v>
      </c>
      <c r="G22300">
        <v>67</v>
      </c>
      <c r="H22300" t="s">
        <v>303</v>
      </c>
      <c r="I22300" t="s">
        <v>171</v>
      </c>
      <c r="J22300">
        <v>7.5035593440593269</v>
      </c>
      <c r="L22300" s="47"/>
      <c r="M22300" s="47"/>
    </row>
    <row r="22301" spans="1:13" x14ac:dyDescent="0.4">
      <c r="A22301" t="str">
        <f t="shared" si="348"/>
        <v>58_4M_F_0_365_70_HH800_CDB</v>
      </c>
      <c r="B22301">
        <v>58</v>
      </c>
      <c r="C22301" t="s">
        <v>173</v>
      </c>
      <c r="D22301" t="s">
        <v>169</v>
      </c>
      <c r="E22301">
        <v>0</v>
      </c>
      <c r="F22301">
        <v>365</v>
      </c>
      <c r="G22301">
        <v>70</v>
      </c>
      <c r="H22301" t="s">
        <v>303</v>
      </c>
      <c r="I22301" t="s">
        <v>171</v>
      </c>
      <c r="J22301">
        <v>9.3854494148939125</v>
      </c>
      <c r="L22301" s="47"/>
      <c r="M22301" s="47"/>
    </row>
    <row r="22302" spans="1:13" x14ac:dyDescent="0.4">
      <c r="A22302" t="str">
        <f t="shared" si="348"/>
        <v>59_4M_F_0_90_2_HH800_CDB</v>
      </c>
      <c r="B22302">
        <v>59</v>
      </c>
      <c r="C22302" t="s">
        <v>173</v>
      </c>
      <c r="D22302" t="s">
        <v>169</v>
      </c>
      <c r="E22302">
        <v>0</v>
      </c>
      <c r="F22302">
        <v>90</v>
      </c>
      <c r="G22302">
        <v>2</v>
      </c>
      <c r="H22302" t="s">
        <v>303</v>
      </c>
      <c r="I22302" t="s">
        <v>171</v>
      </c>
      <c r="J22302">
        <v>5.1172716333599473</v>
      </c>
      <c r="L22302" s="47"/>
      <c r="M22302" s="47"/>
    </row>
    <row r="22303" spans="1:13" x14ac:dyDescent="0.4">
      <c r="A22303" t="str">
        <f t="shared" si="348"/>
        <v>59_4M_F_0_90_5_HH800_CDB</v>
      </c>
      <c r="B22303">
        <v>59</v>
      </c>
      <c r="C22303" t="s">
        <v>173</v>
      </c>
      <c r="D22303" t="s">
        <v>169</v>
      </c>
      <c r="E22303">
        <v>0</v>
      </c>
      <c r="F22303">
        <v>90</v>
      </c>
      <c r="G22303">
        <v>5</v>
      </c>
      <c r="H22303" t="s">
        <v>303</v>
      </c>
      <c r="I22303" t="s">
        <v>171</v>
      </c>
      <c r="J22303">
        <v>6.9123034158375027</v>
      </c>
      <c r="L22303" s="47"/>
      <c r="M22303" s="47"/>
    </row>
    <row r="22304" spans="1:13" x14ac:dyDescent="0.4">
      <c r="A22304" t="str">
        <f t="shared" si="348"/>
        <v>59_4M_F_0_90_65_HH800_CDB</v>
      </c>
      <c r="B22304">
        <v>59</v>
      </c>
      <c r="C22304" t="s">
        <v>173</v>
      </c>
      <c r="D22304" t="s">
        <v>169</v>
      </c>
      <c r="E22304">
        <v>0</v>
      </c>
      <c r="F22304">
        <v>90</v>
      </c>
      <c r="G22304">
        <v>65</v>
      </c>
      <c r="H22304" t="s">
        <v>303</v>
      </c>
      <c r="I22304" t="s">
        <v>171</v>
      </c>
      <c r="J22304">
        <v>7.3208058684738821</v>
      </c>
      <c r="L22304" s="47"/>
      <c r="M22304" s="47"/>
    </row>
    <row r="22305" spans="1:13" x14ac:dyDescent="0.4">
      <c r="A22305" t="str">
        <f t="shared" si="348"/>
        <v>59_4M_F_0_90_67_HH800_CDB</v>
      </c>
      <c r="B22305">
        <v>59</v>
      </c>
      <c r="C22305" t="s">
        <v>173</v>
      </c>
      <c r="D22305" t="s">
        <v>169</v>
      </c>
      <c r="E22305">
        <v>0</v>
      </c>
      <c r="F22305">
        <v>90</v>
      </c>
      <c r="G22305">
        <v>67</v>
      </c>
      <c r="H22305" t="s">
        <v>303</v>
      </c>
      <c r="I22305" t="s">
        <v>171</v>
      </c>
      <c r="J22305">
        <v>8.6372909232624711</v>
      </c>
      <c r="L22305" s="47"/>
      <c r="M22305" s="47"/>
    </row>
    <row r="22306" spans="1:13" x14ac:dyDescent="0.4">
      <c r="A22306" t="str">
        <f t="shared" si="348"/>
        <v>59_4M_F_0_90_70_HH800_CDB</v>
      </c>
      <c r="B22306">
        <v>59</v>
      </c>
      <c r="C22306" t="s">
        <v>173</v>
      </c>
      <c r="D22306" t="s">
        <v>169</v>
      </c>
      <c r="E22306">
        <v>0</v>
      </c>
      <c r="F22306">
        <v>90</v>
      </c>
      <c r="G22306">
        <v>70</v>
      </c>
      <c r="H22306" t="s">
        <v>303</v>
      </c>
      <c r="I22306" t="s">
        <v>171</v>
      </c>
      <c r="J22306">
        <v>10.314252461112059</v>
      </c>
      <c r="L22306" s="47"/>
      <c r="M22306" s="47"/>
    </row>
    <row r="22307" spans="1:13" x14ac:dyDescent="0.4">
      <c r="A22307" t="str">
        <f t="shared" si="348"/>
        <v>59_4M_F_0_180_2_HH800_CDB</v>
      </c>
      <c r="B22307">
        <v>59</v>
      </c>
      <c r="C22307" t="s">
        <v>173</v>
      </c>
      <c r="D22307" t="s">
        <v>169</v>
      </c>
      <c r="E22307">
        <v>0</v>
      </c>
      <c r="F22307">
        <v>180</v>
      </c>
      <c r="G22307">
        <v>2</v>
      </c>
      <c r="H22307" t="s">
        <v>303</v>
      </c>
      <c r="I22307" t="s">
        <v>171</v>
      </c>
      <c r="J22307">
        <v>5.1818533943100684</v>
      </c>
      <c r="L22307" s="47"/>
      <c r="M22307" s="47"/>
    </row>
    <row r="22308" spans="1:13" x14ac:dyDescent="0.4">
      <c r="A22308" t="str">
        <f t="shared" si="348"/>
        <v>59_4M_F_0_180_5_HH800_CDB</v>
      </c>
      <c r="B22308">
        <v>59</v>
      </c>
      <c r="C22308" t="s">
        <v>173</v>
      </c>
      <c r="D22308" t="s">
        <v>169</v>
      </c>
      <c r="E22308">
        <v>0</v>
      </c>
      <c r="F22308">
        <v>180</v>
      </c>
      <c r="G22308">
        <v>5</v>
      </c>
      <c r="H22308" t="s">
        <v>303</v>
      </c>
      <c r="I22308" t="s">
        <v>171</v>
      </c>
      <c r="J22308">
        <v>6.7888556371405144</v>
      </c>
      <c r="L22308" s="47"/>
      <c r="M22308" s="47"/>
    </row>
    <row r="22309" spans="1:13" x14ac:dyDescent="0.4">
      <c r="A22309" t="str">
        <f t="shared" si="348"/>
        <v>59_4M_F_0_180_65_HH800_CDB</v>
      </c>
      <c r="B22309">
        <v>59</v>
      </c>
      <c r="C22309" t="s">
        <v>173</v>
      </c>
      <c r="D22309" t="s">
        <v>169</v>
      </c>
      <c r="E22309">
        <v>0</v>
      </c>
      <c r="F22309">
        <v>180</v>
      </c>
      <c r="G22309">
        <v>65</v>
      </c>
      <c r="H22309" t="s">
        <v>303</v>
      </c>
      <c r="I22309" t="s">
        <v>171</v>
      </c>
      <c r="J22309">
        <v>6.8467995399460788</v>
      </c>
      <c r="L22309" s="47"/>
      <c r="M22309" s="47"/>
    </row>
    <row r="22310" spans="1:13" x14ac:dyDescent="0.4">
      <c r="A22310" t="str">
        <f t="shared" si="348"/>
        <v>59_4M_F_0_180_67_HH800_CDB</v>
      </c>
      <c r="B22310">
        <v>59</v>
      </c>
      <c r="C22310" t="s">
        <v>173</v>
      </c>
      <c r="D22310" t="s">
        <v>169</v>
      </c>
      <c r="E22310">
        <v>0</v>
      </c>
      <c r="F22310">
        <v>180</v>
      </c>
      <c r="G22310">
        <v>67</v>
      </c>
      <c r="H22310" t="s">
        <v>303</v>
      </c>
      <c r="I22310" t="s">
        <v>171</v>
      </c>
      <c r="J22310">
        <v>7.5511591421776618</v>
      </c>
      <c r="L22310" s="47"/>
      <c r="M22310" s="47"/>
    </row>
    <row r="22311" spans="1:13" x14ac:dyDescent="0.4">
      <c r="A22311" t="str">
        <f t="shared" si="348"/>
        <v>59_4M_F_0_180_70_HH800_CDB</v>
      </c>
      <c r="B22311">
        <v>59</v>
      </c>
      <c r="C22311" t="s">
        <v>173</v>
      </c>
      <c r="D22311" t="s">
        <v>169</v>
      </c>
      <c r="E22311">
        <v>0</v>
      </c>
      <c r="F22311">
        <v>180</v>
      </c>
      <c r="G22311">
        <v>70</v>
      </c>
      <c r="H22311" t="s">
        <v>303</v>
      </c>
      <c r="I22311" t="s">
        <v>171</v>
      </c>
      <c r="J22311">
        <v>9.7727816545183099</v>
      </c>
      <c r="L22311" s="47"/>
      <c r="M22311" s="47"/>
    </row>
    <row r="22312" spans="1:13" x14ac:dyDescent="0.4">
      <c r="A22312" t="str">
        <f t="shared" si="348"/>
        <v>59_4M_F_0_365_5_HH800_CDB</v>
      </c>
      <c r="B22312">
        <v>59</v>
      </c>
      <c r="C22312" t="s">
        <v>173</v>
      </c>
      <c r="D22312" t="s">
        <v>169</v>
      </c>
      <c r="E22312">
        <v>0</v>
      </c>
      <c r="F22312">
        <v>365</v>
      </c>
      <c r="G22312">
        <v>5</v>
      </c>
      <c r="H22312" t="s">
        <v>303</v>
      </c>
      <c r="I22312" t="s">
        <v>171</v>
      </c>
      <c r="J22312">
        <v>5.9955787404861844</v>
      </c>
      <c r="L22312" s="47"/>
      <c r="M22312" s="47"/>
    </row>
    <row r="22313" spans="1:13" x14ac:dyDescent="0.4">
      <c r="A22313" t="str">
        <f t="shared" si="348"/>
        <v>59_4M_F_0_365_65_HH800_CDB</v>
      </c>
      <c r="B22313">
        <v>59</v>
      </c>
      <c r="C22313" t="s">
        <v>173</v>
      </c>
      <c r="D22313" t="s">
        <v>169</v>
      </c>
      <c r="E22313">
        <v>0</v>
      </c>
      <c r="F22313">
        <v>365</v>
      </c>
      <c r="G22313">
        <v>65</v>
      </c>
      <c r="H22313" t="s">
        <v>303</v>
      </c>
      <c r="I22313" t="s">
        <v>171</v>
      </c>
      <c r="J22313">
        <v>6.1088812314730045</v>
      </c>
      <c r="L22313" s="47"/>
      <c r="M22313" s="47"/>
    </row>
    <row r="22314" spans="1:13" x14ac:dyDescent="0.4">
      <c r="A22314" t="str">
        <f t="shared" si="348"/>
        <v>59_4M_F_0_365_67_HH800_CDB</v>
      </c>
      <c r="B22314">
        <v>59</v>
      </c>
      <c r="C22314" t="s">
        <v>173</v>
      </c>
      <c r="D22314" t="s">
        <v>169</v>
      </c>
      <c r="E22314">
        <v>0</v>
      </c>
      <c r="F22314">
        <v>365</v>
      </c>
      <c r="G22314">
        <v>67</v>
      </c>
      <c r="H22314" t="s">
        <v>303</v>
      </c>
      <c r="I22314" t="s">
        <v>171</v>
      </c>
      <c r="J22314">
        <v>7.1314631334878253</v>
      </c>
      <c r="L22314" s="47"/>
      <c r="M22314" s="47"/>
    </row>
    <row r="22315" spans="1:13" x14ac:dyDescent="0.4">
      <c r="A22315" t="str">
        <f t="shared" si="348"/>
        <v>59_4M_F_0_365_70_HH800_CDB</v>
      </c>
      <c r="B22315">
        <v>59</v>
      </c>
      <c r="C22315" t="s">
        <v>173</v>
      </c>
      <c r="D22315" t="s">
        <v>169</v>
      </c>
      <c r="E22315">
        <v>0</v>
      </c>
      <c r="F22315">
        <v>365</v>
      </c>
      <c r="G22315">
        <v>70</v>
      </c>
      <c r="H22315" t="s">
        <v>303</v>
      </c>
      <c r="I22315" t="s">
        <v>171</v>
      </c>
      <c r="J22315">
        <v>8.8034863561371459</v>
      </c>
      <c r="L22315" s="47"/>
      <c r="M22315" s="47"/>
    </row>
    <row r="22316" spans="1:13" x14ac:dyDescent="0.4">
      <c r="A22316" t="str">
        <f t="shared" si="348"/>
        <v>60_4M_F_0_90_2_HH800_CDB</v>
      </c>
      <c r="B22316">
        <v>60</v>
      </c>
      <c r="C22316" t="s">
        <v>173</v>
      </c>
      <c r="D22316" t="s">
        <v>169</v>
      </c>
      <c r="E22316">
        <v>0</v>
      </c>
      <c r="F22316">
        <v>90</v>
      </c>
      <c r="G22316">
        <v>2</v>
      </c>
      <c r="H22316" t="s">
        <v>303</v>
      </c>
      <c r="I22316" t="s">
        <v>171</v>
      </c>
      <c r="J22316">
        <v>6.3528197904564125</v>
      </c>
      <c r="L22316" s="47"/>
      <c r="M22316" s="47"/>
    </row>
    <row r="22317" spans="1:13" x14ac:dyDescent="0.4">
      <c r="A22317" t="str">
        <f t="shared" si="348"/>
        <v>60_4M_F_0_90_5_HH800_CDB</v>
      </c>
      <c r="B22317">
        <v>60</v>
      </c>
      <c r="C22317" t="s">
        <v>173</v>
      </c>
      <c r="D22317" t="s">
        <v>169</v>
      </c>
      <c r="E22317">
        <v>0</v>
      </c>
      <c r="F22317">
        <v>90</v>
      </c>
      <c r="G22317">
        <v>5</v>
      </c>
      <c r="H22317" t="s">
        <v>303</v>
      </c>
      <c r="I22317" t="s">
        <v>171</v>
      </c>
      <c r="J22317">
        <v>7.0133122242172687</v>
      </c>
      <c r="L22317" s="47"/>
      <c r="M22317" s="47"/>
    </row>
    <row r="22318" spans="1:13" x14ac:dyDescent="0.4">
      <c r="A22318" t="str">
        <f t="shared" si="348"/>
        <v>60_4M_F_0_90_65_HH800_CDB</v>
      </c>
      <c r="B22318">
        <v>60</v>
      </c>
      <c r="C22318" t="s">
        <v>173</v>
      </c>
      <c r="D22318" t="s">
        <v>169</v>
      </c>
      <c r="E22318">
        <v>0</v>
      </c>
      <c r="F22318">
        <v>90</v>
      </c>
      <c r="G22318">
        <v>65</v>
      </c>
      <c r="H22318" t="s">
        <v>303</v>
      </c>
      <c r="I22318" t="s">
        <v>171</v>
      </c>
      <c r="J22318">
        <v>6.7208809920639148</v>
      </c>
      <c r="L22318" s="47"/>
      <c r="M22318" s="47"/>
    </row>
    <row r="22319" spans="1:13" x14ac:dyDescent="0.4">
      <c r="A22319" t="str">
        <f t="shared" si="348"/>
        <v>60_4M_F_0_90_67_HH800_CDB</v>
      </c>
      <c r="B22319">
        <v>60</v>
      </c>
      <c r="C22319" t="s">
        <v>173</v>
      </c>
      <c r="D22319" t="s">
        <v>169</v>
      </c>
      <c r="E22319">
        <v>0</v>
      </c>
      <c r="F22319">
        <v>90</v>
      </c>
      <c r="G22319">
        <v>67</v>
      </c>
      <c r="H22319" t="s">
        <v>303</v>
      </c>
      <c r="I22319" t="s">
        <v>171</v>
      </c>
      <c r="J22319">
        <v>8.3154838072653963</v>
      </c>
      <c r="L22319" s="47"/>
      <c r="M22319" s="47"/>
    </row>
    <row r="22320" spans="1:13" x14ac:dyDescent="0.4">
      <c r="A22320" t="str">
        <f t="shared" si="348"/>
        <v>60_4M_F_0_90_70_HH800_CDB</v>
      </c>
      <c r="B22320">
        <v>60</v>
      </c>
      <c r="C22320" t="s">
        <v>173</v>
      </c>
      <c r="D22320" t="s">
        <v>169</v>
      </c>
      <c r="E22320">
        <v>0</v>
      </c>
      <c r="F22320">
        <v>90</v>
      </c>
      <c r="G22320">
        <v>70</v>
      </c>
      <c r="H22320" t="s">
        <v>303</v>
      </c>
      <c r="I22320" t="s">
        <v>171</v>
      </c>
      <c r="J22320">
        <v>10.491876027061618</v>
      </c>
      <c r="L22320" s="47"/>
      <c r="M22320" s="47"/>
    </row>
    <row r="22321" spans="1:13" x14ac:dyDescent="0.4">
      <c r="A22321" t="str">
        <f t="shared" si="348"/>
        <v>60_4M_F_0_180_2_HH800_CDB</v>
      </c>
      <c r="B22321">
        <v>60</v>
      </c>
      <c r="C22321" t="s">
        <v>173</v>
      </c>
      <c r="D22321" t="s">
        <v>169</v>
      </c>
      <c r="E22321">
        <v>0</v>
      </c>
      <c r="F22321">
        <v>180</v>
      </c>
      <c r="G22321">
        <v>2</v>
      </c>
      <c r="H22321" t="s">
        <v>303</v>
      </c>
      <c r="I22321" t="s">
        <v>171</v>
      </c>
      <c r="J22321">
        <v>6.1284079977435741</v>
      </c>
      <c r="L22321" s="47"/>
      <c r="M22321" s="47"/>
    </row>
    <row r="22322" spans="1:13" x14ac:dyDescent="0.4">
      <c r="A22322" t="str">
        <f t="shared" si="348"/>
        <v>60_4M_F_0_180_5_HH800_CDB</v>
      </c>
      <c r="B22322">
        <v>60</v>
      </c>
      <c r="C22322" t="s">
        <v>173</v>
      </c>
      <c r="D22322" t="s">
        <v>169</v>
      </c>
      <c r="E22322">
        <v>0</v>
      </c>
      <c r="F22322">
        <v>180</v>
      </c>
      <c r="G22322">
        <v>5</v>
      </c>
      <c r="H22322" t="s">
        <v>303</v>
      </c>
      <c r="I22322" t="s">
        <v>171</v>
      </c>
      <c r="J22322">
        <v>7.0012495277223419</v>
      </c>
      <c r="L22322" s="47"/>
      <c r="M22322" s="47"/>
    </row>
    <row r="22323" spans="1:13" x14ac:dyDescent="0.4">
      <c r="A22323" t="str">
        <f t="shared" si="348"/>
        <v>60_4M_F_0_180_65_HH800_CDB</v>
      </c>
      <c r="B22323">
        <v>60</v>
      </c>
      <c r="C22323" t="s">
        <v>173</v>
      </c>
      <c r="D22323" t="s">
        <v>169</v>
      </c>
      <c r="E22323">
        <v>0</v>
      </c>
      <c r="F22323">
        <v>180</v>
      </c>
      <c r="G22323">
        <v>65</v>
      </c>
      <c r="H22323" t="s">
        <v>303</v>
      </c>
      <c r="I22323" t="s">
        <v>171</v>
      </c>
      <c r="J22323">
        <v>6.8842148345611189</v>
      </c>
      <c r="L22323" s="47"/>
      <c r="M22323" s="47"/>
    </row>
    <row r="22324" spans="1:13" x14ac:dyDescent="0.4">
      <c r="A22324" t="str">
        <f t="shared" si="348"/>
        <v>60_4M_F_0_180_67_HH800_CDB</v>
      </c>
      <c r="B22324">
        <v>60</v>
      </c>
      <c r="C22324" t="s">
        <v>173</v>
      </c>
      <c r="D22324" t="s">
        <v>169</v>
      </c>
      <c r="E22324">
        <v>0</v>
      </c>
      <c r="F22324">
        <v>180</v>
      </c>
      <c r="G22324">
        <v>67</v>
      </c>
      <c r="H22324" t="s">
        <v>303</v>
      </c>
      <c r="I22324" t="s">
        <v>171</v>
      </c>
      <c r="J22324">
        <v>8.3159507829271835</v>
      </c>
      <c r="L22324" s="47"/>
      <c r="M22324" s="47"/>
    </row>
    <row r="22325" spans="1:13" x14ac:dyDescent="0.4">
      <c r="A22325" t="str">
        <f t="shared" si="348"/>
        <v>60_4M_F_0_180_70_HH800_CDB</v>
      </c>
      <c r="B22325">
        <v>60</v>
      </c>
      <c r="C22325" t="s">
        <v>173</v>
      </c>
      <c r="D22325" t="s">
        <v>169</v>
      </c>
      <c r="E22325">
        <v>0</v>
      </c>
      <c r="F22325">
        <v>180</v>
      </c>
      <c r="G22325">
        <v>70</v>
      </c>
      <c r="H22325" t="s">
        <v>303</v>
      </c>
      <c r="I22325" t="s">
        <v>171</v>
      </c>
      <c r="J22325">
        <v>10.171000560584702</v>
      </c>
      <c r="L22325" s="47"/>
      <c r="M22325" s="47"/>
    </row>
    <row r="22326" spans="1:13" x14ac:dyDescent="0.4">
      <c r="A22326" t="str">
        <f t="shared" si="348"/>
        <v>60_4M_F_0_365_5_HH800_CDB</v>
      </c>
      <c r="B22326">
        <v>60</v>
      </c>
      <c r="C22326" t="s">
        <v>173</v>
      </c>
      <c r="D22326" t="s">
        <v>169</v>
      </c>
      <c r="E22326">
        <v>0</v>
      </c>
      <c r="F22326">
        <v>365</v>
      </c>
      <c r="G22326">
        <v>5</v>
      </c>
      <c r="H22326" t="s">
        <v>303</v>
      </c>
      <c r="I22326" t="s">
        <v>171</v>
      </c>
      <c r="J22326">
        <v>5.9944724434817411</v>
      </c>
      <c r="L22326" s="47"/>
      <c r="M22326" s="47"/>
    </row>
    <row r="22327" spans="1:13" x14ac:dyDescent="0.4">
      <c r="A22327" t="str">
        <f t="shared" si="348"/>
        <v>60_4M_F_0_365_65_HH800_CDB</v>
      </c>
      <c r="B22327">
        <v>60</v>
      </c>
      <c r="C22327" t="s">
        <v>173</v>
      </c>
      <c r="D22327" t="s">
        <v>169</v>
      </c>
      <c r="E22327">
        <v>0</v>
      </c>
      <c r="F22327">
        <v>365</v>
      </c>
      <c r="G22327">
        <v>65</v>
      </c>
      <c r="H22327" t="s">
        <v>303</v>
      </c>
      <c r="I22327" t="s">
        <v>171</v>
      </c>
      <c r="J22327">
        <v>5.5543508683453604</v>
      </c>
      <c r="L22327" s="47"/>
      <c r="M22327" s="47"/>
    </row>
    <row r="22328" spans="1:13" x14ac:dyDescent="0.4">
      <c r="A22328" t="str">
        <f t="shared" si="348"/>
        <v>60_4M_F_0_365_67_HH800_CDB</v>
      </c>
      <c r="B22328">
        <v>60</v>
      </c>
      <c r="C22328" t="s">
        <v>173</v>
      </c>
      <c r="D22328" t="s">
        <v>169</v>
      </c>
      <c r="E22328">
        <v>0</v>
      </c>
      <c r="F22328">
        <v>365</v>
      </c>
      <c r="G22328">
        <v>67</v>
      </c>
      <c r="H22328" t="s">
        <v>303</v>
      </c>
      <c r="I22328" t="s">
        <v>171</v>
      </c>
      <c r="J22328">
        <v>7.1018189346926901</v>
      </c>
      <c r="L22328" s="47"/>
      <c r="M22328" s="47"/>
    </row>
    <row r="22329" spans="1:13" x14ac:dyDescent="0.4">
      <c r="A22329" t="str">
        <f t="shared" si="348"/>
        <v>60_4M_F_0_365_70_HH800_CDB</v>
      </c>
      <c r="B22329">
        <v>60</v>
      </c>
      <c r="C22329" t="s">
        <v>173</v>
      </c>
      <c r="D22329" t="s">
        <v>169</v>
      </c>
      <c r="E22329">
        <v>0</v>
      </c>
      <c r="F22329">
        <v>365</v>
      </c>
      <c r="G22329">
        <v>70</v>
      </c>
      <c r="H22329" t="s">
        <v>303</v>
      </c>
      <c r="I22329" t="s">
        <v>171</v>
      </c>
      <c r="J22329">
        <v>8.6955200950786047</v>
      </c>
      <c r="L22329" s="47"/>
      <c r="M22329" s="47"/>
    </row>
    <row r="22330" spans="1:13" x14ac:dyDescent="0.4">
      <c r="A22330" t="str">
        <f t="shared" si="348"/>
        <v>61_4M_F_0_90_2_HH800_CDB</v>
      </c>
      <c r="B22330">
        <v>61</v>
      </c>
      <c r="C22330" t="s">
        <v>173</v>
      </c>
      <c r="D22330" t="s">
        <v>169</v>
      </c>
      <c r="E22330">
        <v>0</v>
      </c>
      <c r="F22330">
        <v>90</v>
      </c>
      <c r="G22330">
        <v>2</v>
      </c>
      <c r="H22330" t="s">
        <v>303</v>
      </c>
      <c r="I22330" t="s">
        <v>171</v>
      </c>
      <c r="J22330">
        <v>6.7014750656261644</v>
      </c>
      <c r="L22330" s="47"/>
      <c r="M22330" s="47"/>
    </row>
    <row r="22331" spans="1:13" x14ac:dyDescent="0.4">
      <c r="A22331" t="str">
        <f t="shared" si="348"/>
        <v>61_4M_F_0_90_5_HH800_CDB</v>
      </c>
      <c r="B22331">
        <v>61</v>
      </c>
      <c r="C22331" t="s">
        <v>173</v>
      </c>
      <c r="D22331" t="s">
        <v>169</v>
      </c>
      <c r="E22331">
        <v>0</v>
      </c>
      <c r="F22331">
        <v>90</v>
      </c>
      <c r="G22331">
        <v>5</v>
      </c>
      <c r="H22331" t="s">
        <v>303</v>
      </c>
      <c r="I22331" t="s">
        <v>171</v>
      </c>
      <c r="J22331">
        <v>7.8449816673654942</v>
      </c>
      <c r="L22331" s="47"/>
      <c r="M22331" s="47"/>
    </row>
    <row r="22332" spans="1:13" x14ac:dyDescent="0.4">
      <c r="A22332" t="str">
        <f t="shared" si="348"/>
        <v>61_4M_F_0_90_65_HH800_CDB</v>
      </c>
      <c r="B22332">
        <v>61</v>
      </c>
      <c r="C22332" t="s">
        <v>173</v>
      </c>
      <c r="D22332" t="s">
        <v>169</v>
      </c>
      <c r="E22332">
        <v>0</v>
      </c>
      <c r="F22332">
        <v>90</v>
      </c>
      <c r="G22332">
        <v>65</v>
      </c>
      <c r="H22332" t="s">
        <v>303</v>
      </c>
      <c r="I22332" t="s">
        <v>171</v>
      </c>
      <c r="J22332">
        <v>7.9504730013823526</v>
      </c>
      <c r="L22332" s="47"/>
      <c r="M22332" s="47"/>
    </row>
    <row r="22333" spans="1:13" x14ac:dyDescent="0.4">
      <c r="A22333" t="str">
        <f t="shared" si="348"/>
        <v>61_4M_F_0_90_67_HH800_CDB</v>
      </c>
      <c r="B22333">
        <v>61</v>
      </c>
      <c r="C22333" t="s">
        <v>173</v>
      </c>
      <c r="D22333" t="s">
        <v>169</v>
      </c>
      <c r="E22333">
        <v>0</v>
      </c>
      <c r="F22333">
        <v>90</v>
      </c>
      <c r="G22333">
        <v>67</v>
      </c>
      <c r="H22333" t="s">
        <v>303</v>
      </c>
      <c r="I22333" t="s">
        <v>171</v>
      </c>
      <c r="J22333">
        <v>8.6600315720305954</v>
      </c>
      <c r="L22333" s="47"/>
      <c r="M22333" s="47"/>
    </row>
    <row r="22334" spans="1:13" x14ac:dyDescent="0.4">
      <c r="A22334" t="str">
        <f t="shared" si="348"/>
        <v>61_4M_F_0_90_70_HH800_CDB</v>
      </c>
      <c r="B22334">
        <v>61</v>
      </c>
      <c r="C22334" t="s">
        <v>173</v>
      </c>
      <c r="D22334" t="s">
        <v>169</v>
      </c>
      <c r="E22334">
        <v>0</v>
      </c>
      <c r="F22334">
        <v>90</v>
      </c>
      <c r="G22334">
        <v>70</v>
      </c>
      <c r="H22334" t="s">
        <v>303</v>
      </c>
      <c r="I22334" t="s">
        <v>171</v>
      </c>
      <c r="J22334">
        <v>11.398948279081463</v>
      </c>
      <c r="L22334" s="47"/>
      <c r="M22334" s="47"/>
    </row>
    <row r="22335" spans="1:13" x14ac:dyDescent="0.4">
      <c r="A22335" t="str">
        <f t="shared" si="348"/>
        <v>61_4M_F_0_180_2_HH800_CDB</v>
      </c>
      <c r="B22335">
        <v>61</v>
      </c>
      <c r="C22335" t="s">
        <v>173</v>
      </c>
      <c r="D22335" t="s">
        <v>169</v>
      </c>
      <c r="E22335">
        <v>0</v>
      </c>
      <c r="F22335">
        <v>180</v>
      </c>
      <c r="G22335">
        <v>2</v>
      </c>
      <c r="H22335" t="s">
        <v>303</v>
      </c>
      <c r="I22335" t="s">
        <v>171</v>
      </c>
      <c r="J22335">
        <v>5.8921424960930127</v>
      </c>
      <c r="L22335" s="47"/>
      <c r="M22335" s="47"/>
    </row>
    <row r="22336" spans="1:13" x14ac:dyDescent="0.4">
      <c r="A22336" t="str">
        <f t="shared" si="348"/>
        <v>61_4M_F_0_180_5_HH800_CDB</v>
      </c>
      <c r="B22336">
        <v>61</v>
      </c>
      <c r="C22336" t="s">
        <v>173</v>
      </c>
      <c r="D22336" t="s">
        <v>169</v>
      </c>
      <c r="E22336">
        <v>0</v>
      </c>
      <c r="F22336">
        <v>180</v>
      </c>
      <c r="G22336">
        <v>5</v>
      </c>
      <c r="H22336" t="s">
        <v>303</v>
      </c>
      <c r="I22336" t="s">
        <v>171</v>
      </c>
      <c r="J22336">
        <v>6.6574354413214349</v>
      </c>
      <c r="L22336" s="47"/>
      <c r="M22336" s="47"/>
    </row>
    <row r="22337" spans="1:13" x14ac:dyDescent="0.4">
      <c r="A22337" t="str">
        <f t="shared" si="348"/>
        <v>61_4M_F_0_180_65_HH800_CDB</v>
      </c>
      <c r="B22337">
        <v>61</v>
      </c>
      <c r="C22337" t="s">
        <v>173</v>
      </c>
      <c r="D22337" t="s">
        <v>169</v>
      </c>
      <c r="E22337">
        <v>0</v>
      </c>
      <c r="F22337">
        <v>180</v>
      </c>
      <c r="G22337">
        <v>65</v>
      </c>
      <c r="H22337" t="s">
        <v>303</v>
      </c>
      <c r="I22337" t="s">
        <v>171</v>
      </c>
      <c r="J22337">
        <v>6.6727505906335001</v>
      </c>
      <c r="L22337" s="47"/>
      <c r="M22337" s="47"/>
    </row>
    <row r="22338" spans="1:13" x14ac:dyDescent="0.4">
      <c r="A22338" t="str">
        <f t="shared" si="348"/>
        <v>61_4M_F_0_180_67_HH800_CDB</v>
      </c>
      <c r="B22338">
        <v>61</v>
      </c>
      <c r="C22338" t="s">
        <v>173</v>
      </c>
      <c r="D22338" t="s">
        <v>169</v>
      </c>
      <c r="E22338">
        <v>0</v>
      </c>
      <c r="F22338">
        <v>180</v>
      </c>
      <c r="G22338">
        <v>67</v>
      </c>
      <c r="H22338" t="s">
        <v>303</v>
      </c>
      <c r="I22338" t="s">
        <v>171</v>
      </c>
      <c r="J22338">
        <v>8.0948899135086041</v>
      </c>
      <c r="L22338" s="47"/>
      <c r="M22338" s="47"/>
    </row>
    <row r="22339" spans="1:13" x14ac:dyDescent="0.4">
      <c r="A22339" t="str">
        <f t="shared" ref="A22339:A22402" si="349">B22339&amp;"_"&amp;C22339&amp;"_"&amp;D22339&amp;"_"&amp;E22339&amp;"_"&amp;F22339&amp;"_"&amp;G22339&amp;"_"&amp;H22339&amp;"_"&amp;I22339</f>
        <v>61_4M_F_0_180_70_HH800_CDB</v>
      </c>
      <c r="B22339">
        <v>61</v>
      </c>
      <c r="C22339" t="s">
        <v>173</v>
      </c>
      <c r="D22339" t="s">
        <v>169</v>
      </c>
      <c r="E22339">
        <v>0</v>
      </c>
      <c r="F22339">
        <v>180</v>
      </c>
      <c r="G22339">
        <v>70</v>
      </c>
      <c r="H22339" t="s">
        <v>303</v>
      </c>
      <c r="I22339" t="s">
        <v>171</v>
      </c>
      <c r="J22339">
        <v>10.061187739818275</v>
      </c>
      <c r="L22339" s="47"/>
      <c r="M22339" s="47"/>
    </row>
    <row r="22340" spans="1:13" x14ac:dyDescent="0.4">
      <c r="A22340" t="str">
        <f t="shared" si="349"/>
        <v>61_4M_F_0_365_5_HH800_CDB</v>
      </c>
      <c r="B22340">
        <v>61</v>
      </c>
      <c r="C22340" t="s">
        <v>173</v>
      </c>
      <c r="D22340" t="s">
        <v>169</v>
      </c>
      <c r="E22340">
        <v>0</v>
      </c>
      <c r="F22340">
        <v>365</v>
      </c>
      <c r="G22340">
        <v>5</v>
      </c>
      <c r="H22340" t="s">
        <v>303</v>
      </c>
      <c r="I22340" t="s">
        <v>171</v>
      </c>
      <c r="J22340">
        <v>6.7895339713059402</v>
      </c>
      <c r="L22340" s="47"/>
      <c r="M22340" s="47"/>
    </row>
    <row r="22341" spans="1:13" x14ac:dyDescent="0.4">
      <c r="A22341" t="str">
        <f t="shared" si="349"/>
        <v>61_4M_F_0_365_65_HH800_CDB</v>
      </c>
      <c r="B22341">
        <v>61</v>
      </c>
      <c r="C22341" t="s">
        <v>173</v>
      </c>
      <c r="D22341" t="s">
        <v>169</v>
      </c>
      <c r="E22341">
        <v>0</v>
      </c>
      <c r="F22341">
        <v>365</v>
      </c>
      <c r="G22341">
        <v>65</v>
      </c>
      <c r="H22341" t="s">
        <v>303</v>
      </c>
      <c r="I22341" t="s">
        <v>171</v>
      </c>
      <c r="J22341">
        <v>6.1302865540273039</v>
      </c>
      <c r="L22341" s="47"/>
      <c r="M22341" s="47"/>
    </row>
    <row r="22342" spans="1:13" x14ac:dyDescent="0.4">
      <c r="A22342" t="str">
        <f t="shared" si="349"/>
        <v>61_4M_F_0_365_67_HH800_CDB</v>
      </c>
      <c r="B22342">
        <v>61</v>
      </c>
      <c r="C22342" t="s">
        <v>173</v>
      </c>
      <c r="D22342" t="s">
        <v>169</v>
      </c>
      <c r="E22342">
        <v>0</v>
      </c>
      <c r="F22342">
        <v>365</v>
      </c>
      <c r="G22342">
        <v>67</v>
      </c>
      <c r="H22342" t="s">
        <v>303</v>
      </c>
      <c r="I22342" t="s">
        <v>171</v>
      </c>
      <c r="J22342">
        <v>7.2282660536229884</v>
      </c>
      <c r="L22342" s="47"/>
      <c r="M22342" s="47"/>
    </row>
    <row r="22343" spans="1:13" x14ac:dyDescent="0.4">
      <c r="A22343" t="str">
        <f t="shared" si="349"/>
        <v>61_4M_F_0_365_70_HH800_CDB</v>
      </c>
      <c r="B22343">
        <v>61</v>
      </c>
      <c r="C22343" t="s">
        <v>173</v>
      </c>
      <c r="D22343" t="s">
        <v>169</v>
      </c>
      <c r="E22343">
        <v>0</v>
      </c>
      <c r="F22343">
        <v>365</v>
      </c>
      <c r="G22343">
        <v>70</v>
      </c>
      <c r="H22343" t="s">
        <v>303</v>
      </c>
      <c r="I22343" t="s">
        <v>171</v>
      </c>
      <c r="J22343">
        <v>9.9807970731615718</v>
      </c>
      <c r="L22343" s="47"/>
      <c r="M22343" s="47"/>
    </row>
    <row r="22344" spans="1:13" x14ac:dyDescent="0.4">
      <c r="A22344" t="str">
        <f t="shared" si="349"/>
        <v>62_4M_F_0_90_2_HH800_CDB</v>
      </c>
      <c r="B22344">
        <v>62</v>
      </c>
      <c r="C22344" t="s">
        <v>173</v>
      </c>
      <c r="D22344" t="s">
        <v>169</v>
      </c>
      <c r="E22344">
        <v>0</v>
      </c>
      <c r="F22344">
        <v>90</v>
      </c>
      <c r="G22344">
        <v>2</v>
      </c>
      <c r="H22344" t="s">
        <v>303</v>
      </c>
      <c r="I22344" t="s">
        <v>171</v>
      </c>
      <c r="J22344">
        <v>7.3937079339280425</v>
      </c>
      <c r="L22344" s="47"/>
      <c r="M22344" s="47"/>
    </row>
    <row r="22345" spans="1:13" x14ac:dyDescent="0.4">
      <c r="A22345" t="str">
        <f t="shared" si="349"/>
        <v>62_4M_F_0_90_5_HH800_CDB</v>
      </c>
      <c r="B22345">
        <v>62</v>
      </c>
      <c r="C22345" t="s">
        <v>173</v>
      </c>
      <c r="D22345" t="s">
        <v>169</v>
      </c>
      <c r="E22345">
        <v>0</v>
      </c>
      <c r="F22345">
        <v>90</v>
      </c>
      <c r="G22345">
        <v>5</v>
      </c>
      <c r="H22345" t="s">
        <v>303</v>
      </c>
      <c r="I22345" t="s">
        <v>171</v>
      </c>
      <c r="J22345">
        <v>7.7230077507043173</v>
      </c>
      <c r="L22345" s="47"/>
      <c r="M22345" s="47"/>
    </row>
    <row r="22346" spans="1:13" x14ac:dyDescent="0.4">
      <c r="A22346" t="str">
        <f t="shared" si="349"/>
        <v>62_4M_F_0_90_65_HH800_CDB</v>
      </c>
      <c r="B22346">
        <v>62</v>
      </c>
      <c r="C22346" t="s">
        <v>173</v>
      </c>
      <c r="D22346" t="s">
        <v>169</v>
      </c>
      <c r="E22346">
        <v>0</v>
      </c>
      <c r="F22346">
        <v>90</v>
      </c>
      <c r="G22346">
        <v>65</v>
      </c>
      <c r="H22346" t="s">
        <v>303</v>
      </c>
      <c r="I22346" t="s">
        <v>171</v>
      </c>
      <c r="J22346">
        <v>7.5716135196609615</v>
      </c>
      <c r="L22346" s="47"/>
      <c r="M22346" s="47"/>
    </row>
    <row r="22347" spans="1:13" x14ac:dyDescent="0.4">
      <c r="A22347" t="str">
        <f t="shared" si="349"/>
        <v>62_4M_F_0_90_67_HH800_CDB</v>
      </c>
      <c r="B22347">
        <v>62</v>
      </c>
      <c r="C22347" t="s">
        <v>173</v>
      </c>
      <c r="D22347" t="s">
        <v>169</v>
      </c>
      <c r="E22347">
        <v>0</v>
      </c>
      <c r="F22347">
        <v>90</v>
      </c>
      <c r="G22347">
        <v>67</v>
      </c>
      <c r="H22347" t="s">
        <v>303</v>
      </c>
      <c r="I22347" t="s">
        <v>171</v>
      </c>
      <c r="J22347">
        <v>9.6776409681733924</v>
      </c>
      <c r="L22347" s="47"/>
      <c r="M22347" s="47"/>
    </row>
    <row r="22348" spans="1:13" x14ac:dyDescent="0.4">
      <c r="A22348" t="str">
        <f t="shared" si="349"/>
        <v>62_4M_F_0_90_70_HH800_CDB</v>
      </c>
      <c r="B22348">
        <v>62</v>
      </c>
      <c r="C22348" t="s">
        <v>173</v>
      </c>
      <c r="D22348" t="s">
        <v>169</v>
      </c>
      <c r="E22348">
        <v>0</v>
      </c>
      <c r="F22348">
        <v>90</v>
      </c>
      <c r="G22348">
        <v>70</v>
      </c>
      <c r="H22348" t="s">
        <v>303</v>
      </c>
      <c r="I22348" t="s">
        <v>171</v>
      </c>
      <c r="J22348">
        <v>11.511713745542215</v>
      </c>
      <c r="L22348" s="47"/>
      <c r="M22348" s="47"/>
    </row>
    <row r="22349" spans="1:13" x14ac:dyDescent="0.4">
      <c r="A22349" t="str">
        <f t="shared" si="349"/>
        <v>62_4M_F_0_180_2_HH800_CDB</v>
      </c>
      <c r="B22349">
        <v>62</v>
      </c>
      <c r="C22349" t="s">
        <v>173</v>
      </c>
      <c r="D22349" t="s">
        <v>169</v>
      </c>
      <c r="E22349">
        <v>0</v>
      </c>
      <c r="F22349">
        <v>180</v>
      </c>
      <c r="G22349">
        <v>2</v>
      </c>
      <c r="H22349" t="s">
        <v>303</v>
      </c>
      <c r="I22349" t="s">
        <v>171</v>
      </c>
      <c r="J22349">
        <v>6.9574311804923576</v>
      </c>
      <c r="L22349" s="47"/>
      <c r="M22349" s="47"/>
    </row>
    <row r="22350" spans="1:13" x14ac:dyDescent="0.4">
      <c r="A22350" t="str">
        <f t="shared" si="349"/>
        <v>62_4M_F_0_180_5_HH800_CDB</v>
      </c>
      <c r="B22350">
        <v>62</v>
      </c>
      <c r="C22350" t="s">
        <v>173</v>
      </c>
      <c r="D22350" t="s">
        <v>169</v>
      </c>
      <c r="E22350">
        <v>0</v>
      </c>
      <c r="F22350">
        <v>180</v>
      </c>
      <c r="G22350">
        <v>5</v>
      </c>
      <c r="H22350" t="s">
        <v>303</v>
      </c>
      <c r="I22350" t="s">
        <v>171</v>
      </c>
      <c r="J22350">
        <v>7.5634919514215282</v>
      </c>
      <c r="L22350" s="47"/>
      <c r="M22350" s="47"/>
    </row>
    <row r="22351" spans="1:13" x14ac:dyDescent="0.4">
      <c r="A22351" t="str">
        <f t="shared" si="349"/>
        <v>62_4M_F_0_180_65_HH800_CDB</v>
      </c>
      <c r="B22351">
        <v>62</v>
      </c>
      <c r="C22351" t="s">
        <v>173</v>
      </c>
      <c r="D22351" t="s">
        <v>169</v>
      </c>
      <c r="E22351">
        <v>0</v>
      </c>
      <c r="F22351">
        <v>180</v>
      </c>
      <c r="G22351">
        <v>65</v>
      </c>
      <c r="H22351" t="s">
        <v>303</v>
      </c>
      <c r="I22351" t="s">
        <v>171</v>
      </c>
      <c r="J22351">
        <v>7.1009218669949092</v>
      </c>
      <c r="L22351" s="47"/>
      <c r="M22351" s="47"/>
    </row>
    <row r="22352" spans="1:13" x14ac:dyDescent="0.4">
      <c r="A22352" t="str">
        <f t="shared" si="349"/>
        <v>62_4M_F_0_180_67_HH800_CDB</v>
      </c>
      <c r="B22352">
        <v>62</v>
      </c>
      <c r="C22352" t="s">
        <v>173</v>
      </c>
      <c r="D22352" t="s">
        <v>169</v>
      </c>
      <c r="E22352">
        <v>0</v>
      </c>
      <c r="F22352">
        <v>180</v>
      </c>
      <c r="G22352">
        <v>67</v>
      </c>
      <c r="H22352" t="s">
        <v>303</v>
      </c>
      <c r="I22352" t="s">
        <v>171</v>
      </c>
      <c r="J22352">
        <v>9.3467004199314765</v>
      </c>
      <c r="L22352" s="47"/>
      <c r="M22352" s="47"/>
    </row>
    <row r="22353" spans="1:13" x14ac:dyDescent="0.4">
      <c r="A22353" t="str">
        <f t="shared" si="349"/>
        <v>62_4M_F_0_180_70_HH800_CDB</v>
      </c>
      <c r="B22353">
        <v>62</v>
      </c>
      <c r="C22353" t="s">
        <v>173</v>
      </c>
      <c r="D22353" t="s">
        <v>169</v>
      </c>
      <c r="E22353">
        <v>0</v>
      </c>
      <c r="F22353">
        <v>180</v>
      </c>
      <c r="G22353">
        <v>70</v>
      </c>
      <c r="H22353" t="s">
        <v>303</v>
      </c>
      <c r="I22353" t="s">
        <v>171</v>
      </c>
      <c r="J22353">
        <v>11.246952698081465</v>
      </c>
      <c r="L22353" s="47"/>
      <c r="M22353" s="47"/>
    </row>
    <row r="22354" spans="1:13" x14ac:dyDescent="0.4">
      <c r="A22354" t="str">
        <f t="shared" si="349"/>
        <v>62_4M_F_0_365_5_HH800_CDB</v>
      </c>
      <c r="B22354">
        <v>62</v>
      </c>
      <c r="C22354" t="s">
        <v>173</v>
      </c>
      <c r="D22354" t="s">
        <v>169</v>
      </c>
      <c r="E22354">
        <v>0</v>
      </c>
      <c r="F22354">
        <v>365</v>
      </c>
      <c r="G22354">
        <v>5</v>
      </c>
      <c r="H22354" t="s">
        <v>303</v>
      </c>
      <c r="I22354" t="s">
        <v>171</v>
      </c>
      <c r="J22354">
        <v>6.6862862064389539</v>
      </c>
      <c r="L22354" s="47"/>
      <c r="M22354" s="47"/>
    </row>
    <row r="22355" spans="1:13" x14ac:dyDescent="0.4">
      <c r="A22355" t="str">
        <f t="shared" si="349"/>
        <v>62_4M_F_0_365_65_HH800_CDB</v>
      </c>
      <c r="B22355">
        <v>62</v>
      </c>
      <c r="C22355" t="s">
        <v>173</v>
      </c>
      <c r="D22355" t="s">
        <v>169</v>
      </c>
      <c r="E22355">
        <v>0</v>
      </c>
      <c r="F22355">
        <v>365</v>
      </c>
      <c r="G22355">
        <v>65</v>
      </c>
      <c r="H22355" t="s">
        <v>303</v>
      </c>
      <c r="I22355" t="s">
        <v>171</v>
      </c>
      <c r="J22355">
        <v>7.0113441776518286</v>
      </c>
      <c r="L22355" s="47"/>
      <c r="M22355" s="47"/>
    </row>
    <row r="22356" spans="1:13" x14ac:dyDescent="0.4">
      <c r="A22356" t="str">
        <f t="shared" si="349"/>
        <v>62_4M_F_0_365_67_HH800_CDB</v>
      </c>
      <c r="B22356">
        <v>62</v>
      </c>
      <c r="C22356" t="s">
        <v>173</v>
      </c>
      <c r="D22356" t="s">
        <v>169</v>
      </c>
      <c r="E22356">
        <v>0</v>
      </c>
      <c r="F22356">
        <v>365</v>
      </c>
      <c r="G22356">
        <v>67</v>
      </c>
      <c r="H22356" t="s">
        <v>303</v>
      </c>
      <c r="I22356" t="s">
        <v>171</v>
      </c>
      <c r="J22356">
        <v>8.4704350294699342</v>
      </c>
      <c r="L22356" s="47"/>
      <c r="M22356" s="47"/>
    </row>
    <row r="22357" spans="1:13" x14ac:dyDescent="0.4">
      <c r="A22357" t="str">
        <f t="shared" si="349"/>
        <v>62_4M_F_0_365_70_HH800_CDB</v>
      </c>
      <c r="B22357">
        <v>62</v>
      </c>
      <c r="C22357" t="s">
        <v>173</v>
      </c>
      <c r="D22357" t="s">
        <v>169</v>
      </c>
      <c r="E22357">
        <v>0</v>
      </c>
      <c r="F22357">
        <v>365</v>
      </c>
      <c r="G22357">
        <v>70</v>
      </c>
      <c r="H22357" t="s">
        <v>303</v>
      </c>
      <c r="I22357" t="s">
        <v>171</v>
      </c>
      <c r="J22357">
        <v>10.102165975495046</v>
      </c>
      <c r="L22357" s="47"/>
      <c r="M22357" s="47"/>
    </row>
    <row r="22358" spans="1:13" x14ac:dyDescent="0.4">
      <c r="A22358" t="str">
        <f t="shared" si="349"/>
        <v>63_4M_F_0_90_2_HH800_CDB</v>
      </c>
      <c r="B22358">
        <v>63</v>
      </c>
      <c r="C22358" t="s">
        <v>173</v>
      </c>
      <c r="D22358" t="s">
        <v>169</v>
      </c>
      <c r="E22358">
        <v>0</v>
      </c>
      <c r="F22358">
        <v>90</v>
      </c>
      <c r="G22358">
        <v>2</v>
      </c>
      <c r="H22358" t="s">
        <v>303</v>
      </c>
      <c r="I22358" t="s">
        <v>171</v>
      </c>
      <c r="J22358">
        <v>8.7448167031142905</v>
      </c>
      <c r="L22358" s="47"/>
      <c r="M22358" s="47"/>
    </row>
    <row r="22359" spans="1:13" x14ac:dyDescent="0.4">
      <c r="A22359" t="str">
        <f t="shared" si="349"/>
        <v>63_4M_F_0_90_5_HH800_CDB</v>
      </c>
      <c r="B22359">
        <v>63</v>
      </c>
      <c r="C22359" t="s">
        <v>173</v>
      </c>
      <c r="D22359" t="s">
        <v>169</v>
      </c>
      <c r="E22359">
        <v>0</v>
      </c>
      <c r="F22359">
        <v>90</v>
      </c>
      <c r="G22359">
        <v>5</v>
      </c>
      <c r="H22359" t="s">
        <v>303</v>
      </c>
      <c r="I22359" t="s">
        <v>171</v>
      </c>
      <c r="J22359">
        <v>8.2998767908220898</v>
      </c>
      <c r="L22359" s="47"/>
      <c r="M22359" s="47"/>
    </row>
    <row r="22360" spans="1:13" x14ac:dyDescent="0.4">
      <c r="A22360" t="str">
        <f t="shared" si="349"/>
        <v>63_4M_F_0_90_65_HH800_CDB</v>
      </c>
      <c r="B22360">
        <v>63</v>
      </c>
      <c r="C22360" t="s">
        <v>173</v>
      </c>
      <c r="D22360" t="s">
        <v>169</v>
      </c>
      <c r="E22360">
        <v>0</v>
      </c>
      <c r="F22360">
        <v>90</v>
      </c>
      <c r="G22360">
        <v>65</v>
      </c>
      <c r="H22360" t="s">
        <v>303</v>
      </c>
      <c r="I22360" t="s">
        <v>171</v>
      </c>
      <c r="J22360">
        <v>8.7735198135242456</v>
      </c>
      <c r="L22360" s="47"/>
      <c r="M22360" s="47"/>
    </row>
    <row r="22361" spans="1:13" x14ac:dyDescent="0.4">
      <c r="A22361" t="str">
        <f t="shared" si="349"/>
        <v>63_4M_F_0_90_67_HH800_CDB</v>
      </c>
      <c r="B22361">
        <v>63</v>
      </c>
      <c r="C22361" t="s">
        <v>173</v>
      </c>
      <c r="D22361" t="s">
        <v>169</v>
      </c>
      <c r="E22361">
        <v>0</v>
      </c>
      <c r="F22361">
        <v>90</v>
      </c>
      <c r="G22361">
        <v>67</v>
      </c>
      <c r="H22361" t="s">
        <v>303</v>
      </c>
      <c r="I22361" t="s">
        <v>171</v>
      </c>
      <c r="J22361">
        <v>9.5319452345790339</v>
      </c>
      <c r="L22361" s="47"/>
      <c r="M22361" s="47"/>
    </row>
    <row r="22362" spans="1:13" x14ac:dyDescent="0.4">
      <c r="A22362" t="str">
        <f t="shared" si="349"/>
        <v>63_4M_F_0_90_70_HH800_CDB</v>
      </c>
      <c r="B22362">
        <v>63</v>
      </c>
      <c r="C22362" t="s">
        <v>173</v>
      </c>
      <c r="D22362" t="s">
        <v>169</v>
      </c>
      <c r="E22362">
        <v>0</v>
      </c>
      <c r="F22362">
        <v>90</v>
      </c>
      <c r="G22362">
        <v>70</v>
      </c>
      <c r="H22362" t="s">
        <v>303</v>
      </c>
      <c r="I22362" t="s">
        <v>171</v>
      </c>
      <c r="J22362">
        <v>12.587160267046983</v>
      </c>
      <c r="L22362" s="47"/>
      <c r="M22362" s="47"/>
    </row>
    <row r="22363" spans="1:13" x14ac:dyDescent="0.4">
      <c r="A22363" t="str">
        <f t="shared" si="349"/>
        <v>63_4M_F_0_180_2_HH800_CDB</v>
      </c>
      <c r="B22363">
        <v>63</v>
      </c>
      <c r="C22363" t="s">
        <v>173</v>
      </c>
      <c r="D22363" t="s">
        <v>169</v>
      </c>
      <c r="E22363">
        <v>0</v>
      </c>
      <c r="F22363">
        <v>180</v>
      </c>
      <c r="G22363">
        <v>2</v>
      </c>
      <c r="H22363" t="s">
        <v>303</v>
      </c>
      <c r="I22363" t="s">
        <v>171</v>
      </c>
      <c r="J22363">
        <v>8.2328984820066804</v>
      </c>
      <c r="L22363" s="47"/>
      <c r="M22363" s="47"/>
    </row>
    <row r="22364" spans="1:13" x14ac:dyDescent="0.4">
      <c r="A22364" t="str">
        <f t="shared" si="349"/>
        <v>63_4M_F_0_180_5_HH800_CDB</v>
      </c>
      <c r="B22364">
        <v>63</v>
      </c>
      <c r="C22364" t="s">
        <v>173</v>
      </c>
      <c r="D22364" t="s">
        <v>169</v>
      </c>
      <c r="E22364">
        <v>0</v>
      </c>
      <c r="F22364">
        <v>180</v>
      </c>
      <c r="G22364">
        <v>5</v>
      </c>
      <c r="H22364" t="s">
        <v>303</v>
      </c>
      <c r="I22364" t="s">
        <v>171</v>
      </c>
      <c r="J22364">
        <v>7.9920094288559405</v>
      </c>
      <c r="L22364" s="47"/>
      <c r="M22364" s="47"/>
    </row>
    <row r="22365" spans="1:13" x14ac:dyDescent="0.4">
      <c r="A22365" t="str">
        <f t="shared" si="349"/>
        <v>63_4M_F_0_180_65_HH800_CDB</v>
      </c>
      <c r="B22365">
        <v>63</v>
      </c>
      <c r="C22365" t="s">
        <v>173</v>
      </c>
      <c r="D22365" t="s">
        <v>169</v>
      </c>
      <c r="E22365">
        <v>0</v>
      </c>
      <c r="F22365">
        <v>180</v>
      </c>
      <c r="G22365">
        <v>65</v>
      </c>
      <c r="H22365" t="s">
        <v>303</v>
      </c>
      <c r="I22365" t="s">
        <v>171</v>
      </c>
      <c r="J22365">
        <v>8.1086092632654392</v>
      </c>
      <c r="L22365" s="47"/>
      <c r="M22365" s="47"/>
    </row>
    <row r="22366" spans="1:13" x14ac:dyDescent="0.4">
      <c r="A22366" t="str">
        <f t="shared" si="349"/>
        <v>63_4M_F_0_180_67_HH800_CDB</v>
      </c>
      <c r="B22366">
        <v>63</v>
      </c>
      <c r="C22366" t="s">
        <v>173</v>
      </c>
      <c r="D22366" t="s">
        <v>169</v>
      </c>
      <c r="E22366">
        <v>0</v>
      </c>
      <c r="F22366">
        <v>180</v>
      </c>
      <c r="G22366">
        <v>67</v>
      </c>
      <c r="H22366" t="s">
        <v>303</v>
      </c>
      <c r="I22366" t="s">
        <v>171</v>
      </c>
      <c r="J22366">
        <v>9.8915355822840514</v>
      </c>
      <c r="L22366" s="47"/>
      <c r="M22366" s="47"/>
    </row>
    <row r="22367" spans="1:13" x14ac:dyDescent="0.4">
      <c r="A22367" t="str">
        <f t="shared" si="349"/>
        <v>63_4M_F_0_180_70_HH800_CDB</v>
      </c>
      <c r="B22367">
        <v>63</v>
      </c>
      <c r="C22367" t="s">
        <v>173</v>
      </c>
      <c r="D22367" t="s">
        <v>169</v>
      </c>
      <c r="E22367">
        <v>0</v>
      </c>
      <c r="F22367">
        <v>180</v>
      </c>
      <c r="G22367">
        <v>70</v>
      </c>
      <c r="H22367" t="s">
        <v>303</v>
      </c>
      <c r="I22367" t="s">
        <v>171</v>
      </c>
      <c r="J22367">
        <v>12.098846782291956</v>
      </c>
      <c r="L22367" s="47"/>
      <c r="M22367" s="47"/>
    </row>
    <row r="22368" spans="1:13" x14ac:dyDescent="0.4">
      <c r="A22368" t="str">
        <f t="shared" si="349"/>
        <v>63_4M_F_0_365_5_HH800_CDB</v>
      </c>
      <c r="B22368">
        <v>63</v>
      </c>
      <c r="C22368" t="s">
        <v>173</v>
      </c>
      <c r="D22368" t="s">
        <v>169</v>
      </c>
      <c r="E22368">
        <v>0</v>
      </c>
      <c r="F22368">
        <v>365</v>
      </c>
      <c r="G22368">
        <v>5</v>
      </c>
      <c r="H22368" t="s">
        <v>303</v>
      </c>
      <c r="I22368" t="s">
        <v>171</v>
      </c>
      <c r="J22368">
        <v>7.4034795366318731</v>
      </c>
      <c r="L22368" s="47"/>
      <c r="M22368" s="47"/>
    </row>
    <row r="22369" spans="1:13" x14ac:dyDescent="0.4">
      <c r="A22369" t="str">
        <f t="shared" si="349"/>
        <v>63_4M_F_0_365_65_HH800_CDB</v>
      </c>
      <c r="B22369">
        <v>63</v>
      </c>
      <c r="C22369" t="s">
        <v>173</v>
      </c>
      <c r="D22369" t="s">
        <v>169</v>
      </c>
      <c r="E22369">
        <v>0</v>
      </c>
      <c r="F22369">
        <v>365</v>
      </c>
      <c r="G22369">
        <v>65</v>
      </c>
      <c r="H22369" t="s">
        <v>303</v>
      </c>
      <c r="I22369" t="s">
        <v>171</v>
      </c>
      <c r="J22369">
        <v>7.8254159078076713</v>
      </c>
      <c r="L22369" s="47"/>
      <c r="M22369" s="47"/>
    </row>
    <row r="22370" spans="1:13" x14ac:dyDescent="0.4">
      <c r="A22370" t="str">
        <f t="shared" si="349"/>
        <v>63_4M_F_0_365_67_HH800_CDB</v>
      </c>
      <c r="B22370">
        <v>63</v>
      </c>
      <c r="C22370" t="s">
        <v>173</v>
      </c>
      <c r="D22370" t="s">
        <v>169</v>
      </c>
      <c r="E22370">
        <v>0</v>
      </c>
      <c r="F22370">
        <v>365</v>
      </c>
      <c r="G22370">
        <v>67</v>
      </c>
      <c r="H22370" t="s">
        <v>303</v>
      </c>
      <c r="I22370" t="s">
        <v>171</v>
      </c>
      <c r="J22370">
        <v>9.2721394354429414</v>
      </c>
      <c r="L22370" s="47"/>
      <c r="M22370" s="47"/>
    </row>
    <row r="22371" spans="1:13" x14ac:dyDescent="0.4">
      <c r="A22371" t="str">
        <f t="shared" si="349"/>
        <v>63_4M_F_0_365_70_HH800_CDB</v>
      </c>
      <c r="B22371">
        <v>63</v>
      </c>
      <c r="C22371" t="s">
        <v>173</v>
      </c>
      <c r="D22371" t="s">
        <v>169</v>
      </c>
      <c r="E22371">
        <v>0</v>
      </c>
      <c r="F22371">
        <v>365</v>
      </c>
      <c r="G22371">
        <v>70</v>
      </c>
      <c r="H22371" t="s">
        <v>303</v>
      </c>
      <c r="I22371" t="s">
        <v>171</v>
      </c>
      <c r="J22371">
        <v>11.973172483711792</v>
      </c>
      <c r="L22371" s="47"/>
      <c r="M22371" s="47"/>
    </row>
    <row r="22372" spans="1:13" x14ac:dyDescent="0.4">
      <c r="A22372" t="str">
        <f t="shared" si="349"/>
        <v>64_4M_F_0_90_2_HH800_CDB</v>
      </c>
      <c r="B22372">
        <v>64</v>
      </c>
      <c r="C22372" t="s">
        <v>173</v>
      </c>
      <c r="D22372" t="s">
        <v>169</v>
      </c>
      <c r="E22372">
        <v>0</v>
      </c>
      <c r="F22372">
        <v>90</v>
      </c>
      <c r="G22372">
        <v>2</v>
      </c>
      <c r="H22372" t="s">
        <v>303</v>
      </c>
      <c r="I22372" t="s">
        <v>171</v>
      </c>
      <c r="J22372">
        <v>9.0642311850686976</v>
      </c>
      <c r="L22372" s="47"/>
      <c r="M22372" s="47"/>
    </row>
    <row r="22373" spans="1:13" x14ac:dyDescent="0.4">
      <c r="A22373" t="str">
        <f t="shared" si="349"/>
        <v>64_4M_F_0_90_5_HH800_CDB</v>
      </c>
      <c r="B22373">
        <v>64</v>
      </c>
      <c r="C22373" t="s">
        <v>173</v>
      </c>
      <c r="D22373" t="s">
        <v>169</v>
      </c>
      <c r="E22373">
        <v>0</v>
      </c>
      <c r="F22373">
        <v>90</v>
      </c>
      <c r="G22373">
        <v>5</v>
      </c>
      <c r="H22373" t="s">
        <v>303</v>
      </c>
      <c r="I22373" t="s">
        <v>171</v>
      </c>
      <c r="J22373">
        <v>8.2877285237316229</v>
      </c>
      <c r="L22373" s="47"/>
      <c r="M22373" s="47"/>
    </row>
    <row r="22374" spans="1:13" x14ac:dyDescent="0.4">
      <c r="A22374" t="str">
        <f t="shared" si="349"/>
        <v>64_4M_F_0_90_65_HH800_CDB</v>
      </c>
      <c r="B22374">
        <v>64</v>
      </c>
      <c r="C22374" t="s">
        <v>173</v>
      </c>
      <c r="D22374" t="s">
        <v>169</v>
      </c>
      <c r="E22374">
        <v>0</v>
      </c>
      <c r="F22374">
        <v>90</v>
      </c>
      <c r="G22374">
        <v>65</v>
      </c>
      <c r="H22374" t="s">
        <v>303</v>
      </c>
      <c r="I22374" t="s">
        <v>171</v>
      </c>
      <c r="J22374">
        <v>8.3456741702905362</v>
      </c>
      <c r="L22374" s="47"/>
      <c r="M22374" s="47"/>
    </row>
    <row r="22375" spans="1:13" x14ac:dyDescent="0.4">
      <c r="A22375" t="str">
        <f t="shared" si="349"/>
        <v>64_4M_F_0_90_67_HH800_CDB</v>
      </c>
      <c r="B22375">
        <v>64</v>
      </c>
      <c r="C22375" t="s">
        <v>173</v>
      </c>
      <c r="D22375" t="s">
        <v>169</v>
      </c>
      <c r="E22375">
        <v>0</v>
      </c>
      <c r="F22375">
        <v>90</v>
      </c>
      <c r="G22375">
        <v>67</v>
      </c>
      <c r="H22375" t="s">
        <v>303</v>
      </c>
      <c r="I22375" t="s">
        <v>171</v>
      </c>
      <c r="J22375">
        <v>9.9892338495353599</v>
      </c>
      <c r="L22375" s="47"/>
      <c r="M22375" s="47"/>
    </row>
    <row r="22376" spans="1:13" x14ac:dyDescent="0.4">
      <c r="A22376" t="str">
        <f t="shared" si="349"/>
        <v>64_4M_F_0_90_70_HH800_CDB</v>
      </c>
      <c r="B22376">
        <v>64</v>
      </c>
      <c r="C22376" t="s">
        <v>173</v>
      </c>
      <c r="D22376" t="s">
        <v>169</v>
      </c>
      <c r="E22376">
        <v>0</v>
      </c>
      <c r="F22376">
        <v>90</v>
      </c>
      <c r="G22376">
        <v>70</v>
      </c>
      <c r="H22376" t="s">
        <v>303</v>
      </c>
      <c r="I22376" t="s">
        <v>171</v>
      </c>
      <c r="J22376">
        <v>12.933649870390457</v>
      </c>
      <c r="L22376" s="47"/>
      <c r="M22376" s="47"/>
    </row>
    <row r="22377" spans="1:13" x14ac:dyDescent="0.4">
      <c r="A22377" t="str">
        <f t="shared" si="349"/>
        <v>64_4M_F_0_180_2_HH800_CDB</v>
      </c>
      <c r="B22377">
        <v>64</v>
      </c>
      <c r="C22377" t="s">
        <v>173</v>
      </c>
      <c r="D22377" t="s">
        <v>169</v>
      </c>
      <c r="E22377">
        <v>0</v>
      </c>
      <c r="F22377">
        <v>180</v>
      </c>
      <c r="G22377">
        <v>2</v>
      </c>
      <c r="H22377" t="s">
        <v>303</v>
      </c>
      <c r="I22377" t="s">
        <v>171</v>
      </c>
      <c r="J22377">
        <v>8.2297727190946475</v>
      </c>
      <c r="L22377" s="47"/>
      <c r="M22377" s="47"/>
    </row>
    <row r="22378" spans="1:13" x14ac:dyDescent="0.4">
      <c r="A22378" t="str">
        <f t="shared" si="349"/>
        <v>64_4M_F_0_180_5_HH800_CDB</v>
      </c>
      <c r="B22378">
        <v>64</v>
      </c>
      <c r="C22378" t="s">
        <v>173</v>
      </c>
      <c r="D22378" t="s">
        <v>169</v>
      </c>
      <c r="E22378">
        <v>0</v>
      </c>
      <c r="F22378">
        <v>180</v>
      </c>
      <c r="G22378">
        <v>5</v>
      </c>
      <c r="H22378" t="s">
        <v>303</v>
      </c>
      <c r="I22378" t="s">
        <v>171</v>
      </c>
      <c r="J22378">
        <v>8.1705518262710957</v>
      </c>
      <c r="L22378" s="47"/>
      <c r="M22378" s="47"/>
    </row>
    <row r="22379" spans="1:13" x14ac:dyDescent="0.4">
      <c r="A22379" t="str">
        <f t="shared" si="349"/>
        <v>64_4M_F_0_180_65_HH800_CDB</v>
      </c>
      <c r="B22379">
        <v>64</v>
      </c>
      <c r="C22379" t="s">
        <v>173</v>
      </c>
      <c r="D22379" t="s">
        <v>169</v>
      </c>
      <c r="E22379">
        <v>0</v>
      </c>
      <c r="F22379">
        <v>180</v>
      </c>
      <c r="G22379">
        <v>65</v>
      </c>
      <c r="H22379" t="s">
        <v>303</v>
      </c>
      <c r="I22379" t="s">
        <v>171</v>
      </c>
      <c r="J22379">
        <v>8.6403790316868303</v>
      </c>
      <c r="L22379" s="47"/>
      <c r="M22379" s="47"/>
    </row>
    <row r="22380" spans="1:13" x14ac:dyDescent="0.4">
      <c r="A22380" t="str">
        <f t="shared" si="349"/>
        <v>64_4M_F_0_180_67_HH800_CDB</v>
      </c>
      <c r="B22380">
        <v>64</v>
      </c>
      <c r="C22380" t="s">
        <v>173</v>
      </c>
      <c r="D22380" t="s">
        <v>169</v>
      </c>
      <c r="E22380">
        <v>0</v>
      </c>
      <c r="F22380">
        <v>180</v>
      </c>
      <c r="G22380">
        <v>67</v>
      </c>
      <c r="H22380" t="s">
        <v>303</v>
      </c>
      <c r="I22380" t="s">
        <v>171</v>
      </c>
      <c r="J22380">
        <v>10.579393690401439</v>
      </c>
      <c r="L22380" s="47"/>
      <c r="M22380" s="47"/>
    </row>
    <row r="22381" spans="1:13" x14ac:dyDescent="0.4">
      <c r="A22381" t="str">
        <f t="shared" si="349"/>
        <v>64_4M_F_0_180_70_HH800_CDB</v>
      </c>
      <c r="B22381">
        <v>64</v>
      </c>
      <c r="C22381" t="s">
        <v>173</v>
      </c>
      <c r="D22381" t="s">
        <v>169</v>
      </c>
      <c r="E22381">
        <v>0</v>
      </c>
      <c r="F22381">
        <v>180</v>
      </c>
      <c r="G22381">
        <v>70</v>
      </c>
      <c r="H22381" t="s">
        <v>303</v>
      </c>
      <c r="I22381" t="s">
        <v>171</v>
      </c>
      <c r="J22381">
        <v>13.011128147892506</v>
      </c>
      <c r="L22381" s="47"/>
      <c r="M22381" s="47"/>
    </row>
    <row r="22382" spans="1:13" x14ac:dyDescent="0.4">
      <c r="A22382" t="str">
        <f t="shared" si="349"/>
        <v>64_4M_F_0_365_5_HH800_CDB</v>
      </c>
      <c r="B22382">
        <v>64</v>
      </c>
      <c r="C22382" t="s">
        <v>173</v>
      </c>
      <c r="D22382" t="s">
        <v>169</v>
      </c>
      <c r="E22382">
        <v>0</v>
      </c>
      <c r="F22382">
        <v>365</v>
      </c>
      <c r="G22382">
        <v>5</v>
      </c>
      <c r="H22382" t="s">
        <v>303</v>
      </c>
      <c r="I22382" t="s">
        <v>171</v>
      </c>
      <c r="J22382">
        <v>7.893461176279243</v>
      </c>
      <c r="L22382" s="47"/>
      <c r="M22382" s="47"/>
    </row>
    <row r="22383" spans="1:13" x14ac:dyDescent="0.4">
      <c r="A22383" t="str">
        <f t="shared" si="349"/>
        <v>64_4M_F_0_365_65_HH800_CDB</v>
      </c>
      <c r="B22383">
        <v>64</v>
      </c>
      <c r="C22383" t="s">
        <v>173</v>
      </c>
      <c r="D22383" t="s">
        <v>169</v>
      </c>
      <c r="E22383">
        <v>0</v>
      </c>
      <c r="F22383">
        <v>365</v>
      </c>
      <c r="G22383">
        <v>65</v>
      </c>
      <c r="H22383" t="s">
        <v>303</v>
      </c>
      <c r="I22383" t="s">
        <v>171</v>
      </c>
      <c r="J22383">
        <v>8.6844629261418405</v>
      </c>
      <c r="L22383" s="47"/>
      <c r="M22383" s="47"/>
    </row>
    <row r="22384" spans="1:13" x14ac:dyDescent="0.4">
      <c r="A22384" t="str">
        <f t="shared" si="349"/>
        <v>64_4M_F_0_365_67_HH800_CDB</v>
      </c>
      <c r="B22384">
        <v>64</v>
      </c>
      <c r="C22384" t="s">
        <v>173</v>
      </c>
      <c r="D22384" t="s">
        <v>169</v>
      </c>
      <c r="E22384">
        <v>0</v>
      </c>
      <c r="F22384">
        <v>365</v>
      </c>
      <c r="G22384">
        <v>67</v>
      </c>
      <c r="H22384" t="s">
        <v>303</v>
      </c>
      <c r="I22384" t="s">
        <v>171</v>
      </c>
      <c r="J22384">
        <v>9.4732334071642175</v>
      </c>
      <c r="L22384" s="47"/>
      <c r="M22384" s="47"/>
    </row>
    <row r="22385" spans="1:13" x14ac:dyDescent="0.4">
      <c r="A22385" t="str">
        <f t="shared" si="349"/>
        <v>64_4M_F_0_365_70_HH800_CDB</v>
      </c>
      <c r="B22385">
        <v>64</v>
      </c>
      <c r="C22385" t="s">
        <v>173</v>
      </c>
      <c r="D22385" t="s">
        <v>169</v>
      </c>
      <c r="E22385">
        <v>0</v>
      </c>
      <c r="F22385">
        <v>365</v>
      </c>
      <c r="G22385">
        <v>70</v>
      </c>
      <c r="H22385" t="s">
        <v>303</v>
      </c>
      <c r="I22385" t="s">
        <v>171</v>
      </c>
      <c r="J22385">
        <v>12.341457354902698</v>
      </c>
      <c r="L22385" s="47"/>
      <c r="M22385" s="47"/>
    </row>
    <row r="22386" spans="1:13" x14ac:dyDescent="0.4">
      <c r="A22386" t="str">
        <f t="shared" si="349"/>
        <v>65_4A_F_0_90_67_HH800_CDB</v>
      </c>
      <c r="B22386">
        <v>65</v>
      </c>
      <c r="C22386" t="s">
        <v>168</v>
      </c>
      <c r="D22386" t="s">
        <v>169</v>
      </c>
      <c r="E22386">
        <v>0</v>
      </c>
      <c r="F22386">
        <v>90</v>
      </c>
      <c r="G22386">
        <v>67</v>
      </c>
      <c r="H22386" t="s">
        <v>303</v>
      </c>
      <c r="I22386" t="s">
        <v>171</v>
      </c>
      <c r="J22386">
        <v>10.303361665131927</v>
      </c>
      <c r="L22386" s="47"/>
      <c r="M22386" s="47"/>
    </row>
    <row r="22387" spans="1:13" x14ac:dyDescent="0.4">
      <c r="A22387" t="str">
        <f t="shared" si="349"/>
        <v>65_4A_F_0_90_70_HH800_CDB</v>
      </c>
      <c r="B22387">
        <v>65</v>
      </c>
      <c r="C22387" t="s">
        <v>168</v>
      </c>
      <c r="D22387" t="s">
        <v>169</v>
      </c>
      <c r="E22387">
        <v>0</v>
      </c>
      <c r="F22387">
        <v>90</v>
      </c>
      <c r="G22387">
        <v>70</v>
      </c>
      <c r="H22387" t="s">
        <v>303</v>
      </c>
      <c r="I22387" t="s">
        <v>171</v>
      </c>
      <c r="J22387">
        <v>12.885758923904969</v>
      </c>
      <c r="L22387" s="47"/>
      <c r="M22387" s="47"/>
    </row>
    <row r="22388" spans="1:13" x14ac:dyDescent="0.4">
      <c r="A22388" t="str">
        <f t="shared" si="349"/>
        <v>65_4A_F_0_180_67_HH800_CDB</v>
      </c>
      <c r="B22388">
        <v>65</v>
      </c>
      <c r="C22388" t="s">
        <v>168</v>
      </c>
      <c r="D22388" t="s">
        <v>169</v>
      </c>
      <c r="E22388">
        <v>0</v>
      </c>
      <c r="F22388">
        <v>180</v>
      </c>
      <c r="G22388">
        <v>67</v>
      </c>
      <c r="H22388" t="s">
        <v>303</v>
      </c>
      <c r="I22388" t="s">
        <v>171</v>
      </c>
      <c r="J22388">
        <v>10.573417939594536</v>
      </c>
      <c r="L22388" s="47"/>
      <c r="M22388" s="47"/>
    </row>
    <row r="22389" spans="1:13" x14ac:dyDescent="0.4">
      <c r="A22389" t="str">
        <f t="shared" si="349"/>
        <v>65_4A_F_0_180_70_HH800_CDB</v>
      </c>
      <c r="B22389">
        <v>65</v>
      </c>
      <c r="C22389" t="s">
        <v>168</v>
      </c>
      <c r="D22389" t="s">
        <v>169</v>
      </c>
      <c r="E22389">
        <v>0</v>
      </c>
      <c r="F22389">
        <v>180</v>
      </c>
      <c r="G22389">
        <v>70</v>
      </c>
      <c r="H22389" t="s">
        <v>303</v>
      </c>
      <c r="I22389" t="s">
        <v>171</v>
      </c>
      <c r="J22389">
        <v>13.030653415803174</v>
      </c>
      <c r="L22389" s="47"/>
      <c r="M22389" s="47"/>
    </row>
    <row r="22390" spans="1:13" x14ac:dyDescent="0.4">
      <c r="A22390" t="str">
        <f t="shared" si="349"/>
        <v>65_4A_F_0_365_67_HH800_CDB</v>
      </c>
      <c r="B22390">
        <v>65</v>
      </c>
      <c r="C22390" t="s">
        <v>168</v>
      </c>
      <c r="D22390" t="s">
        <v>169</v>
      </c>
      <c r="E22390">
        <v>0</v>
      </c>
      <c r="F22390">
        <v>365</v>
      </c>
      <c r="G22390">
        <v>67</v>
      </c>
      <c r="H22390" t="s">
        <v>303</v>
      </c>
      <c r="I22390" t="s">
        <v>171</v>
      </c>
      <c r="J22390">
        <v>9.7335407638019458</v>
      </c>
      <c r="L22390" s="47"/>
      <c r="M22390" s="47"/>
    </row>
    <row r="22391" spans="1:13" x14ac:dyDescent="0.4">
      <c r="A22391" t="str">
        <f t="shared" si="349"/>
        <v>65_4A_F_0_365_70_HH800_CDB</v>
      </c>
      <c r="B22391">
        <v>65</v>
      </c>
      <c r="C22391" t="s">
        <v>168</v>
      </c>
      <c r="D22391" t="s">
        <v>169</v>
      </c>
      <c r="E22391">
        <v>0</v>
      </c>
      <c r="F22391">
        <v>365</v>
      </c>
      <c r="G22391">
        <v>70</v>
      </c>
      <c r="H22391" t="s">
        <v>303</v>
      </c>
      <c r="I22391" t="s">
        <v>171</v>
      </c>
      <c r="J22391">
        <v>12.467189089679703</v>
      </c>
      <c r="L22391" s="47"/>
      <c r="M22391" s="47"/>
    </row>
    <row r="22392" spans="1:13" x14ac:dyDescent="0.4">
      <c r="A22392" t="str">
        <f t="shared" si="349"/>
        <v>66_4A_F_0_90_67_HH800_CDB</v>
      </c>
      <c r="B22392">
        <v>66</v>
      </c>
      <c r="C22392" t="s">
        <v>168</v>
      </c>
      <c r="D22392" t="s">
        <v>169</v>
      </c>
      <c r="E22392">
        <v>0</v>
      </c>
      <c r="F22392">
        <v>90</v>
      </c>
      <c r="G22392">
        <v>67</v>
      </c>
      <c r="H22392" t="s">
        <v>303</v>
      </c>
      <c r="I22392" t="s">
        <v>171</v>
      </c>
      <c r="J22392">
        <v>10.617776947028108</v>
      </c>
      <c r="L22392" s="47"/>
      <c r="M22392" s="47"/>
    </row>
    <row r="22393" spans="1:13" x14ac:dyDescent="0.4">
      <c r="A22393" t="str">
        <f t="shared" si="349"/>
        <v>66_4A_F_0_90_70_HH800_CDB</v>
      </c>
      <c r="B22393">
        <v>66</v>
      </c>
      <c r="C22393" t="s">
        <v>168</v>
      </c>
      <c r="D22393" t="s">
        <v>169</v>
      </c>
      <c r="E22393">
        <v>0</v>
      </c>
      <c r="F22393">
        <v>90</v>
      </c>
      <c r="G22393">
        <v>70</v>
      </c>
      <c r="H22393" t="s">
        <v>303</v>
      </c>
      <c r="I22393" t="s">
        <v>171</v>
      </c>
      <c r="J22393">
        <v>12.713671864206521</v>
      </c>
      <c r="L22393" s="47"/>
      <c r="M22393" s="47"/>
    </row>
    <row r="22394" spans="1:13" x14ac:dyDescent="0.4">
      <c r="A22394" t="str">
        <f t="shared" si="349"/>
        <v>66_4A_F_0_180_67_HH800_CDB</v>
      </c>
      <c r="B22394">
        <v>66</v>
      </c>
      <c r="C22394" t="s">
        <v>168</v>
      </c>
      <c r="D22394" t="s">
        <v>169</v>
      </c>
      <c r="E22394">
        <v>0</v>
      </c>
      <c r="F22394">
        <v>180</v>
      </c>
      <c r="G22394">
        <v>67</v>
      </c>
      <c r="H22394" t="s">
        <v>303</v>
      </c>
      <c r="I22394" t="s">
        <v>171</v>
      </c>
      <c r="J22394">
        <v>10.233371623922825</v>
      </c>
      <c r="L22394" s="47"/>
      <c r="M22394" s="47"/>
    </row>
    <row r="22395" spans="1:13" x14ac:dyDescent="0.4">
      <c r="A22395" t="str">
        <f t="shared" si="349"/>
        <v>66_4A_F_0_180_70_HH800_CDB</v>
      </c>
      <c r="B22395">
        <v>66</v>
      </c>
      <c r="C22395" t="s">
        <v>168</v>
      </c>
      <c r="D22395" t="s">
        <v>169</v>
      </c>
      <c r="E22395">
        <v>0</v>
      </c>
      <c r="F22395">
        <v>180</v>
      </c>
      <c r="G22395">
        <v>70</v>
      </c>
      <c r="H22395" t="s">
        <v>303</v>
      </c>
      <c r="I22395" t="s">
        <v>171</v>
      </c>
      <c r="J22395">
        <v>12.717997425307789</v>
      </c>
      <c r="L22395" s="47"/>
      <c r="M22395" s="47"/>
    </row>
    <row r="22396" spans="1:13" x14ac:dyDescent="0.4">
      <c r="A22396" t="str">
        <f t="shared" si="349"/>
        <v>66_4A_F_0_365_67_HH800_CDB</v>
      </c>
      <c r="B22396">
        <v>66</v>
      </c>
      <c r="C22396" t="s">
        <v>168</v>
      </c>
      <c r="D22396" t="s">
        <v>169</v>
      </c>
      <c r="E22396">
        <v>0</v>
      </c>
      <c r="F22396">
        <v>365</v>
      </c>
      <c r="G22396">
        <v>67</v>
      </c>
      <c r="H22396" t="s">
        <v>303</v>
      </c>
      <c r="I22396" t="s">
        <v>171</v>
      </c>
      <c r="J22396">
        <v>9.5564845291256866</v>
      </c>
      <c r="L22396" s="47"/>
      <c r="M22396" s="47"/>
    </row>
    <row r="22397" spans="1:13" x14ac:dyDescent="0.4">
      <c r="A22397" t="str">
        <f t="shared" si="349"/>
        <v>66_4A_F_0_365_70_HH800_CDB</v>
      </c>
      <c r="B22397">
        <v>66</v>
      </c>
      <c r="C22397" t="s">
        <v>168</v>
      </c>
      <c r="D22397" t="s">
        <v>169</v>
      </c>
      <c r="E22397">
        <v>0</v>
      </c>
      <c r="F22397">
        <v>365</v>
      </c>
      <c r="G22397">
        <v>70</v>
      </c>
      <c r="H22397" t="s">
        <v>303</v>
      </c>
      <c r="I22397" t="s">
        <v>171</v>
      </c>
      <c r="J22397">
        <v>12.504183954731751</v>
      </c>
      <c r="L22397" s="47"/>
      <c r="M22397" s="47"/>
    </row>
    <row r="22398" spans="1:13" x14ac:dyDescent="0.4">
      <c r="A22398" t="str">
        <f t="shared" si="349"/>
        <v>67_4A_F_0_90_70_HH800_CDB</v>
      </c>
      <c r="B22398">
        <v>67</v>
      </c>
      <c r="C22398" t="s">
        <v>168</v>
      </c>
      <c r="D22398" t="s">
        <v>169</v>
      </c>
      <c r="E22398">
        <v>0</v>
      </c>
      <c r="F22398">
        <v>90</v>
      </c>
      <c r="G22398">
        <v>70</v>
      </c>
      <c r="H22398" t="s">
        <v>303</v>
      </c>
      <c r="I22398" t="s">
        <v>171</v>
      </c>
      <c r="J22398">
        <v>13.430989390314478</v>
      </c>
      <c r="L22398" s="47"/>
      <c r="M22398" s="47"/>
    </row>
    <row r="22399" spans="1:13" x14ac:dyDescent="0.4">
      <c r="A22399" t="str">
        <f t="shared" si="349"/>
        <v>67_4A_F_0_180_70_HH800_CDB</v>
      </c>
      <c r="B22399">
        <v>67</v>
      </c>
      <c r="C22399" t="s">
        <v>168</v>
      </c>
      <c r="D22399" t="s">
        <v>169</v>
      </c>
      <c r="E22399">
        <v>0</v>
      </c>
      <c r="F22399">
        <v>180</v>
      </c>
      <c r="G22399">
        <v>70</v>
      </c>
      <c r="H22399" t="s">
        <v>303</v>
      </c>
      <c r="I22399" t="s">
        <v>171</v>
      </c>
      <c r="J22399">
        <v>13.130773676983299</v>
      </c>
      <c r="L22399" s="47"/>
      <c r="M22399" s="47"/>
    </row>
    <row r="22400" spans="1:13" x14ac:dyDescent="0.4">
      <c r="A22400" t="str">
        <f t="shared" si="349"/>
        <v>67_4A_F_0_365_70_HH800_CDB</v>
      </c>
      <c r="B22400">
        <v>67</v>
      </c>
      <c r="C22400" t="s">
        <v>168</v>
      </c>
      <c r="D22400" t="s">
        <v>169</v>
      </c>
      <c r="E22400">
        <v>0</v>
      </c>
      <c r="F22400">
        <v>365</v>
      </c>
      <c r="G22400">
        <v>70</v>
      </c>
      <c r="H22400" t="s">
        <v>303</v>
      </c>
      <c r="I22400" t="s">
        <v>171</v>
      </c>
      <c r="J22400">
        <v>12.455848697194371</v>
      </c>
      <c r="L22400" s="47"/>
      <c r="M22400" s="47"/>
    </row>
    <row r="22401" spans="1:13" x14ac:dyDescent="0.4">
      <c r="A22401" t="str">
        <f t="shared" si="349"/>
        <v>68_4A_F_0_90_70_HH800_CDB</v>
      </c>
      <c r="B22401">
        <v>68</v>
      </c>
      <c r="C22401" t="s">
        <v>168</v>
      </c>
      <c r="D22401" t="s">
        <v>169</v>
      </c>
      <c r="E22401">
        <v>0</v>
      </c>
      <c r="F22401">
        <v>90</v>
      </c>
      <c r="G22401">
        <v>70</v>
      </c>
      <c r="H22401" t="s">
        <v>303</v>
      </c>
      <c r="I22401" t="s">
        <v>171</v>
      </c>
      <c r="J22401">
        <v>13.01816860528718</v>
      </c>
      <c r="L22401" s="47"/>
      <c r="M22401" s="47"/>
    </row>
    <row r="22402" spans="1:13" x14ac:dyDescent="0.4">
      <c r="A22402" t="str">
        <f t="shared" si="349"/>
        <v>68_4A_F_0_180_70_HH800_CDB</v>
      </c>
      <c r="B22402">
        <v>68</v>
      </c>
      <c r="C22402" t="s">
        <v>168</v>
      </c>
      <c r="D22402" t="s">
        <v>169</v>
      </c>
      <c r="E22402">
        <v>0</v>
      </c>
      <c r="F22402">
        <v>180</v>
      </c>
      <c r="G22402">
        <v>70</v>
      </c>
      <c r="H22402" t="s">
        <v>303</v>
      </c>
      <c r="I22402" t="s">
        <v>171</v>
      </c>
      <c r="J22402">
        <v>12.987600017683071</v>
      </c>
      <c r="L22402" s="47"/>
      <c r="M22402" s="47"/>
    </row>
    <row r="22403" spans="1:13" x14ac:dyDescent="0.4">
      <c r="A22403" t="str">
        <f t="shared" ref="A22403:A22466" si="350">B22403&amp;"_"&amp;C22403&amp;"_"&amp;D22403&amp;"_"&amp;E22403&amp;"_"&amp;F22403&amp;"_"&amp;G22403&amp;"_"&amp;H22403&amp;"_"&amp;I22403</f>
        <v>68_4A_F_0_365_70_HH800_CDB</v>
      </c>
      <c r="B22403">
        <v>68</v>
      </c>
      <c r="C22403" t="s">
        <v>168</v>
      </c>
      <c r="D22403" t="s">
        <v>169</v>
      </c>
      <c r="E22403">
        <v>0</v>
      </c>
      <c r="F22403">
        <v>365</v>
      </c>
      <c r="G22403">
        <v>70</v>
      </c>
      <c r="H22403" t="s">
        <v>303</v>
      </c>
      <c r="I22403" t="s">
        <v>171</v>
      </c>
      <c r="J22403">
        <v>12.051180600716062</v>
      </c>
      <c r="L22403" s="47"/>
      <c r="M22403" s="47"/>
    </row>
    <row r="22404" spans="1:13" x14ac:dyDescent="0.4">
      <c r="A22404" t="str">
        <f t="shared" si="350"/>
        <v>69_4A_F_0_90_70_HH800_CDB</v>
      </c>
      <c r="B22404">
        <v>69</v>
      </c>
      <c r="C22404" t="s">
        <v>168</v>
      </c>
      <c r="D22404" t="s">
        <v>169</v>
      </c>
      <c r="E22404">
        <v>0</v>
      </c>
      <c r="F22404">
        <v>90</v>
      </c>
      <c r="G22404">
        <v>70</v>
      </c>
      <c r="H22404" t="s">
        <v>303</v>
      </c>
      <c r="I22404" t="s">
        <v>171</v>
      </c>
      <c r="J22404">
        <v>13.002781263571864</v>
      </c>
      <c r="L22404" s="47"/>
      <c r="M22404" s="47"/>
    </row>
    <row r="22405" spans="1:13" x14ac:dyDescent="0.4">
      <c r="A22405" t="str">
        <f t="shared" si="350"/>
        <v>69_4A_F_0_180_70_HH800_CDB</v>
      </c>
      <c r="B22405">
        <v>69</v>
      </c>
      <c r="C22405" t="s">
        <v>168</v>
      </c>
      <c r="D22405" t="s">
        <v>169</v>
      </c>
      <c r="E22405">
        <v>0</v>
      </c>
      <c r="F22405">
        <v>180</v>
      </c>
      <c r="G22405">
        <v>70</v>
      </c>
      <c r="H22405" t="s">
        <v>303</v>
      </c>
      <c r="I22405" t="s">
        <v>171</v>
      </c>
      <c r="J22405">
        <v>13.095680105955623</v>
      </c>
      <c r="L22405" s="47"/>
      <c r="M22405" s="47"/>
    </row>
    <row r="22406" spans="1:13" x14ac:dyDescent="0.4">
      <c r="A22406" t="str">
        <f t="shared" si="350"/>
        <v>69_4A_F_0_365_70_HH800_CDB</v>
      </c>
      <c r="B22406">
        <v>69</v>
      </c>
      <c r="C22406" t="s">
        <v>168</v>
      </c>
      <c r="D22406" t="s">
        <v>169</v>
      </c>
      <c r="E22406">
        <v>0</v>
      </c>
      <c r="F22406">
        <v>365</v>
      </c>
      <c r="G22406">
        <v>70</v>
      </c>
      <c r="H22406" t="s">
        <v>303</v>
      </c>
      <c r="I22406" t="s">
        <v>171</v>
      </c>
      <c r="J22406">
        <v>12.773250386223019</v>
      </c>
      <c r="L22406" s="47"/>
      <c r="M22406" s="47"/>
    </row>
    <row r="22407" spans="1:13" x14ac:dyDescent="0.4">
      <c r="A22407" t="str">
        <f t="shared" si="350"/>
        <v>65_4A_M_0_90_67_HH800_CDB</v>
      </c>
      <c r="B22407">
        <v>65</v>
      </c>
      <c r="C22407" t="s">
        <v>168</v>
      </c>
      <c r="D22407" t="s">
        <v>174</v>
      </c>
      <c r="E22407">
        <v>0</v>
      </c>
      <c r="F22407">
        <v>90</v>
      </c>
      <c r="G22407">
        <v>67</v>
      </c>
      <c r="H22407" t="s">
        <v>303</v>
      </c>
      <c r="I22407" t="s">
        <v>171</v>
      </c>
      <c r="J22407">
        <v>10.472457658945657</v>
      </c>
      <c r="L22407" s="47"/>
      <c r="M22407" s="47"/>
    </row>
    <row r="22408" spans="1:13" x14ac:dyDescent="0.4">
      <c r="A22408" t="str">
        <f t="shared" si="350"/>
        <v>65_4A_M_0_90_70_HH800_CDB</v>
      </c>
      <c r="B22408">
        <v>65</v>
      </c>
      <c r="C22408" t="s">
        <v>168</v>
      </c>
      <c r="D22408" t="s">
        <v>174</v>
      </c>
      <c r="E22408">
        <v>0</v>
      </c>
      <c r="F22408">
        <v>90</v>
      </c>
      <c r="G22408">
        <v>70</v>
      </c>
      <c r="H22408" t="s">
        <v>303</v>
      </c>
      <c r="I22408" t="s">
        <v>171</v>
      </c>
      <c r="J22408">
        <v>12.561027506297771</v>
      </c>
      <c r="L22408" s="47"/>
      <c r="M22408" s="47"/>
    </row>
    <row r="22409" spans="1:13" x14ac:dyDescent="0.4">
      <c r="A22409" t="str">
        <f t="shared" si="350"/>
        <v>65_4A_M_0_180_67_HH800_CDB</v>
      </c>
      <c r="B22409">
        <v>65</v>
      </c>
      <c r="C22409" t="s">
        <v>168</v>
      </c>
      <c r="D22409" t="s">
        <v>174</v>
      </c>
      <c r="E22409">
        <v>0</v>
      </c>
      <c r="F22409">
        <v>180</v>
      </c>
      <c r="G22409">
        <v>67</v>
      </c>
      <c r="H22409" t="s">
        <v>303</v>
      </c>
      <c r="I22409" t="s">
        <v>171</v>
      </c>
      <c r="J22409">
        <v>9.9839222534892187</v>
      </c>
      <c r="L22409" s="47"/>
      <c r="M22409" s="47"/>
    </row>
    <row r="22410" spans="1:13" x14ac:dyDescent="0.4">
      <c r="A22410" t="str">
        <f t="shared" si="350"/>
        <v>65_4A_M_0_180_70_HH800_CDB</v>
      </c>
      <c r="B22410">
        <v>65</v>
      </c>
      <c r="C22410" t="s">
        <v>168</v>
      </c>
      <c r="D22410" t="s">
        <v>174</v>
      </c>
      <c r="E22410">
        <v>0</v>
      </c>
      <c r="F22410">
        <v>180</v>
      </c>
      <c r="G22410">
        <v>70</v>
      </c>
      <c r="H22410" t="s">
        <v>303</v>
      </c>
      <c r="I22410" t="s">
        <v>171</v>
      </c>
      <c r="J22410">
        <v>12.965701732667323</v>
      </c>
      <c r="L22410" s="47"/>
      <c r="M22410" s="47"/>
    </row>
    <row r="22411" spans="1:13" x14ac:dyDescent="0.4">
      <c r="A22411" t="str">
        <f t="shared" si="350"/>
        <v>65_4A_M_0_365_67_HH800_CDB</v>
      </c>
      <c r="B22411">
        <v>65</v>
      </c>
      <c r="C22411" t="s">
        <v>168</v>
      </c>
      <c r="D22411" t="s">
        <v>174</v>
      </c>
      <c r="E22411">
        <v>0</v>
      </c>
      <c r="F22411">
        <v>365</v>
      </c>
      <c r="G22411">
        <v>67</v>
      </c>
      <c r="H22411" t="s">
        <v>303</v>
      </c>
      <c r="I22411" t="s">
        <v>171</v>
      </c>
      <c r="J22411">
        <v>9.668032277269301</v>
      </c>
      <c r="L22411" s="47"/>
      <c r="M22411" s="47"/>
    </row>
    <row r="22412" spans="1:13" x14ac:dyDescent="0.4">
      <c r="A22412" t="str">
        <f t="shared" si="350"/>
        <v>65_4A_M_0_365_70_HH800_CDB</v>
      </c>
      <c r="B22412">
        <v>65</v>
      </c>
      <c r="C22412" t="s">
        <v>168</v>
      </c>
      <c r="D22412" t="s">
        <v>174</v>
      </c>
      <c r="E22412">
        <v>0</v>
      </c>
      <c r="F22412">
        <v>365</v>
      </c>
      <c r="G22412">
        <v>70</v>
      </c>
      <c r="H22412" t="s">
        <v>303</v>
      </c>
      <c r="I22412" t="s">
        <v>171</v>
      </c>
      <c r="J22412">
        <v>11.656056144584449</v>
      </c>
      <c r="L22412" s="47"/>
      <c r="M22412" s="47"/>
    </row>
    <row r="22413" spans="1:13" x14ac:dyDescent="0.4">
      <c r="A22413" t="str">
        <f t="shared" si="350"/>
        <v>66_4A_M_0_90_67_HH800_CDB</v>
      </c>
      <c r="B22413">
        <v>66</v>
      </c>
      <c r="C22413" t="s">
        <v>168</v>
      </c>
      <c r="D22413" t="s">
        <v>174</v>
      </c>
      <c r="E22413">
        <v>0</v>
      </c>
      <c r="F22413">
        <v>90</v>
      </c>
      <c r="G22413">
        <v>67</v>
      </c>
      <c r="H22413" t="s">
        <v>303</v>
      </c>
      <c r="I22413" t="s">
        <v>171</v>
      </c>
      <c r="J22413">
        <v>10.497031681688879</v>
      </c>
      <c r="L22413" s="47"/>
      <c r="M22413" s="47"/>
    </row>
    <row r="22414" spans="1:13" x14ac:dyDescent="0.4">
      <c r="A22414" t="str">
        <f t="shared" si="350"/>
        <v>66_4A_M_0_90_70_HH800_CDB</v>
      </c>
      <c r="B22414">
        <v>66</v>
      </c>
      <c r="C22414" t="s">
        <v>168</v>
      </c>
      <c r="D22414" t="s">
        <v>174</v>
      </c>
      <c r="E22414">
        <v>0</v>
      </c>
      <c r="F22414">
        <v>90</v>
      </c>
      <c r="G22414">
        <v>70</v>
      </c>
      <c r="H22414" t="s">
        <v>303</v>
      </c>
      <c r="I22414" t="s">
        <v>171</v>
      </c>
      <c r="J22414">
        <v>12.599715834963872</v>
      </c>
      <c r="L22414" s="47"/>
      <c r="M22414" s="47"/>
    </row>
    <row r="22415" spans="1:13" x14ac:dyDescent="0.4">
      <c r="A22415" t="str">
        <f t="shared" si="350"/>
        <v>66_4A_M_0_180_67_HH800_CDB</v>
      </c>
      <c r="B22415">
        <v>66</v>
      </c>
      <c r="C22415" t="s">
        <v>168</v>
      </c>
      <c r="D22415" t="s">
        <v>174</v>
      </c>
      <c r="E22415">
        <v>0</v>
      </c>
      <c r="F22415">
        <v>180</v>
      </c>
      <c r="G22415">
        <v>67</v>
      </c>
      <c r="H22415" t="s">
        <v>303</v>
      </c>
      <c r="I22415" t="s">
        <v>171</v>
      </c>
      <c r="J22415">
        <v>10.472982552699678</v>
      </c>
      <c r="L22415" s="47"/>
      <c r="M22415" s="47"/>
    </row>
    <row r="22416" spans="1:13" x14ac:dyDescent="0.4">
      <c r="A22416" t="str">
        <f t="shared" si="350"/>
        <v>66_4A_M_0_180_70_HH800_CDB</v>
      </c>
      <c r="B22416">
        <v>66</v>
      </c>
      <c r="C22416" t="s">
        <v>168</v>
      </c>
      <c r="D22416" t="s">
        <v>174</v>
      </c>
      <c r="E22416">
        <v>0</v>
      </c>
      <c r="F22416">
        <v>180</v>
      </c>
      <c r="G22416">
        <v>70</v>
      </c>
      <c r="H22416" t="s">
        <v>303</v>
      </c>
      <c r="I22416" t="s">
        <v>171</v>
      </c>
      <c r="J22416">
        <v>12.348903491057156</v>
      </c>
      <c r="L22416" s="47"/>
      <c r="M22416" s="47"/>
    </row>
    <row r="22417" spans="1:13" x14ac:dyDescent="0.4">
      <c r="A22417" t="str">
        <f t="shared" si="350"/>
        <v>66_4A_M_0_365_67_HH800_CDB</v>
      </c>
      <c r="B22417">
        <v>66</v>
      </c>
      <c r="C22417" t="s">
        <v>168</v>
      </c>
      <c r="D22417" t="s">
        <v>174</v>
      </c>
      <c r="E22417">
        <v>0</v>
      </c>
      <c r="F22417">
        <v>365</v>
      </c>
      <c r="G22417">
        <v>67</v>
      </c>
      <c r="H22417" t="s">
        <v>303</v>
      </c>
      <c r="I22417" t="s">
        <v>171</v>
      </c>
      <c r="J22417">
        <v>9.9761573833284594</v>
      </c>
      <c r="L22417" s="47"/>
      <c r="M22417" s="47"/>
    </row>
    <row r="22418" spans="1:13" x14ac:dyDescent="0.4">
      <c r="A22418" t="str">
        <f t="shared" si="350"/>
        <v>66_4A_M_0_365_70_HH800_CDB</v>
      </c>
      <c r="B22418">
        <v>66</v>
      </c>
      <c r="C22418" t="s">
        <v>168</v>
      </c>
      <c r="D22418" t="s">
        <v>174</v>
      </c>
      <c r="E22418">
        <v>0</v>
      </c>
      <c r="F22418">
        <v>365</v>
      </c>
      <c r="G22418">
        <v>70</v>
      </c>
      <c r="H22418" t="s">
        <v>303</v>
      </c>
      <c r="I22418" t="s">
        <v>171</v>
      </c>
      <c r="J22418">
        <v>12.556877501413638</v>
      </c>
      <c r="L22418" s="47"/>
      <c r="M22418" s="47"/>
    </row>
    <row r="22419" spans="1:13" x14ac:dyDescent="0.4">
      <c r="A22419" t="str">
        <f t="shared" si="350"/>
        <v>67_4A_M_0_90_70_HH800_CDB</v>
      </c>
      <c r="B22419">
        <v>67</v>
      </c>
      <c r="C22419" t="s">
        <v>168</v>
      </c>
      <c r="D22419" t="s">
        <v>174</v>
      </c>
      <c r="E22419">
        <v>0</v>
      </c>
      <c r="F22419">
        <v>90</v>
      </c>
      <c r="G22419">
        <v>70</v>
      </c>
      <c r="H22419" t="s">
        <v>303</v>
      </c>
      <c r="I22419" t="s">
        <v>171</v>
      </c>
      <c r="J22419">
        <v>12.851256818884817</v>
      </c>
      <c r="L22419" s="47"/>
      <c r="M22419" s="47"/>
    </row>
    <row r="22420" spans="1:13" x14ac:dyDescent="0.4">
      <c r="A22420" t="str">
        <f t="shared" si="350"/>
        <v>67_4A_M_0_180_70_HH800_CDB</v>
      </c>
      <c r="B22420">
        <v>67</v>
      </c>
      <c r="C22420" t="s">
        <v>168</v>
      </c>
      <c r="D22420" t="s">
        <v>174</v>
      </c>
      <c r="E22420">
        <v>0</v>
      </c>
      <c r="F22420">
        <v>180</v>
      </c>
      <c r="G22420">
        <v>70</v>
      </c>
      <c r="H22420" t="s">
        <v>303</v>
      </c>
      <c r="I22420" t="s">
        <v>171</v>
      </c>
      <c r="J22420">
        <v>13.071504169113089</v>
      </c>
      <c r="L22420" s="47"/>
      <c r="M22420" s="47"/>
    </row>
    <row r="22421" spans="1:13" x14ac:dyDescent="0.4">
      <c r="A22421" t="str">
        <f t="shared" si="350"/>
        <v>67_4A_M_0_365_70_HH800_CDB</v>
      </c>
      <c r="B22421">
        <v>67</v>
      </c>
      <c r="C22421" t="s">
        <v>168</v>
      </c>
      <c r="D22421" t="s">
        <v>174</v>
      </c>
      <c r="E22421">
        <v>0</v>
      </c>
      <c r="F22421">
        <v>365</v>
      </c>
      <c r="G22421">
        <v>70</v>
      </c>
      <c r="H22421" t="s">
        <v>303</v>
      </c>
      <c r="I22421" t="s">
        <v>171</v>
      </c>
      <c r="J22421">
        <v>12.49029990965632</v>
      </c>
      <c r="L22421" s="47"/>
      <c r="M22421" s="47"/>
    </row>
    <row r="22422" spans="1:13" x14ac:dyDescent="0.4">
      <c r="A22422" t="str">
        <f t="shared" si="350"/>
        <v>68_4A_M_0_90_70_HH800_CDB</v>
      </c>
      <c r="B22422">
        <v>68</v>
      </c>
      <c r="C22422" t="s">
        <v>168</v>
      </c>
      <c r="D22422" t="s">
        <v>174</v>
      </c>
      <c r="E22422">
        <v>0</v>
      </c>
      <c r="F22422">
        <v>90</v>
      </c>
      <c r="G22422">
        <v>70</v>
      </c>
      <c r="H22422" t="s">
        <v>303</v>
      </c>
      <c r="I22422" t="s">
        <v>171</v>
      </c>
      <c r="J22422">
        <v>12.667396304140745</v>
      </c>
      <c r="L22422" s="47"/>
      <c r="M22422" s="47"/>
    </row>
    <row r="22423" spans="1:13" x14ac:dyDescent="0.4">
      <c r="A22423" t="str">
        <f t="shared" si="350"/>
        <v>68_4A_M_0_180_70_HH800_CDB</v>
      </c>
      <c r="B22423">
        <v>68</v>
      </c>
      <c r="C22423" t="s">
        <v>168</v>
      </c>
      <c r="D22423" t="s">
        <v>174</v>
      </c>
      <c r="E22423">
        <v>0</v>
      </c>
      <c r="F22423">
        <v>180</v>
      </c>
      <c r="G22423">
        <v>70</v>
      </c>
      <c r="H22423" t="s">
        <v>303</v>
      </c>
      <c r="I22423" t="s">
        <v>171</v>
      </c>
      <c r="J22423">
        <v>12.974466285932792</v>
      </c>
      <c r="L22423" s="47"/>
      <c r="M22423" s="47"/>
    </row>
    <row r="22424" spans="1:13" x14ac:dyDescent="0.4">
      <c r="A22424" t="str">
        <f t="shared" si="350"/>
        <v>68_4A_M_0_365_70_HH800_CDB</v>
      </c>
      <c r="B22424">
        <v>68</v>
      </c>
      <c r="C22424" t="s">
        <v>168</v>
      </c>
      <c r="D22424" t="s">
        <v>174</v>
      </c>
      <c r="E22424">
        <v>0</v>
      </c>
      <c r="F22424">
        <v>365</v>
      </c>
      <c r="G22424">
        <v>70</v>
      </c>
      <c r="H22424" t="s">
        <v>303</v>
      </c>
      <c r="I22424" t="s">
        <v>171</v>
      </c>
      <c r="J22424">
        <v>12.237837020898557</v>
      </c>
      <c r="L22424" s="47"/>
      <c r="M22424" s="47"/>
    </row>
    <row r="22425" spans="1:13" x14ac:dyDescent="0.4">
      <c r="A22425" t="str">
        <f t="shared" si="350"/>
        <v>69_4A_M_0_90_70_HH800_CDB</v>
      </c>
      <c r="B22425">
        <v>69</v>
      </c>
      <c r="C22425" t="s">
        <v>168</v>
      </c>
      <c r="D22425" t="s">
        <v>174</v>
      </c>
      <c r="E22425">
        <v>0</v>
      </c>
      <c r="F22425">
        <v>90</v>
      </c>
      <c r="G22425">
        <v>70</v>
      </c>
      <c r="H22425" t="s">
        <v>303</v>
      </c>
      <c r="I22425" t="s">
        <v>171</v>
      </c>
      <c r="J22425">
        <v>12.772556317161452</v>
      </c>
      <c r="L22425" s="47"/>
      <c r="M22425" s="47"/>
    </row>
    <row r="22426" spans="1:13" x14ac:dyDescent="0.4">
      <c r="A22426" t="str">
        <f t="shared" si="350"/>
        <v>69_4A_M_0_180_70_HH800_CDB</v>
      </c>
      <c r="B22426">
        <v>69</v>
      </c>
      <c r="C22426" t="s">
        <v>168</v>
      </c>
      <c r="D22426" t="s">
        <v>174</v>
      </c>
      <c r="E22426">
        <v>0</v>
      </c>
      <c r="F22426">
        <v>180</v>
      </c>
      <c r="G22426">
        <v>70</v>
      </c>
      <c r="H22426" t="s">
        <v>303</v>
      </c>
      <c r="I22426" t="s">
        <v>171</v>
      </c>
      <c r="J22426">
        <v>12.558013915243212</v>
      </c>
      <c r="L22426" s="47"/>
      <c r="M22426" s="47"/>
    </row>
    <row r="22427" spans="1:13" x14ac:dyDescent="0.4">
      <c r="A22427" t="str">
        <f t="shared" si="350"/>
        <v>69_4A_M_0_365_70_HH800_CDB</v>
      </c>
      <c r="B22427">
        <v>69</v>
      </c>
      <c r="C22427" t="s">
        <v>168</v>
      </c>
      <c r="D22427" t="s">
        <v>174</v>
      </c>
      <c r="E22427">
        <v>0</v>
      </c>
      <c r="F22427">
        <v>365</v>
      </c>
      <c r="G22427">
        <v>70</v>
      </c>
      <c r="H22427" t="s">
        <v>303</v>
      </c>
      <c r="I22427" t="s">
        <v>171</v>
      </c>
      <c r="J22427">
        <v>12.320536998310555</v>
      </c>
      <c r="L22427" s="47"/>
      <c r="M22427" s="47"/>
    </row>
    <row r="22428" spans="1:13" x14ac:dyDescent="0.4">
      <c r="A22428" t="str">
        <f t="shared" si="350"/>
        <v>65_4M_F_0_90_67_HH800_CDB</v>
      </c>
      <c r="B22428">
        <v>65</v>
      </c>
      <c r="C22428" t="s">
        <v>173</v>
      </c>
      <c r="D22428" t="s">
        <v>169</v>
      </c>
      <c r="E22428">
        <v>0</v>
      </c>
      <c r="F22428">
        <v>90</v>
      </c>
      <c r="G22428">
        <v>67</v>
      </c>
      <c r="H22428" t="s">
        <v>303</v>
      </c>
      <c r="I22428" t="s">
        <v>171</v>
      </c>
      <c r="J22428">
        <v>10.690619338185289</v>
      </c>
      <c r="L22428" s="47"/>
      <c r="M22428" s="47"/>
    </row>
    <row r="22429" spans="1:13" x14ac:dyDescent="0.4">
      <c r="A22429" t="str">
        <f t="shared" si="350"/>
        <v>65_4M_F_0_90_70_HH800_CDB</v>
      </c>
      <c r="B22429">
        <v>65</v>
      </c>
      <c r="C22429" t="s">
        <v>173</v>
      </c>
      <c r="D22429" t="s">
        <v>169</v>
      </c>
      <c r="E22429">
        <v>0</v>
      </c>
      <c r="F22429">
        <v>90</v>
      </c>
      <c r="G22429">
        <v>70</v>
      </c>
      <c r="H22429" t="s">
        <v>303</v>
      </c>
      <c r="I22429" t="s">
        <v>171</v>
      </c>
      <c r="J22429">
        <v>13.421983959653986</v>
      </c>
      <c r="L22429" s="47"/>
      <c r="M22429" s="47"/>
    </row>
    <row r="22430" spans="1:13" x14ac:dyDescent="0.4">
      <c r="A22430" t="str">
        <f t="shared" si="350"/>
        <v>65_4M_F_0_180_67_HH800_CDB</v>
      </c>
      <c r="B22430">
        <v>65</v>
      </c>
      <c r="C22430" t="s">
        <v>173</v>
      </c>
      <c r="D22430" t="s">
        <v>169</v>
      </c>
      <c r="E22430">
        <v>0</v>
      </c>
      <c r="F22430">
        <v>180</v>
      </c>
      <c r="G22430">
        <v>67</v>
      </c>
      <c r="H22430" t="s">
        <v>303</v>
      </c>
      <c r="I22430" t="s">
        <v>171</v>
      </c>
      <c r="J22430">
        <v>10.180877644120637</v>
      </c>
      <c r="L22430" s="47"/>
      <c r="M22430" s="47"/>
    </row>
    <row r="22431" spans="1:13" x14ac:dyDescent="0.4">
      <c r="A22431" t="str">
        <f t="shared" si="350"/>
        <v>65_4M_F_0_180_70_HH800_CDB</v>
      </c>
      <c r="B22431">
        <v>65</v>
      </c>
      <c r="C22431" t="s">
        <v>173</v>
      </c>
      <c r="D22431" t="s">
        <v>169</v>
      </c>
      <c r="E22431">
        <v>0</v>
      </c>
      <c r="F22431">
        <v>180</v>
      </c>
      <c r="G22431">
        <v>70</v>
      </c>
      <c r="H22431" t="s">
        <v>303</v>
      </c>
      <c r="I22431" t="s">
        <v>171</v>
      </c>
      <c r="J22431">
        <v>12.293146023308253</v>
      </c>
      <c r="L22431" s="47"/>
      <c r="M22431" s="47"/>
    </row>
    <row r="22432" spans="1:13" x14ac:dyDescent="0.4">
      <c r="A22432" t="str">
        <f t="shared" si="350"/>
        <v>65_4M_F_0_365_67_HH800_CDB</v>
      </c>
      <c r="B22432">
        <v>65</v>
      </c>
      <c r="C22432" t="s">
        <v>173</v>
      </c>
      <c r="D22432" t="s">
        <v>169</v>
      </c>
      <c r="E22432">
        <v>0</v>
      </c>
      <c r="F22432">
        <v>365</v>
      </c>
      <c r="G22432">
        <v>67</v>
      </c>
      <c r="H22432" t="s">
        <v>303</v>
      </c>
      <c r="I22432" t="s">
        <v>171</v>
      </c>
      <c r="J22432">
        <v>9.9524433083371573</v>
      </c>
      <c r="L22432" s="47"/>
      <c r="M22432" s="47"/>
    </row>
    <row r="22433" spans="1:13" x14ac:dyDescent="0.4">
      <c r="A22433" t="str">
        <f t="shared" si="350"/>
        <v>65_4M_F_0_365_70_HH800_CDB</v>
      </c>
      <c r="B22433">
        <v>65</v>
      </c>
      <c r="C22433" t="s">
        <v>173</v>
      </c>
      <c r="D22433" t="s">
        <v>169</v>
      </c>
      <c r="E22433">
        <v>0</v>
      </c>
      <c r="F22433">
        <v>365</v>
      </c>
      <c r="G22433">
        <v>70</v>
      </c>
      <c r="H22433" t="s">
        <v>303</v>
      </c>
      <c r="I22433" t="s">
        <v>171</v>
      </c>
      <c r="J22433">
        <v>11.897280167263148</v>
      </c>
      <c r="L22433" s="47"/>
      <c r="M22433" s="47"/>
    </row>
    <row r="22434" spans="1:13" x14ac:dyDescent="0.4">
      <c r="A22434" t="str">
        <f t="shared" si="350"/>
        <v>66_4M_F_0_90_67_HH800_CDB</v>
      </c>
      <c r="B22434">
        <v>66</v>
      </c>
      <c r="C22434" t="s">
        <v>173</v>
      </c>
      <c r="D22434" t="s">
        <v>169</v>
      </c>
      <c r="E22434">
        <v>0</v>
      </c>
      <c r="F22434">
        <v>90</v>
      </c>
      <c r="G22434">
        <v>67</v>
      </c>
      <c r="H22434" t="s">
        <v>303</v>
      </c>
      <c r="I22434" t="s">
        <v>171</v>
      </c>
      <c r="J22434">
        <v>10.156838477480653</v>
      </c>
      <c r="L22434" s="47"/>
      <c r="M22434" s="47"/>
    </row>
    <row r="22435" spans="1:13" x14ac:dyDescent="0.4">
      <c r="A22435" t="str">
        <f t="shared" si="350"/>
        <v>66_4M_F_0_90_70_HH800_CDB</v>
      </c>
      <c r="B22435">
        <v>66</v>
      </c>
      <c r="C22435" t="s">
        <v>173</v>
      </c>
      <c r="D22435" t="s">
        <v>169</v>
      </c>
      <c r="E22435">
        <v>0</v>
      </c>
      <c r="F22435">
        <v>90</v>
      </c>
      <c r="G22435">
        <v>70</v>
      </c>
      <c r="H22435" t="s">
        <v>303</v>
      </c>
      <c r="I22435" t="s">
        <v>171</v>
      </c>
      <c r="J22435">
        <v>13.349066687980571</v>
      </c>
      <c r="L22435" s="47"/>
      <c r="M22435" s="47"/>
    </row>
    <row r="22436" spans="1:13" x14ac:dyDescent="0.4">
      <c r="A22436" t="str">
        <f t="shared" si="350"/>
        <v>66_4M_F_0_180_67_HH800_CDB</v>
      </c>
      <c r="B22436">
        <v>66</v>
      </c>
      <c r="C22436" t="s">
        <v>173</v>
      </c>
      <c r="D22436" t="s">
        <v>169</v>
      </c>
      <c r="E22436">
        <v>0</v>
      </c>
      <c r="F22436">
        <v>180</v>
      </c>
      <c r="G22436">
        <v>67</v>
      </c>
      <c r="H22436" t="s">
        <v>303</v>
      </c>
      <c r="I22436" t="s">
        <v>171</v>
      </c>
      <c r="J22436">
        <v>10.557400978781391</v>
      </c>
      <c r="L22436" s="47"/>
      <c r="M22436" s="47"/>
    </row>
    <row r="22437" spans="1:13" x14ac:dyDescent="0.4">
      <c r="A22437" t="str">
        <f t="shared" si="350"/>
        <v>66_4M_F_0_180_70_HH800_CDB</v>
      </c>
      <c r="B22437">
        <v>66</v>
      </c>
      <c r="C22437" t="s">
        <v>173</v>
      </c>
      <c r="D22437" t="s">
        <v>169</v>
      </c>
      <c r="E22437">
        <v>0</v>
      </c>
      <c r="F22437">
        <v>180</v>
      </c>
      <c r="G22437">
        <v>70</v>
      </c>
      <c r="H22437" t="s">
        <v>303</v>
      </c>
      <c r="I22437" t="s">
        <v>171</v>
      </c>
      <c r="J22437">
        <v>12.594763603457981</v>
      </c>
      <c r="L22437" s="47"/>
      <c r="M22437" s="47"/>
    </row>
    <row r="22438" spans="1:13" x14ac:dyDescent="0.4">
      <c r="A22438" t="str">
        <f t="shared" si="350"/>
        <v>66_4M_F_0_365_67_HH800_CDB</v>
      </c>
      <c r="B22438">
        <v>66</v>
      </c>
      <c r="C22438" t="s">
        <v>173</v>
      </c>
      <c r="D22438" t="s">
        <v>169</v>
      </c>
      <c r="E22438">
        <v>0</v>
      </c>
      <c r="F22438">
        <v>365</v>
      </c>
      <c r="G22438">
        <v>67</v>
      </c>
      <c r="H22438" t="s">
        <v>303</v>
      </c>
      <c r="I22438" t="s">
        <v>171</v>
      </c>
      <c r="J22438">
        <v>10.055178783966529</v>
      </c>
      <c r="L22438" s="47"/>
      <c r="M22438" s="47"/>
    </row>
    <row r="22439" spans="1:13" x14ac:dyDescent="0.4">
      <c r="A22439" t="str">
        <f t="shared" si="350"/>
        <v>66_4M_F_0_365_70_HH800_CDB</v>
      </c>
      <c r="B22439">
        <v>66</v>
      </c>
      <c r="C22439" t="s">
        <v>173</v>
      </c>
      <c r="D22439" t="s">
        <v>169</v>
      </c>
      <c r="E22439">
        <v>0</v>
      </c>
      <c r="F22439">
        <v>365</v>
      </c>
      <c r="G22439">
        <v>70</v>
      </c>
      <c r="H22439" t="s">
        <v>303</v>
      </c>
      <c r="I22439" t="s">
        <v>171</v>
      </c>
      <c r="J22439">
        <v>12.335251664889306</v>
      </c>
      <c r="L22439" s="47"/>
      <c r="M22439" s="47"/>
    </row>
    <row r="22440" spans="1:13" x14ac:dyDescent="0.4">
      <c r="A22440" t="str">
        <f t="shared" si="350"/>
        <v>67_4M_F_0_90_70_HH800_CDB</v>
      </c>
      <c r="B22440">
        <v>67</v>
      </c>
      <c r="C22440" t="s">
        <v>173</v>
      </c>
      <c r="D22440" t="s">
        <v>169</v>
      </c>
      <c r="E22440">
        <v>0</v>
      </c>
      <c r="F22440">
        <v>90</v>
      </c>
      <c r="G22440">
        <v>70</v>
      </c>
      <c r="H22440" t="s">
        <v>303</v>
      </c>
      <c r="I22440" t="s">
        <v>171</v>
      </c>
      <c r="J22440">
        <v>13.66316117805302</v>
      </c>
      <c r="L22440" s="47"/>
      <c r="M22440" s="47"/>
    </row>
    <row r="22441" spans="1:13" x14ac:dyDescent="0.4">
      <c r="A22441" t="str">
        <f t="shared" si="350"/>
        <v>67_4M_F_0_180_70_HH800_CDB</v>
      </c>
      <c r="B22441">
        <v>67</v>
      </c>
      <c r="C22441" t="s">
        <v>173</v>
      </c>
      <c r="D22441" t="s">
        <v>169</v>
      </c>
      <c r="E22441">
        <v>0</v>
      </c>
      <c r="F22441">
        <v>180</v>
      </c>
      <c r="G22441">
        <v>70</v>
      </c>
      <c r="H22441" t="s">
        <v>303</v>
      </c>
      <c r="I22441" t="s">
        <v>171</v>
      </c>
      <c r="J22441">
        <v>12.762217012356018</v>
      </c>
      <c r="L22441" s="47"/>
      <c r="M22441" s="47"/>
    </row>
    <row r="22442" spans="1:13" x14ac:dyDescent="0.4">
      <c r="A22442" t="str">
        <f t="shared" si="350"/>
        <v>67_4M_F_0_365_70_HH800_CDB</v>
      </c>
      <c r="B22442">
        <v>67</v>
      </c>
      <c r="C22442" t="s">
        <v>173</v>
      </c>
      <c r="D22442" t="s">
        <v>169</v>
      </c>
      <c r="E22442">
        <v>0</v>
      </c>
      <c r="F22442">
        <v>365</v>
      </c>
      <c r="G22442">
        <v>70</v>
      </c>
      <c r="H22442" t="s">
        <v>303</v>
      </c>
      <c r="I22442" t="s">
        <v>171</v>
      </c>
      <c r="J22442">
        <v>12.1197715712026</v>
      </c>
      <c r="L22442" s="47"/>
      <c r="M22442" s="47"/>
    </row>
    <row r="22443" spans="1:13" x14ac:dyDescent="0.4">
      <c r="A22443" t="str">
        <f t="shared" si="350"/>
        <v>68_4M_F_0_90_70_HH800_CDB</v>
      </c>
      <c r="B22443">
        <v>68</v>
      </c>
      <c r="C22443" t="s">
        <v>173</v>
      </c>
      <c r="D22443" t="s">
        <v>169</v>
      </c>
      <c r="E22443">
        <v>0</v>
      </c>
      <c r="F22443">
        <v>90</v>
      </c>
      <c r="G22443">
        <v>70</v>
      </c>
      <c r="H22443" t="s">
        <v>303</v>
      </c>
      <c r="I22443" t="s">
        <v>171</v>
      </c>
      <c r="J22443">
        <v>13.307310792543827</v>
      </c>
      <c r="L22443" s="47"/>
      <c r="M22443" s="47"/>
    </row>
    <row r="22444" spans="1:13" x14ac:dyDescent="0.4">
      <c r="A22444" t="str">
        <f t="shared" si="350"/>
        <v>68_4M_F_0_180_70_HH800_CDB</v>
      </c>
      <c r="B22444">
        <v>68</v>
      </c>
      <c r="C22444" t="s">
        <v>173</v>
      </c>
      <c r="D22444" t="s">
        <v>169</v>
      </c>
      <c r="E22444">
        <v>0</v>
      </c>
      <c r="F22444">
        <v>180</v>
      </c>
      <c r="G22444">
        <v>70</v>
      </c>
      <c r="H22444" t="s">
        <v>303</v>
      </c>
      <c r="I22444" t="s">
        <v>171</v>
      </c>
      <c r="J22444">
        <v>12.552544031278545</v>
      </c>
      <c r="L22444" s="47"/>
      <c r="M22444" s="47"/>
    </row>
    <row r="22445" spans="1:13" x14ac:dyDescent="0.4">
      <c r="A22445" t="str">
        <f t="shared" si="350"/>
        <v>68_4M_F_0_365_70_HH800_CDB</v>
      </c>
      <c r="B22445">
        <v>68</v>
      </c>
      <c r="C22445" t="s">
        <v>173</v>
      </c>
      <c r="D22445" t="s">
        <v>169</v>
      </c>
      <c r="E22445">
        <v>0</v>
      </c>
      <c r="F22445">
        <v>365</v>
      </c>
      <c r="G22445">
        <v>70</v>
      </c>
      <c r="H22445" t="s">
        <v>303</v>
      </c>
      <c r="I22445" t="s">
        <v>171</v>
      </c>
      <c r="J22445">
        <v>12.502998579297577</v>
      </c>
      <c r="L22445" s="47"/>
      <c r="M22445" s="47"/>
    </row>
    <row r="22446" spans="1:13" x14ac:dyDescent="0.4">
      <c r="A22446" t="str">
        <f t="shared" si="350"/>
        <v>69_4M_F_0_90_70_HH800_CDB</v>
      </c>
      <c r="B22446">
        <v>69</v>
      </c>
      <c r="C22446" t="s">
        <v>173</v>
      </c>
      <c r="D22446" t="s">
        <v>169</v>
      </c>
      <c r="E22446">
        <v>0</v>
      </c>
      <c r="F22446">
        <v>90</v>
      </c>
      <c r="G22446">
        <v>70</v>
      </c>
      <c r="H22446" t="s">
        <v>303</v>
      </c>
      <c r="I22446" t="s">
        <v>171</v>
      </c>
      <c r="J22446">
        <v>13.536831214164847</v>
      </c>
      <c r="L22446" s="47"/>
      <c r="M22446" s="47"/>
    </row>
    <row r="22447" spans="1:13" x14ac:dyDescent="0.4">
      <c r="A22447" t="str">
        <f t="shared" si="350"/>
        <v>69_4M_F_0_180_70_HH800_CDB</v>
      </c>
      <c r="B22447">
        <v>69</v>
      </c>
      <c r="C22447" t="s">
        <v>173</v>
      </c>
      <c r="D22447" t="s">
        <v>169</v>
      </c>
      <c r="E22447">
        <v>0</v>
      </c>
      <c r="F22447">
        <v>180</v>
      </c>
      <c r="G22447">
        <v>70</v>
      </c>
      <c r="H22447" t="s">
        <v>303</v>
      </c>
      <c r="I22447" t="s">
        <v>171</v>
      </c>
      <c r="J22447">
        <v>12.505983824955491</v>
      </c>
      <c r="L22447" s="47"/>
      <c r="M22447" s="47"/>
    </row>
    <row r="22448" spans="1:13" x14ac:dyDescent="0.4">
      <c r="A22448" t="str">
        <f t="shared" si="350"/>
        <v>69_4M_F_0_365_70_HH800_CDB</v>
      </c>
      <c r="B22448">
        <v>69</v>
      </c>
      <c r="C22448" t="s">
        <v>173</v>
      </c>
      <c r="D22448" t="s">
        <v>169</v>
      </c>
      <c r="E22448">
        <v>0</v>
      </c>
      <c r="F22448">
        <v>365</v>
      </c>
      <c r="G22448">
        <v>70</v>
      </c>
      <c r="H22448" t="s">
        <v>303</v>
      </c>
      <c r="I22448" t="s">
        <v>171</v>
      </c>
      <c r="J22448">
        <v>12.504685669481187</v>
      </c>
      <c r="L22448" s="47"/>
      <c r="M22448" s="47"/>
    </row>
    <row r="22449" spans="1:13" x14ac:dyDescent="0.4">
      <c r="A22449" t="str">
        <f t="shared" si="350"/>
        <v>65_4M_M_0_90_67_HH800_CDB</v>
      </c>
      <c r="B22449">
        <v>65</v>
      </c>
      <c r="C22449" t="s">
        <v>173</v>
      </c>
      <c r="D22449" t="s">
        <v>174</v>
      </c>
      <c r="E22449">
        <v>0</v>
      </c>
      <c r="F22449">
        <v>90</v>
      </c>
      <c r="G22449">
        <v>67</v>
      </c>
      <c r="H22449" t="s">
        <v>303</v>
      </c>
      <c r="I22449" t="s">
        <v>171</v>
      </c>
      <c r="J22449">
        <v>9.9229015154016338</v>
      </c>
      <c r="L22449" s="47"/>
      <c r="M22449" s="47"/>
    </row>
    <row r="22450" spans="1:13" x14ac:dyDescent="0.4">
      <c r="A22450" t="str">
        <f t="shared" si="350"/>
        <v>65_4M_M_0_90_70_HH800_CDB</v>
      </c>
      <c r="B22450">
        <v>65</v>
      </c>
      <c r="C22450" t="s">
        <v>173</v>
      </c>
      <c r="D22450" t="s">
        <v>174</v>
      </c>
      <c r="E22450">
        <v>0</v>
      </c>
      <c r="F22450">
        <v>90</v>
      </c>
      <c r="G22450">
        <v>70</v>
      </c>
      <c r="H22450" t="s">
        <v>303</v>
      </c>
      <c r="I22450" t="s">
        <v>171</v>
      </c>
      <c r="J22450">
        <v>12.615315189932575</v>
      </c>
      <c r="L22450" s="47"/>
      <c r="M22450" s="47"/>
    </row>
    <row r="22451" spans="1:13" x14ac:dyDescent="0.4">
      <c r="A22451" t="str">
        <f t="shared" si="350"/>
        <v>65_4M_M_0_180_67_HH800_CDB</v>
      </c>
      <c r="B22451">
        <v>65</v>
      </c>
      <c r="C22451" t="s">
        <v>173</v>
      </c>
      <c r="D22451" t="s">
        <v>174</v>
      </c>
      <c r="E22451">
        <v>0</v>
      </c>
      <c r="F22451">
        <v>180</v>
      </c>
      <c r="G22451">
        <v>67</v>
      </c>
      <c r="H22451" t="s">
        <v>303</v>
      </c>
      <c r="I22451" t="s">
        <v>171</v>
      </c>
      <c r="J22451">
        <v>10.103694428028401</v>
      </c>
      <c r="L22451" s="47"/>
      <c r="M22451" s="47"/>
    </row>
    <row r="22452" spans="1:13" x14ac:dyDescent="0.4">
      <c r="A22452" t="str">
        <f t="shared" si="350"/>
        <v>65_4M_M_0_180_70_HH800_CDB</v>
      </c>
      <c r="B22452">
        <v>65</v>
      </c>
      <c r="C22452" t="s">
        <v>173</v>
      </c>
      <c r="D22452" t="s">
        <v>174</v>
      </c>
      <c r="E22452">
        <v>0</v>
      </c>
      <c r="F22452">
        <v>180</v>
      </c>
      <c r="G22452">
        <v>70</v>
      </c>
      <c r="H22452" t="s">
        <v>303</v>
      </c>
      <c r="I22452" t="s">
        <v>171</v>
      </c>
      <c r="J22452">
        <v>12.324342839743132</v>
      </c>
      <c r="L22452" s="47"/>
      <c r="M22452" s="47"/>
    </row>
    <row r="22453" spans="1:13" x14ac:dyDescent="0.4">
      <c r="A22453" t="str">
        <f t="shared" si="350"/>
        <v>65_4M_M_0_365_67_HH800_CDB</v>
      </c>
      <c r="B22453">
        <v>65</v>
      </c>
      <c r="C22453" t="s">
        <v>173</v>
      </c>
      <c r="D22453" t="s">
        <v>174</v>
      </c>
      <c r="E22453">
        <v>0</v>
      </c>
      <c r="F22453">
        <v>365</v>
      </c>
      <c r="G22453">
        <v>67</v>
      </c>
      <c r="H22453" t="s">
        <v>303</v>
      </c>
      <c r="I22453" t="s">
        <v>171</v>
      </c>
      <c r="J22453">
        <v>9.4197184292616836</v>
      </c>
      <c r="L22453" s="47"/>
      <c r="M22453" s="47"/>
    </row>
    <row r="22454" spans="1:13" x14ac:dyDescent="0.4">
      <c r="A22454" t="str">
        <f t="shared" si="350"/>
        <v>65_4M_M_0_365_70_HH800_CDB</v>
      </c>
      <c r="B22454">
        <v>65</v>
      </c>
      <c r="C22454" t="s">
        <v>173</v>
      </c>
      <c r="D22454" t="s">
        <v>174</v>
      </c>
      <c r="E22454">
        <v>0</v>
      </c>
      <c r="F22454">
        <v>365</v>
      </c>
      <c r="G22454">
        <v>70</v>
      </c>
      <c r="H22454" t="s">
        <v>303</v>
      </c>
      <c r="I22454" t="s">
        <v>171</v>
      </c>
      <c r="J22454">
        <v>11.996175147927879</v>
      </c>
      <c r="L22454" s="47"/>
      <c r="M22454" s="47"/>
    </row>
    <row r="22455" spans="1:13" x14ac:dyDescent="0.4">
      <c r="A22455" t="str">
        <f t="shared" si="350"/>
        <v>66_4M_M_0_90_67_HH800_CDB</v>
      </c>
      <c r="B22455">
        <v>66</v>
      </c>
      <c r="C22455" t="s">
        <v>173</v>
      </c>
      <c r="D22455" t="s">
        <v>174</v>
      </c>
      <c r="E22455">
        <v>0</v>
      </c>
      <c r="F22455">
        <v>90</v>
      </c>
      <c r="G22455">
        <v>67</v>
      </c>
      <c r="H22455" t="s">
        <v>303</v>
      </c>
      <c r="I22455" t="s">
        <v>171</v>
      </c>
      <c r="J22455">
        <v>10.738436568471146</v>
      </c>
      <c r="L22455" s="47"/>
      <c r="M22455" s="47"/>
    </row>
    <row r="22456" spans="1:13" x14ac:dyDescent="0.4">
      <c r="A22456" t="str">
        <f t="shared" si="350"/>
        <v>66_4M_M_0_90_70_HH800_CDB</v>
      </c>
      <c r="B22456">
        <v>66</v>
      </c>
      <c r="C22456" t="s">
        <v>173</v>
      </c>
      <c r="D22456" t="s">
        <v>174</v>
      </c>
      <c r="E22456">
        <v>0</v>
      </c>
      <c r="F22456">
        <v>90</v>
      </c>
      <c r="G22456">
        <v>70</v>
      </c>
      <c r="H22456" t="s">
        <v>303</v>
      </c>
      <c r="I22456" t="s">
        <v>171</v>
      </c>
      <c r="J22456">
        <v>12.696298588856894</v>
      </c>
      <c r="L22456" s="47"/>
      <c r="M22456" s="47"/>
    </row>
    <row r="22457" spans="1:13" x14ac:dyDescent="0.4">
      <c r="A22457" t="str">
        <f t="shared" si="350"/>
        <v>66_4M_M_0_180_67_HH800_CDB</v>
      </c>
      <c r="B22457">
        <v>66</v>
      </c>
      <c r="C22457" t="s">
        <v>173</v>
      </c>
      <c r="D22457" t="s">
        <v>174</v>
      </c>
      <c r="E22457">
        <v>0</v>
      </c>
      <c r="F22457">
        <v>180</v>
      </c>
      <c r="G22457">
        <v>67</v>
      </c>
      <c r="H22457" t="s">
        <v>303</v>
      </c>
      <c r="I22457" t="s">
        <v>171</v>
      </c>
      <c r="J22457">
        <v>10.537545068089834</v>
      </c>
      <c r="L22457" s="47"/>
      <c r="M22457" s="47"/>
    </row>
    <row r="22458" spans="1:13" x14ac:dyDescent="0.4">
      <c r="A22458" t="str">
        <f t="shared" si="350"/>
        <v>66_4M_M_0_180_70_HH800_CDB</v>
      </c>
      <c r="B22458">
        <v>66</v>
      </c>
      <c r="C22458" t="s">
        <v>173</v>
      </c>
      <c r="D22458" t="s">
        <v>174</v>
      </c>
      <c r="E22458">
        <v>0</v>
      </c>
      <c r="F22458">
        <v>180</v>
      </c>
      <c r="G22458">
        <v>70</v>
      </c>
      <c r="H22458" t="s">
        <v>303</v>
      </c>
      <c r="I22458" t="s">
        <v>171</v>
      </c>
      <c r="J22458">
        <v>12.889079007687215</v>
      </c>
      <c r="L22458" s="47"/>
      <c r="M22458" s="47"/>
    </row>
    <row r="22459" spans="1:13" x14ac:dyDescent="0.4">
      <c r="A22459" t="str">
        <f t="shared" si="350"/>
        <v>66_4M_M_0_365_67_HH800_CDB</v>
      </c>
      <c r="B22459">
        <v>66</v>
      </c>
      <c r="C22459" t="s">
        <v>173</v>
      </c>
      <c r="D22459" t="s">
        <v>174</v>
      </c>
      <c r="E22459">
        <v>0</v>
      </c>
      <c r="F22459">
        <v>365</v>
      </c>
      <c r="G22459">
        <v>67</v>
      </c>
      <c r="H22459" t="s">
        <v>303</v>
      </c>
      <c r="I22459" t="s">
        <v>171</v>
      </c>
      <c r="J22459">
        <v>9.8664427644524419</v>
      </c>
      <c r="L22459" s="47"/>
      <c r="M22459" s="47"/>
    </row>
    <row r="22460" spans="1:13" x14ac:dyDescent="0.4">
      <c r="A22460" t="str">
        <f t="shared" si="350"/>
        <v>66_4M_M_0_365_70_HH800_CDB</v>
      </c>
      <c r="B22460">
        <v>66</v>
      </c>
      <c r="C22460" t="s">
        <v>173</v>
      </c>
      <c r="D22460" t="s">
        <v>174</v>
      </c>
      <c r="E22460">
        <v>0</v>
      </c>
      <c r="F22460">
        <v>365</v>
      </c>
      <c r="G22460">
        <v>70</v>
      </c>
      <c r="H22460" t="s">
        <v>303</v>
      </c>
      <c r="I22460" t="s">
        <v>171</v>
      </c>
      <c r="J22460">
        <v>11.897363377781344</v>
      </c>
      <c r="L22460" s="47"/>
      <c r="M22460" s="47"/>
    </row>
    <row r="22461" spans="1:13" x14ac:dyDescent="0.4">
      <c r="A22461" t="str">
        <f t="shared" si="350"/>
        <v>67_4M_M_0_90_70_HH800_CDB</v>
      </c>
      <c r="B22461">
        <v>67</v>
      </c>
      <c r="C22461" t="s">
        <v>173</v>
      </c>
      <c r="D22461" t="s">
        <v>174</v>
      </c>
      <c r="E22461">
        <v>0</v>
      </c>
      <c r="F22461">
        <v>90</v>
      </c>
      <c r="G22461">
        <v>70</v>
      </c>
      <c r="H22461" t="s">
        <v>303</v>
      </c>
      <c r="I22461" t="s">
        <v>171</v>
      </c>
      <c r="J22461">
        <v>12.571677168029733</v>
      </c>
      <c r="L22461" s="47"/>
      <c r="M22461" s="47"/>
    </row>
    <row r="22462" spans="1:13" x14ac:dyDescent="0.4">
      <c r="A22462" t="str">
        <f t="shared" si="350"/>
        <v>67_4M_M_0_180_70_HH800_CDB</v>
      </c>
      <c r="B22462">
        <v>67</v>
      </c>
      <c r="C22462" t="s">
        <v>173</v>
      </c>
      <c r="D22462" t="s">
        <v>174</v>
      </c>
      <c r="E22462">
        <v>0</v>
      </c>
      <c r="F22462">
        <v>180</v>
      </c>
      <c r="G22462">
        <v>70</v>
      </c>
      <c r="H22462" t="s">
        <v>303</v>
      </c>
      <c r="I22462" t="s">
        <v>171</v>
      </c>
      <c r="J22462">
        <v>12.704729145121339</v>
      </c>
      <c r="L22462" s="47"/>
      <c r="M22462" s="47"/>
    </row>
    <row r="22463" spans="1:13" x14ac:dyDescent="0.4">
      <c r="A22463" t="str">
        <f t="shared" si="350"/>
        <v>67_4M_M_0_365_70_HH800_CDB</v>
      </c>
      <c r="B22463">
        <v>67</v>
      </c>
      <c r="C22463" t="s">
        <v>173</v>
      </c>
      <c r="D22463" t="s">
        <v>174</v>
      </c>
      <c r="E22463">
        <v>0</v>
      </c>
      <c r="F22463">
        <v>365</v>
      </c>
      <c r="G22463">
        <v>70</v>
      </c>
      <c r="H22463" t="s">
        <v>303</v>
      </c>
      <c r="I22463" t="s">
        <v>171</v>
      </c>
      <c r="J22463">
        <v>11.964141722577908</v>
      </c>
      <c r="L22463" s="47"/>
      <c r="M22463" s="47"/>
    </row>
    <row r="22464" spans="1:13" x14ac:dyDescent="0.4">
      <c r="A22464" t="str">
        <f t="shared" si="350"/>
        <v>68_4M_M_0_90_70_HH800_CDB</v>
      </c>
      <c r="B22464">
        <v>68</v>
      </c>
      <c r="C22464" t="s">
        <v>173</v>
      </c>
      <c r="D22464" t="s">
        <v>174</v>
      </c>
      <c r="E22464">
        <v>0</v>
      </c>
      <c r="F22464">
        <v>90</v>
      </c>
      <c r="G22464">
        <v>70</v>
      </c>
      <c r="H22464" t="s">
        <v>303</v>
      </c>
      <c r="I22464" t="s">
        <v>171</v>
      </c>
      <c r="J22464">
        <v>13.133204868105299</v>
      </c>
      <c r="L22464" s="47"/>
      <c r="M22464" s="47"/>
    </row>
    <row r="22465" spans="1:13" x14ac:dyDescent="0.4">
      <c r="A22465" t="str">
        <f t="shared" si="350"/>
        <v>68_4M_M_0_180_70_HH800_CDB</v>
      </c>
      <c r="B22465">
        <v>68</v>
      </c>
      <c r="C22465" t="s">
        <v>173</v>
      </c>
      <c r="D22465" t="s">
        <v>174</v>
      </c>
      <c r="E22465">
        <v>0</v>
      </c>
      <c r="F22465">
        <v>180</v>
      </c>
      <c r="G22465">
        <v>70</v>
      </c>
      <c r="H22465" t="s">
        <v>303</v>
      </c>
      <c r="I22465" t="s">
        <v>171</v>
      </c>
      <c r="J22465">
        <v>12.972502656110425</v>
      </c>
      <c r="L22465" s="47"/>
      <c r="M22465" s="47"/>
    </row>
    <row r="22466" spans="1:13" x14ac:dyDescent="0.4">
      <c r="A22466" t="str">
        <f t="shared" si="350"/>
        <v>68_4M_M_0_365_70_HH800_CDB</v>
      </c>
      <c r="B22466">
        <v>68</v>
      </c>
      <c r="C22466" t="s">
        <v>173</v>
      </c>
      <c r="D22466" t="s">
        <v>174</v>
      </c>
      <c r="E22466">
        <v>0</v>
      </c>
      <c r="F22466">
        <v>365</v>
      </c>
      <c r="G22466">
        <v>70</v>
      </c>
      <c r="H22466" t="s">
        <v>303</v>
      </c>
      <c r="I22466" t="s">
        <v>171</v>
      </c>
      <c r="J22466">
        <v>12.663259777968316</v>
      </c>
      <c r="L22466" s="47"/>
      <c r="M22466" s="47"/>
    </row>
    <row r="22467" spans="1:13" x14ac:dyDescent="0.4">
      <c r="A22467" t="str">
        <f t="shared" ref="A22467:A22530" si="351">B22467&amp;"_"&amp;C22467&amp;"_"&amp;D22467&amp;"_"&amp;E22467&amp;"_"&amp;F22467&amp;"_"&amp;G22467&amp;"_"&amp;H22467&amp;"_"&amp;I22467</f>
        <v>69_4M_M_0_90_70_HH800_CDB</v>
      </c>
      <c r="B22467">
        <v>69</v>
      </c>
      <c r="C22467" t="s">
        <v>173</v>
      </c>
      <c r="D22467" t="s">
        <v>174</v>
      </c>
      <c r="E22467">
        <v>0</v>
      </c>
      <c r="F22467">
        <v>90</v>
      </c>
      <c r="G22467">
        <v>70</v>
      </c>
      <c r="H22467" t="s">
        <v>303</v>
      </c>
      <c r="I22467" t="s">
        <v>171</v>
      </c>
      <c r="J22467">
        <v>13.588162685316032</v>
      </c>
      <c r="L22467" s="47"/>
      <c r="M22467" s="47"/>
    </row>
    <row r="22468" spans="1:13" x14ac:dyDescent="0.4">
      <c r="A22468" t="str">
        <f t="shared" si="351"/>
        <v>69_4M_M_0_180_70_HH800_CDB</v>
      </c>
      <c r="B22468">
        <v>69</v>
      </c>
      <c r="C22468" t="s">
        <v>173</v>
      </c>
      <c r="D22468" t="s">
        <v>174</v>
      </c>
      <c r="E22468">
        <v>0</v>
      </c>
      <c r="F22468">
        <v>180</v>
      </c>
      <c r="G22468">
        <v>70</v>
      </c>
      <c r="H22468" t="s">
        <v>303</v>
      </c>
      <c r="I22468" t="s">
        <v>171</v>
      </c>
      <c r="J22468">
        <v>12.411183288886104</v>
      </c>
      <c r="L22468" s="47"/>
      <c r="M22468" s="47"/>
    </row>
    <row r="22469" spans="1:13" x14ac:dyDescent="0.4">
      <c r="A22469" t="str">
        <f t="shared" si="351"/>
        <v>69_4M_M_0_365_70_HH800_CDB</v>
      </c>
      <c r="B22469">
        <v>69</v>
      </c>
      <c r="C22469" t="s">
        <v>173</v>
      </c>
      <c r="D22469" t="s">
        <v>174</v>
      </c>
      <c r="E22469">
        <v>0</v>
      </c>
      <c r="F22469">
        <v>365</v>
      </c>
      <c r="G22469">
        <v>70</v>
      </c>
      <c r="H22469" t="s">
        <v>303</v>
      </c>
      <c r="I22469" t="s">
        <v>171</v>
      </c>
      <c r="J22469">
        <v>12.253783227761591</v>
      </c>
      <c r="L22469" s="47"/>
      <c r="M22469" s="47"/>
    </row>
    <row r="22470" spans="1:13" x14ac:dyDescent="0.4">
      <c r="A22470" t="str">
        <f t="shared" si="351"/>
        <v>25_4A_M_0_0_65_HH800_Accident</v>
      </c>
      <c r="B22470">
        <v>25</v>
      </c>
      <c r="C22470" t="s">
        <v>168</v>
      </c>
      <c r="D22470" t="s">
        <v>174</v>
      </c>
      <c r="E22470">
        <v>0</v>
      </c>
      <c r="F22470">
        <v>0</v>
      </c>
      <c r="G22470">
        <v>65</v>
      </c>
      <c r="H22470" t="s">
        <v>303</v>
      </c>
      <c r="I22470" t="s">
        <v>172</v>
      </c>
      <c r="J22470">
        <v>9.0277338428013909</v>
      </c>
      <c r="L22470" s="47"/>
      <c r="M22470" s="47"/>
    </row>
    <row r="22471" spans="1:13" x14ac:dyDescent="0.4">
      <c r="A22471" t="str">
        <f t="shared" si="351"/>
        <v>26_4A_M_0_0_65_HH800_Accident</v>
      </c>
      <c r="B22471">
        <v>26</v>
      </c>
      <c r="C22471" t="s">
        <v>168</v>
      </c>
      <c r="D22471" t="s">
        <v>174</v>
      </c>
      <c r="E22471">
        <v>0</v>
      </c>
      <c r="F22471">
        <v>0</v>
      </c>
      <c r="G22471">
        <v>65</v>
      </c>
      <c r="H22471" t="s">
        <v>303</v>
      </c>
      <c r="I22471" t="s">
        <v>172</v>
      </c>
      <c r="J22471">
        <v>8.6012006858017109</v>
      </c>
      <c r="L22471" s="47"/>
      <c r="M22471" s="47"/>
    </row>
    <row r="22472" spans="1:13" x14ac:dyDescent="0.4">
      <c r="A22472" t="str">
        <f t="shared" si="351"/>
        <v>27_4A_M_0_0_65_HH800_Accident</v>
      </c>
      <c r="B22472">
        <v>27</v>
      </c>
      <c r="C22472" t="s">
        <v>168</v>
      </c>
      <c r="D22472" t="s">
        <v>174</v>
      </c>
      <c r="E22472">
        <v>0</v>
      </c>
      <c r="F22472">
        <v>0</v>
      </c>
      <c r="G22472">
        <v>65</v>
      </c>
      <c r="H22472" t="s">
        <v>303</v>
      </c>
      <c r="I22472" t="s">
        <v>172</v>
      </c>
      <c r="J22472">
        <v>8.7661041358873</v>
      </c>
      <c r="L22472" s="47"/>
      <c r="M22472" s="47"/>
    </row>
    <row r="22473" spans="1:13" x14ac:dyDescent="0.4">
      <c r="A22473" t="str">
        <f t="shared" si="351"/>
        <v>28_4A_M_0_0_65_HH800_Accident</v>
      </c>
      <c r="B22473">
        <v>28</v>
      </c>
      <c r="C22473" t="s">
        <v>168</v>
      </c>
      <c r="D22473" t="s">
        <v>174</v>
      </c>
      <c r="E22473">
        <v>0</v>
      </c>
      <c r="F22473">
        <v>0</v>
      </c>
      <c r="G22473">
        <v>65</v>
      </c>
      <c r="H22473" t="s">
        <v>303</v>
      </c>
      <c r="I22473" t="s">
        <v>172</v>
      </c>
      <c r="J22473">
        <v>8.6392236543700918</v>
      </c>
      <c r="L22473" s="47"/>
      <c r="M22473" s="47"/>
    </row>
    <row r="22474" spans="1:13" x14ac:dyDescent="0.4">
      <c r="A22474" t="str">
        <f t="shared" si="351"/>
        <v>29_4A_M_0_0_65_HH800_Accident</v>
      </c>
      <c r="B22474">
        <v>29</v>
      </c>
      <c r="C22474" t="s">
        <v>168</v>
      </c>
      <c r="D22474" t="s">
        <v>174</v>
      </c>
      <c r="E22474">
        <v>0</v>
      </c>
      <c r="F22474">
        <v>0</v>
      </c>
      <c r="G22474">
        <v>65</v>
      </c>
      <c r="H22474" t="s">
        <v>303</v>
      </c>
      <c r="I22474" t="s">
        <v>172</v>
      </c>
      <c r="J22474">
        <v>8.7811858299927721</v>
      </c>
      <c r="L22474" s="47"/>
      <c r="M22474" s="47"/>
    </row>
    <row r="22475" spans="1:13" x14ac:dyDescent="0.4">
      <c r="A22475" t="str">
        <f t="shared" si="351"/>
        <v>30_4A_M_0_0_65_HH800_Accident</v>
      </c>
      <c r="B22475">
        <v>30</v>
      </c>
      <c r="C22475" t="s">
        <v>168</v>
      </c>
      <c r="D22475" t="s">
        <v>174</v>
      </c>
      <c r="E22475">
        <v>0</v>
      </c>
      <c r="F22475">
        <v>0</v>
      </c>
      <c r="G22475">
        <v>65</v>
      </c>
      <c r="H22475" t="s">
        <v>303</v>
      </c>
      <c r="I22475" t="s">
        <v>172</v>
      </c>
      <c r="J22475">
        <v>8.877728105962591</v>
      </c>
      <c r="L22475" s="47"/>
      <c r="M22475" s="47"/>
    </row>
    <row r="22476" spans="1:13" x14ac:dyDescent="0.4">
      <c r="A22476" t="str">
        <f t="shared" si="351"/>
        <v>31_4A_M_0_0_65_HH800_Accident</v>
      </c>
      <c r="B22476">
        <v>31</v>
      </c>
      <c r="C22476" t="s">
        <v>168</v>
      </c>
      <c r="D22476" t="s">
        <v>174</v>
      </c>
      <c r="E22476">
        <v>0</v>
      </c>
      <c r="F22476">
        <v>0</v>
      </c>
      <c r="G22476">
        <v>65</v>
      </c>
      <c r="H22476" t="s">
        <v>303</v>
      </c>
      <c r="I22476" t="s">
        <v>172</v>
      </c>
      <c r="J22476">
        <v>9.4513924595967698</v>
      </c>
      <c r="L22476" s="47"/>
      <c r="M22476" s="47"/>
    </row>
    <row r="22477" spans="1:13" x14ac:dyDescent="0.4">
      <c r="A22477" t="str">
        <f t="shared" si="351"/>
        <v>32_4A_M_0_0_65_HH800_Accident</v>
      </c>
      <c r="B22477">
        <v>32</v>
      </c>
      <c r="C22477" t="s">
        <v>168</v>
      </c>
      <c r="D22477" t="s">
        <v>174</v>
      </c>
      <c r="E22477">
        <v>0</v>
      </c>
      <c r="F22477">
        <v>0</v>
      </c>
      <c r="G22477">
        <v>65</v>
      </c>
      <c r="H22477" t="s">
        <v>303</v>
      </c>
      <c r="I22477" t="s">
        <v>172</v>
      </c>
      <c r="J22477">
        <v>9.0007072635077083</v>
      </c>
      <c r="L22477" s="47"/>
      <c r="M22477" s="47"/>
    </row>
    <row r="22478" spans="1:13" x14ac:dyDescent="0.4">
      <c r="A22478" t="str">
        <f t="shared" si="351"/>
        <v>33_4A_M_0_0_65_HH800_Accident</v>
      </c>
      <c r="B22478">
        <v>33</v>
      </c>
      <c r="C22478" t="s">
        <v>168</v>
      </c>
      <c r="D22478" t="s">
        <v>174</v>
      </c>
      <c r="E22478">
        <v>0</v>
      </c>
      <c r="F22478">
        <v>0</v>
      </c>
      <c r="G22478">
        <v>65</v>
      </c>
      <c r="H22478" t="s">
        <v>303</v>
      </c>
      <c r="I22478" t="s">
        <v>172</v>
      </c>
      <c r="J22478">
        <v>8.8337992295017997</v>
      </c>
      <c r="L22478" s="47"/>
      <c r="M22478" s="47"/>
    </row>
    <row r="22479" spans="1:13" x14ac:dyDescent="0.4">
      <c r="A22479" t="str">
        <f t="shared" si="351"/>
        <v>34_4A_M_0_0_65_HH800_Accident</v>
      </c>
      <c r="B22479">
        <v>34</v>
      </c>
      <c r="C22479" t="s">
        <v>168</v>
      </c>
      <c r="D22479" t="s">
        <v>174</v>
      </c>
      <c r="E22479">
        <v>0</v>
      </c>
      <c r="F22479">
        <v>0</v>
      </c>
      <c r="G22479">
        <v>65</v>
      </c>
      <c r="H22479" t="s">
        <v>303</v>
      </c>
      <c r="I22479" t="s">
        <v>172</v>
      </c>
      <c r="J22479">
        <v>9.6228007381539076</v>
      </c>
      <c r="L22479" s="47"/>
      <c r="M22479" s="47"/>
    </row>
    <row r="22480" spans="1:13" x14ac:dyDescent="0.4">
      <c r="A22480" t="str">
        <f t="shared" si="351"/>
        <v>35_4A_M_0_0_65_HH800_Accident</v>
      </c>
      <c r="B22480">
        <v>35</v>
      </c>
      <c r="C22480" t="s">
        <v>168</v>
      </c>
      <c r="D22480" t="s">
        <v>174</v>
      </c>
      <c r="E22480">
        <v>0</v>
      </c>
      <c r="F22480">
        <v>0</v>
      </c>
      <c r="G22480">
        <v>65</v>
      </c>
      <c r="H22480" t="s">
        <v>303</v>
      </c>
      <c r="I22480" t="s">
        <v>172</v>
      </c>
      <c r="J22480">
        <v>9.624064768061185</v>
      </c>
      <c r="L22480" s="47"/>
      <c r="M22480" s="47"/>
    </row>
    <row r="22481" spans="1:13" x14ac:dyDescent="0.4">
      <c r="A22481" t="str">
        <f t="shared" si="351"/>
        <v>36_4A_M_0_0_65_HH800_Accident</v>
      </c>
      <c r="B22481">
        <v>36</v>
      </c>
      <c r="C22481" t="s">
        <v>168</v>
      </c>
      <c r="D22481" t="s">
        <v>174</v>
      </c>
      <c r="E22481">
        <v>0</v>
      </c>
      <c r="F22481">
        <v>0</v>
      </c>
      <c r="G22481">
        <v>65</v>
      </c>
      <c r="H22481" t="s">
        <v>303</v>
      </c>
      <c r="I22481" t="s">
        <v>172</v>
      </c>
      <c r="J22481">
        <v>9.3277934252730628</v>
      </c>
      <c r="L22481" s="47"/>
      <c r="M22481" s="47"/>
    </row>
    <row r="22482" spans="1:13" x14ac:dyDescent="0.4">
      <c r="A22482" t="str">
        <f t="shared" si="351"/>
        <v>37_4A_M_0_0_65_HH800_Accident</v>
      </c>
      <c r="B22482">
        <v>37</v>
      </c>
      <c r="C22482" t="s">
        <v>168</v>
      </c>
      <c r="D22482" t="s">
        <v>174</v>
      </c>
      <c r="E22482">
        <v>0</v>
      </c>
      <c r="F22482">
        <v>0</v>
      </c>
      <c r="G22482">
        <v>65</v>
      </c>
      <c r="H22482" t="s">
        <v>303</v>
      </c>
      <c r="I22482" t="s">
        <v>172</v>
      </c>
      <c r="J22482">
        <v>8.9307713630845207</v>
      </c>
      <c r="L22482" s="47"/>
      <c r="M22482" s="47"/>
    </row>
    <row r="22483" spans="1:13" x14ac:dyDescent="0.4">
      <c r="A22483" t="str">
        <f t="shared" si="351"/>
        <v>38_4A_M_0_0_65_HH800_Accident</v>
      </c>
      <c r="B22483">
        <v>38</v>
      </c>
      <c r="C22483" t="s">
        <v>168</v>
      </c>
      <c r="D22483" t="s">
        <v>174</v>
      </c>
      <c r="E22483">
        <v>0</v>
      </c>
      <c r="F22483">
        <v>0</v>
      </c>
      <c r="G22483">
        <v>65</v>
      </c>
      <c r="H22483" t="s">
        <v>303</v>
      </c>
      <c r="I22483" t="s">
        <v>172</v>
      </c>
      <c r="J22483">
        <v>9.6170052816320339</v>
      </c>
      <c r="L22483" s="47"/>
      <c r="M22483" s="47"/>
    </row>
    <row r="22484" spans="1:13" x14ac:dyDescent="0.4">
      <c r="A22484" t="str">
        <f t="shared" si="351"/>
        <v>39_4A_M_0_0_65_HH800_Accident</v>
      </c>
      <c r="B22484">
        <v>39</v>
      </c>
      <c r="C22484" t="s">
        <v>168</v>
      </c>
      <c r="D22484" t="s">
        <v>174</v>
      </c>
      <c r="E22484">
        <v>0</v>
      </c>
      <c r="F22484">
        <v>0</v>
      </c>
      <c r="G22484">
        <v>65</v>
      </c>
      <c r="H22484" t="s">
        <v>303</v>
      </c>
      <c r="I22484" t="s">
        <v>172</v>
      </c>
      <c r="J22484">
        <v>9.6396406119479998</v>
      </c>
      <c r="L22484" s="47"/>
      <c r="M22484" s="47"/>
    </row>
    <row r="22485" spans="1:13" x14ac:dyDescent="0.4">
      <c r="A22485" t="str">
        <f t="shared" si="351"/>
        <v>40_4A_M_0_0_65_HH800_Accident</v>
      </c>
      <c r="B22485">
        <v>40</v>
      </c>
      <c r="C22485" t="s">
        <v>168</v>
      </c>
      <c r="D22485" t="s">
        <v>174</v>
      </c>
      <c r="E22485">
        <v>0</v>
      </c>
      <c r="F22485">
        <v>0</v>
      </c>
      <c r="G22485">
        <v>65</v>
      </c>
      <c r="H22485" t="s">
        <v>303</v>
      </c>
      <c r="I22485" t="s">
        <v>172</v>
      </c>
      <c r="J22485">
        <v>9.4024767747259403</v>
      </c>
      <c r="L22485" s="47"/>
      <c r="M22485" s="47"/>
    </row>
    <row r="22486" spans="1:13" x14ac:dyDescent="0.4">
      <c r="A22486" t="str">
        <f t="shared" si="351"/>
        <v>41_4A_M_0_0_65_HH800_Accident</v>
      </c>
      <c r="B22486">
        <v>41</v>
      </c>
      <c r="C22486" t="s">
        <v>168</v>
      </c>
      <c r="D22486" t="s">
        <v>174</v>
      </c>
      <c r="E22486">
        <v>0</v>
      </c>
      <c r="F22486">
        <v>0</v>
      </c>
      <c r="G22486">
        <v>65</v>
      </c>
      <c r="H22486" t="s">
        <v>303</v>
      </c>
      <c r="I22486" t="s">
        <v>172</v>
      </c>
      <c r="J22486">
        <v>9.1023717112410747</v>
      </c>
      <c r="L22486" s="47"/>
      <c r="M22486" s="47"/>
    </row>
    <row r="22487" spans="1:13" x14ac:dyDescent="0.4">
      <c r="A22487" t="str">
        <f t="shared" si="351"/>
        <v>42_4A_M_0_0_65_HH800_Accident</v>
      </c>
      <c r="B22487">
        <v>42</v>
      </c>
      <c r="C22487" t="s">
        <v>168</v>
      </c>
      <c r="D22487" t="s">
        <v>174</v>
      </c>
      <c r="E22487">
        <v>0</v>
      </c>
      <c r="F22487">
        <v>0</v>
      </c>
      <c r="G22487">
        <v>65</v>
      </c>
      <c r="H22487" t="s">
        <v>303</v>
      </c>
      <c r="I22487" t="s">
        <v>172</v>
      </c>
      <c r="J22487">
        <v>9.1501602498811128</v>
      </c>
      <c r="L22487" s="47"/>
      <c r="M22487" s="47"/>
    </row>
    <row r="22488" spans="1:13" x14ac:dyDescent="0.4">
      <c r="A22488" t="str">
        <f t="shared" si="351"/>
        <v>43_4A_M_0_0_65_HH800_Accident</v>
      </c>
      <c r="B22488">
        <v>43</v>
      </c>
      <c r="C22488" t="s">
        <v>168</v>
      </c>
      <c r="D22488" t="s">
        <v>174</v>
      </c>
      <c r="E22488">
        <v>0</v>
      </c>
      <c r="F22488">
        <v>0</v>
      </c>
      <c r="G22488">
        <v>65</v>
      </c>
      <c r="H22488" t="s">
        <v>303</v>
      </c>
      <c r="I22488" t="s">
        <v>172</v>
      </c>
      <c r="J22488">
        <v>9.4773668254536041</v>
      </c>
      <c r="L22488" s="47"/>
      <c r="M22488" s="47"/>
    </row>
    <row r="22489" spans="1:13" x14ac:dyDescent="0.4">
      <c r="A22489" t="str">
        <f t="shared" si="351"/>
        <v>44_4A_M_0_0_65_HH800_Accident</v>
      </c>
      <c r="B22489">
        <v>44</v>
      </c>
      <c r="C22489" t="s">
        <v>168</v>
      </c>
      <c r="D22489" t="s">
        <v>174</v>
      </c>
      <c r="E22489">
        <v>0</v>
      </c>
      <c r="F22489">
        <v>0</v>
      </c>
      <c r="G22489">
        <v>65</v>
      </c>
      <c r="H22489" t="s">
        <v>303</v>
      </c>
      <c r="I22489" t="s">
        <v>172</v>
      </c>
      <c r="J22489">
        <v>9.9869012206996217</v>
      </c>
      <c r="L22489" s="47"/>
      <c r="M22489" s="47"/>
    </row>
    <row r="22490" spans="1:13" x14ac:dyDescent="0.4">
      <c r="A22490" t="str">
        <f t="shared" si="351"/>
        <v>45_4A_M_0_0_65_HH800_Accident</v>
      </c>
      <c r="B22490">
        <v>45</v>
      </c>
      <c r="C22490" t="s">
        <v>168</v>
      </c>
      <c r="D22490" t="s">
        <v>174</v>
      </c>
      <c r="E22490">
        <v>0</v>
      </c>
      <c r="F22490">
        <v>0</v>
      </c>
      <c r="G22490">
        <v>65</v>
      </c>
      <c r="H22490" t="s">
        <v>303</v>
      </c>
      <c r="I22490" t="s">
        <v>172</v>
      </c>
      <c r="J22490">
        <v>9.3951473447808276</v>
      </c>
      <c r="L22490" s="47"/>
      <c r="M22490" s="47"/>
    </row>
    <row r="22491" spans="1:13" x14ac:dyDescent="0.4">
      <c r="A22491" t="str">
        <f t="shared" si="351"/>
        <v>46_4A_M_0_0_65_HH800_Accident</v>
      </c>
      <c r="B22491">
        <v>46</v>
      </c>
      <c r="C22491" t="s">
        <v>168</v>
      </c>
      <c r="D22491" t="s">
        <v>174</v>
      </c>
      <c r="E22491">
        <v>0</v>
      </c>
      <c r="F22491">
        <v>0</v>
      </c>
      <c r="G22491">
        <v>65</v>
      </c>
      <c r="H22491" t="s">
        <v>303</v>
      </c>
      <c r="I22491" t="s">
        <v>172</v>
      </c>
      <c r="J22491">
        <v>9.4316996956996118</v>
      </c>
      <c r="L22491" s="47"/>
      <c r="M22491" s="47"/>
    </row>
    <row r="22492" spans="1:13" x14ac:dyDescent="0.4">
      <c r="A22492" t="str">
        <f t="shared" si="351"/>
        <v>47_4A_M_0_0_65_HH800_Accident</v>
      </c>
      <c r="B22492">
        <v>47</v>
      </c>
      <c r="C22492" t="s">
        <v>168</v>
      </c>
      <c r="D22492" t="s">
        <v>174</v>
      </c>
      <c r="E22492">
        <v>0</v>
      </c>
      <c r="F22492">
        <v>0</v>
      </c>
      <c r="G22492">
        <v>65</v>
      </c>
      <c r="H22492" t="s">
        <v>303</v>
      </c>
      <c r="I22492" t="s">
        <v>172</v>
      </c>
      <c r="J22492">
        <v>9.3060952073771581</v>
      </c>
      <c r="L22492" s="47"/>
      <c r="M22492" s="47"/>
    </row>
    <row r="22493" spans="1:13" x14ac:dyDescent="0.4">
      <c r="A22493" t="str">
        <f t="shared" si="351"/>
        <v>48_4A_M_0_0_65_HH800_Accident</v>
      </c>
      <c r="B22493">
        <v>48</v>
      </c>
      <c r="C22493" t="s">
        <v>168</v>
      </c>
      <c r="D22493" t="s">
        <v>174</v>
      </c>
      <c r="E22493">
        <v>0</v>
      </c>
      <c r="F22493">
        <v>0</v>
      </c>
      <c r="G22493">
        <v>65</v>
      </c>
      <c r="H22493" t="s">
        <v>303</v>
      </c>
      <c r="I22493" t="s">
        <v>172</v>
      </c>
      <c r="J22493">
        <v>10.029654275106338</v>
      </c>
      <c r="L22493" s="47"/>
      <c r="M22493" s="47"/>
    </row>
    <row r="22494" spans="1:13" x14ac:dyDescent="0.4">
      <c r="A22494" t="str">
        <f t="shared" si="351"/>
        <v>49_4A_M_0_0_65_HH800_Accident</v>
      </c>
      <c r="B22494">
        <v>49</v>
      </c>
      <c r="C22494" t="s">
        <v>168</v>
      </c>
      <c r="D22494" t="s">
        <v>174</v>
      </c>
      <c r="E22494">
        <v>0</v>
      </c>
      <c r="F22494">
        <v>0</v>
      </c>
      <c r="G22494">
        <v>65</v>
      </c>
      <c r="H22494" t="s">
        <v>303</v>
      </c>
      <c r="I22494" t="s">
        <v>172</v>
      </c>
      <c r="J22494">
        <v>9.6066304061950909</v>
      </c>
      <c r="L22494" s="47"/>
      <c r="M22494" s="47"/>
    </row>
    <row r="22495" spans="1:13" x14ac:dyDescent="0.4">
      <c r="A22495" t="str">
        <f t="shared" si="351"/>
        <v>50_4A_M_0_0_65_HH800_Accident</v>
      </c>
      <c r="B22495">
        <v>50</v>
      </c>
      <c r="C22495" t="s">
        <v>168</v>
      </c>
      <c r="D22495" t="s">
        <v>174</v>
      </c>
      <c r="E22495">
        <v>0</v>
      </c>
      <c r="F22495">
        <v>0</v>
      </c>
      <c r="G22495">
        <v>65</v>
      </c>
      <c r="H22495" t="s">
        <v>303</v>
      </c>
      <c r="I22495" t="s">
        <v>172</v>
      </c>
      <c r="J22495">
        <v>9.483667778481971</v>
      </c>
      <c r="L22495" s="47"/>
      <c r="M22495" s="47"/>
    </row>
    <row r="22496" spans="1:13" x14ac:dyDescent="0.4">
      <c r="A22496" t="str">
        <f t="shared" si="351"/>
        <v>51_4A_M_0_0_65_HH800_Accident</v>
      </c>
      <c r="B22496">
        <v>51</v>
      </c>
      <c r="C22496" t="s">
        <v>168</v>
      </c>
      <c r="D22496" t="s">
        <v>174</v>
      </c>
      <c r="E22496">
        <v>0</v>
      </c>
      <c r="F22496">
        <v>0</v>
      </c>
      <c r="G22496">
        <v>65</v>
      </c>
      <c r="H22496" t="s">
        <v>303</v>
      </c>
      <c r="I22496" t="s">
        <v>172</v>
      </c>
      <c r="J22496">
        <v>9.7418830724677719</v>
      </c>
      <c r="L22496" s="47"/>
      <c r="M22496" s="47"/>
    </row>
    <row r="22497" spans="1:13" x14ac:dyDescent="0.4">
      <c r="A22497" t="str">
        <f t="shared" si="351"/>
        <v>52_4A_M_0_0_65_HH800_Accident</v>
      </c>
      <c r="B22497">
        <v>52</v>
      </c>
      <c r="C22497" t="s">
        <v>168</v>
      </c>
      <c r="D22497" t="s">
        <v>174</v>
      </c>
      <c r="E22497">
        <v>0</v>
      </c>
      <c r="F22497">
        <v>0</v>
      </c>
      <c r="G22497">
        <v>65</v>
      </c>
      <c r="H22497" t="s">
        <v>303</v>
      </c>
      <c r="I22497" t="s">
        <v>172</v>
      </c>
      <c r="J22497">
        <v>9.7060455385214315</v>
      </c>
      <c r="L22497" s="47"/>
      <c r="M22497" s="47"/>
    </row>
    <row r="22498" spans="1:13" x14ac:dyDescent="0.4">
      <c r="A22498" t="str">
        <f t="shared" si="351"/>
        <v>53_4A_M_0_0_65_HH800_Accident</v>
      </c>
      <c r="B22498">
        <v>53</v>
      </c>
      <c r="C22498" t="s">
        <v>168</v>
      </c>
      <c r="D22498" t="s">
        <v>174</v>
      </c>
      <c r="E22498">
        <v>0</v>
      </c>
      <c r="F22498">
        <v>0</v>
      </c>
      <c r="G22498">
        <v>65</v>
      </c>
      <c r="H22498" t="s">
        <v>303</v>
      </c>
      <c r="I22498" t="s">
        <v>172</v>
      </c>
      <c r="J22498">
        <v>9.4396089679385504</v>
      </c>
      <c r="L22498" s="47"/>
      <c r="M22498" s="47"/>
    </row>
    <row r="22499" spans="1:13" x14ac:dyDescent="0.4">
      <c r="A22499" t="str">
        <f t="shared" si="351"/>
        <v>54_4A_M_0_0_65_HH800_Accident</v>
      </c>
      <c r="B22499">
        <v>54</v>
      </c>
      <c r="C22499" t="s">
        <v>168</v>
      </c>
      <c r="D22499" t="s">
        <v>174</v>
      </c>
      <c r="E22499">
        <v>0</v>
      </c>
      <c r="F22499">
        <v>0</v>
      </c>
      <c r="G22499">
        <v>65</v>
      </c>
      <c r="H22499" t="s">
        <v>303</v>
      </c>
      <c r="I22499" t="s">
        <v>172</v>
      </c>
      <c r="J22499">
        <v>9.403792886441261</v>
      </c>
      <c r="L22499" s="47"/>
      <c r="M22499" s="47"/>
    </row>
    <row r="22500" spans="1:13" x14ac:dyDescent="0.4">
      <c r="A22500" t="str">
        <f t="shared" si="351"/>
        <v>55_4A_M_0_0_65_HH800_Accident</v>
      </c>
      <c r="B22500">
        <v>55</v>
      </c>
      <c r="C22500" t="s">
        <v>168</v>
      </c>
      <c r="D22500" t="s">
        <v>174</v>
      </c>
      <c r="E22500">
        <v>0</v>
      </c>
      <c r="F22500">
        <v>0</v>
      </c>
      <c r="G22500">
        <v>65</v>
      </c>
      <c r="H22500" t="s">
        <v>303</v>
      </c>
      <c r="I22500" t="s">
        <v>172</v>
      </c>
      <c r="J22500">
        <v>10.210907356116522</v>
      </c>
      <c r="L22500" s="47"/>
      <c r="M22500" s="47"/>
    </row>
    <row r="22501" spans="1:13" x14ac:dyDescent="0.4">
      <c r="A22501" t="str">
        <f t="shared" si="351"/>
        <v>56_4A_M_0_0_65_HH800_Accident</v>
      </c>
      <c r="B22501">
        <v>56</v>
      </c>
      <c r="C22501" t="s">
        <v>168</v>
      </c>
      <c r="D22501" t="s">
        <v>174</v>
      </c>
      <c r="E22501">
        <v>0</v>
      </c>
      <c r="F22501">
        <v>0</v>
      </c>
      <c r="G22501">
        <v>65</v>
      </c>
      <c r="H22501" t="s">
        <v>303</v>
      </c>
      <c r="I22501" t="s">
        <v>172</v>
      </c>
      <c r="J22501">
        <v>10.140557419662453</v>
      </c>
      <c r="L22501" s="47"/>
      <c r="M22501" s="47"/>
    </row>
    <row r="22502" spans="1:13" x14ac:dyDescent="0.4">
      <c r="A22502" t="str">
        <f t="shared" si="351"/>
        <v>57_4A_M_0_0_65_HH800_Accident</v>
      </c>
      <c r="B22502">
        <v>57</v>
      </c>
      <c r="C22502" t="s">
        <v>168</v>
      </c>
      <c r="D22502" t="s">
        <v>174</v>
      </c>
      <c r="E22502">
        <v>0</v>
      </c>
      <c r="F22502">
        <v>0</v>
      </c>
      <c r="G22502">
        <v>65</v>
      </c>
      <c r="H22502" t="s">
        <v>303</v>
      </c>
      <c r="I22502" t="s">
        <v>172</v>
      </c>
      <c r="J22502">
        <v>10.097507425648812</v>
      </c>
      <c r="L22502" s="47"/>
      <c r="M22502" s="47"/>
    </row>
    <row r="22503" spans="1:13" x14ac:dyDescent="0.4">
      <c r="A22503" t="str">
        <f t="shared" si="351"/>
        <v>58_4A_M_0_0_65_HH800_Accident</v>
      </c>
      <c r="B22503">
        <v>58</v>
      </c>
      <c r="C22503" t="s">
        <v>168</v>
      </c>
      <c r="D22503" t="s">
        <v>174</v>
      </c>
      <c r="E22503">
        <v>0</v>
      </c>
      <c r="F22503">
        <v>0</v>
      </c>
      <c r="G22503">
        <v>65</v>
      </c>
      <c r="H22503" t="s">
        <v>303</v>
      </c>
      <c r="I22503" t="s">
        <v>172</v>
      </c>
      <c r="J22503">
        <v>9.4626329999792276</v>
      </c>
      <c r="L22503" s="47"/>
      <c r="M22503" s="47"/>
    </row>
    <row r="22504" spans="1:13" x14ac:dyDescent="0.4">
      <c r="A22504" t="str">
        <f t="shared" si="351"/>
        <v>59_4A_M_0_0_65_HH800_Accident</v>
      </c>
      <c r="B22504">
        <v>59</v>
      </c>
      <c r="C22504" t="s">
        <v>168</v>
      </c>
      <c r="D22504" t="s">
        <v>174</v>
      </c>
      <c r="E22504">
        <v>0</v>
      </c>
      <c r="F22504">
        <v>0</v>
      </c>
      <c r="G22504">
        <v>65</v>
      </c>
      <c r="H22504" t="s">
        <v>303</v>
      </c>
      <c r="I22504" t="s">
        <v>172</v>
      </c>
      <c r="J22504">
        <v>9.6932873146553966</v>
      </c>
      <c r="L22504" s="47"/>
      <c r="M22504" s="47"/>
    </row>
    <row r="22505" spans="1:13" x14ac:dyDescent="0.4">
      <c r="A22505" t="str">
        <f t="shared" si="351"/>
        <v>60_4A_M_0_0_65_HH800_Accident</v>
      </c>
      <c r="B22505">
        <v>60</v>
      </c>
      <c r="C22505" t="s">
        <v>168</v>
      </c>
      <c r="D22505" t="s">
        <v>174</v>
      </c>
      <c r="E22505">
        <v>0</v>
      </c>
      <c r="F22505">
        <v>0</v>
      </c>
      <c r="G22505">
        <v>65</v>
      </c>
      <c r="H22505" t="s">
        <v>303</v>
      </c>
      <c r="I22505" t="s">
        <v>172</v>
      </c>
      <c r="J22505">
        <v>9.4985254344436125</v>
      </c>
      <c r="L22505" s="47"/>
      <c r="M22505" s="47"/>
    </row>
    <row r="22506" spans="1:13" x14ac:dyDescent="0.4">
      <c r="A22506" t="str">
        <f t="shared" si="351"/>
        <v>61_4A_M_0_0_65_HH800_Accident</v>
      </c>
      <c r="B22506">
        <v>61</v>
      </c>
      <c r="C22506" t="s">
        <v>168</v>
      </c>
      <c r="D22506" t="s">
        <v>174</v>
      </c>
      <c r="E22506">
        <v>0</v>
      </c>
      <c r="F22506">
        <v>0</v>
      </c>
      <c r="G22506">
        <v>65</v>
      </c>
      <c r="H22506" t="s">
        <v>303</v>
      </c>
      <c r="I22506" t="s">
        <v>172</v>
      </c>
      <c r="J22506">
        <v>10.230806350082666</v>
      </c>
      <c r="L22506" s="47"/>
      <c r="M22506" s="47"/>
    </row>
    <row r="22507" spans="1:13" x14ac:dyDescent="0.4">
      <c r="A22507" t="str">
        <f t="shared" si="351"/>
        <v>62_4A_M_0_0_65_HH800_Accident</v>
      </c>
      <c r="B22507">
        <v>62</v>
      </c>
      <c r="C22507" t="s">
        <v>168</v>
      </c>
      <c r="D22507" t="s">
        <v>174</v>
      </c>
      <c r="E22507">
        <v>0</v>
      </c>
      <c r="F22507">
        <v>0</v>
      </c>
      <c r="G22507">
        <v>65</v>
      </c>
      <c r="H22507" t="s">
        <v>303</v>
      </c>
      <c r="I22507" t="s">
        <v>172</v>
      </c>
      <c r="J22507">
        <v>10.479094712603874</v>
      </c>
      <c r="L22507" s="47"/>
      <c r="M22507" s="47"/>
    </row>
    <row r="22508" spans="1:13" x14ac:dyDescent="0.4">
      <c r="A22508" t="str">
        <f t="shared" si="351"/>
        <v>63_4A_M_0_0_65_HH800_Accident</v>
      </c>
      <c r="B22508">
        <v>63</v>
      </c>
      <c r="C22508" t="s">
        <v>168</v>
      </c>
      <c r="D22508" t="s">
        <v>174</v>
      </c>
      <c r="E22508">
        <v>0</v>
      </c>
      <c r="F22508">
        <v>0</v>
      </c>
      <c r="G22508">
        <v>65</v>
      </c>
      <c r="H22508" t="s">
        <v>303</v>
      </c>
      <c r="I22508" t="s">
        <v>172</v>
      </c>
      <c r="J22508">
        <v>9.6501733068140538</v>
      </c>
      <c r="L22508" s="47"/>
      <c r="M22508" s="47"/>
    </row>
    <row r="22509" spans="1:13" x14ac:dyDescent="0.4">
      <c r="A22509" t="str">
        <f t="shared" si="351"/>
        <v>64_4A_M_0_0_65_HH800_Accident</v>
      </c>
      <c r="B22509">
        <v>64</v>
      </c>
      <c r="C22509" t="s">
        <v>168</v>
      </c>
      <c r="D22509" t="s">
        <v>174</v>
      </c>
      <c r="E22509">
        <v>0</v>
      </c>
      <c r="F22509">
        <v>0</v>
      </c>
      <c r="G22509">
        <v>65</v>
      </c>
      <c r="H22509" t="s">
        <v>303</v>
      </c>
      <c r="I22509" t="s">
        <v>172</v>
      </c>
      <c r="J22509">
        <v>10.494717286141128</v>
      </c>
      <c r="L22509" s="47"/>
      <c r="M22509" s="47"/>
    </row>
    <row r="22510" spans="1:13" x14ac:dyDescent="0.4">
      <c r="A22510" t="str">
        <f t="shared" si="351"/>
        <v>25_4A_F_0_0_65_HH800_Accident</v>
      </c>
      <c r="B22510">
        <v>25</v>
      </c>
      <c r="C22510" t="s">
        <v>168</v>
      </c>
      <c r="D22510" t="s">
        <v>169</v>
      </c>
      <c r="E22510">
        <v>0</v>
      </c>
      <c r="F22510">
        <v>0</v>
      </c>
      <c r="G22510">
        <v>65</v>
      </c>
      <c r="H22510" t="s">
        <v>303</v>
      </c>
      <c r="I22510" t="s">
        <v>172</v>
      </c>
      <c r="J22510">
        <v>6.8706725699458806</v>
      </c>
      <c r="L22510" s="47"/>
      <c r="M22510" s="47"/>
    </row>
    <row r="22511" spans="1:13" x14ac:dyDescent="0.4">
      <c r="A22511" t="str">
        <f t="shared" si="351"/>
        <v>26_4A_F_0_0_65_HH800_Accident</v>
      </c>
      <c r="B22511">
        <v>26</v>
      </c>
      <c r="C22511" t="s">
        <v>168</v>
      </c>
      <c r="D22511" t="s">
        <v>169</v>
      </c>
      <c r="E22511">
        <v>0</v>
      </c>
      <c r="F22511">
        <v>0</v>
      </c>
      <c r="G22511">
        <v>65</v>
      </c>
      <c r="H22511" t="s">
        <v>303</v>
      </c>
      <c r="I22511" t="s">
        <v>172</v>
      </c>
      <c r="J22511">
        <v>7.5463926961736068</v>
      </c>
      <c r="L22511" s="47"/>
      <c r="M22511" s="47"/>
    </row>
    <row r="22512" spans="1:13" x14ac:dyDescent="0.4">
      <c r="A22512" t="str">
        <f t="shared" si="351"/>
        <v>27_4A_F_0_0_65_HH800_Accident</v>
      </c>
      <c r="B22512">
        <v>27</v>
      </c>
      <c r="C22512" t="s">
        <v>168</v>
      </c>
      <c r="D22512" t="s">
        <v>169</v>
      </c>
      <c r="E22512">
        <v>0</v>
      </c>
      <c r="F22512">
        <v>0</v>
      </c>
      <c r="G22512">
        <v>65</v>
      </c>
      <c r="H22512" t="s">
        <v>303</v>
      </c>
      <c r="I22512" t="s">
        <v>172</v>
      </c>
      <c r="J22512">
        <v>7.1032636129074289</v>
      </c>
      <c r="L22512" s="47"/>
      <c r="M22512" s="47"/>
    </row>
    <row r="22513" spans="1:13" x14ac:dyDescent="0.4">
      <c r="A22513" t="str">
        <f t="shared" si="351"/>
        <v>28_4A_F_0_0_65_HH800_Accident</v>
      </c>
      <c r="B22513">
        <v>28</v>
      </c>
      <c r="C22513" t="s">
        <v>168</v>
      </c>
      <c r="D22513" t="s">
        <v>169</v>
      </c>
      <c r="E22513">
        <v>0</v>
      </c>
      <c r="F22513">
        <v>0</v>
      </c>
      <c r="G22513">
        <v>65</v>
      </c>
      <c r="H22513" t="s">
        <v>303</v>
      </c>
      <c r="I22513" t="s">
        <v>172</v>
      </c>
      <c r="J22513">
        <v>6.9624185833997423</v>
      </c>
      <c r="L22513" s="47"/>
      <c r="M22513" s="47"/>
    </row>
    <row r="22514" spans="1:13" x14ac:dyDescent="0.4">
      <c r="A22514" t="str">
        <f t="shared" si="351"/>
        <v>29_4A_F_0_0_65_HH800_Accident</v>
      </c>
      <c r="B22514">
        <v>29</v>
      </c>
      <c r="C22514" t="s">
        <v>168</v>
      </c>
      <c r="D22514" t="s">
        <v>169</v>
      </c>
      <c r="E22514">
        <v>0</v>
      </c>
      <c r="F22514">
        <v>0</v>
      </c>
      <c r="G22514">
        <v>65</v>
      </c>
      <c r="H22514" t="s">
        <v>303</v>
      </c>
      <c r="I22514" t="s">
        <v>172</v>
      </c>
      <c r="J22514">
        <v>7.186936872883372</v>
      </c>
      <c r="L22514" s="47"/>
      <c r="M22514" s="47"/>
    </row>
    <row r="22515" spans="1:13" x14ac:dyDescent="0.4">
      <c r="A22515" t="str">
        <f t="shared" si="351"/>
        <v>30_4A_F_0_0_65_HH800_Accident</v>
      </c>
      <c r="B22515">
        <v>30</v>
      </c>
      <c r="C22515" t="s">
        <v>168</v>
      </c>
      <c r="D22515" t="s">
        <v>169</v>
      </c>
      <c r="E22515">
        <v>0</v>
      </c>
      <c r="F22515">
        <v>0</v>
      </c>
      <c r="G22515">
        <v>65</v>
      </c>
      <c r="H22515" t="s">
        <v>303</v>
      </c>
      <c r="I22515" t="s">
        <v>172</v>
      </c>
      <c r="J22515">
        <v>7.4253931181676327</v>
      </c>
      <c r="L22515" s="47"/>
      <c r="M22515" s="47"/>
    </row>
    <row r="22516" spans="1:13" x14ac:dyDescent="0.4">
      <c r="A22516" t="str">
        <f t="shared" si="351"/>
        <v>31_4A_F_0_0_65_HH800_Accident</v>
      </c>
      <c r="B22516">
        <v>31</v>
      </c>
      <c r="C22516" t="s">
        <v>168</v>
      </c>
      <c r="D22516" t="s">
        <v>169</v>
      </c>
      <c r="E22516">
        <v>0</v>
      </c>
      <c r="F22516">
        <v>0</v>
      </c>
      <c r="G22516">
        <v>65</v>
      </c>
      <c r="H22516" t="s">
        <v>303</v>
      </c>
      <c r="I22516" t="s">
        <v>172</v>
      </c>
      <c r="J22516">
        <v>7.0119448180400781</v>
      </c>
      <c r="L22516" s="47"/>
      <c r="M22516" s="47"/>
    </row>
    <row r="22517" spans="1:13" x14ac:dyDescent="0.4">
      <c r="A22517" t="str">
        <f t="shared" si="351"/>
        <v>32_4A_F_0_0_65_HH800_Accident</v>
      </c>
      <c r="B22517">
        <v>32</v>
      </c>
      <c r="C22517" t="s">
        <v>168</v>
      </c>
      <c r="D22517" t="s">
        <v>169</v>
      </c>
      <c r="E22517">
        <v>0</v>
      </c>
      <c r="F22517">
        <v>0</v>
      </c>
      <c r="G22517">
        <v>65</v>
      </c>
      <c r="H22517" t="s">
        <v>303</v>
      </c>
      <c r="I22517" t="s">
        <v>172</v>
      </c>
      <c r="J22517">
        <v>7.4886909060931446</v>
      </c>
      <c r="L22517" s="47"/>
      <c r="M22517" s="47"/>
    </row>
    <row r="22518" spans="1:13" x14ac:dyDescent="0.4">
      <c r="A22518" t="str">
        <f t="shared" si="351"/>
        <v>33_4A_F_0_0_65_HH800_Accident</v>
      </c>
      <c r="B22518">
        <v>33</v>
      </c>
      <c r="C22518" t="s">
        <v>168</v>
      </c>
      <c r="D22518" t="s">
        <v>169</v>
      </c>
      <c r="E22518">
        <v>0</v>
      </c>
      <c r="F22518">
        <v>0</v>
      </c>
      <c r="G22518">
        <v>65</v>
      </c>
      <c r="H22518" t="s">
        <v>303</v>
      </c>
      <c r="I22518" t="s">
        <v>172</v>
      </c>
      <c r="J22518">
        <v>7.3298067937846669</v>
      </c>
      <c r="L22518" s="47"/>
      <c r="M22518" s="47"/>
    </row>
    <row r="22519" spans="1:13" x14ac:dyDescent="0.4">
      <c r="A22519" t="str">
        <f t="shared" si="351"/>
        <v>34_4A_F_0_0_65_HH800_Accident</v>
      </c>
      <c r="B22519">
        <v>34</v>
      </c>
      <c r="C22519" t="s">
        <v>168</v>
      </c>
      <c r="D22519" t="s">
        <v>169</v>
      </c>
      <c r="E22519">
        <v>0</v>
      </c>
      <c r="F22519">
        <v>0</v>
      </c>
      <c r="G22519">
        <v>65</v>
      </c>
      <c r="H22519" t="s">
        <v>303</v>
      </c>
      <c r="I22519" t="s">
        <v>172</v>
      </c>
      <c r="J22519">
        <v>7.3915449055054019</v>
      </c>
      <c r="L22519" s="47"/>
      <c r="M22519" s="47"/>
    </row>
    <row r="22520" spans="1:13" x14ac:dyDescent="0.4">
      <c r="A22520" t="str">
        <f t="shared" si="351"/>
        <v>35_4A_F_0_0_65_HH800_Accident</v>
      </c>
      <c r="B22520">
        <v>35</v>
      </c>
      <c r="C22520" t="s">
        <v>168</v>
      </c>
      <c r="D22520" t="s">
        <v>169</v>
      </c>
      <c r="E22520">
        <v>0</v>
      </c>
      <c r="F22520">
        <v>0</v>
      </c>
      <c r="G22520">
        <v>65</v>
      </c>
      <c r="H22520" t="s">
        <v>303</v>
      </c>
      <c r="I22520" t="s">
        <v>172</v>
      </c>
      <c r="J22520">
        <v>7.6093326177370013</v>
      </c>
      <c r="L22520" s="47"/>
      <c r="M22520" s="47"/>
    </row>
    <row r="22521" spans="1:13" x14ac:dyDescent="0.4">
      <c r="A22521" t="str">
        <f t="shared" si="351"/>
        <v>36_4A_F_0_0_65_HH800_Accident</v>
      </c>
      <c r="B22521">
        <v>36</v>
      </c>
      <c r="C22521" t="s">
        <v>168</v>
      </c>
      <c r="D22521" t="s">
        <v>169</v>
      </c>
      <c r="E22521">
        <v>0</v>
      </c>
      <c r="F22521">
        <v>0</v>
      </c>
      <c r="G22521">
        <v>65</v>
      </c>
      <c r="H22521" t="s">
        <v>303</v>
      </c>
      <c r="I22521" t="s">
        <v>172</v>
      </c>
      <c r="J22521">
        <v>7.984920069777818</v>
      </c>
      <c r="L22521" s="47"/>
      <c r="M22521" s="47"/>
    </row>
    <row r="22522" spans="1:13" x14ac:dyDescent="0.4">
      <c r="A22522" t="str">
        <f t="shared" si="351"/>
        <v>37_4A_F_0_0_65_HH800_Accident</v>
      </c>
      <c r="B22522">
        <v>37</v>
      </c>
      <c r="C22522" t="s">
        <v>168</v>
      </c>
      <c r="D22522" t="s">
        <v>169</v>
      </c>
      <c r="E22522">
        <v>0</v>
      </c>
      <c r="F22522">
        <v>0</v>
      </c>
      <c r="G22522">
        <v>65</v>
      </c>
      <c r="H22522" t="s">
        <v>303</v>
      </c>
      <c r="I22522" t="s">
        <v>172</v>
      </c>
      <c r="J22522">
        <v>7.7049587413680687</v>
      </c>
      <c r="L22522" s="47"/>
      <c r="M22522" s="47"/>
    </row>
    <row r="22523" spans="1:13" x14ac:dyDescent="0.4">
      <c r="A22523" t="str">
        <f t="shared" si="351"/>
        <v>38_4A_F_0_0_65_HH800_Accident</v>
      </c>
      <c r="B22523">
        <v>38</v>
      </c>
      <c r="C22523" t="s">
        <v>168</v>
      </c>
      <c r="D22523" t="s">
        <v>169</v>
      </c>
      <c r="E22523">
        <v>0</v>
      </c>
      <c r="F22523">
        <v>0</v>
      </c>
      <c r="G22523">
        <v>65</v>
      </c>
      <c r="H22523" t="s">
        <v>303</v>
      </c>
      <c r="I22523" t="s">
        <v>172</v>
      </c>
      <c r="J22523">
        <v>7.7364604676678672</v>
      </c>
      <c r="L22523" s="47"/>
      <c r="M22523" s="47"/>
    </row>
    <row r="22524" spans="1:13" x14ac:dyDescent="0.4">
      <c r="A22524" t="str">
        <f t="shared" si="351"/>
        <v>39_4A_F_0_0_65_HH800_Accident</v>
      </c>
      <c r="B22524">
        <v>39</v>
      </c>
      <c r="C22524" t="s">
        <v>168</v>
      </c>
      <c r="D22524" t="s">
        <v>169</v>
      </c>
      <c r="E22524">
        <v>0</v>
      </c>
      <c r="F22524">
        <v>0</v>
      </c>
      <c r="G22524">
        <v>65</v>
      </c>
      <c r="H22524" t="s">
        <v>303</v>
      </c>
      <c r="I22524" t="s">
        <v>172</v>
      </c>
      <c r="J22524">
        <v>7.37228640705617</v>
      </c>
      <c r="L22524" s="47"/>
      <c r="M22524" s="47"/>
    </row>
    <row r="22525" spans="1:13" x14ac:dyDescent="0.4">
      <c r="A22525" t="str">
        <f t="shared" si="351"/>
        <v>40_4A_F_0_0_65_HH800_Accident</v>
      </c>
      <c r="B22525">
        <v>40</v>
      </c>
      <c r="C22525" t="s">
        <v>168</v>
      </c>
      <c r="D22525" t="s">
        <v>169</v>
      </c>
      <c r="E22525">
        <v>0</v>
      </c>
      <c r="F22525">
        <v>0</v>
      </c>
      <c r="G22525">
        <v>65</v>
      </c>
      <c r="H22525" t="s">
        <v>303</v>
      </c>
      <c r="I22525" t="s">
        <v>172</v>
      </c>
      <c r="J22525">
        <v>7.6516937954751301</v>
      </c>
      <c r="L22525" s="47"/>
      <c r="M22525" s="47"/>
    </row>
    <row r="22526" spans="1:13" x14ac:dyDescent="0.4">
      <c r="A22526" t="str">
        <f t="shared" si="351"/>
        <v>41_4A_F_0_0_65_HH800_Accident</v>
      </c>
      <c r="B22526">
        <v>41</v>
      </c>
      <c r="C22526" t="s">
        <v>168</v>
      </c>
      <c r="D22526" t="s">
        <v>169</v>
      </c>
      <c r="E22526">
        <v>0</v>
      </c>
      <c r="F22526">
        <v>0</v>
      </c>
      <c r="G22526">
        <v>65</v>
      </c>
      <c r="H22526" t="s">
        <v>303</v>
      </c>
      <c r="I22526" t="s">
        <v>172</v>
      </c>
      <c r="J22526">
        <v>7.7660730388785444</v>
      </c>
      <c r="L22526" s="47"/>
      <c r="M22526" s="47"/>
    </row>
    <row r="22527" spans="1:13" x14ac:dyDescent="0.4">
      <c r="A22527" t="str">
        <f t="shared" si="351"/>
        <v>42_4A_F_0_0_65_HH800_Accident</v>
      </c>
      <c r="B22527">
        <v>42</v>
      </c>
      <c r="C22527" t="s">
        <v>168</v>
      </c>
      <c r="D22527" t="s">
        <v>169</v>
      </c>
      <c r="E22527">
        <v>0</v>
      </c>
      <c r="F22527">
        <v>0</v>
      </c>
      <c r="G22527">
        <v>65</v>
      </c>
      <c r="H22527" t="s">
        <v>303</v>
      </c>
      <c r="I22527" t="s">
        <v>172</v>
      </c>
      <c r="J22527">
        <v>8.5366419962346569</v>
      </c>
      <c r="L22527" s="47"/>
      <c r="M22527" s="47"/>
    </row>
    <row r="22528" spans="1:13" x14ac:dyDescent="0.4">
      <c r="A22528" t="str">
        <f t="shared" si="351"/>
        <v>43_4A_F_0_0_65_HH800_Accident</v>
      </c>
      <c r="B22528">
        <v>43</v>
      </c>
      <c r="C22528" t="s">
        <v>168</v>
      </c>
      <c r="D22528" t="s">
        <v>169</v>
      </c>
      <c r="E22528">
        <v>0</v>
      </c>
      <c r="F22528">
        <v>0</v>
      </c>
      <c r="G22528">
        <v>65</v>
      </c>
      <c r="H22528" t="s">
        <v>303</v>
      </c>
      <c r="I22528" t="s">
        <v>172</v>
      </c>
      <c r="J22528">
        <v>8.3080012219713542</v>
      </c>
      <c r="L22528" s="47"/>
      <c r="M22528" s="47"/>
    </row>
    <row r="22529" spans="1:13" x14ac:dyDescent="0.4">
      <c r="A22529" t="str">
        <f t="shared" si="351"/>
        <v>44_4A_F_0_0_65_HH800_Accident</v>
      </c>
      <c r="B22529">
        <v>44</v>
      </c>
      <c r="C22529" t="s">
        <v>168</v>
      </c>
      <c r="D22529" t="s">
        <v>169</v>
      </c>
      <c r="E22529">
        <v>0</v>
      </c>
      <c r="F22529">
        <v>0</v>
      </c>
      <c r="G22529">
        <v>65</v>
      </c>
      <c r="H22529" t="s">
        <v>303</v>
      </c>
      <c r="I22529" t="s">
        <v>172</v>
      </c>
      <c r="J22529">
        <v>8.5301578945027998</v>
      </c>
      <c r="L22529" s="47"/>
      <c r="M22529" s="47"/>
    </row>
    <row r="22530" spans="1:13" x14ac:dyDescent="0.4">
      <c r="A22530" t="str">
        <f t="shared" si="351"/>
        <v>45_4A_F_0_0_65_HH800_Accident</v>
      </c>
      <c r="B22530">
        <v>45</v>
      </c>
      <c r="C22530" t="s">
        <v>168</v>
      </c>
      <c r="D22530" t="s">
        <v>169</v>
      </c>
      <c r="E22530">
        <v>0</v>
      </c>
      <c r="F22530">
        <v>0</v>
      </c>
      <c r="G22530">
        <v>65</v>
      </c>
      <c r="H22530" t="s">
        <v>303</v>
      </c>
      <c r="I22530" t="s">
        <v>172</v>
      </c>
      <c r="J22530">
        <v>8.3064969734072669</v>
      </c>
      <c r="L22530" s="47"/>
      <c r="M22530" s="47"/>
    </row>
    <row r="22531" spans="1:13" x14ac:dyDescent="0.4">
      <c r="A22531" t="str">
        <f t="shared" ref="A22531:A22594" si="352">B22531&amp;"_"&amp;C22531&amp;"_"&amp;D22531&amp;"_"&amp;E22531&amp;"_"&amp;F22531&amp;"_"&amp;G22531&amp;"_"&amp;H22531&amp;"_"&amp;I22531</f>
        <v>46_4A_F_0_0_65_HH800_Accident</v>
      </c>
      <c r="B22531">
        <v>46</v>
      </c>
      <c r="C22531" t="s">
        <v>168</v>
      </c>
      <c r="D22531" t="s">
        <v>169</v>
      </c>
      <c r="E22531">
        <v>0</v>
      </c>
      <c r="F22531">
        <v>0</v>
      </c>
      <c r="G22531">
        <v>65</v>
      </c>
      <c r="H22531" t="s">
        <v>303</v>
      </c>
      <c r="I22531" t="s">
        <v>172</v>
      </c>
      <c r="J22531">
        <v>9.0578782065284358</v>
      </c>
      <c r="L22531" s="47"/>
      <c r="M22531" s="47"/>
    </row>
    <row r="22532" spans="1:13" x14ac:dyDescent="0.4">
      <c r="A22532" t="str">
        <f t="shared" si="352"/>
        <v>47_4A_F_0_0_65_HH800_Accident</v>
      </c>
      <c r="B22532">
        <v>47</v>
      </c>
      <c r="C22532" t="s">
        <v>168</v>
      </c>
      <c r="D22532" t="s">
        <v>169</v>
      </c>
      <c r="E22532">
        <v>0</v>
      </c>
      <c r="F22532">
        <v>0</v>
      </c>
      <c r="G22532">
        <v>65</v>
      </c>
      <c r="H22532" t="s">
        <v>303</v>
      </c>
      <c r="I22532" t="s">
        <v>172</v>
      </c>
      <c r="J22532">
        <v>8.6718843493156594</v>
      </c>
      <c r="L22532" s="47"/>
      <c r="M22532" s="47"/>
    </row>
    <row r="22533" spans="1:13" x14ac:dyDescent="0.4">
      <c r="A22533" t="str">
        <f t="shared" si="352"/>
        <v>48_4A_F_0_0_65_HH800_Accident</v>
      </c>
      <c r="B22533">
        <v>48</v>
      </c>
      <c r="C22533" t="s">
        <v>168</v>
      </c>
      <c r="D22533" t="s">
        <v>169</v>
      </c>
      <c r="E22533">
        <v>0</v>
      </c>
      <c r="F22533">
        <v>0</v>
      </c>
      <c r="G22533">
        <v>65</v>
      </c>
      <c r="H22533" t="s">
        <v>303</v>
      </c>
      <c r="I22533" t="s">
        <v>172</v>
      </c>
      <c r="J22533">
        <v>9.1667671763095164</v>
      </c>
      <c r="L22533" s="47"/>
      <c r="M22533" s="47"/>
    </row>
    <row r="22534" spans="1:13" x14ac:dyDescent="0.4">
      <c r="A22534" t="str">
        <f t="shared" si="352"/>
        <v>49_4A_F_0_0_65_HH800_Accident</v>
      </c>
      <c r="B22534">
        <v>49</v>
      </c>
      <c r="C22534" t="s">
        <v>168</v>
      </c>
      <c r="D22534" t="s">
        <v>169</v>
      </c>
      <c r="E22534">
        <v>0</v>
      </c>
      <c r="F22534">
        <v>0</v>
      </c>
      <c r="G22534">
        <v>65</v>
      </c>
      <c r="H22534" t="s">
        <v>303</v>
      </c>
      <c r="I22534" t="s">
        <v>172</v>
      </c>
      <c r="J22534">
        <v>8.997809383580222</v>
      </c>
      <c r="L22534" s="47"/>
      <c r="M22534" s="47"/>
    </row>
    <row r="22535" spans="1:13" x14ac:dyDescent="0.4">
      <c r="A22535" t="str">
        <f t="shared" si="352"/>
        <v>50_4A_F_0_0_65_HH800_Accident</v>
      </c>
      <c r="B22535">
        <v>50</v>
      </c>
      <c r="C22535" t="s">
        <v>168</v>
      </c>
      <c r="D22535" t="s">
        <v>169</v>
      </c>
      <c r="E22535">
        <v>0</v>
      </c>
      <c r="F22535">
        <v>0</v>
      </c>
      <c r="G22535">
        <v>65</v>
      </c>
      <c r="H22535" t="s">
        <v>303</v>
      </c>
      <c r="I22535" t="s">
        <v>172</v>
      </c>
      <c r="J22535">
        <v>9.2742108602473881</v>
      </c>
      <c r="L22535" s="47"/>
      <c r="M22535" s="47"/>
    </row>
    <row r="22536" spans="1:13" x14ac:dyDescent="0.4">
      <c r="A22536" t="str">
        <f t="shared" si="352"/>
        <v>51_4A_F_0_0_65_HH800_Accident</v>
      </c>
      <c r="B22536">
        <v>51</v>
      </c>
      <c r="C22536" t="s">
        <v>168</v>
      </c>
      <c r="D22536" t="s">
        <v>169</v>
      </c>
      <c r="E22536">
        <v>0</v>
      </c>
      <c r="F22536">
        <v>0</v>
      </c>
      <c r="G22536">
        <v>65</v>
      </c>
      <c r="H22536" t="s">
        <v>303</v>
      </c>
      <c r="I22536" t="s">
        <v>172</v>
      </c>
      <c r="J22536">
        <v>9.4874023791324831</v>
      </c>
      <c r="L22536" s="47"/>
      <c r="M22536" s="47"/>
    </row>
    <row r="22537" spans="1:13" x14ac:dyDescent="0.4">
      <c r="A22537" t="str">
        <f t="shared" si="352"/>
        <v>52_4A_F_0_0_65_HH800_Accident</v>
      </c>
      <c r="B22537">
        <v>52</v>
      </c>
      <c r="C22537" t="s">
        <v>168</v>
      </c>
      <c r="D22537" t="s">
        <v>169</v>
      </c>
      <c r="E22537">
        <v>0</v>
      </c>
      <c r="F22537">
        <v>0</v>
      </c>
      <c r="G22537">
        <v>65</v>
      </c>
      <c r="H22537" t="s">
        <v>303</v>
      </c>
      <c r="I22537" t="s">
        <v>172</v>
      </c>
      <c r="J22537">
        <v>9.1164194669059366</v>
      </c>
      <c r="L22537" s="47"/>
      <c r="M22537" s="47"/>
    </row>
    <row r="22538" spans="1:13" x14ac:dyDescent="0.4">
      <c r="A22538" t="str">
        <f t="shared" si="352"/>
        <v>53_4A_F_0_0_65_HH800_Accident</v>
      </c>
      <c r="B22538">
        <v>53</v>
      </c>
      <c r="C22538" t="s">
        <v>168</v>
      </c>
      <c r="D22538" t="s">
        <v>169</v>
      </c>
      <c r="E22538">
        <v>0</v>
      </c>
      <c r="F22538">
        <v>0</v>
      </c>
      <c r="G22538">
        <v>65</v>
      </c>
      <c r="H22538" t="s">
        <v>303</v>
      </c>
      <c r="I22538" t="s">
        <v>172</v>
      </c>
      <c r="J22538">
        <v>10.210893203734964</v>
      </c>
      <c r="L22538" s="47"/>
      <c r="M22538" s="47"/>
    </row>
    <row r="22539" spans="1:13" x14ac:dyDescent="0.4">
      <c r="A22539" t="str">
        <f t="shared" si="352"/>
        <v>54_4A_F_0_0_65_HH800_Accident</v>
      </c>
      <c r="B22539">
        <v>54</v>
      </c>
      <c r="C22539" t="s">
        <v>168</v>
      </c>
      <c r="D22539" t="s">
        <v>169</v>
      </c>
      <c r="E22539">
        <v>0</v>
      </c>
      <c r="F22539">
        <v>0</v>
      </c>
      <c r="G22539">
        <v>65</v>
      </c>
      <c r="H22539" t="s">
        <v>303</v>
      </c>
      <c r="I22539" t="s">
        <v>172</v>
      </c>
      <c r="J22539">
        <v>9.6985456345545806</v>
      </c>
      <c r="L22539" s="47"/>
      <c r="M22539" s="47"/>
    </row>
    <row r="22540" spans="1:13" x14ac:dyDescent="0.4">
      <c r="A22540" t="str">
        <f t="shared" si="352"/>
        <v>55_4A_F_0_0_65_HH800_Accident</v>
      </c>
      <c r="B22540">
        <v>55</v>
      </c>
      <c r="C22540" t="s">
        <v>168</v>
      </c>
      <c r="D22540" t="s">
        <v>169</v>
      </c>
      <c r="E22540">
        <v>0</v>
      </c>
      <c r="F22540">
        <v>0</v>
      </c>
      <c r="G22540">
        <v>65</v>
      </c>
      <c r="H22540" t="s">
        <v>303</v>
      </c>
      <c r="I22540" t="s">
        <v>172</v>
      </c>
      <c r="J22540">
        <v>9.9331772824022657</v>
      </c>
      <c r="L22540" s="47"/>
      <c r="M22540" s="47"/>
    </row>
    <row r="22541" spans="1:13" x14ac:dyDescent="0.4">
      <c r="A22541" t="str">
        <f t="shared" si="352"/>
        <v>56_4A_F_0_0_65_HH800_Accident</v>
      </c>
      <c r="B22541">
        <v>56</v>
      </c>
      <c r="C22541" t="s">
        <v>168</v>
      </c>
      <c r="D22541" t="s">
        <v>169</v>
      </c>
      <c r="E22541">
        <v>0</v>
      </c>
      <c r="F22541">
        <v>0</v>
      </c>
      <c r="G22541">
        <v>65</v>
      </c>
      <c r="H22541" t="s">
        <v>303</v>
      </c>
      <c r="I22541" t="s">
        <v>172</v>
      </c>
      <c r="J22541">
        <v>10.091226209055792</v>
      </c>
      <c r="L22541" s="47"/>
      <c r="M22541" s="47"/>
    </row>
    <row r="22542" spans="1:13" x14ac:dyDescent="0.4">
      <c r="A22542" t="str">
        <f t="shared" si="352"/>
        <v>57_4A_F_0_0_65_HH800_Accident</v>
      </c>
      <c r="B22542">
        <v>57</v>
      </c>
      <c r="C22542" t="s">
        <v>168</v>
      </c>
      <c r="D22542" t="s">
        <v>169</v>
      </c>
      <c r="E22542">
        <v>0</v>
      </c>
      <c r="F22542">
        <v>0</v>
      </c>
      <c r="G22542">
        <v>65</v>
      </c>
      <c r="H22542" t="s">
        <v>303</v>
      </c>
      <c r="I22542" t="s">
        <v>172</v>
      </c>
      <c r="J22542">
        <v>11.010022820577232</v>
      </c>
      <c r="L22542" s="47"/>
      <c r="M22542" s="47"/>
    </row>
    <row r="22543" spans="1:13" x14ac:dyDescent="0.4">
      <c r="A22543" t="str">
        <f t="shared" si="352"/>
        <v>58_4A_F_0_0_65_HH800_Accident</v>
      </c>
      <c r="B22543">
        <v>58</v>
      </c>
      <c r="C22543" t="s">
        <v>168</v>
      </c>
      <c r="D22543" t="s">
        <v>169</v>
      </c>
      <c r="E22543">
        <v>0</v>
      </c>
      <c r="F22543">
        <v>0</v>
      </c>
      <c r="G22543">
        <v>65</v>
      </c>
      <c r="H22543" t="s">
        <v>303</v>
      </c>
      <c r="I22543" t="s">
        <v>172</v>
      </c>
      <c r="J22543">
        <v>10.372365813645699</v>
      </c>
      <c r="L22543" s="47"/>
      <c r="M22543" s="47"/>
    </row>
    <row r="22544" spans="1:13" x14ac:dyDescent="0.4">
      <c r="A22544" t="str">
        <f t="shared" si="352"/>
        <v>59_4A_F_0_0_65_HH800_Accident</v>
      </c>
      <c r="B22544">
        <v>59</v>
      </c>
      <c r="C22544" t="s">
        <v>168</v>
      </c>
      <c r="D22544" t="s">
        <v>169</v>
      </c>
      <c r="E22544">
        <v>0</v>
      </c>
      <c r="F22544">
        <v>0</v>
      </c>
      <c r="G22544">
        <v>65</v>
      </c>
      <c r="H22544" t="s">
        <v>303</v>
      </c>
      <c r="I22544" t="s">
        <v>172</v>
      </c>
      <c r="J22544">
        <v>11.121168503369358</v>
      </c>
      <c r="L22544" s="47"/>
      <c r="M22544" s="47"/>
    </row>
    <row r="22545" spans="1:13" x14ac:dyDescent="0.4">
      <c r="A22545" t="str">
        <f t="shared" si="352"/>
        <v>60_4A_F_0_0_65_HH800_Accident</v>
      </c>
      <c r="B22545">
        <v>60</v>
      </c>
      <c r="C22545" t="s">
        <v>168</v>
      </c>
      <c r="D22545" t="s">
        <v>169</v>
      </c>
      <c r="E22545">
        <v>0</v>
      </c>
      <c r="F22545">
        <v>0</v>
      </c>
      <c r="G22545">
        <v>65</v>
      </c>
      <c r="H22545" t="s">
        <v>303</v>
      </c>
      <c r="I22545" t="s">
        <v>172</v>
      </c>
      <c r="J22545">
        <v>11.728077784410816</v>
      </c>
      <c r="L22545" s="47"/>
      <c r="M22545" s="47"/>
    </row>
    <row r="22546" spans="1:13" x14ac:dyDescent="0.4">
      <c r="A22546" t="str">
        <f t="shared" si="352"/>
        <v>61_4A_F_0_0_65_HH800_Accident</v>
      </c>
      <c r="B22546">
        <v>61</v>
      </c>
      <c r="C22546" t="s">
        <v>168</v>
      </c>
      <c r="D22546" t="s">
        <v>169</v>
      </c>
      <c r="E22546">
        <v>0</v>
      </c>
      <c r="F22546">
        <v>0</v>
      </c>
      <c r="G22546">
        <v>65</v>
      </c>
      <c r="H22546" t="s">
        <v>303</v>
      </c>
      <c r="I22546" t="s">
        <v>172</v>
      </c>
      <c r="J22546">
        <v>11.905457560928122</v>
      </c>
      <c r="L22546" s="47"/>
      <c r="M22546" s="47"/>
    </row>
    <row r="22547" spans="1:13" x14ac:dyDescent="0.4">
      <c r="A22547" t="str">
        <f t="shared" si="352"/>
        <v>62_4A_F_0_0_65_HH800_Accident</v>
      </c>
      <c r="B22547">
        <v>62</v>
      </c>
      <c r="C22547" t="s">
        <v>168</v>
      </c>
      <c r="D22547" t="s">
        <v>169</v>
      </c>
      <c r="E22547">
        <v>0</v>
      </c>
      <c r="F22547">
        <v>0</v>
      </c>
      <c r="G22547">
        <v>65</v>
      </c>
      <c r="H22547" t="s">
        <v>303</v>
      </c>
      <c r="I22547" t="s">
        <v>172</v>
      </c>
      <c r="J22547">
        <v>11.589477627352455</v>
      </c>
      <c r="L22547" s="47"/>
      <c r="M22547" s="47"/>
    </row>
    <row r="22548" spans="1:13" x14ac:dyDescent="0.4">
      <c r="A22548" t="str">
        <f t="shared" si="352"/>
        <v>63_4A_F_0_0_65_HH800_Accident</v>
      </c>
      <c r="B22548">
        <v>63</v>
      </c>
      <c r="C22548" t="s">
        <v>168</v>
      </c>
      <c r="D22548" t="s">
        <v>169</v>
      </c>
      <c r="E22548">
        <v>0</v>
      </c>
      <c r="F22548">
        <v>0</v>
      </c>
      <c r="G22548">
        <v>65</v>
      </c>
      <c r="H22548" t="s">
        <v>303</v>
      </c>
      <c r="I22548" t="s">
        <v>172</v>
      </c>
      <c r="J22548">
        <v>12.514366103400913</v>
      </c>
      <c r="L22548" s="47"/>
      <c r="M22548" s="47"/>
    </row>
    <row r="22549" spans="1:13" x14ac:dyDescent="0.4">
      <c r="A22549" t="str">
        <f t="shared" si="352"/>
        <v>64_4A_F_0_0_65_HH800_Accident</v>
      </c>
      <c r="B22549">
        <v>64</v>
      </c>
      <c r="C22549" t="s">
        <v>168</v>
      </c>
      <c r="D22549" t="s">
        <v>169</v>
      </c>
      <c r="E22549">
        <v>0</v>
      </c>
      <c r="F22549">
        <v>0</v>
      </c>
      <c r="G22549">
        <v>65</v>
      </c>
      <c r="H22549" t="s">
        <v>303</v>
      </c>
      <c r="I22549" t="s">
        <v>172</v>
      </c>
      <c r="J22549">
        <v>12.51540035044019</v>
      </c>
      <c r="L22549" s="47"/>
      <c r="M22549" s="47"/>
    </row>
    <row r="22550" spans="1:13" x14ac:dyDescent="0.4">
      <c r="A22550" t="str">
        <f t="shared" si="352"/>
        <v>25_4M_M_0_0_65_HH800_Accident</v>
      </c>
      <c r="B22550">
        <v>25</v>
      </c>
      <c r="C22550" t="s">
        <v>173</v>
      </c>
      <c r="D22550" t="s">
        <v>174</v>
      </c>
      <c r="E22550">
        <v>0</v>
      </c>
      <c r="F22550">
        <v>0</v>
      </c>
      <c r="G22550">
        <v>65</v>
      </c>
      <c r="H22550" t="s">
        <v>303</v>
      </c>
      <c r="I22550" t="s">
        <v>172</v>
      </c>
      <c r="J22550">
        <v>9.2662631098804855</v>
      </c>
      <c r="L22550" s="47"/>
      <c r="M22550" s="47"/>
    </row>
    <row r="22551" spans="1:13" x14ac:dyDescent="0.4">
      <c r="A22551" t="str">
        <f t="shared" si="352"/>
        <v>26_4M_M_0_0_65_HH800_Accident</v>
      </c>
      <c r="B22551">
        <v>26</v>
      </c>
      <c r="C22551" t="s">
        <v>173</v>
      </c>
      <c r="D22551" t="s">
        <v>174</v>
      </c>
      <c r="E22551">
        <v>0</v>
      </c>
      <c r="F22551">
        <v>0</v>
      </c>
      <c r="G22551">
        <v>65</v>
      </c>
      <c r="H22551" t="s">
        <v>303</v>
      </c>
      <c r="I22551" t="s">
        <v>172</v>
      </c>
      <c r="J22551">
        <v>9.6269248571258963</v>
      </c>
      <c r="L22551" s="47"/>
      <c r="M22551" s="47"/>
    </row>
    <row r="22552" spans="1:13" x14ac:dyDescent="0.4">
      <c r="A22552" t="str">
        <f t="shared" si="352"/>
        <v>27_4M_M_0_0_65_HH800_Accident</v>
      </c>
      <c r="B22552">
        <v>27</v>
      </c>
      <c r="C22552" t="s">
        <v>173</v>
      </c>
      <c r="D22552" t="s">
        <v>174</v>
      </c>
      <c r="E22552">
        <v>0</v>
      </c>
      <c r="F22552">
        <v>0</v>
      </c>
      <c r="G22552">
        <v>65</v>
      </c>
      <c r="H22552" t="s">
        <v>303</v>
      </c>
      <c r="I22552" t="s">
        <v>172</v>
      </c>
      <c r="J22552">
        <v>9.2487173726246663</v>
      </c>
      <c r="L22552" s="47"/>
      <c r="M22552" s="47"/>
    </row>
    <row r="22553" spans="1:13" x14ac:dyDescent="0.4">
      <c r="A22553" t="str">
        <f t="shared" si="352"/>
        <v>28_4M_M_0_0_65_HH800_Accident</v>
      </c>
      <c r="B22553">
        <v>28</v>
      </c>
      <c r="C22553" t="s">
        <v>173</v>
      </c>
      <c r="D22553" t="s">
        <v>174</v>
      </c>
      <c r="E22553">
        <v>0</v>
      </c>
      <c r="F22553">
        <v>0</v>
      </c>
      <c r="G22553">
        <v>65</v>
      </c>
      <c r="H22553" t="s">
        <v>303</v>
      </c>
      <c r="I22553" t="s">
        <v>172</v>
      </c>
      <c r="J22553">
        <v>10.188823280244097</v>
      </c>
      <c r="L22553" s="47"/>
      <c r="M22553" s="47"/>
    </row>
    <row r="22554" spans="1:13" x14ac:dyDescent="0.4">
      <c r="A22554" t="str">
        <f t="shared" si="352"/>
        <v>29_4M_M_0_0_65_HH800_Accident</v>
      </c>
      <c r="B22554">
        <v>29</v>
      </c>
      <c r="C22554" t="s">
        <v>173</v>
      </c>
      <c r="D22554" t="s">
        <v>174</v>
      </c>
      <c r="E22554">
        <v>0</v>
      </c>
      <c r="F22554">
        <v>0</v>
      </c>
      <c r="G22554">
        <v>65</v>
      </c>
      <c r="H22554" t="s">
        <v>303</v>
      </c>
      <c r="I22554" t="s">
        <v>172</v>
      </c>
      <c r="J22554">
        <v>9.7083245569400436</v>
      </c>
      <c r="L22554" s="47"/>
      <c r="M22554" s="47"/>
    </row>
    <row r="22555" spans="1:13" x14ac:dyDescent="0.4">
      <c r="A22555" t="str">
        <f t="shared" si="352"/>
        <v>30_4M_M_0_0_65_HH800_Accident</v>
      </c>
      <c r="B22555">
        <v>30</v>
      </c>
      <c r="C22555" t="s">
        <v>173</v>
      </c>
      <c r="D22555" t="s">
        <v>174</v>
      </c>
      <c r="E22555">
        <v>0</v>
      </c>
      <c r="F22555">
        <v>0</v>
      </c>
      <c r="G22555">
        <v>65</v>
      </c>
      <c r="H22555" t="s">
        <v>303</v>
      </c>
      <c r="I22555" t="s">
        <v>172</v>
      </c>
      <c r="J22555">
        <v>9.7522709002347803</v>
      </c>
      <c r="L22555" s="47"/>
      <c r="M22555" s="47"/>
    </row>
    <row r="22556" spans="1:13" x14ac:dyDescent="0.4">
      <c r="A22556" t="str">
        <f t="shared" si="352"/>
        <v>31_4M_M_0_0_65_HH800_Accident</v>
      </c>
      <c r="B22556">
        <v>31</v>
      </c>
      <c r="C22556" t="s">
        <v>173</v>
      </c>
      <c r="D22556" t="s">
        <v>174</v>
      </c>
      <c r="E22556">
        <v>0</v>
      </c>
      <c r="F22556">
        <v>0</v>
      </c>
      <c r="G22556">
        <v>65</v>
      </c>
      <c r="H22556" t="s">
        <v>303</v>
      </c>
      <c r="I22556" t="s">
        <v>172</v>
      </c>
      <c r="J22556">
        <v>9.758679759069441</v>
      </c>
      <c r="L22556" s="47"/>
      <c r="M22556" s="47"/>
    </row>
    <row r="22557" spans="1:13" x14ac:dyDescent="0.4">
      <c r="A22557" t="str">
        <f t="shared" si="352"/>
        <v>32_4M_M_0_0_65_HH800_Accident</v>
      </c>
      <c r="B22557">
        <v>32</v>
      </c>
      <c r="C22557" t="s">
        <v>173</v>
      </c>
      <c r="D22557" t="s">
        <v>174</v>
      </c>
      <c r="E22557">
        <v>0</v>
      </c>
      <c r="F22557">
        <v>0</v>
      </c>
      <c r="G22557">
        <v>65</v>
      </c>
      <c r="H22557" t="s">
        <v>303</v>
      </c>
      <c r="I22557" t="s">
        <v>172</v>
      </c>
      <c r="J22557">
        <v>10.453843778966103</v>
      </c>
      <c r="L22557" s="47"/>
      <c r="M22557" s="47"/>
    </row>
    <row r="22558" spans="1:13" x14ac:dyDescent="0.4">
      <c r="A22558" t="str">
        <f t="shared" si="352"/>
        <v>33_4M_M_0_0_65_HH800_Accident</v>
      </c>
      <c r="B22558">
        <v>33</v>
      </c>
      <c r="C22558" t="s">
        <v>173</v>
      </c>
      <c r="D22558" t="s">
        <v>174</v>
      </c>
      <c r="E22558">
        <v>0</v>
      </c>
      <c r="F22558">
        <v>0</v>
      </c>
      <c r="G22558">
        <v>65</v>
      </c>
      <c r="H22558" t="s">
        <v>303</v>
      </c>
      <c r="I22558" t="s">
        <v>172</v>
      </c>
      <c r="J22558">
        <v>9.7263793036163513</v>
      </c>
      <c r="L22558" s="47"/>
      <c r="M22558" s="47"/>
    </row>
    <row r="22559" spans="1:13" x14ac:dyDescent="0.4">
      <c r="A22559" t="str">
        <f t="shared" si="352"/>
        <v>34_4M_M_0_0_65_HH800_Accident</v>
      </c>
      <c r="B22559">
        <v>34</v>
      </c>
      <c r="C22559" t="s">
        <v>173</v>
      </c>
      <c r="D22559" t="s">
        <v>174</v>
      </c>
      <c r="E22559">
        <v>0</v>
      </c>
      <c r="F22559">
        <v>0</v>
      </c>
      <c r="G22559">
        <v>65</v>
      </c>
      <c r="H22559" t="s">
        <v>303</v>
      </c>
      <c r="I22559" t="s">
        <v>172</v>
      </c>
      <c r="J22559">
        <v>9.818436455079496</v>
      </c>
      <c r="L22559" s="47"/>
      <c r="M22559" s="47"/>
    </row>
    <row r="22560" spans="1:13" x14ac:dyDescent="0.4">
      <c r="A22560" t="str">
        <f t="shared" si="352"/>
        <v>35_4M_M_0_0_65_HH800_Accident</v>
      </c>
      <c r="B22560">
        <v>35</v>
      </c>
      <c r="C22560" t="s">
        <v>173</v>
      </c>
      <c r="D22560" t="s">
        <v>174</v>
      </c>
      <c r="E22560">
        <v>0</v>
      </c>
      <c r="F22560">
        <v>0</v>
      </c>
      <c r="G22560">
        <v>65</v>
      </c>
      <c r="H22560" t="s">
        <v>303</v>
      </c>
      <c r="I22560" t="s">
        <v>172</v>
      </c>
      <c r="J22560">
        <v>9.9556344474113647</v>
      </c>
      <c r="L22560" s="47"/>
      <c r="M22560" s="47"/>
    </row>
    <row r="22561" spans="1:13" x14ac:dyDescent="0.4">
      <c r="A22561" t="str">
        <f t="shared" si="352"/>
        <v>36_4M_M_0_0_65_HH800_Accident</v>
      </c>
      <c r="B22561">
        <v>36</v>
      </c>
      <c r="C22561" t="s">
        <v>173</v>
      </c>
      <c r="D22561" t="s">
        <v>174</v>
      </c>
      <c r="E22561">
        <v>0</v>
      </c>
      <c r="F22561">
        <v>0</v>
      </c>
      <c r="G22561">
        <v>65</v>
      </c>
      <c r="H22561" t="s">
        <v>303</v>
      </c>
      <c r="I22561" t="s">
        <v>172</v>
      </c>
      <c r="J22561">
        <v>10.62850142446381</v>
      </c>
      <c r="L22561" s="47"/>
      <c r="M22561" s="47"/>
    </row>
    <row r="22562" spans="1:13" x14ac:dyDescent="0.4">
      <c r="A22562" t="str">
        <f t="shared" si="352"/>
        <v>37_4M_M_0_0_65_HH800_Accident</v>
      </c>
      <c r="B22562">
        <v>37</v>
      </c>
      <c r="C22562" t="s">
        <v>173</v>
      </c>
      <c r="D22562" t="s">
        <v>174</v>
      </c>
      <c r="E22562">
        <v>0</v>
      </c>
      <c r="F22562">
        <v>0</v>
      </c>
      <c r="G22562">
        <v>65</v>
      </c>
      <c r="H22562" t="s">
        <v>303</v>
      </c>
      <c r="I22562" t="s">
        <v>172</v>
      </c>
      <c r="J22562">
        <v>9.8705047795538157</v>
      </c>
      <c r="L22562" s="47"/>
      <c r="M22562" s="47"/>
    </row>
    <row r="22563" spans="1:13" x14ac:dyDescent="0.4">
      <c r="A22563" t="str">
        <f t="shared" si="352"/>
        <v>38_4M_M_0_0_65_HH800_Accident</v>
      </c>
      <c r="B22563">
        <v>38</v>
      </c>
      <c r="C22563" t="s">
        <v>173</v>
      </c>
      <c r="D22563" t="s">
        <v>174</v>
      </c>
      <c r="E22563">
        <v>0</v>
      </c>
      <c r="F22563">
        <v>0</v>
      </c>
      <c r="G22563">
        <v>65</v>
      </c>
      <c r="H22563" t="s">
        <v>303</v>
      </c>
      <c r="I22563" t="s">
        <v>172</v>
      </c>
      <c r="J22563">
        <v>10.162134638759841</v>
      </c>
      <c r="L22563" s="47"/>
      <c r="M22563" s="47"/>
    </row>
    <row r="22564" spans="1:13" x14ac:dyDescent="0.4">
      <c r="A22564" t="str">
        <f t="shared" si="352"/>
        <v>39_4M_M_0_0_65_HH800_Accident</v>
      </c>
      <c r="B22564">
        <v>39</v>
      </c>
      <c r="C22564" t="s">
        <v>173</v>
      </c>
      <c r="D22564" t="s">
        <v>174</v>
      </c>
      <c r="E22564">
        <v>0</v>
      </c>
      <c r="F22564">
        <v>0</v>
      </c>
      <c r="G22564">
        <v>65</v>
      </c>
      <c r="H22564" t="s">
        <v>303</v>
      </c>
      <c r="I22564" t="s">
        <v>172</v>
      </c>
      <c r="J22564">
        <v>9.9419870322199948</v>
      </c>
      <c r="L22564" s="47"/>
      <c r="M22564" s="47"/>
    </row>
    <row r="22565" spans="1:13" x14ac:dyDescent="0.4">
      <c r="A22565" t="str">
        <f t="shared" si="352"/>
        <v>40_4M_M_0_0_65_HH800_Accident</v>
      </c>
      <c r="B22565">
        <v>40</v>
      </c>
      <c r="C22565" t="s">
        <v>173</v>
      </c>
      <c r="D22565" t="s">
        <v>174</v>
      </c>
      <c r="E22565">
        <v>0</v>
      </c>
      <c r="F22565">
        <v>0</v>
      </c>
      <c r="G22565">
        <v>65</v>
      </c>
      <c r="H22565" t="s">
        <v>303</v>
      </c>
      <c r="I22565" t="s">
        <v>172</v>
      </c>
      <c r="J22565">
        <v>10.635532976927562</v>
      </c>
      <c r="L22565" s="47"/>
      <c r="M22565" s="47"/>
    </row>
    <row r="22566" spans="1:13" x14ac:dyDescent="0.4">
      <c r="A22566" t="str">
        <f t="shared" si="352"/>
        <v>41_4M_M_0_0_65_HH800_Accident</v>
      </c>
      <c r="B22566">
        <v>41</v>
      </c>
      <c r="C22566" t="s">
        <v>173</v>
      </c>
      <c r="D22566" t="s">
        <v>174</v>
      </c>
      <c r="E22566">
        <v>0</v>
      </c>
      <c r="F22566">
        <v>0</v>
      </c>
      <c r="G22566">
        <v>65</v>
      </c>
      <c r="H22566" t="s">
        <v>303</v>
      </c>
      <c r="I22566" t="s">
        <v>172</v>
      </c>
      <c r="J22566">
        <v>9.8180039332188134</v>
      </c>
      <c r="L22566" s="47"/>
      <c r="M22566" s="47"/>
    </row>
    <row r="22567" spans="1:13" x14ac:dyDescent="0.4">
      <c r="A22567" t="str">
        <f t="shared" si="352"/>
        <v>42_4M_M_0_0_65_HH800_Accident</v>
      </c>
      <c r="B22567">
        <v>42</v>
      </c>
      <c r="C22567" t="s">
        <v>173</v>
      </c>
      <c r="D22567" t="s">
        <v>174</v>
      </c>
      <c r="E22567">
        <v>0</v>
      </c>
      <c r="F22567">
        <v>0</v>
      </c>
      <c r="G22567">
        <v>65</v>
      </c>
      <c r="H22567" t="s">
        <v>303</v>
      </c>
      <c r="I22567" t="s">
        <v>172</v>
      </c>
      <c r="J22567">
        <v>10.438745155118726</v>
      </c>
      <c r="L22567" s="47"/>
      <c r="M22567" s="47"/>
    </row>
    <row r="22568" spans="1:13" x14ac:dyDescent="0.4">
      <c r="A22568" t="str">
        <f t="shared" si="352"/>
        <v>43_4M_M_0_0_65_HH800_Accident</v>
      </c>
      <c r="B22568">
        <v>43</v>
      </c>
      <c r="C22568" t="s">
        <v>173</v>
      </c>
      <c r="D22568" t="s">
        <v>174</v>
      </c>
      <c r="E22568">
        <v>0</v>
      </c>
      <c r="F22568">
        <v>0</v>
      </c>
      <c r="G22568">
        <v>65</v>
      </c>
      <c r="H22568" t="s">
        <v>303</v>
      </c>
      <c r="I22568" t="s">
        <v>172</v>
      </c>
      <c r="J22568">
        <v>10.162680144304538</v>
      </c>
      <c r="L22568" s="47"/>
      <c r="M22568" s="47"/>
    </row>
    <row r="22569" spans="1:13" x14ac:dyDescent="0.4">
      <c r="A22569" t="str">
        <f t="shared" si="352"/>
        <v>44_4M_M_0_0_65_HH800_Accident</v>
      </c>
      <c r="B22569">
        <v>44</v>
      </c>
      <c r="C22569" t="s">
        <v>173</v>
      </c>
      <c r="D22569" t="s">
        <v>174</v>
      </c>
      <c r="E22569">
        <v>0</v>
      </c>
      <c r="F22569">
        <v>0</v>
      </c>
      <c r="G22569">
        <v>65</v>
      </c>
      <c r="H22569" t="s">
        <v>303</v>
      </c>
      <c r="I22569" t="s">
        <v>172</v>
      </c>
      <c r="J22569">
        <v>10.71183749545791</v>
      </c>
      <c r="L22569" s="47"/>
      <c r="M22569" s="47"/>
    </row>
    <row r="22570" spans="1:13" x14ac:dyDescent="0.4">
      <c r="A22570" t="str">
        <f t="shared" si="352"/>
        <v>45_4M_M_0_0_65_HH800_Accident</v>
      </c>
      <c r="B22570">
        <v>45</v>
      </c>
      <c r="C22570" t="s">
        <v>173</v>
      </c>
      <c r="D22570" t="s">
        <v>174</v>
      </c>
      <c r="E22570">
        <v>0</v>
      </c>
      <c r="F22570">
        <v>0</v>
      </c>
      <c r="G22570">
        <v>65</v>
      </c>
      <c r="H22570" t="s">
        <v>303</v>
      </c>
      <c r="I22570" t="s">
        <v>172</v>
      </c>
      <c r="J22570">
        <v>10.387125344522085</v>
      </c>
      <c r="L22570" s="47"/>
      <c r="M22570" s="47"/>
    </row>
    <row r="22571" spans="1:13" x14ac:dyDescent="0.4">
      <c r="A22571" t="str">
        <f t="shared" si="352"/>
        <v>46_4M_M_0_0_65_HH800_Accident</v>
      </c>
      <c r="B22571">
        <v>46</v>
      </c>
      <c r="C22571" t="s">
        <v>173</v>
      </c>
      <c r="D22571" t="s">
        <v>174</v>
      </c>
      <c r="E22571">
        <v>0</v>
      </c>
      <c r="F22571">
        <v>0</v>
      </c>
      <c r="G22571">
        <v>65</v>
      </c>
      <c r="H22571" t="s">
        <v>303</v>
      </c>
      <c r="I22571" t="s">
        <v>172</v>
      </c>
      <c r="J22571">
        <v>10.234970464437339</v>
      </c>
      <c r="L22571" s="47"/>
      <c r="M22571" s="47"/>
    </row>
    <row r="22572" spans="1:13" x14ac:dyDescent="0.4">
      <c r="A22572" t="str">
        <f t="shared" si="352"/>
        <v>47_4M_M_0_0_65_HH800_Accident</v>
      </c>
      <c r="B22572">
        <v>47</v>
      </c>
      <c r="C22572" t="s">
        <v>173</v>
      </c>
      <c r="D22572" t="s">
        <v>174</v>
      </c>
      <c r="E22572">
        <v>0</v>
      </c>
      <c r="F22572">
        <v>0</v>
      </c>
      <c r="G22572">
        <v>65</v>
      </c>
      <c r="H22572" t="s">
        <v>303</v>
      </c>
      <c r="I22572" t="s">
        <v>172</v>
      </c>
      <c r="J22572">
        <v>10.693463260294617</v>
      </c>
      <c r="L22572" s="47"/>
      <c r="M22572" s="47"/>
    </row>
    <row r="22573" spans="1:13" x14ac:dyDescent="0.4">
      <c r="A22573" t="str">
        <f t="shared" si="352"/>
        <v>48_4M_M_0_0_65_HH800_Accident</v>
      </c>
      <c r="B22573">
        <v>48</v>
      </c>
      <c r="C22573" t="s">
        <v>173</v>
      </c>
      <c r="D22573" t="s">
        <v>174</v>
      </c>
      <c r="E22573">
        <v>0</v>
      </c>
      <c r="F22573">
        <v>0</v>
      </c>
      <c r="G22573">
        <v>65</v>
      </c>
      <c r="H22573" t="s">
        <v>303</v>
      </c>
      <c r="I22573" t="s">
        <v>172</v>
      </c>
      <c r="J22573">
        <v>10.013512745229088</v>
      </c>
      <c r="L22573" s="47"/>
      <c r="M22573" s="47"/>
    </row>
    <row r="22574" spans="1:13" x14ac:dyDescent="0.4">
      <c r="A22574" t="str">
        <f t="shared" si="352"/>
        <v>49_4M_M_0_0_65_HH800_Accident</v>
      </c>
      <c r="B22574">
        <v>49</v>
      </c>
      <c r="C22574" t="s">
        <v>173</v>
      </c>
      <c r="D22574" t="s">
        <v>174</v>
      </c>
      <c r="E22574">
        <v>0</v>
      </c>
      <c r="F22574">
        <v>0</v>
      </c>
      <c r="G22574">
        <v>65</v>
      </c>
      <c r="H22574" t="s">
        <v>303</v>
      </c>
      <c r="I22574" t="s">
        <v>172</v>
      </c>
      <c r="J22574">
        <v>9.9585464009654121</v>
      </c>
      <c r="L22574" s="47"/>
      <c r="M22574" s="47"/>
    </row>
    <row r="22575" spans="1:13" x14ac:dyDescent="0.4">
      <c r="A22575" t="str">
        <f t="shared" si="352"/>
        <v>50_4M_M_0_0_65_HH800_Accident</v>
      </c>
      <c r="B22575">
        <v>50</v>
      </c>
      <c r="C22575" t="s">
        <v>173</v>
      </c>
      <c r="D22575" t="s">
        <v>174</v>
      </c>
      <c r="E22575">
        <v>0</v>
      </c>
      <c r="F22575">
        <v>0</v>
      </c>
      <c r="G22575">
        <v>65</v>
      </c>
      <c r="H22575" t="s">
        <v>303</v>
      </c>
      <c r="I22575" t="s">
        <v>172</v>
      </c>
      <c r="J22575">
        <v>9.9233970748508433</v>
      </c>
      <c r="L22575" s="47"/>
      <c r="M22575" s="47"/>
    </row>
    <row r="22576" spans="1:13" x14ac:dyDescent="0.4">
      <c r="A22576" t="str">
        <f t="shared" si="352"/>
        <v>51_4M_M_0_0_65_HH800_Accident</v>
      </c>
      <c r="B22576">
        <v>51</v>
      </c>
      <c r="C22576" t="s">
        <v>173</v>
      </c>
      <c r="D22576" t="s">
        <v>174</v>
      </c>
      <c r="E22576">
        <v>0</v>
      </c>
      <c r="F22576">
        <v>0</v>
      </c>
      <c r="G22576">
        <v>65</v>
      </c>
      <c r="H22576" t="s">
        <v>303</v>
      </c>
      <c r="I22576" t="s">
        <v>172</v>
      </c>
      <c r="J22576">
        <v>10.55270650852917</v>
      </c>
      <c r="L22576" s="47"/>
      <c r="M22576" s="47"/>
    </row>
    <row r="22577" spans="1:13" x14ac:dyDescent="0.4">
      <c r="A22577" t="str">
        <f t="shared" si="352"/>
        <v>52_4M_M_0_0_65_HH800_Accident</v>
      </c>
      <c r="B22577">
        <v>52</v>
      </c>
      <c r="C22577" t="s">
        <v>173</v>
      </c>
      <c r="D22577" t="s">
        <v>174</v>
      </c>
      <c r="E22577">
        <v>0</v>
      </c>
      <c r="F22577">
        <v>0</v>
      </c>
      <c r="G22577">
        <v>65</v>
      </c>
      <c r="H22577" t="s">
        <v>303</v>
      </c>
      <c r="I22577" t="s">
        <v>172</v>
      </c>
      <c r="J22577">
        <v>10.771851557260606</v>
      </c>
      <c r="L22577" s="47"/>
      <c r="M22577" s="47"/>
    </row>
    <row r="22578" spans="1:13" x14ac:dyDescent="0.4">
      <c r="A22578" t="str">
        <f t="shared" si="352"/>
        <v>53_4M_M_0_0_65_HH800_Accident</v>
      </c>
      <c r="B22578">
        <v>53</v>
      </c>
      <c r="C22578" t="s">
        <v>173</v>
      </c>
      <c r="D22578" t="s">
        <v>174</v>
      </c>
      <c r="E22578">
        <v>0</v>
      </c>
      <c r="F22578">
        <v>0</v>
      </c>
      <c r="G22578">
        <v>65</v>
      </c>
      <c r="H22578" t="s">
        <v>303</v>
      </c>
      <c r="I22578" t="s">
        <v>172</v>
      </c>
      <c r="J22578">
        <v>10.902229953205236</v>
      </c>
      <c r="L22578" s="47"/>
      <c r="M22578" s="47"/>
    </row>
    <row r="22579" spans="1:13" x14ac:dyDescent="0.4">
      <c r="A22579" t="str">
        <f t="shared" si="352"/>
        <v>54_4M_M_0_0_65_HH800_Accident</v>
      </c>
      <c r="B22579">
        <v>54</v>
      </c>
      <c r="C22579" t="s">
        <v>173</v>
      </c>
      <c r="D22579" t="s">
        <v>174</v>
      </c>
      <c r="E22579">
        <v>0</v>
      </c>
      <c r="F22579">
        <v>0</v>
      </c>
      <c r="G22579">
        <v>65</v>
      </c>
      <c r="H22579" t="s">
        <v>303</v>
      </c>
      <c r="I22579" t="s">
        <v>172</v>
      </c>
      <c r="J22579">
        <v>10.522550049047563</v>
      </c>
      <c r="L22579" s="47"/>
      <c r="M22579" s="47"/>
    </row>
    <row r="22580" spans="1:13" x14ac:dyDescent="0.4">
      <c r="A22580" t="str">
        <f t="shared" si="352"/>
        <v>55_4M_M_0_0_65_HH800_Accident</v>
      </c>
      <c r="B22580">
        <v>55</v>
      </c>
      <c r="C22580" t="s">
        <v>173</v>
      </c>
      <c r="D22580" t="s">
        <v>174</v>
      </c>
      <c r="E22580">
        <v>0</v>
      </c>
      <c r="F22580">
        <v>0</v>
      </c>
      <c r="G22580">
        <v>65</v>
      </c>
      <c r="H22580" t="s">
        <v>303</v>
      </c>
      <c r="I22580" t="s">
        <v>172</v>
      </c>
      <c r="J22580">
        <v>11.016724716952718</v>
      </c>
      <c r="L22580" s="47"/>
      <c r="M22580" s="47"/>
    </row>
    <row r="22581" spans="1:13" x14ac:dyDescent="0.4">
      <c r="A22581" t="str">
        <f t="shared" si="352"/>
        <v>56_4M_M_0_0_65_HH800_Accident</v>
      </c>
      <c r="B22581">
        <v>56</v>
      </c>
      <c r="C22581" t="s">
        <v>173</v>
      </c>
      <c r="D22581" t="s">
        <v>174</v>
      </c>
      <c r="E22581">
        <v>0</v>
      </c>
      <c r="F22581">
        <v>0</v>
      </c>
      <c r="G22581">
        <v>65</v>
      </c>
      <c r="H22581" t="s">
        <v>303</v>
      </c>
      <c r="I22581" t="s">
        <v>172</v>
      </c>
      <c r="J22581">
        <v>10.581865557097876</v>
      </c>
      <c r="L22581" s="47"/>
      <c r="M22581" s="47"/>
    </row>
    <row r="22582" spans="1:13" x14ac:dyDescent="0.4">
      <c r="A22582" t="str">
        <f t="shared" si="352"/>
        <v>57_4M_M_0_0_65_HH800_Accident</v>
      </c>
      <c r="B22582">
        <v>57</v>
      </c>
      <c r="C22582" t="s">
        <v>173</v>
      </c>
      <c r="D22582" t="s">
        <v>174</v>
      </c>
      <c r="E22582">
        <v>0</v>
      </c>
      <c r="F22582">
        <v>0</v>
      </c>
      <c r="G22582">
        <v>65</v>
      </c>
      <c r="H22582" t="s">
        <v>303</v>
      </c>
      <c r="I22582" t="s">
        <v>172</v>
      </c>
      <c r="J22582">
        <v>10.988334710800327</v>
      </c>
      <c r="L22582" s="47"/>
      <c r="M22582" s="47"/>
    </row>
    <row r="22583" spans="1:13" x14ac:dyDescent="0.4">
      <c r="A22583" t="str">
        <f t="shared" si="352"/>
        <v>58_4M_M_0_0_65_HH800_Accident</v>
      </c>
      <c r="B22583">
        <v>58</v>
      </c>
      <c r="C22583" t="s">
        <v>173</v>
      </c>
      <c r="D22583" t="s">
        <v>174</v>
      </c>
      <c r="E22583">
        <v>0</v>
      </c>
      <c r="F22583">
        <v>0</v>
      </c>
      <c r="G22583">
        <v>65</v>
      </c>
      <c r="H22583" t="s">
        <v>303</v>
      </c>
      <c r="I22583" t="s">
        <v>172</v>
      </c>
      <c r="J22583">
        <v>10.72730343140854</v>
      </c>
      <c r="L22583" s="47"/>
      <c r="M22583" s="47"/>
    </row>
    <row r="22584" spans="1:13" x14ac:dyDescent="0.4">
      <c r="A22584" t="str">
        <f t="shared" si="352"/>
        <v>59_4M_M_0_0_65_HH800_Accident</v>
      </c>
      <c r="B22584">
        <v>59</v>
      </c>
      <c r="C22584" t="s">
        <v>173</v>
      </c>
      <c r="D22584" t="s">
        <v>174</v>
      </c>
      <c r="E22584">
        <v>0</v>
      </c>
      <c r="F22584">
        <v>0</v>
      </c>
      <c r="G22584">
        <v>65</v>
      </c>
      <c r="H22584" t="s">
        <v>303</v>
      </c>
      <c r="I22584" t="s">
        <v>172</v>
      </c>
      <c r="J22584">
        <v>10.565561724326558</v>
      </c>
      <c r="L22584" s="47"/>
      <c r="M22584" s="47"/>
    </row>
    <row r="22585" spans="1:13" x14ac:dyDescent="0.4">
      <c r="A22585" t="str">
        <f t="shared" si="352"/>
        <v>60_4M_M_0_0_65_HH800_Accident</v>
      </c>
      <c r="B22585">
        <v>60</v>
      </c>
      <c r="C22585" t="s">
        <v>173</v>
      </c>
      <c r="D22585" t="s">
        <v>174</v>
      </c>
      <c r="E22585">
        <v>0</v>
      </c>
      <c r="F22585">
        <v>0</v>
      </c>
      <c r="G22585">
        <v>65</v>
      </c>
      <c r="H22585" t="s">
        <v>303</v>
      </c>
      <c r="I22585" t="s">
        <v>172</v>
      </c>
      <c r="J22585">
        <v>10.461926464237013</v>
      </c>
      <c r="L22585" s="47"/>
      <c r="M22585" s="47"/>
    </row>
    <row r="22586" spans="1:13" x14ac:dyDescent="0.4">
      <c r="A22586" t="str">
        <f t="shared" si="352"/>
        <v>61_4M_M_0_0_65_HH800_Accident</v>
      </c>
      <c r="B22586">
        <v>61</v>
      </c>
      <c r="C22586" t="s">
        <v>173</v>
      </c>
      <c r="D22586" t="s">
        <v>174</v>
      </c>
      <c r="E22586">
        <v>0</v>
      </c>
      <c r="F22586">
        <v>0</v>
      </c>
      <c r="G22586">
        <v>65</v>
      </c>
      <c r="H22586" t="s">
        <v>303</v>
      </c>
      <c r="I22586" t="s">
        <v>172</v>
      </c>
      <c r="J22586">
        <v>10.739366884501139</v>
      </c>
      <c r="L22586" s="47"/>
      <c r="M22586" s="47"/>
    </row>
    <row r="22587" spans="1:13" x14ac:dyDescent="0.4">
      <c r="A22587" t="str">
        <f t="shared" si="352"/>
        <v>62_4M_M_0_0_65_HH800_Accident</v>
      </c>
      <c r="B22587">
        <v>62</v>
      </c>
      <c r="C22587" t="s">
        <v>173</v>
      </c>
      <c r="D22587" t="s">
        <v>174</v>
      </c>
      <c r="E22587">
        <v>0</v>
      </c>
      <c r="F22587">
        <v>0</v>
      </c>
      <c r="G22587">
        <v>65</v>
      </c>
      <c r="H22587" t="s">
        <v>303</v>
      </c>
      <c r="I22587" t="s">
        <v>172</v>
      </c>
      <c r="J22587">
        <v>11.275847546327155</v>
      </c>
      <c r="L22587" s="47"/>
      <c r="M22587" s="47"/>
    </row>
    <row r="22588" spans="1:13" x14ac:dyDescent="0.4">
      <c r="A22588" t="str">
        <f t="shared" si="352"/>
        <v>63_4M_M_0_0_65_HH800_Accident</v>
      </c>
      <c r="B22588">
        <v>63</v>
      </c>
      <c r="C22588" t="s">
        <v>173</v>
      </c>
      <c r="D22588" t="s">
        <v>174</v>
      </c>
      <c r="E22588">
        <v>0</v>
      </c>
      <c r="F22588">
        <v>0</v>
      </c>
      <c r="G22588">
        <v>65</v>
      </c>
      <c r="H22588" t="s">
        <v>303</v>
      </c>
      <c r="I22588" t="s">
        <v>172</v>
      </c>
      <c r="J22588">
        <v>10.807588739403231</v>
      </c>
      <c r="L22588" s="47"/>
      <c r="M22588" s="47"/>
    </row>
    <row r="22589" spans="1:13" x14ac:dyDescent="0.4">
      <c r="A22589" t="str">
        <f t="shared" si="352"/>
        <v>64_4M_M_0_0_65_HH800_Accident</v>
      </c>
      <c r="B22589">
        <v>64</v>
      </c>
      <c r="C22589" t="s">
        <v>173</v>
      </c>
      <c r="D22589" t="s">
        <v>174</v>
      </c>
      <c r="E22589">
        <v>0</v>
      </c>
      <c r="F22589">
        <v>0</v>
      </c>
      <c r="G22589">
        <v>65</v>
      </c>
      <c r="H22589" t="s">
        <v>303</v>
      </c>
      <c r="I22589" t="s">
        <v>172</v>
      </c>
      <c r="J22589">
        <v>11.184426869693288</v>
      </c>
      <c r="L22589" s="47"/>
      <c r="M22589" s="47"/>
    </row>
    <row r="22590" spans="1:13" x14ac:dyDescent="0.4">
      <c r="A22590" t="str">
        <f t="shared" si="352"/>
        <v>25_4M_F_0_0_65_HH800_Accident</v>
      </c>
      <c r="B22590">
        <v>25</v>
      </c>
      <c r="C22590" t="s">
        <v>173</v>
      </c>
      <c r="D22590" t="s">
        <v>169</v>
      </c>
      <c r="E22590">
        <v>0</v>
      </c>
      <c r="F22590">
        <v>0</v>
      </c>
      <c r="G22590">
        <v>65</v>
      </c>
      <c r="H22590" t="s">
        <v>303</v>
      </c>
      <c r="I22590" t="s">
        <v>172</v>
      </c>
      <c r="J22590">
        <v>8.0190584222804588</v>
      </c>
      <c r="L22590" s="47"/>
      <c r="M22590" s="47"/>
    </row>
    <row r="22591" spans="1:13" x14ac:dyDescent="0.4">
      <c r="A22591" t="str">
        <f t="shared" si="352"/>
        <v>26_4M_F_0_0_65_HH800_Accident</v>
      </c>
      <c r="B22591">
        <v>26</v>
      </c>
      <c r="C22591" t="s">
        <v>173</v>
      </c>
      <c r="D22591" t="s">
        <v>169</v>
      </c>
      <c r="E22591">
        <v>0</v>
      </c>
      <c r="F22591">
        <v>0</v>
      </c>
      <c r="G22591">
        <v>65</v>
      </c>
      <c r="H22591" t="s">
        <v>303</v>
      </c>
      <c r="I22591" t="s">
        <v>172</v>
      </c>
      <c r="J22591">
        <v>7.9134152631042989</v>
      </c>
      <c r="L22591" s="47"/>
      <c r="M22591" s="47"/>
    </row>
    <row r="22592" spans="1:13" x14ac:dyDescent="0.4">
      <c r="A22592" t="str">
        <f t="shared" si="352"/>
        <v>27_4M_F_0_0_65_HH800_Accident</v>
      </c>
      <c r="B22592">
        <v>27</v>
      </c>
      <c r="C22592" t="s">
        <v>173</v>
      </c>
      <c r="D22592" t="s">
        <v>169</v>
      </c>
      <c r="E22592">
        <v>0</v>
      </c>
      <c r="F22592">
        <v>0</v>
      </c>
      <c r="G22592">
        <v>65</v>
      </c>
      <c r="H22592" t="s">
        <v>303</v>
      </c>
      <c r="I22592" t="s">
        <v>172</v>
      </c>
      <c r="J22592">
        <v>7.721949853954321</v>
      </c>
      <c r="L22592" s="47"/>
      <c r="M22592" s="47"/>
    </row>
    <row r="22593" spans="1:13" x14ac:dyDescent="0.4">
      <c r="A22593" t="str">
        <f t="shared" si="352"/>
        <v>28_4M_F_0_0_65_HH800_Accident</v>
      </c>
      <c r="B22593">
        <v>28</v>
      </c>
      <c r="C22593" t="s">
        <v>173</v>
      </c>
      <c r="D22593" t="s">
        <v>169</v>
      </c>
      <c r="E22593">
        <v>0</v>
      </c>
      <c r="F22593">
        <v>0</v>
      </c>
      <c r="G22593">
        <v>65</v>
      </c>
      <c r="H22593" t="s">
        <v>303</v>
      </c>
      <c r="I22593" t="s">
        <v>172</v>
      </c>
      <c r="J22593">
        <v>7.6350876071090417</v>
      </c>
      <c r="L22593" s="47"/>
      <c r="M22593" s="47"/>
    </row>
    <row r="22594" spans="1:13" x14ac:dyDescent="0.4">
      <c r="A22594" t="str">
        <f t="shared" si="352"/>
        <v>29_4M_F_0_0_65_HH800_Accident</v>
      </c>
      <c r="B22594">
        <v>29</v>
      </c>
      <c r="C22594" t="s">
        <v>173</v>
      </c>
      <c r="D22594" t="s">
        <v>169</v>
      </c>
      <c r="E22594">
        <v>0</v>
      </c>
      <c r="F22594">
        <v>0</v>
      </c>
      <c r="G22594">
        <v>65</v>
      </c>
      <c r="H22594" t="s">
        <v>303</v>
      </c>
      <c r="I22594" t="s">
        <v>172</v>
      </c>
      <c r="J22594">
        <v>7.9981686852880944</v>
      </c>
      <c r="L22594" s="47"/>
      <c r="M22594" s="47"/>
    </row>
    <row r="22595" spans="1:13" x14ac:dyDescent="0.4">
      <c r="A22595" t="str">
        <f t="shared" ref="A22595:A22658" si="353">B22595&amp;"_"&amp;C22595&amp;"_"&amp;D22595&amp;"_"&amp;E22595&amp;"_"&amp;F22595&amp;"_"&amp;G22595&amp;"_"&amp;H22595&amp;"_"&amp;I22595</f>
        <v>30_4M_F_0_0_65_HH800_Accident</v>
      </c>
      <c r="B22595">
        <v>30</v>
      </c>
      <c r="C22595" t="s">
        <v>173</v>
      </c>
      <c r="D22595" t="s">
        <v>169</v>
      </c>
      <c r="E22595">
        <v>0</v>
      </c>
      <c r="F22595">
        <v>0</v>
      </c>
      <c r="G22595">
        <v>65</v>
      </c>
      <c r="H22595" t="s">
        <v>303</v>
      </c>
      <c r="I22595" t="s">
        <v>172</v>
      </c>
      <c r="J22595">
        <v>7.418255175928004</v>
      </c>
      <c r="L22595" s="47"/>
      <c r="M22595" s="47"/>
    </row>
    <row r="22596" spans="1:13" x14ac:dyDescent="0.4">
      <c r="A22596" t="str">
        <f t="shared" si="353"/>
        <v>31_4M_F_0_0_65_HH800_Accident</v>
      </c>
      <c r="B22596">
        <v>31</v>
      </c>
      <c r="C22596" t="s">
        <v>173</v>
      </c>
      <c r="D22596" t="s">
        <v>169</v>
      </c>
      <c r="E22596">
        <v>0</v>
      </c>
      <c r="F22596">
        <v>0</v>
      </c>
      <c r="G22596">
        <v>65</v>
      </c>
      <c r="H22596" t="s">
        <v>303</v>
      </c>
      <c r="I22596" t="s">
        <v>172</v>
      </c>
      <c r="J22596">
        <v>7.8150091013087781</v>
      </c>
      <c r="L22596" s="47"/>
      <c r="M22596" s="47"/>
    </row>
    <row r="22597" spans="1:13" x14ac:dyDescent="0.4">
      <c r="A22597" t="str">
        <f t="shared" si="353"/>
        <v>32_4M_F_0_0_65_HH800_Accident</v>
      </c>
      <c r="B22597">
        <v>32</v>
      </c>
      <c r="C22597" t="s">
        <v>173</v>
      </c>
      <c r="D22597" t="s">
        <v>169</v>
      </c>
      <c r="E22597">
        <v>0</v>
      </c>
      <c r="F22597">
        <v>0</v>
      </c>
      <c r="G22597">
        <v>65</v>
      </c>
      <c r="H22597" t="s">
        <v>303</v>
      </c>
      <c r="I22597" t="s">
        <v>172</v>
      </c>
      <c r="J22597">
        <v>8.0227877211385987</v>
      </c>
      <c r="L22597" s="47"/>
      <c r="M22597" s="47"/>
    </row>
    <row r="22598" spans="1:13" x14ac:dyDescent="0.4">
      <c r="A22598" t="str">
        <f t="shared" si="353"/>
        <v>33_4M_F_0_0_65_HH800_Accident</v>
      </c>
      <c r="B22598">
        <v>33</v>
      </c>
      <c r="C22598" t="s">
        <v>173</v>
      </c>
      <c r="D22598" t="s">
        <v>169</v>
      </c>
      <c r="E22598">
        <v>0</v>
      </c>
      <c r="F22598">
        <v>0</v>
      </c>
      <c r="G22598">
        <v>65</v>
      </c>
      <c r="H22598" t="s">
        <v>303</v>
      </c>
      <c r="I22598" t="s">
        <v>172</v>
      </c>
      <c r="J22598">
        <v>7.853568514104297</v>
      </c>
      <c r="L22598" s="47"/>
      <c r="M22598" s="47"/>
    </row>
    <row r="22599" spans="1:13" x14ac:dyDescent="0.4">
      <c r="A22599" t="str">
        <f t="shared" si="353"/>
        <v>34_4M_F_0_0_65_HH800_Accident</v>
      </c>
      <c r="B22599">
        <v>34</v>
      </c>
      <c r="C22599" t="s">
        <v>173</v>
      </c>
      <c r="D22599" t="s">
        <v>169</v>
      </c>
      <c r="E22599">
        <v>0</v>
      </c>
      <c r="F22599">
        <v>0</v>
      </c>
      <c r="G22599">
        <v>65</v>
      </c>
      <c r="H22599" t="s">
        <v>303</v>
      </c>
      <c r="I22599" t="s">
        <v>172</v>
      </c>
      <c r="J22599">
        <v>7.8041512669624105</v>
      </c>
      <c r="L22599" s="47"/>
      <c r="M22599" s="47"/>
    </row>
    <row r="22600" spans="1:13" x14ac:dyDescent="0.4">
      <c r="A22600" t="str">
        <f t="shared" si="353"/>
        <v>35_4M_F_0_0_65_HH800_Accident</v>
      </c>
      <c r="B22600">
        <v>35</v>
      </c>
      <c r="C22600" t="s">
        <v>173</v>
      </c>
      <c r="D22600" t="s">
        <v>169</v>
      </c>
      <c r="E22600">
        <v>0</v>
      </c>
      <c r="F22600">
        <v>0</v>
      </c>
      <c r="G22600">
        <v>65</v>
      </c>
      <c r="H22600" t="s">
        <v>303</v>
      </c>
      <c r="I22600" t="s">
        <v>172</v>
      </c>
      <c r="J22600">
        <v>7.8475679024744025</v>
      </c>
      <c r="L22600" s="47"/>
      <c r="M22600" s="47"/>
    </row>
    <row r="22601" spans="1:13" x14ac:dyDescent="0.4">
      <c r="A22601" t="str">
        <f t="shared" si="353"/>
        <v>36_4M_F_0_0_65_HH800_Accident</v>
      </c>
      <c r="B22601">
        <v>36</v>
      </c>
      <c r="C22601" t="s">
        <v>173</v>
      </c>
      <c r="D22601" t="s">
        <v>169</v>
      </c>
      <c r="E22601">
        <v>0</v>
      </c>
      <c r="F22601">
        <v>0</v>
      </c>
      <c r="G22601">
        <v>65</v>
      </c>
      <c r="H22601" t="s">
        <v>303</v>
      </c>
      <c r="I22601" t="s">
        <v>172</v>
      </c>
      <c r="J22601">
        <v>7.8087885450819652</v>
      </c>
      <c r="L22601" s="47"/>
      <c r="M22601" s="47"/>
    </row>
    <row r="22602" spans="1:13" x14ac:dyDescent="0.4">
      <c r="A22602" t="str">
        <f t="shared" si="353"/>
        <v>37_4M_F_0_0_65_HH800_Accident</v>
      </c>
      <c r="B22602">
        <v>37</v>
      </c>
      <c r="C22602" t="s">
        <v>173</v>
      </c>
      <c r="D22602" t="s">
        <v>169</v>
      </c>
      <c r="E22602">
        <v>0</v>
      </c>
      <c r="F22602">
        <v>0</v>
      </c>
      <c r="G22602">
        <v>65</v>
      </c>
      <c r="H22602" t="s">
        <v>303</v>
      </c>
      <c r="I22602" t="s">
        <v>172</v>
      </c>
      <c r="J22602">
        <v>8.1207088120392292</v>
      </c>
      <c r="L22602" s="47"/>
      <c r="M22602" s="47"/>
    </row>
    <row r="22603" spans="1:13" x14ac:dyDescent="0.4">
      <c r="A22603" t="str">
        <f t="shared" si="353"/>
        <v>38_4M_F_0_0_65_HH800_Accident</v>
      </c>
      <c r="B22603">
        <v>38</v>
      </c>
      <c r="C22603" t="s">
        <v>173</v>
      </c>
      <c r="D22603" t="s">
        <v>169</v>
      </c>
      <c r="E22603">
        <v>0</v>
      </c>
      <c r="F22603">
        <v>0</v>
      </c>
      <c r="G22603">
        <v>65</v>
      </c>
      <c r="H22603" t="s">
        <v>303</v>
      </c>
      <c r="I22603" t="s">
        <v>172</v>
      </c>
      <c r="J22603">
        <v>8.4230143642964936</v>
      </c>
      <c r="L22603" s="47"/>
      <c r="M22603" s="47"/>
    </row>
    <row r="22604" spans="1:13" x14ac:dyDescent="0.4">
      <c r="A22604" t="str">
        <f t="shared" si="353"/>
        <v>39_4M_F_0_0_65_HH800_Accident</v>
      </c>
      <c r="B22604">
        <v>39</v>
      </c>
      <c r="C22604" t="s">
        <v>173</v>
      </c>
      <c r="D22604" t="s">
        <v>169</v>
      </c>
      <c r="E22604">
        <v>0</v>
      </c>
      <c r="F22604">
        <v>0</v>
      </c>
      <c r="G22604">
        <v>65</v>
      </c>
      <c r="H22604" t="s">
        <v>303</v>
      </c>
      <c r="I22604" t="s">
        <v>172</v>
      </c>
      <c r="J22604">
        <v>8.083241701914595</v>
      </c>
      <c r="L22604" s="47"/>
      <c r="M22604" s="47"/>
    </row>
    <row r="22605" spans="1:13" x14ac:dyDescent="0.4">
      <c r="A22605" t="str">
        <f t="shared" si="353"/>
        <v>40_4M_F_0_0_65_HH800_Accident</v>
      </c>
      <c r="B22605">
        <v>40</v>
      </c>
      <c r="C22605" t="s">
        <v>173</v>
      </c>
      <c r="D22605" t="s">
        <v>169</v>
      </c>
      <c r="E22605">
        <v>0</v>
      </c>
      <c r="F22605">
        <v>0</v>
      </c>
      <c r="G22605">
        <v>65</v>
      </c>
      <c r="H22605" t="s">
        <v>303</v>
      </c>
      <c r="I22605" t="s">
        <v>172</v>
      </c>
      <c r="J22605">
        <v>8.599123169922537</v>
      </c>
      <c r="L22605" s="47"/>
      <c r="M22605" s="47"/>
    </row>
    <row r="22606" spans="1:13" x14ac:dyDescent="0.4">
      <c r="A22606" t="str">
        <f t="shared" si="353"/>
        <v>41_4M_F_0_0_65_HH800_Accident</v>
      </c>
      <c r="B22606">
        <v>41</v>
      </c>
      <c r="C22606" t="s">
        <v>173</v>
      </c>
      <c r="D22606" t="s">
        <v>169</v>
      </c>
      <c r="E22606">
        <v>0</v>
      </c>
      <c r="F22606">
        <v>0</v>
      </c>
      <c r="G22606">
        <v>65</v>
      </c>
      <c r="H22606" t="s">
        <v>303</v>
      </c>
      <c r="I22606" t="s">
        <v>172</v>
      </c>
      <c r="J22606">
        <v>9.0491790530293894</v>
      </c>
      <c r="L22606" s="47"/>
      <c r="M22606" s="47"/>
    </row>
    <row r="22607" spans="1:13" x14ac:dyDescent="0.4">
      <c r="A22607" t="str">
        <f t="shared" si="353"/>
        <v>42_4M_F_0_0_65_HH800_Accident</v>
      </c>
      <c r="B22607">
        <v>42</v>
      </c>
      <c r="C22607" t="s">
        <v>173</v>
      </c>
      <c r="D22607" t="s">
        <v>169</v>
      </c>
      <c r="E22607">
        <v>0</v>
      </c>
      <c r="F22607">
        <v>0</v>
      </c>
      <c r="G22607">
        <v>65</v>
      </c>
      <c r="H22607" t="s">
        <v>303</v>
      </c>
      <c r="I22607" t="s">
        <v>172</v>
      </c>
      <c r="J22607">
        <v>8.5634739406087252</v>
      </c>
      <c r="L22607" s="47"/>
      <c r="M22607" s="47"/>
    </row>
    <row r="22608" spans="1:13" x14ac:dyDescent="0.4">
      <c r="A22608" t="str">
        <f t="shared" si="353"/>
        <v>43_4M_F_0_0_65_HH800_Accident</v>
      </c>
      <c r="B22608">
        <v>43</v>
      </c>
      <c r="C22608" t="s">
        <v>173</v>
      </c>
      <c r="D22608" t="s">
        <v>169</v>
      </c>
      <c r="E22608">
        <v>0</v>
      </c>
      <c r="F22608">
        <v>0</v>
      </c>
      <c r="G22608">
        <v>65</v>
      </c>
      <c r="H22608" t="s">
        <v>303</v>
      </c>
      <c r="I22608" t="s">
        <v>172</v>
      </c>
      <c r="J22608">
        <v>9.3757083512880577</v>
      </c>
      <c r="L22608" s="47"/>
      <c r="M22608" s="47"/>
    </row>
    <row r="22609" spans="1:13" x14ac:dyDescent="0.4">
      <c r="A22609" t="str">
        <f t="shared" si="353"/>
        <v>44_4M_F_0_0_65_HH800_Accident</v>
      </c>
      <c r="B22609">
        <v>44</v>
      </c>
      <c r="C22609" t="s">
        <v>173</v>
      </c>
      <c r="D22609" t="s">
        <v>169</v>
      </c>
      <c r="E22609">
        <v>0</v>
      </c>
      <c r="F22609">
        <v>0</v>
      </c>
      <c r="G22609">
        <v>65</v>
      </c>
      <c r="H22609" t="s">
        <v>303</v>
      </c>
      <c r="I22609" t="s">
        <v>172</v>
      </c>
      <c r="J22609">
        <v>8.7195465161622998</v>
      </c>
      <c r="L22609" s="47"/>
      <c r="M22609" s="47"/>
    </row>
    <row r="22610" spans="1:13" x14ac:dyDescent="0.4">
      <c r="A22610" t="str">
        <f t="shared" si="353"/>
        <v>45_4M_F_0_0_65_HH800_Accident</v>
      </c>
      <c r="B22610">
        <v>45</v>
      </c>
      <c r="C22610" t="s">
        <v>173</v>
      </c>
      <c r="D22610" t="s">
        <v>169</v>
      </c>
      <c r="E22610">
        <v>0</v>
      </c>
      <c r="F22610">
        <v>0</v>
      </c>
      <c r="G22610">
        <v>65</v>
      </c>
      <c r="H22610" t="s">
        <v>303</v>
      </c>
      <c r="I22610" t="s">
        <v>172</v>
      </c>
      <c r="J22610">
        <v>9.5025705162527796</v>
      </c>
      <c r="L22610" s="47"/>
      <c r="M22610" s="47"/>
    </row>
    <row r="22611" spans="1:13" x14ac:dyDescent="0.4">
      <c r="A22611" t="str">
        <f t="shared" si="353"/>
        <v>46_4M_F_0_0_65_HH800_Accident</v>
      </c>
      <c r="B22611">
        <v>46</v>
      </c>
      <c r="C22611" t="s">
        <v>173</v>
      </c>
      <c r="D22611" t="s">
        <v>169</v>
      </c>
      <c r="E22611">
        <v>0</v>
      </c>
      <c r="F22611">
        <v>0</v>
      </c>
      <c r="G22611">
        <v>65</v>
      </c>
      <c r="H22611" t="s">
        <v>303</v>
      </c>
      <c r="I22611" t="s">
        <v>172</v>
      </c>
      <c r="J22611">
        <v>9.3275131277294907</v>
      </c>
      <c r="L22611" s="47"/>
      <c r="M22611" s="47"/>
    </row>
    <row r="22612" spans="1:13" x14ac:dyDescent="0.4">
      <c r="A22612" t="str">
        <f t="shared" si="353"/>
        <v>47_4M_F_0_0_65_HH800_Accident</v>
      </c>
      <c r="B22612">
        <v>47</v>
      </c>
      <c r="C22612" t="s">
        <v>173</v>
      </c>
      <c r="D22612" t="s">
        <v>169</v>
      </c>
      <c r="E22612">
        <v>0</v>
      </c>
      <c r="F22612">
        <v>0</v>
      </c>
      <c r="G22612">
        <v>65</v>
      </c>
      <c r="H22612" t="s">
        <v>303</v>
      </c>
      <c r="I22612" t="s">
        <v>172</v>
      </c>
      <c r="J22612">
        <v>10.00917464392818</v>
      </c>
      <c r="L22612" s="47"/>
      <c r="M22612" s="47"/>
    </row>
    <row r="22613" spans="1:13" x14ac:dyDescent="0.4">
      <c r="A22613" t="str">
        <f t="shared" si="353"/>
        <v>48_4M_F_0_0_65_HH800_Accident</v>
      </c>
      <c r="B22613">
        <v>48</v>
      </c>
      <c r="C22613" t="s">
        <v>173</v>
      </c>
      <c r="D22613" t="s">
        <v>169</v>
      </c>
      <c r="E22613">
        <v>0</v>
      </c>
      <c r="F22613">
        <v>0</v>
      </c>
      <c r="G22613">
        <v>65</v>
      </c>
      <c r="H22613" t="s">
        <v>303</v>
      </c>
      <c r="I22613" t="s">
        <v>172</v>
      </c>
      <c r="J22613">
        <v>9.5754298822773958</v>
      </c>
      <c r="L22613" s="47"/>
      <c r="M22613" s="47"/>
    </row>
    <row r="22614" spans="1:13" x14ac:dyDescent="0.4">
      <c r="A22614" t="str">
        <f t="shared" si="353"/>
        <v>49_4M_F_0_0_65_HH800_Accident</v>
      </c>
      <c r="B22614">
        <v>49</v>
      </c>
      <c r="C22614" t="s">
        <v>173</v>
      </c>
      <c r="D22614" t="s">
        <v>169</v>
      </c>
      <c r="E22614">
        <v>0</v>
      </c>
      <c r="F22614">
        <v>0</v>
      </c>
      <c r="G22614">
        <v>65</v>
      </c>
      <c r="H22614" t="s">
        <v>303</v>
      </c>
      <c r="I22614" t="s">
        <v>172</v>
      </c>
      <c r="J22614">
        <v>9.7766099355825169</v>
      </c>
      <c r="L22614" s="47"/>
      <c r="M22614" s="47"/>
    </row>
    <row r="22615" spans="1:13" x14ac:dyDescent="0.4">
      <c r="A22615" t="str">
        <f t="shared" si="353"/>
        <v>50_4M_F_0_0_65_HH800_Accident</v>
      </c>
      <c r="B22615">
        <v>50</v>
      </c>
      <c r="C22615" t="s">
        <v>173</v>
      </c>
      <c r="D22615" t="s">
        <v>169</v>
      </c>
      <c r="E22615">
        <v>0</v>
      </c>
      <c r="F22615">
        <v>0</v>
      </c>
      <c r="G22615">
        <v>65</v>
      </c>
      <c r="H22615" t="s">
        <v>303</v>
      </c>
      <c r="I22615" t="s">
        <v>172</v>
      </c>
      <c r="J22615">
        <v>10.433780656369887</v>
      </c>
      <c r="L22615" s="47"/>
      <c r="M22615" s="47"/>
    </row>
    <row r="22616" spans="1:13" x14ac:dyDescent="0.4">
      <c r="A22616" t="str">
        <f t="shared" si="353"/>
        <v>51_4M_F_0_0_65_HH800_Accident</v>
      </c>
      <c r="B22616">
        <v>51</v>
      </c>
      <c r="C22616" t="s">
        <v>173</v>
      </c>
      <c r="D22616" t="s">
        <v>169</v>
      </c>
      <c r="E22616">
        <v>0</v>
      </c>
      <c r="F22616">
        <v>0</v>
      </c>
      <c r="G22616">
        <v>65</v>
      </c>
      <c r="H22616" t="s">
        <v>303</v>
      </c>
      <c r="I22616" t="s">
        <v>172</v>
      </c>
      <c r="J22616">
        <v>10.450221884254828</v>
      </c>
      <c r="L22616" s="47"/>
      <c r="M22616" s="47"/>
    </row>
    <row r="22617" spans="1:13" x14ac:dyDescent="0.4">
      <c r="A22617" t="str">
        <f t="shared" si="353"/>
        <v>52_4M_F_0_0_65_HH800_Accident</v>
      </c>
      <c r="B22617">
        <v>52</v>
      </c>
      <c r="C22617" t="s">
        <v>173</v>
      </c>
      <c r="D22617" t="s">
        <v>169</v>
      </c>
      <c r="E22617">
        <v>0</v>
      </c>
      <c r="F22617">
        <v>0</v>
      </c>
      <c r="G22617">
        <v>65</v>
      </c>
      <c r="H22617" t="s">
        <v>303</v>
      </c>
      <c r="I22617" t="s">
        <v>172</v>
      </c>
      <c r="J22617">
        <v>10.782278637547519</v>
      </c>
      <c r="L22617" s="47"/>
      <c r="M22617" s="47"/>
    </row>
    <row r="22618" spans="1:13" x14ac:dyDescent="0.4">
      <c r="A22618" t="str">
        <f t="shared" si="353"/>
        <v>53_4M_F_0_0_65_HH800_Accident</v>
      </c>
      <c r="B22618">
        <v>53</v>
      </c>
      <c r="C22618" t="s">
        <v>173</v>
      </c>
      <c r="D22618" t="s">
        <v>169</v>
      </c>
      <c r="E22618">
        <v>0</v>
      </c>
      <c r="F22618">
        <v>0</v>
      </c>
      <c r="G22618">
        <v>65</v>
      </c>
      <c r="H22618" t="s">
        <v>303</v>
      </c>
      <c r="I22618" t="s">
        <v>172</v>
      </c>
      <c r="J22618">
        <v>11.000160918047893</v>
      </c>
      <c r="L22618" s="47"/>
      <c r="M22618" s="47"/>
    </row>
    <row r="22619" spans="1:13" x14ac:dyDescent="0.4">
      <c r="A22619" t="str">
        <f t="shared" si="353"/>
        <v>54_4M_F_0_0_65_HH800_Accident</v>
      </c>
      <c r="B22619">
        <v>54</v>
      </c>
      <c r="C22619" t="s">
        <v>173</v>
      </c>
      <c r="D22619" t="s">
        <v>169</v>
      </c>
      <c r="E22619">
        <v>0</v>
      </c>
      <c r="F22619">
        <v>0</v>
      </c>
      <c r="G22619">
        <v>65</v>
      </c>
      <c r="H22619" t="s">
        <v>303</v>
      </c>
      <c r="I22619" t="s">
        <v>172</v>
      </c>
      <c r="J22619">
        <v>10.531850778374059</v>
      </c>
      <c r="L22619" s="47"/>
      <c r="M22619" s="47"/>
    </row>
    <row r="22620" spans="1:13" x14ac:dyDescent="0.4">
      <c r="A22620" t="str">
        <f t="shared" si="353"/>
        <v>55_4M_F_0_0_65_HH800_Accident</v>
      </c>
      <c r="B22620">
        <v>55</v>
      </c>
      <c r="C22620" t="s">
        <v>173</v>
      </c>
      <c r="D22620" t="s">
        <v>169</v>
      </c>
      <c r="E22620">
        <v>0</v>
      </c>
      <c r="F22620">
        <v>0</v>
      </c>
      <c r="G22620">
        <v>65</v>
      </c>
      <c r="H22620" t="s">
        <v>303</v>
      </c>
      <c r="I22620" t="s">
        <v>172</v>
      </c>
      <c r="J22620">
        <v>11.024721708073063</v>
      </c>
      <c r="L22620" s="47"/>
      <c r="M22620" s="47"/>
    </row>
    <row r="22621" spans="1:13" x14ac:dyDescent="0.4">
      <c r="A22621" t="str">
        <f t="shared" si="353"/>
        <v>56_4M_F_0_0_65_HH800_Accident</v>
      </c>
      <c r="B22621">
        <v>56</v>
      </c>
      <c r="C22621" t="s">
        <v>173</v>
      </c>
      <c r="D22621" t="s">
        <v>169</v>
      </c>
      <c r="E22621">
        <v>0</v>
      </c>
      <c r="F22621">
        <v>0</v>
      </c>
      <c r="G22621">
        <v>65</v>
      </c>
      <c r="H22621" t="s">
        <v>303</v>
      </c>
      <c r="I22621" t="s">
        <v>172</v>
      </c>
      <c r="J22621">
        <v>11.42529914252049</v>
      </c>
      <c r="L22621" s="47"/>
      <c r="M22621" s="47"/>
    </row>
    <row r="22622" spans="1:13" x14ac:dyDescent="0.4">
      <c r="A22622" t="str">
        <f t="shared" si="353"/>
        <v>57_4M_F_0_0_65_HH800_Accident</v>
      </c>
      <c r="B22622">
        <v>57</v>
      </c>
      <c r="C22622" t="s">
        <v>173</v>
      </c>
      <c r="D22622" t="s">
        <v>169</v>
      </c>
      <c r="E22622">
        <v>0</v>
      </c>
      <c r="F22622">
        <v>0</v>
      </c>
      <c r="G22622">
        <v>65</v>
      </c>
      <c r="H22622" t="s">
        <v>303</v>
      </c>
      <c r="I22622" t="s">
        <v>172</v>
      </c>
      <c r="J22622">
        <v>11.160818666260525</v>
      </c>
      <c r="L22622" s="47"/>
      <c r="M22622" s="47"/>
    </row>
    <row r="22623" spans="1:13" x14ac:dyDescent="0.4">
      <c r="A22623" t="str">
        <f t="shared" si="353"/>
        <v>58_4M_F_0_0_65_HH800_Accident</v>
      </c>
      <c r="B22623">
        <v>58</v>
      </c>
      <c r="C22623" t="s">
        <v>173</v>
      </c>
      <c r="D22623" t="s">
        <v>169</v>
      </c>
      <c r="E22623">
        <v>0</v>
      </c>
      <c r="F22623">
        <v>0</v>
      </c>
      <c r="G22623">
        <v>65</v>
      </c>
      <c r="H22623" t="s">
        <v>303</v>
      </c>
      <c r="I22623" t="s">
        <v>172</v>
      </c>
      <c r="J22623">
        <v>11.628515573281112</v>
      </c>
      <c r="L22623" s="47"/>
      <c r="M22623" s="47"/>
    </row>
    <row r="22624" spans="1:13" x14ac:dyDescent="0.4">
      <c r="A22624" t="str">
        <f t="shared" si="353"/>
        <v>59_4M_F_0_0_65_HH800_Accident</v>
      </c>
      <c r="B22624">
        <v>59</v>
      </c>
      <c r="C22624" t="s">
        <v>173</v>
      </c>
      <c r="D22624" t="s">
        <v>169</v>
      </c>
      <c r="E22624">
        <v>0</v>
      </c>
      <c r="F22624">
        <v>0</v>
      </c>
      <c r="G22624">
        <v>65</v>
      </c>
      <c r="H22624" t="s">
        <v>303</v>
      </c>
      <c r="I22624" t="s">
        <v>172</v>
      </c>
      <c r="J22624">
        <v>11.843523300830018</v>
      </c>
      <c r="L22624" s="47"/>
      <c r="M22624" s="47"/>
    </row>
    <row r="22625" spans="1:13" x14ac:dyDescent="0.4">
      <c r="A22625" t="str">
        <f t="shared" si="353"/>
        <v>60_4M_F_0_0_65_HH800_Accident</v>
      </c>
      <c r="B22625">
        <v>60</v>
      </c>
      <c r="C22625" t="s">
        <v>173</v>
      </c>
      <c r="D22625" t="s">
        <v>169</v>
      </c>
      <c r="E22625">
        <v>0</v>
      </c>
      <c r="F22625">
        <v>0</v>
      </c>
      <c r="G22625">
        <v>65</v>
      </c>
      <c r="H22625" t="s">
        <v>303</v>
      </c>
      <c r="I22625" t="s">
        <v>172</v>
      </c>
      <c r="J22625">
        <v>12.571765449211419</v>
      </c>
      <c r="L22625" s="47"/>
      <c r="M22625" s="47"/>
    </row>
    <row r="22626" spans="1:13" x14ac:dyDescent="0.4">
      <c r="A22626" t="str">
        <f t="shared" si="353"/>
        <v>61_4M_F_0_0_65_HH800_Accident</v>
      </c>
      <c r="B22626">
        <v>61</v>
      </c>
      <c r="C22626" t="s">
        <v>173</v>
      </c>
      <c r="D22626" t="s">
        <v>169</v>
      </c>
      <c r="E22626">
        <v>0</v>
      </c>
      <c r="F22626">
        <v>0</v>
      </c>
      <c r="G22626">
        <v>65</v>
      </c>
      <c r="H22626" t="s">
        <v>303</v>
      </c>
      <c r="I22626" t="s">
        <v>172</v>
      </c>
      <c r="J22626">
        <v>12.523761972349885</v>
      </c>
      <c r="L22626" s="47"/>
      <c r="M22626" s="47"/>
    </row>
    <row r="22627" spans="1:13" x14ac:dyDescent="0.4">
      <c r="A22627" t="str">
        <f t="shared" si="353"/>
        <v>62_4M_F_0_0_65_HH800_Accident</v>
      </c>
      <c r="B22627">
        <v>62</v>
      </c>
      <c r="C22627" t="s">
        <v>173</v>
      </c>
      <c r="D22627" t="s">
        <v>169</v>
      </c>
      <c r="E22627">
        <v>0</v>
      </c>
      <c r="F22627">
        <v>0</v>
      </c>
      <c r="G22627">
        <v>65</v>
      </c>
      <c r="H22627" t="s">
        <v>303</v>
      </c>
      <c r="I22627" t="s">
        <v>172</v>
      </c>
      <c r="J22627">
        <v>13.089347163072103</v>
      </c>
      <c r="L22627" s="47"/>
      <c r="M22627" s="47"/>
    </row>
    <row r="22628" spans="1:13" x14ac:dyDescent="0.4">
      <c r="A22628" t="str">
        <f t="shared" si="353"/>
        <v>63_4M_F_0_0_65_HH800_Accident</v>
      </c>
      <c r="B22628">
        <v>63</v>
      </c>
      <c r="C22628" t="s">
        <v>173</v>
      </c>
      <c r="D22628" t="s">
        <v>169</v>
      </c>
      <c r="E22628">
        <v>0</v>
      </c>
      <c r="F22628">
        <v>0</v>
      </c>
      <c r="G22628">
        <v>65</v>
      </c>
      <c r="H22628" t="s">
        <v>303</v>
      </c>
      <c r="I22628" t="s">
        <v>172</v>
      </c>
      <c r="J22628">
        <v>13.076141344720176</v>
      </c>
      <c r="L22628" s="47"/>
      <c r="M22628" s="47"/>
    </row>
    <row r="22629" spans="1:13" x14ac:dyDescent="0.4">
      <c r="A22629" t="str">
        <f t="shared" si="353"/>
        <v>64_4M_F_0_0_65_HH800_Accident</v>
      </c>
      <c r="B22629">
        <v>64</v>
      </c>
      <c r="C22629" t="s">
        <v>173</v>
      </c>
      <c r="D22629" t="s">
        <v>169</v>
      </c>
      <c r="E22629">
        <v>0</v>
      </c>
      <c r="F22629">
        <v>0</v>
      </c>
      <c r="G22629">
        <v>65</v>
      </c>
      <c r="H22629" t="s">
        <v>303</v>
      </c>
      <c r="I22629" t="s">
        <v>172</v>
      </c>
      <c r="J22629">
        <v>13.172352118842596</v>
      </c>
      <c r="L22629" s="47"/>
      <c r="M22629" s="47"/>
    </row>
    <row r="22630" spans="1:13" x14ac:dyDescent="0.4">
      <c r="A22630" t="str">
        <f t="shared" si="353"/>
        <v>25_4A_M_0_0_67_HH800_Accident</v>
      </c>
      <c r="B22630">
        <v>25</v>
      </c>
      <c r="C22630" t="s">
        <v>168</v>
      </c>
      <c r="D22630" t="s">
        <v>174</v>
      </c>
      <c r="E22630">
        <v>0</v>
      </c>
      <c r="F22630">
        <v>0</v>
      </c>
      <c r="G22630">
        <v>67</v>
      </c>
      <c r="H22630" t="s">
        <v>303</v>
      </c>
      <c r="I22630" t="s">
        <v>172</v>
      </c>
      <c r="J22630">
        <v>8.5841267580814531</v>
      </c>
      <c r="L22630" s="47"/>
      <c r="M22630" s="47"/>
    </row>
    <row r="22631" spans="1:13" x14ac:dyDescent="0.4">
      <c r="A22631" t="str">
        <f t="shared" si="353"/>
        <v>26_4A_M_0_0_67_HH800_Accident</v>
      </c>
      <c r="B22631">
        <v>26</v>
      </c>
      <c r="C22631" t="s">
        <v>168</v>
      </c>
      <c r="D22631" t="s">
        <v>174</v>
      </c>
      <c r="E22631">
        <v>0</v>
      </c>
      <c r="F22631">
        <v>0</v>
      </c>
      <c r="G22631">
        <v>67</v>
      </c>
      <c r="H22631" t="s">
        <v>303</v>
      </c>
      <c r="I22631" t="s">
        <v>172</v>
      </c>
      <c r="J22631">
        <v>8.8434748706109634</v>
      </c>
      <c r="L22631" s="47"/>
      <c r="M22631" s="47"/>
    </row>
    <row r="22632" spans="1:13" x14ac:dyDescent="0.4">
      <c r="A22632" t="str">
        <f t="shared" si="353"/>
        <v>27_4A_M_0_0_67_HH800_Accident</v>
      </c>
      <c r="B22632">
        <v>27</v>
      </c>
      <c r="C22632" t="s">
        <v>168</v>
      </c>
      <c r="D22632" t="s">
        <v>174</v>
      </c>
      <c r="E22632">
        <v>0</v>
      </c>
      <c r="F22632">
        <v>0</v>
      </c>
      <c r="G22632">
        <v>67</v>
      </c>
      <c r="H22632" t="s">
        <v>303</v>
      </c>
      <c r="I22632" t="s">
        <v>172</v>
      </c>
      <c r="J22632">
        <v>9.4815186112021141</v>
      </c>
      <c r="L22632" s="47"/>
      <c r="M22632" s="47"/>
    </row>
    <row r="22633" spans="1:13" x14ac:dyDescent="0.4">
      <c r="A22633" t="str">
        <f t="shared" si="353"/>
        <v>28_4A_M_0_0_67_HH800_Accident</v>
      </c>
      <c r="B22633">
        <v>28</v>
      </c>
      <c r="C22633" t="s">
        <v>168</v>
      </c>
      <c r="D22633" t="s">
        <v>174</v>
      </c>
      <c r="E22633">
        <v>0</v>
      </c>
      <c r="F22633">
        <v>0</v>
      </c>
      <c r="G22633">
        <v>67</v>
      </c>
      <c r="H22633" t="s">
        <v>303</v>
      </c>
      <c r="I22633" t="s">
        <v>172</v>
      </c>
      <c r="J22633">
        <v>9.3665980523105539</v>
      </c>
      <c r="L22633" s="47"/>
      <c r="M22633" s="47"/>
    </row>
    <row r="22634" spans="1:13" x14ac:dyDescent="0.4">
      <c r="A22634" t="str">
        <f t="shared" si="353"/>
        <v>29_4A_M_0_0_67_HH800_Accident</v>
      </c>
      <c r="B22634">
        <v>29</v>
      </c>
      <c r="C22634" t="s">
        <v>168</v>
      </c>
      <c r="D22634" t="s">
        <v>174</v>
      </c>
      <c r="E22634">
        <v>0</v>
      </c>
      <c r="F22634">
        <v>0</v>
      </c>
      <c r="G22634">
        <v>67</v>
      </c>
      <c r="H22634" t="s">
        <v>303</v>
      </c>
      <c r="I22634" t="s">
        <v>172</v>
      </c>
      <c r="J22634">
        <v>9.251843072548823</v>
      </c>
      <c r="L22634" s="47"/>
      <c r="M22634" s="47"/>
    </row>
    <row r="22635" spans="1:13" x14ac:dyDescent="0.4">
      <c r="A22635" t="str">
        <f t="shared" si="353"/>
        <v>30_4A_M_0_0_67_HH800_Accident</v>
      </c>
      <c r="B22635">
        <v>30</v>
      </c>
      <c r="C22635" t="s">
        <v>168</v>
      </c>
      <c r="D22635" t="s">
        <v>174</v>
      </c>
      <c r="E22635">
        <v>0</v>
      </c>
      <c r="F22635">
        <v>0</v>
      </c>
      <c r="G22635">
        <v>67</v>
      </c>
      <c r="H22635" t="s">
        <v>303</v>
      </c>
      <c r="I22635" t="s">
        <v>172</v>
      </c>
      <c r="J22635">
        <v>9.6561575513451281</v>
      </c>
      <c r="L22635" s="47"/>
      <c r="M22635" s="47"/>
    </row>
    <row r="22636" spans="1:13" x14ac:dyDescent="0.4">
      <c r="A22636" t="str">
        <f t="shared" si="353"/>
        <v>31_4A_M_0_0_67_HH800_Accident</v>
      </c>
      <c r="B22636">
        <v>31</v>
      </c>
      <c r="C22636" t="s">
        <v>168</v>
      </c>
      <c r="D22636" t="s">
        <v>174</v>
      </c>
      <c r="E22636">
        <v>0</v>
      </c>
      <c r="F22636">
        <v>0</v>
      </c>
      <c r="G22636">
        <v>67</v>
      </c>
      <c r="H22636" t="s">
        <v>303</v>
      </c>
      <c r="I22636" t="s">
        <v>172</v>
      </c>
      <c r="J22636">
        <v>9.6758569964094825</v>
      </c>
      <c r="L22636" s="47"/>
      <c r="M22636" s="47"/>
    </row>
    <row r="22637" spans="1:13" x14ac:dyDescent="0.4">
      <c r="A22637" t="str">
        <f t="shared" si="353"/>
        <v>32_4A_M_0_0_67_HH800_Accident</v>
      </c>
      <c r="B22637">
        <v>32</v>
      </c>
      <c r="C22637" t="s">
        <v>168</v>
      </c>
      <c r="D22637" t="s">
        <v>174</v>
      </c>
      <c r="E22637">
        <v>0</v>
      </c>
      <c r="F22637">
        <v>0</v>
      </c>
      <c r="G22637">
        <v>67</v>
      </c>
      <c r="H22637" t="s">
        <v>303</v>
      </c>
      <c r="I22637" t="s">
        <v>172</v>
      </c>
      <c r="J22637">
        <v>9.3018922430640458</v>
      </c>
      <c r="L22637" s="47"/>
      <c r="M22637" s="47"/>
    </row>
    <row r="22638" spans="1:13" x14ac:dyDescent="0.4">
      <c r="A22638" t="str">
        <f t="shared" si="353"/>
        <v>33_4A_M_0_0_67_HH800_Accident</v>
      </c>
      <c r="B22638">
        <v>33</v>
      </c>
      <c r="C22638" t="s">
        <v>168</v>
      </c>
      <c r="D22638" t="s">
        <v>174</v>
      </c>
      <c r="E22638">
        <v>0</v>
      </c>
      <c r="F22638">
        <v>0</v>
      </c>
      <c r="G22638">
        <v>67</v>
      </c>
      <c r="H22638" t="s">
        <v>303</v>
      </c>
      <c r="I22638" t="s">
        <v>172</v>
      </c>
      <c r="J22638">
        <v>8.9322061377678477</v>
      </c>
      <c r="L22638" s="47"/>
      <c r="M22638" s="47"/>
    </row>
    <row r="22639" spans="1:13" x14ac:dyDescent="0.4">
      <c r="A22639" t="str">
        <f t="shared" si="353"/>
        <v>34_4A_M_0_0_67_HH800_Accident</v>
      </c>
      <c r="B22639">
        <v>34</v>
      </c>
      <c r="C22639" t="s">
        <v>168</v>
      </c>
      <c r="D22639" t="s">
        <v>174</v>
      </c>
      <c r="E22639">
        <v>0</v>
      </c>
      <c r="F22639">
        <v>0</v>
      </c>
      <c r="G22639">
        <v>67</v>
      </c>
      <c r="H22639" t="s">
        <v>303</v>
      </c>
      <c r="I22639" t="s">
        <v>172</v>
      </c>
      <c r="J22639">
        <v>9.7670688701018715</v>
      </c>
      <c r="L22639" s="47"/>
      <c r="M22639" s="47"/>
    </row>
    <row r="22640" spans="1:13" x14ac:dyDescent="0.4">
      <c r="A22640" t="str">
        <f t="shared" si="353"/>
        <v>35_4A_M_0_0_67_HH800_Accident</v>
      </c>
      <c r="B22640">
        <v>35</v>
      </c>
      <c r="C22640" t="s">
        <v>168</v>
      </c>
      <c r="D22640" t="s">
        <v>174</v>
      </c>
      <c r="E22640">
        <v>0</v>
      </c>
      <c r="F22640">
        <v>0</v>
      </c>
      <c r="G22640">
        <v>67</v>
      </c>
      <c r="H22640" t="s">
        <v>303</v>
      </c>
      <c r="I22640" t="s">
        <v>172</v>
      </c>
      <c r="J22640">
        <v>9.3651868629681356</v>
      </c>
      <c r="L22640" s="47"/>
      <c r="M22640" s="47"/>
    </row>
    <row r="22641" spans="1:13" x14ac:dyDescent="0.4">
      <c r="A22641" t="str">
        <f t="shared" si="353"/>
        <v>36_4A_M_0_0_67_HH800_Accident</v>
      </c>
      <c r="B22641">
        <v>36</v>
      </c>
      <c r="C22641" t="s">
        <v>168</v>
      </c>
      <c r="D22641" t="s">
        <v>174</v>
      </c>
      <c r="E22641">
        <v>0</v>
      </c>
      <c r="F22641">
        <v>0</v>
      </c>
      <c r="G22641">
        <v>67</v>
      </c>
      <c r="H22641" t="s">
        <v>303</v>
      </c>
      <c r="I22641" t="s">
        <v>172</v>
      </c>
      <c r="J22641">
        <v>9.3420270184335763</v>
      </c>
      <c r="L22641" s="47"/>
      <c r="M22641" s="47"/>
    </row>
    <row r="22642" spans="1:13" x14ac:dyDescent="0.4">
      <c r="A22642" t="str">
        <f t="shared" si="353"/>
        <v>37_4A_M_0_0_67_HH800_Accident</v>
      </c>
      <c r="B22642">
        <v>37</v>
      </c>
      <c r="C22642" t="s">
        <v>168</v>
      </c>
      <c r="D22642" t="s">
        <v>174</v>
      </c>
      <c r="E22642">
        <v>0</v>
      </c>
      <c r="F22642">
        <v>0</v>
      </c>
      <c r="G22642">
        <v>67</v>
      </c>
      <c r="H22642" t="s">
        <v>303</v>
      </c>
      <c r="I22642" t="s">
        <v>172</v>
      </c>
      <c r="J22642">
        <v>9.6967401880267072</v>
      </c>
      <c r="L22642" s="47"/>
      <c r="M22642" s="47"/>
    </row>
    <row r="22643" spans="1:13" x14ac:dyDescent="0.4">
      <c r="A22643" t="str">
        <f t="shared" si="353"/>
        <v>38_4A_M_0_0_67_HH800_Accident</v>
      </c>
      <c r="B22643">
        <v>38</v>
      </c>
      <c r="C22643" t="s">
        <v>168</v>
      </c>
      <c r="D22643" t="s">
        <v>174</v>
      </c>
      <c r="E22643">
        <v>0</v>
      </c>
      <c r="F22643">
        <v>0</v>
      </c>
      <c r="G22643">
        <v>67</v>
      </c>
      <c r="H22643" t="s">
        <v>303</v>
      </c>
      <c r="I22643" t="s">
        <v>172</v>
      </c>
      <c r="J22643">
        <v>9.2682509739138172</v>
      </c>
      <c r="L22643" s="47"/>
      <c r="M22643" s="47"/>
    </row>
    <row r="22644" spans="1:13" x14ac:dyDescent="0.4">
      <c r="A22644" t="str">
        <f t="shared" si="353"/>
        <v>39_4A_M_0_0_67_HH800_Accident</v>
      </c>
      <c r="B22644">
        <v>39</v>
      </c>
      <c r="C22644" t="s">
        <v>168</v>
      </c>
      <c r="D22644" t="s">
        <v>174</v>
      </c>
      <c r="E22644">
        <v>0</v>
      </c>
      <c r="F22644">
        <v>0</v>
      </c>
      <c r="G22644">
        <v>67</v>
      </c>
      <c r="H22644" t="s">
        <v>303</v>
      </c>
      <c r="I22644" t="s">
        <v>172</v>
      </c>
      <c r="J22644">
        <v>9.7432788967935799</v>
      </c>
      <c r="L22644" s="47"/>
      <c r="M22644" s="47"/>
    </row>
    <row r="22645" spans="1:13" x14ac:dyDescent="0.4">
      <c r="A22645" t="str">
        <f t="shared" si="353"/>
        <v>40_4A_M_0_0_67_HH800_Accident</v>
      </c>
      <c r="B22645">
        <v>40</v>
      </c>
      <c r="C22645" t="s">
        <v>168</v>
      </c>
      <c r="D22645" t="s">
        <v>174</v>
      </c>
      <c r="E22645">
        <v>0</v>
      </c>
      <c r="F22645">
        <v>0</v>
      </c>
      <c r="G22645">
        <v>67</v>
      </c>
      <c r="H22645" t="s">
        <v>303</v>
      </c>
      <c r="I22645" t="s">
        <v>172</v>
      </c>
      <c r="J22645">
        <v>9.2746714971839168</v>
      </c>
      <c r="L22645" s="47"/>
      <c r="M22645" s="47"/>
    </row>
    <row r="22646" spans="1:13" x14ac:dyDescent="0.4">
      <c r="A22646" t="str">
        <f t="shared" si="353"/>
        <v>41_4A_M_0_0_67_HH800_Accident</v>
      </c>
      <c r="B22646">
        <v>41</v>
      </c>
      <c r="C22646" t="s">
        <v>168</v>
      </c>
      <c r="D22646" t="s">
        <v>174</v>
      </c>
      <c r="E22646">
        <v>0</v>
      </c>
      <c r="F22646">
        <v>0</v>
      </c>
      <c r="G22646">
        <v>67</v>
      </c>
      <c r="H22646" t="s">
        <v>303</v>
      </c>
      <c r="I22646" t="s">
        <v>172</v>
      </c>
      <c r="J22646">
        <v>9.5238135652289824</v>
      </c>
      <c r="L22646" s="47"/>
      <c r="M22646" s="47"/>
    </row>
    <row r="22647" spans="1:13" x14ac:dyDescent="0.4">
      <c r="A22647" t="str">
        <f t="shared" si="353"/>
        <v>42_4A_M_0_0_67_HH800_Accident</v>
      </c>
      <c r="B22647">
        <v>42</v>
      </c>
      <c r="C22647" t="s">
        <v>168</v>
      </c>
      <c r="D22647" t="s">
        <v>174</v>
      </c>
      <c r="E22647">
        <v>0</v>
      </c>
      <c r="F22647">
        <v>0</v>
      </c>
      <c r="G22647">
        <v>67</v>
      </c>
      <c r="H22647" t="s">
        <v>303</v>
      </c>
      <c r="I22647" t="s">
        <v>172</v>
      </c>
      <c r="J22647">
        <v>9.0191891168864835</v>
      </c>
      <c r="L22647" s="47"/>
      <c r="M22647" s="47"/>
    </row>
    <row r="22648" spans="1:13" x14ac:dyDescent="0.4">
      <c r="A22648" t="str">
        <f t="shared" si="353"/>
        <v>43_4A_M_0_0_67_HH800_Accident</v>
      </c>
      <c r="B22648">
        <v>43</v>
      </c>
      <c r="C22648" t="s">
        <v>168</v>
      </c>
      <c r="D22648" t="s">
        <v>174</v>
      </c>
      <c r="E22648">
        <v>0</v>
      </c>
      <c r="F22648">
        <v>0</v>
      </c>
      <c r="G22648">
        <v>67</v>
      </c>
      <c r="H22648" t="s">
        <v>303</v>
      </c>
      <c r="I22648" t="s">
        <v>172</v>
      </c>
      <c r="J22648">
        <v>9.4245891844724028</v>
      </c>
      <c r="L22648" s="47"/>
      <c r="M22648" s="47"/>
    </row>
    <row r="22649" spans="1:13" x14ac:dyDescent="0.4">
      <c r="A22649" t="str">
        <f t="shared" si="353"/>
        <v>44_4A_M_0_0_67_HH800_Accident</v>
      </c>
      <c r="B22649">
        <v>44</v>
      </c>
      <c r="C22649" t="s">
        <v>168</v>
      </c>
      <c r="D22649" t="s">
        <v>174</v>
      </c>
      <c r="E22649">
        <v>0</v>
      </c>
      <c r="F22649">
        <v>0</v>
      </c>
      <c r="G22649">
        <v>67</v>
      </c>
      <c r="H22649" t="s">
        <v>303</v>
      </c>
      <c r="I22649" t="s">
        <v>172</v>
      </c>
      <c r="J22649">
        <v>9.7372551853822973</v>
      </c>
      <c r="L22649" s="47"/>
      <c r="M22649" s="47"/>
    </row>
    <row r="22650" spans="1:13" x14ac:dyDescent="0.4">
      <c r="A22650" t="str">
        <f t="shared" si="353"/>
        <v>45_4A_M_0_0_67_HH800_Accident</v>
      </c>
      <c r="B22650">
        <v>45</v>
      </c>
      <c r="C22650" t="s">
        <v>168</v>
      </c>
      <c r="D22650" t="s">
        <v>174</v>
      </c>
      <c r="E22650">
        <v>0</v>
      </c>
      <c r="F22650">
        <v>0</v>
      </c>
      <c r="G22650">
        <v>67</v>
      </c>
      <c r="H22650" t="s">
        <v>303</v>
      </c>
      <c r="I22650" t="s">
        <v>172</v>
      </c>
      <c r="J22650">
        <v>9.2758394374093314</v>
      </c>
      <c r="L22650" s="47"/>
      <c r="M22650" s="47"/>
    </row>
    <row r="22651" spans="1:13" x14ac:dyDescent="0.4">
      <c r="A22651" t="str">
        <f t="shared" si="353"/>
        <v>46_4A_M_0_0_67_HH800_Accident</v>
      </c>
      <c r="B22651">
        <v>46</v>
      </c>
      <c r="C22651" t="s">
        <v>168</v>
      </c>
      <c r="D22651" t="s">
        <v>174</v>
      </c>
      <c r="E22651">
        <v>0</v>
      </c>
      <c r="F22651">
        <v>0</v>
      </c>
      <c r="G22651">
        <v>67</v>
      </c>
      <c r="H22651" t="s">
        <v>303</v>
      </c>
      <c r="I22651" t="s">
        <v>172</v>
      </c>
      <c r="J22651">
        <v>9.2905698248527351</v>
      </c>
      <c r="L22651" s="47"/>
      <c r="M22651" s="47"/>
    </row>
    <row r="22652" spans="1:13" x14ac:dyDescent="0.4">
      <c r="A22652" t="str">
        <f t="shared" si="353"/>
        <v>47_4A_M_0_0_67_HH800_Accident</v>
      </c>
      <c r="B22652">
        <v>47</v>
      </c>
      <c r="C22652" t="s">
        <v>168</v>
      </c>
      <c r="D22652" t="s">
        <v>174</v>
      </c>
      <c r="E22652">
        <v>0</v>
      </c>
      <c r="F22652">
        <v>0</v>
      </c>
      <c r="G22652">
        <v>67</v>
      </c>
      <c r="H22652" t="s">
        <v>303</v>
      </c>
      <c r="I22652" t="s">
        <v>172</v>
      </c>
      <c r="J22652">
        <v>9.4394841138966257</v>
      </c>
      <c r="L22652" s="47"/>
      <c r="M22652" s="47"/>
    </row>
    <row r="22653" spans="1:13" x14ac:dyDescent="0.4">
      <c r="A22653" t="str">
        <f t="shared" si="353"/>
        <v>48_4A_M_0_0_67_HH800_Accident</v>
      </c>
      <c r="B22653">
        <v>48</v>
      </c>
      <c r="C22653" t="s">
        <v>168</v>
      </c>
      <c r="D22653" t="s">
        <v>174</v>
      </c>
      <c r="E22653">
        <v>0</v>
      </c>
      <c r="F22653">
        <v>0</v>
      </c>
      <c r="G22653">
        <v>67</v>
      </c>
      <c r="H22653" t="s">
        <v>303</v>
      </c>
      <c r="I22653" t="s">
        <v>172</v>
      </c>
      <c r="J22653">
        <v>9.3914957013958347</v>
      </c>
      <c r="L22653" s="47"/>
      <c r="M22653" s="47"/>
    </row>
    <row r="22654" spans="1:13" x14ac:dyDescent="0.4">
      <c r="A22654" t="str">
        <f t="shared" si="353"/>
        <v>49_4A_M_0_0_67_HH800_Accident</v>
      </c>
      <c r="B22654">
        <v>49</v>
      </c>
      <c r="C22654" t="s">
        <v>168</v>
      </c>
      <c r="D22654" t="s">
        <v>174</v>
      </c>
      <c r="E22654">
        <v>0</v>
      </c>
      <c r="F22654">
        <v>0</v>
      </c>
      <c r="G22654">
        <v>67</v>
      </c>
      <c r="H22654" t="s">
        <v>303</v>
      </c>
      <c r="I22654" t="s">
        <v>172</v>
      </c>
      <c r="J22654">
        <v>9.2255578732538659</v>
      </c>
      <c r="L22654" s="47"/>
      <c r="M22654" s="47"/>
    </row>
    <row r="22655" spans="1:13" x14ac:dyDescent="0.4">
      <c r="A22655" t="str">
        <f t="shared" si="353"/>
        <v>50_4A_M_0_0_67_HH800_Accident</v>
      </c>
      <c r="B22655">
        <v>50</v>
      </c>
      <c r="C22655" t="s">
        <v>168</v>
      </c>
      <c r="D22655" t="s">
        <v>174</v>
      </c>
      <c r="E22655">
        <v>0</v>
      </c>
      <c r="F22655">
        <v>0</v>
      </c>
      <c r="G22655">
        <v>67</v>
      </c>
      <c r="H22655" t="s">
        <v>303</v>
      </c>
      <c r="I22655" t="s">
        <v>172</v>
      </c>
      <c r="J22655">
        <v>9.9165619571734869</v>
      </c>
      <c r="L22655" s="47"/>
      <c r="M22655" s="47"/>
    </row>
    <row r="22656" spans="1:13" x14ac:dyDescent="0.4">
      <c r="A22656" t="str">
        <f t="shared" si="353"/>
        <v>51_4A_M_0_0_67_HH800_Accident</v>
      </c>
      <c r="B22656">
        <v>51</v>
      </c>
      <c r="C22656" t="s">
        <v>168</v>
      </c>
      <c r="D22656" t="s">
        <v>174</v>
      </c>
      <c r="E22656">
        <v>0</v>
      </c>
      <c r="F22656">
        <v>0</v>
      </c>
      <c r="G22656">
        <v>67</v>
      </c>
      <c r="H22656" t="s">
        <v>303</v>
      </c>
      <c r="I22656" t="s">
        <v>172</v>
      </c>
      <c r="J22656">
        <v>9.3850114910055566</v>
      </c>
      <c r="L22656" s="47"/>
      <c r="M22656" s="47"/>
    </row>
    <row r="22657" spans="1:13" x14ac:dyDescent="0.4">
      <c r="A22657" t="str">
        <f t="shared" si="353"/>
        <v>52_4A_M_0_0_67_HH800_Accident</v>
      </c>
      <c r="B22657">
        <v>52</v>
      </c>
      <c r="C22657" t="s">
        <v>168</v>
      </c>
      <c r="D22657" t="s">
        <v>174</v>
      </c>
      <c r="E22657">
        <v>0</v>
      </c>
      <c r="F22657">
        <v>0</v>
      </c>
      <c r="G22657">
        <v>67</v>
      </c>
      <c r="H22657" t="s">
        <v>303</v>
      </c>
      <c r="I22657" t="s">
        <v>172</v>
      </c>
      <c r="J22657">
        <v>9.2491105443935986</v>
      </c>
      <c r="L22657" s="47"/>
      <c r="M22657" s="47"/>
    </row>
    <row r="22658" spans="1:13" x14ac:dyDescent="0.4">
      <c r="A22658" t="str">
        <f t="shared" si="353"/>
        <v>53_4A_M_0_0_67_HH800_Accident</v>
      </c>
      <c r="B22658">
        <v>53</v>
      </c>
      <c r="C22658" t="s">
        <v>168</v>
      </c>
      <c r="D22658" t="s">
        <v>174</v>
      </c>
      <c r="E22658">
        <v>0</v>
      </c>
      <c r="F22658">
        <v>0</v>
      </c>
      <c r="G22658">
        <v>67</v>
      </c>
      <c r="H22658" t="s">
        <v>303</v>
      </c>
      <c r="I22658" t="s">
        <v>172</v>
      </c>
      <c r="J22658">
        <v>9.711181896952592</v>
      </c>
      <c r="L22658" s="47"/>
      <c r="M22658" s="47"/>
    </row>
    <row r="22659" spans="1:13" x14ac:dyDescent="0.4">
      <c r="A22659" t="str">
        <f t="shared" ref="A22659:A22722" si="354">B22659&amp;"_"&amp;C22659&amp;"_"&amp;D22659&amp;"_"&amp;E22659&amp;"_"&amp;F22659&amp;"_"&amp;G22659&amp;"_"&amp;H22659&amp;"_"&amp;I22659</f>
        <v>54_4A_M_0_0_67_HH800_Accident</v>
      </c>
      <c r="B22659">
        <v>54</v>
      </c>
      <c r="C22659" t="s">
        <v>168</v>
      </c>
      <c r="D22659" t="s">
        <v>174</v>
      </c>
      <c r="E22659">
        <v>0</v>
      </c>
      <c r="F22659">
        <v>0</v>
      </c>
      <c r="G22659">
        <v>67</v>
      </c>
      <c r="H22659" t="s">
        <v>303</v>
      </c>
      <c r="I22659" t="s">
        <v>172</v>
      </c>
      <c r="J22659">
        <v>9.4437774271453101</v>
      </c>
      <c r="L22659" s="47"/>
      <c r="M22659" s="47"/>
    </row>
    <row r="22660" spans="1:13" x14ac:dyDescent="0.4">
      <c r="A22660" t="str">
        <f t="shared" si="354"/>
        <v>55_4A_M_0_0_67_HH800_Accident</v>
      </c>
      <c r="B22660">
        <v>55</v>
      </c>
      <c r="C22660" t="s">
        <v>168</v>
      </c>
      <c r="D22660" t="s">
        <v>174</v>
      </c>
      <c r="E22660">
        <v>0</v>
      </c>
      <c r="F22660">
        <v>0</v>
      </c>
      <c r="G22660">
        <v>67</v>
      </c>
      <c r="H22660" t="s">
        <v>303</v>
      </c>
      <c r="I22660" t="s">
        <v>172</v>
      </c>
      <c r="J22660">
        <v>9.8776949451439826</v>
      </c>
      <c r="L22660" s="47"/>
      <c r="M22660" s="47"/>
    </row>
    <row r="22661" spans="1:13" x14ac:dyDescent="0.4">
      <c r="A22661" t="str">
        <f t="shared" si="354"/>
        <v>56_4A_M_0_0_67_HH800_Accident</v>
      </c>
      <c r="B22661">
        <v>56</v>
      </c>
      <c r="C22661" t="s">
        <v>168</v>
      </c>
      <c r="D22661" t="s">
        <v>174</v>
      </c>
      <c r="E22661">
        <v>0</v>
      </c>
      <c r="F22661">
        <v>0</v>
      </c>
      <c r="G22661">
        <v>67</v>
      </c>
      <c r="H22661" t="s">
        <v>303</v>
      </c>
      <c r="I22661" t="s">
        <v>172</v>
      </c>
      <c r="J22661">
        <v>9.3408154953567575</v>
      </c>
      <c r="L22661" s="47"/>
      <c r="M22661" s="47"/>
    </row>
    <row r="22662" spans="1:13" x14ac:dyDescent="0.4">
      <c r="A22662" t="str">
        <f t="shared" si="354"/>
        <v>57_4A_M_0_0_67_HH800_Accident</v>
      </c>
      <c r="B22662">
        <v>57</v>
      </c>
      <c r="C22662" t="s">
        <v>168</v>
      </c>
      <c r="D22662" t="s">
        <v>174</v>
      </c>
      <c r="E22662">
        <v>0</v>
      </c>
      <c r="F22662">
        <v>0</v>
      </c>
      <c r="G22662">
        <v>67</v>
      </c>
      <c r="H22662" t="s">
        <v>303</v>
      </c>
      <c r="I22662" t="s">
        <v>172</v>
      </c>
      <c r="J22662">
        <v>9.6898279460375694</v>
      </c>
      <c r="L22662" s="47"/>
      <c r="M22662" s="47"/>
    </row>
    <row r="22663" spans="1:13" x14ac:dyDescent="0.4">
      <c r="A22663" t="str">
        <f t="shared" si="354"/>
        <v>58_4A_M_0_0_67_HH800_Accident</v>
      </c>
      <c r="B22663">
        <v>58</v>
      </c>
      <c r="C22663" t="s">
        <v>168</v>
      </c>
      <c r="D22663" t="s">
        <v>174</v>
      </c>
      <c r="E22663">
        <v>0</v>
      </c>
      <c r="F22663">
        <v>0</v>
      </c>
      <c r="G22663">
        <v>67</v>
      </c>
      <c r="H22663" t="s">
        <v>303</v>
      </c>
      <c r="I22663" t="s">
        <v>172</v>
      </c>
      <c r="J22663">
        <v>9.4561368170295683</v>
      </c>
      <c r="L22663" s="47"/>
      <c r="M22663" s="47"/>
    </row>
    <row r="22664" spans="1:13" x14ac:dyDescent="0.4">
      <c r="A22664" t="str">
        <f t="shared" si="354"/>
        <v>59_4A_M_0_0_67_HH800_Accident</v>
      </c>
      <c r="B22664">
        <v>59</v>
      </c>
      <c r="C22664" t="s">
        <v>168</v>
      </c>
      <c r="D22664" t="s">
        <v>174</v>
      </c>
      <c r="E22664">
        <v>0</v>
      </c>
      <c r="F22664">
        <v>0</v>
      </c>
      <c r="G22664">
        <v>67</v>
      </c>
      <c r="H22664" t="s">
        <v>303</v>
      </c>
      <c r="I22664" t="s">
        <v>172</v>
      </c>
      <c r="J22664">
        <v>9.7378394814687699</v>
      </c>
      <c r="L22664" s="47"/>
      <c r="M22664" s="47"/>
    </row>
    <row r="22665" spans="1:13" x14ac:dyDescent="0.4">
      <c r="A22665" t="str">
        <f t="shared" si="354"/>
        <v>60_4A_M_0_0_67_HH800_Accident</v>
      </c>
      <c r="B22665">
        <v>60</v>
      </c>
      <c r="C22665" t="s">
        <v>168</v>
      </c>
      <c r="D22665" t="s">
        <v>174</v>
      </c>
      <c r="E22665">
        <v>0</v>
      </c>
      <c r="F22665">
        <v>0</v>
      </c>
      <c r="G22665">
        <v>67</v>
      </c>
      <c r="H22665" t="s">
        <v>303</v>
      </c>
      <c r="I22665" t="s">
        <v>172</v>
      </c>
      <c r="J22665">
        <v>9.7031469254631499</v>
      </c>
      <c r="L22665" s="47"/>
      <c r="M22665" s="47"/>
    </row>
    <row r="22666" spans="1:13" x14ac:dyDescent="0.4">
      <c r="A22666" t="str">
        <f t="shared" si="354"/>
        <v>61_4A_M_0_0_67_HH800_Accident</v>
      </c>
      <c r="B22666">
        <v>61</v>
      </c>
      <c r="C22666" t="s">
        <v>168</v>
      </c>
      <c r="D22666" t="s">
        <v>174</v>
      </c>
      <c r="E22666">
        <v>0</v>
      </c>
      <c r="F22666">
        <v>0</v>
      </c>
      <c r="G22666">
        <v>67</v>
      </c>
      <c r="H22666" t="s">
        <v>303</v>
      </c>
      <c r="I22666" t="s">
        <v>172</v>
      </c>
      <c r="J22666">
        <v>9.7027250525686011</v>
      </c>
      <c r="L22666" s="47"/>
      <c r="M22666" s="47"/>
    </row>
    <row r="22667" spans="1:13" x14ac:dyDescent="0.4">
      <c r="A22667" t="str">
        <f t="shared" si="354"/>
        <v>62_4A_M_0_0_67_HH800_Accident</v>
      </c>
      <c r="B22667">
        <v>62</v>
      </c>
      <c r="C22667" t="s">
        <v>168</v>
      </c>
      <c r="D22667" t="s">
        <v>174</v>
      </c>
      <c r="E22667">
        <v>0</v>
      </c>
      <c r="F22667">
        <v>0</v>
      </c>
      <c r="G22667">
        <v>67</v>
      </c>
      <c r="H22667" t="s">
        <v>303</v>
      </c>
      <c r="I22667" t="s">
        <v>172</v>
      </c>
      <c r="J22667">
        <v>9.9394437412327328</v>
      </c>
      <c r="L22667" s="47"/>
      <c r="M22667" s="47"/>
    </row>
    <row r="22668" spans="1:13" x14ac:dyDescent="0.4">
      <c r="A22668" t="str">
        <f t="shared" si="354"/>
        <v>63_4A_M_0_0_67_HH800_Accident</v>
      </c>
      <c r="B22668">
        <v>63</v>
      </c>
      <c r="C22668" t="s">
        <v>168</v>
      </c>
      <c r="D22668" t="s">
        <v>174</v>
      </c>
      <c r="E22668">
        <v>0</v>
      </c>
      <c r="F22668">
        <v>0</v>
      </c>
      <c r="G22668">
        <v>67</v>
      </c>
      <c r="H22668" t="s">
        <v>303</v>
      </c>
      <c r="I22668" t="s">
        <v>172</v>
      </c>
      <c r="J22668">
        <v>10.352922773795576</v>
      </c>
      <c r="L22668" s="47"/>
      <c r="M22668" s="47"/>
    </row>
    <row r="22669" spans="1:13" x14ac:dyDescent="0.4">
      <c r="A22669" t="str">
        <f t="shared" si="354"/>
        <v>64_4A_M_0_0_67_HH800_Accident</v>
      </c>
      <c r="B22669">
        <v>64</v>
      </c>
      <c r="C22669" t="s">
        <v>168</v>
      </c>
      <c r="D22669" t="s">
        <v>174</v>
      </c>
      <c r="E22669">
        <v>0</v>
      </c>
      <c r="F22669">
        <v>0</v>
      </c>
      <c r="G22669">
        <v>67</v>
      </c>
      <c r="H22669" t="s">
        <v>303</v>
      </c>
      <c r="I22669" t="s">
        <v>172</v>
      </c>
      <c r="J22669">
        <v>9.9250560358006847</v>
      </c>
      <c r="L22669" s="47"/>
      <c r="M22669" s="47"/>
    </row>
    <row r="22670" spans="1:13" x14ac:dyDescent="0.4">
      <c r="A22670" t="str">
        <f t="shared" si="354"/>
        <v>65_4A_M_0_0_67_HH800_Accident</v>
      </c>
      <c r="B22670">
        <v>65</v>
      </c>
      <c r="C22670" t="s">
        <v>168</v>
      </c>
      <c r="D22670" t="s">
        <v>174</v>
      </c>
      <c r="E22670">
        <v>0</v>
      </c>
      <c r="F22670">
        <v>0</v>
      </c>
      <c r="G22670">
        <v>67</v>
      </c>
      <c r="H22670" t="s">
        <v>303</v>
      </c>
      <c r="I22670" t="s">
        <v>172</v>
      </c>
      <c r="J22670">
        <v>10.398299120878921</v>
      </c>
      <c r="L22670" s="47"/>
      <c r="M22670" s="47"/>
    </row>
    <row r="22671" spans="1:13" x14ac:dyDescent="0.4">
      <c r="A22671" t="str">
        <f t="shared" si="354"/>
        <v>66_4A_M_0_0_67_HH800_Accident</v>
      </c>
      <c r="B22671">
        <v>66</v>
      </c>
      <c r="C22671" t="s">
        <v>168</v>
      </c>
      <c r="D22671" t="s">
        <v>174</v>
      </c>
      <c r="E22671">
        <v>0</v>
      </c>
      <c r="F22671">
        <v>0</v>
      </c>
      <c r="G22671">
        <v>67</v>
      </c>
      <c r="H22671" t="s">
        <v>303</v>
      </c>
      <c r="I22671" t="s">
        <v>172</v>
      </c>
      <c r="J22671">
        <v>10.156103400935898</v>
      </c>
      <c r="L22671" s="47"/>
      <c r="M22671" s="47"/>
    </row>
    <row r="22672" spans="1:13" x14ac:dyDescent="0.4">
      <c r="A22672" t="str">
        <f t="shared" si="354"/>
        <v>25_4A_F_0_0_67_HH800_Accident</v>
      </c>
      <c r="B22672">
        <v>25</v>
      </c>
      <c r="C22672" t="s">
        <v>168</v>
      </c>
      <c r="D22672" t="s">
        <v>169</v>
      </c>
      <c r="E22672">
        <v>0</v>
      </c>
      <c r="F22672">
        <v>0</v>
      </c>
      <c r="G22672">
        <v>67</v>
      </c>
      <c r="H22672" t="s">
        <v>303</v>
      </c>
      <c r="I22672" t="s">
        <v>172</v>
      </c>
      <c r="J22672">
        <v>6.9798975336167288</v>
      </c>
      <c r="L22672" s="47"/>
      <c r="M22672" s="47"/>
    </row>
    <row r="22673" spans="1:13" x14ac:dyDescent="0.4">
      <c r="A22673" t="str">
        <f t="shared" si="354"/>
        <v>26_4A_F_0_0_67_HH800_Accident</v>
      </c>
      <c r="B22673">
        <v>26</v>
      </c>
      <c r="C22673" t="s">
        <v>168</v>
      </c>
      <c r="D22673" t="s">
        <v>169</v>
      </c>
      <c r="E22673">
        <v>0</v>
      </c>
      <c r="F22673">
        <v>0</v>
      </c>
      <c r="G22673">
        <v>67</v>
      </c>
      <c r="H22673" t="s">
        <v>303</v>
      </c>
      <c r="I22673" t="s">
        <v>172</v>
      </c>
      <c r="J22673">
        <v>7.03306922432599</v>
      </c>
      <c r="L22673" s="47"/>
      <c r="M22673" s="47"/>
    </row>
    <row r="22674" spans="1:13" x14ac:dyDescent="0.4">
      <c r="A22674" t="str">
        <f t="shared" si="354"/>
        <v>27_4A_F_0_0_67_HH800_Accident</v>
      </c>
      <c r="B22674">
        <v>27</v>
      </c>
      <c r="C22674" t="s">
        <v>168</v>
      </c>
      <c r="D22674" t="s">
        <v>169</v>
      </c>
      <c r="E22674">
        <v>0</v>
      </c>
      <c r="F22674">
        <v>0</v>
      </c>
      <c r="G22674">
        <v>67</v>
      </c>
      <c r="H22674" t="s">
        <v>303</v>
      </c>
      <c r="I22674" t="s">
        <v>172</v>
      </c>
      <c r="J22674">
        <v>7.0730755033717712</v>
      </c>
      <c r="L22674" s="47"/>
      <c r="M22674" s="47"/>
    </row>
    <row r="22675" spans="1:13" x14ac:dyDescent="0.4">
      <c r="A22675" t="str">
        <f t="shared" si="354"/>
        <v>28_4A_F_0_0_67_HH800_Accident</v>
      </c>
      <c r="B22675">
        <v>28</v>
      </c>
      <c r="C22675" t="s">
        <v>168</v>
      </c>
      <c r="D22675" t="s">
        <v>169</v>
      </c>
      <c r="E22675">
        <v>0</v>
      </c>
      <c r="F22675">
        <v>0</v>
      </c>
      <c r="G22675">
        <v>67</v>
      </c>
      <c r="H22675" t="s">
        <v>303</v>
      </c>
      <c r="I22675" t="s">
        <v>172</v>
      </c>
      <c r="J22675">
        <v>6.8806894139024717</v>
      </c>
      <c r="L22675" s="47"/>
      <c r="M22675" s="47"/>
    </row>
    <row r="22676" spans="1:13" x14ac:dyDescent="0.4">
      <c r="A22676" t="str">
        <f t="shared" si="354"/>
        <v>29_4A_F_0_0_67_HH800_Accident</v>
      </c>
      <c r="B22676">
        <v>29</v>
      </c>
      <c r="C22676" t="s">
        <v>168</v>
      </c>
      <c r="D22676" t="s">
        <v>169</v>
      </c>
      <c r="E22676">
        <v>0</v>
      </c>
      <c r="F22676">
        <v>0</v>
      </c>
      <c r="G22676">
        <v>67</v>
      </c>
      <c r="H22676" t="s">
        <v>303</v>
      </c>
      <c r="I22676" t="s">
        <v>172</v>
      </c>
      <c r="J22676">
        <v>7.0758016518331805</v>
      </c>
      <c r="L22676" s="47"/>
      <c r="M22676" s="47"/>
    </row>
    <row r="22677" spans="1:13" x14ac:dyDescent="0.4">
      <c r="A22677" t="str">
        <f t="shared" si="354"/>
        <v>30_4A_F_0_0_67_HH800_Accident</v>
      </c>
      <c r="B22677">
        <v>30</v>
      </c>
      <c r="C22677" t="s">
        <v>168</v>
      </c>
      <c r="D22677" t="s">
        <v>169</v>
      </c>
      <c r="E22677">
        <v>0</v>
      </c>
      <c r="F22677">
        <v>0</v>
      </c>
      <c r="G22677">
        <v>67</v>
      </c>
      <c r="H22677" t="s">
        <v>303</v>
      </c>
      <c r="I22677" t="s">
        <v>172</v>
      </c>
      <c r="J22677">
        <v>7.5309678941222575</v>
      </c>
      <c r="L22677" s="47"/>
      <c r="M22677" s="47"/>
    </row>
    <row r="22678" spans="1:13" x14ac:dyDescent="0.4">
      <c r="A22678" t="str">
        <f t="shared" si="354"/>
        <v>31_4A_F_0_0_67_HH800_Accident</v>
      </c>
      <c r="B22678">
        <v>31</v>
      </c>
      <c r="C22678" t="s">
        <v>168</v>
      </c>
      <c r="D22678" t="s">
        <v>169</v>
      </c>
      <c r="E22678">
        <v>0</v>
      </c>
      <c r="F22678">
        <v>0</v>
      </c>
      <c r="G22678">
        <v>67</v>
      </c>
      <c r="H22678" t="s">
        <v>303</v>
      </c>
      <c r="I22678" t="s">
        <v>172</v>
      </c>
      <c r="J22678">
        <v>7.6056873029772172</v>
      </c>
      <c r="L22678" s="47"/>
      <c r="M22678" s="47"/>
    </row>
    <row r="22679" spans="1:13" x14ac:dyDescent="0.4">
      <c r="A22679" t="str">
        <f t="shared" si="354"/>
        <v>32_4A_F_0_0_67_HH800_Accident</v>
      </c>
      <c r="B22679">
        <v>32</v>
      </c>
      <c r="C22679" t="s">
        <v>168</v>
      </c>
      <c r="D22679" t="s">
        <v>169</v>
      </c>
      <c r="E22679">
        <v>0</v>
      </c>
      <c r="F22679">
        <v>0</v>
      </c>
      <c r="G22679">
        <v>67</v>
      </c>
      <c r="H22679" t="s">
        <v>303</v>
      </c>
      <c r="I22679" t="s">
        <v>172</v>
      </c>
      <c r="J22679">
        <v>7.7276234523865881</v>
      </c>
      <c r="L22679" s="47"/>
      <c r="M22679" s="47"/>
    </row>
    <row r="22680" spans="1:13" x14ac:dyDescent="0.4">
      <c r="A22680" t="str">
        <f t="shared" si="354"/>
        <v>33_4A_F_0_0_67_HH800_Accident</v>
      </c>
      <c r="B22680">
        <v>33</v>
      </c>
      <c r="C22680" t="s">
        <v>168</v>
      </c>
      <c r="D22680" t="s">
        <v>169</v>
      </c>
      <c r="E22680">
        <v>0</v>
      </c>
      <c r="F22680">
        <v>0</v>
      </c>
      <c r="G22680">
        <v>67</v>
      </c>
      <c r="H22680" t="s">
        <v>303</v>
      </c>
      <c r="I22680" t="s">
        <v>172</v>
      </c>
      <c r="J22680">
        <v>7.2799126628763924</v>
      </c>
      <c r="L22680" s="47"/>
      <c r="M22680" s="47"/>
    </row>
    <row r="22681" spans="1:13" x14ac:dyDescent="0.4">
      <c r="A22681" t="str">
        <f t="shared" si="354"/>
        <v>34_4A_F_0_0_67_HH800_Accident</v>
      </c>
      <c r="B22681">
        <v>34</v>
      </c>
      <c r="C22681" t="s">
        <v>168</v>
      </c>
      <c r="D22681" t="s">
        <v>169</v>
      </c>
      <c r="E22681">
        <v>0</v>
      </c>
      <c r="F22681">
        <v>0</v>
      </c>
      <c r="G22681">
        <v>67</v>
      </c>
      <c r="H22681" t="s">
        <v>303</v>
      </c>
      <c r="I22681" t="s">
        <v>172</v>
      </c>
      <c r="J22681">
        <v>7.6611928708609192</v>
      </c>
      <c r="L22681" s="47"/>
      <c r="M22681" s="47"/>
    </row>
    <row r="22682" spans="1:13" x14ac:dyDescent="0.4">
      <c r="A22682" t="str">
        <f t="shared" si="354"/>
        <v>35_4A_F_0_0_67_HH800_Accident</v>
      </c>
      <c r="B22682">
        <v>35</v>
      </c>
      <c r="C22682" t="s">
        <v>168</v>
      </c>
      <c r="D22682" t="s">
        <v>169</v>
      </c>
      <c r="E22682">
        <v>0</v>
      </c>
      <c r="F22682">
        <v>0</v>
      </c>
      <c r="G22682">
        <v>67</v>
      </c>
      <c r="H22682" t="s">
        <v>303</v>
      </c>
      <c r="I22682" t="s">
        <v>172</v>
      </c>
      <c r="J22682">
        <v>7.4836749757807004</v>
      </c>
      <c r="L22682" s="47"/>
      <c r="M22682" s="47"/>
    </row>
    <row r="22683" spans="1:13" x14ac:dyDescent="0.4">
      <c r="A22683" t="str">
        <f t="shared" si="354"/>
        <v>36_4A_F_0_0_67_HH800_Accident</v>
      </c>
      <c r="B22683">
        <v>36</v>
      </c>
      <c r="C22683" t="s">
        <v>168</v>
      </c>
      <c r="D22683" t="s">
        <v>169</v>
      </c>
      <c r="E22683">
        <v>0</v>
      </c>
      <c r="F22683">
        <v>0</v>
      </c>
      <c r="G22683">
        <v>67</v>
      </c>
      <c r="H22683" t="s">
        <v>303</v>
      </c>
      <c r="I22683" t="s">
        <v>172</v>
      </c>
      <c r="J22683">
        <v>7.7287195106447912</v>
      </c>
      <c r="L22683" s="47"/>
      <c r="M22683" s="47"/>
    </row>
    <row r="22684" spans="1:13" x14ac:dyDescent="0.4">
      <c r="A22684" t="str">
        <f t="shared" si="354"/>
        <v>37_4A_F_0_0_67_HH800_Accident</v>
      </c>
      <c r="B22684">
        <v>37</v>
      </c>
      <c r="C22684" t="s">
        <v>168</v>
      </c>
      <c r="D22684" t="s">
        <v>169</v>
      </c>
      <c r="E22684">
        <v>0</v>
      </c>
      <c r="F22684">
        <v>0</v>
      </c>
      <c r="G22684">
        <v>67</v>
      </c>
      <c r="H22684" t="s">
        <v>303</v>
      </c>
      <c r="I22684" t="s">
        <v>172</v>
      </c>
      <c r="J22684">
        <v>7.9543847878384453</v>
      </c>
      <c r="L22684" s="47"/>
      <c r="M22684" s="47"/>
    </row>
    <row r="22685" spans="1:13" x14ac:dyDescent="0.4">
      <c r="A22685" t="str">
        <f t="shared" si="354"/>
        <v>38_4A_F_0_0_67_HH800_Accident</v>
      </c>
      <c r="B22685">
        <v>38</v>
      </c>
      <c r="C22685" t="s">
        <v>168</v>
      </c>
      <c r="D22685" t="s">
        <v>169</v>
      </c>
      <c r="E22685">
        <v>0</v>
      </c>
      <c r="F22685">
        <v>0</v>
      </c>
      <c r="G22685">
        <v>67</v>
      </c>
      <c r="H22685" t="s">
        <v>303</v>
      </c>
      <c r="I22685" t="s">
        <v>172</v>
      </c>
      <c r="J22685">
        <v>7.6305677651152761</v>
      </c>
      <c r="L22685" s="47"/>
      <c r="M22685" s="47"/>
    </row>
    <row r="22686" spans="1:13" x14ac:dyDescent="0.4">
      <c r="A22686" t="str">
        <f t="shared" si="354"/>
        <v>39_4A_F_0_0_67_HH800_Accident</v>
      </c>
      <c r="B22686">
        <v>39</v>
      </c>
      <c r="C22686" t="s">
        <v>168</v>
      </c>
      <c r="D22686" t="s">
        <v>169</v>
      </c>
      <c r="E22686">
        <v>0</v>
      </c>
      <c r="F22686">
        <v>0</v>
      </c>
      <c r="G22686">
        <v>67</v>
      </c>
      <c r="H22686" t="s">
        <v>303</v>
      </c>
      <c r="I22686" t="s">
        <v>172</v>
      </c>
      <c r="J22686">
        <v>7.5403833783558269</v>
      </c>
      <c r="L22686" s="47"/>
      <c r="M22686" s="47"/>
    </row>
    <row r="22687" spans="1:13" x14ac:dyDescent="0.4">
      <c r="A22687" t="str">
        <f t="shared" si="354"/>
        <v>40_4A_F_0_0_67_HH800_Accident</v>
      </c>
      <c r="B22687">
        <v>40</v>
      </c>
      <c r="C22687" t="s">
        <v>168</v>
      </c>
      <c r="D22687" t="s">
        <v>169</v>
      </c>
      <c r="E22687">
        <v>0</v>
      </c>
      <c r="F22687">
        <v>0</v>
      </c>
      <c r="G22687">
        <v>67</v>
      </c>
      <c r="H22687" t="s">
        <v>303</v>
      </c>
      <c r="I22687" t="s">
        <v>172</v>
      </c>
      <c r="J22687">
        <v>7.9545319790994222</v>
      </c>
      <c r="L22687" s="47"/>
      <c r="M22687" s="47"/>
    </row>
    <row r="22688" spans="1:13" x14ac:dyDescent="0.4">
      <c r="A22688" t="str">
        <f t="shared" si="354"/>
        <v>41_4A_F_0_0_67_HH800_Accident</v>
      </c>
      <c r="B22688">
        <v>41</v>
      </c>
      <c r="C22688" t="s">
        <v>168</v>
      </c>
      <c r="D22688" t="s">
        <v>169</v>
      </c>
      <c r="E22688">
        <v>0</v>
      </c>
      <c r="F22688">
        <v>0</v>
      </c>
      <c r="G22688">
        <v>67</v>
      </c>
      <c r="H22688" t="s">
        <v>303</v>
      </c>
      <c r="I22688" t="s">
        <v>172</v>
      </c>
      <c r="J22688">
        <v>8.0715624197482096</v>
      </c>
      <c r="L22688" s="47"/>
      <c r="M22688" s="47"/>
    </row>
    <row r="22689" spans="1:13" x14ac:dyDescent="0.4">
      <c r="A22689" t="str">
        <f t="shared" si="354"/>
        <v>42_4A_F_0_0_67_HH800_Accident</v>
      </c>
      <c r="B22689">
        <v>42</v>
      </c>
      <c r="C22689" t="s">
        <v>168</v>
      </c>
      <c r="D22689" t="s">
        <v>169</v>
      </c>
      <c r="E22689">
        <v>0</v>
      </c>
      <c r="F22689">
        <v>0</v>
      </c>
      <c r="G22689">
        <v>67</v>
      </c>
      <c r="H22689" t="s">
        <v>303</v>
      </c>
      <c r="I22689" t="s">
        <v>172</v>
      </c>
      <c r="J22689">
        <v>8.5534227539495582</v>
      </c>
      <c r="L22689" s="47"/>
      <c r="M22689" s="47"/>
    </row>
    <row r="22690" spans="1:13" x14ac:dyDescent="0.4">
      <c r="A22690" t="str">
        <f t="shared" si="354"/>
        <v>43_4A_F_0_0_67_HH800_Accident</v>
      </c>
      <c r="B22690">
        <v>43</v>
      </c>
      <c r="C22690" t="s">
        <v>168</v>
      </c>
      <c r="D22690" t="s">
        <v>169</v>
      </c>
      <c r="E22690">
        <v>0</v>
      </c>
      <c r="F22690">
        <v>0</v>
      </c>
      <c r="G22690">
        <v>67</v>
      </c>
      <c r="H22690" t="s">
        <v>303</v>
      </c>
      <c r="I22690" t="s">
        <v>172</v>
      </c>
      <c r="J22690">
        <v>8.0100401440479985</v>
      </c>
      <c r="L22690" s="47"/>
      <c r="M22690" s="47"/>
    </row>
    <row r="22691" spans="1:13" x14ac:dyDescent="0.4">
      <c r="A22691" t="str">
        <f t="shared" si="354"/>
        <v>44_4A_F_0_0_67_HH800_Accident</v>
      </c>
      <c r="B22691">
        <v>44</v>
      </c>
      <c r="C22691" t="s">
        <v>168</v>
      </c>
      <c r="D22691" t="s">
        <v>169</v>
      </c>
      <c r="E22691">
        <v>0</v>
      </c>
      <c r="F22691">
        <v>0</v>
      </c>
      <c r="G22691">
        <v>67</v>
      </c>
      <c r="H22691" t="s">
        <v>303</v>
      </c>
      <c r="I22691" t="s">
        <v>172</v>
      </c>
      <c r="J22691">
        <v>8.4218861522864508</v>
      </c>
      <c r="L22691" s="47"/>
      <c r="M22691" s="47"/>
    </row>
    <row r="22692" spans="1:13" x14ac:dyDescent="0.4">
      <c r="A22692" t="str">
        <f t="shared" si="354"/>
        <v>45_4A_F_0_0_67_HH800_Accident</v>
      </c>
      <c r="B22692">
        <v>45</v>
      </c>
      <c r="C22692" t="s">
        <v>168</v>
      </c>
      <c r="D22692" t="s">
        <v>169</v>
      </c>
      <c r="E22692">
        <v>0</v>
      </c>
      <c r="F22692">
        <v>0</v>
      </c>
      <c r="G22692">
        <v>67</v>
      </c>
      <c r="H22692" t="s">
        <v>303</v>
      </c>
      <c r="I22692" t="s">
        <v>172</v>
      </c>
      <c r="J22692">
        <v>8.4866466839845085</v>
      </c>
      <c r="L22692" s="47"/>
      <c r="M22692" s="47"/>
    </row>
    <row r="22693" spans="1:13" x14ac:dyDescent="0.4">
      <c r="A22693" t="str">
        <f t="shared" si="354"/>
        <v>46_4A_F_0_0_67_HH800_Accident</v>
      </c>
      <c r="B22693">
        <v>46</v>
      </c>
      <c r="C22693" t="s">
        <v>168</v>
      </c>
      <c r="D22693" t="s">
        <v>169</v>
      </c>
      <c r="E22693">
        <v>0</v>
      </c>
      <c r="F22693">
        <v>0</v>
      </c>
      <c r="G22693">
        <v>67</v>
      </c>
      <c r="H22693" t="s">
        <v>303</v>
      </c>
      <c r="I22693" t="s">
        <v>172</v>
      </c>
      <c r="J22693">
        <v>8.7305430489596016</v>
      </c>
      <c r="L22693" s="47"/>
      <c r="M22693" s="47"/>
    </row>
    <row r="22694" spans="1:13" x14ac:dyDescent="0.4">
      <c r="A22694" t="str">
        <f t="shared" si="354"/>
        <v>47_4A_F_0_0_67_HH800_Accident</v>
      </c>
      <c r="B22694">
        <v>47</v>
      </c>
      <c r="C22694" t="s">
        <v>168</v>
      </c>
      <c r="D22694" t="s">
        <v>169</v>
      </c>
      <c r="E22694">
        <v>0</v>
      </c>
      <c r="F22694">
        <v>0</v>
      </c>
      <c r="G22694">
        <v>67</v>
      </c>
      <c r="H22694" t="s">
        <v>303</v>
      </c>
      <c r="I22694" t="s">
        <v>172</v>
      </c>
      <c r="J22694">
        <v>8.9245521613750434</v>
      </c>
      <c r="L22694" s="47"/>
      <c r="M22694" s="47"/>
    </row>
    <row r="22695" spans="1:13" x14ac:dyDescent="0.4">
      <c r="A22695" t="str">
        <f t="shared" si="354"/>
        <v>48_4A_F_0_0_67_HH800_Accident</v>
      </c>
      <c r="B22695">
        <v>48</v>
      </c>
      <c r="C22695" t="s">
        <v>168</v>
      </c>
      <c r="D22695" t="s">
        <v>169</v>
      </c>
      <c r="E22695">
        <v>0</v>
      </c>
      <c r="F22695">
        <v>0</v>
      </c>
      <c r="G22695">
        <v>67</v>
      </c>
      <c r="H22695" t="s">
        <v>303</v>
      </c>
      <c r="I22695" t="s">
        <v>172</v>
      </c>
      <c r="J22695">
        <v>8.8520812518092775</v>
      </c>
      <c r="L22695" s="47"/>
      <c r="M22695" s="47"/>
    </row>
    <row r="22696" spans="1:13" x14ac:dyDescent="0.4">
      <c r="A22696" t="str">
        <f t="shared" si="354"/>
        <v>49_4A_F_0_0_67_HH800_Accident</v>
      </c>
      <c r="B22696">
        <v>49</v>
      </c>
      <c r="C22696" t="s">
        <v>168</v>
      </c>
      <c r="D22696" t="s">
        <v>169</v>
      </c>
      <c r="E22696">
        <v>0</v>
      </c>
      <c r="F22696">
        <v>0</v>
      </c>
      <c r="G22696">
        <v>67</v>
      </c>
      <c r="H22696" t="s">
        <v>303</v>
      </c>
      <c r="I22696" t="s">
        <v>172</v>
      </c>
      <c r="J22696">
        <v>9.0869542877353027</v>
      </c>
      <c r="L22696" s="47"/>
      <c r="M22696" s="47"/>
    </row>
    <row r="22697" spans="1:13" x14ac:dyDescent="0.4">
      <c r="A22697" t="str">
        <f t="shared" si="354"/>
        <v>50_4A_F_0_0_67_HH800_Accident</v>
      </c>
      <c r="B22697">
        <v>50</v>
      </c>
      <c r="C22697" t="s">
        <v>168</v>
      </c>
      <c r="D22697" t="s">
        <v>169</v>
      </c>
      <c r="E22697">
        <v>0</v>
      </c>
      <c r="F22697">
        <v>0</v>
      </c>
      <c r="G22697">
        <v>67</v>
      </c>
      <c r="H22697" t="s">
        <v>303</v>
      </c>
      <c r="I22697" t="s">
        <v>172</v>
      </c>
      <c r="J22697">
        <v>9.7621929098208327</v>
      </c>
      <c r="L22697" s="47"/>
      <c r="M22697" s="47"/>
    </row>
    <row r="22698" spans="1:13" x14ac:dyDescent="0.4">
      <c r="A22698" t="str">
        <f t="shared" si="354"/>
        <v>51_4A_F_0_0_67_HH800_Accident</v>
      </c>
      <c r="B22698">
        <v>51</v>
      </c>
      <c r="C22698" t="s">
        <v>168</v>
      </c>
      <c r="D22698" t="s">
        <v>169</v>
      </c>
      <c r="E22698">
        <v>0</v>
      </c>
      <c r="F22698">
        <v>0</v>
      </c>
      <c r="G22698">
        <v>67</v>
      </c>
      <c r="H22698" t="s">
        <v>303</v>
      </c>
      <c r="I22698" t="s">
        <v>172</v>
      </c>
      <c r="J22698">
        <v>9.5353372467710216</v>
      </c>
      <c r="L22698" s="47"/>
      <c r="M22698" s="47"/>
    </row>
    <row r="22699" spans="1:13" x14ac:dyDescent="0.4">
      <c r="A22699" t="str">
        <f t="shared" si="354"/>
        <v>52_4A_F_0_0_67_HH800_Accident</v>
      </c>
      <c r="B22699">
        <v>52</v>
      </c>
      <c r="C22699" t="s">
        <v>168</v>
      </c>
      <c r="D22699" t="s">
        <v>169</v>
      </c>
      <c r="E22699">
        <v>0</v>
      </c>
      <c r="F22699">
        <v>0</v>
      </c>
      <c r="G22699">
        <v>67</v>
      </c>
      <c r="H22699" t="s">
        <v>303</v>
      </c>
      <c r="I22699" t="s">
        <v>172</v>
      </c>
      <c r="J22699">
        <v>9.4249689855423426</v>
      </c>
      <c r="L22699" s="47"/>
      <c r="M22699" s="47"/>
    </row>
    <row r="22700" spans="1:13" x14ac:dyDescent="0.4">
      <c r="A22700" t="str">
        <f t="shared" si="354"/>
        <v>53_4A_F_0_0_67_HH800_Accident</v>
      </c>
      <c r="B22700">
        <v>53</v>
      </c>
      <c r="C22700" t="s">
        <v>168</v>
      </c>
      <c r="D22700" t="s">
        <v>169</v>
      </c>
      <c r="E22700">
        <v>0</v>
      </c>
      <c r="F22700">
        <v>0</v>
      </c>
      <c r="G22700">
        <v>67</v>
      </c>
      <c r="H22700" t="s">
        <v>303</v>
      </c>
      <c r="I22700" t="s">
        <v>172</v>
      </c>
      <c r="J22700">
        <v>9.6246950442810046</v>
      </c>
      <c r="L22700" s="47"/>
      <c r="M22700" s="47"/>
    </row>
    <row r="22701" spans="1:13" x14ac:dyDescent="0.4">
      <c r="A22701" t="str">
        <f t="shared" si="354"/>
        <v>54_4A_F_0_0_67_HH800_Accident</v>
      </c>
      <c r="B22701">
        <v>54</v>
      </c>
      <c r="C22701" t="s">
        <v>168</v>
      </c>
      <c r="D22701" t="s">
        <v>169</v>
      </c>
      <c r="E22701">
        <v>0</v>
      </c>
      <c r="F22701">
        <v>0</v>
      </c>
      <c r="G22701">
        <v>67</v>
      </c>
      <c r="H22701" t="s">
        <v>303</v>
      </c>
      <c r="I22701" t="s">
        <v>172</v>
      </c>
      <c r="J22701">
        <v>9.7740714535620441</v>
      </c>
      <c r="L22701" s="47"/>
      <c r="M22701" s="47"/>
    </row>
    <row r="22702" spans="1:13" x14ac:dyDescent="0.4">
      <c r="A22702" t="str">
        <f t="shared" si="354"/>
        <v>55_4A_F_0_0_67_HH800_Accident</v>
      </c>
      <c r="B22702">
        <v>55</v>
      </c>
      <c r="C22702" t="s">
        <v>168</v>
      </c>
      <c r="D22702" t="s">
        <v>169</v>
      </c>
      <c r="E22702">
        <v>0</v>
      </c>
      <c r="F22702">
        <v>0</v>
      </c>
      <c r="G22702">
        <v>67</v>
      </c>
      <c r="H22702" t="s">
        <v>303</v>
      </c>
      <c r="I22702" t="s">
        <v>172</v>
      </c>
      <c r="J22702">
        <v>10.525566291399167</v>
      </c>
      <c r="L22702" s="47"/>
      <c r="M22702" s="47"/>
    </row>
    <row r="22703" spans="1:13" x14ac:dyDescent="0.4">
      <c r="A22703" t="str">
        <f t="shared" si="354"/>
        <v>56_4A_F_0_0_67_HH800_Accident</v>
      </c>
      <c r="B22703">
        <v>56</v>
      </c>
      <c r="C22703" t="s">
        <v>168</v>
      </c>
      <c r="D22703" t="s">
        <v>169</v>
      </c>
      <c r="E22703">
        <v>0</v>
      </c>
      <c r="F22703">
        <v>0</v>
      </c>
      <c r="G22703">
        <v>67</v>
      </c>
      <c r="H22703" t="s">
        <v>303</v>
      </c>
      <c r="I22703" t="s">
        <v>172</v>
      </c>
      <c r="J22703">
        <v>10.230223546697403</v>
      </c>
      <c r="L22703" s="47"/>
      <c r="M22703" s="47"/>
    </row>
    <row r="22704" spans="1:13" x14ac:dyDescent="0.4">
      <c r="A22704" t="str">
        <f t="shared" si="354"/>
        <v>57_4A_F_0_0_67_HH800_Accident</v>
      </c>
      <c r="B22704">
        <v>57</v>
      </c>
      <c r="C22704" t="s">
        <v>168</v>
      </c>
      <c r="D22704" t="s">
        <v>169</v>
      </c>
      <c r="E22704">
        <v>0</v>
      </c>
      <c r="F22704">
        <v>0</v>
      </c>
      <c r="G22704">
        <v>67</v>
      </c>
      <c r="H22704" t="s">
        <v>303</v>
      </c>
      <c r="I22704" t="s">
        <v>172</v>
      </c>
      <c r="J22704">
        <v>10.922919330059047</v>
      </c>
      <c r="L22704" s="47"/>
      <c r="M22704" s="47"/>
    </row>
    <row r="22705" spans="1:13" x14ac:dyDescent="0.4">
      <c r="A22705" t="str">
        <f t="shared" si="354"/>
        <v>58_4A_F_0_0_67_HH800_Accident</v>
      </c>
      <c r="B22705">
        <v>58</v>
      </c>
      <c r="C22705" t="s">
        <v>168</v>
      </c>
      <c r="D22705" t="s">
        <v>169</v>
      </c>
      <c r="E22705">
        <v>0</v>
      </c>
      <c r="F22705">
        <v>0</v>
      </c>
      <c r="G22705">
        <v>67</v>
      </c>
      <c r="H22705" t="s">
        <v>303</v>
      </c>
      <c r="I22705" t="s">
        <v>172</v>
      </c>
      <c r="J22705">
        <v>11.453474989593127</v>
      </c>
      <c r="L22705" s="47"/>
      <c r="M22705" s="47"/>
    </row>
    <row r="22706" spans="1:13" x14ac:dyDescent="0.4">
      <c r="A22706" t="str">
        <f t="shared" si="354"/>
        <v>59_4A_F_0_0_67_HH800_Accident</v>
      </c>
      <c r="B22706">
        <v>59</v>
      </c>
      <c r="C22706" t="s">
        <v>168</v>
      </c>
      <c r="D22706" t="s">
        <v>169</v>
      </c>
      <c r="E22706">
        <v>0</v>
      </c>
      <c r="F22706">
        <v>0</v>
      </c>
      <c r="G22706">
        <v>67</v>
      </c>
      <c r="H22706" t="s">
        <v>303</v>
      </c>
      <c r="I22706" t="s">
        <v>172</v>
      </c>
      <c r="J22706">
        <v>11.014648982482267</v>
      </c>
      <c r="L22706" s="47"/>
      <c r="M22706" s="47"/>
    </row>
    <row r="22707" spans="1:13" x14ac:dyDescent="0.4">
      <c r="A22707" t="str">
        <f t="shared" si="354"/>
        <v>60_4A_F_0_0_67_HH800_Accident</v>
      </c>
      <c r="B22707">
        <v>60</v>
      </c>
      <c r="C22707" t="s">
        <v>168</v>
      </c>
      <c r="D22707" t="s">
        <v>169</v>
      </c>
      <c r="E22707">
        <v>0</v>
      </c>
      <c r="F22707">
        <v>0</v>
      </c>
      <c r="G22707">
        <v>67</v>
      </c>
      <c r="H22707" t="s">
        <v>303</v>
      </c>
      <c r="I22707" t="s">
        <v>172</v>
      </c>
      <c r="J22707">
        <v>11.665534525756463</v>
      </c>
      <c r="L22707" s="47"/>
      <c r="M22707" s="47"/>
    </row>
    <row r="22708" spans="1:13" x14ac:dyDescent="0.4">
      <c r="A22708" t="str">
        <f t="shared" si="354"/>
        <v>61_4A_F_0_0_67_HH800_Accident</v>
      </c>
      <c r="B22708">
        <v>61</v>
      </c>
      <c r="C22708" t="s">
        <v>168</v>
      </c>
      <c r="D22708" t="s">
        <v>169</v>
      </c>
      <c r="E22708">
        <v>0</v>
      </c>
      <c r="F22708">
        <v>0</v>
      </c>
      <c r="G22708">
        <v>67</v>
      </c>
      <c r="H22708" t="s">
        <v>303</v>
      </c>
      <c r="I22708" t="s">
        <v>172</v>
      </c>
      <c r="J22708">
        <v>11.77043204472923</v>
      </c>
      <c r="L22708" s="47"/>
      <c r="M22708" s="47"/>
    </row>
    <row r="22709" spans="1:13" x14ac:dyDescent="0.4">
      <c r="A22709" t="str">
        <f t="shared" si="354"/>
        <v>62_4A_F_0_0_67_HH800_Accident</v>
      </c>
      <c r="B22709">
        <v>62</v>
      </c>
      <c r="C22709" t="s">
        <v>168</v>
      </c>
      <c r="D22709" t="s">
        <v>169</v>
      </c>
      <c r="E22709">
        <v>0</v>
      </c>
      <c r="F22709">
        <v>0</v>
      </c>
      <c r="G22709">
        <v>67</v>
      </c>
      <c r="H22709" t="s">
        <v>303</v>
      </c>
      <c r="I22709" t="s">
        <v>172</v>
      </c>
      <c r="J22709">
        <v>11.659834431956822</v>
      </c>
      <c r="L22709" s="47"/>
      <c r="M22709" s="47"/>
    </row>
    <row r="22710" spans="1:13" x14ac:dyDescent="0.4">
      <c r="A22710" t="str">
        <f t="shared" si="354"/>
        <v>63_4A_F_0_0_67_HH800_Accident</v>
      </c>
      <c r="B22710">
        <v>63</v>
      </c>
      <c r="C22710" t="s">
        <v>168</v>
      </c>
      <c r="D22710" t="s">
        <v>169</v>
      </c>
      <c r="E22710">
        <v>0</v>
      </c>
      <c r="F22710">
        <v>0</v>
      </c>
      <c r="G22710">
        <v>67</v>
      </c>
      <c r="H22710" t="s">
        <v>303</v>
      </c>
      <c r="I22710" t="s">
        <v>172</v>
      </c>
      <c r="J22710">
        <v>12.190119193424275</v>
      </c>
      <c r="L22710" s="47"/>
      <c r="M22710" s="47"/>
    </row>
    <row r="22711" spans="1:13" x14ac:dyDescent="0.4">
      <c r="A22711" t="str">
        <f t="shared" si="354"/>
        <v>64_4A_F_0_0_67_HH800_Accident</v>
      </c>
      <c r="B22711">
        <v>64</v>
      </c>
      <c r="C22711" t="s">
        <v>168</v>
      </c>
      <c r="D22711" t="s">
        <v>169</v>
      </c>
      <c r="E22711">
        <v>0</v>
      </c>
      <c r="F22711">
        <v>0</v>
      </c>
      <c r="G22711">
        <v>67</v>
      </c>
      <c r="H22711" t="s">
        <v>303</v>
      </c>
      <c r="I22711" t="s">
        <v>172</v>
      </c>
      <c r="J22711">
        <v>12.784811918406604</v>
      </c>
      <c r="L22711" s="47"/>
      <c r="M22711" s="47"/>
    </row>
    <row r="22712" spans="1:13" x14ac:dyDescent="0.4">
      <c r="A22712" t="str">
        <f t="shared" si="354"/>
        <v>65_4A_F_0_0_67_HH800_Accident</v>
      </c>
      <c r="B22712">
        <v>65</v>
      </c>
      <c r="C22712" t="s">
        <v>168</v>
      </c>
      <c r="D22712" t="s">
        <v>169</v>
      </c>
      <c r="E22712">
        <v>0</v>
      </c>
      <c r="F22712">
        <v>0</v>
      </c>
      <c r="G22712">
        <v>67</v>
      </c>
      <c r="H22712" t="s">
        <v>303</v>
      </c>
      <c r="I22712" t="s">
        <v>172</v>
      </c>
      <c r="J22712">
        <v>12.401492812395126</v>
      </c>
      <c r="L22712" s="47"/>
      <c r="M22712" s="47"/>
    </row>
    <row r="22713" spans="1:13" x14ac:dyDescent="0.4">
      <c r="A22713" t="str">
        <f t="shared" si="354"/>
        <v>66_4A_F_0_0_67_HH800_Accident</v>
      </c>
      <c r="B22713">
        <v>66</v>
      </c>
      <c r="C22713" t="s">
        <v>168</v>
      </c>
      <c r="D22713" t="s">
        <v>169</v>
      </c>
      <c r="E22713">
        <v>0</v>
      </c>
      <c r="F22713">
        <v>0</v>
      </c>
      <c r="G22713">
        <v>67</v>
      </c>
      <c r="H22713" t="s">
        <v>303</v>
      </c>
      <c r="I22713" t="s">
        <v>172</v>
      </c>
      <c r="J22713">
        <v>13.352600685902885</v>
      </c>
      <c r="L22713" s="47"/>
      <c r="M22713" s="47"/>
    </row>
    <row r="22714" spans="1:13" x14ac:dyDescent="0.4">
      <c r="A22714" t="str">
        <f t="shared" si="354"/>
        <v>25_4M_M_0_0_67_HH800_Accident</v>
      </c>
      <c r="B22714">
        <v>25</v>
      </c>
      <c r="C22714" t="s">
        <v>173</v>
      </c>
      <c r="D22714" t="s">
        <v>174</v>
      </c>
      <c r="E22714">
        <v>0</v>
      </c>
      <c r="F22714">
        <v>0</v>
      </c>
      <c r="G22714">
        <v>67</v>
      </c>
      <c r="H22714" t="s">
        <v>303</v>
      </c>
      <c r="I22714" t="s">
        <v>172</v>
      </c>
      <c r="J22714">
        <v>9.7580595655165574</v>
      </c>
      <c r="L22714" s="47"/>
      <c r="M22714" s="47"/>
    </row>
    <row r="22715" spans="1:13" x14ac:dyDescent="0.4">
      <c r="A22715" t="str">
        <f t="shared" si="354"/>
        <v>26_4M_M_0_0_67_HH800_Accident</v>
      </c>
      <c r="B22715">
        <v>26</v>
      </c>
      <c r="C22715" t="s">
        <v>173</v>
      </c>
      <c r="D22715" t="s">
        <v>174</v>
      </c>
      <c r="E22715">
        <v>0</v>
      </c>
      <c r="F22715">
        <v>0</v>
      </c>
      <c r="G22715">
        <v>67</v>
      </c>
      <c r="H22715" t="s">
        <v>303</v>
      </c>
      <c r="I22715" t="s">
        <v>172</v>
      </c>
      <c r="J22715">
        <v>10.162678510237104</v>
      </c>
      <c r="L22715" s="47"/>
      <c r="M22715" s="47"/>
    </row>
    <row r="22716" spans="1:13" x14ac:dyDescent="0.4">
      <c r="A22716" t="str">
        <f t="shared" si="354"/>
        <v>27_4M_M_0_0_67_HH800_Accident</v>
      </c>
      <c r="B22716">
        <v>27</v>
      </c>
      <c r="C22716" t="s">
        <v>173</v>
      </c>
      <c r="D22716" t="s">
        <v>174</v>
      </c>
      <c r="E22716">
        <v>0</v>
      </c>
      <c r="F22716">
        <v>0</v>
      </c>
      <c r="G22716">
        <v>67</v>
      </c>
      <c r="H22716" t="s">
        <v>303</v>
      </c>
      <c r="I22716" t="s">
        <v>172</v>
      </c>
      <c r="J22716">
        <v>9.5446736970758632</v>
      </c>
      <c r="L22716" s="47"/>
      <c r="M22716" s="47"/>
    </row>
    <row r="22717" spans="1:13" x14ac:dyDescent="0.4">
      <c r="A22717" t="str">
        <f t="shared" si="354"/>
        <v>28_4M_M_0_0_67_HH800_Accident</v>
      </c>
      <c r="B22717">
        <v>28</v>
      </c>
      <c r="C22717" t="s">
        <v>173</v>
      </c>
      <c r="D22717" t="s">
        <v>174</v>
      </c>
      <c r="E22717">
        <v>0</v>
      </c>
      <c r="F22717">
        <v>0</v>
      </c>
      <c r="G22717">
        <v>67</v>
      </c>
      <c r="H22717" t="s">
        <v>303</v>
      </c>
      <c r="I22717" t="s">
        <v>172</v>
      </c>
      <c r="J22717">
        <v>9.5578751296812392</v>
      </c>
      <c r="L22717" s="47"/>
      <c r="M22717" s="47"/>
    </row>
    <row r="22718" spans="1:13" x14ac:dyDescent="0.4">
      <c r="A22718" t="str">
        <f t="shared" si="354"/>
        <v>29_4M_M_0_0_67_HH800_Accident</v>
      </c>
      <c r="B22718">
        <v>29</v>
      </c>
      <c r="C22718" t="s">
        <v>173</v>
      </c>
      <c r="D22718" t="s">
        <v>174</v>
      </c>
      <c r="E22718">
        <v>0</v>
      </c>
      <c r="F22718">
        <v>0</v>
      </c>
      <c r="G22718">
        <v>67</v>
      </c>
      <c r="H22718" t="s">
        <v>303</v>
      </c>
      <c r="I22718" t="s">
        <v>172</v>
      </c>
      <c r="J22718">
        <v>9.7756296477068911</v>
      </c>
      <c r="L22718" s="47"/>
      <c r="M22718" s="47"/>
    </row>
    <row r="22719" spans="1:13" x14ac:dyDescent="0.4">
      <c r="A22719" t="str">
        <f t="shared" si="354"/>
        <v>30_4M_M_0_0_67_HH800_Accident</v>
      </c>
      <c r="B22719">
        <v>30</v>
      </c>
      <c r="C22719" t="s">
        <v>173</v>
      </c>
      <c r="D22719" t="s">
        <v>174</v>
      </c>
      <c r="E22719">
        <v>0</v>
      </c>
      <c r="F22719">
        <v>0</v>
      </c>
      <c r="G22719">
        <v>67</v>
      </c>
      <c r="H22719" t="s">
        <v>303</v>
      </c>
      <c r="I22719" t="s">
        <v>172</v>
      </c>
      <c r="J22719">
        <v>10.393950033503371</v>
      </c>
      <c r="L22719" s="47"/>
      <c r="M22719" s="47"/>
    </row>
    <row r="22720" spans="1:13" x14ac:dyDescent="0.4">
      <c r="A22720" t="str">
        <f t="shared" si="354"/>
        <v>31_4M_M_0_0_67_HH800_Accident</v>
      </c>
      <c r="B22720">
        <v>31</v>
      </c>
      <c r="C22720" t="s">
        <v>173</v>
      </c>
      <c r="D22720" t="s">
        <v>174</v>
      </c>
      <c r="E22720">
        <v>0</v>
      </c>
      <c r="F22720">
        <v>0</v>
      </c>
      <c r="G22720">
        <v>67</v>
      </c>
      <c r="H22720" t="s">
        <v>303</v>
      </c>
      <c r="I22720" t="s">
        <v>172</v>
      </c>
      <c r="J22720">
        <v>10.092449303775563</v>
      </c>
      <c r="L22720" s="47"/>
      <c r="M22720" s="47"/>
    </row>
    <row r="22721" spans="1:13" x14ac:dyDescent="0.4">
      <c r="A22721" t="str">
        <f t="shared" si="354"/>
        <v>32_4M_M_0_0_67_HH800_Accident</v>
      </c>
      <c r="B22721">
        <v>32</v>
      </c>
      <c r="C22721" t="s">
        <v>173</v>
      </c>
      <c r="D22721" t="s">
        <v>174</v>
      </c>
      <c r="E22721">
        <v>0</v>
      </c>
      <c r="F22721">
        <v>0</v>
      </c>
      <c r="G22721">
        <v>67</v>
      </c>
      <c r="H22721" t="s">
        <v>303</v>
      </c>
      <c r="I22721" t="s">
        <v>172</v>
      </c>
      <c r="J22721">
        <v>10.016871817608289</v>
      </c>
      <c r="L22721" s="47"/>
      <c r="M22721" s="47"/>
    </row>
    <row r="22722" spans="1:13" x14ac:dyDescent="0.4">
      <c r="A22722" t="str">
        <f t="shared" si="354"/>
        <v>33_4M_M_0_0_67_HH800_Accident</v>
      </c>
      <c r="B22722">
        <v>33</v>
      </c>
      <c r="C22722" t="s">
        <v>173</v>
      </c>
      <c r="D22722" t="s">
        <v>174</v>
      </c>
      <c r="E22722">
        <v>0</v>
      </c>
      <c r="F22722">
        <v>0</v>
      </c>
      <c r="G22722">
        <v>67</v>
      </c>
      <c r="H22722" t="s">
        <v>303</v>
      </c>
      <c r="I22722" t="s">
        <v>172</v>
      </c>
      <c r="J22722">
        <v>10.085922005347868</v>
      </c>
      <c r="L22722" s="47"/>
      <c r="M22722" s="47"/>
    </row>
    <row r="22723" spans="1:13" x14ac:dyDescent="0.4">
      <c r="A22723" t="str">
        <f t="shared" ref="A22723:A22786" si="355">B22723&amp;"_"&amp;C22723&amp;"_"&amp;D22723&amp;"_"&amp;E22723&amp;"_"&amp;F22723&amp;"_"&amp;G22723&amp;"_"&amp;H22723&amp;"_"&amp;I22723</f>
        <v>34_4M_M_0_0_67_HH800_Accident</v>
      </c>
      <c r="B22723">
        <v>34</v>
      </c>
      <c r="C22723" t="s">
        <v>173</v>
      </c>
      <c r="D22723" t="s">
        <v>174</v>
      </c>
      <c r="E22723">
        <v>0</v>
      </c>
      <c r="F22723">
        <v>0</v>
      </c>
      <c r="G22723">
        <v>67</v>
      </c>
      <c r="H22723" t="s">
        <v>303</v>
      </c>
      <c r="I22723" t="s">
        <v>172</v>
      </c>
      <c r="J22723">
        <v>10.254068575955223</v>
      </c>
      <c r="L22723" s="47"/>
      <c r="M22723" s="47"/>
    </row>
    <row r="22724" spans="1:13" x14ac:dyDescent="0.4">
      <c r="A22724" t="str">
        <f t="shared" si="355"/>
        <v>35_4M_M_0_0_67_HH800_Accident</v>
      </c>
      <c r="B22724">
        <v>35</v>
      </c>
      <c r="C22724" t="s">
        <v>173</v>
      </c>
      <c r="D22724" t="s">
        <v>174</v>
      </c>
      <c r="E22724">
        <v>0</v>
      </c>
      <c r="F22724">
        <v>0</v>
      </c>
      <c r="G22724">
        <v>67</v>
      </c>
      <c r="H22724" t="s">
        <v>303</v>
      </c>
      <c r="I22724" t="s">
        <v>172</v>
      </c>
      <c r="J22724">
        <v>9.881811270066116</v>
      </c>
      <c r="L22724" s="47"/>
      <c r="M22724" s="47"/>
    </row>
    <row r="22725" spans="1:13" x14ac:dyDescent="0.4">
      <c r="A22725" t="str">
        <f t="shared" si="355"/>
        <v>36_4M_M_0_0_67_HH800_Accident</v>
      </c>
      <c r="B22725">
        <v>36</v>
      </c>
      <c r="C22725" t="s">
        <v>173</v>
      </c>
      <c r="D22725" t="s">
        <v>174</v>
      </c>
      <c r="E22725">
        <v>0</v>
      </c>
      <c r="F22725">
        <v>0</v>
      </c>
      <c r="G22725">
        <v>67</v>
      </c>
      <c r="H22725" t="s">
        <v>303</v>
      </c>
      <c r="I22725" t="s">
        <v>172</v>
      </c>
      <c r="J22725">
        <v>10.361406551555341</v>
      </c>
      <c r="L22725" s="47"/>
      <c r="M22725" s="47"/>
    </row>
    <row r="22726" spans="1:13" x14ac:dyDescent="0.4">
      <c r="A22726" t="str">
        <f t="shared" si="355"/>
        <v>37_4M_M_0_0_67_HH800_Accident</v>
      </c>
      <c r="B22726">
        <v>37</v>
      </c>
      <c r="C22726" t="s">
        <v>173</v>
      </c>
      <c r="D22726" t="s">
        <v>174</v>
      </c>
      <c r="E22726">
        <v>0</v>
      </c>
      <c r="F22726">
        <v>0</v>
      </c>
      <c r="G22726">
        <v>67</v>
      </c>
      <c r="H22726" t="s">
        <v>303</v>
      </c>
      <c r="I22726" t="s">
        <v>172</v>
      </c>
      <c r="J22726">
        <v>9.9849150172673351</v>
      </c>
      <c r="L22726" s="47"/>
      <c r="M22726" s="47"/>
    </row>
    <row r="22727" spans="1:13" x14ac:dyDescent="0.4">
      <c r="A22727" t="str">
        <f t="shared" si="355"/>
        <v>38_4M_M_0_0_67_HH800_Accident</v>
      </c>
      <c r="B22727">
        <v>38</v>
      </c>
      <c r="C22727" t="s">
        <v>173</v>
      </c>
      <c r="D22727" t="s">
        <v>174</v>
      </c>
      <c r="E22727">
        <v>0</v>
      </c>
      <c r="F22727">
        <v>0</v>
      </c>
      <c r="G22727">
        <v>67</v>
      </c>
      <c r="H22727" t="s">
        <v>303</v>
      </c>
      <c r="I22727" t="s">
        <v>172</v>
      </c>
      <c r="J22727">
        <v>10.380609393419624</v>
      </c>
      <c r="L22727" s="47"/>
      <c r="M22727" s="47"/>
    </row>
    <row r="22728" spans="1:13" x14ac:dyDescent="0.4">
      <c r="A22728" t="str">
        <f t="shared" si="355"/>
        <v>39_4M_M_0_0_67_HH800_Accident</v>
      </c>
      <c r="B22728">
        <v>39</v>
      </c>
      <c r="C22728" t="s">
        <v>173</v>
      </c>
      <c r="D22728" t="s">
        <v>174</v>
      </c>
      <c r="E22728">
        <v>0</v>
      </c>
      <c r="F22728">
        <v>0</v>
      </c>
      <c r="G22728">
        <v>67</v>
      </c>
      <c r="H22728" t="s">
        <v>303</v>
      </c>
      <c r="I22728" t="s">
        <v>172</v>
      </c>
      <c r="J22728">
        <v>9.7745109859768746</v>
      </c>
      <c r="L22728" s="47"/>
      <c r="M22728" s="47"/>
    </row>
    <row r="22729" spans="1:13" x14ac:dyDescent="0.4">
      <c r="A22729" t="str">
        <f t="shared" si="355"/>
        <v>40_4M_M_0_0_67_HH800_Accident</v>
      </c>
      <c r="B22729">
        <v>40</v>
      </c>
      <c r="C22729" t="s">
        <v>173</v>
      </c>
      <c r="D22729" t="s">
        <v>174</v>
      </c>
      <c r="E22729">
        <v>0</v>
      </c>
      <c r="F22729">
        <v>0</v>
      </c>
      <c r="G22729">
        <v>67</v>
      </c>
      <c r="H22729" t="s">
        <v>303</v>
      </c>
      <c r="I22729" t="s">
        <v>172</v>
      </c>
      <c r="J22729">
        <v>9.8498048517995507</v>
      </c>
      <c r="L22729" s="47"/>
      <c r="M22729" s="47"/>
    </row>
    <row r="22730" spans="1:13" x14ac:dyDescent="0.4">
      <c r="A22730" t="str">
        <f t="shared" si="355"/>
        <v>41_4M_M_0_0_67_HH800_Accident</v>
      </c>
      <c r="B22730">
        <v>41</v>
      </c>
      <c r="C22730" t="s">
        <v>173</v>
      </c>
      <c r="D22730" t="s">
        <v>174</v>
      </c>
      <c r="E22730">
        <v>0</v>
      </c>
      <c r="F22730">
        <v>0</v>
      </c>
      <c r="G22730">
        <v>67</v>
      </c>
      <c r="H22730" t="s">
        <v>303</v>
      </c>
      <c r="I22730" t="s">
        <v>172</v>
      </c>
      <c r="J22730">
        <v>10.707532315485206</v>
      </c>
      <c r="L22730" s="47"/>
      <c r="M22730" s="47"/>
    </row>
    <row r="22731" spans="1:13" x14ac:dyDescent="0.4">
      <c r="A22731" t="str">
        <f t="shared" si="355"/>
        <v>42_4M_M_0_0_67_HH800_Accident</v>
      </c>
      <c r="B22731">
        <v>42</v>
      </c>
      <c r="C22731" t="s">
        <v>173</v>
      </c>
      <c r="D22731" t="s">
        <v>174</v>
      </c>
      <c r="E22731">
        <v>0</v>
      </c>
      <c r="F22731">
        <v>0</v>
      </c>
      <c r="G22731">
        <v>67</v>
      </c>
      <c r="H22731" t="s">
        <v>303</v>
      </c>
      <c r="I22731" t="s">
        <v>172</v>
      </c>
      <c r="J22731">
        <v>10.714554901848171</v>
      </c>
      <c r="L22731" s="47"/>
      <c r="M22731" s="47"/>
    </row>
    <row r="22732" spans="1:13" x14ac:dyDescent="0.4">
      <c r="A22732" t="str">
        <f t="shared" si="355"/>
        <v>43_4M_M_0_0_67_HH800_Accident</v>
      </c>
      <c r="B22732">
        <v>43</v>
      </c>
      <c r="C22732" t="s">
        <v>173</v>
      </c>
      <c r="D22732" t="s">
        <v>174</v>
      </c>
      <c r="E22732">
        <v>0</v>
      </c>
      <c r="F22732">
        <v>0</v>
      </c>
      <c r="G22732">
        <v>67</v>
      </c>
      <c r="H22732" t="s">
        <v>303</v>
      </c>
      <c r="I22732" t="s">
        <v>172</v>
      </c>
      <c r="J22732">
        <v>10.316196208015171</v>
      </c>
      <c r="L22732" s="47"/>
      <c r="M22732" s="47"/>
    </row>
    <row r="22733" spans="1:13" x14ac:dyDescent="0.4">
      <c r="A22733" t="str">
        <f t="shared" si="355"/>
        <v>44_4M_M_0_0_67_HH800_Accident</v>
      </c>
      <c r="B22733">
        <v>44</v>
      </c>
      <c r="C22733" t="s">
        <v>173</v>
      </c>
      <c r="D22733" t="s">
        <v>174</v>
      </c>
      <c r="E22733">
        <v>0</v>
      </c>
      <c r="F22733">
        <v>0</v>
      </c>
      <c r="G22733">
        <v>67</v>
      </c>
      <c r="H22733" t="s">
        <v>303</v>
      </c>
      <c r="I22733" t="s">
        <v>172</v>
      </c>
      <c r="J22733">
        <v>10.602129406524165</v>
      </c>
      <c r="L22733" s="47"/>
      <c r="M22733" s="47"/>
    </row>
    <row r="22734" spans="1:13" x14ac:dyDescent="0.4">
      <c r="A22734" t="str">
        <f t="shared" si="355"/>
        <v>45_4M_M_0_0_67_HH800_Accident</v>
      </c>
      <c r="B22734">
        <v>45</v>
      </c>
      <c r="C22734" t="s">
        <v>173</v>
      </c>
      <c r="D22734" t="s">
        <v>174</v>
      </c>
      <c r="E22734">
        <v>0</v>
      </c>
      <c r="F22734">
        <v>0</v>
      </c>
      <c r="G22734">
        <v>67</v>
      </c>
      <c r="H22734" t="s">
        <v>303</v>
      </c>
      <c r="I22734" t="s">
        <v>172</v>
      </c>
      <c r="J22734">
        <v>10.552933812264728</v>
      </c>
      <c r="L22734" s="47"/>
      <c r="M22734" s="47"/>
    </row>
    <row r="22735" spans="1:13" x14ac:dyDescent="0.4">
      <c r="A22735" t="str">
        <f t="shared" si="355"/>
        <v>46_4M_M_0_0_67_HH800_Accident</v>
      </c>
      <c r="B22735">
        <v>46</v>
      </c>
      <c r="C22735" t="s">
        <v>173</v>
      </c>
      <c r="D22735" t="s">
        <v>174</v>
      </c>
      <c r="E22735">
        <v>0</v>
      </c>
      <c r="F22735">
        <v>0</v>
      </c>
      <c r="G22735">
        <v>67</v>
      </c>
      <c r="H22735" t="s">
        <v>303</v>
      </c>
      <c r="I22735" t="s">
        <v>172</v>
      </c>
      <c r="J22735">
        <v>10.077909647842286</v>
      </c>
      <c r="L22735" s="47"/>
      <c r="M22735" s="47"/>
    </row>
    <row r="22736" spans="1:13" x14ac:dyDescent="0.4">
      <c r="A22736" t="str">
        <f t="shared" si="355"/>
        <v>47_4M_M_0_0_67_HH800_Accident</v>
      </c>
      <c r="B22736">
        <v>47</v>
      </c>
      <c r="C22736" t="s">
        <v>173</v>
      </c>
      <c r="D22736" t="s">
        <v>174</v>
      </c>
      <c r="E22736">
        <v>0</v>
      </c>
      <c r="F22736">
        <v>0</v>
      </c>
      <c r="G22736">
        <v>67</v>
      </c>
      <c r="H22736" t="s">
        <v>303</v>
      </c>
      <c r="I22736" t="s">
        <v>172</v>
      </c>
      <c r="J22736">
        <v>10.467854099682144</v>
      </c>
      <c r="L22736" s="47"/>
      <c r="M22736" s="47"/>
    </row>
    <row r="22737" spans="1:13" x14ac:dyDescent="0.4">
      <c r="A22737" t="str">
        <f t="shared" si="355"/>
        <v>48_4M_M_0_0_67_HH800_Accident</v>
      </c>
      <c r="B22737">
        <v>48</v>
      </c>
      <c r="C22737" t="s">
        <v>173</v>
      </c>
      <c r="D22737" t="s">
        <v>174</v>
      </c>
      <c r="E22737">
        <v>0</v>
      </c>
      <c r="F22737">
        <v>0</v>
      </c>
      <c r="G22737">
        <v>67</v>
      </c>
      <c r="H22737" t="s">
        <v>303</v>
      </c>
      <c r="I22737" t="s">
        <v>172</v>
      </c>
      <c r="J22737">
        <v>10.277312199719512</v>
      </c>
      <c r="L22737" s="47"/>
      <c r="M22737" s="47"/>
    </row>
    <row r="22738" spans="1:13" x14ac:dyDescent="0.4">
      <c r="A22738" t="str">
        <f t="shared" si="355"/>
        <v>49_4M_M_0_0_67_HH800_Accident</v>
      </c>
      <c r="B22738">
        <v>49</v>
      </c>
      <c r="C22738" t="s">
        <v>173</v>
      </c>
      <c r="D22738" t="s">
        <v>174</v>
      </c>
      <c r="E22738">
        <v>0</v>
      </c>
      <c r="F22738">
        <v>0</v>
      </c>
      <c r="G22738">
        <v>67</v>
      </c>
      <c r="H22738" t="s">
        <v>303</v>
      </c>
      <c r="I22738" t="s">
        <v>172</v>
      </c>
      <c r="J22738">
        <v>10.602798677096123</v>
      </c>
      <c r="L22738" s="47"/>
      <c r="M22738" s="47"/>
    </row>
    <row r="22739" spans="1:13" x14ac:dyDescent="0.4">
      <c r="A22739" t="str">
        <f t="shared" si="355"/>
        <v>50_4M_M_0_0_67_HH800_Accident</v>
      </c>
      <c r="B22739">
        <v>50</v>
      </c>
      <c r="C22739" t="s">
        <v>173</v>
      </c>
      <c r="D22739" t="s">
        <v>174</v>
      </c>
      <c r="E22739">
        <v>0</v>
      </c>
      <c r="F22739">
        <v>0</v>
      </c>
      <c r="G22739">
        <v>67</v>
      </c>
      <c r="H22739" t="s">
        <v>303</v>
      </c>
      <c r="I22739" t="s">
        <v>172</v>
      </c>
      <c r="J22739">
        <v>10.578636628274955</v>
      </c>
      <c r="L22739" s="47"/>
      <c r="M22739" s="47"/>
    </row>
    <row r="22740" spans="1:13" x14ac:dyDescent="0.4">
      <c r="A22740" t="str">
        <f t="shared" si="355"/>
        <v>51_4M_M_0_0_67_HH800_Accident</v>
      </c>
      <c r="B22740">
        <v>51</v>
      </c>
      <c r="C22740" t="s">
        <v>173</v>
      </c>
      <c r="D22740" t="s">
        <v>174</v>
      </c>
      <c r="E22740">
        <v>0</v>
      </c>
      <c r="F22740">
        <v>0</v>
      </c>
      <c r="G22740">
        <v>67</v>
      </c>
      <c r="H22740" t="s">
        <v>303</v>
      </c>
      <c r="I22740" t="s">
        <v>172</v>
      </c>
      <c r="J22740">
        <v>10.65931895922505</v>
      </c>
      <c r="L22740" s="47"/>
      <c r="M22740" s="47"/>
    </row>
    <row r="22741" spans="1:13" x14ac:dyDescent="0.4">
      <c r="A22741" t="str">
        <f t="shared" si="355"/>
        <v>52_4M_M_0_0_67_HH800_Accident</v>
      </c>
      <c r="B22741">
        <v>52</v>
      </c>
      <c r="C22741" t="s">
        <v>173</v>
      </c>
      <c r="D22741" t="s">
        <v>174</v>
      </c>
      <c r="E22741">
        <v>0</v>
      </c>
      <c r="F22741">
        <v>0</v>
      </c>
      <c r="G22741">
        <v>67</v>
      </c>
      <c r="H22741" t="s">
        <v>303</v>
      </c>
      <c r="I22741" t="s">
        <v>172</v>
      </c>
      <c r="J22741">
        <v>10.124758029144063</v>
      </c>
      <c r="L22741" s="47"/>
      <c r="M22741" s="47"/>
    </row>
    <row r="22742" spans="1:13" x14ac:dyDescent="0.4">
      <c r="A22742" t="str">
        <f t="shared" si="355"/>
        <v>53_4M_M_0_0_67_HH800_Accident</v>
      </c>
      <c r="B22742">
        <v>53</v>
      </c>
      <c r="C22742" t="s">
        <v>173</v>
      </c>
      <c r="D22742" t="s">
        <v>174</v>
      </c>
      <c r="E22742">
        <v>0</v>
      </c>
      <c r="F22742">
        <v>0</v>
      </c>
      <c r="G22742">
        <v>67</v>
      </c>
      <c r="H22742" t="s">
        <v>303</v>
      </c>
      <c r="I22742" t="s">
        <v>172</v>
      </c>
      <c r="J22742">
        <v>10.509578647640998</v>
      </c>
      <c r="L22742" s="47"/>
      <c r="M22742" s="47"/>
    </row>
    <row r="22743" spans="1:13" x14ac:dyDescent="0.4">
      <c r="A22743" t="str">
        <f t="shared" si="355"/>
        <v>54_4M_M_0_0_67_HH800_Accident</v>
      </c>
      <c r="B22743">
        <v>54</v>
      </c>
      <c r="C22743" t="s">
        <v>173</v>
      </c>
      <c r="D22743" t="s">
        <v>174</v>
      </c>
      <c r="E22743">
        <v>0</v>
      </c>
      <c r="F22743">
        <v>0</v>
      </c>
      <c r="G22743">
        <v>67</v>
      </c>
      <c r="H22743" t="s">
        <v>303</v>
      </c>
      <c r="I22743" t="s">
        <v>172</v>
      </c>
      <c r="J22743">
        <v>10.959523639188264</v>
      </c>
      <c r="L22743" s="47"/>
      <c r="M22743" s="47"/>
    </row>
    <row r="22744" spans="1:13" x14ac:dyDescent="0.4">
      <c r="A22744" t="str">
        <f t="shared" si="355"/>
        <v>55_4M_M_0_0_67_HH800_Accident</v>
      </c>
      <c r="B22744">
        <v>55</v>
      </c>
      <c r="C22744" t="s">
        <v>173</v>
      </c>
      <c r="D22744" t="s">
        <v>174</v>
      </c>
      <c r="E22744">
        <v>0</v>
      </c>
      <c r="F22744">
        <v>0</v>
      </c>
      <c r="G22744">
        <v>67</v>
      </c>
      <c r="H22744" t="s">
        <v>303</v>
      </c>
      <c r="I22744" t="s">
        <v>172</v>
      </c>
      <c r="J22744">
        <v>10.732699488197916</v>
      </c>
      <c r="L22744" s="47"/>
      <c r="M22744" s="47"/>
    </row>
    <row r="22745" spans="1:13" x14ac:dyDescent="0.4">
      <c r="A22745" t="str">
        <f t="shared" si="355"/>
        <v>56_4M_M_0_0_67_HH800_Accident</v>
      </c>
      <c r="B22745">
        <v>56</v>
      </c>
      <c r="C22745" t="s">
        <v>173</v>
      </c>
      <c r="D22745" t="s">
        <v>174</v>
      </c>
      <c r="E22745">
        <v>0</v>
      </c>
      <c r="F22745">
        <v>0</v>
      </c>
      <c r="G22745">
        <v>67</v>
      </c>
      <c r="H22745" t="s">
        <v>303</v>
      </c>
      <c r="I22745" t="s">
        <v>172</v>
      </c>
      <c r="J22745">
        <v>10.622514441119524</v>
      </c>
      <c r="L22745" s="47"/>
      <c r="M22745" s="47"/>
    </row>
    <row r="22746" spans="1:13" x14ac:dyDescent="0.4">
      <c r="A22746" t="str">
        <f t="shared" si="355"/>
        <v>57_4M_M_0_0_67_HH800_Accident</v>
      </c>
      <c r="B22746">
        <v>57</v>
      </c>
      <c r="C22746" t="s">
        <v>173</v>
      </c>
      <c r="D22746" t="s">
        <v>174</v>
      </c>
      <c r="E22746">
        <v>0</v>
      </c>
      <c r="F22746">
        <v>0</v>
      </c>
      <c r="G22746">
        <v>67</v>
      </c>
      <c r="H22746" t="s">
        <v>303</v>
      </c>
      <c r="I22746" t="s">
        <v>172</v>
      </c>
      <c r="J22746">
        <v>10.583695663612501</v>
      </c>
      <c r="L22746" s="47"/>
      <c r="M22746" s="47"/>
    </row>
    <row r="22747" spans="1:13" x14ac:dyDescent="0.4">
      <c r="A22747" t="str">
        <f t="shared" si="355"/>
        <v>58_4M_M_0_0_67_HH800_Accident</v>
      </c>
      <c r="B22747">
        <v>58</v>
      </c>
      <c r="C22747" t="s">
        <v>173</v>
      </c>
      <c r="D22747" t="s">
        <v>174</v>
      </c>
      <c r="E22747">
        <v>0</v>
      </c>
      <c r="F22747">
        <v>0</v>
      </c>
      <c r="G22747">
        <v>67</v>
      </c>
      <c r="H22747" t="s">
        <v>303</v>
      </c>
      <c r="I22747" t="s">
        <v>172</v>
      </c>
      <c r="J22747">
        <v>10.296630430781494</v>
      </c>
      <c r="L22747" s="47"/>
      <c r="M22747" s="47"/>
    </row>
    <row r="22748" spans="1:13" x14ac:dyDescent="0.4">
      <c r="A22748" t="str">
        <f t="shared" si="355"/>
        <v>59_4M_M_0_0_67_HH800_Accident</v>
      </c>
      <c r="B22748">
        <v>59</v>
      </c>
      <c r="C22748" t="s">
        <v>173</v>
      </c>
      <c r="D22748" t="s">
        <v>174</v>
      </c>
      <c r="E22748">
        <v>0</v>
      </c>
      <c r="F22748">
        <v>0</v>
      </c>
      <c r="G22748">
        <v>67</v>
      </c>
      <c r="H22748" t="s">
        <v>303</v>
      </c>
      <c r="I22748" t="s">
        <v>172</v>
      </c>
      <c r="J22748">
        <v>10.343707349564545</v>
      </c>
      <c r="L22748" s="47"/>
      <c r="M22748" s="47"/>
    </row>
    <row r="22749" spans="1:13" x14ac:dyDescent="0.4">
      <c r="A22749" t="str">
        <f t="shared" si="355"/>
        <v>60_4M_M_0_0_67_HH800_Accident</v>
      </c>
      <c r="B22749">
        <v>60</v>
      </c>
      <c r="C22749" t="s">
        <v>173</v>
      </c>
      <c r="D22749" t="s">
        <v>174</v>
      </c>
      <c r="E22749">
        <v>0</v>
      </c>
      <c r="F22749">
        <v>0</v>
      </c>
      <c r="G22749">
        <v>67</v>
      </c>
      <c r="H22749" t="s">
        <v>303</v>
      </c>
      <c r="I22749" t="s">
        <v>172</v>
      </c>
      <c r="J22749">
        <v>10.904117743486022</v>
      </c>
      <c r="L22749" s="47"/>
      <c r="M22749" s="47"/>
    </row>
    <row r="22750" spans="1:13" x14ac:dyDescent="0.4">
      <c r="A22750" t="str">
        <f t="shared" si="355"/>
        <v>61_4M_M_0_0_67_HH800_Accident</v>
      </c>
      <c r="B22750">
        <v>61</v>
      </c>
      <c r="C22750" t="s">
        <v>173</v>
      </c>
      <c r="D22750" t="s">
        <v>174</v>
      </c>
      <c r="E22750">
        <v>0</v>
      </c>
      <c r="F22750">
        <v>0</v>
      </c>
      <c r="G22750">
        <v>67</v>
      </c>
      <c r="H22750" t="s">
        <v>303</v>
      </c>
      <c r="I22750" t="s">
        <v>172</v>
      </c>
      <c r="J22750">
        <v>11.399661610025346</v>
      </c>
      <c r="L22750" s="47"/>
      <c r="M22750" s="47"/>
    </row>
    <row r="22751" spans="1:13" x14ac:dyDescent="0.4">
      <c r="A22751" t="str">
        <f t="shared" si="355"/>
        <v>62_4M_M_0_0_67_HH800_Accident</v>
      </c>
      <c r="B22751">
        <v>62</v>
      </c>
      <c r="C22751" t="s">
        <v>173</v>
      </c>
      <c r="D22751" t="s">
        <v>174</v>
      </c>
      <c r="E22751">
        <v>0</v>
      </c>
      <c r="F22751">
        <v>0</v>
      </c>
      <c r="G22751">
        <v>67</v>
      </c>
      <c r="H22751" t="s">
        <v>303</v>
      </c>
      <c r="I22751" t="s">
        <v>172</v>
      </c>
      <c r="J22751">
        <v>10.51646582188639</v>
      </c>
      <c r="L22751" s="47"/>
      <c r="M22751" s="47"/>
    </row>
    <row r="22752" spans="1:13" x14ac:dyDescent="0.4">
      <c r="A22752" t="str">
        <f t="shared" si="355"/>
        <v>63_4M_M_0_0_67_HH800_Accident</v>
      </c>
      <c r="B22752">
        <v>63</v>
      </c>
      <c r="C22752" t="s">
        <v>173</v>
      </c>
      <c r="D22752" t="s">
        <v>174</v>
      </c>
      <c r="E22752">
        <v>0</v>
      </c>
      <c r="F22752">
        <v>0</v>
      </c>
      <c r="G22752">
        <v>67</v>
      </c>
      <c r="H22752" t="s">
        <v>303</v>
      </c>
      <c r="I22752" t="s">
        <v>172</v>
      </c>
      <c r="J22752">
        <v>10.707982417124219</v>
      </c>
      <c r="L22752" s="47"/>
      <c r="M22752" s="47"/>
    </row>
    <row r="22753" spans="1:13" x14ac:dyDescent="0.4">
      <c r="A22753" t="str">
        <f t="shared" si="355"/>
        <v>64_4M_M_0_0_67_HH800_Accident</v>
      </c>
      <c r="B22753">
        <v>64</v>
      </c>
      <c r="C22753" t="s">
        <v>173</v>
      </c>
      <c r="D22753" t="s">
        <v>174</v>
      </c>
      <c r="E22753">
        <v>0</v>
      </c>
      <c r="F22753">
        <v>0</v>
      </c>
      <c r="G22753">
        <v>67</v>
      </c>
      <c r="H22753" t="s">
        <v>303</v>
      </c>
      <c r="I22753" t="s">
        <v>172</v>
      </c>
      <c r="J22753">
        <v>11.37087126386117</v>
      </c>
      <c r="L22753" s="47"/>
      <c r="M22753" s="47"/>
    </row>
    <row r="22754" spans="1:13" x14ac:dyDescent="0.4">
      <c r="A22754" t="str">
        <f t="shared" si="355"/>
        <v>65_4M_M_0_0_67_HH800_Accident</v>
      </c>
      <c r="B22754">
        <v>65</v>
      </c>
      <c r="C22754" t="s">
        <v>173</v>
      </c>
      <c r="D22754" t="s">
        <v>174</v>
      </c>
      <c r="E22754">
        <v>0</v>
      </c>
      <c r="F22754">
        <v>0</v>
      </c>
      <c r="G22754">
        <v>67</v>
      </c>
      <c r="H22754" t="s">
        <v>303</v>
      </c>
      <c r="I22754" t="s">
        <v>172</v>
      </c>
      <c r="J22754">
        <v>11.500997615112473</v>
      </c>
      <c r="L22754" s="47"/>
      <c r="M22754" s="47"/>
    </row>
    <row r="22755" spans="1:13" x14ac:dyDescent="0.4">
      <c r="A22755" t="str">
        <f t="shared" si="355"/>
        <v>66_4M_M_0_0_67_HH800_Accident</v>
      </c>
      <c r="B22755">
        <v>66</v>
      </c>
      <c r="C22755" t="s">
        <v>173</v>
      </c>
      <c r="D22755" t="s">
        <v>174</v>
      </c>
      <c r="E22755">
        <v>0</v>
      </c>
      <c r="F22755">
        <v>0</v>
      </c>
      <c r="G22755">
        <v>67</v>
      </c>
      <c r="H22755" t="s">
        <v>303</v>
      </c>
      <c r="I22755" t="s">
        <v>172</v>
      </c>
      <c r="J22755">
        <v>10.966672283052366</v>
      </c>
      <c r="L22755" s="47"/>
      <c r="M22755" s="47"/>
    </row>
    <row r="22756" spans="1:13" x14ac:dyDescent="0.4">
      <c r="A22756" t="str">
        <f t="shared" si="355"/>
        <v>25_4M_F_0_0_67_HH800_Accident</v>
      </c>
      <c r="B22756">
        <v>25</v>
      </c>
      <c r="C22756" t="s">
        <v>173</v>
      </c>
      <c r="D22756" t="s">
        <v>169</v>
      </c>
      <c r="E22756">
        <v>0</v>
      </c>
      <c r="F22756">
        <v>0</v>
      </c>
      <c r="G22756">
        <v>67</v>
      </c>
      <c r="H22756" t="s">
        <v>303</v>
      </c>
      <c r="I22756" t="s">
        <v>172</v>
      </c>
      <c r="J22756">
        <v>7.756839777126026</v>
      </c>
      <c r="L22756" s="47"/>
      <c r="M22756" s="47"/>
    </row>
    <row r="22757" spans="1:13" x14ac:dyDescent="0.4">
      <c r="A22757" t="str">
        <f t="shared" si="355"/>
        <v>26_4M_F_0_0_67_HH800_Accident</v>
      </c>
      <c r="B22757">
        <v>26</v>
      </c>
      <c r="C22757" t="s">
        <v>173</v>
      </c>
      <c r="D22757" t="s">
        <v>169</v>
      </c>
      <c r="E22757">
        <v>0</v>
      </c>
      <c r="F22757">
        <v>0</v>
      </c>
      <c r="G22757">
        <v>67</v>
      </c>
      <c r="H22757" t="s">
        <v>303</v>
      </c>
      <c r="I22757" t="s">
        <v>172</v>
      </c>
      <c r="J22757">
        <v>7.4472073514038328</v>
      </c>
      <c r="L22757" s="47"/>
      <c r="M22757" s="47"/>
    </row>
    <row r="22758" spans="1:13" x14ac:dyDescent="0.4">
      <c r="A22758" t="str">
        <f t="shared" si="355"/>
        <v>27_4M_F_0_0_67_HH800_Accident</v>
      </c>
      <c r="B22758">
        <v>27</v>
      </c>
      <c r="C22758" t="s">
        <v>173</v>
      </c>
      <c r="D22758" t="s">
        <v>169</v>
      </c>
      <c r="E22758">
        <v>0</v>
      </c>
      <c r="F22758">
        <v>0</v>
      </c>
      <c r="G22758">
        <v>67</v>
      </c>
      <c r="H22758" t="s">
        <v>303</v>
      </c>
      <c r="I22758" t="s">
        <v>172</v>
      </c>
      <c r="J22758">
        <v>7.3156340355818896</v>
      </c>
      <c r="L22758" s="47"/>
      <c r="M22758" s="47"/>
    </row>
    <row r="22759" spans="1:13" x14ac:dyDescent="0.4">
      <c r="A22759" t="str">
        <f t="shared" si="355"/>
        <v>28_4M_F_0_0_67_HH800_Accident</v>
      </c>
      <c r="B22759">
        <v>28</v>
      </c>
      <c r="C22759" t="s">
        <v>173</v>
      </c>
      <c r="D22759" t="s">
        <v>169</v>
      </c>
      <c r="E22759">
        <v>0</v>
      </c>
      <c r="F22759">
        <v>0</v>
      </c>
      <c r="G22759">
        <v>67</v>
      </c>
      <c r="H22759" t="s">
        <v>303</v>
      </c>
      <c r="I22759" t="s">
        <v>172</v>
      </c>
      <c r="J22759">
        <v>7.9969684423450822</v>
      </c>
      <c r="L22759" s="47"/>
      <c r="M22759" s="47"/>
    </row>
    <row r="22760" spans="1:13" x14ac:dyDescent="0.4">
      <c r="A22760" t="str">
        <f t="shared" si="355"/>
        <v>29_4M_F_0_0_67_HH800_Accident</v>
      </c>
      <c r="B22760">
        <v>29</v>
      </c>
      <c r="C22760" t="s">
        <v>173</v>
      </c>
      <c r="D22760" t="s">
        <v>169</v>
      </c>
      <c r="E22760">
        <v>0</v>
      </c>
      <c r="F22760">
        <v>0</v>
      </c>
      <c r="G22760">
        <v>67</v>
      </c>
      <c r="H22760" t="s">
        <v>303</v>
      </c>
      <c r="I22760" t="s">
        <v>172</v>
      </c>
      <c r="J22760">
        <v>8.2232020709463711</v>
      </c>
      <c r="L22760" s="47"/>
      <c r="M22760" s="47"/>
    </row>
    <row r="22761" spans="1:13" x14ac:dyDescent="0.4">
      <c r="A22761" t="str">
        <f t="shared" si="355"/>
        <v>30_4M_F_0_0_67_HH800_Accident</v>
      </c>
      <c r="B22761">
        <v>30</v>
      </c>
      <c r="C22761" t="s">
        <v>173</v>
      </c>
      <c r="D22761" t="s">
        <v>169</v>
      </c>
      <c r="E22761">
        <v>0</v>
      </c>
      <c r="F22761">
        <v>0</v>
      </c>
      <c r="G22761">
        <v>67</v>
      </c>
      <c r="H22761" t="s">
        <v>303</v>
      </c>
      <c r="I22761" t="s">
        <v>172</v>
      </c>
      <c r="J22761">
        <v>8.3835127859961958</v>
      </c>
      <c r="L22761" s="47"/>
      <c r="M22761" s="47"/>
    </row>
    <row r="22762" spans="1:13" x14ac:dyDescent="0.4">
      <c r="A22762" t="str">
        <f t="shared" si="355"/>
        <v>31_4M_F_0_0_67_HH800_Accident</v>
      </c>
      <c r="B22762">
        <v>31</v>
      </c>
      <c r="C22762" t="s">
        <v>173</v>
      </c>
      <c r="D22762" t="s">
        <v>169</v>
      </c>
      <c r="E22762">
        <v>0</v>
      </c>
      <c r="F22762">
        <v>0</v>
      </c>
      <c r="G22762">
        <v>67</v>
      </c>
      <c r="H22762" t="s">
        <v>303</v>
      </c>
      <c r="I22762" t="s">
        <v>172</v>
      </c>
      <c r="J22762">
        <v>8.1369655229912805</v>
      </c>
      <c r="L22762" s="47"/>
      <c r="M22762" s="47"/>
    </row>
    <row r="22763" spans="1:13" x14ac:dyDescent="0.4">
      <c r="A22763" t="str">
        <f t="shared" si="355"/>
        <v>32_4M_F_0_0_67_HH800_Accident</v>
      </c>
      <c r="B22763">
        <v>32</v>
      </c>
      <c r="C22763" t="s">
        <v>173</v>
      </c>
      <c r="D22763" t="s">
        <v>169</v>
      </c>
      <c r="E22763">
        <v>0</v>
      </c>
      <c r="F22763">
        <v>0</v>
      </c>
      <c r="G22763">
        <v>67</v>
      </c>
      <c r="H22763" t="s">
        <v>303</v>
      </c>
      <c r="I22763" t="s">
        <v>172</v>
      </c>
      <c r="J22763">
        <v>7.8230469939353124</v>
      </c>
      <c r="L22763" s="47"/>
      <c r="M22763" s="47"/>
    </row>
    <row r="22764" spans="1:13" x14ac:dyDescent="0.4">
      <c r="A22764" t="str">
        <f t="shared" si="355"/>
        <v>33_4M_F_0_0_67_HH800_Accident</v>
      </c>
      <c r="B22764">
        <v>33</v>
      </c>
      <c r="C22764" t="s">
        <v>173</v>
      </c>
      <c r="D22764" t="s">
        <v>169</v>
      </c>
      <c r="E22764">
        <v>0</v>
      </c>
      <c r="F22764">
        <v>0</v>
      </c>
      <c r="G22764">
        <v>67</v>
      </c>
      <c r="H22764" t="s">
        <v>303</v>
      </c>
      <c r="I22764" t="s">
        <v>172</v>
      </c>
      <c r="J22764">
        <v>8.1597554658320952</v>
      </c>
      <c r="L22764" s="47"/>
      <c r="M22764" s="47"/>
    </row>
    <row r="22765" spans="1:13" x14ac:dyDescent="0.4">
      <c r="A22765" t="str">
        <f t="shared" si="355"/>
        <v>34_4M_F_0_0_67_HH800_Accident</v>
      </c>
      <c r="B22765">
        <v>34</v>
      </c>
      <c r="C22765" t="s">
        <v>173</v>
      </c>
      <c r="D22765" t="s">
        <v>169</v>
      </c>
      <c r="E22765">
        <v>0</v>
      </c>
      <c r="F22765">
        <v>0</v>
      </c>
      <c r="G22765">
        <v>67</v>
      </c>
      <c r="H22765" t="s">
        <v>303</v>
      </c>
      <c r="I22765" t="s">
        <v>172</v>
      </c>
      <c r="J22765">
        <v>8.4155278442248154</v>
      </c>
      <c r="L22765" s="47"/>
      <c r="M22765" s="47"/>
    </row>
    <row r="22766" spans="1:13" x14ac:dyDescent="0.4">
      <c r="A22766" t="str">
        <f t="shared" si="355"/>
        <v>35_4M_F_0_0_67_HH800_Accident</v>
      </c>
      <c r="B22766">
        <v>35</v>
      </c>
      <c r="C22766" t="s">
        <v>173</v>
      </c>
      <c r="D22766" t="s">
        <v>169</v>
      </c>
      <c r="E22766">
        <v>0</v>
      </c>
      <c r="F22766">
        <v>0</v>
      </c>
      <c r="G22766">
        <v>67</v>
      </c>
      <c r="H22766" t="s">
        <v>303</v>
      </c>
      <c r="I22766" t="s">
        <v>172</v>
      </c>
      <c r="J22766">
        <v>8.3461033143854628</v>
      </c>
      <c r="L22766" s="47"/>
      <c r="M22766" s="47"/>
    </row>
    <row r="22767" spans="1:13" x14ac:dyDescent="0.4">
      <c r="A22767" t="str">
        <f t="shared" si="355"/>
        <v>36_4M_F_0_0_67_HH800_Accident</v>
      </c>
      <c r="B22767">
        <v>36</v>
      </c>
      <c r="C22767" t="s">
        <v>173</v>
      </c>
      <c r="D22767" t="s">
        <v>169</v>
      </c>
      <c r="E22767">
        <v>0</v>
      </c>
      <c r="F22767">
        <v>0</v>
      </c>
      <c r="G22767">
        <v>67</v>
      </c>
      <c r="H22767" t="s">
        <v>303</v>
      </c>
      <c r="I22767" t="s">
        <v>172</v>
      </c>
      <c r="J22767">
        <v>8.0918457131683041</v>
      </c>
      <c r="L22767" s="47"/>
      <c r="M22767" s="47"/>
    </row>
    <row r="22768" spans="1:13" x14ac:dyDescent="0.4">
      <c r="A22768" t="str">
        <f t="shared" si="355"/>
        <v>37_4M_F_0_0_67_HH800_Accident</v>
      </c>
      <c r="B22768">
        <v>37</v>
      </c>
      <c r="C22768" t="s">
        <v>173</v>
      </c>
      <c r="D22768" t="s">
        <v>169</v>
      </c>
      <c r="E22768">
        <v>0</v>
      </c>
      <c r="F22768">
        <v>0</v>
      </c>
      <c r="G22768">
        <v>67</v>
      </c>
      <c r="H22768" t="s">
        <v>303</v>
      </c>
      <c r="I22768" t="s">
        <v>172</v>
      </c>
      <c r="J22768">
        <v>7.9310344479622152</v>
      </c>
      <c r="L22768" s="47"/>
      <c r="M22768" s="47"/>
    </row>
    <row r="22769" spans="1:13" x14ac:dyDescent="0.4">
      <c r="A22769" t="str">
        <f t="shared" si="355"/>
        <v>38_4M_F_0_0_67_HH800_Accident</v>
      </c>
      <c r="B22769">
        <v>38</v>
      </c>
      <c r="C22769" t="s">
        <v>173</v>
      </c>
      <c r="D22769" t="s">
        <v>169</v>
      </c>
      <c r="E22769">
        <v>0</v>
      </c>
      <c r="F22769">
        <v>0</v>
      </c>
      <c r="G22769">
        <v>67</v>
      </c>
      <c r="H22769" t="s">
        <v>303</v>
      </c>
      <c r="I22769" t="s">
        <v>172</v>
      </c>
      <c r="J22769">
        <v>8.3322209176119628</v>
      </c>
      <c r="L22769" s="47"/>
      <c r="M22769" s="47"/>
    </row>
    <row r="22770" spans="1:13" x14ac:dyDescent="0.4">
      <c r="A22770" t="str">
        <f t="shared" si="355"/>
        <v>39_4M_F_0_0_67_HH800_Accident</v>
      </c>
      <c r="B22770">
        <v>39</v>
      </c>
      <c r="C22770" t="s">
        <v>173</v>
      </c>
      <c r="D22770" t="s">
        <v>169</v>
      </c>
      <c r="E22770">
        <v>0</v>
      </c>
      <c r="F22770">
        <v>0</v>
      </c>
      <c r="G22770">
        <v>67</v>
      </c>
      <c r="H22770" t="s">
        <v>303</v>
      </c>
      <c r="I22770" t="s">
        <v>172</v>
      </c>
      <c r="J22770">
        <v>8.8585880416398091</v>
      </c>
      <c r="L22770" s="47"/>
      <c r="M22770" s="47"/>
    </row>
    <row r="22771" spans="1:13" x14ac:dyDescent="0.4">
      <c r="A22771" t="str">
        <f t="shared" si="355"/>
        <v>40_4M_F_0_0_67_HH800_Accident</v>
      </c>
      <c r="B22771">
        <v>40</v>
      </c>
      <c r="C22771" t="s">
        <v>173</v>
      </c>
      <c r="D22771" t="s">
        <v>169</v>
      </c>
      <c r="E22771">
        <v>0</v>
      </c>
      <c r="F22771">
        <v>0</v>
      </c>
      <c r="G22771">
        <v>67</v>
      </c>
      <c r="H22771" t="s">
        <v>303</v>
      </c>
      <c r="I22771" t="s">
        <v>172</v>
      </c>
      <c r="J22771">
        <v>8.7210395922319428</v>
      </c>
      <c r="L22771" s="47"/>
      <c r="M22771" s="47"/>
    </row>
    <row r="22772" spans="1:13" x14ac:dyDescent="0.4">
      <c r="A22772" t="str">
        <f t="shared" si="355"/>
        <v>41_4M_F_0_0_67_HH800_Accident</v>
      </c>
      <c r="B22772">
        <v>41</v>
      </c>
      <c r="C22772" t="s">
        <v>173</v>
      </c>
      <c r="D22772" t="s">
        <v>169</v>
      </c>
      <c r="E22772">
        <v>0</v>
      </c>
      <c r="F22772">
        <v>0</v>
      </c>
      <c r="G22772">
        <v>67</v>
      </c>
      <c r="H22772" t="s">
        <v>303</v>
      </c>
      <c r="I22772" t="s">
        <v>172</v>
      </c>
      <c r="J22772">
        <v>8.9974312001081529</v>
      </c>
      <c r="L22772" s="47"/>
      <c r="M22772" s="47"/>
    </row>
    <row r="22773" spans="1:13" x14ac:dyDescent="0.4">
      <c r="A22773" t="str">
        <f t="shared" si="355"/>
        <v>42_4M_F_0_0_67_HH800_Accident</v>
      </c>
      <c r="B22773">
        <v>42</v>
      </c>
      <c r="C22773" t="s">
        <v>173</v>
      </c>
      <c r="D22773" t="s">
        <v>169</v>
      </c>
      <c r="E22773">
        <v>0</v>
      </c>
      <c r="F22773">
        <v>0</v>
      </c>
      <c r="G22773">
        <v>67</v>
      </c>
      <c r="H22773" t="s">
        <v>303</v>
      </c>
      <c r="I22773" t="s">
        <v>172</v>
      </c>
      <c r="J22773">
        <v>9.0489460568060984</v>
      </c>
      <c r="L22773" s="47"/>
      <c r="M22773" s="47"/>
    </row>
    <row r="22774" spans="1:13" x14ac:dyDescent="0.4">
      <c r="A22774" t="str">
        <f t="shared" si="355"/>
        <v>43_4M_F_0_0_67_HH800_Accident</v>
      </c>
      <c r="B22774">
        <v>43</v>
      </c>
      <c r="C22774" t="s">
        <v>173</v>
      </c>
      <c r="D22774" t="s">
        <v>169</v>
      </c>
      <c r="E22774">
        <v>0</v>
      </c>
      <c r="F22774">
        <v>0</v>
      </c>
      <c r="G22774">
        <v>67</v>
      </c>
      <c r="H22774" t="s">
        <v>303</v>
      </c>
      <c r="I22774" t="s">
        <v>172</v>
      </c>
      <c r="J22774">
        <v>8.744499108165142</v>
      </c>
      <c r="L22774" s="47"/>
      <c r="M22774" s="47"/>
    </row>
    <row r="22775" spans="1:13" x14ac:dyDescent="0.4">
      <c r="A22775" t="str">
        <f t="shared" si="355"/>
        <v>44_4M_F_0_0_67_HH800_Accident</v>
      </c>
      <c r="B22775">
        <v>44</v>
      </c>
      <c r="C22775" t="s">
        <v>173</v>
      </c>
      <c r="D22775" t="s">
        <v>169</v>
      </c>
      <c r="E22775">
        <v>0</v>
      </c>
      <c r="F22775">
        <v>0</v>
      </c>
      <c r="G22775">
        <v>67</v>
      </c>
      <c r="H22775" t="s">
        <v>303</v>
      </c>
      <c r="I22775" t="s">
        <v>172</v>
      </c>
      <c r="J22775">
        <v>9.0671369905253059</v>
      </c>
      <c r="L22775" s="47"/>
      <c r="M22775" s="47"/>
    </row>
    <row r="22776" spans="1:13" x14ac:dyDescent="0.4">
      <c r="A22776" t="str">
        <f t="shared" si="355"/>
        <v>45_4M_F_0_0_67_HH800_Accident</v>
      </c>
      <c r="B22776">
        <v>45</v>
      </c>
      <c r="C22776" t="s">
        <v>173</v>
      </c>
      <c r="D22776" t="s">
        <v>169</v>
      </c>
      <c r="E22776">
        <v>0</v>
      </c>
      <c r="F22776">
        <v>0</v>
      </c>
      <c r="G22776">
        <v>67</v>
      </c>
      <c r="H22776" t="s">
        <v>303</v>
      </c>
      <c r="I22776" t="s">
        <v>172</v>
      </c>
      <c r="J22776">
        <v>9.5710837931454034</v>
      </c>
      <c r="L22776" s="47"/>
      <c r="M22776" s="47"/>
    </row>
    <row r="22777" spans="1:13" x14ac:dyDescent="0.4">
      <c r="A22777" t="str">
        <f t="shared" si="355"/>
        <v>46_4M_F_0_0_67_HH800_Accident</v>
      </c>
      <c r="B22777">
        <v>46</v>
      </c>
      <c r="C22777" t="s">
        <v>173</v>
      </c>
      <c r="D22777" t="s">
        <v>169</v>
      </c>
      <c r="E22777">
        <v>0</v>
      </c>
      <c r="F22777">
        <v>0</v>
      </c>
      <c r="G22777">
        <v>67</v>
      </c>
      <c r="H22777" t="s">
        <v>303</v>
      </c>
      <c r="I22777" t="s">
        <v>172</v>
      </c>
      <c r="J22777">
        <v>9.8408710793994096</v>
      </c>
      <c r="L22777" s="47"/>
      <c r="M22777" s="47"/>
    </row>
    <row r="22778" spans="1:13" x14ac:dyDescent="0.4">
      <c r="A22778" t="str">
        <f t="shared" si="355"/>
        <v>47_4M_F_0_0_67_HH800_Accident</v>
      </c>
      <c r="B22778">
        <v>47</v>
      </c>
      <c r="C22778" t="s">
        <v>173</v>
      </c>
      <c r="D22778" t="s">
        <v>169</v>
      </c>
      <c r="E22778">
        <v>0</v>
      </c>
      <c r="F22778">
        <v>0</v>
      </c>
      <c r="G22778">
        <v>67</v>
      </c>
      <c r="H22778" t="s">
        <v>303</v>
      </c>
      <c r="I22778" t="s">
        <v>172</v>
      </c>
      <c r="J22778">
        <v>10.110795112836884</v>
      </c>
      <c r="L22778" s="47"/>
      <c r="M22778" s="47"/>
    </row>
    <row r="22779" spans="1:13" x14ac:dyDescent="0.4">
      <c r="A22779" t="str">
        <f t="shared" si="355"/>
        <v>48_4M_F_0_0_67_HH800_Accident</v>
      </c>
      <c r="B22779">
        <v>48</v>
      </c>
      <c r="C22779" t="s">
        <v>173</v>
      </c>
      <c r="D22779" t="s">
        <v>169</v>
      </c>
      <c r="E22779">
        <v>0</v>
      </c>
      <c r="F22779">
        <v>0</v>
      </c>
      <c r="G22779">
        <v>67</v>
      </c>
      <c r="H22779" t="s">
        <v>303</v>
      </c>
      <c r="I22779" t="s">
        <v>172</v>
      </c>
      <c r="J22779">
        <v>9.9013785043517579</v>
      </c>
      <c r="L22779" s="47"/>
      <c r="M22779" s="47"/>
    </row>
    <row r="22780" spans="1:13" x14ac:dyDescent="0.4">
      <c r="A22780" t="str">
        <f t="shared" si="355"/>
        <v>49_4M_F_0_0_67_HH800_Accident</v>
      </c>
      <c r="B22780">
        <v>49</v>
      </c>
      <c r="C22780" t="s">
        <v>173</v>
      </c>
      <c r="D22780" t="s">
        <v>169</v>
      </c>
      <c r="E22780">
        <v>0</v>
      </c>
      <c r="F22780">
        <v>0</v>
      </c>
      <c r="G22780">
        <v>67</v>
      </c>
      <c r="H22780" t="s">
        <v>303</v>
      </c>
      <c r="I22780" t="s">
        <v>172</v>
      </c>
      <c r="J22780">
        <v>10.178068038031228</v>
      </c>
      <c r="L22780" s="47"/>
      <c r="M22780" s="47"/>
    </row>
    <row r="22781" spans="1:13" x14ac:dyDescent="0.4">
      <c r="A22781" t="str">
        <f t="shared" si="355"/>
        <v>50_4M_F_0_0_67_HH800_Accident</v>
      </c>
      <c r="B22781">
        <v>50</v>
      </c>
      <c r="C22781" t="s">
        <v>173</v>
      </c>
      <c r="D22781" t="s">
        <v>169</v>
      </c>
      <c r="E22781">
        <v>0</v>
      </c>
      <c r="F22781">
        <v>0</v>
      </c>
      <c r="G22781">
        <v>67</v>
      </c>
      <c r="H22781" t="s">
        <v>303</v>
      </c>
      <c r="I22781" t="s">
        <v>172</v>
      </c>
      <c r="J22781">
        <v>10.279253479741097</v>
      </c>
      <c r="L22781" s="47"/>
      <c r="M22781" s="47"/>
    </row>
    <row r="22782" spans="1:13" x14ac:dyDescent="0.4">
      <c r="A22782" t="str">
        <f t="shared" si="355"/>
        <v>51_4M_F_0_0_67_HH800_Accident</v>
      </c>
      <c r="B22782">
        <v>51</v>
      </c>
      <c r="C22782" t="s">
        <v>173</v>
      </c>
      <c r="D22782" t="s">
        <v>169</v>
      </c>
      <c r="E22782">
        <v>0</v>
      </c>
      <c r="F22782">
        <v>0</v>
      </c>
      <c r="G22782">
        <v>67</v>
      </c>
      <c r="H22782" t="s">
        <v>303</v>
      </c>
      <c r="I22782" t="s">
        <v>172</v>
      </c>
      <c r="J22782">
        <v>10.726906318821328</v>
      </c>
      <c r="L22782" s="47"/>
      <c r="M22782" s="47"/>
    </row>
    <row r="22783" spans="1:13" x14ac:dyDescent="0.4">
      <c r="A22783" t="str">
        <f t="shared" si="355"/>
        <v>52_4M_F_0_0_67_HH800_Accident</v>
      </c>
      <c r="B22783">
        <v>52</v>
      </c>
      <c r="C22783" t="s">
        <v>173</v>
      </c>
      <c r="D22783" t="s">
        <v>169</v>
      </c>
      <c r="E22783">
        <v>0</v>
      </c>
      <c r="F22783">
        <v>0</v>
      </c>
      <c r="G22783">
        <v>67</v>
      </c>
      <c r="H22783" t="s">
        <v>303</v>
      </c>
      <c r="I22783" t="s">
        <v>172</v>
      </c>
      <c r="J22783">
        <v>10.178799650944427</v>
      </c>
      <c r="L22783" s="47"/>
      <c r="M22783" s="47"/>
    </row>
    <row r="22784" spans="1:13" x14ac:dyDescent="0.4">
      <c r="A22784" t="str">
        <f t="shared" si="355"/>
        <v>53_4M_F_0_0_67_HH800_Accident</v>
      </c>
      <c r="B22784">
        <v>53</v>
      </c>
      <c r="C22784" t="s">
        <v>173</v>
      </c>
      <c r="D22784" t="s">
        <v>169</v>
      </c>
      <c r="E22784">
        <v>0</v>
      </c>
      <c r="F22784">
        <v>0</v>
      </c>
      <c r="G22784">
        <v>67</v>
      </c>
      <c r="H22784" t="s">
        <v>303</v>
      </c>
      <c r="I22784" t="s">
        <v>172</v>
      </c>
      <c r="J22784">
        <v>10.327758855348225</v>
      </c>
      <c r="L22784" s="47"/>
      <c r="M22784" s="47"/>
    </row>
    <row r="22785" spans="1:13" x14ac:dyDescent="0.4">
      <c r="A22785" t="str">
        <f t="shared" si="355"/>
        <v>54_4M_F_0_0_67_HH800_Accident</v>
      </c>
      <c r="B22785">
        <v>54</v>
      </c>
      <c r="C22785" t="s">
        <v>173</v>
      </c>
      <c r="D22785" t="s">
        <v>169</v>
      </c>
      <c r="E22785">
        <v>0</v>
      </c>
      <c r="F22785">
        <v>0</v>
      </c>
      <c r="G22785">
        <v>67</v>
      </c>
      <c r="H22785" t="s">
        <v>303</v>
      </c>
      <c r="I22785" t="s">
        <v>172</v>
      </c>
      <c r="J22785">
        <v>10.939958068540157</v>
      </c>
      <c r="L22785" s="47"/>
      <c r="M22785" s="47"/>
    </row>
    <row r="22786" spans="1:13" x14ac:dyDescent="0.4">
      <c r="A22786" t="str">
        <f t="shared" si="355"/>
        <v>55_4M_F_0_0_67_HH800_Accident</v>
      </c>
      <c r="B22786">
        <v>55</v>
      </c>
      <c r="C22786" t="s">
        <v>173</v>
      </c>
      <c r="D22786" t="s">
        <v>169</v>
      </c>
      <c r="E22786">
        <v>0</v>
      </c>
      <c r="F22786">
        <v>0</v>
      </c>
      <c r="G22786">
        <v>67</v>
      </c>
      <c r="H22786" t="s">
        <v>303</v>
      </c>
      <c r="I22786" t="s">
        <v>172</v>
      </c>
      <c r="J22786">
        <v>11.02966748763011</v>
      </c>
      <c r="L22786" s="47"/>
      <c r="M22786" s="47"/>
    </row>
    <row r="22787" spans="1:13" x14ac:dyDescent="0.4">
      <c r="A22787" t="str">
        <f t="shared" ref="A22787:A22850" si="356">B22787&amp;"_"&amp;C22787&amp;"_"&amp;D22787&amp;"_"&amp;E22787&amp;"_"&amp;F22787&amp;"_"&amp;G22787&amp;"_"&amp;H22787&amp;"_"&amp;I22787</f>
        <v>56_4M_F_0_0_67_HH800_Accident</v>
      </c>
      <c r="B22787">
        <v>56</v>
      </c>
      <c r="C22787" t="s">
        <v>173</v>
      </c>
      <c r="D22787" t="s">
        <v>169</v>
      </c>
      <c r="E22787">
        <v>0</v>
      </c>
      <c r="F22787">
        <v>0</v>
      </c>
      <c r="G22787">
        <v>67</v>
      </c>
      <c r="H22787" t="s">
        <v>303</v>
      </c>
      <c r="I22787" t="s">
        <v>172</v>
      </c>
      <c r="J22787">
        <v>11.861731231445116</v>
      </c>
      <c r="L22787" s="47"/>
      <c r="M22787" s="47"/>
    </row>
    <row r="22788" spans="1:13" x14ac:dyDescent="0.4">
      <c r="A22788" t="str">
        <f t="shared" si="356"/>
        <v>57_4M_F_0_0_67_HH800_Accident</v>
      </c>
      <c r="B22788">
        <v>57</v>
      </c>
      <c r="C22788" t="s">
        <v>173</v>
      </c>
      <c r="D22788" t="s">
        <v>169</v>
      </c>
      <c r="E22788">
        <v>0</v>
      </c>
      <c r="F22788">
        <v>0</v>
      </c>
      <c r="G22788">
        <v>67</v>
      </c>
      <c r="H22788" t="s">
        <v>303</v>
      </c>
      <c r="I22788" t="s">
        <v>172</v>
      </c>
      <c r="J22788">
        <v>11.367719725362335</v>
      </c>
      <c r="L22788" s="47"/>
      <c r="M22788" s="47"/>
    </row>
    <row r="22789" spans="1:13" x14ac:dyDescent="0.4">
      <c r="A22789" t="str">
        <f t="shared" si="356"/>
        <v>58_4M_F_0_0_67_HH800_Accident</v>
      </c>
      <c r="B22789">
        <v>58</v>
      </c>
      <c r="C22789" t="s">
        <v>173</v>
      </c>
      <c r="D22789" t="s">
        <v>169</v>
      </c>
      <c r="E22789">
        <v>0</v>
      </c>
      <c r="F22789">
        <v>0</v>
      </c>
      <c r="G22789">
        <v>67</v>
      </c>
      <c r="H22789" t="s">
        <v>303</v>
      </c>
      <c r="I22789" t="s">
        <v>172</v>
      </c>
      <c r="J22789">
        <v>12.141943001670212</v>
      </c>
      <c r="L22789" s="47"/>
      <c r="M22789" s="47"/>
    </row>
    <row r="22790" spans="1:13" x14ac:dyDescent="0.4">
      <c r="A22790" t="str">
        <f t="shared" si="356"/>
        <v>59_4M_F_0_0_67_HH800_Accident</v>
      </c>
      <c r="B22790">
        <v>59</v>
      </c>
      <c r="C22790" t="s">
        <v>173</v>
      </c>
      <c r="D22790" t="s">
        <v>169</v>
      </c>
      <c r="E22790">
        <v>0</v>
      </c>
      <c r="F22790">
        <v>0</v>
      </c>
      <c r="G22790">
        <v>67</v>
      </c>
      <c r="H22790" t="s">
        <v>303</v>
      </c>
      <c r="I22790" t="s">
        <v>172</v>
      </c>
      <c r="J22790">
        <v>12.676264935127795</v>
      </c>
      <c r="L22790" s="47"/>
      <c r="M22790" s="47"/>
    </row>
    <row r="22791" spans="1:13" x14ac:dyDescent="0.4">
      <c r="A22791" t="str">
        <f t="shared" si="356"/>
        <v>60_4M_F_0_0_67_HH800_Accident</v>
      </c>
      <c r="B22791">
        <v>60</v>
      </c>
      <c r="C22791" t="s">
        <v>173</v>
      </c>
      <c r="D22791" t="s">
        <v>169</v>
      </c>
      <c r="E22791">
        <v>0</v>
      </c>
      <c r="F22791">
        <v>0</v>
      </c>
      <c r="G22791">
        <v>67</v>
      </c>
      <c r="H22791" t="s">
        <v>303</v>
      </c>
      <c r="I22791" t="s">
        <v>172</v>
      </c>
      <c r="J22791">
        <v>12.046321244027405</v>
      </c>
      <c r="L22791" s="47"/>
      <c r="M22791" s="47"/>
    </row>
    <row r="22792" spans="1:13" x14ac:dyDescent="0.4">
      <c r="A22792" t="str">
        <f t="shared" si="356"/>
        <v>61_4M_F_0_0_67_HH800_Accident</v>
      </c>
      <c r="B22792">
        <v>61</v>
      </c>
      <c r="C22792" t="s">
        <v>173</v>
      </c>
      <c r="D22792" t="s">
        <v>169</v>
      </c>
      <c r="E22792">
        <v>0</v>
      </c>
      <c r="F22792">
        <v>0</v>
      </c>
      <c r="G22792">
        <v>67</v>
      </c>
      <c r="H22792" t="s">
        <v>303</v>
      </c>
      <c r="I22792" t="s">
        <v>172</v>
      </c>
      <c r="J22792">
        <v>12.708896216360509</v>
      </c>
      <c r="L22792" s="47"/>
      <c r="M22792" s="47"/>
    </row>
    <row r="22793" spans="1:13" x14ac:dyDescent="0.4">
      <c r="A22793" t="str">
        <f t="shared" si="356"/>
        <v>62_4M_F_0_0_67_HH800_Accident</v>
      </c>
      <c r="B22793">
        <v>62</v>
      </c>
      <c r="C22793" t="s">
        <v>173</v>
      </c>
      <c r="D22793" t="s">
        <v>169</v>
      </c>
      <c r="E22793">
        <v>0</v>
      </c>
      <c r="F22793">
        <v>0</v>
      </c>
      <c r="G22793">
        <v>67</v>
      </c>
      <c r="H22793" t="s">
        <v>303</v>
      </c>
      <c r="I22793" t="s">
        <v>172</v>
      </c>
      <c r="J22793">
        <v>12.68873203737866</v>
      </c>
      <c r="L22793" s="47"/>
      <c r="M22793" s="47"/>
    </row>
    <row r="22794" spans="1:13" x14ac:dyDescent="0.4">
      <c r="A22794" t="str">
        <f t="shared" si="356"/>
        <v>63_4M_F_0_0_67_HH800_Accident</v>
      </c>
      <c r="B22794">
        <v>63</v>
      </c>
      <c r="C22794" t="s">
        <v>173</v>
      </c>
      <c r="D22794" t="s">
        <v>169</v>
      </c>
      <c r="E22794">
        <v>0</v>
      </c>
      <c r="F22794">
        <v>0</v>
      </c>
      <c r="G22794">
        <v>67</v>
      </c>
      <c r="H22794" t="s">
        <v>303</v>
      </c>
      <c r="I22794" t="s">
        <v>172</v>
      </c>
      <c r="J22794">
        <v>13.282522487848393</v>
      </c>
      <c r="L22794" s="47"/>
      <c r="M22794" s="47"/>
    </row>
    <row r="22795" spans="1:13" x14ac:dyDescent="0.4">
      <c r="A22795" t="str">
        <f t="shared" si="356"/>
        <v>64_4M_F_0_0_67_HH800_Accident</v>
      </c>
      <c r="B22795">
        <v>64</v>
      </c>
      <c r="C22795" t="s">
        <v>173</v>
      </c>
      <c r="D22795" t="s">
        <v>169</v>
      </c>
      <c r="E22795">
        <v>0</v>
      </c>
      <c r="F22795">
        <v>0</v>
      </c>
      <c r="G22795">
        <v>67</v>
      </c>
      <c r="H22795" t="s">
        <v>303</v>
      </c>
      <c r="I22795" t="s">
        <v>172</v>
      </c>
      <c r="J22795">
        <v>13.837418360043328</v>
      </c>
      <c r="L22795" s="47"/>
      <c r="M22795" s="47"/>
    </row>
    <row r="22796" spans="1:13" x14ac:dyDescent="0.4">
      <c r="A22796" t="str">
        <f t="shared" si="356"/>
        <v>65_4M_F_0_0_67_HH800_Accident</v>
      </c>
      <c r="B22796">
        <v>65</v>
      </c>
      <c r="C22796" t="s">
        <v>173</v>
      </c>
      <c r="D22796" t="s">
        <v>169</v>
      </c>
      <c r="E22796">
        <v>0</v>
      </c>
      <c r="F22796">
        <v>0</v>
      </c>
      <c r="G22796">
        <v>67</v>
      </c>
      <c r="H22796" t="s">
        <v>303</v>
      </c>
      <c r="I22796" t="s">
        <v>172</v>
      </c>
      <c r="J22796">
        <v>13.792247877542808</v>
      </c>
      <c r="L22796" s="47"/>
      <c r="M22796" s="47"/>
    </row>
    <row r="22797" spans="1:13" x14ac:dyDescent="0.4">
      <c r="A22797" t="str">
        <f t="shared" si="356"/>
        <v>66_4M_F_0_0_67_HH800_Accident</v>
      </c>
      <c r="B22797">
        <v>66</v>
      </c>
      <c r="C22797" t="s">
        <v>173</v>
      </c>
      <c r="D22797" t="s">
        <v>169</v>
      </c>
      <c r="E22797">
        <v>0</v>
      </c>
      <c r="F22797">
        <v>0</v>
      </c>
      <c r="G22797">
        <v>67</v>
      </c>
      <c r="H22797" t="s">
        <v>303</v>
      </c>
      <c r="I22797" t="s">
        <v>172</v>
      </c>
      <c r="J22797">
        <v>14.386096684121988</v>
      </c>
      <c r="L22797" s="47"/>
      <c r="M22797" s="47"/>
    </row>
    <row r="22798" spans="1:13" x14ac:dyDescent="0.4">
      <c r="A22798" t="str">
        <f t="shared" si="356"/>
        <v>25_4A_M_0_0_70_HH800_Accident</v>
      </c>
      <c r="B22798">
        <v>25</v>
      </c>
      <c r="C22798" t="s">
        <v>168</v>
      </c>
      <c r="D22798" t="s">
        <v>174</v>
      </c>
      <c r="E22798">
        <v>0</v>
      </c>
      <c r="F22798">
        <v>0</v>
      </c>
      <c r="G22798">
        <v>70</v>
      </c>
      <c r="H22798" t="s">
        <v>303</v>
      </c>
      <c r="I22798" t="s">
        <v>172</v>
      </c>
      <c r="J22798">
        <v>8.814143336020912</v>
      </c>
      <c r="L22798" s="47"/>
      <c r="M22798" s="47"/>
    </row>
    <row r="22799" spans="1:13" x14ac:dyDescent="0.4">
      <c r="A22799" t="str">
        <f t="shared" si="356"/>
        <v>26_4A_M_0_0_70_HH800_Accident</v>
      </c>
      <c r="B22799">
        <v>26</v>
      </c>
      <c r="C22799" t="s">
        <v>168</v>
      </c>
      <c r="D22799" t="s">
        <v>174</v>
      </c>
      <c r="E22799">
        <v>0</v>
      </c>
      <c r="F22799">
        <v>0</v>
      </c>
      <c r="G22799">
        <v>70</v>
      </c>
      <c r="H22799" t="s">
        <v>303</v>
      </c>
      <c r="I22799" t="s">
        <v>172</v>
      </c>
      <c r="J22799">
        <v>8.7864418543932707</v>
      </c>
      <c r="L22799" s="47"/>
      <c r="M22799" s="47"/>
    </row>
    <row r="22800" spans="1:13" x14ac:dyDescent="0.4">
      <c r="A22800" t="str">
        <f t="shared" si="356"/>
        <v>27_4A_M_0_0_70_HH800_Accident</v>
      </c>
      <c r="B22800">
        <v>27</v>
      </c>
      <c r="C22800" t="s">
        <v>168</v>
      </c>
      <c r="D22800" t="s">
        <v>174</v>
      </c>
      <c r="E22800">
        <v>0</v>
      </c>
      <c r="F22800">
        <v>0</v>
      </c>
      <c r="G22800">
        <v>70</v>
      </c>
      <c r="H22800" t="s">
        <v>303</v>
      </c>
      <c r="I22800" t="s">
        <v>172</v>
      </c>
      <c r="J22800">
        <v>9.1678822329950673</v>
      </c>
      <c r="L22800" s="47"/>
      <c r="M22800" s="47"/>
    </row>
    <row r="22801" spans="1:13" x14ac:dyDescent="0.4">
      <c r="A22801" t="str">
        <f t="shared" si="356"/>
        <v>28_4A_M_0_0_70_HH800_Accident</v>
      </c>
      <c r="B22801">
        <v>28</v>
      </c>
      <c r="C22801" t="s">
        <v>168</v>
      </c>
      <c r="D22801" t="s">
        <v>174</v>
      </c>
      <c r="E22801">
        <v>0</v>
      </c>
      <c r="F22801">
        <v>0</v>
      </c>
      <c r="G22801">
        <v>70</v>
      </c>
      <c r="H22801" t="s">
        <v>303</v>
      </c>
      <c r="I22801" t="s">
        <v>172</v>
      </c>
      <c r="J22801">
        <v>9.0602541591774699</v>
      </c>
      <c r="L22801" s="47"/>
      <c r="M22801" s="47"/>
    </row>
    <row r="22802" spans="1:13" x14ac:dyDescent="0.4">
      <c r="A22802" t="str">
        <f t="shared" si="356"/>
        <v>29_4A_M_0_0_70_HH800_Accident</v>
      </c>
      <c r="B22802">
        <v>29</v>
      </c>
      <c r="C22802" t="s">
        <v>168</v>
      </c>
      <c r="D22802" t="s">
        <v>174</v>
      </c>
      <c r="E22802">
        <v>0</v>
      </c>
      <c r="F22802">
        <v>0</v>
      </c>
      <c r="G22802">
        <v>70</v>
      </c>
      <c r="H22802" t="s">
        <v>303</v>
      </c>
      <c r="I22802" t="s">
        <v>172</v>
      </c>
      <c r="J22802">
        <v>8.632111026600656</v>
      </c>
      <c r="L22802" s="47"/>
      <c r="M22802" s="47"/>
    </row>
    <row r="22803" spans="1:13" x14ac:dyDescent="0.4">
      <c r="A22803" t="str">
        <f t="shared" si="356"/>
        <v>30_4A_M_0_0_70_HH800_Accident</v>
      </c>
      <c r="B22803">
        <v>30</v>
      </c>
      <c r="C22803" t="s">
        <v>168</v>
      </c>
      <c r="D22803" t="s">
        <v>174</v>
      </c>
      <c r="E22803">
        <v>0</v>
      </c>
      <c r="F22803">
        <v>0</v>
      </c>
      <c r="G22803">
        <v>70</v>
      </c>
      <c r="H22803" t="s">
        <v>303</v>
      </c>
      <c r="I22803" t="s">
        <v>172</v>
      </c>
      <c r="J22803">
        <v>9.0039843137468285</v>
      </c>
      <c r="L22803" s="47"/>
      <c r="M22803" s="47"/>
    </row>
    <row r="22804" spans="1:13" x14ac:dyDescent="0.4">
      <c r="A22804" t="str">
        <f t="shared" si="356"/>
        <v>31_4A_M_0_0_70_HH800_Accident</v>
      </c>
      <c r="B22804">
        <v>31</v>
      </c>
      <c r="C22804" t="s">
        <v>168</v>
      </c>
      <c r="D22804" t="s">
        <v>174</v>
      </c>
      <c r="E22804">
        <v>0</v>
      </c>
      <c r="F22804">
        <v>0</v>
      </c>
      <c r="G22804">
        <v>70</v>
      </c>
      <c r="H22804" t="s">
        <v>303</v>
      </c>
      <c r="I22804" t="s">
        <v>172</v>
      </c>
      <c r="J22804">
        <v>9.2485655167417882</v>
      </c>
      <c r="L22804" s="47"/>
      <c r="M22804" s="47"/>
    </row>
    <row r="22805" spans="1:13" x14ac:dyDescent="0.4">
      <c r="A22805" t="str">
        <f t="shared" si="356"/>
        <v>32_4A_M_0_0_70_HH800_Accident</v>
      </c>
      <c r="B22805">
        <v>32</v>
      </c>
      <c r="C22805" t="s">
        <v>168</v>
      </c>
      <c r="D22805" t="s">
        <v>174</v>
      </c>
      <c r="E22805">
        <v>0</v>
      </c>
      <c r="F22805">
        <v>0</v>
      </c>
      <c r="G22805">
        <v>70</v>
      </c>
      <c r="H22805" t="s">
        <v>303</v>
      </c>
      <c r="I22805" t="s">
        <v>172</v>
      </c>
      <c r="J22805">
        <v>9.1747100831492396</v>
      </c>
      <c r="L22805" s="47"/>
      <c r="M22805" s="47"/>
    </row>
    <row r="22806" spans="1:13" x14ac:dyDescent="0.4">
      <c r="A22806" t="str">
        <f t="shared" si="356"/>
        <v>33_4A_M_0_0_70_HH800_Accident</v>
      </c>
      <c r="B22806">
        <v>33</v>
      </c>
      <c r="C22806" t="s">
        <v>168</v>
      </c>
      <c r="D22806" t="s">
        <v>174</v>
      </c>
      <c r="E22806">
        <v>0</v>
      </c>
      <c r="F22806">
        <v>0</v>
      </c>
      <c r="G22806">
        <v>70</v>
      </c>
      <c r="H22806" t="s">
        <v>303</v>
      </c>
      <c r="I22806" t="s">
        <v>172</v>
      </c>
      <c r="J22806">
        <v>8.9081820534035394</v>
      </c>
      <c r="L22806" s="47"/>
      <c r="M22806" s="47"/>
    </row>
    <row r="22807" spans="1:13" x14ac:dyDescent="0.4">
      <c r="A22807" t="str">
        <f t="shared" si="356"/>
        <v>34_4A_M_0_0_70_HH800_Accident</v>
      </c>
      <c r="B22807">
        <v>34</v>
      </c>
      <c r="C22807" t="s">
        <v>168</v>
      </c>
      <c r="D22807" t="s">
        <v>174</v>
      </c>
      <c r="E22807">
        <v>0</v>
      </c>
      <c r="F22807">
        <v>0</v>
      </c>
      <c r="G22807">
        <v>70</v>
      </c>
      <c r="H22807" t="s">
        <v>303</v>
      </c>
      <c r="I22807" t="s">
        <v>172</v>
      </c>
      <c r="J22807">
        <v>9.5515385808119451</v>
      </c>
      <c r="L22807" s="47"/>
      <c r="M22807" s="47"/>
    </row>
    <row r="22808" spans="1:13" x14ac:dyDescent="0.4">
      <c r="A22808" t="str">
        <f t="shared" si="356"/>
        <v>35_4A_M_0_0_70_HH800_Accident</v>
      </c>
      <c r="B22808">
        <v>35</v>
      </c>
      <c r="C22808" t="s">
        <v>168</v>
      </c>
      <c r="D22808" t="s">
        <v>174</v>
      </c>
      <c r="E22808">
        <v>0</v>
      </c>
      <c r="F22808">
        <v>0</v>
      </c>
      <c r="G22808">
        <v>70</v>
      </c>
      <c r="H22808" t="s">
        <v>303</v>
      </c>
      <c r="I22808" t="s">
        <v>172</v>
      </c>
      <c r="J22808">
        <v>9.0204054176375656</v>
      </c>
      <c r="L22808" s="47"/>
      <c r="M22808" s="47"/>
    </row>
    <row r="22809" spans="1:13" x14ac:dyDescent="0.4">
      <c r="A22809" t="str">
        <f t="shared" si="356"/>
        <v>36_4A_M_0_0_70_HH800_Accident</v>
      </c>
      <c r="B22809">
        <v>36</v>
      </c>
      <c r="C22809" t="s">
        <v>168</v>
      </c>
      <c r="D22809" t="s">
        <v>174</v>
      </c>
      <c r="E22809">
        <v>0</v>
      </c>
      <c r="F22809">
        <v>0</v>
      </c>
      <c r="G22809">
        <v>70</v>
      </c>
      <c r="H22809" t="s">
        <v>303</v>
      </c>
      <c r="I22809" t="s">
        <v>172</v>
      </c>
      <c r="J22809">
        <v>9.0791698925648525</v>
      </c>
      <c r="L22809" s="47"/>
      <c r="M22809" s="47"/>
    </row>
    <row r="22810" spans="1:13" x14ac:dyDescent="0.4">
      <c r="A22810" t="str">
        <f t="shared" si="356"/>
        <v>37_4A_M_0_0_70_HH800_Accident</v>
      </c>
      <c r="B22810">
        <v>37</v>
      </c>
      <c r="C22810" t="s">
        <v>168</v>
      </c>
      <c r="D22810" t="s">
        <v>174</v>
      </c>
      <c r="E22810">
        <v>0</v>
      </c>
      <c r="F22810">
        <v>0</v>
      </c>
      <c r="G22810">
        <v>70</v>
      </c>
      <c r="H22810" t="s">
        <v>303</v>
      </c>
      <c r="I22810" t="s">
        <v>172</v>
      </c>
      <c r="J22810">
        <v>9.8897882404892119</v>
      </c>
      <c r="L22810" s="47"/>
      <c r="M22810" s="47"/>
    </row>
    <row r="22811" spans="1:13" x14ac:dyDescent="0.4">
      <c r="A22811" t="str">
        <f t="shared" si="356"/>
        <v>38_4A_M_0_0_70_HH800_Accident</v>
      </c>
      <c r="B22811">
        <v>38</v>
      </c>
      <c r="C22811" t="s">
        <v>168</v>
      </c>
      <c r="D22811" t="s">
        <v>174</v>
      </c>
      <c r="E22811">
        <v>0</v>
      </c>
      <c r="F22811">
        <v>0</v>
      </c>
      <c r="G22811">
        <v>70</v>
      </c>
      <c r="H22811" t="s">
        <v>303</v>
      </c>
      <c r="I22811" t="s">
        <v>172</v>
      </c>
      <c r="J22811">
        <v>9.1555760055040896</v>
      </c>
      <c r="L22811" s="47"/>
      <c r="M22811" s="47"/>
    </row>
    <row r="22812" spans="1:13" x14ac:dyDescent="0.4">
      <c r="A22812" t="str">
        <f t="shared" si="356"/>
        <v>39_4A_M_0_0_70_HH800_Accident</v>
      </c>
      <c r="B22812">
        <v>39</v>
      </c>
      <c r="C22812" t="s">
        <v>168</v>
      </c>
      <c r="D22812" t="s">
        <v>174</v>
      </c>
      <c r="E22812">
        <v>0</v>
      </c>
      <c r="F22812">
        <v>0</v>
      </c>
      <c r="G22812">
        <v>70</v>
      </c>
      <c r="H22812" t="s">
        <v>303</v>
      </c>
      <c r="I22812" t="s">
        <v>172</v>
      </c>
      <c r="J22812">
        <v>9.715101629523522</v>
      </c>
      <c r="L22812" s="47"/>
      <c r="M22812" s="47"/>
    </row>
    <row r="22813" spans="1:13" x14ac:dyDescent="0.4">
      <c r="A22813" t="str">
        <f t="shared" si="356"/>
        <v>40_4A_M_0_0_70_HH800_Accident</v>
      </c>
      <c r="B22813">
        <v>40</v>
      </c>
      <c r="C22813" t="s">
        <v>168</v>
      </c>
      <c r="D22813" t="s">
        <v>174</v>
      </c>
      <c r="E22813">
        <v>0</v>
      </c>
      <c r="F22813">
        <v>0</v>
      </c>
      <c r="G22813">
        <v>70</v>
      </c>
      <c r="H22813" t="s">
        <v>303</v>
      </c>
      <c r="I22813" t="s">
        <v>172</v>
      </c>
      <c r="J22813">
        <v>9.0638898016096583</v>
      </c>
      <c r="L22813" s="47"/>
      <c r="M22813" s="47"/>
    </row>
    <row r="22814" spans="1:13" x14ac:dyDescent="0.4">
      <c r="A22814" t="str">
        <f t="shared" si="356"/>
        <v>41_4A_M_0_0_70_HH800_Accident</v>
      </c>
      <c r="B22814">
        <v>41</v>
      </c>
      <c r="C22814" t="s">
        <v>168</v>
      </c>
      <c r="D22814" t="s">
        <v>174</v>
      </c>
      <c r="E22814">
        <v>0</v>
      </c>
      <c r="F22814">
        <v>0</v>
      </c>
      <c r="G22814">
        <v>70</v>
      </c>
      <c r="H22814" t="s">
        <v>303</v>
      </c>
      <c r="I22814" t="s">
        <v>172</v>
      </c>
      <c r="J22814">
        <v>9.1592852085990817</v>
      </c>
      <c r="L22814" s="47"/>
      <c r="M22814" s="47"/>
    </row>
    <row r="22815" spans="1:13" x14ac:dyDescent="0.4">
      <c r="A22815" t="str">
        <f t="shared" si="356"/>
        <v>42_4A_M_0_0_70_HH800_Accident</v>
      </c>
      <c r="B22815">
        <v>42</v>
      </c>
      <c r="C22815" t="s">
        <v>168</v>
      </c>
      <c r="D22815" t="s">
        <v>174</v>
      </c>
      <c r="E22815">
        <v>0</v>
      </c>
      <c r="F22815">
        <v>0</v>
      </c>
      <c r="G22815">
        <v>70</v>
      </c>
      <c r="H22815" t="s">
        <v>303</v>
      </c>
      <c r="I22815" t="s">
        <v>172</v>
      </c>
      <c r="J22815">
        <v>9.4464261314943627</v>
      </c>
      <c r="L22815" s="47"/>
      <c r="M22815" s="47"/>
    </row>
    <row r="22816" spans="1:13" x14ac:dyDescent="0.4">
      <c r="A22816" t="str">
        <f t="shared" si="356"/>
        <v>43_4A_M_0_0_70_HH800_Accident</v>
      </c>
      <c r="B22816">
        <v>43</v>
      </c>
      <c r="C22816" t="s">
        <v>168</v>
      </c>
      <c r="D22816" t="s">
        <v>174</v>
      </c>
      <c r="E22816">
        <v>0</v>
      </c>
      <c r="F22816">
        <v>0</v>
      </c>
      <c r="G22816">
        <v>70</v>
      </c>
      <c r="H22816" t="s">
        <v>303</v>
      </c>
      <c r="I22816" t="s">
        <v>172</v>
      </c>
      <c r="J22816">
        <v>9.3950150097503755</v>
      </c>
      <c r="L22816" s="47"/>
      <c r="M22816" s="47"/>
    </row>
    <row r="22817" spans="1:13" x14ac:dyDescent="0.4">
      <c r="A22817" t="str">
        <f t="shared" si="356"/>
        <v>44_4A_M_0_0_70_HH800_Accident</v>
      </c>
      <c r="B22817">
        <v>44</v>
      </c>
      <c r="C22817" t="s">
        <v>168</v>
      </c>
      <c r="D22817" t="s">
        <v>174</v>
      </c>
      <c r="E22817">
        <v>0</v>
      </c>
      <c r="F22817">
        <v>0</v>
      </c>
      <c r="G22817">
        <v>70</v>
      </c>
      <c r="H22817" t="s">
        <v>303</v>
      </c>
      <c r="I22817" t="s">
        <v>172</v>
      </c>
      <c r="J22817">
        <v>9.6444764568940435</v>
      </c>
      <c r="L22817" s="47"/>
      <c r="M22817" s="47"/>
    </row>
    <row r="22818" spans="1:13" x14ac:dyDescent="0.4">
      <c r="A22818" t="str">
        <f t="shared" si="356"/>
        <v>45_4A_M_0_0_70_HH800_Accident</v>
      </c>
      <c r="B22818">
        <v>45</v>
      </c>
      <c r="C22818" t="s">
        <v>168</v>
      </c>
      <c r="D22818" t="s">
        <v>174</v>
      </c>
      <c r="E22818">
        <v>0</v>
      </c>
      <c r="F22818">
        <v>0</v>
      </c>
      <c r="G22818">
        <v>70</v>
      </c>
      <c r="H22818" t="s">
        <v>303</v>
      </c>
      <c r="I22818" t="s">
        <v>172</v>
      </c>
      <c r="J22818">
        <v>9.2350772278273023</v>
      </c>
      <c r="L22818" s="47"/>
      <c r="M22818" s="47"/>
    </row>
    <row r="22819" spans="1:13" x14ac:dyDescent="0.4">
      <c r="A22819" t="str">
        <f t="shared" si="356"/>
        <v>46_4A_M_0_0_70_HH800_Accident</v>
      </c>
      <c r="B22819">
        <v>46</v>
      </c>
      <c r="C22819" t="s">
        <v>168</v>
      </c>
      <c r="D22819" t="s">
        <v>174</v>
      </c>
      <c r="E22819">
        <v>0</v>
      </c>
      <c r="F22819">
        <v>0</v>
      </c>
      <c r="G22819">
        <v>70</v>
      </c>
      <c r="H22819" t="s">
        <v>303</v>
      </c>
      <c r="I22819" t="s">
        <v>172</v>
      </c>
      <c r="J22819">
        <v>9.4875208349436519</v>
      </c>
      <c r="L22819" s="47"/>
      <c r="M22819" s="47"/>
    </row>
    <row r="22820" spans="1:13" x14ac:dyDescent="0.4">
      <c r="A22820" t="str">
        <f t="shared" si="356"/>
        <v>47_4A_M_0_0_70_HH800_Accident</v>
      </c>
      <c r="B22820">
        <v>47</v>
      </c>
      <c r="C22820" t="s">
        <v>168</v>
      </c>
      <c r="D22820" t="s">
        <v>174</v>
      </c>
      <c r="E22820">
        <v>0</v>
      </c>
      <c r="F22820">
        <v>0</v>
      </c>
      <c r="G22820">
        <v>70</v>
      </c>
      <c r="H22820" t="s">
        <v>303</v>
      </c>
      <c r="I22820" t="s">
        <v>172</v>
      </c>
      <c r="J22820">
        <v>9.0919313996821671</v>
      </c>
      <c r="L22820" s="47"/>
      <c r="M22820" s="47"/>
    </row>
    <row r="22821" spans="1:13" x14ac:dyDescent="0.4">
      <c r="A22821" t="str">
        <f t="shared" si="356"/>
        <v>48_4A_M_0_0_70_HH800_Accident</v>
      </c>
      <c r="B22821">
        <v>48</v>
      </c>
      <c r="C22821" t="s">
        <v>168</v>
      </c>
      <c r="D22821" t="s">
        <v>174</v>
      </c>
      <c r="E22821">
        <v>0</v>
      </c>
      <c r="F22821">
        <v>0</v>
      </c>
      <c r="G22821">
        <v>70</v>
      </c>
      <c r="H22821" t="s">
        <v>303</v>
      </c>
      <c r="I22821" t="s">
        <v>172</v>
      </c>
      <c r="J22821">
        <v>9.6291885780119237</v>
      </c>
      <c r="L22821" s="47"/>
      <c r="M22821" s="47"/>
    </row>
    <row r="22822" spans="1:13" x14ac:dyDescent="0.4">
      <c r="A22822" t="str">
        <f t="shared" si="356"/>
        <v>49_4A_M_0_0_70_HH800_Accident</v>
      </c>
      <c r="B22822">
        <v>49</v>
      </c>
      <c r="C22822" t="s">
        <v>168</v>
      </c>
      <c r="D22822" t="s">
        <v>174</v>
      </c>
      <c r="E22822">
        <v>0</v>
      </c>
      <c r="F22822">
        <v>0</v>
      </c>
      <c r="G22822">
        <v>70</v>
      </c>
      <c r="H22822" t="s">
        <v>303</v>
      </c>
      <c r="I22822" t="s">
        <v>172</v>
      </c>
      <c r="J22822">
        <v>9.6287683538554436</v>
      </c>
      <c r="L22822" s="47"/>
      <c r="M22822" s="47"/>
    </row>
    <row r="22823" spans="1:13" x14ac:dyDescent="0.4">
      <c r="A22823" t="str">
        <f t="shared" si="356"/>
        <v>50_4A_M_0_0_70_HH800_Accident</v>
      </c>
      <c r="B22823">
        <v>50</v>
      </c>
      <c r="C22823" t="s">
        <v>168</v>
      </c>
      <c r="D22823" t="s">
        <v>174</v>
      </c>
      <c r="E22823">
        <v>0</v>
      </c>
      <c r="F22823">
        <v>0</v>
      </c>
      <c r="G22823">
        <v>70</v>
      </c>
      <c r="H22823" t="s">
        <v>303</v>
      </c>
      <c r="I22823" t="s">
        <v>172</v>
      </c>
      <c r="J22823">
        <v>9.1809169283946481</v>
      </c>
      <c r="L22823" s="47"/>
      <c r="M22823" s="47"/>
    </row>
    <row r="22824" spans="1:13" x14ac:dyDescent="0.4">
      <c r="A22824" t="str">
        <f t="shared" si="356"/>
        <v>51_4A_M_0_0_70_HH800_Accident</v>
      </c>
      <c r="B22824">
        <v>51</v>
      </c>
      <c r="C22824" t="s">
        <v>168</v>
      </c>
      <c r="D22824" t="s">
        <v>174</v>
      </c>
      <c r="E22824">
        <v>0</v>
      </c>
      <c r="F22824">
        <v>0</v>
      </c>
      <c r="G22824">
        <v>70</v>
      </c>
      <c r="H22824" t="s">
        <v>303</v>
      </c>
      <c r="I22824" t="s">
        <v>172</v>
      </c>
      <c r="J22824">
        <v>9.7332999116766921</v>
      </c>
      <c r="L22824" s="47"/>
      <c r="M22824" s="47"/>
    </row>
    <row r="22825" spans="1:13" x14ac:dyDescent="0.4">
      <c r="A22825" t="str">
        <f t="shared" si="356"/>
        <v>52_4A_M_0_0_70_HH800_Accident</v>
      </c>
      <c r="B22825">
        <v>52</v>
      </c>
      <c r="C22825" t="s">
        <v>168</v>
      </c>
      <c r="D22825" t="s">
        <v>174</v>
      </c>
      <c r="E22825">
        <v>0</v>
      </c>
      <c r="F22825">
        <v>0</v>
      </c>
      <c r="G22825">
        <v>70</v>
      </c>
      <c r="H22825" t="s">
        <v>303</v>
      </c>
      <c r="I22825" t="s">
        <v>172</v>
      </c>
      <c r="J22825">
        <v>9.3318346383941684</v>
      </c>
      <c r="L22825" s="47"/>
      <c r="M22825" s="47"/>
    </row>
    <row r="22826" spans="1:13" x14ac:dyDescent="0.4">
      <c r="A22826" t="str">
        <f t="shared" si="356"/>
        <v>53_4A_M_0_0_70_HH800_Accident</v>
      </c>
      <c r="B22826">
        <v>53</v>
      </c>
      <c r="C22826" t="s">
        <v>168</v>
      </c>
      <c r="D22826" t="s">
        <v>174</v>
      </c>
      <c r="E22826">
        <v>0</v>
      </c>
      <c r="F22826">
        <v>0</v>
      </c>
      <c r="G22826">
        <v>70</v>
      </c>
      <c r="H22826" t="s">
        <v>303</v>
      </c>
      <c r="I22826" t="s">
        <v>172</v>
      </c>
      <c r="J22826">
        <v>9.7783249990172418</v>
      </c>
      <c r="L22826" s="47"/>
      <c r="M22826" s="47"/>
    </row>
    <row r="22827" spans="1:13" x14ac:dyDescent="0.4">
      <c r="A22827" t="str">
        <f t="shared" si="356"/>
        <v>54_4A_M_0_0_70_HH800_Accident</v>
      </c>
      <c r="B22827">
        <v>54</v>
      </c>
      <c r="C22827" t="s">
        <v>168</v>
      </c>
      <c r="D22827" t="s">
        <v>174</v>
      </c>
      <c r="E22827">
        <v>0</v>
      </c>
      <c r="F22827">
        <v>0</v>
      </c>
      <c r="G22827">
        <v>70</v>
      </c>
      <c r="H22827" t="s">
        <v>303</v>
      </c>
      <c r="I22827" t="s">
        <v>172</v>
      </c>
      <c r="J22827">
        <v>10.154142331305762</v>
      </c>
      <c r="L22827" s="47"/>
      <c r="M22827" s="47"/>
    </row>
    <row r="22828" spans="1:13" x14ac:dyDescent="0.4">
      <c r="A22828" t="str">
        <f t="shared" si="356"/>
        <v>55_4A_M_0_0_70_HH800_Accident</v>
      </c>
      <c r="B22828">
        <v>55</v>
      </c>
      <c r="C22828" t="s">
        <v>168</v>
      </c>
      <c r="D22828" t="s">
        <v>174</v>
      </c>
      <c r="E22828">
        <v>0</v>
      </c>
      <c r="F22828">
        <v>0</v>
      </c>
      <c r="G22828">
        <v>70</v>
      </c>
      <c r="H22828" t="s">
        <v>303</v>
      </c>
      <c r="I22828" t="s">
        <v>172</v>
      </c>
      <c r="J22828">
        <v>9.4124925023219905</v>
      </c>
      <c r="L22828" s="47"/>
      <c r="M22828" s="47"/>
    </row>
    <row r="22829" spans="1:13" x14ac:dyDescent="0.4">
      <c r="A22829" t="str">
        <f t="shared" si="356"/>
        <v>56_4A_M_0_0_70_HH800_Accident</v>
      </c>
      <c r="B22829">
        <v>56</v>
      </c>
      <c r="C22829" t="s">
        <v>168</v>
      </c>
      <c r="D22829" t="s">
        <v>174</v>
      </c>
      <c r="E22829">
        <v>0</v>
      </c>
      <c r="F22829">
        <v>0</v>
      </c>
      <c r="G22829">
        <v>70</v>
      </c>
      <c r="H22829" t="s">
        <v>303</v>
      </c>
      <c r="I22829" t="s">
        <v>172</v>
      </c>
      <c r="J22829">
        <v>9.9419817488203446</v>
      </c>
      <c r="L22829" s="47"/>
      <c r="M22829" s="47"/>
    </row>
    <row r="22830" spans="1:13" x14ac:dyDescent="0.4">
      <c r="A22830" t="str">
        <f t="shared" si="356"/>
        <v>57_4A_M_0_0_70_HH800_Accident</v>
      </c>
      <c r="B22830">
        <v>57</v>
      </c>
      <c r="C22830" t="s">
        <v>168</v>
      </c>
      <c r="D22830" t="s">
        <v>174</v>
      </c>
      <c r="E22830">
        <v>0</v>
      </c>
      <c r="F22830">
        <v>0</v>
      </c>
      <c r="G22830">
        <v>70</v>
      </c>
      <c r="H22830" t="s">
        <v>303</v>
      </c>
      <c r="I22830" t="s">
        <v>172</v>
      </c>
      <c r="J22830">
        <v>9.7103091956228074</v>
      </c>
      <c r="L22830" s="47"/>
      <c r="M22830" s="47"/>
    </row>
    <row r="22831" spans="1:13" x14ac:dyDescent="0.4">
      <c r="A22831" t="str">
        <f t="shared" si="356"/>
        <v>58_4A_M_0_0_70_HH800_Accident</v>
      </c>
      <c r="B22831">
        <v>58</v>
      </c>
      <c r="C22831" t="s">
        <v>168</v>
      </c>
      <c r="D22831" t="s">
        <v>174</v>
      </c>
      <c r="E22831">
        <v>0</v>
      </c>
      <c r="F22831">
        <v>0</v>
      </c>
      <c r="G22831">
        <v>70</v>
      </c>
      <c r="H22831" t="s">
        <v>303</v>
      </c>
      <c r="I22831" t="s">
        <v>172</v>
      </c>
      <c r="J22831">
        <v>10.425278221778109</v>
      </c>
      <c r="L22831" s="47"/>
      <c r="M22831" s="47"/>
    </row>
    <row r="22832" spans="1:13" x14ac:dyDescent="0.4">
      <c r="A22832" t="str">
        <f t="shared" si="356"/>
        <v>59_4A_M_0_0_70_HH800_Accident</v>
      </c>
      <c r="B22832">
        <v>59</v>
      </c>
      <c r="C22832" t="s">
        <v>168</v>
      </c>
      <c r="D22832" t="s">
        <v>174</v>
      </c>
      <c r="E22832">
        <v>0</v>
      </c>
      <c r="F22832">
        <v>0</v>
      </c>
      <c r="G22832">
        <v>70</v>
      </c>
      <c r="H22832" t="s">
        <v>303</v>
      </c>
      <c r="I22832" t="s">
        <v>172</v>
      </c>
      <c r="J22832">
        <v>10.401931310785782</v>
      </c>
      <c r="L22832" s="47"/>
      <c r="M22832" s="47"/>
    </row>
    <row r="22833" spans="1:13" x14ac:dyDescent="0.4">
      <c r="A22833" t="str">
        <f t="shared" si="356"/>
        <v>60_4A_M_0_0_70_HH800_Accident</v>
      </c>
      <c r="B22833">
        <v>60</v>
      </c>
      <c r="C22833" t="s">
        <v>168</v>
      </c>
      <c r="D22833" t="s">
        <v>174</v>
      </c>
      <c r="E22833">
        <v>0</v>
      </c>
      <c r="F22833">
        <v>0</v>
      </c>
      <c r="G22833">
        <v>70</v>
      </c>
      <c r="H22833" t="s">
        <v>303</v>
      </c>
      <c r="I22833" t="s">
        <v>172</v>
      </c>
      <c r="J22833">
        <v>9.9854543771624211</v>
      </c>
      <c r="L22833" s="47"/>
      <c r="M22833" s="47"/>
    </row>
    <row r="22834" spans="1:13" x14ac:dyDescent="0.4">
      <c r="A22834" t="str">
        <f t="shared" si="356"/>
        <v>61_4A_M_0_0_70_HH800_Accident</v>
      </c>
      <c r="B22834">
        <v>61</v>
      </c>
      <c r="C22834" t="s">
        <v>168</v>
      </c>
      <c r="D22834" t="s">
        <v>174</v>
      </c>
      <c r="E22834">
        <v>0</v>
      </c>
      <c r="F22834">
        <v>0</v>
      </c>
      <c r="G22834">
        <v>70</v>
      </c>
      <c r="H22834" t="s">
        <v>303</v>
      </c>
      <c r="I22834" t="s">
        <v>172</v>
      </c>
      <c r="J22834">
        <v>10.638782877482289</v>
      </c>
      <c r="L22834" s="47"/>
      <c r="M22834" s="47"/>
    </row>
    <row r="22835" spans="1:13" x14ac:dyDescent="0.4">
      <c r="A22835" t="str">
        <f t="shared" si="356"/>
        <v>62_4A_M_0_0_70_HH800_Accident</v>
      </c>
      <c r="B22835">
        <v>62</v>
      </c>
      <c r="C22835" t="s">
        <v>168</v>
      </c>
      <c r="D22835" t="s">
        <v>174</v>
      </c>
      <c r="E22835">
        <v>0</v>
      </c>
      <c r="F22835">
        <v>0</v>
      </c>
      <c r="G22835">
        <v>70</v>
      </c>
      <c r="H22835" t="s">
        <v>303</v>
      </c>
      <c r="I22835" t="s">
        <v>172</v>
      </c>
      <c r="J22835">
        <v>10.112566284840392</v>
      </c>
      <c r="L22835" s="47"/>
      <c r="M22835" s="47"/>
    </row>
    <row r="22836" spans="1:13" x14ac:dyDescent="0.4">
      <c r="A22836" t="str">
        <f t="shared" si="356"/>
        <v>63_4A_M_0_0_70_HH800_Accident</v>
      </c>
      <c r="B22836">
        <v>63</v>
      </c>
      <c r="C22836" t="s">
        <v>168</v>
      </c>
      <c r="D22836" t="s">
        <v>174</v>
      </c>
      <c r="E22836">
        <v>0</v>
      </c>
      <c r="F22836">
        <v>0</v>
      </c>
      <c r="G22836">
        <v>70</v>
      </c>
      <c r="H22836" t="s">
        <v>303</v>
      </c>
      <c r="I22836" t="s">
        <v>172</v>
      </c>
      <c r="J22836">
        <v>9.8525484690636382</v>
      </c>
      <c r="L22836" s="47"/>
      <c r="M22836" s="47"/>
    </row>
    <row r="22837" spans="1:13" x14ac:dyDescent="0.4">
      <c r="A22837" t="str">
        <f t="shared" si="356"/>
        <v>64_4A_M_0_0_70_HH800_Accident</v>
      </c>
      <c r="B22837">
        <v>64</v>
      </c>
      <c r="C22837" t="s">
        <v>168</v>
      </c>
      <c r="D22837" t="s">
        <v>174</v>
      </c>
      <c r="E22837">
        <v>0</v>
      </c>
      <c r="F22837">
        <v>0</v>
      </c>
      <c r="G22837">
        <v>70</v>
      </c>
      <c r="H22837" t="s">
        <v>303</v>
      </c>
      <c r="I22837" t="s">
        <v>172</v>
      </c>
      <c r="J22837">
        <v>10.384346249936376</v>
      </c>
      <c r="L22837" s="47"/>
      <c r="M22837" s="47"/>
    </row>
    <row r="22838" spans="1:13" x14ac:dyDescent="0.4">
      <c r="A22838" t="str">
        <f t="shared" si="356"/>
        <v>65_4A_M_0_0_70_HH800_Accident</v>
      </c>
      <c r="B22838">
        <v>65</v>
      </c>
      <c r="C22838" t="s">
        <v>168</v>
      </c>
      <c r="D22838" t="s">
        <v>174</v>
      </c>
      <c r="E22838">
        <v>0</v>
      </c>
      <c r="F22838">
        <v>0</v>
      </c>
      <c r="G22838">
        <v>70</v>
      </c>
      <c r="H22838" t="s">
        <v>303</v>
      </c>
      <c r="I22838" t="s">
        <v>172</v>
      </c>
      <c r="J22838">
        <v>10.802870446236668</v>
      </c>
      <c r="L22838" s="47"/>
      <c r="M22838" s="47"/>
    </row>
    <row r="22839" spans="1:13" x14ac:dyDescent="0.4">
      <c r="A22839" t="str">
        <f t="shared" si="356"/>
        <v>66_4A_M_0_0_70_HH800_Accident</v>
      </c>
      <c r="B22839">
        <v>66</v>
      </c>
      <c r="C22839" t="s">
        <v>168</v>
      </c>
      <c r="D22839" t="s">
        <v>174</v>
      </c>
      <c r="E22839">
        <v>0</v>
      </c>
      <c r="F22839">
        <v>0</v>
      </c>
      <c r="G22839">
        <v>70</v>
      </c>
      <c r="H22839" t="s">
        <v>303</v>
      </c>
      <c r="I22839" t="s">
        <v>172</v>
      </c>
      <c r="J22839">
        <v>10.861865399249213</v>
      </c>
      <c r="L22839" s="47"/>
      <c r="M22839" s="47"/>
    </row>
    <row r="22840" spans="1:13" x14ac:dyDescent="0.4">
      <c r="A22840" t="str">
        <f t="shared" si="356"/>
        <v>67_4A_M_0_0_70_HH800_Accident</v>
      </c>
      <c r="B22840">
        <v>67</v>
      </c>
      <c r="C22840" t="s">
        <v>168</v>
      </c>
      <c r="D22840" t="s">
        <v>174</v>
      </c>
      <c r="E22840">
        <v>0</v>
      </c>
      <c r="F22840">
        <v>0</v>
      </c>
      <c r="G22840">
        <v>70</v>
      </c>
      <c r="H22840" t="s">
        <v>303</v>
      </c>
      <c r="I22840" t="s">
        <v>172</v>
      </c>
      <c r="J22840">
        <v>10.100663495246236</v>
      </c>
      <c r="L22840" s="47"/>
      <c r="M22840" s="47"/>
    </row>
    <row r="22841" spans="1:13" x14ac:dyDescent="0.4">
      <c r="A22841" t="str">
        <f t="shared" si="356"/>
        <v>68_4A_M_0_0_70_HH800_Accident</v>
      </c>
      <c r="B22841">
        <v>68</v>
      </c>
      <c r="C22841" t="s">
        <v>168</v>
      </c>
      <c r="D22841" t="s">
        <v>174</v>
      </c>
      <c r="E22841">
        <v>0</v>
      </c>
      <c r="F22841">
        <v>0</v>
      </c>
      <c r="G22841">
        <v>70</v>
      </c>
      <c r="H22841" t="s">
        <v>303</v>
      </c>
      <c r="I22841" t="s">
        <v>172</v>
      </c>
      <c r="J22841">
        <v>10.249211742931511</v>
      </c>
      <c r="L22841" s="47"/>
      <c r="M22841" s="47"/>
    </row>
    <row r="22842" spans="1:13" x14ac:dyDescent="0.4">
      <c r="A22842" t="str">
        <f t="shared" si="356"/>
        <v>69_4A_M_0_0_70_HH800_Accident</v>
      </c>
      <c r="B22842">
        <v>69</v>
      </c>
      <c r="C22842" t="s">
        <v>168</v>
      </c>
      <c r="D22842" t="s">
        <v>174</v>
      </c>
      <c r="E22842">
        <v>0</v>
      </c>
      <c r="F22842">
        <v>0</v>
      </c>
      <c r="G22842">
        <v>70</v>
      </c>
      <c r="H22842" t="s">
        <v>303</v>
      </c>
      <c r="I22842" t="s">
        <v>172</v>
      </c>
      <c r="J22842">
        <v>10.679916717661863</v>
      </c>
      <c r="L22842" s="47"/>
      <c r="M22842" s="47"/>
    </row>
    <row r="22843" spans="1:13" x14ac:dyDescent="0.4">
      <c r="A22843" t="str">
        <f t="shared" si="356"/>
        <v>25_4A_F_0_0_70_HH800_Accident</v>
      </c>
      <c r="B22843">
        <v>25</v>
      </c>
      <c r="C22843" t="s">
        <v>168</v>
      </c>
      <c r="D22843" t="s">
        <v>169</v>
      </c>
      <c r="E22843">
        <v>0</v>
      </c>
      <c r="F22843">
        <v>0</v>
      </c>
      <c r="G22843">
        <v>70</v>
      </c>
      <c r="H22843" t="s">
        <v>303</v>
      </c>
      <c r="I22843" t="s">
        <v>172</v>
      </c>
      <c r="J22843">
        <v>7.3973282851494764</v>
      </c>
      <c r="L22843" s="47"/>
      <c r="M22843" s="47"/>
    </row>
    <row r="22844" spans="1:13" x14ac:dyDescent="0.4">
      <c r="A22844" t="str">
        <f t="shared" si="356"/>
        <v>26_4A_F_0_0_70_HH800_Accident</v>
      </c>
      <c r="B22844">
        <v>26</v>
      </c>
      <c r="C22844" t="s">
        <v>168</v>
      </c>
      <c r="D22844" t="s">
        <v>169</v>
      </c>
      <c r="E22844">
        <v>0</v>
      </c>
      <c r="F22844">
        <v>0</v>
      </c>
      <c r="G22844">
        <v>70</v>
      </c>
      <c r="H22844" t="s">
        <v>303</v>
      </c>
      <c r="I22844" t="s">
        <v>172</v>
      </c>
      <c r="J22844">
        <v>7.0532295808497096</v>
      </c>
      <c r="L22844" s="47"/>
      <c r="M22844" s="47"/>
    </row>
    <row r="22845" spans="1:13" x14ac:dyDescent="0.4">
      <c r="A22845" t="str">
        <f t="shared" si="356"/>
        <v>27_4A_F_0_0_70_HH800_Accident</v>
      </c>
      <c r="B22845">
        <v>27</v>
      </c>
      <c r="C22845" t="s">
        <v>168</v>
      </c>
      <c r="D22845" t="s">
        <v>169</v>
      </c>
      <c r="E22845">
        <v>0</v>
      </c>
      <c r="F22845">
        <v>0</v>
      </c>
      <c r="G22845">
        <v>70</v>
      </c>
      <c r="H22845" t="s">
        <v>303</v>
      </c>
      <c r="I22845" t="s">
        <v>172</v>
      </c>
      <c r="J22845">
        <v>7.6684538700002625</v>
      </c>
      <c r="L22845" s="47"/>
      <c r="M22845" s="47"/>
    </row>
    <row r="22846" spans="1:13" x14ac:dyDescent="0.4">
      <c r="A22846" t="str">
        <f t="shared" si="356"/>
        <v>28_4A_F_0_0_70_HH800_Accident</v>
      </c>
      <c r="B22846">
        <v>28</v>
      </c>
      <c r="C22846" t="s">
        <v>168</v>
      </c>
      <c r="D22846" t="s">
        <v>169</v>
      </c>
      <c r="E22846">
        <v>0</v>
      </c>
      <c r="F22846">
        <v>0</v>
      </c>
      <c r="G22846">
        <v>70</v>
      </c>
      <c r="H22846" t="s">
        <v>303</v>
      </c>
      <c r="I22846" t="s">
        <v>172</v>
      </c>
      <c r="J22846">
        <v>7.0814742608748587</v>
      </c>
      <c r="L22846" s="47"/>
      <c r="M22846" s="47"/>
    </row>
    <row r="22847" spans="1:13" x14ac:dyDescent="0.4">
      <c r="A22847" t="str">
        <f t="shared" si="356"/>
        <v>29_4A_F_0_0_70_HH800_Accident</v>
      </c>
      <c r="B22847">
        <v>29</v>
      </c>
      <c r="C22847" t="s">
        <v>168</v>
      </c>
      <c r="D22847" t="s">
        <v>169</v>
      </c>
      <c r="E22847">
        <v>0</v>
      </c>
      <c r="F22847">
        <v>0</v>
      </c>
      <c r="G22847">
        <v>70</v>
      </c>
      <c r="H22847" t="s">
        <v>303</v>
      </c>
      <c r="I22847" t="s">
        <v>172</v>
      </c>
      <c r="J22847">
        <v>6.9981681222559704</v>
      </c>
      <c r="L22847" s="47"/>
      <c r="M22847" s="47"/>
    </row>
    <row r="22848" spans="1:13" x14ac:dyDescent="0.4">
      <c r="A22848" t="str">
        <f t="shared" si="356"/>
        <v>30_4A_F_0_0_70_HH800_Accident</v>
      </c>
      <c r="B22848">
        <v>30</v>
      </c>
      <c r="C22848" t="s">
        <v>168</v>
      </c>
      <c r="D22848" t="s">
        <v>169</v>
      </c>
      <c r="E22848">
        <v>0</v>
      </c>
      <c r="F22848">
        <v>0</v>
      </c>
      <c r="G22848">
        <v>70</v>
      </c>
      <c r="H22848" t="s">
        <v>303</v>
      </c>
      <c r="I22848" t="s">
        <v>172</v>
      </c>
      <c r="J22848">
        <v>7.1036175238066708</v>
      </c>
      <c r="L22848" s="47"/>
      <c r="M22848" s="47"/>
    </row>
    <row r="22849" spans="1:13" x14ac:dyDescent="0.4">
      <c r="A22849" t="str">
        <f t="shared" si="356"/>
        <v>31_4A_F_0_0_70_HH800_Accident</v>
      </c>
      <c r="B22849">
        <v>31</v>
      </c>
      <c r="C22849" t="s">
        <v>168</v>
      </c>
      <c r="D22849" t="s">
        <v>169</v>
      </c>
      <c r="E22849">
        <v>0</v>
      </c>
      <c r="F22849">
        <v>0</v>
      </c>
      <c r="G22849">
        <v>70</v>
      </c>
      <c r="H22849" t="s">
        <v>303</v>
      </c>
      <c r="I22849" t="s">
        <v>172</v>
      </c>
      <c r="J22849">
        <v>7.0287001018758142</v>
      </c>
      <c r="L22849" s="47"/>
      <c r="M22849" s="47"/>
    </row>
    <row r="22850" spans="1:13" x14ac:dyDescent="0.4">
      <c r="A22850" t="str">
        <f t="shared" si="356"/>
        <v>32_4A_F_0_0_70_HH800_Accident</v>
      </c>
      <c r="B22850">
        <v>32</v>
      </c>
      <c r="C22850" t="s">
        <v>168</v>
      </c>
      <c r="D22850" t="s">
        <v>169</v>
      </c>
      <c r="E22850">
        <v>0</v>
      </c>
      <c r="F22850">
        <v>0</v>
      </c>
      <c r="G22850">
        <v>70</v>
      </c>
      <c r="H22850" t="s">
        <v>303</v>
      </c>
      <c r="I22850" t="s">
        <v>172</v>
      </c>
      <c r="J22850">
        <v>7.7984153920278869</v>
      </c>
      <c r="L22850" s="47"/>
      <c r="M22850" s="47"/>
    </row>
    <row r="22851" spans="1:13" x14ac:dyDescent="0.4">
      <c r="A22851" t="str">
        <f t="shared" ref="A22851:A22914" si="357">B22851&amp;"_"&amp;C22851&amp;"_"&amp;D22851&amp;"_"&amp;E22851&amp;"_"&amp;F22851&amp;"_"&amp;G22851&amp;"_"&amp;H22851&amp;"_"&amp;I22851</f>
        <v>33_4A_F_0_0_70_HH800_Accident</v>
      </c>
      <c r="B22851">
        <v>33</v>
      </c>
      <c r="C22851" t="s">
        <v>168</v>
      </c>
      <c r="D22851" t="s">
        <v>169</v>
      </c>
      <c r="E22851">
        <v>0</v>
      </c>
      <c r="F22851">
        <v>0</v>
      </c>
      <c r="G22851">
        <v>70</v>
      </c>
      <c r="H22851" t="s">
        <v>303</v>
      </c>
      <c r="I22851" t="s">
        <v>172</v>
      </c>
      <c r="J22851">
        <v>7.9244420552503883</v>
      </c>
      <c r="L22851" s="47"/>
      <c r="M22851" s="47"/>
    </row>
    <row r="22852" spans="1:13" x14ac:dyDescent="0.4">
      <c r="A22852" t="str">
        <f t="shared" si="357"/>
        <v>34_4A_F_0_0_70_HH800_Accident</v>
      </c>
      <c r="B22852">
        <v>34</v>
      </c>
      <c r="C22852" t="s">
        <v>168</v>
      </c>
      <c r="D22852" t="s">
        <v>169</v>
      </c>
      <c r="E22852">
        <v>0</v>
      </c>
      <c r="F22852">
        <v>0</v>
      </c>
      <c r="G22852">
        <v>70</v>
      </c>
      <c r="H22852" t="s">
        <v>303</v>
      </c>
      <c r="I22852" t="s">
        <v>172</v>
      </c>
      <c r="J22852">
        <v>8.0360354467235258</v>
      </c>
      <c r="L22852" s="47"/>
      <c r="M22852" s="47"/>
    </row>
    <row r="22853" spans="1:13" x14ac:dyDescent="0.4">
      <c r="A22853" t="str">
        <f t="shared" si="357"/>
        <v>35_4A_F_0_0_70_HH800_Accident</v>
      </c>
      <c r="B22853">
        <v>35</v>
      </c>
      <c r="C22853" t="s">
        <v>168</v>
      </c>
      <c r="D22853" t="s">
        <v>169</v>
      </c>
      <c r="E22853">
        <v>0</v>
      </c>
      <c r="F22853">
        <v>0</v>
      </c>
      <c r="G22853">
        <v>70</v>
      </c>
      <c r="H22853" t="s">
        <v>303</v>
      </c>
      <c r="I22853" t="s">
        <v>172</v>
      </c>
      <c r="J22853">
        <v>7.6711770723533679</v>
      </c>
      <c r="L22853" s="47"/>
      <c r="M22853" s="47"/>
    </row>
    <row r="22854" spans="1:13" x14ac:dyDescent="0.4">
      <c r="A22854" t="str">
        <f t="shared" si="357"/>
        <v>36_4A_F_0_0_70_HH800_Accident</v>
      </c>
      <c r="B22854">
        <v>36</v>
      </c>
      <c r="C22854" t="s">
        <v>168</v>
      </c>
      <c r="D22854" t="s">
        <v>169</v>
      </c>
      <c r="E22854">
        <v>0</v>
      </c>
      <c r="F22854">
        <v>0</v>
      </c>
      <c r="G22854">
        <v>70</v>
      </c>
      <c r="H22854" t="s">
        <v>303</v>
      </c>
      <c r="I22854" t="s">
        <v>172</v>
      </c>
      <c r="J22854">
        <v>7.194187219588458</v>
      </c>
      <c r="L22854" s="47"/>
      <c r="M22854" s="47"/>
    </row>
    <row r="22855" spans="1:13" x14ac:dyDescent="0.4">
      <c r="A22855" t="str">
        <f t="shared" si="357"/>
        <v>37_4A_F_0_0_70_HH800_Accident</v>
      </c>
      <c r="B22855">
        <v>37</v>
      </c>
      <c r="C22855" t="s">
        <v>168</v>
      </c>
      <c r="D22855" t="s">
        <v>169</v>
      </c>
      <c r="E22855">
        <v>0</v>
      </c>
      <c r="F22855">
        <v>0</v>
      </c>
      <c r="G22855">
        <v>70</v>
      </c>
      <c r="H22855" t="s">
        <v>303</v>
      </c>
      <c r="I22855" t="s">
        <v>172</v>
      </c>
      <c r="J22855">
        <v>7.849383607632598</v>
      </c>
      <c r="L22855" s="47"/>
      <c r="M22855" s="47"/>
    </row>
    <row r="22856" spans="1:13" x14ac:dyDescent="0.4">
      <c r="A22856" t="str">
        <f t="shared" si="357"/>
        <v>38_4A_F_0_0_70_HH800_Accident</v>
      </c>
      <c r="B22856">
        <v>38</v>
      </c>
      <c r="C22856" t="s">
        <v>168</v>
      </c>
      <c r="D22856" t="s">
        <v>169</v>
      </c>
      <c r="E22856">
        <v>0</v>
      </c>
      <c r="F22856">
        <v>0</v>
      </c>
      <c r="G22856">
        <v>70</v>
      </c>
      <c r="H22856" t="s">
        <v>303</v>
      </c>
      <c r="I22856" t="s">
        <v>172</v>
      </c>
      <c r="J22856">
        <v>7.7545070258798798</v>
      </c>
      <c r="L22856" s="47"/>
      <c r="M22856" s="47"/>
    </row>
    <row r="22857" spans="1:13" x14ac:dyDescent="0.4">
      <c r="A22857" t="str">
        <f t="shared" si="357"/>
        <v>39_4A_F_0_0_70_HH800_Accident</v>
      </c>
      <c r="B22857">
        <v>39</v>
      </c>
      <c r="C22857" t="s">
        <v>168</v>
      </c>
      <c r="D22857" t="s">
        <v>169</v>
      </c>
      <c r="E22857">
        <v>0</v>
      </c>
      <c r="F22857">
        <v>0</v>
      </c>
      <c r="G22857">
        <v>70</v>
      </c>
      <c r="H22857" t="s">
        <v>303</v>
      </c>
      <c r="I22857" t="s">
        <v>172</v>
      </c>
      <c r="J22857">
        <v>7.9654313539710797</v>
      </c>
      <c r="L22857" s="47"/>
      <c r="M22857" s="47"/>
    </row>
    <row r="22858" spans="1:13" x14ac:dyDescent="0.4">
      <c r="A22858" t="str">
        <f t="shared" si="357"/>
        <v>40_4A_F_0_0_70_HH800_Accident</v>
      </c>
      <c r="B22858">
        <v>40</v>
      </c>
      <c r="C22858" t="s">
        <v>168</v>
      </c>
      <c r="D22858" t="s">
        <v>169</v>
      </c>
      <c r="E22858">
        <v>0</v>
      </c>
      <c r="F22858">
        <v>0</v>
      </c>
      <c r="G22858">
        <v>70</v>
      </c>
      <c r="H22858" t="s">
        <v>303</v>
      </c>
      <c r="I22858" t="s">
        <v>172</v>
      </c>
      <c r="J22858">
        <v>8.2035980456880981</v>
      </c>
      <c r="L22858" s="47"/>
      <c r="M22858" s="47"/>
    </row>
    <row r="22859" spans="1:13" x14ac:dyDescent="0.4">
      <c r="A22859" t="str">
        <f t="shared" si="357"/>
        <v>41_4A_F_0_0_70_HH800_Accident</v>
      </c>
      <c r="B22859">
        <v>41</v>
      </c>
      <c r="C22859" t="s">
        <v>168</v>
      </c>
      <c r="D22859" t="s">
        <v>169</v>
      </c>
      <c r="E22859">
        <v>0</v>
      </c>
      <c r="F22859">
        <v>0</v>
      </c>
      <c r="G22859">
        <v>70</v>
      </c>
      <c r="H22859" t="s">
        <v>303</v>
      </c>
      <c r="I22859" t="s">
        <v>172</v>
      </c>
      <c r="J22859">
        <v>8.3516009399849835</v>
      </c>
      <c r="L22859" s="47"/>
      <c r="M22859" s="47"/>
    </row>
    <row r="22860" spans="1:13" x14ac:dyDescent="0.4">
      <c r="A22860" t="str">
        <f t="shared" si="357"/>
        <v>42_4A_F_0_0_70_HH800_Accident</v>
      </c>
      <c r="B22860">
        <v>42</v>
      </c>
      <c r="C22860" t="s">
        <v>168</v>
      </c>
      <c r="D22860" t="s">
        <v>169</v>
      </c>
      <c r="E22860">
        <v>0</v>
      </c>
      <c r="F22860">
        <v>0</v>
      </c>
      <c r="G22860">
        <v>70</v>
      </c>
      <c r="H22860" t="s">
        <v>303</v>
      </c>
      <c r="I22860" t="s">
        <v>172</v>
      </c>
      <c r="J22860">
        <v>8.2977372276728936</v>
      </c>
      <c r="L22860" s="47"/>
      <c r="M22860" s="47"/>
    </row>
    <row r="22861" spans="1:13" x14ac:dyDescent="0.4">
      <c r="A22861" t="str">
        <f t="shared" si="357"/>
        <v>43_4A_F_0_0_70_HH800_Accident</v>
      </c>
      <c r="B22861">
        <v>43</v>
      </c>
      <c r="C22861" t="s">
        <v>168</v>
      </c>
      <c r="D22861" t="s">
        <v>169</v>
      </c>
      <c r="E22861">
        <v>0</v>
      </c>
      <c r="F22861">
        <v>0</v>
      </c>
      <c r="G22861">
        <v>70</v>
      </c>
      <c r="H22861" t="s">
        <v>303</v>
      </c>
      <c r="I22861" t="s">
        <v>172</v>
      </c>
      <c r="J22861">
        <v>8.7147287999803549</v>
      </c>
      <c r="L22861" s="47"/>
      <c r="M22861" s="47"/>
    </row>
    <row r="22862" spans="1:13" x14ac:dyDescent="0.4">
      <c r="A22862" t="str">
        <f t="shared" si="357"/>
        <v>44_4A_F_0_0_70_HH800_Accident</v>
      </c>
      <c r="B22862">
        <v>44</v>
      </c>
      <c r="C22862" t="s">
        <v>168</v>
      </c>
      <c r="D22862" t="s">
        <v>169</v>
      </c>
      <c r="E22862">
        <v>0</v>
      </c>
      <c r="F22862">
        <v>0</v>
      </c>
      <c r="G22862">
        <v>70</v>
      </c>
      <c r="H22862" t="s">
        <v>303</v>
      </c>
      <c r="I22862" t="s">
        <v>172</v>
      </c>
      <c r="J22862">
        <v>8.7803909699721832</v>
      </c>
      <c r="L22862" s="47"/>
      <c r="M22862" s="47"/>
    </row>
    <row r="22863" spans="1:13" x14ac:dyDescent="0.4">
      <c r="A22863" t="str">
        <f t="shared" si="357"/>
        <v>45_4A_F_0_0_70_HH800_Accident</v>
      </c>
      <c r="B22863">
        <v>45</v>
      </c>
      <c r="C22863" t="s">
        <v>168</v>
      </c>
      <c r="D22863" t="s">
        <v>169</v>
      </c>
      <c r="E22863">
        <v>0</v>
      </c>
      <c r="F22863">
        <v>0</v>
      </c>
      <c r="G22863">
        <v>70</v>
      </c>
      <c r="H22863" t="s">
        <v>303</v>
      </c>
      <c r="I22863" t="s">
        <v>172</v>
      </c>
      <c r="J22863">
        <v>8.8945677909052563</v>
      </c>
      <c r="L22863" s="47"/>
      <c r="M22863" s="47"/>
    </row>
    <row r="22864" spans="1:13" x14ac:dyDescent="0.4">
      <c r="A22864" t="str">
        <f t="shared" si="357"/>
        <v>46_4A_F_0_0_70_HH800_Accident</v>
      </c>
      <c r="B22864">
        <v>46</v>
      </c>
      <c r="C22864" t="s">
        <v>168</v>
      </c>
      <c r="D22864" t="s">
        <v>169</v>
      </c>
      <c r="E22864">
        <v>0</v>
      </c>
      <c r="F22864">
        <v>0</v>
      </c>
      <c r="G22864">
        <v>70</v>
      </c>
      <c r="H22864" t="s">
        <v>303</v>
      </c>
      <c r="I22864" t="s">
        <v>172</v>
      </c>
      <c r="J22864">
        <v>8.9559055062045569</v>
      </c>
      <c r="L22864" s="47"/>
      <c r="M22864" s="47"/>
    </row>
    <row r="22865" spans="1:13" x14ac:dyDescent="0.4">
      <c r="A22865" t="str">
        <f t="shared" si="357"/>
        <v>47_4A_F_0_0_70_HH800_Accident</v>
      </c>
      <c r="B22865">
        <v>47</v>
      </c>
      <c r="C22865" t="s">
        <v>168</v>
      </c>
      <c r="D22865" t="s">
        <v>169</v>
      </c>
      <c r="E22865">
        <v>0</v>
      </c>
      <c r="F22865">
        <v>0</v>
      </c>
      <c r="G22865">
        <v>70</v>
      </c>
      <c r="H22865" t="s">
        <v>303</v>
      </c>
      <c r="I22865" t="s">
        <v>172</v>
      </c>
      <c r="J22865">
        <v>8.8537543328774948</v>
      </c>
      <c r="L22865" s="47"/>
      <c r="M22865" s="47"/>
    </row>
    <row r="22866" spans="1:13" x14ac:dyDescent="0.4">
      <c r="A22866" t="str">
        <f t="shared" si="357"/>
        <v>48_4A_F_0_0_70_HH800_Accident</v>
      </c>
      <c r="B22866">
        <v>48</v>
      </c>
      <c r="C22866" t="s">
        <v>168</v>
      </c>
      <c r="D22866" t="s">
        <v>169</v>
      </c>
      <c r="E22866">
        <v>0</v>
      </c>
      <c r="F22866">
        <v>0</v>
      </c>
      <c r="G22866">
        <v>70</v>
      </c>
      <c r="H22866" t="s">
        <v>303</v>
      </c>
      <c r="I22866" t="s">
        <v>172</v>
      </c>
      <c r="J22866">
        <v>8.7721384038415788</v>
      </c>
      <c r="L22866" s="47"/>
      <c r="M22866" s="47"/>
    </row>
    <row r="22867" spans="1:13" x14ac:dyDescent="0.4">
      <c r="A22867" t="str">
        <f t="shared" si="357"/>
        <v>49_4A_F_0_0_70_HH800_Accident</v>
      </c>
      <c r="B22867">
        <v>49</v>
      </c>
      <c r="C22867" t="s">
        <v>168</v>
      </c>
      <c r="D22867" t="s">
        <v>169</v>
      </c>
      <c r="E22867">
        <v>0</v>
      </c>
      <c r="F22867">
        <v>0</v>
      </c>
      <c r="G22867">
        <v>70</v>
      </c>
      <c r="H22867" t="s">
        <v>303</v>
      </c>
      <c r="I22867" t="s">
        <v>172</v>
      </c>
      <c r="J22867">
        <v>9.1195769375821776</v>
      </c>
      <c r="L22867" s="47"/>
      <c r="M22867" s="47"/>
    </row>
    <row r="22868" spans="1:13" x14ac:dyDescent="0.4">
      <c r="A22868" t="str">
        <f t="shared" si="357"/>
        <v>50_4A_F_0_0_70_HH800_Accident</v>
      </c>
      <c r="B22868">
        <v>50</v>
      </c>
      <c r="C22868" t="s">
        <v>168</v>
      </c>
      <c r="D22868" t="s">
        <v>169</v>
      </c>
      <c r="E22868">
        <v>0</v>
      </c>
      <c r="F22868">
        <v>0</v>
      </c>
      <c r="G22868">
        <v>70</v>
      </c>
      <c r="H22868" t="s">
        <v>303</v>
      </c>
      <c r="I22868" t="s">
        <v>172</v>
      </c>
      <c r="J22868">
        <v>9.0428957882966436</v>
      </c>
      <c r="L22868" s="47"/>
      <c r="M22868" s="47"/>
    </row>
    <row r="22869" spans="1:13" x14ac:dyDescent="0.4">
      <c r="A22869" t="str">
        <f t="shared" si="357"/>
        <v>51_4A_F_0_0_70_HH800_Accident</v>
      </c>
      <c r="B22869">
        <v>51</v>
      </c>
      <c r="C22869" t="s">
        <v>168</v>
      </c>
      <c r="D22869" t="s">
        <v>169</v>
      </c>
      <c r="E22869">
        <v>0</v>
      </c>
      <c r="F22869">
        <v>0</v>
      </c>
      <c r="G22869">
        <v>70</v>
      </c>
      <c r="H22869" t="s">
        <v>303</v>
      </c>
      <c r="I22869" t="s">
        <v>172</v>
      </c>
      <c r="J22869">
        <v>9.279055342675921</v>
      </c>
      <c r="L22869" s="47"/>
      <c r="M22869" s="47"/>
    </row>
    <row r="22870" spans="1:13" x14ac:dyDescent="0.4">
      <c r="A22870" t="str">
        <f t="shared" si="357"/>
        <v>52_4A_F_0_0_70_HH800_Accident</v>
      </c>
      <c r="B22870">
        <v>52</v>
      </c>
      <c r="C22870" t="s">
        <v>168</v>
      </c>
      <c r="D22870" t="s">
        <v>169</v>
      </c>
      <c r="E22870">
        <v>0</v>
      </c>
      <c r="F22870">
        <v>0</v>
      </c>
      <c r="G22870">
        <v>70</v>
      </c>
      <c r="H22870" t="s">
        <v>303</v>
      </c>
      <c r="I22870" t="s">
        <v>172</v>
      </c>
      <c r="J22870">
        <v>10.221015135574902</v>
      </c>
      <c r="L22870" s="47"/>
      <c r="M22870" s="47"/>
    </row>
    <row r="22871" spans="1:13" x14ac:dyDescent="0.4">
      <c r="A22871" t="str">
        <f t="shared" si="357"/>
        <v>53_4A_F_0_0_70_HH800_Accident</v>
      </c>
      <c r="B22871">
        <v>53</v>
      </c>
      <c r="C22871" t="s">
        <v>168</v>
      </c>
      <c r="D22871" t="s">
        <v>169</v>
      </c>
      <c r="E22871">
        <v>0</v>
      </c>
      <c r="F22871">
        <v>0</v>
      </c>
      <c r="G22871">
        <v>70</v>
      </c>
      <c r="H22871" t="s">
        <v>303</v>
      </c>
      <c r="I22871" t="s">
        <v>172</v>
      </c>
      <c r="J22871">
        <v>10.287899655729385</v>
      </c>
      <c r="L22871" s="47"/>
      <c r="M22871" s="47"/>
    </row>
    <row r="22872" spans="1:13" x14ac:dyDescent="0.4">
      <c r="A22872" t="str">
        <f t="shared" si="357"/>
        <v>54_4A_F_0_0_70_HH800_Accident</v>
      </c>
      <c r="B22872">
        <v>54</v>
      </c>
      <c r="C22872" t="s">
        <v>168</v>
      </c>
      <c r="D22872" t="s">
        <v>169</v>
      </c>
      <c r="E22872">
        <v>0</v>
      </c>
      <c r="F22872">
        <v>0</v>
      </c>
      <c r="G22872">
        <v>70</v>
      </c>
      <c r="H22872" t="s">
        <v>303</v>
      </c>
      <c r="I22872" t="s">
        <v>172</v>
      </c>
      <c r="J22872">
        <v>10.572003065744816</v>
      </c>
      <c r="L22872" s="47"/>
      <c r="M22872" s="47"/>
    </row>
    <row r="22873" spans="1:13" x14ac:dyDescent="0.4">
      <c r="A22873" t="str">
        <f t="shared" si="357"/>
        <v>55_4A_F_0_0_70_HH800_Accident</v>
      </c>
      <c r="B22873">
        <v>55</v>
      </c>
      <c r="C22873" t="s">
        <v>168</v>
      </c>
      <c r="D22873" t="s">
        <v>169</v>
      </c>
      <c r="E22873">
        <v>0</v>
      </c>
      <c r="F22873">
        <v>0</v>
      </c>
      <c r="G22873">
        <v>70</v>
      </c>
      <c r="H22873" t="s">
        <v>303</v>
      </c>
      <c r="I22873" t="s">
        <v>172</v>
      </c>
      <c r="J22873">
        <v>10.292451292802602</v>
      </c>
      <c r="L22873" s="47"/>
      <c r="M22873" s="47"/>
    </row>
    <row r="22874" spans="1:13" x14ac:dyDescent="0.4">
      <c r="A22874" t="str">
        <f t="shared" si="357"/>
        <v>56_4A_F_0_0_70_HH800_Accident</v>
      </c>
      <c r="B22874">
        <v>56</v>
      </c>
      <c r="C22874" t="s">
        <v>168</v>
      </c>
      <c r="D22874" t="s">
        <v>169</v>
      </c>
      <c r="E22874">
        <v>0</v>
      </c>
      <c r="F22874">
        <v>0</v>
      </c>
      <c r="G22874">
        <v>70</v>
      </c>
      <c r="H22874" t="s">
        <v>303</v>
      </c>
      <c r="I22874" t="s">
        <v>172</v>
      </c>
      <c r="J22874">
        <v>10.88657522749865</v>
      </c>
      <c r="L22874" s="47"/>
      <c r="M22874" s="47"/>
    </row>
    <row r="22875" spans="1:13" x14ac:dyDescent="0.4">
      <c r="A22875" t="str">
        <f t="shared" si="357"/>
        <v>57_4A_F_0_0_70_HH800_Accident</v>
      </c>
      <c r="B22875">
        <v>57</v>
      </c>
      <c r="C22875" t="s">
        <v>168</v>
      </c>
      <c r="D22875" t="s">
        <v>169</v>
      </c>
      <c r="E22875">
        <v>0</v>
      </c>
      <c r="F22875">
        <v>0</v>
      </c>
      <c r="G22875">
        <v>70</v>
      </c>
      <c r="H22875" t="s">
        <v>303</v>
      </c>
      <c r="I22875" t="s">
        <v>172</v>
      </c>
      <c r="J22875">
        <v>10.718807044983434</v>
      </c>
      <c r="L22875" s="47"/>
      <c r="M22875" s="47"/>
    </row>
    <row r="22876" spans="1:13" x14ac:dyDescent="0.4">
      <c r="A22876" t="str">
        <f t="shared" si="357"/>
        <v>58_4A_F_0_0_70_HH800_Accident</v>
      </c>
      <c r="B22876">
        <v>58</v>
      </c>
      <c r="C22876" t="s">
        <v>168</v>
      </c>
      <c r="D22876" t="s">
        <v>169</v>
      </c>
      <c r="E22876">
        <v>0</v>
      </c>
      <c r="F22876">
        <v>0</v>
      </c>
      <c r="G22876">
        <v>70</v>
      </c>
      <c r="H22876" t="s">
        <v>303</v>
      </c>
      <c r="I22876" t="s">
        <v>172</v>
      </c>
      <c r="J22876">
        <v>10.949136210642791</v>
      </c>
      <c r="L22876" s="47"/>
      <c r="M22876" s="47"/>
    </row>
    <row r="22877" spans="1:13" x14ac:dyDescent="0.4">
      <c r="A22877" t="str">
        <f t="shared" si="357"/>
        <v>59_4A_F_0_0_70_HH800_Accident</v>
      </c>
      <c r="B22877">
        <v>59</v>
      </c>
      <c r="C22877" t="s">
        <v>168</v>
      </c>
      <c r="D22877" t="s">
        <v>169</v>
      </c>
      <c r="E22877">
        <v>0</v>
      </c>
      <c r="F22877">
        <v>0</v>
      </c>
      <c r="G22877">
        <v>70</v>
      </c>
      <c r="H22877" t="s">
        <v>303</v>
      </c>
      <c r="I22877" t="s">
        <v>172</v>
      </c>
      <c r="J22877">
        <v>11.755622010323128</v>
      </c>
      <c r="L22877" s="47"/>
      <c r="M22877" s="47"/>
    </row>
    <row r="22878" spans="1:13" x14ac:dyDescent="0.4">
      <c r="A22878" t="str">
        <f t="shared" si="357"/>
        <v>60_4A_F_0_0_70_HH800_Accident</v>
      </c>
      <c r="B22878">
        <v>60</v>
      </c>
      <c r="C22878" t="s">
        <v>168</v>
      </c>
      <c r="D22878" t="s">
        <v>169</v>
      </c>
      <c r="E22878">
        <v>0</v>
      </c>
      <c r="F22878">
        <v>0</v>
      </c>
      <c r="G22878">
        <v>70</v>
      </c>
      <c r="H22878" t="s">
        <v>303</v>
      </c>
      <c r="I22878" t="s">
        <v>172</v>
      </c>
      <c r="J22878">
        <v>12.023626606222701</v>
      </c>
      <c r="L22878" s="47"/>
      <c r="M22878" s="47"/>
    </row>
    <row r="22879" spans="1:13" x14ac:dyDescent="0.4">
      <c r="A22879" t="str">
        <f t="shared" si="357"/>
        <v>61_4A_F_0_0_70_HH800_Accident</v>
      </c>
      <c r="B22879">
        <v>61</v>
      </c>
      <c r="C22879" t="s">
        <v>168</v>
      </c>
      <c r="D22879" t="s">
        <v>169</v>
      </c>
      <c r="E22879">
        <v>0</v>
      </c>
      <c r="F22879">
        <v>0</v>
      </c>
      <c r="G22879">
        <v>70</v>
      </c>
      <c r="H22879" t="s">
        <v>303</v>
      </c>
      <c r="I22879" t="s">
        <v>172</v>
      </c>
      <c r="J22879">
        <v>11.85888238249585</v>
      </c>
      <c r="L22879" s="47"/>
      <c r="M22879" s="47"/>
    </row>
    <row r="22880" spans="1:13" x14ac:dyDescent="0.4">
      <c r="A22880" t="str">
        <f t="shared" si="357"/>
        <v>62_4A_F_0_0_70_HH800_Accident</v>
      </c>
      <c r="B22880">
        <v>62</v>
      </c>
      <c r="C22880" t="s">
        <v>168</v>
      </c>
      <c r="D22880" t="s">
        <v>169</v>
      </c>
      <c r="E22880">
        <v>0</v>
      </c>
      <c r="F22880">
        <v>0</v>
      </c>
      <c r="G22880">
        <v>70</v>
      </c>
      <c r="H22880" t="s">
        <v>303</v>
      </c>
      <c r="I22880" t="s">
        <v>172</v>
      </c>
      <c r="J22880">
        <v>12.623937028526296</v>
      </c>
      <c r="L22880" s="47"/>
      <c r="M22880" s="47"/>
    </row>
    <row r="22881" spans="1:13" x14ac:dyDescent="0.4">
      <c r="A22881" t="str">
        <f t="shared" si="357"/>
        <v>63_4A_F_0_0_70_HH800_Accident</v>
      </c>
      <c r="B22881">
        <v>63</v>
      </c>
      <c r="C22881" t="s">
        <v>168</v>
      </c>
      <c r="D22881" t="s">
        <v>169</v>
      </c>
      <c r="E22881">
        <v>0</v>
      </c>
      <c r="F22881">
        <v>0</v>
      </c>
      <c r="G22881">
        <v>70</v>
      </c>
      <c r="H22881" t="s">
        <v>303</v>
      </c>
      <c r="I22881" t="s">
        <v>172</v>
      </c>
      <c r="J22881">
        <v>12.364786867183801</v>
      </c>
      <c r="L22881" s="47"/>
      <c r="M22881" s="47"/>
    </row>
    <row r="22882" spans="1:13" x14ac:dyDescent="0.4">
      <c r="A22882" t="str">
        <f t="shared" si="357"/>
        <v>64_4A_F_0_0_70_HH800_Accident</v>
      </c>
      <c r="B22882">
        <v>64</v>
      </c>
      <c r="C22882" t="s">
        <v>168</v>
      </c>
      <c r="D22882" t="s">
        <v>169</v>
      </c>
      <c r="E22882">
        <v>0</v>
      </c>
      <c r="F22882">
        <v>0</v>
      </c>
      <c r="G22882">
        <v>70</v>
      </c>
      <c r="H22882" t="s">
        <v>303</v>
      </c>
      <c r="I22882" t="s">
        <v>172</v>
      </c>
      <c r="J22882">
        <v>12.555128505046611</v>
      </c>
      <c r="L22882" s="47"/>
      <c r="M22882" s="47"/>
    </row>
    <row r="22883" spans="1:13" x14ac:dyDescent="0.4">
      <c r="A22883" t="str">
        <f t="shared" si="357"/>
        <v>65_4A_F_0_0_70_HH800_Accident</v>
      </c>
      <c r="B22883">
        <v>65</v>
      </c>
      <c r="C22883" t="s">
        <v>168</v>
      </c>
      <c r="D22883" t="s">
        <v>169</v>
      </c>
      <c r="E22883">
        <v>0</v>
      </c>
      <c r="F22883">
        <v>0</v>
      </c>
      <c r="G22883">
        <v>70</v>
      </c>
      <c r="H22883" t="s">
        <v>303</v>
      </c>
      <c r="I22883" t="s">
        <v>172</v>
      </c>
      <c r="J22883">
        <v>13.179907168352315</v>
      </c>
      <c r="L22883" s="47"/>
      <c r="M22883" s="47"/>
    </row>
    <row r="22884" spans="1:13" x14ac:dyDescent="0.4">
      <c r="A22884" t="str">
        <f t="shared" si="357"/>
        <v>66_4A_F_0_0_70_HH800_Accident</v>
      </c>
      <c r="B22884">
        <v>66</v>
      </c>
      <c r="C22884" t="s">
        <v>168</v>
      </c>
      <c r="D22884" t="s">
        <v>169</v>
      </c>
      <c r="E22884">
        <v>0</v>
      </c>
      <c r="F22884">
        <v>0</v>
      </c>
      <c r="G22884">
        <v>70</v>
      </c>
      <c r="H22884" t="s">
        <v>303</v>
      </c>
      <c r="I22884" t="s">
        <v>172</v>
      </c>
      <c r="J22884">
        <v>13.670266182421368</v>
      </c>
      <c r="L22884" s="47"/>
      <c r="M22884" s="47"/>
    </row>
    <row r="22885" spans="1:13" x14ac:dyDescent="0.4">
      <c r="A22885" t="str">
        <f t="shared" si="357"/>
        <v>67_4A_F_0_0_70_HH800_Accident</v>
      </c>
      <c r="B22885">
        <v>67</v>
      </c>
      <c r="C22885" t="s">
        <v>168</v>
      </c>
      <c r="D22885" t="s">
        <v>169</v>
      </c>
      <c r="E22885">
        <v>0</v>
      </c>
      <c r="F22885">
        <v>0</v>
      </c>
      <c r="G22885">
        <v>70</v>
      </c>
      <c r="H22885" t="s">
        <v>303</v>
      </c>
      <c r="I22885" t="s">
        <v>172</v>
      </c>
      <c r="J22885">
        <v>13.954606129604191</v>
      </c>
      <c r="L22885" s="47"/>
      <c r="M22885" s="47"/>
    </row>
    <row r="22886" spans="1:13" x14ac:dyDescent="0.4">
      <c r="A22886" t="str">
        <f t="shared" si="357"/>
        <v>68_4A_F_0_0_70_HH800_Accident</v>
      </c>
      <c r="B22886">
        <v>68</v>
      </c>
      <c r="C22886" t="s">
        <v>168</v>
      </c>
      <c r="D22886" t="s">
        <v>169</v>
      </c>
      <c r="E22886">
        <v>0</v>
      </c>
      <c r="F22886">
        <v>0</v>
      </c>
      <c r="G22886">
        <v>70</v>
      </c>
      <c r="H22886" t="s">
        <v>303</v>
      </c>
      <c r="I22886" t="s">
        <v>172</v>
      </c>
      <c r="J22886">
        <v>14.475010126685586</v>
      </c>
      <c r="L22886" s="47"/>
      <c r="M22886" s="47"/>
    </row>
    <row r="22887" spans="1:13" x14ac:dyDescent="0.4">
      <c r="A22887" t="str">
        <f t="shared" si="357"/>
        <v>69_4A_F_0_0_70_HH800_Accident</v>
      </c>
      <c r="B22887">
        <v>69</v>
      </c>
      <c r="C22887" t="s">
        <v>168</v>
      </c>
      <c r="D22887" t="s">
        <v>169</v>
      </c>
      <c r="E22887">
        <v>0</v>
      </c>
      <c r="F22887">
        <v>0</v>
      </c>
      <c r="G22887">
        <v>70</v>
      </c>
      <c r="H22887" t="s">
        <v>303</v>
      </c>
      <c r="I22887" t="s">
        <v>172</v>
      </c>
      <c r="J22887">
        <v>14.52998703741901</v>
      </c>
      <c r="L22887" s="47"/>
      <c r="M22887" s="47"/>
    </row>
    <row r="22888" spans="1:13" x14ac:dyDescent="0.4">
      <c r="A22888" t="str">
        <f t="shared" si="357"/>
        <v>25_4M_M_0_0_70_HH800_Accident</v>
      </c>
      <c r="B22888">
        <v>25</v>
      </c>
      <c r="C22888" t="s">
        <v>173</v>
      </c>
      <c r="D22888" t="s">
        <v>174</v>
      </c>
      <c r="E22888">
        <v>0</v>
      </c>
      <c r="F22888">
        <v>0</v>
      </c>
      <c r="G22888">
        <v>70</v>
      </c>
      <c r="H22888" t="s">
        <v>303</v>
      </c>
      <c r="I22888" t="s">
        <v>172</v>
      </c>
      <c r="J22888">
        <v>9.4877181456182473</v>
      </c>
      <c r="L22888" s="47"/>
      <c r="M22888" s="47"/>
    </row>
    <row r="22889" spans="1:13" x14ac:dyDescent="0.4">
      <c r="A22889" t="str">
        <f t="shared" si="357"/>
        <v>26_4M_M_0_0_70_HH800_Accident</v>
      </c>
      <c r="B22889">
        <v>26</v>
      </c>
      <c r="C22889" t="s">
        <v>173</v>
      </c>
      <c r="D22889" t="s">
        <v>174</v>
      </c>
      <c r="E22889">
        <v>0</v>
      </c>
      <c r="F22889">
        <v>0</v>
      </c>
      <c r="G22889">
        <v>70</v>
      </c>
      <c r="H22889" t="s">
        <v>303</v>
      </c>
      <c r="I22889" t="s">
        <v>172</v>
      </c>
      <c r="J22889">
        <v>9.465849338563995</v>
      </c>
      <c r="L22889" s="47"/>
      <c r="M22889" s="47"/>
    </row>
    <row r="22890" spans="1:13" x14ac:dyDescent="0.4">
      <c r="A22890" t="str">
        <f t="shared" si="357"/>
        <v>27_4M_M_0_0_70_HH800_Accident</v>
      </c>
      <c r="B22890">
        <v>27</v>
      </c>
      <c r="C22890" t="s">
        <v>173</v>
      </c>
      <c r="D22890" t="s">
        <v>174</v>
      </c>
      <c r="E22890">
        <v>0</v>
      </c>
      <c r="F22890">
        <v>0</v>
      </c>
      <c r="G22890">
        <v>70</v>
      </c>
      <c r="H22890" t="s">
        <v>303</v>
      </c>
      <c r="I22890" t="s">
        <v>172</v>
      </c>
      <c r="J22890">
        <v>10.074092094421186</v>
      </c>
      <c r="L22890" s="47"/>
      <c r="M22890" s="47"/>
    </row>
    <row r="22891" spans="1:13" x14ac:dyDescent="0.4">
      <c r="A22891" t="str">
        <f t="shared" si="357"/>
        <v>28_4M_M_0_0_70_HH800_Accident</v>
      </c>
      <c r="B22891">
        <v>28</v>
      </c>
      <c r="C22891" t="s">
        <v>173</v>
      </c>
      <c r="D22891" t="s">
        <v>174</v>
      </c>
      <c r="E22891">
        <v>0</v>
      </c>
      <c r="F22891">
        <v>0</v>
      </c>
      <c r="G22891">
        <v>70</v>
      </c>
      <c r="H22891" t="s">
        <v>303</v>
      </c>
      <c r="I22891" t="s">
        <v>172</v>
      </c>
      <c r="J22891">
        <v>10.203344658989154</v>
      </c>
      <c r="L22891" s="47"/>
      <c r="M22891" s="47"/>
    </row>
    <row r="22892" spans="1:13" x14ac:dyDescent="0.4">
      <c r="A22892" t="str">
        <f t="shared" si="357"/>
        <v>29_4M_M_0_0_70_HH800_Accident</v>
      </c>
      <c r="B22892">
        <v>29</v>
      </c>
      <c r="C22892" t="s">
        <v>173</v>
      </c>
      <c r="D22892" t="s">
        <v>174</v>
      </c>
      <c r="E22892">
        <v>0</v>
      </c>
      <c r="F22892">
        <v>0</v>
      </c>
      <c r="G22892">
        <v>70</v>
      </c>
      <c r="H22892" t="s">
        <v>303</v>
      </c>
      <c r="I22892" t="s">
        <v>172</v>
      </c>
      <c r="J22892">
        <v>9.761649032033775</v>
      </c>
      <c r="L22892" s="47"/>
      <c r="M22892" s="47"/>
    </row>
    <row r="22893" spans="1:13" x14ac:dyDescent="0.4">
      <c r="A22893" t="str">
        <f t="shared" si="357"/>
        <v>30_4M_M_0_0_70_HH800_Accident</v>
      </c>
      <c r="B22893">
        <v>30</v>
      </c>
      <c r="C22893" t="s">
        <v>173</v>
      </c>
      <c r="D22893" t="s">
        <v>174</v>
      </c>
      <c r="E22893">
        <v>0</v>
      </c>
      <c r="F22893">
        <v>0</v>
      </c>
      <c r="G22893">
        <v>70</v>
      </c>
      <c r="H22893" t="s">
        <v>303</v>
      </c>
      <c r="I22893" t="s">
        <v>172</v>
      </c>
      <c r="J22893">
        <v>9.5966142115886051</v>
      </c>
      <c r="L22893" s="47"/>
      <c r="M22893" s="47"/>
    </row>
    <row r="22894" spans="1:13" x14ac:dyDescent="0.4">
      <c r="A22894" t="str">
        <f t="shared" si="357"/>
        <v>31_4M_M_0_0_70_HH800_Accident</v>
      </c>
      <c r="B22894">
        <v>31</v>
      </c>
      <c r="C22894" t="s">
        <v>173</v>
      </c>
      <c r="D22894" t="s">
        <v>174</v>
      </c>
      <c r="E22894">
        <v>0</v>
      </c>
      <c r="F22894">
        <v>0</v>
      </c>
      <c r="G22894">
        <v>70</v>
      </c>
      <c r="H22894" t="s">
        <v>303</v>
      </c>
      <c r="I22894" t="s">
        <v>172</v>
      </c>
      <c r="J22894">
        <v>9.5999136389765312</v>
      </c>
      <c r="L22894" s="47"/>
      <c r="M22894" s="47"/>
    </row>
    <row r="22895" spans="1:13" x14ac:dyDescent="0.4">
      <c r="A22895" t="str">
        <f t="shared" si="357"/>
        <v>32_4M_M_0_0_70_HH800_Accident</v>
      </c>
      <c r="B22895">
        <v>32</v>
      </c>
      <c r="C22895" t="s">
        <v>173</v>
      </c>
      <c r="D22895" t="s">
        <v>174</v>
      </c>
      <c r="E22895">
        <v>0</v>
      </c>
      <c r="F22895">
        <v>0</v>
      </c>
      <c r="G22895">
        <v>70</v>
      </c>
      <c r="H22895" t="s">
        <v>303</v>
      </c>
      <c r="I22895" t="s">
        <v>172</v>
      </c>
      <c r="J22895">
        <v>10.479684023821312</v>
      </c>
      <c r="L22895" s="47"/>
      <c r="M22895" s="47"/>
    </row>
    <row r="22896" spans="1:13" x14ac:dyDescent="0.4">
      <c r="A22896" t="str">
        <f t="shared" si="357"/>
        <v>33_4M_M_0_0_70_HH800_Accident</v>
      </c>
      <c r="B22896">
        <v>33</v>
      </c>
      <c r="C22896" t="s">
        <v>173</v>
      </c>
      <c r="D22896" t="s">
        <v>174</v>
      </c>
      <c r="E22896">
        <v>0</v>
      </c>
      <c r="F22896">
        <v>0</v>
      </c>
      <c r="G22896">
        <v>70</v>
      </c>
      <c r="H22896" t="s">
        <v>303</v>
      </c>
      <c r="I22896" t="s">
        <v>172</v>
      </c>
      <c r="J22896">
        <v>10.202370099122529</v>
      </c>
      <c r="L22896" s="47"/>
      <c r="M22896" s="47"/>
    </row>
    <row r="22897" spans="1:13" x14ac:dyDescent="0.4">
      <c r="A22897" t="str">
        <f t="shared" si="357"/>
        <v>34_4M_M_0_0_70_HH800_Accident</v>
      </c>
      <c r="B22897">
        <v>34</v>
      </c>
      <c r="C22897" t="s">
        <v>173</v>
      </c>
      <c r="D22897" t="s">
        <v>174</v>
      </c>
      <c r="E22897">
        <v>0</v>
      </c>
      <c r="F22897">
        <v>0</v>
      </c>
      <c r="G22897">
        <v>70</v>
      </c>
      <c r="H22897" t="s">
        <v>303</v>
      </c>
      <c r="I22897" t="s">
        <v>172</v>
      </c>
      <c r="J22897">
        <v>10.009968219114185</v>
      </c>
      <c r="L22897" s="47"/>
      <c r="M22897" s="47"/>
    </row>
    <row r="22898" spans="1:13" x14ac:dyDescent="0.4">
      <c r="A22898" t="str">
        <f t="shared" si="357"/>
        <v>35_4M_M_0_0_70_HH800_Accident</v>
      </c>
      <c r="B22898">
        <v>35</v>
      </c>
      <c r="C22898" t="s">
        <v>173</v>
      </c>
      <c r="D22898" t="s">
        <v>174</v>
      </c>
      <c r="E22898">
        <v>0</v>
      </c>
      <c r="F22898">
        <v>0</v>
      </c>
      <c r="G22898">
        <v>70</v>
      </c>
      <c r="H22898" t="s">
        <v>303</v>
      </c>
      <c r="I22898" t="s">
        <v>172</v>
      </c>
      <c r="J22898">
        <v>10.165805293425169</v>
      </c>
      <c r="L22898" s="47"/>
      <c r="M22898" s="47"/>
    </row>
    <row r="22899" spans="1:13" x14ac:dyDescent="0.4">
      <c r="A22899" t="str">
        <f t="shared" si="357"/>
        <v>36_4M_M_0_0_70_HH800_Accident</v>
      </c>
      <c r="B22899">
        <v>36</v>
      </c>
      <c r="C22899" t="s">
        <v>173</v>
      </c>
      <c r="D22899" t="s">
        <v>174</v>
      </c>
      <c r="E22899">
        <v>0</v>
      </c>
      <c r="F22899">
        <v>0</v>
      </c>
      <c r="G22899">
        <v>70</v>
      </c>
      <c r="H22899" t="s">
        <v>303</v>
      </c>
      <c r="I22899" t="s">
        <v>172</v>
      </c>
      <c r="J22899">
        <v>10.508818372959761</v>
      </c>
      <c r="L22899" s="47"/>
      <c r="M22899" s="47"/>
    </row>
    <row r="22900" spans="1:13" x14ac:dyDescent="0.4">
      <c r="A22900" t="str">
        <f t="shared" si="357"/>
        <v>37_4M_M_0_0_70_HH800_Accident</v>
      </c>
      <c r="B22900">
        <v>37</v>
      </c>
      <c r="C22900" t="s">
        <v>173</v>
      </c>
      <c r="D22900" t="s">
        <v>174</v>
      </c>
      <c r="E22900">
        <v>0</v>
      </c>
      <c r="F22900">
        <v>0</v>
      </c>
      <c r="G22900">
        <v>70</v>
      </c>
      <c r="H22900" t="s">
        <v>303</v>
      </c>
      <c r="I22900" t="s">
        <v>172</v>
      </c>
      <c r="J22900">
        <v>9.8482718735995984</v>
      </c>
      <c r="L22900" s="47"/>
      <c r="M22900" s="47"/>
    </row>
    <row r="22901" spans="1:13" x14ac:dyDescent="0.4">
      <c r="A22901" t="str">
        <f t="shared" si="357"/>
        <v>38_4M_M_0_0_70_HH800_Accident</v>
      </c>
      <c r="B22901">
        <v>38</v>
      </c>
      <c r="C22901" t="s">
        <v>173</v>
      </c>
      <c r="D22901" t="s">
        <v>174</v>
      </c>
      <c r="E22901">
        <v>0</v>
      </c>
      <c r="F22901">
        <v>0</v>
      </c>
      <c r="G22901">
        <v>70</v>
      </c>
      <c r="H22901" t="s">
        <v>303</v>
      </c>
      <c r="I22901" t="s">
        <v>172</v>
      </c>
      <c r="J22901">
        <v>10.010366746510153</v>
      </c>
      <c r="L22901" s="47"/>
      <c r="M22901" s="47"/>
    </row>
    <row r="22902" spans="1:13" x14ac:dyDescent="0.4">
      <c r="A22902" t="str">
        <f t="shared" si="357"/>
        <v>39_4M_M_0_0_70_HH800_Accident</v>
      </c>
      <c r="B22902">
        <v>39</v>
      </c>
      <c r="C22902" t="s">
        <v>173</v>
      </c>
      <c r="D22902" t="s">
        <v>174</v>
      </c>
      <c r="E22902">
        <v>0</v>
      </c>
      <c r="F22902">
        <v>0</v>
      </c>
      <c r="G22902">
        <v>70</v>
      </c>
      <c r="H22902" t="s">
        <v>303</v>
      </c>
      <c r="I22902" t="s">
        <v>172</v>
      </c>
      <c r="J22902">
        <v>9.84451834663051</v>
      </c>
      <c r="L22902" s="47"/>
      <c r="M22902" s="47"/>
    </row>
    <row r="22903" spans="1:13" x14ac:dyDescent="0.4">
      <c r="A22903" t="str">
        <f t="shared" si="357"/>
        <v>40_4M_M_0_0_70_HH800_Accident</v>
      </c>
      <c r="B22903">
        <v>40</v>
      </c>
      <c r="C22903" t="s">
        <v>173</v>
      </c>
      <c r="D22903" t="s">
        <v>174</v>
      </c>
      <c r="E22903">
        <v>0</v>
      </c>
      <c r="F22903">
        <v>0</v>
      </c>
      <c r="G22903">
        <v>70</v>
      </c>
      <c r="H22903" t="s">
        <v>303</v>
      </c>
      <c r="I22903" t="s">
        <v>172</v>
      </c>
      <c r="J22903">
        <v>9.8681286215594675</v>
      </c>
      <c r="L22903" s="47"/>
      <c r="M22903" s="47"/>
    </row>
    <row r="22904" spans="1:13" x14ac:dyDescent="0.4">
      <c r="A22904" t="str">
        <f t="shared" si="357"/>
        <v>41_4M_M_0_0_70_HH800_Accident</v>
      </c>
      <c r="B22904">
        <v>41</v>
      </c>
      <c r="C22904" t="s">
        <v>173</v>
      </c>
      <c r="D22904" t="s">
        <v>174</v>
      </c>
      <c r="E22904">
        <v>0</v>
      </c>
      <c r="F22904">
        <v>0</v>
      </c>
      <c r="G22904">
        <v>70</v>
      </c>
      <c r="H22904" t="s">
        <v>303</v>
      </c>
      <c r="I22904" t="s">
        <v>172</v>
      </c>
      <c r="J22904">
        <v>9.8402932901026965</v>
      </c>
      <c r="L22904" s="47"/>
      <c r="M22904" s="47"/>
    </row>
    <row r="22905" spans="1:13" x14ac:dyDescent="0.4">
      <c r="A22905" t="str">
        <f t="shared" si="357"/>
        <v>42_4M_M_0_0_70_HH800_Accident</v>
      </c>
      <c r="B22905">
        <v>42</v>
      </c>
      <c r="C22905" t="s">
        <v>173</v>
      </c>
      <c r="D22905" t="s">
        <v>174</v>
      </c>
      <c r="E22905">
        <v>0</v>
      </c>
      <c r="F22905">
        <v>0</v>
      </c>
      <c r="G22905">
        <v>70</v>
      </c>
      <c r="H22905" t="s">
        <v>303</v>
      </c>
      <c r="I22905" t="s">
        <v>172</v>
      </c>
      <c r="J22905">
        <v>10.486541924672013</v>
      </c>
      <c r="L22905" s="47"/>
      <c r="M22905" s="47"/>
    </row>
    <row r="22906" spans="1:13" x14ac:dyDescent="0.4">
      <c r="A22906" t="str">
        <f t="shared" si="357"/>
        <v>43_4M_M_0_0_70_HH800_Accident</v>
      </c>
      <c r="B22906">
        <v>43</v>
      </c>
      <c r="C22906" t="s">
        <v>173</v>
      </c>
      <c r="D22906" t="s">
        <v>174</v>
      </c>
      <c r="E22906">
        <v>0</v>
      </c>
      <c r="F22906">
        <v>0</v>
      </c>
      <c r="G22906">
        <v>70</v>
      </c>
      <c r="H22906" t="s">
        <v>303</v>
      </c>
      <c r="I22906" t="s">
        <v>172</v>
      </c>
      <c r="J22906">
        <v>10.124435944842833</v>
      </c>
      <c r="L22906" s="47"/>
      <c r="M22906" s="47"/>
    </row>
    <row r="22907" spans="1:13" x14ac:dyDescent="0.4">
      <c r="A22907" t="str">
        <f t="shared" si="357"/>
        <v>44_4M_M_0_0_70_HH800_Accident</v>
      </c>
      <c r="B22907">
        <v>44</v>
      </c>
      <c r="C22907" t="s">
        <v>173</v>
      </c>
      <c r="D22907" t="s">
        <v>174</v>
      </c>
      <c r="E22907">
        <v>0</v>
      </c>
      <c r="F22907">
        <v>0</v>
      </c>
      <c r="G22907">
        <v>70</v>
      </c>
      <c r="H22907" t="s">
        <v>303</v>
      </c>
      <c r="I22907" t="s">
        <v>172</v>
      </c>
      <c r="J22907">
        <v>10.749611889544182</v>
      </c>
      <c r="L22907" s="47"/>
      <c r="M22907" s="47"/>
    </row>
    <row r="22908" spans="1:13" x14ac:dyDescent="0.4">
      <c r="A22908" t="str">
        <f t="shared" si="357"/>
        <v>45_4M_M_0_0_70_HH800_Accident</v>
      </c>
      <c r="B22908">
        <v>45</v>
      </c>
      <c r="C22908" t="s">
        <v>173</v>
      </c>
      <c r="D22908" t="s">
        <v>174</v>
      </c>
      <c r="E22908">
        <v>0</v>
      </c>
      <c r="F22908">
        <v>0</v>
      </c>
      <c r="G22908">
        <v>70</v>
      </c>
      <c r="H22908" t="s">
        <v>303</v>
      </c>
      <c r="I22908" t="s">
        <v>172</v>
      </c>
      <c r="J22908">
        <v>9.9780530407008801</v>
      </c>
      <c r="L22908" s="47"/>
      <c r="M22908" s="47"/>
    </row>
    <row r="22909" spans="1:13" x14ac:dyDescent="0.4">
      <c r="A22909" t="str">
        <f t="shared" si="357"/>
        <v>46_4M_M_0_0_70_HH800_Accident</v>
      </c>
      <c r="B22909">
        <v>46</v>
      </c>
      <c r="C22909" t="s">
        <v>173</v>
      </c>
      <c r="D22909" t="s">
        <v>174</v>
      </c>
      <c r="E22909">
        <v>0</v>
      </c>
      <c r="F22909">
        <v>0</v>
      </c>
      <c r="G22909">
        <v>70</v>
      </c>
      <c r="H22909" t="s">
        <v>303</v>
      </c>
      <c r="I22909" t="s">
        <v>172</v>
      </c>
      <c r="J22909">
        <v>10.734465923380501</v>
      </c>
      <c r="L22909" s="47"/>
      <c r="M22909" s="47"/>
    </row>
    <row r="22910" spans="1:13" x14ac:dyDescent="0.4">
      <c r="A22910" t="str">
        <f t="shared" si="357"/>
        <v>47_4M_M_0_0_70_HH800_Accident</v>
      </c>
      <c r="B22910">
        <v>47</v>
      </c>
      <c r="C22910" t="s">
        <v>173</v>
      </c>
      <c r="D22910" t="s">
        <v>174</v>
      </c>
      <c r="E22910">
        <v>0</v>
      </c>
      <c r="F22910">
        <v>0</v>
      </c>
      <c r="G22910">
        <v>70</v>
      </c>
      <c r="H22910" t="s">
        <v>303</v>
      </c>
      <c r="I22910" t="s">
        <v>172</v>
      </c>
      <c r="J22910">
        <v>10.238756030576209</v>
      </c>
      <c r="L22910" s="47"/>
      <c r="M22910" s="47"/>
    </row>
    <row r="22911" spans="1:13" x14ac:dyDescent="0.4">
      <c r="A22911" t="str">
        <f t="shared" si="357"/>
        <v>48_4M_M_0_0_70_HH800_Accident</v>
      </c>
      <c r="B22911">
        <v>48</v>
      </c>
      <c r="C22911" t="s">
        <v>173</v>
      </c>
      <c r="D22911" t="s">
        <v>174</v>
      </c>
      <c r="E22911">
        <v>0</v>
      </c>
      <c r="F22911">
        <v>0</v>
      </c>
      <c r="G22911">
        <v>70</v>
      </c>
      <c r="H22911" t="s">
        <v>303</v>
      </c>
      <c r="I22911" t="s">
        <v>172</v>
      </c>
      <c r="J22911">
        <v>10.109190729486162</v>
      </c>
      <c r="L22911" s="47"/>
      <c r="M22911" s="47"/>
    </row>
    <row r="22912" spans="1:13" x14ac:dyDescent="0.4">
      <c r="A22912" t="str">
        <f t="shared" si="357"/>
        <v>49_4M_M_0_0_70_HH800_Accident</v>
      </c>
      <c r="B22912">
        <v>49</v>
      </c>
      <c r="C22912" t="s">
        <v>173</v>
      </c>
      <c r="D22912" t="s">
        <v>174</v>
      </c>
      <c r="E22912">
        <v>0</v>
      </c>
      <c r="F22912">
        <v>0</v>
      </c>
      <c r="G22912">
        <v>70</v>
      </c>
      <c r="H22912" t="s">
        <v>303</v>
      </c>
      <c r="I22912" t="s">
        <v>172</v>
      </c>
      <c r="J22912">
        <v>10.775987914856049</v>
      </c>
      <c r="L22912" s="47"/>
      <c r="M22912" s="47"/>
    </row>
    <row r="22913" spans="1:13" x14ac:dyDescent="0.4">
      <c r="A22913" t="str">
        <f t="shared" si="357"/>
        <v>50_4M_M_0_0_70_HH800_Accident</v>
      </c>
      <c r="B22913">
        <v>50</v>
      </c>
      <c r="C22913" t="s">
        <v>173</v>
      </c>
      <c r="D22913" t="s">
        <v>174</v>
      </c>
      <c r="E22913">
        <v>0</v>
      </c>
      <c r="F22913">
        <v>0</v>
      </c>
      <c r="G22913">
        <v>70</v>
      </c>
      <c r="H22913" t="s">
        <v>303</v>
      </c>
      <c r="I22913" t="s">
        <v>172</v>
      </c>
      <c r="J22913">
        <v>10.432658492244931</v>
      </c>
      <c r="L22913" s="47"/>
      <c r="M22913" s="47"/>
    </row>
    <row r="22914" spans="1:13" x14ac:dyDescent="0.4">
      <c r="A22914" t="str">
        <f t="shared" si="357"/>
        <v>51_4M_M_0_0_70_HH800_Accident</v>
      </c>
      <c r="B22914">
        <v>51</v>
      </c>
      <c r="C22914" t="s">
        <v>173</v>
      </c>
      <c r="D22914" t="s">
        <v>174</v>
      </c>
      <c r="E22914">
        <v>0</v>
      </c>
      <c r="F22914">
        <v>0</v>
      </c>
      <c r="G22914">
        <v>70</v>
      </c>
      <c r="H22914" t="s">
        <v>303</v>
      </c>
      <c r="I22914" t="s">
        <v>172</v>
      </c>
      <c r="J22914">
        <v>10.089557257059603</v>
      </c>
      <c r="L22914" s="47"/>
      <c r="M22914" s="47"/>
    </row>
    <row r="22915" spans="1:13" x14ac:dyDescent="0.4">
      <c r="A22915" t="str">
        <f t="shared" ref="A22915:A22978" si="358">B22915&amp;"_"&amp;C22915&amp;"_"&amp;D22915&amp;"_"&amp;E22915&amp;"_"&amp;F22915&amp;"_"&amp;G22915&amp;"_"&amp;H22915&amp;"_"&amp;I22915</f>
        <v>52_4M_M_0_0_70_HH800_Accident</v>
      </c>
      <c r="B22915">
        <v>52</v>
      </c>
      <c r="C22915" t="s">
        <v>173</v>
      </c>
      <c r="D22915" t="s">
        <v>174</v>
      </c>
      <c r="E22915">
        <v>0</v>
      </c>
      <c r="F22915">
        <v>0</v>
      </c>
      <c r="G22915">
        <v>70</v>
      </c>
      <c r="H22915" t="s">
        <v>303</v>
      </c>
      <c r="I22915" t="s">
        <v>172</v>
      </c>
      <c r="J22915">
        <v>10.047874463554741</v>
      </c>
      <c r="L22915" s="47"/>
      <c r="M22915" s="47"/>
    </row>
    <row r="22916" spans="1:13" x14ac:dyDescent="0.4">
      <c r="A22916" t="str">
        <f t="shared" si="358"/>
        <v>53_4M_M_0_0_70_HH800_Accident</v>
      </c>
      <c r="B22916">
        <v>53</v>
      </c>
      <c r="C22916" t="s">
        <v>173</v>
      </c>
      <c r="D22916" t="s">
        <v>174</v>
      </c>
      <c r="E22916">
        <v>0</v>
      </c>
      <c r="F22916">
        <v>0</v>
      </c>
      <c r="G22916">
        <v>70</v>
      </c>
      <c r="H22916" t="s">
        <v>303</v>
      </c>
      <c r="I22916" t="s">
        <v>172</v>
      </c>
      <c r="J22916">
        <v>10.296497593073692</v>
      </c>
      <c r="L22916" s="47"/>
      <c r="M22916" s="47"/>
    </row>
    <row r="22917" spans="1:13" x14ac:dyDescent="0.4">
      <c r="A22917" t="str">
        <f t="shared" si="358"/>
        <v>54_4M_M_0_0_70_HH800_Accident</v>
      </c>
      <c r="B22917">
        <v>54</v>
      </c>
      <c r="C22917" t="s">
        <v>173</v>
      </c>
      <c r="D22917" t="s">
        <v>174</v>
      </c>
      <c r="E22917">
        <v>0</v>
      </c>
      <c r="F22917">
        <v>0</v>
      </c>
      <c r="G22917">
        <v>70</v>
      </c>
      <c r="H22917" t="s">
        <v>303</v>
      </c>
      <c r="I22917" t="s">
        <v>172</v>
      </c>
      <c r="J22917">
        <v>10.487262555818329</v>
      </c>
      <c r="L22917" s="47"/>
      <c r="M22917" s="47"/>
    </row>
    <row r="22918" spans="1:13" x14ac:dyDescent="0.4">
      <c r="A22918" t="str">
        <f t="shared" si="358"/>
        <v>55_4M_M_0_0_70_HH800_Accident</v>
      </c>
      <c r="B22918">
        <v>55</v>
      </c>
      <c r="C22918" t="s">
        <v>173</v>
      </c>
      <c r="D22918" t="s">
        <v>174</v>
      </c>
      <c r="E22918">
        <v>0</v>
      </c>
      <c r="F22918">
        <v>0</v>
      </c>
      <c r="G22918">
        <v>70</v>
      </c>
      <c r="H22918" t="s">
        <v>303</v>
      </c>
      <c r="I22918" t="s">
        <v>172</v>
      </c>
      <c r="J22918">
        <v>10.941258998387545</v>
      </c>
      <c r="L22918" s="47"/>
      <c r="M22918" s="47"/>
    </row>
    <row r="22919" spans="1:13" x14ac:dyDescent="0.4">
      <c r="A22919" t="str">
        <f t="shared" si="358"/>
        <v>56_4M_M_0_0_70_HH800_Accident</v>
      </c>
      <c r="B22919">
        <v>56</v>
      </c>
      <c r="C22919" t="s">
        <v>173</v>
      </c>
      <c r="D22919" t="s">
        <v>174</v>
      </c>
      <c r="E22919">
        <v>0</v>
      </c>
      <c r="F22919">
        <v>0</v>
      </c>
      <c r="G22919">
        <v>70</v>
      </c>
      <c r="H22919" t="s">
        <v>303</v>
      </c>
      <c r="I22919" t="s">
        <v>172</v>
      </c>
      <c r="J22919">
        <v>10.393291914206126</v>
      </c>
      <c r="L22919" s="47"/>
      <c r="M22919" s="47"/>
    </row>
    <row r="22920" spans="1:13" x14ac:dyDescent="0.4">
      <c r="A22920" t="str">
        <f t="shared" si="358"/>
        <v>57_4M_M_0_0_70_HH800_Accident</v>
      </c>
      <c r="B22920">
        <v>57</v>
      </c>
      <c r="C22920" t="s">
        <v>173</v>
      </c>
      <c r="D22920" t="s">
        <v>174</v>
      </c>
      <c r="E22920">
        <v>0</v>
      </c>
      <c r="F22920">
        <v>0</v>
      </c>
      <c r="G22920">
        <v>70</v>
      </c>
      <c r="H22920" t="s">
        <v>303</v>
      </c>
      <c r="I22920" t="s">
        <v>172</v>
      </c>
      <c r="J22920">
        <v>10.340012861881831</v>
      </c>
      <c r="L22920" s="47"/>
      <c r="M22920" s="47"/>
    </row>
    <row r="22921" spans="1:13" x14ac:dyDescent="0.4">
      <c r="A22921" t="str">
        <f t="shared" si="358"/>
        <v>58_4M_M_0_0_70_HH800_Accident</v>
      </c>
      <c r="B22921">
        <v>58</v>
      </c>
      <c r="C22921" t="s">
        <v>173</v>
      </c>
      <c r="D22921" t="s">
        <v>174</v>
      </c>
      <c r="E22921">
        <v>0</v>
      </c>
      <c r="F22921">
        <v>0</v>
      </c>
      <c r="G22921">
        <v>70</v>
      </c>
      <c r="H22921" t="s">
        <v>303</v>
      </c>
      <c r="I22921" t="s">
        <v>172</v>
      </c>
      <c r="J22921">
        <v>10.430166171424879</v>
      </c>
      <c r="L22921" s="47"/>
      <c r="M22921" s="47"/>
    </row>
    <row r="22922" spans="1:13" x14ac:dyDescent="0.4">
      <c r="A22922" t="str">
        <f t="shared" si="358"/>
        <v>59_4M_M_0_0_70_HH800_Accident</v>
      </c>
      <c r="B22922">
        <v>59</v>
      </c>
      <c r="C22922" t="s">
        <v>173</v>
      </c>
      <c r="D22922" t="s">
        <v>174</v>
      </c>
      <c r="E22922">
        <v>0</v>
      </c>
      <c r="F22922">
        <v>0</v>
      </c>
      <c r="G22922">
        <v>70</v>
      </c>
      <c r="H22922" t="s">
        <v>303</v>
      </c>
      <c r="I22922" t="s">
        <v>172</v>
      </c>
      <c r="J22922">
        <v>11.227055552839383</v>
      </c>
      <c r="L22922" s="47"/>
      <c r="M22922" s="47"/>
    </row>
    <row r="22923" spans="1:13" x14ac:dyDescent="0.4">
      <c r="A22923" t="str">
        <f t="shared" si="358"/>
        <v>60_4M_M_0_0_70_HH800_Accident</v>
      </c>
      <c r="B22923">
        <v>60</v>
      </c>
      <c r="C22923" t="s">
        <v>173</v>
      </c>
      <c r="D22923" t="s">
        <v>174</v>
      </c>
      <c r="E22923">
        <v>0</v>
      </c>
      <c r="F22923">
        <v>0</v>
      </c>
      <c r="G22923">
        <v>70</v>
      </c>
      <c r="H22923" t="s">
        <v>303</v>
      </c>
      <c r="I22923" t="s">
        <v>172</v>
      </c>
      <c r="J22923">
        <v>10.83019689275983</v>
      </c>
      <c r="L22923" s="47"/>
      <c r="M22923" s="47"/>
    </row>
    <row r="22924" spans="1:13" x14ac:dyDescent="0.4">
      <c r="A22924" t="str">
        <f t="shared" si="358"/>
        <v>61_4M_M_0_0_70_HH800_Accident</v>
      </c>
      <c r="B22924">
        <v>61</v>
      </c>
      <c r="C22924" t="s">
        <v>173</v>
      </c>
      <c r="D22924" t="s">
        <v>174</v>
      </c>
      <c r="E22924">
        <v>0</v>
      </c>
      <c r="F22924">
        <v>0</v>
      </c>
      <c r="G22924">
        <v>70</v>
      </c>
      <c r="H22924" t="s">
        <v>303</v>
      </c>
      <c r="I22924" t="s">
        <v>172</v>
      </c>
      <c r="J22924">
        <v>11.053533171718744</v>
      </c>
      <c r="L22924" s="47"/>
      <c r="M22924" s="47"/>
    </row>
    <row r="22925" spans="1:13" x14ac:dyDescent="0.4">
      <c r="A22925" t="str">
        <f t="shared" si="358"/>
        <v>62_4M_M_0_0_70_HH800_Accident</v>
      </c>
      <c r="B22925">
        <v>62</v>
      </c>
      <c r="C22925" t="s">
        <v>173</v>
      </c>
      <c r="D22925" t="s">
        <v>174</v>
      </c>
      <c r="E22925">
        <v>0</v>
      </c>
      <c r="F22925">
        <v>0</v>
      </c>
      <c r="G22925">
        <v>70</v>
      </c>
      <c r="H22925" t="s">
        <v>303</v>
      </c>
      <c r="I22925" t="s">
        <v>172</v>
      </c>
      <c r="J22925">
        <v>10.936830968494638</v>
      </c>
      <c r="L22925" s="47"/>
      <c r="M22925" s="47"/>
    </row>
    <row r="22926" spans="1:13" x14ac:dyDescent="0.4">
      <c r="A22926" t="str">
        <f t="shared" si="358"/>
        <v>63_4M_M_0_0_70_HH800_Accident</v>
      </c>
      <c r="B22926">
        <v>63</v>
      </c>
      <c r="C22926" t="s">
        <v>173</v>
      </c>
      <c r="D22926" t="s">
        <v>174</v>
      </c>
      <c r="E22926">
        <v>0</v>
      </c>
      <c r="F22926">
        <v>0</v>
      </c>
      <c r="G22926">
        <v>70</v>
      </c>
      <c r="H22926" t="s">
        <v>303</v>
      </c>
      <c r="I22926" t="s">
        <v>172</v>
      </c>
      <c r="J22926">
        <v>11.520544772894578</v>
      </c>
      <c r="L22926" s="47"/>
      <c r="M22926" s="47"/>
    </row>
    <row r="22927" spans="1:13" x14ac:dyDescent="0.4">
      <c r="A22927" t="str">
        <f t="shared" si="358"/>
        <v>64_4M_M_0_0_70_HH800_Accident</v>
      </c>
      <c r="B22927">
        <v>64</v>
      </c>
      <c r="C22927" t="s">
        <v>173</v>
      </c>
      <c r="D22927" t="s">
        <v>174</v>
      </c>
      <c r="E22927">
        <v>0</v>
      </c>
      <c r="F22927">
        <v>0</v>
      </c>
      <c r="G22927">
        <v>70</v>
      </c>
      <c r="H22927" t="s">
        <v>303</v>
      </c>
      <c r="I22927" t="s">
        <v>172</v>
      </c>
      <c r="J22927">
        <v>11.60591805968121</v>
      </c>
      <c r="L22927" s="47"/>
      <c r="M22927" s="47"/>
    </row>
    <row r="22928" spans="1:13" x14ac:dyDescent="0.4">
      <c r="A22928" t="str">
        <f t="shared" si="358"/>
        <v>65_4M_M_0_0_70_HH800_Accident</v>
      </c>
      <c r="B22928">
        <v>65</v>
      </c>
      <c r="C22928" t="s">
        <v>173</v>
      </c>
      <c r="D22928" t="s">
        <v>174</v>
      </c>
      <c r="E22928">
        <v>0</v>
      </c>
      <c r="F22928">
        <v>0</v>
      </c>
      <c r="G22928">
        <v>70</v>
      </c>
      <c r="H22928" t="s">
        <v>303</v>
      </c>
      <c r="I22928" t="s">
        <v>172</v>
      </c>
      <c r="J22928">
        <v>10.903170343571633</v>
      </c>
      <c r="L22928" s="47"/>
      <c r="M22928" s="47"/>
    </row>
    <row r="22929" spans="1:13" x14ac:dyDescent="0.4">
      <c r="A22929" t="str">
        <f t="shared" si="358"/>
        <v>66_4M_M_0_0_70_HH800_Accident</v>
      </c>
      <c r="B22929">
        <v>66</v>
      </c>
      <c r="C22929" t="s">
        <v>173</v>
      </c>
      <c r="D22929" t="s">
        <v>174</v>
      </c>
      <c r="E22929">
        <v>0</v>
      </c>
      <c r="F22929">
        <v>0</v>
      </c>
      <c r="G22929">
        <v>70</v>
      </c>
      <c r="H22929" t="s">
        <v>303</v>
      </c>
      <c r="I22929" t="s">
        <v>172</v>
      </c>
      <c r="J22929">
        <v>10.898222743395639</v>
      </c>
      <c r="L22929" s="47"/>
      <c r="M22929" s="47"/>
    </row>
    <row r="22930" spans="1:13" x14ac:dyDescent="0.4">
      <c r="A22930" t="str">
        <f t="shared" si="358"/>
        <v>67_4M_M_0_0_70_HH800_Accident</v>
      </c>
      <c r="B22930">
        <v>67</v>
      </c>
      <c r="C22930" t="s">
        <v>173</v>
      </c>
      <c r="D22930" t="s">
        <v>174</v>
      </c>
      <c r="E22930">
        <v>0</v>
      </c>
      <c r="F22930">
        <v>0</v>
      </c>
      <c r="G22930">
        <v>70</v>
      </c>
      <c r="H22930" t="s">
        <v>303</v>
      </c>
      <c r="I22930" t="s">
        <v>172</v>
      </c>
      <c r="J22930">
        <v>11.77649664278924</v>
      </c>
      <c r="L22930" s="47"/>
      <c r="M22930" s="47"/>
    </row>
    <row r="22931" spans="1:13" x14ac:dyDescent="0.4">
      <c r="A22931" t="str">
        <f t="shared" si="358"/>
        <v>68_4M_M_0_0_70_HH800_Accident</v>
      </c>
      <c r="B22931">
        <v>68</v>
      </c>
      <c r="C22931" t="s">
        <v>173</v>
      </c>
      <c r="D22931" t="s">
        <v>174</v>
      </c>
      <c r="E22931">
        <v>0</v>
      </c>
      <c r="F22931">
        <v>0</v>
      </c>
      <c r="G22931">
        <v>70</v>
      </c>
      <c r="H22931" t="s">
        <v>303</v>
      </c>
      <c r="I22931" t="s">
        <v>172</v>
      </c>
      <c r="J22931">
        <v>11.118737912292964</v>
      </c>
      <c r="L22931" s="47"/>
      <c r="M22931" s="47"/>
    </row>
    <row r="22932" spans="1:13" x14ac:dyDescent="0.4">
      <c r="A22932" t="str">
        <f t="shared" si="358"/>
        <v>69_4M_M_0_0_70_HH800_Accident</v>
      </c>
      <c r="B22932">
        <v>69</v>
      </c>
      <c r="C22932" t="s">
        <v>173</v>
      </c>
      <c r="D22932" t="s">
        <v>174</v>
      </c>
      <c r="E22932">
        <v>0</v>
      </c>
      <c r="F22932">
        <v>0</v>
      </c>
      <c r="G22932">
        <v>70</v>
      </c>
      <c r="H22932" t="s">
        <v>303</v>
      </c>
      <c r="I22932" t="s">
        <v>172</v>
      </c>
      <c r="J22932">
        <v>11.60976491339826</v>
      </c>
      <c r="L22932" s="47"/>
      <c r="M22932" s="47"/>
    </row>
    <row r="22933" spans="1:13" x14ac:dyDescent="0.4">
      <c r="A22933" t="str">
        <f t="shared" si="358"/>
        <v>25_4M_F_0_0_70_HH800_Accident</v>
      </c>
      <c r="B22933">
        <v>25</v>
      </c>
      <c r="C22933" t="s">
        <v>173</v>
      </c>
      <c r="D22933" t="s">
        <v>169</v>
      </c>
      <c r="E22933">
        <v>0</v>
      </c>
      <c r="F22933">
        <v>0</v>
      </c>
      <c r="G22933">
        <v>70</v>
      </c>
      <c r="H22933" t="s">
        <v>303</v>
      </c>
      <c r="I22933" t="s">
        <v>172</v>
      </c>
      <c r="J22933">
        <v>7.6845981712591698</v>
      </c>
      <c r="L22933" s="47"/>
      <c r="M22933" s="47"/>
    </row>
    <row r="22934" spans="1:13" x14ac:dyDescent="0.4">
      <c r="A22934" t="str">
        <f t="shared" si="358"/>
        <v>26_4M_F_0_0_70_HH800_Accident</v>
      </c>
      <c r="B22934">
        <v>26</v>
      </c>
      <c r="C22934" t="s">
        <v>173</v>
      </c>
      <c r="D22934" t="s">
        <v>169</v>
      </c>
      <c r="E22934">
        <v>0</v>
      </c>
      <c r="F22934">
        <v>0</v>
      </c>
      <c r="G22934">
        <v>70</v>
      </c>
      <c r="H22934" t="s">
        <v>303</v>
      </c>
      <c r="I22934" t="s">
        <v>172</v>
      </c>
      <c r="J22934">
        <v>7.9142856747249271</v>
      </c>
      <c r="L22934" s="47"/>
      <c r="M22934" s="47"/>
    </row>
    <row r="22935" spans="1:13" x14ac:dyDescent="0.4">
      <c r="A22935" t="str">
        <f t="shared" si="358"/>
        <v>27_4M_F_0_0_70_HH800_Accident</v>
      </c>
      <c r="B22935">
        <v>27</v>
      </c>
      <c r="C22935" t="s">
        <v>173</v>
      </c>
      <c r="D22935" t="s">
        <v>169</v>
      </c>
      <c r="E22935">
        <v>0</v>
      </c>
      <c r="F22935">
        <v>0</v>
      </c>
      <c r="G22935">
        <v>70</v>
      </c>
      <c r="H22935" t="s">
        <v>303</v>
      </c>
      <c r="I22935" t="s">
        <v>172</v>
      </c>
      <c r="J22935">
        <v>8.0746180635064135</v>
      </c>
      <c r="L22935" s="47"/>
      <c r="M22935" s="47"/>
    </row>
    <row r="22936" spans="1:13" x14ac:dyDescent="0.4">
      <c r="A22936" t="str">
        <f t="shared" si="358"/>
        <v>28_4M_F_0_0_70_HH800_Accident</v>
      </c>
      <c r="B22936">
        <v>28</v>
      </c>
      <c r="C22936" t="s">
        <v>173</v>
      </c>
      <c r="D22936" t="s">
        <v>169</v>
      </c>
      <c r="E22936">
        <v>0</v>
      </c>
      <c r="F22936">
        <v>0</v>
      </c>
      <c r="G22936">
        <v>70</v>
      </c>
      <c r="H22936" t="s">
        <v>303</v>
      </c>
      <c r="I22936" t="s">
        <v>172</v>
      </c>
      <c r="J22936">
        <v>8.2299127554486304</v>
      </c>
      <c r="L22936" s="47"/>
      <c r="M22936" s="47"/>
    </row>
    <row r="22937" spans="1:13" x14ac:dyDescent="0.4">
      <c r="A22937" t="str">
        <f t="shared" si="358"/>
        <v>29_4M_F_0_0_70_HH800_Accident</v>
      </c>
      <c r="B22937">
        <v>29</v>
      </c>
      <c r="C22937" t="s">
        <v>173</v>
      </c>
      <c r="D22937" t="s">
        <v>169</v>
      </c>
      <c r="E22937">
        <v>0</v>
      </c>
      <c r="F22937">
        <v>0</v>
      </c>
      <c r="G22937">
        <v>70</v>
      </c>
      <c r="H22937" t="s">
        <v>303</v>
      </c>
      <c r="I22937" t="s">
        <v>172</v>
      </c>
      <c r="J22937">
        <v>8.4239106889899027</v>
      </c>
      <c r="L22937" s="47"/>
      <c r="M22937" s="47"/>
    </row>
    <row r="22938" spans="1:13" x14ac:dyDescent="0.4">
      <c r="A22938" t="str">
        <f t="shared" si="358"/>
        <v>30_4M_F_0_0_70_HH800_Accident</v>
      </c>
      <c r="B22938">
        <v>30</v>
      </c>
      <c r="C22938" t="s">
        <v>173</v>
      </c>
      <c r="D22938" t="s">
        <v>169</v>
      </c>
      <c r="E22938">
        <v>0</v>
      </c>
      <c r="F22938">
        <v>0</v>
      </c>
      <c r="G22938">
        <v>70</v>
      </c>
      <c r="H22938" t="s">
        <v>303</v>
      </c>
      <c r="I22938" t="s">
        <v>172</v>
      </c>
      <c r="J22938">
        <v>7.5447185893670028</v>
      </c>
      <c r="L22938" s="47"/>
      <c r="M22938" s="47"/>
    </row>
    <row r="22939" spans="1:13" x14ac:dyDescent="0.4">
      <c r="A22939" t="str">
        <f t="shared" si="358"/>
        <v>31_4M_F_0_0_70_HH800_Accident</v>
      </c>
      <c r="B22939">
        <v>31</v>
      </c>
      <c r="C22939" t="s">
        <v>173</v>
      </c>
      <c r="D22939" t="s">
        <v>169</v>
      </c>
      <c r="E22939">
        <v>0</v>
      </c>
      <c r="F22939">
        <v>0</v>
      </c>
      <c r="G22939">
        <v>70</v>
      </c>
      <c r="H22939" t="s">
        <v>303</v>
      </c>
      <c r="I22939" t="s">
        <v>172</v>
      </c>
      <c r="J22939">
        <v>7.7342337645784225</v>
      </c>
      <c r="L22939" s="47"/>
      <c r="M22939" s="47"/>
    </row>
    <row r="22940" spans="1:13" x14ac:dyDescent="0.4">
      <c r="A22940" t="str">
        <f t="shared" si="358"/>
        <v>32_4M_F_0_0_70_HH800_Accident</v>
      </c>
      <c r="B22940">
        <v>32</v>
      </c>
      <c r="C22940" t="s">
        <v>173</v>
      </c>
      <c r="D22940" t="s">
        <v>169</v>
      </c>
      <c r="E22940">
        <v>0</v>
      </c>
      <c r="F22940">
        <v>0</v>
      </c>
      <c r="G22940">
        <v>70</v>
      </c>
      <c r="H22940" t="s">
        <v>303</v>
      </c>
      <c r="I22940" t="s">
        <v>172</v>
      </c>
      <c r="J22940">
        <v>8.4084977346482486</v>
      </c>
      <c r="L22940" s="47"/>
      <c r="M22940" s="47"/>
    </row>
    <row r="22941" spans="1:13" x14ac:dyDescent="0.4">
      <c r="A22941" t="str">
        <f t="shared" si="358"/>
        <v>33_4M_F_0_0_70_HH800_Accident</v>
      </c>
      <c r="B22941">
        <v>33</v>
      </c>
      <c r="C22941" t="s">
        <v>173</v>
      </c>
      <c r="D22941" t="s">
        <v>169</v>
      </c>
      <c r="E22941">
        <v>0</v>
      </c>
      <c r="F22941">
        <v>0</v>
      </c>
      <c r="G22941">
        <v>70</v>
      </c>
      <c r="H22941" t="s">
        <v>303</v>
      </c>
      <c r="I22941" t="s">
        <v>172</v>
      </c>
      <c r="J22941">
        <v>8.6596023698901288</v>
      </c>
      <c r="L22941" s="47"/>
      <c r="M22941" s="47"/>
    </row>
    <row r="22942" spans="1:13" x14ac:dyDescent="0.4">
      <c r="A22942" t="str">
        <f t="shared" si="358"/>
        <v>34_4M_F_0_0_70_HH800_Accident</v>
      </c>
      <c r="B22942">
        <v>34</v>
      </c>
      <c r="C22942" t="s">
        <v>173</v>
      </c>
      <c r="D22942" t="s">
        <v>169</v>
      </c>
      <c r="E22942">
        <v>0</v>
      </c>
      <c r="F22942">
        <v>0</v>
      </c>
      <c r="G22942">
        <v>70</v>
      </c>
      <c r="H22942" t="s">
        <v>303</v>
      </c>
      <c r="I22942" t="s">
        <v>172</v>
      </c>
      <c r="J22942">
        <v>8.1055078213964791</v>
      </c>
      <c r="L22942" s="47"/>
      <c r="M22942" s="47"/>
    </row>
    <row r="22943" spans="1:13" x14ac:dyDescent="0.4">
      <c r="A22943" t="str">
        <f t="shared" si="358"/>
        <v>35_4M_F_0_0_70_HH800_Accident</v>
      </c>
      <c r="B22943">
        <v>35</v>
      </c>
      <c r="C22943" t="s">
        <v>173</v>
      </c>
      <c r="D22943" t="s">
        <v>169</v>
      </c>
      <c r="E22943">
        <v>0</v>
      </c>
      <c r="F22943">
        <v>0</v>
      </c>
      <c r="G22943">
        <v>70</v>
      </c>
      <c r="H22943" t="s">
        <v>303</v>
      </c>
      <c r="I22943" t="s">
        <v>172</v>
      </c>
      <c r="J22943">
        <v>8.7041563862880977</v>
      </c>
      <c r="L22943" s="47"/>
      <c r="M22943" s="47"/>
    </row>
    <row r="22944" spans="1:13" x14ac:dyDescent="0.4">
      <c r="A22944" t="str">
        <f t="shared" si="358"/>
        <v>36_4M_F_0_0_70_HH800_Accident</v>
      </c>
      <c r="B22944">
        <v>36</v>
      </c>
      <c r="C22944" t="s">
        <v>173</v>
      </c>
      <c r="D22944" t="s">
        <v>169</v>
      </c>
      <c r="E22944">
        <v>0</v>
      </c>
      <c r="F22944">
        <v>0</v>
      </c>
      <c r="G22944">
        <v>70</v>
      </c>
      <c r="H22944" t="s">
        <v>303</v>
      </c>
      <c r="I22944" t="s">
        <v>172</v>
      </c>
      <c r="J22944">
        <v>8.5581057361544293</v>
      </c>
      <c r="L22944" s="47"/>
      <c r="M22944" s="47"/>
    </row>
    <row r="22945" spans="1:13" x14ac:dyDescent="0.4">
      <c r="A22945" t="str">
        <f t="shared" si="358"/>
        <v>37_4M_F_0_0_70_HH800_Accident</v>
      </c>
      <c r="B22945">
        <v>37</v>
      </c>
      <c r="C22945" t="s">
        <v>173</v>
      </c>
      <c r="D22945" t="s">
        <v>169</v>
      </c>
      <c r="E22945">
        <v>0</v>
      </c>
      <c r="F22945">
        <v>0</v>
      </c>
      <c r="G22945">
        <v>70</v>
      </c>
      <c r="H22945" t="s">
        <v>303</v>
      </c>
      <c r="I22945" t="s">
        <v>172</v>
      </c>
      <c r="J22945">
        <v>8.3390715751668711</v>
      </c>
      <c r="L22945" s="47"/>
      <c r="M22945" s="47"/>
    </row>
    <row r="22946" spans="1:13" x14ac:dyDescent="0.4">
      <c r="A22946" t="str">
        <f t="shared" si="358"/>
        <v>38_4M_F_0_0_70_HH800_Accident</v>
      </c>
      <c r="B22946">
        <v>38</v>
      </c>
      <c r="C22946" t="s">
        <v>173</v>
      </c>
      <c r="D22946" t="s">
        <v>169</v>
      </c>
      <c r="E22946">
        <v>0</v>
      </c>
      <c r="F22946">
        <v>0</v>
      </c>
      <c r="G22946">
        <v>70</v>
      </c>
      <c r="H22946" t="s">
        <v>303</v>
      </c>
      <c r="I22946" t="s">
        <v>172</v>
      </c>
      <c r="J22946">
        <v>8.9784644937285982</v>
      </c>
      <c r="L22946" s="47"/>
      <c r="M22946" s="47"/>
    </row>
    <row r="22947" spans="1:13" x14ac:dyDescent="0.4">
      <c r="A22947" t="str">
        <f t="shared" si="358"/>
        <v>39_4M_F_0_0_70_HH800_Accident</v>
      </c>
      <c r="B22947">
        <v>39</v>
      </c>
      <c r="C22947" t="s">
        <v>173</v>
      </c>
      <c r="D22947" t="s">
        <v>169</v>
      </c>
      <c r="E22947">
        <v>0</v>
      </c>
      <c r="F22947">
        <v>0</v>
      </c>
      <c r="G22947">
        <v>70</v>
      </c>
      <c r="H22947" t="s">
        <v>303</v>
      </c>
      <c r="I22947" t="s">
        <v>172</v>
      </c>
      <c r="J22947">
        <v>8.5147412821551534</v>
      </c>
      <c r="L22947" s="47"/>
      <c r="M22947" s="47"/>
    </row>
    <row r="22948" spans="1:13" x14ac:dyDescent="0.4">
      <c r="A22948" t="str">
        <f t="shared" si="358"/>
        <v>40_4M_F_0_0_70_HH800_Accident</v>
      </c>
      <c r="B22948">
        <v>40</v>
      </c>
      <c r="C22948" t="s">
        <v>173</v>
      </c>
      <c r="D22948" t="s">
        <v>169</v>
      </c>
      <c r="E22948">
        <v>0</v>
      </c>
      <c r="F22948">
        <v>0</v>
      </c>
      <c r="G22948">
        <v>70</v>
      </c>
      <c r="H22948" t="s">
        <v>303</v>
      </c>
      <c r="I22948" t="s">
        <v>172</v>
      </c>
      <c r="J22948">
        <v>8.9431907016938528</v>
      </c>
      <c r="L22948" s="47"/>
      <c r="M22948" s="47"/>
    </row>
    <row r="22949" spans="1:13" x14ac:dyDescent="0.4">
      <c r="A22949" t="str">
        <f t="shared" si="358"/>
        <v>41_4M_F_0_0_70_HH800_Accident</v>
      </c>
      <c r="B22949">
        <v>41</v>
      </c>
      <c r="C22949" t="s">
        <v>173</v>
      </c>
      <c r="D22949" t="s">
        <v>169</v>
      </c>
      <c r="E22949">
        <v>0</v>
      </c>
      <c r="F22949">
        <v>0</v>
      </c>
      <c r="G22949">
        <v>70</v>
      </c>
      <c r="H22949" t="s">
        <v>303</v>
      </c>
      <c r="I22949" t="s">
        <v>172</v>
      </c>
      <c r="J22949">
        <v>9.1427467742354391</v>
      </c>
      <c r="L22949" s="47"/>
      <c r="M22949" s="47"/>
    </row>
    <row r="22950" spans="1:13" x14ac:dyDescent="0.4">
      <c r="A22950" t="str">
        <f t="shared" si="358"/>
        <v>42_4M_F_0_0_70_HH800_Accident</v>
      </c>
      <c r="B22950">
        <v>42</v>
      </c>
      <c r="C22950" t="s">
        <v>173</v>
      </c>
      <c r="D22950" t="s">
        <v>169</v>
      </c>
      <c r="E22950">
        <v>0</v>
      </c>
      <c r="F22950">
        <v>0</v>
      </c>
      <c r="G22950">
        <v>70</v>
      </c>
      <c r="H22950" t="s">
        <v>303</v>
      </c>
      <c r="I22950" t="s">
        <v>172</v>
      </c>
      <c r="J22950">
        <v>9.3219749154690312</v>
      </c>
      <c r="L22950" s="47"/>
      <c r="M22950" s="47"/>
    </row>
    <row r="22951" spans="1:13" x14ac:dyDescent="0.4">
      <c r="A22951" t="str">
        <f t="shared" si="358"/>
        <v>43_4M_F_0_0_70_HH800_Accident</v>
      </c>
      <c r="B22951">
        <v>43</v>
      </c>
      <c r="C22951" t="s">
        <v>173</v>
      </c>
      <c r="D22951" t="s">
        <v>169</v>
      </c>
      <c r="E22951">
        <v>0</v>
      </c>
      <c r="F22951">
        <v>0</v>
      </c>
      <c r="G22951">
        <v>70</v>
      </c>
      <c r="H22951" t="s">
        <v>303</v>
      </c>
      <c r="I22951" t="s">
        <v>172</v>
      </c>
      <c r="J22951">
        <v>9.7101867475746086</v>
      </c>
      <c r="L22951" s="47"/>
      <c r="M22951" s="47"/>
    </row>
    <row r="22952" spans="1:13" x14ac:dyDescent="0.4">
      <c r="A22952" t="str">
        <f t="shared" si="358"/>
        <v>44_4M_F_0_0_70_HH800_Accident</v>
      </c>
      <c r="B22952">
        <v>44</v>
      </c>
      <c r="C22952" t="s">
        <v>173</v>
      </c>
      <c r="D22952" t="s">
        <v>169</v>
      </c>
      <c r="E22952">
        <v>0</v>
      </c>
      <c r="F22952">
        <v>0</v>
      </c>
      <c r="G22952">
        <v>70</v>
      </c>
      <c r="H22952" t="s">
        <v>303</v>
      </c>
      <c r="I22952" t="s">
        <v>172</v>
      </c>
      <c r="J22952">
        <v>9.1246707038381913</v>
      </c>
      <c r="L22952" s="47"/>
      <c r="M22952" s="47"/>
    </row>
    <row r="22953" spans="1:13" x14ac:dyDescent="0.4">
      <c r="A22953" t="str">
        <f t="shared" si="358"/>
        <v>45_4M_F_0_0_70_HH800_Accident</v>
      </c>
      <c r="B22953">
        <v>45</v>
      </c>
      <c r="C22953" t="s">
        <v>173</v>
      </c>
      <c r="D22953" t="s">
        <v>169</v>
      </c>
      <c r="E22953">
        <v>0</v>
      </c>
      <c r="F22953">
        <v>0</v>
      </c>
      <c r="G22953">
        <v>70</v>
      </c>
      <c r="H22953" t="s">
        <v>303</v>
      </c>
      <c r="I22953" t="s">
        <v>172</v>
      </c>
      <c r="J22953">
        <v>9.362340492650187</v>
      </c>
      <c r="L22953" s="47"/>
      <c r="M22953" s="47"/>
    </row>
    <row r="22954" spans="1:13" x14ac:dyDescent="0.4">
      <c r="A22954" t="str">
        <f t="shared" si="358"/>
        <v>46_4M_F_0_0_70_HH800_Accident</v>
      </c>
      <c r="B22954">
        <v>46</v>
      </c>
      <c r="C22954" t="s">
        <v>173</v>
      </c>
      <c r="D22954" t="s">
        <v>169</v>
      </c>
      <c r="E22954">
        <v>0</v>
      </c>
      <c r="F22954">
        <v>0</v>
      </c>
      <c r="G22954">
        <v>70</v>
      </c>
      <c r="H22954" t="s">
        <v>303</v>
      </c>
      <c r="I22954" t="s">
        <v>172</v>
      </c>
      <c r="J22954">
        <v>9.8557406032388979</v>
      </c>
      <c r="L22954" s="47"/>
      <c r="M22954" s="47"/>
    </row>
    <row r="22955" spans="1:13" x14ac:dyDescent="0.4">
      <c r="A22955" t="str">
        <f t="shared" si="358"/>
        <v>47_4M_F_0_0_70_HH800_Accident</v>
      </c>
      <c r="B22955">
        <v>47</v>
      </c>
      <c r="C22955" t="s">
        <v>173</v>
      </c>
      <c r="D22955" t="s">
        <v>169</v>
      </c>
      <c r="E22955">
        <v>0</v>
      </c>
      <c r="F22955">
        <v>0</v>
      </c>
      <c r="G22955">
        <v>70</v>
      </c>
      <c r="H22955" t="s">
        <v>303</v>
      </c>
      <c r="I22955" t="s">
        <v>172</v>
      </c>
      <c r="J22955">
        <v>10.080254634072361</v>
      </c>
      <c r="L22955" s="47"/>
      <c r="M22955" s="47"/>
    </row>
    <row r="22956" spans="1:13" x14ac:dyDescent="0.4">
      <c r="A22956" t="str">
        <f t="shared" si="358"/>
        <v>48_4M_F_0_0_70_HH800_Accident</v>
      </c>
      <c r="B22956">
        <v>48</v>
      </c>
      <c r="C22956" t="s">
        <v>173</v>
      </c>
      <c r="D22956" t="s">
        <v>169</v>
      </c>
      <c r="E22956">
        <v>0</v>
      </c>
      <c r="F22956">
        <v>0</v>
      </c>
      <c r="G22956">
        <v>70</v>
      </c>
      <c r="H22956" t="s">
        <v>303</v>
      </c>
      <c r="I22956" t="s">
        <v>172</v>
      </c>
      <c r="J22956">
        <v>10.408370095488275</v>
      </c>
      <c r="L22956" s="47"/>
      <c r="M22956" s="47"/>
    </row>
    <row r="22957" spans="1:13" x14ac:dyDescent="0.4">
      <c r="A22957" t="str">
        <f t="shared" si="358"/>
        <v>49_4M_F_0_0_70_HH800_Accident</v>
      </c>
      <c r="B22957">
        <v>49</v>
      </c>
      <c r="C22957" t="s">
        <v>173</v>
      </c>
      <c r="D22957" t="s">
        <v>169</v>
      </c>
      <c r="E22957">
        <v>0</v>
      </c>
      <c r="F22957">
        <v>0</v>
      </c>
      <c r="G22957">
        <v>70</v>
      </c>
      <c r="H22957" t="s">
        <v>303</v>
      </c>
      <c r="I22957" t="s">
        <v>172</v>
      </c>
      <c r="J22957">
        <v>10.640913058887271</v>
      </c>
      <c r="L22957" s="47"/>
      <c r="M22957" s="47"/>
    </row>
    <row r="22958" spans="1:13" x14ac:dyDescent="0.4">
      <c r="A22958" t="str">
        <f t="shared" si="358"/>
        <v>50_4M_F_0_0_70_HH800_Accident</v>
      </c>
      <c r="B22958">
        <v>50</v>
      </c>
      <c r="C22958" t="s">
        <v>173</v>
      </c>
      <c r="D22958" t="s">
        <v>169</v>
      </c>
      <c r="E22958">
        <v>0</v>
      </c>
      <c r="F22958">
        <v>0</v>
      </c>
      <c r="G22958">
        <v>70</v>
      </c>
      <c r="H22958" t="s">
        <v>303</v>
      </c>
      <c r="I22958" t="s">
        <v>172</v>
      </c>
      <c r="J22958">
        <v>10.580057152996774</v>
      </c>
      <c r="L22958" s="47"/>
      <c r="M22958" s="47"/>
    </row>
    <row r="22959" spans="1:13" x14ac:dyDescent="0.4">
      <c r="A22959" t="str">
        <f t="shared" si="358"/>
        <v>51_4M_F_0_0_70_HH800_Accident</v>
      </c>
      <c r="B22959">
        <v>51</v>
      </c>
      <c r="C22959" t="s">
        <v>173</v>
      </c>
      <c r="D22959" t="s">
        <v>169</v>
      </c>
      <c r="E22959">
        <v>0</v>
      </c>
      <c r="F22959">
        <v>0</v>
      </c>
      <c r="G22959">
        <v>70</v>
      </c>
      <c r="H22959" t="s">
        <v>303</v>
      </c>
      <c r="I22959" t="s">
        <v>172</v>
      </c>
      <c r="J22959">
        <v>10.258753263792251</v>
      </c>
      <c r="L22959" s="47"/>
      <c r="M22959" s="47"/>
    </row>
    <row r="22960" spans="1:13" x14ac:dyDescent="0.4">
      <c r="A22960" t="str">
        <f t="shared" si="358"/>
        <v>52_4M_F_0_0_70_HH800_Accident</v>
      </c>
      <c r="B22960">
        <v>52</v>
      </c>
      <c r="C22960" t="s">
        <v>173</v>
      </c>
      <c r="D22960" t="s">
        <v>169</v>
      </c>
      <c r="E22960">
        <v>0</v>
      </c>
      <c r="F22960">
        <v>0</v>
      </c>
      <c r="G22960">
        <v>70</v>
      </c>
      <c r="H22960" t="s">
        <v>303</v>
      </c>
      <c r="I22960" t="s">
        <v>172</v>
      </c>
      <c r="J22960">
        <v>10.576353916969298</v>
      </c>
      <c r="L22960" s="47"/>
      <c r="M22960" s="47"/>
    </row>
    <row r="22961" spans="1:13" x14ac:dyDescent="0.4">
      <c r="A22961" t="str">
        <f t="shared" si="358"/>
        <v>53_4M_F_0_0_70_HH800_Accident</v>
      </c>
      <c r="B22961">
        <v>53</v>
      </c>
      <c r="C22961" t="s">
        <v>173</v>
      </c>
      <c r="D22961" t="s">
        <v>169</v>
      </c>
      <c r="E22961">
        <v>0</v>
      </c>
      <c r="F22961">
        <v>0</v>
      </c>
      <c r="G22961">
        <v>70</v>
      </c>
      <c r="H22961" t="s">
        <v>303</v>
      </c>
      <c r="I22961" t="s">
        <v>172</v>
      </c>
      <c r="J22961">
        <v>10.72733125353891</v>
      </c>
      <c r="L22961" s="47"/>
      <c r="M22961" s="47"/>
    </row>
    <row r="22962" spans="1:13" x14ac:dyDescent="0.4">
      <c r="A22962" t="str">
        <f t="shared" si="358"/>
        <v>54_4M_F_0_0_70_HH800_Accident</v>
      </c>
      <c r="B22962">
        <v>54</v>
      </c>
      <c r="C22962" t="s">
        <v>173</v>
      </c>
      <c r="D22962" t="s">
        <v>169</v>
      </c>
      <c r="E22962">
        <v>0</v>
      </c>
      <c r="F22962">
        <v>0</v>
      </c>
      <c r="G22962">
        <v>70</v>
      </c>
      <c r="H22962" t="s">
        <v>303</v>
      </c>
      <c r="I22962" t="s">
        <v>172</v>
      </c>
      <c r="J22962">
        <v>11.28134590356451</v>
      </c>
      <c r="L22962" s="47"/>
      <c r="M22962" s="47"/>
    </row>
    <row r="22963" spans="1:13" x14ac:dyDescent="0.4">
      <c r="A22963" t="str">
        <f t="shared" si="358"/>
        <v>55_4M_F_0_0_70_HH800_Accident</v>
      </c>
      <c r="B22963">
        <v>55</v>
      </c>
      <c r="C22963" t="s">
        <v>173</v>
      </c>
      <c r="D22963" t="s">
        <v>169</v>
      </c>
      <c r="E22963">
        <v>0</v>
      </c>
      <c r="F22963">
        <v>0</v>
      </c>
      <c r="G22963">
        <v>70</v>
      </c>
      <c r="H22963" t="s">
        <v>303</v>
      </c>
      <c r="I22963" t="s">
        <v>172</v>
      </c>
      <c r="J22963">
        <v>11.691041940648232</v>
      </c>
      <c r="L22963" s="47"/>
      <c r="M22963" s="47"/>
    </row>
    <row r="22964" spans="1:13" x14ac:dyDescent="0.4">
      <c r="A22964" t="str">
        <f t="shared" si="358"/>
        <v>56_4M_F_0_0_70_HH800_Accident</v>
      </c>
      <c r="B22964">
        <v>56</v>
      </c>
      <c r="C22964" t="s">
        <v>173</v>
      </c>
      <c r="D22964" t="s">
        <v>169</v>
      </c>
      <c r="E22964">
        <v>0</v>
      </c>
      <c r="F22964">
        <v>0</v>
      </c>
      <c r="G22964">
        <v>70</v>
      </c>
      <c r="H22964" t="s">
        <v>303</v>
      </c>
      <c r="I22964" t="s">
        <v>172</v>
      </c>
      <c r="J22964">
        <v>11.267261919923236</v>
      </c>
      <c r="L22964" s="47"/>
      <c r="M22964" s="47"/>
    </row>
    <row r="22965" spans="1:13" x14ac:dyDescent="0.4">
      <c r="A22965" t="str">
        <f t="shared" si="358"/>
        <v>57_4M_F_0_0_70_HH800_Accident</v>
      </c>
      <c r="B22965">
        <v>57</v>
      </c>
      <c r="C22965" t="s">
        <v>173</v>
      </c>
      <c r="D22965" t="s">
        <v>169</v>
      </c>
      <c r="E22965">
        <v>0</v>
      </c>
      <c r="F22965">
        <v>0</v>
      </c>
      <c r="G22965">
        <v>70</v>
      </c>
      <c r="H22965" t="s">
        <v>303</v>
      </c>
      <c r="I22965" t="s">
        <v>172</v>
      </c>
      <c r="J22965">
        <v>12.527609029309978</v>
      </c>
      <c r="L22965" s="47"/>
      <c r="M22965" s="47"/>
    </row>
    <row r="22966" spans="1:13" x14ac:dyDescent="0.4">
      <c r="A22966" t="str">
        <f t="shared" si="358"/>
        <v>58_4M_F_0_0_70_HH800_Accident</v>
      </c>
      <c r="B22966">
        <v>58</v>
      </c>
      <c r="C22966" t="s">
        <v>173</v>
      </c>
      <c r="D22966" t="s">
        <v>169</v>
      </c>
      <c r="E22966">
        <v>0</v>
      </c>
      <c r="F22966">
        <v>0</v>
      </c>
      <c r="G22966">
        <v>70</v>
      </c>
      <c r="H22966" t="s">
        <v>303</v>
      </c>
      <c r="I22966" t="s">
        <v>172</v>
      </c>
      <c r="J22966">
        <v>12.296851314069098</v>
      </c>
      <c r="L22966" s="47"/>
      <c r="M22966" s="47"/>
    </row>
    <row r="22967" spans="1:13" x14ac:dyDescent="0.4">
      <c r="A22967" t="str">
        <f t="shared" si="358"/>
        <v>59_4M_F_0_0_70_HH800_Accident</v>
      </c>
      <c r="B22967">
        <v>59</v>
      </c>
      <c r="C22967" t="s">
        <v>173</v>
      </c>
      <c r="D22967" t="s">
        <v>169</v>
      </c>
      <c r="E22967">
        <v>0</v>
      </c>
      <c r="F22967">
        <v>0</v>
      </c>
      <c r="G22967">
        <v>70</v>
      </c>
      <c r="H22967" t="s">
        <v>303</v>
      </c>
      <c r="I22967" t="s">
        <v>172</v>
      </c>
      <c r="J22967">
        <v>12.864478406105869</v>
      </c>
      <c r="L22967" s="47"/>
      <c r="M22967" s="47"/>
    </row>
    <row r="22968" spans="1:13" x14ac:dyDescent="0.4">
      <c r="A22968" t="str">
        <f t="shared" si="358"/>
        <v>60_4M_F_0_0_70_HH800_Accident</v>
      </c>
      <c r="B22968">
        <v>60</v>
      </c>
      <c r="C22968" t="s">
        <v>173</v>
      </c>
      <c r="D22968" t="s">
        <v>169</v>
      </c>
      <c r="E22968">
        <v>0</v>
      </c>
      <c r="F22968">
        <v>0</v>
      </c>
      <c r="G22968">
        <v>70</v>
      </c>
      <c r="H22968" t="s">
        <v>303</v>
      </c>
      <c r="I22968" t="s">
        <v>172</v>
      </c>
      <c r="J22968">
        <v>12.752762947847444</v>
      </c>
      <c r="L22968" s="47"/>
      <c r="M22968" s="47"/>
    </row>
    <row r="22969" spans="1:13" x14ac:dyDescent="0.4">
      <c r="A22969" t="str">
        <f t="shared" si="358"/>
        <v>61_4M_F_0_0_70_HH800_Accident</v>
      </c>
      <c r="B22969">
        <v>61</v>
      </c>
      <c r="C22969" t="s">
        <v>173</v>
      </c>
      <c r="D22969" t="s">
        <v>169</v>
      </c>
      <c r="E22969">
        <v>0</v>
      </c>
      <c r="F22969">
        <v>0</v>
      </c>
      <c r="G22969">
        <v>70</v>
      </c>
      <c r="H22969" t="s">
        <v>303</v>
      </c>
      <c r="I22969" t="s">
        <v>172</v>
      </c>
      <c r="J22969">
        <v>13.545963110705504</v>
      </c>
      <c r="L22969" s="47"/>
      <c r="M22969" s="47"/>
    </row>
    <row r="22970" spans="1:13" x14ac:dyDescent="0.4">
      <c r="A22970" t="str">
        <f t="shared" si="358"/>
        <v>62_4M_F_0_0_70_HH800_Accident</v>
      </c>
      <c r="B22970">
        <v>62</v>
      </c>
      <c r="C22970" t="s">
        <v>173</v>
      </c>
      <c r="D22970" t="s">
        <v>169</v>
      </c>
      <c r="E22970">
        <v>0</v>
      </c>
      <c r="F22970">
        <v>0</v>
      </c>
      <c r="G22970">
        <v>70</v>
      </c>
      <c r="H22970" t="s">
        <v>303</v>
      </c>
      <c r="I22970" t="s">
        <v>172</v>
      </c>
      <c r="J22970">
        <v>13.190926384437748</v>
      </c>
      <c r="L22970" s="47"/>
      <c r="M22970" s="47"/>
    </row>
    <row r="22971" spans="1:13" x14ac:dyDescent="0.4">
      <c r="A22971" t="str">
        <f t="shared" si="358"/>
        <v>63_4M_F_0_0_70_HH800_Accident</v>
      </c>
      <c r="B22971">
        <v>63</v>
      </c>
      <c r="C22971" t="s">
        <v>173</v>
      </c>
      <c r="D22971" t="s">
        <v>169</v>
      </c>
      <c r="E22971">
        <v>0</v>
      </c>
      <c r="F22971">
        <v>0</v>
      </c>
      <c r="G22971">
        <v>70</v>
      </c>
      <c r="H22971" t="s">
        <v>303</v>
      </c>
      <c r="I22971" t="s">
        <v>172</v>
      </c>
      <c r="J22971">
        <v>13.812997858257123</v>
      </c>
      <c r="L22971" s="47"/>
      <c r="M22971" s="47"/>
    </row>
    <row r="22972" spans="1:13" x14ac:dyDescent="0.4">
      <c r="A22972" t="str">
        <f t="shared" si="358"/>
        <v>64_4M_F_0_0_70_HH800_Accident</v>
      </c>
      <c r="B22972">
        <v>64</v>
      </c>
      <c r="C22972" t="s">
        <v>173</v>
      </c>
      <c r="D22972" t="s">
        <v>169</v>
      </c>
      <c r="E22972">
        <v>0</v>
      </c>
      <c r="F22972">
        <v>0</v>
      </c>
      <c r="G22972">
        <v>70</v>
      </c>
      <c r="H22972" t="s">
        <v>303</v>
      </c>
      <c r="I22972" t="s">
        <v>172</v>
      </c>
      <c r="J22972">
        <v>13.918451935795494</v>
      </c>
      <c r="L22972" s="47"/>
      <c r="M22972" s="47"/>
    </row>
    <row r="22973" spans="1:13" x14ac:dyDescent="0.4">
      <c r="A22973" t="str">
        <f t="shared" si="358"/>
        <v>65_4M_F_0_0_70_HH800_Accident</v>
      </c>
      <c r="B22973">
        <v>65</v>
      </c>
      <c r="C22973" t="s">
        <v>173</v>
      </c>
      <c r="D22973" t="s">
        <v>169</v>
      </c>
      <c r="E22973">
        <v>0</v>
      </c>
      <c r="F22973">
        <v>0</v>
      </c>
      <c r="G22973">
        <v>70</v>
      </c>
      <c r="H22973" t="s">
        <v>303</v>
      </c>
      <c r="I22973" t="s">
        <v>172</v>
      </c>
      <c r="J22973">
        <v>13.963017835017741</v>
      </c>
      <c r="L22973" s="47"/>
      <c r="M22973" s="47"/>
    </row>
    <row r="22974" spans="1:13" x14ac:dyDescent="0.4">
      <c r="A22974" t="str">
        <f t="shared" si="358"/>
        <v>66_4M_F_0_0_70_HH800_Accident</v>
      </c>
      <c r="B22974">
        <v>66</v>
      </c>
      <c r="C22974" t="s">
        <v>173</v>
      </c>
      <c r="D22974" t="s">
        <v>169</v>
      </c>
      <c r="E22974">
        <v>0</v>
      </c>
      <c r="F22974">
        <v>0</v>
      </c>
      <c r="G22974">
        <v>70</v>
      </c>
      <c r="H22974" t="s">
        <v>303</v>
      </c>
      <c r="I22974" t="s">
        <v>172</v>
      </c>
      <c r="J22974">
        <v>14.621830774458546</v>
      </c>
      <c r="L22974" s="47"/>
      <c r="M22974" s="47"/>
    </row>
    <row r="22975" spans="1:13" x14ac:dyDescent="0.4">
      <c r="A22975" t="str">
        <f t="shared" si="358"/>
        <v>67_4M_F_0_0_70_HH800_Accident</v>
      </c>
      <c r="B22975">
        <v>67</v>
      </c>
      <c r="C22975" t="s">
        <v>173</v>
      </c>
      <c r="D22975" t="s">
        <v>169</v>
      </c>
      <c r="E22975">
        <v>0</v>
      </c>
      <c r="F22975">
        <v>0</v>
      </c>
      <c r="G22975">
        <v>70</v>
      </c>
      <c r="H22975" t="s">
        <v>303</v>
      </c>
      <c r="I22975" t="s">
        <v>172</v>
      </c>
      <c r="J22975">
        <v>14.972696696901906</v>
      </c>
      <c r="L22975" s="47"/>
      <c r="M22975" s="47"/>
    </row>
    <row r="22976" spans="1:13" x14ac:dyDescent="0.4">
      <c r="A22976" t="str">
        <f t="shared" si="358"/>
        <v>68_4M_F_0_0_70_HH800_Accident</v>
      </c>
      <c r="B22976">
        <v>68</v>
      </c>
      <c r="C22976" t="s">
        <v>173</v>
      </c>
      <c r="D22976" t="s">
        <v>169</v>
      </c>
      <c r="E22976">
        <v>0</v>
      </c>
      <c r="F22976">
        <v>0</v>
      </c>
      <c r="G22976">
        <v>70</v>
      </c>
      <c r="H22976" t="s">
        <v>303</v>
      </c>
      <c r="I22976" t="s">
        <v>172</v>
      </c>
      <c r="J22976">
        <v>15.529372981150702</v>
      </c>
      <c r="L22976" s="47"/>
      <c r="M22976" s="47"/>
    </row>
    <row r="22977" spans="1:13" x14ac:dyDescent="0.4">
      <c r="A22977" t="str">
        <f t="shared" si="358"/>
        <v>69_4M_F_0_0_70_HH800_Accident</v>
      </c>
      <c r="B22977">
        <v>69</v>
      </c>
      <c r="C22977" t="s">
        <v>173</v>
      </c>
      <c r="D22977" t="s">
        <v>169</v>
      </c>
      <c r="E22977">
        <v>0</v>
      </c>
      <c r="F22977">
        <v>0</v>
      </c>
      <c r="G22977">
        <v>70</v>
      </c>
      <c r="H22977" t="s">
        <v>303</v>
      </c>
      <c r="I22977" t="s">
        <v>172</v>
      </c>
      <c r="J22977">
        <v>15.850298856614701</v>
      </c>
      <c r="L22977" s="47"/>
      <c r="M22977" s="47"/>
    </row>
    <row r="22978" spans="1:13" x14ac:dyDescent="0.4">
      <c r="A22978" t="str">
        <f t="shared" si="358"/>
        <v>65_1A_M_0_60_2_HH800_CR</v>
      </c>
      <c r="B22978">
        <v>65</v>
      </c>
      <c r="C22978" t="s">
        <v>178</v>
      </c>
      <c r="D22978" t="s">
        <v>174</v>
      </c>
      <c r="E22978">
        <v>0</v>
      </c>
      <c r="F22978">
        <v>60</v>
      </c>
      <c r="G22978">
        <v>2</v>
      </c>
      <c r="H22978" t="s">
        <v>303</v>
      </c>
      <c r="I22978" t="s">
        <v>301</v>
      </c>
      <c r="J22978">
        <v>224.28684336380104</v>
      </c>
      <c r="L22978" s="47"/>
      <c r="M22978" s="47"/>
    </row>
    <row r="22979" spans="1:13" x14ac:dyDescent="0.4">
      <c r="A22979" t="str">
        <f t="shared" ref="A22979:A23042" si="359">B22979&amp;"_"&amp;C22979&amp;"_"&amp;D22979&amp;"_"&amp;E22979&amp;"_"&amp;F22979&amp;"_"&amp;G22979&amp;"_"&amp;H22979&amp;"_"&amp;I22979</f>
        <v>66_1A_M_0_60_2_HH800_CR</v>
      </c>
      <c r="B22979">
        <v>66</v>
      </c>
      <c r="C22979" t="s">
        <v>178</v>
      </c>
      <c r="D22979" t="s">
        <v>174</v>
      </c>
      <c r="E22979">
        <v>0</v>
      </c>
      <c r="F22979">
        <v>60</v>
      </c>
      <c r="G22979">
        <v>2</v>
      </c>
      <c r="H22979" t="s">
        <v>303</v>
      </c>
      <c r="I22979" t="s">
        <v>301</v>
      </c>
      <c r="J22979">
        <v>233.95835950178289</v>
      </c>
      <c r="L22979" s="47"/>
      <c r="M22979" s="47"/>
    </row>
    <row r="22980" spans="1:13" x14ac:dyDescent="0.4">
      <c r="A22980" t="str">
        <f t="shared" si="359"/>
        <v>67_1A_M_0_60_2_HH800_CR</v>
      </c>
      <c r="B22980">
        <v>67</v>
      </c>
      <c r="C22980" t="s">
        <v>178</v>
      </c>
      <c r="D22980" t="s">
        <v>174</v>
      </c>
      <c r="E22980">
        <v>0</v>
      </c>
      <c r="F22980">
        <v>60</v>
      </c>
      <c r="G22980">
        <v>2</v>
      </c>
      <c r="H22980" t="s">
        <v>303</v>
      </c>
      <c r="I22980" t="s">
        <v>301</v>
      </c>
      <c r="J22980">
        <v>244.15561814838873</v>
      </c>
      <c r="L22980" s="47"/>
      <c r="M22980" s="47"/>
    </row>
    <row r="22981" spans="1:13" x14ac:dyDescent="0.4">
      <c r="A22981" t="str">
        <f t="shared" si="359"/>
        <v>68_1A_M_0_60_2_HH800_CR</v>
      </c>
      <c r="B22981">
        <v>68</v>
      </c>
      <c r="C22981" t="s">
        <v>178</v>
      </c>
      <c r="D22981" t="s">
        <v>174</v>
      </c>
      <c r="E22981">
        <v>0</v>
      </c>
      <c r="F22981">
        <v>60</v>
      </c>
      <c r="G22981">
        <v>2</v>
      </c>
      <c r="H22981" t="s">
        <v>303</v>
      </c>
      <c r="I22981" t="s">
        <v>301</v>
      </c>
      <c r="J22981">
        <v>253.94609913570679</v>
      </c>
      <c r="L22981" s="47"/>
      <c r="M22981" s="47"/>
    </row>
    <row r="22982" spans="1:13" x14ac:dyDescent="0.4">
      <c r="A22982" t="str">
        <f t="shared" si="359"/>
        <v>69_1A_M_0_60_2_HH800_CR</v>
      </c>
      <c r="B22982">
        <v>69</v>
      </c>
      <c r="C22982" t="s">
        <v>178</v>
      </c>
      <c r="D22982" t="s">
        <v>174</v>
      </c>
      <c r="E22982">
        <v>0</v>
      </c>
      <c r="F22982">
        <v>60</v>
      </c>
      <c r="G22982">
        <v>2</v>
      </c>
      <c r="H22982" t="s">
        <v>303</v>
      </c>
      <c r="I22982" t="s">
        <v>301</v>
      </c>
      <c r="J22982">
        <v>263.44372033865153</v>
      </c>
      <c r="L22982" s="47"/>
      <c r="M22982" s="47"/>
    </row>
    <row r="22983" spans="1:13" x14ac:dyDescent="0.4">
      <c r="A22983" t="str">
        <f t="shared" si="359"/>
        <v>70_1A_M_0_60_2_HH800_CR</v>
      </c>
      <c r="B22983">
        <v>70</v>
      </c>
      <c r="C22983" t="s">
        <v>178</v>
      </c>
      <c r="D22983" t="s">
        <v>174</v>
      </c>
      <c r="E22983">
        <v>0</v>
      </c>
      <c r="F22983">
        <v>60</v>
      </c>
      <c r="G22983">
        <v>2</v>
      </c>
      <c r="H22983" t="s">
        <v>303</v>
      </c>
      <c r="I22983" t="s">
        <v>301</v>
      </c>
      <c r="J22983">
        <v>273.13631734772179</v>
      </c>
      <c r="L22983" s="47"/>
      <c r="M22983" s="47"/>
    </row>
    <row r="22984" spans="1:13" x14ac:dyDescent="0.4">
      <c r="A22984" t="str">
        <f t="shared" si="359"/>
        <v>71_1A_M_0_60_2_HH800_CR</v>
      </c>
      <c r="B22984">
        <v>71</v>
      </c>
      <c r="C22984" t="s">
        <v>178</v>
      </c>
      <c r="D22984" t="s">
        <v>174</v>
      </c>
      <c r="E22984">
        <v>0</v>
      </c>
      <c r="F22984">
        <v>60</v>
      </c>
      <c r="G22984">
        <v>2</v>
      </c>
      <c r="H22984" t="s">
        <v>303</v>
      </c>
      <c r="I22984" t="s">
        <v>301</v>
      </c>
      <c r="J22984">
        <v>283.01278449732803</v>
      </c>
      <c r="L22984" s="47"/>
      <c r="M22984" s="47"/>
    </row>
    <row r="22985" spans="1:13" x14ac:dyDescent="0.4">
      <c r="A22985" t="str">
        <f t="shared" si="359"/>
        <v>72_1A_M_0_60_2_HH800_CR</v>
      </c>
      <c r="B22985">
        <v>72</v>
      </c>
      <c r="C22985" t="s">
        <v>178</v>
      </c>
      <c r="D22985" t="s">
        <v>174</v>
      </c>
      <c r="E22985">
        <v>0</v>
      </c>
      <c r="F22985">
        <v>60</v>
      </c>
      <c r="G22985">
        <v>2</v>
      </c>
      <c r="H22985" t="s">
        <v>303</v>
      </c>
      <c r="I22985" t="s">
        <v>301</v>
      </c>
      <c r="J22985">
        <v>292.59349677267755</v>
      </c>
      <c r="L22985" s="47"/>
      <c r="M22985" s="47"/>
    </row>
    <row r="22986" spans="1:13" x14ac:dyDescent="0.4">
      <c r="A22986" t="str">
        <f t="shared" si="359"/>
        <v>73_1A_M_0_60_2_HH800_CR</v>
      </c>
      <c r="B22986">
        <v>73</v>
      </c>
      <c r="C22986" t="s">
        <v>178</v>
      </c>
      <c r="D22986" t="s">
        <v>174</v>
      </c>
      <c r="E22986">
        <v>0</v>
      </c>
      <c r="F22986">
        <v>60</v>
      </c>
      <c r="G22986">
        <v>2</v>
      </c>
      <c r="H22986" t="s">
        <v>303</v>
      </c>
      <c r="I22986" t="s">
        <v>301</v>
      </c>
      <c r="J22986">
        <v>301.68654302911301</v>
      </c>
      <c r="L22986" s="47"/>
      <c r="M22986" s="47"/>
    </row>
    <row r="22987" spans="1:13" x14ac:dyDescent="0.4">
      <c r="A22987" t="str">
        <f t="shared" si="359"/>
        <v>74_1A_M_0_60_2_HH800_CR</v>
      </c>
      <c r="B22987">
        <v>74</v>
      </c>
      <c r="C22987" t="s">
        <v>178</v>
      </c>
      <c r="D22987" t="s">
        <v>174</v>
      </c>
      <c r="E22987">
        <v>0</v>
      </c>
      <c r="F22987">
        <v>60</v>
      </c>
      <c r="G22987">
        <v>2</v>
      </c>
      <c r="H22987" t="s">
        <v>303</v>
      </c>
      <c r="I22987" t="s">
        <v>301</v>
      </c>
      <c r="J22987">
        <v>310.33804043732857</v>
      </c>
      <c r="L22987" s="47"/>
      <c r="M22987" s="47"/>
    </row>
    <row r="22988" spans="1:13" x14ac:dyDescent="0.4">
      <c r="A22988" t="str">
        <f t="shared" si="359"/>
        <v>75_1A_M_0_60_2_HH800_CR</v>
      </c>
      <c r="B22988">
        <v>75</v>
      </c>
      <c r="C22988" t="s">
        <v>178</v>
      </c>
      <c r="D22988" t="s">
        <v>174</v>
      </c>
      <c r="E22988">
        <v>0</v>
      </c>
      <c r="F22988">
        <v>60</v>
      </c>
      <c r="G22988">
        <v>2</v>
      </c>
      <c r="H22988" t="s">
        <v>303</v>
      </c>
      <c r="I22988" t="s">
        <v>301</v>
      </c>
      <c r="J22988">
        <v>319.66532556605972</v>
      </c>
      <c r="L22988" s="47"/>
      <c r="M22988" s="47"/>
    </row>
    <row r="22989" spans="1:13" x14ac:dyDescent="0.4">
      <c r="A22989" t="str">
        <f t="shared" si="359"/>
        <v>76_1A_M_0_60_2_HH800_CR</v>
      </c>
      <c r="B22989">
        <v>76</v>
      </c>
      <c r="C22989" t="s">
        <v>178</v>
      </c>
      <c r="D22989" t="s">
        <v>174</v>
      </c>
      <c r="E22989">
        <v>0</v>
      </c>
      <c r="F22989">
        <v>60</v>
      </c>
      <c r="G22989">
        <v>2</v>
      </c>
      <c r="H22989" t="s">
        <v>303</v>
      </c>
      <c r="I22989" t="s">
        <v>301</v>
      </c>
      <c r="J22989">
        <v>328.20966495447311</v>
      </c>
      <c r="L22989" s="47"/>
      <c r="M22989" s="47"/>
    </row>
    <row r="22990" spans="1:13" x14ac:dyDescent="0.4">
      <c r="A22990" t="str">
        <f t="shared" si="359"/>
        <v>77_1A_M_0_60_2_HH800_CR</v>
      </c>
      <c r="B22990">
        <v>77</v>
      </c>
      <c r="C22990" t="s">
        <v>178</v>
      </c>
      <c r="D22990" t="s">
        <v>174</v>
      </c>
      <c r="E22990">
        <v>0</v>
      </c>
      <c r="F22990">
        <v>60</v>
      </c>
      <c r="G22990">
        <v>2</v>
      </c>
      <c r="H22990" t="s">
        <v>303</v>
      </c>
      <c r="I22990" t="s">
        <v>301</v>
      </c>
      <c r="J22990">
        <v>337.75448097755088</v>
      </c>
      <c r="L22990" s="47"/>
      <c r="M22990" s="47"/>
    </row>
    <row r="22991" spans="1:13" x14ac:dyDescent="0.4">
      <c r="A22991" t="str">
        <f t="shared" si="359"/>
        <v>78_1A_M_0_60_2_HH800_CR</v>
      </c>
      <c r="B22991">
        <v>78</v>
      </c>
      <c r="C22991" t="s">
        <v>178</v>
      </c>
      <c r="D22991" t="s">
        <v>174</v>
      </c>
      <c r="E22991">
        <v>0</v>
      </c>
      <c r="F22991">
        <v>60</v>
      </c>
      <c r="G22991">
        <v>2</v>
      </c>
      <c r="H22991" t="s">
        <v>303</v>
      </c>
      <c r="I22991" t="s">
        <v>301</v>
      </c>
      <c r="J22991">
        <v>346.07629608473184</v>
      </c>
      <c r="L22991" s="47"/>
      <c r="M22991" s="47"/>
    </row>
    <row r="22992" spans="1:13" x14ac:dyDescent="0.4">
      <c r="A22992" t="str">
        <f t="shared" si="359"/>
        <v>79_1A_M_0_60_2_HH800_CR</v>
      </c>
      <c r="B22992">
        <v>79</v>
      </c>
      <c r="C22992" t="s">
        <v>178</v>
      </c>
      <c r="D22992" t="s">
        <v>174</v>
      </c>
      <c r="E22992">
        <v>0</v>
      </c>
      <c r="F22992">
        <v>60</v>
      </c>
      <c r="G22992">
        <v>2</v>
      </c>
      <c r="H22992" t="s">
        <v>303</v>
      </c>
      <c r="I22992" t="s">
        <v>301</v>
      </c>
      <c r="J22992">
        <v>355.28659182362702</v>
      </c>
      <c r="L22992" s="47"/>
      <c r="M22992" s="47"/>
    </row>
    <row r="22993" spans="1:13" x14ac:dyDescent="0.4">
      <c r="A22993" t="str">
        <f t="shared" si="359"/>
        <v>80_1A_M_0_60_2_HH800_CR</v>
      </c>
      <c r="B22993">
        <v>80</v>
      </c>
      <c r="C22993" t="s">
        <v>178</v>
      </c>
      <c r="D22993" t="s">
        <v>174</v>
      </c>
      <c r="E22993">
        <v>0</v>
      </c>
      <c r="F22993">
        <v>60</v>
      </c>
      <c r="G22993">
        <v>2</v>
      </c>
      <c r="H22993" t="s">
        <v>303</v>
      </c>
      <c r="I22993" t="s">
        <v>301</v>
      </c>
      <c r="J22993">
        <v>363.8725671907082</v>
      </c>
      <c r="L22993" s="47"/>
      <c r="M22993" s="47"/>
    </row>
    <row r="22994" spans="1:13" x14ac:dyDescent="0.4">
      <c r="A22994" t="str">
        <f t="shared" si="359"/>
        <v>65_1A_M_0_90_2_HH800_CR</v>
      </c>
      <c r="B22994">
        <v>65</v>
      </c>
      <c r="C22994" t="s">
        <v>178</v>
      </c>
      <c r="D22994" t="s">
        <v>174</v>
      </c>
      <c r="E22994">
        <v>0</v>
      </c>
      <c r="F22994">
        <v>90</v>
      </c>
      <c r="G22994">
        <v>2</v>
      </c>
      <c r="H22994" t="s">
        <v>303</v>
      </c>
      <c r="I22994" t="s">
        <v>301</v>
      </c>
      <c r="J22994">
        <v>162.40721030220425</v>
      </c>
      <c r="L22994" s="47"/>
      <c r="M22994" s="47"/>
    </row>
    <row r="22995" spans="1:13" x14ac:dyDescent="0.4">
      <c r="A22995" t="str">
        <f t="shared" si="359"/>
        <v>66_1A_M_0_90_2_HH800_CR</v>
      </c>
      <c r="B22995">
        <v>66</v>
      </c>
      <c r="C22995" t="s">
        <v>178</v>
      </c>
      <c r="D22995" t="s">
        <v>174</v>
      </c>
      <c r="E22995">
        <v>0</v>
      </c>
      <c r="F22995">
        <v>90</v>
      </c>
      <c r="G22995">
        <v>2</v>
      </c>
      <c r="H22995" t="s">
        <v>303</v>
      </c>
      <c r="I22995" t="s">
        <v>301</v>
      </c>
      <c r="J22995">
        <v>168.86652809512964</v>
      </c>
      <c r="L22995" s="47"/>
      <c r="M22995" s="47"/>
    </row>
    <row r="22996" spans="1:13" x14ac:dyDescent="0.4">
      <c r="A22996" t="str">
        <f t="shared" si="359"/>
        <v>67_1A_M_0_90_2_HH800_CR</v>
      </c>
      <c r="B22996">
        <v>67</v>
      </c>
      <c r="C22996" t="s">
        <v>178</v>
      </c>
      <c r="D22996" t="s">
        <v>174</v>
      </c>
      <c r="E22996">
        <v>0</v>
      </c>
      <c r="F22996">
        <v>90</v>
      </c>
      <c r="G22996">
        <v>2</v>
      </c>
      <c r="H22996" t="s">
        <v>303</v>
      </c>
      <c r="I22996" t="s">
        <v>301</v>
      </c>
      <c r="J22996">
        <v>176.92856698326747</v>
      </c>
      <c r="L22996" s="47"/>
      <c r="M22996" s="47"/>
    </row>
    <row r="22997" spans="1:13" x14ac:dyDescent="0.4">
      <c r="A22997" t="str">
        <f t="shared" si="359"/>
        <v>68_1A_M_0_90_2_HH800_CR</v>
      </c>
      <c r="B22997">
        <v>68</v>
      </c>
      <c r="C22997" t="s">
        <v>178</v>
      </c>
      <c r="D22997" t="s">
        <v>174</v>
      </c>
      <c r="E22997">
        <v>0</v>
      </c>
      <c r="F22997">
        <v>90</v>
      </c>
      <c r="G22997">
        <v>2</v>
      </c>
      <c r="H22997" t="s">
        <v>303</v>
      </c>
      <c r="I22997" t="s">
        <v>301</v>
      </c>
      <c r="J22997">
        <v>183.65840071023769</v>
      </c>
      <c r="L22997" s="47"/>
      <c r="M22997" s="47"/>
    </row>
    <row r="22998" spans="1:13" x14ac:dyDescent="0.4">
      <c r="A22998" t="str">
        <f t="shared" si="359"/>
        <v>69_1A_M_0_90_2_HH800_CR</v>
      </c>
      <c r="B22998">
        <v>69</v>
      </c>
      <c r="C22998" t="s">
        <v>178</v>
      </c>
      <c r="D22998" t="s">
        <v>174</v>
      </c>
      <c r="E22998">
        <v>0</v>
      </c>
      <c r="F22998">
        <v>90</v>
      </c>
      <c r="G22998">
        <v>2</v>
      </c>
      <c r="H22998" t="s">
        <v>303</v>
      </c>
      <c r="I22998" t="s">
        <v>301</v>
      </c>
      <c r="J22998">
        <v>190.72129498729785</v>
      </c>
      <c r="L22998" s="47"/>
      <c r="M22998" s="47"/>
    </row>
    <row r="22999" spans="1:13" x14ac:dyDescent="0.4">
      <c r="A22999" t="str">
        <f t="shared" si="359"/>
        <v>70_1A_M_0_90_2_HH800_CR</v>
      </c>
      <c r="B22999">
        <v>70</v>
      </c>
      <c r="C22999" t="s">
        <v>178</v>
      </c>
      <c r="D22999" t="s">
        <v>174</v>
      </c>
      <c r="E22999">
        <v>0</v>
      </c>
      <c r="F22999">
        <v>90</v>
      </c>
      <c r="G22999">
        <v>2</v>
      </c>
      <c r="H22999" t="s">
        <v>303</v>
      </c>
      <c r="I22999" t="s">
        <v>301</v>
      </c>
      <c r="J22999">
        <v>197.68486833204503</v>
      </c>
      <c r="L22999" s="47"/>
      <c r="M22999" s="47"/>
    </row>
    <row r="23000" spans="1:13" x14ac:dyDescent="0.4">
      <c r="A23000" t="str">
        <f t="shared" si="359"/>
        <v>71_1A_M_0_90_2_HH800_CR</v>
      </c>
      <c r="B23000">
        <v>71</v>
      </c>
      <c r="C23000" t="s">
        <v>178</v>
      </c>
      <c r="D23000" t="s">
        <v>174</v>
      </c>
      <c r="E23000">
        <v>0</v>
      </c>
      <c r="F23000">
        <v>90</v>
      </c>
      <c r="G23000">
        <v>2</v>
      </c>
      <c r="H23000" t="s">
        <v>303</v>
      </c>
      <c r="I23000" t="s">
        <v>301</v>
      </c>
      <c r="J23000">
        <v>204.88700444588272</v>
      </c>
      <c r="L23000" s="47"/>
      <c r="M23000" s="47"/>
    </row>
    <row r="23001" spans="1:13" x14ac:dyDescent="0.4">
      <c r="A23001" t="str">
        <f t="shared" si="359"/>
        <v>72_1A_M_0_90_2_HH800_CR</v>
      </c>
      <c r="B23001">
        <v>72</v>
      </c>
      <c r="C23001" t="s">
        <v>178</v>
      </c>
      <c r="D23001" t="s">
        <v>174</v>
      </c>
      <c r="E23001">
        <v>0</v>
      </c>
      <c r="F23001">
        <v>90</v>
      </c>
      <c r="G23001">
        <v>2</v>
      </c>
      <c r="H23001" t="s">
        <v>303</v>
      </c>
      <c r="I23001" t="s">
        <v>301</v>
      </c>
      <c r="J23001">
        <v>211.04321323940397</v>
      </c>
      <c r="L23001" s="47"/>
      <c r="M23001" s="47"/>
    </row>
    <row r="23002" spans="1:13" x14ac:dyDescent="0.4">
      <c r="A23002" t="str">
        <f t="shared" si="359"/>
        <v>73_1A_M_0_90_2_HH800_CR</v>
      </c>
      <c r="B23002">
        <v>73</v>
      </c>
      <c r="C23002" t="s">
        <v>178</v>
      </c>
      <c r="D23002" t="s">
        <v>174</v>
      </c>
      <c r="E23002">
        <v>0</v>
      </c>
      <c r="F23002">
        <v>90</v>
      </c>
      <c r="G23002">
        <v>2</v>
      </c>
      <c r="H23002" t="s">
        <v>303</v>
      </c>
      <c r="I23002" t="s">
        <v>301</v>
      </c>
      <c r="J23002">
        <v>217.82909491022076</v>
      </c>
      <c r="L23002" s="47"/>
      <c r="M23002" s="47"/>
    </row>
    <row r="23003" spans="1:13" x14ac:dyDescent="0.4">
      <c r="A23003" t="str">
        <f t="shared" si="359"/>
        <v>74_1A_M_0_90_2_HH800_CR</v>
      </c>
      <c r="B23003">
        <v>74</v>
      </c>
      <c r="C23003" t="s">
        <v>178</v>
      </c>
      <c r="D23003" t="s">
        <v>174</v>
      </c>
      <c r="E23003">
        <v>0</v>
      </c>
      <c r="F23003">
        <v>90</v>
      </c>
      <c r="G23003">
        <v>2</v>
      </c>
      <c r="H23003" t="s">
        <v>303</v>
      </c>
      <c r="I23003" t="s">
        <v>301</v>
      </c>
      <c r="J23003">
        <v>224.25116130356329</v>
      </c>
      <c r="L23003" s="47"/>
      <c r="M23003" s="47"/>
    </row>
    <row r="23004" spans="1:13" x14ac:dyDescent="0.4">
      <c r="A23004" t="str">
        <f t="shared" si="359"/>
        <v>75_1A_M_0_90_2_HH800_CR</v>
      </c>
      <c r="B23004">
        <v>75</v>
      </c>
      <c r="C23004" t="s">
        <v>178</v>
      </c>
      <c r="D23004" t="s">
        <v>174</v>
      </c>
      <c r="E23004">
        <v>0</v>
      </c>
      <c r="F23004">
        <v>90</v>
      </c>
      <c r="G23004">
        <v>2</v>
      </c>
      <c r="H23004" t="s">
        <v>303</v>
      </c>
      <c r="I23004" t="s">
        <v>301</v>
      </c>
      <c r="J23004">
        <v>231.07277319639857</v>
      </c>
      <c r="L23004" s="47"/>
      <c r="M23004" s="47"/>
    </row>
    <row r="23005" spans="1:13" x14ac:dyDescent="0.4">
      <c r="A23005" t="str">
        <f t="shared" si="359"/>
        <v>76_1A_M_0_90_2_HH800_CR</v>
      </c>
      <c r="B23005">
        <v>76</v>
      </c>
      <c r="C23005" t="s">
        <v>178</v>
      </c>
      <c r="D23005" t="s">
        <v>174</v>
      </c>
      <c r="E23005">
        <v>0</v>
      </c>
      <c r="F23005">
        <v>90</v>
      </c>
      <c r="G23005">
        <v>2</v>
      </c>
      <c r="H23005" t="s">
        <v>303</v>
      </c>
      <c r="I23005" t="s">
        <v>301</v>
      </c>
      <c r="J23005">
        <v>237.51456677251613</v>
      </c>
      <c r="L23005" s="47"/>
      <c r="M23005" s="47"/>
    </row>
    <row r="23006" spans="1:13" x14ac:dyDescent="0.4">
      <c r="A23006" t="str">
        <f t="shared" si="359"/>
        <v>77_1A_M_0_90_2_HH800_CR</v>
      </c>
      <c r="B23006">
        <v>77</v>
      </c>
      <c r="C23006" t="s">
        <v>178</v>
      </c>
      <c r="D23006" t="s">
        <v>174</v>
      </c>
      <c r="E23006">
        <v>0</v>
      </c>
      <c r="F23006">
        <v>90</v>
      </c>
      <c r="G23006">
        <v>2</v>
      </c>
      <c r="H23006" t="s">
        <v>303</v>
      </c>
      <c r="I23006" t="s">
        <v>301</v>
      </c>
      <c r="J23006">
        <v>243.62885242829665</v>
      </c>
      <c r="L23006" s="47"/>
      <c r="M23006" s="47"/>
    </row>
    <row r="23007" spans="1:13" x14ac:dyDescent="0.4">
      <c r="A23007" t="str">
        <f t="shared" si="359"/>
        <v>78_1A_M_0_90_2_HH800_CR</v>
      </c>
      <c r="B23007">
        <v>78</v>
      </c>
      <c r="C23007" t="s">
        <v>178</v>
      </c>
      <c r="D23007" t="s">
        <v>174</v>
      </c>
      <c r="E23007">
        <v>0</v>
      </c>
      <c r="F23007">
        <v>90</v>
      </c>
      <c r="G23007">
        <v>2</v>
      </c>
      <c r="H23007" t="s">
        <v>303</v>
      </c>
      <c r="I23007" t="s">
        <v>301</v>
      </c>
      <c r="J23007">
        <v>250.55358718635125</v>
      </c>
      <c r="L23007" s="47"/>
      <c r="M23007" s="47"/>
    </row>
    <row r="23008" spans="1:13" x14ac:dyDescent="0.4">
      <c r="A23008" t="str">
        <f t="shared" si="359"/>
        <v>79_1A_M_0_90_2_HH800_CR</v>
      </c>
      <c r="B23008">
        <v>79</v>
      </c>
      <c r="C23008" t="s">
        <v>178</v>
      </c>
      <c r="D23008" t="s">
        <v>174</v>
      </c>
      <c r="E23008">
        <v>0</v>
      </c>
      <c r="F23008">
        <v>90</v>
      </c>
      <c r="G23008">
        <v>2</v>
      </c>
      <c r="H23008" t="s">
        <v>303</v>
      </c>
      <c r="I23008" t="s">
        <v>301</v>
      </c>
      <c r="J23008">
        <v>256.0826153053834</v>
      </c>
      <c r="L23008" s="47"/>
      <c r="M23008" s="47"/>
    </row>
    <row r="23009" spans="1:13" x14ac:dyDescent="0.4">
      <c r="A23009" t="str">
        <f t="shared" si="359"/>
        <v>80_1A_M_0_90_2_HH800_CR</v>
      </c>
      <c r="B23009">
        <v>80</v>
      </c>
      <c r="C23009" t="s">
        <v>178</v>
      </c>
      <c r="D23009" t="s">
        <v>174</v>
      </c>
      <c r="E23009">
        <v>0</v>
      </c>
      <c r="F23009">
        <v>90</v>
      </c>
      <c r="G23009">
        <v>2</v>
      </c>
      <c r="H23009" t="s">
        <v>303</v>
      </c>
      <c r="I23009" t="s">
        <v>301</v>
      </c>
      <c r="J23009">
        <v>262.69678408397374</v>
      </c>
      <c r="L23009" s="47"/>
      <c r="M23009" s="47"/>
    </row>
    <row r="23010" spans="1:13" x14ac:dyDescent="0.4">
      <c r="A23010" t="str">
        <f t="shared" si="359"/>
        <v>65_1A_M_0_180_2_HH800_CR</v>
      </c>
      <c r="B23010">
        <v>65</v>
      </c>
      <c r="C23010" t="s">
        <v>178</v>
      </c>
      <c r="D23010" t="s">
        <v>174</v>
      </c>
      <c r="E23010">
        <v>0</v>
      </c>
      <c r="F23010">
        <v>180</v>
      </c>
      <c r="G23010">
        <v>2</v>
      </c>
      <c r="H23010" t="s">
        <v>303</v>
      </c>
      <c r="I23010" t="s">
        <v>301</v>
      </c>
      <c r="J23010">
        <v>139.56054772534733</v>
      </c>
      <c r="L23010" s="47"/>
      <c r="M23010" s="47"/>
    </row>
    <row r="23011" spans="1:13" x14ac:dyDescent="0.4">
      <c r="A23011" t="str">
        <f t="shared" si="359"/>
        <v>66_1A_M_0_180_2_HH800_CR</v>
      </c>
      <c r="B23011">
        <v>66</v>
      </c>
      <c r="C23011" t="s">
        <v>178</v>
      </c>
      <c r="D23011" t="s">
        <v>174</v>
      </c>
      <c r="E23011">
        <v>0</v>
      </c>
      <c r="F23011">
        <v>180</v>
      </c>
      <c r="G23011">
        <v>2</v>
      </c>
      <c r="H23011" t="s">
        <v>303</v>
      </c>
      <c r="I23011" t="s">
        <v>301</v>
      </c>
      <c r="J23011">
        <v>146.8222626726556</v>
      </c>
      <c r="L23011" s="47"/>
      <c r="M23011" s="47"/>
    </row>
    <row r="23012" spans="1:13" x14ac:dyDescent="0.4">
      <c r="A23012" t="str">
        <f t="shared" si="359"/>
        <v>67_1A_M_0_180_2_HH800_CR</v>
      </c>
      <c r="B23012">
        <v>67</v>
      </c>
      <c r="C23012" t="s">
        <v>178</v>
      </c>
      <c r="D23012" t="s">
        <v>174</v>
      </c>
      <c r="E23012">
        <v>0</v>
      </c>
      <c r="F23012">
        <v>180</v>
      </c>
      <c r="G23012">
        <v>2</v>
      </c>
      <c r="H23012" t="s">
        <v>303</v>
      </c>
      <c r="I23012" t="s">
        <v>301</v>
      </c>
      <c r="J23012">
        <v>154.8091090855124</v>
      </c>
      <c r="L23012" s="47"/>
      <c r="M23012" s="47"/>
    </row>
    <row r="23013" spans="1:13" x14ac:dyDescent="0.4">
      <c r="A23013" t="str">
        <f t="shared" si="359"/>
        <v>68_1A_M_0_180_2_HH800_CR</v>
      </c>
      <c r="B23013">
        <v>68</v>
      </c>
      <c r="C23013" t="s">
        <v>178</v>
      </c>
      <c r="D23013" t="s">
        <v>174</v>
      </c>
      <c r="E23013">
        <v>0</v>
      </c>
      <c r="F23013">
        <v>180</v>
      </c>
      <c r="G23013">
        <v>2</v>
      </c>
      <c r="H23013" t="s">
        <v>303</v>
      </c>
      <c r="I23013" t="s">
        <v>301</v>
      </c>
      <c r="J23013">
        <v>161.26258907284245</v>
      </c>
      <c r="L23013" s="47"/>
      <c r="M23013" s="47"/>
    </row>
    <row r="23014" spans="1:13" x14ac:dyDescent="0.4">
      <c r="A23014" t="str">
        <f t="shared" si="359"/>
        <v>69_1A_M_0_180_2_HH800_CR</v>
      </c>
      <c r="B23014">
        <v>69</v>
      </c>
      <c r="C23014" t="s">
        <v>178</v>
      </c>
      <c r="D23014" t="s">
        <v>174</v>
      </c>
      <c r="E23014">
        <v>0</v>
      </c>
      <c r="F23014">
        <v>180</v>
      </c>
      <c r="G23014">
        <v>2</v>
      </c>
      <c r="H23014" t="s">
        <v>303</v>
      </c>
      <c r="I23014" t="s">
        <v>301</v>
      </c>
      <c r="J23014">
        <v>168.47303182270295</v>
      </c>
      <c r="L23014" s="47"/>
      <c r="M23014" s="47"/>
    </row>
    <row r="23015" spans="1:13" x14ac:dyDescent="0.4">
      <c r="A23015" t="str">
        <f t="shared" si="359"/>
        <v>70_1A_M_0_180_2_HH800_CR</v>
      </c>
      <c r="B23015">
        <v>70</v>
      </c>
      <c r="C23015" t="s">
        <v>178</v>
      </c>
      <c r="D23015" t="s">
        <v>174</v>
      </c>
      <c r="E23015">
        <v>0</v>
      </c>
      <c r="F23015">
        <v>180</v>
      </c>
      <c r="G23015">
        <v>2</v>
      </c>
      <c r="H23015" t="s">
        <v>303</v>
      </c>
      <c r="I23015" t="s">
        <v>301</v>
      </c>
      <c r="J23015">
        <v>176.17007075247491</v>
      </c>
      <c r="L23015" s="47"/>
      <c r="M23015" s="47"/>
    </row>
    <row r="23016" spans="1:13" x14ac:dyDescent="0.4">
      <c r="A23016" t="str">
        <f t="shared" si="359"/>
        <v>71_1A_M_0_180_2_HH800_CR</v>
      </c>
      <c r="B23016">
        <v>71</v>
      </c>
      <c r="C23016" t="s">
        <v>178</v>
      </c>
      <c r="D23016" t="s">
        <v>174</v>
      </c>
      <c r="E23016">
        <v>0</v>
      </c>
      <c r="F23016">
        <v>180</v>
      </c>
      <c r="G23016">
        <v>2</v>
      </c>
      <c r="H23016" t="s">
        <v>303</v>
      </c>
      <c r="I23016" t="s">
        <v>301</v>
      </c>
      <c r="J23016">
        <v>182.88116238567903</v>
      </c>
      <c r="L23016" s="47"/>
      <c r="M23016" s="47"/>
    </row>
    <row r="23017" spans="1:13" x14ac:dyDescent="0.4">
      <c r="A23017" t="str">
        <f t="shared" si="359"/>
        <v>72_1A_M_0_180_2_HH800_CR</v>
      </c>
      <c r="B23017">
        <v>72</v>
      </c>
      <c r="C23017" t="s">
        <v>178</v>
      </c>
      <c r="D23017" t="s">
        <v>174</v>
      </c>
      <c r="E23017">
        <v>0</v>
      </c>
      <c r="F23017">
        <v>180</v>
      </c>
      <c r="G23017">
        <v>2</v>
      </c>
      <c r="H23017" t="s">
        <v>303</v>
      </c>
      <c r="I23017" t="s">
        <v>301</v>
      </c>
      <c r="J23017">
        <v>189.78353705747247</v>
      </c>
      <c r="L23017" s="47"/>
      <c r="M23017" s="47"/>
    </row>
    <row r="23018" spans="1:13" x14ac:dyDescent="0.4">
      <c r="A23018" t="str">
        <f t="shared" si="359"/>
        <v>73_1A_M_0_180_2_HH800_CR</v>
      </c>
      <c r="B23018">
        <v>73</v>
      </c>
      <c r="C23018" t="s">
        <v>178</v>
      </c>
      <c r="D23018" t="s">
        <v>174</v>
      </c>
      <c r="E23018">
        <v>0</v>
      </c>
      <c r="F23018">
        <v>180</v>
      </c>
      <c r="G23018">
        <v>2</v>
      </c>
      <c r="H23018" t="s">
        <v>303</v>
      </c>
      <c r="I23018" t="s">
        <v>301</v>
      </c>
      <c r="J23018">
        <v>196.04138011938963</v>
      </c>
      <c r="L23018" s="47"/>
      <c r="M23018" s="47"/>
    </row>
    <row r="23019" spans="1:13" x14ac:dyDescent="0.4">
      <c r="A23019" t="str">
        <f t="shared" si="359"/>
        <v>74_1A_M_0_180_2_HH800_CR</v>
      </c>
      <c r="B23019">
        <v>74</v>
      </c>
      <c r="C23019" t="s">
        <v>178</v>
      </c>
      <c r="D23019" t="s">
        <v>174</v>
      </c>
      <c r="E23019">
        <v>0</v>
      </c>
      <c r="F23019">
        <v>180</v>
      </c>
      <c r="G23019">
        <v>2</v>
      </c>
      <c r="H23019" t="s">
        <v>303</v>
      </c>
      <c r="I23019" t="s">
        <v>301</v>
      </c>
      <c r="J23019">
        <v>202.63483303440793</v>
      </c>
      <c r="L23019" s="47"/>
      <c r="M23019" s="47"/>
    </row>
    <row r="23020" spans="1:13" x14ac:dyDescent="0.4">
      <c r="A23020" t="str">
        <f t="shared" si="359"/>
        <v>75_1A_M_0_180_2_HH800_CR</v>
      </c>
      <c r="B23020">
        <v>75</v>
      </c>
      <c r="C23020" t="s">
        <v>178</v>
      </c>
      <c r="D23020" t="s">
        <v>174</v>
      </c>
      <c r="E23020">
        <v>0</v>
      </c>
      <c r="F23020">
        <v>180</v>
      </c>
      <c r="G23020">
        <v>2</v>
      </c>
      <c r="H23020" t="s">
        <v>303</v>
      </c>
      <c r="I23020" t="s">
        <v>301</v>
      </c>
      <c r="J23020">
        <v>209.33136381744154</v>
      </c>
      <c r="L23020" s="47"/>
      <c r="M23020" s="47"/>
    </row>
    <row r="23021" spans="1:13" x14ac:dyDescent="0.4">
      <c r="A23021" t="str">
        <f t="shared" si="359"/>
        <v>76_1A_M_0_180_2_HH800_CR</v>
      </c>
      <c r="B23021">
        <v>76</v>
      </c>
      <c r="C23021" t="s">
        <v>178</v>
      </c>
      <c r="D23021" t="s">
        <v>174</v>
      </c>
      <c r="E23021">
        <v>0</v>
      </c>
      <c r="F23021">
        <v>180</v>
      </c>
      <c r="G23021">
        <v>2</v>
      </c>
      <c r="H23021" t="s">
        <v>303</v>
      </c>
      <c r="I23021" t="s">
        <v>301</v>
      </c>
      <c r="J23021">
        <v>216.19183789168355</v>
      </c>
      <c r="L23021" s="47"/>
      <c r="M23021" s="47"/>
    </row>
    <row r="23022" spans="1:13" x14ac:dyDescent="0.4">
      <c r="A23022" t="str">
        <f t="shared" si="359"/>
        <v>77_1A_M_0_180_2_HH800_CR</v>
      </c>
      <c r="B23022">
        <v>77</v>
      </c>
      <c r="C23022" t="s">
        <v>178</v>
      </c>
      <c r="D23022" t="s">
        <v>174</v>
      </c>
      <c r="E23022">
        <v>0</v>
      </c>
      <c r="F23022">
        <v>180</v>
      </c>
      <c r="G23022">
        <v>2</v>
      </c>
      <c r="H23022" t="s">
        <v>303</v>
      </c>
      <c r="I23022" t="s">
        <v>301</v>
      </c>
      <c r="J23022">
        <v>223.23449484878813</v>
      </c>
      <c r="L23022" s="47"/>
      <c r="M23022" s="47"/>
    </row>
    <row r="23023" spans="1:13" x14ac:dyDescent="0.4">
      <c r="A23023" t="str">
        <f t="shared" si="359"/>
        <v>78_1A_M_0_180_2_HH800_CR</v>
      </c>
      <c r="B23023">
        <v>78</v>
      </c>
      <c r="C23023" t="s">
        <v>178</v>
      </c>
      <c r="D23023" t="s">
        <v>174</v>
      </c>
      <c r="E23023">
        <v>0</v>
      </c>
      <c r="F23023">
        <v>180</v>
      </c>
      <c r="G23023">
        <v>2</v>
      </c>
      <c r="H23023" t="s">
        <v>303</v>
      </c>
      <c r="I23023" t="s">
        <v>301</v>
      </c>
      <c r="J23023">
        <v>229.36555903889709</v>
      </c>
      <c r="L23023" s="47"/>
      <c r="M23023" s="47"/>
    </row>
    <row r="23024" spans="1:13" x14ac:dyDescent="0.4">
      <c r="A23024" t="str">
        <f t="shared" si="359"/>
        <v>79_1A_M_0_180_2_HH800_CR</v>
      </c>
      <c r="B23024">
        <v>79</v>
      </c>
      <c r="C23024" t="s">
        <v>178</v>
      </c>
      <c r="D23024" t="s">
        <v>174</v>
      </c>
      <c r="E23024">
        <v>0</v>
      </c>
      <c r="F23024">
        <v>180</v>
      </c>
      <c r="G23024">
        <v>2</v>
      </c>
      <c r="H23024" t="s">
        <v>303</v>
      </c>
      <c r="I23024" t="s">
        <v>301</v>
      </c>
      <c r="J23024">
        <v>235.31945962783186</v>
      </c>
      <c r="L23024" s="47"/>
      <c r="M23024" s="47"/>
    </row>
    <row r="23025" spans="1:13" x14ac:dyDescent="0.4">
      <c r="A23025" t="str">
        <f t="shared" si="359"/>
        <v>80_1A_M_0_180_2_HH800_CR</v>
      </c>
      <c r="B23025">
        <v>80</v>
      </c>
      <c r="C23025" t="s">
        <v>178</v>
      </c>
      <c r="D23025" t="s">
        <v>174</v>
      </c>
      <c r="E23025">
        <v>0</v>
      </c>
      <c r="F23025">
        <v>180</v>
      </c>
      <c r="G23025">
        <v>2</v>
      </c>
      <c r="H23025" t="s">
        <v>303</v>
      </c>
      <c r="I23025" t="s">
        <v>301</v>
      </c>
      <c r="J23025">
        <v>241.35969987022389</v>
      </c>
      <c r="L23025" s="47"/>
      <c r="M23025" s="47"/>
    </row>
    <row r="23026" spans="1:13" x14ac:dyDescent="0.4">
      <c r="A23026" t="str">
        <f t="shared" si="359"/>
        <v>65_1A_F_0_60_2_HH800_CR</v>
      </c>
      <c r="B23026">
        <v>65</v>
      </c>
      <c r="C23026" t="s">
        <v>178</v>
      </c>
      <c r="D23026" t="s">
        <v>169</v>
      </c>
      <c r="E23026">
        <v>0</v>
      </c>
      <c r="F23026">
        <v>60</v>
      </c>
      <c r="G23026">
        <v>2</v>
      </c>
      <c r="H23026" t="s">
        <v>303</v>
      </c>
      <c r="I23026" t="s">
        <v>301</v>
      </c>
      <c r="J23026">
        <v>201.59030585225486</v>
      </c>
      <c r="L23026" s="47"/>
      <c r="M23026" s="47"/>
    </row>
    <row r="23027" spans="1:13" x14ac:dyDescent="0.4">
      <c r="A23027" t="str">
        <f t="shared" si="359"/>
        <v>66_1A_F_0_60_2_HH800_CR</v>
      </c>
      <c r="B23027">
        <v>66</v>
      </c>
      <c r="C23027" t="s">
        <v>178</v>
      </c>
      <c r="D23027" t="s">
        <v>169</v>
      </c>
      <c r="E23027">
        <v>0</v>
      </c>
      <c r="F23027">
        <v>60</v>
      </c>
      <c r="G23027">
        <v>2</v>
      </c>
      <c r="H23027" t="s">
        <v>303</v>
      </c>
      <c r="I23027" t="s">
        <v>301</v>
      </c>
      <c r="J23027">
        <v>210.91959874884265</v>
      </c>
      <c r="L23027" s="47"/>
      <c r="M23027" s="47"/>
    </row>
    <row r="23028" spans="1:13" x14ac:dyDescent="0.4">
      <c r="A23028" t="str">
        <f t="shared" si="359"/>
        <v>67_1A_F_0_60_2_HH800_CR</v>
      </c>
      <c r="B23028">
        <v>67</v>
      </c>
      <c r="C23028" t="s">
        <v>178</v>
      </c>
      <c r="D23028" t="s">
        <v>169</v>
      </c>
      <c r="E23028">
        <v>0</v>
      </c>
      <c r="F23028">
        <v>60</v>
      </c>
      <c r="G23028">
        <v>2</v>
      </c>
      <c r="H23028" t="s">
        <v>303</v>
      </c>
      <c r="I23028" t="s">
        <v>301</v>
      </c>
      <c r="J23028">
        <v>219.81634331955769</v>
      </c>
      <c r="L23028" s="47"/>
      <c r="M23028" s="47"/>
    </row>
    <row r="23029" spans="1:13" x14ac:dyDescent="0.4">
      <c r="A23029" t="str">
        <f t="shared" si="359"/>
        <v>68_1A_F_0_60_2_HH800_CR</v>
      </c>
      <c r="B23029">
        <v>68</v>
      </c>
      <c r="C23029" t="s">
        <v>178</v>
      </c>
      <c r="D23029" t="s">
        <v>169</v>
      </c>
      <c r="E23029">
        <v>0</v>
      </c>
      <c r="F23029">
        <v>60</v>
      </c>
      <c r="G23029">
        <v>2</v>
      </c>
      <c r="H23029" t="s">
        <v>303</v>
      </c>
      <c r="I23029" t="s">
        <v>301</v>
      </c>
      <c r="J23029">
        <v>228.51618675088528</v>
      </c>
      <c r="L23029" s="47"/>
      <c r="M23029" s="47"/>
    </row>
    <row r="23030" spans="1:13" x14ac:dyDescent="0.4">
      <c r="A23030" t="str">
        <f t="shared" si="359"/>
        <v>69_1A_F_0_60_2_HH800_CR</v>
      </c>
      <c r="B23030">
        <v>69</v>
      </c>
      <c r="C23030" t="s">
        <v>178</v>
      </c>
      <c r="D23030" t="s">
        <v>169</v>
      </c>
      <c r="E23030">
        <v>0</v>
      </c>
      <c r="F23030">
        <v>60</v>
      </c>
      <c r="G23030">
        <v>2</v>
      </c>
      <c r="H23030" t="s">
        <v>303</v>
      </c>
      <c r="I23030" t="s">
        <v>301</v>
      </c>
      <c r="J23030">
        <v>236.81028917626944</v>
      </c>
      <c r="L23030" s="47"/>
      <c r="M23030" s="47"/>
    </row>
    <row r="23031" spans="1:13" x14ac:dyDescent="0.4">
      <c r="A23031" t="str">
        <f t="shared" si="359"/>
        <v>70_1A_F_0_60_2_HH800_CR</v>
      </c>
      <c r="B23031">
        <v>70</v>
      </c>
      <c r="C23031" t="s">
        <v>178</v>
      </c>
      <c r="D23031" t="s">
        <v>169</v>
      </c>
      <c r="E23031">
        <v>0</v>
      </c>
      <c r="F23031">
        <v>60</v>
      </c>
      <c r="G23031">
        <v>2</v>
      </c>
      <c r="H23031" t="s">
        <v>303</v>
      </c>
      <c r="I23031" t="s">
        <v>301</v>
      </c>
      <c r="J23031">
        <v>246.10167695415984</v>
      </c>
      <c r="L23031" s="47"/>
      <c r="M23031" s="47"/>
    </row>
    <row r="23032" spans="1:13" x14ac:dyDescent="0.4">
      <c r="A23032" t="str">
        <f t="shared" si="359"/>
        <v>71_1A_F_0_60_2_HH800_CR</v>
      </c>
      <c r="B23032">
        <v>71</v>
      </c>
      <c r="C23032" t="s">
        <v>178</v>
      </c>
      <c r="D23032" t="s">
        <v>169</v>
      </c>
      <c r="E23032">
        <v>0</v>
      </c>
      <c r="F23032">
        <v>60</v>
      </c>
      <c r="G23032">
        <v>2</v>
      </c>
      <c r="H23032" t="s">
        <v>303</v>
      </c>
      <c r="I23032" t="s">
        <v>301</v>
      </c>
      <c r="J23032">
        <v>254.46613575601938</v>
      </c>
      <c r="L23032" s="47"/>
      <c r="M23032" s="47"/>
    </row>
    <row r="23033" spans="1:13" x14ac:dyDescent="0.4">
      <c r="A23033" t="str">
        <f t="shared" si="359"/>
        <v>72_1A_F_0_60_2_HH800_CR</v>
      </c>
      <c r="B23033">
        <v>72</v>
      </c>
      <c r="C23033" t="s">
        <v>178</v>
      </c>
      <c r="D23033" t="s">
        <v>169</v>
      </c>
      <c r="E23033">
        <v>0</v>
      </c>
      <c r="F23033">
        <v>60</v>
      </c>
      <c r="G23033">
        <v>2</v>
      </c>
      <c r="H23033" t="s">
        <v>303</v>
      </c>
      <c r="I23033" t="s">
        <v>301</v>
      </c>
      <c r="J23033">
        <v>262.96205721377271</v>
      </c>
      <c r="L23033" s="47"/>
      <c r="M23033" s="47"/>
    </row>
    <row r="23034" spans="1:13" x14ac:dyDescent="0.4">
      <c r="A23034" t="str">
        <f t="shared" si="359"/>
        <v>73_1A_F_0_60_2_HH800_CR</v>
      </c>
      <c r="B23034">
        <v>73</v>
      </c>
      <c r="C23034" t="s">
        <v>178</v>
      </c>
      <c r="D23034" t="s">
        <v>169</v>
      </c>
      <c r="E23034">
        <v>0</v>
      </c>
      <c r="F23034">
        <v>60</v>
      </c>
      <c r="G23034">
        <v>2</v>
      </c>
      <c r="H23034" t="s">
        <v>303</v>
      </c>
      <c r="I23034" t="s">
        <v>301</v>
      </c>
      <c r="J23034">
        <v>271.09111440997123</v>
      </c>
      <c r="L23034" s="47"/>
      <c r="M23034" s="47"/>
    </row>
    <row r="23035" spans="1:13" x14ac:dyDescent="0.4">
      <c r="A23035" t="str">
        <f t="shared" si="359"/>
        <v>74_1A_F_0_60_2_HH800_CR</v>
      </c>
      <c r="B23035">
        <v>74</v>
      </c>
      <c r="C23035" t="s">
        <v>178</v>
      </c>
      <c r="D23035" t="s">
        <v>169</v>
      </c>
      <c r="E23035">
        <v>0</v>
      </c>
      <c r="F23035">
        <v>60</v>
      </c>
      <c r="G23035">
        <v>2</v>
      </c>
      <c r="H23035" t="s">
        <v>303</v>
      </c>
      <c r="I23035" t="s">
        <v>301</v>
      </c>
      <c r="J23035">
        <v>279.36920289852492</v>
      </c>
      <c r="L23035" s="47"/>
      <c r="M23035" s="47"/>
    </row>
    <row r="23036" spans="1:13" x14ac:dyDescent="0.4">
      <c r="A23036" t="str">
        <f t="shared" si="359"/>
        <v>75_1A_F_0_60_2_HH800_CR</v>
      </c>
      <c r="B23036">
        <v>75</v>
      </c>
      <c r="C23036" t="s">
        <v>178</v>
      </c>
      <c r="D23036" t="s">
        <v>169</v>
      </c>
      <c r="E23036">
        <v>0</v>
      </c>
      <c r="F23036">
        <v>60</v>
      </c>
      <c r="G23036">
        <v>2</v>
      </c>
      <c r="H23036" t="s">
        <v>303</v>
      </c>
      <c r="I23036" t="s">
        <v>301</v>
      </c>
      <c r="J23036">
        <v>287.75187737007656</v>
      </c>
      <c r="L23036" s="47"/>
      <c r="M23036" s="47"/>
    </row>
    <row r="23037" spans="1:13" x14ac:dyDescent="0.4">
      <c r="A23037" t="str">
        <f t="shared" si="359"/>
        <v>76_1A_F_0_60_2_HH800_CR</v>
      </c>
      <c r="B23037">
        <v>76</v>
      </c>
      <c r="C23037" t="s">
        <v>178</v>
      </c>
      <c r="D23037" t="s">
        <v>169</v>
      </c>
      <c r="E23037">
        <v>0</v>
      </c>
      <c r="F23037">
        <v>60</v>
      </c>
      <c r="G23037">
        <v>2</v>
      </c>
      <c r="H23037" t="s">
        <v>303</v>
      </c>
      <c r="I23037" t="s">
        <v>301</v>
      </c>
      <c r="J23037">
        <v>295.93339317729641</v>
      </c>
      <c r="L23037" s="47"/>
      <c r="M23037" s="47"/>
    </row>
    <row r="23038" spans="1:13" x14ac:dyDescent="0.4">
      <c r="A23038" t="str">
        <f t="shared" si="359"/>
        <v>77_1A_F_0_60_2_HH800_CR</v>
      </c>
      <c r="B23038">
        <v>77</v>
      </c>
      <c r="C23038" t="s">
        <v>178</v>
      </c>
      <c r="D23038" t="s">
        <v>169</v>
      </c>
      <c r="E23038">
        <v>0</v>
      </c>
      <c r="F23038">
        <v>60</v>
      </c>
      <c r="G23038">
        <v>2</v>
      </c>
      <c r="H23038" t="s">
        <v>303</v>
      </c>
      <c r="I23038" t="s">
        <v>301</v>
      </c>
      <c r="J23038">
        <v>304.17768732599666</v>
      </c>
      <c r="L23038" s="47"/>
      <c r="M23038" s="47"/>
    </row>
    <row r="23039" spans="1:13" x14ac:dyDescent="0.4">
      <c r="A23039" t="str">
        <f t="shared" si="359"/>
        <v>78_1A_F_0_60_2_HH800_CR</v>
      </c>
      <c r="B23039">
        <v>78</v>
      </c>
      <c r="C23039" t="s">
        <v>178</v>
      </c>
      <c r="D23039" t="s">
        <v>169</v>
      </c>
      <c r="E23039">
        <v>0</v>
      </c>
      <c r="F23039">
        <v>60</v>
      </c>
      <c r="G23039">
        <v>2</v>
      </c>
      <c r="H23039" t="s">
        <v>303</v>
      </c>
      <c r="I23039" t="s">
        <v>301</v>
      </c>
      <c r="J23039">
        <v>311.58628055666622</v>
      </c>
      <c r="L23039" s="47"/>
      <c r="M23039" s="47"/>
    </row>
    <row r="23040" spans="1:13" x14ac:dyDescent="0.4">
      <c r="A23040" t="str">
        <f t="shared" si="359"/>
        <v>79_1A_F_0_60_2_HH800_CR</v>
      </c>
      <c r="B23040">
        <v>79</v>
      </c>
      <c r="C23040" t="s">
        <v>178</v>
      </c>
      <c r="D23040" t="s">
        <v>169</v>
      </c>
      <c r="E23040">
        <v>0</v>
      </c>
      <c r="F23040">
        <v>60</v>
      </c>
      <c r="G23040">
        <v>2</v>
      </c>
      <c r="H23040" t="s">
        <v>303</v>
      </c>
      <c r="I23040" t="s">
        <v>301</v>
      </c>
      <c r="J23040">
        <v>319.48543496428005</v>
      </c>
      <c r="L23040" s="47"/>
      <c r="M23040" s="47"/>
    </row>
    <row r="23041" spans="1:13" x14ac:dyDescent="0.4">
      <c r="A23041" t="str">
        <f t="shared" si="359"/>
        <v>80_1A_F_0_60_2_HH800_CR</v>
      </c>
      <c r="B23041">
        <v>80</v>
      </c>
      <c r="C23041" t="s">
        <v>178</v>
      </c>
      <c r="D23041" t="s">
        <v>169</v>
      </c>
      <c r="E23041">
        <v>0</v>
      </c>
      <c r="F23041">
        <v>60</v>
      </c>
      <c r="G23041">
        <v>2</v>
      </c>
      <c r="H23041" t="s">
        <v>303</v>
      </c>
      <c r="I23041" t="s">
        <v>301</v>
      </c>
      <c r="J23041">
        <v>326.98754573774562</v>
      </c>
      <c r="L23041" s="47"/>
      <c r="M23041" s="47"/>
    </row>
    <row r="23042" spans="1:13" x14ac:dyDescent="0.4">
      <c r="A23042" t="str">
        <f t="shared" si="359"/>
        <v>65_1A_F_0_90_2_HH800_CR</v>
      </c>
      <c r="B23042">
        <v>65</v>
      </c>
      <c r="C23042" t="s">
        <v>178</v>
      </c>
      <c r="D23042" t="s">
        <v>169</v>
      </c>
      <c r="E23042">
        <v>0</v>
      </c>
      <c r="F23042">
        <v>90</v>
      </c>
      <c r="G23042">
        <v>2</v>
      </c>
      <c r="H23042" t="s">
        <v>303</v>
      </c>
      <c r="I23042" t="s">
        <v>301</v>
      </c>
      <c r="J23042">
        <v>149.87031300692152</v>
      </c>
      <c r="L23042" s="47"/>
      <c r="M23042" s="47"/>
    </row>
    <row r="23043" spans="1:13" x14ac:dyDescent="0.4">
      <c r="A23043" t="str">
        <f t="shared" ref="A23043:A23106" si="360">B23043&amp;"_"&amp;C23043&amp;"_"&amp;D23043&amp;"_"&amp;E23043&amp;"_"&amp;F23043&amp;"_"&amp;G23043&amp;"_"&amp;H23043&amp;"_"&amp;I23043</f>
        <v>66_1A_F_0_90_2_HH800_CR</v>
      </c>
      <c r="B23043">
        <v>66</v>
      </c>
      <c r="C23043" t="s">
        <v>178</v>
      </c>
      <c r="D23043" t="s">
        <v>169</v>
      </c>
      <c r="E23043">
        <v>0</v>
      </c>
      <c r="F23043">
        <v>90</v>
      </c>
      <c r="G23043">
        <v>2</v>
      </c>
      <c r="H23043" t="s">
        <v>303</v>
      </c>
      <c r="I23043" t="s">
        <v>301</v>
      </c>
      <c r="J23043">
        <v>156.89898786806057</v>
      </c>
      <c r="L23043" s="47"/>
      <c r="M23043" s="47"/>
    </row>
    <row r="23044" spans="1:13" x14ac:dyDescent="0.4">
      <c r="A23044" t="str">
        <f t="shared" si="360"/>
        <v>67_1A_F_0_90_2_HH800_CR</v>
      </c>
      <c r="B23044">
        <v>67</v>
      </c>
      <c r="C23044" t="s">
        <v>178</v>
      </c>
      <c r="D23044" t="s">
        <v>169</v>
      </c>
      <c r="E23044">
        <v>0</v>
      </c>
      <c r="F23044">
        <v>90</v>
      </c>
      <c r="G23044">
        <v>2</v>
      </c>
      <c r="H23044" t="s">
        <v>303</v>
      </c>
      <c r="I23044" t="s">
        <v>301</v>
      </c>
      <c r="J23044">
        <v>163.84921335897749</v>
      </c>
      <c r="L23044" s="47"/>
      <c r="M23044" s="47"/>
    </row>
    <row r="23045" spans="1:13" x14ac:dyDescent="0.4">
      <c r="A23045" t="str">
        <f t="shared" si="360"/>
        <v>68_1A_F_0_90_2_HH800_CR</v>
      </c>
      <c r="B23045">
        <v>68</v>
      </c>
      <c r="C23045" t="s">
        <v>178</v>
      </c>
      <c r="D23045" t="s">
        <v>169</v>
      </c>
      <c r="E23045">
        <v>0</v>
      </c>
      <c r="F23045">
        <v>90</v>
      </c>
      <c r="G23045">
        <v>2</v>
      </c>
      <c r="H23045" t="s">
        <v>303</v>
      </c>
      <c r="I23045" t="s">
        <v>301</v>
      </c>
      <c r="J23045">
        <v>169.58821748769606</v>
      </c>
      <c r="L23045" s="47"/>
      <c r="M23045" s="47"/>
    </row>
    <row r="23046" spans="1:13" x14ac:dyDescent="0.4">
      <c r="A23046" t="str">
        <f t="shared" si="360"/>
        <v>69_1A_F_0_90_2_HH800_CR</v>
      </c>
      <c r="B23046">
        <v>69</v>
      </c>
      <c r="C23046" t="s">
        <v>178</v>
      </c>
      <c r="D23046" t="s">
        <v>169</v>
      </c>
      <c r="E23046">
        <v>0</v>
      </c>
      <c r="F23046">
        <v>90</v>
      </c>
      <c r="G23046">
        <v>2</v>
      </c>
      <c r="H23046" t="s">
        <v>303</v>
      </c>
      <c r="I23046" t="s">
        <v>301</v>
      </c>
      <c r="J23046">
        <v>176.55146123939292</v>
      </c>
      <c r="L23046" s="47"/>
      <c r="M23046" s="47"/>
    </row>
    <row r="23047" spans="1:13" x14ac:dyDescent="0.4">
      <c r="A23047" t="str">
        <f t="shared" si="360"/>
        <v>70_1A_F_0_90_2_HH800_CR</v>
      </c>
      <c r="B23047">
        <v>70</v>
      </c>
      <c r="C23047" t="s">
        <v>178</v>
      </c>
      <c r="D23047" t="s">
        <v>169</v>
      </c>
      <c r="E23047">
        <v>0</v>
      </c>
      <c r="F23047">
        <v>90</v>
      </c>
      <c r="G23047">
        <v>2</v>
      </c>
      <c r="H23047" t="s">
        <v>303</v>
      </c>
      <c r="I23047" t="s">
        <v>301</v>
      </c>
      <c r="J23047">
        <v>182.57183037114424</v>
      </c>
      <c r="L23047" s="47"/>
      <c r="M23047" s="47"/>
    </row>
    <row r="23048" spans="1:13" x14ac:dyDescent="0.4">
      <c r="A23048" t="str">
        <f t="shared" si="360"/>
        <v>71_1A_F_0_90_2_HH800_CR</v>
      </c>
      <c r="B23048">
        <v>71</v>
      </c>
      <c r="C23048" t="s">
        <v>178</v>
      </c>
      <c r="D23048" t="s">
        <v>169</v>
      </c>
      <c r="E23048">
        <v>0</v>
      </c>
      <c r="F23048">
        <v>90</v>
      </c>
      <c r="G23048">
        <v>2</v>
      </c>
      <c r="H23048" t="s">
        <v>303</v>
      </c>
      <c r="I23048" t="s">
        <v>301</v>
      </c>
      <c r="J23048">
        <v>189.46594108389948</v>
      </c>
      <c r="L23048" s="47"/>
      <c r="M23048" s="47"/>
    </row>
    <row r="23049" spans="1:13" x14ac:dyDescent="0.4">
      <c r="A23049" t="str">
        <f t="shared" si="360"/>
        <v>72_1A_F_0_90_2_HH800_CR</v>
      </c>
      <c r="B23049">
        <v>72</v>
      </c>
      <c r="C23049" t="s">
        <v>178</v>
      </c>
      <c r="D23049" t="s">
        <v>169</v>
      </c>
      <c r="E23049">
        <v>0</v>
      </c>
      <c r="F23049">
        <v>90</v>
      </c>
      <c r="G23049">
        <v>2</v>
      </c>
      <c r="H23049" t="s">
        <v>303</v>
      </c>
      <c r="I23049" t="s">
        <v>301</v>
      </c>
      <c r="J23049">
        <v>195.39214131871407</v>
      </c>
      <c r="L23049" s="47"/>
      <c r="M23049" s="47"/>
    </row>
    <row r="23050" spans="1:13" x14ac:dyDescent="0.4">
      <c r="A23050" t="str">
        <f t="shared" si="360"/>
        <v>73_1A_F_0_90_2_HH800_CR</v>
      </c>
      <c r="B23050">
        <v>73</v>
      </c>
      <c r="C23050" t="s">
        <v>178</v>
      </c>
      <c r="D23050" t="s">
        <v>169</v>
      </c>
      <c r="E23050">
        <v>0</v>
      </c>
      <c r="F23050">
        <v>90</v>
      </c>
      <c r="G23050">
        <v>2</v>
      </c>
      <c r="H23050" t="s">
        <v>303</v>
      </c>
      <c r="I23050" t="s">
        <v>301</v>
      </c>
      <c r="J23050">
        <v>201.60424708023092</v>
      </c>
      <c r="L23050" s="47"/>
      <c r="M23050" s="47"/>
    </row>
    <row r="23051" spans="1:13" x14ac:dyDescent="0.4">
      <c r="A23051" t="str">
        <f t="shared" si="360"/>
        <v>74_1A_F_0_90_2_HH800_CR</v>
      </c>
      <c r="B23051">
        <v>74</v>
      </c>
      <c r="C23051" t="s">
        <v>178</v>
      </c>
      <c r="D23051" t="s">
        <v>169</v>
      </c>
      <c r="E23051">
        <v>0</v>
      </c>
      <c r="F23051">
        <v>90</v>
      </c>
      <c r="G23051">
        <v>2</v>
      </c>
      <c r="H23051" t="s">
        <v>303</v>
      </c>
      <c r="I23051" t="s">
        <v>301</v>
      </c>
      <c r="J23051">
        <v>207.77767990167303</v>
      </c>
      <c r="L23051" s="47"/>
      <c r="M23051" s="47"/>
    </row>
    <row r="23052" spans="1:13" x14ac:dyDescent="0.4">
      <c r="A23052" t="str">
        <f t="shared" si="360"/>
        <v>75_1A_F_0_90_2_HH800_CR</v>
      </c>
      <c r="B23052">
        <v>75</v>
      </c>
      <c r="C23052" t="s">
        <v>178</v>
      </c>
      <c r="D23052" t="s">
        <v>169</v>
      </c>
      <c r="E23052">
        <v>0</v>
      </c>
      <c r="F23052">
        <v>90</v>
      </c>
      <c r="G23052">
        <v>2</v>
      </c>
      <c r="H23052" t="s">
        <v>303</v>
      </c>
      <c r="I23052" t="s">
        <v>301</v>
      </c>
      <c r="J23052">
        <v>214.20014150359907</v>
      </c>
      <c r="L23052" s="47"/>
      <c r="M23052" s="47"/>
    </row>
    <row r="23053" spans="1:13" x14ac:dyDescent="0.4">
      <c r="A23053" t="str">
        <f t="shared" si="360"/>
        <v>76_1A_F_0_90_2_HH800_CR</v>
      </c>
      <c r="B23053">
        <v>76</v>
      </c>
      <c r="C23053" t="s">
        <v>178</v>
      </c>
      <c r="D23053" t="s">
        <v>169</v>
      </c>
      <c r="E23053">
        <v>0</v>
      </c>
      <c r="F23053">
        <v>90</v>
      </c>
      <c r="G23053">
        <v>2</v>
      </c>
      <c r="H23053" t="s">
        <v>303</v>
      </c>
      <c r="I23053" t="s">
        <v>301</v>
      </c>
      <c r="J23053">
        <v>219.76895276390266</v>
      </c>
      <c r="L23053" s="47"/>
      <c r="M23053" s="47"/>
    </row>
    <row r="23054" spans="1:13" x14ac:dyDescent="0.4">
      <c r="A23054" t="str">
        <f t="shared" si="360"/>
        <v>77_1A_F_0_90_2_HH800_CR</v>
      </c>
      <c r="B23054">
        <v>77</v>
      </c>
      <c r="C23054" t="s">
        <v>178</v>
      </c>
      <c r="D23054" t="s">
        <v>169</v>
      </c>
      <c r="E23054">
        <v>0</v>
      </c>
      <c r="F23054">
        <v>90</v>
      </c>
      <c r="G23054">
        <v>2</v>
      </c>
      <c r="H23054" t="s">
        <v>303</v>
      </c>
      <c r="I23054" t="s">
        <v>301</v>
      </c>
      <c r="J23054">
        <v>225.93528740253285</v>
      </c>
      <c r="L23054" s="47"/>
      <c r="M23054" s="47"/>
    </row>
    <row r="23055" spans="1:13" x14ac:dyDescent="0.4">
      <c r="A23055" t="str">
        <f t="shared" si="360"/>
        <v>78_1A_F_0_90_2_HH800_CR</v>
      </c>
      <c r="B23055">
        <v>78</v>
      </c>
      <c r="C23055" t="s">
        <v>178</v>
      </c>
      <c r="D23055" t="s">
        <v>169</v>
      </c>
      <c r="E23055">
        <v>0</v>
      </c>
      <c r="F23055">
        <v>90</v>
      </c>
      <c r="G23055">
        <v>2</v>
      </c>
      <c r="H23055" t="s">
        <v>303</v>
      </c>
      <c r="I23055" t="s">
        <v>301</v>
      </c>
      <c r="J23055">
        <v>231.55615448439437</v>
      </c>
      <c r="L23055" s="47"/>
      <c r="M23055" s="47"/>
    </row>
    <row r="23056" spans="1:13" x14ac:dyDescent="0.4">
      <c r="A23056" t="str">
        <f t="shared" si="360"/>
        <v>79_1A_F_0_90_2_HH800_CR</v>
      </c>
      <c r="B23056">
        <v>79</v>
      </c>
      <c r="C23056" t="s">
        <v>178</v>
      </c>
      <c r="D23056" t="s">
        <v>169</v>
      </c>
      <c r="E23056">
        <v>0</v>
      </c>
      <c r="F23056">
        <v>90</v>
      </c>
      <c r="G23056">
        <v>2</v>
      </c>
      <c r="H23056" t="s">
        <v>303</v>
      </c>
      <c r="I23056" t="s">
        <v>301</v>
      </c>
      <c r="J23056">
        <v>238.00116349193533</v>
      </c>
      <c r="L23056" s="47"/>
      <c r="M23056" s="47"/>
    </row>
    <row r="23057" spans="1:13" x14ac:dyDescent="0.4">
      <c r="A23057" t="str">
        <f t="shared" si="360"/>
        <v>80_1A_F_0_90_2_HH800_CR</v>
      </c>
      <c r="B23057">
        <v>80</v>
      </c>
      <c r="C23057" t="s">
        <v>178</v>
      </c>
      <c r="D23057" t="s">
        <v>169</v>
      </c>
      <c r="E23057">
        <v>0</v>
      </c>
      <c r="F23057">
        <v>90</v>
      </c>
      <c r="G23057">
        <v>2</v>
      </c>
      <c r="H23057" t="s">
        <v>303</v>
      </c>
      <c r="I23057" t="s">
        <v>301</v>
      </c>
      <c r="J23057">
        <v>243.22564874825019</v>
      </c>
      <c r="L23057" s="47"/>
      <c r="M23057" s="47"/>
    </row>
    <row r="23058" spans="1:13" x14ac:dyDescent="0.4">
      <c r="A23058" t="str">
        <f t="shared" si="360"/>
        <v>65_1A_F_0_180_2_HH800_CR</v>
      </c>
      <c r="B23058">
        <v>65</v>
      </c>
      <c r="C23058" t="s">
        <v>178</v>
      </c>
      <c r="D23058" t="s">
        <v>169</v>
      </c>
      <c r="E23058">
        <v>0</v>
      </c>
      <c r="F23058">
        <v>180</v>
      </c>
      <c r="G23058">
        <v>2</v>
      </c>
      <c r="H23058" t="s">
        <v>303</v>
      </c>
      <c r="I23058" t="s">
        <v>301</v>
      </c>
      <c r="J23058">
        <v>132.82065280186058</v>
      </c>
      <c r="L23058" s="47"/>
      <c r="M23058" s="47"/>
    </row>
    <row r="23059" spans="1:13" x14ac:dyDescent="0.4">
      <c r="A23059" t="str">
        <f t="shared" si="360"/>
        <v>66_1A_F_0_180_2_HH800_CR</v>
      </c>
      <c r="B23059">
        <v>66</v>
      </c>
      <c r="C23059" t="s">
        <v>178</v>
      </c>
      <c r="D23059" t="s">
        <v>169</v>
      </c>
      <c r="E23059">
        <v>0</v>
      </c>
      <c r="F23059">
        <v>180</v>
      </c>
      <c r="G23059">
        <v>2</v>
      </c>
      <c r="H23059" t="s">
        <v>303</v>
      </c>
      <c r="I23059" t="s">
        <v>301</v>
      </c>
      <c r="J23059">
        <v>138.50915330379351</v>
      </c>
      <c r="L23059" s="47"/>
      <c r="M23059" s="47"/>
    </row>
    <row r="23060" spans="1:13" x14ac:dyDescent="0.4">
      <c r="A23060" t="str">
        <f t="shared" si="360"/>
        <v>67_1A_F_0_180_2_HH800_CR</v>
      </c>
      <c r="B23060">
        <v>67</v>
      </c>
      <c r="C23060" t="s">
        <v>178</v>
      </c>
      <c r="D23060" t="s">
        <v>169</v>
      </c>
      <c r="E23060">
        <v>0</v>
      </c>
      <c r="F23060">
        <v>180</v>
      </c>
      <c r="G23060">
        <v>2</v>
      </c>
      <c r="H23060" t="s">
        <v>303</v>
      </c>
      <c r="I23060" t="s">
        <v>301</v>
      </c>
      <c r="J23060">
        <v>144.80824720695188</v>
      </c>
      <c r="L23060" s="47"/>
      <c r="M23060" s="47"/>
    </row>
    <row r="23061" spans="1:13" x14ac:dyDescent="0.4">
      <c r="A23061" t="str">
        <f t="shared" si="360"/>
        <v>68_1A_F_0_180_2_HH800_CR</v>
      </c>
      <c r="B23061">
        <v>68</v>
      </c>
      <c r="C23061" t="s">
        <v>178</v>
      </c>
      <c r="D23061" t="s">
        <v>169</v>
      </c>
      <c r="E23061">
        <v>0</v>
      </c>
      <c r="F23061">
        <v>180</v>
      </c>
      <c r="G23061">
        <v>2</v>
      </c>
      <c r="H23061" t="s">
        <v>303</v>
      </c>
      <c r="I23061" t="s">
        <v>301</v>
      </c>
      <c r="J23061">
        <v>150.27768439664959</v>
      </c>
      <c r="L23061" s="47"/>
      <c r="M23061" s="47"/>
    </row>
    <row r="23062" spans="1:13" x14ac:dyDescent="0.4">
      <c r="A23062" t="str">
        <f t="shared" si="360"/>
        <v>69_1A_F_0_180_2_HH800_CR</v>
      </c>
      <c r="B23062">
        <v>69</v>
      </c>
      <c r="C23062" t="s">
        <v>178</v>
      </c>
      <c r="D23062" t="s">
        <v>169</v>
      </c>
      <c r="E23062">
        <v>0</v>
      </c>
      <c r="F23062">
        <v>180</v>
      </c>
      <c r="G23062">
        <v>2</v>
      </c>
      <c r="H23062" t="s">
        <v>303</v>
      </c>
      <c r="I23062" t="s">
        <v>301</v>
      </c>
      <c r="J23062">
        <v>156.17804236547477</v>
      </c>
      <c r="L23062" s="47"/>
      <c r="M23062" s="47"/>
    </row>
    <row r="23063" spans="1:13" x14ac:dyDescent="0.4">
      <c r="A23063" t="str">
        <f t="shared" si="360"/>
        <v>70_1A_F_0_180_2_HH800_CR</v>
      </c>
      <c r="B23063">
        <v>70</v>
      </c>
      <c r="C23063" t="s">
        <v>178</v>
      </c>
      <c r="D23063" t="s">
        <v>169</v>
      </c>
      <c r="E23063">
        <v>0</v>
      </c>
      <c r="F23063">
        <v>180</v>
      </c>
      <c r="G23063">
        <v>2</v>
      </c>
      <c r="H23063" t="s">
        <v>303</v>
      </c>
      <c r="I23063" t="s">
        <v>301</v>
      </c>
      <c r="J23063">
        <v>161.72883029116693</v>
      </c>
      <c r="L23063" s="47"/>
      <c r="M23063" s="47"/>
    </row>
    <row r="23064" spans="1:13" x14ac:dyDescent="0.4">
      <c r="A23064" t="str">
        <f t="shared" si="360"/>
        <v>71_1A_F_0_180_2_HH800_CR</v>
      </c>
      <c r="B23064">
        <v>71</v>
      </c>
      <c r="C23064" t="s">
        <v>178</v>
      </c>
      <c r="D23064" t="s">
        <v>169</v>
      </c>
      <c r="E23064">
        <v>0</v>
      </c>
      <c r="F23064">
        <v>180</v>
      </c>
      <c r="G23064">
        <v>2</v>
      </c>
      <c r="H23064" t="s">
        <v>303</v>
      </c>
      <c r="I23064" t="s">
        <v>301</v>
      </c>
      <c r="J23064">
        <v>167.73182385383177</v>
      </c>
      <c r="L23064" s="47"/>
      <c r="M23064" s="47"/>
    </row>
    <row r="23065" spans="1:13" x14ac:dyDescent="0.4">
      <c r="A23065" t="str">
        <f t="shared" si="360"/>
        <v>72_1A_F_0_180_2_HH800_CR</v>
      </c>
      <c r="B23065">
        <v>72</v>
      </c>
      <c r="C23065" t="s">
        <v>178</v>
      </c>
      <c r="D23065" t="s">
        <v>169</v>
      </c>
      <c r="E23065">
        <v>0</v>
      </c>
      <c r="F23065">
        <v>180</v>
      </c>
      <c r="G23065">
        <v>2</v>
      </c>
      <c r="H23065" t="s">
        <v>303</v>
      </c>
      <c r="I23065" t="s">
        <v>301</v>
      </c>
      <c r="J23065">
        <v>173.25307189954745</v>
      </c>
      <c r="L23065" s="47"/>
      <c r="M23065" s="47"/>
    </row>
    <row r="23066" spans="1:13" x14ac:dyDescent="0.4">
      <c r="A23066" t="str">
        <f t="shared" si="360"/>
        <v>73_1A_F_0_180_2_HH800_CR</v>
      </c>
      <c r="B23066">
        <v>73</v>
      </c>
      <c r="C23066" t="s">
        <v>178</v>
      </c>
      <c r="D23066" t="s">
        <v>169</v>
      </c>
      <c r="E23066">
        <v>0</v>
      </c>
      <c r="F23066">
        <v>180</v>
      </c>
      <c r="G23066">
        <v>2</v>
      </c>
      <c r="H23066" t="s">
        <v>303</v>
      </c>
      <c r="I23066" t="s">
        <v>301</v>
      </c>
      <c r="J23066">
        <v>178.80200718301882</v>
      </c>
      <c r="L23066" s="47"/>
      <c r="M23066" s="47"/>
    </row>
    <row r="23067" spans="1:13" x14ac:dyDescent="0.4">
      <c r="A23067" t="str">
        <f t="shared" si="360"/>
        <v>74_1A_F_0_180_2_HH800_CR</v>
      </c>
      <c r="B23067">
        <v>74</v>
      </c>
      <c r="C23067" t="s">
        <v>178</v>
      </c>
      <c r="D23067" t="s">
        <v>169</v>
      </c>
      <c r="E23067">
        <v>0</v>
      </c>
      <c r="F23067">
        <v>180</v>
      </c>
      <c r="G23067">
        <v>2</v>
      </c>
      <c r="H23067" t="s">
        <v>303</v>
      </c>
      <c r="I23067" t="s">
        <v>301</v>
      </c>
      <c r="J23067">
        <v>184.37162795373584</v>
      </c>
      <c r="L23067" s="47"/>
      <c r="M23067" s="47"/>
    </row>
    <row r="23068" spans="1:13" x14ac:dyDescent="0.4">
      <c r="A23068" t="str">
        <f t="shared" si="360"/>
        <v>75_1A_F_0_180_2_HH800_CR</v>
      </c>
      <c r="B23068">
        <v>75</v>
      </c>
      <c r="C23068" t="s">
        <v>178</v>
      </c>
      <c r="D23068" t="s">
        <v>169</v>
      </c>
      <c r="E23068">
        <v>0</v>
      </c>
      <c r="F23068">
        <v>180</v>
      </c>
      <c r="G23068">
        <v>2</v>
      </c>
      <c r="H23068" t="s">
        <v>303</v>
      </c>
      <c r="I23068" t="s">
        <v>301</v>
      </c>
      <c r="J23068">
        <v>189.39576062300384</v>
      </c>
      <c r="L23068" s="47"/>
      <c r="M23068" s="47"/>
    </row>
    <row r="23069" spans="1:13" x14ac:dyDescent="0.4">
      <c r="A23069" t="str">
        <f t="shared" si="360"/>
        <v>76_1A_F_0_180_2_HH800_CR</v>
      </c>
      <c r="B23069">
        <v>76</v>
      </c>
      <c r="C23069" t="s">
        <v>178</v>
      </c>
      <c r="D23069" t="s">
        <v>169</v>
      </c>
      <c r="E23069">
        <v>0</v>
      </c>
      <c r="F23069">
        <v>180</v>
      </c>
      <c r="G23069">
        <v>2</v>
      </c>
      <c r="H23069" t="s">
        <v>303</v>
      </c>
      <c r="I23069" t="s">
        <v>301</v>
      </c>
      <c r="J23069">
        <v>194.27558776438664</v>
      </c>
      <c r="L23069" s="47"/>
      <c r="M23069" s="47"/>
    </row>
    <row r="23070" spans="1:13" x14ac:dyDescent="0.4">
      <c r="A23070" t="str">
        <f t="shared" si="360"/>
        <v>77_1A_F_0_180_2_HH800_CR</v>
      </c>
      <c r="B23070">
        <v>77</v>
      </c>
      <c r="C23070" t="s">
        <v>178</v>
      </c>
      <c r="D23070" t="s">
        <v>169</v>
      </c>
      <c r="E23070">
        <v>0</v>
      </c>
      <c r="F23070">
        <v>180</v>
      </c>
      <c r="G23070">
        <v>2</v>
      </c>
      <c r="H23070" t="s">
        <v>303</v>
      </c>
      <c r="I23070" t="s">
        <v>301</v>
      </c>
      <c r="J23070">
        <v>200.33852241307977</v>
      </c>
      <c r="L23070" s="47"/>
      <c r="M23070" s="47"/>
    </row>
    <row r="23071" spans="1:13" x14ac:dyDescent="0.4">
      <c r="A23071" t="str">
        <f t="shared" si="360"/>
        <v>78_1A_F_0_180_2_HH800_CR</v>
      </c>
      <c r="B23071">
        <v>78</v>
      </c>
      <c r="C23071" t="s">
        <v>178</v>
      </c>
      <c r="D23071" t="s">
        <v>169</v>
      </c>
      <c r="E23071">
        <v>0</v>
      </c>
      <c r="F23071">
        <v>180</v>
      </c>
      <c r="G23071">
        <v>2</v>
      </c>
      <c r="H23071" t="s">
        <v>303</v>
      </c>
      <c r="I23071" t="s">
        <v>301</v>
      </c>
      <c r="J23071">
        <v>205.4491036718546</v>
      </c>
      <c r="L23071" s="47"/>
      <c r="M23071" s="47"/>
    </row>
    <row r="23072" spans="1:13" x14ac:dyDescent="0.4">
      <c r="A23072" t="str">
        <f t="shared" si="360"/>
        <v>79_1A_F_0_180_2_HH800_CR</v>
      </c>
      <c r="B23072">
        <v>79</v>
      </c>
      <c r="C23072" t="s">
        <v>178</v>
      </c>
      <c r="D23072" t="s">
        <v>169</v>
      </c>
      <c r="E23072">
        <v>0</v>
      </c>
      <c r="F23072">
        <v>180</v>
      </c>
      <c r="G23072">
        <v>2</v>
      </c>
      <c r="H23072" t="s">
        <v>303</v>
      </c>
      <c r="I23072" t="s">
        <v>301</v>
      </c>
      <c r="J23072">
        <v>209.86267045473761</v>
      </c>
      <c r="L23072" s="47"/>
      <c r="M23072" s="47"/>
    </row>
    <row r="23073" spans="1:13" x14ac:dyDescent="0.4">
      <c r="A23073" t="str">
        <f t="shared" si="360"/>
        <v>80_1A_F_0_180_2_HH800_CR</v>
      </c>
      <c r="B23073">
        <v>80</v>
      </c>
      <c r="C23073" t="s">
        <v>178</v>
      </c>
      <c r="D23073" t="s">
        <v>169</v>
      </c>
      <c r="E23073">
        <v>0</v>
      </c>
      <c r="F23073">
        <v>180</v>
      </c>
      <c r="G23073">
        <v>2</v>
      </c>
      <c r="H23073" t="s">
        <v>303</v>
      </c>
      <c r="I23073" t="s">
        <v>301</v>
      </c>
      <c r="J23073">
        <v>215.24807474324015</v>
      </c>
      <c r="L23073" s="47"/>
      <c r="M23073" s="47"/>
    </row>
    <row r="23074" spans="1:13" x14ac:dyDescent="0.4">
      <c r="A23074" t="str">
        <f t="shared" si="360"/>
        <v>65_1M_M_0_60_2_HH800_CR</v>
      </c>
      <c r="B23074">
        <v>65</v>
      </c>
      <c r="C23074" t="s">
        <v>177</v>
      </c>
      <c r="D23074" t="s">
        <v>174</v>
      </c>
      <c r="E23074">
        <v>0</v>
      </c>
      <c r="F23074">
        <v>60</v>
      </c>
      <c r="G23074">
        <v>2</v>
      </c>
      <c r="H23074" t="s">
        <v>303</v>
      </c>
      <c r="I23074" t="s">
        <v>301</v>
      </c>
      <c r="J23074">
        <v>219.12977428109221</v>
      </c>
      <c r="L23074" s="47"/>
      <c r="M23074" s="47"/>
    </row>
    <row r="23075" spans="1:13" x14ac:dyDescent="0.4">
      <c r="A23075" t="str">
        <f t="shared" si="360"/>
        <v>66_1M_M_0_60_2_HH800_CR</v>
      </c>
      <c r="B23075">
        <v>66</v>
      </c>
      <c r="C23075" t="s">
        <v>177</v>
      </c>
      <c r="D23075" t="s">
        <v>174</v>
      </c>
      <c r="E23075">
        <v>0</v>
      </c>
      <c r="F23075">
        <v>60</v>
      </c>
      <c r="G23075">
        <v>2</v>
      </c>
      <c r="H23075" t="s">
        <v>303</v>
      </c>
      <c r="I23075" t="s">
        <v>301</v>
      </c>
      <c r="J23075">
        <v>231.32162651264321</v>
      </c>
      <c r="L23075" s="47"/>
      <c r="M23075" s="47"/>
    </row>
    <row r="23076" spans="1:13" x14ac:dyDescent="0.4">
      <c r="A23076" t="str">
        <f t="shared" si="360"/>
        <v>67_1M_M_0_60_2_HH800_CR</v>
      </c>
      <c r="B23076">
        <v>67</v>
      </c>
      <c r="C23076" t="s">
        <v>177</v>
      </c>
      <c r="D23076" t="s">
        <v>174</v>
      </c>
      <c r="E23076">
        <v>0</v>
      </c>
      <c r="F23076">
        <v>60</v>
      </c>
      <c r="G23076">
        <v>2</v>
      </c>
      <c r="H23076" t="s">
        <v>303</v>
      </c>
      <c r="I23076" t="s">
        <v>301</v>
      </c>
      <c r="J23076">
        <v>242.25573321256761</v>
      </c>
      <c r="L23076" s="47"/>
      <c r="M23076" s="47"/>
    </row>
    <row r="23077" spans="1:13" x14ac:dyDescent="0.4">
      <c r="A23077" t="str">
        <f t="shared" si="360"/>
        <v>68_1M_M_0_60_2_HH800_CR</v>
      </c>
      <c r="B23077">
        <v>68</v>
      </c>
      <c r="C23077" t="s">
        <v>177</v>
      </c>
      <c r="D23077" t="s">
        <v>174</v>
      </c>
      <c r="E23077">
        <v>0</v>
      </c>
      <c r="F23077">
        <v>60</v>
      </c>
      <c r="G23077">
        <v>2</v>
      </c>
      <c r="H23077" t="s">
        <v>303</v>
      </c>
      <c r="I23077" t="s">
        <v>301</v>
      </c>
      <c r="J23077">
        <v>253.92796821643893</v>
      </c>
      <c r="L23077" s="47"/>
      <c r="M23077" s="47"/>
    </row>
    <row r="23078" spans="1:13" x14ac:dyDescent="0.4">
      <c r="A23078" t="str">
        <f t="shared" si="360"/>
        <v>69_1M_M_0_60_2_HH800_CR</v>
      </c>
      <c r="B23078">
        <v>69</v>
      </c>
      <c r="C23078" t="s">
        <v>177</v>
      </c>
      <c r="D23078" t="s">
        <v>174</v>
      </c>
      <c r="E23078">
        <v>0</v>
      </c>
      <c r="F23078">
        <v>60</v>
      </c>
      <c r="G23078">
        <v>2</v>
      </c>
      <c r="H23078" t="s">
        <v>303</v>
      </c>
      <c r="I23078" t="s">
        <v>301</v>
      </c>
      <c r="J23078">
        <v>264.97964878926388</v>
      </c>
      <c r="L23078" s="47"/>
      <c r="M23078" s="47"/>
    </row>
    <row r="23079" spans="1:13" x14ac:dyDescent="0.4">
      <c r="A23079" t="str">
        <f t="shared" si="360"/>
        <v>70_1M_M_0_60_2_HH800_CR</v>
      </c>
      <c r="B23079">
        <v>70</v>
      </c>
      <c r="C23079" t="s">
        <v>177</v>
      </c>
      <c r="D23079" t="s">
        <v>174</v>
      </c>
      <c r="E23079">
        <v>0</v>
      </c>
      <c r="F23079">
        <v>60</v>
      </c>
      <c r="G23079">
        <v>2</v>
      </c>
      <c r="H23079" t="s">
        <v>303</v>
      </c>
      <c r="I23079" t="s">
        <v>301</v>
      </c>
      <c r="J23079">
        <v>275.4723921470748</v>
      </c>
      <c r="L23079" s="47"/>
      <c r="M23079" s="47"/>
    </row>
    <row r="23080" spans="1:13" x14ac:dyDescent="0.4">
      <c r="A23080" t="str">
        <f t="shared" si="360"/>
        <v>71_1M_M_0_60_2_HH800_CR</v>
      </c>
      <c r="B23080">
        <v>71</v>
      </c>
      <c r="C23080" t="s">
        <v>177</v>
      </c>
      <c r="D23080" t="s">
        <v>174</v>
      </c>
      <c r="E23080">
        <v>0</v>
      </c>
      <c r="F23080">
        <v>60</v>
      </c>
      <c r="G23080">
        <v>2</v>
      </c>
      <c r="H23080" t="s">
        <v>303</v>
      </c>
      <c r="I23080" t="s">
        <v>301</v>
      </c>
      <c r="J23080">
        <v>286.74242101976529</v>
      </c>
      <c r="L23080" s="47"/>
      <c r="M23080" s="47"/>
    </row>
    <row r="23081" spans="1:13" x14ac:dyDescent="0.4">
      <c r="A23081" t="str">
        <f t="shared" si="360"/>
        <v>72_1M_M_0_60_2_HH800_CR</v>
      </c>
      <c r="B23081">
        <v>72</v>
      </c>
      <c r="C23081" t="s">
        <v>177</v>
      </c>
      <c r="D23081" t="s">
        <v>174</v>
      </c>
      <c r="E23081">
        <v>0</v>
      </c>
      <c r="F23081">
        <v>60</v>
      </c>
      <c r="G23081">
        <v>2</v>
      </c>
      <c r="H23081" t="s">
        <v>303</v>
      </c>
      <c r="I23081" t="s">
        <v>301</v>
      </c>
      <c r="J23081">
        <v>297.66163553575194</v>
      </c>
      <c r="L23081" s="47"/>
      <c r="M23081" s="47"/>
    </row>
    <row r="23082" spans="1:13" x14ac:dyDescent="0.4">
      <c r="A23082" t="str">
        <f t="shared" si="360"/>
        <v>73_1M_M_0_60_2_HH800_CR</v>
      </c>
      <c r="B23082">
        <v>73</v>
      </c>
      <c r="C23082" t="s">
        <v>177</v>
      </c>
      <c r="D23082" t="s">
        <v>174</v>
      </c>
      <c r="E23082">
        <v>0</v>
      </c>
      <c r="F23082">
        <v>60</v>
      </c>
      <c r="G23082">
        <v>2</v>
      </c>
      <c r="H23082" t="s">
        <v>303</v>
      </c>
      <c r="I23082" t="s">
        <v>301</v>
      </c>
      <c r="J23082">
        <v>307.57130437665359</v>
      </c>
      <c r="L23082" s="47"/>
      <c r="M23082" s="47"/>
    </row>
    <row r="23083" spans="1:13" x14ac:dyDescent="0.4">
      <c r="A23083" t="str">
        <f t="shared" si="360"/>
        <v>74_1M_M_0_60_2_HH800_CR</v>
      </c>
      <c r="B23083">
        <v>74</v>
      </c>
      <c r="C23083" t="s">
        <v>177</v>
      </c>
      <c r="D23083" t="s">
        <v>174</v>
      </c>
      <c r="E23083">
        <v>0</v>
      </c>
      <c r="F23083">
        <v>60</v>
      </c>
      <c r="G23083">
        <v>2</v>
      </c>
      <c r="H23083" t="s">
        <v>303</v>
      </c>
      <c r="I23083" t="s">
        <v>301</v>
      </c>
      <c r="J23083">
        <v>318.7866124323657</v>
      </c>
      <c r="L23083" s="47"/>
      <c r="M23083" s="47"/>
    </row>
    <row r="23084" spans="1:13" x14ac:dyDescent="0.4">
      <c r="A23084" t="str">
        <f t="shared" si="360"/>
        <v>75_1M_M_0_60_2_HH800_CR</v>
      </c>
      <c r="B23084">
        <v>75</v>
      </c>
      <c r="C23084" t="s">
        <v>177</v>
      </c>
      <c r="D23084" t="s">
        <v>174</v>
      </c>
      <c r="E23084">
        <v>0</v>
      </c>
      <c r="F23084">
        <v>60</v>
      </c>
      <c r="G23084">
        <v>2</v>
      </c>
      <c r="H23084" t="s">
        <v>303</v>
      </c>
      <c r="I23084" t="s">
        <v>301</v>
      </c>
      <c r="J23084">
        <v>328.1788621577852</v>
      </c>
      <c r="L23084" s="47"/>
      <c r="M23084" s="47"/>
    </row>
    <row r="23085" spans="1:13" x14ac:dyDescent="0.4">
      <c r="A23085" t="str">
        <f t="shared" si="360"/>
        <v>76_1M_M_0_60_2_HH800_CR</v>
      </c>
      <c r="B23085">
        <v>76</v>
      </c>
      <c r="C23085" t="s">
        <v>177</v>
      </c>
      <c r="D23085" t="s">
        <v>174</v>
      </c>
      <c r="E23085">
        <v>0</v>
      </c>
      <c r="F23085">
        <v>60</v>
      </c>
      <c r="G23085">
        <v>2</v>
      </c>
      <c r="H23085" t="s">
        <v>303</v>
      </c>
      <c r="I23085" t="s">
        <v>301</v>
      </c>
      <c r="J23085">
        <v>338.85136637098952</v>
      </c>
      <c r="L23085" s="47"/>
      <c r="M23085" s="47"/>
    </row>
    <row r="23086" spans="1:13" x14ac:dyDescent="0.4">
      <c r="A23086" t="str">
        <f t="shared" si="360"/>
        <v>77_1M_M_0_60_2_HH800_CR</v>
      </c>
      <c r="B23086">
        <v>77</v>
      </c>
      <c r="C23086" t="s">
        <v>177</v>
      </c>
      <c r="D23086" t="s">
        <v>174</v>
      </c>
      <c r="E23086">
        <v>0</v>
      </c>
      <c r="F23086">
        <v>60</v>
      </c>
      <c r="G23086">
        <v>2</v>
      </c>
      <c r="H23086" t="s">
        <v>303</v>
      </c>
      <c r="I23086" t="s">
        <v>301</v>
      </c>
      <c r="J23086">
        <v>350.0861123565648</v>
      </c>
      <c r="L23086" s="47"/>
      <c r="M23086" s="47"/>
    </row>
    <row r="23087" spans="1:13" x14ac:dyDescent="0.4">
      <c r="A23087" t="str">
        <f t="shared" si="360"/>
        <v>78_1M_M_0_60_2_HH800_CR</v>
      </c>
      <c r="B23087">
        <v>78</v>
      </c>
      <c r="C23087" t="s">
        <v>177</v>
      </c>
      <c r="D23087" t="s">
        <v>174</v>
      </c>
      <c r="E23087">
        <v>0</v>
      </c>
      <c r="F23087">
        <v>60</v>
      </c>
      <c r="G23087">
        <v>2</v>
      </c>
      <c r="H23087" t="s">
        <v>303</v>
      </c>
      <c r="I23087" t="s">
        <v>301</v>
      </c>
      <c r="J23087">
        <v>359.4062534613214</v>
      </c>
      <c r="L23087" s="47"/>
      <c r="M23087" s="47"/>
    </row>
    <row r="23088" spans="1:13" x14ac:dyDescent="0.4">
      <c r="A23088" t="str">
        <f t="shared" si="360"/>
        <v>79_1M_M_0_60_2_HH800_CR</v>
      </c>
      <c r="B23088">
        <v>79</v>
      </c>
      <c r="C23088" t="s">
        <v>177</v>
      </c>
      <c r="D23088" t="s">
        <v>174</v>
      </c>
      <c r="E23088">
        <v>0</v>
      </c>
      <c r="F23088">
        <v>60</v>
      </c>
      <c r="G23088">
        <v>2</v>
      </c>
      <c r="H23088" t="s">
        <v>303</v>
      </c>
      <c r="I23088" t="s">
        <v>301</v>
      </c>
      <c r="J23088">
        <v>369.24894587591052</v>
      </c>
      <c r="L23088" s="47"/>
      <c r="M23088" s="47"/>
    </row>
    <row r="23089" spans="1:13" x14ac:dyDescent="0.4">
      <c r="A23089" t="str">
        <f t="shared" si="360"/>
        <v>80_1M_M_0_60_2_HH800_CR</v>
      </c>
      <c r="B23089">
        <v>80</v>
      </c>
      <c r="C23089" t="s">
        <v>177</v>
      </c>
      <c r="D23089" t="s">
        <v>174</v>
      </c>
      <c r="E23089">
        <v>0</v>
      </c>
      <c r="F23089">
        <v>60</v>
      </c>
      <c r="G23089">
        <v>2</v>
      </c>
      <c r="H23089" t="s">
        <v>303</v>
      </c>
      <c r="I23089" t="s">
        <v>301</v>
      </c>
      <c r="J23089">
        <v>378.1827807677638</v>
      </c>
      <c r="L23089" s="47"/>
      <c r="M23089" s="47"/>
    </row>
    <row r="23090" spans="1:13" x14ac:dyDescent="0.4">
      <c r="A23090" t="str">
        <f t="shared" si="360"/>
        <v>65_1M_M_0_90_2_HH800_CR</v>
      </c>
      <c r="B23090">
        <v>65</v>
      </c>
      <c r="C23090" t="s">
        <v>177</v>
      </c>
      <c r="D23090" t="s">
        <v>174</v>
      </c>
      <c r="E23090">
        <v>0</v>
      </c>
      <c r="F23090">
        <v>90</v>
      </c>
      <c r="G23090">
        <v>2</v>
      </c>
      <c r="H23090" t="s">
        <v>303</v>
      </c>
      <c r="I23090" t="s">
        <v>301</v>
      </c>
      <c r="J23090">
        <v>158.25416902369827</v>
      </c>
      <c r="L23090" s="47"/>
      <c r="M23090" s="47"/>
    </row>
    <row r="23091" spans="1:13" x14ac:dyDescent="0.4">
      <c r="A23091" t="str">
        <f t="shared" si="360"/>
        <v>66_1M_M_0_90_2_HH800_CR</v>
      </c>
      <c r="B23091">
        <v>66</v>
      </c>
      <c r="C23091" t="s">
        <v>177</v>
      </c>
      <c r="D23091" t="s">
        <v>174</v>
      </c>
      <c r="E23091">
        <v>0</v>
      </c>
      <c r="F23091">
        <v>90</v>
      </c>
      <c r="G23091">
        <v>2</v>
      </c>
      <c r="H23091" t="s">
        <v>303</v>
      </c>
      <c r="I23091" t="s">
        <v>301</v>
      </c>
      <c r="J23091">
        <v>166.14518651216943</v>
      </c>
      <c r="L23091" s="47"/>
      <c r="M23091" s="47"/>
    </row>
    <row r="23092" spans="1:13" x14ac:dyDescent="0.4">
      <c r="A23092" t="str">
        <f t="shared" si="360"/>
        <v>67_1M_M_0_90_2_HH800_CR</v>
      </c>
      <c r="B23092">
        <v>67</v>
      </c>
      <c r="C23092" t="s">
        <v>177</v>
      </c>
      <c r="D23092" t="s">
        <v>174</v>
      </c>
      <c r="E23092">
        <v>0</v>
      </c>
      <c r="F23092">
        <v>90</v>
      </c>
      <c r="G23092">
        <v>2</v>
      </c>
      <c r="H23092" t="s">
        <v>303</v>
      </c>
      <c r="I23092" t="s">
        <v>301</v>
      </c>
      <c r="J23092">
        <v>174.12055811836797</v>
      </c>
      <c r="L23092" s="47"/>
      <c r="M23092" s="47"/>
    </row>
    <row r="23093" spans="1:13" x14ac:dyDescent="0.4">
      <c r="A23093" t="str">
        <f t="shared" si="360"/>
        <v>68_1M_M_0_90_2_HH800_CR</v>
      </c>
      <c r="B23093">
        <v>68</v>
      </c>
      <c r="C23093" t="s">
        <v>177</v>
      </c>
      <c r="D23093" t="s">
        <v>174</v>
      </c>
      <c r="E23093">
        <v>0</v>
      </c>
      <c r="F23093">
        <v>90</v>
      </c>
      <c r="G23093">
        <v>2</v>
      </c>
      <c r="H23093" t="s">
        <v>303</v>
      </c>
      <c r="I23093" t="s">
        <v>301</v>
      </c>
      <c r="J23093">
        <v>182.84453832069289</v>
      </c>
      <c r="L23093" s="47"/>
      <c r="M23093" s="47"/>
    </row>
    <row r="23094" spans="1:13" x14ac:dyDescent="0.4">
      <c r="A23094" t="str">
        <f t="shared" si="360"/>
        <v>69_1M_M_0_90_2_HH800_CR</v>
      </c>
      <c r="B23094">
        <v>69</v>
      </c>
      <c r="C23094" t="s">
        <v>177</v>
      </c>
      <c r="D23094" t="s">
        <v>174</v>
      </c>
      <c r="E23094">
        <v>0</v>
      </c>
      <c r="F23094">
        <v>90</v>
      </c>
      <c r="G23094">
        <v>2</v>
      </c>
      <c r="H23094" t="s">
        <v>303</v>
      </c>
      <c r="I23094" t="s">
        <v>301</v>
      </c>
      <c r="J23094">
        <v>190.71585918200233</v>
      </c>
      <c r="L23094" s="47"/>
      <c r="M23094" s="47"/>
    </row>
    <row r="23095" spans="1:13" x14ac:dyDescent="0.4">
      <c r="A23095" t="str">
        <f t="shared" si="360"/>
        <v>70_1M_M_0_90_2_HH800_CR</v>
      </c>
      <c r="B23095">
        <v>70</v>
      </c>
      <c r="C23095" t="s">
        <v>177</v>
      </c>
      <c r="D23095" t="s">
        <v>174</v>
      </c>
      <c r="E23095">
        <v>0</v>
      </c>
      <c r="F23095">
        <v>90</v>
      </c>
      <c r="G23095">
        <v>2</v>
      </c>
      <c r="H23095" t="s">
        <v>303</v>
      </c>
      <c r="I23095" t="s">
        <v>301</v>
      </c>
      <c r="J23095">
        <v>198.75287347644922</v>
      </c>
      <c r="L23095" s="47"/>
      <c r="M23095" s="47"/>
    </row>
    <row r="23096" spans="1:13" x14ac:dyDescent="0.4">
      <c r="A23096" t="str">
        <f t="shared" si="360"/>
        <v>71_1M_M_0_90_2_HH800_CR</v>
      </c>
      <c r="B23096">
        <v>71</v>
      </c>
      <c r="C23096" t="s">
        <v>177</v>
      </c>
      <c r="D23096" t="s">
        <v>174</v>
      </c>
      <c r="E23096">
        <v>0</v>
      </c>
      <c r="F23096">
        <v>90</v>
      </c>
      <c r="G23096">
        <v>2</v>
      </c>
      <c r="H23096" t="s">
        <v>303</v>
      </c>
      <c r="I23096" t="s">
        <v>301</v>
      </c>
      <c r="J23096">
        <v>206.16413536337083</v>
      </c>
      <c r="L23096" s="47"/>
      <c r="M23096" s="47"/>
    </row>
    <row r="23097" spans="1:13" x14ac:dyDescent="0.4">
      <c r="A23097" t="str">
        <f t="shared" si="360"/>
        <v>72_1M_M_0_90_2_HH800_CR</v>
      </c>
      <c r="B23097">
        <v>72</v>
      </c>
      <c r="C23097" t="s">
        <v>177</v>
      </c>
      <c r="D23097" t="s">
        <v>174</v>
      </c>
      <c r="E23097">
        <v>0</v>
      </c>
      <c r="F23097">
        <v>90</v>
      </c>
      <c r="G23097">
        <v>2</v>
      </c>
      <c r="H23097" t="s">
        <v>303</v>
      </c>
      <c r="I23097" t="s">
        <v>301</v>
      </c>
      <c r="J23097">
        <v>214.32125326822054</v>
      </c>
      <c r="L23097" s="47"/>
      <c r="M23097" s="47"/>
    </row>
    <row r="23098" spans="1:13" x14ac:dyDescent="0.4">
      <c r="A23098" t="str">
        <f t="shared" si="360"/>
        <v>73_1M_M_0_90_2_HH800_CR</v>
      </c>
      <c r="B23098">
        <v>73</v>
      </c>
      <c r="C23098" t="s">
        <v>177</v>
      </c>
      <c r="D23098" t="s">
        <v>174</v>
      </c>
      <c r="E23098">
        <v>0</v>
      </c>
      <c r="F23098">
        <v>90</v>
      </c>
      <c r="G23098">
        <v>2</v>
      </c>
      <c r="H23098" t="s">
        <v>303</v>
      </c>
      <c r="I23098" t="s">
        <v>301</v>
      </c>
      <c r="J23098">
        <v>221.58435142385062</v>
      </c>
      <c r="L23098" s="47"/>
      <c r="M23098" s="47"/>
    </row>
    <row r="23099" spans="1:13" x14ac:dyDescent="0.4">
      <c r="A23099" t="str">
        <f t="shared" si="360"/>
        <v>74_1M_M_0_90_2_HH800_CR</v>
      </c>
      <c r="B23099">
        <v>74</v>
      </c>
      <c r="C23099" t="s">
        <v>177</v>
      </c>
      <c r="D23099" t="s">
        <v>174</v>
      </c>
      <c r="E23099">
        <v>0</v>
      </c>
      <c r="F23099">
        <v>90</v>
      </c>
      <c r="G23099">
        <v>2</v>
      </c>
      <c r="H23099" t="s">
        <v>303</v>
      </c>
      <c r="I23099" t="s">
        <v>301</v>
      </c>
      <c r="J23099">
        <v>229.31199349443779</v>
      </c>
      <c r="L23099" s="47"/>
      <c r="M23099" s="47"/>
    </row>
    <row r="23100" spans="1:13" x14ac:dyDescent="0.4">
      <c r="A23100" t="str">
        <f t="shared" si="360"/>
        <v>75_1M_M_0_90_2_HH800_CR</v>
      </c>
      <c r="B23100">
        <v>75</v>
      </c>
      <c r="C23100" t="s">
        <v>177</v>
      </c>
      <c r="D23100" t="s">
        <v>174</v>
      </c>
      <c r="E23100">
        <v>0</v>
      </c>
      <c r="F23100">
        <v>90</v>
      </c>
      <c r="G23100">
        <v>2</v>
      </c>
      <c r="H23100" t="s">
        <v>303</v>
      </c>
      <c r="I23100" t="s">
        <v>301</v>
      </c>
      <c r="J23100">
        <v>237.03926202751907</v>
      </c>
      <c r="L23100" s="47"/>
      <c r="M23100" s="47"/>
    </row>
    <row r="23101" spans="1:13" x14ac:dyDescent="0.4">
      <c r="A23101" t="str">
        <f t="shared" si="360"/>
        <v>76_1M_M_0_90_2_HH800_CR</v>
      </c>
      <c r="B23101">
        <v>76</v>
      </c>
      <c r="C23101" t="s">
        <v>177</v>
      </c>
      <c r="D23101" t="s">
        <v>174</v>
      </c>
      <c r="E23101">
        <v>0</v>
      </c>
      <c r="F23101">
        <v>90</v>
      </c>
      <c r="G23101">
        <v>2</v>
      </c>
      <c r="H23101" t="s">
        <v>303</v>
      </c>
      <c r="I23101" t="s">
        <v>301</v>
      </c>
      <c r="J23101">
        <v>244.52899576546733</v>
      </c>
      <c r="L23101" s="47"/>
      <c r="M23101" s="47"/>
    </row>
    <row r="23102" spans="1:13" x14ac:dyDescent="0.4">
      <c r="A23102" t="str">
        <f t="shared" si="360"/>
        <v>77_1M_M_0_90_2_HH800_CR</v>
      </c>
      <c r="B23102">
        <v>77</v>
      </c>
      <c r="C23102" t="s">
        <v>177</v>
      </c>
      <c r="D23102" t="s">
        <v>174</v>
      </c>
      <c r="E23102">
        <v>0</v>
      </c>
      <c r="F23102">
        <v>90</v>
      </c>
      <c r="G23102">
        <v>2</v>
      </c>
      <c r="H23102" t="s">
        <v>303</v>
      </c>
      <c r="I23102" t="s">
        <v>301</v>
      </c>
      <c r="J23102">
        <v>252.2244802652589</v>
      </c>
      <c r="L23102" s="47"/>
      <c r="M23102" s="47"/>
    </row>
    <row r="23103" spans="1:13" x14ac:dyDescent="0.4">
      <c r="A23103" t="str">
        <f t="shared" si="360"/>
        <v>78_1M_M_0_90_2_HH800_CR</v>
      </c>
      <c r="B23103">
        <v>78</v>
      </c>
      <c r="C23103" t="s">
        <v>177</v>
      </c>
      <c r="D23103" t="s">
        <v>174</v>
      </c>
      <c r="E23103">
        <v>0</v>
      </c>
      <c r="F23103">
        <v>90</v>
      </c>
      <c r="G23103">
        <v>2</v>
      </c>
      <c r="H23103" t="s">
        <v>303</v>
      </c>
      <c r="I23103" t="s">
        <v>301</v>
      </c>
      <c r="J23103">
        <v>258.58042454130248</v>
      </c>
      <c r="L23103" s="47"/>
      <c r="M23103" s="47"/>
    </row>
    <row r="23104" spans="1:13" x14ac:dyDescent="0.4">
      <c r="A23104" t="str">
        <f t="shared" si="360"/>
        <v>79_1M_M_0_90_2_HH800_CR</v>
      </c>
      <c r="B23104">
        <v>79</v>
      </c>
      <c r="C23104" t="s">
        <v>177</v>
      </c>
      <c r="D23104" t="s">
        <v>174</v>
      </c>
      <c r="E23104">
        <v>0</v>
      </c>
      <c r="F23104">
        <v>90</v>
      </c>
      <c r="G23104">
        <v>2</v>
      </c>
      <c r="H23104" t="s">
        <v>303</v>
      </c>
      <c r="I23104" t="s">
        <v>301</v>
      </c>
      <c r="J23104">
        <v>265.5429932877384</v>
      </c>
      <c r="L23104" s="47"/>
      <c r="M23104" s="47"/>
    </row>
    <row r="23105" spans="1:13" x14ac:dyDescent="0.4">
      <c r="A23105" t="str">
        <f t="shared" si="360"/>
        <v>80_1M_M_0_90_2_HH800_CR</v>
      </c>
      <c r="B23105">
        <v>80</v>
      </c>
      <c r="C23105" t="s">
        <v>177</v>
      </c>
      <c r="D23105" t="s">
        <v>174</v>
      </c>
      <c r="E23105">
        <v>0</v>
      </c>
      <c r="F23105">
        <v>90</v>
      </c>
      <c r="G23105">
        <v>2</v>
      </c>
      <c r="H23105" t="s">
        <v>303</v>
      </c>
      <c r="I23105" t="s">
        <v>301</v>
      </c>
      <c r="J23105">
        <v>272.9014266401494</v>
      </c>
      <c r="L23105" s="47"/>
      <c r="M23105" s="47"/>
    </row>
    <row r="23106" spans="1:13" x14ac:dyDescent="0.4">
      <c r="A23106" t="str">
        <f t="shared" si="360"/>
        <v>65_1M_M_0_180_2_HH800_CR</v>
      </c>
      <c r="B23106">
        <v>65</v>
      </c>
      <c r="C23106" t="s">
        <v>177</v>
      </c>
      <c r="D23106" t="s">
        <v>174</v>
      </c>
      <c r="E23106">
        <v>0</v>
      </c>
      <c r="F23106">
        <v>180</v>
      </c>
      <c r="G23106">
        <v>2</v>
      </c>
      <c r="H23106" t="s">
        <v>303</v>
      </c>
      <c r="I23106" t="s">
        <v>301</v>
      </c>
      <c r="J23106">
        <v>139.87975945030777</v>
      </c>
      <c r="L23106" s="47"/>
      <c r="M23106" s="47"/>
    </row>
    <row r="23107" spans="1:13" x14ac:dyDescent="0.4">
      <c r="A23107" t="str">
        <f t="shared" ref="A23107:A23170" si="361">B23107&amp;"_"&amp;C23107&amp;"_"&amp;D23107&amp;"_"&amp;E23107&amp;"_"&amp;F23107&amp;"_"&amp;G23107&amp;"_"&amp;H23107&amp;"_"&amp;I23107</f>
        <v>66_1M_M_0_180_2_HH800_CR</v>
      </c>
      <c r="B23107">
        <v>66</v>
      </c>
      <c r="C23107" t="s">
        <v>177</v>
      </c>
      <c r="D23107" t="s">
        <v>174</v>
      </c>
      <c r="E23107">
        <v>0</v>
      </c>
      <c r="F23107">
        <v>180</v>
      </c>
      <c r="G23107">
        <v>2</v>
      </c>
      <c r="H23107" t="s">
        <v>303</v>
      </c>
      <c r="I23107" t="s">
        <v>301</v>
      </c>
      <c r="J23107">
        <v>147.16983750276933</v>
      </c>
      <c r="L23107" s="47"/>
      <c r="M23107" s="47"/>
    </row>
    <row r="23108" spans="1:13" x14ac:dyDescent="0.4">
      <c r="A23108" t="str">
        <f t="shared" si="361"/>
        <v>67_1M_M_0_180_2_HH800_CR</v>
      </c>
      <c r="B23108">
        <v>67</v>
      </c>
      <c r="C23108" t="s">
        <v>177</v>
      </c>
      <c r="D23108" t="s">
        <v>174</v>
      </c>
      <c r="E23108">
        <v>0</v>
      </c>
      <c r="F23108">
        <v>180</v>
      </c>
      <c r="G23108">
        <v>2</v>
      </c>
      <c r="H23108" t="s">
        <v>303</v>
      </c>
      <c r="I23108" t="s">
        <v>301</v>
      </c>
      <c r="J23108">
        <v>154.63284826115409</v>
      </c>
      <c r="L23108" s="47"/>
      <c r="M23108" s="47"/>
    </row>
    <row r="23109" spans="1:13" x14ac:dyDescent="0.4">
      <c r="A23109" t="str">
        <f t="shared" si="361"/>
        <v>68_1M_M_0_180_2_HH800_CR</v>
      </c>
      <c r="B23109">
        <v>68</v>
      </c>
      <c r="C23109" t="s">
        <v>177</v>
      </c>
      <c r="D23109" t="s">
        <v>174</v>
      </c>
      <c r="E23109">
        <v>0</v>
      </c>
      <c r="F23109">
        <v>180</v>
      </c>
      <c r="G23109">
        <v>2</v>
      </c>
      <c r="H23109" t="s">
        <v>303</v>
      </c>
      <c r="I23109" t="s">
        <v>301</v>
      </c>
      <c r="J23109">
        <v>161.33254251666179</v>
      </c>
      <c r="L23109" s="47"/>
      <c r="M23109" s="47"/>
    </row>
    <row r="23110" spans="1:13" x14ac:dyDescent="0.4">
      <c r="A23110" t="str">
        <f t="shared" si="361"/>
        <v>69_1M_M_0_180_2_HH800_CR</v>
      </c>
      <c r="B23110">
        <v>69</v>
      </c>
      <c r="C23110" t="s">
        <v>177</v>
      </c>
      <c r="D23110" t="s">
        <v>174</v>
      </c>
      <c r="E23110">
        <v>0</v>
      </c>
      <c r="F23110">
        <v>180</v>
      </c>
      <c r="G23110">
        <v>2</v>
      </c>
      <c r="H23110" t="s">
        <v>303</v>
      </c>
      <c r="I23110" t="s">
        <v>301</v>
      </c>
      <c r="J23110">
        <v>169.05105242795378</v>
      </c>
      <c r="L23110" s="47"/>
      <c r="M23110" s="47"/>
    </row>
    <row r="23111" spans="1:13" x14ac:dyDescent="0.4">
      <c r="A23111" t="str">
        <f t="shared" si="361"/>
        <v>70_1M_M_0_180_2_HH800_CR</v>
      </c>
      <c r="B23111">
        <v>70</v>
      </c>
      <c r="C23111" t="s">
        <v>177</v>
      </c>
      <c r="D23111" t="s">
        <v>174</v>
      </c>
      <c r="E23111">
        <v>0</v>
      </c>
      <c r="F23111">
        <v>180</v>
      </c>
      <c r="G23111">
        <v>2</v>
      </c>
      <c r="H23111" t="s">
        <v>303</v>
      </c>
      <c r="I23111" t="s">
        <v>301</v>
      </c>
      <c r="J23111">
        <v>175.81063277472347</v>
      </c>
      <c r="L23111" s="47"/>
      <c r="M23111" s="47"/>
    </row>
    <row r="23112" spans="1:13" x14ac:dyDescent="0.4">
      <c r="A23112" t="str">
        <f t="shared" si="361"/>
        <v>71_1M_M_0_180_2_HH800_CR</v>
      </c>
      <c r="B23112">
        <v>71</v>
      </c>
      <c r="C23112" t="s">
        <v>177</v>
      </c>
      <c r="D23112" t="s">
        <v>174</v>
      </c>
      <c r="E23112">
        <v>0</v>
      </c>
      <c r="F23112">
        <v>180</v>
      </c>
      <c r="G23112">
        <v>2</v>
      </c>
      <c r="H23112" t="s">
        <v>303</v>
      </c>
      <c r="I23112" t="s">
        <v>301</v>
      </c>
      <c r="J23112">
        <v>182.31313626333792</v>
      </c>
      <c r="L23112" s="47"/>
      <c r="M23112" s="47"/>
    </row>
    <row r="23113" spans="1:13" x14ac:dyDescent="0.4">
      <c r="A23113" t="str">
        <f t="shared" si="361"/>
        <v>72_1M_M_0_180_2_HH800_CR</v>
      </c>
      <c r="B23113">
        <v>72</v>
      </c>
      <c r="C23113" t="s">
        <v>177</v>
      </c>
      <c r="D23113" t="s">
        <v>174</v>
      </c>
      <c r="E23113">
        <v>0</v>
      </c>
      <c r="F23113">
        <v>180</v>
      </c>
      <c r="G23113">
        <v>2</v>
      </c>
      <c r="H23113" t="s">
        <v>303</v>
      </c>
      <c r="I23113" t="s">
        <v>301</v>
      </c>
      <c r="J23113">
        <v>189.58391917409864</v>
      </c>
      <c r="L23113" s="47"/>
      <c r="M23113" s="47"/>
    </row>
    <row r="23114" spans="1:13" x14ac:dyDescent="0.4">
      <c r="A23114" t="str">
        <f t="shared" si="361"/>
        <v>73_1M_M_0_180_2_HH800_CR</v>
      </c>
      <c r="B23114">
        <v>73</v>
      </c>
      <c r="C23114" t="s">
        <v>177</v>
      </c>
      <c r="D23114" t="s">
        <v>174</v>
      </c>
      <c r="E23114">
        <v>0</v>
      </c>
      <c r="F23114">
        <v>180</v>
      </c>
      <c r="G23114">
        <v>2</v>
      </c>
      <c r="H23114" t="s">
        <v>303</v>
      </c>
      <c r="I23114" t="s">
        <v>301</v>
      </c>
      <c r="J23114">
        <v>196.23556661958042</v>
      </c>
      <c r="L23114" s="47"/>
      <c r="M23114" s="47"/>
    </row>
    <row r="23115" spans="1:13" x14ac:dyDescent="0.4">
      <c r="A23115" t="str">
        <f t="shared" si="361"/>
        <v>74_1M_M_0_180_2_HH800_CR</v>
      </c>
      <c r="B23115">
        <v>74</v>
      </c>
      <c r="C23115" t="s">
        <v>177</v>
      </c>
      <c r="D23115" t="s">
        <v>174</v>
      </c>
      <c r="E23115">
        <v>0</v>
      </c>
      <c r="F23115">
        <v>180</v>
      </c>
      <c r="G23115">
        <v>2</v>
      </c>
      <c r="H23115" t="s">
        <v>303</v>
      </c>
      <c r="I23115" t="s">
        <v>301</v>
      </c>
      <c r="J23115">
        <v>203.33255372786033</v>
      </c>
      <c r="L23115" s="47"/>
      <c r="M23115" s="47"/>
    </row>
    <row r="23116" spans="1:13" x14ac:dyDescent="0.4">
      <c r="A23116" t="str">
        <f t="shared" si="361"/>
        <v>75_1M_M_0_180_2_HH800_CR</v>
      </c>
      <c r="B23116">
        <v>75</v>
      </c>
      <c r="C23116" t="s">
        <v>177</v>
      </c>
      <c r="D23116" t="s">
        <v>174</v>
      </c>
      <c r="E23116">
        <v>0</v>
      </c>
      <c r="F23116">
        <v>180</v>
      </c>
      <c r="G23116">
        <v>2</v>
      </c>
      <c r="H23116" t="s">
        <v>303</v>
      </c>
      <c r="I23116" t="s">
        <v>301</v>
      </c>
      <c r="J23116">
        <v>209.50905641590006</v>
      </c>
      <c r="L23116" s="47"/>
      <c r="M23116" s="47"/>
    </row>
    <row r="23117" spans="1:13" x14ac:dyDescent="0.4">
      <c r="A23117" t="str">
        <f t="shared" si="361"/>
        <v>76_1M_M_0_180_2_HH800_CR</v>
      </c>
      <c r="B23117">
        <v>76</v>
      </c>
      <c r="C23117" t="s">
        <v>177</v>
      </c>
      <c r="D23117" t="s">
        <v>174</v>
      </c>
      <c r="E23117">
        <v>0</v>
      </c>
      <c r="F23117">
        <v>180</v>
      </c>
      <c r="G23117">
        <v>2</v>
      </c>
      <c r="H23117" t="s">
        <v>303</v>
      </c>
      <c r="I23117" t="s">
        <v>301</v>
      </c>
      <c r="J23117">
        <v>216.61411382458593</v>
      </c>
      <c r="L23117" s="47"/>
      <c r="M23117" s="47"/>
    </row>
    <row r="23118" spans="1:13" x14ac:dyDescent="0.4">
      <c r="A23118" t="str">
        <f t="shared" si="361"/>
        <v>77_1M_M_0_180_2_HH800_CR</v>
      </c>
      <c r="B23118">
        <v>77</v>
      </c>
      <c r="C23118" t="s">
        <v>177</v>
      </c>
      <c r="D23118" t="s">
        <v>174</v>
      </c>
      <c r="E23118">
        <v>0</v>
      </c>
      <c r="F23118">
        <v>180</v>
      </c>
      <c r="G23118">
        <v>2</v>
      </c>
      <c r="H23118" t="s">
        <v>303</v>
      </c>
      <c r="I23118" t="s">
        <v>301</v>
      </c>
      <c r="J23118">
        <v>222.70952468555407</v>
      </c>
      <c r="L23118" s="47"/>
      <c r="M23118" s="47"/>
    </row>
    <row r="23119" spans="1:13" x14ac:dyDescent="0.4">
      <c r="A23119" t="str">
        <f t="shared" si="361"/>
        <v>78_1M_M_0_180_2_HH800_CR</v>
      </c>
      <c r="B23119">
        <v>78</v>
      </c>
      <c r="C23119" t="s">
        <v>177</v>
      </c>
      <c r="D23119" t="s">
        <v>174</v>
      </c>
      <c r="E23119">
        <v>0</v>
      </c>
      <c r="F23119">
        <v>180</v>
      </c>
      <c r="G23119">
        <v>2</v>
      </c>
      <c r="H23119" t="s">
        <v>303</v>
      </c>
      <c r="I23119" t="s">
        <v>301</v>
      </c>
      <c r="J23119">
        <v>229.29081525854275</v>
      </c>
      <c r="L23119" s="47"/>
      <c r="M23119" s="47"/>
    </row>
    <row r="23120" spans="1:13" x14ac:dyDescent="0.4">
      <c r="A23120" t="str">
        <f t="shared" si="361"/>
        <v>79_1M_M_0_180_2_HH800_CR</v>
      </c>
      <c r="B23120">
        <v>79</v>
      </c>
      <c r="C23120" t="s">
        <v>177</v>
      </c>
      <c r="D23120" t="s">
        <v>174</v>
      </c>
      <c r="E23120">
        <v>0</v>
      </c>
      <c r="F23120">
        <v>180</v>
      </c>
      <c r="G23120">
        <v>2</v>
      </c>
      <c r="H23120" t="s">
        <v>303</v>
      </c>
      <c r="I23120" t="s">
        <v>301</v>
      </c>
      <c r="J23120">
        <v>235.38563848945847</v>
      </c>
      <c r="L23120" s="47"/>
      <c r="M23120" s="47"/>
    </row>
    <row r="23121" spans="1:13" x14ac:dyDescent="0.4">
      <c r="A23121" t="str">
        <f t="shared" si="361"/>
        <v>80_1M_M_0_180_2_HH800_CR</v>
      </c>
      <c r="B23121">
        <v>80</v>
      </c>
      <c r="C23121" t="s">
        <v>177</v>
      </c>
      <c r="D23121" t="s">
        <v>174</v>
      </c>
      <c r="E23121">
        <v>0</v>
      </c>
      <c r="F23121">
        <v>180</v>
      </c>
      <c r="G23121">
        <v>2</v>
      </c>
      <c r="H23121" t="s">
        <v>303</v>
      </c>
      <c r="I23121" t="s">
        <v>301</v>
      </c>
      <c r="J23121">
        <v>241.15424510521996</v>
      </c>
      <c r="L23121" s="47"/>
      <c r="M23121" s="47"/>
    </row>
    <row r="23122" spans="1:13" x14ac:dyDescent="0.4">
      <c r="A23122" t="str">
        <f t="shared" si="361"/>
        <v>65_1M_F_0_60_2_HH800_CR</v>
      </c>
      <c r="B23122">
        <v>65</v>
      </c>
      <c r="C23122" t="s">
        <v>177</v>
      </c>
      <c r="D23122" t="s">
        <v>169</v>
      </c>
      <c r="E23122">
        <v>0</v>
      </c>
      <c r="F23122">
        <v>60</v>
      </c>
      <c r="G23122">
        <v>2</v>
      </c>
      <c r="H23122" t="s">
        <v>303</v>
      </c>
      <c r="I23122" t="s">
        <v>301</v>
      </c>
      <c r="J23122">
        <v>262.35570082249973</v>
      </c>
      <c r="L23122" s="47"/>
      <c r="M23122" s="47"/>
    </row>
    <row r="23123" spans="1:13" x14ac:dyDescent="0.4">
      <c r="A23123" t="str">
        <f t="shared" si="361"/>
        <v>66_1M_F_0_60_2_HH800_CR</v>
      </c>
      <c r="B23123">
        <v>66</v>
      </c>
      <c r="C23123" t="s">
        <v>177</v>
      </c>
      <c r="D23123" t="s">
        <v>169</v>
      </c>
      <c r="E23123">
        <v>0</v>
      </c>
      <c r="F23123">
        <v>60</v>
      </c>
      <c r="G23123">
        <v>2</v>
      </c>
      <c r="H23123" t="s">
        <v>303</v>
      </c>
      <c r="I23123" t="s">
        <v>301</v>
      </c>
      <c r="J23123">
        <v>274.3687292469258</v>
      </c>
      <c r="L23123" s="47"/>
      <c r="M23123" s="47"/>
    </row>
    <row r="23124" spans="1:13" x14ac:dyDescent="0.4">
      <c r="A23124" t="str">
        <f t="shared" si="361"/>
        <v>67_1M_F_0_60_2_HH800_CR</v>
      </c>
      <c r="B23124">
        <v>67</v>
      </c>
      <c r="C23124" t="s">
        <v>177</v>
      </c>
      <c r="D23124" t="s">
        <v>169</v>
      </c>
      <c r="E23124">
        <v>0</v>
      </c>
      <c r="F23124">
        <v>60</v>
      </c>
      <c r="G23124">
        <v>2</v>
      </c>
      <c r="H23124" t="s">
        <v>303</v>
      </c>
      <c r="I23124" t="s">
        <v>301</v>
      </c>
      <c r="J23124">
        <v>286.58117903559543</v>
      </c>
      <c r="L23124" s="47"/>
      <c r="M23124" s="47"/>
    </row>
    <row r="23125" spans="1:13" x14ac:dyDescent="0.4">
      <c r="A23125" t="str">
        <f t="shared" si="361"/>
        <v>68_1M_F_0_60_2_HH800_CR</v>
      </c>
      <c r="B23125">
        <v>68</v>
      </c>
      <c r="C23125" t="s">
        <v>177</v>
      </c>
      <c r="D23125" t="s">
        <v>169</v>
      </c>
      <c r="E23125">
        <v>0</v>
      </c>
      <c r="F23125">
        <v>60</v>
      </c>
      <c r="G23125">
        <v>2</v>
      </c>
      <c r="H23125" t="s">
        <v>303</v>
      </c>
      <c r="I23125" t="s">
        <v>301</v>
      </c>
      <c r="J23125">
        <v>297.77978432743436</v>
      </c>
      <c r="L23125" s="47"/>
      <c r="M23125" s="47"/>
    </row>
    <row r="23126" spans="1:13" x14ac:dyDescent="0.4">
      <c r="A23126" t="str">
        <f t="shared" si="361"/>
        <v>69_1M_F_0_60_2_HH800_CR</v>
      </c>
      <c r="B23126">
        <v>69</v>
      </c>
      <c r="C23126" t="s">
        <v>177</v>
      </c>
      <c r="D23126" t="s">
        <v>169</v>
      </c>
      <c r="E23126">
        <v>0</v>
      </c>
      <c r="F23126">
        <v>60</v>
      </c>
      <c r="G23126">
        <v>2</v>
      </c>
      <c r="H23126" t="s">
        <v>303</v>
      </c>
      <c r="I23126" t="s">
        <v>301</v>
      </c>
      <c r="J23126">
        <v>308.97932428818768</v>
      </c>
      <c r="L23126" s="47"/>
      <c r="M23126" s="47"/>
    </row>
    <row r="23127" spans="1:13" x14ac:dyDescent="0.4">
      <c r="A23127" t="str">
        <f t="shared" si="361"/>
        <v>70_1M_F_0_60_2_HH800_CR</v>
      </c>
      <c r="B23127">
        <v>70</v>
      </c>
      <c r="C23127" t="s">
        <v>177</v>
      </c>
      <c r="D23127" t="s">
        <v>169</v>
      </c>
      <c r="E23127">
        <v>0</v>
      </c>
      <c r="F23127">
        <v>60</v>
      </c>
      <c r="G23127">
        <v>2</v>
      </c>
      <c r="H23127" t="s">
        <v>303</v>
      </c>
      <c r="I23127" t="s">
        <v>301</v>
      </c>
      <c r="J23127">
        <v>320.0163638733809</v>
      </c>
      <c r="L23127" s="47"/>
      <c r="M23127" s="47"/>
    </row>
    <row r="23128" spans="1:13" x14ac:dyDescent="0.4">
      <c r="A23128" t="str">
        <f t="shared" si="361"/>
        <v>71_1M_F_0_60_2_HH800_CR</v>
      </c>
      <c r="B23128">
        <v>71</v>
      </c>
      <c r="C23128" t="s">
        <v>177</v>
      </c>
      <c r="D23128" t="s">
        <v>169</v>
      </c>
      <c r="E23128">
        <v>0</v>
      </c>
      <c r="F23128">
        <v>60</v>
      </c>
      <c r="G23128">
        <v>2</v>
      </c>
      <c r="H23128" t="s">
        <v>303</v>
      </c>
      <c r="I23128" t="s">
        <v>301</v>
      </c>
      <c r="J23128">
        <v>331.88390944166713</v>
      </c>
      <c r="L23128" s="47"/>
      <c r="M23128" s="47"/>
    </row>
    <row r="23129" spans="1:13" x14ac:dyDescent="0.4">
      <c r="A23129" t="str">
        <f t="shared" si="361"/>
        <v>72_1M_F_0_60_2_HH800_CR</v>
      </c>
      <c r="B23129">
        <v>72</v>
      </c>
      <c r="C23129" t="s">
        <v>177</v>
      </c>
      <c r="D23129" t="s">
        <v>169</v>
      </c>
      <c r="E23129">
        <v>0</v>
      </c>
      <c r="F23129">
        <v>60</v>
      </c>
      <c r="G23129">
        <v>2</v>
      </c>
      <c r="H23129" t="s">
        <v>303</v>
      </c>
      <c r="I23129" t="s">
        <v>301</v>
      </c>
      <c r="J23129">
        <v>342.53248028261839</v>
      </c>
      <c r="L23129" s="47"/>
      <c r="M23129" s="47"/>
    </row>
    <row r="23130" spans="1:13" x14ac:dyDescent="0.4">
      <c r="A23130" t="str">
        <f t="shared" si="361"/>
        <v>73_1M_F_0_60_2_HH800_CR</v>
      </c>
      <c r="B23130">
        <v>73</v>
      </c>
      <c r="C23130" t="s">
        <v>177</v>
      </c>
      <c r="D23130" t="s">
        <v>169</v>
      </c>
      <c r="E23130">
        <v>0</v>
      </c>
      <c r="F23130">
        <v>60</v>
      </c>
      <c r="G23130">
        <v>2</v>
      </c>
      <c r="H23130" t="s">
        <v>303</v>
      </c>
      <c r="I23130" t="s">
        <v>301</v>
      </c>
      <c r="J23130">
        <v>353.28640180644948</v>
      </c>
      <c r="L23130" s="47"/>
      <c r="M23130" s="47"/>
    </row>
    <row r="23131" spans="1:13" x14ac:dyDescent="0.4">
      <c r="A23131" t="str">
        <f t="shared" si="361"/>
        <v>74_1M_F_0_60_2_HH800_CR</v>
      </c>
      <c r="B23131">
        <v>74</v>
      </c>
      <c r="C23131" t="s">
        <v>177</v>
      </c>
      <c r="D23131" t="s">
        <v>169</v>
      </c>
      <c r="E23131">
        <v>0</v>
      </c>
      <c r="F23131">
        <v>60</v>
      </c>
      <c r="G23131">
        <v>2</v>
      </c>
      <c r="H23131" t="s">
        <v>303</v>
      </c>
      <c r="I23131" t="s">
        <v>301</v>
      </c>
      <c r="J23131">
        <v>363.30263614343136</v>
      </c>
      <c r="L23131" s="47"/>
      <c r="M23131" s="47"/>
    </row>
    <row r="23132" spans="1:13" x14ac:dyDescent="0.4">
      <c r="A23132" t="str">
        <f t="shared" si="361"/>
        <v>75_1M_F_0_60_2_HH800_CR</v>
      </c>
      <c r="B23132">
        <v>75</v>
      </c>
      <c r="C23132" t="s">
        <v>177</v>
      </c>
      <c r="D23132" t="s">
        <v>169</v>
      </c>
      <c r="E23132">
        <v>0</v>
      </c>
      <c r="F23132">
        <v>60</v>
      </c>
      <c r="G23132">
        <v>2</v>
      </c>
      <c r="H23132" t="s">
        <v>303</v>
      </c>
      <c r="I23132" t="s">
        <v>301</v>
      </c>
      <c r="J23132">
        <v>374.22608528971512</v>
      </c>
      <c r="L23132" s="47"/>
      <c r="M23132" s="47"/>
    </row>
    <row r="23133" spans="1:13" x14ac:dyDescent="0.4">
      <c r="A23133" t="str">
        <f t="shared" si="361"/>
        <v>76_1M_F_0_60_2_HH800_CR</v>
      </c>
      <c r="B23133">
        <v>76</v>
      </c>
      <c r="C23133" t="s">
        <v>177</v>
      </c>
      <c r="D23133" t="s">
        <v>169</v>
      </c>
      <c r="E23133">
        <v>0</v>
      </c>
      <c r="F23133">
        <v>60</v>
      </c>
      <c r="G23133">
        <v>2</v>
      </c>
      <c r="H23133" t="s">
        <v>303</v>
      </c>
      <c r="I23133" t="s">
        <v>301</v>
      </c>
      <c r="J23133">
        <v>384.8187928494529</v>
      </c>
      <c r="L23133" s="47"/>
      <c r="M23133" s="47"/>
    </row>
    <row r="23134" spans="1:13" x14ac:dyDescent="0.4">
      <c r="A23134" t="str">
        <f t="shared" si="361"/>
        <v>77_1M_F_0_60_2_HH800_CR</v>
      </c>
      <c r="B23134">
        <v>77</v>
      </c>
      <c r="C23134" t="s">
        <v>177</v>
      </c>
      <c r="D23134" t="s">
        <v>169</v>
      </c>
      <c r="E23134">
        <v>0</v>
      </c>
      <c r="F23134">
        <v>60</v>
      </c>
      <c r="G23134">
        <v>2</v>
      </c>
      <c r="H23134" t="s">
        <v>303</v>
      </c>
      <c r="I23134" t="s">
        <v>301</v>
      </c>
      <c r="J23134">
        <v>394.97029191099881</v>
      </c>
      <c r="L23134" s="47"/>
      <c r="M23134" s="47"/>
    </row>
    <row r="23135" spans="1:13" x14ac:dyDescent="0.4">
      <c r="A23135" t="str">
        <f t="shared" si="361"/>
        <v>78_1M_F_0_60_2_HH800_CR</v>
      </c>
      <c r="B23135">
        <v>78</v>
      </c>
      <c r="C23135" t="s">
        <v>177</v>
      </c>
      <c r="D23135" t="s">
        <v>169</v>
      </c>
      <c r="E23135">
        <v>0</v>
      </c>
      <c r="F23135">
        <v>60</v>
      </c>
      <c r="G23135">
        <v>2</v>
      </c>
      <c r="H23135" t="s">
        <v>303</v>
      </c>
      <c r="I23135" t="s">
        <v>301</v>
      </c>
      <c r="J23135">
        <v>406.18241070653056</v>
      </c>
      <c r="L23135" s="47"/>
      <c r="M23135" s="47"/>
    </row>
    <row r="23136" spans="1:13" x14ac:dyDescent="0.4">
      <c r="A23136" t="str">
        <f t="shared" si="361"/>
        <v>79_1M_F_0_60_2_HH800_CR</v>
      </c>
      <c r="B23136">
        <v>79</v>
      </c>
      <c r="C23136" t="s">
        <v>177</v>
      </c>
      <c r="D23136" t="s">
        <v>169</v>
      </c>
      <c r="E23136">
        <v>0</v>
      </c>
      <c r="F23136">
        <v>60</v>
      </c>
      <c r="G23136">
        <v>2</v>
      </c>
      <c r="H23136" t="s">
        <v>303</v>
      </c>
      <c r="I23136" t="s">
        <v>301</v>
      </c>
      <c r="J23136">
        <v>415.53391881380969</v>
      </c>
      <c r="L23136" s="47"/>
      <c r="M23136" s="47"/>
    </row>
    <row r="23137" spans="1:13" x14ac:dyDescent="0.4">
      <c r="A23137" t="str">
        <f t="shared" si="361"/>
        <v>80_1M_F_0_60_2_HH800_CR</v>
      </c>
      <c r="B23137">
        <v>80</v>
      </c>
      <c r="C23137" t="s">
        <v>177</v>
      </c>
      <c r="D23137" t="s">
        <v>169</v>
      </c>
      <c r="E23137">
        <v>0</v>
      </c>
      <c r="F23137">
        <v>60</v>
      </c>
      <c r="G23137">
        <v>2</v>
      </c>
      <c r="H23137" t="s">
        <v>303</v>
      </c>
      <c r="I23137" t="s">
        <v>301</v>
      </c>
      <c r="J23137">
        <v>425.75078639830753</v>
      </c>
      <c r="L23137" s="47"/>
      <c r="M23137" s="47"/>
    </row>
    <row r="23138" spans="1:13" x14ac:dyDescent="0.4">
      <c r="A23138" t="str">
        <f t="shared" si="361"/>
        <v>65_1M_F_0_90_2_HH800_CR</v>
      </c>
      <c r="B23138">
        <v>65</v>
      </c>
      <c r="C23138" t="s">
        <v>177</v>
      </c>
      <c r="D23138" t="s">
        <v>169</v>
      </c>
      <c r="E23138">
        <v>0</v>
      </c>
      <c r="F23138">
        <v>90</v>
      </c>
      <c r="G23138">
        <v>2</v>
      </c>
      <c r="H23138" t="s">
        <v>303</v>
      </c>
      <c r="I23138" t="s">
        <v>301</v>
      </c>
      <c r="J23138">
        <v>189.0821050019625</v>
      </c>
      <c r="L23138" s="47"/>
      <c r="M23138" s="47"/>
    </row>
    <row r="23139" spans="1:13" x14ac:dyDescent="0.4">
      <c r="A23139" t="str">
        <f t="shared" si="361"/>
        <v>66_1M_F_0_90_2_HH800_CR</v>
      </c>
      <c r="B23139">
        <v>66</v>
      </c>
      <c r="C23139" t="s">
        <v>177</v>
      </c>
      <c r="D23139" t="s">
        <v>169</v>
      </c>
      <c r="E23139">
        <v>0</v>
      </c>
      <c r="F23139">
        <v>90</v>
      </c>
      <c r="G23139">
        <v>2</v>
      </c>
      <c r="H23139" t="s">
        <v>303</v>
      </c>
      <c r="I23139" t="s">
        <v>301</v>
      </c>
      <c r="J23139">
        <v>197.14065693399277</v>
      </c>
      <c r="L23139" s="47"/>
      <c r="M23139" s="47"/>
    </row>
    <row r="23140" spans="1:13" x14ac:dyDescent="0.4">
      <c r="A23140" t="str">
        <f t="shared" si="361"/>
        <v>67_1M_F_0_90_2_HH800_CR</v>
      </c>
      <c r="B23140">
        <v>67</v>
      </c>
      <c r="C23140" t="s">
        <v>177</v>
      </c>
      <c r="D23140" t="s">
        <v>169</v>
      </c>
      <c r="E23140">
        <v>0</v>
      </c>
      <c r="F23140">
        <v>90</v>
      </c>
      <c r="G23140">
        <v>2</v>
      </c>
      <c r="H23140" t="s">
        <v>303</v>
      </c>
      <c r="I23140" t="s">
        <v>301</v>
      </c>
      <c r="J23140">
        <v>205.83341128428196</v>
      </c>
      <c r="L23140" s="47"/>
      <c r="M23140" s="47"/>
    </row>
    <row r="23141" spans="1:13" x14ac:dyDescent="0.4">
      <c r="A23141" t="str">
        <f t="shared" si="361"/>
        <v>68_1M_F_0_90_2_HH800_CR</v>
      </c>
      <c r="B23141">
        <v>68</v>
      </c>
      <c r="C23141" t="s">
        <v>177</v>
      </c>
      <c r="D23141" t="s">
        <v>169</v>
      </c>
      <c r="E23141">
        <v>0</v>
      </c>
      <c r="F23141">
        <v>90</v>
      </c>
      <c r="G23141">
        <v>2</v>
      </c>
      <c r="H23141" t="s">
        <v>303</v>
      </c>
      <c r="I23141" t="s">
        <v>301</v>
      </c>
      <c r="J23141">
        <v>214.16493811717399</v>
      </c>
      <c r="L23141" s="47"/>
      <c r="M23141" s="47"/>
    </row>
    <row r="23142" spans="1:13" x14ac:dyDescent="0.4">
      <c r="A23142" t="str">
        <f t="shared" si="361"/>
        <v>69_1M_F_0_90_2_HH800_CR</v>
      </c>
      <c r="B23142">
        <v>69</v>
      </c>
      <c r="C23142" t="s">
        <v>177</v>
      </c>
      <c r="D23142" t="s">
        <v>169</v>
      </c>
      <c r="E23142">
        <v>0</v>
      </c>
      <c r="F23142">
        <v>90</v>
      </c>
      <c r="G23142">
        <v>2</v>
      </c>
      <c r="H23142" t="s">
        <v>303</v>
      </c>
      <c r="I23142" t="s">
        <v>301</v>
      </c>
      <c r="J23142">
        <v>221.20931824889053</v>
      </c>
      <c r="L23142" s="47"/>
      <c r="M23142" s="47"/>
    </row>
    <row r="23143" spans="1:13" x14ac:dyDescent="0.4">
      <c r="A23143" t="str">
        <f t="shared" si="361"/>
        <v>70_1M_F_0_90_2_HH800_CR</v>
      </c>
      <c r="B23143">
        <v>70</v>
      </c>
      <c r="C23143" t="s">
        <v>177</v>
      </c>
      <c r="D23143" t="s">
        <v>169</v>
      </c>
      <c r="E23143">
        <v>0</v>
      </c>
      <c r="F23143">
        <v>90</v>
      </c>
      <c r="G23143">
        <v>2</v>
      </c>
      <c r="H23143" t="s">
        <v>303</v>
      </c>
      <c r="I23143" t="s">
        <v>301</v>
      </c>
      <c r="J23143">
        <v>230.01669532850494</v>
      </c>
      <c r="L23143" s="47"/>
      <c r="M23143" s="47"/>
    </row>
    <row r="23144" spans="1:13" x14ac:dyDescent="0.4">
      <c r="A23144" t="str">
        <f t="shared" si="361"/>
        <v>71_1M_F_0_90_2_HH800_CR</v>
      </c>
      <c r="B23144">
        <v>71</v>
      </c>
      <c r="C23144" t="s">
        <v>177</v>
      </c>
      <c r="D23144" t="s">
        <v>169</v>
      </c>
      <c r="E23144">
        <v>0</v>
      </c>
      <c r="F23144">
        <v>90</v>
      </c>
      <c r="G23144">
        <v>2</v>
      </c>
      <c r="H23144" t="s">
        <v>303</v>
      </c>
      <c r="I23144" t="s">
        <v>301</v>
      </c>
      <c r="J23144">
        <v>237.25723669601135</v>
      </c>
      <c r="L23144" s="47"/>
      <c r="M23144" s="47"/>
    </row>
    <row r="23145" spans="1:13" x14ac:dyDescent="0.4">
      <c r="A23145" t="str">
        <f t="shared" si="361"/>
        <v>72_1M_F_0_90_2_HH800_CR</v>
      </c>
      <c r="B23145">
        <v>72</v>
      </c>
      <c r="C23145" t="s">
        <v>177</v>
      </c>
      <c r="D23145" t="s">
        <v>169</v>
      </c>
      <c r="E23145">
        <v>0</v>
      </c>
      <c r="F23145">
        <v>90</v>
      </c>
      <c r="G23145">
        <v>2</v>
      </c>
      <c r="H23145" t="s">
        <v>303</v>
      </c>
      <c r="I23145" t="s">
        <v>301</v>
      </c>
      <c r="J23145">
        <v>245.47833386723519</v>
      </c>
      <c r="L23145" s="47"/>
      <c r="M23145" s="47"/>
    </row>
    <row r="23146" spans="1:13" x14ac:dyDescent="0.4">
      <c r="A23146" t="str">
        <f t="shared" si="361"/>
        <v>73_1M_F_0_90_2_HH800_CR</v>
      </c>
      <c r="B23146">
        <v>73</v>
      </c>
      <c r="C23146" t="s">
        <v>177</v>
      </c>
      <c r="D23146" t="s">
        <v>169</v>
      </c>
      <c r="E23146">
        <v>0</v>
      </c>
      <c r="F23146">
        <v>90</v>
      </c>
      <c r="G23146">
        <v>2</v>
      </c>
      <c r="H23146" t="s">
        <v>303</v>
      </c>
      <c r="I23146" t="s">
        <v>301</v>
      </c>
      <c r="J23146">
        <v>252.14031685999313</v>
      </c>
      <c r="L23146" s="47"/>
      <c r="M23146" s="47"/>
    </row>
    <row r="23147" spans="1:13" x14ac:dyDescent="0.4">
      <c r="A23147" t="str">
        <f t="shared" si="361"/>
        <v>74_1M_F_0_90_2_HH800_CR</v>
      </c>
      <c r="B23147">
        <v>74</v>
      </c>
      <c r="C23147" t="s">
        <v>177</v>
      </c>
      <c r="D23147" t="s">
        <v>169</v>
      </c>
      <c r="E23147">
        <v>0</v>
      </c>
      <c r="F23147">
        <v>90</v>
      </c>
      <c r="G23147">
        <v>2</v>
      </c>
      <c r="H23147" t="s">
        <v>303</v>
      </c>
      <c r="I23147" t="s">
        <v>301</v>
      </c>
      <c r="J23147">
        <v>259.39484196115887</v>
      </c>
      <c r="L23147" s="47"/>
      <c r="M23147" s="47"/>
    </row>
    <row r="23148" spans="1:13" x14ac:dyDescent="0.4">
      <c r="A23148" t="str">
        <f t="shared" si="361"/>
        <v>75_1M_F_0_90_2_HH800_CR</v>
      </c>
      <c r="B23148">
        <v>75</v>
      </c>
      <c r="C23148" t="s">
        <v>177</v>
      </c>
      <c r="D23148" t="s">
        <v>169</v>
      </c>
      <c r="E23148">
        <v>0</v>
      </c>
      <c r="F23148">
        <v>90</v>
      </c>
      <c r="G23148">
        <v>2</v>
      </c>
      <c r="H23148" t="s">
        <v>303</v>
      </c>
      <c r="I23148" t="s">
        <v>301</v>
      </c>
      <c r="J23148">
        <v>266.65866386723417</v>
      </c>
      <c r="L23148" s="47"/>
      <c r="M23148" s="47"/>
    </row>
    <row r="23149" spans="1:13" x14ac:dyDescent="0.4">
      <c r="A23149" t="str">
        <f t="shared" si="361"/>
        <v>76_1M_F_0_90_2_HH800_CR</v>
      </c>
      <c r="B23149">
        <v>76</v>
      </c>
      <c r="C23149" t="s">
        <v>177</v>
      </c>
      <c r="D23149" t="s">
        <v>169</v>
      </c>
      <c r="E23149">
        <v>0</v>
      </c>
      <c r="F23149">
        <v>90</v>
      </c>
      <c r="G23149">
        <v>2</v>
      </c>
      <c r="H23149" t="s">
        <v>303</v>
      </c>
      <c r="I23149" t="s">
        <v>301</v>
      </c>
      <c r="J23149">
        <v>274.81422334719019</v>
      </c>
      <c r="L23149" s="47"/>
      <c r="M23149" s="47"/>
    </row>
    <row r="23150" spans="1:13" x14ac:dyDescent="0.4">
      <c r="A23150" t="str">
        <f t="shared" si="361"/>
        <v>77_1M_F_0_90_2_HH800_CR</v>
      </c>
      <c r="B23150">
        <v>77</v>
      </c>
      <c r="C23150" t="s">
        <v>177</v>
      </c>
      <c r="D23150" t="s">
        <v>169</v>
      </c>
      <c r="E23150">
        <v>0</v>
      </c>
      <c r="F23150">
        <v>90</v>
      </c>
      <c r="G23150">
        <v>2</v>
      </c>
      <c r="H23150" t="s">
        <v>303</v>
      </c>
      <c r="I23150" t="s">
        <v>301</v>
      </c>
      <c r="J23150">
        <v>282.06584285863374</v>
      </c>
      <c r="L23150" s="47"/>
      <c r="M23150" s="47"/>
    </row>
    <row r="23151" spans="1:13" x14ac:dyDescent="0.4">
      <c r="A23151" t="str">
        <f t="shared" si="361"/>
        <v>78_1M_F_0_90_2_HH800_CR</v>
      </c>
      <c r="B23151">
        <v>78</v>
      </c>
      <c r="C23151" t="s">
        <v>177</v>
      </c>
      <c r="D23151" t="s">
        <v>169</v>
      </c>
      <c r="E23151">
        <v>0</v>
      </c>
      <c r="F23151">
        <v>90</v>
      </c>
      <c r="G23151">
        <v>2</v>
      </c>
      <c r="H23151" t="s">
        <v>303</v>
      </c>
      <c r="I23151" t="s">
        <v>301</v>
      </c>
      <c r="J23151">
        <v>289.51576210518908</v>
      </c>
      <c r="L23151" s="47"/>
      <c r="M23151" s="47"/>
    </row>
    <row r="23152" spans="1:13" x14ac:dyDescent="0.4">
      <c r="A23152" t="str">
        <f t="shared" si="361"/>
        <v>79_1M_F_0_90_2_HH800_CR</v>
      </c>
      <c r="B23152">
        <v>79</v>
      </c>
      <c r="C23152" t="s">
        <v>177</v>
      </c>
      <c r="D23152" t="s">
        <v>169</v>
      </c>
      <c r="E23152">
        <v>0</v>
      </c>
      <c r="F23152">
        <v>90</v>
      </c>
      <c r="G23152">
        <v>2</v>
      </c>
      <c r="H23152" t="s">
        <v>303</v>
      </c>
      <c r="I23152" t="s">
        <v>301</v>
      </c>
      <c r="J23152">
        <v>296.35620707527426</v>
      </c>
      <c r="L23152" s="47"/>
      <c r="M23152" s="47"/>
    </row>
    <row r="23153" spans="1:13" x14ac:dyDescent="0.4">
      <c r="A23153" t="str">
        <f t="shared" si="361"/>
        <v>80_1M_F_0_90_2_HH800_CR</v>
      </c>
      <c r="B23153">
        <v>80</v>
      </c>
      <c r="C23153" t="s">
        <v>177</v>
      </c>
      <c r="D23153" t="s">
        <v>169</v>
      </c>
      <c r="E23153">
        <v>0</v>
      </c>
      <c r="F23153">
        <v>90</v>
      </c>
      <c r="G23153">
        <v>2</v>
      </c>
      <c r="H23153" t="s">
        <v>303</v>
      </c>
      <c r="I23153" t="s">
        <v>301</v>
      </c>
      <c r="J23153">
        <v>303.15580768043952</v>
      </c>
      <c r="L23153" s="47"/>
      <c r="M23153" s="47"/>
    </row>
    <row r="23154" spans="1:13" x14ac:dyDescent="0.4">
      <c r="A23154" t="str">
        <f t="shared" si="361"/>
        <v>65_1M_F_0_180_2_HH800_CR</v>
      </c>
      <c r="B23154">
        <v>65</v>
      </c>
      <c r="C23154" t="s">
        <v>177</v>
      </c>
      <c r="D23154" t="s">
        <v>169</v>
      </c>
      <c r="E23154">
        <v>0</v>
      </c>
      <c r="F23154">
        <v>180</v>
      </c>
      <c r="G23154">
        <v>2</v>
      </c>
      <c r="H23154" t="s">
        <v>303</v>
      </c>
      <c r="I23154" t="s">
        <v>301</v>
      </c>
      <c r="J23154">
        <v>133.45653737702983</v>
      </c>
      <c r="L23154" s="47"/>
      <c r="M23154" s="47"/>
    </row>
    <row r="23155" spans="1:13" x14ac:dyDescent="0.4">
      <c r="A23155" t="str">
        <f t="shared" si="361"/>
        <v>66_1M_F_0_180_2_HH800_CR</v>
      </c>
      <c r="B23155">
        <v>66</v>
      </c>
      <c r="C23155" t="s">
        <v>177</v>
      </c>
      <c r="D23155" t="s">
        <v>169</v>
      </c>
      <c r="E23155">
        <v>0</v>
      </c>
      <c r="F23155">
        <v>180</v>
      </c>
      <c r="G23155">
        <v>2</v>
      </c>
      <c r="H23155" t="s">
        <v>303</v>
      </c>
      <c r="I23155" t="s">
        <v>301</v>
      </c>
      <c r="J23155">
        <v>138.65953045367641</v>
      </c>
      <c r="L23155" s="47"/>
      <c r="M23155" s="47"/>
    </row>
    <row r="23156" spans="1:13" x14ac:dyDescent="0.4">
      <c r="A23156" t="str">
        <f t="shared" si="361"/>
        <v>67_1M_F_0_180_2_HH800_CR</v>
      </c>
      <c r="B23156">
        <v>67</v>
      </c>
      <c r="C23156" t="s">
        <v>177</v>
      </c>
      <c r="D23156" t="s">
        <v>169</v>
      </c>
      <c r="E23156">
        <v>0</v>
      </c>
      <c r="F23156">
        <v>180</v>
      </c>
      <c r="G23156">
        <v>2</v>
      </c>
      <c r="H23156" t="s">
        <v>303</v>
      </c>
      <c r="I23156" t="s">
        <v>301</v>
      </c>
      <c r="J23156">
        <v>144.88113898431033</v>
      </c>
      <c r="L23156" s="47"/>
      <c r="M23156" s="47"/>
    </row>
    <row r="23157" spans="1:13" x14ac:dyDescent="0.4">
      <c r="A23157" t="str">
        <f t="shared" si="361"/>
        <v>68_1M_F_0_180_2_HH800_CR</v>
      </c>
      <c r="B23157">
        <v>68</v>
      </c>
      <c r="C23157" t="s">
        <v>177</v>
      </c>
      <c r="D23157" t="s">
        <v>169</v>
      </c>
      <c r="E23157">
        <v>0</v>
      </c>
      <c r="F23157">
        <v>180</v>
      </c>
      <c r="G23157">
        <v>2</v>
      </c>
      <c r="H23157" t="s">
        <v>303</v>
      </c>
      <c r="I23157" t="s">
        <v>301</v>
      </c>
      <c r="J23157">
        <v>150.25363497022875</v>
      </c>
      <c r="L23157" s="47"/>
      <c r="M23157" s="47"/>
    </row>
    <row r="23158" spans="1:13" x14ac:dyDescent="0.4">
      <c r="A23158" t="str">
        <f t="shared" si="361"/>
        <v>69_1M_F_0_180_2_HH800_CR</v>
      </c>
      <c r="B23158">
        <v>69</v>
      </c>
      <c r="C23158" t="s">
        <v>177</v>
      </c>
      <c r="D23158" t="s">
        <v>169</v>
      </c>
      <c r="E23158">
        <v>0</v>
      </c>
      <c r="F23158">
        <v>180</v>
      </c>
      <c r="G23158">
        <v>2</v>
      </c>
      <c r="H23158" t="s">
        <v>303</v>
      </c>
      <c r="I23158" t="s">
        <v>301</v>
      </c>
      <c r="J23158">
        <v>156.26390247477855</v>
      </c>
      <c r="L23158" s="47"/>
      <c r="M23158" s="47"/>
    </row>
    <row r="23159" spans="1:13" x14ac:dyDescent="0.4">
      <c r="A23159" t="str">
        <f t="shared" si="361"/>
        <v>70_1M_F_0_180_2_HH800_CR</v>
      </c>
      <c r="B23159">
        <v>70</v>
      </c>
      <c r="C23159" t="s">
        <v>177</v>
      </c>
      <c r="D23159" t="s">
        <v>169</v>
      </c>
      <c r="E23159">
        <v>0</v>
      </c>
      <c r="F23159">
        <v>180</v>
      </c>
      <c r="G23159">
        <v>2</v>
      </c>
      <c r="H23159" t="s">
        <v>303</v>
      </c>
      <c r="I23159" t="s">
        <v>301</v>
      </c>
      <c r="J23159">
        <v>162.39413746064668</v>
      </c>
      <c r="L23159" s="47"/>
      <c r="M23159" s="47"/>
    </row>
    <row r="23160" spans="1:13" x14ac:dyDescent="0.4">
      <c r="A23160" t="str">
        <f t="shared" si="361"/>
        <v>71_1M_F_0_180_2_HH800_CR</v>
      </c>
      <c r="B23160">
        <v>71</v>
      </c>
      <c r="C23160" t="s">
        <v>177</v>
      </c>
      <c r="D23160" t="s">
        <v>169</v>
      </c>
      <c r="E23160">
        <v>0</v>
      </c>
      <c r="F23160">
        <v>180</v>
      </c>
      <c r="G23160">
        <v>2</v>
      </c>
      <c r="H23160" t="s">
        <v>303</v>
      </c>
      <c r="I23160" t="s">
        <v>301</v>
      </c>
      <c r="J23160">
        <v>167.98213830069741</v>
      </c>
      <c r="L23160" s="47"/>
      <c r="M23160" s="47"/>
    </row>
    <row r="23161" spans="1:13" x14ac:dyDescent="0.4">
      <c r="A23161" t="str">
        <f t="shared" si="361"/>
        <v>72_1M_F_0_180_2_HH800_CR</v>
      </c>
      <c r="B23161">
        <v>72</v>
      </c>
      <c r="C23161" t="s">
        <v>177</v>
      </c>
      <c r="D23161" t="s">
        <v>169</v>
      </c>
      <c r="E23161">
        <v>0</v>
      </c>
      <c r="F23161">
        <v>180</v>
      </c>
      <c r="G23161">
        <v>2</v>
      </c>
      <c r="H23161" t="s">
        <v>303</v>
      </c>
      <c r="I23161" t="s">
        <v>301</v>
      </c>
      <c r="J23161">
        <v>173.0005373053248</v>
      </c>
      <c r="L23161" s="47"/>
      <c r="M23161" s="47"/>
    </row>
    <row r="23162" spans="1:13" x14ac:dyDescent="0.4">
      <c r="A23162" t="str">
        <f t="shared" si="361"/>
        <v>73_1M_F_0_180_2_HH800_CR</v>
      </c>
      <c r="B23162">
        <v>73</v>
      </c>
      <c r="C23162" t="s">
        <v>177</v>
      </c>
      <c r="D23162" t="s">
        <v>169</v>
      </c>
      <c r="E23162">
        <v>0</v>
      </c>
      <c r="F23162">
        <v>180</v>
      </c>
      <c r="G23162">
        <v>2</v>
      </c>
      <c r="H23162" t="s">
        <v>303</v>
      </c>
      <c r="I23162" t="s">
        <v>301</v>
      </c>
      <c r="J23162">
        <v>178.31897817041718</v>
      </c>
      <c r="L23162" s="47"/>
      <c r="M23162" s="47"/>
    </row>
    <row r="23163" spans="1:13" x14ac:dyDescent="0.4">
      <c r="A23163" t="str">
        <f t="shared" si="361"/>
        <v>74_1M_F_0_180_2_HH800_CR</v>
      </c>
      <c r="B23163">
        <v>74</v>
      </c>
      <c r="C23163" t="s">
        <v>177</v>
      </c>
      <c r="D23163" t="s">
        <v>169</v>
      </c>
      <c r="E23163">
        <v>0</v>
      </c>
      <c r="F23163">
        <v>180</v>
      </c>
      <c r="G23163">
        <v>2</v>
      </c>
      <c r="H23163" t="s">
        <v>303</v>
      </c>
      <c r="I23163" t="s">
        <v>301</v>
      </c>
      <c r="J23163">
        <v>183.85645761814752</v>
      </c>
      <c r="L23163" s="47"/>
      <c r="M23163" s="47"/>
    </row>
    <row r="23164" spans="1:13" x14ac:dyDescent="0.4">
      <c r="A23164" t="str">
        <f t="shared" si="361"/>
        <v>75_1M_F_0_180_2_HH800_CR</v>
      </c>
      <c r="B23164">
        <v>75</v>
      </c>
      <c r="C23164" t="s">
        <v>177</v>
      </c>
      <c r="D23164" t="s">
        <v>169</v>
      </c>
      <c r="E23164">
        <v>0</v>
      </c>
      <c r="F23164">
        <v>180</v>
      </c>
      <c r="G23164">
        <v>2</v>
      </c>
      <c r="H23164" t="s">
        <v>303</v>
      </c>
      <c r="I23164" t="s">
        <v>301</v>
      </c>
      <c r="J23164">
        <v>189.33504391512642</v>
      </c>
      <c r="L23164" s="47"/>
      <c r="M23164" s="47"/>
    </row>
    <row r="23165" spans="1:13" x14ac:dyDescent="0.4">
      <c r="A23165" t="str">
        <f t="shared" si="361"/>
        <v>76_1M_F_0_180_2_HH800_CR</v>
      </c>
      <c r="B23165">
        <v>76</v>
      </c>
      <c r="C23165" t="s">
        <v>177</v>
      </c>
      <c r="D23165" t="s">
        <v>169</v>
      </c>
      <c r="E23165">
        <v>0</v>
      </c>
      <c r="F23165">
        <v>180</v>
      </c>
      <c r="G23165">
        <v>2</v>
      </c>
      <c r="H23165" t="s">
        <v>303</v>
      </c>
      <c r="I23165" t="s">
        <v>301</v>
      </c>
      <c r="J23165">
        <v>194.70929247506334</v>
      </c>
      <c r="L23165" s="47"/>
      <c r="M23165" s="47"/>
    </row>
    <row r="23166" spans="1:13" x14ac:dyDescent="0.4">
      <c r="A23166" t="str">
        <f t="shared" si="361"/>
        <v>77_1M_F_0_180_2_HH800_CR</v>
      </c>
      <c r="B23166">
        <v>77</v>
      </c>
      <c r="C23166" t="s">
        <v>177</v>
      </c>
      <c r="D23166" t="s">
        <v>169</v>
      </c>
      <c r="E23166">
        <v>0</v>
      </c>
      <c r="F23166">
        <v>180</v>
      </c>
      <c r="G23166">
        <v>2</v>
      </c>
      <c r="H23166" t="s">
        <v>303</v>
      </c>
      <c r="I23166" t="s">
        <v>301</v>
      </c>
      <c r="J23166">
        <v>200.31208801479474</v>
      </c>
      <c r="L23166" s="47"/>
      <c r="M23166" s="47"/>
    </row>
    <row r="23167" spans="1:13" x14ac:dyDescent="0.4">
      <c r="A23167" t="str">
        <f t="shared" si="361"/>
        <v>78_1M_F_0_180_2_HH800_CR</v>
      </c>
      <c r="B23167">
        <v>78</v>
      </c>
      <c r="C23167" t="s">
        <v>177</v>
      </c>
      <c r="D23167" t="s">
        <v>169</v>
      </c>
      <c r="E23167">
        <v>0</v>
      </c>
      <c r="F23167">
        <v>180</v>
      </c>
      <c r="G23167">
        <v>2</v>
      </c>
      <c r="H23167" t="s">
        <v>303</v>
      </c>
      <c r="I23167" t="s">
        <v>301</v>
      </c>
      <c r="J23167">
        <v>204.67503109125676</v>
      </c>
      <c r="L23167" s="47"/>
      <c r="M23167" s="47"/>
    </row>
    <row r="23168" spans="1:13" x14ac:dyDescent="0.4">
      <c r="A23168" t="str">
        <f t="shared" si="361"/>
        <v>79_1M_F_0_180_2_HH800_CR</v>
      </c>
      <c r="B23168">
        <v>79</v>
      </c>
      <c r="C23168" t="s">
        <v>177</v>
      </c>
      <c r="D23168" t="s">
        <v>169</v>
      </c>
      <c r="E23168">
        <v>0</v>
      </c>
      <c r="F23168">
        <v>180</v>
      </c>
      <c r="G23168">
        <v>2</v>
      </c>
      <c r="H23168" t="s">
        <v>303</v>
      </c>
      <c r="I23168" t="s">
        <v>301</v>
      </c>
      <c r="J23168">
        <v>210.63283361398319</v>
      </c>
      <c r="L23168" s="47"/>
      <c r="M23168" s="47"/>
    </row>
    <row r="23169" spans="1:13" x14ac:dyDescent="0.4">
      <c r="A23169" t="str">
        <f t="shared" si="361"/>
        <v>80_1M_F_0_180_2_HH800_CR</v>
      </c>
      <c r="B23169">
        <v>80</v>
      </c>
      <c r="C23169" t="s">
        <v>177</v>
      </c>
      <c r="D23169" t="s">
        <v>169</v>
      </c>
      <c r="E23169">
        <v>0</v>
      </c>
      <c r="F23169">
        <v>180</v>
      </c>
      <c r="G23169">
        <v>2</v>
      </c>
      <c r="H23169" t="s">
        <v>303</v>
      </c>
      <c r="I23169" t="s">
        <v>301</v>
      </c>
      <c r="J23169">
        <v>215.59845401522165</v>
      </c>
      <c r="L23169" s="47"/>
      <c r="M23169" s="47"/>
    </row>
    <row r="23170" spans="1:13" x14ac:dyDescent="0.4">
      <c r="A23170" t="str">
        <f t="shared" si="361"/>
        <v>65_2A_M_0_60_2_HH800_CR</v>
      </c>
      <c r="B23170">
        <v>65</v>
      </c>
      <c r="C23170" t="s">
        <v>176</v>
      </c>
      <c r="D23170" t="s">
        <v>174</v>
      </c>
      <c r="E23170">
        <v>0</v>
      </c>
      <c r="F23170">
        <v>60</v>
      </c>
      <c r="G23170">
        <v>2</v>
      </c>
      <c r="H23170" t="s">
        <v>303</v>
      </c>
      <c r="I23170" t="s">
        <v>301</v>
      </c>
      <c r="J23170">
        <v>170.33556021888995</v>
      </c>
      <c r="L23170" s="47"/>
      <c r="M23170" s="47"/>
    </row>
    <row r="23171" spans="1:13" x14ac:dyDescent="0.4">
      <c r="A23171" t="str">
        <f t="shared" ref="A23171:A23234" si="362">B23171&amp;"_"&amp;C23171&amp;"_"&amp;D23171&amp;"_"&amp;E23171&amp;"_"&amp;F23171&amp;"_"&amp;G23171&amp;"_"&amp;H23171&amp;"_"&amp;I23171</f>
        <v>66_2A_M_0_60_2_HH800_CR</v>
      </c>
      <c r="B23171">
        <v>66</v>
      </c>
      <c r="C23171" t="s">
        <v>176</v>
      </c>
      <c r="D23171" t="s">
        <v>174</v>
      </c>
      <c r="E23171">
        <v>0</v>
      </c>
      <c r="F23171">
        <v>60</v>
      </c>
      <c r="G23171">
        <v>2</v>
      </c>
      <c r="H23171" t="s">
        <v>303</v>
      </c>
      <c r="I23171" t="s">
        <v>301</v>
      </c>
      <c r="J23171">
        <v>179.76342489091866</v>
      </c>
      <c r="L23171" s="47"/>
      <c r="M23171" s="47"/>
    </row>
    <row r="23172" spans="1:13" x14ac:dyDescent="0.4">
      <c r="A23172" t="str">
        <f t="shared" si="362"/>
        <v>67_2A_M_0_60_2_HH800_CR</v>
      </c>
      <c r="B23172">
        <v>67</v>
      </c>
      <c r="C23172" t="s">
        <v>176</v>
      </c>
      <c r="D23172" t="s">
        <v>174</v>
      </c>
      <c r="E23172">
        <v>0</v>
      </c>
      <c r="F23172">
        <v>60</v>
      </c>
      <c r="G23172">
        <v>2</v>
      </c>
      <c r="H23172" t="s">
        <v>303</v>
      </c>
      <c r="I23172" t="s">
        <v>301</v>
      </c>
      <c r="J23172">
        <v>188.16103588032351</v>
      </c>
      <c r="L23172" s="47"/>
      <c r="M23172" s="47"/>
    </row>
    <row r="23173" spans="1:13" x14ac:dyDescent="0.4">
      <c r="A23173" t="str">
        <f t="shared" si="362"/>
        <v>68_2A_M_0_60_2_HH800_CR</v>
      </c>
      <c r="B23173">
        <v>68</v>
      </c>
      <c r="C23173" t="s">
        <v>176</v>
      </c>
      <c r="D23173" t="s">
        <v>174</v>
      </c>
      <c r="E23173">
        <v>0</v>
      </c>
      <c r="F23173">
        <v>60</v>
      </c>
      <c r="G23173">
        <v>2</v>
      </c>
      <c r="H23173" t="s">
        <v>303</v>
      </c>
      <c r="I23173" t="s">
        <v>301</v>
      </c>
      <c r="J23173">
        <v>197.55188366973059</v>
      </c>
      <c r="L23173" s="47"/>
      <c r="M23173" s="47"/>
    </row>
    <row r="23174" spans="1:13" x14ac:dyDescent="0.4">
      <c r="A23174" t="str">
        <f t="shared" si="362"/>
        <v>69_2A_M_0_60_2_HH800_CR</v>
      </c>
      <c r="B23174">
        <v>69</v>
      </c>
      <c r="C23174" t="s">
        <v>176</v>
      </c>
      <c r="D23174" t="s">
        <v>174</v>
      </c>
      <c r="E23174">
        <v>0</v>
      </c>
      <c r="F23174">
        <v>60</v>
      </c>
      <c r="G23174">
        <v>2</v>
      </c>
      <c r="H23174" t="s">
        <v>303</v>
      </c>
      <c r="I23174" t="s">
        <v>301</v>
      </c>
      <c r="J23174">
        <v>205.56440593590165</v>
      </c>
      <c r="L23174" s="47"/>
      <c r="M23174" s="47"/>
    </row>
    <row r="23175" spans="1:13" x14ac:dyDescent="0.4">
      <c r="A23175" t="str">
        <f t="shared" si="362"/>
        <v>70_2A_M_0_60_2_HH800_CR</v>
      </c>
      <c r="B23175">
        <v>70</v>
      </c>
      <c r="C23175" t="s">
        <v>176</v>
      </c>
      <c r="D23175" t="s">
        <v>174</v>
      </c>
      <c r="E23175">
        <v>0</v>
      </c>
      <c r="F23175">
        <v>60</v>
      </c>
      <c r="G23175">
        <v>2</v>
      </c>
      <c r="H23175" t="s">
        <v>303</v>
      </c>
      <c r="I23175" t="s">
        <v>301</v>
      </c>
      <c r="J23175">
        <v>214.62147612752483</v>
      </c>
      <c r="L23175" s="47"/>
      <c r="M23175" s="47"/>
    </row>
    <row r="23176" spans="1:13" x14ac:dyDescent="0.4">
      <c r="A23176" t="str">
        <f t="shared" si="362"/>
        <v>71_2A_M_0_60_2_HH800_CR</v>
      </c>
      <c r="B23176">
        <v>71</v>
      </c>
      <c r="C23176" t="s">
        <v>176</v>
      </c>
      <c r="D23176" t="s">
        <v>174</v>
      </c>
      <c r="E23176">
        <v>0</v>
      </c>
      <c r="F23176">
        <v>60</v>
      </c>
      <c r="G23176">
        <v>2</v>
      </c>
      <c r="H23176" t="s">
        <v>303</v>
      </c>
      <c r="I23176" t="s">
        <v>301</v>
      </c>
      <c r="J23176">
        <v>223.19564689435882</v>
      </c>
      <c r="L23176" s="47"/>
      <c r="M23176" s="47"/>
    </row>
    <row r="23177" spans="1:13" x14ac:dyDescent="0.4">
      <c r="A23177" t="str">
        <f t="shared" si="362"/>
        <v>72_2A_M_0_60_2_HH800_CR</v>
      </c>
      <c r="B23177">
        <v>72</v>
      </c>
      <c r="C23177" t="s">
        <v>176</v>
      </c>
      <c r="D23177" t="s">
        <v>174</v>
      </c>
      <c r="E23177">
        <v>0</v>
      </c>
      <c r="F23177">
        <v>60</v>
      </c>
      <c r="G23177">
        <v>2</v>
      </c>
      <c r="H23177" t="s">
        <v>303</v>
      </c>
      <c r="I23177" t="s">
        <v>301</v>
      </c>
      <c r="J23177">
        <v>231.0073825299481</v>
      </c>
      <c r="L23177" s="47"/>
      <c r="M23177" s="47"/>
    </row>
    <row r="23178" spans="1:13" x14ac:dyDescent="0.4">
      <c r="A23178" t="str">
        <f t="shared" si="362"/>
        <v>73_2A_M_0_60_2_HH800_CR</v>
      </c>
      <c r="B23178">
        <v>73</v>
      </c>
      <c r="C23178" t="s">
        <v>176</v>
      </c>
      <c r="D23178" t="s">
        <v>174</v>
      </c>
      <c r="E23178">
        <v>0</v>
      </c>
      <c r="F23178">
        <v>60</v>
      </c>
      <c r="G23178">
        <v>2</v>
      </c>
      <c r="H23178" t="s">
        <v>303</v>
      </c>
      <c r="I23178" t="s">
        <v>301</v>
      </c>
      <c r="J23178">
        <v>240.13014371699737</v>
      </c>
      <c r="L23178" s="47"/>
      <c r="M23178" s="47"/>
    </row>
    <row r="23179" spans="1:13" x14ac:dyDescent="0.4">
      <c r="A23179" t="str">
        <f t="shared" si="362"/>
        <v>74_2A_M_0_60_2_HH800_CR</v>
      </c>
      <c r="B23179">
        <v>74</v>
      </c>
      <c r="C23179" t="s">
        <v>176</v>
      </c>
      <c r="D23179" t="s">
        <v>174</v>
      </c>
      <c r="E23179">
        <v>0</v>
      </c>
      <c r="F23179">
        <v>60</v>
      </c>
      <c r="G23179">
        <v>2</v>
      </c>
      <c r="H23179" t="s">
        <v>303</v>
      </c>
      <c r="I23179" t="s">
        <v>301</v>
      </c>
      <c r="J23179">
        <v>247.93364430012616</v>
      </c>
      <c r="L23179" s="47"/>
      <c r="M23179" s="47"/>
    </row>
    <row r="23180" spans="1:13" x14ac:dyDescent="0.4">
      <c r="A23180" t="str">
        <f t="shared" si="362"/>
        <v>75_2A_M_0_60_2_HH800_CR</v>
      </c>
      <c r="B23180">
        <v>75</v>
      </c>
      <c r="C23180" t="s">
        <v>176</v>
      </c>
      <c r="D23180" t="s">
        <v>174</v>
      </c>
      <c r="E23180">
        <v>0</v>
      </c>
      <c r="F23180">
        <v>60</v>
      </c>
      <c r="G23180">
        <v>2</v>
      </c>
      <c r="H23180" t="s">
        <v>303</v>
      </c>
      <c r="I23180" t="s">
        <v>301</v>
      </c>
      <c r="J23180">
        <v>255.9721816796791</v>
      </c>
      <c r="L23180" s="47"/>
      <c r="M23180" s="47"/>
    </row>
    <row r="23181" spans="1:13" x14ac:dyDescent="0.4">
      <c r="A23181" t="str">
        <f t="shared" si="362"/>
        <v>76_2A_M_0_60_2_HH800_CR</v>
      </c>
      <c r="B23181">
        <v>76</v>
      </c>
      <c r="C23181" t="s">
        <v>176</v>
      </c>
      <c r="D23181" t="s">
        <v>174</v>
      </c>
      <c r="E23181">
        <v>0</v>
      </c>
      <c r="F23181">
        <v>60</v>
      </c>
      <c r="G23181">
        <v>2</v>
      </c>
      <c r="H23181" t="s">
        <v>303</v>
      </c>
      <c r="I23181" t="s">
        <v>301</v>
      </c>
      <c r="J23181">
        <v>264.21988131598386</v>
      </c>
      <c r="L23181" s="47"/>
      <c r="M23181" s="47"/>
    </row>
    <row r="23182" spans="1:13" x14ac:dyDescent="0.4">
      <c r="A23182" t="str">
        <f t="shared" si="362"/>
        <v>77_2A_M_0_60_2_HH800_CR</v>
      </c>
      <c r="B23182">
        <v>77</v>
      </c>
      <c r="C23182" t="s">
        <v>176</v>
      </c>
      <c r="D23182" t="s">
        <v>174</v>
      </c>
      <c r="E23182">
        <v>0</v>
      </c>
      <c r="F23182">
        <v>60</v>
      </c>
      <c r="G23182">
        <v>2</v>
      </c>
      <c r="H23182" t="s">
        <v>303</v>
      </c>
      <c r="I23182" t="s">
        <v>301</v>
      </c>
      <c r="J23182">
        <v>272.043842777321</v>
      </c>
      <c r="L23182" s="47"/>
      <c r="M23182" s="47"/>
    </row>
    <row r="23183" spans="1:13" x14ac:dyDescent="0.4">
      <c r="A23183" t="str">
        <f t="shared" si="362"/>
        <v>78_2A_M_0_60_2_HH800_CR</v>
      </c>
      <c r="B23183">
        <v>78</v>
      </c>
      <c r="C23183" t="s">
        <v>176</v>
      </c>
      <c r="D23183" t="s">
        <v>174</v>
      </c>
      <c r="E23183">
        <v>0</v>
      </c>
      <c r="F23183">
        <v>60</v>
      </c>
      <c r="G23183">
        <v>2</v>
      </c>
      <c r="H23183" t="s">
        <v>303</v>
      </c>
      <c r="I23183" t="s">
        <v>301</v>
      </c>
      <c r="J23183">
        <v>279.77168229979827</v>
      </c>
      <c r="L23183" s="47"/>
      <c r="M23183" s="47"/>
    </row>
    <row r="23184" spans="1:13" x14ac:dyDescent="0.4">
      <c r="A23184" t="str">
        <f t="shared" si="362"/>
        <v>79_2A_M_0_60_2_HH800_CR</v>
      </c>
      <c r="B23184">
        <v>79</v>
      </c>
      <c r="C23184" t="s">
        <v>176</v>
      </c>
      <c r="D23184" t="s">
        <v>174</v>
      </c>
      <c r="E23184">
        <v>0</v>
      </c>
      <c r="F23184">
        <v>60</v>
      </c>
      <c r="G23184">
        <v>2</v>
      </c>
      <c r="H23184" t="s">
        <v>303</v>
      </c>
      <c r="I23184" t="s">
        <v>301</v>
      </c>
      <c r="J23184">
        <v>287.05866529696891</v>
      </c>
      <c r="L23184" s="47"/>
      <c r="M23184" s="47"/>
    </row>
    <row r="23185" spans="1:13" x14ac:dyDescent="0.4">
      <c r="A23185" t="str">
        <f t="shared" si="362"/>
        <v>80_2A_M_0_60_2_HH800_CR</v>
      </c>
      <c r="B23185">
        <v>80</v>
      </c>
      <c r="C23185" t="s">
        <v>176</v>
      </c>
      <c r="D23185" t="s">
        <v>174</v>
      </c>
      <c r="E23185">
        <v>0</v>
      </c>
      <c r="F23185">
        <v>60</v>
      </c>
      <c r="G23185">
        <v>2</v>
      </c>
      <c r="H23185" t="s">
        <v>303</v>
      </c>
      <c r="I23185" t="s">
        <v>301</v>
      </c>
      <c r="J23185">
        <v>294.91341544281619</v>
      </c>
      <c r="L23185" s="47"/>
      <c r="M23185" s="47"/>
    </row>
    <row r="23186" spans="1:13" x14ac:dyDescent="0.4">
      <c r="A23186" t="str">
        <f t="shared" si="362"/>
        <v>65_2A_M_0_90_2_HH800_CR</v>
      </c>
      <c r="B23186">
        <v>65</v>
      </c>
      <c r="C23186" t="s">
        <v>176</v>
      </c>
      <c r="D23186" t="s">
        <v>174</v>
      </c>
      <c r="E23186">
        <v>0</v>
      </c>
      <c r="F23186">
        <v>90</v>
      </c>
      <c r="G23186">
        <v>2</v>
      </c>
      <c r="H23186" t="s">
        <v>303</v>
      </c>
      <c r="I23186" t="s">
        <v>301</v>
      </c>
      <c r="J23186">
        <v>125.78832473767727</v>
      </c>
      <c r="L23186" s="47"/>
      <c r="M23186" s="47"/>
    </row>
    <row r="23187" spans="1:13" x14ac:dyDescent="0.4">
      <c r="A23187" t="str">
        <f t="shared" si="362"/>
        <v>66_2A_M_0_90_2_HH800_CR</v>
      </c>
      <c r="B23187">
        <v>66</v>
      </c>
      <c r="C23187" t="s">
        <v>176</v>
      </c>
      <c r="D23187" t="s">
        <v>174</v>
      </c>
      <c r="E23187">
        <v>0</v>
      </c>
      <c r="F23187">
        <v>90</v>
      </c>
      <c r="G23187">
        <v>2</v>
      </c>
      <c r="H23187" t="s">
        <v>303</v>
      </c>
      <c r="I23187" t="s">
        <v>301</v>
      </c>
      <c r="J23187">
        <v>133.30380408556729</v>
      </c>
      <c r="L23187" s="47"/>
      <c r="M23187" s="47"/>
    </row>
    <row r="23188" spans="1:13" x14ac:dyDescent="0.4">
      <c r="A23188" t="str">
        <f t="shared" si="362"/>
        <v>67_2A_M_0_90_2_HH800_CR</v>
      </c>
      <c r="B23188">
        <v>67</v>
      </c>
      <c r="C23188" t="s">
        <v>176</v>
      </c>
      <c r="D23188" t="s">
        <v>174</v>
      </c>
      <c r="E23188">
        <v>0</v>
      </c>
      <c r="F23188">
        <v>90</v>
      </c>
      <c r="G23188">
        <v>2</v>
      </c>
      <c r="H23188" t="s">
        <v>303</v>
      </c>
      <c r="I23188" t="s">
        <v>301</v>
      </c>
      <c r="J23188">
        <v>139.13124992030109</v>
      </c>
      <c r="L23188" s="47"/>
      <c r="M23188" s="47"/>
    </row>
    <row r="23189" spans="1:13" x14ac:dyDescent="0.4">
      <c r="A23189" t="str">
        <f t="shared" si="362"/>
        <v>68_2A_M_0_90_2_HH800_CR</v>
      </c>
      <c r="B23189">
        <v>68</v>
      </c>
      <c r="C23189" t="s">
        <v>176</v>
      </c>
      <c r="D23189" t="s">
        <v>174</v>
      </c>
      <c r="E23189">
        <v>0</v>
      </c>
      <c r="F23189">
        <v>90</v>
      </c>
      <c r="G23189">
        <v>2</v>
      </c>
      <c r="H23189" t="s">
        <v>303</v>
      </c>
      <c r="I23189" t="s">
        <v>301</v>
      </c>
      <c r="J23189">
        <v>146.06558150201846</v>
      </c>
      <c r="L23189" s="47"/>
      <c r="M23189" s="47"/>
    </row>
    <row r="23190" spans="1:13" x14ac:dyDescent="0.4">
      <c r="A23190" t="str">
        <f t="shared" si="362"/>
        <v>69_2A_M_0_90_2_HH800_CR</v>
      </c>
      <c r="B23190">
        <v>69</v>
      </c>
      <c r="C23190" t="s">
        <v>176</v>
      </c>
      <c r="D23190" t="s">
        <v>174</v>
      </c>
      <c r="E23190">
        <v>0</v>
      </c>
      <c r="F23190">
        <v>90</v>
      </c>
      <c r="G23190">
        <v>2</v>
      </c>
      <c r="H23190" t="s">
        <v>303</v>
      </c>
      <c r="I23190" t="s">
        <v>301</v>
      </c>
      <c r="J23190">
        <v>152.40872751774057</v>
      </c>
      <c r="L23190" s="47"/>
      <c r="M23190" s="47"/>
    </row>
    <row r="23191" spans="1:13" x14ac:dyDescent="0.4">
      <c r="A23191" t="str">
        <f t="shared" si="362"/>
        <v>70_2A_M_0_90_2_HH800_CR</v>
      </c>
      <c r="B23191">
        <v>70</v>
      </c>
      <c r="C23191" t="s">
        <v>176</v>
      </c>
      <c r="D23191" t="s">
        <v>174</v>
      </c>
      <c r="E23191">
        <v>0</v>
      </c>
      <c r="F23191">
        <v>90</v>
      </c>
      <c r="G23191">
        <v>2</v>
      </c>
      <c r="H23191" t="s">
        <v>303</v>
      </c>
      <c r="I23191" t="s">
        <v>301</v>
      </c>
      <c r="J23191">
        <v>159.02997946444921</v>
      </c>
      <c r="L23191" s="47"/>
      <c r="M23191" s="47"/>
    </row>
    <row r="23192" spans="1:13" x14ac:dyDescent="0.4">
      <c r="A23192" t="str">
        <f t="shared" si="362"/>
        <v>71_2A_M_0_90_2_HH800_CR</v>
      </c>
      <c r="B23192">
        <v>71</v>
      </c>
      <c r="C23192" t="s">
        <v>176</v>
      </c>
      <c r="D23192" t="s">
        <v>174</v>
      </c>
      <c r="E23192">
        <v>0</v>
      </c>
      <c r="F23192">
        <v>90</v>
      </c>
      <c r="G23192">
        <v>2</v>
      </c>
      <c r="H23192" t="s">
        <v>303</v>
      </c>
      <c r="I23192" t="s">
        <v>301</v>
      </c>
      <c r="J23192">
        <v>165.11573807664865</v>
      </c>
      <c r="L23192" s="47"/>
      <c r="M23192" s="47"/>
    </row>
    <row r="23193" spans="1:13" x14ac:dyDescent="0.4">
      <c r="A23193" t="str">
        <f t="shared" si="362"/>
        <v>72_2A_M_0_90_2_HH800_CR</v>
      </c>
      <c r="B23193">
        <v>72</v>
      </c>
      <c r="C23193" t="s">
        <v>176</v>
      </c>
      <c r="D23193" t="s">
        <v>174</v>
      </c>
      <c r="E23193">
        <v>0</v>
      </c>
      <c r="F23193">
        <v>90</v>
      </c>
      <c r="G23193">
        <v>2</v>
      </c>
      <c r="H23193" t="s">
        <v>303</v>
      </c>
      <c r="I23193" t="s">
        <v>301</v>
      </c>
      <c r="J23193">
        <v>171.4852804845635</v>
      </c>
      <c r="L23193" s="47"/>
      <c r="M23193" s="47"/>
    </row>
    <row r="23194" spans="1:13" x14ac:dyDescent="0.4">
      <c r="A23194" t="str">
        <f t="shared" si="362"/>
        <v>73_2A_M_0_90_2_HH800_CR</v>
      </c>
      <c r="B23194">
        <v>73</v>
      </c>
      <c r="C23194" t="s">
        <v>176</v>
      </c>
      <c r="D23194" t="s">
        <v>174</v>
      </c>
      <c r="E23194">
        <v>0</v>
      </c>
      <c r="F23194">
        <v>90</v>
      </c>
      <c r="G23194">
        <v>2</v>
      </c>
      <c r="H23194" t="s">
        <v>303</v>
      </c>
      <c r="I23194" t="s">
        <v>301</v>
      </c>
      <c r="J23194">
        <v>176.82650795218717</v>
      </c>
      <c r="L23194" s="47"/>
      <c r="M23194" s="47"/>
    </row>
    <row r="23195" spans="1:13" x14ac:dyDescent="0.4">
      <c r="A23195" t="str">
        <f t="shared" si="362"/>
        <v>74_2A_M_0_90_2_HH800_CR</v>
      </c>
      <c r="B23195">
        <v>74</v>
      </c>
      <c r="C23195" t="s">
        <v>176</v>
      </c>
      <c r="D23195" t="s">
        <v>174</v>
      </c>
      <c r="E23195">
        <v>0</v>
      </c>
      <c r="F23195">
        <v>90</v>
      </c>
      <c r="G23195">
        <v>2</v>
      </c>
      <c r="H23195" t="s">
        <v>303</v>
      </c>
      <c r="I23195" t="s">
        <v>301</v>
      </c>
      <c r="J23195">
        <v>183.31026104302583</v>
      </c>
      <c r="L23195" s="47"/>
      <c r="M23195" s="47"/>
    </row>
    <row r="23196" spans="1:13" x14ac:dyDescent="0.4">
      <c r="A23196" t="str">
        <f t="shared" si="362"/>
        <v>75_2A_M_0_90_2_HH800_CR</v>
      </c>
      <c r="B23196">
        <v>75</v>
      </c>
      <c r="C23196" t="s">
        <v>176</v>
      </c>
      <c r="D23196" t="s">
        <v>174</v>
      </c>
      <c r="E23196">
        <v>0</v>
      </c>
      <c r="F23196">
        <v>90</v>
      </c>
      <c r="G23196">
        <v>2</v>
      </c>
      <c r="H23196" t="s">
        <v>303</v>
      </c>
      <c r="I23196" t="s">
        <v>301</v>
      </c>
      <c r="J23196">
        <v>189.24174315323526</v>
      </c>
      <c r="L23196" s="47"/>
      <c r="M23196" s="47"/>
    </row>
    <row r="23197" spans="1:13" x14ac:dyDescent="0.4">
      <c r="A23197" t="str">
        <f t="shared" si="362"/>
        <v>76_2A_M_0_90_2_HH800_CR</v>
      </c>
      <c r="B23197">
        <v>76</v>
      </c>
      <c r="C23197" t="s">
        <v>176</v>
      </c>
      <c r="D23197" t="s">
        <v>174</v>
      </c>
      <c r="E23197">
        <v>0</v>
      </c>
      <c r="F23197">
        <v>90</v>
      </c>
      <c r="G23197">
        <v>2</v>
      </c>
      <c r="H23197" t="s">
        <v>303</v>
      </c>
      <c r="I23197" t="s">
        <v>301</v>
      </c>
      <c r="J23197">
        <v>195.44308531406608</v>
      </c>
      <c r="L23197" s="47"/>
      <c r="M23197" s="47"/>
    </row>
    <row r="23198" spans="1:13" x14ac:dyDescent="0.4">
      <c r="A23198" t="str">
        <f t="shared" si="362"/>
        <v>77_2A_M_0_90_2_HH800_CR</v>
      </c>
      <c r="B23198">
        <v>77</v>
      </c>
      <c r="C23198" t="s">
        <v>176</v>
      </c>
      <c r="D23198" t="s">
        <v>174</v>
      </c>
      <c r="E23198">
        <v>0</v>
      </c>
      <c r="F23198">
        <v>90</v>
      </c>
      <c r="G23198">
        <v>2</v>
      </c>
      <c r="H23198" t="s">
        <v>303</v>
      </c>
      <c r="I23198" t="s">
        <v>301</v>
      </c>
      <c r="J23198">
        <v>200.71078174249627</v>
      </c>
      <c r="L23198" s="47"/>
      <c r="M23198" s="47"/>
    </row>
    <row r="23199" spans="1:13" x14ac:dyDescent="0.4">
      <c r="A23199" t="str">
        <f t="shared" si="362"/>
        <v>78_2A_M_0_90_2_HH800_CR</v>
      </c>
      <c r="B23199">
        <v>78</v>
      </c>
      <c r="C23199" t="s">
        <v>176</v>
      </c>
      <c r="D23199" t="s">
        <v>174</v>
      </c>
      <c r="E23199">
        <v>0</v>
      </c>
      <c r="F23199">
        <v>90</v>
      </c>
      <c r="G23199">
        <v>2</v>
      </c>
      <c r="H23199" t="s">
        <v>303</v>
      </c>
      <c r="I23199" t="s">
        <v>301</v>
      </c>
      <c r="J23199">
        <v>207.11084311890102</v>
      </c>
      <c r="L23199" s="47"/>
      <c r="M23199" s="47"/>
    </row>
    <row r="23200" spans="1:13" x14ac:dyDescent="0.4">
      <c r="A23200" t="str">
        <f t="shared" si="362"/>
        <v>79_2A_M_0_90_2_HH800_CR</v>
      </c>
      <c r="B23200">
        <v>79</v>
      </c>
      <c r="C23200" t="s">
        <v>176</v>
      </c>
      <c r="D23200" t="s">
        <v>174</v>
      </c>
      <c r="E23200">
        <v>0</v>
      </c>
      <c r="F23200">
        <v>90</v>
      </c>
      <c r="G23200">
        <v>2</v>
      </c>
      <c r="H23200" t="s">
        <v>303</v>
      </c>
      <c r="I23200" t="s">
        <v>301</v>
      </c>
      <c r="J23200">
        <v>212.57821126489253</v>
      </c>
      <c r="L23200" s="47"/>
      <c r="M23200" s="47"/>
    </row>
    <row r="23201" spans="1:13" x14ac:dyDescent="0.4">
      <c r="A23201" t="str">
        <f t="shared" si="362"/>
        <v>80_2A_M_0_90_2_HH800_CR</v>
      </c>
      <c r="B23201">
        <v>80</v>
      </c>
      <c r="C23201" t="s">
        <v>176</v>
      </c>
      <c r="D23201" t="s">
        <v>174</v>
      </c>
      <c r="E23201">
        <v>0</v>
      </c>
      <c r="F23201">
        <v>90</v>
      </c>
      <c r="G23201">
        <v>2</v>
      </c>
      <c r="H23201" t="s">
        <v>303</v>
      </c>
      <c r="I23201" t="s">
        <v>301</v>
      </c>
      <c r="J23201">
        <v>218.01477637928977</v>
      </c>
      <c r="L23201" s="47"/>
      <c r="M23201" s="47"/>
    </row>
    <row r="23202" spans="1:13" x14ac:dyDescent="0.4">
      <c r="A23202" t="str">
        <f t="shared" si="362"/>
        <v>65_2A_M_0_180_2_HH800_CR</v>
      </c>
      <c r="B23202">
        <v>65</v>
      </c>
      <c r="C23202" t="s">
        <v>176</v>
      </c>
      <c r="D23202" t="s">
        <v>174</v>
      </c>
      <c r="E23202">
        <v>0</v>
      </c>
      <c r="F23202">
        <v>180</v>
      </c>
      <c r="G23202">
        <v>2</v>
      </c>
      <c r="H23202" t="s">
        <v>303</v>
      </c>
      <c r="I23202" t="s">
        <v>301</v>
      </c>
      <c r="J23202">
        <v>108.5194239736857</v>
      </c>
      <c r="L23202" s="47"/>
      <c r="M23202" s="47"/>
    </row>
    <row r="23203" spans="1:13" x14ac:dyDescent="0.4">
      <c r="A23203" t="str">
        <f t="shared" si="362"/>
        <v>66_2A_M_0_180_2_HH800_CR</v>
      </c>
      <c r="B23203">
        <v>66</v>
      </c>
      <c r="C23203" t="s">
        <v>176</v>
      </c>
      <c r="D23203" t="s">
        <v>174</v>
      </c>
      <c r="E23203">
        <v>0</v>
      </c>
      <c r="F23203">
        <v>180</v>
      </c>
      <c r="G23203">
        <v>2</v>
      </c>
      <c r="H23203" t="s">
        <v>303</v>
      </c>
      <c r="I23203" t="s">
        <v>301</v>
      </c>
      <c r="J23203">
        <v>114.54430119612596</v>
      </c>
      <c r="L23203" s="47"/>
      <c r="M23203" s="47"/>
    </row>
    <row r="23204" spans="1:13" x14ac:dyDescent="0.4">
      <c r="A23204" t="str">
        <f t="shared" si="362"/>
        <v>67_2A_M_0_180_2_HH800_CR</v>
      </c>
      <c r="B23204">
        <v>67</v>
      </c>
      <c r="C23204" t="s">
        <v>176</v>
      </c>
      <c r="D23204" t="s">
        <v>174</v>
      </c>
      <c r="E23204">
        <v>0</v>
      </c>
      <c r="F23204">
        <v>180</v>
      </c>
      <c r="G23204">
        <v>2</v>
      </c>
      <c r="H23204" t="s">
        <v>303</v>
      </c>
      <c r="I23204" t="s">
        <v>301</v>
      </c>
      <c r="J23204">
        <v>119.75693202982642</v>
      </c>
      <c r="L23204" s="47"/>
      <c r="M23204" s="47"/>
    </row>
    <row r="23205" spans="1:13" x14ac:dyDescent="0.4">
      <c r="A23205" t="str">
        <f t="shared" si="362"/>
        <v>68_2A_M_0_180_2_HH800_CR</v>
      </c>
      <c r="B23205">
        <v>68</v>
      </c>
      <c r="C23205" t="s">
        <v>176</v>
      </c>
      <c r="D23205" t="s">
        <v>174</v>
      </c>
      <c r="E23205">
        <v>0</v>
      </c>
      <c r="F23205">
        <v>180</v>
      </c>
      <c r="G23205">
        <v>2</v>
      </c>
      <c r="H23205" t="s">
        <v>303</v>
      </c>
      <c r="I23205" t="s">
        <v>301</v>
      </c>
      <c r="J23205">
        <v>126.06192720910812</v>
      </c>
      <c r="L23205" s="47"/>
      <c r="M23205" s="47"/>
    </row>
    <row r="23206" spans="1:13" x14ac:dyDescent="0.4">
      <c r="A23206" t="str">
        <f t="shared" si="362"/>
        <v>69_2A_M_0_180_2_HH800_CR</v>
      </c>
      <c r="B23206">
        <v>69</v>
      </c>
      <c r="C23206" t="s">
        <v>176</v>
      </c>
      <c r="D23206" t="s">
        <v>174</v>
      </c>
      <c r="E23206">
        <v>0</v>
      </c>
      <c r="F23206">
        <v>180</v>
      </c>
      <c r="G23206">
        <v>2</v>
      </c>
      <c r="H23206" t="s">
        <v>303</v>
      </c>
      <c r="I23206" t="s">
        <v>301</v>
      </c>
      <c r="J23206">
        <v>131.4163306606842</v>
      </c>
      <c r="L23206" s="47"/>
      <c r="M23206" s="47"/>
    </row>
    <row r="23207" spans="1:13" x14ac:dyDescent="0.4">
      <c r="A23207" t="str">
        <f t="shared" si="362"/>
        <v>70_2A_M_0_180_2_HH800_CR</v>
      </c>
      <c r="B23207">
        <v>70</v>
      </c>
      <c r="C23207" t="s">
        <v>176</v>
      </c>
      <c r="D23207" t="s">
        <v>174</v>
      </c>
      <c r="E23207">
        <v>0</v>
      </c>
      <c r="F23207">
        <v>180</v>
      </c>
      <c r="G23207">
        <v>2</v>
      </c>
      <c r="H23207" t="s">
        <v>303</v>
      </c>
      <c r="I23207" t="s">
        <v>301</v>
      </c>
      <c r="J23207">
        <v>136.52094060026874</v>
      </c>
      <c r="L23207" s="47"/>
      <c r="M23207" s="47"/>
    </row>
    <row r="23208" spans="1:13" x14ac:dyDescent="0.4">
      <c r="A23208" t="str">
        <f t="shared" si="362"/>
        <v>71_2A_M_0_180_2_HH800_CR</v>
      </c>
      <c r="B23208">
        <v>71</v>
      </c>
      <c r="C23208" t="s">
        <v>176</v>
      </c>
      <c r="D23208" t="s">
        <v>174</v>
      </c>
      <c r="E23208">
        <v>0</v>
      </c>
      <c r="F23208">
        <v>180</v>
      </c>
      <c r="G23208">
        <v>2</v>
      </c>
      <c r="H23208" t="s">
        <v>303</v>
      </c>
      <c r="I23208" t="s">
        <v>301</v>
      </c>
      <c r="J23208">
        <v>142.47861199395879</v>
      </c>
      <c r="L23208" s="47"/>
      <c r="M23208" s="47"/>
    </row>
    <row r="23209" spans="1:13" x14ac:dyDescent="0.4">
      <c r="A23209" t="str">
        <f t="shared" si="362"/>
        <v>72_2A_M_0_180_2_HH800_CR</v>
      </c>
      <c r="B23209">
        <v>72</v>
      </c>
      <c r="C23209" t="s">
        <v>176</v>
      </c>
      <c r="D23209" t="s">
        <v>174</v>
      </c>
      <c r="E23209">
        <v>0</v>
      </c>
      <c r="F23209">
        <v>180</v>
      </c>
      <c r="G23209">
        <v>2</v>
      </c>
      <c r="H23209" t="s">
        <v>303</v>
      </c>
      <c r="I23209" t="s">
        <v>301</v>
      </c>
      <c r="J23209">
        <v>147.19094278520765</v>
      </c>
      <c r="L23209" s="47"/>
      <c r="M23209" s="47"/>
    </row>
    <row r="23210" spans="1:13" x14ac:dyDescent="0.4">
      <c r="A23210" t="str">
        <f t="shared" si="362"/>
        <v>73_2A_M_0_180_2_HH800_CR</v>
      </c>
      <c r="B23210">
        <v>73</v>
      </c>
      <c r="C23210" t="s">
        <v>176</v>
      </c>
      <c r="D23210" t="s">
        <v>174</v>
      </c>
      <c r="E23210">
        <v>0</v>
      </c>
      <c r="F23210">
        <v>180</v>
      </c>
      <c r="G23210">
        <v>2</v>
      </c>
      <c r="H23210" t="s">
        <v>303</v>
      </c>
      <c r="I23210" t="s">
        <v>301</v>
      </c>
      <c r="J23210">
        <v>152.61727767447283</v>
      </c>
      <c r="L23210" s="47"/>
      <c r="M23210" s="47"/>
    </row>
    <row r="23211" spans="1:13" x14ac:dyDescent="0.4">
      <c r="A23211" t="str">
        <f t="shared" si="362"/>
        <v>74_2A_M_0_180_2_HH800_CR</v>
      </c>
      <c r="B23211">
        <v>74</v>
      </c>
      <c r="C23211" t="s">
        <v>176</v>
      </c>
      <c r="D23211" t="s">
        <v>174</v>
      </c>
      <c r="E23211">
        <v>0</v>
      </c>
      <c r="F23211">
        <v>180</v>
      </c>
      <c r="G23211">
        <v>2</v>
      </c>
      <c r="H23211" t="s">
        <v>303</v>
      </c>
      <c r="I23211" t="s">
        <v>301</v>
      </c>
      <c r="J23211">
        <v>158.23509689021986</v>
      </c>
      <c r="L23211" s="47"/>
      <c r="M23211" s="47"/>
    </row>
    <row r="23212" spans="1:13" x14ac:dyDescent="0.4">
      <c r="A23212" t="str">
        <f t="shared" si="362"/>
        <v>75_2A_M_0_180_2_HH800_CR</v>
      </c>
      <c r="B23212">
        <v>75</v>
      </c>
      <c r="C23212" t="s">
        <v>176</v>
      </c>
      <c r="D23212" t="s">
        <v>174</v>
      </c>
      <c r="E23212">
        <v>0</v>
      </c>
      <c r="F23212">
        <v>180</v>
      </c>
      <c r="G23212">
        <v>2</v>
      </c>
      <c r="H23212" t="s">
        <v>303</v>
      </c>
      <c r="I23212" t="s">
        <v>301</v>
      </c>
      <c r="J23212">
        <v>163.37950263307468</v>
      </c>
      <c r="L23212" s="47"/>
      <c r="M23212" s="47"/>
    </row>
    <row r="23213" spans="1:13" x14ac:dyDescent="0.4">
      <c r="A23213" t="str">
        <f t="shared" si="362"/>
        <v>76_2A_M_0_180_2_HH800_CR</v>
      </c>
      <c r="B23213">
        <v>76</v>
      </c>
      <c r="C23213" t="s">
        <v>176</v>
      </c>
      <c r="D23213" t="s">
        <v>174</v>
      </c>
      <c r="E23213">
        <v>0</v>
      </c>
      <c r="F23213">
        <v>180</v>
      </c>
      <c r="G23213">
        <v>2</v>
      </c>
      <c r="H23213" t="s">
        <v>303</v>
      </c>
      <c r="I23213" t="s">
        <v>301</v>
      </c>
      <c r="J23213">
        <v>168.57632427737545</v>
      </c>
      <c r="L23213" s="47"/>
      <c r="M23213" s="47"/>
    </row>
    <row r="23214" spans="1:13" x14ac:dyDescent="0.4">
      <c r="A23214" t="str">
        <f t="shared" si="362"/>
        <v>77_2A_M_0_180_2_HH800_CR</v>
      </c>
      <c r="B23214">
        <v>77</v>
      </c>
      <c r="C23214" t="s">
        <v>176</v>
      </c>
      <c r="D23214" t="s">
        <v>174</v>
      </c>
      <c r="E23214">
        <v>0</v>
      </c>
      <c r="F23214">
        <v>180</v>
      </c>
      <c r="G23214">
        <v>2</v>
      </c>
      <c r="H23214" t="s">
        <v>303</v>
      </c>
      <c r="I23214" t="s">
        <v>301</v>
      </c>
      <c r="J23214">
        <v>173.4324020057596</v>
      </c>
      <c r="L23214" s="47"/>
      <c r="M23214" s="47"/>
    </row>
    <row r="23215" spans="1:13" x14ac:dyDescent="0.4">
      <c r="A23215" t="str">
        <f t="shared" si="362"/>
        <v>78_2A_M_0_180_2_HH800_CR</v>
      </c>
      <c r="B23215">
        <v>78</v>
      </c>
      <c r="C23215" t="s">
        <v>176</v>
      </c>
      <c r="D23215" t="s">
        <v>174</v>
      </c>
      <c r="E23215">
        <v>0</v>
      </c>
      <c r="F23215">
        <v>180</v>
      </c>
      <c r="G23215">
        <v>2</v>
      </c>
      <c r="H23215" t="s">
        <v>303</v>
      </c>
      <c r="I23215" t="s">
        <v>301</v>
      </c>
      <c r="J23215">
        <v>178.29714900242897</v>
      </c>
      <c r="L23215" s="47"/>
      <c r="M23215" s="47"/>
    </row>
    <row r="23216" spans="1:13" x14ac:dyDescent="0.4">
      <c r="A23216" t="str">
        <f t="shared" si="362"/>
        <v>79_2A_M_0_180_2_HH800_CR</v>
      </c>
      <c r="B23216">
        <v>79</v>
      </c>
      <c r="C23216" t="s">
        <v>176</v>
      </c>
      <c r="D23216" t="s">
        <v>174</v>
      </c>
      <c r="E23216">
        <v>0</v>
      </c>
      <c r="F23216">
        <v>180</v>
      </c>
      <c r="G23216">
        <v>2</v>
      </c>
      <c r="H23216" t="s">
        <v>303</v>
      </c>
      <c r="I23216" t="s">
        <v>301</v>
      </c>
      <c r="J23216">
        <v>183.2812759187145</v>
      </c>
      <c r="L23216" s="47"/>
      <c r="M23216" s="47"/>
    </row>
    <row r="23217" spans="1:13" x14ac:dyDescent="0.4">
      <c r="A23217" t="str">
        <f t="shared" si="362"/>
        <v>80_2A_M_0_180_2_HH800_CR</v>
      </c>
      <c r="B23217">
        <v>80</v>
      </c>
      <c r="C23217" t="s">
        <v>176</v>
      </c>
      <c r="D23217" t="s">
        <v>174</v>
      </c>
      <c r="E23217">
        <v>0</v>
      </c>
      <c r="F23217">
        <v>180</v>
      </c>
      <c r="G23217">
        <v>2</v>
      </c>
      <c r="H23217" t="s">
        <v>303</v>
      </c>
      <c r="I23217" t="s">
        <v>301</v>
      </c>
      <c r="J23217">
        <v>187.52216070057668</v>
      </c>
      <c r="L23217" s="47"/>
      <c r="M23217" s="47"/>
    </row>
    <row r="23218" spans="1:13" x14ac:dyDescent="0.4">
      <c r="A23218" t="str">
        <f t="shared" si="362"/>
        <v>65_2A_F_0_60_2_HH800_CR</v>
      </c>
      <c r="B23218">
        <v>65</v>
      </c>
      <c r="C23218" t="s">
        <v>176</v>
      </c>
      <c r="D23218" t="s">
        <v>169</v>
      </c>
      <c r="E23218">
        <v>0</v>
      </c>
      <c r="F23218">
        <v>60</v>
      </c>
      <c r="G23218">
        <v>2</v>
      </c>
      <c r="H23218" t="s">
        <v>303</v>
      </c>
      <c r="I23218" t="s">
        <v>301</v>
      </c>
      <c r="J23218">
        <v>157.02907745574402</v>
      </c>
      <c r="L23218" s="47"/>
      <c r="M23218" s="47"/>
    </row>
    <row r="23219" spans="1:13" x14ac:dyDescent="0.4">
      <c r="A23219" t="str">
        <f t="shared" si="362"/>
        <v>66_2A_F_0_60_2_HH800_CR</v>
      </c>
      <c r="B23219">
        <v>66</v>
      </c>
      <c r="C23219" t="s">
        <v>176</v>
      </c>
      <c r="D23219" t="s">
        <v>169</v>
      </c>
      <c r="E23219">
        <v>0</v>
      </c>
      <c r="F23219">
        <v>60</v>
      </c>
      <c r="G23219">
        <v>2</v>
      </c>
      <c r="H23219" t="s">
        <v>303</v>
      </c>
      <c r="I23219" t="s">
        <v>301</v>
      </c>
      <c r="J23219">
        <v>164.06530225514319</v>
      </c>
      <c r="L23219" s="47"/>
      <c r="M23219" s="47"/>
    </row>
    <row r="23220" spans="1:13" x14ac:dyDescent="0.4">
      <c r="A23220" t="str">
        <f t="shared" si="362"/>
        <v>67_2A_F_0_60_2_HH800_CR</v>
      </c>
      <c r="B23220">
        <v>67</v>
      </c>
      <c r="C23220" t="s">
        <v>176</v>
      </c>
      <c r="D23220" t="s">
        <v>169</v>
      </c>
      <c r="E23220">
        <v>0</v>
      </c>
      <c r="F23220">
        <v>60</v>
      </c>
      <c r="G23220">
        <v>2</v>
      </c>
      <c r="H23220" t="s">
        <v>303</v>
      </c>
      <c r="I23220" t="s">
        <v>301</v>
      </c>
      <c r="J23220">
        <v>170.87914257925192</v>
      </c>
      <c r="L23220" s="47"/>
      <c r="M23220" s="47"/>
    </row>
    <row r="23221" spans="1:13" x14ac:dyDescent="0.4">
      <c r="A23221" t="str">
        <f t="shared" si="362"/>
        <v>68_2A_F_0_60_2_HH800_CR</v>
      </c>
      <c r="B23221">
        <v>68</v>
      </c>
      <c r="C23221" t="s">
        <v>176</v>
      </c>
      <c r="D23221" t="s">
        <v>169</v>
      </c>
      <c r="E23221">
        <v>0</v>
      </c>
      <c r="F23221">
        <v>60</v>
      </c>
      <c r="G23221">
        <v>2</v>
      </c>
      <c r="H23221" t="s">
        <v>303</v>
      </c>
      <c r="I23221" t="s">
        <v>301</v>
      </c>
      <c r="J23221">
        <v>177.9268895343256</v>
      </c>
      <c r="L23221" s="47"/>
      <c r="M23221" s="47"/>
    </row>
    <row r="23222" spans="1:13" x14ac:dyDescent="0.4">
      <c r="A23222" t="str">
        <f t="shared" si="362"/>
        <v>69_2A_F_0_60_2_HH800_CR</v>
      </c>
      <c r="B23222">
        <v>69</v>
      </c>
      <c r="C23222" t="s">
        <v>176</v>
      </c>
      <c r="D23222" t="s">
        <v>169</v>
      </c>
      <c r="E23222">
        <v>0</v>
      </c>
      <c r="F23222">
        <v>60</v>
      </c>
      <c r="G23222">
        <v>2</v>
      </c>
      <c r="H23222" t="s">
        <v>303</v>
      </c>
      <c r="I23222" t="s">
        <v>301</v>
      </c>
      <c r="J23222">
        <v>184.64677106639621</v>
      </c>
      <c r="L23222" s="47"/>
      <c r="M23222" s="47"/>
    </row>
    <row r="23223" spans="1:13" x14ac:dyDescent="0.4">
      <c r="A23223" t="str">
        <f t="shared" si="362"/>
        <v>70_2A_F_0_60_2_HH800_CR</v>
      </c>
      <c r="B23223">
        <v>70</v>
      </c>
      <c r="C23223" t="s">
        <v>176</v>
      </c>
      <c r="D23223" t="s">
        <v>169</v>
      </c>
      <c r="E23223">
        <v>0</v>
      </c>
      <c r="F23223">
        <v>60</v>
      </c>
      <c r="G23223">
        <v>2</v>
      </c>
      <c r="H23223" t="s">
        <v>303</v>
      </c>
      <c r="I23223" t="s">
        <v>301</v>
      </c>
      <c r="J23223">
        <v>191.08621789426653</v>
      </c>
      <c r="L23223" s="47"/>
      <c r="M23223" s="47"/>
    </row>
    <row r="23224" spans="1:13" x14ac:dyDescent="0.4">
      <c r="A23224" t="str">
        <f t="shared" si="362"/>
        <v>71_2A_F_0_60_2_HH800_CR</v>
      </c>
      <c r="B23224">
        <v>71</v>
      </c>
      <c r="C23224" t="s">
        <v>176</v>
      </c>
      <c r="D23224" t="s">
        <v>169</v>
      </c>
      <c r="E23224">
        <v>0</v>
      </c>
      <c r="F23224">
        <v>60</v>
      </c>
      <c r="G23224">
        <v>2</v>
      </c>
      <c r="H23224" t="s">
        <v>303</v>
      </c>
      <c r="I23224" t="s">
        <v>301</v>
      </c>
      <c r="J23224">
        <v>198.3494057510899</v>
      </c>
      <c r="L23224" s="47"/>
      <c r="M23224" s="47"/>
    </row>
    <row r="23225" spans="1:13" x14ac:dyDescent="0.4">
      <c r="A23225" t="str">
        <f t="shared" si="362"/>
        <v>72_2A_F_0_60_2_HH800_CR</v>
      </c>
      <c r="B23225">
        <v>72</v>
      </c>
      <c r="C23225" t="s">
        <v>176</v>
      </c>
      <c r="D23225" t="s">
        <v>169</v>
      </c>
      <c r="E23225">
        <v>0</v>
      </c>
      <c r="F23225">
        <v>60</v>
      </c>
      <c r="G23225">
        <v>2</v>
      </c>
      <c r="H23225" t="s">
        <v>303</v>
      </c>
      <c r="I23225" t="s">
        <v>301</v>
      </c>
      <c r="J23225">
        <v>204.69865857122761</v>
      </c>
      <c r="L23225" s="47"/>
      <c r="M23225" s="47"/>
    </row>
    <row r="23226" spans="1:13" x14ac:dyDescent="0.4">
      <c r="A23226" t="str">
        <f t="shared" si="362"/>
        <v>73_2A_F_0_60_2_HH800_CR</v>
      </c>
      <c r="B23226">
        <v>73</v>
      </c>
      <c r="C23226" t="s">
        <v>176</v>
      </c>
      <c r="D23226" t="s">
        <v>169</v>
      </c>
      <c r="E23226">
        <v>0</v>
      </c>
      <c r="F23226">
        <v>60</v>
      </c>
      <c r="G23226">
        <v>2</v>
      </c>
      <c r="H23226" t="s">
        <v>303</v>
      </c>
      <c r="I23226" t="s">
        <v>301</v>
      </c>
      <c r="J23226">
        <v>210.82338142096913</v>
      </c>
      <c r="L23226" s="47"/>
      <c r="M23226" s="47"/>
    </row>
    <row r="23227" spans="1:13" x14ac:dyDescent="0.4">
      <c r="A23227" t="str">
        <f t="shared" si="362"/>
        <v>74_2A_F_0_60_2_HH800_CR</v>
      </c>
      <c r="B23227">
        <v>74</v>
      </c>
      <c r="C23227" t="s">
        <v>176</v>
      </c>
      <c r="D23227" t="s">
        <v>169</v>
      </c>
      <c r="E23227">
        <v>0</v>
      </c>
      <c r="F23227">
        <v>60</v>
      </c>
      <c r="G23227">
        <v>2</v>
      </c>
      <c r="H23227" t="s">
        <v>303</v>
      </c>
      <c r="I23227" t="s">
        <v>301</v>
      </c>
      <c r="J23227">
        <v>217.55238733672283</v>
      </c>
      <c r="L23227" s="47"/>
      <c r="M23227" s="47"/>
    </row>
    <row r="23228" spans="1:13" x14ac:dyDescent="0.4">
      <c r="A23228" t="str">
        <f t="shared" si="362"/>
        <v>75_2A_F_0_60_2_HH800_CR</v>
      </c>
      <c r="B23228">
        <v>75</v>
      </c>
      <c r="C23228" t="s">
        <v>176</v>
      </c>
      <c r="D23228" t="s">
        <v>169</v>
      </c>
      <c r="E23228">
        <v>0</v>
      </c>
      <c r="F23228">
        <v>60</v>
      </c>
      <c r="G23228">
        <v>2</v>
      </c>
      <c r="H23228" t="s">
        <v>303</v>
      </c>
      <c r="I23228" t="s">
        <v>301</v>
      </c>
      <c r="J23228">
        <v>223.15333568216408</v>
      </c>
      <c r="L23228" s="47"/>
      <c r="M23228" s="47"/>
    </row>
    <row r="23229" spans="1:13" x14ac:dyDescent="0.4">
      <c r="A23229" t="str">
        <f t="shared" si="362"/>
        <v>76_2A_F_0_60_2_HH800_CR</v>
      </c>
      <c r="B23229">
        <v>76</v>
      </c>
      <c r="C23229" t="s">
        <v>176</v>
      </c>
      <c r="D23229" t="s">
        <v>169</v>
      </c>
      <c r="E23229">
        <v>0</v>
      </c>
      <c r="F23229">
        <v>60</v>
      </c>
      <c r="G23229">
        <v>2</v>
      </c>
      <c r="H23229" t="s">
        <v>303</v>
      </c>
      <c r="I23229" t="s">
        <v>301</v>
      </c>
      <c r="J23229">
        <v>229.73694604615196</v>
      </c>
      <c r="L23229" s="47"/>
      <c r="M23229" s="47"/>
    </row>
    <row r="23230" spans="1:13" x14ac:dyDescent="0.4">
      <c r="A23230" t="str">
        <f t="shared" si="362"/>
        <v>77_2A_F_0_60_2_HH800_CR</v>
      </c>
      <c r="B23230">
        <v>77</v>
      </c>
      <c r="C23230" t="s">
        <v>176</v>
      </c>
      <c r="D23230" t="s">
        <v>169</v>
      </c>
      <c r="E23230">
        <v>0</v>
      </c>
      <c r="F23230">
        <v>60</v>
      </c>
      <c r="G23230">
        <v>2</v>
      </c>
      <c r="H23230" t="s">
        <v>303</v>
      </c>
      <c r="I23230" t="s">
        <v>301</v>
      </c>
      <c r="J23230">
        <v>236.56399072573896</v>
      </c>
      <c r="L23230" s="47"/>
      <c r="M23230" s="47"/>
    </row>
    <row r="23231" spans="1:13" x14ac:dyDescent="0.4">
      <c r="A23231" t="str">
        <f t="shared" si="362"/>
        <v>78_2A_F_0_60_2_HH800_CR</v>
      </c>
      <c r="B23231">
        <v>78</v>
      </c>
      <c r="C23231" t="s">
        <v>176</v>
      </c>
      <c r="D23231" t="s">
        <v>169</v>
      </c>
      <c r="E23231">
        <v>0</v>
      </c>
      <c r="F23231">
        <v>60</v>
      </c>
      <c r="G23231">
        <v>2</v>
      </c>
      <c r="H23231" t="s">
        <v>303</v>
      </c>
      <c r="I23231" t="s">
        <v>301</v>
      </c>
      <c r="J23231">
        <v>242.33207496051867</v>
      </c>
      <c r="L23231" s="47"/>
      <c r="M23231" s="47"/>
    </row>
    <row r="23232" spans="1:13" x14ac:dyDescent="0.4">
      <c r="A23232" t="str">
        <f t="shared" si="362"/>
        <v>79_2A_F_0_60_2_HH800_CR</v>
      </c>
      <c r="B23232">
        <v>79</v>
      </c>
      <c r="C23232" t="s">
        <v>176</v>
      </c>
      <c r="D23232" t="s">
        <v>169</v>
      </c>
      <c r="E23232">
        <v>0</v>
      </c>
      <c r="F23232">
        <v>60</v>
      </c>
      <c r="G23232">
        <v>2</v>
      </c>
      <c r="H23232" t="s">
        <v>303</v>
      </c>
      <c r="I23232" t="s">
        <v>301</v>
      </c>
      <c r="J23232">
        <v>248.93255273382127</v>
      </c>
      <c r="L23232" s="47"/>
      <c r="M23232" s="47"/>
    </row>
    <row r="23233" spans="1:13" x14ac:dyDescent="0.4">
      <c r="A23233" t="str">
        <f t="shared" si="362"/>
        <v>80_2A_F_0_60_2_HH800_CR</v>
      </c>
      <c r="B23233">
        <v>80</v>
      </c>
      <c r="C23233" t="s">
        <v>176</v>
      </c>
      <c r="D23233" t="s">
        <v>169</v>
      </c>
      <c r="E23233">
        <v>0</v>
      </c>
      <c r="F23233">
        <v>60</v>
      </c>
      <c r="G23233">
        <v>2</v>
      </c>
      <c r="H23233" t="s">
        <v>303</v>
      </c>
      <c r="I23233" t="s">
        <v>301</v>
      </c>
      <c r="J23233">
        <v>254.10044407278221</v>
      </c>
      <c r="L23233" s="47"/>
      <c r="M23233" s="47"/>
    </row>
    <row r="23234" spans="1:13" x14ac:dyDescent="0.4">
      <c r="A23234" t="str">
        <f t="shared" si="362"/>
        <v>65_2A_F_0_90_2_HH800_CR</v>
      </c>
      <c r="B23234">
        <v>65</v>
      </c>
      <c r="C23234" t="s">
        <v>176</v>
      </c>
      <c r="D23234" t="s">
        <v>169</v>
      </c>
      <c r="E23234">
        <v>0</v>
      </c>
      <c r="F23234">
        <v>90</v>
      </c>
      <c r="G23234">
        <v>2</v>
      </c>
      <c r="H23234" t="s">
        <v>303</v>
      </c>
      <c r="I23234" t="s">
        <v>301</v>
      </c>
      <c r="J23234">
        <v>119.68254383118249</v>
      </c>
      <c r="L23234" s="47"/>
      <c r="M23234" s="47"/>
    </row>
    <row r="23235" spans="1:13" x14ac:dyDescent="0.4">
      <c r="A23235" t="str">
        <f t="shared" ref="A23235:A23298" si="363">B23235&amp;"_"&amp;C23235&amp;"_"&amp;D23235&amp;"_"&amp;E23235&amp;"_"&amp;F23235&amp;"_"&amp;G23235&amp;"_"&amp;H23235&amp;"_"&amp;I23235</f>
        <v>66_2A_F_0_90_2_HH800_CR</v>
      </c>
      <c r="B23235">
        <v>66</v>
      </c>
      <c r="C23235" t="s">
        <v>176</v>
      </c>
      <c r="D23235" t="s">
        <v>169</v>
      </c>
      <c r="E23235">
        <v>0</v>
      </c>
      <c r="F23235">
        <v>90</v>
      </c>
      <c r="G23235">
        <v>2</v>
      </c>
      <c r="H23235" t="s">
        <v>303</v>
      </c>
      <c r="I23235" t="s">
        <v>301</v>
      </c>
      <c r="J23235">
        <v>124.86917185659865</v>
      </c>
      <c r="L23235" s="47"/>
      <c r="M23235" s="47"/>
    </row>
    <row r="23236" spans="1:13" x14ac:dyDescent="0.4">
      <c r="A23236" t="str">
        <f t="shared" si="363"/>
        <v>67_2A_F_0_90_2_HH800_CR</v>
      </c>
      <c r="B23236">
        <v>67</v>
      </c>
      <c r="C23236" t="s">
        <v>176</v>
      </c>
      <c r="D23236" t="s">
        <v>169</v>
      </c>
      <c r="E23236">
        <v>0</v>
      </c>
      <c r="F23236">
        <v>90</v>
      </c>
      <c r="G23236">
        <v>2</v>
      </c>
      <c r="H23236" t="s">
        <v>303</v>
      </c>
      <c r="I23236" t="s">
        <v>301</v>
      </c>
      <c r="J23236">
        <v>130.77102056350333</v>
      </c>
      <c r="L23236" s="47"/>
      <c r="M23236" s="47"/>
    </row>
    <row r="23237" spans="1:13" x14ac:dyDescent="0.4">
      <c r="A23237" t="str">
        <f t="shared" si="363"/>
        <v>68_2A_F_0_90_2_HH800_CR</v>
      </c>
      <c r="B23237">
        <v>68</v>
      </c>
      <c r="C23237" t="s">
        <v>176</v>
      </c>
      <c r="D23237" t="s">
        <v>169</v>
      </c>
      <c r="E23237">
        <v>0</v>
      </c>
      <c r="F23237">
        <v>90</v>
      </c>
      <c r="G23237">
        <v>2</v>
      </c>
      <c r="H23237" t="s">
        <v>303</v>
      </c>
      <c r="I23237" t="s">
        <v>301</v>
      </c>
      <c r="J23237">
        <v>135.51368651243786</v>
      </c>
      <c r="L23237" s="47"/>
      <c r="M23237" s="47"/>
    </row>
    <row r="23238" spans="1:13" x14ac:dyDescent="0.4">
      <c r="A23238" t="str">
        <f t="shared" si="363"/>
        <v>69_2A_F_0_90_2_HH800_CR</v>
      </c>
      <c r="B23238">
        <v>69</v>
      </c>
      <c r="C23238" t="s">
        <v>176</v>
      </c>
      <c r="D23238" t="s">
        <v>169</v>
      </c>
      <c r="E23238">
        <v>0</v>
      </c>
      <c r="F23238">
        <v>90</v>
      </c>
      <c r="G23238">
        <v>2</v>
      </c>
      <c r="H23238" t="s">
        <v>303</v>
      </c>
      <c r="I23238" t="s">
        <v>301</v>
      </c>
      <c r="J23238">
        <v>140.71978259921607</v>
      </c>
      <c r="L23238" s="47"/>
      <c r="M23238" s="47"/>
    </row>
    <row r="23239" spans="1:13" x14ac:dyDescent="0.4">
      <c r="A23239" t="str">
        <f t="shared" si="363"/>
        <v>70_2A_F_0_90_2_HH800_CR</v>
      </c>
      <c r="B23239">
        <v>70</v>
      </c>
      <c r="C23239" t="s">
        <v>176</v>
      </c>
      <c r="D23239" t="s">
        <v>169</v>
      </c>
      <c r="E23239">
        <v>0</v>
      </c>
      <c r="F23239">
        <v>90</v>
      </c>
      <c r="G23239">
        <v>2</v>
      </c>
      <c r="H23239" t="s">
        <v>303</v>
      </c>
      <c r="I23239" t="s">
        <v>301</v>
      </c>
      <c r="J23239">
        <v>146.2799694835569</v>
      </c>
      <c r="L23239" s="47"/>
      <c r="M23239" s="47"/>
    </row>
    <row r="23240" spans="1:13" x14ac:dyDescent="0.4">
      <c r="A23240" t="str">
        <f t="shared" si="363"/>
        <v>71_2A_F_0_90_2_HH800_CR</v>
      </c>
      <c r="B23240">
        <v>71</v>
      </c>
      <c r="C23240" t="s">
        <v>176</v>
      </c>
      <c r="D23240" t="s">
        <v>169</v>
      </c>
      <c r="E23240">
        <v>0</v>
      </c>
      <c r="F23240">
        <v>90</v>
      </c>
      <c r="G23240">
        <v>2</v>
      </c>
      <c r="H23240" t="s">
        <v>303</v>
      </c>
      <c r="I23240" t="s">
        <v>301</v>
      </c>
      <c r="J23240">
        <v>151.41101657151899</v>
      </c>
      <c r="L23240" s="47"/>
      <c r="M23240" s="47"/>
    </row>
    <row r="23241" spans="1:13" x14ac:dyDescent="0.4">
      <c r="A23241" t="str">
        <f t="shared" si="363"/>
        <v>72_2A_F_0_90_2_HH800_CR</v>
      </c>
      <c r="B23241">
        <v>72</v>
      </c>
      <c r="C23241" t="s">
        <v>176</v>
      </c>
      <c r="D23241" t="s">
        <v>169</v>
      </c>
      <c r="E23241">
        <v>0</v>
      </c>
      <c r="F23241">
        <v>90</v>
      </c>
      <c r="G23241">
        <v>2</v>
      </c>
      <c r="H23241" t="s">
        <v>303</v>
      </c>
      <c r="I23241" t="s">
        <v>301</v>
      </c>
      <c r="J23241">
        <v>156.42416550235032</v>
      </c>
      <c r="L23241" s="47"/>
      <c r="M23241" s="47"/>
    </row>
    <row r="23242" spans="1:13" x14ac:dyDescent="0.4">
      <c r="A23242" t="str">
        <f t="shared" si="363"/>
        <v>73_2A_F_0_90_2_HH800_CR</v>
      </c>
      <c r="B23242">
        <v>73</v>
      </c>
      <c r="C23242" t="s">
        <v>176</v>
      </c>
      <c r="D23242" t="s">
        <v>169</v>
      </c>
      <c r="E23242">
        <v>0</v>
      </c>
      <c r="F23242">
        <v>90</v>
      </c>
      <c r="G23242">
        <v>2</v>
      </c>
      <c r="H23242" t="s">
        <v>303</v>
      </c>
      <c r="I23242" t="s">
        <v>301</v>
      </c>
      <c r="J23242">
        <v>160.71611005645164</v>
      </c>
      <c r="L23242" s="47"/>
      <c r="M23242" s="47"/>
    </row>
    <row r="23243" spans="1:13" x14ac:dyDescent="0.4">
      <c r="A23243" t="str">
        <f t="shared" si="363"/>
        <v>74_2A_F_0_90_2_HH800_CR</v>
      </c>
      <c r="B23243">
        <v>74</v>
      </c>
      <c r="C23243" t="s">
        <v>176</v>
      </c>
      <c r="D23243" t="s">
        <v>169</v>
      </c>
      <c r="E23243">
        <v>0</v>
      </c>
      <c r="F23243">
        <v>90</v>
      </c>
      <c r="G23243">
        <v>2</v>
      </c>
      <c r="H23243" t="s">
        <v>303</v>
      </c>
      <c r="I23243" t="s">
        <v>301</v>
      </c>
      <c r="J23243">
        <v>165.99193784737773</v>
      </c>
      <c r="L23243" s="47"/>
      <c r="M23243" s="47"/>
    </row>
    <row r="23244" spans="1:13" x14ac:dyDescent="0.4">
      <c r="A23244" t="str">
        <f t="shared" si="363"/>
        <v>75_2A_F_0_90_2_HH800_CR</v>
      </c>
      <c r="B23244">
        <v>75</v>
      </c>
      <c r="C23244" t="s">
        <v>176</v>
      </c>
      <c r="D23244" t="s">
        <v>169</v>
      </c>
      <c r="E23244">
        <v>0</v>
      </c>
      <c r="F23244">
        <v>90</v>
      </c>
      <c r="G23244">
        <v>2</v>
      </c>
      <c r="H23244" t="s">
        <v>303</v>
      </c>
      <c r="I23244" t="s">
        <v>301</v>
      </c>
      <c r="J23244">
        <v>170.73894268331367</v>
      </c>
      <c r="L23244" s="47"/>
      <c r="M23244" s="47"/>
    </row>
    <row r="23245" spans="1:13" x14ac:dyDescent="0.4">
      <c r="A23245" t="str">
        <f t="shared" si="363"/>
        <v>76_2A_F_0_90_2_HH800_CR</v>
      </c>
      <c r="B23245">
        <v>76</v>
      </c>
      <c r="C23245" t="s">
        <v>176</v>
      </c>
      <c r="D23245" t="s">
        <v>169</v>
      </c>
      <c r="E23245">
        <v>0</v>
      </c>
      <c r="F23245">
        <v>90</v>
      </c>
      <c r="G23245">
        <v>2</v>
      </c>
      <c r="H23245" t="s">
        <v>303</v>
      </c>
      <c r="I23245" t="s">
        <v>301</v>
      </c>
      <c r="J23245">
        <v>176.00816630794486</v>
      </c>
      <c r="L23245" s="47"/>
      <c r="M23245" s="47"/>
    </row>
    <row r="23246" spans="1:13" x14ac:dyDescent="0.4">
      <c r="A23246" t="str">
        <f t="shared" si="363"/>
        <v>77_2A_F_0_90_2_HH800_CR</v>
      </c>
      <c r="B23246">
        <v>77</v>
      </c>
      <c r="C23246" t="s">
        <v>176</v>
      </c>
      <c r="D23246" t="s">
        <v>169</v>
      </c>
      <c r="E23246">
        <v>0</v>
      </c>
      <c r="F23246">
        <v>90</v>
      </c>
      <c r="G23246">
        <v>2</v>
      </c>
      <c r="H23246" t="s">
        <v>303</v>
      </c>
      <c r="I23246" t="s">
        <v>301</v>
      </c>
      <c r="J23246">
        <v>180.05141782520155</v>
      </c>
      <c r="L23246" s="47"/>
      <c r="M23246" s="47"/>
    </row>
    <row r="23247" spans="1:13" x14ac:dyDescent="0.4">
      <c r="A23247" t="str">
        <f t="shared" si="363"/>
        <v>78_2A_F_0_90_2_HH800_CR</v>
      </c>
      <c r="B23247">
        <v>78</v>
      </c>
      <c r="C23247" t="s">
        <v>176</v>
      </c>
      <c r="D23247" t="s">
        <v>169</v>
      </c>
      <c r="E23247">
        <v>0</v>
      </c>
      <c r="F23247">
        <v>90</v>
      </c>
      <c r="G23247">
        <v>2</v>
      </c>
      <c r="H23247" t="s">
        <v>303</v>
      </c>
      <c r="I23247" t="s">
        <v>301</v>
      </c>
      <c r="J23247">
        <v>184.91696549148946</v>
      </c>
      <c r="L23247" s="47"/>
      <c r="M23247" s="47"/>
    </row>
    <row r="23248" spans="1:13" x14ac:dyDescent="0.4">
      <c r="A23248" t="str">
        <f t="shared" si="363"/>
        <v>79_2A_F_0_90_2_HH800_CR</v>
      </c>
      <c r="B23248">
        <v>79</v>
      </c>
      <c r="C23248" t="s">
        <v>176</v>
      </c>
      <c r="D23248" t="s">
        <v>169</v>
      </c>
      <c r="E23248">
        <v>0</v>
      </c>
      <c r="F23248">
        <v>90</v>
      </c>
      <c r="G23248">
        <v>2</v>
      </c>
      <c r="H23248" t="s">
        <v>303</v>
      </c>
      <c r="I23248" t="s">
        <v>301</v>
      </c>
      <c r="J23248">
        <v>189.99498304586825</v>
      </c>
      <c r="L23248" s="47"/>
      <c r="M23248" s="47"/>
    </row>
    <row r="23249" spans="1:13" x14ac:dyDescent="0.4">
      <c r="A23249" t="str">
        <f t="shared" si="363"/>
        <v>80_2A_F_0_90_2_HH800_CR</v>
      </c>
      <c r="B23249">
        <v>80</v>
      </c>
      <c r="C23249" t="s">
        <v>176</v>
      </c>
      <c r="D23249" t="s">
        <v>169</v>
      </c>
      <c r="E23249">
        <v>0</v>
      </c>
      <c r="F23249">
        <v>90</v>
      </c>
      <c r="G23249">
        <v>2</v>
      </c>
      <c r="H23249" t="s">
        <v>303</v>
      </c>
      <c r="I23249" t="s">
        <v>301</v>
      </c>
      <c r="J23249">
        <v>193.81787622835202</v>
      </c>
      <c r="L23249" s="47"/>
      <c r="M23249" s="47"/>
    </row>
    <row r="23250" spans="1:13" x14ac:dyDescent="0.4">
      <c r="A23250" t="str">
        <f t="shared" si="363"/>
        <v>65_2A_F_0_180_2_HH800_CR</v>
      </c>
      <c r="B23250">
        <v>65</v>
      </c>
      <c r="C23250" t="s">
        <v>176</v>
      </c>
      <c r="D23250" t="s">
        <v>169</v>
      </c>
      <c r="E23250">
        <v>0</v>
      </c>
      <c r="F23250">
        <v>180</v>
      </c>
      <c r="G23250">
        <v>2</v>
      </c>
      <c r="H23250" t="s">
        <v>303</v>
      </c>
      <c r="I23250" t="s">
        <v>301</v>
      </c>
      <c r="J23250">
        <v>103.30599136025283</v>
      </c>
      <c r="L23250" s="47"/>
      <c r="M23250" s="47"/>
    </row>
    <row r="23251" spans="1:13" x14ac:dyDescent="0.4">
      <c r="A23251" t="str">
        <f t="shared" si="363"/>
        <v>66_2A_F_0_180_2_HH800_CR</v>
      </c>
      <c r="B23251">
        <v>66</v>
      </c>
      <c r="C23251" t="s">
        <v>176</v>
      </c>
      <c r="D23251" t="s">
        <v>169</v>
      </c>
      <c r="E23251">
        <v>0</v>
      </c>
      <c r="F23251">
        <v>180</v>
      </c>
      <c r="G23251">
        <v>2</v>
      </c>
      <c r="H23251" t="s">
        <v>303</v>
      </c>
      <c r="I23251" t="s">
        <v>301</v>
      </c>
      <c r="J23251">
        <v>108.59761015317287</v>
      </c>
      <c r="L23251" s="47"/>
      <c r="M23251" s="47"/>
    </row>
    <row r="23252" spans="1:13" x14ac:dyDescent="0.4">
      <c r="A23252" t="str">
        <f t="shared" si="363"/>
        <v>67_2A_F_0_180_2_HH800_CR</v>
      </c>
      <c r="B23252">
        <v>67</v>
      </c>
      <c r="C23252" t="s">
        <v>176</v>
      </c>
      <c r="D23252" t="s">
        <v>169</v>
      </c>
      <c r="E23252">
        <v>0</v>
      </c>
      <c r="F23252">
        <v>180</v>
      </c>
      <c r="G23252">
        <v>2</v>
      </c>
      <c r="H23252" t="s">
        <v>303</v>
      </c>
      <c r="I23252" t="s">
        <v>301</v>
      </c>
      <c r="J23252">
        <v>112.59841977798449</v>
      </c>
      <c r="L23252" s="47"/>
      <c r="M23252" s="47"/>
    </row>
    <row r="23253" spans="1:13" x14ac:dyDescent="0.4">
      <c r="A23253" t="str">
        <f t="shared" si="363"/>
        <v>68_2A_F_0_180_2_HH800_CR</v>
      </c>
      <c r="B23253">
        <v>68</v>
      </c>
      <c r="C23253" t="s">
        <v>176</v>
      </c>
      <c r="D23253" t="s">
        <v>169</v>
      </c>
      <c r="E23253">
        <v>0</v>
      </c>
      <c r="F23253">
        <v>180</v>
      </c>
      <c r="G23253">
        <v>2</v>
      </c>
      <c r="H23253" t="s">
        <v>303</v>
      </c>
      <c r="I23253" t="s">
        <v>301</v>
      </c>
      <c r="J23253">
        <v>117.46618365751766</v>
      </c>
      <c r="L23253" s="47"/>
      <c r="M23253" s="47"/>
    </row>
    <row r="23254" spans="1:13" x14ac:dyDescent="0.4">
      <c r="A23254" t="str">
        <f t="shared" si="363"/>
        <v>69_2A_F_0_180_2_HH800_CR</v>
      </c>
      <c r="B23254">
        <v>69</v>
      </c>
      <c r="C23254" t="s">
        <v>176</v>
      </c>
      <c r="D23254" t="s">
        <v>169</v>
      </c>
      <c r="E23254">
        <v>0</v>
      </c>
      <c r="F23254">
        <v>180</v>
      </c>
      <c r="G23254">
        <v>2</v>
      </c>
      <c r="H23254" t="s">
        <v>303</v>
      </c>
      <c r="I23254" t="s">
        <v>301</v>
      </c>
      <c r="J23254">
        <v>121.22874433809893</v>
      </c>
      <c r="L23254" s="47"/>
      <c r="M23254" s="47"/>
    </row>
    <row r="23255" spans="1:13" x14ac:dyDescent="0.4">
      <c r="A23255" t="str">
        <f t="shared" si="363"/>
        <v>70_2A_F_0_180_2_HH800_CR</v>
      </c>
      <c r="B23255">
        <v>70</v>
      </c>
      <c r="C23255" t="s">
        <v>176</v>
      </c>
      <c r="D23255" t="s">
        <v>169</v>
      </c>
      <c r="E23255">
        <v>0</v>
      </c>
      <c r="F23255">
        <v>180</v>
      </c>
      <c r="G23255">
        <v>2</v>
      </c>
      <c r="H23255" t="s">
        <v>303</v>
      </c>
      <c r="I23255" t="s">
        <v>301</v>
      </c>
      <c r="J23255">
        <v>126.55920529584321</v>
      </c>
      <c r="L23255" s="47"/>
      <c r="M23255" s="47"/>
    </row>
    <row r="23256" spans="1:13" x14ac:dyDescent="0.4">
      <c r="A23256" t="str">
        <f t="shared" si="363"/>
        <v>71_2A_F_0_180_2_HH800_CR</v>
      </c>
      <c r="B23256">
        <v>71</v>
      </c>
      <c r="C23256" t="s">
        <v>176</v>
      </c>
      <c r="D23256" t="s">
        <v>169</v>
      </c>
      <c r="E23256">
        <v>0</v>
      </c>
      <c r="F23256">
        <v>180</v>
      </c>
      <c r="G23256">
        <v>2</v>
      </c>
      <c r="H23256" t="s">
        <v>303</v>
      </c>
      <c r="I23256" t="s">
        <v>301</v>
      </c>
      <c r="J23256">
        <v>130.10231146251459</v>
      </c>
      <c r="L23256" s="47"/>
      <c r="M23256" s="47"/>
    </row>
    <row r="23257" spans="1:13" x14ac:dyDescent="0.4">
      <c r="A23257" t="str">
        <f t="shared" si="363"/>
        <v>72_2A_F_0_180_2_HH800_CR</v>
      </c>
      <c r="B23257">
        <v>72</v>
      </c>
      <c r="C23257" t="s">
        <v>176</v>
      </c>
      <c r="D23257" t="s">
        <v>169</v>
      </c>
      <c r="E23257">
        <v>0</v>
      </c>
      <c r="F23257">
        <v>180</v>
      </c>
      <c r="G23257">
        <v>2</v>
      </c>
      <c r="H23257" t="s">
        <v>303</v>
      </c>
      <c r="I23257" t="s">
        <v>301</v>
      </c>
      <c r="J23257">
        <v>134.91911013837984</v>
      </c>
      <c r="L23257" s="47"/>
      <c r="M23257" s="47"/>
    </row>
    <row r="23258" spans="1:13" x14ac:dyDescent="0.4">
      <c r="A23258" t="str">
        <f t="shared" si="363"/>
        <v>73_2A_F_0_180_2_HH800_CR</v>
      </c>
      <c r="B23258">
        <v>73</v>
      </c>
      <c r="C23258" t="s">
        <v>176</v>
      </c>
      <c r="D23258" t="s">
        <v>169</v>
      </c>
      <c r="E23258">
        <v>0</v>
      </c>
      <c r="F23258">
        <v>180</v>
      </c>
      <c r="G23258">
        <v>2</v>
      </c>
      <c r="H23258" t="s">
        <v>303</v>
      </c>
      <c r="I23258" t="s">
        <v>301</v>
      </c>
      <c r="J23258">
        <v>138.51739018501053</v>
      </c>
      <c r="L23258" s="47"/>
      <c r="M23258" s="47"/>
    </row>
    <row r="23259" spans="1:13" x14ac:dyDescent="0.4">
      <c r="A23259" t="str">
        <f t="shared" si="363"/>
        <v>74_2A_F_0_180_2_HH800_CR</v>
      </c>
      <c r="B23259">
        <v>74</v>
      </c>
      <c r="C23259" t="s">
        <v>176</v>
      </c>
      <c r="D23259" t="s">
        <v>169</v>
      </c>
      <c r="E23259">
        <v>0</v>
      </c>
      <c r="F23259">
        <v>180</v>
      </c>
      <c r="G23259">
        <v>2</v>
      </c>
      <c r="H23259" t="s">
        <v>303</v>
      </c>
      <c r="I23259" t="s">
        <v>301</v>
      </c>
      <c r="J23259">
        <v>143.17252616530209</v>
      </c>
      <c r="L23259" s="47"/>
      <c r="M23259" s="47"/>
    </row>
    <row r="23260" spans="1:13" x14ac:dyDescent="0.4">
      <c r="A23260" t="str">
        <f t="shared" si="363"/>
        <v>75_2A_F_0_180_2_HH800_CR</v>
      </c>
      <c r="B23260">
        <v>75</v>
      </c>
      <c r="C23260" t="s">
        <v>176</v>
      </c>
      <c r="D23260" t="s">
        <v>169</v>
      </c>
      <c r="E23260">
        <v>0</v>
      </c>
      <c r="F23260">
        <v>180</v>
      </c>
      <c r="G23260">
        <v>2</v>
      </c>
      <c r="H23260" t="s">
        <v>303</v>
      </c>
      <c r="I23260" t="s">
        <v>301</v>
      </c>
      <c r="J23260">
        <v>147.12844567495418</v>
      </c>
      <c r="L23260" s="47"/>
      <c r="M23260" s="47"/>
    </row>
    <row r="23261" spans="1:13" x14ac:dyDescent="0.4">
      <c r="A23261" t="str">
        <f t="shared" si="363"/>
        <v>76_2A_F_0_180_2_HH800_CR</v>
      </c>
      <c r="B23261">
        <v>76</v>
      </c>
      <c r="C23261" t="s">
        <v>176</v>
      </c>
      <c r="D23261" t="s">
        <v>169</v>
      </c>
      <c r="E23261">
        <v>0</v>
      </c>
      <c r="F23261">
        <v>180</v>
      </c>
      <c r="G23261">
        <v>2</v>
      </c>
      <c r="H23261" t="s">
        <v>303</v>
      </c>
      <c r="I23261" t="s">
        <v>301</v>
      </c>
      <c r="J23261">
        <v>151.14414306797036</v>
      </c>
      <c r="L23261" s="47"/>
      <c r="M23261" s="47"/>
    </row>
    <row r="23262" spans="1:13" x14ac:dyDescent="0.4">
      <c r="A23262" t="str">
        <f t="shared" si="363"/>
        <v>77_2A_F_0_180_2_HH800_CR</v>
      </c>
      <c r="B23262">
        <v>77</v>
      </c>
      <c r="C23262" t="s">
        <v>176</v>
      </c>
      <c r="D23262" t="s">
        <v>169</v>
      </c>
      <c r="E23262">
        <v>0</v>
      </c>
      <c r="F23262">
        <v>180</v>
      </c>
      <c r="G23262">
        <v>2</v>
      </c>
      <c r="H23262" t="s">
        <v>303</v>
      </c>
      <c r="I23262" t="s">
        <v>301</v>
      </c>
      <c r="J23262">
        <v>155.7045545391465</v>
      </c>
      <c r="L23262" s="47"/>
      <c r="M23262" s="47"/>
    </row>
    <row r="23263" spans="1:13" x14ac:dyDescent="0.4">
      <c r="A23263" t="str">
        <f t="shared" si="363"/>
        <v>78_2A_F_0_180_2_HH800_CR</v>
      </c>
      <c r="B23263">
        <v>78</v>
      </c>
      <c r="C23263" t="s">
        <v>176</v>
      </c>
      <c r="D23263" t="s">
        <v>169</v>
      </c>
      <c r="E23263">
        <v>0</v>
      </c>
      <c r="F23263">
        <v>180</v>
      </c>
      <c r="G23263">
        <v>2</v>
      </c>
      <c r="H23263" t="s">
        <v>303</v>
      </c>
      <c r="I23263" t="s">
        <v>301</v>
      </c>
      <c r="J23263">
        <v>159.83687315721539</v>
      </c>
      <c r="L23263" s="47"/>
      <c r="M23263" s="47"/>
    </row>
    <row r="23264" spans="1:13" x14ac:dyDescent="0.4">
      <c r="A23264" t="str">
        <f t="shared" si="363"/>
        <v>79_2A_F_0_180_2_HH800_CR</v>
      </c>
      <c r="B23264">
        <v>79</v>
      </c>
      <c r="C23264" t="s">
        <v>176</v>
      </c>
      <c r="D23264" t="s">
        <v>169</v>
      </c>
      <c r="E23264">
        <v>0</v>
      </c>
      <c r="F23264">
        <v>180</v>
      </c>
      <c r="G23264">
        <v>2</v>
      </c>
      <c r="H23264" t="s">
        <v>303</v>
      </c>
      <c r="I23264" t="s">
        <v>301</v>
      </c>
      <c r="J23264">
        <v>163.47159950097503</v>
      </c>
      <c r="L23264" s="47"/>
      <c r="M23264" s="47"/>
    </row>
    <row r="23265" spans="1:13" x14ac:dyDescent="0.4">
      <c r="A23265" t="str">
        <f t="shared" si="363"/>
        <v>80_2A_F_0_180_2_HH800_CR</v>
      </c>
      <c r="B23265">
        <v>80</v>
      </c>
      <c r="C23265" t="s">
        <v>176</v>
      </c>
      <c r="D23265" t="s">
        <v>169</v>
      </c>
      <c r="E23265">
        <v>0</v>
      </c>
      <c r="F23265">
        <v>180</v>
      </c>
      <c r="G23265">
        <v>2</v>
      </c>
      <c r="H23265" t="s">
        <v>303</v>
      </c>
      <c r="I23265" t="s">
        <v>301</v>
      </c>
      <c r="J23265">
        <v>167.35238492390101</v>
      </c>
      <c r="L23265" s="47"/>
      <c r="M23265" s="47"/>
    </row>
    <row r="23266" spans="1:13" x14ac:dyDescent="0.4">
      <c r="A23266" t="str">
        <f t="shared" si="363"/>
        <v>65_2M_M_0_60_2_HH800_CR</v>
      </c>
      <c r="B23266">
        <v>65</v>
      </c>
      <c r="C23266" t="s">
        <v>175</v>
      </c>
      <c r="D23266" t="s">
        <v>174</v>
      </c>
      <c r="E23266">
        <v>0</v>
      </c>
      <c r="F23266">
        <v>60</v>
      </c>
      <c r="G23266">
        <v>2</v>
      </c>
      <c r="H23266" t="s">
        <v>303</v>
      </c>
      <c r="I23266" t="s">
        <v>301</v>
      </c>
      <c r="J23266">
        <v>167.53361209915388</v>
      </c>
      <c r="L23266" s="47"/>
      <c r="M23266" s="47"/>
    </row>
    <row r="23267" spans="1:13" x14ac:dyDescent="0.4">
      <c r="A23267" t="str">
        <f t="shared" si="363"/>
        <v>66_2M_M_0_60_2_HH800_CR</v>
      </c>
      <c r="B23267">
        <v>66</v>
      </c>
      <c r="C23267" t="s">
        <v>175</v>
      </c>
      <c r="D23267" t="s">
        <v>174</v>
      </c>
      <c r="E23267">
        <v>0</v>
      </c>
      <c r="F23267">
        <v>60</v>
      </c>
      <c r="G23267">
        <v>2</v>
      </c>
      <c r="H23267" t="s">
        <v>303</v>
      </c>
      <c r="I23267" t="s">
        <v>301</v>
      </c>
      <c r="J23267">
        <v>176.64603565884394</v>
      </c>
      <c r="L23267" s="47"/>
      <c r="M23267" s="47"/>
    </row>
    <row r="23268" spans="1:13" x14ac:dyDescent="0.4">
      <c r="A23268" t="str">
        <f t="shared" si="363"/>
        <v>67_2M_M_0_60_2_HH800_CR</v>
      </c>
      <c r="B23268">
        <v>67</v>
      </c>
      <c r="C23268" t="s">
        <v>175</v>
      </c>
      <c r="D23268" t="s">
        <v>174</v>
      </c>
      <c r="E23268">
        <v>0</v>
      </c>
      <c r="F23268">
        <v>60</v>
      </c>
      <c r="G23268">
        <v>2</v>
      </c>
      <c r="H23268" t="s">
        <v>303</v>
      </c>
      <c r="I23268" t="s">
        <v>301</v>
      </c>
      <c r="J23268">
        <v>184.46614564150551</v>
      </c>
      <c r="L23268" s="47"/>
      <c r="M23268" s="47"/>
    </row>
    <row r="23269" spans="1:13" x14ac:dyDescent="0.4">
      <c r="A23269" t="str">
        <f t="shared" si="363"/>
        <v>68_2M_M_0_60_2_HH800_CR</v>
      </c>
      <c r="B23269">
        <v>68</v>
      </c>
      <c r="C23269" t="s">
        <v>175</v>
      </c>
      <c r="D23269" t="s">
        <v>174</v>
      </c>
      <c r="E23269">
        <v>0</v>
      </c>
      <c r="F23269">
        <v>60</v>
      </c>
      <c r="G23269">
        <v>2</v>
      </c>
      <c r="H23269" t="s">
        <v>303</v>
      </c>
      <c r="I23269" t="s">
        <v>301</v>
      </c>
      <c r="J23269">
        <v>193.14186479781577</v>
      </c>
      <c r="L23269" s="47"/>
      <c r="M23269" s="47"/>
    </row>
    <row r="23270" spans="1:13" x14ac:dyDescent="0.4">
      <c r="A23270" t="str">
        <f t="shared" si="363"/>
        <v>69_2M_M_0_60_2_HH800_CR</v>
      </c>
      <c r="B23270">
        <v>69</v>
      </c>
      <c r="C23270" t="s">
        <v>175</v>
      </c>
      <c r="D23270" t="s">
        <v>174</v>
      </c>
      <c r="E23270">
        <v>0</v>
      </c>
      <c r="F23270">
        <v>60</v>
      </c>
      <c r="G23270">
        <v>2</v>
      </c>
      <c r="H23270" t="s">
        <v>303</v>
      </c>
      <c r="I23270" t="s">
        <v>301</v>
      </c>
      <c r="J23270">
        <v>201.59775732505213</v>
      </c>
      <c r="L23270" s="47"/>
      <c r="M23270" s="47"/>
    </row>
    <row r="23271" spans="1:13" x14ac:dyDescent="0.4">
      <c r="A23271" t="str">
        <f t="shared" si="363"/>
        <v>70_2M_M_0_60_2_HH800_CR</v>
      </c>
      <c r="B23271">
        <v>70</v>
      </c>
      <c r="C23271" t="s">
        <v>175</v>
      </c>
      <c r="D23271" t="s">
        <v>174</v>
      </c>
      <c r="E23271">
        <v>0</v>
      </c>
      <c r="F23271">
        <v>60</v>
      </c>
      <c r="G23271">
        <v>2</v>
      </c>
      <c r="H23271" t="s">
        <v>303</v>
      </c>
      <c r="I23271" t="s">
        <v>301</v>
      </c>
      <c r="J23271">
        <v>209.99338148124122</v>
      </c>
      <c r="L23271" s="47"/>
      <c r="M23271" s="47"/>
    </row>
    <row r="23272" spans="1:13" x14ac:dyDescent="0.4">
      <c r="A23272" t="str">
        <f t="shared" si="363"/>
        <v>71_2M_M_0_60_2_HH800_CR</v>
      </c>
      <c r="B23272">
        <v>71</v>
      </c>
      <c r="C23272" t="s">
        <v>175</v>
      </c>
      <c r="D23272" t="s">
        <v>174</v>
      </c>
      <c r="E23272">
        <v>0</v>
      </c>
      <c r="F23272">
        <v>60</v>
      </c>
      <c r="G23272">
        <v>2</v>
      </c>
      <c r="H23272" t="s">
        <v>303</v>
      </c>
      <c r="I23272" t="s">
        <v>301</v>
      </c>
      <c r="J23272">
        <v>218.37393925360854</v>
      </c>
      <c r="L23272" s="47"/>
      <c r="M23272" s="47"/>
    </row>
    <row r="23273" spans="1:13" x14ac:dyDescent="0.4">
      <c r="A23273" t="str">
        <f t="shared" si="363"/>
        <v>72_2M_M_0_60_2_HH800_CR</v>
      </c>
      <c r="B23273">
        <v>72</v>
      </c>
      <c r="C23273" t="s">
        <v>175</v>
      </c>
      <c r="D23273" t="s">
        <v>174</v>
      </c>
      <c r="E23273">
        <v>0</v>
      </c>
      <c r="F23273">
        <v>60</v>
      </c>
      <c r="G23273">
        <v>2</v>
      </c>
      <c r="H23273" t="s">
        <v>303</v>
      </c>
      <c r="I23273" t="s">
        <v>301</v>
      </c>
      <c r="J23273">
        <v>226.93362809820377</v>
      </c>
      <c r="L23273" s="47"/>
      <c r="M23273" s="47"/>
    </row>
    <row r="23274" spans="1:13" x14ac:dyDescent="0.4">
      <c r="A23274" t="str">
        <f t="shared" si="363"/>
        <v>73_2M_M_0_60_2_HH800_CR</v>
      </c>
      <c r="B23274">
        <v>73</v>
      </c>
      <c r="C23274" t="s">
        <v>175</v>
      </c>
      <c r="D23274" t="s">
        <v>174</v>
      </c>
      <c r="E23274">
        <v>0</v>
      </c>
      <c r="F23274">
        <v>60</v>
      </c>
      <c r="G23274">
        <v>2</v>
      </c>
      <c r="H23274" t="s">
        <v>303</v>
      </c>
      <c r="I23274" t="s">
        <v>301</v>
      </c>
      <c r="J23274">
        <v>234.79799857238731</v>
      </c>
      <c r="L23274" s="47"/>
      <c r="M23274" s="47"/>
    </row>
    <row r="23275" spans="1:13" x14ac:dyDescent="0.4">
      <c r="A23275" t="str">
        <f t="shared" si="363"/>
        <v>74_2M_M_0_60_2_HH800_CR</v>
      </c>
      <c r="B23275">
        <v>74</v>
      </c>
      <c r="C23275" t="s">
        <v>175</v>
      </c>
      <c r="D23275" t="s">
        <v>174</v>
      </c>
      <c r="E23275">
        <v>0</v>
      </c>
      <c r="F23275">
        <v>60</v>
      </c>
      <c r="G23275">
        <v>2</v>
      </c>
      <c r="H23275" t="s">
        <v>303</v>
      </c>
      <c r="I23275" t="s">
        <v>301</v>
      </c>
      <c r="J23275">
        <v>242.86607164200055</v>
      </c>
      <c r="L23275" s="47"/>
      <c r="M23275" s="47"/>
    </row>
    <row r="23276" spans="1:13" x14ac:dyDescent="0.4">
      <c r="A23276" t="str">
        <f t="shared" si="363"/>
        <v>75_2M_M_0_60_2_HH800_CR</v>
      </c>
      <c r="B23276">
        <v>75</v>
      </c>
      <c r="C23276" t="s">
        <v>175</v>
      </c>
      <c r="D23276" t="s">
        <v>174</v>
      </c>
      <c r="E23276">
        <v>0</v>
      </c>
      <c r="F23276">
        <v>60</v>
      </c>
      <c r="G23276">
        <v>2</v>
      </c>
      <c r="H23276" t="s">
        <v>303</v>
      </c>
      <c r="I23276" t="s">
        <v>301</v>
      </c>
      <c r="J23276">
        <v>250.76164535595896</v>
      </c>
      <c r="L23276" s="47"/>
      <c r="M23276" s="47"/>
    </row>
    <row r="23277" spans="1:13" x14ac:dyDescent="0.4">
      <c r="A23277" t="str">
        <f t="shared" si="363"/>
        <v>76_2M_M_0_60_2_HH800_CR</v>
      </c>
      <c r="B23277">
        <v>76</v>
      </c>
      <c r="C23277" t="s">
        <v>175</v>
      </c>
      <c r="D23277" t="s">
        <v>174</v>
      </c>
      <c r="E23277">
        <v>0</v>
      </c>
      <c r="F23277">
        <v>60</v>
      </c>
      <c r="G23277">
        <v>2</v>
      </c>
      <c r="H23277" t="s">
        <v>303</v>
      </c>
      <c r="I23277" t="s">
        <v>301</v>
      </c>
      <c r="J23277">
        <v>259.21677141295879</v>
      </c>
      <c r="L23277" s="47"/>
      <c r="M23277" s="47"/>
    </row>
    <row r="23278" spans="1:13" x14ac:dyDescent="0.4">
      <c r="A23278" t="str">
        <f t="shared" si="363"/>
        <v>77_2M_M_0_60_2_HH800_CR</v>
      </c>
      <c r="B23278">
        <v>77</v>
      </c>
      <c r="C23278" t="s">
        <v>175</v>
      </c>
      <c r="D23278" t="s">
        <v>174</v>
      </c>
      <c r="E23278">
        <v>0</v>
      </c>
      <c r="F23278">
        <v>60</v>
      </c>
      <c r="G23278">
        <v>2</v>
      </c>
      <c r="H23278" t="s">
        <v>303</v>
      </c>
      <c r="I23278" t="s">
        <v>301</v>
      </c>
      <c r="J23278">
        <v>266.85240724287422</v>
      </c>
      <c r="L23278" s="47"/>
      <c r="M23278" s="47"/>
    </row>
    <row r="23279" spans="1:13" x14ac:dyDescent="0.4">
      <c r="A23279" t="str">
        <f t="shared" si="363"/>
        <v>78_2M_M_0_60_2_HH800_CR</v>
      </c>
      <c r="B23279">
        <v>78</v>
      </c>
      <c r="C23279" t="s">
        <v>175</v>
      </c>
      <c r="D23279" t="s">
        <v>174</v>
      </c>
      <c r="E23279">
        <v>0</v>
      </c>
      <c r="F23279">
        <v>60</v>
      </c>
      <c r="G23279">
        <v>2</v>
      </c>
      <c r="H23279" t="s">
        <v>303</v>
      </c>
      <c r="I23279" t="s">
        <v>301</v>
      </c>
      <c r="J23279">
        <v>274.64410721687295</v>
      </c>
      <c r="L23279" s="47"/>
      <c r="M23279" s="47"/>
    </row>
    <row r="23280" spans="1:13" x14ac:dyDescent="0.4">
      <c r="A23280" t="str">
        <f t="shared" si="363"/>
        <v>79_2M_M_0_60_2_HH800_CR</v>
      </c>
      <c r="B23280">
        <v>79</v>
      </c>
      <c r="C23280" t="s">
        <v>175</v>
      </c>
      <c r="D23280" t="s">
        <v>174</v>
      </c>
      <c r="E23280">
        <v>0</v>
      </c>
      <c r="F23280">
        <v>60</v>
      </c>
      <c r="G23280">
        <v>2</v>
      </c>
      <c r="H23280" t="s">
        <v>303</v>
      </c>
      <c r="I23280" t="s">
        <v>301</v>
      </c>
      <c r="J23280">
        <v>281.5394861674651</v>
      </c>
      <c r="L23280" s="47"/>
      <c r="M23280" s="47"/>
    </row>
    <row r="23281" spans="1:13" x14ac:dyDescent="0.4">
      <c r="A23281" t="str">
        <f t="shared" si="363"/>
        <v>80_2M_M_0_60_2_HH800_CR</v>
      </c>
      <c r="B23281">
        <v>80</v>
      </c>
      <c r="C23281" t="s">
        <v>175</v>
      </c>
      <c r="D23281" t="s">
        <v>174</v>
      </c>
      <c r="E23281">
        <v>0</v>
      </c>
      <c r="F23281">
        <v>60</v>
      </c>
      <c r="G23281">
        <v>2</v>
      </c>
      <c r="H23281" t="s">
        <v>303</v>
      </c>
      <c r="I23281" t="s">
        <v>301</v>
      </c>
      <c r="J23281">
        <v>289.19333771065004</v>
      </c>
      <c r="L23281" s="47"/>
      <c r="M23281" s="47"/>
    </row>
    <row r="23282" spans="1:13" x14ac:dyDescent="0.4">
      <c r="A23282" t="str">
        <f t="shared" si="363"/>
        <v>65_2M_M_0_90_2_HH800_CR</v>
      </c>
      <c r="B23282">
        <v>65</v>
      </c>
      <c r="C23282" t="s">
        <v>175</v>
      </c>
      <c r="D23282" t="s">
        <v>174</v>
      </c>
      <c r="E23282">
        <v>0</v>
      </c>
      <c r="F23282">
        <v>90</v>
      </c>
      <c r="G23282">
        <v>2</v>
      </c>
      <c r="H23282" t="s">
        <v>303</v>
      </c>
      <c r="I23282" t="s">
        <v>301</v>
      </c>
      <c r="J23282">
        <v>119.53232529259704</v>
      </c>
      <c r="L23282" s="47"/>
      <c r="M23282" s="47"/>
    </row>
    <row r="23283" spans="1:13" x14ac:dyDescent="0.4">
      <c r="A23283" t="str">
        <f t="shared" si="363"/>
        <v>66_2M_M_0_90_2_HH800_CR</v>
      </c>
      <c r="B23283">
        <v>66</v>
      </c>
      <c r="C23283" t="s">
        <v>175</v>
      </c>
      <c r="D23283" t="s">
        <v>174</v>
      </c>
      <c r="E23283">
        <v>0</v>
      </c>
      <c r="F23283">
        <v>90</v>
      </c>
      <c r="G23283">
        <v>2</v>
      </c>
      <c r="H23283" t="s">
        <v>303</v>
      </c>
      <c r="I23283" t="s">
        <v>301</v>
      </c>
      <c r="J23283">
        <v>125.746009705421</v>
      </c>
      <c r="L23283" s="47"/>
      <c r="M23283" s="47"/>
    </row>
    <row r="23284" spans="1:13" x14ac:dyDescent="0.4">
      <c r="A23284" t="str">
        <f t="shared" si="363"/>
        <v>67_2M_M_0_90_2_HH800_CR</v>
      </c>
      <c r="B23284">
        <v>67</v>
      </c>
      <c r="C23284" t="s">
        <v>175</v>
      </c>
      <c r="D23284" t="s">
        <v>174</v>
      </c>
      <c r="E23284">
        <v>0</v>
      </c>
      <c r="F23284">
        <v>90</v>
      </c>
      <c r="G23284">
        <v>2</v>
      </c>
      <c r="H23284" t="s">
        <v>303</v>
      </c>
      <c r="I23284" t="s">
        <v>301</v>
      </c>
      <c r="J23284">
        <v>131.94573245967646</v>
      </c>
      <c r="L23284" s="47"/>
      <c r="M23284" s="47"/>
    </row>
    <row r="23285" spans="1:13" x14ac:dyDescent="0.4">
      <c r="A23285" t="str">
        <f t="shared" si="363"/>
        <v>68_2M_M_0_90_2_HH800_CR</v>
      </c>
      <c r="B23285">
        <v>68</v>
      </c>
      <c r="C23285" t="s">
        <v>175</v>
      </c>
      <c r="D23285" t="s">
        <v>174</v>
      </c>
      <c r="E23285">
        <v>0</v>
      </c>
      <c r="F23285">
        <v>90</v>
      </c>
      <c r="G23285">
        <v>2</v>
      </c>
      <c r="H23285" t="s">
        <v>303</v>
      </c>
      <c r="I23285" t="s">
        <v>301</v>
      </c>
      <c r="J23285">
        <v>138.11286483196162</v>
      </c>
      <c r="L23285" s="47"/>
      <c r="M23285" s="47"/>
    </row>
    <row r="23286" spans="1:13" x14ac:dyDescent="0.4">
      <c r="A23286" t="str">
        <f t="shared" si="363"/>
        <v>69_2M_M_0_90_2_HH800_CR</v>
      </c>
      <c r="B23286">
        <v>69</v>
      </c>
      <c r="C23286" t="s">
        <v>175</v>
      </c>
      <c r="D23286" t="s">
        <v>174</v>
      </c>
      <c r="E23286">
        <v>0</v>
      </c>
      <c r="F23286">
        <v>90</v>
      </c>
      <c r="G23286">
        <v>2</v>
      </c>
      <c r="H23286" t="s">
        <v>303</v>
      </c>
      <c r="I23286" t="s">
        <v>301</v>
      </c>
      <c r="J23286">
        <v>144.68725680991415</v>
      </c>
      <c r="L23286" s="47"/>
      <c r="M23286" s="47"/>
    </row>
    <row r="23287" spans="1:13" x14ac:dyDescent="0.4">
      <c r="A23287" t="str">
        <f t="shared" si="363"/>
        <v>70_2M_M_0_90_2_HH800_CR</v>
      </c>
      <c r="B23287">
        <v>70</v>
      </c>
      <c r="C23287" t="s">
        <v>175</v>
      </c>
      <c r="D23287" t="s">
        <v>174</v>
      </c>
      <c r="E23287">
        <v>0</v>
      </c>
      <c r="F23287">
        <v>90</v>
      </c>
      <c r="G23287">
        <v>2</v>
      </c>
      <c r="H23287" t="s">
        <v>303</v>
      </c>
      <c r="I23287" t="s">
        <v>301</v>
      </c>
      <c r="J23287">
        <v>150.69287522556877</v>
      </c>
      <c r="L23287" s="47"/>
      <c r="M23287" s="47"/>
    </row>
    <row r="23288" spans="1:13" x14ac:dyDescent="0.4">
      <c r="A23288" t="str">
        <f t="shared" si="363"/>
        <v>71_2M_M_0_90_2_HH800_CR</v>
      </c>
      <c r="B23288">
        <v>71</v>
      </c>
      <c r="C23288" t="s">
        <v>175</v>
      </c>
      <c r="D23288" t="s">
        <v>174</v>
      </c>
      <c r="E23288">
        <v>0</v>
      </c>
      <c r="F23288">
        <v>90</v>
      </c>
      <c r="G23288">
        <v>2</v>
      </c>
      <c r="H23288" t="s">
        <v>303</v>
      </c>
      <c r="I23288" t="s">
        <v>301</v>
      </c>
      <c r="J23288">
        <v>156.24819432582078</v>
      </c>
      <c r="L23288" s="47"/>
      <c r="M23288" s="47"/>
    </row>
    <row r="23289" spans="1:13" x14ac:dyDescent="0.4">
      <c r="A23289" t="str">
        <f t="shared" si="363"/>
        <v>72_2M_M_0_90_2_HH800_CR</v>
      </c>
      <c r="B23289">
        <v>72</v>
      </c>
      <c r="C23289" t="s">
        <v>175</v>
      </c>
      <c r="D23289" t="s">
        <v>174</v>
      </c>
      <c r="E23289">
        <v>0</v>
      </c>
      <c r="F23289">
        <v>90</v>
      </c>
      <c r="G23289">
        <v>2</v>
      </c>
      <c r="H23289" t="s">
        <v>303</v>
      </c>
      <c r="I23289" t="s">
        <v>301</v>
      </c>
      <c r="J23289">
        <v>161.90534116598181</v>
      </c>
      <c r="L23289" s="47"/>
      <c r="M23289" s="47"/>
    </row>
    <row r="23290" spans="1:13" x14ac:dyDescent="0.4">
      <c r="A23290" t="str">
        <f t="shared" si="363"/>
        <v>73_2M_M_0_90_2_HH800_CR</v>
      </c>
      <c r="B23290">
        <v>73</v>
      </c>
      <c r="C23290" t="s">
        <v>175</v>
      </c>
      <c r="D23290" t="s">
        <v>174</v>
      </c>
      <c r="E23290">
        <v>0</v>
      </c>
      <c r="F23290">
        <v>90</v>
      </c>
      <c r="G23290">
        <v>2</v>
      </c>
      <c r="H23290" t="s">
        <v>303</v>
      </c>
      <c r="I23290" t="s">
        <v>301</v>
      </c>
      <c r="J23290">
        <v>168.37655880310729</v>
      </c>
      <c r="L23290" s="47"/>
      <c r="M23290" s="47"/>
    </row>
    <row r="23291" spans="1:13" x14ac:dyDescent="0.4">
      <c r="A23291" t="str">
        <f t="shared" si="363"/>
        <v>74_2M_M_0_90_2_HH800_CR</v>
      </c>
      <c r="B23291">
        <v>74</v>
      </c>
      <c r="C23291" t="s">
        <v>175</v>
      </c>
      <c r="D23291" t="s">
        <v>174</v>
      </c>
      <c r="E23291">
        <v>0</v>
      </c>
      <c r="F23291">
        <v>90</v>
      </c>
      <c r="G23291">
        <v>2</v>
      </c>
      <c r="H23291" t="s">
        <v>303</v>
      </c>
      <c r="I23291" t="s">
        <v>301</v>
      </c>
      <c r="J23291">
        <v>173.74945420750839</v>
      </c>
      <c r="L23291" s="47"/>
      <c r="M23291" s="47"/>
    </row>
    <row r="23292" spans="1:13" x14ac:dyDescent="0.4">
      <c r="A23292" t="str">
        <f t="shared" si="363"/>
        <v>75_2M_M_0_90_2_HH800_CR</v>
      </c>
      <c r="B23292">
        <v>75</v>
      </c>
      <c r="C23292" t="s">
        <v>175</v>
      </c>
      <c r="D23292" t="s">
        <v>174</v>
      </c>
      <c r="E23292">
        <v>0</v>
      </c>
      <c r="F23292">
        <v>90</v>
      </c>
      <c r="G23292">
        <v>2</v>
      </c>
      <c r="H23292" t="s">
        <v>303</v>
      </c>
      <c r="I23292" t="s">
        <v>301</v>
      </c>
      <c r="J23292">
        <v>179.37150685337306</v>
      </c>
      <c r="L23292" s="47"/>
      <c r="M23292" s="47"/>
    </row>
    <row r="23293" spans="1:13" x14ac:dyDescent="0.4">
      <c r="A23293" t="str">
        <f t="shared" si="363"/>
        <v>76_2M_M_0_90_2_HH800_CR</v>
      </c>
      <c r="B23293">
        <v>76</v>
      </c>
      <c r="C23293" t="s">
        <v>175</v>
      </c>
      <c r="D23293" t="s">
        <v>174</v>
      </c>
      <c r="E23293">
        <v>0</v>
      </c>
      <c r="F23293">
        <v>90</v>
      </c>
      <c r="G23293">
        <v>2</v>
      </c>
      <c r="H23293" t="s">
        <v>303</v>
      </c>
      <c r="I23293" t="s">
        <v>301</v>
      </c>
      <c r="J23293">
        <v>185.07811177806852</v>
      </c>
      <c r="L23293" s="47"/>
      <c r="M23293" s="47"/>
    </row>
    <row r="23294" spans="1:13" x14ac:dyDescent="0.4">
      <c r="A23294" t="str">
        <f t="shared" si="363"/>
        <v>77_2M_M_0_90_2_HH800_CR</v>
      </c>
      <c r="B23294">
        <v>77</v>
      </c>
      <c r="C23294" t="s">
        <v>175</v>
      </c>
      <c r="D23294" t="s">
        <v>174</v>
      </c>
      <c r="E23294">
        <v>0</v>
      </c>
      <c r="F23294">
        <v>90</v>
      </c>
      <c r="G23294">
        <v>2</v>
      </c>
      <c r="H23294" t="s">
        <v>303</v>
      </c>
      <c r="I23294" t="s">
        <v>301</v>
      </c>
      <c r="J23294">
        <v>190.98097729964064</v>
      </c>
      <c r="L23294" s="47"/>
      <c r="M23294" s="47"/>
    </row>
    <row r="23295" spans="1:13" x14ac:dyDescent="0.4">
      <c r="A23295" t="str">
        <f t="shared" si="363"/>
        <v>78_2M_M_0_90_2_HH800_CR</v>
      </c>
      <c r="B23295">
        <v>78</v>
      </c>
      <c r="C23295" t="s">
        <v>175</v>
      </c>
      <c r="D23295" t="s">
        <v>174</v>
      </c>
      <c r="E23295">
        <v>0</v>
      </c>
      <c r="F23295">
        <v>90</v>
      </c>
      <c r="G23295">
        <v>2</v>
      </c>
      <c r="H23295" t="s">
        <v>303</v>
      </c>
      <c r="I23295" t="s">
        <v>301</v>
      </c>
      <c r="J23295">
        <v>196.05762028262245</v>
      </c>
      <c r="L23295" s="47"/>
      <c r="M23295" s="47"/>
    </row>
    <row r="23296" spans="1:13" x14ac:dyDescent="0.4">
      <c r="A23296" t="str">
        <f t="shared" si="363"/>
        <v>79_2M_M_0_90_2_HH800_CR</v>
      </c>
      <c r="B23296">
        <v>79</v>
      </c>
      <c r="C23296" t="s">
        <v>175</v>
      </c>
      <c r="D23296" t="s">
        <v>174</v>
      </c>
      <c r="E23296">
        <v>0</v>
      </c>
      <c r="F23296">
        <v>90</v>
      </c>
      <c r="G23296">
        <v>2</v>
      </c>
      <c r="H23296" t="s">
        <v>303</v>
      </c>
      <c r="I23296" t="s">
        <v>301</v>
      </c>
      <c r="J23296">
        <v>201.27374659857321</v>
      </c>
      <c r="L23296" s="47"/>
      <c r="M23296" s="47"/>
    </row>
    <row r="23297" spans="1:13" x14ac:dyDescent="0.4">
      <c r="A23297" t="str">
        <f t="shared" si="363"/>
        <v>80_2M_M_0_90_2_HH800_CR</v>
      </c>
      <c r="B23297">
        <v>80</v>
      </c>
      <c r="C23297" t="s">
        <v>175</v>
      </c>
      <c r="D23297" t="s">
        <v>174</v>
      </c>
      <c r="E23297">
        <v>0</v>
      </c>
      <c r="F23297">
        <v>90</v>
      </c>
      <c r="G23297">
        <v>2</v>
      </c>
      <c r="H23297" t="s">
        <v>303</v>
      </c>
      <c r="I23297" t="s">
        <v>301</v>
      </c>
      <c r="J23297">
        <v>207.01817135161187</v>
      </c>
      <c r="L23297" s="47"/>
      <c r="M23297" s="47"/>
    </row>
    <row r="23298" spans="1:13" x14ac:dyDescent="0.4">
      <c r="A23298" t="str">
        <f t="shared" si="363"/>
        <v>65_2M_M_0_180_2_HH800_CR</v>
      </c>
      <c r="B23298">
        <v>65</v>
      </c>
      <c r="C23298" t="s">
        <v>175</v>
      </c>
      <c r="D23298" t="s">
        <v>174</v>
      </c>
      <c r="E23298">
        <v>0</v>
      </c>
      <c r="F23298">
        <v>180</v>
      </c>
      <c r="G23298">
        <v>2</v>
      </c>
      <c r="H23298" t="s">
        <v>303</v>
      </c>
      <c r="I23298" t="s">
        <v>301</v>
      </c>
      <c r="J23298">
        <v>109.07955319759041</v>
      </c>
      <c r="L23298" s="47"/>
      <c r="M23298" s="47"/>
    </row>
    <row r="23299" spans="1:13" x14ac:dyDescent="0.4">
      <c r="A23299" t="str">
        <f t="shared" ref="A23299:A23362" si="364">B23299&amp;"_"&amp;C23299&amp;"_"&amp;D23299&amp;"_"&amp;E23299&amp;"_"&amp;F23299&amp;"_"&amp;G23299&amp;"_"&amp;H23299&amp;"_"&amp;I23299</f>
        <v>66_2M_M_0_180_2_HH800_CR</v>
      </c>
      <c r="B23299">
        <v>66</v>
      </c>
      <c r="C23299" t="s">
        <v>175</v>
      </c>
      <c r="D23299" t="s">
        <v>174</v>
      </c>
      <c r="E23299">
        <v>0</v>
      </c>
      <c r="F23299">
        <v>180</v>
      </c>
      <c r="G23299">
        <v>2</v>
      </c>
      <c r="H23299" t="s">
        <v>303</v>
      </c>
      <c r="I23299" t="s">
        <v>301</v>
      </c>
      <c r="J23299">
        <v>114.45906326925294</v>
      </c>
      <c r="L23299" s="47"/>
      <c r="M23299" s="47"/>
    </row>
    <row r="23300" spans="1:13" x14ac:dyDescent="0.4">
      <c r="A23300" t="str">
        <f t="shared" si="364"/>
        <v>67_2M_M_0_180_2_HH800_CR</v>
      </c>
      <c r="B23300">
        <v>67</v>
      </c>
      <c r="C23300" t="s">
        <v>175</v>
      </c>
      <c r="D23300" t="s">
        <v>174</v>
      </c>
      <c r="E23300">
        <v>0</v>
      </c>
      <c r="F23300">
        <v>180</v>
      </c>
      <c r="G23300">
        <v>2</v>
      </c>
      <c r="H23300" t="s">
        <v>303</v>
      </c>
      <c r="I23300" t="s">
        <v>301</v>
      </c>
      <c r="J23300">
        <v>120.61511681470598</v>
      </c>
      <c r="L23300" s="47"/>
      <c r="M23300" s="47"/>
    </row>
    <row r="23301" spans="1:13" x14ac:dyDescent="0.4">
      <c r="A23301" t="str">
        <f t="shared" si="364"/>
        <v>68_2M_M_0_180_2_HH800_CR</v>
      </c>
      <c r="B23301">
        <v>68</v>
      </c>
      <c r="C23301" t="s">
        <v>175</v>
      </c>
      <c r="D23301" t="s">
        <v>174</v>
      </c>
      <c r="E23301">
        <v>0</v>
      </c>
      <c r="F23301">
        <v>180</v>
      </c>
      <c r="G23301">
        <v>2</v>
      </c>
      <c r="H23301" t="s">
        <v>303</v>
      </c>
      <c r="I23301" t="s">
        <v>301</v>
      </c>
      <c r="J23301">
        <v>126.21437491535397</v>
      </c>
      <c r="L23301" s="47"/>
      <c r="M23301" s="47"/>
    </row>
    <row r="23302" spans="1:13" x14ac:dyDescent="0.4">
      <c r="A23302" t="str">
        <f t="shared" si="364"/>
        <v>69_2M_M_0_180_2_HH800_CR</v>
      </c>
      <c r="B23302">
        <v>69</v>
      </c>
      <c r="C23302" t="s">
        <v>175</v>
      </c>
      <c r="D23302" t="s">
        <v>174</v>
      </c>
      <c r="E23302">
        <v>0</v>
      </c>
      <c r="F23302">
        <v>180</v>
      </c>
      <c r="G23302">
        <v>2</v>
      </c>
      <c r="H23302" t="s">
        <v>303</v>
      </c>
      <c r="I23302" t="s">
        <v>301</v>
      </c>
      <c r="J23302">
        <v>131.56597791358973</v>
      </c>
      <c r="L23302" s="47"/>
      <c r="M23302" s="47"/>
    </row>
    <row r="23303" spans="1:13" x14ac:dyDescent="0.4">
      <c r="A23303" t="str">
        <f t="shared" si="364"/>
        <v>70_2M_M_0_180_2_HH800_CR</v>
      </c>
      <c r="B23303">
        <v>70</v>
      </c>
      <c r="C23303" t="s">
        <v>175</v>
      </c>
      <c r="D23303" t="s">
        <v>174</v>
      </c>
      <c r="E23303">
        <v>0</v>
      </c>
      <c r="F23303">
        <v>180</v>
      </c>
      <c r="G23303">
        <v>2</v>
      </c>
      <c r="H23303" t="s">
        <v>303</v>
      </c>
      <c r="I23303" t="s">
        <v>301</v>
      </c>
      <c r="J23303">
        <v>136.47930296813229</v>
      </c>
      <c r="L23303" s="47"/>
      <c r="M23303" s="47"/>
    </row>
    <row r="23304" spans="1:13" x14ac:dyDescent="0.4">
      <c r="A23304" t="str">
        <f t="shared" si="364"/>
        <v>71_2M_M_0_180_2_HH800_CR</v>
      </c>
      <c r="B23304">
        <v>71</v>
      </c>
      <c r="C23304" t="s">
        <v>175</v>
      </c>
      <c r="D23304" t="s">
        <v>174</v>
      </c>
      <c r="E23304">
        <v>0</v>
      </c>
      <c r="F23304">
        <v>180</v>
      </c>
      <c r="G23304">
        <v>2</v>
      </c>
      <c r="H23304" t="s">
        <v>303</v>
      </c>
      <c r="I23304" t="s">
        <v>301</v>
      </c>
      <c r="J23304">
        <v>142.1590168712338</v>
      </c>
      <c r="L23304" s="47"/>
      <c r="M23304" s="47"/>
    </row>
    <row r="23305" spans="1:13" x14ac:dyDescent="0.4">
      <c r="A23305" t="str">
        <f t="shared" si="364"/>
        <v>72_2M_M_0_180_2_HH800_CR</v>
      </c>
      <c r="B23305">
        <v>72</v>
      </c>
      <c r="C23305" t="s">
        <v>175</v>
      </c>
      <c r="D23305" t="s">
        <v>174</v>
      </c>
      <c r="E23305">
        <v>0</v>
      </c>
      <c r="F23305">
        <v>180</v>
      </c>
      <c r="G23305">
        <v>2</v>
      </c>
      <c r="H23305" t="s">
        <v>303</v>
      </c>
      <c r="I23305" t="s">
        <v>301</v>
      </c>
      <c r="J23305">
        <v>147.18845104849302</v>
      </c>
      <c r="L23305" s="47"/>
      <c r="M23305" s="47"/>
    </row>
    <row r="23306" spans="1:13" x14ac:dyDescent="0.4">
      <c r="A23306" t="str">
        <f t="shared" si="364"/>
        <v>73_2M_M_0_180_2_HH800_CR</v>
      </c>
      <c r="B23306">
        <v>73</v>
      </c>
      <c r="C23306" t="s">
        <v>175</v>
      </c>
      <c r="D23306" t="s">
        <v>174</v>
      </c>
      <c r="E23306">
        <v>0</v>
      </c>
      <c r="F23306">
        <v>180</v>
      </c>
      <c r="G23306">
        <v>2</v>
      </c>
      <c r="H23306" t="s">
        <v>303</v>
      </c>
      <c r="I23306" t="s">
        <v>301</v>
      </c>
      <c r="J23306">
        <v>152.92153151444231</v>
      </c>
      <c r="L23306" s="47"/>
      <c r="M23306" s="47"/>
    </row>
    <row r="23307" spans="1:13" x14ac:dyDescent="0.4">
      <c r="A23307" t="str">
        <f t="shared" si="364"/>
        <v>74_2M_M_0_180_2_HH800_CR</v>
      </c>
      <c r="B23307">
        <v>74</v>
      </c>
      <c r="C23307" t="s">
        <v>175</v>
      </c>
      <c r="D23307" t="s">
        <v>174</v>
      </c>
      <c r="E23307">
        <v>0</v>
      </c>
      <c r="F23307">
        <v>180</v>
      </c>
      <c r="G23307">
        <v>2</v>
      </c>
      <c r="H23307" t="s">
        <v>303</v>
      </c>
      <c r="I23307" t="s">
        <v>301</v>
      </c>
      <c r="J23307">
        <v>158.24511058391877</v>
      </c>
      <c r="L23307" s="47"/>
      <c r="M23307" s="47"/>
    </row>
    <row r="23308" spans="1:13" x14ac:dyDescent="0.4">
      <c r="A23308" t="str">
        <f t="shared" si="364"/>
        <v>75_2M_M_0_180_2_HH800_CR</v>
      </c>
      <c r="B23308">
        <v>75</v>
      </c>
      <c r="C23308" t="s">
        <v>175</v>
      </c>
      <c r="D23308" t="s">
        <v>174</v>
      </c>
      <c r="E23308">
        <v>0</v>
      </c>
      <c r="F23308">
        <v>180</v>
      </c>
      <c r="G23308">
        <v>2</v>
      </c>
      <c r="H23308" t="s">
        <v>303</v>
      </c>
      <c r="I23308" t="s">
        <v>301</v>
      </c>
      <c r="J23308">
        <v>163.50206938891009</v>
      </c>
      <c r="L23308" s="47"/>
      <c r="M23308" s="47"/>
    </row>
    <row r="23309" spans="1:13" x14ac:dyDescent="0.4">
      <c r="A23309" t="str">
        <f t="shared" si="364"/>
        <v>76_2M_M_0_180_2_HH800_CR</v>
      </c>
      <c r="B23309">
        <v>76</v>
      </c>
      <c r="C23309" t="s">
        <v>175</v>
      </c>
      <c r="D23309" t="s">
        <v>174</v>
      </c>
      <c r="E23309">
        <v>0</v>
      </c>
      <c r="F23309">
        <v>180</v>
      </c>
      <c r="G23309">
        <v>2</v>
      </c>
      <c r="H23309" t="s">
        <v>303</v>
      </c>
      <c r="I23309" t="s">
        <v>301</v>
      </c>
      <c r="J23309">
        <v>168.5997741416318</v>
      </c>
      <c r="L23309" s="47"/>
      <c r="M23309" s="47"/>
    </row>
    <row r="23310" spans="1:13" x14ac:dyDescent="0.4">
      <c r="A23310" t="str">
        <f t="shared" si="364"/>
        <v>77_2M_M_0_180_2_HH800_CR</v>
      </c>
      <c r="B23310">
        <v>77</v>
      </c>
      <c r="C23310" t="s">
        <v>175</v>
      </c>
      <c r="D23310" t="s">
        <v>174</v>
      </c>
      <c r="E23310">
        <v>0</v>
      </c>
      <c r="F23310">
        <v>180</v>
      </c>
      <c r="G23310">
        <v>2</v>
      </c>
      <c r="H23310" t="s">
        <v>303</v>
      </c>
      <c r="I23310" t="s">
        <v>301</v>
      </c>
      <c r="J23310">
        <v>173.04166099750734</v>
      </c>
      <c r="L23310" s="47"/>
      <c r="M23310" s="47"/>
    </row>
    <row r="23311" spans="1:13" x14ac:dyDescent="0.4">
      <c r="A23311" t="str">
        <f t="shared" si="364"/>
        <v>78_2M_M_0_180_2_HH800_CR</v>
      </c>
      <c r="B23311">
        <v>78</v>
      </c>
      <c r="C23311" t="s">
        <v>175</v>
      </c>
      <c r="D23311" t="s">
        <v>174</v>
      </c>
      <c r="E23311">
        <v>0</v>
      </c>
      <c r="F23311">
        <v>180</v>
      </c>
      <c r="G23311">
        <v>2</v>
      </c>
      <c r="H23311" t="s">
        <v>303</v>
      </c>
      <c r="I23311" t="s">
        <v>301</v>
      </c>
      <c r="J23311">
        <v>178.76375710634642</v>
      </c>
      <c r="L23311" s="47"/>
      <c r="M23311" s="47"/>
    </row>
    <row r="23312" spans="1:13" x14ac:dyDescent="0.4">
      <c r="A23312" t="str">
        <f t="shared" si="364"/>
        <v>79_2M_M_0_180_2_HH800_CR</v>
      </c>
      <c r="B23312">
        <v>79</v>
      </c>
      <c r="C23312" t="s">
        <v>175</v>
      </c>
      <c r="D23312" t="s">
        <v>174</v>
      </c>
      <c r="E23312">
        <v>0</v>
      </c>
      <c r="F23312">
        <v>180</v>
      </c>
      <c r="G23312">
        <v>2</v>
      </c>
      <c r="H23312" t="s">
        <v>303</v>
      </c>
      <c r="I23312" t="s">
        <v>301</v>
      </c>
      <c r="J23312">
        <v>182.91813445705992</v>
      </c>
      <c r="L23312" s="47"/>
      <c r="M23312" s="47"/>
    </row>
    <row r="23313" spans="1:13" x14ac:dyDescent="0.4">
      <c r="A23313" t="str">
        <f t="shared" si="364"/>
        <v>80_2M_M_0_180_2_HH800_CR</v>
      </c>
      <c r="B23313">
        <v>80</v>
      </c>
      <c r="C23313" t="s">
        <v>175</v>
      </c>
      <c r="D23313" t="s">
        <v>174</v>
      </c>
      <c r="E23313">
        <v>0</v>
      </c>
      <c r="F23313">
        <v>180</v>
      </c>
      <c r="G23313">
        <v>2</v>
      </c>
      <c r="H23313" t="s">
        <v>303</v>
      </c>
      <c r="I23313" t="s">
        <v>301</v>
      </c>
      <c r="J23313">
        <v>187.8136468104224</v>
      </c>
      <c r="L23313" s="47"/>
      <c r="M23313" s="47"/>
    </row>
    <row r="23314" spans="1:13" x14ac:dyDescent="0.4">
      <c r="A23314" t="str">
        <f t="shared" si="364"/>
        <v>65_2M_F_0_60_2_HH800_CR</v>
      </c>
      <c r="B23314">
        <v>65</v>
      </c>
      <c r="C23314" t="s">
        <v>175</v>
      </c>
      <c r="D23314" t="s">
        <v>169</v>
      </c>
      <c r="E23314">
        <v>0</v>
      </c>
      <c r="F23314">
        <v>60</v>
      </c>
      <c r="G23314">
        <v>2</v>
      </c>
      <c r="H23314" t="s">
        <v>303</v>
      </c>
      <c r="I23314" t="s">
        <v>301</v>
      </c>
      <c r="J23314">
        <v>201.38107464233354</v>
      </c>
      <c r="L23314" s="47"/>
      <c r="M23314" s="47"/>
    </row>
    <row r="23315" spans="1:13" x14ac:dyDescent="0.4">
      <c r="A23315" t="str">
        <f t="shared" si="364"/>
        <v>66_2M_F_0_60_2_HH800_CR</v>
      </c>
      <c r="B23315">
        <v>66</v>
      </c>
      <c r="C23315" t="s">
        <v>175</v>
      </c>
      <c r="D23315" t="s">
        <v>169</v>
      </c>
      <c r="E23315">
        <v>0</v>
      </c>
      <c r="F23315">
        <v>60</v>
      </c>
      <c r="G23315">
        <v>2</v>
      </c>
      <c r="H23315" t="s">
        <v>303</v>
      </c>
      <c r="I23315" t="s">
        <v>301</v>
      </c>
      <c r="J23315">
        <v>210.10643157903684</v>
      </c>
      <c r="L23315" s="47"/>
      <c r="M23315" s="47"/>
    </row>
    <row r="23316" spans="1:13" x14ac:dyDescent="0.4">
      <c r="A23316" t="str">
        <f t="shared" si="364"/>
        <v>67_2M_F_0_60_2_HH800_CR</v>
      </c>
      <c r="B23316">
        <v>67</v>
      </c>
      <c r="C23316" t="s">
        <v>175</v>
      </c>
      <c r="D23316" t="s">
        <v>169</v>
      </c>
      <c r="E23316">
        <v>0</v>
      </c>
      <c r="F23316">
        <v>60</v>
      </c>
      <c r="G23316">
        <v>2</v>
      </c>
      <c r="H23316" t="s">
        <v>303</v>
      </c>
      <c r="I23316" t="s">
        <v>301</v>
      </c>
      <c r="J23316">
        <v>219.65724647151654</v>
      </c>
      <c r="L23316" s="47"/>
      <c r="M23316" s="47"/>
    </row>
    <row r="23317" spans="1:13" x14ac:dyDescent="0.4">
      <c r="A23317" t="str">
        <f t="shared" si="364"/>
        <v>68_2M_F_0_60_2_HH800_CR</v>
      </c>
      <c r="B23317">
        <v>68</v>
      </c>
      <c r="C23317" t="s">
        <v>175</v>
      </c>
      <c r="D23317" t="s">
        <v>169</v>
      </c>
      <c r="E23317">
        <v>0</v>
      </c>
      <c r="F23317">
        <v>60</v>
      </c>
      <c r="G23317">
        <v>2</v>
      </c>
      <c r="H23317" t="s">
        <v>303</v>
      </c>
      <c r="I23317" t="s">
        <v>301</v>
      </c>
      <c r="J23317">
        <v>228.41041285933767</v>
      </c>
      <c r="L23317" s="47"/>
      <c r="M23317" s="47"/>
    </row>
    <row r="23318" spans="1:13" x14ac:dyDescent="0.4">
      <c r="A23318" t="str">
        <f t="shared" si="364"/>
        <v>69_2M_F_0_60_2_HH800_CR</v>
      </c>
      <c r="B23318">
        <v>69</v>
      </c>
      <c r="C23318" t="s">
        <v>175</v>
      </c>
      <c r="D23318" t="s">
        <v>169</v>
      </c>
      <c r="E23318">
        <v>0</v>
      </c>
      <c r="F23318">
        <v>60</v>
      </c>
      <c r="G23318">
        <v>2</v>
      </c>
      <c r="H23318" t="s">
        <v>303</v>
      </c>
      <c r="I23318" t="s">
        <v>301</v>
      </c>
      <c r="J23318">
        <v>236.69302157674446</v>
      </c>
      <c r="L23318" s="47"/>
      <c r="M23318" s="47"/>
    </row>
    <row r="23319" spans="1:13" x14ac:dyDescent="0.4">
      <c r="A23319" t="str">
        <f t="shared" si="364"/>
        <v>70_2M_F_0_60_2_HH800_CR</v>
      </c>
      <c r="B23319">
        <v>70</v>
      </c>
      <c r="C23319" t="s">
        <v>175</v>
      </c>
      <c r="D23319" t="s">
        <v>169</v>
      </c>
      <c r="E23319">
        <v>0</v>
      </c>
      <c r="F23319">
        <v>60</v>
      </c>
      <c r="G23319">
        <v>2</v>
      </c>
      <c r="H23319" t="s">
        <v>303</v>
      </c>
      <c r="I23319" t="s">
        <v>301</v>
      </c>
      <c r="J23319">
        <v>245.31423008756983</v>
      </c>
      <c r="L23319" s="47"/>
      <c r="M23319" s="47"/>
    </row>
    <row r="23320" spans="1:13" x14ac:dyDescent="0.4">
      <c r="A23320" t="str">
        <f t="shared" si="364"/>
        <v>71_2M_F_0_60_2_HH800_CR</v>
      </c>
      <c r="B23320">
        <v>71</v>
      </c>
      <c r="C23320" t="s">
        <v>175</v>
      </c>
      <c r="D23320" t="s">
        <v>169</v>
      </c>
      <c r="E23320">
        <v>0</v>
      </c>
      <c r="F23320">
        <v>60</v>
      </c>
      <c r="G23320">
        <v>2</v>
      </c>
      <c r="H23320" t="s">
        <v>303</v>
      </c>
      <c r="I23320" t="s">
        <v>301</v>
      </c>
      <c r="J23320">
        <v>253.7204850239934</v>
      </c>
      <c r="L23320" s="47"/>
      <c r="M23320" s="47"/>
    </row>
    <row r="23321" spans="1:13" x14ac:dyDescent="0.4">
      <c r="A23321" t="str">
        <f t="shared" si="364"/>
        <v>72_2M_F_0_60_2_HH800_CR</v>
      </c>
      <c r="B23321">
        <v>72</v>
      </c>
      <c r="C23321" t="s">
        <v>175</v>
      </c>
      <c r="D23321" t="s">
        <v>169</v>
      </c>
      <c r="E23321">
        <v>0</v>
      </c>
      <c r="F23321">
        <v>60</v>
      </c>
      <c r="G23321">
        <v>2</v>
      </c>
      <c r="H23321" t="s">
        <v>303</v>
      </c>
      <c r="I23321" t="s">
        <v>301</v>
      </c>
      <c r="J23321">
        <v>262.06573375961426</v>
      </c>
      <c r="L23321" s="47"/>
      <c r="M23321" s="47"/>
    </row>
    <row r="23322" spans="1:13" x14ac:dyDescent="0.4">
      <c r="A23322" t="str">
        <f t="shared" si="364"/>
        <v>73_2M_F_0_60_2_HH800_CR</v>
      </c>
      <c r="B23322">
        <v>73</v>
      </c>
      <c r="C23322" t="s">
        <v>175</v>
      </c>
      <c r="D23322" t="s">
        <v>169</v>
      </c>
      <c r="E23322">
        <v>0</v>
      </c>
      <c r="F23322">
        <v>60</v>
      </c>
      <c r="G23322">
        <v>2</v>
      </c>
      <c r="H23322" t="s">
        <v>303</v>
      </c>
      <c r="I23322" t="s">
        <v>301</v>
      </c>
      <c r="J23322">
        <v>270.69646453969648</v>
      </c>
      <c r="L23322" s="47"/>
      <c r="M23322" s="47"/>
    </row>
    <row r="23323" spans="1:13" x14ac:dyDescent="0.4">
      <c r="A23323" t="str">
        <f t="shared" si="364"/>
        <v>74_2M_F_0_60_2_HH800_CR</v>
      </c>
      <c r="B23323">
        <v>74</v>
      </c>
      <c r="C23323" t="s">
        <v>175</v>
      </c>
      <c r="D23323" t="s">
        <v>169</v>
      </c>
      <c r="E23323">
        <v>0</v>
      </c>
      <c r="F23323">
        <v>60</v>
      </c>
      <c r="G23323">
        <v>2</v>
      </c>
      <c r="H23323" t="s">
        <v>303</v>
      </c>
      <c r="I23323" t="s">
        <v>301</v>
      </c>
      <c r="J23323">
        <v>278.74982276476783</v>
      </c>
      <c r="L23323" s="47"/>
      <c r="M23323" s="47"/>
    </row>
    <row r="23324" spans="1:13" x14ac:dyDescent="0.4">
      <c r="A23324" t="str">
        <f t="shared" si="364"/>
        <v>75_2M_F_0_60_2_HH800_CR</v>
      </c>
      <c r="B23324">
        <v>75</v>
      </c>
      <c r="C23324" t="s">
        <v>175</v>
      </c>
      <c r="D23324" t="s">
        <v>169</v>
      </c>
      <c r="E23324">
        <v>0</v>
      </c>
      <c r="F23324">
        <v>60</v>
      </c>
      <c r="G23324">
        <v>2</v>
      </c>
      <c r="H23324" t="s">
        <v>303</v>
      </c>
      <c r="I23324" t="s">
        <v>301</v>
      </c>
      <c r="J23324">
        <v>286.57406279568465</v>
      </c>
      <c r="L23324" s="47"/>
      <c r="M23324" s="47"/>
    </row>
    <row r="23325" spans="1:13" x14ac:dyDescent="0.4">
      <c r="A23325" t="str">
        <f t="shared" si="364"/>
        <v>76_2M_F_0_60_2_HH800_CR</v>
      </c>
      <c r="B23325">
        <v>76</v>
      </c>
      <c r="C23325" t="s">
        <v>175</v>
      </c>
      <c r="D23325" t="s">
        <v>169</v>
      </c>
      <c r="E23325">
        <v>0</v>
      </c>
      <c r="F23325">
        <v>60</v>
      </c>
      <c r="G23325">
        <v>2</v>
      </c>
      <c r="H23325" t="s">
        <v>303</v>
      </c>
      <c r="I23325" t="s">
        <v>301</v>
      </c>
      <c r="J23325">
        <v>295.08156184434159</v>
      </c>
      <c r="L23325" s="47"/>
      <c r="M23325" s="47"/>
    </row>
    <row r="23326" spans="1:13" x14ac:dyDescent="0.4">
      <c r="A23326" t="str">
        <f t="shared" si="364"/>
        <v>77_2M_F_0_60_2_HH800_CR</v>
      </c>
      <c r="B23326">
        <v>77</v>
      </c>
      <c r="C23326" t="s">
        <v>175</v>
      </c>
      <c r="D23326" t="s">
        <v>169</v>
      </c>
      <c r="E23326">
        <v>0</v>
      </c>
      <c r="F23326">
        <v>60</v>
      </c>
      <c r="G23326">
        <v>2</v>
      </c>
      <c r="H23326" t="s">
        <v>303</v>
      </c>
      <c r="I23326" t="s">
        <v>301</v>
      </c>
      <c r="J23326">
        <v>303.24653430178796</v>
      </c>
      <c r="L23326" s="47"/>
      <c r="M23326" s="47"/>
    </row>
    <row r="23327" spans="1:13" x14ac:dyDescent="0.4">
      <c r="A23327" t="str">
        <f t="shared" si="364"/>
        <v>78_2M_F_0_60_2_HH800_CR</v>
      </c>
      <c r="B23327">
        <v>78</v>
      </c>
      <c r="C23327" t="s">
        <v>175</v>
      </c>
      <c r="D23327" t="s">
        <v>169</v>
      </c>
      <c r="E23327">
        <v>0</v>
      </c>
      <c r="F23327">
        <v>60</v>
      </c>
      <c r="G23327">
        <v>2</v>
      </c>
      <c r="H23327" t="s">
        <v>303</v>
      </c>
      <c r="I23327" t="s">
        <v>301</v>
      </c>
      <c r="J23327">
        <v>311.07691767093075</v>
      </c>
      <c r="L23327" s="47"/>
      <c r="M23327" s="47"/>
    </row>
    <row r="23328" spans="1:13" x14ac:dyDescent="0.4">
      <c r="A23328" t="str">
        <f t="shared" si="364"/>
        <v>79_2M_F_0_60_2_HH800_CR</v>
      </c>
      <c r="B23328">
        <v>79</v>
      </c>
      <c r="C23328" t="s">
        <v>175</v>
      </c>
      <c r="D23328" t="s">
        <v>169</v>
      </c>
      <c r="E23328">
        <v>0</v>
      </c>
      <c r="F23328">
        <v>60</v>
      </c>
      <c r="G23328">
        <v>2</v>
      </c>
      <c r="H23328" t="s">
        <v>303</v>
      </c>
      <c r="I23328" t="s">
        <v>301</v>
      </c>
      <c r="J23328">
        <v>318.40079567125167</v>
      </c>
      <c r="L23328" s="47"/>
      <c r="M23328" s="47"/>
    </row>
    <row r="23329" spans="1:13" x14ac:dyDescent="0.4">
      <c r="A23329" t="str">
        <f t="shared" si="364"/>
        <v>80_2M_F_0_60_2_HH800_CR</v>
      </c>
      <c r="B23329">
        <v>80</v>
      </c>
      <c r="C23329" t="s">
        <v>175</v>
      </c>
      <c r="D23329" t="s">
        <v>169</v>
      </c>
      <c r="E23329">
        <v>0</v>
      </c>
      <c r="F23329">
        <v>60</v>
      </c>
      <c r="G23329">
        <v>2</v>
      </c>
      <c r="H23329" t="s">
        <v>303</v>
      </c>
      <c r="I23329" t="s">
        <v>301</v>
      </c>
      <c r="J23329">
        <v>326.69066029823426</v>
      </c>
      <c r="L23329" s="47"/>
      <c r="M23329" s="47"/>
    </row>
    <row r="23330" spans="1:13" x14ac:dyDescent="0.4">
      <c r="A23330" t="str">
        <f t="shared" si="364"/>
        <v>65_2M_F_0_90_2_HH800_CR</v>
      </c>
      <c r="B23330">
        <v>65</v>
      </c>
      <c r="C23330" t="s">
        <v>175</v>
      </c>
      <c r="D23330" t="s">
        <v>169</v>
      </c>
      <c r="E23330">
        <v>0</v>
      </c>
      <c r="F23330">
        <v>90</v>
      </c>
      <c r="G23330">
        <v>2</v>
      </c>
      <c r="H23330" t="s">
        <v>303</v>
      </c>
      <c r="I23330" t="s">
        <v>301</v>
      </c>
      <c r="J23330">
        <v>144.98728995023191</v>
      </c>
      <c r="L23330" s="47"/>
      <c r="M23330" s="47"/>
    </row>
    <row r="23331" spans="1:13" x14ac:dyDescent="0.4">
      <c r="A23331" t="str">
        <f t="shared" si="364"/>
        <v>66_2M_F_0_90_2_HH800_CR</v>
      </c>
      <c r="B23331">
        <v>66</v>
      </c>
      <c r="C23331" t="s">
        <v>175</v>
      </c>
      <c r="D23331" t="s">
        <v>169</v>
      </c>
      <c r="E23331">
        <v>0</v>
      </c>
      <c r="F23331">
        <v>90</v>
      </c>
      <c r="G23331">
        <v>2</v>
      </c>
      <c r="H23331" t="s">
        <v>303</v>
      </c>
      <c r="I23331" t="s">
        <v>301</v>
      </c>
      <c r="J23331">
        <v>151.56992327605553</v>
      </c>
      <c r="L23331" s="47"/>
      <c r="M23331" s="47"/>
    </row>
    <row r="23332" spans="1:13" x14ac:dyDescent="0.4">
      <c r="A23332" t="str">
        <f t="shared" si="364"/>
        <v>67_2M_F_0_90_2_HH800_CR</v>
      </c>
      <c r="B23332">
        <v>67</v>
      </c>
      <c r="C23332" t="s">
        <v>175</v>
      </c>
      <c r="D23332" t="s">
        <v>169</v>
      </c>
      <c r="E23332">
        <v>0</v>
      </c>
      <c r="F23332">
        <v>90</v>
      </c>
      <c r="G23332">
        <v>2</v>
      </c>
      <c r="H23332" t="s">
        <v>303</v>
      </c>
      <c r="I23332" t="s">
        <v>301</v>
      </c>
      <c r="J23332">
        <v>157.22605653683709</v>
      </c>
      <c r="L23332" s="47"/>
      <c r="M23332" s="47"/>
    </row>
    <row r="23333" spans="1:13" x14ac:dyDescent="0.4">
      <c r="A23333" t="str">
        <f t="shared" si="364"/>
        <v>68_2M_F_0_90_2_HH800_CR</v>
      </c>
      <c r="B23333">
        <v>68</v>
      </c>
      <c r="C23333" t="s">
        <v>175</v>
      </c>
      <c r="D23333" t="s">
        <v>169</v>
      </c>
      <c r="E23333">
        <v>0</v>
      </c>
      <c r="F23333">
        <v>90</v>
      </c>
      <c r="G23333">
        <v>2</v>
      </c>
      <c r="H23333" t="s">
        <v>303</v>
      </c>
      <c r="I23333" t="s">
        <v>301</v>
      </c>
      <c r="J23333">
        <v>163.94402141994135</v>
      </c>
      <c r="L23333" s="47"/>
      <c r="M23333" s="47"/>
    </row>
    <row r="23334" spans="1:13" x14ac:dyDescent="0.4">
      <c r="A23334" t="str">
        <f t="shared" si="364"/>
        <v>69_2M_F_0_90_2_HH800_CR</v>
      </c>
      <c r="B23334">
        <v>69</v>
      </c>
      <c r="C23334" t="s">
        <v>175</v>
      </c>
      <c r="D23334" t="s">
        <v>169</v>
      </c>
      <c r="E23334">
        <v>0</v>
      </c>
      <c r="F23334">
        <v>90</v>
      </c>
      <c r="G23334">
        <v>2</v>
      </c>
      <c r="H23334" t="s">
        <v>303</v>
      </c>
      <c r="I23334" t="s">
        <v>301</v>
      </c>
      <c r="J23334">
        <v>169.82895747897487</v>
      </c>
      <c r="L23334" s="47"/>
      <c r="M23334" s="47"/>
    </row>
    <row r="23335" spans="1:13" x14ac:dyDescent="0.4">
      <c r="A23335" t="str">
        <f t="shared" si="364"/>
        <v>70_2M_F_0_90_2_HH800_CR</v>
      </c>
      <c r="B23335">
        <v>70</v>
      </c>
      <c r="C23335" t="s">
        <v>175</v>
      </c>
      <c r="D23335" t="s">
        <v>169</v>
      </c>
      <c r="E23335">
        <v>0</v>
      </c>
      <c r="F23335">
        <v>90</v>
      </c>
      <c r="G23335">
        <v>2</v>
      </c>
      <c r="H23335" t="s">
        <v>303</v>
      </c>
      <c r="I23335" t="s">
        <v>301</v>
      </c>
      <c r="J23335">
        <v>175.85853579855242</v>
      </c>
      <c r="L23335" s="47"/>
      <c r="M23335" s="47"/>
    </row>
    <row r="23336" spans="1:13" x14ac:dyDescent="0.4">
      <c r="A23336" t="str">
        <f t="shared" si="364"/>
        <v>71_2M_F_0_90_2_HH800_CR</v>
      </c>
      <c r="B23336">
        <v>71</v>
      </c>
      <c r="C23336" t="s">
        <v>175</v>
      </c>
      <c r="D23336" t="s">
        <v>169</v>
      </c>
      <c r="E23336">
        <v>0</v>
      </c>
      <c r="F23336">
        <v>90</v>
      </c>
      <c r="G23336">
        <v>2</v>
      </c>
      <c r="H23336" t="s">
        <v>303</v>
      </c>
      <c r="I23336" t="s">
        <v>301</v>
      </c>
      <c r="J23336">
        <v>182.75639441123144</v>
      </c>
      <c r="L23336" s="47"/>
      <c r="M23336" s="47"/>
    </row>
    <row r="23337" spans="1:13" x14ac:dyDescent="0.4">
      <c r="A23337" t="str">
        <f t="shared" si="364"/>
        <v>72_2M_F_0_90_2_HH800_CR</v>
      </c>
      <c r="B23337">
        <v>72</v>
      </c>
      <c r="C23337" t="s">
        <v>175</v>
      </c>
      <c r="D23337" t="s">
        <v>169</v>
      </c>
      <c r="E23337">
        <v>0</v>
      </c>
      <c r="F23337">
        <v>90</v>
      </c>
      <c r="G23337">
        <v>2</v>
      </c>
      <c r="H23337" t="s">
        <v>303</v>
      </c>
      <c r="I23337" t="s">
        <v>301</v>
      </c>
      <c r="J23337">
        <v>188.12698684221161</v>
      </c>
      <c r="L23337" s="47"/>
      <c r="M23337" s="47"/>
    </row>
    <row r="23338" spans="1:13" x14ac:dyDescent="0.4">
      <c r="A23338" t="str">
        <f t="shared" si="364"/>
        <v>73_2M_F_0_90_2_HH800_CR</v>
      </c>
      <c r="B23338">
        <v>73</v>
      </c>
      <c r="C23338" t="s">
        <v>175</v>
      </c>
      <c r="D23338" t="s">
        <v>169</v>
      </c>
      <c r="E23338">
        <v>0</v>
      </c>
      <c r="F23338">
        <v>90</v>
      </c>
      <c r="G23338">
        <v>2</v>
      </c>
      <c r="H23338" t="s">
        <v>303</v>
      </c>
      <c r="I23338" t="s">
        <v>301</v>
      </c>
      <c r="J23338">
        <v>194.84303793231143</v>
      </c>
      <c r="L23338" s="47"/>
      <c r="M23338" s="47"/>
    </row>
    <row r="23339" spans="1:13" x14ac:dyDescent="0.4">
      <c r="A23339" t="str">
        <f t="shared" si="364"/>
        <v>74_2M_F_0_90_2_HH800_CR</v>
      </c>
      <c r="B23339">
        <v>74</v>
      </c>
      <c r="C23339" t="s">
        <v>175</v>
      </c>
      <c r="D23339" t="s">
        <v>169</v>
      </c>
      <c r="E23339">
        <v>0</v>
      </c>
      <c r="F23339">
        <v>90</v>
      </c>
      <c r="G23339">
        <v>2</v>
      </c>
      <c r="H23339" t="s">
        <v>303</v>
      </c>
      <c r="I23339" t="s">
        <v>301</v>
      </c>
      <c r="J23339">
        <v>200.11044375017659</v>
      </c>
      <c r="L23339" s="47"/>
      <c r="M23339" s="47"/>
    </row>
    <row r="23340" spans="1:13" x14ac:dyDescent="0.4">
      <c r="A23340" t="str">
        <f t="shared" si="364"/>
        <v>75_2M_F_0_90_2_HH800_CR</v>
      </c>
      <c r="B23340">
        <v>75</v>
      </c>
      <c r="C23340" t="s">
        <v>175</v>
      </c>
      <c r="D23340" t="s">
        <v>169</v>
      </c>
      <c r="E23340">
        <v>0</v>
      </c>
      <c r="F23340">
        <v>90</v>
      </c>
      <c r="G23340">
        <v>2</v>
      </c>
      <c r="H23340" t="s">
        <v>303</v>
      </c>
      <c r="I23340" t="s">
        <v>301</v>
      </c>
      <c r="J23340">
        <v>205.93001288218866</v>
      </c>
      <c r="L23340" s="47"/>
      <c r="M23340" s="47"/>
    </row>
    <row r="23341" spans="1:13" x14ac:dyDescent="0.4">
      <c r="A23341" t="str">
        <f t="shared" si="364"/>
        <v>76_2M_F_0_90_2_HH800_CR</v>
      </c>
      <c r="B23341">
        <v>76</v>
      </c>
      <c r="C23341" t="s">
        <v>175</v>
      </c>
      <c r="D23341" t="s">
        <v>169</v>
      </c>
      <c r="E23341">
        <v>0</v>
      </c>
      <c r="F23341">
        <v>90</v>
      </c>
      <c r="G23341">
        <v>2</v>
      </c>
      <c r="H23341" t="s">
        <v>303</v>
      </c>
      <c r="I23341" t="s">
        <v>301</v>
      </c>
      <c r="J23341">
        <v>211.52300893907409</v>
      </c>
      <c r="L23341" s="47"/>
      <c r="M23341" s="47"/>
    </row>
    <row r="23342" spans="1:13" x14ac:dyDescent="0.4">
      <c r="A23342" t="str">
        <f t="shared" si="364"/>
        <v>77_2M_F_0_90_2_HH800_CR</v>
      </c>
      <c r="B23342">
        <v>77</v>
      </c>
      <c r="C23342" t="s">
        <v>175</v>
      </c>
      <c r="D23342" t="s">
        <v>169</v>
      </c>
      <c r="E23342">
        <v>0</v>
      </c>
      <c r="F23342">
        <v>90</v>
      </c>
      <c r="G23342">
        <v>2</v>
      </c>
      <c r="H23342" t="s">
        <v>303</v>
      </c>
      <c r="I23342" t="s">
        <v>301</v>
      </c>
      <c r="J23342">
        <v>217.71007570469089</v>
      </c>
      <c r="L23342" s="47"/>
      <c r="M23342" s="47"/>
    </row>
    <row r="23343" spans="1:13" x14ac:dyDescent="0.4">
      <c r="A23343" t="str">
        <f t="shared" si="364"/>
        <v>78_2M_F_0_90_2_HH800_CR</v>
      </c>
      <c r="B23343">
        <v>78</v>
      </c>
      <c r="C23343" t="s">
        <v>175</v>
      </c>
      <c r="D23343" t="s">
        <v>169</v>
      </c>
      <c r="E23343">
        <v>0</v>
      </c>
      <c r="F23343">
        <v>90</v>
      </c>
      <c r="G23343">
        <v>2</v>
      </c>
      <c r="H23343" t="s">
        <v>303</v>
      </c>
      <c r="I23343" t="s">
        <v>301</v>
      </c>
      <c r="J23343">
        <v>223.41370083562438</v>
      </c>
      <c r="L23343" s="47"/>
      <c r="M23343" s="47"/>
    </row>
    <row r="23344" spans="1:13" x14ac:dyDescent="0.4">
      <c r="A23344" t="str">
        <f t="shared" si="364"/>
        <v>79_2M_F_0_90_2_HH800_CR</v>
      </c>
      <c r="B23344">
        <v>79</v>
      </c>
      <c r="C23344" t="s">
        <v>175</v>
      </c>
      <c r="D23344" t="s">
        <v>169</v>
      </c>
      <c r="E23344">
        <v>0</v>
      </c>
      <c r="F23344">
        <v>90</v>
      </c>
      <c r="G23344">
        <v>2</v>
      </c>
      <c r="H23344" t="s">
        <v>303</v>
      </c>
      <c r="I23344" t="s">
        <v>301</v>
      </c>
      <c r="J23344">
        <v>229.41391228685023</v>
      </c>
      <c r="L23344" s="47"/>
      <c r="M23344" s="47"/>
    </row>
    <row r="23345" spans="1:13" x14ac:dyDescent="0.4">
      <c r="A23345" t="str">
        <f t="shared" si="364"/>
        <v>80_2M_F_0_90_2_HH800_CR</v>
      </c>
      <c r="B23345">
        <v>80</v>
      </c>
      <c r="C23345" t="s">
        <v>175</v>
      </c>
      <c r="D23345" t="s">
        <v>169</v>
      </c>
      <c r="E23345">
        <v>0</v>
      </c>
      <c r="F23345">
        <v>90</v>
      </c>
      <c r="G23345">
        <v>2</v>
      </c>
      <c r="H23345" t="s">
        <v>303</v>
      </c>
      <c r="I23345" t="s">
        <v>301</v>
      </c>
      <c r="J23345">
        <v>234.39009577525619</v>
      </c>
      <c r="L23345" s="47"/>
      <c r="M23345" s="47"/>
    </row>
    <row r="23346" spans="1:13" x14ac:dyDescent="0.4">
      <c r="A23346" t="str">
        <f t="shared" si="364"/>
        <v>65_2M_F_0_180_2_HH800_CR</v>
      </c>
      <c r="B23346">
        <v>65</v>
      </c>
      <c r="C23346" t="s">
        <v>175</v>
      </c>
      <c r="D23346" t="s">
        <v>169</v>
      </c>
      <c r="E23346">
        <v>0</v>
      </c>
      <c r="F23346">
        <v>180</v>
      </c>
      <c r="G23346">
        <v>2</v>
      </c>
      <c r="H23346" t="s">
        <v>303</v>
      </c>
      <c r="I23346" t="s">
        <v>301</v>
      </c>
      <c r="J23346">
        <v>103.63407109056898</v>
      </c>
      <c r="L23346" s="47"/>
      <c r="M23346" s="47"/>
    </row>
    <row r="23347" spans="1:13" x14ac:dyDescent="0.4">
      <c r="A23347" t="str">
        <f t="shared" si="364"/>
        <v>66_2M_F_0_180_2_HH800_CR</v>
      </c>
      <c r="B23347">
        <v>66</v>
      </c>
      <c r="C23347" t="s">
        <v>175</v>
      </c>
      <c r="D23347" t="s">
        <v>169</v>
      </c>
      <c r="E23347">
        <v>0</v>
      </c>
      <c r="F23347">
        <v>180</v>
      </c>
      <c r="G23347">
        <v>2</v>
      </c>
      <c r="H23347" t="s">
        <v>303</v>
      </c>
      <c r="I23347" t="s">
        <v>301</v>
      </c>
      <c r="J23347">
        <v>108.17202905348579</v>
      </c>
      <c r="L23347" s="47"/>
      <c r="M23347" s="47"/>
    </row>
    <row r="23348" spans="1:13" x14ac:dyDescent="0.4">
      <c r="A23348" t="str">
        <f t="shared" si="364"/>
        <v>67_2M_F_0_180_2_HH800_CR</v>
      </c>
      <c r="B23348">
        <v>67</v>
      </c>
      <c r="C23348" t="s">
        <v>175</v>
      </c>
      <c r="D23348" t="s">
        <v>169</v>
      </c>
      <c r="E23348">
        <v>0</v>
      </c>
      <c r="F23348">
        <v>180</v>
      </c>
      <c r="G23348">
        <v>2</v>
      </c>
      <c r="H23348" t="s">
        <v>303</v>
      </c>
      <c r="I23348" t="s">
        <v>301</v>
      </c>
      <c r="J23348">
        <v>112.61380596911665</v>
      </c>
      <c r="L23348" s="47"/>
      <c r="M23348" s="47"/>
    </row>
    <row r="23349" spans="1:13" x14ac:dyDescent="0.4">
      <c r="A23349" t="str">
        <f t="shared" si="364"/>
        <v>68_2M_F_0_180_2_HH800_CR</v>
      </c>
      <c r="B23349">
        <v>68</v>
      </c>
      <c r="C23349" t="s">
        <v>175</v>
      </c>
      <c r="D23349" t="s">
        <v>169</v>
      </c>
      <c r="E23349">
        <v>0</v>
      </c>
      <c r="F23349">
        <v>180</v>
      </c>
      <c r="G23349">
        <v>2</v>
      </c>
      <c r="H23349" t="s">
        <v>303</v>
      </c>
      <c r="I23349" t="s">
        <v>301</v>
      </c>
      <c r="J23349">
        <v>117.36211402710617</v>
      </c>
      <c r="L23349" s="47"/>
      <c r="M23349" s="47"/>
    </row>
    <row r="23350" spans="1:13" x14ac:dyDescent="0.4">
      <c r="A23350" t="str">
        <f t="shared" si="364"/>
        <v>69_2M_F_0_180_2_HH800_CR</v>
      </c>
      <c r="B23350">
        <v>69</v>
      </c>
      <c r="C23350" t="s">
        <v>175</v>
      </c>
      <c r="D23350" t="s">
        <v>169</v>
      </c>
      <c r="E23350">
        <v>0</v>
      </c>
      <c r="F23350">
        <v>180</v>
      </c>
      <c r="G23350">
        <v>2</v>
      </c>
      <c r="H23350" t="s">
        <v>303</v>
      </c>
      <c r="I23350" t="s">
        <v>301</v>
      </c>
      <c r="J23350">
        <v>121.95998566184035</v>
      </c>
      <c r="L23350" s="47"/>
      <c r="M23350" s="47"/>
    </row>
    <row r="23351" spans="1:13" x14ac:dyDescent="0.4">
      <c r="A23351" t="str">
        <f t="shared" si="364"/>
        <v>70_2M_F_0_180_2_HH800_CR</v>
      </c>
      <c r="B23351">
        <v>70</v>
      </c>
      <c r="C23351" t="s">
        <v>175</v>
      </c>
      <c r="D23351" t="s">
        <v>169</v>
      </c>
      <c r="E23351">
        <v>0</v>
      </c>
      <c r="F23351">
        <v>180</v>
      </c>
      <c r="G23351">
        <v>2</v>
      </c>
      <c r="H23351" t="s">
        <v>303</v>
      </c>
      <c r="I23351" t="s">
        <v>301</v>
      </c>
      <c r="J23351">
        <v>125.79793751485462</v>
      </c>
      <c r="L23351" s="47"/>
      <c r="M23351" s="47"/>
    </row>
    <row r="23352" spans="1:13" x14ac:dyDescent="0.4">
      <c r="A23352" t="str">
        <f t="shared" si="364"/>
        <v>71_2M_F_0_180_2_HH800_CR</v>
      </c>
      <c r="B23352">
        <v>71</v>
      </c>
      <c r="C23352" t="s">
        <v>175</v>
      </c>
      <c r="D23352" t="s">
        <v>169</v>
      </c>
      <c r="E23352">
        <v>0</v>
      </c>
      <c r="F23352">
        <v>180</v>
      </c>
      <c r="G23352">
        <v>2</v>
      </c>
      <c r="H23352" t="s">
        <v>303</v>
      </c>
      <c r="I23352" t="s">
        <v>301</v>
      </c>
      <c r="J23352">
        <v>130.44838243843591</v>
      </c>
      <c r="L23352" s="47"/>
      <c r="M23352" s="47"/>
    </row>
    <row r="23353" spans="1:13" x14ac:dyDescent="0.4">
      <c r="A23353" t="str">
        <f t="shared" si="364"/>
        <v>72_2M_F_0_180_2_HH800_CR</v>
      </c>
      <c r="B23353">
        <v>72</v>
      </c>
      <c r="C23353" t="s">
        <v>175</v>
      </c>
      <c r="D23353" t="s">
        <v>169</v>
      </c>
      <c r="E23353">
        <v>0</v>
      </c>
      <c r="F23353">
        <v>180</v>
      </c>
      <c r="G23353">
        <v>2</v>
      </c>
      <c r="H23353" t="s">
        <v>303</v>
      </c>
      <c r="I23353" t="s">
        <v>301</v>
      </c>
      <c r="J23353">
        <v>134.72906586387143</v>
      </c>
      <c r="L23353" s="47"/>
      <c r="M23353" s="47"/>
    </row>
    <row r="23354" spans="1:13" x14ac:dyDescent="0.4">
      <c r="A23354" t="str">
        <f t="shared" si="364"/>
        <v>73_2M_F_0_180_2_HH800_CR</v>
      </c>
      <c r="B23354">
        <v>73</v>
      </c>
      <c r="C23354" t="s">
        <v>175</v>
      </c>
      <c r="D23354" t="s">
        <v>169</v>
      </c>
      <c r="E23354">
        <v>0</v>
      </c>
      <c r="F23354">
        <v>180</v>
      </c>
      <c r="G23354">
        <v>2</v>
      </c>
      <c r="H23354" t="s">
        <v>303</v>
      </c>
      <c r="I23354" t="s">
        <v>301</v>
      </c>
      <c r="J23354">
        <v>138.81361168694198</v>
      </c>
      <c r="L23354" s="47"/>
      <c r="M23354" s="47"/>
    </row>
    <row r="23355" spans="1:13" x14ac:dyDescent="0.4">
      <c r="A23355" t="str">
        <f t="shared" si="364"/>
        <v>74_2M_F_0_180_2_HH800_CR</v>
      </c>
      <c r="B23355">
        <v>74</v>
      </c>
      <c r="C23355" t="s">
        <v>175</v>
      </c>
      <c r="D23355" t="s">
        <v>169</v>
      </c>
      <c r="E23355">
        <v>0</v>
      </c>
      <c r="F23355">
        <v>180</v>
      </c>
      <c r="G23355">
        <v>2</v>
      </c>
      <c r="H23355" t="s">
        <v>303</v>
      </c>
      <c r="I23355" t="s">
        <v>301</v>
      </c>
      <c r="J23355">
        <v>142.87535191628632</v>
      </c>
      <c r="L23355" s="47"/>
      <c r="M23355" s="47"/>
    </row>
    <row r="23356" spans="1:13" x14ac:dyDescent="0.4">
      <c r="A23356" t="str">
        <f t="shared" si="364"/>
        <v>75_2M_F_0_180_2_HH800_CR</v>
      </c>
      <c r="B23356">
        <v>75</v>
      </c>
      <c r="C23356" t="s">
        <v>175</v>
      </c>
      <c r="D23356" t="s">
        <v>169</v>
      </c>
      <c r="E23356">
        <v>0</v>
      </c>
      <c r="F23356">
        <v>180</v>
      </c>
      <c r="G23356">
        <v>2</v>
      </c>
      <c r="H23356" t="s">
        <v>303</v>
      </c>
      <c r="I23356" t="s">
        <v>301</v>
      </c>
      <c r="J23356">
        <v>147.7384755704004</v>
      </c>
      <c r="L23356" s="47"/>
      <c r="M23356" s="47"/>
    </row>
    <row r="23357" spans="1:13" x14ac:dyDescent="0.4">
      <c r="A23357" t="str">
        <f t="shared" si="364"/>
        <v>76_2M_F_0_180_2_HH800_CR</v>
      </c>
      <c r="B23357">
        <v>76</v>
      </c>
      <c r="C23357" t="s">
        <v>175</v>
      </c>
      <c r="D23357" t="s">
        <v>169</v>
      </c>
      <c r="E23357">
        <v>0</v>
      </c>
      <c r="F23357">
        <v>180</v>
      </c>
      <c r="G23357">
        <v>2</v>
      </c>
      <c r="H23357" t="s">
        <v>303</v>
      </c>
      <c r="I23357" t="s">
        <v>301</v>
      </c>
      <c r="J23357">
        <v>151.62475487489192</v>
      </c>
      <c r="L23357" s="47"/>
      <c r="M23357" s="47"/>
    </row>
    <row r="23358" spans="1:13" x14ac:dyDescent="0.4">
      <c r="A23358" t="str">
        <f t="shared" si="364"/>
        <v>77_2M_F_0_180_2_HH800_CR</v>
      </c>
      <c r="B23358">
        <v>77</v>
      </c>
      <c r="C23358" t="s">
        <v>175</v>
      </c>
      <c r="D23358" t="s">
        <v>169</v>
      </c>
      <c r="E23358">
        <v>0</v>
      </c>
      <c r="F23358">
        <v>180</v>
      </c>
      <c r="G23358">
        <v>2</v>
      </c>
      <c r="H23358" t="s">
        <v>303</v>
      </c>
      <c r="I23358" t="s">
        <v>301</v>
      </c>
      <c r="J23358">
        <v>155.35568024939644</v>
      </c>
      <c r="L23358" s="47"/>
      <c r="M23358" s="47"/>
    </row>
    <row r="23359" spans="1:13" x14ac:dyDescent="0.4">
      <c r="A23359" t="str">
        <f t="shared" si="364"/>
        <v>78_2M_F_0_180_2_HH800_CR</v>
      </c>
      <c r="B23359">
        <v>78</v>
      </c>
      <c r="C23359" t="s">
        <v>175</v>
      </c>
      <c r="D23359" t="s">
        <v>169</v>
      </c>
      <c r="E23359">
        <v>0</v>
      </c>
      <c r="F23359">
        <v>180</v>
      </c>
      <c r="G23359">
        <v>2</v>
      </c>
      <c r="H23359" t="s">
        <v>303</v>
      </c>
      <c r="I23359" t="s">
        <v>301</v>
      </c>
      <c r="J23359">
        <v>159.56762648929043</v>
      </c>
      <c r="L23359" s="47"/>
      <c r="M23359" s="47"/>
    </row>
    <row r="23360" spans="1:13" x14ac:dyDescent="0.4">
      <c r="A23360" t="str">
        <f t="shared" si="364"/>
        <v>79_2M_F_0_180_2_HH800_CR</v>
      </c>
      <c r="B23360">
        <v>79</v>
      </c>
      <c r="C23360" t="s">
        <v>175</v>
      </c>
      <c r="D23360" t="s">
        <v>169</v>
      </c>
      <c r="E23360">
        <v>0</v>
      </c>
      <c r="F23360">
        <v>180</v>
      </c>
      <c r="G23360">
        <v>2</v>
      </c>
      <c r="H23360" t="s">
        <v>303</v>
      </c>
      <c r="I23360" t="s">
        <v>301</v>
      </c>
      <c r="J23360">
        <v>164.03314792083617</v>
      </c>
      <c r="L23360" s="47"/>
      <c r="M23360" s="47"/>
    </row>
    <row r="23361" spans="1:13" x14ac:dyDescent="0.4">
      <c r="A23361" t="str">
        <f t="shared" si="364"/>
        <v>80_2M_F_0_180_2_HH800_CR</v>
      </c>
      <c r="B23361">
        <v>80</v>
      </c>
      <c r="C23361" t="s">
        <v>175</v>
      </c>
      <c r="D23361" t="s">
        <v>169</v>
      </c>
      <c r="E23361">
        <v>0</v>
      </c>
      <c r="F23361">
        <v>180</v>
      </c>
      <c r="G23361">
        <v>2</v>
      </c>
      <c r="H23361" t="s">
        <v>303</v>
      </c>
      <c r="I23361" t="s">
        <v>301</v>
      </c>
      <c r="J23361">
        <v>167.06157409537133</v>
      </c>
      <c r="L23361" s="47"/>
      <c r="M23361" s="47"/>
    </row>
    <row r="23362" spans="1:13" x14ac:dyDescent="0.4">
      <c r="A23362" t="str">
        <f t="shared" si="364"/>
        <v>65_4A_M_0_60_2_HH800_CR</v>
      </c>
      <c r="B23362">
        <v>65</v>
      </c>
      <c r="C23362" t="s">
        <v>168</v>
      </c>
      <c r="D23362" t="s">
        <v>174</v>
      </c>
      <c r="E23362">
        <v>0</v>
      </c>
      <c r="F23362">
        <v>60</v>
      </c>
      <c r="G23362">
        <v>2</v>
      </c>
      <c r="H23362" t="s">
        <v>303</v>
      </c>
      <c r="I23362" t="s">
        <v>301</v>
      </c>
      <c r="J23362">
        <v>74.955180293469994</v>
      </c>
      <c r="L23362" s="47"/>
      <c r="M23362" s="47"/>
    </row>
    <row r="23363" spans="1:13" x14ac:dyDescent="0.4">
      <c r="A23363" t="str">
        <f t="shared" ref="A23363:A23426" si="365">B23363&amp;"_"&amp;C23363&amp;"_"&amp;D23363&amp;"_"&amp;E23363&amp;"_"&amp;F23363&amp;"_"&amp;G23363&amp;"_"&amp;H23363&amp;"_"&amp;I23363</f>
        <v>66_4A_M_0_60_2_HH800_CR</v>
      </c>
      <c r="B23363">
        <v>66</v>
      </c>
      <c r="C23363" t="s">
        <v>168</v>
      </c>
      <c r="D23363" t="s">
        <v>174</v>
      </c>
      <c r="E23363">
        <v>0</v>
      </c>
      <c r="F23363">
        <v>60</v>
      </c>
      <c r="G23363">
        <v>2</v>
      </c>
      <c r="H23363" t="s">
        <v>303</v>
      </c>
      <c r="I23363" t="s">
        <v>301</v>
      </c>
      <c r="J23363">
        <v>78.52999217236524</v>
      </c>
      <c r="L23363" s="47"/>
      <c r="M23363" s="47"/>
    </row>
    <row r="23364" spans="1:13" x14ac:dyDescent="0.4">
      <c r="A23364" t="str">
        <f t="shared" si="365"/>
        <v>67_4A_M_0_60_2_HH800_CR</v>
      </c>
      <c r="B23364">
        <v>67</v>
      </c>
      <c r="C23364" t="s">
        <v>168</v>
      </c>
      <c r="D23364" t="s">
        <v>174</v>
      </c>
      <c r="E23364">
        <v>0</v>
      </c>
      <c r="F23364">
        <v>60</v>
      </c>
      <c r="G23364">
        <v>2</v>
      </c>
      <c r="H23364" t="s">
        <v>303</v>
      </c>
      <c r="I23364" t="s">
        <v>301</v>
      </c>
      <c r="J23364">
        <v>82.265203297032599</v>
      </c>
      <c r="L23364" s="47"/>
      <c r="M23364" s="47"/>
    </row>
    <row r="23365" spans="1:13" x14ac:dyDescent="0.4">
      <c r="A23365" t="str">
        <f t="shared" si="365"/>
        <v>68_4A_M_0_60_2_HH800_CR</v>
      </c>
      <c r="B23365">
        <v>68</v>
      </c>
      <c r="C23365" t="s">
        <v>168</v>
      </c>
      <c r="D23365" t="s">
        <v>174</v>
      </c>
      <c r="E23365">
        <v>0</v>
      </c>
      <c r="F23365">
        <v>60</v>
      </c>
      <c r="G23365">
        <v>2</v>
      </c>
      <c r="H23365" t="s">
        <v>303</v>
      </c>
      <c r="I23365" t="s">
        <v>301</v>
      </c>
      <c r="J23365">
        <v>86.227590900773592</v>
      </c>
      <c r="L23365" s="47"/>
      <c r="M23365" s="47"/>
    </row>
    <row r="23366" spans="1:13" x14ac:dyDescent="0.4">
      <c r="A23366" t="str">
        <f t="shared" si="365"/>
        <v>69_4A_M_0_60_2_HH800_CR</v>
      </c>
      <c r="B23366">
        <v>69</v>
      </c>
      <c r="C23366" t="s">
        <v>168</v>
      </c>
      <c r="D23366" t="s">
        <v>174</v>
      </c>
      <c r="E23366">
        <v>0</v>
      </c>
      <c r="F23366">
        <v>60</v>
      </c>
      <c r="G23366">
        <v>2</v>
      </c>
      <c r="H23366" t="s">
        <v>303</v>
      </c>
      <c r="I23366" t="s">
        <v>301</v>
      </c>
      <c r="J23366">
        <v>90.40879607240862</v>
      </c>
      <c r="L23366" s="47"/>
      <c r="M23366" s="47"/>
    </row>
    <row r="23367" spans="1:13" x14ac:dyDescent="0.4">
      <c r="A23367" t="str">
        <f t="shared" si="365"/>
        <v>70_4A_M_0_60_2_HH800_CR</v>
      </c>
      <c r="B23367">
        <v>70</v>
      </c>
      <c r="C23367" t="s">
        <v>168</v>
      </c>
      <c r="D23367" t="s">
        <v>174</v>
      </c>
      <c r="E23367">
        <v>0</v>
      </c>
      <c r="F23367">
        <v>60</v>
      </c>
      <c r="G23367">
        <v>2</v>
      </c>
      <c r="H23367" t="s">
        <v>303</v>
      </c>
      <c r="I23367" t="s">
        <v>301</v>
      </c>
      <c r="J23367">
        <v>94.370438855631519</v>
      </c>
      <c r="L23367" s="47"/>
      <c r="M23367" s="47"/>
    </row>
    <row r="23368" spans="1:13" x14ac:dyDescent="0.4">
      <c r="A23368" t="str">
        <f t="shared" si="365"/>
        <v>71_4A_M_0_60_2_HH800_CR</v>
      </c>
      <c r="B23368">
        <v>71</v>
      </c>
      <c r="C23368" t="s">
        <v>168</v>
      </c>
      <c r="D23368" t="s">
        <v>174</v>
      </c>
      <c r="E23368">
        <v>0</v>
      </c>
      <c r="F23368">
        <v>60</v>
      </c>
      <c r="G23368">
        <v>2</v>
      </c>
      <c r="H23368" t="s">
        <v>303</v>
      </c>
      <c r="I23368" t="s">
        <v>301</v>
      </c>
      <c r="J23368">
        <v>98.315245181840353</v>
      </c>
      <c r="L23368" s="47"/>
      <c r="M23368" s="47"/>
    </row>
    <row r="23369" spans="1:13" x14ac:dyDescent="0.4">
      <c r="A23369" t="str">
        <f t="shared" si="365"/>
        <v>72_4A_M_0_60_2_HH800_CR</v>
      </c>
      <c r="B23369">
        <v>72</v>
      </c>
      <c r="C23369" t="s">
        <v>168</v>
      </c>
      <c r="D23369" t="s">
        <v>174</v>
      </c>
      <c r="E23369">
        <v>0</v>
      </c>
      <c r="F23369">
        <v>60</v>
      </c>
      <c r="G23369">
        <v>2</v>
      </c>
      <c r="H23369" t="s">
        <v>303</v>
      </c>
      <c r="I23369" t="s">
        <v>301</v>
      </c>
      <c r="J23369">
        <v>102.23231832075233</v>
      </c>
      <c r="L23369" s="47"/>
      <c r="M23369" s="47"/>
    </row>
    <row r="23370" spans="1:13" x14ac:dyDescent="0.4">
      <c r="A23370" t="str">
        <f t="shared" si="365"/>
        <v>73_4A_M_0_60_2_HH800_CR</v>
      </c>
      <c r="B23370">
        <v>73</v>
      </c>
      <c r="C23370" t="s">
        <v>168</v>
      </c>
      <c r="D23370" t="s">
        <v>174</v>
      </c>
      <c r="E23370">
        <v>0</v>
      </c>
      <c r="F23370">
        <v>60</v>
      </c>
      <c r="G23370">
        <v>2</v>
      </c>
      <c r="H23370" t="s">
        <v>303</v>
      </c>
      <c r="I23370" t="s">
        <v>301</v>
      </c>
      <c r="J23370">
        <v>105.60353334458804</v>
      </c>
      <c r="L23370" s="47"/>
      <c r="M23370" s="47"/>
    </row>
    <row r="23371" spans="1:13" x14ac:dyDescent="0.4">
      <c r="A23371" t="str">
        <f t="shared" si="365"/>
        <v>74_4A_M_0_60_2_HH800_CR</v>
      </c>
      <c r="B23371">
        <v>74</v>
      </c>
      <c r="C23371" t="s">
        <v>168</v>
      </c>
      <c r="D23371" t="s">
        <v>174</v>
      </c>
      <c r="E23371">
        <v>0</v>
      </c>
      <c r="F23371">
        <v>60</v>
      </c>
      <c r="G23371">
        <v>2</v>
      </c>
      <c r="H23371" t="s">
        <v>303</v>
      </c>
      <c r="I23371" t="s">
        <v>301</v>
      </c>
      <c r="J23371">
        <v>109.83655319882702</v>
      </c>
      <c r="L23371" s="47"/>
      <c r="M23371" s="47"/>
    </row>
    <row r="23372" spans="1:13" x14ac:dyDescent="0.4">
      <c r="A23372" t="str">
        <f t="shared" si="365"/>
        <v>75_4A_M_0_60_2_HH800_CR</v>
      </c>
      <c r="B23372">
        <v>75</v>
      </c>
      <c r="C23372" t="s">
        <v>168</v>
      </c>
      <c r="D23372" t="s">
        <v>174</v>
      </c>
      <c r="E23372">
        <v>0</v>
      </c>
      <c r="F23372">
        <v>60</v>
      </c>
      <c r="G23372">
        <v>2</v>
      </c>
      <c r="H23372" t="s">
        <v>303</v>
      </c>
      <c r="I23372" t="s">
        <v>301</v>
      </c>
      <c r="J23372">
        <v>113.19157164355457</v>
      </c>
      <c r="L23372" s="47"/>
      <c r="M23372" s="47"/>
    </row>
    <row r="23373" spans="1:13" x14ac:dyDescent="0.4">
      <c r="A23373" t="str">
        <f t="shared" si="365"/>
        <v>76_4A_M_0_60_2_HH800_CR</v>
      </c>
      <c r="B23373">
        <v>76</v>
      </c>
      <c r="C23373" t="s">
        <v>168</v>
      </c>
      <c r="D23373" t="s">
        <v>174</v>
      </c>
      <c r="E23373">
        <v>0</v>
      </c>
      <c r="F23373">
        <v>60</v>
      </c>
      <c r="G23373">
        <v>2</v>
      </c>
      <c r="H23373" t="s">
        <v>303</v>
      </c>
      <c r="I23373" t="s">
        <v>301</v>
      </c>
      <c r="J23373">
        <v>117.74789989430521</v>
      </c>
      <c r="L23373" s="47"/>
      <c r="M23373" s="47"/>
    </row>
    <row r="23374" spans="1:13" x14ac:dyDescent="0.4">
      <c r="A23374" t="str">
        <f t="shared" si="365"/>
        <v>77_4A_M_0_60_2_HH800_CR</v>
      </c>
      <c r="B23374">
        <v>77</v>
      </c>
      <c r="C23374" t="s">
        <v>168</v>
      </c>
      <c r="D23374" t="s">
        <v>174</v>
      </c>
      <c r="E23374">
        <v>0</v>
      </c>
      <c r="F23374">
        <v>60</v>
      </c>
      <c r="G23374">
        <v>2</v>
      </c>
      <c r="H23374" t="s">
        <v>303</v>
      </c>
      <c r="I23374" t="s">
        <v>301</v>
      </c>
      <c r="J23374">
        <v>121.01623898265757</v>
      </c>
      <c r="L23374" s="47"/>
      <c r="M23374" s="47"/>
    </row>
    <row r="23375" spans="1:13" x14ac:dyDescent="0.4">
      <c r="A23375" t="str">
        <f t="shared" si="365"/>
        <v>78_4A_M_0_60_2_HH800_CR</v>
      </c>
      <c r="B23375">
        <v>78</v>
      </c>
      <c r="C23375" t="s">
        <v>168</v>
      </c>
      <c r="D23375" t="s">
        <v>174</v>
      </c>
      <c r="E23375">
        <v>0</v>
      </c>
      <c r="F23375">
        <v>60</v>
      </c>
      <c r="G23375">
        <v>2</v>
      </c>
      <c r="H23375" t="s">
        <v>303</v>
      </c>
      <c r="I23375" t="s">
        <v>301</v>
      </c>
      <c r="J23375">
        <v>124.92501100364427</v>
      </c>
      <c r="L23375" s="47"/>
      <c r="M23375" s="47"/>
    </row>
    <row r="23376" spans="1:13" x14ac:dyDescent="0.4">
      <c r="A23376" t="str">
        <f t="shared" si="365"/>
        <v>79_4A_M_0_60_2_HH800_CR</v>
      </c>
      <c r="B23376">
        <v>79</v>
      </c>
      <c r="C23376" t="s">
        <v>168</v>
      </c>
      <c r="D23376" t="s">
        <v>174</v>
      </c>
      <c r="E23376">
        <v>0</v>
      </c>
      <c r="F23376">
        <v>60</v>
      </c>
      <c r="G23376">
        <v>2</v>
      </c>
      <c r="H23376" t="s">
        <v>303</v>
      </c>
      <c r="I23376" t="s">
        <v>301</v>
      </c>
      <c r="J23376">
        <v>128.1676330005487</v>
      </c>
      <c r="L23376" s="47"/>
      <c r="M23376" s="47"/>
    </row>
    <row r="23377" spans="1:13" x14ac:dyDescent="0.4">
      <c r="A23377" t="str">
        <f t="shared" si="365"/>
        <v>80_4A_M_0_60_2_HH800_CR</v>
      </c>
      <c r="B23377">
        <v>80</v>
      </c>
      <c r="C23377" t="s">
        <v>168</v>
      </c>
      <c r="D23377" t="s">
        <v>174</v>
      </c>
      <c r="E23377">
        <v>0</v>
      </c>
      <c r="F23377">
        <v>60</v>
      </c>
      <c r="G23377">
        <v>2</v>
      </c>
      <c r="H23377" t="s">
        <v>303</v>
      </c>
      <c r="I23377" t="s">
        <v>301</v>
      </c>
      <c r="J23377">
        <v>130.93818080842433</v>
      </c>
      <c r="L23377" s="47"/>
      <c r="M23377" s="47"/>
    </row>
    <row r="23378" spans="1:13" x14ac:dyDescent="0.4">
      <c r="A23378" t="str">
        <f t="shared" si="365"/>
        <v>65_4A_M_0_90_2_HH800_CR</v>
      </c>
      <c r="B23378">
        <v>65</v>
      </c>
      <c r="C23378" t="s">
        <v>168</v>
      </c>
      <c r="D23378" t="s">
        <v>174</v>
      </c>
      <c r="E23378">
        <v>0</v>
      </c>
      <c r="F23378">
        <v>90</v>
      </c>
      <c r="G23378">
        <v>2</v>
      </c>
      <c r="H23378" t="s">
        <v>303</v>
      </c>
      <c r="I23378" t="s">
        <v>301</v>
      </c>
      <c r="J23378">
        <v>50.418655564231194</v>
      </c>
      <c r="L23378" s="47"/>
      <c r="M23378" s="47"/>
    </row>
    <row r="23379" spans="1:13" x14ac:dyDescent="0.4">
      <c r="A23379" t="str">
        <f t="shared" si="365"/>
        <v>66_4A_M_0_90_2_HH800_CR</v>
      </c>
      <c r="B23379">
        <v>66</v>
      </c>
      <c r="C23379" t="s">
        <v>168</v>
      </c>
      <c r="D23379" t="s">
        <v>174</v>
      </c>
      <c r="E23379">
        <v>0</v>
      </c>
      <c r="F23379">
        <v>90</v>
      </c>
      <c r="G23379">
        <v>2</v>
      </c>
      <c r="H23379" t="s">
        <v>303</v>
      </c>
      <c r="I23379" t="s">
        <v>301</v>
      </c>
      <c r="J23379">
        <v>52.680688662248059</v>
      </c>
      <c r="L23379" s="47"/>
      <c r="M23379" s="47"/>
    </row>
    <row r="23380" spans="1:13" x14ac:dyDescent="0.4">
      <c r="A23380" t="str">
        <f t="shared" si="365"/>
        <v>67_4A_M_0_90_2_HH800_CR</v>
      </c>
      <c r="B23380">
        <v>67</v>
      </c>
      <c r="C23380" t="s">
        <v>168</v>
      </c>
      <c r="D23380" t="s">
        <v>174</v>
      </c>
      <c r="E23380">
        <v>0</v>
      </c>
      <c r="F23380">
        <v>90</v>
      </c>
      <c r="G23380">
        <v>2</v>
      </c>
      <c r="H23380" t="s">
        <v>303</v>
      </c>
      <c r="I23380" t="s">
        <v>301</v>
      </c>
      <c r="J23380">
        <v>54.554137292911271</v>
      </c>
      <c r="L23380" s="47"/>
      <c r="M23380" s="47"/>
    </row>
    <row r="23381" spans="1:13" x14ac:dyDescent="0.4">
      <c r="A23381" t="str">
        <f t="shared" si="365"/>
        <v>68_4A_M_0_90_2_HH800_CR</v>
      </c>
      <c r="B23381">
        <v>68</v>
      </c>
      <c r="C23381" t="s">
        <v>168</v>
      </c>
      <c r="D23381" t="s">
        <v>174</v>
      </c>
      <c r="E23381">
        <v>0</v>
      </c>
      <c r="F23381">
        <v>90</v>
      </c>
      <c r="G23381">
        <v>2</v>
      </c>
      <c r="H23381" t="s">
        <v>303</v>
      </c>
      <c r="I23381" t="s">
        <v>301</v>
      </c>
      <c r="J23381">
        <v>58.083174742522864</v>
      </c>
      <c r="L23381" s="47"/>
      <c r="M23381" s="47"/>
    </row>
    <row r="23382" spans="1:13" x14ac:dyDescent="0.4">
      <c r="A23382" t="str">
        <f t="shared" si="365"/>
        <v>69_4A_M_0_90_2_HH800_CR</v>
      </c>
      <c r="B23382">
        <v>69</v>
      </c>
      <c r="C23382" t="s">
        <v>168</v>
      </c>
      <c r="D23382" t="s">
        <v>174</v>
      </c>
      <c r="E23382">
        <v>0</v>
      </c>
      <c r="F23382">
        <v>90</v>
      </c>
      <c r="G23382">
        <v>2</v>
      </c>
      <c r="H23382" t="s">
        <v>303</v>
      </c>
      <c r="I23382" t="s">
        <v>301</v>
      </c>
      <c r="J23382">
        <v>59.994982313062856</v>
      </c>
      <c r="L23382" s="47"/>
      <c r="M23382" s="47"/>
    </row>
    <row r="23383" spans="1:13" x14ac:dyDescent="0.4">
      <c r="A23383" t="str">
        <f t="shared" si="365"/>
        <v>70_4A_M_0_90_2_HH800_CR</v>
      </c>
      <c r="B23383">
        <v>70</v>
      </c>
      <c r="C23383" t="s">
        <v>168</v>
      </c>
      <c r="D23383" t="s">
        <v>174</v>
      </c>
      <c r="E23383">
        <v>0</v>
      </c>
      <c r="F23383">
        <v>90</v>
      </c>
      <c r="G23383">
        <v>2</v>
      </c>
      <c r="H23383" t="s">
        <v>303</v>
      </c>
      <c r="I23383" t="s">
        <v>301</v>
      </c>
      <c r="J23383">
        <v>63.044404613179339</v>
      </c>
      <c r="L23383" s="47"/>
      <c r="M23383" s="47"/>
    </row>
    <row r="23384" spans="1:13" x14ac:dyDescent="0.4">
      <c r="A23384" t="str">
        <f t="shared" si="365"/>
        <v>71_4A_M_0_90_2_HH800_CR</v>
      </c>
      <c r="B23384">
        <v>71</v>
      </c>
      <c r="C23384" t="s">
        <v>168</v>
      </c>
      <c r="D23384" t="s">
        <v>174</v>
      </c>
      <c r="E23384">
        <v>0</v>
      </c>
      <c r="F23384">
        <v>90</v>
      </c>
      <c r="G23384">
        <v>2</v>
      </c>
      <c r="H23384" t="s">
        <v>303</v>
      </c>
      <c r="I23384" t="s">
        <v>301</v>
      </c>
      <c r="J23384">
        <v>65.51329531137327</v>
      </c>
      <c r="L23384" s="47"/>
      <c r="M23384" s="47"/>
    </row>
    <row r="23385" spans="1:13" x14ac:dyDescent="0.4">
      <c r="A23385" t="str">
        <f t="shared" si="365"/>
        <v>72_4A_M_0_90_2_HH800_CR</v>
      </c>
      <c r="B23385">
        <v>72</v>
      </c>
      <c r="C23385" t="s">
        <v>168</v>
      </c>
      <c r="D23385" t="s">
        <v>174</v>
      </c>
      <c r="E23385">
        <v>0</v>
      </c>
      <c r="F23385">
        <v>90</v>
      </c>
      <c r="G23385">
        <v>2</v>
      </c>
      <c r="H23385" t="s">
        <v>303</v>
      </c>
      <c r="I23385" t="s">
        <v>301</v>
      </c>
      <c r="J23385">
        <v>68.537488712733278</v>
      </c>
      <c r="L23385" s="47"/>
      <c r="M23385" s="47"/>
    </row>
    <row r="23386" spans="1:13" x14ac:dyDescent="0.4">
      <c r="A23386" t="str">
        <f t="shared" si="365"/>
        <v>73_4A_M_0_90_2_HH800_CR</v>
      </c>
      <c r="B23386">
        <v>73</v>
      </c>
      <c r="C23386" t="s">
        <v>168</v>
      </c>
      <c r="D23386" t="s">
        <v>174</v>
      </c>
      <c r="E23386">
        <v>0</v>
      </c>
      <c r="F23386">
        <v>90</v>
      </c>
      <c r="G23386">
        <v>2</v>
      </c>
      <c r="H23386" t="s">
        <v>303</v>
      </c>
      <c r="I23386" t="s">
        <v>301</v>
      </c>
      <c r="J23386">
        <v>71.27512176390222</v>
      </c>
      <c r="L23386" s="47"/>
      <c r="M23386" s="47"/>
    </row>
    <row r="23387" spans="1:13" x14ac:dyDescent="0.4">
      <c r="A23387" t="str">
        <f t="shared" si="365"/>
        <v>74_4A_M_0_90_2_HH800_CR</v>
      </c>
      <c r="B23387">
        <v>74</v>
      </c>
      <c r="C23387" t="s">
        <v>168</v>
      </c>
      <c r="D23387" t="s">
        <v>174</v>
      </c>
      <c r="E23387">
        <v>0</v>
      </c>
      <c r="F23387">
        <v>90</v>
      </c>
      <c r="G23387">
        <v>2</v>
      </c>
      <c r="H23387" t="s">
        <v>303</v>
      </c>
      <c r="I23387" t="s">
        <v>301</v>
      </c>
      <c r="J23387">
        <v>73.107559714797489</v>
      </c>
      <c r="L23387" s="47"/>
      <c r="M23387" s="47"/>
    </row>
    <row r="23388" spans="1:13" x14ac:dyDescent="0.4">
      <c r="A23388" t="str">
        <f t="shared" si="365"/>
        <v>75_4A_M_0_90_2_HH800_CR</v>
      </c>
      <c r="B23388">
        <v>75</v>
      </c>
      <c r="C23388" t="s">
        <v>168</v>
      </c>
      <c r="D23388" t="s">
        <v>174</v>
      </c>
      <c r="E23388">
        <v>0</v>
      </c>
      <c r="F23388">
        <v>90</v>
      </c>
      <c r="G23388">
        <v>2</v>
      </c>
      <c r="H23388" t="s">
        <v>303</v>
      </c>
      <c r="I23388" t="s">
        <v>301</v>
      </c>
      <c r="J23388">
        <v>75.44526405117287</v>
      </c>
      <c r="L23388" s="47"/>
      <c r="M23388" s="47"/>
    </row>
    <row r="23389" spans="1:13" x14ac:dyDescent="0.4">
      <c r="A23389" t="str">
        <f t="shared" si="365"/>
        <v>76_4A_M_0_90_2_HH800_CR</v>
      </c>
      <c r="B23389">
        <v>76</v>
      </c>
      <c r="C23389" t="s">
        <v>168</v>
      </c>
      <c r="D23389" t="s">
        <v>174</v>
      </c>
      <c r="E23389">
        <v>0</v>
      </c>
      <c r="F23389">
        <v>90</v>
      </c>
      <c r="G23389">
        <v>2</v>
      </c>
      <c r="H23389" t="s">
        <v>303</v>
      </c>
      <c r="I23389" t="s">
        <v>301</v>
      </c>
      <c r="J23389">
        <v>78.089606261763493</v>
      </c>
      <c r="L23389" s="47"/>
      <c r="M23389" s="47"/>
    </row>
    <row r="23390" spans="1:13" x14ac:dyDescent="0.4">
      <c r="A23390" t="str">
        <f t="shared" si="365"/>
        <v>77_4A_M_0_90_2_HH800_CR</v>
      </c>
      <c r="B23390">
        <v>77</v>
      </c>
      <c r="C23390" t="s">
        <v>168</v>
      </c>
      <c r="D23390" t="s">
        <v>174</v>
      </c>
      <c r="E23390">
        <v>0</v>
      </c>
      <c r="F23390">
        <v>90</v>
      </c>
      <c r="G23390">
        <v>2</v>
      </c>
      <c r="H23390" t="s">
        <v>303</v>
      </c>
      <c r="I23390" t="s">
        <v>301</v>
      </c>
      <c r="J23390">
        <v>81.126250085032169</v>
      </c>
      <c r="L23390" s="47"/>
      <c r="M23390" s="47"/>
    </row>
    <row r="23391" spans="1:13" x14ac:dyDescent="0.4">
      <c r="A23391" t="str">
        <f t="shared" si="365"/>
        <v>78_4A_M_0_90_2_HH800_CR</v>
      </c>
      <c r="B23391">
        <v>78</v>
      </c>
      <c r="C23391" t="s">
        <v>168</v>
      </c>
      <c r="D23391" t="s">
        <v>174</v>
      </c>
      <c r="E23391">
        <v>0</v>
      </c>
      <c r="F23391">
        <v>90</v>
      </c>
      <c r="G23391">
        <v>2</v>
      </c>
      <c r="H23391" t="s">
        <v>303</v>
      </c>
      <c r="I23391" t="s">
        <v>301</v>
      </c>
      <c r="J23391">
        <v>82.795958323966161</v>
      </c>
      <c r="L23391" s="47"/>
      <c r="M23391" s="47"/>
    </row>
    <row r="23392" spans="1:13" x14ac:dyDescent="0.4">
      <c r="A23392" t="str">
        <f t="shared" si="365"/>
        <v>79_4A_M_0_90_2_HH800_CR</v>
      </c>
      <c r="B23392">
        <v>79</v>
      </c>
      <c r="C23392" t="s">
        <v>168</v>
      </c>
      <c r="D23392" t="s">
        <v>174</v>
      </c>
      <c r="E23392">
        <v>0</v>
      </c>
      <c r="F23392">
        <v>90</v>
      </c>
      <c r="G23392">
        <v>2</v>
      </c>
      <c r="H23392" t="s">
        <v>303</v>
      </c>
      <c r="I23392" t="s">
        <v>301</v>
      </c>
      <c r="J23392">
        <v>85.264575481026895</v>
      </c>
      <c r="L23392" s="47"/>
      <c r="M23392" s="47"/>
    </row>
    <row r="23393" spans="1:13" x14ac:dyDescent="0.4">
      <c r="A23393" t="str">
        <f t="shared" si="365"/>
        <v>80_4A_M_0_90_2_HH800_CR</v>
      </c>
      <c r="B23393">
        <v>80</v>
      </c>
      <c r="C23393" t="s">
        <v>168</v>
      </c>
      <c r="D23393" t="s">
        <v>174</v>
      </c>
      <c r="E23393">
        <v>0</v>
      </c>
      <c r="F23393">
        <v>90</v>
      </c>
      <c r="G23393">
        <v>2</v>
      </c>
      <c r="H23393" t="s">
        <v>303</v>
      </c>
      <c r="I23393" t="s">
        <v>301</v>
      </c>
      <c r="J23393">
        <v>88.052114730916784</v>
      </c>
      <c r="L23393" s="47"/>
      <c r="M23393" s="47"/>
    </row>
    <row r="23394" spans="1:13" x14ac:dyDescent="0.4">
      <c r="A23394" t="str">
        <f t="shared" si="365"/>
        <v>65_4A_M_0_180_2_HH800_CR</v>
      </c>
      <c r="B23394">
        <v>65</v>
      </c>
      <c r="C23394" t="s">
        <v>168</v>
      </c>
      <c r="D23394" t="s">
        <v>174</v>
      </c>
      <c r="E23394">
        <v>0</v>
      </c>
      <c r="F23394">
        <v>180</v>
      </c>
      <c r="G23394">
        <v>2</v>
      </c>
      <c r="H23394" t="s">
        <v>303</v>
      </c>
      <c r="I23394" t="s">
        <v>301</v>
      </c>
      <c r="J23394">
        <v>44.214711572201892</v>
      </c>
      <c r="L23394" s="47"/>
      <c r="M23394" s="47"/>
    </row>
    <row r="23395" spans="1:13" x14ac:dyDescent="0.4">
      <c r="A23395" t="str">
        <f t="shared" si="365"/>
        <v>66_4A_M_0_180_2_HH800_CR</v>
      </c>
      <c r="B23395">
        <v>66</v>
      </c>
      <c r="C23395" t="s">
        <v>168</v>
      </c>
      <c r="D23395" t="s">
        <v>174</v>
      </c>
      <c r="E23395">
        <v>0</v>
      </c>
      <c r="F23395">
        <v>180</v>
      </c>
      <c r="G23395">
        <v>2</v>
      </c>
      <c r="H23395" t="s">
        <v>303</v>
      </c>
      <c r="I23395" t="s">
        <v>301</v>
      </c>
      <c r="J23395">
        <v>46.840103498040342</v>
      </c>
      <c r="L23395" s="47"/>
      <c r="M23395" s="47"/>
    </row>
    <row r="23396" spans="1:13" x14ac:dyDescent="0.4">
      <c r="A23396" t="str">
        <f t="shared" si="365"/>
        <v>67_4A_M_0_180_2_HH800_CR</v>
      </c>
      <c r="B23396">
        <v>67</v>
      </c>
      <c r="C23396" t="s">
        <v>168</v>
      </c>
      <c r="D23396" t="s">
        <v>174</v>
      </c>
      <c r="E23396">
        <v>0</v>
      </c>
      <c r="F23396">
        <v>180</v>
      </c>
      <c r="G23396">
        <v>2</v>
      </c>
      <c r="H23396" t="s">
        <v>303</v>
      </c>
      <c r="I23396" t="s">
        <v>301</v>
      </c>
      <c r="J23396">
        <v>49.440669861622943</v>
      </c>
      <c r="L23396" s="47"/>
      <c r="M23396" s="47"/>
    </row>
    <row r="23397" spans="1:13" x14ac:dyDescent="0.4">
      <c r="A23397" t="str">
        <f t="shared" si="365"/>
        <v>68_4A_M_0_180_2_HH800_CR</v>
      </c>
      <c r="B23397">
        <v>68</v>
      </c>
      <c r="C23397" t="s">
        <v>168</v>
      </c>
      <c r="D23397" t="s">
        <v>174</v>
      </c>
      <c r="E23397">
        <v>0</v>
      </c>
      <c r="F23397">
        <v>180</v>
      </c>
      <c r="G23397">
        <v>2</v>
      </c>
      <c r="H23397" t="s">
        <v>303</v>
      </c>
      <c r="I23397" t="s">
        <v>301</v>
      </c>
      <c r="J23397">
        <v>51.393260706992749</v>
      </c>
      <c r="L23397" s="47"/>
      <c r="M23397" s="47"/>
    </row>
    <row r="23398" spans="1:13" x14ac:dyDescent="0.4">
      <c r="A23398" t="str">
        <f t="shared" si="365"/>
        <v>69_4A_M_0_180_2_HH800_CR</v>
      </c>
      <c r="B23398">
        <v>69</v>
      </c>
      <c r="C23398" t="s">
        <v>168</v>
      </c>
      <c r="D23398" t="s">
        <v>174</v>
      </c>
      <c r="E23398">
        <v>0</v>
      </c>
      <c r="F23398">
        <v>180</v>
      </c>
      <c r="G23398">
        <v>2</v>
      </c>
      <c r="H23398" t="s">
        <v>303</v>
      </c>
      <c r="I23398" t="s">
        <v>301</v>
      </c>
      <c r="J23398">
        <v>54.00880441581667</v>
      </c>
      <c r="L23398" s="47"/>
      <c r="M23398" s="47"/>
    </row>
    <row r="23399" spans="1:13" x14ac:dyDescent="0.4">
      <c r="A23399" t="str">
        <f t="shared" si="365"/>
        <v>70_4A_M_0_180_2_HH800_CR</v>
      </c>
      <c r="B23399">
        <v>70</v>
      </c>
      <c r="C23399" t="s">
        <v>168</v>
      </c>
      <c r="D23399" t="s">
        <v>174</v>
      </c>
      <c r="E23399">
        <v>0</v>
      </c>
      <c r="F23399">
        <v>180</v>
      </c>
      <c r="G23399">
        <v>2</v>
      </c>
      <c r="H23399" t="s">
        <v>303</v>
      </c>
      <c r="I23399" t="s">
        <v>301</v>
      </c>
      <c r="J23399">
        <v>55.662167871725977</v>
      </c>
      <c r="L23399" s="47"/>
      <c r="M23399" s="47"/>
    </row>
    <row r="23400" spans="1:13" x14ac:dyDescent="0.4">
      <c r="A23400" t="str">
        <f t="shared" si="365"/>
        <v>71_4A_M_0_180_2_HH800_CR</v>
      </c>
      <c r="B23400">
        <v>71</v>
      </c>
      <c r="C23400" t="s">
        <v>168</v>
      </c>
      <c r="D23400" t="s">
        <v>174</v>
      </c>
      <c r="E23400">
        <v>0</v>
      </c>
      <c r="F23400">
        <v>180</v>
      </c>
      <c r="G23400">
        <v>2</v>
      </c>
      <c r="H23400" t="s">
        <v>303</v>
      </c>
      <c r="I23400" t="s">
        <v>301</v>
      </c>
      <c r="J23400">
        <v>58.932782792112043</v>
      </c>
      <c r="L23400" s="47"/>
      <c r="M23400" s="47"/>
    </row>
    <row r="23401" spans="1:13" x14ac:dyDescent="0.4">
      <c r="A23401" t="str">
        <f t="shared" si="365"/>
        <v>72_4A_M_0_180_2_HH800_CR</v>
      </c>
      <c r="B23401">
        <v>72</v>
      </c>
      <c r="C23401" t="s">
        <v>168</v>
      </c>
      <c r="D23401" t="s">
        <v>174</v>
      </c>
      <c r="E23401">
        <v>0</v>
      </c>
      <c r="F23401">
        <v>180</v>
      </c>
      <c r="G23401">
        <v>2</v>
      </c>
      <c r="H23401" t="s">
        <v>303</v>
      </c>
      <c r="I23401" t="s">
        <v>301</v>
      </c>
      <c r="J23401">
        <v>60.908483418761385</v>
      </c>
      <c r="L23401" s="47"/>
      <c r="M23401" s="47"/>
    </row>
    <row r="23402" spans="1:13" x14ac:dyDescent="0.4">
      <c r="A23402" t="str">
        <f t="shared" si="365"/>
        <v>73_4A_M_0_180_2_HH800_CR</v>
      </c>
      <c r="B23402">
        <v>73</v>
      </c>
      <c r="C23402" t="s">
        <v>168</v>
      </c>
      <c r="D23402" t="s">
        <v>174</v>
      </c>
      <c r="E23402">
        <v>0</v>
      </c>
      <c r="F23402">
        <v>180</v>
      </c>
      <c r="G23402">
        <v>2</v>
      </c>
      <c r="H23402" t="s">
        <v>303</v>
      </c>
      <c r="I23402" t="s">
        <v>301</v>
      </c>
      <c r="J23402">
        <v>63.359194855780217</v>
      </c>
      <c r="L23402" s="47"/>
      <c r="M23402" s="47"/>
    </row>
    <row r="23403" spans="1:13" x14ac:dyDescent="0.4">
      <c r="A23403" t="str">
        <f t="shared" si="365"/>
        <v>74_4A_M_0_180_2_HH800_CR</v>
      </c>
      <c r="B23403">
        <v>74</v>
      </c>
      <c r="C23403" t="s">
        <v>168</v>
      </c>
      <c r="D23403" t="s">
        <v>174</v>
      </c>
      <c r="E23403">
        <v>0</v>
      </c>
      <c r="F23403">
        <v>180</v>
      </c>
      <c r="G23403">
        <v>2</v>
      </c>
      <c r="H23403" t="s">
        <v>303</v>
      </c>
      <c r="I23403" t="s">
        <v>301</v>
      </c>
      <c r="J23403">
        <v>65.01665667984625</v>
      </c>
      <c r="L23403" s="47"/>
      <c r="M23403" s="47"/>
    </row>
    <row r="23404" spans="1:13" x14ac:dyDescent="0.4">
      <c r="A23404" t="str">
        <f t="shared" si="365"/>
        <v>75_4A_M_0_180_2_HH800_CR</v>
      </c>
      <c r="B23404">
        <v>75</v>
      </c>
      <c r="C23404" t="s">
        <v>168</v>
      </c>
      <c r="D23404" t="s">
        <v>174</v>
      </c>
      <c r="E23404">
        <v>0</v>
      </c>
      <c r="F23404">
        <v>180</v>
      </c>
      <c r="G23404">
        <v>2</v>
      </c>
      <c r="H23404" t="s">
        <v>303</v>
      </c>
      <c r="I23404" t="s">
        <v>301</v>
      </c>
      <c r="J23404">
        <v>67.556898216245699</v>
      </c>
      <c r="L23404" s="47"/>
      <c r="M23404" s="47"/>
    </row>
    <row r="23405" spans="1:13" x14ac:dyDescent="0.4">
      <c r="A23405" t="str">
        <f t="shared" si="365"/>
        <v>76_4A_M_0_180_2_HH800_CR</v>
      </c>
      <c r="B23405">
        <v>76</v>
      </c>
      <c r="C23405" t="s">
        <v>168</v>
      </c>
      <c r="D23405" t="s">
        <v>174</v>
      </c>
      <c r="E23405">
        <v>0</v>
      </c>
      <c r="F23405">
        <v>180</v>
      </c>
      <c r="G23405">
        <v>2</v>
      </c>
      <c r="H23405" t="s">
        <v>303</v>
      </c>
      <c r="I23405" t="s">
        <v>301</v>
      </c>
      <c r="J23405">
        <v>69.603036269199478</v>
      </c>
      <c r="L23405" s="47"/>
      <c r="M23405" s="47"/>
    </row>
    <row r="23406" spans="1:13" x14ac:dyDescent="0.4">
      <c r="A23406" t="str">
        <f t="shared" si="365"/>
        <v>77_4A_M_0_180_2_HH800_CR</v>
      </c>
      <c r="B23406">
        <v>77</v>
      </c>
      <c r="C23406" t="s">
        <v>168</v>
      </c>
      <c r="D23406" t="s">
        <v>174</v>
      </c>
      <c r="E23406">
        <v>0</v>
      </c>
      <c r="F23406">
        <v>180</v>
      </c>
      <c r="G23406">
        <v>2</v>
      </c>
      <c r="H23406" t="s">
        <v>303</v>
      </c>
      <c r="I23406" t="s">
        <v>301</v>
      </c>
      <c r="J23406">
        <v>71.574657655493567</v>
      </c>
      <c r="L23406" s="47"/>
      <c r="M23406" s="47"/>
    </row>
    <row r="23407" spans="1:13" x14ac:dyDescent="0.4">
      <c r="A23407" t="str">
        <f t="shared" si="365"/>
        <v>78_4A_M_0_180_2_HH800_CR</v>
      </c>
      <c r="B23407">
        <v>78</v>
      </c>
      <c r="C23407" t="s">
        <v>168</v>
      </c>
      <c r="D23407" t="s">
        <v>174</v>
      </c>
      <c r="E23407">
        <v>0</v>
      </c>
      <c r="F23407">
        <v>180</v>
      </c>
      <c r="G23407">
        <v>2</v>
      </c>
      <c r="H23407" t="s">
        <v>303</v>
      </c>
      <c r="I23407" t="s">
        <v>301</v>
      </c>
      <c r="J23407">
        <v>74.003973002986555</v>
      </c>
      <c r="L23407" s="47"/>
      <c r="M23407" s="47"/>
    </row>
    <row r="23408" spans="1:13" x14ac:dyDescent="0.4">
      <c r="A23408" t="str">
        <f t="shared" si="365"/>
        <v>79_4A_M_0_180_2_HH800_CR</v>
      </c>
      <c r="B23408">
        <v>79</v>
      </c>
      <c r="C23408" t="s">
        <v>168</v>
      </c>
      <c r="D23408" t="s">
        <v>174</v>
      </c>
      <c r="E23408">
        <v>0</v>
      </c>
      <c r="F23408">
        <v>180</v>
      </c>
      <c r="G23408">
        <v>2</v>
      </c>
      <c r="H23408" t="s">
        <v>303</v>
      </c>
      <c r="I23408" t="s">
        <v>301</v>
      </c>
      <c r="J23408">
        <v>76.35081024246962</v>
      </c>
      <c r="L23408" s="47"/>
      <c r="M23408" s="47"/>
    </row>
    <row r="23409" spans="1:13" x14ac:dyDescent="0.4">
      <c r="A23409" t="str">
        <f t="shared" si="365"/>
        <v>80_4A_M_0_180_2_HH800_CR</v>
      </c>
      <c r="B23409">
        <v>80</v>
      </c>
      <c r="C23409" t="s">
        <v>168</v>
      </c>
      <c r="D23409" t="s">
        <v>174</v>
      </c>
      <c r="E23409">
        <v>0</v>
      </c>
      <c r="F23409">
        <v>180</v>
      </c>
      <c r="G23409">
        <v>2</v>
      </c>
      <c r="H23409" t="s">
        <v>303</v>
      </c>
      <c r="I23409" t="s">
        <v>301</v>
      </c>
      <c r="J23409">
        <v>78.024103739523639</v>
      </c>
      <c r="L23409" s="47"/>
      <c r="M23409" s="47"/>
    </row>
    <row r="23410" spans="1:13" x14ac:dyDescent="0.4">
      <c r="A23410" t="str">
        <f t="shared" si="365"/>
        <v>65_4A_F_0_60_2_HH800_CR</v>
      </c>
      <c r="B23410">
        <v>65</v>
      </c>
      <c r="C23410" t="s">
        <v>168</v>
      </c>
      <c r="D23410" t="s">
        <v>169</v>
      </c>
      <c r="E23410">
        <v>0</v>
      </c>
      <c r="F23410">
        <v>60</v>
      </c>
      <c r="G23410">
        <v>2</v>
      </c>
      <c r="H23410" t="s">
        <v>303</v>
      </c>
      <c r="I23410" t="s">
        <v>301</v>
      </c>
      <c r="J23410">
        <v>90.078060855234881</v>
      </c>
      <c r="L23410" s="47"/>
      <c r="M23410" s="47"/>
    </row>
    <row r="23411" spans="1:13" x14ac:dyDescent="0.4">
      <c r="A23411" t="str">
        <f t="shared" si="365"/>
        <v>66_4A_F_0_60_2_HH800_CR</v>
      </c>
      <c r="B23411">
        <v>66</v>
      </c>
      <c r="C23411" t="s">
        <v>168</v>
      </c>
      <c r="D23411" t="s">
        <v>169</v>
      </c>
      <c r="E23411">
        <v>0</v>
      </c>
      <c r="F23411">
        <v>60</v>
      </c>
      <c r="G23411">
        <v>2</v>
      </c>
      <c r="H23411" t="s">
        <v>303</v>
      </c>
      <c r="I23411" t="s">
        <v>301</v>
      </c>
      <c r="J23411">
        <v>94.501772267508215</v>
      </c>
      <c r="L23411" s="47"/>
      <c r="M23411" s="47"/>
    </row>
    <row r="23412" spans="1:13" x14ac:dyDescent="0.4">
      <c r="A23412" t="str">
        <f t="shared" si="365"/>
        <v>67_4A_F_0_60_2_HH800_CR</v>
      </c>
      <c r="B23412">
        <v>67</v>
      </c>
      <c r="C23412" t="s">
        <v>168</v>
      </c>
      <c r="D23412" t="s">
        <v>169</v>
      </c>
      <c r="E23412">
        <v>0</v>
      </c>
      <c r="F23412">
        <v>60</v>
      </c>
      <c r="G23412">
        <v>2</v>
      </c>
      <c r="H23412" t="s">
        <v>303</v>
      </c>
      <c r="I23412" t="s">
        <v>301</v>
      </c>
      <c r="J23412">
        <v>98.096528118522031</v>
      </c>
      <c r="L23412" s="47"/>
      <c r="M23412" s="47"/>
    </row>
    <row r="23413" spans="1:13" x14ac:dyDescent="0.4">
      <c r="A23413" t="str">
        <f t="shared" si="365"/>
        <v>68_4A_F_0_60_2_HH800_CR</v>
      </c>
      <c r="B23413">
        <v>68</v>
      </c>
      <c r="C23413" t="s">
        <v>168</v>
      </c>
      <c r="D23413" t="s">
        <v>169</v>
      </c>
      <c r="E23413">
        <v>0</v>
      </c>
      <c r="F23413">
        <v>60</v>
      </c>
      <c r="G23413">
        <v>2</v>
      </c>
      <c r="H23413" t="s">
        <v>303</v>
      </c>
      <c r="I23413" t="s">
        <v>301</v>
      </c>
      <c r="J23413">
        <v>102.95332294419244</v>
      </c>
      <c r="L23413" s="47"/>
      <c r="M23413" s="47"/>
    </row>
    <row r="23414" spans="1:13" x14ac:dyDescent="0.4">
      <c r="A23414" t="str">
        <f t="shared" si="365"/>
        <v>69_4A_F_0_60_2_HH800_CR</v>
      </c>
      <c r="B23414">
        <v>69</v>
      </c>
      <c r="C23414" t="s">
        <v>168</v>
      </c>
      <c r="D23414" t="s">
        <v>169</v>
      </c>
      <c r="E23414">
        <v>0</v>
      </c>
      <c r="F23414">
        <v>60</v>
      </c>
      <c r="G23414">
        <v>2</v>
      </c>
      <c r="H23414" t="s">
        <v>303</v>
      </c>
      <c r="I23414" t="s">
        <v>301</v>
      </c>
      <c r="J23414">
        <v>106.89013354688369</v>
      </c>
      <c r="L23414" s="47"/>
      <c r="M23414" s="47"/>
    </row>
    <row r="23415" spans="1:13" x14ac:dyDescent="0.4">
      <c r="A23415" t="str">
        <f t="shared" si="365"/>
        <v>70_4A_F_0_60_2_HH800_CR</v>
      </c>
      <c r="B23415">
        <v>70</v>
      </c>
      <c r="C23415" t="s">
        <v>168</v>
      </c>
      <c r="D23415" t="s">
        <v>169</v>
      </c>
      <c r="E23415">
        <v>0</v>
      </c>
      <c r="F23415">
        <v>60</v>
      </c>
      <c r="G23415">
        <v>2</v>
      </c>
      <c r="H23415" t="s">
        <v>303</v>
      </c>
      <c r="I23415" t="s">
        <v>301</v>
      </c>
      <c r="J23415">
        <v>110.9769336799401</v>
      </c>
      <c r="L23415" s="47"/>
      <c r="M23415" s="47"/>
    </row>
    <row r="23416" spans="1:13" x14ac:dyDescent="0.4">
      <c r="A23416" t="str">
        <f t="shared" si="365"/>
        <v>71_4A_F_0_60_2_HH800_CR</v>
      </c>
      <c r="B23416">
        <v>71</v>
      </c>
      <c r="C23416" t="s">
        <v>168</v>
      </c>
      <c r="D23416" t="s">
        <v>169</v>
      </c>
      <c r="E23416">
        <v>0</v>
      </c>
      <c r="F23416">
        <v>60</v>
      </c>
      <c r="G23416">
        <v>2</v>
      </c>
      <c r="H23416" t="s">
        <v>303</v>
      </c>
      <c r="I23416" t="s">
        <v>301</v>
      </c>
      <c r="J23416">
        <v>116.02213725434842</v>
      </c>
      <c r="L23416" s="47"/>
      <c r="M23416" s="47"/>
    </row>
    <row r="23417" spans="1:13" x14ac:dyDescent="0.4">
      <c r="A23417" t="str">
        <f t="shared" si="365"/>
        <v>72_4A_F_0_60_2_HH800_CR</v>
      </c>
      <c r="B23417">
        <v>72</v>
      </c>
      <c r="C23417" t="s">
        <v>168</v>
      </c>
      <c r="D23417" t="s">
        <v>169</v>
      </c>
      <c r="E23417">
        <v>0</v>
      </c>
      <c r="F23417">
        <v>60</v>
      </c>
      <c r="G23417">
        <v>2</v>
      </c>
      <c r="H23417" t="s">
        <v>303</v>
      </c>
      <c r="I23417" t="s">
        <v>301</v>
      </c>
      <c r="J23417">
        <v>120.22533964737367</v>
      </c>
      <c r="L23417" s="47"/>
      <c r="M23417" s="47"/>
    </row>
    <row r="23418" spans="1:13" x14ac:dyDescent="0.4">
      <c r="A23418" t="str">
        <f t="shared" si="365"/>
        <v>73_4A_F_0_60_2_HH800_CR</v>
      </c>
      <c r="B23418">
        <v>73</v>
      </c>
      <c r="C23418" t="s">
        <v>168</v>
      </c>
      <c r="D23418" t="s">
        <v>169</v>
      </c>
      <c r="E23418">
        <v>0</v>
      </c>
      <c r="F23418">
        <v>60</v>
      </c>
      <c r="G23418">
        <v>2</v>
      </c>
      <c r="H23418" t="s">
        <v>303</v>
      </c>
      <c r="I23418" t="s">
        <v>301</v>
      </c>
      <c r="J23418">
        <v>123.78986366733342</v>
      </c>
      <c r="L23418" s="47"/>
      <c r="M23418" s="47"/>
    </row>
    <row r="23419" spans="1:13" x14ac:dyDescent="0.4">
      <c r="A23419" t="str">
        <f t="shared" si="365"/>
        <v>74_4A_F_0_60_2_HH800_CR</v>
      </c>
      <c r="B23419">
        <v>74</v>
      </c>
      <c r="C23419" t="s">
        <v>168</v>
      </c>
      <c r="D23419" t="s">
        <v>169</v>
      </c>
      <c r="E23419">
        <v>0</v>
      </c>
      <c r="F23419">
        <v>60</v>
      </c>
      <c r="G23419">
        <v>2</v>
      </c>
      <c r="H23419" t="s">
        <v>303</v>
      </c>
      <c r="I23419" t="s">
        <v>301</v>
      </c>
      <c r="J23419">
        <v>128.30831804789389</v>
      </c>
      <c r="L23419" s="47"/>
      <c r="M23419" s="47"/>
    </row>
    <row r="23420" spans="1:13" x14ac:dyDescent="0.4">
      <c r="A23420" t="str">
        <f t="shared" si="365"/>
        <v>75_4A_F_0_60_2_HH800_CR</v>
      </c>
      <c r="B23420">
        <v>75</v>
      </c>
      <c r="C23420" t="s">
        <v>168</v>
      </c>
      <c r="D23420" t="s">
        <v>169</v>
      </c>
      <c r="E23420">
        <v>0</v>
      </c>
      <c r="F23420">
        <v>60</v>
      </c>
      <c r="G23420">
        <v>2</v>
      </c>
      <c r="H23420" t="s">
        <v>303</v>
      </c>
      <c r="I23420" t="s">
        <v>301</v>
      </c>
      <c r="J23420">
        <v>132.26158532764074</v>
      </c>
      <c r="L23420" s="47"/>
      <c r="M23420" s="47"/>
    </row>
    <row r="23421" spans="1:13" x14ac:dyDescent="0.4">
      <c r="A23421" t="str">
        <f t="shared" si="365"/>
        <v>76_4A_F_0_60_2_HH800_CR</v>
      </c>
      <c r="B23421">
        <v>76</v>
      </c>
      <c r="C23421" t="s">
        <v>168</v>
      </c>
      <c r="D23421" t="s">
        <v>169</v>
      </c>
      <c r="E23421">
        <v>0</v>
      </c>
      <c r="F23421">
        <v>60</v>
      </c>
      <c r="G23421">
        <v>2</v>
      </c>
      <c r="H23421" t="s">
        <v>303</v>
      </c>
      <c r="I23421" t="s">
        <v>301</v>
      </c>
      <c r="J23421">
        <v>136.42414837484856</v>
      </c>
      <c r="L23421" s="47"/>
      <c r="M23421" s="47"/>
    </row>
    <row r="23422" spans="1:13" x14ac:dyDescent="0.4">
      <c r="A23422" t="str">
        <f t="shared" si="365"/>
        <v>77_4A_F_0_60_2_HH800_CR</v>
      </c>
      <c r="B23422">
        <v>77</v>
      </c>
      <c r="C23422" t="s">
        <v>168</v>
      </c>
      <c r="D23422" t="s">
        <v>169</v>
      </c>
      <c r="E23422">
        <v>0</v>
      </c>
      <c r="F23422">
        <v>60</v>
      </c>
      <c r="G23422">
        <v>2</v>
      </c>
      <c r="H23422" t="s">
        <v>303</v>
      </c>
      <c r="I23422" t="s">
        <v>301</v>
      </c>
      <c r="J23422">
        <v>139.90902556644932</v>
      </c>
      <c r="L23422" s="47"/>
      <c r="M23422" s="47"/>
    </row>
    <row r="23423" spans="1:13" x14ac:dyDescent="0.4">
      <c r="A23423" t="str">
        <f t="shared" si="365"/>
        <v>78_4A_F_0_60_2_HH800_CR</v>
      </c>
      <c r="B23423">
        <v>78</v>
      </c>
      <c r="C23423" t="s">
        <v>168</v>
      </c>
      <c r="D23423" t="s">
        <v>169</v>
      </c>
      <c r="E23423">
        <v>0</v>
      </c>
      <c r="F23423">
        <v>60</v>
      </c>
      <c r="G23423">
        <v>2</v>
      </c>
      <c r="H23423" t="s">
        <v>303</v>
      </c>
      <c r="I23423" t="s">
        <v>301</v>
      </c>
      <c r="J23423">
        <v>143.81048774841759</v>
      </c>
      <c r="L23423" s="47"/>
      <c r="M23423" s="47"/>
    </row>
    <row r="23424" spans="1:13" x14ac:dyDescent="0.4">
      <c r="A23424" t="str">
        <f t="shared" si="365"/>
        <v>79_4A_F_0_60_2_HH800_CR</v>
      </c>
      <c r="B23424">
        <v>79</v>
      </c>
      <c r="C23424" t="s">
        <v>168</v>
      </c>
      <c r="D23424" t="s">
        <v>169</v>
      </c>
      <c r="E23424">
        <v>0</v>
      </c>
      <c r="F23424">
        <v>60</v>
      </c>
      <c r="G23424">
        <v>2</v>
      </c>
      <c r="H23424" t="s">
        <v>303</v>
      </c>
      <c r="I23424" t="s">
        <v>301</v>
      </c>
      <c r="J23424">
        <v>148.17743389247542</v>
      </c>
      <c r="L23424" s="47"/>
      <c r="M23424" s="47"/>
    </row>
    <row r="23425" spans="1:13" x14ac:dyDescent="0.4">
      <c r="A23425" t="str">
        <f t="shared" si="365"/>
        <v>80_4A_F_0_60_2_HH800_CR</v>
      </c>
      <c r="B23425">
        <v>80</v>
      </c>
      <c r="C23425" t="s">
        <v>168</v>
      </c>
      <c r="D23425" t="s">
        <v>169</v>
      </c>
      <c r="E23425">
        <v>0</v>
      </c>
      <c r="F23425">
        <v>60</v>
      </c>
      <c r="G23425">
        <v>2</v>
      </c>
      <c r="H23425" t="s">
        <v>303</v>
      </c>
      <c r="I23425" t="s">
        <v>301</v>
      </c>
      <c r="J23425">
        <v>151.97120661593442</v>
      </c>
      <c r="L23425" s="47"/>
      <c r="M23425" s="47"/>
    </row>
    <row r="23426" spans="1:13" x14ac:dyDescent="0.4">
      <c r="A23426" t="str">
        <f t="shared" si="365"/>
        <v>65_4A_F_0_90_2_HH800_CR</v>
      </c>
      <c r="B23426">
        <v>65</v>
      </c>
      <c r="C23426" t="s">
        <v>168</v>
      </c>
      <c r="D23426" t="s">
        <v>169</v>
      </c>
      <c r="E23426">
        <v>0</v>
      </c>
      <c r="F23426">
        <v>90</v>
      </c>
      <c r="G23426">
        <v>2</v>
      </c>
      <c r="H23426" t="s">
        <v>303</v>
      </c>
      <c r="I23426" t="s">
        <v>301</v>
      </c>
      <c r="J23426">
        <v>60.264732125359018</v>
      </c>
      <c r="L23426" s="47"/>
      <c r="M23426" s="47"/>
    </row>
    <row r="23427" spans="1:13" x14ac:dyDescent="0.4">
      <c r="A23427" t="str">
        <f t="shared" ref="A23427:A23490" si="366">B23427&amp;"_"&amp;C23427&amp;"_"&amp;D23427&amp;"_"&amp;E23427&amp;"_"&amp;F23427&amp;"_"&amp;G23427&amp;"_"&amp;H23427&amp;"_"&amp;I23427</f>
        <v>66_4A_F_0_90_2_HH800_CR</v>
      </c>
      <c r="B23427">
        <v>66</v>
      </c>
      <c r="C23427" t="s">
        <v>168</v>
      </c>
      <c r="D23427" t="s">
        <v>169</v>
      </c>
      <c r="E23427">
        <v>0</v>
      </c>
      <c r="F23427">
        <v>90</v>
      </c>
      <c r="G23427">
        <v>2</v>
      </c>
      <c r="H23427" t="s">
        <v>303</v>
      </c>
      <c r="I23427" t="s">
        <v>301</v>
      </c>
      <c r="J23427">
        <v>63.052181504784471</v>
      </c>
      <c r="L23427" s="47"/>
      <c r="M23427" s="47"/>
    </row>
    <row r="23428" spans="1:13" x14ac:dyDescent="0.4">
      <c r="A23428" t="str">
        <f t="shared" si="366"/>
        <v>67_4A_F_0_90_2_HH800_CR</v>
      </c>
      <c r="B23428">
        <v>67</v>
      </c>
      <c r="C23428" t="s">
        <v>168</v>
      </c>
      <c r="D23428" t="s">
        <v>169</v>
      </c>
      <c r="E23428">
        <v>0</v>
      </c>
      <c r="F23428">
        <v>90</v>
      </c>
      <c r="G23428">
        <v>2</v>
      </c>
      <c r="H23428" t="s">
        <v>303</v>
      </c>
      <c r="I23428" t="s">
        <v>301</v>
      </c>
      <c r="J23428">
        <v>65.91195775663887</v>
      </c>
      <c r="L23428" s="47"/>
      <c r="M23428" s="47"/>
    </row>
    <row r="23429" spans="1:13" x14ac:dyDescent="0.4">
      <c r="A23429" t="str">
        <f t="shared" si="366"/>
        <v>68_4A_F_0_90_2_HH800_CR</v>
      </c>
      <c r="B23429">
        <v>68</v>
      </c>
      <c r="C23429" t="s">
        <v>168</v>
      </c>
      <c r="D23429" t="s">
        <v>169</v>
      </c>
      <c r="E23429">
        <v>0</v>
      </c>
      <c r="F23429">
        <v>90</v>
      </c>
      <c r="G23429">
        <v>2</v>
      </c>
      <c r="H23429" t="s">
        <v>303</v>
      </c>
      <c r="I23429" t="s">
        <v>301</v>
      </c>
      <c r="J23429">
        <v>69.389768494056</v>
      </c>
      <c r="L23429" s="47"/>
      <c r="M23429" s="47"/>
    </row>
    <row r="23430" spans="1:13" x14ac:dyDescent="0.4">
      <c r="A23430" t="str">
        <f t="shared" si="366"/>
        <v>69_4A_F_0_90_2_HH800_CR</v>
      </c>
      <c r="B23430">
        <v>69</v>
      </c>
      <c r="C23430" t="s">
        <v>168</v>
      </c>
      <c r="D23430" t="s">
        <v>169</v>
      </c>
      <c r="E23430">
        <v>0</v>
      </c>
      <c r="F23430">
        <v>90</v>
      </c>
      <c r="G23430">
        <v>2</v>
      </c>
      <c r="H23430" t="s">
        <v>303</v>
      </c>
      <c r="I23430" t="s">
        <v>301</v>
      </c>
      <c r="J23430">
        <v>71.643132897284161</v>
      </c>
      <c r="L23430" s="47"/>
      <c r="M23430" s="47"/>
    </row>
    <row r="23431" spans="1:13" x14ac:dyDescent="0.4">
      <c r="A23431" t="str">
        <f t="shared" si="366"/>
        <v>70_4A_F_0_90_2_HH800_CR</v>
      </c>
      <c r="B23431">
        <v>70</v>
      </c>
      <c r="C23431" t="s">
        <v>168</v>
      </c>
      <c r="D23431" t="s">
        <v>169</v>
      </c>
      <c r="E23431">
        <v>0</v>
      </c>
      <c r="F23431">
        <v>90</v>
      </c>
      <c r="G23431">
        <v>2</v>
      </c>
      <c r="H23431" t="s">
        <v>303</v>
      </c>
      <c r="I23431" t="s">
        <v>301</v>
      </c>
      <c r="J23431">
        <v>74.830751850182679</v>
      </c>
      <c r="L23431" s="47"/>
      <c r="M23431" s="47"/>
    </row>
    <row r="23432" spans="1:13" x14ac:dyDescent="0.4">
      <c r="A23432" t="str">
        <f t="shared" si="366"/>
        <v>71_4A_F_0_90_2_HH800_CR</v>
      </c>
      <c r="B23432">
        <v>71</v>
      </c>
      <c r="C23432" t="s">
        <v>168</v>
      </c>
      <c r="D23432" t="s">
        <v>169</v>
      </c>
      <c r="E23432">
        <v>0</v>
      </c>
      <c r="F23432">
        <v>90</v>
      </c>
      <c r="G23432">
        <v>2</v>
      </c>
      <c r="H23432" t="s">
        <v>303</v>
      </c>
      <c r="I23432" t="s">
        <v>301</v>
      </c>
      <c r="J23432">
        <v>77.484481519957484</v>
      </c>
      <c r="L23432" s="47"/>
      <c r="M23432" s="47"/>
    </row>
    <row r="23433" spans="1:13" x14ac:dyDescent="0.4">
      <c r="A23433" t="str">
        <f t="shared" si="366"/>
        <v>72_4A_F_0_90_2_HH800_CR</v>
      </c>
      <c r="B23433">
        <v>72</v>
      </c>
      <c r="C23433" t="s">
        <v>168</v>
      </c>
      <c r="D23433" t="s">
        <v>169</v>
      </c>
      <c r="E23433">
        <v>0</v>
      </c>
      <c r="F23433">
        <v>90</v>
      </c>
      <c r="G23433">
        <v>2</v>
      </c>
      <c r="H23433" t="s">
        <v>303</v>
      </c>
      <c r="I23433" t="s">
        <v>301</v>
      </c>
      <c r="J23433">
        <v>80.561400019329781</v>
      </c>
      <c r="L23433" s="47"/>
      <c r="M23433" s="47"/>
    </row>
    <row r="23434" spans="1:13" x14ac:dyDescent="0.4">
      <c r="A23434" t="str">
        <f t="shared" si="366"/>
        <v>73_4A_F_0_90_2_HH800_CR</v>
      </c>
      <c r="B23434">
        <v>73</v>
      </c>
      <c r="C23434" t="s">
        <v>168</v>
      </c>
      <c r="D23434" t="s">
        <v>169</v>
      </c>
      <c r="E23434">
        <v>0</v>
      </c>
      <c r="F23434">
        <v>90</v>
      </c>
      <c r="G23434">
        <v>2</v>
      </c>
      <c r="H23434" t="s">
        <v>303</v>
      </c>
      <c r="I23434" t="s">
        <v>301</v>
      </c>
      <c r="J23434">
        <v>83.220039691535192</v>
      </c>
      <c r="L23434" s="47"/>
      <c r="M23434" s="47"/>
    </row>
    <row r="23435" spans="1:13" x14ac:dyDescent="0.4">
      <c r="A23435" t="str">
        <f t="shared" si="366"/>
        <v>74_4A_F_0_90_2_HH800_CR</v>
      </c>
      <c r="B23435">
        <v>74</v>
      </c>
      <c r="C23435" t="s">
        <v>168</v>
      </c>
      <c r="D23435" t="s">
        <v>169</v>
      </c>
      <c r="E23435">
        <v>0</v>
      </c>
      <c r="F23435">
        <v>90</v>
      </c>
      <c r="G23435">
        <v>2</v>
      </c>
      <c r="H23435" t="s">
        <v>303</v>
      </c>
      <c r="I23435" t="s">
        <v>301</v>
      </c>
      <c r="J23435">
        <v>86.178787924861609</v>
      </c>
      <c r="L23435" s="47"/>
      <c r="M23435" s="47"/>
    </row>
    <row r="23436" spans="1:13" x14ac:dyDescent="0.4">
      <c r="A23436" t="str">
        <f t="shared" si="366"/>
        <v>75_4A_F_0_90_2_HH800_CR</v>
      </c>
      <c r="B23436">
        <v>75</v>
      </c>
      <c r="C23436" t="s">
        <v>168</v>
      </c>
      <c r="D23436" t="s">
        <v>169</v>
      </c>
      <c r="E23436">
        <v>0</v>
      </c>
      <c r="F23436">
        <v>90</v>
      </c>
      <c r="G23436">
        <v>2</v>
      </c>
      <c r="H23436" t="s">
        <v>303</v>
      </c>
      <c r="I23436" t="s">
        <v>301</v>
      </c>
      <c r="J23436">
        <v>89.112489332354215</v>
      </c>
      <c r="L23436" s="47"/>
      <c r="M23436" s="47"/>
    </row>
    <row r="23437" spans="1:13" x14ac:dyDescent="0.4">
      <c r="A23437" t="str">
        <f t="shared" si="366"/>
        <v>76_4A_F_0_90_2_HH800_CR</v>
      </c>
      <c r="B23437">
        <v>76</v>
      </c>
      <c r="C23437" t="s">
        <v>168</v>
      </c>
      <c r="D23437" t="s">
        <v>169</v>
      </c>
      <c r="E23437">
        <v>0</v>
      </c>
      <c r="F23437">
        <v>90</v>
      </c>
      <c r="G23437">
        <v>2</v>
      </c>
      <c r="H23437" t="s">
        <v>303</v>
      </c>
      <c r="I23437" t="s">
        <v>301</v>
      </c>
      <c r="J23437">
        <v>92.031163917240448</v>
      </c>
      <c r="L23437" s="47"/>
      <c r="M23437" s="47"/>
    </row>
    <row r="23438" spans="1:13" x14ac:dyDescent="0.4">
      <c r="A23438" t="str">
        <f t="shared" si="366"/>
        <v>77_4A_F_0_90_2_HH800_CR</v>
      </c>
      <c r="B23438">
        <v>77</v>
      </c>
      <c r="C23438" t="s">
        <v>168</v>
      </c>
      <c r="D23438" t="s">
        <v>169</v>
      </c>
      <c r="E23438">
        <v>0</v>
      </c>
      <c r="F23438">
        <v>90</v>
      </c>
      <c r="G23438">
        <v>2</v>
      </c>
      <c r="H23438" t="s">
        <v>303</v>
      </c>
      <c r="I23438" t="s">
        <v>301</v>
      </c>
      <c r="J23438">
        <v>94.447544564655871</v>
      </c>
      <c r="L23438" s="47"/>
      <c r="M23438" s="47"/>
    </row>
    <row r="23439" spans="1:13" x14ac:dyDescent="0.4">
      <c r="A23439" t="str">
        <f t="shared" si="366"/>
        <v>78_4A_F_0_90_2_HH800_CR</v>
      </c>
      <c r="B23439">
        <v>78</v>
      </c>
      <c r="C23439" t="s">
        <v>168</v>
      </c>
      <c r="D23439" t="s">
        <v>169</v>
      </c>
      <c r="E23439">
        <v>0</v>
      </c>
      <c r="F23439">
        <v>90</v>
      </c>
      <c r="G23439">
        <v>2</v>
      </c>
      <c r="H23439" t="s">
        <v>303</v>
      </c>
      <c r="I23439" t="s">
        <v>301</v>
      </c>
      <c r="J23439">
        <v>96.721072287225965</v>
      </c>
      <c r="L23439" s="47"/>
      <c r="M23439" s="47"/>
    </row>
    <row r="23440" spans="1:13" x14ac:dyDescent="0.4">
      <c r="A23440" t="str">
        <f t="shared" si="366"/>
        <v>79_4A_F_0_90_2_HH800_CR</v>
      </c>
      <c r="B23440">
        <v>79</v>
      </c>
      <c r="C23440" t="s">
        <v>168</v>
      </c>
      <c r="D23440" t="s">
        <v>169</v>
      </c>
      <c r="E23440">
        <v>0</v>
      </c>
      <c r="F23440">
        <v>90</v>
      </c>
      <c r="G23440">
        <v>2</v>
      </c>
      <c r="H23440" t="s">
        <v>303</v>
      </c>
      <c r="I23440" t="s">
        <v>301</v>
      </c>
      <c r="J23440">
        <v>99.704372682720077</v>
      </c>
      <c r="L23440" s="47"/>
      <c r="M23440" s="47"/>
    </row>
    <row r="23441" spans="1:13" x14ac:dyDescent="0.4">
      <c r="A23441" t="str">
        <f t="shared" si="366"/>
        <v>80_4A_F_0_90_2_HH800_CR</v>
      </c>
      <c r="B23441">
        <v>80</v>
      </c>
      <c r="C23441" t="s">
        <v>168</v>
      </c>
      <c r="D23441" t="s">
        <v>169</v>
      </c>
      <c r="E23441">
        <v>0</v>
      </c>
      <c r="F23441">
        <v>90</v>
      </c>
      <c r="G23441">
        <v>2</v>
      </c>
      <c r="H23441" t="s">
        <v>303</v>
      </c>
      <c r="I23441" t="s">
        <v>301</v>
      </c>
      <c r="J23441">
        <v>102.09758650416131</v>
      </c>
      <c r="L23441" s="47"/>
      <c r="M23441" s="47"/>
    </row>
    <row r="23442" spans="1:13" x14ac:dyDescent="0.4">
      <c r="A23442" t="str">
        <f t="shared" si="366"/>
        <v>65_4A_F_0_180_2_HH800_CR</v>
      </c>
      <c r="B23442">
        <v>65</v>
      </c>
      <c r="C23442" t="s">
        <v>168</v>
      </c>
      <c r="D23442" t="s">
        <v>169</v>
      </c>
      <c r="E23442">
        <v>0</v>
      </c>
      <c r="F23442">
        <v>180</v>
      </c>
      <c r="G23442">
        <v>2</v>
      </c>
      <c r="H23442" t="s">
        <v>303</v>
      </c>
      <c r="I23442" t="s">
        <v>301</v>
      </c>
      <c r="J23442">
        <v>46.210184792653706</v>
      </c>
      <c r="L23442" s="47"/>
      <c r="M23442" s="47"/>
    </row>
    <row r="23443" spans="1:13" x14ac:dyDescent="0.4">
      <c r="A23443" t="str">
        <f t="shared" si="366"/>
        <v>66_4A_F_0_180_2_HH800_CR</v>
      </c>
      <c r="B23443">
        <v>66</v>
      </c>
      <c r="C23443" t="s">
        <v>168</v>
      </c>
      <c r="D23443" t="s">
        <v>169</v>
      </c>
      <c r="E23443">
        <v>0</v>
      </c>
      <c r="F23443">
        <v>180</v>
      </c>
      <c r="G23443">
        <v>2</v>
      </c>
      <c r="H23443" t="s">
        <v>303</v>
      </c>
      <c r="I23443" t="s">
        <v>301</v>
      </c>
      <c r="J23443">
        <v>48.160966609208756</v>
      </c>
      <c r="L23443" s="47"/>
      <c r="M23443" s="47"/>
    </row>
    <row r="23444" spans="1:13" x14ac:dyDescent="0.4">
      <c r="A23444" t="str">
        <f t="shared" si="366"/>
        <v>67_4A_F_0_180_2_HH800_CR</v>
      </c>
      <c r="B23444">
        <v>67</v>
      </c>
      <c r="C23444" t="s">
        <v>168</v>
      </c>
      <c r="D23444" t="s">
        <v>169</v>
      </c>
      <c r="E23444">
        <v>0</v>
      </c>
      <c r="F23444">
        <v>180</v>
      </c>
      <c r="G23444">
        <v>2</v>
      </c>
      <c r="H23444" t="s">
        <v>303</v>
      </c>
      <c r="I23444" t="s">
        <v>301</v>
      </c>
      <c r="J23444">
        <v>50.658314628526917</v>
      </c>
      <c r="L23444" s="47"/>
      <c r="M23444" s="47"/>
    </row>
    <row r="23445" spans="1:13" x14ac:dyDescent="0.4">
      <c r="A23445" t="str">
        <f t="shared" si="366"/>
        <v>68_4A_F_0_180_2_HH800_CR</v>
      </c>
      <c r="B23445">
        <v>68</v>
      </c>
      <c r="C23445" t="s">
        <v>168</v>
      </c>
      <c r="D23445" t="s">
        <v>169</v>
      </c>
      <c r="E23445">
        <v>0</v>
      </c>
      <c r="F23445">
        <v>180</v>
      </c>
      <c r="G23445">
        <v>2</v>
      </c>
      <c r="H23445" t="s">
        <v>303</v>
      </c>
      <c r="I23445" t="s">
        <v>301</v>
      </c>
      <c r="J23445">
        <v>52.638517932618754</v>
      </c>
      <c r="L23445" s="47"/>
      <c r="M23445" s="47"/>
    </row>
    <row r="23446" spans="1:13" x14ac:dyDescent="0.4">
      <c r="A23446" t="str">
        <f t="shared" si="366"/>
        <v>69_4A_F_0_180_2_HH800_CR</v>
      </c>
      <c r="B23446">
        <v>69</v>
      </c>
      <c r="C23446" t="s">
        <v>168</v>
      </c>
      <c r="D23446" t="s">
        <v>169</v>
      </c>
      <c r="E23446">
        <v>0</v>
      </c>
      <c r="F23446">
        <v>180</v>
      </c>
      <c r="G23446">
        <v>2</v>
      </c>
      <c r="H23446" t="s">
        <v>303</v>
      </c>
      <c r="I23446" t="s">
        <v>301</v>
      </c>
      <c r="J23446">
        <v>55.379540816015819</v>
      </c>
      <c r="L23446" s="47"/>
      <c r="M23446" s="47"/>
    </row>
    <row r="23447" spans="1:13" x14ac:dyDescent="0.4">
      <c r="A23447" t="str">
        <f t="shared" si="366"/>
        <v>70_4A_F_0_180_2_HH800_CR</v>
      </c>
      <c r="B23447">
        <v>70</v>
      </c>
      <c r="C23447" t="s">
        <v>168</v>
      </c>
      <c r="D23447" t="s">
        <v>169</v>
      </c>
      <c r="E23447">
        <v>0</v>
      </c>
      <c r="F23447">
        <v>180</v>
      </c>
      <c r="G23447">
        <v>2</v>
      </c>
      <c r="H23447" t="s">
        <v>303</v>
      </c>
      <c r="I23447" t="s">
        <v>301</v>
      </c>
      <c r="J23447">
        <v>56.606458272928123</v>
      </c>
      <c r="L23447" s="47"/>
      <c r="M23447" s="47"/>
    </row>
    <row r="23448" spans="1:13" x14ac:dyDescent="0.4">
      <c r="A23448" t="str">
        <f t="shared" si="366"/>
        <v>71_4A_F_0_180_2_HH800_CR</v>
      </c>
      <c r="B23448">
        <v>71</v>
      </c>
      <c r="C23448" t="s">
        <v>168</v>
      </c>
      <c r="D23448" t="s">
        <v>169</v>
      </c>
      <c r="E23448">
        <v>0</v>
      </c>
      <c r="F23448">
        <v>180</v>
      </c>
      <c r="G23448">
        <v>2</v>
      </c>
      <c r="H23448" t="s">
        <v>303</v>
      </c>
      <c r="I23448" t="s">
        <v>301</v>
      </c>
      <c r="J23448">
        <v>59.605980346703177</v>
      </c>
      <c r="L23448" s="47"/>
      <c r="M23448" s="47"/>
    </row>
    <row r="23449" spans="1:13" x14ac:dyDescent="0.4">
      <c r="A23449" t="str">
        <f t="shared" si="366"/>
        <v>72_4A_F_0_180_2_HH800_CR</v>
      </c>
      <c r="B23449">
        <v>72</v>
      </c>
      <c r="C23449" t="s">
        <v>168</v>
      </c>
      <c r="D23449" t="s">
        <v>169</v>
      </c>
      <c r="E23449">
        <v>0</v>
      </c>
      <c r="F23449">
        <v>180</v>
      </c>
      <c r="G23449">
        <v>2</v>
      </c>
      <c r="H23449" t="s">
        <v>303</v>
      </c>
      <c r="I23449" t="s">
        <v>301</v>
      </c>
      <c r="J23449">
        <v>61.080254178313822</v>
      </c>
      <c r="L23449" s="47"/>
      <c r="M23449" s="47"/>
    </row>
    <row r="23450" spans="1:13" x14ac:dyDescent="0.4">
      <c r="A23450" t="str">
        <f t="shared" si="366"/>
        <v>73_4A_F_0_180_2_HH800_CR</v>
      </c>
      <c r="B23450">
        <v>73</v>
      </c>
      <c r="C23450" t="s">
        <v>168</v>
      </c>
      <c r="D23450" t="s">
        <v>169</v>
      </c>
      <c r="E23450">
        <v>0</v>
      </c>
      <c r="F23450">
        <v>180</v>
      </c>
      <c r="G23450">
        <v>2</v>
      </c>
      <c r="H23450" t="s">
        <v>303</v>
      </c>
      <c r="I23450" t="s">
        <v>301</v>
      </c>
      <c r="J23450">
        <v>63.631275903269056</v>
      </c>
      <c r="L23450" s="47"/>
      <c r="M23450" s="47"/>
    </row>
    <row r="23451" spans="1:13" x14ac:dyDescent="0.4">
      <c r="A23451" t="str">
        <f t="shared" si="366"/>
        <v>74_4A_F_0_180_2_HH800_CR</v>
      </c>
      <c r="B23451">
        <v>74</v>
      </c>
      <c r="C23451" t="s">
        <v>168</v>
      </c>
      <c r="D23451" t="s">
        <v>169</v>
      </c>
      <c r="E23451">
        <v>0</v>
      </c>
      <c r="F23451">
        <v>180</v>
      </c>
      <c r="G23451">
        <v>2</v>
      </c>
      <c r="H23451" t="s">
        <v>303</v>
      </c>
      <c r="I23451" t="s">
        <v>301</v>
      </c>
      <c r="J23451">
        <v>65.069234164054635</v>
      </c>
      <c r="L23451" s="47"/>
      <c r="M23451" s="47"/>
    </row>
    <row r="23452" spans="1:13" x14ac:dyDescent="0.4">
      <c r="A23452" t="str">
        <f t="shared" si="366"/>
        <v>75_4A_F_0_180_2_HH800_CR</v>
      </c>
      <c r="B23452">
        <v>75</v>
      </c>
      <c r="C23452" t="s">
        <v>168</v>
      </c>
      <c r="D23452" t="s">
        <v>169</v>
      </c>
      <c r="E23452">
        <v>0</v>
      </c>
      <c r="F23452">
        <v>180</v>
      </c>
      <c r="G23452">
        <v>2</v>
      </c>
      <c r="H23452" t="s">
        <v>303</v>
      </c>
      <c r="I23452" t="s">
        <v>301</v>
      </c>
      <c r="J23452">
        <v>68.113995501006457</v>
      </c>
      <c r="L23452" s="47"/>
      <c r="M23452" s="47"/>
    </row>
    <row r="23453" spans="1:13" x14ac:dyDescent="0.4">
      <c r="A23453" t="str">
        <f t="shared" si="366"/>
        <v>76_4A_F_0_180_2_HH800_CR</v>
      </c>
      <c r="B23453">
        <v>76</v>
      </c>
      <c r="C23453" t="s">
        <v>168</v>
      </c>
      <c r="D23453" t="s">
        <v>169</v>
      </c>
      <c r="E23453">
        <v>0</v>
      </c>
      <c r="F23453">
        <v>180</v>
      </c>
      <c r="G23453">
        <v>2</v>
      </c>
      <c r="H23453" t="s">
        <v>303</v>
      </c>
      <c r="I23453" t="s">
        <v>301</v>
      </c>
      <c r="J23453">
        <v>69.702625872316531</v>
      </c>
      <c r="L23453" s="47"/>
      <c r="M23453" s="47"/>
    </row>
    <row r="23454" spans="1:13" x14ac:dyDescent="0.4">
      <c r="A23454" t="str">
        <f t="shared" si="366"/>
        <v>77_4A_F_0_180_2_HH800_CR</v>
      </c>
      <c r="B23454">
        <v>77</v>
      </c>
      <c r="C23454" t="s">
        <v>168</v>
      </c>
      <c r="D23454" t="s">
        <v>169</v>
      </c>
      <c r="E23454">
        <v>0</v>
      </c>
      <c r="F23454">
        <v>180</v>
      </c>
      <c r="G23454">
        <v>2</v>
      </c>
      <c r="H23454" t="s">
        <v>303</v>
      </c>
      <c r="I23454" t="s">
        <v>301</v>
      </c>
      <c r="J23454">
        <v>72.049120202945588</v>
      </c>
      <c r="L23454" s="47"/>
      <c r="M23454" s="47"/>
    </row>
    <row r="23455" spans="1:13" x14ac:dyDescent="0.4">
      <c r="A23455" t="str">
        <f t="shared" si="366"/>
        <v>78_4A_F_0_180_2_HH800_CR</v>
      </c>
      <c r="B23455">
        <v>78</v>
      </c>
      <c r="C23455" t="s">
        <v>168</v>
      </c>
      <c r="D23455" t="s">
        <v>169</v>
      </c>
      <c r="E23455">
        <v>0</v>
      </c>
      <c r="F23455">
        <v>180</v>
      </c>
      <c r="G23455">
        <v>2</v>
      </c>
      <c r="H23455" t="s">
        <v>303</v>
      </c>
      <c r="I23455" t="s">
        <v>301</v>
      </c>
      <c r="J23455">
        <v>73.48391361802922</v>
      </c>
      <c r="L23455" s="47"/>
      <c r="M23455" s="47"/>
    </row>
    <row r="23456" spans="1:13" x14ac:dyDescent="0.4">
      <c r="A23456" t="str">
        <f t="shared" si="366"/>
        <v>79_4A_F_0_180_2_HH800_CR</v>
      </c>
      <c r="B23456">
        <v>79</v>
      </c>
      <c r="C23456" t="s">
        <v>168</v>
      </c>
      <c r="D23456" t="s">
        <v>169</v>
      </c>
      <c r="E23456">
        <v>0</v>
      </c>
      <c r="F23456">
        <v>180</v>
      </c>
      <c r="G23456">
        <v>2</v>
      </c>
      <c r="H23456" t="s">
        <v>303</v>
      </c>
      <c r="I23456" t="s">
        <v>301</v>
      </c>
      <c r="J23456">
        <v>76.073310246014003</v>
      </c>
      <c r="L23456" s="47"/>
      <c r="M23456" s="47"/>
    </row>
    <row r="23457" spans="1:13" x14ac:dyDescent="0.4">
      <c r="A23457" t="str">
        <f t="shared" si="366"/>
        <v>80_4A_F_0_180_2_HH800_CR</v>
      </c>
      <c r="B23457">
        <v>80</v>
      </c>
      <c r="C23457" t="s">
        <v>168</v>
      </c>
      <c r="D23457" t="s">
        <v>169</v>
      </c>
      <c r="E23457">
        <v>0</v>
      </c>
      <c r="F23457">
        <v>180</v>
      </c>
      <c r="G23457">
        <v>2</v>
      </c>
      <c r="H23457" t="s">
        <v>303</v>
      </c>
      <c r="I23457" t="s">
        <v>301</v>
      </c>
      <c r="J23457">
        <v>77.393099271276753</v>
      </c>
      <c r="L23457" s="47"/>
      <c r="M23457" s="47"/>
    </row>
    <row r="23458" spans="1:13" x14ac:dyDescent="0.4">
      <c r="A23458" t="str">
        <f t="shared" si="366"/>
        <v>65_4M_M_0_60_2_HH800_CR</v>
      </c>
      <c r="B23458">
        <v>65</v>
      </c>
      <c r="C23458" t="s">
        <v>173</v>
      </c>
      <c r="D23458" t="s">
        <v>174</v>
      </c>
      <c r="E23458">
        <v>0</v>
      </c>
      <c r="F23458">
        <v>60</v>
      </c>
      <c r="G23458">
        <v>2</v>
      </c>
      <c r="H23458" t="s">
        <v>303</v>
      </c>
      <c r="I23458" t="s">
        <v>301</v>
      </c>
      <c r="J23458">
        <v>99.343661315236162</v>
      </c>
      <c r="L23458" s="47"/>
      <c r="M23458" s="47"/>
    </row>
    <row r="23459" spans="1:13" x14ac:dyDescent="0.4">
      <c r="A23459" t="str">
        <f t="shared" si="366"/>
        <v>66_4M_M_0_60_2_HH800_CR</v>
      </c>
      <c r="B23459">
        <v>66</v>
      </c>
      <c r="C23459" t="s">
        <v>173</v>
      </c>
      <c r="D23459" t="s">
        <v>174</v>
      </c>
      <c r="E23459">
        <v>0</v>
      </c>
      <c r="F23459">
        <v>60</v>
      </c>
      <c r="G23459">
        <v>2</v>
      </c>
      <c r="H23459" t="s">
        <v>303</v>
      </c>
      <c r="I23459" t="s">
        <v>301</v>
      </c>
      <c r="J23459">
        <v>105.04262653183513</v>
      </c>
      <c r="L23459" s="47"/>
      <c r="M23459" s="47"/>
    </row>
    <row r="23460" spans="1:13" x14ac:dyDescent="0.4">
      <c r="A23460" t="str">
        <f t="shared" si="366"/>
        <v>67_4M_M_0_60_2_HH800_CR</v>
      </c>
      <c r="B23460">
        <v>67</v>
      </c>
      <c r="C23460" t="s">
        <v>173</v>
      </c>
      <c r="D23460" t="s">
        <v>174</v>
      </c>
      <c r="E23460">
        <v>0</v>
      </c>
      <c r="F23460">
        <v>60</v>
      </c>
      <c r="G23460">
        <v>2</v>
      </c>
      <c r="H23460" t="s">
        <v>303</v>
      </c>
      <c r="I23460" t="s">
        <v>301</v>
      </c>
      <c r="J23460">
        <v>110.37871157366138</v>
      </c>
      <c r="L23460" s="47"/>
      <c r="M23460" s="47"/>
    </row>
    <row r="23461" spans="1:13" x14ac:dyDescent="0.4">
      <c r="A23461" t="str">
        <f t="shared" si="366"/>
        <v>68_4M_M_0_60_2_HH800_CR</v>
      </c>
      <c r="B23461">
        <v>68</v>
      </c>
      <c r="C23461" t="s">
        <v>173</v>
      </c>
      <c r="D23461" t="s">
        <v>174</v>
      </c>
      <c r="E23461">
        <v>0</v>
      </c>
      <c r="F23461">
        <v>60</v>
      </c>
      <c r="G23461">
        <v>2</v>
      </c>
      <c r="H23461" t="s">
        <v>303</v>
      </c>
      <c r="I23461" t="s">
        <v>301</v>
      </c>
      <c r="J23461">
        <v>114.70102625856492</v>
      </c>
      <c r="L23461" s="47"/>
      <c r="M23461" s="47"/>
    </row>
    <row r="23462" spans="1:13" x14ac:dyDescent="0.4">
      <c r="A23462" t="str">
        <f t="shared" si="366"/>
        <v>69_4M_M_0_60_2_HH800_CR</v>
      </c>
      <c r="B23462">
        <v>69</v>
      </c>
      <c r="C23462" t="s">
        <v>173</v>
      </c>
      <c r="D23462" t="s">
        <v>174</v>
      </c>
      <c r="E23462">
        <v>0</v>
      </c>
      <c r="F23462">
        <v>60</v>
      </c>
      <c r="G23462">
        <v>2</v>
      </c>
      <c r="H23462" t="s">
        <v>303</v>
      </c>
      <c r="I23462" t="s">
        <v>301</v>
      </c>
      <c r="J23462">
        <v>119.91184938393623</v>
      </c>
      <c r="L23462" s="47"/>
      <c r="M23462" s="47"/>
    </row>
    <row r="23463" spans="1:13" x14ac:dyDescent="0.4">
      <c r="A23463" t="str">
        <f t="shared" si="366"/>
        <v>70_4M_M_0_60_2_HH800_CR</v>
      </c>
      <c r="B23463">
        <v>70</v>
      </c>
      <c r="C23463" t="s">
        <v>173</v>
      </c>
      <c r="D23463" t="s">
        <v>174</v>
      </c>
      <c r="E23463">
        <v>0</v>
      </c>
      <c r="F23463">
        <v>60</v>
      </c>
      <c r="G23463">
        <v>2</v>
      </c>
      <c r="H23463" t="s">
        <v>303</v>
      </c>
      <c r="I23463" t="s">
        <v>301</v>
      </c>
      <c r="J23463">
        <v>124.8806687699438</v>
      </c>
      <c r="L23463" s="47"/>
      <c r="M23463" s="47"/>
    </row>
    <row r="23464" spans="1:13" x14ac:dyDescent="0.4">
      <c r="A23464" t="str">
        <f t="shared" si="366"/>
        <v>71_4M_M_0_60_2_HH800_CR</v>
      </c>
      <c r="B23464">
        <v>71</v>
      </c>
      <c r="C23464" t="s">
        <v>173</v>
      </c>
      <c r="D23464" t="s">
        <v>174</v>
      </c>
      <c r="E23464">
        <v>0</v>
      </c>
      <c r="F23464">
        <v>60</v>
      </c>
      <c r="G23464">
        <v>2</v>
      </c>
      <c r="H23464" t="s">
        <v>303</v>
      </c>
      <c r="I23464" t="s">
        <v>301</v>
      </c>
      <c r="J23464">
        <v>130.59720745236359</v>
      </c>
      <c r="L23464" s="47"/>
      <c r="M23464" s="47"/>
    </row>
    <row r="23465" spans="1:13" x14ac:dyDescent="0.4">
      <c r="A23465" t="str">
        <f t="shared" si="366"/>
        <v>72_4M_M_0_60_2_HH800_CR</v>
      </c>
      <c r="B23465">
        <v>72</v>
      </c>
      <c r="C23465" t="s">
        <v>173</v>
      </c>
      <c r="D23465" t="s">
        <v>174</v>
      </c>
      <c r="E23465">
        <v>0</v>
      </c>
      <c r="F23465">
        <v>60</v>
      </c>
      <c r="G23465">
        <v>2</v>
      </c>
      <c r="H23465" t="s">
        <v>303</v>
      </c>
      <c r="I23465" t="s">
        <v>301</v>
      </c>
      <c r="J23465">
        <v>135.09080936480004</v>
      </c>
      <c r="L23465" s="47"/>
      <c r="M23465" s="47"/>
    </row>
    <row r="23466" spans="1:13" x14ac:dyDescent="0.4">
      <c r="A23466" t="str">
        <f t="shared" si="366"/>
        <v>73_4M_M_0_60_2_HH800_CR</v>
      </c>
      <c r="B23466">
        <v>73</v>
      </c>
      <c r="C23466" t="s">
        <v>173</v>
      </c>
      <c r="D23466" t="s">
        <v>174</v>
      </c>
      <c r="E23466">
        <v>0</v>
      </c>
      <c r="F23466">
        <v>60</v>
      </c>
      <c r="G23466">
        <v>2</v>
      </c>
      <c r="H23466" t="s">
        <v>303</v>
      </c>
      <c r="I23466" t="s">
        <v>301</v>
      </c>
      <c r="J23466">
        <v>139.28755598721423</v>
      </c>
      <c r="L23466" s="47"/>
      <c r="M23466" s="47"/>
    </row>
    <row r="23467" spans="1:13" x14ac:dyDescent="0.4">
      <c r="A23467" t="str">
        <f t="shared" si="366"/>
        <v>74_4M_M_0_60_2_HH800_CR</v>
      </c>
      <c r="B23467">
        <v>74</v>
      </c>
      <c r="C23467" t="s">
        <v>173</v>
      </c>
      <c r="D23467" t="s">
        <v>174</v>
      </c>
      <c r="E23467">
        <v>0</v>
      </c>
      <c r="F23467">
        <v>60</v>
      </c>
      <c r="G23467">
        <v>2</v>
      </c>
      <c r="H23467" t="s">
        <v>303</v>
      </c>
      <c r="I23467" t="s">
        <v>301</v>
      </c>
      <c r="J23467">
        <v>144.25367830925501</v>
      </c>
      <c r="L23467" s="47"/>
      <c r="M23467" s="47"/>
    </row>
    <row r="23468" spans="1:13" x14ac:dyDescent="0.4">
      <c r="A23468" t="str">
        <f t="shared" si="366"/>
        <v>75_4M_M_0_60_2_HH800_CR</v>
      </c>
      <c r="B23468">
        <v>75</v>
      </c>
      <c r="C23468" t="s">
        <v>173</v>
      </c>
      <c r="D23468" t="s">
        <v>174</v>
      </c>
      <c r="E23468">
        <v>0</v>
      </c>
      <c r="F23468">
        <v>60</v>
      </c>
      <c r="G23468">
        <v>2</v>
      </c>
      <c r="H23468" t="s">
        <v>303</v>
      </c>
      <c r="I23468" t="s">
        <v>301</v>
      </c>
      <c r="J23468">
        <v>148.83570559783851</v>
      </c>
      <c r="L23468" s="47"/>
      <c r="M23468" s="47"/>
    </row>
    <row r="23469" spans="1:13" x14ac:dyDescent="0.4">
      <c r="A23469" t="str">
        <f t="shared" si="366"/>
        <v>76_4M_M_0_60_2_HH800_CR</v>
      </c>
      <c r="B23469">
        <v>76</v>
      </c>
      <c r="C23469" t="s">
        <v>173</v>
      </c>
      <c r="D23469" t="s">
        <v>174</v>
      </c>
      <c r="E23469">
        <v>0</v>
      </c>
      <c r="F23469">
        <v>60</v>
      </c>
      <c r="G23469">
        <v>2</v>
      </c>
      <c r="H23469" t="s">
        <v>303</v>
      </c>
      <c r="I23469" t="s">
        <v>301</v>
      </c>
      <c r="J23469">
        <v>154.09132075962052</v>
      </c>
      <c r="L23469" s="47"/>
      <c r="M23469" s="47"/>
    </row>
    <row r="23470" spans="1:13" x14ac:dyDescent="0.4">
      <c r="A23470" t="str">
        <f t="shared" si="366"/>
        <v>77_4M_M_0_60_2_HH800_CR</v>
      </c>
      <c r="B23470">
        <v>77</v>
      </c>
      <c r="C23470" t="s">
        <v>173</v>
      </c>
      <c r="D23470" t="s">
        <v>174</v>
      </c>
      <c r="E23470">
        <v>0</v>
      </c>
      <c r="F23470">
        <v>60</v>
      </c>
      <c r="G23470">
        <v>2</v>
      </c>
      <c r="H23470" t="s">
        <v>303</v>
      </c>
      <c r="I23470" t="s">
        <v>301</v>
      </c>
      <c r="J23470">
        <v>158.16534286236109</v>
      </c>
      <c r="L23470" s="47"/>
      <c r="M23470" s="47"/>
    </row>
    <row r="23471" spans="1:13" x14ac:dyDescent="0.4">
      <c r="A23471" t="str">
        <f t="shared" si="366"/>
        <v>78_4M_M_0_60_2_HH800_CR</v>
      </c>
      <c r="B23471">
        <v>78</v>
      </c>
      <c r="C23471" t="s">
        <v>173</v>
      </c>
      <c r="D23471" t="s">
        <v>174</v>
      </c>
      <c r="E23471">
        <v>0</v>
      </c>
      <c r="F23471">
        <v>60</v>
      </c>
      <c r="G23471">
        <v>2</v>
      </c>
      <c r="H23471" t="s">
        <v>303</v>
      </c>
      <c r="I23471" t="s">
        <v>301</v>
      </c>
      <c r="J23471">
        <v>163.31323622624674</v>
      </c>
      <c r="L23471" s="47"/>
      <c r="M23471" s="47"/>
    </row>
    <row r="23472" spans="1:13" x14ac:dyDescent="0.4">
      <c r="A23472" t="str">
        <f t="shared" si="366"/>
        <v>79_4M_M_0_60_2_HH800_CR</v>
      </c>
      <c r="B23472">
        <v>79</v>
      </c>
      <c r="C23472" t="s">
        <v>173</v>
      </c>
      <c r="D23472" t="s">
        <v>174</v>
      </c>
      <c r="E23472">
        <v>0</v>
      </c>
      <c r="F23472">
        <v>60</v>
      </c>
      <c r="G23472">
        <v>2</v>
      </c>
      <c r="H23472" t="s">
        <v>303</v>
      </c>
      <c r="I23472" t="s">
        <v>301</v>
      </c>
      <c r="J23472">
        <v>167.81116426035732</v>
      </c>
      <c r="L23472" s="47"/>
      <c r="M23472" s="47"/>
    </row>
    <row r="23473" spans="1:13" x14ac:dyDescent="0.4">
      <c r="A23473" t="str">
        <f t="shared" si="366"/>
        <v>80_4M_M_0_60_2_HH800_CR</v>
      </c>
      <c r="B23473">
        <v>80</v>
      </c>
      <c r="C23473" t="s">
        <v>173</v>
      </c>
      <c r="D23473" t="s">
        <v>174</v>
      </c>
      <c r="E23473">
        <v>0</v>
      </c>
      <c r="F23473">
        <v>60</v>
      </c>
      <c r="G23473">
        <v>2</v>
      </c>
      <c r="H23473" t="s">
        <v>303</v>
      </c>
      <c r="I23473" t="s">
        <v>301</v>
      </c>
      <c r="J23473">
        <v>172.15908742986113</v>
      </c>
      <c r="L23473" s="47"/>
      <c r="M23473" s="47"/>
    </row>
    <row r="23474" spans="1:13" x14ac:dyDescent="0.4">
      <c r="A23474" t="str">
        <f t="shared" si="366"/>
        <v>65_4M_M_0_90_2_HH800_CR</v>
      </c>
      <c r="B23474">
        <v>65</v>
      </c>
      <c r="C23474" t="s">
        <v>173</v>
      </c>
      <c r="D23474" t="s">
        <v>174</v>
      </c>
      <c r="E23474">
        <v>0</v>
      </c>
      <c r="F23474">
        <v>90</v>
      </c>
      <c r="G23474">
        <v>2</v>
      </c>
      <c r="H23474" t="s">
        <v>303</v>
      </c>
      <c r="I23474" t="s">
        <v>301</v>
      </c>
      <c r="J23474">
        <v>72.647501105556842</v>
      </c>
      <c r="L23474" s="47"/>
      <c r="M23474" s="47"/>
    </row>
    <row r="23475" spans="1:13" x14ac:dyDescent="0.4">
      <c r="A23475" t="str">
        <f t="shared" si="366"/>
        <v>66_4M_M_0_90_2_HH800_CR</v>
      </c>
      <c r="B23475">
        <v>66</v>
      </c>
      <c r="C23475" t="s">
        <v>173</v>
      </c>
      <c r="D23475" t="s">
        <v>174</v>
      </c>
      <c r="E23475">
        <v>0</v>
      </c>
      <c r="F23475">
        <v>90</v>
      </c>
      <c r="G23475">
        <v>2</v>
      </c>
      <c r="H23475" t="s">
        <v>303</v>
      </c>
      <c r="I23475" t="s">
        <v>301</v>
      </c>
      <c r="J23475">
        <v>75.683528602572437</v>
      </c>
      <c r="L23475" s="47"/>
      <c r="M23475" s="47"/>
    </row>
    <row r="23476" spans="1:13" x14ac:dyDescent="0.4">
      <c r="A23476" t="str">
        <f t="shared" si="366"/>
        <v>67_4M_M_0_90_2_HH800_CR</v>
      </c>
      <c r="B23476">
        <v>67</v>
      </c>
      <c r="C23476" t="s">
        <v>173</v>
      </c>
      <c r="D23476" t="s">
        <v>174</v>
      </c>
      <c r="E23476">
        <v>0</v>
      </c>
      <c r="F23476">
        <v>90</v>
      </c>
      <c r="G23476">
        <v>2</v>
      </c>
      <c r="H23476" t="s">
        <v>303</v>
      </c>
      <c r="I23476" t="s">
        <v>301</v>
      </c>
      <c r="J23476">
        <v>79.370845861539379</v>
      </c>
      <c r="L23476" s="47"/>
      <c r="M23476" s="47"/>
    </row>
    <row r="23477" spans="1:13" x14ac:dyDescent="0.4">
      <c r="A23477" t="str">
        <f t="shared" si="366"/>
        <v>68_4M_M_0_90_2_HH800_CR</v>
      </c>
      <c r="B23477">
        <v>68</v>
      </c>
      <c r="C23477" t="s">
        <v>173</v>
      </c>
      <c r="D23477" t="s">
        <v>174</v>
      </c>
      <c r="E23477">
        <v>0</v>
      </c>
      <c r="F23477">
        <v>90</v>
      </c>
      <c r="G23477">
        <v>2</v>
      </c>
      <c r="H23477" t="s">
        <v>303</v>
      </c>
      <c r="I23477" t="s">
        <v>301</v>
      </c>
      <c r="J23477">
        <v>83.678241546441384</v>
      </c>
      <c r="L23477" s="47"/>
      <c r="M23477" s="47"/>
    </row>
    <row r="23478" spans="1:13" x14ac:dyDescent="0.4">
      <c r="A23478" t="str">
        <f t="shared" si="366"/>
        <v>69_4M_M_0_90_2_HH800_CR</v>
      </c>
      <c r="B23478">
        <v>69</v>
      </c>
      <c r="C23478" t="s">
        <v>173</v>
      </c>
      <c r="D23478" t="s">
        <v>174</v>
      </c>
      <c r="E23478">
        <v>0</v>
      </c>
      <c r="F23478">
        <v>90</v>
      </c>
      <c r="G23478">
        <v>2</v>
      </c>
      <c r="H23478" t="s">
        <v>303</v>
      </c>
      <c r="I23478" t="s">
        <v>301</v>
      </c>
      <c r="J23478">
        <v>87.338412335810204</v>
      </c>
      <c r="L23478" s="47"/>
      <c r="M23478" s="47"/>
    </row>
    <row r="23479" spans="1:13" x14ac:dyDescent="0.4">
      <c r="A23479" t="str">
        <f t="shared" si="366"/>
        <v>70_4M_M_0_90_2_HH800_CR</v>
      </c>
      <c r="B23479">
        <v>70</v>
      </c>
      <c r="C23479" t="s">
        <v>173</v>
      </c>
      <c r="D23479" t="s">
        <v>174</v>
      </c>
      <c r="E23479">
        <v>0</v>
      </c>
      <c r="F23479">
        <v>90</v>
      </c>
      <c r="G23479">
        <v>2</v>
      </c>
      <c r="H23479" t="s">
        <v>303</v>
      </c>
      <c r="I23479" t="s">
        <v>301</v>
      </c>
      <c r="J23479">
        <v>91.355036455346252</v>
      </c>
      <c r="L23479" s="47"/>
      <c r="M23479" s="47"/>
    </row>
    <row r="23480" spans="1:13" x14ac:dyDescent="0.4">
      <c r="A23480" t="str">
        <f t="shared" si="366"/>
        <v>71_4M_M_0_90_2_HH800_CR</v>
      </c>
      <c r="B23480">
        <v>71</v>
      </c>
      <c r="C23480" t="s">
        <v>173</v>
      </c>
      <c r="D23480" t="s">
        <v>174</v>
      </c>
      <c r="E23480">
        <v>0</v>
      </c>
      <c r="F23480">
        <v>90</v>
      </c>
      <c r="G23480">
        <v>2</v>
      </c>
      <c r="H23480" t="s">
        <v>303</v>
      </c>
      <c r="I23480" t="s">
        <v>301</v>
      </c>
      <c r="J23480">
        <v>94.292286315482173</v>
      </c>
      <c r="L23480" s="47"/>
      <c r="M23480" s="47"/>
    </row>
    <row r="23481" spans="1:13" x14ac:dyDescent="0.4">
      <c r="A23481" t="str">
        <f t="shared" si="366"/>
        <v>72_4M_M_0_90_2_HH800_CR</v>
      </c>
      <c r="B23481">
        <v>72</v>
      </c>
      <c r="C23481" t="s">
        <v>173</v>
      </c>
      <c r="D23481" t="s">
        <v>174</v>
      </c>
      <c r="E23481">
        <v>0</v>
      </c>
      <c r="F23481">
        <v>90</v>
      </c>
      <c r="G23481">
        <v>2</v>
      </c>
      <c r="H23481" t="s">
        <v>303</v>
      </c>
      <c r="I23481" t="s">
        <v>301</v>
      </c>
      <c r="J23481">
        <v>98.357784882518345</v>
      </c>
      <c r="L23481" s="47"/>
      <c r="M23481" s="47"/>
    </row>
    <row r="23482" spans="1:13" x14ac:dyDescent="0.4">
      <c r="A23482" t="str">
        <f t="shared" si="366"/>
        <v>73_4M_M_0_90_2_HH800_CR</v>
      </c>
      <c r="B23482">
        <v>73</v>
      </c>
      <c r="C23482" t="s">
        <v>173</v>
      </c>
      <c r="D23482" t="s">
        <v>174</v>
      </c>
      <c r="E23482">
        <v>0</v>
      </c>
      <c r="F23482">
        <v>90</v>
      </c>
      <c r="G23482">
        <v>2</v>
      </c>
      <c r="H23482" t="s">
        <v>303</v>
      </c>
      <c r="I23482" t="s">
        <v>301</v>
      </c>
      <c r="J23482">
        <v>101.03622632849456</v>
      </c>
      <c r="L23482" s="47"/>
      <c r="M23482" s="47"/>
    </row>
    <row r="23483" spans="1:13" x14ac:dyDescent="0.4">
      <c r="A23483" t="str">
        <f t="shared" si="366"/>
        <v>74_4M_M_0_90_2_HH800_CR</v>
      </c>
      <c r="B23483">
        <v>74</v>
      </c>
      <c r="C23483" t="s">
        <v>173</v>
      </c>
      <c r="D23483" t="s">
        <v>174</v>
      </c>
      <c r="E23483">
        <v>0</v>
      </c>
      <c r="F23483">
        <v>90</v>
      </c>
      <c r="G23483">
        <v>2</v>
      </c>
      <c r="H23483" t="s">
        <v>303</v>
      </c>
      <c r="I23483" t="s">
        <v>301</v>
      </c>
      <c r="J23483">
        <v>105.09768285816708</v>
      </c>
      <c r="L23483" s="47"/>
      <c r="M23483" s="47"/>
    </row>
    <row r="23484" spans="1:13" x14ac:dyDescent="0.4">
      <c r="A23484" t="str">
        <f t="shared" si="366"/>
        <v>75_4M_M_0_90_2_HH800_CR</v>
      </c>
      <c r="B23484">
        <v>75</v>
      </c>
      <c r="C23484" t="s">
        <v>173</v>
      </c>
      <c r="D23484" t="s">
        <v>174</v>
      </c>
      <c r="E23484">
        <v>0</v>
      </c>
      <c r="F23484">
        <v>90</v>
      </c>
      <c r="G23484">
        <v>2</v>
      </c>
      <c r="H23484" t="s">
        <v>303</v>
      </c>
      <c r="I23484" t="s">
        <v>301</v>
      </c>
      <c r="J23484">
        <v>108.53849167178319</v>
      </c>
      <c r="L23484" s="47"/>
      <c r="M23484" s="47"/>
    </row>
    <row r="23485" spans="1:13" x14ac:dyDescent="0.4">
      <c r="A23485" t="str">
        <f t="shared" si="366"/>
        <v>76_4M_M_0_90_2_HH800_CR</v>
      </c>
      <c r="B23485">
        <v>76</v>
      </c>
      <c r="C23485" t="s">
        <v>173</v>
      </c>
      <c r="D23485" t="s">
        <v>174</v>
      </c>
      <c r="E23485">
        <v>0</v>
      </c>
      <c r="F23485">
        <v>90</v>
      </c>
      <c r="G23485">
        <v>2</v>
      </c>
      <c r="H23485" t="s">
        <v>303</v>
      </c>
      <c r="I23485" t="s">
        <v>301</v>
      </c>
      <c r="J23485">
        <v>112.1448758530743</v>
      </c>
      <c r="L23485" s="47"/>
      <c r="M23485" s="47"/>
    </row>
    <row r="23486" spans="1:13" x14ac:dyDescent="0.4">
      <c r="A23486" t="str">
        <f t="shared" si="366"/>
        <v>77_4M_M_0_90_2_HH800_CR</v>
      </c>
      <c r="B23486">
        <v>77</v>
      </c>
      <c r="C23486" t="s">
        <v>173</v>
      </c>
      <c r="D23486" t="s">
        <v>174</v>
      </c>
      <c r="E23486">
        <v>0</v>
      </c>
      <c r="F23486">
        <v>90</v>
      </c>
      <c r="G23486">
        <v>2</v>
      </c>
      <c r="H23486" t="s">
        <v>303</v>
      </c>
      <c r="I23486" t="s">
        <v>301</v>
      </c>
      <c r="J23486">
        <v>115.56076779650853</v>
      </c>
      <c r="L23486" s="47"/>
      <c r="M23486" s="47"/>
    </row>
    <row r="23487" spans="1:13" x14ac:dyDescent="0.4">
      <c r="A23487" t="str">
        <f t="shared" si="366"/>
        <v>78_4M_M_0_90_2_HH800_CR</v>
      </c>
      <c r="B23487">
        <v>78</v>
      </c>
      <c r="C23487" t="s">
        <v>173</v>
      </c>
      <c r="D23487" t="s">
        <v>174</v>
      </c>
      <c r="E23487">
        <v>0</v>
      </c>
      <c r="F23487">
        <v>90</v>
      </c>
      <c r="G23487">
        <v>2</v>
      </c>
      <c r="H23487" t="s">
        <v>303</v>
      </c>
      <c r="I23487" t="s">
        <v>301</v>
      </c>
      <c r="J23487">
        <v>118.19070695228665</v>
      </c>
      <c r="L23487" s="47"/>
      <c r="M23487" s="47"/>
    </row>
    <row r="23488" spans="1:13" x14ac:dyDescent="0.4">
      <c r="A23488" t="str">
        <f t="shared" si="366"/>
        <v>79_4M_M_0_90_2_HH800_CR</v>
      </c>
      <c r="B23488">
        <v>79</v>
      </c>
      <c r="C23488" t="s">
        <v>173</v>
      </c>
      <c r="D23488" t="s">
        <v>174</v>
      </c>
      <c r="E23488">
        <v>0</v>
      </c>
      <c r="F23488">
        <v>90</v>
      </c>
      <c r="G23488">
        <v>2</v>
      </c>
      <c r="H23488" t="s">
        <v>303</v>
      </c>
      <c r="I23488" t="s">
        <v>301</v>
      </c>
      <c r="J23488">
        <v>121.45826963571336</v>
      </c>
      <c r="L23488" s="47"/>
      <c r="M23488" s="47"/>
    </row>
    <row r="23489" spans="1:13" x14ac:dyDescent="0.4">
      <c r="A23489" t="str">
        <f t="shared" si="366"/>
        <v>80_4M_M_0_90_2_HH800_CR</v>
      </c>
      <c r="B23489">
        <v>80</v>
      </c>
      <c r="C23489" t="s">
        <v>173</v>
      </c>
      <c r="D23489" t="s">
        <v>174</v>
      </c>
      <c r="E23489">
        <v>0</v>
      </c>
      <c r="F23489">
        <v>90</v>
      </c>
      <c r="G23489">
        <v>2</v>
      </c>
      <c r="H23489" t="s">
        <v>303</v>
      </c>
      <c r="I23489" t="s">
        <v>301</v>
      </c>
      <c r="J23489">
        <v>124.38760627034272</v>
      </c>
      <c r="L23489" s="47"/>
      <c r="M23489" s="47"/>
    </row>
    <row r="23490" spans="1:13" x14ac:dyDescent="0.4">
      <c r="A23490" t="str">
        <f t="shared" si="366"/>
        <v>65_4M_M_0_180_2_HH800_CR</v>
      </c>
      <c r="B23490">
        <v>65</v>
      </c>
      <c r="C23490" t="s">
        <v>173</v>
      </c>
      <c r="D23490" t="s">
        <v>174</v>
      </c>
      <c r="E23490">
        <v>0</v>
      </c>
      <c r="F23490">
        <v>180</v>
      </c>
      <c r="G23490">
        <v>2</v>
      </c>
      <c r="H23490" t="s">
        <v>303</v>
      </c>
      <c r="I23490" t="s">
        <v>301</v>
      </c>
      <c r="J23490">
        <v>62.541391423784667</v>
      </c>
      <c r="L23490" s="47"/>
      <c r="M23490" s="47"/>
    </row>
    <row r="23491" spans="1:13" x14ac:dyDescent="0.4">
      <c r="A23491" t="str">
        <f t="shared" ref="A23491:A23553" si="367">B23491&amp;"_"&amp;C23491&amp;"_"&amp;D23491&amp;"_"&amp;E23491&amp;"_"&amp;F23491&amp;"_"&amp;G23491&amp;"_"&amp;H23491&amp;"_"&amp;I23491</f>
        <v>66_4M_M_0_180_2_HH800_CR</v>
      </c>
      <c r="B23491">
        <v>66</v>
      </c>
      <c r="C23491" t="s">
        <v>173</v>
      </c>
      <c r="D23491" t="s">
        <v>174</v>
      </c>
      <c r="E23491">
        <v>0</v>
      </c>
      <c r="F23491">
        <v>180</v>
      </c>
      <c r="G23491">
        <v>2</v>
      </c>
      <c r="H23491" t="s">
        <v>303</v>
      </c>
      <c r="I23491" t="s">
        <v>301</v>
      </c>
      <c r="J23491">
        <v>65.972124461606569</v>
      </c>
      <c r="L23491" s="47"/>
      <c r="M23491" s="47"/>
    </row>
    <row r="23492" spans="1:13" x14ac:dyDescent="0.4">
      <c r="A23492" t="str">
        <f t="shared" si="367"/>
        <v>67_4M_M_0_180_2_HH800_CR</v>
      </c>
      <c r="B23492">
        <v>67</v>
      </c>
      <c r="C23492" t="s">
        <v>173</v>
      </c>
      <c r="D23492" t="s">
        <v>174</v>
      </c>
      <c r="E23492">
        <v>0</v>
      </c>
      <c r="F23492">
        <v>180</v>
      </c>
      <c r="G23492">
        <v>2</v>
      </c>
      <c r="H23492" t="s">
        <v>303</v>
      </c>
      <c r="I23492" t="s">
        <v>301</v>
      </c>
      <c r="J23492">
        <v>68.931201456896375</v>
      </c>
      <c r="L23492" s="47"/>
      <c r="M23492" s="47"/>
    </row>
    <row r="23493" spans="1:13" x14ac:dyDescent="0.4">
      <c r="A23493" t="str">
        <f t="shared" si="367"/>
        <v>68_4M_M_0_180_2_HH800_CR</v>
      </c>
      <c r="B23493">
        <v>68</v>
      </c>
      <c r="C23493" t="s">
        <v>173</v>
      </c>
      <c r="D23493" t="s">
        <v>174</v>
      </c>
      <c r="E23493">
        <v>0</v>
      </c>
      <c r="F23493">
        <v>180</v>
      </c>
      <c r="G23493">
        <v>2</v>
      </c>
      <c r="H23493" t="s">
        <v>303</v>
      </c>
      <c r="I23493" t="s">
        <v>301</v>
      </c>
      <c r="J23493">
        <v>72.092131876950944</v>
      </c>
      <c r="L23493" s="47"/>
      <c r="M23493" s="47"/>
    </row>
    <row r="23494" spans="1:13" x14ac:dyDescent="0.4">
      <c r="A23494" t="str">
        <f t="shared" si="367"/>
        <v>69_4M_M_0_180_2_HH800_CR</v>
      </c>
      <c r="B23494">
        <v>69</v>
      </c>
      <c r="C23494" t="s">
        <v>173</v>
      </c>
      <c r="D23494" t="s">
        <v>174</v>
      </c>
      <c r="E23494">
        <v>0</v>
      </c>
      <c r="F23494">
        <v>180</v>
      </c>
      <c r="G23494">
        <v>2</v>
      </c>
      <c r="H23494" t="s">
        <v>303</v>
      </c>
      <c r="I23494" t="s">
        <v>301</v>
      </c>
      <c r="J23494">
        <v>74.927792117590243</v>
      </c>
      <c r="L23494" s="47"/>
      <c r="M23494" s="47"/>
    </row>
    <row r="23495" spans="1:13" x14ac:dyDescent="0.4">
      <c r="A23495" t="str">
        <f t="shared" si="367"/>
        <v>70_4M_M_0_180_2_HH800_CR</v>
      </c>
      <c r="B23495">
        <v>70</v>
      </c>
      <c r="C23495" t="s">
        <v>173</v>
      </c>
      <c r="D23495" t="s">
        <v>174</v>
      </c>
      <c r="E23495">
        <v>0</v>
      </c>
      <c r="F23495">
        <v>180</v>
      </c>
      <c r="G23495">
        <v>2</v>
      </c>
      <c r="H23495" t="s">
        <v>303</v>
      </c>
      <c r="I23495" t="s">
        <v>301</v>
      </c>
      <c r="J23495">
        <v>78.042736460417032</v>
      </c>
      <c r="L23495" s="47"/>
      <c r="M23495" s="47"/>
    </row>
    <row r="23496" spans="1:13" x14ac:dyDescent="0.4">
      <c r="A23496" t="str">
        <f t="shared" si="367"/>
        <v>71_4M_M_0_180_2_HH800_CR</v>
      </c>
      <c r="B23496">
        <v>71</v>
      </c>
      <c r="C23496" t="s">
        <v>173</v>
      </c>
      <c r="D23496" t="s">
        <v>174</v>
      </c>
      <c r="E23496">
        <v>0</v>
      </c>
      <c r="F23496">
        <v>180</v>
      </c>
      <c r="G23496">
        <v>2</v>
      </c>
      <c r="H23496" t="s">
        <v>303</v>
      </c>
      <c r="I23496" t="s">
        <v>301</v>
      </c>
      <c r="J23496">
        <v>81.471112053970714</v>
      </c>
      <c r="L23496" s="47"/>
      <c r="M23496" s="47"/>
    </row>
    <row r="23497" spans="1:13" x14ac:dyDescent="0.4">
      <c r="A23497" t="str">
        <f t="shared" si="367"/>
        <v>72_4M_M_0_180_2_HH800_CR</v>
      </c>
      <c r="B23497">
        <v>72</v>
      </c>
      <c r="C23497" t="s">
        <v>173</v>
      </c>
      <c r="D23497" t="s">
        <v>174</v>
      </c>
      <c r="E23497">
        <v>0</v>
      </c>
      <c r="F23497">
        <v>180</v>
      </c>
      <c r="G23497">
        <v>2</v>
      </c>
      <c r="H23497" t="s">
        <v>303</v>
      </c>
      <c r="I23497" t="s">
        <v>301</v>
      </c>
      <c r="J23497">
        <v>84.699302679828406</v>
      </c>
      <c r="L23497" s="47"/>
      <c r="M23497" s="47"/>
    </row>
    <row r="23498" spans="1:13" x14ac:dyDescent="0.4">
      <c r="A23498" t="str">
        <f t="shared" si="367"/>
        <v>73_4M_M_0_180_2_HH800_CR</v>
      </c>
      <c r="B23498">
        <v>73</v>
      </c>
      <c r="C23498" t="s">
        <v>173</v>
      </c>
      <c r="D23498" t="s">
        <v>174</v>
      </c>
      <c r="E23498">
        <v>0</v>
      </c>
      <c r="F23498">
        <v>180</v>
      </c>
      <c r="G23498">
        <v>2</v>
      </c>
      <c r="H23498" t="s">
        <v>303</v>
      </c>
      <c r="I23498" t="s">
        <v>301</v>
      </c>
      <c r="J23498">
        <v>87.95419686833408</v>
      </c>
      <c r="L23498" s="47"/>
      <c r="M23498" s="47"/>
    </row>
    <row r="23499" spans="1:13" x14ac:dyDescent="0.4">
      <c r="A23499" t="str">
        <f t="shared" si="367"/>
        <v>74_4M_M_0_180_2_HH800_CR</v>
      </c>
      <c r="B23499">
        <v>74</v>
      </c>
      <c r="C23499" t="s">
        <v>173</v>
      </c>
      <c r="D23499" t="s">
        <v>174</v>
      </c>
      <c r="E23499">
        <v>0</v>
      </c>
      <c r="F23499">
        <v>180</v>
      </c>
      <c r="G23499">
        <v>2</v>
      </c>
      <c r="H23499" t="s">
        <v>303</v>
      </c>
      <c r="I23499" t="s">
        <v>301</v>
      </c>
      <c r="J23499">
        <v>90.553039497238743</v>
      </c>
      <c r="L23499" s="47"/>
      <c r="M23499" s="47"/>
    </row>
    <row r="23500" spans="1:13" x14ac:dyDescent="0.4">
      <c r="A23500" t="str">
        <f t="shared" si="367"/>
        <v>75_4M_M_0_180_2_HH800_CR</v>
      </c>
      <c r="B23500">
        <v>75</v>
      </c>
      <c r="C23500" t="s">
        <v>173</v>
      </c>
      <c r="D23500" t="s">
        <v>174</v>
      </c>
      <c r="E23500">
        <v>0</v>
      </c>
      <c r="F23500">
        <v>180</v>
      </c>
      <c r="G23500">
        <v>2</v>
      </c>
      <c r="H23500" t="s">
        <v>303</v>
      </c>
      <c r="I23500" t="s">
        <v>301</v>
      </c>
      <c r="J23500">
        <v>93.598930910388745</v>
      </c>
      <c r="L23500" s="47"/>
      <c r="M23500" s="47"/>
    </row>
    <row r="23501" spans="1:13" x14ac:dyDescent="0.4">
      <c r="A23501" t="str">
        <f t="shared" si="367"/>
        <v>76_4M_M_0_180_2_HH800_CR</v>
      </c>
      <c r="B23501">
        <v>76</v>
      </c>
      <c r="C23501" t="s">
        <v>173</v>
      </c>
      <c r="D23501" t="s">
        <v>174</v>
      </c>
      <c r="E23501">
        <v>0</v>
      </c>
      <c r="F23501">
        <v>180</v>
      </c>
      <c r="G23501">
        <v>2</v>
      </c>
      <c r="H23501" t="s">
        <v>303</v>
      </c>
      <c r="I23501" t="s">
        <v>301</v>
      </c>
      <c r="J23501">
        <v>95.996289524268818</v>
      </c>
      <c r="L23501" s="47"/>
      <c r="M23501" s="47"/>
    </row>
    <row r="23502" spans="1:13" x14ac:dyDescent="0.4">
      <c r="A23502" t="str">
        <f t="shared" si="367"/>
        <v>77_4M_M_0_180_2_HH800_CR</v>
      </c>
      <c r="B23502">
        <v>77</v>
      </c>
      <c r="C23502" t="s">
        <v>173</v>
      </c>
      <c r="D23502" t="s">
        <v>174</v>
      </c>
      <c r="E23502">
        <v>0</v>
      </c>
      <c r="F23502">
        <v>180</v>
      </c>
      <c r="G23502">
        <v>2</v>
      </c>
      <c r="H23502" t="s">
        <v>303</v>
      </c>
      <c r="I23502" t="s">
        <v>301</v>
      </c>
      <c r="J23502">
        <v>99.201919958178678</v>
      </c>
      <c r="L23502" s="47"/>
      <c r="M23502" s="47"/>
    </row>
    <row r="23503" spans="1:13" x14ac:dyDescent="0.4">
      <c r="A23503" t="str">
        <f t="shared" si="367"/>
        <v>78_4M_M_0_180_2_HH800_CR</v>
      </c>
      <c r="B23503">
        <v>78</v>
      </c>
      <c r="C23503" t="s">
        <v>173</v>
      </c>
      <c r="D23503" t="s">
        <v>174</v>
      </c>
      <c r="E23503">
        <v>0</v>
      </c>
      <c r="F23503">
        <v>180</v>
      </c>
      <c r="G23503">
        <v>2</v>
      </c>
      <c r="H23503" t="s">
        <v>303</v>
      </c>
      <c r="I23503" t="s">
        <v>301</v>
      </c>
      <c r="J23503">
        <v>102.13230241068192</v>
      </c>
      <c r="L23503" s="47"/>
      <c r="M23503" s="47"/>
    </row>
    <row r="23504" spans="1:13" x14ac:dyDescent="0.4">
      <c r="A23504" t="str">
        <f t="shared" si="367"/>
        <v>79_4M_M_0_180_2_HH800_CR</v>
      </c>
      <c r="B23504">
        <v>79</v>
      </c>
      <c r="C23504" t="s">
        <v>173</v>
      </c>
      <c r="D23504" t="s">
        <v>174</v>
      </c>
      <c r="E23504">
        <v>0</v>
      </c>
      <c r="F23504">
        <v>180</v>
      </c>
      <c r="G23504">
        <v>2</v>
      </c>
      <c r="H23504" t="s">
        <v>303</v>
      </c>
      <c r="I23504" t="s">
        <v>301</v>
      </c>
      <c r="J23504">
        <v>105.02360977343004</v>
      </c>
      <c r="L23504" s="47"/>
      <c r="M23504" s="47"/>
    </row>
    <row r="23505" spans="1:13" x14ac:dyDescent="0.4">
      <c r="A23505" t="str">
        <f t="shared" si="367"/>
        <v>80_4M_M_0_180_2_HH800_CR</v>
      </c>
      <c r="B23505">
        <v>80</v>
      </c>
      <c r="C23505" t="s">
        <v>173</v>
      </c>
      <c r="D23505" t="s">
        <v>174</v>
      </c>
      <c r="E23505">
        <v>0</v>
      </c>
      <c r="F23505">
        <v>180</v>
      </c>
      <c r="G23505">
        <v>2</v>
      </c>
      <c r="H23505" t="s">
        <v>303</v>
      </c>
      <c r="I23505" t="s">
        <v>301</v>
      </c>
      <c r="J23505">
        <v>107.16483227711764</v>
      </c>
      <c r="L23505" s="47"/>
      <c r="M23505" s="47"/>
    </row>
    <row r="23506" spans="1:13" x14ac:dyDescent="0.4">
      <c r="A23506" t="str">
        <f t="shared" si="367"/>
        <v>65_4M_F_0_60_2_HH800_CR</v>
      </c>
      <c r="B23506">
        <v>65</v>
      </c>
      <c r="C23506" t="s">
        <v>173</v>
      </c>
      <c r="D23506" t="s">
        <v>169</v>
      </c>
      <c r="E23506">
        <v>0</v>
      </c>
      <c r="F23506">
        <v>60</v>
      </c>
      <c r="G23506">
        <v>2</v>
      </c>
      <c r="H23506" t="s">
        <v>303</v>
      </c>
      <c r="I23506" t="s">
        <v>301</v>
      </c>
      <c r="J23506">
        <v>93.690695958805975</v>
      </c>
      <c r="L23506" s="47"/>
      <c r="M23506" s="47"/>
    </row>
    <row r="23507" spans="1:13" x14ac:dyDescent="0.4">
      <c r="A23507" t="str">
        <f t="shared" si="367"/>
        <v>66_4M_F_0_60_2_HH800_CR</v>
      </c>
      <c r="B23507">
        <v>66</v>
      </c>
      <c r="C23507" t="s">
        <v>173</v>
      </c>
      <c r="D23507" t="s">
        <v>169</v>
      </c>
      <c r="E23507">
        <v>0</v>
      </c>
      <c r="F23507">
        <v>60</v>
      </c>
      <c r="G23507">
        <v>2</v>
      </c>
      <c r="H23507" t="s">
        <v>303</v>
      </c>
      <c r="I23507" t="s">
        <v>301</v>
      </c>
      <c r="J23507">
        <v>98.642081253365205</v>
      </c>
      <c r="L23507" s="47"/>
      <c r="M23507" s="47"/>
    </row>
    <row r="23508" spans="1:13" x14ac:dyDescent="0.4">
      <c r="A23508" t="str">
        <f t="shared" si="367"/>
        <v>67_4M_F_0_60_2_HH800_CR</v>
      </c>
      <c r="B23508">
        <v>67</v>
      </c>
      <c r="C23508" t="s">
        <v>173</v>
      </c>
      <c r="D23508" t="s">
        <v>169</v>
      </c>
      <c r="E23508">
        <v>0</v>
      </c>
      <c r="F23508">
        <v>60</v>
      </c>
      <c r="G23508">
        <v>2</v>
      </c>
      <c r="H23508" t="s">
        <v>303</v>
      </c>
      <c r="I23508" t="s">
        <v>301</v>
      </c>
      <c r="J23508">
        <v>102.78800946298996</v>
      </c>
      <c r="L23508" s="47"/>
      <c r="M23508" s="47"/>
    </row>
    <row r="23509" spans="1:13" x14ac:dyDescent="0.4">
      <c r="A23509" t="str">
        <f t="shared" si="367"/>
        <v>68_4M_F_0_60_2_HH800_CR</v>
      </c>
      <c r="B23509">
        <v>68</v>
      </c>
      <c r="C23509" t="s">
        <v>173</v>
      </c>
      <c r="D23509" t="s">
        <v>169</v>
      </c>
      <c r="E23509">
        <v>0</v>
      </c>
      <c r="F23509">
        <v>60</v>
      </c>
      <c r="G23509">
        <v>2</v>
      </c>
      <c r="H23509" t="s">
        <v>303</v>
      </c>
      <c r="I23509" t="s">
        <v>301</v>
      </c>
      <c r="J23509">
        <v>106.87861814894298</v>
      </c>
      <c r="L23509" s="47"/>
      <c r="M23509" s="47"/>
    </row>
    <row r="23510" spans="1:13" x14ac:dyDescent="0.4">
      <c r="A23510" t="str">
        <f t="shared" si="367"/>
        <v>69_4M_F_0_60_2_HH800_CR</v>
      </c>
      <c r="B23510">
        <v>69</v>
      </c>
      <c r="C23510" t="s">
        <v>173</v>
      </c>
      <c r="D23510" t="s">
        <v>169</v>
      </c>
      <c r="E23510">
        <v>0</v>
      </c>
      <c r="F23510">
        <v>60</v>
      </c>
      <c r="G23510">
        <v>2</v>
      </c>
      <c r="H23510" t="s">
        <v>303</v>
      </c>
      <c r="I23510" t="s">
        <v>301</v>
      </c>
      <c r="J23510">
        <v>111.71391673633701</v>
      </c>
      <c r="L23510" s="47"/>
      <c r="M23510" s="47"/>
    </row>
    <row r="23511" spans="1:13" x14ac:dyDescent="0.4">
      <c r="A23511" t="str">
        <f t="shared" si="367"/>
        <v>70_4M_F_0_60_2_HH800_CR</v>
      </c>
      <c r="B23511">
        <v>70</v>
      </c>
      <c r="C23511" t="s">
        <v>173</v>
      </c>
      <c r="D23511" t="s">
        <v>169</v>
      </c>
      <c r="E23511">
        <v>0</v>
      </c>
      <c r="F23511">
        <v>60</v>
      </c>
      <c r="G23511">
        <v>2</v>
      </c>
      <c r="H23511" t="s">
        <v>303</v>
      </c>
      <c r="I23511" t="s">
        <v>301</v>
      </c>
      <c r="J23511">
        <v>114.84546085136861</v>
      </c>
      <c r="L23511" s="47"/>
      <c r="M23511" s="47"/>
    </row>
    <row r="23512" spans="1:13" x14ac:dyDescent="0.4">
      <c r="A23512" t="str">
        <f t="shared" si="367"/>
        <v>71_4M_F_0_60_2_HH800_CR</v>
      </c>
      <c r="B23512">
        <v>71</v>
      </c>
      <c r="C23512" t="s">
        <v>173</v>
      </c>
      <c r="D23512" t="s">
        <v>169</v>
      </c>
      <c r="E23512">
        <v>0</v>
      </c>
      <c r="F23512">
        <v>60</v>
      </c>
      <c r="G23512">
        <v>2</v>
      </c>
      <c r="H23512" t="s">
        <v>303</v>
      </c>
      <c r="I23512" t="s">
        <v>301</v>
      </c>
      <c r="J23512">
        <v>119.42848143711515</v>
      </c>
      <c r="L23512" s="47"/>
      <c r="M23512" s="47"/>
    </row>
    <row r="23513" spans="1:13" x14ac:dyDescent="0.4">
      <c r="A23513" t="str">
        <f t="shared" si="367"/>
        <v>72_4M_F_0_60_2_HH800_CR</v>
      </c>
      <c r="B23513">
        <v>72</v>
      </c>
      <c r="C23513" t="s">
        <v>173</v>
      </c>
      <c r="D23513" t="s">
        <v>169</v>
      </c>
      <c r="E23513">
        <v>0</v>
      </c>
      <c r="F23513">
        <v>60</v>
      </c>
      <c r="G23513">
        <v>2</v>
      </c>
      <c r="H23513" t="s">
        <v>303</v>
      </c>
      <c r="I23513" t="s">
        <v>301</v>
      </c>
      <c r="J23513">
        <v>123.55850200939283</v>
      </c>
      <c r="L23513" s="47"/>
      <c r="M23513" s="47"/>
    </row>
    <row r="23514" spans="1:13" x14ac:dyDescent="0.4">
      <c r="A23514" t="str">
        <f t="shared" si="367"/>
        <v>73_4M_F_0_60_2_HH800_CR</v>
      </c>
      <c r="B23514">
        <v>73</v>
      </c>
      <c r="C23514" t="s">
        <v>173</v>
      </c>
      <c r="D23514" t="s">
        <v>169</v>
      </c>
      <c r="E23514">
        <v>0</v>
      </c>
      <c r="F23514">
        <v>60</v>
      </c>
      <c r="G23514">
        <v>2</v>
      </c>
      <c r="H23514" t="s">
        <v>303</v>
      </c>
      <c r="I23514" t="s">
        <v>301</v>
      </c>
      <c r="J23514">
        <v>127.18433304512459</v>
      </c>
      <c r="L23514" s="47"/>
      <c r="M23514" s="47"/>
    </row>
    <row r="23515" spans="1:13" x14ac:dyDescent="0.4">
      <c r="A23515" t="str">
        <f t="shared" si="367"/>
        <v>74_4M_F_0_60_2_HH800_CR</v>
      </c>
      <c r="B23515">
        <v>74</v>
      </c>
      <c r="C23515" t="s">
        <v>173</v>
      </c>
      <c r="D23515" t="s">
        <v>169</v>
      </c>
      <c r="E23515">
        <v>0</v>
      </c>
      <c r="F23515">
        <v>60</v>
      </c>
      <c r="G23515">
        <v>2</v>
      </c>
      <c r="H23515" t="s">
        <v>303</v>
      </c>
      <c r="I23515" t="s">
        <v>301</v>
      </c>
      <c r="J23515">
        <v>131.0221699023798</v>
      </c>
      <c r="L23515" s="47"/>
      <c r="M23515" s="47"/>
    </row>
    <row r="23516" spans="1:13" x14ac:dyDescent="0.4">
      <c r="A23516" t="str">
        <f t="shared" si="367"/>
        <v>75_4M_F_0_60_2_HH800_CR</v>
      </c>
      <c r="B23516">
        <v>75</v>
      </c>
      <c r="C23516" t="s">
        <v>173</v>
      </c>
      <c r="D23516" t="s">
        <v>169</v>
      </c>
      <c r="E23516">
        <v>0</v>
      </c>
      <c r="F23516">
        <v>60</v>
      </c>
      <c r="G23516">
        <v>2</v>
      </c>
      <c r="H23516" t="s">
        <v>303</v>
      </c>
      <c r="I23516" t="s">
        <v>301</v>
      </c>
      <c r="J23516">
        <v>134.37479840112039</v>
      </c>
      <c r="L23516" s="47"/>
      <c r="M23516" s="47"/>
    </row>
    <row r="23517" spans="1:13" x14ac:dyDescent="0.4">
      <c r="A23517" t="str">
        <f t="shared" si="367"/>
        <v>76_4M_F_0_60_2_HH800_CR</v>
      </c>
      <c r="B23517">
        <v>76</v>
      </c>
      <c r="C23517" t="s">
        <v>173</v>
      </c>
      <c r="D23517" t="s">
        <v>169</v>
      </c>
      <c r="E23517">
        <v>0</v>
      </c>
      <c r="F23517">
        <v>60</v>
      </c>
      <c r="G23517">
        <v>2</v>
      </c>
      <c r="H23517" t="s">
        <v>303</v>
      </c>
      <c r="I23517" t="s">
        <v>301</v>
      </c>
      <c r="J23517">
        <v>138.12087662982387</v>
      </c>
      <c r="L23517" s="47"/>
      <c r="M23517" s="47"/>
    </row>
    <row r="23518" spans="1:13" x14ac:dyDescent="0.4">
      <c r="A23518" t="str">
        <f t="shared" si="367"/>
        <v>77_4M_F_0_60_2_HH800_CR</v>
      </c>
      <c r="B23518">
        <v>77</v>
      </c>
      <c r="C23518" t="s">
        <v>173</v>
      </c>
      <c r="D23518" t="s">
        <v>169</v>
      </c>
      <c r="E23518">
        <v>0</v>
      </c>
      <c r="F23518">
        <v>60</v>
      </c>
      <c r="G23518">
        <v>2</v>
      </c>
      <c r="H23518" t="s">
        <v>303</v>
      </c>
      <c r="I23518" t="s">
        <v>301</v>
      </c>
      <c r="J23518">
        <v>142.47756354446574</v>
      </c>
      <c r="L23518" s="47"/>
      <c r="M23518" s="47"/>
    </row>
    <row r="23519" spans="1:13" x14ac:dyDescent="0.4">
      <c r="A23519" t="str">
        <f t="shared" si="367"/>
        <v>78_4M_F_0_60_2_HH800_CR</v>
      </c>
      <c r="B23519">
        <v>78</v>
      </c>
      <c r="C23519" t="s">
        <v>173</v>
      </c>
      <c r="D23519" t="s">
        <v>169</v>
      </c>
      <c r="E23519">
        <v>0</v>
      </c>
      <c r="F23519">
        <v>60</v>
      </c>
      <c r="G23519">
        <v>2</v>
      </c>
      <c r="H23519" t="s">
        <v>303</v>
      </c>
      <c r="I23519" t="s">
        <v>301</v>
      </c>
      <c r="J23519">
        <v>145.66916048457514</v>
      </c>
      <c r="L23519" s="47"/>
      <c r="M23519" s="47"/>
    </row>
    <row r="23520" spans="1:13" x14ac:dyDescent="0.4">
      <c r="A23520" t="str">
        <f t="shared" si="367"/>
        <v>79_4M_F_0_60_2_HH800_CR</v>
      </c>
      <c r="B23520">
        <v>79</v>
      </c>
      <c r="C23520" t="s">
        <v>173</v>
      </c>
      <c r="D23520" t="s">
        <v>169</v>
      </c>
      <c r="E23520">
        <v>0</v>
      </c>
      <c r="F23520">
        <v>60</v>
      </c>
      <c r="G23520">
        <v>2</v>
      </c>
      <c r="H23520" t="s">
        <v>303</v>
      </c>
      <c r="I23520" t="s">
        <v>301</v>
      </c>
      <c r="J23520">
        <v>149.50056821814425</v>
      </c>
      <c r="L23520" s="47"/>
      <c r="M23520" s="47"/>
    </row>
    <row r="23521" spans="1:13" x14ac:dyDescent="0.4">
      <c r="A23521" t="str">
        <f t="shared" si="367"/>
        <v>80_4M_F_0_60_2_HH800_CR</v>
      </c>
      <c r="B23521">
        <v>80</v>
      </c>
      <c r="C23521" t="s">
        <v>173</v>
      </c>
      <c r="D23521" t="s">
        <v>169</v>
      </c>
      <c r="E23521">
        <v>0</v>
      </c>
      <c r="F23521">
        <v>60</v>
      </c>
      <c r="G23521">
        <v>2</v>
      </c>
      <c r="H23521" t="s">
        <v>303</v>
      </c>
      <c r="I23521" t="s">
        <v>301</v>
      </c>
      <c r="J23521">
        <v>153.53901636975021</v>
      </c>
      <c r="L23521" s="47"/>
      <c r="M23521" s="47"/>
    </row>
    <row r="23522" spans="1:13" x14ac:dyDescent="0.4">
      <c r="A23522" t="str">
        <f t="shared" si="367"/>
        <v>65_4M_F_0_90_2_HH800_CR</v>
      </c>
      <c r="B23522">
        <v>65</v>
      </c>
      <c r="C23522" t="s">
        <v>173</v>
      </c>
      <c r="D23522" t="s">
        <v>169</v>
      </c>
      <c r="E23522">
        <v>0</v>
      </c>
      <c r="F23522">
        <v>90</v>
      </c>
      <c r="G23522">
        <v>2</v>
      </c>
      <c r="H23522" t="s">
        <v>303</v>
      </c>
      <c r="I23522" t="s">
        <v>301</v>
      </c>
      <c r="J23522">
        <v>68.594049821395274</v>
      </c>
      <c r="L23522" s="47"/>
      <c r="M23522" s="47"/>
    </row>
    <row r="23523" spans="1:13" x14ac:dyDescent="0.4">
      <c r="A23523" t="str">
        <f t="shared" si="367"/>
        <v>66_4M_F_0_90_2_HH800_CR</v>
      </c>
      <c r="B23523">
        <v>66</v>
      </c>
      <c r="C23523" t="s">
        <v>173</v>
      </c>
      <c r="D23523" t="s">
        <v>169</v>
      </c>
      <c r="E23523">
        <v>0</v>
      </c>
      <c r="F23523">
        <v>90</v>
      </c>
      <c r="G23523">
        <v>2</v>
      </c>
      <c r="H23523" t="s">
        <v>303</v>
      </c>
      <c r="I23523" t="s">
        <v>301</v>
      </c>
      <c r="J23523">
        <v>72.20985225073369</v>
      </c>
      <c r="L23523" s="47"/>
      <c r="M23523" s="47"/>
    </row>
    <row r="23524" spans="1:13" x14ac:dyDescent="0.4">
      <c r="A23524" t="str">
        <f t="shared" si="367"/>
        <v>67_4M_F_0_90_2_HH800_CR</v>
      </c>
      <c r="B23524">
        <v>67</v>
      </c>
      <c r="C23524" t="s">
        <v>173</v>
      </c>
      <c r="D23524" t="s">
        <v>169</v>
      </c>
      <c r="E23524">
        <v>0</v>
      </c>
      <c r="F23524">
        <v>90</v>
      </c>
      <c r="G23524">
        <v>2</v>
      </c>
      <c r="H23524" t="s">
        <v>303</v>
      </c>
      <c r="I23524" t="s">
        <v>301</v>
      </c>
      <c r="J23524">
        <v>75.026919340351768</v>
      </c>
      <c r="L23524" s="47"/>
      <c r="M23524" s="47"/>
    </row>
    <row r="23525" spans="1:13" x14ac:dyDescent="0.4">
      <c r="A23525" t="str">
        <f t="shared" si="367"/>
        <v>68_4M_F_0_90_2_HH800_CR</v>
      </c>
      <c r="B23525">
        <v>68</v>
      </c>
      <c r="C23525" t="s">
        <v>173</v>
      </c>
      <c r="D23525" t="s">
        <v>169</v>
      </c>
      <c r="E23525">
        <v>0</v>
      </c>
      <c r="F23525">
        <v>90</v>
      </c>
      <c r="G23525">
        <v>2</v>
      </c>
      <c r="H23525" t="s">
        <v>303</v>
      </c>
      <c r="I23525" t="s">
        <v>301</v>
      </c>
      <c r="J23525">
        <v>77.321582683366373</v>
      </c>
      <c r="L23525" s="47"/>
      <c r="M23525" s="47"/>
    </row>
    <row r="23526" spans="1:13" x14ac:dyDescent="0.4">
      <c r="A23526" t="str">
        <f t="shared" si="367"/>
        <v>69_4M_F_0_90_2_HH800_CR</v>
      </c>
      <c r="B23526">
        <v>69</v>
      </c>
      <c r="C23526" t="s">
        <v>173</v>
      </c>
      <c r="D23526" t="s">
        <v>169</v>
      </c>
      <c r="E23526">
        <v>0</v>
      </c>
      <c r="F23526">
        <v>90</v>
      </c>
      <c r="G23526">
        <v>2</v>
      </c>
      <c r="H23526" t="s">
        <v>303</v>
      </c>
      <c r="I23526" t="s">
        <v>301</v>
      </c>
      <c r="J23526">
        <v>81.134899419490111</v>
      </c>
      <c r="L23526" s="47"/>
      <c r="M23526" s="47"/>
    </row>
    <row r="23527" spans="1:13" x14ac:dyDescent="0.4">
      <c r="A23527" t="str">
        <f t="shared" si="367"/>
        <v>70_4M_F_0_90_2_HH800_CR</v>
      </c>
      <c r="B23527">
        <v>70</v>
      </c>
      <c r="C23527" t="s">
        <v>173</v>
      </c>
      <c r="D23527" t="s">
        <v>169</v>
      </c>
      <c r="E23527">
        <v>0</v>
      </c>
      <c r="F23527">
        <v>90</v>
      </c>
      <c r="G23527">
        <v>2</v>
      </c>
      <c r="H23527" t="s">
        <v>303</v>
      </c>
      <c r="I23527" t="s">
        <v>301</v>
      </c>
      <c r="J23527">
        <v>83.453203078046371</v>
      </c>
      <c r="L23527" s="47"/>
      <c r="M23527" s="47"/>
    </row>
    <row r="23528" spans="1:13" x14ac:dyDescent="0.4">
      <c r="A23528" t="str">
        <f t="shared" si="367"/>
        <v>71_4M_F_0_90_2_HH800_CR</v>
      </c>
      <c r="B23528">
        <v>71</v>
      </c>
      <c r="C23528" t="s">
        <v>173</v>
      </c>
      <c r="D23528" t="s">
        <v>169</v>
      </c>
      <c r="E23528">
        <v>0</v>
      </c>
      <c r="F23528">
        <v>90</v>
      </c>
      <c r="G23528">
        <v>2</v>
      </c>
      <c r="H23528" t="s">
        <v>303</v>
      </c>
      <c r="I23528" t="s">
        <v>301</v>
      </c>
      <c r="J23528">
        <v>86.710938914866148</v>
      </c>
      <c r="L23528" s="47"/>
      <c r="M23528" s="47"/>
    </row>
    <row r="23529" spans="1:13" x14ac:dyDescent="0.4">
      <c r="A23529" t="str">
        <f t="shared" si="367"/>
        <v>72_4M_F_0_90_2_HH800_CR</v>
      </c>
      <c r="B23529">
        <v>72</v>
      </c>
      <c r="C23529" t="s">
        <v>173</v>
      </c>
      <c r="D23529" t="s">
        <v>169</v>
      </c>
      <c r="E23529">
        <v>0</v>
      </c>
      <c r="F23529">
        <v>90</v>
      </c>
      <c r="G23529">
        <v>2</v>
      </c>
      <c r="H23529" t="s">
        <v>303</v>
      </c>
      <c r="I23529" t="s">
        <v>301</v>
      </c>
      <c r="J23529">
        <v>89.402381437328515</v>
      </c>
      <c r="L23529" s="47"/>
      <c r="M23529" s="47"/>
    </row>
    <row r="23530" spans="1:13" x14ac:dyDescent="0.4">
      <c r="A23530" t="str">
        <f t="shared" si="367"/>
        <v>73_4M_F_0_90_2_HH800_CR</v>
      </c>
      <c r="B23530">
        <v>73</v>
      </c>
      <c r="C23530" t="s">
        <v>173</v>
      </c>
      <c r="D23530" t="s">
        <v>169</v>
      </c>
      <c r="E23530">
        <v>0</v>
      </c>
      <c r="F23530">
        <v>90</v>
      </c>
      <c r="G23530">
        <v>2</v>
      </c>
      <c r="H23530" t="s">
        <v>303</v>
      </c>
      <c r="I23530" t="s">
        <v>301</v>
      </c>
      <c r="J23530">
        <v>92.245202350297163</v>
      </c>
      <c r="L23530" s="47"/>
      <c r="M23530" s="47"/>
    </row>
    <row r="23531" spans="1:13" x14ac:dyDescent="0.4">
      <c r="A23531" t="str">
        <f t="shared" si="367"/>
        <v>74_4M_F_0_90_2_HH800_CR</v>
      </c>
      <c r="B23531">
        <v>74</v>
      </c>
      <c r="C23531" t="s">
        <v>173</v>
      </c>
      <c r="D23531" t="s">
        <v>169</v>
      </c>
      <c r="E23531">
        <v>0</v>
      </c>
      <c r="F23531">
        <v>90</v>
      </c>
      <c r="G23531">
        <v>2</v>
      </c>
      <c r="H23531" t="s">
        <v>303</v>
      </c>
      <c r="I23531" t="s">
        <v>301</v>
      </c>
      <c r="J23531">
        <v>94.83997167184711</v>
      </c>
      <c r="L23531" s="47"/>
      <c r="M23531" s="47"/>
    </row>
    <row r="23532" spans="1:13" x14ac:dyDescent="0.4">
      <c r="A23532" t="str">
        <f t="shared" si="367"/>
        <v>75_4M_F_0_90_2_HH800_CR</v>
      </c>
      <c r="B23532">
        <v>75</v>
      </c>
      <c r="C23532" t="s">
        <v>173</v>
      </c>
      <c r="D23532" t="s">
        <v>169</v>
      </c>
      <c r="E23532">
        <v>0</v>
      </c>
      <c r="F23532">
        <v>90</v>
      </c>
      <c r="G23532">
        <v>2</v>
      </c>
      <c r="H23532" t="s">
        <v>303</v>
      </c>
      <c r="I23532" t="s">
        <v>301</v>
      </c>
      <c r="J23532">
        <v>98.020176737706734</v>
      </c>
      <c r="L23532" s="47"/>
      <c r="M23532" s="47"/>
    </row>
    <row r="23533" spans="1:13" x14ac:dyDescent="0.4">
      <c r="A23533" t="str">
        <f t="shared" si="367"/>
        <v>76_4M_F_0_90_2_HH800_CR</v>
      </c>
      <c r="B23533">
        <v>76</v>
      </c>
      <c r="C23533" t="s">
        <v>173</v>
      </c>
      <c r="D23533" t="s">
        <v>169</v>
      </c>
      <c r="E23533">
        <v>0</v>
      </c>
      <c r="F23533">
        <v>90</v>
      </c>
      <c r="G23533">
        <v>2</v>
      </c>
      <c r="H23533" t="s">
        <v>303</v>
      </c>
      <c r="I23533" t="s">
        <v>301</v>
      </c>
      <c r="J23533">
        <v>101.06131022334949</v>
      </c>
      <c r="L23533" s="47"/>
      <c r="M23533" s="47"/>
    </row>
    <row r="23534" spans="1:13" x14ac:dyDescent="0.4">
      <c r="A23534" t="str">
        <f t="shared" si="367"/>
        <v>77_4M_F_0_90_2_HH800_CR</v>
      </c>
      <c r="B23534">
        <v>77</v>
      </c>
      <c r="C23534" t="s">
        <v>173</v>
      </c>
      <c r="D23534" t="s">
        <v>169</v>
      </c>
      <c r="E23534">
        <v>0</v>
      </c>
      <c r="F23534">
        <v>90</v>
      </c>
      <c r="G23534">
        <v>2</v>
      </c>
      <c r="H23534" t="s">
        <v>303</v>
      </c>
      <c r="I23534" t="s">
        <v>301</v>
      </c>
      <c r="J23534">
        <v>103.62824516171096</v>
      </c>
      <c r="L23534" s="47"/>
      <c r="M23534" s="47"/>
    </row>
    <row r="23535" spans="1:13" x14ac:dyDescent="0.4">
      <c r="A23535" t="str">
        <f t="shared" si="367"/>
        <v>78_4M_F_0_90_2_HH800_CR</v>
      </c>
      <c r="B23535">
        <v>78</v>
      </c>
      <c r="C23535" t="s">
        <v>173</v>
      </c>
      <c r="D23535" t="s">
        <v>169</v>
      </c>
      <c r="E23535">
        <v>0</v>
      </c>
      <c r="F23535">
        <v>90</v>
      </c>
      <c r="G23535">
        <v>2</v>
      </c>
      <c r="H23535" t="s">
        <v>303</v>
      </c>
      <c r="I23535" t="s">
        <v>301</v>
      </c>
      <c r="J23535">
        <v>106.46187602040558</v>
      </c>
      <c r="L23535" s="47"/>
      <c r="M23535" s="47"/>
    </row>
    <row r="23536" spans="1:13" x14ac:dyDescent="0.4">
      <c r="A23536" t="str">
        <f t="shared" si="367"/>
        <v>79_4M_F_0_90_2_HH800_CR</v>
      </c>
      <c r="B23536">
        <v>79</v>
      </c>
      <c r="C23536" t="s">
        <v>173</v>
      </c>
      <c r="D23536" t="s">
        <v>169</v>
      </c>
      <c r="E23536">
        <v>0</v>
      </c>
      <c r="F23536">
        <v>90</v>
      </c>
      <c r="G23536">
        <v>2</v>
      </c>
      <c r="H23536" t="s">
        <v>303</v>
      </c>
      <c r="I23536" t="s">
        <v>301</v>
      </c>
      <c r="J23536">
        <v>108.74971511157388</v>
      </c>
      <c r="L23536" s="47"/>
      <c r="M23536" s="47"/>
    </row>
    <row r="23537" spans="1:13" x14ac:dyDescent="0.4">
      <c r="A23537" t="str">
        <f t="shared" si="367"/>
        <v>80_4M_F_0_90_2_HH800_CR</v>
      </c>
      <c r="B23537">
        <v>80</v>
      </c>
      <c r="C23537" t="s">
        <v>173</v>
      </c>
      <c r="D23537" t="s">
        <v>169</v>
      </c>
      <c r="E23537">
        <v>0</v>
      </c>
      <c r="F23537">
        <v>90</v>
      </c>
      <c r="G23537">
        <v>2</v>
      </c>
      <c r="H23537" t="s">
        <v>303</v>
      </c>
      <c r="I23537" t="s">
        <v>301</v>
      </c>
      <c r="J23537">
        <v>111.61570558918501</v>
      </c>
      <c r="L23537" s="47"/>
      <c r="M23537" s="47"/>
    </row>
    <row r="23538" spans="1:13" x14ac:dyDescent="0.4">
      <c r="A23538" t="str">
        <f t="shared" si="367"/>
        <v>65_4M_F_0_180_2_HH800_CR</v>
      </c>
      <c r="B23538">
        <v>65</v>
      </c>
      <c r="C23538" t="s">
        <v>173</v>
      </c>
      <c r="D23538" t="s">
        <v>169</v>
      </c>
      <c r="E23538">
        <v>0</v>
      </c>
      <c r="F23538">
        <v>180</v>
      </c>
      <c r="G23538">
        <v>2</v>
      </c>
      <c r="H23538" t="s">
        <v>303</v>
      </c>
      <c r="I23538" t="s">
        <v>301</v>
      </c>
      <c r="J23538">
        <v>58.808160176815754</v>
      </c>
      <c r="L23538" s="47"/>
      <c r="M23538" s="47"/>
    </row>
    <row r="23539" spans="1:13" x14ac:dyDescent="0.4">
      <c r="A23539" t="str">
        <f t="shared" si="367"/>
        <v>66_4M_F_0_180_2_HH800_CR</v>
      </c>
      <c r="B23539">
        <v>66</v>
      </c>
      <c r="C23539" t="s">
        <v>173</v>
      </c>
      <c r="D23539" t="s">
        <v>169</v>
      </c>
      <c r="E23539">
        <v>0</v>
      </c>
      <c r="F23539">
        <v>180</v>
      </c>
      <c r="G23539">
        <v>2</v>
      </c>
      <c r="H23539" t="s">
        <v>303</v>
      </c>
      <c r="I23539" t="s">
        <v>301</v>
      </c>
      <c r="J23539">
        <v>61.694087387508532</v>
      </c>
      <c r="L23539" s="47"/>
      <c r="M23539" s="47"/>
    </row>
    <row r="23540" spans="1:13" x14ac:dyDescent="0.4">
      <c r="A23540" t="str">
        <f t="shared" si="367"/>
        <v>67_4M_F_0_180_2_HH800_CR</v>
      </c>
      <c r="B23540">
        <v>67</v>
      </c>
      <c r="C23540" t="s">
        <v>173</v>
      </c>
      <c r="D23540" t="s">
        <v>169</v>
      </c>
      <c r="E23540">
        <v>0</v>
      </c>
      <c r="F23540">
        <v>180</v>
      </c>
      <c r="G23540">
        <v>2</v>
      </c>
      <c r="H23540" t="s">
        <v>303</v>
      </c>
      <c r="I23540" t="s">
        <v>301</v>
      </c>
      <c r="J23540">
        <v>64.19502634309535</v>
      </c>
      <c r="L23540" s="47"/>
      <c r="M23540" s="47"/>
    </row>
    <row r="23541" spans="1:13" x14ac:dyDescent="0.4">
      <c r="A23541" t="str">
        <f t="shared" si="367"/>
        <v>68_4M_F_0_180_2_HH800_CR</v>
      </c>
      <c r="B23541">
        <v>68</v>
      </c>
      <c r="C23541" t="s">
        <v>173</v>
      </c>
      <c r="D23541" t="s">
        <v>169</v>
      </c>
      <c r="E23541">
        <v>0</v>
      </c>
      <c r="F23541">
        <v>180</v>
      </c>
      <c r="G23541">
        <v>2</v>
      </c>
      <c r="H23541" t="s">
        <v>303</v>
      </c>
      <c r="I23541" t="s">
        <v>301</v>
      </c>
      <c r="J23541">
        <v>66.726293037160346</v>
      </c>
      <c r="L23541" s="47"/>
      <c r="M23541" s="47"/>
    </row>
    <row r="23542" spans="1:13" x14ac:dyDescent="0.4">
      <c r="A23542" t="str">
        <f t="shared" si="367"/>
        <v>69_4M_F_0_180_2_HH800_CR</v>
      </c>
      <c r="B23542">
        <v>69</v>
      </c>
      <c r="C23542" t="s">
        <v>173</v>
      </c>
      <c r="D23542" t="s">
        <v>169</v>
      </c>
      <c r="E23542">
        <v>0</v>
      </c>
      <c r="F23542">
        <v>180</v>
      </c>
      <c r="G23542">
        <v>2</v>
      </c>
      <c r="H23542" t="s">
        <v>303</v>
      </c>
      <c r="I23542" t="s">
        <v>301</v>
      </c>
      <c r="J23542">
        <v>69.651779576099045</v>
      </c>
      <c r="L23542" s="47"/>
      <c r="M23542" s="47"/>
    </row>
    <row r="23543" spans="1:13" x14ac:dyDescent="0.4">
      <c r="A23543" t="str">
        <f t="shared" si="367"/>
        <v>70_4M_F_0_180_2_HH800_CR</v>
      </c>
      <c r="B23543">
        <v>70</v>
      </c>
      <c r="C23543" t="s">
        <v>173</v>
      </c>
      <c r="D23543" t="s">
        <v>169</v>
      </c>
      <c r="E23543">
        <v>0</v>
      </c>
      <c r="F23543">
        <v>180</v>
      </c>
      <c r="G23543">
        <v>2</v>
      </c>
      <c r="H23543" t="s">
        <v>303</v>
      </c>
      <c r="I23543" t="s">
        <v>301</v>
      </c>
      <c r="J23543">
        <v>72.303810614153903</v>
      </c>
      <c r="L23543" s="47"/>
      <c r="M23543" s="47"/>
    </row>
    <row r="23544" spans="1:13" x14ac:dyDescent="0.4">
      <c r="A23544" t="str">
        <f t="shared" si="367"/>
        <v>71_4M_F_0_180_2_HH800_CR</v>
      </c>
      <c r="B23544">
        <v>71</v>
      </c>
      <c r="C23544" t="s">
        <v>173</v>
      </c>
      <c r="D23544" t="s">
        <v>169</v>
      </c>
      <c r="E23544">
        <v>0</v>
      </c>
      <c r="F23544">
        <v>180</v>
      </c>
      <c r="G23544">
        <v>2</v>
      </c>
      <c r="H23544" t="s">
        <v>303</v>
      </c>
      <c r="I23544" t="s">
        <v>301</v>
      </c>
      <c r="J23544">
        <v>74.838258357818518</v>
      </c>
      <c r="L23544" s="47"/>
      <c r="M23544" s="47"/>
    </row>
    <row r="23545" spans="1:13" x14ac:dyDescent="0.4">
      <c r="A23545" t="str">
        <f t="shared" si="367"/>
        <v>72_4M_F_0_180_2_HH800_CR</v>
      </c>
      <c r="B23545">
        <v>72</v>
      </c>
      <c r="C23545" t="s">
        <v>173</v>
      </c>
      <c r="D23545" t="s">
        <v>169</v>
      </c>
      <c r="E23545">
        <v>0</v>
      </c>
      <c r="F23545">
        <v>180</v>
      </c>
      <c r="G23545">
        <v>2</v>
      </c>
      <c r="H23545" t="s">
        <v>303</v>
      </c>
      <c r="I23545" t="s">
        <v>301</v>
      </c>
      <c r="J23545">
        <v>77.185678390700303</v>
      </c>
      <c r="L23545" s="47"/>
      <c r="M23545" s="47"/>
    </row>
    <row r="23546" spans="1:13" x14ac:dyDescent="0.4">
      <c r="A23546" t="str">
        <f t="shared" si="367"/>
        <v>73_4M_F_0_180_2_HH800_CR</v>
      </c>
      <c r="B23546">
        <v>73</v>
      </c>
      <c r="C23546" t="s">
        <v>173</v>
      </c>
      <c r="D23546" t="s">
        <v>169</v>
      </c>
      <c r="E23546">
        <v>0</v>
      </c>
      <c r="F23546">
        <v>180</v>
      </c>
      <c r="G23546">
        <v>2</v>
      </c>
      <c r="H23546" t="s">
        <v>303</v>
      </c>
      <c r="I23546" t="s">
        <v>301</v>
      </c>
      <c r="J23546">
        <v>80.033568214132174</v>
      </c>
      <c r="L23546" s="47"/>
      <c r="M23546" s="47"/>
    </row>
    <row r="23547" spans="1:13" x14ac:dyDescent="0.4">
      <c r="A23547" t="str">
        <f t="shared" si="367"/>
        <v>74_4M_F_0_180_2_HH800_CR</v>
      </c>
      <c r="B23547">
        <v>74</v>
      </c>
      <c r="C23547" t="s">
        <v>173</v>
      </c>
      <c r="D23547" t="s">
        <v>169</v>
      </c>
      <c r="E23547">
        <v>0</v>
      </c>
      <c r="F23547">
        <v>180</v>
      </c>
      <c r="G23547">
        <v>2</v>
      </c>
      <c r="H23547" t="s">
        <v>303</v>
      </c>
      <c r="I23547" t="s">
        <v>301</v>
      </c>
      <c r="J23547">
        <v>81.552646949897692</v>
      </c>
      <c r="L23547" s="47"/>
      <c r="M23547" s="47"/>
    </row>
    <row r="23548" spans="1:13" x14ac:dyDescent="0.4">
      <c r="A23548" t="str">
        <f t="shared" si="367"/>
        <v>75_4M_F_0_180_2_HH800_CR</v>
      </c>
      <c r="B23548">
        <v>75</v>
      </c>
      <c r="C23548" t="s">
        <v>173</v>
      </c>
      <c r="D23548" t="s">
        <v>169</v>
      </c>
      <c r="E23548">
        <v>0</v>
      </c>
      <c r="F23548">
        <v>180</v>
      </c>
      <c r="G23548">
        <v>2</v>
      </c>
      <c r="H23548" t="s">
        <v>303</v>
      </c>
      <c r="I23548" t="s">
        <v>301</v>
      </c>
      <c r="J23548">
        <v>84.369414981603271</v>
      </c>
      <c r="L23548" s="47"/>
      <c r="M23548" s="47"/>
    </row>
    <row r="23549" spans="1:13" x14ac:dyDescent="0.4">
      <c r="A23549" t="str">
        <f t="shared" si="367"/>
        <v>76_4M_F_0_180_2_HH800_CR</v>
      </c>
      <c r="B23549">
        <v>76</v>
      </c>
      <c r="C23549" t="s">
        <v>173</v>
      </c>
      <c r="D23549" t="s">
        <v>169</v>
      </c>
      <c r="E23549">
        <v>0</v>
      </c>
      <c r="F23549">
        <v>180</v>
      </c>
      <c r="G23549">
        <v>2</v>
      </c>
      <c r="H23549" t="s">
        <v>303</v>
      </c>
      <c r="I23549" t="s">
        <v>301</v>
      </c>
      <c r="J23549">
        <v>87.120650578958845</v>
      </c>
      <c r="L23549" s="47"/>
      <c r="M23549" s="47"/>
    </row>
    <row r="23550" spans="1:13" x14ac:dyDescent="0.4">
      <c r="A23550" t="str">
        <f t="shared" si="367"/>
        <v>77_4M_F_0_180_2_HH800_CR</v>
      </c>
      <c r="B23550">
        <v>77</v>
      </c>
      <c r="C23550" t="s">
        <v>173</v>
      </c>
      <c r="D23550" t="s">
        <v>169</v>
      </c>
      <c r="E23550">
        <v>0</v>
      </c>
      <c r="F23550">
        <v>180</v>
      </c>
      <c r="G23550">
        <v>2</v>
      </c>
      <c r="H23550" t="s">
        <v>303</v>
      </c>
      <c r="I23550" t="s">
        <v>301</v>
      </c>
      <c r="J23550">
        <v>88.927299036514412</v>
      </c>
      <c r="L23550" s="47"/>
      <c r="M23550" s="47"/>
    </row>
    <row r="23551" spans="1:13" x14ac:dyDescent="0.4">
      <c r="A23551" t="str">
        <f t="shared" si="367"/>
        <v>78_4M_F_0_180_2_HH800_CR</v>
      </c>
      <c r="B23551">
        <v>78</v>
      </c>
      <c r="C23551" t="s">
        <v>173</v>
      </c>
      <c r="D23551" t="s">
        <v>169</v>
      </c>
      <c r="E23551">
        <v>0</v>
      </c>
      <c r="F23551">
        <v>180</v>
      </c>
      <c r="G23551">
        <v>2</v>
      </c>
      <c r="H23551" t="s">
        <v>303</v>
      </c>
      <c r="I23551" t="s">
        <v>301</v>
      </c>
      <c r="J23551">
        <v>91.220613379973159</v>
      </c>
      <c r="L23551" s="47"/>
      <c r="M23551" s="47"/>
    </row>
    <row r="23552" spans="1:13" x14ac:dyDescent="0.4">
      <c r="A23552" t="str">
        <f t="shared" si="367"/>
        <v>79_4M_F_0_180_2_HH800_CR</v>
      </c>
      <c r="B23552">
        <v>79</v>
      </c>
      <c r="C23552" t="s">
        <v>173</v>
      </c>
      <c r="D23552" t="s">
        <v>169</v>
      </c>
      <c r="E23552">
        <v>0</v>
      </c>
      <c r="F23552">
        <v>180</v>
      </c>
      <c r="G23552">
        <v>2</v>
      </c>
      <c r="H23552" t="s">
        <v>303</v>
      </c>
      <c r="I23552" t="s">
        <v>301</v>
      </c>
      <c r="J23552">
        <v>93.368501175859521</v>
      </c>
      <c r="L23552" s="47"/>
      <c r="M23552" s="47"/>
    </row>
    <row r="23553" spans="1:13" x14ac:dyDescent="0.4">
      <c r="A23553" t="str">
        <f t="shared" si="367"/>
        <v>80_4M_F_0_180_2_HH800_CR</v>
      </c>
      <c r="B23553">
        <v>80</v>
      </c>
      <c r="C23553" t="s">
        <v>173</v>
      </c>
      <c r="D23553" t="s">
        <v>169</v>
      </c>
      <c r="E23553">
        <v>0</v>
      </c>
      <c r="F23553">
        <v>180</v>
      </c>
      <c r="G23553">
        <v>2</v>
      </c>
      <c r="H23553" t="s">
        <v>303</v>
      </c>
      <c r="I23553" t="s">
        <v>301</v>
      </c>
      <c r="J23553">
        <v>96.231752449330585</v>
      </c>
      <c r="L23553" s="47"/>
      <c r="M23553" s="47"/>
    </row>
    <row r="23554" spans="1:13" x14ac:dyDescent="0.4">
      <c r="B23554"/>
      <c r="C23554"/>
      <c r="D23554" t="s">
        <v>302</v>
      </c>
      <c r="E23554"/>
      <c r="F23554"/>
      <c r="G23554"/>
    </row>
    <row r="23555" spans="1:13" x14ac:dyDescent="0.4">
      <c r="B23555"/>
      <c r="C23555"/>
      <c r="D23555" t="s">
        <v>302</v>
      </c>
      <c r="E23555"/>
      <c r="F23555"/>
      <c r="G23555"/>
    </row>
    <row r="23556" spans="1:13" x14ac:dyDescent="0.4">
      <c r="B23556"/>
      <c r="C23556"/>
      <c r="D23556" t="s">
        <v>302</v>
      </c>
      <c r="E23556"/>
      <c r="F23556"/>
      <c r="G23556"/>
    </row>
    <row r="23557" spans="1:13" x14ac:dyDescent="0.4">
      <c r="B23557"/>
      <c r="C23557"/>
      <c r="D23557" t="s">
        <v>302</v>
      </c>
      <c r="E23557"/>
      <c r="F23557"/>
      <c r="G23557"/>
    </row>
    <row r="23558" spans="1:13" x14ac:dyDescent="0.4">
      <c r="B23558"/>
      <c r="C23558"/>
      <c r="D23558" t="s">
        <v>302</v>
      </c>
      <c r="E23558"/>
      <c r="F23558"/>
      <c r="G23558"/>
    </row>
    <row r="23559" spans="1:13" x14ac:dyDescent="0.4">
      <c r="B23559"/>
      <c r="C23559"/>
      <c r="D23559" t="s">
        <v>302</v>
      </c>
      <c r="E23559"/>
      <c r="F23559"/>
      <c r="G23559"/>
    </row>
    <row r="23560" spans="1:13" x14ac:dyDescent="0.4">
      <c r="B23560"/>
      <c r="C23560"/>
      <c r="D23560" t="s">
        <v>302</v>
      </c>
      <c r="E23560"/>
      <c r="F23560"/>
      <c r="G23560"/>
    </row>
    <row r="23561" spans="1:13" x14ac:dyDescent="0.4">
      <c r="B23561"/>
      <c r="C23561"/>
      <c r="D23561" t="s">
        <v>302</v>
      </c>
      <c r="E23561"/>
      <c r="F23561"/>
      <c r="G23561"/>
    </row>
    <row r="23562" spans="1:13" x14ac:dyDescent="0.4">
      <c r="B23562"/>
      <c r="C23562"/>
      <c r="D23562" t="s">
        <v>302</v>
      </c>
      <c r="E23562"/>
      <c r="F23562"/>
      <c r="G23562"/>
    </row>
    <row r="23563" spans="1:13" x14ac:dyDescent="0.4">
      <c r="B23563"/>
      <c r="C23563"/>
      <c r="D23563" t="s">
        <v>302</v>
      </c>
      <c r="E23563"/>
      <c r="F23563"/>
      <c r="G23563"/>
    </row>
    <row r="23564" spans="1:13" x14ac:dyDescent="0.4">
      <c r="B23564"/>
      <c r="C23564"/>
      <c r="D23564" t="s">
        <v>302</v>
      </c>
      <c r="E23564"/>
      <c r="F23564"/>
      <c r="G23564"/>
    </row>
    <row r="23565" spans="1:13" x14ac:dyDescent="0.4">
      <c r="B23565"/>
      <c r="C23565"/>
      <c r="D23565" t="s">
        <v>302</v>
      </c>
      <c r="E23565"/>
      <c r="F23565"/>
      <c r="G23565"/>
    </row>
    <row r="23566" spans="1:13" x14ac:dyDescent="0.4">
      <c r="B23566"/>
      <c r="C23566"/>
      <c r="D23566" t="s">
        <v>302</v>
      </c>
      <c r="E23566"/>
      <c r="F23566"/>
      <c r="G23566"/>
    </row>
    <row r="23567" spans="1:13" x14ac:dyDescent="0.4">
      <c r="B23567"/>
      <c r="C23567"/>
      <c r="D23567" t="s">
        <v>302</v>
      </c>
      <c r="E23567"/>
      <c r="F23567"/>
      <c r="G23567"/>
    </row>
    <row r="23568" spans="1:13" x14ac:dyDescent="0.4">
      <c r="B23568"/>
      <c r="C23568"/>
      <c r="D23568" t="s">
        <v>302</v>
      </c>
      <c r="E23568"/>
      <c r="F23568"/>
      <c r="G23568"/>
    </row>
    <row r="23569" spans="4:4" customFormat="1" x14ac:dyDescent="0.4">
      <c r="D23569" t="s">
        <v>302</v>
      </c>
    </row>
    <row r="23570" spans="4:4" customFormat="1" x14ac:dyDescent="0.4">
      <c r="D23570" t="s">
        <v>302</v>
      </c>
    </row>
    <row r="23571" spans="4:4" customFormat="1" x14ac:dyDescent="0.4">
      <c r="D23571" t="s">
        <v>302</v>
      </c>
    </row>
    <row r="23572" spans="4:4" customFormat="1" x14ac:dyDescent="0.4">
      <c r="D23572" t="s">
        <v>302</v>
      </c>
    </row>
    <row r="23573" spans="4:4" customFormat="1" x14ac:dyDescent="0.4">
      <c r="D23573" t="s">
        <v>302</v>
      </c>
    </row>
    <row r="23574" spans="4:4" customFormat="1" x14ac:dyDescent="0.4">
      <c r="D23574" t="s">
        <v>302</v>
      </c>
    </row>
    <row r="23575" spans="4:4" customFormat="1" x14ac:dyDescent="0.4">
      <c r="D23575" t="s">
        <v>302</v>
      </c>
    </row>
    <row r="23576" spans="4:4" customFormat="1" x14ac:dyDescent="0.4">
      <c r="D23576" t="s">
        <v>302</v>
      </c>
    </row>
    <row r="23577" spans="4:4" customFormat="1" x14ac:dyDescent="0.4">
      <c r="D23577" t="s">
        <v>302</v>
      </c>
    </row>
    <row r="23578" spans="4:4" customFormat="1" x14ac:dyDescent="0.4">
      <c r="D23578" t="s">
        <v>302</v>
      </c>
    </row>
    <row r="23579" spans="4:4" customFormat="1" x14ac:dyDescent="0.4">
      <c r="D23579" t="s">
        <v>302</v>
      </c>
    </row>
    <row r="23580" spans="4:4" customFormat="1" x14ac:dyDescent="0.4">
      <c r="D23580" t="s">
        <v>302</v>
      </c>
    </row>
    <row r="23581" spans="4:4" customFormat="1" x14ac:dyDescent="0.4">
      <c r="D23581" t="s">
        <v>302</v>
      </c>
    </row>
    <row r="23582" spans="4:4" customFormat="1" x14ac:dyDescent="0.4">
      <c r="D23582" t="s">
        <v>302</v>
      </c>
    </row>
    <row r="23583" spans="4:4" customFormat="1" x14ac:dyDescent="0.4">
      <c r="D23583" t="s">
        <v>302</v>
      </c>
    </row>
    <row r="23584" spans="4:4" customFormat="1" x14ac:dyDescent="0.4">
      <c r="D23584" t="s">
        <v>302</v>
      </c>
    </row>
    <row r="23585" spans="4:4" customFormat="1" x14ac:dyDescent="0.4">
      <c r="D23585" t="s">
        <v>302</v>
      </c>
    </row>
    <row r="23586" spans="4:4" customFormat="1" x14ac:dyDescent="0.4">
      <c r="D23586" t="s">
        <v>302</v>
      </c>
    </row>
    <row r="23587" spans="4:4" customFormat="1" x14ac:dyDescent="0.4">
      <c r="D23587" t="s">
        <v>302</v>
      </c>
    </row>
    <row r="23588" spans="4:4" customFormat="1" x14ac:dyDescent="0.4">
      <c r="D23588" t="s">
        <v>302</v>
      </c>
    </row>
    <row r="23589" spans="4:4" customFormat="1" x14ac:dyDescent="0.4">
      <c r="D23589" t="s">
        <v>302</v>
      </c>
    </row>
    <row r="23590" spans="4:4" customFormat="1" x14ac:dyDescent="0.4">
      <c r="D23590" t="s">
        <v>302</v>
      </c>
    </row>
    <row r="23591" spans="4:4" customFormat="1" x14ac:dyDescent="0.4">
      <c r="D23591" t="s">
        <v>302</v>
      </c>
    </row>
    <row r="23592" spans="4:4" customFormat="1" x14ac:dyDescent="0.4">
      <c r="D23592" t="s">
        <v>302</v>
      </c>
    </row>
    <row r="23593" spans="4:4" customFormat="1" x14ac:dyDescent="0.4">
      <c r="D23593" t="s">
        <v>302</v>
      </c>
    </row>
    <row r="23594" spans="4:4" customFormat="1" x14ac:dyDescent="0.4">
      <c r="D23594" t="s">
        <v>302</v>
      </c>
    </row>
    <row r="23595" spans="4:4" customFormat="1" x14ac:dyDescent="0.4">
      <c r="D23595" t="s">
        <v>302</v>
      </c>
    </row>
    <row r="23596" spans="4:4" customFormat="1" x14ac:dyDescent="0.4">
      <c r="D23596" t="s">
        <v>302</v>
      </c>
    </row>
    <row r="23597" spans="4:4" customFormat="1" x14ac:dyDescent="0.4">
      <c r="D23597" t="s">
        <v>302</v>
      </c>
    </row>
    <row r="23598" spans="4:4" customFormat="1" x14ac:dyDescent="0.4">
      <c r="D23598" t="s">
        <v>302</v>
      </c>
    </row>
    <row r="23599" spans="4:4" customFormat="1" x14ac:dyDescent="0.4">
      <c r="D23599" t="s">
        <v>302</v>
      </c>
    </row>
    <row r="23600" spans="4:4" customFormat="1" x14ac:dyDescent="0.4">
      <c r="D23600" t="s">
        <v>302</v>
      </c>
    </row>
    <row r="23601" spans="4:4" customFormat="1" x14ac:dyDescent="0.4">
      <c r="D23601" t="s">
        <v>302</v>
      </c>
    </row>
    <row r="23602" spans="4:4" customFormat="1" x14ac:dyDescent="0.4">
      <c r="D23602" t="s">
        <v>302</v>
      </c>
    </row>
    <row r="23603" spans="4:4" customFormat="1" x14ac:dyDescent="0.4">
      <c r="D23603" t="s">
        <v>302</v>
      </c>
    </row>
    <row r="23604" spans="4:4" customFormat="1" x14ac:dyDescent="0.4">
      <c r="D23604" t="s">
        <v>302</v>
      </c>
    </row>
    <row r="23605" spans="4:4" customFormat="1" x14ac:dyDescent="0.4">
      <c r="D23605" t="s">
        <v>302</v>
      </c>
    </row>
    <row r="23606" spans="4:4" customFormat="1" x14ac:dyDescent="0.4">
      <c r="D23606" t="s">
        <v>302</v>
      </c>
    </row>
    <row r="23607" spans="4:4" customFormat="1" x14ac:dyDescent="0.4">
      <c r="D23607" t="s">
        <v>302</v>
      </c>
    </row>
    <row r="23608" spans="4:4" customFormat="1" x14ac:dyDescent="0.4">
      <c r="D23608" t="s">
        <v>302</v>
      </c>
    </row>
    <row r="23609" spans="4:4" customFormat="1" x14ac:dyDescent="0.4">
      <c r="D23609" t="s">
        <v>302</v>
      </c>
    </row>
    <row r="23610" spans="4:4" customFormat="1" x14ac:dyDescent="0.4">
      <c r="D23610" t="s">
        <v>302</v>
      </c>
    </row>
    <row r="23611" spans="4:4" customFormat="1" x14ac:dyDescent="0.4">
      <c r="D23611" t="s">
        <v>302</v>
      </c>
    </row>
    <row r="23612" spans="4:4" customFormat="1" x14ac:dyDescent="0.4">
      <c r="D23612" t="s">
        <v>302</v>
      </c>
    </row>
    <row r="23613" spans="4:4" customFormat="1" x14ac:dyDescent="0.4">
      <c r="D23613" t="s">
        <v>302</v>
      </c>
    </row>
    <row r="23614" spans="4:4" customFormat="1" x14ac:dyDescent="0.4">
      <c r="D23614" t="s">
        <v>302</v>
      </c>
    </row>
    <row r="23615" spans="4:4" customFormat="1" x14ac:dyDescent="0.4">
      <c r="D23615" t="s">
        <v>302</v>
      </c>
    </row>
    <row r="23616" spans="4:4" customFormat="1" x14ac:dyDescent="0.4">
      <c r="D23616" t="s">
        <v>302</v>
      </c>
    </row>
    <row r="23617" spans="4:4" customFormat="1" x14ac:dyDescent="0.4">
      <c r="D23617" t="s">
        <v>302</v>
      </c>
    </row>
    <row r="23618" spans="4:4" customFormat="1" x14ac:dyDescent="0.4">
      <c r="D23618" t="s">
        <v>302</v>
      </c>
    </row>
    <row r="23619" spans="4:4" customFormat="1" x14ac:dyDescent="0.4">
      <c r="D23619" t="s">
        <v>302</v>
      </c>
    </row>
    <row r="23620" spans="4:4" customFormat="1" x14ac:dyDescent="0.4">
      <c r="D23620" t="s">
        <v>302</v>
      </c>
    </row>
    <row r="23621" spans="4:4" customFormat="1" x14ac:dyDescent="0.4">
      <c r="D23621" t="s">
        <v>302</v>
      </c>
    </row>
    <row r="23622" spans="4:4" customFormat="1" x14ac:dyDescent="0.4">
      <c r="D23622" t="s">
        <v>302</v>
      </c>
    </row>
    <row r="23623" spans="4:4" customFormat="1" x14ac:dyDescent="0.4">
      <c r="D23623" t="s">
        <v>302</v>
      </c>
    </row>
    <row r="23624" spans="4:4" customFormat="1" x14ac:dyDescent="0.4">
      <c r="D23624" t="s">
        <v>302</v>
      </c>
    </row>
    <row r="23625" spans="4:4" customFormat="1" x14ac:dyDescent="0.4">
      <c r="D23625" t="s">
        <v>302</v>
      </c>
    </row>
    <row r="23626" spans="4:4" customFormat="1" x14ac:dyDescent="0.4">
      <c r="D23626" t="s">
        <v>302</v>
      </c>
    </row>
    <row r="23627" spans="4:4" customFormat="1" x14ac:dyDescent="0.4">
      <c r="D23627" t="s">
        <v>302</v>
      </c>
    </row>
    <row r="23628" spans="4:4" customFormat="1" x14ac:dyDescent="0.4">
      <c r="D23628" t="s">
        <v>302</v>
      </c>
    </row>
    <row r="23629" spans="4:4" customFormat="1" x14ac:dyDescent="0.4">
      <c r="D23629" t="s">
        <v>302</v>
      </c>
    </row>
    <row r="23630" spans="4:4" customFormat="1" x14ac:dyDescent="0.4">
      <c r="D23630" t="s">
        <v>302</v>
      </c>
    </row>
    <row r="23631" spans="4:4" customFormat="1" x14ac:dyDescent="0.4">
      <c r="D23631" t="s">
        <v>302</v>
      </c>
    </row>
    <row r="23632" spans="4:4" customFormat="1" x14ac:dyDescent="0.4">
      <c r="D23632" t="s">
        <v>302</v>
      </c>
    </row>
    <row r="23633" spans="4:4" customFormat="1" x14ac:dyDescent="0.4">
      <c r="D23633" t="s">
        <v>302</v>
      </c>
    </row>
    <row r="23634" spans="4:4" customFormat="1" x14ac:dyDescent="0.4">
      <c r="D23634" t="s">
        <v>302</v>
      </c>
    </row>
    <row r="23635" spans="4:4" customFormat="1" x14ac:dyDescent="0.4">
      <c r="D23635" t="s">
        <v>302</v>
      </c>
    </row>
    <row r="23636" spans="4:4" customFormat="1" x14ac:dyDescent="0.4">
      <c r="D23636" t="s">
        <v>302</v>
      </c>
    </row>
    <row r="23637" spans="4:4" customFormat="1" x14ac:dyDescent="0.4">
      <c r="D23637" t="s">
        <v>302</v>
      </c>
    </row>
    <row r="23638" spans="4:4" customFormat="1" x14ac:dyDescent="0.4">
      <c r="D23638" t="s">
        <v>302</v>
      </c>
    </row>
    <row r="23639" spans="4:4" customFormat="1" x14ac:dyDescent="0.4">
      <c r="D23639" t="s">
        <v>302</v>
      </c>
    </row>
    <row r="23640" spans="4:4" customFormat="1" x14ac:dyDescent="0.4">
      <c r="D23640" t="s">
        <v>302</v>
      </c>
    </row>
    <row r="23641" spans="4:4" customFormat="1" x14ac:dyDescent="0.4">
      <c r="D23641" t="s">
        <v>302</v>
      </c>
    </row>
    <row r="23642" spans="4:4" customFormat="1" x14ac:dyDescent="0.4">
      <c r="D23642" t="s">
        <v>302</v>
      </c>
    </row>
    <row r="23643" spans="4:4" customFormat="1" x14ac:dyDescent="0.4">
      <c r="D23643" t="s">
        <v>302</v>
      </c>
    </row>
    <row r="23644" spans="4:4" customFormat="1" x14ac:dyDescent="0.4">
      <c r="D23644" t="s">
        <v>302</v>
      </c>
    </row>
    <row r="23645" spans="4:4" customFormat="1" x14ac:dyDescent="0.4">
      <c r="D23645" t="s">
        <v>302</v>
      </c>
    </row>
    <row r="23646" spans="4:4" customFormat="1" x14ac:dyDescent="0.4">
      <c r="D23646" t="s">
        <v>302</v>
      </c>
    </row>
    <row r="23647" spans="4:4" customFormat="1" x14ac:dyDescent="0.4">
      <c r="D23647" t="s">
        <v>302</v>
      </c>
    </row>
    <row r="23648" spans="4:4" customFormat="1" x14ac:dyDescent="0.4">
      <c r="D23648" t="s">
        <v>302</v>
      </c>
    </row>
    <row r="23649" spans="4:4" customFormat="1" x14ac:dyDescent="0.4">
      <c r="D23649" t="s">
        <v>302</v>
      </c>
    </row>
    <row r="23650" spans="4:4" customFormat="1" x14ac:dyDescent="0.4">
      <c r="D23650" t="s">
        <v>302</v>
      </c>
    </row>
    <row r="23651" spans="4:4" customFormat="1" x14ac:dyDescent="0.4">
      <c r="D23651" t="s">
        <v>302</v>
      </c>
    </row>
    <row r="23652" spans="4:4" customFormat="1" x14ac:dyDescent="0.4">
      <c r="D23652" t="s">
        <v>302</v>
      </c>
    </row>
    <row r="23653" spans="4:4" customFormat="1" x14ac:dyDescent="0.4">
      <c r="D23653" t="s">
        <v>302</v>
      </c>
    </row>
    <row r="23654" spans="4:4" customFormat="1" x14ac:dyDescent="0.4">
      <c r="D23654" t="s">
        <v>302</v>
      </c>
    </row>
    <row r="23655" spans="4:4" customFormat="1" x14ac:dyDescent="0.4">
      <c r="D23655" t="s">
        <v>302</v>
      </c>
    </row>
    <row r="23656" spans="4:4" customFormat="1" x14ac:dyDescent="0.4">
      <c r="D23656" t="s">
        <v>302</v>
      </c>
    </row>
    <row r="23657" spans="4:4" customFormat="1" x14ac:dyDescent="0.4">
      <c r="D23657" t="s">
        <v>302</v>
      </c>
    </row>
    <row r="23658" spans="4:4" customFormat="1" x14ac:dyDescent="0.4">
      <c r="D23658" t="s">
        <v>302</v>
      </c>
    </row>
    <row r="23659" spans="4:4" customFormat="1" x14ac:dyDescent="0.4">
      <c r="D23659" t="s">
        <v>302</v>
      </c>
    </row>
    <row r="23660" spans="4:4" customFormat="1" x14ac:dyDescent="0.4">
      <c r="D23660" t="s">
        <v>302</v>
      </c>
    </row>
    <row r="23661" spans="4:4" customFormat="1" x14ac:dyDescent="0.4">
      <c r="D23661" t="s">
        <v>302</v>
      </c>
    </row>
    <row r="23662" spans="4:4" customFormat="1" x14ac:dyDescent="0.4">
      <c r="D23662" t="s">
        <v>302</v>
      </c>
    </row>
    <row r="23663" spans="4:4" customFormat="1" x14ac:dyDescent="0.4">
      <c r="D23663" t="s">
        <v>302</v>
      </c>
    </row>
    <row r="23664" spans="4:4" customFormat="1" x14ac:dyDescent="0.4">
      <c r="D23664" t="s">
        <v>302</v>
      </c>
    </row>
    <row r="23665" spans="4:4" customFormat="1" x14ac:dyDescent="0.4">
      <c r="D23665" t="s">
        <v>302</v>
      </c>
    </row>
    <row r="23666" spans="4:4" customFormat="1" x14ac:dyDescent="0.4">
      <c r="D23666" t="s">
        <v>302</v>
      </c>
    </row>
    <row r="23667" spans="4:4" customFormat="1" x14ac:dyDescent="0.4">
      <c r="D23667" t="s">
        <v>302</v>
      </c>
    </row>
    <row r="23668" spans="4:4" customFormat="1" x14ac:dyDescent="0.4">
      <c r="D23668" t="s">
        <v>302</v>
      </c>
    </row>
    <row r="23669" spans="4:4" customFormat="1" x14ac:dyDescent="0.4">
      <c r="D23669" t="s">
        <v>302</v>
      </c>
    </row>
    <row r="23670" spans="4:4" customFormat="1" x14ac:dyDescent="0.4">
      <c r="D23670" t="s">
        <v>302</v>
      </c>
    </row>
    <row r="23671" spans="4:4" customFormat="1" x14ac:dyDescent="0.4">
      <c r="D23671" t="s">
        <v>302</v>
      </c>
    </row>
    <row r="23672" spans="4:4" customFormat="1" x14ac:dyDescent="0.4">
      <c r="D23672" t="s">
        <v>302</v>
      </c>
    </row>
    <row r="23673" spans="4:4" customFormat="1" x14ac:dyDescent="0.4">
      <c r="D23673" t="s">
        <v>302</v>
      </c>
    </row>
    <row r="23674" spans="4:4" customFormat="1" x14ac:dyDescent="0.4">
      <c r="D23674" t="s">
        <v>302</v>
      </c>
    </row>
    <row r="23675" spans="4:4" customFormat="1" x14ac:dyDescent="0.4">
      <c r="D23675" t="s">
        <v>302</v>
      </c>
    </row>
    <row r="23676" spans="4:4" customFormat="1" x14ac:dyDescent="0.4">
      <c r="D23676" t="s">
        <v>302</v>
      </c>
    </row>
    <row r="23677" spans="4:4" customFormat="1" x14ac:dyDescent="0.4">
      <c r="D23677" t="s">
        <v>302</v>
      </c>
    </row>
    <row r="23678" spans="4:4" customFormat="1" x14ac:dyDescent="0.4">
      <c r="D23678" t="s">
        <v>302</v>
      </c>
    </row>
    <row r="23679" spans="4:4" customFormat="1" x14ac:dyDescent="0.4">
      <c r="D23679" t="s">
        <v>302</v>
      </c>
    </row>
    <row r="23680" spans="4:4" customFormat="1" x14ac:dyDescent="0.4">
      <c r="D23680" t="s">
        <v>302</v>
      </c>
    </row>
    <row r="23681" spans="4:4" customFormat="1" x14ac:dyDescent="0.4">
      <c r="D23681" t="s">
        <v>302</v>
      </c>
    </row>
    <row r="23682" spans="4:4" customFormat="1" x14ac:dyDescent="0.4">
      <c r="D23682" t="s">
        <v>302</v>
      </c>
    </row>
    <row r="23683" spans="4:4" customFormat="1" x14ac:dyDescent="0.4">
      <c r="D23683" t="s">
        <v>302</v>
      </c>
    </row>
    <row r="23684" spans="4:4" customFormat="1" x14ac:dyDescent="0.4">
      <c r="D23684" t="s">
        <v>302</v>
      </c>
    </row>
    <row r="23685" spans="4:4" customFormat="1" x14ac:dyDescent="0.4">
      <c r="D23685" t="s">
        <v>302</v>
      </c>
    </row>
    <row r="23686" spans="4:4" customFormat="1" x14ac:dyDescent="0.4">
      <c r="D23686" t="s">
        <v>302</v>
      </c>
    </row>
    <row r="23687" spans="4:4" customFormat="1" x14ac:dyDescent="0.4">
      <c r="D23687" t="s">
        <v>302</v>
      </c>
    </row>
    <row r="23688" spans="4:4" customFormat="1" x14ac:dyDescent="0.4">
      <c r="D23688" t="s">
        <v>302</v>
      </c>
    </row>
    <row r="23689" spans="4:4" customFormat="1" x14ac:dyDescent="0.4">
      <c r="D23689" t="s">
        <v>302</v>
      </c>
    </row>
    <row r="23690" spans="4:4" customFormat="1" x14ac:dyDescent="0.4">
      <c r="D23690" t="s">
        <v>302</v>
      </c>
    </row>
    <row r="23691" spans="4:4" customFormat="1" x14ac:dyDescent="0.4">
      <c r="D23691" t="s">
        <v>302</v>
      </c>
    </row>
    <row r="23692" spans="4:4" customFormat="1" x14ac:dyDescent="0.4">
      <c r="D23692" t="s">
        <v>302</v>
      </c>
    </row>
    <row r="23693" spans="4:4" customFormat="1" x14ac:dyDescent="0.4">
      <c r="D23693" t="s">
        <v>302</v>
      </c>
    </row>
    <row r="23694" spans="4:4" customFormat="1" x14ac:dyDescent="0.4">
      <c r="D23694" t="s">
        <v>302</v>
      </c>
    </row>
    <row r="23695" spans="4:4" customFormat="1" x14ac:dyDescent="0.4">
      <c r="D23695" t="s">
        <v>302</v>
      </c>
    </row>
    <row r="23696" spans="4:4" customFormat="1" x14ac:dyDescent="0.4">
      <c r="D23696" t="s">
        <v>302</v>
      </c>
    </row>
    <row r="23697" spans="4:4" customFormat="1" x14ac:dyDescent="0.4">
      <c r="D23697" t="s">
        <v>302</v>
      </c>
    </row>
    <row r="23698" spans="4:4" customFormat="1" x14ac:dyDescent="0.4">
      <c r="D23698" t="s">
        <v>302</v>
      </c>
    </row>
    <row r="23699" spans="4:4" customFormat="1" x14ac:dyDescent="0.4">
      <c r="D23699" t="s">
        <v>302</v>
      </c>
    </row>
    <row r="23700" spans="4:4" customFormat="1" x14ac:dyDescent="0.4">
      <c r="D23700" t="s">
        <v>302</v>
      </c>
    </row>
    <row r="23701" spans="4:4" customFormat="1" x14ac:dyDescent="0.4">
      <c r="D23701" t="s">
        <v>302</v>
      </c>
    </row>
    <row r="23702" spans="4:4" customFormat="1" x14ac:dyDescent="0.4">
      <c r="D23702" t="s">
        <v>302</v>
      </c>
    </row>
    <row r="23703" spans="4:4" customFormat="1" x14ac:dyDescent="0.4">
      <c r="D23703" t="s">
        <v>302</v>
      </c>
    </row>
    <row r="23704" spans="4:4" customFormat="1" x14ac:dyDescent="0.4">
      <c r="D23704" t="s">
        <v>302</v>
      </c>
    </row>
    <row r="23705" spans="4:4" customFormat="1" x14ac:dyDescent="0.4">
      <c r="D23705" t="s">
        <v>302</v>
      </c>
    </row>
    <row r="23706" spans="4:4" customFormat="1" x14ac:dyDescent="0.4">
      <c r="D23706" t="s">
        <v>302</v>
      </c>
    </row>
    <row r="23707" spans="4:4" customFormat="1" x14ac:dyDescent="0.4">
      <c r="D23707" t="s">
        <v>302</v>
      </c>
    </row>
    <row r="23708" spans="4:4" customFormat="1" x14ac:dyDescent="0.4">
      <c r="D23708" t="s">
        <v>302</v>
      </c>
    </row>
    <row r="23709" spans="4:4" customFormat="1" x14ac:dyDescent="0.4">
      <c r="D23709" t="s">
        <v>302</v>
      </c>
    </row>
    <row r="23710" spans="4:4" customFormat="1" x14ac:dyDescent="0.4">
      <c r="D23710" t="s">
        <v>302</v>
      </c>
    </row>
    <row r="23711" spans="4:4" customFormat="1" x14ac:dyDescent="0.4">
      <c r="D23711" t="s">
        <v>302</v>
      </c>
    </row>
    <row r="23712" spans="4:4" customFormat="1" x14ac:dyDescent="0.4">
      <c r="D23712" t="s">
        <v>302</v>
      </c>
    </row>
    <row r="23713" spans="4:4" customFormat="1" x14ac:dyDescent="0.4">
      <c r="D23713" t="s">
        <v>302</v>
      </c>
    </row>
    <row r="23714" spans="4:4" customFormat="1" x14ac:dyDescent="0.4">
      <c r="D23714" t="s">
        <v>302</v>
      </c>
    </row>
    <row r="23715" spans="4:4" customFormat="1" x14ac:dyDescent="0.4">
      <c r="D23715" t="s">
        <v>302</v>
      </c>
    </row>
    <row r="23716" spans="4:4" customFormat="1" x14ac:dyDescent="0.4">
      <c r="D23716" t="s">
        <v>302</v>
      </c>
    </row>
    <row r="23717" spans="4:4" customFormat="1" x14ac:dyDescent="0.4">
      <c r="D23717" t="s">
        <v>302</v>
      </c>
    </row>
    <row r="23718" spans="4:4" customFormat="1" x14ac:dyDescent="0.4">
      <c r="D23718" t="s">
        <v>302</v>
      </c>
    </row>
    <row r="23719" spans="4:4" customFormat="1" x14ac:dyDescent="0.4">
      <c r="D23719" t="s">
        <v>302</v>
      </c>
    </row>
    <row r="23720" spans="4:4" customFormat="1" x14ac:dyDescent="0.4">
      <c r="D23720" t="s">
        <v>302</v>
      </c>
    </row>
    <row r="23721" spans="4:4" customFormat="1" x14ac:dyDescent="0.4">
      <c r="D23721" t="s">
        <v>302</v>
      </c>
    </row>
    <row r="23722" spans="4:4" customFormat="1" x14ac:dyDescent="0.4">
      <c r="D23722" t="s">
        <v>302</v>
      </c>
    </row>
    <row r="23723" spans="4:4" customFormat="1" x14ac:dyDescent="0.4">
      <c r="D23723" t="s">
        <v>302</v>
      </c>
    </row>
    <row r="23724" spans="4:4" customFormat="1" x14ac:dyDescent="0.4">
      <c r="D23724" t="s">
        <v>302</v>
      </c>
    </row>
    <row r="23725" spans="4:4" customFormat="1" x14ac:dyDescent="0.4">
      <c r="D23725" t="s">
        <v>302</v>
      </c>
    </row>
    <row r="23726" spans="4:4" customFormat="1" x14ac:dyDescent="0.4">
      <c r="D23726" t="s">
        <v>302</v>
      </c>
    </row>
    <row r="23727" spans="4:4" customFormat="1" x14ac:dyDescent="0.4">
      <c r="D23727" t="s">
        <v>302</v>
      </c>
    </row>
    <row r="23728" spans="4:4" customFormat="1" x14ac:dyDescent="0.4">
      <c r="D23728" t="s">
        <v>302</v>
      </c>
    </row>
    <row r="23729" spans="4:4" customFormat="1" x14ac:dyDescent="0.4">
      <c r="D23729" t="s">
        <v>302</v>
      </c>
    </row>
    <row r="23730" spans="4:4" customFormat="1" x14ac:dyDescent="0.4">
      <c r="D23730" t="s">
        <v>302</v>
      </c>
    </row>
    <row r="23731" spans="4:4" customFormat="1" x14ac:dyDescent="0.4">
      <c r="D23731" t="s">
        <v>302</v>
      </c>
    </row>
    <row r="23732" spans="4:4" customFormat="1" x14ac:dyDescent="0.4">
      <c r="D23732" t="s">
        <v>302</v>
      </c>
    </row>
    <row r="23733" spans="4:4" customFormat="1" x14ac:dyDescent="0.4">
      <c r="D23733" t="s">
        <v>302</v>
      </c>
    </row>
    <row r="23734" spans="4:4" customFormat="1" x14ac:dyDescent="0.4">
      <c r="D23734" t="s">
        <v>302</v>
      </c>
    </row>
    <row r="23735" spans="4:4" customFormat="1" x14ac:dyDescent="0.4">
      <c r="D23735" t="s">
        <v>302</v>
      </c>
    </row>
    <row r="23736" spans="4:4" customFormat="1" x14ac:dyDescent="0.4">
      <c r="D23736" t="s">
        <v>302</v>
      </c>
    </row>
    <row r="23737" spans="4:4" customFormat="1" x14ac:dyDescent="0.4">
      <c r="D23737" t="s">
        <v>302</v>
      </c>
    </row>
    <row r="23738" spans="4:4" customFormat="1" x14ac:dyDescent="0.4">
      <c r="D23738" t="s">
        <v>302</v>
      </c>
    </row>
    <row r="23739" spans="4:4" customFormat="1" x14ac:dyDescent="0.4">
      <c r="D23739" t="s">
        <v>302</v>
      </c>
    </row>
    <row r="23740" spans="4:4" customFormat="1" x14ac:dyDescent="0.4">
      <c r="D23740" t="s">
        <v>302</v>
      </c>
    </row>
    <row r="23741" spans="4:4" customFormat="1" x14ac:dyDescent="0.4">
      <c r="D23741" t="s">
        <v>302</v>
      </c>
    </row>
    <row r="23742" spans="4:4" customFormat="1" x14ac:dyDescent="0.4">
      <c r="D23742" t="s">
        <v>302</v>
      </c>
    </row>
    <row r="23743" spans="4:4" customFormat="1" x14ac:dyDescent="0.4">
      <c r="D23743" t="s">
        <v>302</v>
      </c>
    </row>
    <row r="23744" spans="4:4" customFormat="1" x14ac:dyDescent="0.4">
      <c r="D23744" t="s">
        <v>302</v>
      </c>
    </row>
    <row r="23745" spans="4:4" customFormat="1" x14ac:dyDescent="0.4">
      <c r="D23745" t="s">
        <v>302</v>
      </c>
    </row>
    <row r="23746" spans="4:4" customFormat="1" x14ac:dyDescent="0.4">
      <c r="D23746" t="s">
        <v>302</v>
      </c>
    </row>
    <row r="23747" spans="4:4" customFormat="1" x14ac:dyDescent="0.4">
      <c r="D23747" t="s">
        <v>302</v>
      </c>
    </row>
    <row r="23748" spans="4:4" customFormat="1" x14ac:dyDescent="0.4">
      <c r="D23748" t="s">
        <v>302</v>
      </c>
    </row>
    <row r="23749" spans="4:4" customFormat="1" x14ac:dyDescent="0.4">
      <c r="D23749" t="s">
        <v>302</v>
      </c>
    </row>
    <row r="23750" spans="4:4" customFormat="1" x14ac:dyDescent="0.4">
      <c r="D23750" t="s">
        <v>302</v>
      </c>
    </row>
    <row r="23751" spans="4:4" customFormat="1" x14ac:dyDescent="0.4">
      <c r="D23751" t="s">
        <v>302</v>
      </c>
    </row>
    <row r="23752" spans="4:4" customFormat="1" x14ac:dyDescent="0.4">
      <c r="D23752" t="s">
        <v>302</v>
      </c>
    </row>
    <row r="23753" spans="4:4" customFormat="1" x14ac:dyDescent="0.4">
      <c r="D23753" t="s">
        <v>302</v>
      </c>
    </row>
    <row r="23754" spans="4:4" customFormat="1" x14ac:dyDescent="0.4">
      <c r="D23754" t="s">
        <v>302</v>
      </c>
    </row>
    <row r="23755" spans="4:4" customFormat="1" x14ac:dyDescent="0.4">
      <c r="D23755" t="s">
        <v>302</v>
      </c>
    </row>
    <row r="23756" spans="4:4" customFormat="1" x14ac:dyDescent="0.4">
      <c r="D23756" t="s">
        <v>302</v>
      </c>
    </row>
    <row r="23757" spans="4:4" customFormat="1" x14ac:dyDescent="0.4">
      <c r="D23757" t="s">
        <v>302</v>
      </c>
    </row>
    <row r="23758" spans="4:4" customFormat="1" x14ac:dyDescent="0.4">
      <c r="D23758" t="s">
        <v>302</v>
      </c>
    </row>
    <row r="23759" spans="4:4" customFormat="1" x14ac:dyDescent="0.4">
      <c r="D23759" t="s">
        <v>302</v>
      </c>
    </row>
    <row r="23760" spans="4:4" customFormat="1" x14ac:dyDescent="0.4">
      <c r="D23760" t="s">
        <v>302</v>
      </c>
    </row>
    <row r="23761" spans="4:4" customFormat="1" x14ac:dyDescent="0.4">
      <c r="D23761" t="s">
        <v>302</v>
      </c>
    </row>
    <row r="23762" spans="4:4" customFormat="1" x14ac:dyDescent="0.4">
      <c r="D23762" t="s">
        <v>302</v>
      </c>
    </row>
    <row r="23763" spans="4:4" customFormat="1" x14ac:dyDescent="0.4">
      <c r="D23763" t="s">
        <v>302</v>
      </c>
    </row>
    <row r="23764" spans="4:4" customFormat="1" x14ac:dyDescent="0.4">
      <c r="D23764" t="s">
        <v>302</v>
      </c>
    </row>
    <row r="23765" spans="4:4" customFormat="1" x14ac:dyDescent="0.4">
      <c r="D23765" t="s">
        <v>302</v>
      </c>
    </row>
    <row r="23766" spans="4:4" customFormat="1" x14ac:dyDescent="0.4">
      <c r="D23766" t="s">
        <v>302</v>
      </c>
    </row>
    <row r="23767" spans="4:4" customFormat="1" x14ac:dyDescent="0.4">
      <c r="D23767" t="s">
        <v>302</v>
      </c>
    </row>
    <row r="23768" spans="4:4" customFormat="1" x14ac:dyDescent="0.4">
      <c r="D23768" t="s">
        <v>302</v>
      </c>
    </row>
    <row r="23769" spans="4:4" customFormat="1" x14ac:dyDescent="0.4">
      <c r="D23769" t="s">
        <v>302</v>
      </c>
    </row>
    <row r="23770" spans="4:4" customFormat="1" x14ac:dyDescent="0.4">
      <c r="D23770" t="s">
        <v>302</v>
      </c>
    </row>
    <row r="23771" spans="4:4" customFormat="1" x14ac:dyDescent="0.4">
      <c r="D23771" t="s">
        <v>302</v>
      </c>
    </row>
    <row r="23772" spans="4:4" customFormat="1" x14ac:dyDescent="0.4">
      <c r="D23772" t="s">
        <v>302</v>
      </c>
    </row>
    <row r="23773" spans="4:4" customFormat="1" x14ac:dyDescent="0.4">
      <c r="D23773" t="s">
        <v>302</v>
      </c>
    </row>
    <row r="23774" spans="4:4" customFormat="1" x14ac:dyDescent="0.4">
      <c r="D23774" t="s">
        <v>302</v>
      </c>
    </row>
    <row r="23775" spans="4:4" customFormat="1" x14ac:dyDescent="0.4">
      <c r="D23775" t="s">
        <v>302</v>
      </c>
    </row>
    <row r="23776" spans="4:4" customFormat="1" x14ac:dyDescent="0.4">
      <c r="D23776" t="s">
        <v>302</v>
      </c>
    </row>
    <row r="23777" spans="4:4" customFormat="1" x14ac:dyDescent="0.4">
      <c r="D23777" t="s">
        <v>302</v>
      </c>
    </row>
    <row r="23778" spans="4:4" customFormat="1" x14ac:dyDescent="0.4">
      <c r="D23778" t="s">
        <v>302</v>
      </c>
    </row>
    <row r="23779" spans="4:4" customFormat="1" x14ac:dyDescent="0.4">
      <c r="D23779" t="s">
        <v>302</v>
      </c>
    </row>
    <row r="23780" spans="4:4" customFormat="1" x14ac:dyDescent="0.4">
      <c r="D23780" t="s">
        <v>302</v>
      </c>
    </row>
    <row r="23781" spans="4:4" customFormat="1" x14ac:dyDescent="0.4">
      <c r="D23781" t="s">
        <v>302</v>
      </c>
    </row>
    <row r="23782" spans="4:4" customFormat="1" x14ac:dyDescent="0.4">
      <c r="D23782" t="s">
        <v>302</v>
      </c>
    </row>
    <row r="23783" spans="4:4" customFormat="1" x14ac:dyDescent="0.4">
      <c r="D23783" t="s">
        <v>302</v>
      </c>
    </row>
    <row r="23784" spans="4:4" customFormat="1" x14ac:dyDescent="0.4">
      <c r="D23784" t="s">
        <v>302</v>
      </c>
    </row>
    <row r="23785" spans="4:4" customFormat="1" x14ac:dyDescent="0.4">
      <c r="D23785" t="s">
        <v>302</v>
      </c>
    </row>
    <row r="23786" spans="4:4" customFormat="1" x14ac:dyDescent="0.4">
      <c r="D23786" t="s">
        <v>302</v>
      </c>
    </row>
    <row r="23787" spans="4:4" customFormat="1" x14ac:dyDescent="0.4">
      <c r="D23787" t="s">
        <v>302</v>
      </c>
    </row>
    <row r="23788" spans="4:4" customFormat="1" x14ac:dyDescent="0.4">
      <c r="D23788" t="s">
        <v>302</v>
      </c>
    </row>
    <row r="23789" spans="4:4" customFormat="1" x14ac:dyDescent="0.4">
      <c r="D23789" t="s">
        <v>302</v>
      </c>
    </row>
    <row r="23790" spans="4:4" customFormat="1" x14ac:dyDescent="0.4">
      <c r="D23790" t="s">
        <v>302</v>
      </c>
    </row>
    <row r="23791" spans="4:4" customFormat="1" x14ac:dyDescent="0.4">
      <c r="D23791" t="s">
        <v>302</v>
      </c>
    </row>
    <row r="23792" spans="4:4" customFormat="1" x14ac:dyDescent="0.4">
      <c r="D23792" t="s">
        <v>302</v>
      </c>
    </row>
    <row r="23793" spans="4:4" customFormat="1" x14ac:dyDescent="0.4">
      <c r="D23793" t="s">
        <v>302</v>
      </c>
    </row>
    <row r="23794" spans="4:4" customFormat="1" x14ac:dyDescent="0.4">
      <c r="D23794" t="s">
        <v>302</v>
      </c>
    </row>
    <row r="23795" spans="4:4" customFormat="1" x14ac:dyDescent="0.4">
      <c r="D23795" t="s">
        <v>302</v>
      </c>
    </row>
    <row r="23796" spans="4:4" customFormat="1" x14ac:dyDescent="0.4">
      <c r="D23796" t="s">
        <v>302</v>
      </c>
    </row>
    <row r="23797" spans="4:4" customFormat="1" x14ac:dyDescent="0.4">
      <c r="D23797" t="s">
        <v>302</v>
      </c>
    </row>
    <row r="23798" spans="4:4" customFormat="1" x14ac:dyDescent="0.4">
      <c r="D23798" t="s">
        <v>302</v>
      </c>
    </row>
    <row r="23799" spans="4:4" customFormat="1" x14ac:dyDescent="0.4">
      <c r="D23799" t="s">
        <v>302</v>
      </c>
    </row>
    <row r="23800" spans="4:4" customFormat="1" x14ac:dyDescent="0.4">
      <c r="D23800" t="s">
        <v>302</v>
      </c>
    </row>
    <row r="23801" spans="4:4" customFormat="1" x14ac:dyDescent="0.4">
      <c r="D23801" t="s">
        <v>302</v>
      </c>
    </row>
    <row r="23802" spans="4:4" customFormat="1" x14ac:dyDescent="0.4">
      <c r="D23802" t="s">
        <v>302</v>
      </c>
    </row>
    <row r="23803" spans="4:4" customFormat="1" x14ac:dyDescent="0.4">
      <c r="D23803" t="s">
        <v>302</v>
      </c>
    </row>
    <row r="23804" spans="4:4" customFormat="1" x14ac:dyDescent="0.4">
      <c r="D23804" t="s">
        <v>302</v>
      </c>
    </row>
    <row r="23805" spans="4:4" customFormat="1" x14ac:dyDescent="0.4">
      <c r="D23805" t="s">
        <v>302</v>
      </c>
    </row>
    <row r="23806" spans="4:4" customFormat="1" x14ac:dyDescent="0.4">
      <c r="D23806" t="s">
        <v>302</v>
      </c>
    </row>
    <row r="23807" spans="4:4" customFormat="1" x14ac:dyDescent="0.4">
      <c r="D23807" t="s">
        <v>302</v>
      </c>
    </row>
    <row r="23808" spans="4:4" customFormat="1" x14ac:dyDescent="0.4">
      <c r="D23808" t="s">
        <v>302</v>
      </c>
    </row>
    <row r="23809" spans="4:4" customFormat="1" x14ac:dyDescent="0.4">
      <c r="D23809" t="s">
        <v>302</v>
      </c>
    </row>
    <row r="23810" spans="4:4" customFormat="1" x14ac:dyDescent="0.4">
      <c r="D23810" t="s">
        <v>302</v>
      </c>
    </row>
    <row r="23811" spans="4:4" customFormat="1" x14ac:dyDescent="0.4">
      <c r="D23811" t="s">
        <v>302</v>
      </c>
    </row>
    <row r="23812" spans="4:4" customFormat="1" x14ac:dyDescent="0.4">
      <c r="D23812" t="s">
        <v>302</v>
      </c>
    </row>
    <row r="23813" spans="4:4" customFormat="1" x14ac:dyDescent="0.4">
      <c r="D23813" t="s">
        <v>302</v>
      </c>
    </row>
    <row r="23814" spans="4:4" customFormat="1" x14ac:dyDescent="0.4">
      <c r="D23814" t="s">
        <v>302</v>
      </c>
    </row>
    <row r="23815" spans="4:4" customFormat="1" x14ac:dyDescent="0.4">
      <c r="D23815" t="s">
        <v>302</v>
      </c>
    </row>
    <row r="23816" spans="4:4" customFormat="1" x14ac:dyDescent="0.4">
      <c r="D23816" t="s">
        <v>302</v>
      </c>
    </row>
    <row r="23817" spans="4:4" customFormat="1" x14ac:dyDescent="0.4">
      <c r="D23817" t="s">
        <v>302</v>
      </c>
    </row>
    <row r="23818" spans="4:4" customFormat="1" x14ac:dyDescent="0.4">
      <c r="D23818" t="s">
        <v>302</v>
      </c>
    </row>
    <row r="23819" spans="4:4" customFormat="1" x14ac:dyDescent="0.4">
      <c r="D23819" t="s">
        <v>302</v>
      </c>
    </row>
    <row r="23820" spans="4:4" customFormat="1" x14ac:dyDescent="0.4">
      <c r="D23820" t="s">
        <v>302</v>
      </c>
    </row>
    <row r="23821" spans="4:4" customFormat="1" x14ac:dyDescent="0.4">
      <c r="D23821" t="s">
        <v>302</v>
      </c>
    </row>
    <row r="23822" spans="4:4" customFormat="1" x14ac:dyDescent="0.4">
      <c r="D23822" t="s">
        <v>302</v>
      </c>
    </row>
    <row r="23823" spans="4:4" customFormat="1" x14ac:dyDescent="0.4">
      <c r="D23823" t="s">
        <v>302</v>
      </c>
    </row>
    <row r="23824" spans="4:4" customFormat="1" x14ac:dyDescent="0.4">
      <c r="D23824" t="s">
        <v>302</v>
      </c>
    </row>
    <row r="23825" spans="4:4" customFormat="1" x14ac:dyDescent="0.4">
      <c r="D23825" t="s">
        <v>302</v>
      </c>
    </row>
    <row r="23826" spans="4:4" customFormat="1" x14ac:dyDescent="0.4">
      <c r="D23826" t="s">
        <v>302</v>
      </c>
    </row>
    <row r="23827" spans="4:4" customFormat="1" x14ac:dyDescent="0.4">
      <c r="D23827" t="s">
        <v>302</v>
      </c>
    </row>
    <row r="23828" spans="4:4" customFormat="1" x14ac:dyDescent="0.4">
      <c r="D23828" t="s">
        <v>302</v>
      </c>
    </row>
    <row r="23829" spans="4:4" customFormat="1" x14ac:dyDescent="0.4">
      <c r="D23829" t="s">
        <v>302</v>
      </c>
    </row>
    <row r="23830" spans="4:4" customFormat="1" x14ac:dyDescent="0.4">
      <c r="D23830" t="s">
        <v>302</v>
      </c>
    </row>
    <row r="23831" spans="4:4" customFormat="1" x14ac:dyDescent="0.4">
      <c r="D23831" t="s">
        <v>302</v>
      </c>
    </row>
    <row r="23832" spans="4:4" customFormat="1" x14ac:dyDescent="0.4">
      <c r="D23832" t="s">
        <v>302</v>
      </c>
    </row>
    <row r="23833" spans="4:4" customFormat="1" x14ac:dyDescent="0.4">
      <c r="D23833" t="s">
        <v>302</v>
      </c>
    </row>
    <row r="23834" spans="4:4" customFormat="1" x14ac:dyDescent="0.4">
      <c r="D23834" t="s">
        <v>302</v>
      </c>
    </row>
    <row r="23835" spans="4:4" customFormat="1" x14ac:dyDescent="0.4">
      <c r="D23835" t="s">
        <v>302</v>
      </c>
    </row>
    <row r="23836" spans="4:4" customFormat="1" x14ac:dyDescent="0.4">
      <c r="D23836" t="s">
        <v>302</v>
      </c>
    </row>
    <row r="23837" spans="4:4" customFormat="1" x14ac:dyDescent="0.4">
      <c r="D23837" t="s">
        <v>302</v>
      </c>
    </row>
    <row r="23838" spans="4:4" customFormat="1" x14ac:dyDescent="0.4">
      <c r="D23838" t="s">
        <v>302</v>
      </c>
    </row>
    <row r="23839" spans="4:4" customFormat="1" x14ac:dyDescent="0.4">
      <c r="D23839" t="s">
        <v>302</v>
      </c>
    </row>
    <row r="23840" spans="4:4" customFormat="1" x14ac:dyDescent="0.4">
      <c r="D23840" t="s">
        <v>302</v>
      </c>
    </row>
    <row r="23841" spans="4:4" customFormat="1" x14ac:dyDescent="0.4">
      <c r="D23841" t="s">
        <v>302</v>
      </c>
    </row>
    <row r="23842" spans="4:4" customFormat="1" x14ac:dyDescent="0.4">
      <c r="D23842" t="s">
        <v>302</v>
      </c>
    </row>
    <row r="23843" spans="4:4" customFormat="1" x14ac:dyDescent="0.4">
      <c r="D23843" t="s">
        <v>302</v>
      </c>
    </row>
    <row r="23844" spans="4:4" customFormat="1" x14ac:dyDescent="0.4">
      <c r="D23844" t="s">
        <v>302</v>
      </c>
    </row>
    <row r="23845" spans="4:4" customFormat="1" x14ac:dyDescent="0.4">
      <c r="D23845" t="s">
        <v>302</v>
      </c>
    </row>
    <row r="23846" spans="4:4" customFormat="1" x14ac:dyDescent="0.4">
      <c r="D23846" t="s">
        <v>302</v>
      </c>
    </row>
    <row r="23847" spans="4:4" customFormat="1" x14ac:dyDescent="0.4">
      <c r="D23847" t="s">
        <v>302</v>
      </c>
    </row>
    <row r="23848" spans="4:4" customFormat="1" x14ac:dyDescent="0.4">
      <c r="D23848" t="s">
        <v>302</v>
      </c>
    </row>
    <row r="23849" spans="4:4" customFormat="1" x14ac:dyDescent="0.4">
      <c r="D23849" t="s">
        <v>302</v>
      </c>
    </row>
    <row r="23850" spans="4:4" customFormat="1" x14ac:dyDescent="0.4">
      <c r="D23850" t="s">
        <v>302</v>
      </c>
    </row>
    <row r="23851" spans="4:4" customFormat="1" x14ac:dyDescent="0.4">
      <c r="D23851" t="s">
        <v>302</v>
      </c>
    </row>
    <row r="23852" spans="4:4" customFormat="1" x14ac:dyDescent="0.4">
      <c r="D23852" t="s">
        <v>302</v>
      </c>
    </row>
    <row r="23853" spans="4:4" customFormat="1" x14ac:dyDescent="0.4">
      <c r="D23853" t="s">
        <v>302</v>
      </c>
    </row>
    <row r="23854" spans="4:4" customFormat="1" x14ac:dyDescent="0.4">
      <c r="D23854" t="s">
        <v>302</v>
      </c>
    </row>
    <row r="23855" spans="4:4" customFormat="1" x14ac:dyDescent="0.4">
      <c r="D23855" t="s">
        <v>302</v>
      </c>
    </row>
    <row r="23856" spans="4:4" customFormat="1" x14ac:dyDescent="0.4">
      <c r="D23856" t="s">
        <v>302</v>
      </c>
    </row>
    <row r="23857" spans="4:4" customFormat="1" x14ac:dyDescent="0.4">
      <c r="D23857" t="s">
        <v>302</v>
      </c>
    </row>
    <row r="23858" spans="4:4" customFormat="1" x14ac:dyDescent="0.4">
      <c r="D23858" t="s">
        <v>302</v>
      </c>
    </row>
    <row r="23859" spans="4:4" customFormat="1" x14ac:dyDescent="0.4">
      <c r="D23859" t="s">
        <v>302</v>
      </c>
    </row>
    <row r="23860" spans="4:4" customFormat="1" x14ac:dyDescent="0.4">
      <c r="D23860" t="s">
        <v>302</v>
      </c>
    </row>
    <row r="23861" spans="4:4" customFormat="1" x14ac:dyDescent="0.4">
      <c r="D23861" t="s">
        <v>302</v>
      </c>
    </row>
    <row r="23862" spans="4:4" customFormat="1" x14ac:dyDescent="0.4">
      <c r="D23862" t="s">
        <v>302</v>
      </c>
    </row>
    <row r="23863" spans="4:4" customFormat="1" x14ac:dyDescent="0.4">
      <c r="D23863" t="s">
        <v>302</v>
      </c>
    </row>
    <row r="23864" spans="4:4" customFormat="1" x14ac:dyDescent="0.4">
      <c r="D23864" t="s">
        <v>302</v>
      </c>
    </row>
    <row r="23865" spans="4:4" customFormat="1" x14ac:dyDescent="0.4">
      <c r="D23865" t="s">
        <v>302</v>
      </c>
    </row>
    <row r="23866" spans="4:4" customFormat="1" x14ac:dyDescent="0.4">
      <c r="D23866" t="s">
        <v>302</v>
      </c>
    </row>
    <row r="23867" spans="4:4" customFormat="1" x14ac:dyDescent="0.4">
      <c r="D23867" t="s">
        <v>302</v>
      </c>
    </row>
    <row r="23868" spans="4:4" customFormat="1" x14ac:dyDescent="0.4">
      <c r="D23868" t="s">
        <v>302</v>
      </c>
    </row>
    <row r="23869" spans="4:4" customFormat="1" x14ac:dyDescent="0.4">
      <c r="D23869" t="s">
        <v>302</v>
      </c>
    </row>
    <row r="23870" spans="4:4" customFormat="1" x14ac:dyDescent="0.4">
      <c r="D23870" t="s">
        <v>302</v>
      </c>
    </row>
    <row r="23871" spans="4:4" customFormat="1" x14ac:dyDescent="0.4">
      <c r="D23871" t="s">
        <v>302</v>
      </c>
    </row>
    <row r="23872" spans="4:4" customFormat="1" x14ac:dyDescent="0.4">
      <c r="D23872" t="s">
        <v>302</v>
      </c>
    </row>
    <row r="23873" spans="4:4" customFormat="1" x14ac:dyDescent="0.4">
      <c r="D23873" t="s">
        <v>302</v>
      </c>
    </row>
    <row r="23874" spans="4:4" customFormat="1" x14ac:dyDescent="0.4">
      <c r="D23874" t="s">
        <v>302</v>
      </c>
    </row>
    <row r="23875" spans="4:4" customFormat="1" x14ac:dyDescent="0.4">
      <c r="D23875" t="s">
        <v>302</v>
      </c>
    </row>
    <row r="23876" spans="4:4" customFormat="1" x14ac:dyDescent="0.4">
      <c r="D23876" t="s">
        <v>302</v>
      </c>
    </row>
    <row r="23877" spans="4:4" customFormat="1" x14ac:dyDescent="0.4">
      <c r="D23877" t="s">
        <v>302</v>
      </c>
    </row>
    <row r="23878" spans="4:4" customFormat="1" x14ac:dyDescent="0.4">
      <c r="D23878" t="s">
        <v>302</v>
      </c>
    </row>
    <row r="23879" spans="4:4" customFormat="1" x14ac:dyDescent="0.4">
      <c r="D23879" t="s">
        <v>302</v>
      </c>
    </row>
    <row r="23880" spans="4:4" customFormat="1" x14ac:dyDescent="0.4">
      <c r="D23880" t="s">
        <v>302</v>
      </c>
    </row>
    <row r="23881" spans="4:4" customFormat="1" x14ac:dyDescent="0.4">
      <c r="D23881" t="s">
        <v>302</v>
      </c>
    </row>
    <row r="23882" spans="4:4" customFormat="1" x14ac:dyDescent="0.4">
      <c r="D23882" t="s">
        <v>302</v>
      </c>
    </row>
    <row r="23883" spans="4:4" customFormat="1" x14ac:dyDescent="0.4">
      <c r="D23883" t="s">
        <v>302</v>
      </c>
    </row>
    <row r="23884" spans="4:4" customFormat="1" x14ac:dyDescent="0.4">
      <c r="D23884" t="s">
        <v>302</v>
      </c>
    </row>
    <row r="23885" spans="4:4" customFormat="1" x14ac:dyDescent="0.4">
      <c r="D23885" t="s">
        <v>302</v>
      </c>
    </row>
    <row r="23886" spans="4:4" customFormat="1" x14ac:dyDescent="0.4">
      <c r="D23886" t="s">
        <v>302</v>
      </c>
    </row>
    <row r="23887" spans="4:4" customFormat="1" x14ac:dyDescent="0.4">
      <c r="D23887" t="s">
        <v>302</v>
      </c>
    </row>
    <row r="23888" spans="4:4" customFormat="1" x14ac:dyDescent="0.4">
      <c r="D23888" t="s">
        <v>302</v>
      </c>
    </row>
    <row r="23889" spans="4:4" customFormat="1" x14ac:dyDescent="0.4">
      <c r="D23889" t="s">
        <v>302</v>
      </c>
    </row>
    <row r="23890" spans="4:4" customFormat="1" x14ac:dyDescent="0.4">
      <c r="D23890" t="s">
        <v>302</v>
      </c>
    </row>
    <row r="23891" spans="4:4" customFormat="1" x14ac:dyDescent="0.4">
      <c r="D23891" t="s">
        <v>302</v>
      </c>
    </row>
    <row r="23892" spans="4:4" customFormat="1" x14ac:dyDescent="0.4">
      <c r="D23892" t="s">
        <v>302</v>
      </c>
    </row>
    <row r="23893" spans="4:4" customFormat="1" x14ac:dyDescent="0.4">
      <c r="D23893" t="s">
        <v>302</v>
      </c>
    </row>
    <row r="23894" spans="4:4" customFormat="1" x14ac:dyDescent="0.4">
      <c r="D23894" t="s">
        <v>302</v>
      </c>
    </row>
    <row r="23895" spans="4:4" customFormat="1" x14ac:dyDescent="0.4">
      <c r="D23895" t="s">
        <v>302</v>
      </c>
    </row>
    <row r="23896" spans="4:4" customFormat="1" x14ac:dyDescent="0.4">
      <c r="D23896" t="s">
        <v>302</v>
      </c>
    </row>
    <row r="23897" spans="4:4" customFormat="1" x14ac:dyDescent="0.4">
      <c r="D23897" t="s">
        <v>302</v>
      </c>
    </row>
    <row r="23898" spans="4:4" customFormat="1" x14ac:dyDescent="0.4">
      <c r="D23898" t="s">
        <v>302</v>
      </c>
    </row>
    <row r="23899" spans="4:4" customFormat="1" x14ac:dyDescent="0.4">
      <c r="D23899" t="s">
        <v>302</v>
      </c>
    </row>
    <row r="23900" spans="4:4" customFormat="1" x14ac:dyDescent="0.4">
      <c r="D23900" t="s">
        <v>302</v>
      </c>
    </row>
    <row r="23901" spans="4:4" customFormat="1" x14ac:dyDescent="0.4">
      <c r="D23901" t="s">
        <v>302</v>
      </c>
    </row>
    <row r="23902" spans="4:4" customFormat="1" x14ac:dyDescent="0.4">
      <c r="D23902" t="s">
        <v>302</v>
      </c>
    </row>
    <row r="23903" spans="4:4" customFormat="1" x14ac:dyDescent="0.4">
      <c r="D23903" t="s">
        <v>302</v>
      </c>
    </row>
    <row r="23904" spans="4:4" customFormat="1" x14ac:dyDescent="0.4">
      <c r="D23904" t="s">
        <v>302</v>
      </c>
    </row>
    <row r="23905" spans="4:4" customFormat="1" x14ac:dyDescent="0.4">
      <c r="D23905" t="s">
        <v>302</v>
      </c>
    </row>
    <row r="23906" spans="4:4" customFormat="1" x14ac:dyDescent="0.4">
      <c r="D23906" t="s">
        <v>302</v>
      </c>
    </row>
    <row r="23907" spans="4:4" customFormat="1" x14ac:dyDescent="0.4">
      <c r="D23907" t="s">
        <v>302</v>
      </c>
    </row>
    <row r="23908" spans="4:4" customFormat="1" x14ac:dyDescent="0.4">
      <c r="D23908" t="s">
        <v>302</v>
      </c>
    </row>
    <row r="23909" spans="4:4" customFormat="1" x14ac:dyDescent="0.4">
      <c r="D23909" t="s">
        <v>302</v>
      </c>
    </row>
    <row r="23910" spans="4:4" customFormat="1" x14ac:dyDescent="0.4">
      <c r="D23910" t="s">
        <v>302</v>
      </c>
    </row>
    <row r="23911" spans="4:4" customFormat="1" x14ac:dyDescent="0.4">
      <c r="D23911" t="s">
        <v>302</v>
      </c>
    </row>
    <row r="23912" spans="4:4" customFormat="1" x14ac:dyDescent="0.4">
      <c r="D23912" t="s">
        <v>302</v>
      </c>
    </row>
    <row r="23913" spans="4:4" customFormat="1" x14ac:dyDescent="0.4">
      <c r="D23913" t="s">
        <v>302</v>
      </c>
    </row>
    <row r="23914" spans="4:4" customFormat="1" x14ac:dyDescent="0.4">
      <c r="D23914" t="s">
        <v>302</v>
      </c>
    </row>
    <row r="23915" spans="4:4" customFormat="1" x14ac:dyDescent="0.4">
      <c r="D23915" t="s">
        <v>302</v>
      </c>
    </row>
    <row r="23916" spans="4:4" customFormat="1" x14ac:dyDescent="0.4">
      <c r="D23916" t="s">
        <v>302</v>
      </c>
    </row>
    <row r="23917" spans="4:4" customFormat="1" x14ac:dyDescent="0.4">
      <c r="D23917" t="s">
        <v>302</v>
      </c>
    </row>
    <row r="23918" spans="4:4" customFormat="1" x14ac:dyDescent="0.4">
      <c r="D23918" t="s">
        <v>302</v>
      </c>
    </row>
    <row r="23919" spans="4:4" customFormat="1" x14ac:dyDescent="0.4">
      <c r="D23919" t="s">
        <v>302</v>
      </c>
    </row>
    <row r="23920" spans="4:4" customFormat="1" x14ac:dyDescent="0.4">
      <c r="D23920" t="s">
        <v>302</v>
      </c>
    </row>
    <row r="23921" spans="4:4" customFormat="1" x14ac:dyDescent="0.4">
      <c r="D23921" t="s">
        <v>302</v>
      </c>
    </row>
    <row r="23922" spans="4:4" customFormat="1" x14ac:dyDescent="0.4">
      <c r="D23922" t="s">
        <v>302</v>
      </c>
    </row>
    <row r="23923" spans="4:4" customFormat="1" x14ac:dyDescent="0.4">
      <c r="D23923" t="s">
        <v>302</v>
      </c>
    </row>
    <row r="23924" spans="4:4" customFormat="1" x14ac:dyDescent="0.4">
      <c r="D23924" t="s">
        <v>302</v>
      </c>
    </row>
    <row r="23925" spans="4:4" customFormat="1" x14ac:dyDescent="0.4">
      <c r="D23925" t="s">
        <v>302</v>
      </c>
    </row>
    <row r="23926" spans="4:4" customFormat="1" x14ac:dyDescent="0.4">
      <c r="D23926" t="s">
        <v>302</v>
      </c>
    </row>
    <row r="23927" spans="4:4" customFormat="1" x14ac:dyDescent="0.4">
      <c r="D23927" t="s">
        <v>302</v>
      </c>
    </row>
    <row r="23928" spans="4:4" customFormat="1" x14ac:dyDescent="0.4">
      <c r="D23928" t="s">
        <v>302</v>
      </c>
    </row>
    <row r="23929" spans="4:4" customFormat="1" x14ac:dyDescent="0.4">
      <c r="D23929" t="s">
        <v>302</v>
      </c>
    </row>
    <row r="23930" spans="4:4" customFormat="1" x14ac:dyDescent="0.4">
      <c r="D23930" t="s">
        <v>302</v>
      </c>
    </row>
    <row r="23931" spans="4:4" customFormat="1" x14ac:dyDescent="0.4">
      <c r="D23931" t="s">
        <v>302</v>
      </c>
    </row>
    <row r="23932" spans="4:4" customFormat="1" x14ac:dyDescent="0.4">
      <c r="D23932" t="s">
        <v>302</v>
      </c>
    </row>
    <row r="23933" spans="4:4" customFormat="1" x14ac:dyDescent="0.4">
      <c r="D23933" t="s">
        <v>302</v>
      </c>
    </row>
    <row r="23934" spans="4:4" customFormat="1" x14ac:dyDescent="0.4">
      <c r="D23934" t="s">
        <v>302</v>
      </c>
    </row>
    <row r="23935" spans="4:4" customFormat="1" x14ac:dyDescent="0.4">
      <c r="D23935" t="s">
        <v>302</v>
      </c>
    </row>
    <row r="23936" spans="4:4" customFormat="1" x14ac:dyDescent="0.4">
      <c r="D23936" t="s">
        <v>302</v>
      </c>
    </row>
    <row r="23937" spans="4:4" customFormat="1" x14ac:dyDescent="0.4">
      <c r="D23937" t="s">
        <v>302</v>
      </c>
    </row>
    <row r="23938" spans="4:4" customFormat="1" x14ac:dyDescent="0.4">
      <c r="D23938" t="s">
        <v>302</v>
      </c>
    </row>
    <row r="23939" spans="4:4" customFormat="1" x14ac:dyDescent="0.4">
      <c r="D23939" t="s">
        <v>302</v>
      </c>
    </row>
    <row r="23940" spans="4:4" customFormat="1" x14ac:dyDescent="0.4">
      <c r="D23940" t="s">
        <v>302</v>
      </c>
    </row>
    <row r="23941" spans="4:4" customFormat="1" x14ac:dyDescent="0.4">
      <c r="D23941" t="s">
        <v>302</v>
      </c>
    </row>
    <row r="23942" spans="4:4" customFormat="1" x14ac:dyDescent="0.4">
      <c r="D23942" t="s">
        <v>302</v>
      </c>
    </row>
    <row r="23943" spans="4:4" customFormat="1" x14ac:dyDescent="0.4">
      <c r="D23943" t="s">
        <v>302</v>
      </c>
    </row>
    <row r="23944" spans="4:4" customFormat="1" x14ac:dyDescent="0.4">
      <c r="D23944" t="s">
        <v>302</v>
      </c>
    </row>
    <row r="23945" spans="4:4" customFormat="1" x14ac:dyDescent="0.4">
      <c r="D23945" t="s">
        <v>302</v>
      </c>
    </row>
    <row r="23946" spans="4:4" customFormat="1" x14ac:dyDescent="0.4">
      <c r="D23946" t="s">
        <v>302</v>
      </c>
    </row>
    <row r="23947" spans="4:4" customFormat="1" x14ac:dyDescent="0.4">
      <c r="D23947" t="s">
        <v>302</v>
      </c>
    </row>
    <row r="23948" spans="4:4" customFormat="1" x14ac:dyDescent="0.4">
      <c r="D23948" t="s">
        <v>302</v>
      </c>
    </row>
    <row r="23949" spans="4:4" customFormat="1" x14ac:dyDescent="0.4">
      <c r="D23949" t="s">
        <v>302</v>
      </c>
    </row>
    <row r="23950" spans="4:4" customFormat="1" x14ac:dyDescent="0.4">
      <c r="D23950" t="s">
        <v>302</v>
      </c>
    </row>
    <row r="23951" spans="4:4" customFormat="1" x14ac:dyDescent="0.4">
      <c r="D23951" t="s">
        <v>302</v>
      </c>
    </row>
    <row r="23952" spans="4:4" customFormat="1" x14ac:dyDescent="0.4">
      <c r="D23952" t="s">
        <v>302</v>
      </c>
    </row>
    <row r="23953" spans="4:4" customFormat="1" x14ac:dyDescent="0.4">
      <c r="D23953" t="s">
        <v>302</v>
      </c>
    </row>
    <row r="23954" spans="4:4" customFormat="1" x14ac:dyDescent="0.4">
      <c r="D23954" t="s">
        <v>302</v>
      </c>
    </row>
    <row r="23955" spans="4:4" customFormat="1" x14ac:dyDescent="0.4">
      <c r="D23955" t="s">
        <v>302</v>
      </c>
    </row>
    <row r="23956" spans="4:4" customFormat="1" x14ac:dyDescent="0.4">
      <c r="D23956" t="s">
        <v>302</v>
      </c>
    </row>
    <row r="23957" spans="4:4" customFormat="1" x14ac:dyDescent="0.4">
      <c r="D23957" t="s">
        <v>302</v>
      </c>
    </row>
    <row r="23958" spans="4:4" customFormat="1" x14ac:dyDescent="0.4">
      <c r="D23958" t="s">
        <v>302</v>
      </c>
    </row>
    <row r="23959" spans="4:4" customFormat="1" x14ac:dyDescent="0.4">
      <c r="D23959" t="s">
        <v>302</v>
      </c>
    </row>
    <row r="23960" spans="4:4" customFormat="1" x14ac:dyDescent="0.4">
      <c r="D23960" t="s">
        <v>302</v>
      </c>
    </row>
    <row r="23961" spans="4:4" customFormat="1" x14ac:dyDescent="0.4">
      <c r="D23961" t="s">
        <v>302</v>
      </c>
    </row>
    <row r="23962" spans="4:4" customFormat="1" x14ac:dyDescent="0.4">
      <c r="D23962" t="s">
        <v>302</v>
      </c>
    </row>
    <row r="23963" spans="4:4" customFormat="1" x14ac:dyDescent="0.4">
      <c r="D23963" t="s">
        <v>302</v>
      </c>
    </row>
    <row r="23964" spans="4:4" customFormat="1" x14ac:dyDescent="0.4">
      <c r="D23964" t="s">
        <v>302</v>
      </c>
    </row>
    <row r="23965" spans="4:4" customFormat="1" x14ac:dyDescent="0.4">
      <c r="D23965" t="s">
        <v>302</v>
      </c>
    </row>
    <row r="23966" spans="4:4" customFormat="1" x14ac:dyDescent="0.4">
      <c r="D23966" t="s">
        <v>302</v>
      </c>
    </row>
    <row r="23967" spans="4:4" customFormat="1" x14ac:dyDescent="0.4">
      <c r="D23967" t="s">
        <v>302</v>
      </c>
    </row>
    <row r="23968" spans="4:4" customFormat="1" x14ac:dyDescent="0.4">
      <c r="D23968" t="s">
        <v>302</v>
      </c>
    </row>
    <row r="23969" spans="4:4" customFormat="1" x14ac:dyDescent="0.4">
      <c r="D23969" t="s">
        <v>302</v>
      </c>
    </row>
    <row r="23970" spans="4:4" customFormat="1" x14ac:dyDescent="0.4">
      <c r="D23970" t="s">
        <v>302</v>
      </c>
    </row>
    <row r="23971" spans="4:4" customFormat="1" x14ac:dyDescent="0.4">
      <c r="D23971" t="s">
        <v>302</v>
      </c>
    </row>
    <row r="23972" spans="4:4" customFormat="1" x14ac:dyDescent="0.4">
      <c r="D23972" t="s">
        <v>302</v>
      </c>
    </row>
    <row r="23973" spans="4:4" customFormat="1" x14ac:dyDescent="0.4">
      <c r="D23973" t="s">
        <v>302</v>
      </c>
    </row>
    <row r="23974" spans="4:4" customFormat="1" x14ac:dyDescent="0.4">
      <c r="D23974" t="s">
        <v>302</v>
      </c>
    </row>
    <row r="23975" spans="4:4" customFormat="1" x14ac:dyDescent="0.4">
      <c r="D23975" t="s">
        <v>302</v>
      </c>
    </row>
    <row r="23976" spans="4:4" customFormat="1" x14ac:dyDescent="0.4">
      <c r="D23976" t="s">
        <v>302</v>
      </c>
    </row>
    <row r="23977" spans="4:4" customFormat="1" x14ac:dyDescent="0.4">
      <c r="D23977" t="s">
        <v>302</v>
      </c>
    </row>
    <row r="23978" spans="4:4" customFormat="1" x14ac:dyDescent="0.4">
      <c r="D23978" t="s">
        <v>302</v>
      </c>
    </row>
    <row r="23979" spans="4:4" customFormat="1" x14ac:dyDescent="0.4">
      <c r="D23979" t="s">
        <v>302</v>
      </c>
    </row>
    <row r="23980" spans="4:4" customFormat="1" x14ac:dyDescent="0.4">
      <c r="D23980" t="s">
        <v>302</v>
      </c>
    </row>
    <row r="23981" spans="4:4" customFormat="1" x14ac:dyDescent="0.4">
      <c r="D23981" t="s">
        <v>302</v>
      </c>
    </row>
    <row r="23982" spans="4:4" customFormat="1" x14ac:dyDescent="0.4">
      <c r="D23982" t="s">
        <v>302</v>
      </c>
    </row>
    <row r="23983" spans="4:4" customFormat="1" x14ac:dyDescent="0.4">
      <c r="D23983" t="s">
        <v>302</v>
      </c>
    </row>
    <row r="23984" spans="4:4" customFormat="1" x14ac:dyDescent="0.4">
      <c r="D23984" t="s">
        <v>302</v>
      </c>
    </row>
    <row r="23985" spans="4:4" customFormat="1" x14ac:dyDescent="0.4">
      <c r="D23985" t="s">
        <v>302</v>
      </c>
    </row>
    <row r="23986" spans="4:4" customFormat="1" x14ac:dyDescent="0.4">
      <c r="D23986" t="s">
        <v>302</v>
      </c>
    </row>
    <row r="23987" spans="4:4" customFormat="1" x14ac:dyDescent="0.4">
      <c r="D23987" t="s">
        <v>302</v>
      </c>
    </row>
    <row r="23988" spans="4:4" customFormat="1" x14ac:dyDescent="0.4">
      <c r="D23988" t="s">
        <v>302</v>
      </c>
    </row>
    <row r="23989" spans="4:4" customFormat="1" x14ac:dyDescent="0.4">
      <c r="D23989" t="s">
        <v>302</v>
      </c>
    </row>
    <row r="23990" spans="4:4" customFormat="1" x14ac:dyDescent="0.4">
      <c r="D23990" t="s">
        <v>302</v>
      </c>
    </row>
    <row r="23991" spans="4:4" customFormat="1" x14ac:dyDescent="0.4">
      <c r="D23991" t="s">
        <v>302</v>
      </c>
    </row>
    <row r="23992" spans="4:4" customFormat="1" x14ac:dyDescent="0.4">
      <c r="D23992" t="s">
        <v>302</v>
      </c>
    </row>
    <row r="23993" spans="4:4" customFormat="1" x14ac:dyDescent="0.4">
      <c r="D23993" t="s">
        <v>302</v>
      </c>
    </row>
    <row r="23994" spans="4:4" customFormat="1" x14ac:dyDescent="0.4">
      <c r="D23994" t="s">
        <v>302</v>
      </c>
    </row>
    <row r="23995" spans="4:4" customFormat="1" x14ac:dyDescent="0.4">
      <c r="D23995" t="s">
        <v>302</v>
      </c>
    </row>
    <row r="23996" spans="4:4" customFormat="1" x14ac:dyDescent="0.4">
      <c r="D23996" t="s">
        <v>302</v>
      </c>
    </row>
    <row r="23997" spans="4:4" customFormat="1" x14ac:dyDescent="0.4">
      <c r="D23997" t="s">
        <v>302</v>
      </c>
    </row>
    <row r="23998" spans="4:4" customFormat="1" x14ac:dyDescent="0.4">
      <c r="D23998" t="s">
        <v>302</v>
      </c>
    </row>
    <row r="23999" spans="4:4" customFormat="1" x14ac:dyDescent="0.4">
      <c r="D23999" t="s">
        <v>302</v>
      </c>
    </row>
    <row r="24000" spans="4:4" customFormat="1" x14ac:dyDescent="0.4">
      <c r="D24000" t="s">
        <v>302</v>
      </c>
    </row>
    <row r="24001" spans="4:4" customFormat="1" x14ac:dyDescent="0.4">
      <c r="D24001" t="s">
        <v>302</v>
      </c>
    </row>
    <row r="24002" spans="4:4" customFormat="1" x14ac:dyDescent="0.4">
      <c r="D24002" t="s">
        <v>302</v>
      </c>
    </row>
    <row r="24003" spans="4:4" customFormat="1" x14ac:dyDescent="0.4">
      <c r="D24003" t="s">
        <v>302</v>
      </c>
    </row>
    <row r="24004" spans="4:4" customFormat="1" x14ac:dyDescent="0.4">
      <c r="D24004" t="s">
        <v>302</v>
      </c>
    </row>
    <row r="24005" spans="4:4" customFormat="1" x14ac:dyDescent="0.4">
      <c r="D24005" t="s">
        <v>302</v>
      </c>
    </row>
    <row r="24006" spans="4:4" customFormat="1" x14ac:dyDescent="0.4">
      <c r="D24006" t="s">
        <v>302</v>
      </c>
    </row>
    <row r="24007" spans="4:4" customFormat="1" x14ac:dyDescent="0.4">
      <c r="D24007" t="s">
        <v>302</v>
      </c>
    </row>
    <row r="24008" spans="4:4" customFormat="1" x14ac:dyDescent="0.4">
      <c r="D24008" t="s">
        <v>302</v>
      </c>
    </row>
    <row r="24009" spans="4:4" customFormat="1" x14ac:dyDescent="0.4">
      <c r="D24009" t="s">
        <v>302</v>
      </c>
    </row>
    <row r="24010" spans="4:4" customFormat="1" x14ac:dyDescent="0.4">
      <c r="D24010" t="s">
        <v>302</v>
      </c>
    </row>
    <row r="24011" spans="4:4" customFormat="1" x14ac:dyDescent="0.4">
      <c r="D24011" t="s">
        <v>302</v>
      </c>
    </row>
    <row r="24012" spans="4:4" customFormat="1" x14ac:dyDescent="0.4">
      <c r="D24012" t="s">
        <v>302</v>
      </c>
    </row>
    <row r="24013" spans="4:4" customFormat="1" x14ac:dyDescent="0.4">
      <c r="D24013" t="s">
        <v>302</v>
      </c>
    </row>
    <row r="24014" spans="4:4" customFormat="1" x14ac:dyDescent="0.4">
      <c r="D24014" t="s">
        <v>302</v>
      </c>
    </row>
    <row r="24015" spans="4:4" customFormat="1" x14ac:dyDescent="0.4">
      <c r="D24015" t="s">
        <v>302</v>
      </c>
    </row>
    <row r="24016" spans="4:4" customFormat="1" x14ac:dyDescent="0.4">
      <c r="D24016" t="s">
        <v>302</v>
      </c>
    </row>
    <row r="24017" spans="4:4" customFormat="1" x14ac:dyDescent="0.4">
      <c r="D24017" t="s">
        <v>302</v>
      </c>
    </row>
    <row r="24018" spans="4:4" customFormat="1" x14ac:dyDescent="0.4">
      <c r="D24018" t="s">
        <v>302</v>
      </c>
    </row>
    <row r="24019" spans="4:4" customFormat="1" x14ac:dyDescent="0.4">
      <c r="D24019" t="s">
        <v>302</v>
      </c>
    </row>
    <row r="24020" spans="4:4" customFormat="1" x14ac:dyDescent="0.4">
      <c r="D24020" t="s">
        <v>302</v>
      </c>
    </row>
    <row r="24021" spans="4:4" customFormat="1" x14ac:dyDescent="0.4">
      <c r="D24021" t="s">
        <v>302</v>
      </c>
    </row>
    <row r="24022" spans="4:4" customFormat="1" x14ac:dyDescent="0.4">
      <c r="D24022" t="s">
        <v>302</v>
      </c>
    </row>
    <row r="24023" spans="4:4" customFormat="1" x14ac:dyDescent="0.4">
      <c r="D24023" t="s">
        <v>302</v>
      </c>
    </row>
    <row r="24024" spans="4:4" customFormat="1" x14ac:dyDescent="0.4">
      <c r="D24024" t="s">
        <v>302</v>
      </c>
    </row>
    <row r="24025" spans="4:4" customFormat="1" x14ac:dyDescent="0.4">
      <c r="D24025" t="s">
        <v>302</v>
      </c>
    </row>
    <row r="24026" spans="4:4" customFormat="1" x14ac:dyDescent="0.4">
      <c r="D24026" t="s">
        <v>302</v>
      </c>
    </row>
    <row r="24027" spans="4:4" customFormat="1" x14ac:dyDescent="0.4">
      <c r="D24027" t="s">
        <v>302</v>
      </c>
    </row>
    <row r="24028" spans="4:4" customFormat="1" x14ac:dyDescent="0.4">
      <c r="D24028" t="s">
        <v>302</v>
      </c>
    </row>
    <row r="24029" spans="4:4" customFormat="1" x14ac:dyDescent="0.4">
      <c r="D24029" t="s">
        <v>302</v>
      </c>
    </row>
    <row r="24030" spans="4:4" customFormat="1" x14ac:dyDescent="0.4">
      <c r="D24030" t="s">
        <v>302</v>
      </c>
    </row>
    <row r="24031" spans="4:4" customFormat="1" x14ac:dyDescent="0.4">
      <c r="D24031" t="s">
        <v>302</v>
      </c>
    </row>
    <row r="24032" spans="4:4" customFormat="1" x14ac:dyDescent="0.4">
      <c r="D24032" t="s">
        <v>302</v>
      </c>
    </row>
    <row r="24033" spans="4:4" customFormat="1" x14ac:dyDescent="0.4">
      <c r="D24033" t="s">
        <v>302</v>
      </c>
    </row>
    <row r="24034" spans="4:4" customFormat="1" x14ac:dyDescent="0.4">
      <c r="D24034" t="s">
        <v>302</v>
      </c>
    </row>
    <row r="24035" spans="4:4" customFormat="1" x14ac:dyDescent="0.4">
      <c r="D24035" t="s">
        <v>302</v>
      </c>
    </row>
    <row r="24036" spans="4:4" customFormat="1" x14ac:dyDescent="0.4">
      <c r="D24036" t="s">
        <v>302</v>
      </c>
    </row>
    <row r="24037" spans="4:4" customFormat="1" x14ac:dyDescent="0.4">
      <c r="D24037" t="s">
        <v>302</v>
      </c>
    </row>
    <row r="24038" spans="4:4" customFormat="1" x14ac:dyDescent="0.4">
      <c r="D24038" t="s">
        <v>302</v>
      </c>
    </row>
    <row r="24039" spans="4:4" customFormat="1" x14ac:dyDescent="0.4">
      <c r="D24039" t="s">
        <v>302</v>
      </c>
    </row>
    <row r="24040" spans="4:4" customFormat="1" x14ac:dyDescent="0.4">
      <c r="D24040" t="s">
        <v>302</v>
      </c>
    </row>
    <row r="24041" spans="4:4" customFormat="1" x14ac:dyDescent="0.4">
      <c r="D24041" t="s">
        <v>302</v>
      </c>
    </row>
    <row r="24042" spans="4:4" customFormat="1" x14ac:dyDescent="0.4">
      <c r="D24042" t="s">
        <v>302</v>
      </c>
    </row>
    <row r="24043" spans="4:4" customFormat="1" x14ac:dyDescent="0.4">
      <c r="D24043" t="s">
        <v>302</v>
      </c>
    </row>
    <row r="24044" spans="4:4" customFormat="1" x14ac:dyDescent="0.4">
      <c r="D24044" t="s">
        <v>302</v>
      </c>
    </row>
    <row r="24045" spans="4:4" customFormat="1" x14ac:dyDescent="0.4">
      <c r="D24045" t="s">
        <v>302</v>
      </c>
    </row>
    <row r="24046" spans="4:4" customFormat="1" x14ac:dyDescent="0.4">
      <c r="D24046" t="s">
        <v>302</v>
      </c>
    </row>
    <row r="24047" spans="4:4" customFormat="1" x14ac:dyDescent="0.4">
      <c r="D24047" t="s">
        <v>302</v>
      </c>
    </row>
    <row r="24048" spans="4:4" customFormat="1" x14ac:dyDescent="0.4">
      <c r="D24048" t="s">
        <v>302</v>
      </c>
    </row>
    <row r="24049" spans="4:4" customFormat="1" x14ac:dyDescent="0.4">
      <c r="D24049" t="s">
        <v>302</v>
      </c>
    </row>
    <row r="24050" spans="4:4" customFormat="1" x14ac:dyDescent="0.4">
      <c r="D24050" t="s">
        <v>302</v>
      </c>
    </row>
    <row r="24051" spans="4:4" customFormat="1" x14ac:dyDescent="0.4">
      <c r="D24051" t="s">
        <v>302</v>
      </c>
    </row>
    <row r="24052" spans="4:4" customFormat="1" x14ac:dyDescent="0.4">
      <c r="D24052" t="s">
        <v>302</v>
      </c>
    </row>
    <row r="24053" spans="4:4" customFormat="1" x14ac:dyDescent="0.4">
      <c r="D24053" t="s">
        <v>302</v>
      </c>
    </row>
    <row r="24054" spans="4:4" customFormat="1" x14ac:dyDescent="0.4">
      <c r="D24054" t="s">
        <v>302</v>
      </c>
    </row>
    <row r="24055" spans="4:4" customFormat="1" x14ac:dyDescent="0.4">
      <c r="D24055" t="s">
        <v>302</v>
      </c>
    </row>
    <row r="24056" spans="4:4" customFormat="1" x14ac:dyDescent="0.4">
      <c r="D24056" t="s">
        <v>302</v>
      </c>
    </row>
    <row r="24057" spans="4:4" customFormat="1" x14ac:dyDescent="0.4">
      <c r="D24057" t="s">
        <v>302</v>
      </c>
    </row>
    <row r="24058" spans="4:4" customFormat="1" x14ac:dyDescent="0.4">
      <c r="D24058" t="s">
        <v>302</v>
      </c>
    </row>
    <row r="24059" spans="4:4" customFormat="1" x14ac:dyDescent="0.4">
      <c r="D24059" t="s">
        <v>302</v>
      </c>
    </row>
    <row r="24060" spans="4:4" customFormat="1" x14ac:dyDescent="0.4">
      <c r="D24060" t="s">
        <v>302</v>
      </c>
    </row>
    <row r="24061" spans="4:4" customFormat="1" x14ac:dyDescent="0.4">
      <c r="D24061" t="s">
        <v>302</v>
      </c>
    </row>
    <row r="24062" spans="4:4" customFormat="1" x14ac:dyDescent="0.4">
      <c r="D24062" t="s">
        <v>302</v>
      </c>
    </row>
    <row r="24063" spans="4:4" customFormat="1" x14ac:dyDescent="0.4">
      <c r="D24063" t="s">
        <v>302</v>
      </c>
    </row>
    <row r="24064" spans="4:4" customFormat="1" x14ac:dyDescent="0.4">
      <c r="D24064" t="s">
        <v>302</v>
      </c>
    </row>
    <row r="24065" spans="4:4" customFormat="1" x14ac:dyDescent="0.4">
      <c r="D24065" t="s">
        <v>302</v>
      </c>
    </row>
    <row r="24066" spans="4:4" customFormat="1" x14ac:dyDescent="0.4">
      <c r="D24066" t="s">
        <v>302</v>
      </c>
    </row>
    <row r="24067" spans="4:4" customFormat="1" x14ac:dyDescent="0.4">
      <c r="D24067" t="s">
        <v>302</v>
      </c>
    </row>
    <row r="24068" spans="4:4" customFormat="1" x14ac:dyDescent="0.4">
      <c r="D24068" t="s">
        <v>302</v>
      </c>
    </row>
    <row r="24069" spans="4:4" customFormat="1" x14ac:dyDescent="0.4">
      <c r="D24069" t="s">
        <v>302</v>
      </c>
    </row>
    <row r="24070" spans="4:4" customFormat="1" x14ac:dyDescent="0.4">
      <c r="D24070" t="s">
        <v>302</v>
      </c>
    </row>
    <row r="24071" spans="4:4" customFormat="1" x14ac:dyDescent="0.4">
      <c r="D24071" t="s">
        <v>302</v>
      </c>
    </row>
    <row r="24072" spans="4:4" customFormat="1" x14ac:dyDescent="0.4">
      <c r="D24072" t="s">
        <v>302</v>
      </c>
    </row>
    <row r="24073" spans="4:4" customFormat="1" x14ac:dyDescent="0.4">
      <c r="D24073" t="s">
        <v>302</v>
      </c>
    </row>
    <row r="24074" spans="4:4" customFormat="1" x14ac:dyDescent="0.4">
      <c r="D24074" t="s">
        <v>302</v>
      </c>
    </row>
    <row r="24075" spans="4:4" customFormat="1" x14ac:dyDescent="0.4">
      <c r="D24075" t="s">
        <v>302</v>
      </c>
    </row>
    <row r="24076" spans="4:4" customFormat="1" x14ac:dyDescent="0.4">
      <c r="D24076" t="s">
        <v>302</v>
      </c>
    </row>
    <row r="24077" spans="4:4" customFormat="1" x14ac:dyDescent="0.4">
      <c r="D24077" t="s">
        <v>302</v>
      </c>
    </row>
    <row r="24078" spans="4:4" customFormat="1" x14ac:dyDescent="0.4">
      <c r="D24078" t="s">
        <v>302</v>
      </c>
    </row>
    <row r="24079" spans="4:4" customFormat="1" x14ac:dyDescent="0.4">
      <c r="D24079" t="s">
        <v>302</v>
      </c>
    </row>
    <row r="24080" spans="4:4" customFormat="1" x14ac:dyDescent="0.4">
      <c r="D24080" t="s">
        <v>302</v>
      </c>
    </row>
    <row r="24081" spans="4:4" customFormat="1" x14ac:dyDescent="0.4">
      <c r="D24081" t="s">
        <v>302</v>
      </c>
    </row>
    <row r="24082" spans="4:4" customFormat="1" x14ac:dyDescent="0.4">
      <c r="D24082" t="s">
        <v>302</v>
      </c>
    </row>
    <row r="24083" spans="4:4" customFormat="1" x14ac:dyDescent="0.4">
      <c r="D24083" t="s">
        <v>302</v>
      </c>
    </row>
    <row r="24084" spans="4:4" customFormat="1" x14ac:dyDescent="0.4">
      <c r="D24084" t="s">
        <v>302</v>
      </c>
    </row>
    <row r="24085" spans="4:4" customFormat="1" x14ac:dyDescent="0.4">
      <c r="D24085" t="s">
        <v>302</v>
      </c>
    </row>
    <row r="24086" spans="4:4" customFormat="1" x14ac:dyDescent="0.4">
      <c r="D24086" t="s">
        <v>302</v>
      </c>
    </row>
    <row r="24087" spans="4:4" customFormat="1" x14ac:dyDescent="0.4">
      <c r="D24087" t="s">
        <v>302</v>
      </c>
    </row>
    <row r="24088" spans="4:4" customFormat="1" x14ac:dyDescent="0.4">
      <c r="D24088" t="s">
        <v>302</v>
      </c>
    </row>
    <row r="24089" spans="4:4" customFormat="1" x14ac:dyDescent="0.4">
      <c r="D24089" t="s">
        <v>302</v>
      </c>
    </row>
    <row r="24090" spans="4:4" customFormat="1" x14ac:dyDescent="0.4">
      <c r="D24090" t="s">
        <v>302</v>
      </c>
    </row>
    <row r="24091" spans="4:4" customFormat="1" x14ac:dyDescent="0.4">
      <c r="D24091" t="s">
        <v>302</v>
      </c>
    </row>
    <row r="24092" spans="4:4" customFormat="1" x14ac:dyDescent="0.4">
      <c r="D24092" t="s">
        <v>302</v>
      </c>
    </row>
    <row r="24093" spans="4:4" customFormat="1" x14ac:dyDescent="0.4">
      <c r="D24093" t="s">
        <v>302</v>
      </c>
    </row>
    <row r="24094" spans="4:4" customFormat="1" x14ac:dyDescent="0.4">
      <c r="D24094" t="s">
        <v>302</v>
      </c>
    </row>
    <row r="24095" spans="4:4" customFormat="1" x14ac:dyDescent="0.4">
      <c r="D24095" t="s">
        <v>302</v>
      </c>
    </row>
    <row r="24096" spans="4:4" customFormat="1" x14ac:dyDescent="0.4">
      <c r="D24096" t="s">
        <v>302</v>
      </c>
    </row>
    <row r="24097" spans="4:4" customFormat="1" x14ac:dyDescent="0.4">
      <c r="D24097" t="s">
        <v>302</v>
      </c>
    </row>
    <row r="24098" spans="4:4" customFormat="1" x14ac:dyDescent="0.4">
      <c r="D24098" t="s">
        <v>302</v>
      </c>
    </row>
    <row r="24099" spans="4:4" customFormat="1" x14ac:dyDescent="0.4">
      <c r="D24099" t="s">
        <v>302</v>
      </c>
    </row>
    <row r="24100" spans="4:4" customFormat="1" x14ac:dyDescent="0.4">
      <c r="D24100" t="s">
        <v>302</v>
      </c>
    </row>
    <row r="24101" spans="4:4" customFormat="1" x14ac:dyDescent="0.4">
      <c r="D24101" t="s">
        <v>302</v>
      </c>
    </row>
    <row r="24102" spans="4:4" customFormat="1" x14ac:dyDescent="0.4">
      <c r="D24102" t="s">
        <v>302</v>
      </c>
    </row>
    <row r="24103" spans="4:4" customFormat="1" x14ac:dyDescent="0.4">
      <c r="D24103" t="s">
        <v>302</v>
      </c>
    </row>
    <row r="24104" spans="4:4" customFormat="1" x14ac:dyDescent="0.4">
      <c r="D24104" t="s">
        <v>302</v>
      </c>
    </row>
    <row r="24105" spans="4:4" customFormat="1" x14ac:dyDescent="0.4">
      <c r="D24105" t="s">
        <v>302</v>
      </c>
    </row>
    <row r="24106" spans="4:4" customFormat="1" x14ac:dyDescent="0.4">
      <c r="D24106" t="s">
        <v>302</v>
      </c>
    </row>
    <row r="24107" spans="4:4" customFormat="1" x14ac:dyDescent="0.4">
      <c r="D24107" t="s">
        <v>302</v>
      </c>
    </row>
    <row r="24108" spans="4:4" customFormat="1" x14ac:dyDescent="0.4">
      <c r="D24108" t="s">
        <v>302</v>
      </c>
    </row>
    <row r="24109" spans="4:4" customFormat="1" x14ac:dyDescent="0.4">
      <c r="D24109" t="s">
        <v>302</v>
      </c>
    </row>
    <row r="24110" spans="4:4" customFormat="1" x14ac:dyDescent="0.4">
      <c r="D24110" t="s">
        <v>302</v>
      </c>
    </row>
    <row r="24111" spans="4:4" customFormat="1" x14ac:dyDescent="0.4">
      <c r="D24111" t="s">
        <v>302</v>
      </c>
    </row>
    <row r="24112" spans="4:4" customFormat="1" x14ac:dyDescent="0.4">
      <c r="D24112" t="s">
        <v>302</v>
      </c>
    </row>
    <row r="24113" spans="4:4" customFormat="1" x14ac:dyDescent="0.4">
      <c r="D24113" t="s">
        <v>302</v>
      </c>
    </row>
    <row r="24114" spans="4:4" customFormat="1" x14ac:dyDescent="0.4">
      <c r="D24114" t="s">
        <v>302</v>
      </c>
    </row>
    <row r="24115" spans="4:4" customFormat="1" x14ac:dyDescent="0.4">
      <c r="D24115" t="s">
        <v>302</v>
      </c>
    </row>
    <row r="24116" spans="4:4" customFormat="1" x14ac:dyDescent="0.4">
      <c r="D24116" t="s">
        <v>302</v>
      </c>
    </row>
    <row r="24117" spans="4:4" customFormat="1" x14ac:dyDescent="0.4">
      <c r="D24117" t="s">
        <v>302</v>
      </c>
    </row>
    <row r="24118" spans="4:4" customFormat="1" x14ac:dyDescent="0.4">
      <c r="D24118" t="s">
        <v>302</v>
      </c>
    </row>
    <row r="24119" spans="4:4" customFormat="1" x14ac:dyDescent="0.4">
      <c r="D24119" t="s">
        <v>302</v>
      </c>
    </row>
    <row r="24120" spans="4:4" customFormat="1" x14ac:dyDescent="0.4">
      <c r="D24120" t="s">
        <v>302</v>
      </c>
    </row>
    <row r="24121" spans="4:4" customFormat="1" x14ac:dyDescent="0.4">
      <c r="D24121" t="s">
        <v>302</v>
      </c>
    </row>
    <row r="24122" spans="4:4" customFormat="1" x14ac:dyDescent="0.4">
      <c r="D24122" t="s">
        <v>302</v>
      </c>
    </row>
    <row r="24123" spans="4:4" customFormat="1" x14ac:dyDescent="0.4">
      <c r="D24123" t="s">
        <v>302</v>
      </c>
    </row>
    <row r="24124" spans="4:4" customFormat="1" x14ac:dyDescent="0.4">
      <c r="D24124" t="s">
        <v>302</v>
      </c>
    </row>
    <row r="24125" spans="4:4" customFormat="1" x14ac:dyDescent="0.4">
      <c r="D24125" t="s">
        <v>302</v>
      </c>
    </row>
    <row r="24126" spans="4:4" customFormat="1" x14ac:dyDescent="0.4">
      <c r="D24126" t="s">
        <v>302</v>
      </c>
    </row>
    <row r="24127" spans="4:4" customFormat="1" x14ac:dyDescent="0.4">
      <c r="D24127" t="s">
        <v>302</v>
      </c>
    </row>
    <row r="24128" spans="4:4" customFormat="1" x14ac:dyDescent="0.4">
      <c r="D24128" t="s">
        <v>302</v>
      </c>
    </row>
    <row r="24129" spans="4:4" customFormat="1" x14ac:dyDescent="0.4">
      <c r="D24129" t="s">
        <v>302</v>
      </c>
    </row>
    <row r="24130" spans="4:4" customFormat="1" x14ac:dyDescent="0.4">
      <c r="D24130" t="s">
        <v>302</v>
      </c>
    </row>
    <row r="24131" spans="4:4" customFormat="1" x14ac:dyDescent="0.4">
      <c r="D24131" t="s">
        <v>302</v>
      </c>
    </row>
    <row r="24132" spans="4:4" customFormat="1" x14ac:dyDescent="0.4">
      <c r="D24132" t="s">
        <v>302</v>
      </c>
    </row>
    <row r="24133" spans="4:4" customFormat="1" x14ac:dyDescent="0.4">
      <c r="D24133" t="s">
        <v>302</v>
      </c>
    </row>
    <row r="24134" spans="4:4" customFormat="1" x14ac:dyDescent="0.4">
      <c r="D24134" t="s">
        <v>302</v>
      </c>
    </row>
    <row r="24135" spans="4:4" customFormat="1" x14ac:dyDescent="0.4">
      <c r="D24135" t="s">
        <v>302</v>
      </c>
    </row>
    <row r="24136" spans="4:4" customFormat="1" x14ac:dyDescent="0.4">
      <c r="D24136" t="s">
        <v>302</v>
      </c>
    </row>
    <row r="24137" spans="4:4" customFormat="1" x14ac:dyDescent="0.4">
      <c r="D24137" t="s">
        <v>302</v>
      </c>
    </row>
    <row r="24138" spans="4:4" customFormat="1" x14ac:dyDescent="0.4">
      <c r="D24138" t="s">
        <v>302</v>
      </c>
    </row>
    <row r="24139" spans="4:4" customFormat="1" x14ac:dyDescent="0.4">
      <c r="D24139" t="s">
        <v>302</v>
      </c>
    </row>
    <row r="24140" spans="4:4" customFormat="1" x14ac:dyDescent="0.4">
      <c r="D24140" t="s">
        <v>302</v>
      </c>
    </row>
    <row r="24141" spans="4:4" customFormat="1" x14ac:dyDescent="0.4">
      <c r="D24141" t="s">
        <v>302</v>
      </c>
    </row>
    <row r="24142" spans="4:4" customFormat="1" x14ac:dyDescent="0.4">
      <c r="D24142" t="s">
        <v>302</v>
      </c>
    </row>
    <row r="24143" spans="4:4" customFormat="1" x14ac:dyDescent="0.4">
      <c r="D24143" t="s">
        <v>302</v>
      </c>
    </row>
    <row r="24144" spans="4:4" customFormat="1" x14ac:dyDescent="0.4">
      <c r="D24144" t="s">
        <v>302</v>
      </c>
    </row>
    <row r="24145" spans="4:4" customFormat="1" x14ac:dyDescent="0.4">
      <c r="D24145" t="s">
        <v>302</v>
      </c>
    </row>
    <row r="24146" spans="4:4" customFormat="1" x14ac:dyDescent="0.4">
      <c r="D24146" t="s">
        <v>302</v>
      </c>
    </row>
    <row r="24147" spans="4:4" customFormat="1" x14ac:dyDescent="0.4">
      <c r="D24147" t="s">
        <v>302</v>
      </c>
    </row>
    <row r="24148" spans="4:4" customFormat="1" x14ac:dyDescent="0.4">
      <c r="D24148" t="s">
        <v>302</v>
      </c>
    </row>
    <row r="24149" spans="4:4" customFormat="1" x14ac:dyDescent="0.4">
      <c r="D24149" t="s">
        <v>302</v>
      </c>
    </row>
    <row r="24150" spans="4:4" customFormat="1" x14ac:dyDescent="0.4">
      <c r="D24150" t="s">
        <v>302</v>
      </c>
    </row>
    <row r="24151" spans="4:4" customFormat="1" x14ac:dyDescent="0.4">
      <c r="D24151" t="s">
        <v>302</v>
      </c>
    </row>
    <row r="24152" spans="4:4" customFormat="1" x14ac:dyDescent="0.4">
      <c r="D24152" t="s">
        <v>302</v>
      </c>
    </row>
    <row r="24153" spans="4:4" customFormat="1" x14ac:dyDescent="0.4">
      <c r="D24153" t="s">
        <v>302</v>
      </c>
    </row>
    <row r="24154" spans="4:4" customFormat="1" x14ac:dyDescent="0.4">
      <c r="D24154" t="s">
        <v>302</v>
      </c>
    </row>
    <row r="24155" spans="4:4" customFormat="1" x14ac:dyDescent="0.4">
      <c r="D24155" t="s">
        <v>302</v>
      </c>
    </row>
    <row r="24156" spans="4:4" customFormat="1" x14ac:dyDescent="0.4">
      <c r="D24156" t="s">
        <v>302</v>
      </c>
    </row>
    <row r="24157" spans="4:4" customFormat="1" x14ac:dyDescent="0.4">
      <c r="D24157" t="s">
        <v>302</v>
      </c>
    </row>
    <row r="24158" spans="4:4" customFormat="1" x14ac:dyDescent="0.4">
      <c r="D24158" t="s">
        <v>302</v>
      </c>
    </row>
    <row r="24159" spans="4:4" customFormat="1" x14ac:dyDescent="0.4">
      <c r="D24159" t="s">
        <v>302</v>
      </c>
    </row>
    <row r="24160" spans="4:4" customFormat="1" x14ac:dyDescent="0.4">
      <c r="D24160" t="s">
        <v>302</v>
      </c>
    </row>
    <row r="24161" spans="4:4" customFormat="1" x14ac:dyDescent="0.4">
      <c r="D24161" t="s">
        <v>302</v>
      </c>
    </row>
    <row r="24162" spans="4:4" customFormat="1" x14ac:dyDescent="0.4">
      <c r="D24162" t="s">
        <v>302</v>
      </c>
    </row>
    <row r="24163" spans="4:4" customFormat="1" x14ac:dyDescent="0.4">
      <c r="D24163" t="s">
        <v>302</v>
      </c>
    </row>
    <row r="24164" spans="4:4" customFormat="1" x14ac:dyDescent="0.4">
      <c r="D24164" t="s">
        <v>302</v>
      </c>
    </row>
    <row r="24165" spans="4:4" customFormat="1" x14ac:dyDescent="0.4">
      <c r="D24165" t="s">
        <v>302</v>
      </c>
    </row>
    <row r="24166" spans="4:4" customFormat="1" x14ac:dyDescent="0.4">
      <c r="D24166" t="s">
        <v>302</v>
      </c>
    </row>
    <row r="24167" spans="4:4" customFormat="1" x14ac:dyDescent="0.4">
      <c r="D24167" t="s">
        <v>302</v>
      </c>
    </row>
    <row r="24168" spans="4:4" customFormat="1" x14ac:dyDescent="0.4">
      <c r="D24168" t="s">
        <v>302</v>
      </c>
    </row>
    <row r="24169" spans="4:4" customFormat="1" x14ac:dyDescent="0.4">
      <c r="D24169" t="s">
        <v>302</v>
      </c>
    </row>
    <row r="24170" spans="4:4" customFormat="1" x14ac:dyDescent="0.4">
      <c r="D24170" t="s">
        <v>302</v>
      </c>
    </row>
    <row r="24171" spans="4:4" customFormat="1" x14ac:dyDescent="0.4">
      <c r="D24171" t="s">
        <v>302</v>
      </c>
    </row>
    <row r="24172" spans="4:4" customFormat="1" x14ac:dyDescent="0.4">
      <c r="D24172" t="s">
        <v>302</v>
      </c>
    </row>
    <row r="24173" spans="4:4" customFormat="1" x14ac:dyDescent="0.4">
      <c r="D24173" t="s">
        <v>302</v>
      </c>
    </row>
    <row r="24174" spans="4:4" customFormat="1" x14ac:dyDescent="0.4">
      <c r="D24174" t="s">
        <v>302</v>
      </c>
    </row>
    <row r="24175" spans="4:4" customFormat="1" x14ac:dyDescent="0.4">
      <c r="D24175" t="s">
        <v>302</v>
      </c>
    </row>
    <row r="24176" spans="4:4" customFormat="1" x14ac:dyDescent="0.4">
      <c r="D24176" t="s">
        <v>302</v>
      </c>
    </row>
    <row r="24177" spans="4:4" customFormat="1" x14ac:dyDescent="0.4">
      <c r="D24177" t="s">
        <v>302</v>
      </c>
    </row>
    <row r="24178" spans="4:4" customFormat="1" x14ac:dyDescent="0.4">
      <c r="D24178" t="s">
        <v>302</v>
      </c>
    </row>
    <row r="24179" spans="4:4" customFormat="1" x14ac:dyDescent="0.4">
      <c r="D24179" t="s">
        <v>302</v>
      </c>
    </row>
    <row r="24180" spans="4:4" customFormat="1" x14ac:dyDescent="0.4">
      <c r="D24180" t="s">
        <v>302</v>
      </c>
    </row>
    <row r="24181" spans="4:4" customFormat="1" x14ac:dyDescent="0.4">
      <c r="D24181" t="s">
        <v>302</v>
      </c>
    </row>
    <row r="24182" spans="4:4" customFormat="1" x14ac:dyDescent="0.4">
      <c r="D24182" t="s">
        <v>302</v>
      </c>
    </row>
    <row r="24183" spans="4:4" customFormat="1" x14ac:dyDescent="0.4">
      <c r="D24183" t="s">
        <v>302</v>
      </c>
    </row>
    <row r="24184" spans="4:4" customFormat="1" x14ac:dyDescent="0.4">
      <c r="D24184" t="s">
        <v>302</v>
      </c>
    </row>
    <row r="24185" spans="4:4" customFormat="1" x14ac:dyDescent="0.4">
      <c r="D24185" t="s">
        <v>302</v>
      </c>
    </row>
    <row r="24186" spans="4:4" customFormat="1" x14ac:dyDescent="0.4">
      <c r="D24186" t="s">
        <v>302</v>
      </c>
    </row>
    <row r="24187" spans="4:4" customFormat="1" x14ac:dyDescent="0.4">
      <c r="D24187" t="s">
        <v>302</v>
      </c>
    </row>
    <row r="24188" spans="4:4" customFormat="1" x14ac:dyDescent="0.4">
      <c r="D24188" t="s">
        <v>302</v>
      </c>
    </row>
    <row r="24189" spans="4:4" customFormat="1" x14ac:dyDescent="0.4">
      <c r="D24189" t="s">
        <v>302</v>
      </c>
    </row>
    <row r="24190" spans="4:4" customFormat="1" x14ac:dyDescent="0.4">
      <c r="D24190" t="s">
        <v>302</v>
      </c>
    </row>
    <row r="24191" spans="4:4" customFormat="1" x14ac:dyDescent="0.4">
      <c r="D24191" t="s">
        <v>302</v>
      </c>
    </row>
    <row r="24192" spans="4:4" customFormat="1" x14ac:dyDescent="0.4">
      <c r="D24192" t="s">
        <v>302</v>
      </c>
    </row>
    <row r="24193" spans="4:4" customFormat="1" x14ac:dyDescent="0.4">
      <c r="D24193" t="s">
        <v>302</v>
      </c>
    </row>
    <row r="24194" spans="4:4" customFormat="1" x14ac:dyDescent="0.4">
      <c r="D24194" t="s">
        <v>302</v>
      </c>
    </row>
    <row r="24195" spans="4:4" customFormat="1" x14ac:dyDescent="0.4">
      <c r="D24195" t="s">
        <v>302</v>
      </c>
    </row>
    <row r="24196" spans="4:4" customFormat="1" x14ac:dyDescent="0.4">
      <c r="D24196" t="s">
        <v>302</v>
      </c>
    </row>
    <row r="24197" spans="4:4" customFormat="1" x14ac:dyDescent="0.4">
      <c r="D24197" t="s">
        <v>302</v>
      </c>
    </row>
    <row r="24198" spans="4:4" customFormat="1" x14ac:dyDescent="0.4">
      <c r="D24198" t="s">
        <v>302</v>
      </c>
    </row>
    <row r="24199" spans="4:4" customFormat="1" x14ac:dyDescent="0.4">
      <c r="D24199" t="s">
        <v>302</v>
      </c>
    </row>
    <row r="24200" spans="4:4" customFormat="1" x14ac:dyDescent="0.4">
      <c r="D24200" t="s">
        <v>302</v>
      </c>
    </row>
    <row r="24201" spans="4:4" customFormat="1" x14ac:dyDescent="0.4">
      <c r="D24201" t="s">
        <v>302</v>
      </c>
    </row>
    <row r="24202" spans="4:4" customFormat="1" x14ac:dyDescent="0.4">
      <c r="D24202" t="s">
        <v>302</v>
      </c>
    </row>
    <row r="24203" spans="4:4" customFormat="1" x14ac:dyDescent="0.4">
      <c r="D24203" t="s">
        <v>302</v>
      </c>
    </row>
    <row r="24204" spans="4:4" customFormat="1" x14ac:dyDescent="0.4">
      <c r="D24204" t="s">
        <v>302</v>
      </c>
    </row>
    <row r="24205" spans="4:4" customFormat="1" x14ac:dyDescent="0.4">
      <c r="D24205" t="s">
        <v>302</v>
      </c>
    </row>
    <row r="24206" spans="4:4" customFormat="1" x14ac:dyDescent="0.4">
      <c r="D24206" t="s">
        <v>302</v>
      </c>
    </row>
    <row r="24207" spans="4:4" customFormat="1" x14ac:dyDescent="0.4">
      <c r="D24207" t="s">
        <v>302</v>
      </c>
    </row>
    <row r="24208" spans="4:4" customFormat="1" x14ac:dyDescent="0.4">
      <c r="D24208" t="s">
        <v>302</v>
      </c>
    </row>
    <row r="24209" spans="4:4" customFormat="1" x14ac:dyDescent="0.4">
      <c r="D24209" t="s">
        <v>302</v>
      </c>
    </row>
    <row r="24210" spans="4:4" customFormat="1" x14ac:dyDescent="0.4">
      <c r="D24210" t="s">
        <v>302</v>
      </c>
    </row>
    <row r="24211" spans="4:4" customFormat="1" x14ac:dyDescent="0.4">
      <c r="D24211" t="s">
        <v>302</v>
      </c>
    </row>
    <row r="24212" spans="4:4" customFormat="1" x14ac:dyDescent="0.4">
      <c r="D24212" t="s">
        <v>302</v>
      </c>
    </row>
    <row r="24213" spans="4:4" customFormat="1" x14ac:dyDescent="0.4">
      <c r="D24213" t="s">
        <v>302</v>
      </c>
    </row>
    <row r="24214" spans="4:4" customFormat="1" x14ac:dyDescent="0.4">
      <c r="D24214" t="s">
        <v>302</v>
      </c>
    </row>
    <row r="24215" spans="4:4" customFormat="1" x14ac:dyDescent="0.4">
      <c r="D24215" t="s">
        <v>302</v>
      </c>
    </row>
    <row r="24216" spans="4:4" customFormat="1" x14ac:dyDescent="0.4">
      <c r="D24216" t="s">
        <v>302</v>
      </c>
    </row>
    <row r="24217" spans="4:4" customFormat="1" x14ac:dyDescent="0.4">
      <c r="D24217" t="s">
        <v>302</v>
      </c>
    </row>
    <row r="24218" spans="4:4" customFormat="1" x14ac:dyDescent="0.4">
      <c r="D24218" t="s">
        <v>302</v>
      </c>
    </row>
    <row r="24219" spans="4:4" customFormat="1" x14ac:dyDescent="0.4">
      <c r="D24219" t="s">
        <v>302</v>
      </c>
    </row>
    <row r="24220" spans="4:4" customFormat="1" x14ac:dyDescent="0.4">
      <c r="D24220" t="s">
        <v>302</v>
      </c>
    </row>
    <row r="24221" spans="4:4" customFormat="1" x14ac:dyDescent="0.4">
      <c r="D24221" t="s">
        <v>302</v>
      </c>
    </row>
    <row r="24222" spans="4:4" customFormat="1" x14ac:dyDescent="0.4">
      <c r="D24222" t="s">
        <v>302</v>
      </c>
    </row>
    <row r="24223" spans="4:4" customFormat="1" x14ac:dyDescent="0.4">
      <c r="D24223" t="s">
        <v>302</v>
      </c>
    </row>
    <row r="24224" spans="4:4" customFormat="1" x14ac:dyDescent="0.4">
      <c r="D24224" t="s">
        <v>302</v>
      </c>
    </row>
    <row r="24225" spans="4:4" customFormat="1" x14ac:dyDescent="0.4">
      <c r="D24225" t="s">
        <v>302</v>
      </c>
    </row>
    <row r="24226" spans="4:4" customFormat="1" x14ac:dyDescent="0.4">
      <c r="D24226" t="s">
        <v>302</v>
      </c>
    </row>
    <row r="24227" spans="4:4" customFormat="1" x14ac:dyDescent="0.4">
      <c r="D24227" t="s">
        <v>302</v>
      </c>
    </row>
    <row r="24228" spans="4:4" customFormat="1" x14ac:dyDescent="0.4">
      <c r="D24228" t="s">
        <v>302</v>
      </c>
    </row>
    <row r="24229" spans="4:4" customFormat="1" x14ac:dyDescent="0.4">
      <c r="D24229" t="s">
        <v>302</v>
      </c>
    </row>
    <row r="24230" spans="4:4" customFormat="1" x14ac:dyDescent="0.4">
      <c r="D24230" t="s">
        <v>302</v>
      </c>
    </row>
    <row r="24231" spans="4:4" customFormat="1" x14ac:dyDescent="0.4">
      <c r="D24231" t="s">
        <v>302</v>
      </c>
    </row>
    <row r="24232" spans="4:4" customFormat="1" x14ac:dyDescent="0.4">
      <c r="D24232" t="s">
        <v>302</v>
      </c>
    </row>
    <row r="24233" spans="4:4" customFormat="1" x14ac:dyDescent="0.4">
      <c r="D24233" t="s">
        <v>302</v>
      </c>
    </row>
    <row r="24234" spans="4:4" customFormat="1" x14ac:dyDescent="0.4">
      <c r="D24234" t="s">
        <v>302</v>
      </c>
    </row>
    <row r="24235" spans="4:4" customFormat="1" x14ac:dyDescent="0.4">
      <c r="D24235" t="s">
        <v>302</v>
      </c>
    </row>
    <row r="24236" spans="4:4" customFormat="1" x14ac:dyDescent="0.4">
      <c r="D24236" t="s">
        <v>302</v>
      </c>
    </row>
    <row r="24237" spans="4:4" customFormat="1" x14ac:dyDescent="0.4">
      <c r="D24237" t="s">
        <v>302</v>
      </c>
    </row>
    <row r="24238" spans="4:4" customFormat="1" x14ac:dyDescent="0.4">
      <c r="D24238" t="s">
        <v>302</v>
      </c>
    </row>
    <row r="24239" spans="4:4" customFormat="1" x14ac:dyDescent="0.4">
      <c r="D24239" t="s">
        <v>302</v>
      </c>
    </row>
    <row r="24240" spans="4:4" customFormat="1" x14ac:dyDescent="0.4">
      <c r="D24240" t="s">
        <v>302</v>
      </c>
    </row>
    <row r="24241" spans="4:4" customFormat="1" x14ac:dyDescent="0.4">
      <c r="D24241" t="s">
        <v>302</v>
      </c>
    </row>
    <row r="24242" spans="4:4" customFormat="1" x14ac:dyDescent="0.4">
      <c r="D24242" t="s">
        <v>302</v>
      </c>
    </row>
    <row r="24243" spans="4:4" customFormat="1" x14ac:dyDescent="0.4">
      <c r="D24243" t="s">
        <v>302</v>
      </c>
    </row>
    <row r="24244" spans="4:4" customFormat="1" x14ac:dyDescent="0.4">
      <c r="D24244" t="s">
        <v>302</v>
      </c>
    </row>
    <row r="24245" spans="4:4" customFormat="1" x14ac:dyDescent="0.4">
      <c r="D24245" t="s">
        <v>302</v>
      </c>
    </row>
    <row r="24246" spans="4:4" customFormat="1" x14ac:dyDescent="0.4">
      <c r="D24246" t="s">
        <v>302</v>
      </c>
    </row>
    <row r="24247" spans="4:4" customFormat="1" x14ac:dyDescent="0.4">
      <c r="D24247" t="s">
        <v>302</v>
      </c>
    </row>
    <row r="24248" spans="4:4" customFormat="1" x14ac:dyDescent="0.4">
      <c r="D24248" t="s">
        <v>302</v>
      </c>
    </row>
    <row r="24249" spans="4:4" customFormat="1" x14ac:dyDescent="0.4">
      <c r="D24249" t="s">
        <v>302</v>
      </c>
    </row>
    <row r="24250" spans="4:4" customFormat="1" x14ac:dyDescent="0.4">
      <c r="D24250" t="s">
        <v>302</v>
      </c>
    </row>
    <row r="24251" spans="4:4" customFormat="1" x14ac:dyDescent="0.4">
      <c r="D24251" t="s">
        <v>302</v>
      </c>
    </row>
    <row r="24252" spans="4:4" customFormat="1" x14ac:dyDescent="0.4">
      <c r="D24252" t="s">
        <v>302</v>
      </c>
    </row>
    <row r="24253" spans="4:4" customFormat="1" x14ac:dyDescent="0.4">
      <c r="D24253" t="s">
        <v>302</v>
      </c>
    </row>
    <row r="24254" spans="4:4" customFormat="1" x14ac:dyDescent="0.4">
      <c r="D24254" t="s">
        <v>302</v>
      </c>
    </row>
    <row r="24255" spans="4:4" customFormat="1" x14ac:dyDescent="0.4">
      <c r="D24255" t="s">
        <v>302</v>
      </c>
    </row>
    <row r="24256" spans="4:4" customFormat="1" x14ac:dyDescent="0.4">
      <c r="D24256" t="s">
        <v>302</v>
      </c>
    </row>
    <row r="24257" spans="4:4" customFormat="1" x14ac:dyDescent="0.4">
      <c r="D24257" t="s">
        <v>302</v>
      </c>
    </row>
    <row r="24258" spans="4:4" customFormat="1" x14ac:dyDescent="0.4">
      <c r="D24258" t="s">
        <v>302</v>
      </c>
    </row>
    <row r="24259" spans="4:4" customFormat="1" x14ac:dyDescent="0.4">
      <c r="D24259" t="s">
        <v>302</v>
      </c>
    </row>
    <row r="24260" spans="4:4" customFormat="1" x14ac:dyDescent="0.4">
      <c r="D24260" t="s">
        <v>302</v>
      </c>
    </row>
    <row r="24261" spans="4:4" customFormat="1" x14ac:dyDescent="0.4">
      <c r="D24261" t="s">
        <v>302</v>
      </c>
    </row>
    <row r="24262" spans="4:4" customFormat="1" x14ac:dyDescent="0.4">
      <c r="D24262" t="s">
        <v>302</v>
      </c>
    </row>
    <row r="24263" spans="4:4" customFormat="1" x14ac:dyDescent="0.4">
      <c r="D24263" t="s">
        <v>302</v>
      </c>
    </row>
    <row r="24264" spans="4:4" customFormat="1" x14ac:dyDescent="0.4">
      <c r="D24264" t="s">
        <v>302</v>
      </c>
    </row>
    <row r="24265" spans="4:4" customFormat="1" x14ac:dyDescent="0.4">
      <c r="D24265" t="s">
        <v>302</v>
      </c>
    </row>
    <row r="24266" spans="4:4" customFormat="1" x14ac:dyDescent="0.4">
      <c r="D24266" t="s">
        <v>302</v>
      </c>
    </row>
    <row r="24267" spans="4:4" customFormat="1" x14ac:dyDescent="0.4">
      <c r="D24267" t="s">
        <v>302</v>
      </c>
    </row>
    <row r="24268" spans="4:4" customFormat="1" x14ac:dyDescent="0.4">
      <c r="D24268" t="s">
        <v>302</v>
      </c>
    </row>
    <row r="24269" spans="4:4" customFormat="1" x14ac:dyDescent="0.4">
      <c r="D24269" t="s">
        <v>302</v>
      </c>
    </row>
    <row r="24270" spans="4:4" customFormat="1" x14ac:dyDescent="0.4">
      <c r="D24270" t="s">
        <v>302</v>
      </c>
    </row>
    <row r="24271" spans="4:4" customFormat="1" x14ac:dyDescent="0.4">
      <c r="D24271" t="s">
        <v>302</v>
      </c>
    </row>
    <row r="24272" spans="4:4" customFormat="1" x14ac:dyDescent="0.4">
      <c r="D24272" t="s">
        <v>302</v>
      </c>
    </row>
    <row r="24273" spans="4:4" customFormat="1" x14ac:dyDescent="0.4">
      <c r="D24273" t="s">
        <v>302</v>
      </c>
    </row>
    <row r="24274" spans="4:4" customFormat="1" x14ac:dyDescent="0.4">
      <c r="D24274" t="s">
        <v>302</v>
      </c>
    </row>
    <row r="24275" spans="4:4" customFormat="1" x14ac:dyDescent="0.4">
      <c r="D24275" t="s">
        <v>302</v>
      </c>
    </row>
    <row r="24276" spans="4:4" customFormat="1" x14ac:dyDescent="0.4">
      <c r="D24276" t="s">
        <v>302</v>
      </c>
    </row>
    <row r="24277" spans="4:4" customFormat="1" x14ac:dyDescent="0.4">
      <c r="D24277" t="s">
        <v>302</v>
      </c>
    </row>
    <row r="24278" spans="4:4" customFormat="1" x14ac:dyDescent="0.4">
      <c r="D24278" t="s">
        <v>302</v>
      </c>
    </row>
    <row r="24279" spans="4:4" customFormat="1" x14ac:dyDescent="0.4">
      <c r="D24279" t="s">
        <v>302</v>
      </c>
    </row>
    <row r="24280" spans="4:4" customFormat="1" x14ac:dyDescent="0.4">
      <c r="D24280" t="s">
        <v>302</v>
      </c>
    </row>
    <row r="24281" spans="4:4" customFormat="1" x14ac:dyDescent="0.4">
      <c r="D24281" t="s">
        <v>302</v>
      </c>
    </row>
    <row r="24282" spans="4:4" customFormat="1" x14ac:dyDescent="0.4">
      <c r="D24282" t="s">
        <v>302</v>
      </c>
    </row>
    <row r="24283" spans="4:4" customFormat="1" x14ac:dyDescent="0.4">
      <c r="D24283" t="s">
        <v>302</v>
      </c>
    </row>
    <row r="24284" spans="4:4" customFormat="1" x14ac:dyDescent="0.4">
      <c r="D24284" t="s">
        <v>302</v>
      </c>
    </row>
    <row r="24285" spans="4:4" customFormat="1" x14ac:dyDescent="0.4">
      <c r="D24285" t="s">
        <v>302</v>
      </c>
    </row>
    <row r="24286" spans="4:4" customFormat="1" x14ac:dyDescent="0.4">
      <c r="D24286" t="s">
        <v>302</v>
      </c>
    </row>
    <row r="24287" spans="4:4" customFormat="1" x14ac:dyDescent="0.4">
      <c r="D24287" t="s">
        <v>302</v>
      </c>
    </row>
    <row r="24288" spans="4:4" customFormat="1" x14ac:dyDescent="0.4">
      <c r="D24288" t="s">
        <v>302</v>
      </c>
    </row>
    <row r="24289" spans="4:4" customFormat="1" x14ac:dyDescent="0.4">
      <c r="D24289" t="s">
        <v>302</v>
      </c>
    </row>
    <row r="24290" spans="4:4" customFormat="1" x14ac:dyDescent="0.4">
      <c r="D24290" t="s">
        <v>302</v>
      </c>
    </row>
    <row r="24291" spans="4:4" customFormat="1" x14ac:dyDescent="0.4">
      <c r="D24291" t="s">
        <v>302</v>
      </c>
    </row>
    <row r="24292" spans="4:4" customFormat="1" x14ac:dyDescent="0.4">
      <c r="D24292" t="s">
        <v>302</v>
      </c>
    </row>
    <row r="24293" spans="4:4" customFormat="1" x14ac:dyDescent="0.4">
      <c r="D24293" t="s">
        <v>302</v>
      </c>
    </row>
    <row r="24294" spans="4:4" customFormat="1" x14ac:dyDescent="0.4">
      <c r="D24294" t="s">
        <v>302</v>
      </c>
    </row>
    <row r="24295" spans="4:4" customFormat="1" x14ac:dyDescent="0.4">
      <c r="D24295" t="s">
        <v>302</v>
      </c>
    </row>
    <row r="24296" spans="4:4" customFormat="1" x14ac:dyDescent="0.4">
      <c r="D24296" t="s">
        <v>302</v>
      </c>
    </row>
    <row r="24297" spans="4:4" customFormat="1" x14ac:dyDescent="0.4">
      <c r="D24297" t="s">
        <v>302</v>
      </c>
    </row>
    <row r="24298" spans="4:4" customFormat="1" x14ac:dyDescent="0.4">
      <c r="D24298" t="s">
        <v>302</v>
      </c>
    </row>
    <row r="24299" spans="4:4" customFormat="1" x14ac:dyDescent="0.4">
      <c r="D24299" t="s">
        <v>302</v>
      </c>
    </row>
    <row r="24300" spans="4:4" customFormat="1" x14ac:dyDescent="0.4">
      <c r="D24300" t="s">
        <v>302</v>
      </c>
    </row>
    <row r="24301" spans="4:4" customFormat="1" x14ac:dyDescent="0.4">
      <c r="D24301" t="s">
        <v>302</v>
      </c>
    </row>
    <row r="24302" spans="4:4" customFormat="1" x14ac:dyDescent="0.4">
      <c r="D24302" t="s">
        <v>302</v>
      </c>
    </row>
    <row r="24303" spans="4:4" customFormat="1" x14ac:dyDescent="0.4">
      <c r="D24303" t="s">
        <v>302</v>
      </c>
    </row>
    <row r="24304" spans="4:4" customFormat="1" x14ac:dyDescent="0.4">
      <c r="D24304" t="s">
        <v>302</v>
      </c>
    </row>
    <row r="24305" spans="4:4" customFormat="1" x14ac:dyDescent="0.4">
      <c r="D24305" t="s">
        <v>302</v>
      </c>
    </row>
    <row r="24306" spans="4:4" customFormat="1" x14ac:dyDescent="0.4">
      <c r="D24306" t="s">
        <v>302</v>
      </c>
    </row>
    <row r="24307" spans="4:4" customFormat="1" x14ac:dyDescent="0.4">
      <c r="D24307" t="s">
        <v>302</v>
      </c>
    </row>
    <row r="24308" spans="4:4" customFormat="1" x14ac:dyDescent="0.4">
      <c r="D24308" t="s">
        <v>302</v>
      </c>
    </row>
    <row r="24309" spans="4:4" customFormat="1" x14ac:dyDescent="0.4">
      <c r="D24309" t="s">
        <v>302</v>
      </c>
    </row>
    <row r="24310" spans="4:4" customFormat="1" x14ac:dyDescent="0.4">
      <c r="D24310" t="s">
        <v>302</v>
      </c>
    </row>
    <row r="24311" spans="4:4" customFormat="1" x14ac:dyDescent="0.4">
      <c r="D24311" t="s">
        <v>302</v>
      </c>
    </row>
    <row r="24312" spans="4:4" customFormat="1" x14ac:dyDescent="0.4">
      <c r="D24312" t="s">
        <v>302</v>
      </c>
    </row>
    <row r="24313" spans="4:4" customFormat="1" x14ac:dyDescent="0.4">
      <c r="D24313" t="s">
        <v>302</v>
      </c>
    </row>
    <row r="24314" spans="4:4" customFormat="1" x14ac:dyDescent="0.4">
      <c r="D24314" t="s">
        <v>302</v>
      </c>
    </row>
    <row r="24315" spans="4:4" customFormat="1" x14ac:dyDescent="0.4">
      <c r="D24315" t="s">
        <v>302</v>
      </c>
    </row>
    <row r="24316" spans="4:4" customFormat="1" x14ac:dyDescent="0.4">
      <c r="D24316" t="s">
        <v>302</v>
      </c>
    </row>
    <row r="24317" spans="4:4" customFormat="1" x14ac:dyDescent="0.4">
      <c r="D24317" t="s">
        <v>302</v>
      </c>
    </row>
    <row r="24318" spans="4:4" customFormat="1" x14ac:dyDescent="0.4">
      <c r="D24318" t="s">
        <v>302</v>
      </c>
    </row>
    <row r="24319" spans="4:4" customFormat="1" x14ac:dyDescent="0.4">
      <c r="D24319" t="s">
        <v>302</v>
      </c>
    </row>
    <row r="24320" spans="4:4" customFormat="1" x14ac:dyDescent="0.4">
      <c r="D24320" t="s">
        <v>302</v>
      </c>
    </row>
    <row r="24321" spans="4:4" customFormat="1" x14ac:dyDescent="0.4">
      <c r="D24321" t="s">
        <v>302</v>
      </c>
    </row>
    <row r="24322" spans="4:4" customFormat="1" x14ac:dyDescent="0.4">
      <c r="D24322" t="s">
        <v>302</v>
      </c>
    </row>
    <row r="24323" spans="4:4" customFormat="1" x14ac:dyDescent="0.4">
      <c r="D24323" t="s">
        <v>302</v>
      </c>
    </row>
    <row r="24324" spans="4:4" customFormat="1" x14ac:dyDescent="0.4">
      <c r="D24324" t="s">
        <v>302</v>
      </c>
    </row>
    <row r="24325" spans="4:4" customFormat="1" x14ac:dyDescent="0.4">
      <c r="D24325" t="s">
        <v>302</v>
      </c>
    </row>
    <row r="24326" spans="4:4" customFormat="1" x14ac:dyDescent="0.4">
      <c r="D24326" t="s">
        <v>302</v>
      </c>
    </row>
    <row r="24327" spans="4:4" customFormat="1" x14ac:dyDescent="0.4">
      <c r="D24327" t="s">
        <v>302</v>
      </c>
    </row>
    <row r="24328" spans="4:4" customFormat="1" x14ac:dyDescent="0.4">
      <c r="D24328" t="s">
        <v>302</v>
      </c>
    </row>
    <row r="24329" spans="4:4" customFormat="1" x14ac:dyDescent="0.4">
      <c r="D24329" t="s">
        <v>302</v>
      </c>
    </row>
    <row r="24330" spans="4:4" customFormat="1" x14ac:dyDescent="0.4">
      <c r="D24330" t="s">
        <v>302</v>
      </c>
    </row>
    <row r="24331" spans="4:4" customFormat="1" x14ac:dyDescent="0.4">
      <c r="D24331" t="s">
        <v>302</v>
      </c>
    </row>
    <row r="24332" spans="4:4" customFormat="1" x14ac:dyDescent="0.4">
      <c r="D24332" t="s">
        <v>302</v>
      </c>
    </row>
    <row r="24333" spans="4:4" customFormat="1" x14ac:dyDescent="0.4">
      <c r="D24333" t="s">
        <v>302</v>
      </c>
    </row>
    <row r="24334" spans="4:4" customFormat="1" x14ac:dyDescent="0.4">
      <c r="D24334" t="s">
        <v>302</v>
      </c>
    </row>
    <row r="24335" spans="4:4" customFormat="1" x14ac:dyDescent="0.4">
      <c r="D24335" t="s">
        <v>302</v>
      </c>
    </row>
    <row r="24336" spans="4:4" customFormat="1" x14ac:dyDescent="0.4">
      <c r="D24336" t="s">
        <v>302</v>
      </c>
    </row>
    <row r="24337" spans="4:4" customFormat="1" x14ac:dyDescent="0.4">
      <c r="D24337" t="s">
        <v>302</v>
      </c>
    </row>
    <row r="24338" spans="4:4" customFormat="1" x14ac:dyDescent="0.4">
      <c r="D24338" t="s">
        <v>302</v>
      </c>
    </row>
    <row r="24339" spans="4:4" customFormat="1" x14ac:dyDescent="0.4">
      <c r="D24339" t="s">
        <v>302</v>
      </c>
    </row>
    <row r="24340" spans="4:4" customFormat="1" x14ac:dyDescent="0.4">
      <c r="D24340" t="s">
        <v>302</v>
      </c>
    </row>
    <row r="24341" spans="4:4" customFormat="1" x14ac:dyDescent="0.4">
      <c r="D24341" t="s">
        <v>302</v>
      </c>
    </row>
    <row r="24342" spans="4:4" customFormat="1" x14ac:dyDescent="0.4">
      <c r="D24342" t="s">
        <v>302</v>
      </c>
    </row>
    <row r="24343" spans="4:4" customFormat="1" x14ac:dyDescent="0.4">
      <c r="D24343" t="s">
        <v>302</v>
      </c>
    </row>
    <row r="24344" spans="4:4" customFormat="1" x14ac:dyDescent="0.4">
      <c r="D24344" t="s">
        <v>302</v>
      </c>
    </row>
    <row r="24345" spans="4:4" customFormat="1" x14ac:dyDescent="0.4">
      <c r="D24345" t="s">
        <v>302</v>
      </c>
    </row>
    <row r="24346" spans="4:4" customFormat="1" x14ac:dyDescent="0.4">
      <c r="D24346" t="s">
        <v>302</v>
      </c>
    </row>
    <row r="24347" spans="4:4" customFormat="1" x14ac:dyDescent="0.4">
      <c r="D24347" t="s">
        <v>302</v>
      </c>
    </row>
    <row r="24348" spans="4:4" customFormat="1" x14ac:dyDescent="0.4">
      <c r="D24348" t="s">
        <v>302</v>
      </c>
    </row>
    <row r="24349" spans="4:4" customFormat="1" x14ac:dyDescent="0.4">
      <c r="D24349" t="s">
        <v>302</v>
      </c>
    </row>
    <row r="24350" spans="4:4" customFormat="1" x14ac:dyDescent="0.4">
      <c r="D24350" t="s">
        <v>302</v>
      </c>
    </row>
    <row r="24351" spans="4:4" customFormat="1" x14ac:dyDescent="0.4">
      <c r="D24351" t="s">
        <v>302</v>
      </c>
    </row>
    <row r="24352" spans="4:4" customFormat="1" x14ac:dyDescent="0.4">
      <c r="D24352" t="s">
        <v>302</v>
      </c>
    </row>
    <row r="24353" spans="4:4" customFormat="1" x14ac:dyDescent="0.4">
      <c r="D24353" t="s">
        <v>302</v>
      </c>
    </row>
    <row r="24354" spans="4:4" customFormat="1" x14ac:dyDescent="0.4">
      <c r="D24354" t="s">
        <v>302</v>
      </c>
    </row>
    <row r="24355" spans="4:4" customFormat="1" x14ac:dyDescent="0.4">
      <c r="D24355" t="s">
        <v>302</v>
      </c>
    </row>
    <row r="24356" spans="4:4" customFormat="1" x14ac:dyDescent="0.4">
      <c r="D24356" t="s">
        <v>302</v>
      </c>
    </row>
    <row r="24357" spans="4:4" customFormat="1" x14ac:dyDescent="0.4">
      <c r="D24357" t="s">
        <v>302</v>
      </c>
    </row>
    <row r="24358" spans="4:4" customFormat="1" x14ac:dyDescent="0.4">
      <c r="D24358" t="s">
        <v>302</v>
      </c>
    </row>
    <row r="24359" spans="4:4" customFormat="1" x14ac:dyDescent="0.4">
      <c r="D24359" t="s">
        <v>302</v>
      </c>
    </row>
    <row r="24360" spans="4:4" customFormat="1" x14ac:dyDescent="0.4">
      <c r="D24360" t="s">
        <v>302</v>
      </c>
    </row>
    <row r="24361" spans="4:4" customFormat="1" x14ac:dyDescent="0.4">
      <c r="D24361" t="s">
        <v>302</v>
      </c>
    </row>
    <row r="24362" spans="4:4" customFormat="1" x14ac:dyDescent="0.4">
      <c r="D24362" t="s">
        <v>302</v>
      </c>
    </row>
    <row r="24363" spans="4:4" customFormat="1" x14ac:dyDescent="0.4">
      <c r="D24363" t="s">
        <v>302</v>
      </c>
    </row>
    <row r="24364" spans="4:4" customFormat="1" x14ac:dyDescent="0.4">
      <c r="D24364" t="s">
        <v>302</v>
      </c>
    </row>
    <row r="24365" spans="4:4" customFormat="1" x14ac:dyDescent="0.4">
      <c r="D24365" t="s">
        <v>302</v>
      </c>
    </row>
    <row r="24366" spans="4:4" customFormat="1" x14ac:dyDescent="0.4">
      <c r="D24366" t="s">
        <v>302</v>
      </c>
    </row>
    <row r="24367" spans="4:4" customFormat="1" x14ac:dyDescent="0.4">
      <c r="D24367" t="s">
        <v>302</v>
      </c>
    </row>
    <row r="24368" spans="4:4" customFormat="1" x14ac:dyDescent="0.4">
      <c r="D24368" t="s">
        <v>302</v>
      </c>
    </row>
    <row r="24369" spans="4:4" customFormat="1" x14ac:dyDescent="0.4">
      <c r="D24369" t="s">
        <v>302</v>
      </c>
    </row>
    <row r="24370" spans="4:4" customFormat="1" x14ac:dyDescent="0.4">
      <c r="D24370" t="s">
        <v>302</v>
      </c>
    </row>
    <row r="24371" spans="4:4" customFormat="1" x14ac:dyDescent="0.4">
      <c r="D24371" t="s">
        <v>302</v>
      </c>
    </row>
    <row r="24372" spans="4:4" customFormat="1" x14ac:dyDescent="0.4">
      <c r="D24372" t="s">
        <v>302</v>
      </c>
    </row>
    <row r="24373" spans="4:4" customFormat="1" x14ac:dyDescent="0.4">
      <c r="D24373" t="s">
        <v>302</v>
      </c>
    </row>
    <row r="24374" spans="4:4" customFormat="1" x14ac:dyDescent="0.4">
      <c r="D24374" t="s">
        <v>302</v>
      </c>
    </row>
    <row r="24375" spans="4:4" customFormat="1" x14ac:dyDescent="0.4">
      <c r="D24375" t="s">
        <v>302</v>
      </c>
    </row>
    <row r="24376" spans="4:4" customFormat="1" x14ac:dyDescent="0.4">
      <c r="D24376" t="s">
        <v>302</v>
      </c>
    </row>
    <row r="24377" spans="4:4" customFormat="1" x14ac:dyDescent="0.4">
      <c r="D24377" t="s">
        <v>302</v>
      </c>
    </row>
    <row r="24378" spans="4:4" customFormat="1" x14ac:dyDescent="0.4">
      <c r="D24378" t="s">
        <v>302</v>
      </c>
    </row>
    <row r="24379" spans="4:4" customFormat="1" x14ac:dyDescent="0.4">
      <c r="D24379" t="s">
        <v>302</v>
      </c>
    </row>
    <row r="24380" spans="4:4" customFormat="1" x14ac:dyDescent="0.4">
      <c r="D24380" t="s">
        <v>302</v>
      </c>
    </row>
    <row r="24381" spans="4:4" customFormat="1" x14ac:dyDescent="0.4">
      <c r="D24381" t="s">
        <v>302</v>
      </c>
    </row>
    <row r="24382" spans="4:4" customFormat="1" x14ac:dyDescent="0.4">
      <c r="D24382" t="s">
        <v>302</v>
      </c>
    </row>
    <row r="24383" spans="4:4" customFormat="1" x14ac:dyDescent="0.4">
      <c r="D24383" t="s">
        <v>302</v>
      </c>
    </row>
    <row r="24384" spans="4:4" customFormat="1" x14ac:dyDescent="0.4">
      <c r="D24384" t="s">
        <v>302</v>
      </c>
    </row>
    <row r="24385" spans="4:4" customFormat="1" x14ac:dyDescent="0.4">
      <c r="D24385" t="s">
        <v>302</v>
      </c>
    </row>
    <row r="24386" spans="4:4" customFormat="1" x14ac:dyDescent="0.4">
      <c r="D24386" t="s">
        <v>302</v>
      </c>
    </row>
    <row r="24387" spans="4:4" customFormat="1" x14ac:dyDescent="0.4">
      <c r="D24387" t="s">
        <v>302</v>
      </c>
    </row>
    <row r="24388" spans="4:4" customFormat="1" x14ac:dyDescent="0.4">
      <c r="D24388" t="s">
        <v>302</v>
      </c>
    </row>
    <row r="24389" spans="4:4" customFormat="1" x14ac:dyDescent="0.4">
      <c r="D24389" t="s">
        <v>302</v>
      </c>
    </row>
    <row r="24390" spans="4:4" customFormat="1" x14ac:dyDescent="0.4">
      <c r="D24390" t="s">
        <v>302</v>
      </c>
    </row>
    <row r="24391" spans="4:4" customFormat="1" x14ac:dyDescent="0.4">
      <c r="D24391" t="s">
        <v>302</v>
      </c>
    </row>
    <row r="24392" spans="4:4" customFormat="1" x14ac:dyDescent="0.4">
      <c r="D24392" t="s">
        <v>302</v>
      </c>
    </row>
    <row r="24393" spans="4:4" customFormat="1" x14ac:dyDescent="0.4">
      <c r="D24393" t="s">
        <v>302</v>
      </c>
    </row>
    <row r="24394" spans="4:4" customFormat="1" x14ac:dyDescent="0.4">
      <c r="D24394" t="s">
        <v>302</v>
      </c>
    </row>
    <row r="24395" spans="4:4" customFormat="1" x14ac:dyDescent="0.4">
      <c r="D24395" t="s">
        <v>302</v>
      </c>
    </row>
    <row r="24396" spans="4:4" customFormat="1" x14ac:dyDescent="0.4">
      <c r="D24396" t="s">
        <v>302</v>
      </c>
    </row>
    <row r="24397" spans="4:4" customFormat="1" x14ac:dyDescent="0.4">
      <c r="D24397" t="s">
        <v>302</v>
      </c>
    </row>
    <row r="24398" spans="4:4" customFormat="1" x14ac:dyDescent="0.4">
      <c r="D24398" t="s">
        <v>302</v>
      </c>
    </row>
    <row r="24399" spans="4:4" customFormat="1" x14ac:dyDescent="0.4">
      <c r="D24399" t="s">
        <v>302</v>
      </c>
    </row>
    <row r="24400" spans="4:4" customFormat="1" x14ac:dyDescent="0.4">
      <c r="D24400" t="s">
        <v>302</v>
      </c>
    </row>
    <row r="24401" spans="4:4" customFormat="1" x14ac:dyDescent="0.4">
      <c r="D24401" t="s">
        <v>302</v>
      </c>
    </row>
    <row r="24402" spans="4:4" customFormat="1" x14ac:dyDescent="0.4">
      <c r="D24402" t="s">
        <v>302</v>
      </c>
    </row>
    <row r="24403" spans="4:4" customFormat="1" x14ac:dyDescent="0.4">
      <c r="D24403" t="s">
        <v>302</v>
      </c>
    </row>
    <row r="24404" spans="4:4" customFormat="1" x14ac:dyDescent="0.4">
      <c r="D24404" t="s">
        <v>302</v>
      </c>
    </row>
    <row r="24405" spans="4:4" customFormat="1" x14ac:dyDescent="0.4">
      <c r="D24405" t="s">
        <v>302</v>
      </c>
    </row>
    <row r="24406" spans="4:4" customFormat="1" x14ac:dyDescent="0.4">
      <c r="D24406" t="s">
        <v>302</v>
      </c>
    </row>
    <row r="24407" spans="4:4" customFormat="1" x14ac:dyDescent="0.4">
      <c r="D24407" t="s">
        <v>302</v>
      </c>
    </row>
    <row r="24408" spans="4:4" customFormat="1" x14ac:dyDescent="0.4">
      <c r="D24408" t="s">
        <v>302</v>
      </c>
    </row>
    <row r="24409" spans="4:4" customFormat="1" x14ac:dyDescent="0.4">
      <c r="D24409" t="s">
        <v>302</v>
      </c>
    </row>
    <row r="24410" spans="4:4" customFormat="1" x14ac:dyDescent="0.4">
      <c r="D24410" t="s">
        <v>302</v>
      </c>
    </row>
    <row r="24411" spans="4:4" customFormat="1" x14ac:dyDescent="0.4">
      <c r="D24411" t="s">
        <v>302</v>
      </c>
    </row>
    <row r="24412" spans="4:4" customFormat="1" x14ac:dyDescent="0.4">
      <c r="D24412" t="s">
        <v>302</v>
      </c>
    </row>
    <row r="24413" spans="4:4" customFormat="1" x14ac:dyDescent="0.4">
      <c r="D24413" t="s">
        <v>302</v>
      </c>
    </row>
    <row r="24414" spans="4:4" customFormat="1" x14ac:dyDescent="0.4">
      <c r="D24414" t="s">
        <v>302</v>
      </c>
    </row>
    <row r="24415" spans="4:4" customFormat="1" x14ac:dyDescent="0.4">
      <c r="D24415" t="s">
        <v>302</v>
      </c>
    </row>
    <row r="24416" spans="4:4" customFormat="1" x14ac:dyDescent="0.4">
      <c r="D24416" t="s">
        <v>302</v>
      </c>
    </row>
    <row r="24417" spans="4:4" customFormat="1" x14ac:dyDescent="0.4">
      <c r="D24417" t="s">
        <v>302</v>
      </c>
    </row>
    <row r="24418" spans="4:4" customFormat="1" x14ac:dyDescent="0.4">
      <c r="D24418" t="s">
        <v>302</v>
      </c>
    </row>
    <row r="24419" spans="4:4" customFormat="1" x14ac:dyDescent="0.4">
      <c r="D24419" t="s">
        <v>302</v>
      </c>
    </row>
    <row r="24420" spans="4:4" customFormat="1" x14ac:dyDescent="0.4">
      <c r="D24420" t="s">
        <v>302</v>
      </c>
    </row>
    <row r="24421" spans="4:4" customFormat="1" x14ac:dyDescent="0.4">
      <c r="D24421" t="s">
        <v>302</v>
      </c>
    </row>
    <row r="24422" spans="4:4" customFormat="1" x14ac:dyDescent="0.4">
      <c r="D24422" t="s">
        <v>302</v>
      </c>
    </row>
    <row r="24423" spans="4:4" customFormat="1" x14ac:dyDescent="0.4">
      <c r="D24423" t="s">
        <v>302</v>
      </c>
    </row>
    <row r="24424" spans="4:4" customFormat="1" x14ac:dyDescent="0.4">
      <c r="D24424" t="s">
        <v>302</v>
      </c>
    </row>
    <row r="24425" spans="4:4" customFormat="1" x14ac:dyDescent="0.4">
      <c r="D24425" t="s">
        <v>302</v>
      </c>
    </row>
    <row r="24426" spans="4:4" customFormat="1" x14ac:dyDescent="0.4">
      <c r="D24426" t="s">
        <v>302</v>
      </c>
    </row>
    <row r="24427" spans="4:4" customFormat="1" x14ac:dyDescent="0.4">
      <c r="D24427" t="s">
        <v>302</v>
      </c>
    </row>
    <row r="24428" spans="4:4" customFormat="1" x14ac:dyDescent="0.4">
      <c r="D24428" t="s">
        <v>302</v>
      </c>
    </row>
    <row r="24429" spans="4:4" customFormat="1" x14ac:dyDescent="0.4">
      <c r="D24429" t="s">
        <v>302</v>
      </c>
    </row>
    <row r="24430" spans="4:4" customFormat="1" x14ac:dyDescent="0.4">
      <c r="D24430" t="s">
        <v>302</v>
      </c>
    </row>
    <row r="24431" spans="4:4" customFormat="1" x14ac:dyDescent="0.4">
      <c r="D24431" t="s">
        <v>302</v>
      </c>
    </row>
    <row r="24432" spans="4:4" customFormat="1" x14ac:dyDescent="0.4">
      <c r="D24432" t="s">
        <v>302</v>
      </c>
    </row>
    <row r="24433" spans="4:4" customFormat="1" x14ac:dyDescent="0.4">
      <c r="D24433" t="s">
        <v>302</v>
      </c>
    </row>
    <row r="24434" spans="4:4" customFormat="1" x14ac:dyDescent="0.4">
      <c r="D24434" t="s">
        <v>302</v>
      </c>
    </row>
    <row r="24435" spans="4:4" customFormat="1" x14ac:dyDescent="0.4">
      <c r="D24435" t="s">
        <v>302</v>
      </c>
    </row>
    <row r="24436" spans="4:4" customFormat="1" x14ac:dyDescent="0.4">
      <c r="D24436" t="s">
        <v>302</v>
      </c>
    </row>
    <row r="24437" spans="4:4" customFormat="1" x14ac:dyDescent="0.4">
      <c r="D24437" t="s">
        <v>302</v>
      </c>
    </row>
    <row r="24438" spans="4:4" customFormat="1" x14ac:dyDescent="0.4">
      <c r="D24438" t="s">
        <v>302</v>
      </c>
    </row>
    <row r="24439" spans="4:4" customFormat="1" x14ac:dyDescent="0.4">
      <c r="D24439" t="s">
        <v>302</v>
      </c>
    </row>
    <row r="24440" spans="4:4" customFormat="1" x14ac:dyDescent="0.4">
      <c r="D24440" t="s">
        <v>302</v>
      </c>
    </row>
    <row r="24441" spans="4:4" customFormat="1" x14ac:dyDescent="0.4">
      <c r="D24441" t="s">
        <v>302</v>
      </c>
    </row>
    <row r="24442" spans="4:4" customFormat="1" x14ac:dyDescent="0.4">
      <c r="D24442" t="s">
        <v>302</v>
      </c>
    </row>
    <row r="24443" spans="4:4" customFormat="1" x14ac:dyDescent="0.4">
      <c r="D24443" t="s">
        <v>302</v>
      </c>
    </row>
    <row r="24444" spans="4:4" customFormat="1" x14ac:dyDescent="0.4">
      <c r="D24444" t="s">
        <v>302</v>
      </c>
    </row>
    <row r="24445" spans="4:4" customFormat="1" x14ac:dyDescent="0.4">
      <c r="D24445" t="s">
        <v>302</v>
      </c>
    </row>
    <row r="24446" spans="4:4" customFormat="1" x14ac:dyDescent="0.4">
      <c r="D24446" t="s">
        <v>302</v>
      </c>
    </row>
    <row r="24447" spans="4:4" customFormat="1" x14ac:dyDescent="0.4">
      <c r="D24447" t="s">
        <v>302</v>
      </c>
    </row>
    <row r="24448" spans="4:4" customFormat="1" x14ac:dyDescent="0.4">
      <c r="D24448" t="s">
        <v>302</v>
      </c>
    </row>
    <row r="24449" spans="4:4" customFormat="1" x14ac:dyDescent="0.4">
      <c r="D24449" t="s">
        <v>302</v>
      </c>
    </row>
    <row r="24450" spans="4:4" customFormat="1" x14ac:dyDescent="0.4">
      <c r="D24450" t="s">
        <v>302</v>
      </c>
    </row>
    <row r="24451" spans="4:4" customFormat="1" x14ac:dyDescent="0.4">
      <c r="D24451" t="s">
        <v>302</v>
      </c>
    </row>
    <row r="24452" spans="4:4" customFormat="1" x14ac:dyDescent="0.4">
      <c r="D24452" t="s">
        <v>302</v>
      </c>
    </row>
    <row r="24453" spans="4:4" customFormat="1" x14ac:dyDescent="0.4">
      <c r="D24453" t="s">
        <v>302</v>
      </c>
    </row>
    <row r="24454" spans="4:4" customFormat="1" x14ac:dyDescent="0.4">
      <c r="D24454" t="s">
        <v>302</v>
      </c>
    </row>
    <row r="24455" spans="4:4" customFormat="1" x14ac:dyDescent="0.4">
      <c r="D24455" t="s">
        <v>302</v>
      </c>
    </row>
    <row r="24456" spans="4:4" customFormat="1" x14ac:dyDescent="0.4">
      <c r="D24456" t="s">
        <v>302</v>
      </c>
    </row>
    <row r="24457" spans="4:4" customFormat="1" x14ac:dyDescent="0.4">
      <c r="D24457" t="s">
        <v>302</v>
      </c>
    </row>
    <row r="24458" spans="4:4" customFormat="1" x14ac:dyDescent="0.4">
      <c r="D24458" t="s">
        <v>302</v>
      </c>
    </row>
    <row r="24459" spans="4:4" customFormat="1" x14ac:dyDescent="0.4">
      <c r="D24459" t="s">
        <v>302</v>
      </c>
    </row>
    <row r="24460" spans="4:4" customFormat="1" x14ac:dyDescent="0.4">
      <c r="D24460" t="s">
        <v>302</v>
      </c>
    </row>
    <row r="24461" spans="4:4" customFormat="1" x14ac:dyDescent="0.4">
      <c r="D24461" t="s">
        <v>302</v>
      </c>
    </row>
    <row r="24462" spans="4:4" customFormat="1" x14ac:dyDescent="0.4">
      <c r="D24462" t="s">
        <v>302</v>
      </c>
    </row>
    <row r="24463" spans="4:4" customFormat="1" x14ac:dyDescent="0.4">
      <c r="D24463" t="s">
        <v>302</v>
      </c>
    </row>
    <row r="24464" spans="4:4" customFormat="1" x14ac:dyDescent="0.4">
      <c r="D24464" t="s">
        <v>302</v>
      </c>
    </row>
    <row r="24465" spans="4:4" customFormat="1" x14ac:dyDescent="0.4">
      <c r="D24465" t="s">
        <v>302</v>
      </c>
    </row>
    <row r="24466" spans="4:4" customFormat="1" x14ac:dyDescent="0.4">
      <c r="D24466" t="s">
        <v>302</v>
      </c>
    </row>
    <row r="24467" spans="4:4" customFormat="1" x14ac:dyDescent="0.4">
      <c r="D24467" t="s">
        <v>302</v>
      </c>
    </row>
    <row r="24468" spans="4:4" customFormat="1" x14ac:dyDescent="0.4">
      <c r="D24468" t="s">
        <v>302</v>
      </c>
    </row>
    <row r="24469" spans="4:4" customFormat="1" x14ac:dyDescent="0.4">
      <c r="D24469" t="s">
        <v>302</v>
      </c>
    </row>
    <row r="24470" spans="4:4" customFormat="1" x14ac:dyDescent="0.4">
      <c r="D24470" t="s">
        <v>302</v>
      </c>
    </row>
    <row r="24471" spans="4:4" customFormat="1" x14ac:dyDescent="0.4">
      <c r="D24471" t="s">
        <v>302</v>
      </c>
    </row>
    <row r="24472" spans="4:4" customFormat="1" x14ac:dyDescent="0.4">
      <c r="D24472" t="s">
        <v>302</v>
      </c>
    </row>
    <row r="24473" spans="4:4" customFormat="1" x14ac:dyDescent="0.4">
      <c r="D24473" t="s">
        <v>302</v>
      </c>
    </row>
    <row r="24474" spans="4:4" customFormat="1" x14ac:dyDescent="0.4">
      <c r="D24474" t="s">
        <v>302</v>
      </c>
    </row>
    <row r="24475" spans="4:4" customFormat="1" x14ac:dyDescent="0.4">
      <c r="D24475" t="s">
        <v>302</v>
      </c>
    </row>
    <row r="24476" spans="4:4" customFormat="1" x14ac:dyDescent="0.4">
      <c r="D24476" t="s">
        <v>302</v>
      </c>
    </row>
    <row r="24477" spans="4:4" customFormat="1" x14ac:dyDescent="0.4">
      <c r="D24477" t="s">
        <v>302</v>
      </c>
    </row>
    <row r="24478" spans="4:4" customFormat="1" x14ac:dyDescent="0.4">
      <c r="D24478" t="s">
        <v>302</v>
      </c>
    </row>
    <row r="24479" spans="4:4" customFormat="1" x14ac:dyDescent="0.4">
      <c r="D24479" t="s">
        <v>302</v>
      </c>
    </row>
    <row r="24480" spans="4:4" customFormat="1" x14ac:dyDescent="0.4">
      <c r="D24480" t="s">
        <v>302</v>
      </c>
    </row>
    <row r="24481" spans="4:4" customFormat="1" x14ac:dyDescent="0.4">
      <c r="D24481" t="s">
        <v>302</v>
      </c>
    </row>
    <row r="24482" spans="4:4" customFormat="1" x14ac:dyDescent="0.4">
      <c r="D24482" t="s">
        <v>302</v>
      </c>
    </row>
    <row r="24483" spans="4:4" customFormat="1" x14ac:dyDescent="0.4">
      <c r="D24483" t="s">
        <v>302</v>
      </c>
    </row>
    <row r="24484" spans="4:4" customFormat="1" x14ac:dyDescent="0.4">
      <c r="D24484" t="s">
        <v>302</v>
      </c>
    </row>
    <row r="24485" spans="4:4" customFormat="1" x14ac:dyDescent="0.4">
      <c r="D24485" t="s">
        <v>302</v>
      </c>
    </row>
    <row r="24486" spans="4:4" customFormat="1" x14ac:dyDescent="0.4">
      <c r="D24486" t="s">
        <v>302</v>
      </c>
    </row>
    <row r="24487" spans="4:4" customFormat="1" x14ac:dyDescent="0.4">
      <c r="D24487" t="s">
        <v>302</v>
      </c>
    </row>
    <row r="24488" spans="4:4" customFormat="1" x14ac:dyDescent="0.4">
      <c r="D24488" t="s">
        <v>302</v>
      </c>
    </row>
    <row r="24489" spans="4:4" customFormat="1" x14ac:dyDescent="0.4">
      <c r="D24489" t="s">
        <v>302</v>
      </c>
    </row>
    <row r="24490" spans="4:4" customFormat="1" x14ac:dyDescent="0.4">
      <c r="D24490" t="s">
        <v>302</v>
      </c>
    </row>
    <row r="24491" spans="4:4" customFormat="1" x14ac:dyDescent="0.4">
      <c r="D24491" t="s">
        <v>302</v>
      </c>
    </row>
    <row r="24492" spans="4:4" customFormat="1" x14ac:dyDescent="0.4">
      <c r="D24492" t="s">
        <v>302</v>
      </c>
    </row>
    <row r="24493" spans="4:4" customFormat="1" x14ac:dyDescent="0.4">
      <c r="D24493" t="s">
        <v>302</v>
      </c>
    </row>
    <row r="24494" spans="4:4" customFormat="1" x14ac:dyDescent="0.4">
      <c r="D24494" t="s">
        <v>302</v>
      </c>
    </row>
    <row r="24495" spans="4:4" customFormat="1" x14ac:dyDescent="0.4">
      <c r="D24495" t="s">
        <v>302</v>
      </c>
    </row>
    <row r="24496" spans="4:4" customFormat="1" x14ac:dyDescent="0.4">
      <c r="D24496" t="s">
        <v>302</v>
      </c>
    </row>
    <row r="24497" spans="4:4" customFormat="1" x14ac:dyDescent="0.4">
      <c r="D24497" t="s">
        <v>302</v>
      </c>
    </row>
    <row r="24498" spans="4:4" customFormat="1" x14ac:dyDescent="0.4">
      <c r="D24498" t="s">
        <v>302</v>
      </c>
    </row>
    <row r="24499" spans="4:4" customFormat="1" x14ac:dyDescent="0.4">
      <c r="D24499" t="s">
        <v>302</v>
      </c>
    </row>
    <row r="24500" spans="4:4" customFormat="1" x14ac:dyDescent="0.4">
      <c r="D24500" t="s">
        <v>302</v>
      </c>
    </row>
    <row r="24501" spans="4:4" customFormat="1" x14ac:dyDescent="0.4">
      <c r="D24501" t="s">
        <v>302</v>
      </c>
    </row>
    <row r="24502" spans="4:4" customFormat="1" x14ac:dyDescent="0.4">
      <c r="D24502" t="s">
        <v>302</v>
      </c>
    </row>
    <row r="24503" spans="4:4" customFormat="1" x14ac:dyDescent="0.4">
      <c r="D24503" t="s">
        <v>302</v>
      </c>
    </row>
    <row r="24504" spans="4:4" customFormat="1" x14ac:dyDescent="0.4">
      <c r="D24504" t="s">
        <v>302</v>
      </c>
    </row>
    <row r="24505" spans="4:4" customFormat="1" x14ac:dyDescent="0.4">
      <c r="D24505" t="s">
        <v>302</v>
      </c>
    </row>
    <row r="24506" spans="4:4" customFormat="1" x14ac:dyDescent="0.4">
      <c r="D24506" t="s">
        <v>302</v>
      </c>
    </row>
    <row r="24507" spans="4:4" customFormat="1" x14ac:dyDescent="0.4">
      <c r="D24507" t="s">
        <v>302</v>
      </c>
    </row>
    <row r="24508" spans="4:4" customFormat="1" x14ac:dyDescent="0.4">
      <c r="D24508" t="s">
        <v>302</v>
      </c>
    </row>
    <row r="24509" spans="4:4" customFormat="1" x14ac:dyDescent="0.4">
      <c r="D24509" t="s">
        <v>302</v>
      </c>
    </row>
    <row r="24510" spans="4:4" customFormat="1" x14ac:dyDescent="0.4">
      <c r="D24510" t="s">
        <v>302</v>
      </c>
    </row>
    <row r="24511" spans="4:4" customFormat="1" x14ac:dyDescent="0.4">
      <c r="D24511" t="s">
        <v>302</v>
      </c>
    </row>
    <row r="24512" spans="4:4" customFormat="1" x14ac:dyDescent="0.4">
      <c r="D24512" t="s">
        <v>302</v>
      </c>
    </row>
    <row r="24513" spans="4:4" customFormat="1" x14ac:dyDescent="0.4">
      <c r="D24513" t="s">
        <v>302</v>
      </c>
    </row>
    <row r="24514" spans="4:4" customFormat="1" x14ac:dyDescent="0.4">
      <c r="D24514" t="s">
        <v>302</v>
      </c>
    </row>
    <row r="24515" spans="4:4" customFormat="1" x14ac:dyDescent="0.4">
      <c r="D24515" t="s">
        <v>302</v>
      </c>
    </row>
    <row r="24516" spans="4:4" customFormat="1" x14ac:dyDescent="0.4">
      <c r="D24516" t="s">
        <v>302</v>
      </c>
    </row>
    <row r="24517" spans="4:4" customFormat="1" x14ac:dyDescent="0.4">
      <c r="D24517" t="s">
        <v>302</v>
      </c>
    </row>
    <row r="24518" spans="4:4" customFormat="1" x14ac:dyDescent="0.4">
      <c r="D24518" t="s">
        <v>302</v>
      </c>
    </row>
    <row r="24519" spans="4:4" customFormat="1" x14ac:dyDescent="0.4">
      <c r="D24519" t="s">
        <v>302</v>
      </c>
    </row>
    <row r="24520" spans="4:4" customFormat="1" x14ac:dyDescent="0.4">
      <c r="D24520" t="s">
        <v>302</v>
      </c>
    </row>
    <row r="24521" spans="4:4" customFormat="1" x14ac:dyDescent="0.4">
      <c r="D24521" t="s">
        <v>302</v>
      </c>
    </row>
    <row r="24522" spans="4:4" customFormat="1" x14ac:dyDescent="0.4">
      <c r="D24522" t="s">
        <v>302</v>
      </c>
    </row>
    <row r="24523" spans="4:4" customFormat="1" x14ac:dyDescent="0.4">
      <c r="D24523" t="s">
        <v>302</v>
      </c>
    </row>
    <row r="24524" spans="4:4" customFormat="1" x14ac:dyDescent="0.4">
      <c r="D24524" t="s">
        <v>302</v>
      </c>
    </row>
    <row r="24525" spans="4:4" customFormat="1" x14ac:dyDescent="0.4">
      <c r="D24525" t="s">
        <v>302</v>
      </c>
    </row>
    <row r="24526" spans="4:4" customFormat="1" x14ac:dyDescent="0.4">
      <c r="D24526" t="s">
        <v>302</v>
      </c>
    </row>
    <row r="24527" spans="4:4" customFormat="1" x14ac:dyDescent="0.4">
      <c r="D24527" t="s">
        <v>302</v>
      </c>
    </row>
    <row r="24528" spans="4:4" customFormat="1" x14ac:dyDescent="0.4">
      <c r="D24528" t="s">
        <v>302</v>
      </c>
    </row>
    <row r="24529" spans="4:4" customFormat="1" x14ac:dyDescent="0.4">
      <c r="D24529" t="s">
        <v>302</v>
      </c>
    </row>
    <row r="24530" spans="4:4" customFormat="1" x14ac:dyDescent="0.4">
      <c r="D24530" t="s">
        <v>302</v>
      </c>
    </row>
    <row r="24531" spans="4:4" customFormat="1" x14ac:dyDescent="0.4">
      <c r="D24531" t="s">
        <v>302</v>
      </c>
    </row>
    <row r="24532" spans="4:4" customFormat="1" x14ac:dyDescent="0.4">
      <c r="D24532" t="s">
        <v>302</v>
      </c>
    </row>
    <row r="24533" spans="4:4" customFormat="1" x14ac:dyDescent="0.4">
      <c r="D24533" t="s">
        <v>302</v>
      </c>
    </row>
    <row r="24534" spans="4:4" customFormat="1" x14ac:dyDescent="0.4">
      <c r="D24534" t="s">
        <v>302</v>
      </c>
    </row>
    <row r="24535" spans="4:4" customFormat="1" x14ac:dyDescent="0.4">
      <c r="D24535" t="s">
        <v>302</v>
      </c>
    </row>
    <row r="24536" spans="4:4" customFormat="1" x14ac:dyDescent="0.4">
      <c r="D24536" t="s">
        <v>302</v>
      </c>
    </row>
    <row r="24537" spans="4:4" customFormat="1" x14ac:dyDescent="0.4">
      <c r="D24537" t="s">
        <v>302</v>
      </c>
    </row>
    <row r="24538" spans="4:4" customFormat="1" x14ac:dyDescent="0.4">
      <c r="D24538" t="s">
        <v>302</v>
      </c>
    </row>
    <row r="24539" spans="4:4" customFormat="1" x14ac:dyDescent="0.4">
      <c r="D24539" t="s">
        <v>302</v>
      </c>
    </row>
    <row r="24540" spans="4:4" customFormat="1" x14ac:dyDescent="0.4">
      <c r="D24540" t="s">
        <v>302</v>
      </c>
    </row>
    <row r="24541" spans="4:4" customFormat="1" x14ac:dyDescent="0.4">
      <c r="D24541" t="s">
        <v>302</v>
      </c>
    </row>
    <row r="24542" spans="4:4" customFormat="1" x14ac:dyDescent="0.4">
      <c r="D24542" t="s">
        <v>302</v>
      </c>
    </row>
    <row r="24543" spans="4:4" customFormat="1" x14ac:dyDescent="0.4">
      <c r="D24543" t="s">
        <v>302</v>
      </c>
    </row>
    <row r="24544" spans="4:4" customFormat="1" x14ac:dyDescent="0.4">
      <c r="D24544" t="s">
        <v>302</v>
      </c>
    </row>
    <row r="24545" spans="4:4" customFormat="1" x14ac:dyDescent="0.4">
      <c r="D24545" t="s">
        <v>302</v>
      </c>
    </row>
    <row r="24546" spans="4:4" customFormat="1" x14ac:dyDescent="0.4">
      <c r="D24546" t="s">
        <v>302</v>
      </c>
    </row>
    <row r="24547" spans="4:4" customFormat="1" x14ac:dyDescent="0.4">
      <c r="D24547" t="s">
        <v>302</v>
      </c>
    </row>
    <row r="24548" spans="4:4" customFormat="1" x14ac:dyDescent="0.4">
      <c r="D24548" t="s">
        <v>302</v>
      </c>
    </row>
    <row r="24549" spans="4:4" customFormat="1" x14ac:dyDescent="0.4">
      <c r="D24549" t="s">
        <v>302</v>
      </c>
    </row>
    <row r="24550" spans="4:4" customFormat="1" x14ac:dyDescent="0.4">
      <c r="D24550" t="s">
        <v>302</v>
      </c>
    </row>
    <row r="24551" spans="4:4" customFormat="1" x14ac:dyDescent="0.4">
      <c r="D24551" t="s">
        <v>302</v>
      </c>
    </row>
    <row r="24552" spans="4:4" customFormat="1" x14ac:dyDescent="0.4">
      <c r="D24552" t="s">
        <v>302</v>
      </c>
    </row>
    <row r="24553" spans="4:4" customFormat="1" x14ac:dyDescent="0.4">
      <c r="D24553" t="s">
        <v>302</v>
      </c>
    </row>
    <row r="24554" spans="4:4" customFormat="1" x14ac:dyDescent="0.4">
      <c r="D24554" t="s">
        <v>302</v>
      </c>
    </row>
    <row r="24555" spans="4:4" customFormat="1" x14ac:dyDescent="0.4">
      <c r="D24555" t="s">
        <v>302</v>
      </c>
    </row>
    <row r="24556" spans="4:4" customFormat="1" x14ac:dyDescent="0.4">
      <c r="D24556" t="s">
        <v>302</v>
      </c>
    </row>
    <row r="24557" spans="4:4" customFormat="1" x14ac:dyDescent="0.4">
      <c r="D24557" t="s">
        <v>302</v>
      </c>
    </row>
    <row r="24558" spans="4:4" customFormat="1" x14ac:dyDescent="0.4">
      <c r="D24558" t="s">
        <v>302</v>
      </c>
    </row>
    <row r="24559" spans="4:4" customFormat="1" x14ac:dyDescent="0.4">
      <c r="D24559" t="s">
        <v>302</v>
      </c>
    </row>
    <row r="24560" spans="4:4" customFormat="1" x14ac:dyDescent="0.4">
      <c r="D24560" t="s">
        <v>302</v>
      </c>
    </row>
    <row r="24561" spans="4:4" customFormat="1" x14ac:dyDescent="0.4">
      <c r="D24561" t="s">
        <v>302</v>
      </c>
    </row>
    <row r="24562" spans="4:4" customFormat="1" x14ac:dyDescent="0.4">
      <c r="D24562" t="s">
        <v>302</v>
      </c>
    </row>
    <row r="24563" spans="4:4" customFormat="1" x14ac:dyDescent="0.4">
      <c r="D24563" t="s">
        <v>302</v>
      </c>
    </row>
    <row r="24564" spans="4:4" customFormat="1" x14ac:dyDescent="0.4">
      <c r="D24564" t="s">
        <v>302</v>
      </c>
    </row>
    <row r="24565" spans="4:4" customFormat="1" x14ac:dyDescent="0.4">
      <c r="D24565" t="s">
        <v>302</v>
      </c>
    </row>
    <row r="24566" spans="4:4" customFormat="1" x14ac:dyDescent="0.4">
      <c r="D24566" t="s">
        <v>302</v>
      </c>
    </row>
    <row r="24567" spans="4:4" customFormat="1" x14ac:dyDescent="0.4">
      <c r="D24567" t="s">
        <v>302</v>
      </c>
    </row>
    <row r="24568" spans="4:4" customFormat="1" x14ac:dyDescent="0.4">
      <c r="D24568" t="s">
        <v>302</v>
      </c>
    </row>
    <row r="24569" spans="4:4" customFormat="1" x14ac:dyDescent="0.4">
      <c r="D24569" t="s">
        <v>302</v>
      </c>
    </row>
    <row r="24570" spans="4:4" customFormat="1" x14ac:dyDescent="0.4">
      <c r="D24570" t="s">
        <v>302</v>
      </c>
    </row>
    <row r="24571" spans="4:4" customFormat="1" x14ac:dyDescent="0.4">
      <c r="D24571" t="s">
        <v>302</v>
      </c>
    </row>
    <row r="24572" spans="4:4" customFormat="1" x14ac:dyDescent="0.4">
      <c r="D24572" t="s">
        <v>302</v>
      </c>
    </row>
    <row r="24573" spans="4:4" customFormat="1" x14ac:dyDescent="0.4">
      <c r="D24573" t="s">
        <v>302</v>
      </c>
    </row>
    <row r="24574" spans="4:4" customFormat="1" x14ac:dyDescent="0.4">
      <c r="D24574" t="s">
        <v>302</v>
      </c>
    </row>
    <row r="24575" spans="4:4" customFormat="1" x14ac:dyDescent="0.4">
      <c r="D24575" t="s">
        <v>302</v>
      </c>
    </row>
    <row r="24576" spans="4:4" customFormat="1" x14ac:dyDescent="0.4">
      <c r="D24576" t="s">
        <v>302</v>
      </c>
    </row>
    <row r="24577" spans="4:4" customFormat="1" x14ac:dyDescent="0.4">
      <c r="D24577" t="s">
        <v>302</v>
      </c>
    </row>
    <row r="24578" spans="4:4" customFormat="1" x14ac:dyDescent="0.4">
      <c r="D24578" t="s">
        <v>302</v>
      </c>
    </row>
    <row r="24579" spans="4:4" customFormat="1" x14ac:dyDescent="0.4">
      <c r="D24579" t="s">
        <v>302</v>
      </c>
    </row>
    <row r="24580" spans="4:4" customFormat="1" x14ac:dyDescent="0.4">
      <c r="D24580" t="s">
        <v>302</v>
      </c>
    </row>
    <row r="24581" spans="4:4" customFormat="1" x14ac:dyDescent="0.4">
      <c r="D24581" t="s">
        <v>302</v>
      </c>
    </row>
    <row r="24582" spans="4:4" customFormat="1" x14ac:dyDescent="0.4">
      <c r="D24582" t="s">
        <v>302</v>
      </c>
    </row>
    <row r="24583" spans="4:4" customFormat="1" x14ac:dyDescent="0.4">
      <c r="D24583" t="s">
        <v>302</v>
      </c>
    </row>
    <row r="24584" spans="4:4" customFormat="1" x14ac:dyDescent="0.4">
      <c r="D24584" t="s">
        <v>302</v>
      </c>
    </row>
    <row r="24585" spans="4:4" customFormat="1" x14ac:dyDescent="0.4">
      <c r="D24585" t="s">
        <v>302</v>
      </c>
    </row>
    <row r="24586" spans="4:4" customFormat="1" x14ac:dyDescent="0.4">
      <c r="D24586" t="s">
        <v>302</v>
      </c>
    </row>
    <row r="24587" spans="4:4" customFormat="1" x14ac:dyDescent="0.4">
      <c r="D24587" t="s">
        <v>302</v>
      </c>
    </row>
    <row r="24588" spans="4:4" customFormat="1" x14ac:dyDescent="0.4">
      <c r="D24588" t="s">
        <v>302</v>
      </c>
    </row>
    <row r="24589" spans="4:4" customFormat="1" x14ac:dyDescent="0.4">
      <c r="D24589" t="s">
        <v>302</v>
      </c>
    </row>
    <row r="24590" spans="4:4" customFormat="1" x14ac:dyDescent="0.4">
      <c r="D24590" t="s">
        <v>302</v>
      </c>
    </row>
    <row r="24591" spans="4:4" customFormat="1" x14ac:dyDescent="0.4">
      <c r="D24591" t="s">
        <v>302</v>
      </c>
    </row>
    <row r="24592" spans="4:4" customFormat="1" x14ac:dyDescent="0.4">
      <c r="D24592" t="s">
        <v>302</v>
      </c>
    </row>
    <row r="24593" spans="4:4" customFormat="1" x14ac:dyDescent="0.4">
      <c r="D24593" t="s">
        <v>302</v>
      </c>
    </row>
    <row r="24594" spans="4:4" customFormat="1" x14ac:dyDescent="0.4">
      <c r="D24594" t="s">
        <v>302</v>
      </c>
    </row>
    <row r="24595" spans="4:4" customFormat="1" x14ac:dyDescent="0.4">
      <c r="D24595" t="s">
        <v>302</v>
      </c>
    </row>
    <row r="24596" spans="4:4" customFormat="1" x14ac:dyDescent="0.4">
      <c r="D24596" t="s">
        <v>302</v>
      </c>
    </row>
    <row r="24597" spans="4:4" customFormat="1" x14ac:dyDescent="0.4">
      <c r="D24597" t="s">
        <v>302</v>
      </c>
    </row>
    <row r="24598" spans="4:4" customFormat="1" x14ac:dyDescent="0.4">
      <c r="D24598" t="s">
        <v>302</v>
      </c>
    </row>
    <row r="24599" spans="4:4" customFormat="1" x14ac:dyDescent="0.4">
      <c r="D24599" t="s">
        <v>302</v>
      </c>
    </row>
    <row r="24600" spans="4:4" customFormat="1" x14ac:dyDescent="0.4">
      <c r="D24600" t="s">
        <v>302</v>
      </c>
    </row>
    <row r="24601" spans="4:4" customFormat="1" x14ac:dyDescent="0.4">
      <c r="D24601" t="s">
        <v>302</v>
      </c>
    </row>
    <row r="24602" spans="4:4" customFormat="1" x14ac:dyDescent="0.4">
      <c r="D24602" t="s">
        <v>302</v>
      </c>
    </row>
    <row r="24603" spans="4:4" customFormat="1" x14ac:dyDescent="0.4">
      <c r="D24603" t="s">
        <v>302</v>
      </c>
    </row>
    <row r="24604" spans="4:4" customFormat="1" x14ac:dyDescent="0.4">
      <c r="D24604" t="s">
        <v>302</v>
      </c>
    </row>
    <row r="24605" spans="4:4" customFormat="1" x14ac:dyDescent="0.4">
      <c r="D24605" t="s">
        <v>302</v>
      </c>
    </row>
    <row r="24606" spans="4:4" customFormat="1" x14ac:dyDescent="0.4">
      <c r="D24606" t="s">
        <v>302</v>
      </c>
    </row>
    <row r="24607" spans="4:4" customFormat="1" x14ac:dyDescent="0.4">
      <c r="D24607" t="s">
        <v>302</v>
      </c>
    </row>
    <row r="24608" spans="4:4" customFormat="1" x14ac:dyDescent="0.4">
      <c r="D24608" t="s">
        <v>302</v>
      </c>
    </row>
    <row r="24609" spans="4:4" customFormat="1" x14ac:dyDescent="0.4">
      <c r="D24609" t="s">
        <v>302</v>
      </c>
    </row>
    <row r="24610" spans="4:4" customFormat="1" x14ac:dyDescent="0.4">
      <c r="D24610" t="s">
        <v>302</v>
      </c>
    </row>
    <row r="24611" spans="4:4" customFormat="1" x14ac:dyDescent="0.4">
      <c r="D24611" t="s">
        <v>302</v>
      </c>
    </row>
    <row r="24612" spans="4:4" customFormat="1" x14ac:dyDescent="0.4">
      <c r="D24612" t="s">
        <v>302</v>
      </c>
    </row>
    <row r="24613" spans="4:4" customFormat="1" x14ac:dyDescent="0.4">
      <c r="D24613" t="s">
        <v>302</v>
      </c>
    </row>
    <row r="24614" spans="4:4" customFormat="1" x14ac:dyDescent="0.4">
      <c r="D24614" t="s">
        <v>302</v>
      </c>
    </row>
    <row r="24615" spans="4:4" customFormat="1" x14ac:dyDescent="0.4">
      <c r="D24615" t="s">
        <v>302</v>
      </c>
    </row>
    <row r="24616" spans="4:4" customFormat="1" x14ac:dyDescent="0.4">
      <c r="D24616" t="s">
        <v>302</v>
      </c>
    </row>
    <row r="24617" spans="4:4" customFormat="1" x14ac:dyDescent="0.4">
      <c r="D24617" t="s">
        <v>302</v>
      </c>
    </row>
    <row r="24618" spans="4:4" customFormat="1" x14ac:dyDescent="0.4">
      <c r="D24618" t="s">
        <v>302</v>
      </c>
    </row>
    <row r="24619" spans="4:4" customFormat="1" x14ac:dyDescent="0.4">
      <c r="D24619" t="s">
        <v>302</v>
      </c>
    </row>
    <row r="24620" spans="4:4" customFormat="1" x14ac:dyDescent="0.4">
      <c r="D24620" t="s">
        <v>302</v>
      </c>
    </row>
    <row r="24621" spans="4:4" customFormat="1" x14ac:dyDescent="0.4">
      <c r="D24621" t="s">
        <v>302</v>
      </c>
    </row>
    <row r="24622" spans="4:4" customFormat="1" x14ac:dyDescent="0.4">
      <c r="D24622" t="s">
        <v>302</v>
      </c>
    </row>
    <row r="24623" spans="4:4" customFormat="1" x14ac:dyDescent="0.4">
      <c r="D24623" t="s">
        <v>302</v>
      </c>
    </row>
    <row r="24624" spans="4:4" customFormat="1" x14ac:dyDescent="0.4">
      <c r="D24624" t="s">
        <v>302</v>
      </c>
    </row>
    <row r="24625" spans="4:4" customFormat="1" x14ac:dyDescent="0.4">
      <c r="D24625" t="s">
        <v>302</v>
      </c>
    </row>
    <row r="24626" spans="4:4" customFormat="1" x14ac:dyDescent="0.4">
      <c r="D24626" t="s">
        <v>302</v>
      </c>
    </row>
    <row r="24627" spans="4:4" customFormat="1" x14ac:dyDescent="0.4">
      <c r="D24627" t="s">
        <v>302</v>
      </c>
    </row>
    <row r="24628" spans="4:4" customFormat="1" x14ac:dyDescent="0.4">
      <c r="D24628" t="s">
        <v>302</v>
      </c>
    </row>
    <row r="24629" spans="4:4" customFormat="1" x14ac:dyDescent="0.4">
      <c r="D24629" t="s">
        <v>302</v>
      </c>
    </row>
    <row r="24630" spans="4:4" customFormat="1" x14ac:dyDescent="0.4">
      <c r="D24630" t="s">
        <v>302</v>
      </c>
    </row>
    <row r="24631" spans="4:4" customFormat="1" x14ac:dyDescent="0.4">
      <c r="D24631" t="s">
        <v>302</v>
      </c>
    </row>
    <row r="24632" spans="4:4" customFormat="1" x14ac:dyDescent="0.4">
      <c r="D24632" t="s">
        <v>302</v>
      </c>
    </row>
    <row r="24633" spans="4:4" customFormat="1" x14ac:dyDescent="0.4">
      <c r="D24633" t="s">
        <v>302</v>
      </c>
    </row>
    <row r="24634" spans="4:4" customFormat="1" x14ac:dyDescent="0.4">
      <c r="D24634" t="s">
        <v>302</v>
      </c>
    </row>
    <row r="24635" spans="4:4" customFormat="1" x14ac:dyDescent="0.4">
      <c r="D24635" t="s">
        <v>302</v>
      </c>
    </row>
    <row r="24636" spans="4:4" customFormat="1" x14ac:dyDescent="0.4">
      <c r="D24636" t="s">
        <v>302</v>
      </c>
    </row>
    <row r="24637" spans="4:4" customFormat="1" x14ac:dyDescent="0.4">
      <c r="D24637" t="s">
        <v>302</v>
      </c>
    </row>
    <row r="24638" spans="4:4" customFormat="1" x14ac:dyDescent="0.4">
      <c r="D24638" t="s">
        <v>302</v>
      </c>
    </row>
    <row r="24639" spans="4:4" customFormat="1" x14ac:dyDescent="0.4">
      <c r="D24639" t="s">
        <v>302</v>
      </c>
    </row>
    <row r="24640" spans="4:4" customFormat="1" x14ac:dyDescent="0.4">
      <c r="D24640" t="s">
        <v>302</v>
      </c>
    </row>
    <row r="24641" spans="4:4" customFormat="1" x14ac:dyDescent="0.4">
      <c r="D24641" t="s">
        <v>302</v>
      </c>
    </row>
    <row r="24642" spans="4:4" customFormat="1" x14ac:dyDescent="0.4">
      <c r="D24642" t="s">
        <v>302</v>
      </c>
    </row>
    <row r="24643" spans="4:4" customFormat="1" x14ac:dyDescent="0.4">
      <c r="D24643" t="s">
        <v>302</v>
      </c>
    </row>
    <row r="24644" spans="4:4" customFormat="1" x14ac:dyDescent="0.4">
      <c r="D24644" t="s">
        <v>302</v>
      </c>
    </row>
    <row r="24645" spans="4:4" customFormat="1" x14ac:dyDescent="0.4">
      <c r="D24645" t="s">
        <v>302</v>
      </c>
    </row>
    <row r="24646" spans="4:4" customFormat="1" x14ac:dyDescent="0.4">
      <c r="D24646" t="s">
        <v>302</v>
      </c>
    </row>
    <row r="24647" spans="4:4" customFormat="1" x14ac:dyDescent="0.4">
      <c r="D24647" t="s">
        <v>302</v>
      </c>
    </row>
    <row r="24648" spans="4:4" customFormat="1" x14ac:dyDescent="0.4">
      <c r="D24648" t="s">
        <v>302</v>
      </c>
    </row>
    <row r="24649" spans="4:4" customFormat="1" x14ac:dyDescent="0.4">
      <c r="D24649" t="s">
        <v>302</v>
      </c>
    </row>
    <row r="24650" spans="4:4" customFormat="1" x14ac:dyDescent="0.4">
      <c r="D24650" t="s">
        <v>302</v>
      </c>
    </row>
    <row r="24651" spans="4:4" customFormat="1" x14ac:dyDescent="0.4">
      <c r="D24651" t="s">
        <v>302</v>
      </c>
    </row>
    <row r="24652" spans="4:4" customFormat="1" x14ac:dyDescent="0.4">
      <c r="D24652" t="s">
        <v>302</v>
      </c>
    </row>
    <row r="24653" spans="4:4" customFormat="1" x14ac:dyDescent="0.4">
      <c r="D24653" t="s">
        <v>302</v>
      </c>
    </row>
    <row r="24654" spans="4:4" customFormat="1" x14ac:dyDescent="0.4">
      <c r="D24654" t="s">
        <v>302</v>
      </c>
    </row>
    <row r="24655" spans="4:4" customFormat="1" x14ac:dyDescent="0.4">
      <c r="D24655" t="s">
        <v>302</v>
      </c>
    </row>
    <row r="24656" spans="4:4" customFormat="1" x14ac:dyDescent="0.4">
      <c r="D24656" t="s">
        <v>302</v>
      </c>
    </row>
    <row r="24657" spans="4:4" customFormat="1" x14ac:dyDescent="0.4">
      <c r="D24657" t="s">
        <v>302</v>
      </c>
    </row>
    <row r="24658" spans="4:4" customFormat="1" x14ac:dyDescent="0.4">
      <c r="D24658" t="s">
        <v>302</v>
      </c>
    </row>
    <row r="24659" spans="4:4" customFormat="1" x14ac:dyDescent="0.4">
      <c r="D24659" t="s">
        <v>302</v>
      </c>
    </row>
    <row r="24660" spans="4:4" customFormat="1" x14ac:dyDescent="0.4">
      <c r="D24660" t="s">
        <v>302</v>
      </c>
    </row>
    <row r="24661" spans="4:4" customFormat="1" x14ac:dyDescent="0.4">
      <c r="D24661" t="s">
        <v>302</v>
      </c>
    </row>
    <row r="24662" spans="4:4" customFormat="1" x14ac:dyDescent="0.4">
      <c r="D24662" t="s">
        <v>302</v>
      </c>
    </row>
    <row r="24663" spans="4:4" customFormat="1" x14ac:dyDescent="0.4">
      <c r="D24663" t="s">
        <v>302</v>
      </c>
    </row>
    <row r="24664" spans="4:4" customFormat="1" x14ac:dyDescent="0.4">
      <c r="D24664" t="s">
        <v>302</v>
      </c>
    </row>
    <row r="24665" spans="4:4" customFormat="1" x14ac:dyDescent="0.4">
      <c r="D24665" t="s">
        <v>302</v>
      </c>
    </row>
    <row r="24666" spans="4:4" customFormat="1" x14ac:dyDescent="0.4">
      <c r="D24666" t="s">
        <v>302</v>
      </c>
    </row>
    <row r="24667" spans="4:4" customFormat="1" x14ac:dyDescent="0.4">
      <c r="D24667" t="s">
        <v>302</v>
      </c>
    </row>
    <row r="24668" spans="4:4" customFormat="1" x14ac:dyDescent="0.4">
      <c r="D24668" t="s">
        <v>302</v>
      </c>
    </row>
    <row r="24669" spans="4:4" customFormat="1" x14ac:dyDescent="0.4">
      <c r="D24669" t="s">
        <v>302</v>
      </c>
    </row>
    <row r="24670" spans="4:4" customFormat="1" x14ac:dyDescent="0.4">
      <c r="D24670" t="s">
        <v>302</v>
      </c>
    </row>
    <row r="24671" spans="4:4" customFormat="1" x14ac:dyDescent="0.4">
      <c r="D24671" t="s">
        <v>302</v>
      </c>
    </row>
    <row r="24672" spans="4:4" customFormat="1" x14ac:dyDescent="0.4">
      <c r="D24672" t="s">
        <v>302</v>
      </c>
    </row>
    <row r="24673" spans="4:4" customFormat="1" x14ac:dyDescent="0.4">
      <c r="D24673" t="s">
        <v>302</v>
      </c>
    </row>
    <row r="24674" spans="4:4" customFormat="1" x14ac:dyDescent="0.4">
      <c r="D24674" t="s">
        <v>302</v>
      </c>
    </row>
    <row r="24675" spans="4:4" customFormat="1" x14ac:dyDescent="0.4">
      <c r="D24675" t="s">
        <v>302</v>
      </c>
    </row>
    <row r="24676" spans="4:4" customFormat="1" x14ac:dyDescent="0.4">
      <c r="D24676" t="s">
        <v>302</v>
      </c>
    </row>
    <row r="24677" spans="4:4" customFormat="1" x14ac:dyDescent="0.4">
      <c r="D24677" t="s">
        <v>302</v>
      </c>
    </row>
    <row r="24678" spans="4:4" customFormat="1" x14ac:dyDescent="0.4">
      <c r="D24678" t="s">
        <v>302</v>
      </c>
    </row>
    <row r="24679" spans="4:4" customFormat="1" x14ac:dyDescent="0.4">
      <c r="D24679" t="s">
        <v>302</v>
      </c>
    </row>
    <row r="24680" spans="4:4" customFormat="1" x14ac:dyDescent="0.4">
      <c r="D24680" t="s">
        <v>302</v>
      </c>
    </row>
    <row r="24681" spans="4:4" customFormat="1" x14ac:dyDescent="0.4">
      <c r="D24681" t="s">
        <v>302</v>
      </c>
    </row>
    <row r="24682" spans="4:4" customFormat="1" x14ac:dyDescent="0.4">
      <c r="D24682" t="s">
        <v>302</v>
      </c>
    </row>
    <row r="24683" spans="4:4" customFormat="1" x14ac:dyDescent="0.4">
      <c r="D24683" t="s">
        <v>302</v>
      </c>
    </row>
    <row r="24684" spans="4:4" customFormat="1" x14ac:dyDescent="0.4">
      <c r="D24684" t="s">
        <v>302</v>
      </c>
    </row>
    <row r="24685" spans="4:4" customFormat="1" x14ac:dyDescent="0.4">
      <c r="D24685" t="s">
        <v>302</v>
      </c>
    </row>
    <row r="24686" spans="4:4" customFormat="1" x14ac:dyDescent="0.4">
      <c r="D24686" t="s">
        <v>302</v>
      </c>
    </row>
    <row r="24687" spans="4:4" customFormat="1" x14ac:dyDescent="0.4">
      <c r="D24687" t="s">
        <v>302</v>
      </c>
    </row>
    <row r="24688" spans="4:4" customFormat="1" x14ac:dyDescent="0.4">
      <c r="D24688" t="s">
        <v>302</v>
      </c>
    </row>
    <row r="24689" spans="4:4" customFormat="1" x14ac:dyDescent="0.4">
      <c r="D24689" t="s">
        <v>302</v>
      </c>
    </row>
    <row r="24690" spans="4:4" customFormat="1" x14ac:dyDescent="0.4">
      <c r="D24690" t="s">
        <v>302</v>
      </c>
    </row>
    <row r="24691" spans="4:4" customFormat="1" x14ac:dyDescent="0.4">
      <c r="D24691" t="s">
        <v>302</v>
      </c>
    </row>
    <row r="24692" spans="4:4" customFormat="1" x14ac:dyDescent="0.4">
      <c r="D24692" t="s">
        <v>302</v>
      </c>
    </row>
    <row r="24693" spans="4:4" customFormat="1" x14ac:dyDescent="0.4">
      <c r="D24693" t="s">
        <v>302</v>
      </c>
    </row>
    <row r="24694" spans="4:4" customFormat="1" x14ac:dyDescent="0.4">
      <c r="D24694" t="s">
        <v>302</v>
      </c>
    </row>
    <row r="24695" spans="4:4" customFormat="1" x14ac:dyDescent="0.4">
      <c r="D24695" t="s">
        <v>302</v>
      </c>
    </row>
    <row r="24696" spans="4:4" customFormat="1" x14ac:dyDescent="0.4">
      <c r="D24696" t="s">
        <v>302</v>
      </c>
    </row>
    <row r="24697" spans="4:4" customFormat="1" x14ac:dyDescent="0.4">
      <c r="D24697" t="s">
        <v>302</v>
      </c>
    </row>
    <row r="24698" spans="4:4" customFormat="1" x14ac:dyDescent="0.4">
      <c r="D24698" t="s">
        <v>302</v>
      </c>
    </row>
    <row r="24699" spans="4:4" customFormat="1" x14ac:dyDescent="0.4">
      <c r="D24699" t="s">
        <v>302</v>
      </c>
    </row>
    <row r="24700" spans="4:4" customFormat="1" x14ac:dyDescent="0.4">
      <c r="D24700" t="s">
        <v>302</v>
      </c>
    </row>
    <row r="24701" spans="4:4" customFormat="1" x14ac:dyDescent="0.4">
      <c r="D24701" t="s">
        <v>302</v>
      </c>
    </row>
    <row r="24702" spans="4:4" customFormat="1" x14ac:dyDescent="0.4">
      <c r="D24702" t="s">
        <v>302</v>
      </c>
    </row>
    <row r="24703" spans="4:4" customFormat="1" x14ac:dyDescent="0.4">
      <c r="D24703" t="s">
        <v>302</v>
      </c>
    </row>
    <row r="24704" spans="4:4" customFormat="1" x14ac:dyDescent="0.4">
      <c r="D24704" t="s">
        <v>302</v>
      </c>
    </row>
    <row r="24705" spans="4:4" customFormat="1" x14ac:dyDescent="0.4">
      <c r="D24705" t="s">
        <v>302</v>
      </c>
    </row>
    <row r="24706" spans="4:4" customFormat="1" x14ac:dyDescent="0.4">
      <c r="D24706" t="s">
        <v>302</v>
      </c>
    </row>
    <row r="24707" spans="4:4" customFormat="1" x14ac:dyDescent="0.4">
      <c r="D24707" t="s">
        <v>302</v>
      </c>
    </row>
    <row r="24708" spans="4:4" customFormat="1" x14ac:dyDescent="0.4">
      <c r="D24708" t="s">
        <v>302</v>
      </c>
    </row>
    <row r="24709" spans="4:4" customFormat="1" x14ac:dyDescent="0.4">
      <c r="D24709" t="s">
        <v>302</v>
      </c>
    </row>
    <row r="24710" spans="4:4" customFormat="1" x14ac:dyDescent="0.4">
      <c r="D24710" t="s">
        <v>302</v>
      </c>
    </row>
    <row r="24711" spans="4:4" customFormat="1" x14ac:dyDescent="0.4">
      <c r="D24711" t="s">
        <v>302</v>
      </c>
    </row>
    <row r="24712" spans="4:4" customFormat="1" x14ac:dyDescent="0.4">
      <c r="D24712" t="s">
        <v>302</v>
      </c>
    </row>
    <row r="24713" spans="4:4" customFormat="1" x14ac:dyDescent="0.4">
      <c r="D24713" t="s">
        <v>302</v>
      </c>
    </row>
    <row r="24714" spans="4:4" customFormat="1" x14ac:dyDescent="0.4">
      <c r="D24714" t="s">
        <v>302</v>
      </c>
    </row>
    <row r="24715" spans="4:4" customFormat="1" x14ac:dyDescent="0.4">
      <c r="D24715" t="s">
        <v>302</v>
      </c>
    </row>
    <row r="24716" spans="4:4" customFormat="1" x14ac:dyDescent="0.4">
      <c r="D24716" t="s">
        <v>302</v>
      </c>
    </row>
    <row r="24717" spans="4:4" customFormat="1" x14ac:dyDescent="0.4">
      <c r="D24717" t="s">
        <v>302</v>
      </c>
    </row>
    <row r="24718" spans="4:4" customFormat="1" x14ac:dyDescent="0.4">
      <c r="D24718" t="s">
        <v>302</v>
      </c>
    </row>
    <row r="24719" spans="4:4" customFormat="1" x14ac:dyDescent="0.4">
      <c r="D24719" t="s">
        <v>302</v>
      </c>
    </row>
    <row r="24720" spans="4:4" customFormat="1" x14ac:dyDescent="0.4">
      <c r="D24720" t="s">
        <v>302</v>
      </c>
    </row>
    <row r="24721" spans="4:4" customFormat="1" x14ac:dyDescent="0.4">
      <c r="D24721" t="s">
        <v>302</v>
      </c>
    </row>
    <row r="24722" spans="4:4" customFormat="1" x14ac:dyDescent="0.4">
      <c r="D24722" t="s">
        <v>302</v>
      </c>
    </row>
    <row r="24723" spans="4:4" customFormat="1" x14ac:dyDescent="0.4">
      <c r="D24723" t="s">
        <v>302</v>
      </c>
    </row>
    <row r="24724" spans="4:4" customFormat="1" x14ac:dyDescent="0.4">
      <c r="D24724" t="s">
        <v>302</v>
      </c>
    </row>
    <row r="24725" spans="4:4" customFormat="1" x14ac:dyDescent="0.4">
      <c r="D24725" t="s">
        <v>302</v>
      </c>
    </row>
    <row r="24726" spans="4:4" customFormat="1" x14ac:dyDescent="0.4">
      <c r="D24726" t="s">
        <v>302</v>
      </c>
    </row>
    <row r="24727" spans="4:4" customFormat="1" x14ac:dyDescent="0.4">
      <c r="D24727" t="s">
        <v>302</v>
      </c>
    </row>
    <row r="24728" spans="4:4" customFormat="1" x14ac:dyDescent="0.4">
      <c r="D24728" t="s">
        <v>302</v>
      </c>
    </row>
    <row r="24729" spans="4:4" customFormat="1" x14ac:dyDescent="0.4">
      <c r="D24729" t="s">
        <v>302</v>
      </c>
    </row>
    <row r="24730" spans="4:4" customFormat="1" x14ac:dyDescent="0.4">
      <c r="D24730" t="s">
        <v>302</v>
      </c>
    </row>
    <row r="24731" spans="4:4" customFormat="1" x14ac:dyDescent="0.4">
      <c r="D24731" t="s">
        <v>302</v>
      </c>
    </row>
    <row r="24732" spans="4:4" customFormat="1" x14ac:dyDescent="0.4">
      <c r="D24732" t="s">
        <v>302</v>
      </c>
    </row>
    <row r="24733" spans="4:4" customFormat="1" x14ac:dyDescent="0.4">
      <c r="D24733" t="s">
        <v>302</v>
      </c>
    </row>
    <row r="24734" spans="4:4" customFormat="1" x14ac:dyDescent="0.4">
      <c r="D24734" t="s">
        <v>302</v>
      </c>
    </row>
    <row r="24735" spans="4:4" customFormat="1" x14ac:dyDescent="0.4">
      <c r="D24735" t="s">
        <v>302</v>
      </c>
    </row>
    <row r="24736" spans="4:4" customFormat="1" x14ac:dyDescent="0.4">
      <c r="D24736" t="s">
        <v>302</v>
      </c>
    </row>
    <row r="24737" spans="4:4" customFormat="1" x14ac:dyDescent="0.4">
      <c r="D24737" t="s">
        <v>302</v>
      </c>
    </row>
    <row r="24738" spans="4:4" customFormat="1" x14ac:dyDescent="0.4">
      <c r="D24738" t="s">
        <v>302</v>
      </c>
    </row>
    <row r="24739" spans="4:4" customFormat="1" x14ac:dyDescent="0.4">
      <c r="D24739" t="s">
        <v>302</v>
      </c>
    </row>
    <row r="24740" spans="4:4" customFormat="1" x14ac:dyDescent="0.4">
      <c r="D24740" t="s">
        <v>302</v>
      </c>
    </row>
    <row r="24741" spans="4:4" customFormat="1" x14ac:dyDescent="0.4">
      <c r="D24741" t="s">
        <v>302</v>
      </c>
    </row>
    <row r="24742" spans="4:4" customFormat="1" x14ac:dyDescent="0.4">
      <c r="D24742" t="s">
        <v>302</v>
      </c>
    </row>
    <row r="24743" spans="4:4" customFormat="1" x14ac:dyDescent="0.4">
      <c r="D24743" t="s">
        <v>302</v>
      </c>
    </row>
    <row r="24744" spans="4:4" customFormat="1" x14ac:dyDescent="0.4">
      <c r="D24744" t="s">
        <v>302</v>
      </c>
    </row>
    <row r="24745" spans="4:4" customFormat="1" x14ac:dyDescent="0.4">
      <c r="D24745" t="s">
        <v>302</v>
      </c>
    </row>
    <row r="24746" spans="4:4" customFormat="1" x14ac:dyDescent="0.4">
      <c r="D24746" t="s">
        <v>302</v>
      </c>
    </row>
    <row r="24747" spans="4:4" customFormat="1" x14ac:dyDescent="0.4">
      <c r="D24747" t="s">
        <v>302</v>
      </c>
    </row>
    <row r="24748" spans="4:4" customFormat="1" x14ac:dyDescent="0.4">
      <c r="D24748" t="s">
        <v>302</v>
      </c>
    </row>
    <row r="24749" spans="4:4" customFormat="1" x14ac:dyDescent="0.4">
      <c r="D24749" t="s">
        <v>302</v>
      </c>
    </row>
    <row r="24750" spans="4:4" customFormat="1" x14ac:dyDescent="0.4">
      <c r="D24750" t="s">
        <v>302</v>
      </c>
    </row>
    <row r="24751" spans="4:4" customFormat="1" x14ac:dyDescent="0.4">
      <c r="D24751" t="s">
        <v>302</v>
      </c>
    </row>
    <row r="24752" spans="4:4" customFormat="1" x14ac:dyDescent="0.4">
      <c r="D24752" t="s">
        <v>302</v>
      </c>
    </row>
    <row r="24753" spans="4:4" customFormat="1" x14ac:dyDescent="0.4">
      <c r="D24753" t="s">
        <v>302</v>
      </c>
    </row>
    <row r="24754" spans="4:4" customFormat="1" x14ac:dyDescent="0.4">
      <c r="D24754" t="s">
        <v>302</v>
      </c>
    </row>
    <row r="24755" spans="4:4" customFormat="1" x14ac:dyDescent="0.4">
      <c r="D24755" t="s">
        <v>302</v>
      </c>
    </row>
    <row r="24756" spans="4:4" customFormat="1" x14ac:dyDescent="0.4">
      <c r="D24756" t="s">
        <v>302</v>
      </c>
    </row>
    <row r="24757" spans="4:4" customFormat="1" x14ac:dyDescent="0.4">
      <c r="D24757" t="s">
        <v>302</v>
      </c>
    </row>
    <row r="24758" spans="4:4" customFormat="1" x14ac:dyDescent="0.4">
      <c r="D24758" t="s">
        <v>302</v>
      </c>
    </row>
    <row r="24759" spans="4:4" customFormat="1" x14ac:dyDescent="0.4">
      <c r="D24759" t="s">
        <v>302</v>
      </c>
    </row>
    <row r="24760" spans="4:4" customFormat="1" x14ac:dyDescent="0.4">
      <c r="D24760" t="s">
        <v>302</v>
      </c>
    </row>
    <row r="24761" spans="4:4" customFormat="1" x14ac:dyDescent="0.4">
      <c r="D24761" t="s">
        <v>302</v>
      </c>
    </row>
    <row r="24762" spans="4:4" customFormat="1" x14ac:dyDescent="0.4">
      <c r="D24762" t="s">
        <v>302</v>
      </c>
    </row>
    <row r="24763" spans="4:4" customFormat="1" x14ac:dyDescent="0.4">
      <c r="D24763" t="s">
        <v>302</v>
      </c>
    </row>
    <row r="24764" spans="4:4" customFormat="1" x14ac:dyDescent="0.4">
      <c r="D24764" t="s">
        <v>302</v>
      </c>
    </row>
    <row r="24765" spans="4:4" customFormat="1" x14ac:dyDescent="0.4">
      <c r="D24765" t="s">
        <v>302</v>
      </c>
    </row>
    <row r="24766" spans="4:4" customFormat="1" x14ac:dyDescent="0.4">
      <c r="D24766" t="s">
        <v>302</v>
      </c>
    </row>
    <row r="24767" spans="4:4" customFormat="1" x14ac:dyDescent="0.4">
      <c r="D24767" t="s">
        <v>302</v>
      </c>
    </row>
    <row r="24768" spans="4:4" customFormat="1" x14ac:dyDescent="0.4">
      <c r="D24768" t="s">
        <v>302</v>
      </c>
    </row>
    <row r="24769" spans="4:4" customFormat="1" x14ac:dyDescent="0.4">
      <c r="D24769" t="s">
        <v>302</v>
      </c>
    </row>
    <row r="24770" spans="4:4" customFormat="1" x14ac:dyDescent="0.4">
      <c r="D24770" t="s">
        <v>302</v>
      </c>
    </row>
    <row r="24771" spans="4:4" customFormat="1" x14ac:dyDescent="0.4">
      <c r="D24771" t="s">
        <v>302</v>
      </c>
    </row>
    <row r="24772" spans="4:4" customFormat="1" x14ac:dyDescent="0.4">
      <c r="D24772" t="s">
        <v>302</v>
      </c>
    </row>
    <row r="24773" spans="4:4" customFormat="1" x14ac:dyDescent="0.4">
      <c r="D24773" t="s">
        <v>302</v>
      </c>
    </row>
    <row r="24774" spans="4:4" customFormat="1" x14ac:dyDescent="0.4">
      <c r="D24774" t="s">
        <v>302</v>
      </c>
    </row>
    <row r="24775" spans="4:4" customFormat="1" x14ac:dyDescent="0.4">
      <c r="D24775" t="s">
        <v>302</v>
      </c>
    </row>
    <row r="24776" spans="4:4" customFormat="1" x14ac:dyDescent="0.4">
      <c r="D24776" t="s">
        <v>302</v>
      </c>
    </row>
    <row r="24777" spans="4:4" customFormat="1" x14ac:dyDescent="0.4">
      <c r="D24777" t="s">
        <v>302</v>
      </c>
    </row>
    <row r="24778" spans="4:4" customFormat="1" x14ac:dyDescent="0.4">
      <c r="D24778" t="s">
        <v>302</v>
      </c>
    </row>
    <row r="24779" spans="4:4" customFormat="1" x14ac:dyDescent="0.4">
      <c r="D24779" t="s">
        <v>302</v>
      </c>
    </row>
    <row r="24780" spans="4:4" customFormat="1" x14ac:dyDescent="0.4">
      <c r="D24780" t="s">
        <v>302</v>
      </c>
    </row>
    <row r="24781" spans="4:4" customFormat="1" x14ac:dyDescent="0.4">
      <c r="D24781" t="s">
        <v>302</v>
      </c>
    </row>
    <row r="24782" spans="4:4" customFormat="1" x14ac:dyDescent="0.4">
      <c r="D24782" t="s">
        <v>302</v>
      </c>
    </row>
    <row r="24783" spans="4:4" customFormat="1" x14ac:dyDescent="0.4">
      <c r="D24783" t="s">
        <v>302</v>
      </c>
    </row>
    <row r="24784" spans="4:4" customFormat="1" x14ac:dyDescent="0.4">
      <c r="D24784" t="s">
        <v>302</v>
      </c>
    </row>
    <row r="24785" spans="4:4" customFormat="1" x14ac:dyDescent="0.4">
      <c r="D24785" t="s">
        <v>302</v>
      </c>
    </row>
    <row r="24786" spans="4:4" customFormat="1" x14ac:dyDescent="0.4">
      <c r="D24786" t="s">
        <v>302</v>
      </c>
    </row>
    <row r="24787" spans="4:4" customFormat="1" x14ac:dyDescent="0.4">
      <c r="D24787" t="s">
        <v>302</v>
      </c>
    </row>
    <row r="24788" spans="4:4" customFormat="1" x14ac:dyDescent="0.4">
      <c r="D24788" t="s">
        <v>302</v>
      </c>
    </row>
    <row r="24789" spans="4:4" customFormat="1" x14ac:dyDescent="0.4">
      <c r="D24789" t="s">
        <v>302</v>
      </c>
    </row>
    <row r="24790" spans="4:4" customFormat="1" x14ac:dyDescent="0.4">
      <c r="D24790" t="s">
        <v>302</v>
      </c>
    </row>
    <row r="24791" spans="4:4" customFormat="1" x14ac:dyDescent="0.4">
      <c r="D24791" t="s">
        <v>302</v>
      </c>
    </row>
    <row r="24792" spans="4:4" customFormat="1" x14ac:dyDescent="0.4">
      <c r="D24792" t="s">
        <v>302</v>
      </c>
    </row>
    <row r="24793" spans="4:4" customFormat="1" x14ac:dyDescent="0.4">
      <c r="D24793" t="s">
        <v>302</v>
      </c>
    </row>
    <row r="24794" spans="4:4" customFormat="1" x14ac:dyDescent="0.4">
      <c r="D24794" t="s">
        <v>302</v>
      </c>
    </row>
    <row r="24795" spans="4:4" customFormat="1" x14ac:dyDescent="0.4">
      <c r="D24795" t="s">
        <v>302</v>
      </c>
    </row>
    <row r="24796" spans="4:4" customFormat="1" x14ac:dyDescent="0.4">
      <c r="D24796" t="s">
        <v>302</v>
      </c>
    </row>
    <row r="24797" spans="4:4" customFormat="1" x14ac:dyDescent="0.4">
      <c r="D24797" t="s">
        <v>302</v>
      </c>
    </row>
    <row r="24798" spans="4:4" customFormat="1" x14ac:dyDescent="0.4">
      <c r="D24798" t="s">
        <v>302</v>
      </c>
    </row>
    <row r="24799" spans="4:4" customFormat="1" x14ac:dyDescent="0.4">
      <c r="D24799" t="s">
        <v>302</v>
      </c>
    </row>
    <row r="24800" spans="4:4" customFormat="1" x14ac:dyDescent="0.4">
      <c r="D24800" t="s">
        <v>302</v>
      </c>
    </row>
    <row r="24801" spans="4:4" customFormat="1" x14ac:dyDescent="0.4">
      <c r="D24801" t="s">
        <v>302</v>
      </c>
    </row>
    <row r="24802" spans="4:4" customFormat="1" x14ac:dyDescent="0.4">
      <c r="D24802" t="s">
        <v>302</v>
      </c>
    </row>
    <row r="24803" spans="4:4" customFormat="1" x14ac:dyDescent="0.4">
      <c r="D24803" t="s">
        <v>302</v>
      </c>
    </row>
    <row r="24804" spans="4:4" customFormat="1" x14ac:dyDescent="0.4">
      <c r="D24804" t="s">
        <v>302</v>
      </c>
    </row>
    <row r="24805" spans="4:4" customFormat="1" x14ac:dyDescent="0.4">
      <c r="D24805" t="s">
        <v>302</v>
      </c>
    </row>
    <row r="24806" spans="4:4" customFormat="1" x14ac:dyDescent="0.4">
      <c r="D24806" t="s">
        <v>302</v>
      </c>
    </row>
    <row r="24807" spans="4:4" customFormat="1" x14ac:dyDescent="0.4">
      <c r="D24807" t="s">
        <v>302</v>
      </c>
    </row>
    <row r="24808" spans="4:4" customFormat="1" x14ac:dyDescent="0.4">
      <c r="D24808" t="s">
        <v>302</v>
      </c>
    </row>
    <row r="24809" spans="4:4" customFormat="1" x14ac:dyDescent="0.4">
      <c r="D24809" t="s">
        <v>302</v>
      </c>
    </row>
    <row r="24810" spans="4:4" customFormat="1" x14ac:dyDescent="0.4">
      <c r="D24810" t="s">
        <v>302</v>
      </c>
    </row>
    <row r="24811" spans="4:4" customFormat="1" x14ac:dyDescent="0.4">
      <c r="D24811" t="s">
        <v>302</v>
      </c>
    </row>
    <row r="24812" spans="4:4" customFormat="1" x14ac:dyDescent="0.4">
      <c r="D24812" t="s">
        <v>302</v>
      </c>
    </row>
    <row r="24813" spans="4:4" customFormat="1" x14ac:dyDescent="0.4">
      <c r="D24813" t="s">
        <v>302</v>
      </c>
    </row>
    <row r="24814" spans="4:4" customFormat="1" x14ac:dyDescent="0.4">
      <c r="D24814" t="s">
        <v>302</v>
      </c>
    </row>
    <row r="24815" spans="4:4" customFormat="1" x14ac:dyDescent="0.4">
      <c r="D24815" t="s">
        <v>302</v>
      </c>
    </row>
    <row r="24816" spans="4:4" customFormat="1" x14ac:dyDescent="0.4">
      <c r="D24816" t="s">
        <v>302</v>
      </c>
    </row>
    <row r="24817" spans="4:4" customFormat="1" x14ac:dyDescent="0.4">
      <c r="D24817" t="s">
        <v>302</v>
      </c>
    </row>
    <row r="24818" spans="4:4" customFormat="1" x14ac:dyDescent="0.4">
      <c r="D24818" t="s">
        <v>302</v>
      </c>
    </row>
    <row r="24819" spans="4:4" customFormat="1" x14ac:dyDescent="0.4">
      <c r="D24819" t="s">
        <v>302</v>
      </c>
    </row>
    <row r="24820" spans="4:4" customFormat="1" x14ac:dyDescent="0.4">
      <c r="D24820" t="s">
        <v>302</v>
      </c>
    </row>
    <row r="24821" spans="4:4" customFormat="1" x14ac:dyDescent="0.4">
      <c r="D24821" t="s">
        <v>302</v>
      </c>
    </row>
    <row r="24822" spans="4:4" customFormat="1" x14ac:dyDescent="0.4">
      <c r="D24822" t="s">
        <v>302</v>
      </c>
    </row>
    <row r="24823" spans="4:4" customFormat="1" x14ac:dyDescent="0.4">
      <c r="D24823" t="s">
        <v>302</v>
      </c>
    </row>
    <row r="24824" spans="4:4" customFormat="1" x14ac:dyDescent="0.4">
      <c r="D24824" t="s">
        <v>302</v>
      </c>
    </row>
    <row r="24825" spans="4:4" customFormat="1" x14ac:dyDescent="0.4">
      <c r="D24825" t="s">
        <v>302</v>
      </c>
    </row>
    <row r="24826" spans="4:4" customFormat="1" x14ac:dyDescent="0.4">
      <c r="D24826" t="s">
        <v>302</v>
      </c>
    </row>
    <row r="24827" spans="4:4" customFormat="1" x14ac:dyDescent="0.4">
      <c r="D24827" t="s">
        <v>302</v>
      </c>
    </row>
    <row r="24828" spans="4:4" customFormat="1" x14ac:dyDescent="0.4">
      <c r="D24828" t="s">
        <v>302</v>
      </c>
    </row>
    <row r="24829" spans="4:4" customFormat="1" x14ac:dyDescent="0.4">
      <c r="D24829" t="s">
        <v>302</v>
      </c>
    </row>
    <row r="24830" spans="4:4" customFormat="1" x14ac:dyDescent="0.4">
      <c r="D24830" t="s">
        <v>302</v>
      </c>
    </row>
    <row r="24831" spans="4:4" customFormat="1" x14ac:dyDescent="0.4">
      <c r="D24831" t="s">
        <v>302</v>
      </c>
    </row>
    <row r="24832" spans="4:4" customFormat="1" x14ac:dyDescent="0.4">
      <c r="D24832" t="s">
        <v>302</v>
      </c>
    </row>
    <row r="24833" spans="4:4" customFormat="1" x14ac:dyDescent="0.4">
      <c r="D24833" t="s">
        <v>302</v>
      </c>
    </row>
    <row r="24834" spans="4:4" customFormat="1" x14ac:dyDescent="0.4">
      <c r="D24834" t="s">
        <v>302</v>
      </c>
    </row>
    <row r="24835" spans="4:4" customFormat="1" x14ac:dyDescent="0.4">
      <c r="D24835" t="s">
        <v>302</v>
      </c>
    </row>
    <row r="24836" spans="4:4" customFormat="1" x14ac:dyDescent="0.4">
      <c r="D24836" t="s">
        <v>302</v>
      </c>
    </row>
    <row r="24837" spans="4:4" customFormat="1" x14ac:dyDescent="0.4">
      <c r="D24837" t="s">
        <v>302</v>
      </c>
    </row>
    <row r="24838" spans="4:4" customFormat="1" x14ac:dyDescent="0.4">
      <c r="D24838" t="s">
        <v>302</v>
      </c>
    </row>
    <row r="24839" spans="4:4" customFormat="1" x14ac:dyDescent="0.4">
      <c r="D24839" t="s">
        <v>302</v>
      </c>
    </row>
    <row r="24840" spans="4:4" customFormat="1" x14ac:dyDescent="0.4">
      <c r="D24840" t="s">
        <v>302</v>
      </c>
    </row>
    <row r="24841" spans="4:4" customFormat="1" x14ac:dyDescent="0.4">
      <c r="D24841" t="s">
        <v>302</v>
      </c>
    </row>
    <row r="24842" spans="4:4" customFormat="1" x14ac:dyDescent="0.4">
      <c r="D24842" t="s">
        <v>302</v>
      </c>
    </row>
    <row r="24843" spans="4:4" customFormat="1" x14ac:dyDescent="0.4">
      <c r="D24843" t="s">
        <v>302</v>
      </c>
    </row>
    <row r="24844" spans="4:4" customFormat="1" x14ac:dyDescent="0.4">
      <c r="D24844" t="s">
        <v>302</v>
      </c>
    </row>
    <row r="24845" spans="4:4" customFormat="1" x14ac:dyDescent="0.4">
      <c r="D24845" t="s">
        <v>302</v>
      </c>
    </row>
    <row r="24846" spans="4:4" customFormat="1" x14ac:dyDescent="0.4">
      <c r="D24846" t="s">
        <v>302</v>
      </c>
    </row>
    <row r="24847" spans="4:4" customFormat="1" x14ac:dyDescent="0.4">
      <c r="D24847" t="s">
        <v>302</v>
      </c>
    </row>
    <row r="24848" spans="4:4" customFormat="1" x14ac:dyDescent="0.4">
      <c r="D24848" t="s">
        <v>302</v>
      </c>
    </row>
    <row r="24849" spans="4:4" customFormat="1" x14ac:dyDescent="0.4">
      <c r="D24849" t="s">
        <v>302</v>
      </c>
    </row>
    <row r="24850" spans="4:4" customFormat="1" x14ac:dyDescent="0.4">
      <c r="D24850" t="s">
        <v>302</v>
      </c>
    </row>
    <row r="24851" spans="4:4" customFormat="1" x14ac:dyDescent="0.4">
      <c r="D24851" t="s">
        <v>302</v>
      </c>
    </row>
    <row r="24852" spans="4:4" customFormat="1" x14ac:dyDescent="0.4">
      <c r="D24852" t="s">
        <v>302</v>
      </c>
    </row>
    <row r="24853" spans="4:4" customFormat="1" x14ac:dyDescent="0.4">
      <c r="D24853" t="s">
        <v>302</v>
      </c>
    </row>
    <row r="24854" spans="4:4" customFormat="1" x14ac:dyDescent="0.4">
      <c r="D24854" t="s">
        <v>302</v>
      </c>
    </row>
    <row r="24855" spans="4:4" customFormat="1" x14ac:dyDescent="0.4">
      <c r="D24855" t="s">
        <v>302</v>
      </c>
    </row>
    <row r="24856" spans="4:4" customFormat="1" x14ac:dyDescent="0.4">
      <c r="D24856" t="s">
        <v>302</v>
      </c>
    </row>
    <row r="24857" spans="4:4" customFormat="1" x14ac:dyDescent="0.4">
      <c r="D24857" t="s">
        <v>302</v>
      </c>
    </row>
    <row r="24858" spans="4:4" customFormat="1" x14ac:dyDescent="0.4">
      <c r="D24858" t="s">
        <v>302</v>
      </c>
    </row>
    <row r="24859" spans="4:4" customFormat="1" x14ac:dyDescent="0.4">
      <c r="D24859" t="s">
        <v>302</v>
      </c>
    </row>
    <row r="24860" spans="4:4" customFormat="1" x14ac:dyDescent="0.4">
      <c r="D24860" t="s">
        <v>302</v>
      </c>
    </row>
    <row r="24861" spans="4:4" customFormat="1" x14ac:dyDescent="0.4">
      <c r="D24861" t="s">
        <v>302</v>
      </c>
    </row>
    <row r="24862" spans="4:4" customFormat="1" x14ac:dyDescent="0.4">
      <c r="D24862" t="s">
        <v>302</v>
      </c>
    </row>
    <row r="24863" spans="4:4" customFormat="1" x14ac:dyDescent="0.4">
      <c r="D24863" t="s">
        <v>302</v>
      </c>
    </row>
    <row r="24864" spans="4:4" customFormat="1" x14ac:dyDescent="0.4">
      <c r="D24864" t="s">
        <v>302</v>
      </c>
    </row>
    <row r="24865" spans="4:4" customFormat="1" x14ac:dyDescent="0.4">
      <c r="D24865" t="s">
        <v>302</v>
      </c>
    </row>
    <row r="24866" spans="4:4" customFormat="1" x14ac:dyDescent="0.4">
      <c r="D24866" t="s">
        <v>302</v>
      </c>
    </row>
    <row r="24867" spans="4:4" customFormat="1" x14ac:dyDescent="0.4">
      <c r="D24867" t="s">
        <v>302</v>
      </c>
    </row>
    <row r="24868" spans="4:4" customFormat="1" x14ac:dyDescent="0.4">
      <c r="D24868" t="s">
        <v>302</v>
      </c>
    </row>
    <row r="24869" spans="4:4" customFormat="1" x14ac:dyDescent="0.4">
      <c r="D24869" t="s">
        <v>302</v>
      </c>
    </row>
    <row r="24870" spans="4:4" customFormat="1" x14ac:dyDescent="0.4">
      <c r="D24870" t="s">
        <v>302</v>
      </c>
    </row>
    <row r="24871" spans="4:4" customFormat="1" x14ac:dyDescent="0.4">
      <c r="D24871" t="s">
        <v>302</v>
      </c>
    </row>
    <row r="24872" spans="4:4" customFormat="1" x14ac:dyDescent="0.4">
      <c r="D24872" t="s">
        <v>302</v>
      </c>
    </row>
    <row r="24873" spans="4:4" customFormat="1" x14ac:dyDescent="0.4">
      <c r="D24873" t="s">
        <v>302</v>
      </c>
    </row>
    <row r="24874" spans="4:4" customFormat="1" x14ac:dyDescent="0.4">
      <c r="D24874" t="s">
        <v>302</v>
      </c>
    </row>
    <row r="24875" spans="4:4" customFormat="1" x14ac:dyDescent="0.4">
      <c r="D24875" t="s">
        <v>302</v>
      </c>
    </row>
    <row r="24876" spans="4:4" customFormat="1" x14ac:dyDescent="0.4">
      <c r="D24876" t="s">
        <v>302</v>
      </c>
    </row>
    <row r="24877" spans="4:4" customFormat="1" x14ac:dyDescent="0.4">
      <c r="D24877" t="s">
        <v>302</v>
      </c>
    </row>
    <row r="24878" spans="4:4" customFormat="1" x14ac:dyDescent="0.4">
      <c r="D24878" t="s">
        <v>302</v>
      </c>
    </row>
    <row r="24879" spans="4:4" customFormat="1" x14ac:dyDescent="0.4">
      <c r="D24879" t="s">
        <v>302</v>
      </c>
    </row>
    <row r="24880" spans="4:4" customFormat="1" x14ac:dyDescent="0.4">
      <c r="D24880" t="s">
        <v>302</v>
      </c>
    </row>
    <row r="24881" spans="4:4" customFormat="1" x14ac:dyDescent="0.4">
      <c r="D24881" t="s">
        <v>302</v>
      </c>
    </row>
    <row r="24882" spans="4:4" customFormat="1" x14ac:dyDescent="0.4">
      <c r="D24882" t="s">
        <v>302</v>
      </c>
    </row>
    <row r="24883" spans="4:4" customFormat="1" x14ac:dyDescent="0.4">
      <c r="D24883" t="s">
        <v>302</v>
      </c>
    </row>
    <row r="24884" spans="4:4" customFormat="1" x14ac:dyDescent="0.4">
      <c r="D24884" t="s">
        <v>302</v>
      </c>
    </row>
    <row r="24885" spans="4:4" customFormat="1" x14ac:dyDescent="0.4">
      <c r="D24885" t="s">
        <v>302</v>
      </c>
    </row>
    <row r="24886" spans="4:4" customFormat="1" x14ac:dyDescent="0.4">
      <c r="D24886" t="s">
        <v>302</v>
      </c>
    </row>
    <row r="24887" spans="4:4" customFormat="1" x14ac:dyDescent="0.4">
      <c r="D24887" t="s">
        <v>302</v>
      </c>
    </row>
    <row r="24888" spans="4:4" customFormat="1" x14ac:dyDescent="0.4">
      <c r="D24888" t="s">
        <v>302</v>
      </c>
    </row>
    <row r="24889" spans="4:4" customFormat="1" x14ac:dyDescent="0.4">
      <c r="D24889" t="s">
        <v>302</v>
      </c>
    </row>
    <row r="24890" spans="4:4" customFormat="1" x14ac:dyDescent="0.4">
      <c r="D24890" t="s">
        <v>302</v>
      </c>
    </row>
    <row r="24891" spans="4:4" customFormat="1" x14ac:dyDescent="0.4">
      <c r="D24891" t="s">
        <v>302</v>
      </c>
    </row>
    <row r="24892" spans="4:4" customFormat="1" x14ac:dyDescent="0.4">
      <c r="D24892" t="s">
        <v>302</v>
      </c>
    </row>
    <row r="24893" spans="4:4" customFormat="1" x14ac:dyDescent="0.4">
      <c r="D24893" t="s">
        <v>302</v>
      </c>
    </row>
    <row r="24894" spans="4:4" customFormat="1" x14ac:dyDescent="0.4">
      <c r="D24894" t="s">
        <v>302</v>
      </c>
    </row>
    <row r="24895" spans="4:4" customFormat="1" x14ac:dyDescent="0.4">
      <c r="D24895" t="s">
        <v>302</v>
      </c>
    </row>
    <row r="24896" spans="4:4" customFormat="1" x14ac:dyDescent="0.4">
      <c r="D24896" t="s">
        <v>302</v>
      </c>
    </row>
    <row r="24897" spans="4:4" customFormat="1" x14ac:dyDescent="0.4">
      <c r="D24897" t="s">
        <v>302</v>
      </c>
    </row>
    <row r="24898" spans="4:4" customFormat="1" x14ac:dyDescent="0.4">
      <c r="D24898" t="s">
        <v>302</v>
      </c>
    </row>
    <row r="24899" spans="4:4" customFormat="1" x14ac:dyDescent="0.4">
      <c r="D24899" t="s">
        <v>302</v>
      </c>
    </row>
    <row r="24900" spans="4:4" customFormat="1" x14ac:dyDescent="0.4">
      <c r="D24900" t="s">
        <v>302</v>
      </c>
    </row>
    <row r="24901" spans="4:4" customFormat="1" x14ac:dyDescent="0.4">
      <c r="D24901" t="s">
        <v>302</v>
      </c>
    </row>
    <row r="24902" spans="4:4" customFormat="1" x14ac:dyDescent="0.4">
      <c r="D24902" t="s">
        <v>302</v>
      </c>
    </row>
    <row r="24903" spans="4:4" customFormat="1" x14ac:dyDescent="0.4">
      <c r="D24903" t="s">
        <v>302</v>
      </c>
    </row>
    <row r="24904" spans="4:4" customFormat="1" x14ac:dyDescent="0.4">
      <c r="D24904" t="s">
        <v>302</v>
      </c>
    </row>
    <row r="24905" spans="4:4" customFormat="1" x14ac:dyDescent="0.4">
      <c r="D24905" t="s">
        <v>302</v>
      </c>
    </row>
    <row r="24906" spans="4:4" customFormat="1" x14ac:dyDescent="0.4">
      <c r="D24906" t="s">
        <v>302</v>
      </c>
    </row>
    <row r="24907" spans="4:4" customFormat="1" x14ac:dyDescent="0.4">
      <c r="D24907" t="s">
        <v>302</v>
      </c>
    </row>
    <row r="24908" spans="4:4" customFormat="1" x14ac:dyDescent="0.4">
      <c r="D24908" t="s">
        <v>302</v>
      </c>
    </row>
    <row r="24909" spans="4:4" customFormat="1" x14ac:dyDescent="0.4">
      <c r="D24909" t="s">
        <v>302</v>
      </c>
    </row>
    <row r="24910" spans="4:4" customFormat="1" x14ac:dyDescent="0.4">
      <c r="D24910" t="s">
        <v>302</v>
      </c>
    </row>
    <row r="24911" spans="4:4" customFormat="1" x14ac:dyDescent="0.4">
      <c r="D24911" t="s">
        <v>302</v>
      </c>
    </row>
    <row r="24912" spans="4:4" customFormat="1" x14ac:dyDescent="0.4">
      <c r="D24912" t="s">
        <v>302</v>
      </c>
    </row>
    <row r="24913" spans="4:4" customFormat="1" x14ac:dyDescent="0.4">
      <c r="D24913" t="s">
        <v>302</v>
      </c>
    </row>
    <row r="24914" spans="4:4" customFormat="1" x14ac:dyDescent="0.4">
      <c r="D24914" t="s">
        <v>302</v>
      </c>
    </row>
    <row r="24915" spans="4:4" customFormat="1" x14ac:dyDescent="0.4">
      <c r="D24915" t="s">
        <v>302</v>
      </c>
    </row>
    <row r="24916" spans="4:4" customFormat="1" x14ac:dyDescent="0.4">
      <c r="D24916" t="s">
        <v>302</v>
      </c>
    </row>
    <row r="24917" spans="4:4" customFormat="1" x14ac:dyDescent="0.4">
      <c r="D24917" t="s">
        <v>302</v>
      </c>
    </row>
    <row r="24918" spans="4:4" customFormat="1" x14ac:dyDescent="0.4">
      <c r="D24918" t="s">
        <v>302</v>
      </c>
    </row>
    <row r="24919" spans="4:4" customFormat="1" x14ac:dyDescent="0.4">
      <c r="D24919" t="s">
        <v>302</v>
      </c>
    </row>
    <row r="24920" spans="4:4" customFormat="1" x14ac:dyDescent="0.4">
      <c r="D24920" t="s">
        <v>302</v>
      </c>
    </row>
    <row r="24921" spans="4:4" customFormat="1" x14ac:dyDescent="0.4">
      <c r="D24921" t="s">
        <v>302</v>
      </c>
    </row>
    <row r="24922" spans="4:4" customFormat="1" x14ac:dyDescent="0.4">
      <c r="D24922" t="s">
        <v>302</v>
      </c>
    </row>
    <row r="24923" spans="4:4" customFormat="1" x14ac:dyDescent="0.4">
      <c r="D24923" t="s">
        <v>302</v>
      </c>
    </row>
    <row r="24924" spans="4:4" customFormat="1" x14ac:dyDescent="0.4">
      <c r="D24924" t="s">
        <v>302</v>
      </c>
    </row>
    <row r="24925" spans="4:4" customFormat="1" x14ac:dyDescent="0.4">
      <c r="D24925" t="s">
        <v>302</v>
      </c>
    </row>
    <row r="24926" spans="4:4" customFormat="1" x14ac:dyDescent="0.4">
      <c r="D24926" t="s">
        <v>302</v>
      </c>
    </row>
    <row r="24927" spans="4:4" customFormat="1" x14ac:dyDescent="0.4">
      <c r="D24927" t="s">
        <v>302</v>
      </c>
    </row>
    <row r="24928" spans="4:4" customFormat="1" x14ac:dyDescent="0.4">
      <c r="D24928" t="s">
        <v>302</v>
      </c>
    </row>
    <row r="24929" spans="4:4" customFormat="1" x14ac:dyDescent="0.4">
      <c r="D24929" t="s">
        <v>302</v>
      </c>
    </row>
    <row r="24930" spans="4:4" customFormat="1" x14ac:dyDescent="0.4">
      <c r="D24930" t="s">
        <v>302</v>
      </c>
    </row>
    <row r="24931" spans="4:4" customFormat="1" x14ac:dyDescent="0.4">
      <c r="D24931" t="s">
        <v>302</v>
      </c>
    </row>
    <row r="24932" spans="4:4" customFormat="1" x14ac:dyDescent="0.4">
      <c r="D24932" t="s">
        <v>302</v>
      </c>
    </row>
    <row r="24933" spans="4:4" customFormat="1" x14ac:dyDescent="0.4">
      <c r="D24933" t="s">
        <v>302</v>
      </c>
    </row>
    <row r="24934" spans="4:4" customFormat="1" x14ac:dyDescent="0.4">
      <c r="D24934" t="s">
        <v>302</v>
      </c>
    </row>
    <row r="24935" spans="4:4" customFormat="1" x14ac:dyDescent="0.4">
      <c r="D24935" t="s">
        <v>302</v>
      </c>
    </row>
    <row r="24936" spans="4:4" customFormat="1" x14ac:dyDescent="0.4">
      <c r="D24936" t="s">
        <v>302</v>
      </c>
    </row>
    <row r="24937" spans="4:4" customFormat="1" x14ac:dyDescent="0.4">
      <c r="D24937" t="s">
        <v>302</v>
      </c>
    </row>
    <row r="24938" spans="4:4" customFormat="1" x14ac:dyDescent="0.4">
      <c r="D24938" t="s">
        <v>302</v>
      </c>
    </row>
    <row r="24939" spans="4:4" customFormat="1" x14ac:dyDescent="0.4">
      <c r="D24939" t="s">
        <v>302</v>
      </c>
    </row>
    <row r="24940" spans="4:4" customFormat="1" x14ac:dyDescent="0.4">
      <c r="D24940" t="s">
        <v>302</v>
      </c>
    </row>
    <row r="24941" spans="4:4" customFormat="1" x14ac:dyDescent="0.4">
      <c r="D24941" t="s">
        <v>302</v>
      </c>
    </row>
    <row r="24942" spans="4:4" customFormat="1" x14ac:dyDescent="0.4">
      <c r="D24942" t="s">
        <v>302</v>
      </c>
    </row>
    <row r="24943" spans="4:4" customFormat="1" x14ac:dyDescent="0.4">
      <c r="D24943" t="s">
        <v>302</v>
      </c>
    </row>
    <row r="24944" spans="4:4" customFormat="1" x14ac:dyDescent="0.4">
      <c r="D24944" t="s">
        <v>302</v>
      </c>
    </row>
    <row r="24945" spans="4:4" customFormat="1" x14ac:dyDescent="0.4">
      <c r="D24945" t="s">
        <v>302</v>
      </c>
    </row>
    <row r="24946" spans="4:4" customFormat="1" x14ac:dyDescent="0.4">
      <c r="D24946" t="s">
        <v>302</v>
      </c>
    </row>
    <row r="24947" spans="4:4" customFormat="1" x14ac:dyDescent="0.4">
      <c r="D24947" t="s">
        <v>302</v>
      </c>
    </row>
    <row r="24948" spans="4:4" customFormat="1" x14ac:dyDescent="0.4">
      <c r="D24948" t="s">
        <v>302</v>
      </c>
    </row>
    <row r="24949" spans="4:4" customFormat="1" x14ac:dyDescent="0.4">
      <c r="D24949" t="s">
        <v>302</v>
      </c>
    </row>
    <row r="24950" spans="4:4" customFormat="1" x14ac:dyDescent="0.4">
      <c r="D24950" t="s">
        <v>302</v>
      </c>
    </row>
    <row r="24951" spans="4:4" customFormat="1" x14ac:dyDescent="0.4">
      <c r="D24951" t="s">
        <v>302</v>
      </c>
    </row>
    <row r="24952" spans="4:4" customFormat="1" x14ac:dyDescent="0.4">
      <c r="D24952" t="s">
        <v>302</v>
      </c>
    </row>
    <row r="24953" spans="4:4" customFormat="1" x14ac:dyDescent="0.4">
      <c r="D24953" t="s">
        <v>302</v>
      </c>
    </row>
    <row r="24954" spans="4:4" customFormat="1" x14ac:dyDescent="0.4">
      <c r="D24954" t="s">
        <v>302</v>
      </c>
    </row>
    <row r="24955" spans="4:4" customFormat="1" x14ac:dyDescent="0.4">
      <c r="D24955" t="s">
        <v>302</v>
      </c>
    </row>
    <row r="24956" spans="4:4" customFormat="1" x14ac:dyDescent="0.4">
      <c r="D24956" t="s">
        <v>302</v>
      </c>
    </row>
    <row r="24957" spans="4:4" customFormat="1" x14ac:dyDescent="0.4">
      <c r="D24957" t="s">
        <v>302</v>
      </c>
    </row>
    <row r="24958" spans="4:4" customFormat="1" x14ac:dyDescent="0.4">
      <c r="D24958" t="s">
        <v>302</v>
      </c>
    </row>
    <row r="24959" spans="4:4" customFormat="1" x14ac:dyDescent="0.4">
      <c r="D24959" t="s">
        <v>302</v>
      </c>
    </row>
    <row r="24960" spans="4:4" customFormat="1" x14ac:dyDescent="0.4">
      <c r="D24960" t="s">
        <v>302</v>
      </c>
    </row>
    <row r="24961" spans="4:4" customFormat="1" x14ac:dyDescent="0.4">
      <c r="D24961" t="s">
        <v>302</v>
      </c>
    </row>
    <row r="24962" spans="4:4" customFormat="1" x14ac:dyDescent="0.4">
      <c r="D24962" t="s">
        <v>302</v>
      </c>
    </row>
    <row r="24963" spans="4:4" customFormat="1" x14ac:dyDescent="0.4">
      <c r="D24963" t="s">
        <v>302</v>
      </c>
    </row>
    <row r="24964" spans="4:4" customFormat="1" x14ac:dyDescent="0.4">
      <c r="D24964" t="s">
        <v>302</v>
      </c>
    </row>
    <row r="24965" spans="4:4" customFormat="1" x14ac:dyDescent="0.4">
      <c r="D24965" t="s">
        <v>302</v>
      </c>
    </row>
    <row r="24966" spans="4:4" customFormat="1" x14ac:dyDescent="0.4">
      <c r="D24966" t="s">
        <v>302</v>
      </c>
    </row>
    <row r="24967" spans="4:4" customFormat="1" x14ac:dyDescent="0.4">
      <c r="D24967" t="s">
        <v>302</v>
      </c>
    </row>
    <row r="24968" spans="4:4" customFormat="1" x14ac:dyDescent="0.4">
      <c r="D24968" t="s">
        <v>302</v>
      </c>
    </row>
    <row r="24969" spans="4:4" customFormat="1" x14ac:dyDescent="0.4">
      <c r="D24969" t="s">
        <v>302</v>
      </c>
    </row>
    <row r="24970" spans="4:4" customFormat="1" x14ac:dyDescent="0.4">
      <c r="D24970" t="s">
        <v>302</v>
      </c>
    </row>
    <row r="24971" spans="4:4" customFormat="1" x14ac:dyDescent="0.4">
      <c r="D24971" t="s">
        <v>302</v>
      </c>
    </row>
    <row r="24972" spans="4:4" customFormat="1" x14ac:dyDescent="0.4">
      <c r="D24972" t="s">
        <v>302</v>
      </c>
    </row>
    <row r="24973" spans="4:4" customFormat="1" x14ac:dyDescent="0.4">
      <c r="D24973" t="s">
        <v>302</v>
      </c>
    </row>
    <row r="24974" spans="4:4" customFormat="1" x14ac:dyDescent="0.4">
      <c r="D24974" t="s">
        <v>302</v>
      </c>
    </row>
    <row r="24975" spans="4:4" customFormat="1" x14ac:dyDescent="0.4">
      <c r="D24975" t="s">
        <v>302</v>
      </c>
    </row>
    <row r="24976" spans="4:4" customFormat="1" x14ac:dyDescent="0.4">
      <c r="D24976" t="s">
        <v>302</v>
      </c>
    </row>
    <row r="24977" spans="4:4" customFormat="1" x14ac:dyDescent="0.4">
      <c r="D24977" t="s">
        <v>302</v>
      </c>
    </row>
    <row r="24978" spans="4:4" customFormat="1" x14ac:dyDescent="0.4">
      <c r="D24978" t="s">
        <v>302</v>
      </c>
    </row>
    <row r="24979" spans="4:4" customFormat="1" x14ac:dyDescent="0.4">
      <c r="D24979" t="s">
        <v>302</v>
      </c>
    </row>
    <row r="24980" spans="4:4" customFormat="1" x14ac:dyDescent="0.4">
      <c r="D24980" t="s">
        <v>302</v>
      </c>
    </row>
    <row r="24981" spans="4:4" customFormat="1" x14ac:dyDescent="0.4">
      <c r="D24981" t="s">
        <v>302</v>
      </c>
    </row>
    <row r="24982" spans="4:4" customFormat="1" x14ac:dyDescent="0.4">
      <c r="D24982" t="s">
        <v>302</v>
      </c>
    </row>
    <row r="24983" spans="4:4" customFormat="1" x14ac:dyDescent="0.4">
      <c r="D24983" t="s">
        <v>302</v>
      </c>
    </row>
    <row r="24984" spans="4:4" customFormat="1" x14ac:dyDescent="0.4">
      <c r="D24984" t="s">
        <v>302</v>
      </c>
    </row>
    <row r="24985" spans="4:4" customFormat="1" x14ac:dyDescent="0.4">
      <c r="D24985" t="s">
        <v>302</v>
      </c>
    </row>
    <row r="24986" spans="4:4" customFormat="1" x14ac:dyDescent="0.4">
      <c r="D24986" t="s">
        <v>302</v>
      </c>
    </row>
    <row r="24987" spans="4:4" customFormat="1" x14ac:dyDescent="0.4">
      <c r="D24987" t="s">
        <v>302</v>
      </c>
    </row>
    <row r="24988" spans="4:4" customFormat="1" x14ac:dyDescent="0.4">
      <c r="D24988" t="s">
        <v>302</v>
      </c>
    </row>
    <row r="24989" spans="4:4" customFormat="1" x14ac:dyDescent="0.4">
      <c r="D24989" t="s">
        <v>302</v>
      </c>
    </row>
    <row r="24990" spans="4:4" customFormat="1" x14ac:dyDescent="0.4">
      <c r="D24990" t="s">
        <v>302</v>
      </c>
    </row>
    <row r="24991" spans="4:4" customFormat="1" x14ac:dyDescent="0.4">
      <c r="D24991" t="s">
        <v>302</v>
      </c>
    </row>
    <row r="24992" spans="4:4" customFormat="1" x14ac:dyDescent="0.4">
      <c r="D24992" t="s">
        <v>302</v>
      </c>
    </row>
    <row r="24993" spans="4:4" customFormat="1" x14ac:dyDescent="0.4">
      <c r="D24993" t="s">
        <v>302</v>
      </c>
    </row>
    <row r="24994" spans="4:4" customFormat="1" x14ac:dyDescent="0.4">
      <c r="D24994" t="s">
        <v>302</v>
      </c>
    </row>
    <row r="24995" spans="4:4" customFormat="1" x14ac:dyDescent="0.4">
      <c r="D24995" t="s">
        <v>302</v>
      </c>
    </row>
    <row r="24996" spans="4:4" customFormat="1" x14ac:dyDescent="0.4">
      <c r="D24996" t="s">
        <v>302</v>
      </c>
    </row>
    <row r="24997" spans="4:4" customFormat="1" x14ac:dyDescent="0.4">
      <c r="D24997" t="s">
        <v>302</v>
      </c>
    </row>
    <row r="24998" spans="4:4" customFormat="1" x14ac:dyDescent="0.4">
      <c r="D24998" t="s">
        <v>302</v>
      </c>
    </row>
    <row r="24999" spans="4:4" customFormat="1" x14ac:dyDescent="0.4">
      <c r="D24999" t="s">
        <v>302</v>
      </c>
    </row>
    <row r="25000" spans="4:4" customFormat="1" x14ac:dyDescent="0.4">
      <c r="D25000" t="s">
        <v>302</v>
      </c>
    </row>
    <row r="25001" spans="4:4" customFormat="1" x14ac:dyDescent="0.4">
      <c r="D25001" t="s">
        <v>302</v>
      </c>
    </row>
    <row r="25002" spans="4:4" customFormat="1" x14ac:dyDescent="0.4">
      <c r="D25002" t="s">
        <v>302</v>
      </c>
    </row>
    <row r="25003" spans="4:4" customFormat="1" x14ac:dyDescent="0.4">
      <c r="D25003" t="s">
        <v>302</v>
      </c>
    </row>
    <row r="25004" spans="4:4" customFormat="1" x14ac:dyDescent="0.4">
      <c r="D25004" t="s">
        <v>302</v>
      </c>
    </row>
    <row r="25005" spans="4:4" customFormat="1" x14ac:dyDescent="0.4">
      <c r="D25005" t="s">
        <v>302</v>
      </c>
    </row>
    <row r="25006" spans="4:4" customFormat="1" x14ac:dyDescent="0.4">
      <c r="D25006" t="s">
        <v>302</v>
      </c>
    </row>
    <row r="25007" spans="4:4" customFormat="1" x14ac:dyDescent="0.4">
      <c r="D25007" t="s">
        <v>302</v>
      </c>
    </row>
    <row r="25008" spans="4:4" customFormat="1" x14ac:dyDescent="0.4">
      <c r="D25008" t="s">
        <v>302</v>
      </c>
    </row>
    <row r="25009" spans="4:4" customFormat="1" x14ac:dyDescent="0.4">
      <c r="D25009" t="s">
        <v>302</v>
      </c>
    </row>
    <row r="25010" spans="4:4" customFormat="1" x14ac:dyDescent="0.4">
      <c r="D25010" t="s">
        <v>302</v>
      </c>
    </row>
    <row r="25011" spans="4:4" customFormat="1" x14ac:dyDescent="0.4">
      <c r="D25011" t="s">
        <v>302</v>
      </c>
    </row>
    <row r="25012" spans="4:4" customFormat="1" x14ac:dyDescent="0.4">
      <c r="D25012" t="s">
        <v>302</v>
      </c>
    </row>
    <row r="25013" spans="4:4" customFormat="1" x14ac:dyDescent="0.4">
      <c r="D25013" t="s">
        <v>302</v>
      </c>
    </row>
    <row r="25014" spans="4:4" customFormat="1" x14ac:dyDescent="0.4">
      <c r="D25014" t="s">
        <v>302</v>
      </c>
    </row>
    <row r="25015" spans="4:4" customFormat="1" x14ac:dyDescent="0.4">
      <c r="D25015" t="s">
        <v>302</v>
      </c>
    </row>
    <row r="25016" spans="4:4" customFormat="1" x14ac:dyDescent="0.4">
      <c r="D25016" t="s">
        <v>302</v>
      </c>
    </row>
    <row r="25017" spans="4:4" customFormat="1" x14ac:dyDescent="0.4">
      <c r="D25017" t="s">
        <v>302</v>
      </c>
    </row>
    <row r="25018" spans="4:4" customFormat="1" x14ac:dyDescent="0.4">
      <c r="D25018" t="s">
        <v>302</v>
      </c>
    </row>
    <row r="25019" spans="4:4" customFormat="1" x14ac:dyDescent="0.4">
      <c r="D25019" t="s">
        <v>302</v>
      </c>
    </row>
    <row r="25020" spans="4:4" customFormat="1" x14ac:dyDescent="0.4">
      <c r="D25020" t="s">
        <v>302</v>
      </c>
    </row>
    <row r="25021" spans="4:4" customFormat="1" x14ac:dyDescent="0.4">
      <c r="D25021" t="s">
        <v>302</v>
      </c>
    </row>
    <row r="25022" spans="4:4" customFormat="1" x14ac:dyDescent="0.4">
      <c r="D25022" t="s">
        <v>302</v>
      </c>
    </row>
    <row r="25023" spans="4:4" customFormat="1" x14ac:dyDescent="0.4">
      <c r="D25023" t="s">
        <v>302</v>
      </c>
    </row>
    <row r="25024" spans="4:4" customFormat="1" x14ac:dyDescent="0.4">
      <c r="D25024" t="s">
        <v>302</v>
      </c>
    </row>
    <row r="25025" spans="4:4" customFormat="1" x14ac:dyDescent="0.4">
      <c r="D25025" t="s">
        <v>302</v>
      </c>
    </row>
    <row r="25026" spans="4:4" customFormat="1" x14ac:dyDescent="0.4">
      <c r="D25026" t="s">
        <v>302</v>
      </c>
    </row>
    <row r="25027" spans="4:4" customFormat="1" x14ac:dyDescent="0.4">
      <c r="D25027" t="s">
        <v>302</v>
      </c>
    </row>
    <row r="25028" spans="4:4" customFormat="1" x14ac:dyDescent="0.4">
      <c r="D25028" t="s">
        <v>302</v>
      </c>
    </row>
    <row r="25029" spans="4:4" customFormat="1" x14ac:dyDescent="0.4">
      <c r="D25029" t="s">
        <v>302</v>
      </c>
    </row>
    <row r="25030" spans="4:4" customFormat="1" x14ac:dyDescent="0.4">
      <c r="D25030" t="s">
        <v>302</v>
      </c>
    </row>
    <row r="25031" spans="4:4" customFormat="1" x14ac:dyDescent="0.4">
      <c r="D25031" t="s">
        <v>302</v>
      </c>
    </row>
    <row r="25032" spans="4:4" customFormat="1" x14ac:dyDescent="0.4">
      <c r="D25032" t="s">
        <v>302</v>
      </c>
    </row>
    <row r="25033" spans="4:4" customFormat="1" x14ac:dyDescent="0.4">
      <c r="D25033" t="s">
        <v>302</v>
      </c>
    </row>
    <row r="25034" spans="4:4" customFormat="1" x14ac:dyDescent="0.4">
      <c r="D25034" t="s">
        <v>302</v>
      </c>
    </row>
    <row r="25035" spans="4:4" customFormat="1" x14ac:dyDescent="0.4">
      <c r="D25035" t="s">
        <v>302</v>
      </c>
    </row>
    <row r="25036" spans="4:4" customFormat="1" x14ac:dyDescent="0.4">
      <c r="D25036" t="s">
        <v>302</v>
      </c>
    </row>
    <row r="25037" spans="4:4" customFormat="1" x14ac:dyDescent="0.4">
      <c r="D25037" t="s">
        <v>302</v>
      </c>
    </row>
    <row r="25038" spans="4:4" customFormat="1" x14ac:dyDescent="0.4">
      <c r="D25038" t="s">
        <v>302</v>
      </c>
    </row>
    <row r="25039" spans="4:4" customFormat="1" x14ac:dyDescent="0.4">
      <c r="D25039" t="s">
        <v>302</v>
      </c>
    </row>
    <row r="25040" spans="4:4" customFormat="1" x14ac:dyDescent="0.4">
      <c r="D25040" t="s">
        <v>302</v>
      </c>
    </row>
    <row r="25041" spans="4:4" customFormat="1" x14ac:dyDescent="0.4">
      <c r="D25041" t="s">
        <v>302</v>
      </c>
    </row>
    <row r="25042" spans="4:4" customFormat="1" x14ac:dyDescent="0.4">
      <c r="D25042" t="s">
        <v>302</v>
      </c>
    </row>
    <row r="25043" spans="4:4" customFormat="1" x14ac:dyDescent="0.4">
      <c r="D25043" t="s">
        <v>302</v>
      </c>
    </row>
    <row r="25044" spans="4:4" customFormat="1" x14ac:dyDescent="0.4">
      <c r="D25044" t="s">
        <v>302</v>
      </c>
    </row>
    <row r="25045" spans="4:4" customFormat="1" x14ac:dyDescent="0.4">
      <c r="D25045" t="s">
        <v>302</v>
      </c>
    </row>
    <row r="25046" spans="4:4" customFormat="1" x14ac:dyDescent="0.4">
      <c r="D25046" t="s">
        <v>302</v>
      </c>
    </row>
    <row r="25047" spans="4:4" customFormat="1" x14ac:dyDescent="0.4">
      <c r="D25047" t="s">
        <v>302</v>
      </c>
    </row>
    <row r="25048" spans="4:4" customFormat="1" x14ac:dyDescent="0.4">
      <c r="D25048" t="s">
        <v>302</v>
      </c>
    </row>
    <row r="25049" spans="4:4" customFormat="1" x14ac:dyDescent="0.4">
      <c r="D25049" t="s">
        <v>302</v>
      </c>
    </row>
    <row r="25050" spans="4:4" customFormat="1" x14ac:dyDescent="0.4">
      <c r="D25050" t="s">
        <v>302</v>
      </c>
    </row>
    <row r="25051" spans="4:4" customFormat="1" x14ac:dyDescent="0.4">
      <c r="D25051" t="s">
        <v>302</v>
      </c>
    </row>
    <row r="25052" spans="4:4" customFormat="1" x14ac:dyDescent="0.4">
      <c r="D25052" t="s">
        <v>302</v>
      </c>
    </row>
    <row r="25053" spans="4:4" customFormat="1" x14ac:dyDescent="0.4">
      <c r="D25053" t="s">
        <v>302</v>
      </c>
    </row>
    <row r="25054" spans="4:4" customFormat="1" x14ac:dyDescent="0.4">
      <c r="D25054" t="s">
        <v>302</v>
      </c>
    </row>
    <row r="25055" spans="4:4" customFormat="1" x14ac:dyDescent="0.4">
      <c r="D25055" t="s">
        <v>302</v>
      </c>
    </row>
    <row r="25056" spans="4:4" customFormat="1" x14ac:dyDescent="0.4">
      <c r="D25056" t="s">
        <v>302</v>
      </c>
    </row>
    <row r="25057" spans="4:4" customFormat="1" x14ac:dyDescent="0.4">
      <c r="D25057" t="s">
        <v>302</v>
      </c>
    </row>
    <row r="25058" spans="4:4" customFormat="1" x14ac:dyDescent="0.4">
      <c r="D25058" t="s">
        <v>302</v>
      </c>
    </row>
    <row r="25059" spans="4:4" customFormat="1" x14ac:dyDescent="0.4">
      <c r="D25059" t="s">
        <v>302</v>
      </c>
    </row>
    <row r="25060" spans="4:4" customFormat="1" x14ac:dyDescent="0.4">
      <c r="D25060" t="s">
        <v>302</v>
      </c>
    </row>
    <row r="25061" spans="4:4" customFormat="1" x14ac:dyDescent="0.4">
      <c r="D25061" t="s">
        <v>302</v>
      </c>
    </row>
    <row r="25062" spans="4:4" customFormat="1" x14ac:dyDescent="0.4">
      <c r="D25062" t="s">
        <v>302</v>
      </c>
    </row>
    <row r="25063" spans="4:4" customFormat="1" x14ac:dyDescent="0.4">
      <c r="D25063" t="s">
        <v>302</v>
      </c>
    </row>
    <row r="25064" spans="4:4" customFormat="1" x14ac:dyDescent="0.4">
      <c r="D25064" t="s">
        <v>302</v>
      </c>
    </row>
    <row r="25065" spans="4:4" customFormat="1" x14ac:dyDescent="0.4">
      <c r="D25065" t="s">
        <v>302</v>
      </c>
    </row>
    <row r="25066" spans="4:4" customFormat="1" x14ac:dyDescent="0.4">
      <c r="D25066" t="s">
        <v>302</v>
      </c>
    </row>
    <row r="25067" spans="4:4" customFormat="1" x14ac:dyDescent="0.4">
      <c r="D25067" t="s">
        <v>302</v>
      </c>
    </row>
    <row r="25068" spans="4:4" customFormat="1" x14ac:dyDescent="0.4">
      <c r="D25068" t="s">
        <v>302</v>
      </c>
    </row>
    <row r="25069" spans="4:4" customFormat="1" x14ac:dyDescent="0.4">
      <c r="D25069" t="s">
        <v>302</v>
      </c>
    </row>
    <row r="25070" spans="4:4" customFormat="1" x14ac:dyDescent="0.4">
      <c r="D25070" t="s">
        <v>302</v>
      </c>
    </row>
    <row r="25071" spans="4:4" customFormat="1" x14ac:dyDescent="0.4">
      <c r="D25071" t="s">
        <v>302</v>
      </c>
    </row>
    <row r="25072" spans="4:4" customFormat="1" x14ac:dyDescent="0.4">
      <c r="D25072" t="s">
        <v>302</v>
      </c>
    </row>
    <row r="25073" spans="4:4" customFormat="1" x14ac:dyDescent="0.4">
      <c r="D25073" t="s">
        <v>302</v>
      </c>
    </row>
    <row r="25074" spans="4:4" customFormat="1" x14ac:dyDescent="0.4">
      <c r="D25074" t="s">
        <v>302</v>
      </c>
    </row>
    <row r="25075" spans="4:4" customFormat="1" x14ac:dyDescent="0.4">
      <c r="D25075" t="s">
        <v>302</v>
      </c>
    </row>
    <row r="25076" spans="4:4" customFormat="1" x14ac:dyDescent="0.4">
      <c r="D25076" t="s">
        <v>302</v>
      </c>
    </row>
    <row r="25077" spans="4:4" customFormat="1" x14ac:dyDescent="0.4">
      <c r="D25077" t="s">
        <v>302</v>
      </c>
    </row>
    <row r="25078" spans="4:4" customFormat="1" x14ac:dyDescent="0.4">
      <c r="D25078" t="s">
        <v>302</v>
      </c>
    </row>
    <row r="25079" spans="4:4" customFormat="1" x14ac:dyDescent="0.4">
      <c r="D25079" t="s">
        <v>302</v>
      </c>
    </row>
    <row r="25080" spans="4:4" customFormat="1" x14ac:dyDescent="0.4">
      <c r="D25080" t="s">
        <v>302</v>
      </c>
    </row>
    <row r="25081" spans="4:4" customFormat="1" x14ac:dyDescent="0.4">
      <c r="D25081" t="s">
        <v>302</v>
      </c>
    </row>
    <row r="25082" spans="4:4" customFormat="1" x14ac:dyDescent="0.4">
      <c r="D25082" t="s">
        <v>302</v>
      </c>
    </row>
    <row r="25083" spans="4:4" customFormat="1" x14ac:dyDescent="0.4">
      <c r="D25083" t="s">
        <v>302</v>
      </c>
    </row>
    <row r="25084" spans="4:4" customFormat="1" x14ac:dyDescent="0.4">
      <c r="D25084" t="s">
        <v>302</v>
      </c>
    </row>
    <row r="25085" spans="4:4" customFormat="1" x14ac:dyDescent="0.4">
      <c r="D25085" t="s">
        <v>302</v>
      </c>
    </row>
    <row r="25086" spans="4:4" customFormat="1" x14ac:dyDescent="0.4">
      <c r="D25086" t="s">
        <v>302</v>
      </c>
    </row>
    <row r="25087" spans="4:4" customFormat="1" x14ac:dyDescent="0.4">
      <c r="D25087" t="s">
        <v>302</v>
      </c>
    </row>
    <row r="25088" spans="4:4" customFormat="1" x14ac:dyDescent="0.4">
      <c r="D25088" t="s">
        <v>302</v>
      </c>
    </row>
    <row r="25089" spans="4:4" customFormat="1" x14ac:dyDescent="0.4">
      <c r="D25089" t="s">
        <v>302</v>
      </c>
    </row>
    <row r="25090" spans="4:4" customFormat="1" x14ac:dyDescent="0.4">
      <c r="D25090" t="s">
        <v>302</v>
      </c>
    </row>
    <row r="25091" spans="4:4" customFormat="1" x14ac:dyDescent="0.4">
      <c r="D25091" t="s">
        <v>302</v>
      </c>
    </row>
    <row r="25092" spans="4:4" customFormat="1" x14ac:dyDescent="0.4">
      <c r="D25092" t="s">
        <v>302</v>
      </c>
    </row>
    <row r="25093" spans="4:4" customFormat="1" x14ac:dyDescent="0.4">
      <c r="D25093" t="s">
        <v>302</v>
      </c>
    </row>
    <row r="25094" spans="4:4" customFormat="1" x14ac:dyDescent="0.4">
      <c r="D25094" t="s">
        <v>302</v>
      </c>
    </row>
    <row r="25095" spans="4:4" customFormat="1" x14ac:dyDescent="0.4">
      <c r="D25095" t="s">
        <v>302</v>
      </c>
    </row>
    <row r="25096" spans="4:4" customFormat="1" x14ac:dyDescent="0.4">
      <c r="D25096" t="s">
        <v>302</v>
      </c>
    </row>
    <row r="25097" spans="4:4" customFormat="1" x14ac:dyDescent="0.4">
      <c r="D25097" t="s">
        <v>302</v>
      </c>
    </row>
    <row r="25098" spans="4:4" customFormat="1" x14ac:dyDescent="0.4">
      <c r="D25098" t="s">
        <v>302</v>
      </c>
    </row>
    <row r="25099" spans="4:4" customFormat="1" x14ac:dyDescent="0.4">
      <c r="D25099" t="s">
        <v>302</v>
      </c>
    </row>
    <row r="25100" spans="4:4" customFormat="1" x14ac:dyDescent="0.4">
      <c r="D25100" t="s">
        <v>302</v>
      </c>
    </row>
    <row r="25101" spans="4:4" customFormat="1" x14ac:dyDescent="0.4">
      <c r="D25101" t="s">
        <v>302</v>
      </c>
    </row>
    <row r="25102" spans="4:4" customFormat="1" x14ac:dyDescent="0.4">
      <c r="D25102" t="s">
        <v>302</v>
      </c>
    </row>
    <row r="25103" spans="4:4" customFormat="1" x14ac:dyDescent="0.4">
      <c r="D25103" t="s">
        <v>302</v>
      </c>
    </row>
    <row r="25104" spans="4:4" customFormat="1" x14ac:dyDescent="0.4">
      <c r="D25104" t="s">
        <v>302</v>
      </c>
    </row>
    <row r="25105" spans="4:4" customFormat="1" x14ac:dyDescent="0.4">
      <c r="D25105" t="s">
        <v>302</v>
      </c>
    </row>
    <row r="25106" spans="4:4" customFormat="1" x14ac:dyDescent="0.4">
      <c r="D25106" t="s">
        <v>302</v>
      </c>
    </row>
    <row r="25107" spans="4:4" customFormat="1" x14ac:dyDescent="0.4">
      <c r="D25107" t="s">
        <v>302</v>
      </c>
    </row>
    <row r="25108" spans="4:4" customFormat="1" x14ac:dyDescent="0.4">
      <c r="D25108" t="s">
        <v>302</v>
      </c>
    </row>
    <row r="25109" spans="4:4" customFormat="1" x14ac:dyDescent="0.4">
      <c r="D25109" t="s">
        <v>302</v>
      </c>
    </row>
    <row r="25110" spans="4:4" customFormat="1" x14ac:dyDescent="0.4">
      <c r="D25110" t="s">
        <v>302</v>
      </c>
    </row>
    <row r="25111" spans="4:4" customFormat="1" x14ac:dyDescent="0.4">
      <c r="D25111" t="s">
        <v>302</v>
      </c>
    </row>
    <row r="25112" spans="4:4" customFormat="1" x14ac:dyDescent="0.4">
      <c r="D25112" t="s">
        <v>302</v>
      </c>
    </row>
    <row r="25113" spans="4:4" customFormat="1" x14ac:dyDescent="0.4">
      <c r="D25113" t="s">
        <v>302</v>
      </c>
    </row>
    <row r="25114" spans="4:4" customFormat="1" x14ac:dyDescent="0.4">
      <c r="D25114" t="s">
        <v>302</v>
      </c>
    </row>
    <row r="25115" spans="4:4" customFormat="1" x14ac:dyDescent="0.4">
      <c r="D25115" t="s">
        <v>302</v>
      </c>
    </row>
    <row r="25116" spans="4:4" customFormat="1" x14ac:dyDescent="0.4">
      <c r="D25116" t="s">
        <v>302</v>
      </c>
    </row>
    <row r="25117" spans="4:4" customFormat="1" x14ac:dyDescent="0.4">
      <c r="D25117" t="s">
        <v>302</v>
      </c>
    </row>
    <row r="25118" spans="4:4" customFormat="1" x14ac:dyDescent="0.4">
      <c r="D25118" t="s">
        <v>302</v>
      </c>
    </row>
    <row r="25119" spans="4:4" customFormat="1" x14ac:dyDescent="0.4">
      <c r="D25119" t="s">
        <v>302</v>
      </c>
    </row>
    <row r="25120" spans="4:4" customFormat="1" x14ac:dyDescent="0.4">
      <c r="D25120" t="s">
        <v>302</v>
      </c>
    </row>
    <row r="25121" spans="4:4" customFormat="1" x14ac:dyDescent="0.4">
      <c r="D25121" t="s">
        <v>302</v>
      </c>
    </row>
    <row r="25122" spans="4:4" customFormat="1" x14ac:dyDescent="0.4">
      <c r="D25122" t="s">
        <v>302</v>
      </c>
    </row>
    <row r="25123" spans="4:4" customFormat="1" x14ac:dyDescent="0.4">
      <c r="D25123" t="s">
        <v>302</v>
      </c>
    </row>
    <row r="25124" spans="4:4" customFormat="1" x14ac:dyDescent="0.4">
      <c r="D25124" t="s">
        <v>302</v>
      </c>
    </row>
    <row r="25125" spans="4:4" customFormat="1" x14ac:dyDescent="0.4">
      <c r="D25125" t="s">
        <v>302</v>
      </c>
    </row>
    <row r="25126" spans="4:4" customFormat="1" x14ac:dyDescent="0.4">
      <c r="D25126" t="s">
        <v>302</v>
      </c>
    </row>
    <row r="25127" spans="4:4" customFormat="1" x14ac:dyDescent="0.4">
      <c r="D25127" t="s">
        <v>302</v>
      </c>
    </row>
    <row r="25128" spans="4:4" customFormat="1" x14ac:dyDescent="0.4">
      <c r="D25128" t="s">
        <v>302</v>
      </c>
    </row>
    <row r="25129" spans="4:4" customFormat="1" x14ac:dyDescent="0.4">
      <c r="D25129" t="s">
        <v>302</v>
      </c>
    </row>
    <row r="25130" spans="4:4" customFormat="1" x14ac:dyDescent="0.4">
      <c r="D25130" t="s">
        <v>302</v>
      </c>
    </row>
    <row r="25131" spans="4:4" customFormat="1" x14ac:dyDescent="0.4">
      <c r="D25131" t="s">
        <v>302</v>
      </c>
    </row>
    <row r="25132" spans="4:4" customFormat="1" x14ac:dyDescent="0.4">
      <c r="D25132" t="s">
        <v>302</v>
      </c>
    </row>
    <row r="25133" spans="4:4" customFormat="1" x14ac:dyDescent="0.4">
      <c r="D25133" t="s">
        <v>302</v>
      </c>
    </row>
    <row r="25134" spans="4:4" customFormat="1" x14ac:dyDescent="0.4">
      <c r="D25134" t="s">
        <v>302</v>
      </c>
    </row>
    <row r="25135" spans="4:4" customFormat="1" x14ac:dyDescent="0.4">
      <c r="D25135" t="s">
        <v>302</v>
      </c>
    </row>
    <row r="25136" spans="4:4" customFormat="1" x14ac:dyDescent="0.4">
      <c r="D25136" t="s">
        <v>302</v>
      </c>
    </row>
    <row r="25137" spans="4:4" customFormat="1" x14ac:dyDescent="0.4">
      <c r="D25137" t="s">
        <v>302</v>
      </c>
    </row>
    <row r="25138" spans="4:4" customFormat="1" x14ac:dyDescent="0.4">
      <c r="D25138" t="s">
        <v>302</v>
      </c>
    </row>
    <row r="25139" spans="4:4" customFormat="1" x14ac:dyDescent="0.4">
      <c r="D25139" t="s">
        <v>302</v>
      </c>
    </row>
    <row r="25140" spans="4:4" customFormat="1" x14ac:dyDescent="0.4">
      <c r="D25140" t="s">
        <v>302</v>
      </c>
    </row>
    <row r="25141" spans="4:4" customFormat="1" x14ac:dyDescent="0.4">
      <c r="D25141" t="s">
        <v>302</v>
      </c>
    </row>
    <row r="25142" spans="4:4" customFormat="1" x14ac:dyDescent="0.4">
      <c r="D25142" t="s">
        <v>302</v>
      </c>
    </row>
    <row r="25143" spans="4:4" customFormat="1" x14ac:dyDescent="0.4">
      <c r="D25143" t="s">
        <v>302</v>
      </c>
    </row>
    <row r="25144" spans="4:4" customFormat="1" x14ac:dyDescent="0.4">
      <c r="D25144" t="s">
        <v>302</v>
      </c>
    </row>
    <row r="25145" spans="4:4" customFormat="1" x14ac:dyDescent="0.4">
      <c r="D25145" t="s">
        <v>302</v>
      </c>
    </row>
    <row r="25146" spans="4:4" customFormat="1" x14ac:dyDescent="0.4">
      <c r="D25146" t="s">
        <v>302</v>
      </c>
    </row>
    <row r="25147" spans="4:4" customFormat="1" x14ac:dyDescent="0.4">
      <c r="D25147" t="s">
        <v>302</v>
      </c>
    </row>
    <row r="25148" spans="4:4" customFormat="1" x14ac:dyDescent="0.4">
      <c r="D25148" t="s">
        <v>302</v>
      </c>
    </row>
    <row r="25149" spans="4:4" customFormat="1" x14ac:dyDescent="0.4">
      <c r="D25149" t="s">
        <v>302</v>
      </c>
    </row>
    <row r="25150" spans="4:4" customFormat="1" x14ac:dyDescent="0.4">
      <c r="D25150" t="s">
        <v>302</v>
      </c>
    </row>
    <row r="25151" spans="4:4" customFormat="1" x14ac:dyDescent="0.4">
      <c r="D25151" t="s">
        <v>302</v>
      </c>
    </row>
    <row r="25152" spans="4:4" customFormat="1" x14ac:dyDescent="0.4">
      <c r="D25152" t="s">
        <v>302</v>
      </c>
    </row>
    <row r="25153" spans="4:4" customFormat="1" x14ac:dyDescent="0.4">
      <c r="D25153" t="s">
        <v>302</v>
      </c>
    </row>
    <row r="25154" spans="4:4" customFormat="1" x14ac:dyDescent="0.4">
      <c r="D25154" t="s">
        <v>302</v>
      </c>
    </row>
    <row r="25155" spans="4:4" customFormat="1" x14ac:dyDescent="0.4">
      <c r="D25155" t="s">
        <v>302</v>
      </c>
    </row>
    <row r="25156" spans="4:4" customFormat="1" x14ac:dyDescent="0.4">
      <c r="D25156" t="s">
        <v>302</v>
      </c>
    </row>
    <row r="25157" spans="4:4" customFormat="1" x14ac:dyDescent="0.4">
      <c r="D25157" t="s">
        <v>302</v>
      </c>
    </row>
    <row r="25158" spans="4:4" customFormat="1" x14ac:dyDescent="0.4">
      <c r="D25158" t="s">
        <v>302</v>
      </c>
    </row>
    <row r="25159" spans="4:4" customFormat="1" x14ac:dyDescent="0.4">
      <c r="D25159" t="s">
        <v>302</v>
      </c>
    </row>
    <row r="25160" spans="4:4" customFormat="1" x14ac:dyDescent="0.4">
      <c r="D25160" t="s">
        <v>302</v>
      </c>
    </row>
    <row r="25161" spans="4:4" customFormat="1" x14ac:dyDescent="0.4">
      <c r="D25161" t="s">
        <v>302</v>
      </c>
    </row>
    <row r="25162" spans="4:4" customFormat="1" x14ac:dyDescent="0.4">
      <c r="D25162" t="s">
        <v>302</v>
      </c>
    </row>
    <row r="25163" spans="4:4" customFormat="1" x14ac:dyDescent="0.4">
      <c r="D25163" t="s">
        <v>302</v>
      </c>
    </row>
    <row r="25164" spans="4:4" customFormat="1" x14ac:dyDescent="0.4">
      <c r="D25164" t="s">
        <v>302</v>
      </c>
    </row>
    <row r="25165" spans="4:4" customFormat="1" x14ac:dyDescent="0.4">
      <c r="D25165" t="s">
        <v>302</v>
      </c>
    </row>
    <row r="25166" spans="4:4" customFormat="1" x14ac:dyDescent="0.4">
      <c r="D25166" t="s">
        <v>302</v>
      </c>
    </row>
    <row r="25167" spans="4:4" customFormat="1" x14ac:dyDescent="0.4">
      <c r="D25167" t="s">
        <v>302</v>
      </c>
    </row>
    <row r="25168" spans="4:4" customFormat="1" x14ac:dyDescent="0.4">
      <c r="D25168" t="s">
        <v>302</v>
      </c>
    </row>
    <row r="25169" spans="4:4" customFormat="1" x14ac:dyDescent="0.4">
      <c r="D25169" t="s">
        <v>302</v>
      </c>
    </row>
    <row r="25170" spans="4:4" customFormat="1" x14ac:dyDescent="0.4">
      <c r="D25170" t="s">
        <v>302</v>
      </c>
    </row>
    <row r="25171" spans="4:4" customFormat="1" x14ac:dyDescent="0.4">
      <c r="D25171" t="s">
        <v>302</v>
      </c>
    </row>
    <row r="25172" spans="4:4" customFormat="1" x14ac:dyDescent="0.4">
      <c r="D25172" t="s">
        <v>302</v>
      </c>
    </row>
    <row r="25173" spans="4:4" customFormat="1" x14ac:dyDescent="0.4">
      <c r="D25173" t="s">
        <v>302</v>
      </c>
    </row>
    <row r="25174" spans="4:4" customFormat="1" x14ac:dyDescent="0.4">
      <c r="D25174" t="s">
        <v>302</v>
      </c>
    </row>
    <row r="25175" spans="4:4" customFormat="1" x14ac:dyDescent="0.4">
      <c r="D25175" t="s">
        <v>302</v>
      </c>
    </row>
    <row r="25176" spans="4:4" customFormat="1" x14ac:dyDescent="0.4">
      <c r="D25176" t="s">
        <v>302</v>
      </c>
    </row>
    <row r="25177" spans="4:4" customFormat="1" x14ac:dyDescent="0.4">
      <c r="D25177" t="s">
        <v>302</v>
      </c>
    </row>
    <row r="25178" spans="4:4" customFormat="1" x14ac:dyDescent="0.4">
      <c r="D25178" t="s">
        <v>302</v>
      </c>
    </row>
    <row r="25179" spans="4:4" customFormat="1" x14ac:dyDescent="0.4">
      <c r="D25179" t="s">
        <v>302</v>
      </c>
    </row>
    <row r="25180" spans="4:4" customFormat="1" x14ac:dyDescent="0.4">
      <c r="D25180" t="s">
        <v>302</v>
      </c>
    </row>
    <row r="25181" spans="4:4" customFormat="1" x14ac:dyDescent="0.4">
      <c r="D25181" t="s">
        <v>302</v>
      </c>
    </row>
    <row r="25182" spans="4:4" customFormat="1" x14ac:dyDescent="0.4">
      <c r="D25182" t="s">
        <v>302</v>
      </c>
    </row>
    <row r="25183" spans="4:4" customFormat="1" x14ac:dyDescent="0.4">
      <c r="D25183" t="s">
        <v>302</v>
      </c>
    </row>
    <row r="25184" spans="4:4" customFormat="1" x14ac:dyDescent="0.4">
      <c r="D25184" t="s">
        <v>302</v>
      </c>
    </row>
    <row r="25185" spans="4:4" customFormat="1" x14ac:dyDescent="0.4">
      <c r="D25185" t="s">
        <v>302</v>
      </c>
    </row>
    <row r="25186" spans="4:4" customFormat="1" x14ac:dyDescent="0.4">
      <c r="D25186" t="s">
        <v>302</v>
      </c>
    </row>
    <row r="25187" spans="4:4" customFormat="1" x14ac:dyDescent="0.4">
      <c r="D25187" t="s">
        <v>302</v>
      </c>
    </row>
    <row r="25188" spans="4:4" customFormat="1" x14ac:dyDescent="0.4">
      <c r="D25188" t="s">
        <v>302</v>
      </c>
    </row>
    <row r="25189" spans="4:4" customFormat="1" x14ac:dyDescent="0.4">
      <c r="D25189" t="s">
        <v>302</v>
      </c>
    </row>
    <row r="25190" spans="4:4" customFormat="1" x14ac:dyDescent="0.4">
      <c r="D25190" t="s">
        <v>302</v>
      </c>
    </row>
    <row r="25191" spans="4:4" customFormat="1" x14ac:dyDescent="0.4">
      <c r="D25191" t="s">
        <v>302</v>
      </c>
    </row>
    <row r="25192" spans="4:4" customFormat="1" x14ac:dyDescent="0.4">
      <c r="D25192" t="s">
        <v>302</v>
      </c>
    </row>
    <row r="25193" spans="4:4" customFormat="1" x14ac:dyDescent="0.4">
      <c r="D25193" t="s">
        <v>302</v>
      </c>
    </row>
    <row r="25194" spans="4:4" customFormat="1" x14ac:dyDescent="0.4">
      <c r="D25194" t="s">
        <v>302</v>
      </c>
    </row>
    <row r="25195" spans="4:4" customFormat="1" x14ac:dyDescent="0.4">
      <c r="D25195" t="s">
        <v>302</v>
      </c>
    </row>
    <row r="25196" spans="4:4" customFormat="1" x14ac:dyDescent="0.4">
      <c r="D25196" t="s">
        <v>302</v>
      </c>
    </row>
    <row r="25197" spans="4:4" customFormat="1" x14ac:dyDescent="0.4">
      <c r="D25197" t="s">
        <v>302</v>
      </c>
    </row>
    <row r="25198" spans="4:4" customFormat="1" x14ac:dyDescent="0.4">
      <c r="D25198" t="s">
        <v>302</v>
      </c>
    </row>
    <row r="25199" spans="4:4" customFormat="1" x14ac:dyDescent="0.4">
      <c r="D25199" t="s">
        <v>302</v>
      </c>
    </row>
    <row r="25200" spans="4:4" customFormat="1" x14ac:dyDescent="0.4">
      <c r="D25200" t="s">
        <v>302</v>
      </c>
    </row>
    <row r="25201" spans="4:4" customFormat="1" x14ac:dyDescent="0.4">
      <c r="D25201" t="s">
        <v>302</v>
      </c>
    </row>
    <row r="25202" spans="4:4" customFormat="1" x14ac:dyDescent="0.4">
      <c r="D25202" t="s">
        <v>302</v>
      </c>
    </row>
    <row r="25203" spans="4:4" customFormat="1" x14ac:dyDescent="0.4">
      <c r="D25203" t="s">
        <v>302</v>
      </c>
    </row>
    <row r="25204" spans="4:4" customFormat="1" x14ac:dyDescent="0.4">
      <c r="D25204" t="s">
        <v>302</v>
      </c>
    </row>
    <row r="25205" spans="4:4" customFormat="1" x14ac:dyDescent="0.4">
      <c r="D25205" t="s">
        <v>302</v>
      </c>
    </row>
    <row r="25206" spans="4:4" customFormat="1" x14ac:dyDescent="0.4">
      <c r="D25206" t="s">
        <v>302</v>
      </c>
    </row>
    <row r="25207" spans="4:4" customFormat="1" x14ac:dyDescent="0.4">
      <c r="D25207" t="s">
        <v>302</v>
      </c>
    </row>
    <row r="25208" spans="4:4" customFormat="1" x14ac:dyDescent="0.4">
      <c r="D25208" t="s">
        <v>302</v>
      </c>
    </row>
    <row r="25209" spans="4:4" customFormat="1" x14ac:dyDescent="0.4">
      <c r="D25209" t="s">
        <v>302</v>
      </c>
    </row>
    <row r="25210" spans="4:4" customFormat="1" x14ac:dyDescent="0.4">
      <c r="D25210" t="s">
        <v>302</v>
      </c>
    </row>
    <row r="25211" spans="4:4" customFormat="1" x14ac:dyDescent="0.4">
      <c r="D25211" t="s">
        <v>302</v>
      </c>
    </row>
    <row r="25212" spans="4:4" customFormat="1" x14ac:dyDescent="0.4">
      <c r="D25212" t="s">
        <v>302</v>
      </c>
    </row>
    <row r="25213" spans="4:4" customFormat="1" x14ac:dyDescent="0.4">
      <c r="D25213" t="s">
        <v>302</v>
      </c>
    </row>
    <row r="25214" spans="4:4" customFormat="1" x14ac:dyDescent="0.4">
      <c r="D25214" t="s">
        <v>302</v>
      </c>
    </row>
    <row r="25215" spans="4:4" customFormat="1" x14ac:dyDescent="0.4">
      <c r="D25215" t="s">
        <v>302</v>
      </c>
    </row>
    <row r="25216" spans="4:4" customFormat="1" x14ac:dyDescent="0.4">
      <c r="D25216" t="s">
        <v>302</v>
      </c>
    </row>
    <row r="25217" spans="4:4" customFormat="1" x14ac:dyDescent="0.4">
      <c r="D25217" t="s">
        <v>302</v>
      </c>
    </row>
    <row r="25218" spans="4:4" customFormat="1" x14ac:dyDescent="0.4">
      <c r="D25218" t="s">
        <v>302</v>
      </c>
    </row>
    <row r="25219" spans="4:4" customFormat="1" x14ac:dyDescent="0.4">
      <c r="D25219" t="s">
        <v>302</v>
      </c>
    </row>
    <row r="25220" spans="4:4" customFormat="1" x14ac:dyDescent="0.4">
      <c r="D25220" t="s">
        <v>302</v>
      </c>
    </row>
    <row r="25221" spans="4:4" customFormat="1" x14ac:dyDescent="0.4">
      <c r="D25221" t="s">
        <v>302</v>
      </c>
    </row>
    <row r="25222" spans="4:4" customFormat="1" x14ac:dyDescent="0.4">
      <c r="D25222" t="s">
        <v>302</v>
      </c>
    </row>
    <row r="25223" spans="4:4" customFormat="1" x14ac:dyDescent="0.4">
      <c r="D25223" t="s">
        <v>302</v>
      </c>
    </row>
    <row r="25224" spans="4:4" customFormat="1" x14ac:dyDescent="0.4">
      <c r="D25224" t="s">
        <v>302</v>
      </c>
    </row>
    <row r="25225" spans="4:4" customFormat="1" x14ac:dyDescent="0.4">
      <c r="D25225" t="s">
        <v>302</v>
      </c>
    </row>
    <row r="25226" spans="4:4" customFormat="1" x14ac:dyDescent="0.4">
      <c r="D25226" t="s">
        <v>302</v>
      </c>
    </row>
    <row r="25227" spans="4:4" customFormat="1" x14ac:dyDescent="0.4">
      <c r="D25227" t="s">
        <v>302</v>
      </c>
    </row>
    <row r="25228" spans="4:4" customFormat="1" x14ac:dyDescent="0.4">
      <c r="D25228" t="s">
        <v>302</v>
      </c>
    </row>
    <row r="25229" spans="4:4" customFormat="1" x14ac:dyDescent="0.4">
      <c r="D25229" t="s">
        <v>302</v>
      </c>
    </row>
    <row r="25230" spans="4:4" customFormat="1" x14ac:dyDescent="0.4">
      <c r="D25230" t="s">
        <v>302</v>
      </c>
    </row>
    <row r="25231" spans="4:4" customFormat="1" x14ac:dyDescent="0.4">
      <c r="D25231" t="s">
        <v>302</v>
      </c>
    </row>
    <row r="25232" spans="4:4" customFormat="1" x14ac:dyDescent="0.4">
      <c r="D25232" t="s">
        <v>302</v>
      </c>
    </row>
    <row r="25233" spans="4:4" customFormat="1" x14ac:dyDescent="0.4">
      <c r="D25233" t="s">
        <v>302</v>
      </c>
    </row>
    <row r="25234" spans="4:4" customFormat="1" x14ac:dyDescent="0.4">
      <c r="D25234" t="s">
        <v>302</v>
      </c>
    </row>
    <row r="25235" spans="4:4" customFormat="1" x14ac:dyDescent="0.4">
      <c r="D25235" t="s">
        <v>302</v>
      </c>
    </row>
    <row r="25236" spans="4:4" customFormat="1" x14ac:dyDescent="0.4">
      <c r="D25236" t="s">
        <v>302</v>
      </c>
    </row>
    <row r="25237" spans="4:4" customFormat="1" x14ac:dyDescent="0.4">
      <c r="D25237" t="s">
        <v>302</v>
      </c>
    </row>
    <row r="25238" spans="4:4" customFormat="1" x14ac:dyDescent="0.4">
      <c r="D25238" t="s">
        <v>302</v>
      </c>
    </row>
    <row r="25239" spans="4:4" customFormat="1" x14ac:dyDescent="0.4">
      <c r="D25239" t="s">
        <v>302</v>
      </c>
    </row>
    <row r="25240" spans="4:4" customFormat="1" x14ac:dyDescent="0.4">
      <c r="D25240" t="s">
        <v>302</v>
      </c>
    </row>
    <row r="25241" spans="4:4" customFormat="1" x14ac:dyDescent="0.4">
      <c r="D25241" t="s">
        <v>302</v>
      </c>
    </row>
    <row r="25242" spans="4:4" customFormat="1" x14ac:dyDescent="0.4">
      <c r="D25242" t="s">
        <v>302</v>
      </c>
    </row>
    <row r="25243" spans="4:4" customFormat="1" x14ac:dyDescent="0.4">
      <c r="D25243" t="s">
        <v>302</v>
      </c>
    </row>
    <row r="25244" spans="4:4" customFormat="1" x14ac:dyDescent="0.4">
      <c r="D25244" t="s">
        <v>302</v>
      </c>
    </row>
    <row r="25245" spans="4:4" customFormat="1" x14ac:dyDescent="0.4">
      <c r="D25245" t="s">
        <v>302</v>
      </c>
    </row>
    <row r="25246" spans="4:4" customFormat="1" x14ac:dyDescent="0.4">
      <c r="D25246" t="s">
        <v>302</v>
      </c>
    </row>
    <row r="25247" spans="4:4" customFormat="1" x14ac:dyDescent="0.4">
      <c r="D25247" t="s">
        <v>302</v>
      </c>
    </row>
    <row r="25248" spans="4:4" customFormat="1" x14ac:dyDescent="0.4">
      <c r="D25248" t="s">
        <v>302</v>
      </c>
    </row>
    <row r="25249" spans="4:4" customFormat="1" x14ac:dyDescent="0.4">
      <c r="D25249" t="s">
        <v>302</v>
      </c>
    </row>
    <row r="25250" spans="4:4" customFormat="1" x14ac:dyDescent="0.4">
      <c r="D25250" t="s">
        <v>302</v>
      </c>
    </row>
    <row r="25251" spans="4:4" customFormat="1" x14ac:dyDescent="0.4">
      <c r="D25251" t="s">
        <v>302</v>
      </c>
    </row>
    <row r="25252" spans="4:4" customFormat="1" x14ac:dyDescent="0.4">
      <c r="D25252" t="s">
        <v>302</v>
      </c>
    </row>
    <row r="25253" spans="4:4" customFormat="1" x14ac:dyDescent="0.4">
      <c r="D25253" t="s">
        <v>302</v>
      </c>
    </row>
    <row r="25254" spans="4:4" customFormat="1" x14ac:dyDescent="0.4">
      <c r="D25254" t="s">
        <v>302</v>
      </c>
    </row>
    <row r="25255" spans="4:4" customFormat="1" x14ac:dyDescent="0.4">
      <c r="D25255" t="s">
        <v>302</v>
      </c>
    </row>
    <row r="25256" spans="4:4" customFormat="1" x14ac:dyDescent="0.4">
      <c r="D25256" t="s">
        <v>302</v>
      </c>
    </row>
    <row r="25257" spans="4:4" customFormat="1" x14ac:dyDescent="0.4">
      <c r="D25257" t="s">
        <v>302</v>
      </c>
    </row>
    <row r="25258" spans="4:4" customFormat="1" x14ac:dyDescent="0.4">
      <c r="D25258" t="s">
        <v>302</v>
      </c>
    </row>
    <row r="25259" spans="4:4" customFormat="1" x14ac:dyDescent="0.4">
      <c r="D25259" t="s">
        <v>302</v>
      </c>
    </row>
    <row r="25260" spans="4:4" customFormat="1" x14ac:dyDescent="0.4">
      <c r="D25260" t="s">
        <v>302</v>
      </c>
    </row>
    <row r="25261" spans="4:4" customFormat="1" x14ac:dyDescent="0.4">
      <c r="D25261" t="s">
        <v>302</v>
      </c>
    </row>
    <row r="25262" spans="4:4" customFormat="1" x14ac:dyDescent="0.4">
      <c r="D25262" t="s">
        <v>302</v>
      </c>
    </row>
    <row r="25263" spans="4:4" customFormat="1" x14ac:dyDescent="0.4">
      <c r="D25263" t="s">
        <v>302</v>
      </c>
    </row>
    <row r="25264" spans="4:4" customFormat="1" x14ac:dyDescent="0.4">
      <c r="D25264" t="s">
        <v>302</v>
      </c>
    </row>
    <row r="25265" spans="4:4" customFormat="1" x14ac:dyDescent="0.4">
      <c r="D25265" t="s">
        <v>302</v>
      </c>
    </row>
    <row r="25266" spans="4:4" customFormat="1" x14ac:dyDescent="0.4">
      <c r="D25266" t="s">
        <v>302</v>
      </c>
    </row>
    <row r="25267" spans="4:4" customFormat="1" x14ac:dyDescent="0.4">
      <c r="D25267" t="s">
        <v>302</v>
      </c>
    </row>
    <row r="25268" spans="4:4" customFormat="1" x14ac:dyDescent="0.4">
      <c r="D25268" t="s">
        <v>302</v>
      </c>
    </row>
    <row r="25269" spans="4:4" customFormat="1" x14ac:dyDescent="0.4">
      <c r="D25269" t="s">
        <v>302</v>
      </c>
    </row>
    <row r="25270" spans="4:4" customFormat="1" x14ac:dyDescent="0.4">
      <c r="D25270" t="s">
        <v>302</v>
      </c>
    </row>
    <row r="25271" spans="4:4" customFormat="1" x14ac:dyDescent="0.4">
      <c r="D25271" t="s">
        <v>302</v>
      </c>
    </row>
    <row r="25272" spans="4:4" customFormat="1" x14ac:dyDescent="0.4">
      <c r="D25272" t="s">
        <v>302</v>
      </c>
    </row>
    <row r="25273" spans="4:4" customFormat="1" x14ac:dyDescent="0.4">
      <c r="D25273" t="s">
        <v>302</v>
      </c>
    </row>
    <row r="25274" spans="4:4" customFormat="1" x14ac:dyDescent="0.4">
      <c r="D25274" t="s">
        <v>302</v>
      </c>
    </row>
    <row r="25275" spans="4:4" customFormat="1" x14ac:dyDescent="0.4">
      <c r="D25275" t="s">
        <v>302</v>
      </c>
    </row>
    <row r="25276" spans="4:4" customFormat="1" x14ac:dyDescent="0.4">
      <c r="D25276" t="s">
        <v>302</v>
      </c>
    </row>
    <row r="25277" spans="4:4" customFormat="1" x14ac:dyDescent="0.4">
      <c r="D25277" t="s">
        <v>302</v>
      </c>
    </row>
    <row r="25278" spans="4:4" customFormat="1" x14ac:dyDescent="0.4">
      <c r="D25278" t="s">
        <v>302</v>
      </c>
    </row>
    <row r="25279" spans="4:4" customFormat="1" x14ac:dyDescent="0.4">
      <c r="D25279" t="s">
        <v>302</v>
      </c>
    </row>
    <row r="25280" spans="4:4" customFormat="1" x14ac:dyDescent="0.4">
      <c r="D25280" t="s">
        <v>302</v>
      </c>
    </row>
    <row r="25281" spans="4:4" customFormat="1" x14ac:dyDescent="0.4">
      <c r="D25281" t="s">
        <v>302</v>
      </c>
    </row>
    <row r="25282" spans="4:4" customFormat="1" x14ac:dyDescent="0.4">
      <c r="D25282" t="s">
        <v>302</v>
      </c>
    </row>
    <row r="25283" spans="4:4" customFormat="1" x14ac:dyDescent="0.4">
      <c r="D25283" t="s">
        <v>302</v>
      </c>
    </row>
    <row r="25284" spans="4:4" customFormat="1" x14ac:dyDescent="0.4">
      <c r="D25284" t="s">
        <v>302</v>
      </c>
    </row>
    <row r="25285" spans="4:4" customFormat="1" x14ac:dyDescent="0.4">
      <c r="D25285" t="s">
        <v>302</v>
      </c>
    </row>
    <row r="25286" spans="4:4" customFormat="1" x14ac:dyDescent="0.4">
      <c r="D25286" t="s">
        <v>302</v>
      </c>
    </row>
    <row r="25287" spans="4:4" customFormat="1" x14ac:dyDescent="0.4">
      <c r="D25287" t="s">
        <v>302</v>
      </c>
    </row>
    <row r="25288" spans="4:4" customFormat="1" x14ac:dyDescent="0.4">
      <c r="D25288" t="s">
        <v>302</v>
      </c>
    </row>
    <row r="25289" spans="4:4" customFormat="1" x14ac:dyDescent="0.4">
      <c r="D25289" t="s">
        <v>302</v>
      </c>
    </row>
    <row r="25290" spans="4:4" customFormat="1" x14ac:dyDescent="0.4">
      <c r="D25290" t="s">
        <v>302</v>
      </c>
    </row>
    <row r="25291" spans="4:4" customFormat="1" x14ac:dyDescent="0.4">
      <c r="D25291" t="s">
        <v>302</v>
      </c>
    </row>
    <row r="25292" spans="4:4" customFormat="1" x14ac:dyDescent="0.4">
      <c r="D25292" t="s">
        <v>302</v>
      </c>
    </row>
    <row r="25293" spans="4:4" customFormat="1" x14ac:dyDescent="0.4">
      <c r="D25293" t="s">
        <v>302</v>
      </c>
    </row>
    <row r="25294" spans="4:4" customFormat="1" x14ac:dyDescent="0.4">
      <c r="D25294" t="s">
        <v>302</v>
      </c>
    </row>
    <row r="25295" spans="4:4" customFormat="1" x14ac:dyDescent="0.4">
      <c r="D25295" t="s">
        <v>302</v>
      </c>
    </row>
    <row r="25296" spans="4:4" customFormat="1" x14ac:dyDescent="0.4">
      <c r="D25296" t="s">
        <v>302</v>
      </c>
    </row>
    <row r="25297" spans="4:4" customFormat="1" x14ac:dyDescent="0.4">
      <c r="D25297" t="s">
        <v>302</v>
      </c>
    </row>
    <row r="25298" spans="4:4" customFormat="1" x14ac:dyDescent="0.4">
      <c r="D25298" t="s">
        <v>302</v>
      </c>
    </row>
    <row r="25299" spans="4:4" customFormat="1" x14ac:dyDescent="0.4">
      <c r="D25299" t="s">
        <v>302</v>
      </c>
    </row>
    <row r="25300" spans="4:4" customFormat="1" x14ac:dyDescent="0.4">
      <c r="D25300" t="s">
        <v>302</v>
      </c>
    </row>
    <row r="25301" spans="4:4" customFormat="1" x14ac:dyDescent="0.4">
      <c r="D25301" t="s">
        <v>302</v>
      </c>
    </row>
    <row r="25302" spans="4:4" customFormat="1" x14ac:dyDescent="0.4">
      <c r="D25302" t="s">
        <v>302</v>
      </c>
    </row>
    <row r="25303" spans="4:4" customFormat="1" x14ac:dyDescent="0.4">
      <c r="D25303" t="s">
        <v>302</v>
      </c>
    </row>
    <row r="25304" spans="4:4" customFormat="1" x14ac:dyDescent="0.4">
      <c r="D25304" t="s">
        <v>302</v>
      </c>
    </row>
    <row r="25305" spans="4:4" customFormat="1" x14ac:dyDescent="0.4">
      <c r="D25305" t="s">
        <v>302</v>
      </c>
    </row>
    <row r="25306" spans="4:4" customFormat="1" x14ac:dyDescent="0.4">
      <c r="D25306" t="s">
        <v>302</v>
      </c>
    </row>
    <row r="25307" spans="4:4" customFormat="1" x14ac:dyDescent="0.4">
      <c r="D25307" t="s">
        <v>302</v>
      </c>
    </row>
    <row r="25308" spans="4:4" customFormat="1" x14ac:dyDescent="0.4">
      <c r="D25308" t="s">
        <v>302</v>
      </c>
    </row>
    <row r="25309" spans="4:4" customFormat="1" x14ac:dyDescent="0.4">
      <c r="D25309" t="s">
        <v>302</v>
      </c>
    </row>
    <row r="25310" spans="4:4" customFormat="1" x14ac:dyDescent="0.4">
      <c r="D25310" t="s">
        <v>302</v>
      </c>
    </row>
    <row r="25311" spans="4:4" customFormat="1" x14ac:dyDescent="0.4">
      <c r="D25311" t="s">
        <v>302</v>
      </c>
    </row>
    <row r="25312" spans="4:4" customFormat="1" x14ac:dyDescent="0.4">
      <c r="D25312" t="s">
        <v>302</v>
      </c>
    </row>
    <row r="25313" spans="4:4" customFormat="1" x14ac:dyDescent="0.4">
      <c r="D25313" t="s">
        <v>302</v>
      </c>
    </row>
    <row r="25314" spans="4:4" customFormat="1" x14ac:dyDescent="0.4">
      <c r="D25314" t="s">
        <v>302</v>
      </c>
    </row>
    <row r="25315" spans="4:4" customFormat="1" x14ac:dyDescent="0.4">
      <c r="D25315" t="s">
        <v>302</v>
      </c>
    </row>
    <row r="25316" spans="4:4" customFormat="1" x14ac:dyDescent="0.4">
      <c r="D25316" t="s">
        <v>302</v>
      </c>
    </row>
    <row r="25317" spans="4:4" customFormat="1" x14ac:dyDescent="0.4">
      <c r="D25317" t="s">
        <v>302</v>
      </c>
    </row>
    <row r="25318" spans="4:4" customFormat="1" x14ac:dyDescent="0.4">
      <c r="D25318" t="s">
        <v>302</v>
      </c>
    </row>
    <row r="25319" spans="4:4" customFormat="1" x14ac:dyDescent="0.4">
      <c r="D25319" t="s">
        <v>302</v>
      </c>
    </row>
    <row r="25320" spans="4:4" customFormat="1" x14ac:dyDescent="0.4">
      <c r="D25320" t="s">
        <v>302</v>
      </c>
    </row>
    <row r="25321" spans="4:4" customFormat="1" x14ac:dyDescent="0.4">
      <c r="D25321" t="s">
        <v>302</v>
      </c>
    </row>
    <row r="25322" spans="4:4" customFormat="1" x14ac:dyDescent="0.4">
      <c r="D25322" t="s">
        <v>302</v>
      </c>
    </row>
    <row r="25323" spans="4:4" customFormat="1" x14ac:dyDescent="0.4">
      <c r="D25323" t="s">
        <v>302</v>
      </c>
    </row>
    <row r="25324" spans="4:4" customFormat="1" x14ac:dyDescent="0.4">
      <c r="D25324" t="s">
        <v>302</v>
      </c>
    </row>
    <row r="25325" spans="4:4" customFormat="1" x14ac:dyDescent="0.4">
      <c r="D25325" t="s">
        <v>302</v>
      </c>
    </row>
    <row r="25326" spans="4:4" customFormat="1" x14ac:dyDescent="0.4">
      <c r="D25326" t="s">
        <v>302</v>
      </c>
    </row>
    <row r="25327" spans="4:4" customFormat="1" x14ac:dyDescent="0.4">
      <c r="D25327" t="s">
        <v>302</v>
      </c>
    </row>
    <row r="25328" spans="4:4" customFormat="1" x14ac:dyDescent="0.4">
      <c r="D25328" t="s">
        <v>302</v>
      </c>
    </row>
    <row r="25329" spans="4:4" customFormat="1" x14ac:dyDescent="0.4">
      <c r="D25329" t="s">
        <v>302</v>
      </c>
    </row>
    <row r="25330" spans="4:4" customFormat="1" x14ac:dyDescent="0.4">
      <c r="D25330" t="s">
        <v>302</v>
      </c>
    </row>
    <row r="25331" spans="4:4" customFormat="1" x14ac:dyDescent="0.4">
      <c r="D25331" t="s">
        <v>302</v>
      </c>
    </row>
    <row r="25332" spans="4:4" customFormat="1" x14ac:dyDescent="0.4">
      <c r="D25332" t="s">
        <v>302</v>
      </c>
    </row>
    <row r="25333" spans="4:4" customFormat="1" x14ac:dyDescent="0.4">
      <c r="D25333" t="s">
        <v>302</v>
      </c>
    </row>
    <row r="25334" spans="4:4" customFormat="1" x14ac:dyDescent="0.4">
      <c r="D25334" t="s">
        <v>302</v>
      </c>
    </row>
    <row r="25335" spans="4:4" customFormat="1" x14ac:dyDescent="0.4">
      <c r="D25335" t="s">
        <v>302</v>
      </c>
    </row>
    <row r="25336" spans="4:4" customFormat="1" x14ac:dyDescent="0.4">
      <c r="D25336" t="s">
        <v>302</v>
      </c>
    </row>
    <row r="25337" spans="4:4" customFormat="1" x14ac:dyDescent="0.4">
      <c r="D25337" t="s">
        <v>302</v>
      </c>
    </row>
    <row r="25338" spans="4:4" customFormat="1" x14ac:dyDescent="0.4">
      <c r="D25338" t="s">
        <v>302</v>
      </c>
    </row>
    <row r="25339" spans="4:4" customFormat="1" x14ac:dyDescent="0.4">
      <c r="D25339" t="s">
        <v>302</v>
      </c>
    </row>
    <row r="25340" spans="4:4" customFormat="1" x14ac:dyDescent="0.4">
      <c r="D25340" t="s">
        <v>302</v>
      </c>
    </row>
    <row r="25341" spans="4:4" customFormat="1" x14ac:dyDescent="0.4">
      <c r="D25341" t="s">
        <v>302</v>
      </c>
    </row>
    <row r="25342" spans="4:4" customFormat="1" x14ac:dyDescent="0.4">
      <c r="D25342" t="s">
        <v>302</v>
      </c>
    </row>
    <row r="25343" spans="4:4" customFormat="1" x14ac:dyDescent="0.4">
      <c r="D25343" t="s">
        <v>302</v>
      </c>
    </row>
    <row r="25344" spans="4:4" customFormat="1" x14ac:dyDescent="0.4">
      <c r="D25344" t="s">
        <v>302</v>
      </c>
    </row>
    <row r="25345" spans="4:4" customFormat="1" x14ac:dyDescent="0.4">
      <c r="D25345" t="s">
        <v>302</v>
      </c>
    </row>
    <row r="25346" spans="4:4" customFormat="1" x14ac:dyDescent="0.4">
      <c r="D25346" t="s">
        <v>302</v>
      </c>
    </row>
    <row r="25347" spans="4:4" customFormat="1" x14ac:dyDescent="0.4">
      <c r="D25347" t="s">
        <v>302</v>
      </c>
    </row>
    <row r="25348" spans="4:4" customFormat="1" x14ac:dyDescent="0.4">
      <c r="D25348" t="s">
        <v>302</v>
      </c>
    </row>
    <row r="25349" spans="4:4" customFormat="1" x14ac:dyDescent="0.4">
      <c r="D25349" t="s">
        <v>302</v>
      </c>
    </row>
    <row r="25350" spans="4:4" customFormat="1" x14ac:dyDescent="0.4">
      <c r="D25350" t="s">
        <v>302</v>
      </c>
    </row>
    <row r="25351" spans="4:4" customFormat="1" x14ac:dyDescent="0.4">
      <c r="D25351" t="s">
        <v>302</v>
      </c>
    </row>
    <row r="25352" spans="4:4" customFormat="1" x14ac:dyDescent="0.4">
      <c r="D25352" t="s">
        <v>302</v>
      </c>
    </row>
    <row r="25353" spans="4:4" customFormat="1" x14ac:dyDescent="0.4">
      <c r="D25353" t="s">
        <v>302</v>
      </c>
    </row>
    <row r="25354" spans="4:4" customFormat="1" x14ac:dyDescent="0.4">
      <c r="D25354" t="s">
        <v>302</v>
      </c>
    </row>
    <row r="25355" spans="4:4" customFormat="1" x14ac:dyDescent="0.4">
      <c r="D25355" t="s">
        <v>302</v>
      </c>
    </row>
    <row r="25356" spans="4:4" customFormat="1" x14ac:dyDescent="0.4">
      <c r="D25356" t="s">
        <v>302</v>
      </c>
    </row>
    <row r="25357" spans="4:4" customFormat="1" x14ac:dyDescent="0.4">
      <c r="D25357" t="s">
        <v>302</v>
      </c>
    </row>
    <row r="25358" spans="4:4" customFormat="1" x14ac:dyDescent="0.4">
      <c r="D25358" t="s">
        <v>302</v>
      </c>
    </row>
    <row r="25359" spans="4:4" customFormat="1" x14ac:dyDescent="0.4">
      <c r="D25359" t="s">
        <v>302</v>
      </c>
    </row>
    <row r="25360" spans="4:4" customFormat="1" x14ac:dyDescent="0.4">
      <c r="D25360" t="s">
        <v>302</v>
      </c>
    </row>
    <row r="25361" spans="4:4" customFormat="1" x14ac:dyDescent="0.4">
      <c r="D25361" t="s">
        <v>302</v>
      </c>
    </row>
    <row r="25362" spans="4:4" customFormat="1" x14ac:dyDescent="0.4">
      <c r="D25362" t="s">
        <v>302</v>
      </c>
    </row>
    <row r="25363" spans="4:4" customFormat="1" x14ac:dyDescent="0.4">
      <c r="D25363" t="s">
        <v>302</v>
      </c>
    </row>
    <row r="25364" spans="4:4" customFormat="1" x14ac:dyDescent="0.4">
      <c r="D25364" t="s">
        <v>302</v>
      </c>
    </row>
    <row r="25365" spans="4:4" customFormat="1" x14ac:dyDescent="0.4">
      <c r="D25365" t="s">
        <v>302</v>
      </c>
    </row>
    <row r="25366" spans="4:4" customFormat="1" x14ac:dyDescent="0.4">
      <c r="D25366" t="s">
        <v>302</v>
      </c>
    </row>
    <row r="25367" spans="4:4" customFormat="1" x14ac:dyDescent="0.4">
      <c r="D25367" t="s">
        <v>302</v>
      </c>
    </row>
    <row r="25368" spans="4:4" customFormat="1" x14ac:dyDescent="0.4">
      <c r="D25368" t="s">
        <v>302</v>
      </c>
    </row>
    <row r="25369" spans="4:4" customFormat="1" x14ac:dyDescent="0.4">
      <c r="D25369" t="s">
        <v>302</v>
      </c>
    </row>
    <row r="25370" spans="4:4" customFormat="1" x14ac:dyDescent="0.4">
      <c r="D25370" t="s">
        <v>302</v>
      </c>
    </row>
    <row r="25371" spans="4:4" customFormat="1" x14ac:dyDescent="0.4">
      <c r="D25371" t="s">
        <v>302</v>
      </c>
    </row>
    <row r="25372" spans="4:4" customFormat="1" x14ac:dyDescent="0.4">
      <c r="D25372" t="s">
        <v>302</v>
      </c>
    </row>
    <row r="25373" spans="4:4" customFormat="1" x14ac:dyDescent="0.4">
      <c r="D25373" t="s">
        <v>302</v>
      </c>
    </row>
    <row r="25374" spans="4:4" customFormat="1" x14ac:dyDescent="0.4">
      <c r="D25374" t="s">
        <v>302</v>
      </c>
    </row>
    <row r="25375" spans="4:4" customFormat="1" x14ac:dyDescent="0.4">
      <c r="D25375" t="s">
        <v>302</v>
      </c>
    </row>
    <row r="25376" spans="4:4" customFormat="1" x14ac:dyDescent="0.4">
      <c r="D25376" t="s">
        <v>302</v>
      </c>
    </row>
    <row r="25377" spans="4:4" customFormat="1" x14ac:dyDescent="0.4">
      <c r="D25377" t="s">
        <v>302</v>
      </c>
    </row>
    <row r="25378" spans="4:4" customFormat="1" x14ac:dyDescent="0.4">
      <c r="D25378" t="s">
        <v>302</v>
      </c>
    </row>
    <row r="25379" spans="4:4" customFormat="1" x14ac:dyDescent="0.4">
      <c r="D25379" t="s">
        <v>302</v>
      </c>
    </row>
    <row r="25380" spans="4:4" customFormat="1" x14ac:dyDescent="0.4">
      <c r="D25380" t="s">
        <v>302</v>
      </c>
    </row>
    <row r="25381" spans="4:4" customFormat="1" x14ac:dyDescent="0.4">
      <c r="D25381" t="s">
        <v>302</v>
      </c>
    </row>
    <row r="25382" spans="4:4" customFormat="1" x14ac:dyDescent="0.4">
      <c r="D25382" t="s">
        <v>302</v>
      </c>
    </row>
    <row r="25383" spans="4:4" customFormat="1" x14ac:dyDescent="0.4">
      <c r="D25383" t="s">
        <v>302</v>
      </c>
    </row>
    <row r="25384" spans="4:4" customFormat="1" x14ac:dyDescent="0.4">
      <c r="D25384" t="s">
        <v>302</v>
      </c>
    </row>
    <row r="25385" spans="4:4" customFormat="1" x14ac:dyDescent="0.4">
      <c r="D25385" t="s">
        <v>302</v>
      </c>
    </row>
    <row r="25386" spans="4:4" customFormat="1" x14ac:dyDescent="0.4">
      <c r="D25386" t="s">
        <v>302</v>
      </c>
    </row>
    <row r="25387" spans="4:4" customFormat="1" x14ac:dyDescent="0.4">
      <c r="D25387" t="s">
        <v>302</v>
      </c>
    </row>
    <row r="25388" spans="4:4" customFormat="1" x14ac:dyDescent="0.4">
      <c r="D25388" t="s">
        <v>302</v>
      </c>
    </row>
    <row r="25389" spans="4:4" customFormat="1" x14ac:dyDescent="0.4">
      <c r="D25389" t="s">
        <v>302</v>
      </c>
    </row>
    <row r="25390" spans="4:4" customFormat="1" x14ac:dyDescent="0.4">
      <c r="D25390" t="s">
        <v>302</v>
      </c>
    </row>
    <row r="25391" spans="4:4" customFormat="1" x14ac:dyDescent="0.4">
      <c r="D25391" t="s">
        <v>302</v>
      </c>
    </row>
    <row r="25392" spans="4:4" customFormat="1" x14ac:dyDescent="0.4">
      <c r="D25392" t="s">
        <v>302</v>
      </c>
    </row>
    <row r="25393" spans="4:4" customFormat="1" x14ac:dyDescent="0.4">
      <c r="D25393" t="s">
        <v>302</v>
      </c>
    </row>
    <row r="25394" spans="4:4" customFormat="1" x14ac:dyDescent="0.4">
      <c r="D25394" t="s">
        <v>302</v>
      </c>
    </row>
    <row r="25395" spans="4:4" customFormat="1" x14ac:dyDescent="0.4">
      <c r="D25395" t="s">
        <v>302</v>
      </c>
    </row>
    <row r="25396" spans="4:4" customFormat="1" x14ac:dyDescent="0.4">
      <c r="D25396" t="s">
        <v>302</v>
      </c>
    </row>
    <row r="25397" spans="4:4" customFormat="1" x14ac:dyDescent="0.4">
      <c r="D25397" t="s">
        <v>302</v>
      </c>
    </row>
    <row r="25398" spans="4:4" customFormat="1" x14ac:dyDescent="0.4">
      <c r="D25398" t="s">
        <v>302</v>
      </c>
    </row>
    <row r="25399" spans="4:4" customFormat="1" x14ac:dyDescent="0.4">
      <c r="D25399" t="s">
        <v>302</v>
      </c>
    </row>
    <row r="25400" spans="4:4" customFormat="1" x14ac:dyDescent="0.4">
      <c r="D25400" t="s">
        <v>302</v>
      </c>
    </row>
    <row r="25401" spans="4:4" customFormat="1" x14ac:dyDescent="0.4">
      <c r="D25401" t="s">
        <v>302</v>
      </c>
    </row>
    <row r="25402" spans="4:4" customFormat="1" x14ac:dyDescent="0.4">
      <c r="D25402" t="s">
        <v>302</v>
      </c>
    </row>
    <row r="25403" spans="4:4" customFormat="1" x14ac:dyDescent="0.4">
      <c r="D25403" t="s">
        <v>302</v>
      </c>
    </row>
    <row r="25404" spans="4:4" customFormat="1" x14ac:dyDescent="0.4">
      <c r="D25404" t="s">
        <v>302</v>
      </c>
    </row>
    <row r="25405" spans="4:4" customFormat="1" x14ac:dyDescent="0.4">
      <c r="D25405" t="s">
        <v>302</v>
      </c>
    </row>
    <row r="25406" spans="4:4" customFormat="1" x14ac:dyDescent="0.4">
      <c r="D25406" t="s">
        <v>302</v>
      </c>
    </row>
    <row r="25407" spans="4:4" customFormat="1" x14ac:dyDescent="0.4">
      <c r="D25407" t="s">
        <v>302</v>
      </c>
    </row>
    <row r="25408" spans="4:4" customFormat="1" x14ac:dyDescent="0.4">
      <c r="D25408" t="s">
        <v>302</v>
      </c>
    </row>
    <row r="25409" spans="4:4" customFormat="1" x14ac:dyDescent="0.4">
      <c r="D25409" t="s">
        <v>302</v>
      </c>
    </row>
    <row r="25410" spans="4:4" customFormat="1" x14ac:dyDescent="0.4">
      <c r="D25410" t="s">
        <v>302</v>
      </c>
    </row>
    <row r="25411" spans="4:4" customFormat="1" x14ac:dyDescent="0.4">
      <c r="D25411" t="s">
        <v>302</v>
      </c>
    </row>
    <row r="25412" spans="4:4" customFormat="1" x14ac:dyDescent="0.4">
      <c r="D25412" t="s">
        <v>302</v>
      </c>
    </row>
    <row r="25413" spans="4:4" customFormat="1" x14ac:dyDescent="0.4">
      <c r="D25413" t="s">
        <v>302</v>
      </c>
    </row>
    <row r="25414" spans="4:4" customFormat="1" x14ac:dyDescent="0.4">
      <c r="D25414" t="s">
        <v>302</v>
      </c>
    </row>
    <row r="25415" spans="4:4" customFormat="1" x14ac:dyDescent="0.4">
      <c r="D25415" t="s">
        <v>302</v>
      </c>
    </row>
    <row r="25416" spans="4:4" customFormat="1" x14ac:dyDescent="0.4">
      <c r="D25416" t="s">
        <v>302</v>
      </c>
    </row>
    <row r="25417" spans="4:4" customFormat="1" x14ac:dyDescent="0.4">
      <c r="D25417" t="s">
        <v>302</v>
      </c>
    </row>
    <row r="25418" spans="4:4" customFormat="1" x14ac:dyDescent="0.4">
      <c r="D25418" t="s">
        <v>302</v>
      </c>
    </row>
    <row r="25419" spans="4:4" customFormat="1" x14ac:dyDescent="0.4">
      <c r="D25419" t="s">
        <v>302</v>
      </c>
    </row>
    <row r="25420" spans="4:4" customFormat="1" x14ac:dyDescent="0.4">
      <c r="D25420" t="s">
        <v>302</v>
      </c>
    </row>
    <row r="25421" spans="4:4" customFormat="1" x14ac:dyDescent="0.4">
      <c r="D25421" t="s">
        <v>302</v>
      </c>
    </row>
    <row r="25422" spans="4:4" customFormat="1" x14ac:dyDescent="0.4">
      <c r="D25422" t="s">
        <v>302</v>
      </c>
    </row>
    <row r="25423" spans="4:4" customFormat="1" x14ac:dyDescent="0.4">
      <c r="D25423" t="s">
        <v>302</v>
      </c>
    </row>
    <row r="25424" spans="4:4" customFormat="1" x14ac:dyDescent="0.4">
      <c r="D25424" t="s">
        <v>302</v>
      </c>
    </row>
    <row r="25425" spans="4:4" customFormat="1" x14ac:dyDescent="0.4">
      <c r="D25425" t="s">
        <v>302</v>
      </c>
    </row>
    <row r="25426" spans="4:4" customFormat="1" x14ac:dyDescent="0.4">
      <c r="D25426" t="s">
        <v>302</v>
      </c>
    </row>
    <row r="25427" spans="4:4" customFormat="1" x14ac:dyDescent="0.4">
      <c r="D25427" t="s">
        <v>302</v>
      </c>
    </row>
    <row r="25428" spans="4:4" customFormat="1" x14ac:dyDescent="0.4">
      <c r="D25428" t="s">
        <v>302</v>
      </c>
    </row>
    <row r="25429" spans="4:4" customFormat="1" x14ac:dyDescent="0.4">
      <c r="D25429" t="s">
        <v>302</v>
      </c>
    </row>
    <row r="25430" spans="4:4" customFormat="1" x14ac:dyDescent="0.4">
      <c r="D25430" t="s">
        <v>302</v>
      </c>
    </row>
    <row r="25431" spans="4:4" customFormat="1" x14ac:dyDescent="0.4">
      <c r="D25431" t="s">
        <v>302</v>
      </c>
    </row>
    <row r="25432" spans="4:4" customFormat="1" x14ac:dyDescent="0.4">
      <c r="D25432" t="s">
        <v>302</v>
      </c>
    </row>
    <row r="25433" spans="4:4" customFormat="1" x14ac:dyDescent="0.4">
      <c r="D25433" t="s">
        <v>302</v>
      </c>
    </row>
    <row r="25434" spans="4:4" customFormat="1" x14ac:dyDescent="0.4">
      <c r="D25434" t="s">
        <v>302</v>
      </c>
    </row>
    <row r="25435" spans="4:4" customFormat="1" x14ac:dyDescent="0.4">
      <c r="D25435" t="s">
        <v>302</v>
      </c>
    </row>
    <row r="25436" spans="4:4" customFormat="1" x14ac:dyDescent="0.4">
      <c r="D25436" t="s">
        <v>302</v>
      </c>
    </row>
    <row r="25437" spans="4:4" customFormat="1" x14ac:dyDescent="0.4">
      <c r="D25437" t="s">
        <v>302</v>
      </c>
    </row>
    <row r="25438" spans="4:4" customFormat="1" x14ac:dyDescent="0.4">
      <c r="D25438" t="s">
        <v>302</v>
      </c>
    </row>
    <row r="25439" spans="4:4" customFormat="1" x14ac:dyDescent="0.4">
      <c r="D25439" t="s">
        <v>302</v>
      </c>
    </row>
    <row r="25440" spans="4:4" customFormat="1" x14ac:dyDescent="0.4">
      <c r="D25440" t="s">
        <v>302</v>
      </c>
    </row>
    <row r="25441" spans="4:4" customFormat="1" x14ac:dyDescent="0.4">
      <c r="D25441" t="s">
        <v>302</v>
      </c>
    </row>
    <row r="25442" spans="4:4" customFormat="1" x14ac:dyDescent="0.4">
      <c r="D25442" t="s">
        <v>302</v>
      </c>
    </row>
    <row r="25443" spans="4:4" customFormat="1" x14ac:dyDescent="0.4">
      <c r="D25443" t="s">
        <v>302</v>
      </c>
    </row>
    <row r="25444" spans="4:4" customFormat="1" x14ac:dyDescent="0.4">
      <c r="D25444" t="s">
        <v>302</v>
      </c>
    </row>
    <row r="25445" spans="4:4" customFormat="1" x14ac:dyDescent="0.4">
      <c r="D25445" t="s">
        <v>302</v>
      </c>
    </row>
    <row r="25446" spans="4:4" customFormat="1" x14ac:dyDescent="0.4">
      <c r="D25446" t="s">
        <v>302</v>
      </c>
    </row>
    <row r="25447" spans="4:4" customFormat="1" x14ac:dyDescent="0.4">
      <c r="D25447" t="s">
        <v>302</v>
      </c>
    </row>
    <row r="25448" spans="4:4" customFormat="1" x14ac:dyDescent="0.4">
      <c r="D25448" t="s">
        <v>302</v>
      </c>
    </row>
    <row r="25449" spans="4:4" customFormat="1" x14ac:dyDescent="0.4">
      <c r="D25449" t="s">
        <v>302</v>
      </c>
    </row>
    <row r="25450" spans="4:4" customFormat="1" x14ac:dyDescent="0.4">
      <c r="D25450" t="s">
        <v>302</v>
      </c>
    </row>
    <row r="25451" spans="4:4" customFormat="1" x14ac:dyDescent="0.4">
      <c r="D25451" t="s">
        <v>302</v>
      </c>
    </row>
    <row r="25452" spans="4:4" customFormat="1" x14ac:dyDescent="0.4">
      <c r="D25452" t="s">
        <v>302</v>
      </c>
    </row>
    <row r="25453" spans="4:4" customFormat="1" x14ac:dyDescent="0.4">
      <c r="D25453" t="s">
        <v>302</v>
      </c>
    </row>
    <row r="25454" spans="4:4" customFormat="1" x14ac:dyDescent="0.4">
      <c r="D25454" t="s">
        <v>302</v>
      </c>
    </row>
    <row r="25455" spans="4:4" customFormat="1" x14ac:dyDescent="0.4">
      <c r="D25455" t="s">
        <v>302</v>
      </c>
    </row>
    <row r="25456" spans="4:4" customFormat="1" x14ac:dyDescent="0.4">
      <c r="D25456" t="s">
        <v>302</v>
      </c>
    </row>
    <row r="25457" spans="4:4" customFormat="1" x14ac:dyDescent="0.4">
      <c r="D25457" t="s">
        <v>302</v>
      </c>
    </row>
    <row r="25458" spans="4:4" customFormat="1" x14ac:dyDescent="0.4">
      <c r="D25458" t="s">
        <v>302</v>
      </c>
    </row>
    <row r="25459" spans="4:4" customFormat="1" x14ac:dyDescent="0.4">
      <c r="D25459" t="s">
        <v>302</v>
      </c>
    </row>
    <row r="25460" spans="4:4" customFormat="1" x14ac:dyDescent="0.4">
      <c r="D25460" t="s">
        <v>302</v>
      </c>
    </row>
    <row r="25461" spans="4:4" customFormat="1" x14ac:dyDescent="0.4">
      <c r="D25461" t="s">
        <v>302</v>
      </c>
    </row>
    <row r="25462" spans="4:4" customFormat="1" x14ac:dyDescent="0.4">
      <c r="D25462" t="s">
        <v>302</v>
      </c>
    </row>
    <row r="25463" spans="4:4" customFormat="1" x14ac:dyDescent="0.4">
      <c r="D25463" t="s">
        <v>302</v>
      </c>
    </row>
    <row r="25464" spans="4:4" customFormat="1" x14ac:dyDescent="0.4">
      <c r="D25464" t="s">
        <v>302</v>
      </c>
    </row>
    <row r="25465" spans="4:4" customFormat="1" x14ac:dyDescent="0.4">
      <c r="D25465" t="s">
        <v>302</v>
      </c>
    </row>
    <row r="25466" spans="4:4" customFormat="1" x14ac:dyDescent="0.4">
      <c r="D25466" t="s">
        <v>302</v>
      </c>
    </row>
    <row r="25467" spans="4:4" customFormat="1" x14ac:dyDescent="0.4">
      <c r="D25467" t="s">
        <v>302</v>
      </c>
    </row>
    <row r="25468" spans="4:4" customFormat="1" x14ac:dyDescent="0.4">
      <c r="D25468" t="s">
        <v>302</v>
      </c>
    </row>
    <row r="25469" spans="4:4" customFormat="1" x14ac:dyDescent="0.4">
      <c r="D25469" t="s">
        <v>302</v>
      </c>
    </row>
    <row r="25470" spans="4:4" customFormat="1" x14ac:dyDescent="0.4">
      <c r="D25470" t="s">
        <v>302</v>
      </c>
    </row>
    <row r="25471" spans="4:4" customFormat="1" x14ac:dyDescent="0.4">
      <c r="D25471" t="s">
        <v>302</v>
      </c>
    </row>
    <row r="25472" spans="4:4" customFormat="1" x14ac:dyDescent="0.4">
      <c r="D25472" t="s">
        <v>302</v>
      </c>
    </row>
    <row r="25473" spans="4:4" customFormat="1" x14ac:dyDescent="0.4">
      <c r="D25473" t="s">
        <v>302</v>
      </c>
    </row>
    <row r="25474" spans="4:4" customFormat="1" x14ac:dyDescent="0.4">
      <c r="D25474" t="s">
        <v>302</v>
      </c>
    </row>
    <row r="25475" spans="4:4" customFormat="1" x14ac:dyDescent="0.4">
      <c r="D25475" t="s">
        <v>302</v>
      </c>
    </row>
    <row r="25476" spans="4:4" customFormat="1" x14ac:dyDescent="0.4">
      <c r="D25476" t="s">
        <v>302</v>
      </c>
    </row>
    <row r="25477" spans="4:4" customFormat="1" x14ac:dyDescent="0.4">
      <c r="D25477" t="s">
        <v>302</v>
      </c>
    </row>
    <row r="25478" spans="4:4" customFormat="1" x14ac:dyDescent="0.4">
      <c r="D25478" t="s">
        <v>302</v>
      </c>
    </row>
    <row r="25479" spans="4:4" customFormat="1" x14ac:dyDescent="0.4">
      <c r="D25479" t="s">
        <v>302</v>
      </c>
    </row>
    <row r="25480" spans="4:4" customFormat="1" x14ac:dyDescent="0.4">
      <c r="D25480" t="s">
        <v>302</v>
      </c>
    </row>
    <row r="25481" spans="4:4" customFormat="1" x14ac:dyDescent="0.4">
      <c r="D25481" t="s">
        <v>302</v>
      </c>
    </row>
    <row r="25482" spans="4:4" customFormat="1" x14ac:dyDescent="0.4">
      <c r="D25482" t="s">
        <v>302</v>
      </c>
    </row>
    <row r="25483" spans="4:4" customFormat="1" x14ac:dyDescent="0.4">
      <c r="D25483" t="s">
        <v>302</v>
      </c>
    </row>
    <row r="25484" spans="4:4" customFormat="1" x14ac:dyDescent="0.4">
      <c r="D25484" t="s">
        <v>302</v>
      </c>
    </row>
    <row r="25485" spans="4:4" customFormat="1" x14ac:dyDescent="0.4">
      <c r="D25485" t="s">
        <v>302</v>
      </c>
    </row>
    <row r="25486" spans="4:4" customFormat="1" x14ac:dyDescent="0.4">
      <c r="D25486" t="s">
        <v>302</v>
      </c>
    </row>
    <row r="25487" spans="4:4" customFormat="1" x14ac:dyDescent="0.4">
      <c r="D25487" t="s">
        <v>302</v>
      </c>
    </row>
    <row r="25488" spans="4:4" customFormat="1" x14ac:dyDescent="0.4">
      <c r="D25488" t="s">
        <v>302</v>
      </c>
    </row>
    <row r="25489" spans="4:4" customFormat="1" x14ac:dyDescent="0.4">
      <c r="D25489" t="s">
        <v>302</v>
      </c>
    </row>
    <row r="25490" spans="4:4" customFormat="1" x14ac:dyDescent="0.4">
      <c r="D25490" t="s">
        <v>302</v>
      </c>
    </row>
    <row r="25491" spans="4:4" customFormat="1" x14ac:dyDescent="0.4">
      <c r="D25491" t="s">
        <v>302</v>
      </c>
    </row>
    <row r="25492" spans="4:4" customFormat="1" x14ac:dyDescent="0.4">
      <c r="D25492" t="s">
        <v>302</v>
      </c>
    </row>
    <row r="25493" spans="4:4" customFormat="1" x14ac:dyDescent="0.4">
      <c r="D25493" t="s">
        <v>302</v>
      </c>
    </row>
    <row r="25494" spans="4:4" customFormat="1" x14ac:dyDescent="0.4">
      <c r="D25494" t="s">
        <v>302</v>
      </c>
    </row>
    <row r="25495" spans="4:4" customFormat="1" x14ac:dyDescent="0.4">
      <c r="D25495" t="s">
        <v>302</v>
      </c>
    </row>
    <row r="25496" spans="4:4" customFormat="1" x14ac:dyDescent="0.4">
      <c r="D25496" t="s">
        <v>302</v>
      </c>
    </row>
    <row r="25497" spans="4:4" customFormat="1" x14ac:dyDescent="0.4">
      <c r="D25497" t="s">
        <v>302</v>
      </c>
    </row>
    <row r="25498" spans="4:4" customFormat="1" x14ac:dyDescent="0.4">
      <c r="D25498" t="s">
        <v>302</v>
      </c>
    </row>
    <row r="25499" spans="4:4" customFormat="1" x14ac:dyDescent="0.4">
      <c r="D25499" t="s">
        <v>302</v>
      </c>
    </row>
    <row r="25500" spans="4:4" customFormat="1" x14ac:dyDescent="0.4">
      <c r="D25500" t="s">
        <v>302</v>
      </c>
    </row>
    <row r="25501" spans="4:4" customFormat="1" x14ac:dyDescent="0.4">
      <c r="D25501" t="s">
        <v>302</v>
      </c>
    </row>
    <row r="25502" spans="4:4" customFormat="1" x14ac:dyDescent="0.4">
      <c r="D25502" t="s">
        <v>302</v>
      </c>
    </row>
    <row r="25503" spans="4:4" customFormat="1" x14ac:dyDescent="0.4">
      <c r="D25503" t="s">
        <v>302</v>
      </c>
    </row>
    <row r="25504" spans="4:4" customFormat="1" x14ac:dyDescent="0.4">
      <c r="D25504" t="s">
        <v>302</v>
      </c>
    </row>
    <row r="25505" spans="4:4" customFormat="1" x14ac:dyDescent="0.4">
      <c r="D25505" t="s">
        <v>302</v>
      </c>
    </row>
    <row r="25506" spans="4:4" customFormat="1" x14ac:dyDescent="0.4">
      <c r="D25506" t="s">
        <v>302</v>
      </c>
    </row>
    <row r="25507" spans="4:4" customFormat="1" x14ac:dyDescent="0.4">
      <c r="D25507" t="s">
        <v>302</v>
      </c>
    </row>
    <row r="25508" spans="4:4" customFormat="1" x14ac:dyDescent="0.4">
      <c r="D25508" t="s">
        <v>302</v>
      </c>
    </row>
    <row r="25509" spans="4:4" customFormat="1" x14ac:dyDescent="0.4">
      <c r="D25509" t="s">
        <v>302</v>
      </c>
    </row>
    <row r="25510" spans="4:4" customFormat="1" x14ac:dyDescent="0.4">
      <c r="D25510" t="s">
        <v>302</v>
      </c>
    </row>
    <row r="25511" spans="4:4" customFormat="1" x14ac:dyDescent="0.4">
      <c r="D25511" t="s">
        <v>302</v>
      </c>
    </row>
    <row r="25512" spans="4:4" customFormat="1" x14ac:dyDescent="0.4">
      <c r="D25512" t="s">
        <v>302</v>
      </c>
    </row>
    <row r="25513" spans="4:4" customFormat="1" x14ac:dyDescent="0.4">
      <c r="D25513" t="s">
        <v>302</v>
      </c>
    </row>
    <row r="25514" spans="4:4" customFormat="1" x14ac:dyDescent="0.4">
      <c r="D25514" t="s">
        <v>302</v>
      </c>
    </row>
    <row r="25515" spans="4:4" customFormat="1" x14ac:dyDescent="0.4">
      <c r="D25515" t="s">
        <v>302</v>
      </c>
    </row>
    <row r="25516" spans="4:4" customFormat="1" x14ac:dyDescent="0.4">
      <c r="D25516" t="s">
        <v>302</v>
      </c>
    </row>
    <row r="25517" spans="4:4" customFormat="1" x14ac:dyDescent="0.4">
      <c r="D25517" t="s">
        <v>302</v>
      </c>
    </row>
    <row r="25518" spans="4:4" customFormat="1" x14ac:dyDescent="0.4">
      <c r="D25518" t="s">
        <v>302</v>
      </c>
    </row>
    <row r="25519" spans="4:4" customFormat="1" x14ac:dyDescent="0.4">
      <c r="D25519" t="s">
        <v>302</v>
      </c>
    </row>
    <row r="25520" spans="4:4" customFormat="1" x14ac:dyDescent="0.4">
      <c r="D25520" t="s">
        <v>302</v>
      </c>
    </row>
    <row r="25521" spans="4:4" customFormat="1" x14ac:dyDescent="0.4">
      <c r="D25521" t="s">
        <v>302</v>
      </c>
    </row>
    <row r="25522" spans="4:4" customFormat="1" x14ac:dyDescent="0.4">
      <c r="D25522" t="s">
        <v>302</v>
      </c>
    </row>
    <row r="25523" spans="4:4" customFormat="1" x14ac:dyDescent="0.4">
      <c r="D25523" t="s">
        <v>302</v>
      </c>
    </row>
    <row r="25524" spans="4:4" customFormat="1" x14ac:dyDescent="0.4">
      <c r="D25524" t="s">
        <v>302</v>
      </c>
    </row>
    <row r="25525" spans="4:4" customFormat="1" x14ac:dyDescent="0.4">
      <c r="D25525" t="s">
        <v>302</v>
      </c>
    </row>
    <row r="25526" spans="4:4" customFormat="1" x14ac:dyDescent="0.4">
      <c r="D25526" t="s">
        <v>302</v>
      </c>
    </row>
    <row r="25527" spans="4:4" customFormat="1" x14ac:dyDescent="0.4">
      <c r="D25527" t="s">
        <v>302</v>
      </c>
    </row>
    <row r="25528" spans="4:4" customFormat="1" x14ac:dyDescent="0.4">
      <c r="D25528" t="s">
        <v>302</v>
      </c>
    </row>
    <row r="25529" spans="4:4" customFormat="1" x14ac:dyDescent="0.4">
      <c r="D25529" t="s">
        <v>302</v>
      </c>
    </row>
    <row r="25530" spans="4:4" customFormat="1" x14ac:dyDescent="0.4">
      <c r="D25530" t="s">
        <v>302</v>
      </c>
    </row>
    <row r="25531" spans="4:4" customFormat="1" x14ac:dyDescent="0.4">
      <c r="D25531" t="s">
        <v>302</v>
      </c>
    </row>
    <row r="25532" spans="4:4" customFormat="1" x14ac:dyDescent="0.4">
      <c r="D25532" t="s">
        <v>302</v>
      </c>
    </row>
    <row r="25533" spans="4:4" customFormat="1" x14ac:dyDescent="0.4">
      <c r="D25533" t="s">
        <v>302</v>
      </c>
    </row>
    <row r="25534" spans="4:4" customFormat="1" x14ac:dyDescent="0.4">
      <c r="D25534" t="s">
        <v>302</v>
      </c>
    </row>
    <row r="25535" spans="4:4" customFormat="1" x14ac:dyDescent="0.4">
      <c r="D25535" t="s">
        <v>302</v>
      </c>
    </row>
    <row r="25536" spans="4:4" customFormat="1" x14ac:dyDescent="0.4">
      <c r="D25536" t="s">
        <v>302</v>
      </c>
    </row>
    <row r="25537" spans="4:4" customFormat="1" x14ac:dyDescent="0.4">
      <c r="D25537" t="s">
        <v>302</v>
      </c>
    </row>
    <row r="25538" spans="4:4" customFormat="1" x14ac:dyDescent="0.4">
      <c r="D25538" t="s">
        <v>302</v>
      </c>
    </row>
    <row r="25539" spans="4:4" customFormat="1" x14ac:dyDescent="0.4">
      <c r="D25539" t="s">
        <v>302</v>
      </c>
    </row>
    <row r="25540" spans="4:4" customFormat="1" x14ac:dyDescent="0.4">
      <c r="D25540" t="s">
        <v>302</v>
      </c>
    </row>
    <row r="25541" spans="4:4" customFormat="1" x14ac:dyDescent="0.4">
      <c r="D25541" t="s">
        <v>302</v>
      </c>
    </row>
    <row r="25542" spans="4:4" customFormat="1" x14ac:dyDescent="0.4">
      <c r="D25542" t="s">
        <v>302</v>
      </c>
    </row>
    <row r="25543" spans="4:4" customFormat="1" x14ac:dyDescent="0.4">
      <c r="D25543" t="s">
        <v>302</v>
      </c>
    </row>
    <row r="25544" spans="4:4" customFormat="1" x14ac:dyDescent="0.4">
      <c r="D25544" t="s">
        <v>302</v>
      </c>
    </row>
    <row r="25545" spans="4:4" customFormat="1" x14ac:dyDescent="0.4">
      <c r="D25545" t="s">
        <v>302</v>
      </c>
    </row>
    <row r="25546" spans="4:4" customFormat="1" x14ac:dyDescent="0.4">
      <c r="D25546" t="s">
        <v>302</v>
      </c>
    </row>
    <row r="25547" spans="4:4" customFormat="1" x14ac:dyDescent="0.4">
      <c r="D25547" t="s">
        <v>302</v>
      </c>
    </row>
    <row r="25548" spans="4:4" customFormat="1" x14ac:dyDescent="0.4">
      <c r="D25548" t="s">
        <v>302</v>
      </c>
    </row>
    <row r="25549" spans="4:4" customFormat="1" x14ac:dyDescent="0.4">
      <c r="D25549" t="s">
        <v>302</v>
      </c>
    </row>
    <row r="25550" spans="4:4" customFormat="1" x14ac:dyDescent="0.4">
      <c r="D25550" t="s">
        <v>302</v>
      </c>
    </row>
    <row r="25551" spans="4:4" customFormat="1" x14ac:dyDescent="0.4">
      <c r="D25551" t="s">
        <v>302</v>
      </c>
    </row>
    <row r="25552" spans="4:4" customFormat="1" x14ac:dyDescent="0.4">
      <c r="D25552" t="s">
        <v>302</v>
      </c>
    </row>
    <row r="25553" spans="4:4" customFormat="1" x14ac:dyDescent="0.4">
      <c r="D25553" t="s">
        <v>302</v>
      </c>
    </row>
    <row r="25554" spans="4:4" customFormat="1" x14ac:dyDescent="0.4">
      <c r="D25554" t="s">
        <v>302</v>
      </c>
    </row>
    <row r="25555" spans="4:4" customFormat="1" x14ac:dyDescent="0.4">
      <c r="D25555" t="s">
        <v>302</v>
      </c>
    </row>
    <row r="25556" spans="4:4" customFormat="1" x14ac:dyDescent="0.4">
      <c r="D25556" t="s">
        <v>302</v>
      </c>
    </row>
    <row r="25557" spans="4:4" customFormat="1" x14ac:dyDescent="0.4">
      <c r="D25557" t="s">
        <v>302</v>
      </c>
    </row>
    <row r="25558" spans="4:4" customFormat="1" x14ac:dyDescent="0.4">
      <c r="D25558" t="s">
        <v>302</v>
      </c>
    </row>
    <row r="25559" spans="4:4" customFormat="1" x14ac:dyDescent="0.4">
      <c r="D25559" t="s">
        <v>302</v>
      </c>
    </row>
    <row r="25560" spans="4:4" customFormat="1" x14ac:dyDescent="0.4">
      <c r="D25560" t="s">
        <v>302</v>
      </c>
    </row>
    <row r="25561" spans="4:4" customFormat="1" x14ac:dyDescent="0.4">
      <c r="D25561" t="s">
        <v>302</v>
      </c>
    </row>
    <row r="25562" spans="4:4" customFormat="1" x14ac:dyDescent="0.4">
      <c r="D25562" t="s">
        <v>302</v>
      </c>
    </row>
    <row r="25563" spans="4:4" customFormat="1" x14ac:dyDescent="0.4">
      <c r="D25563" t="s">
        <v>302</v>
      </c>
    </row>
    <row r="25564" spans="4:4" customFormat="1" x14ac:dyDescent="0.4">
      <c r="D25564" t="s">
        <v>302</v>
      </c>
    </row>
    <row r="25565" spans="4:4" customFormat="1" x14ac:dyDescent="0.4">
      <c r="D25565" t="s">
        <v>302</v>
      </c>
    </row>
    <row r="25566" spans="4:4" customFormat="1" x14ac:dyDescent="0.4">
      <c r="D25566" t="s">
        <v>302</v>
      </c>
    </row>
    <row r="25567" spans="4:4" customFormat="1" x14ac:dyDescent="0.4">
      <c r="D25567" t="s">
        <v>302</v>
      </c>
    </row>
    <row r="25568" spans="4:4" customFormat="1" x14ac:dyDescent="0.4">
      <c r="D25568" t="s">
        <v>302</v>
      </c>
    </row>
    <row r="25569" spans="4:4" customFormat="1" x14ac:dyDescent="0.4">
      <c r="D25569" t="s">
        <v>302</v>
      </c>
    </row>
    <row r="25570" spans="4:4" customFormat="1" x14ac:dyDescent="0.4">
      <c r="D25570" t="s">
        <v>302</v>
      </c>
    </row>
    <row r="25571" spans="4:4" customFormat="1" x14ac:dyDescent="0.4">
      <c r="D25571" t="s">
        <v>302</v>
      </c>
    </row>
    <row r="25572" spans="4:4" customFormat="1" x14ac:dyDescent="0.4">
      <c r="D25572" t="s">
        <v>302</v>
      </c>
    </row>
    <row r="25573" spans="4:4" customFormat="1" x14ac:dyDescent="0.4">
      <c r="D25573" t="s">
        <v>302</v>
      </c>
    </row>
    <row r="25574" spans="4:4" customFormat="1" x14ac:dyDescent="0.4">
      <c r="D25574" t="s">
        <v>302</v>
      </c>
    </row>
    <row r="25575" spans="4:4" customFormat="1" x14ac:dyDescent="0.4">
      <c r="D25575" t="s">
        <v>302</v>
      </c>
    </row>
    <row r="25576" spans="4:4" customFormat="1" x14ac:dyDescent="0.4">
      <c r="D25576" t="s">
        <v>302</v>
      </c>
    </row>
    <row r="25577" spans="4:4" customFormat="1" x14ac:dyDescent="0.4">
      <c r="D25577" t="s">
        <v>302</v>
      </c>
    </row>
    <row r="25578" spans="4:4" customFormat="1" x14ac:dyDescent="0.4">
      <c r="D25578" t="s">
        <v>302</v>
      </c>
    </row>
    <row r="25579" spans="4:4" customFormat="1" x14ac:dyDescent="0.4">
      <c r="D25579" t="s">
        <v>302</v>
      </c>
    </row>
    <row r="25580" spans="4:4" customFormat="1" x14ac:dyDescent="0.4">
      <c r="D25580" t="s">
        <v>302</v>
      </c>
    </row>
    <row r="25581" spans="4:4" customFormat="1" x14ac:dyDescent="0.4">
      <c r="D25581" t="s">
        <v>302</v>
      </c>
    </row>
    <row r="25582" spans="4:4" customFormat="1" x14ac:dyDescent="0.4">
      <c r="D25582" t="s">
        <v>302</v>
      </c>
    </row>
    <row r="25583" spans="4:4" customFormat="1" x14ac:dyDescent="0.4">
      <c r="D25583" t="s">
        <v>302</v>
      </c>
    </row>
    <row r="25584" spans="4:4" customFormat="1" x14ac:dyDescent="0.4">
      <c r="D25584" t="s">
        <v>302</v>
      </c>
    </row>
    <row r="25585" spans="4:4" customFormat="1" x14ac:dyDescent="0.4">
      <c r="D25585" t="s">
        <v>302</v>
      </c>
    </row>
    <row r="25586" spans="4:4" customFormat="1" x14ac:dyDescent="0.4">
      <c r="D25586" t="s">
        <v>302</v>
      </c>
    </row>
    <row r="25587" spans="4:4" customFormat="1" x14ac:dyDescent="0.4">
      <c r="D25587" t="s">
        <v>302</v>
      </c>
    </row>
    <row r="25588" spans="4:4" customFormat="1" x14ac:dyDescent="0.4">
      <c r="D25588" t="s">
        <v>302</v>
      </c>
    </row>
    <row r="25589" spans="4:4" customFormat="1" x14ac:dyDescent="0.4">
      <c r="D25589" t="s">
        <v>302</v>
      </c>
    </row>
    <row r="25590" spans="4:4" customFormat="1" x14ac:dyDescent="0.4">
      <c r="D25590" t="s">
        <v>302</v>
      </c>
    </row>
    <row r="25591" spans="4:4" customFormat="1" x14ac:dyDescent="0.4">
      <c r="D25591" t="s">
        <v>302</v>
      </c>
    </row>
    <row r="25592" spans="4:4" customFormat="1" x14ac:dyDescent="0.4">
      <c r="D25592" t="s">
        <v>302</v>
      </c>
    </row>
    <row r="25593" spans="4:4" customFormat="1" x14ac:dyDescent="0.4">
      <c r="D25593" t="s">
        <v>302</v>
      </c>
    </row>
    <row r="25594" spans="4:4" customFormat="1" x14ac:dyDescent="0.4">
      <c r="D25594" t="s">
        <v>302</v>
      </c>
    </row>
    <row r="25595" spans="4:4" customFormat="1" x14ac:dyDescent="0.4">
      <c r="D25595" t="s">
        <v>302</v>
      </c>
    </row>
    <row r="25596" spans="4:4" customFormat="1" x14ac:dyDescent="0.4">
      <c r="D25596" t="s">
        <v>302</v>
      </c>
    </row>
    <row r="25597" spans="4:4" customFormat="1" x14ac:dyDescent="0.4">
      <c r="D25597" t="s">
        <v>302</v>
      </c>
    </row>
    <row r="25598" spans="4:4" customFormat="1" x14ac:dyDescent="0.4">
      <c r="D25598" t="s">
        <v>302</v>
      </c>
    </row>
    <row r="25599" spans="4:4" customFormat="1" x14ac:dyDescent="0.4">
      <c r="D25599" t="s">
        <v>302</v>
      </c>
    </row>
    <row r="25600" spans="4:4" customFormat="1" x14ac:dyDescent="0.4">
      <c r="D25600" t="s">
        <v>302</v>
      </c>
    </row>
    <row r="25601" spans="4:4" customFormat="1" x14ac:dyDescent="0.4">
      <c r="D25601" t="s">
        <v>302</v>
      </c>
    </row>
    <row r="25602" spans="4:4" customFormat="1" x14ac:dyDescent="0.4">
      <c r="D25602" t="s">
        <v>302</v>
      </c>
    </row>
    <row r="25603" spans="4:4" customFormat="1" x14ac:dyDescent="0.4">
      <c r="D25603" t="s">
        <v>302</v>
      </c>
    </row>
    <row r="25604" spans="4:4" customFormat="1" x14ac:dyDescent="0.4">
      <c r="D25604" t="s">
        <v>302</v>
      </c>
    </row>
    <row r="25605" spans="4:4" customFormat="1" x14ac:dyDescent="0.4">
      <c r="D25605" t="s">
        <v>302</v>
      </c>
    </row>
    <row r="25606" spans="4:4" customFormat="1" x14ac:dyDescent="0.4">
      <c r="D25606" t="s">
        <v>302</v>
      </c>
    </row>
    <row r="25607" spans="4:4" customFormat="1" x14ac:dyDescent="0.4">
      <c r="D25607" t="s">
        <v>302</v>
      </c>
    </row>
    <row r="25608" spans="4:4" customFormat="1" x14ac:dyDescent="0.4">
      <c r="D25608" t="s">
        <v>302</v>
      </c>
    </row>
    <row r="25609" spans="4:4" customFormat="1" x14ac:dyDescent="0.4">
      <c r="D25609" t="s">
        <v>302</v>
      </c>
    </row>
    <row r="25610" spans="4:4" customFormat="1" x14ac:dyDescent="0.4">
      <c r="D25610" t="s">
        <v>302</v>
      </c>
    </row>
    <row r="25611" spans="4:4" customFormat="1" x14ac:dyDescent="0.4">
      <c r="D25611" t="s">
        <v>302</v>
      </c>
    </row>
    <row r="25612" spans="4:4" customFormat="1" x14ac:dyDescent="0.4">
      <c r="D25612" t="s">
        <v>302</v>
      </c>
    </row>
    <row r="25613" spans="4:4" customFormat="1" x14ac:dyDescent="0.4">
      <c r="D25613" t="s">
        <v>302</v>
      </c>
    </row>
    <row r="25614" spans="4:4" customFormat="1" x14ac:dyDescent="0.4">
      <c r="D25614" t="s">
        <v>302</v>
      </c>
    </row>
    <row r="25615" spans="4:4" customFormat="1" x14ac:dyDescent="0.4">
      <c r="D25615" t="s">
        <v>302</v>
      </c>
    </row>
    <row r="25616" spans="4:4" customFormat="1" x14ac:dyDescent="0.4">
      <c r="D25616" t="s">
        <v>302</v>
      </c>
    </row>
    <row r="25617" spans="4:4" customFormat="1" x14ac:dyDescent="0.4">
      <c r="D25617" t="s">
        <v>302</v>
      </c>
    </row>
    <row r="25618" spans="4:4" customFormat="1" x14ac:dyDescent="0.4">
      <c r="D25618" t="s">
        <v>302</v>
      </c>
    </row>
    <row r="25619" spans="4:4" customFormat="1" x14ac:dyDescent="0.4">
      <c r="D25619" t="s">
        <v>302</v>
      </c>
    </row>
    <row r="25620" spans="4:4" customFormat="1" x14ac:dyDescent="0.4">
      <c r="D25620" t="s">
        <v>302</v>
      </c>
    </row>
    <row r="25621" spans="4:4" customFormat="1" x14ac:dyDescent="0.4">
      <c r="D25621" t="s">
        <v>302</v>
      </c>
    </row>
    <row r="25622" spans="4:4" customFormat="1" x14ac:dyDescent="0.4">
      <c r="D25622" t="s">
        <v>302</v>
      </c>
    </row>
    <row r="25623" spans="4:4" customFormat="1" x14ac:dyDescent="0.4">
      <c r="D25623" t="s">
        <v>302</v>
      </c>
    </row>
    <row r="25624" spans="4:4" customFormat="1" x14ac:dyDescent="0.4">
      <c r="D25624" t="s">
        <v>302</v>
      </c>
    </row>
    <row r="25625" spans="4:4" customFormat="1" x14ac:dyDescent="0.4">
      <c r="D25625" t="s">
        <v>302</v>
      </c>
    </row>
    <row r="25626" spans="4:4" customFormat="1" x14ac:dyDescent="0.4">
      <c r="D25626" t="s">
        <v>302</v>
      </c>
    </row>
    <row r="25627" spans="4:4" customFormat="1" x14ac:dyDescent="0.4">
      <c r="D25627" t="s">
        <v>302</v>
      </c>
    </row>
    <row r="25628" spans="4:4" customFormat="1" x14ac:dyDescent="0.4">
      <c r="D25628" t="s">
        <v>302</v>
      </c>
    </row>
    <row r="25629" spans="4:4" customFormat="1" x14ac:dyDescent="0.4">
      <c r="D25629" t="s">
        <v>302</v>
      </c>
    </row>
    <row r="25630" spans="4:4" customFormat="1" x14ac:dyDescent="0.4">
      <c r="D25630" t="s">
        <v>302</v>
      </c>
    </row>
    <row r="25631" spans="4:4" customFormat="1" x14ac:dyDescent="0.4">
      <c r="D25631" t="s">
        <v>302</v>
      </c>
    </row>
    <row r="25632" spans="4:4" customFormat="1" x14ac:dyDescent="0.4">
      <c r="D25632" t="s">
        <v>302</v>
      </c>
    </row>
    <row r="25633" spans="4:4" customFormat="1" x14ac:dyDescent="0.4">
      <c r="D25633" t="s">
        <v>302</v>
      </c>
    </row>
    <row r="25634" spans="4:4" customFormat="1" x14ac:dyDescent="0.4">
      <c r="D25634" t="s">
        <v>302</v>
      </c>
    </row>
    <row r="25635" spans="4:4" customFormat="1" x14ac:dyDescent="0.4">
      <c r="D25635" t="s">
        <v>302</v>
      </c>
    </row>
    <row r="25636" spans="4:4" customFormat="1" x14ac:dyDescent="0.4">
      <c r="D25636" t="s">
        <v>302</v>
      </c>
    </row>
    <row r="25637" spans="4:4" customFormat="1" x14ac:dyDescent="0.4">
      <c r="D25637" t="s">
        <v>302</v>
      </c>
    </row>
    <row r="25638" spans="4:4" customFormat="1" x14ac:dyDescent="0.4">
      <c r="D25638" t="s">
        <v>302</v>
      </c>
    </row>
    <row r="25639" spans="4:4" customFormat="1" x14ac:dyDescent="0.4">
      <c r="D25639" t="s">
        <v>302</v>
      </c>
    </row>
    <row r="25640" spans="4:4" customFormat="1" x14ac:dyDescent="0.4">
      <c r="D25640" t="s">
        <v>302</v>
      </c>
    </row>
    <row r="25641" spans="4:4" customFormat="1" x14ac:dyDescent="0.4">
      <c r="D25641" t="s">
        <v>302</v>
      </c>
    </row>
    <row r="25642" spans="4:4" customFormat="1" x14ac:dyDescent="0.4">
      <c r="D25642" t="s">
        <v>302</v>
      </c>
    </row>
    <row r="25643" spans="4:4" customFormat="1" x14ac:dyDescent="0.4">
      <c r="D25643" t="s">
        <v>302</v>
      </c>
    </row>
    <row r="25644" spans="4:4" customFormat="1" x14ac:dyDescent="0.4">
      <c r="D25644" t="s">
        <v>302</v>
      </c>
    </row>
    <row r="25645" spans="4:4" customFormat="1" x14ac:dyDescent="0.4">
      <c r="D25645" t="s">
        <v>302</v>
      </c>
    </row>
    <row r="25646" spans="4:4" customFormat="1" x14ac:dyDescent="0.4">
      <c r="D25646" t="s">
        <v>302</v>
      </c>
    </row>
    <row r="25647" spans="4:4" customFormat="1" x14ac:dyDescent="0.4">
      <c r="D25647" t="s">
        <v>302</v>
      </c>
    </row>
    <row r="25648" spans="4:4" customFormat="1" x14ac:dyDescent="0.4">
      <c r="D25648" t="s">
        <v>302</v>
      </c>
    </row>
    <row r="25649" spans="4:4" customFormat="1" x14ac:dyDescent="0.4">
      <c r="D25649" t="s">
        <v>302</v>
      </c>
    </row>
    <row r="25650" spans="4:4" customFormat="1" x14ac:dyDescent="0.4">
      <c r="D25650" t="s">
        <v>302</v>
      </c>
    </row>
    <row r="25651" spans="4:4" customFormat="1" x14ac:dyDescent="0.4">
      <c r="D25651" t="s">
        <v>302</v>
      </c>
    </row>
    <row r="25652" spans="4:4" customFormat="1" x14ac:dyDescent="0.4">
      <c r="D25652" t="s">
        <v>302</v>
      </c>
    </row>
    <row r="25653" spans="4:4" customFormat="1" x14ac:dyDescent="0.4">
      <c r="D25653" t="s">
        <v>302</v>
      </c>
    </row>
    <row r="25654" spans="4:4" customFormat="1" x14ac:dyDescent="0.4">
      <c r="D25654" t="s">
        <v>302</v>
      </c>
    </row>
    <row r="25655" spans="4:4" customFormat="1" x14ac:dyDescent="0.4">
      <c r="D25655" t="s">
        <v>302</v>
      </c>
    </row>
    <row r="25656" spans="4:4" customFormat="1" x14ac:dyDescent="0.4">
      <c r="D25656" t="s">
        <v>302</v>
      </c>
    </row>
    <row r="25657" spans="4:4" customFormat="1" x14ac:dyDescent="0.4">
      <c r="D25657" t="s">
        <v>302</v>
      </c>
    </row>
    <row r="25658" spans="4:4" customFormat="1" x14ac:dyDescent="0.4">
      <c r="D25658" t="s">
        <v>302</v>
      </c>
    </row>
    <row r="25659" spans="4:4" customFormat="1" x14ac:dyDescent="0.4">
      <c r="D25659" t="s">
        <v>302</v>
      </c>
    </row>
    <row r="25660" spans="4:4" customFormat="1" x14ac:dyDescent="0.4">
      <c r="D25660" t="s">
        <v>302</v>
      </c>
    </row>
    <row r="25661" spans="4:4" customFormat="1" x14ac:dyDescent="0.4">
      <c r="D25661" t="s">
        <v>302</v>
      </c>
    </row>
    <row r="25662" spans="4:4" customFormat="1" x14ac:dyDescent="0.4">
      <c r="D25662" t="s">
        <v>302</v>
      </c>
    </row>
    <row r="25663" spans="4:4" customFormat="1" x14ac:dyDescent="0.4">
      <c r="D25663" t="s">
        <v>302</v>
      </c>
    </row>
    <row r="25664" spans="4:4" customFormat="1" x14ac:dyDescent="0.4">
      <c r="D25664" t="s">
        <v>302</v>
      </c>
    </row>
    <row r="25665" spans="4:4" customFormat="1" x14ac:dyDescent="0.4">
      <c r="D25665" t="s">
        <v>302</v>
      </c>
    </row>
    <row r="25666" spans="4:4" customFormat="1" x14ac:dyDescent="0.4">
      <c r="D25666" t="s">
        <v>302</v>
      </c>
    </row>
    <row r="25667" spans="4:4" customFormat="1" x14ac:dyDescent="0.4">
      <c r="D25667" t="s">
        <v>302</v>
      </c>
    </row>
    <row r="25668" spans="4:4" customFormat="1" x14ac:dyDescent="0.4">
      <c r="D25668" t="s">
        <v>302</v>
      </c>
    </row>
    <row r="25669" spans="4:4" customFormat="1" x14ac:dyDescent="0.4">
      <c r="D25669" t="s">
        <v>302</v>
      </c>
    </row>
    <row r="25670" spans="4:4" customFormat="1" x14ac:dyDescent="0.4">
      <c r="D25670" t="s">
        <v>302</v>
      </c>
    </row>
    <row r="25671" spans="4:4" customFormat="1" x14ac:dyDescent="0.4">
      <c r="D25671" t="s">
        <v>302</v>
      </c>
    </row>
    <row r="25672" spans="4:4" customFormat="1" x14ac:dyDescent="0.4">
      <c r="D25672" t="s">
        <v>302</v>
      </c>
    </row>
    <row r="25673" spans="4:4" customFormat="1" x14ac:dyDescent="0.4">
      <c r="D25673" t="s">
        <v>302</v>
      </c>
    </row>
    <row r="25674" spans="4:4" customFormat="1" x14ac:dyDescent="0.4">
      <c r="D25674" t="s">
        <v>302</v>
      </c>
    </row>
    <row r="25675" spans="4:4" customFormat="1" x14ac:dyDescent="0.4">
      <c r="D25675" t="s">
        <v>302</v>
      </c>
    </row>
    <row r="25676" spans="4:4" customFormat="1" x14ac:dyDescent="0.4">
      <c r="D25676" t="s">
        <v>302</v>
      </c>
    </row>
    <row r="25677" spans="4:4" customFormat="1" x14ac:dyDescent="0.4">
      <c r="D25677" t="s">
        <v>302</v>
      </c>
    </row>
    <row r="25678" spans="4:4" customFormat="1" x14ac:dyDescent="0.4">
      <c r="D25678" t="s">
        <v>302</v>
      </c>
    </row>
    <row r="25679" spans="4:4" customFormat="1" x14ac:dyDescent="0.4">
      <c r="D25679" t="s">
        <v>302</v>
      </c>
    </row>
    <row r="25680" spans="4:4" customFormat="1" x14ac:dyDescent="0.4">
      <c r="D25680" t="s">
        <v>302</v>
      </c>
    </row>
    <row r="25681" spans="4:4" customFormat="1" x14ac:dyDescent="0.4">
      <c r="D25681" t="s">
        <v>302</v>
      </c>
    </row>
    <row r="25682" spans="4:4" customFormat="1" x14ac:dyDescent="0.4">
      <c r="D25682" t="s">
        <v>302</v>
      </c>
    </row>
    <row r="25683" spans="4:4" customFormat="1" x14ac:dyDescent="0.4">
      <c r="D25683" t="s">
        <v>302</v>
      </c>
    </row>
    <row r="25684" spans="4:4" customFormat="1" x14ac:dyDescent="0.4">
      <c r="D25684" t="s">
        <v>302</v>
      </c>
    </row>
    <row r="25685" spans="4:4" customFormat="1" x14ac:dyDescent="0.4">
      <c r="D25685" t="s">
        <v>302</v>
      </c>
    </row>
    <row r="25686" spans="4:4" customFormat="1" x14ac:dyDescent="0.4">
      <c r="D25686" t="s">
        <v>302</v>
      </c>
    </row>
    <row r="25687" spans="4:4" customFormat="1" x14ac:dyDescent="0.4">
      <c r="D25687" t="s">
        <v>302</v>
      </c>
    </row>
    <row r="25688" spans="4:4" customFormat="1" x14ac:dyDescent="0.4">
      <c r="D25688" t="s">
        <v>302</v>
      </c>
    </row>
    <row r="25689" spans="4:4" customFormat="1" x14ac:dyDescent="0.4">
      <c r="D25689" t="s">
        <v>302</v>
      </c>
    </row>
    <row r="25690" spans="4:4" customFormat="1" x14ac:dyDescent="0.4">
      <c r="D25690" t="s">
        <v>302</v>
      </c>
    </row>
    <row r="25691" spans="4:4" customFormat="1" x14ac:dyDescent="0.4">
      <c r="D25691" t="s">
        <v>302</v>
      </c>
    </row>
    <row r="25692" spans="4:4" customFormat="1" x14ac:dyDescent="0.4">
      <c r="D25692" t="s">
        <v>302</v>
      </c>
    </row>
    <row r="25693" spans="4:4" customFormat="1" x14ac:dyDescent="0.4">
      <c r="D25693" t="s">
        <v>302</v>
      </c>
    </row>
    <row r="25694" spans="4:4" customFormat="1" x14ac:dyDescent="0.4">
      <c r="D25694" t="s">
        <v>302</v>
      </c>
    </row>
    <row r="25695" spans="4:4" customFormat="1" x14ac:dyDescent="0.4">
      <c r="D25695" t="s">
        <v>302</v>
      </c>
    </row>
    <row r="25696" spans="4:4" customFormat="1" x14ac:dyDescent="0.4">
      <c r="D25696" t="s">
        <v>302</v>
      </c>
    </row>
    <row r="25697" spans="4:4" customFormat="1" x14ac:dyDescent="0.4">
      <c r="D25697" t="s">
        <v>302</v>
      </c>
    </row>
    <row r="25698" spans="4:4" customFormat="1" x14ac:dyDescent="0.4">
      <c r="D25698" t="s">
        <v>302</v>
      </c>
    </row>
    <row r="25699" spans="4:4" customFormat="1" x14ac:dyDescent="0.4">
      <c r="D25699" t="s">
        <v>302</v>
      </c>
    </row>
    <row r="25700" spans="4:4" customFormat="1" x14ac:dyDescent="0.4">
      <c r="D25700" t="s">
        <v>302</v>
      </c>
    </row>
    <row r="25701" spans="4:4" customFormat="1" x14ac:dyDescent="0.4">
      <c r="D25701" t="s">
        <v>302</v>
      </c>
    </row>
    <row r="25702" spans="4:4" customFormat="1" x14ac:dyDescent="0.4">
      <c r="D25702" t="s">
        <v>302</v>
      </c>
    </row>
    <row r="25703" spans="4:4" customFormat="1" x14ac:dyDescent="0.4">
      <c r="D25703" t="s">
        <v>302</v>
      </c>
    </row>
    <row r="25704" spans="4:4" customFormat="1" x14ac:dyDescent="0.4">
      <c r="D25704" t="s">
        <v>302</v>
      </c>
    </row>
    <row r="25705" spans="4:4" customFormat="1" x14ac:dyDescent="0.4">
      <c r="D25705" t="s">
        <v>302</v>
      </c>
    </row>
    <row r="25706" spans="4:4" customFormat="1" x14ac:dyDescent="0.4">
      <c r="D25706" t="s">
        <v>302</v>
      </c>
    </row>
    <row r="25707" spans="4:4" customFormat="1" x14ac:dyDescent="0.4">
      <c r="D25707" t="s">
        <v>302</v>
      </c>
    </row>
    <row r="25708" spans="4:4" customFormat="1" x14ac:dyDescent="0.4">
      <c r="D25708" t="s">
        <v>302</v>
      </c>
    </row>
    <row r="25709" spans="4:4" customFormat="1" x14ac:dyDescent="0.4">
      <c r="D25709" t="s">
        <v>302</v>
      </c>
    </row>
    <row r="25710" spans="4:4" customFormat="1" x14ac:dyDescent="0.4">
      <c r="D25710" t="s">
        <v>302</v>
      </c>
    </row>
    <row r="25711" spans="4:4" customFormat="1" x14ac:dyDescent="0.4">
      <c r="D25711" t="s">
        <v>302</v>
      </c>
    </row>
    <row r="25712" spans="4:4" customFormat="1" x14ac:dyDescent="0.4">
      <c r="D25712" t="s">
        <v>302</v>
      </c>
    </row>
    <row r="25713" spans="4:4" customFormat="1" x14ac:dyDescent="0.4">
      <c r="D25713" t="s">
        <v>302</v>
      </c>
    </row>
    <row r="25714" spans="4:4" customFormat="1" x14ac:dyDescent="0.4">
      <c r="D25714" t="s">
        <v>302</v>
      </c>
    </row>
    <row r="25715" spans="4:4" customFormat="1" x14ac:dyDescent="0.4">
      <c r="D25715" t="s">
        <v>302</v>
      </c>
    </row>
    <row r="25716" spans="4:4" customFormat="1" x14ac:dyDescent="0.4">
      <c r="D25716" t="s">
        <v>302</v>
      </c>
    </row>
    <row r="25717" spans="4:4" customFormat="1" x14ac:dyDescent="0.4">
      <c r="D25717" t="s">
        <v>302</v>
      </c>
    </row>
    <row r="25718" spans="4:4" customFormat="1" x14ac:dyDescent="0.4">
      <c r="D25718" t="s">
        <v>302</v>
      </c>
    </row>
    <row r="25719" spans="4:4" customFormat="1" x14ac:dyDescent="0.4">
      <c r="D25719" t="s">
        <v>302</v>
      </c>
    </row>
    <row r="25720" spans="4:4" customFormat="1" x14ac:dyDescent="0.4">
      <c r="D25720" t="s">
        <v>302</v>
      </c>
    </row>
    <row r="25721" spans="4:4" customFormat="1" x14ac:dyDescent="0.4">
      <c r="D25721" t="s">
        <v>302</v>
      </c>
    </row>
    <row r="25722" spans="4:4" customFormat="1" x14ac:dyDescent="0.4">
      <c r="D25722" t="s">
        <v>302</v>
      </c>
    </row>
    <row r="25723" spans="4:4" customFormat="1" x14ac:dyDescent="0.4">
      <c r="D25723" t="s">
        <v>302</v>
      </c>
    </row>
    <row r="25724" spans="4:4" customFormat="1" x14ac:dyDescent="0.4">
      <c r="D25724" t="s">
        <v>302</v>
      </c>
    </row>
    <row r="25725" spans="4:4" customFormat="1" x14ac:dyDescent="0.4">
      <c r="D25725" t="s">
        <v>302</v>
      </c>
    </row>
    <row r="25726" spans="4:4" customFormat="1" x14ac:dyDescent="0.4">
      <c r="D25726" t="s">
        <v>302</v>
      </c>
    </row>
    <row r="25727" spans="4:4" customFormat="1" x14ac:dyDescent="0.4">
      <c r="D25727" t="s">
        <v>302</v>
      </c>
    </row>
    <row r="25728" spans="4:4" customFormat="1" x14ac:dyDescent="0.4">
      <c r="D25728" t="s">
        <v>302</v>
      </c>
    </row>
    <row r="25729" spans="4:4" customFormat="1" x14ac:dyDescent="0.4">
      <c r="D25729" t="s">
        <v>302</v>
      </c>
    </row>
    <row r="25730" spans="4:4" customFormat="1" x14ac:dyDescent="0.4">
      <c r="D25730" t="s">
        <v>302</v>
      </c>
    </row>
    <row r="25731" spans="4:4" customFormat="1" x14ac:dyDescent="0.4">
      <c r="D25731" t="s">
        <v>302</v>
      </c>
    </row>
    <row r="25732" spans="4:4" customFormat="1" x14ac:dyDescent="0.4">
      <c r="D25732" t="s">
        <v>302</v>
      </c>
    </row>
    <row r="25733" spans="4:4" customFormat="1" x14ac:dyDescent="0.4">
      <c r="D25733" t="s">
        <v>302</v>
      </c>
    </row>
    <row r="25734" spans="4:4" customFormat="1" x14ac:dyDescent="0.4">
      <c r="D25734" t="s">
        <v>302</v>
      </c>
    </row>
    <row r="25735" spans="4:4" customFormat="1" x14ac:dyDescent="0.4">
      <c r="D25735" t="s">
        <v>302</v>
      </c>
    </row>
    <row r="25736" spans="4:4" customFormat="1" x14ac:dyDescent="0.4">
      <c r="D25736" t="s">
        <v>302</v>
      </c>
    </row>
    <row r="25737" spans="4:4" customFormat="1" x14ac:dyDescent="0.4">
      <c r="D25737" t="s">
        <v>302</v>
      </c>
    </row>
    <row r="25738" spans="4:4" customFormat="1" x14ac:dyDescent="0.4">
      <c r="D25738" t="s">
        <v>302</v>
      </c>
    </row>
    <row r="25739" spans="4:4" customFormat="1" x14ac:dyDescent="0.4">
      <c r="D25739" t="s">
        <v>302</v>
      </c>
    </row>
    <row r="25740" spans="4:4" customFormat="1" x14ac:dyDescent="0.4">
      <c r="D25740" t="s">
        <v>302</v>
      </c>
    </row>
    <row r="25741" spans="4:4" customFormat="1" x14ac:dyDescent="0.4">
      <c r="D25741" t="s">
        <v>302</v>
      </c>
    </row>
    <row r="25742" spans="4:4" customFormat="1" x14ac:dyDescent="0.4">
      <c r="D25742" t="s">
        <v>302</v>
      </c>
    </row>
    <row r="25743" spans="4:4" customFormat="1" x14ac:dyDescent="0.4">
      <c r="D25743" t="s">
        <v>302</v>
      </c>
    </row>
    <row r="25744" spans="4:4" customFormat="1" x14ac:dyDescent="0.4">
      <c r="D25744" t="s">
        <v>302</v>
      </c>
    </row>
    <row r="25745" spans="4:4" customFormat="1" x14ac:dyDescent="0.4">
      <c r="D25745" t="s">
        <v>302</v>
      </c>
    </row>
    <row r="25746" spans="4:4" customFormat="1" x14ac:dyDescent="0.4">
      <c r="D25746" t="s">
        <v>302</v>
      </c>
    </row>
    <row r="25747" spans="4:4" customFormat="1" x14ac:dyDescent="0.4">
      <c r="D25747" t="s">
        <v>302</v>
      </c>
    </row>
    <row r="25748" spans="4:4" customFormat="1" x14ac:dyDescent="0.4">
      <c r="D25748" t="s">
        <v>302</v>
      </c>
    </row>
    <row r="25749" spans="4:4" customFormat="1" x14ac:dyDescent="0.4">
      <c r="D25749" t="s">
        <v>302</v>
      </c>
    </row>
    <row r="25750" spans="4:4" customFormat="1" x14ac:dyDescent="0.4">
      <c r="D25750" t="s">
        <v>302</v>
      </c>
    </row>
    <row r="25751" spans="4:4" customFormat="1" x14ac:dyDescent="0.4">
      <c r="D25751" t="s">
        <v>302</v>
      </c>
    </row>
    <row r="25752" spans="4:4" customFormat="1" x14ac:dyDescent="0.4">
      <c r="D25752" t="s">
        <v>302</v>
      </c>
    </row>
    <row r="25753" spans="4:4" customFormat="1" x14ac:dyDescent="0.4">
      <c r="D25753" t="s">
        <v>302</v>
      </c>
    </row>
    <row r="25754" spans="4:4" customFormat="1" x14ac:dyDescent="0.4">
      <c r="D25754" t="s">
        <v>302</v>
      </c>
    </row>
    <row r="25755" spans="4:4" customFormat="1" x14ac:dyDescent="0.4">
      <c r="D25755" t="s">
        <v>302</v>
      </c>
    </row>
    <row r="25756" spans="4:4" customFormat="1" x14ac:dyDescent="0.4">
      <c r="D25756" t="s">
        <v>302</v>
      </c>
    </row>
    <row r="25757" spans="4:4" customFormat="1" x14ac:dyDescent="0.4">
      <c r="D25757" t="s">
        <v>302</v>
      </c>
    </row>
    <row r="25758" spans="4:4" customFormat="1" x14ac:dyDescent="0.4">
      <c r="D25758" t="s">
        <v>302</v>
      </c>
    </row>
    <row r="25759" spans="4:4" customFormat="1" x14ac:dyDescent="0.4">
      <c r="D25759" t="s">
        <v>302</v>
      </c>
    </row>
    <row r="25760" spans="4:4" customFormat="1" x14ac:dyDescent="0.4">
      <c r="D25760" t="s">
        <v>302</v>
      </c>
    </row>
    <row r="25761" spans="4:4" customFormat="1" x14ac:dyDescent="0.4">
      <c r="D25761" t="s">
        <v>302</v>
      </c>
    </row>
    <row r="25762" spans="4:4" customFormat="1" x14ac:dyDescent="0.4">
      <c r="D25762" t="s">
        <v>302</v>
      </c>
    </row>
    <row r="25763" spans="4:4" customFormat="1" x14ac:dyDescent="0.4">
      <c r="D25763" t="s">
        <v>302</v>
      </c>
    </row>
    <row r="25764" spans="4:4" customFormat="1" x14ac:dyDescent="0.4">
      <c r="D25764" t="s">
        <v>302</v>
      </c>
    </row>
    <row r="25765" spans="4:4" customFormat="1" x14ac:dyDescent="0.4">
      <c r="D25765" t="s">
        <v>302</v>
      </c>
    </row>
    <row r="25766" spans="4:4" customFormat="1" x14ac:dyDescent="0.4">
      <c r="D25766" t="s">
        <v>302</v>
      </c>
    </row>
    <row r="25767" spans="4:4" customFormat="1" x14ac:dyDescent="0.4">
      <c r="D25767" t="s">
        <v>302</v>
      </c>
    </row>
    <row r="25768" spans="4:4" customFormat="1" x14ac:dyDescent="0.4">
      <c r="D25768" t="s">
        <v>302</v>
      </c>
    </row>
    <row r="25769" spans="4:4" customFormat="1" x14ac:dyDescent="0.4">
      <c r="D25769" t="s">
        <v>302</v>
      </c>
    </row>
    <row r="25770" spans="4:4" customFormat="1" x14ac:dyDescent="0.4">
      <c r="D25770" t="s">
        <v>302</v>
      </c>
    </row>
    <row r="25771" spans="4:4" customFormat="1" x14ac:dyDescent="0.4">
      <c r="D25771" t="s">
        <v>302</v>
      </c>
    </row>
    <row r="25772" spans="4:4" customFormat="1" x14ac:dyDescent="0.4">
      <c r="D25772" t="s">
        <v>302</v>
      </c>
    </row>
    <row r="25773" spans="4:4" customFormat="1" x14ac:dyDescent="0.4">
      <c r="D25773" t="s">
        <v>302</v>
      </c>
    </row>
    <row r="25774" spans="4:4" customFormat="1" x14ac:dyDescent="0.4">
      <c r="D25774" t="s">
        <v>302</v>
      </c>
    </row>
    <row r="25775" spans="4:4" customFormat="1" x14ac:dyDescent="0.4">
      <c r="D25775" t="s">
        <v>302</v>
      </c>
    </row>
    <row r="25776" spans="4:4" customFormat="1" x14ac:dyDescent="0.4">
      <c r="D25776" t="s">
        <v>302</v>
      </c>
    </row>
    <row r="25777" spans="4:4" customFormat="1" x14ac:dyDescent="0.4">
      <c r="D25777" t="s">
        <v>302</v>
      </c>
    </row>
    <row r="25778" spans="4:4" customFormat="1" x14ac:dyDescent="0.4">
      <c r="D25778" t="s">
        <v>302</v>
      </c>
    </row>
    <row r="25779" spans="4:4" customFormat="1" x14ac:dyDescent="0.4">
      <c r="D25779" t="s">
        <v>302</v>
      </c>
    </row>
    <row r="25780" spans="4:4" customFormat="1" x14ac:dyDescent="0.4">
      <c r="D25780" t="s">
        <v>302</v>
      </c>
    </row>
    <row r="25781" spans="4:4" customFormat="1" x14ac:dyDescent="0.4">
      <c r="D25781" t="s">
        <v>302</v>
      </c>
    </row>
    <row r="25782" spans="4:4" customFormat="1" x14ac:dyDescent="0.4">
      <c r="D25782" t="s">
        <v>302</v>
      </c>
    </row>
    <row r="25783" spans="4:4" customFormat="1" x14ac:dyDescent="0.4">
      <c r="D25783" t="s">
        <v>302</v>
      </c>
    </row>
    <row r="25784" spans="4:4" customFormat="1" x14ac:dyDescent="0.4">
      <c r="D25784" t="s">
        <v>302</v>
      </c>
    </row>
    <row r="25785" spans="4:4" customFormat="1" x14ac:dyDescent="0.4">
      <c r="D25785" t="s">
        <v>302</v>
      </c>
    </row>
    <row r="25786" spans="4:4" customFormat="1" x14ac:dyDescent="0.4">
      <c r="D25786" t="s">
        <v>302</v>
      </c>
    </row>
    <row r="25787" spans="4:4" customFormat="1" x14ac:dyDescent="0.4">
      <c r="D25787" t="s">
        <v>302</v>
      </c>
    </row>
    <row r="25788" spans="4:4" customFormat="1" x14ac:dyDescent="0.4">
      <c r="D25788" t="s">
        <v>302</v>
      </c>
    </row>
    <row r="25789" spans="4:4" customFormat="1" x14ac:dyDescent="0.4">
      <c r="D25789" t="s">
        <v>302</v>
      </c>
    </row>
    <row r="25790" spans="4:4" customFormat="1" x14ac:dyDescent="0.4">
      <c r="D25790" t="s">
        <v>302</v>
      </c>
    </row>
    <row r="25791" spans="4:4" customFormat="1" x14ac:dyDescent="0.4">
      <c r="D25791" t="s">
        <v>302</v>
      </c>
    </row>
    <row r="25792" spans="4:4" customFormat="1" x14ac:dyDescent="0.4">
      <c r="D25792" t="s">
        <v>302</v>
      </c>
    </row>
    <row r="25793" spans="4:4" customFormat="1" x14ac:dyDescent="0.4">
      <c r="D25793" t="s">
        <v>302</v>
      </c>
    </row>
    <row r="25794" spans="4:4" customFormat="1" x14ac:dyDescent="0.4">
      <c r="D25794" t="s">
        <v>302</v>
      </c>
    </row>
    <row r="25795" spans="4:4" customFormat="1" x14ac:dyDescent="0.4">
      <c r="D25795" t="s">
        <v>302</v>
      </c>
    </row>
    <row r="25796" spans="4:4" customFormat="1" x14ac:dyDescent="0.4">
      <c r="D25796" t="s">
        <v>302</v>
      </c>
    </row>
    <row r="25797" spans="4:4" customFormat="1" x14ac:dyDescent="0.4">
      <c r="D25797" t="s">
        <v>302</v>
      </c>
    </row>
    <row r="25798" spans="4:4" customFormat="1" x14ac:dyDescent="0.4">
      <c r="D25798" t="s">
        <v>302</v>
      </c>
    </row>
    <row r="25799" spans="4:4" customFormat="1" x14ac:dyDescent="0.4">
      <c r="D25799" t="s">
        <v>302</v>
      </c>
    </row>
    <row r="25800" spans="4:4" customFormat="1" x14ac:dyDescent="0.4">
      <c r="D25800" t="s">
        <v>302</v>
      </c>
    </row>
    <row r="25801" spans="4:4" customFormat="1" x14ac:dyDescent="0.4">
      <c r="D25801" t="s">
        <v>302</v>
      </c>
    </row>
    <row r="25802" spans="4:4" customFormat="1" x14ac:dyDescent="0.4">
      <c r="D25802" t="s">
        <v>302</v>
      </c>
    </row>
    <row r="25803" spans="4:4" customFormat="1" x14ac:dyDescent="0.4">
      <c r="D25803" t="s">
        <v>302</v>
      </c>
    </row>
    <row r="25804" spans="4:4" customFormat="1" x14ac:dyDescent="0.4">
      <c r="D25804" t="s">
        <v>302</v>
      </c>
    </row>
    <row r="25805" spans="4:4" customFormat="1" x14ac:dyDescent="0.4">
      <c r="D25805" t="s">
        <v>302</v>
      </c>
    </row>
    <row r="25806" spans="4:4" customFormat="1" x14ac:dyDescent="0.4">
      <c r="D25806" t="s">
        <v>302</v>
      </c>
    </row>
    <row r="25807" spans="4:4" customFormat="1" x14ac:dyDescent="0.4">
      <c r="D25807" t="s">
        <v>302</v>
      </c>
    </row>
    <row r="25808" spans="4:4" customFormat="1" x14ac:dyDescent="0.4">
      <c r="D25808" t="s">
        <v>302</v>
      </c>
    </row>
    <row r="25809" spans="4:4" customFormat="1" x14ac:dyDescent="0.4">
      <c r="D25809" t="s">
        <v>302</v>
      </c>
    </row>
    <row r="25810" spans="4:4" customFormat="1" x14ac:dyDescent="0.4">
      <c r="D25810" t="s">
        <v>302</v>
      </c>
    </row>
    <row r="25811" spans="4:4" customFormat="1" x14ac:dyDescent="0.4">
      <c r="D25811" t="s">
        <v>302</v>
      </c>
    </row>
    <row r="25812" spans="4:4" customFormat="1" x14ac:dyDescent="0.4">
      <c r="D25812" t="s">
        <v>302</v>
      </c>
    </row>
    <row r="25813" spans="4:4" customFormat="1" x14ac:dyDescent="0.4">
      <c r="D25813" t="s">
        <v>302</v>
      </c>
    </row>
    <row r="25814" spans="4:4" customFormat="1" x14ac:dyDescent="0.4">
      <c r="D25814" t="s">
        <v>302</v>
      </c>
    </row>
    <row r="25815" spans="4:4" customFormat="1" x14ac:dyDescent="0.4">
      <c r="D25815" t="s">
        <v>302</v>
      </c>
    </row>
    <row r="25816" spans="4:4" customFormat="1" x14ac:dyDescent="0.4">
      <c r="D25816" t="s">
        <v>302</v>
      </c>
    </row>
    <row r="25817" spans="4:4" customFormat="1" x14ac:dyDescent="0.4">
      <c r="D25817" t="s">
        <v>302</v>
      </c>
    </row>
    <row r="25818" spans="4:4" customFormat="1" x14ac:dyDescent="0.4">
      <c r="D25818" t="s">
        <v>302</v>
      </c>
    </row>
    <row r="25819" spans="4:4" customFormat="1" x14ac:dyDescent="0.4">
      <c r="D25819" t="s">
        <v>302</v>
      </c>
    </row>
    <row r="25820" spans="4:4" customFormat="1" x14ac:dyDescent="0.4">
      <c r="D25820" t="s">
        <v>302</v>
      </c>
    </row>
    <row r="25821" spans="4:4" customFormat="1" x14ac:dyDescent="0.4">
      <c r="D25821" t="s">
        <v>302</v>
      </c>
    </row>
    <row r="25822" spans="4:4" customFormat="1" x14ac:dyDescent="0.4">
      <c r="D25822" t="s">
        <v>302</v>
      </c>
    </row>
    <row r="25823" spans="4:4" customFormat="1" x14ac:dyDescent="0.4">
      <c r="D25823" t="s">
        <v>302</v>
      </c>
    </row>
    <row r="25824" spans="4:4" customFormat="1" x14ac:dyDescent="0.4">
      <c r="D25824" t="s">
        <v>302</v>
      </c>
    </row>
    <row r="25825" spans="4:4" customFormat="1" x14ac:dyDescent="0.4">
      <c r="D25825" t="s">
        <v>302</v>
      </c>
    </row>
    <row r="25826" spans="4:4" customFormat="1" x14ac:dyDescent="0.4">
      <c r="D25826" t="s">
        <v>302</v>
      </c>
    </row>
    <row r="25827" spans="4:4" customFormat="1" x14ac:dyDescent="0.4">
      <c r="D25827" t="s">
        <v>302</v>
      </c>
    </row>
    <row r="25828" spans="4:4" customFormat="1" x14ac:dyDescent="0.4">
      <c r="D25828" t="s">
        <v>302</v>
      </c>
    </row>
    <row r="25829" spans="4:4" customFormat="1" x14ac:dyDescent="0.4">
      <c r="D25829" t="s">
        <v>302</v>
      </c>
    </row>
    <row r="25830" spans="4:4" customFormat="1" x14ac:dyDescent="0.4">
      <c r="D25830" t="s">
        <v>302</v>
      </c>
    </row>
    <row r="25831" spans="4:4" customFormat="1" x14ac:dyDescent="0.4">
      <c r="D25831" t="s">
        <v>302</v>
      </c>
    </row>
    <row r="25832" spans="4:4" customFormat="1" x14ac:dyDescent="0.4">
      <c r="D25832" t="s">
        <v>302</v>
      </c>
    </row>
    <row r="25833" spans="4:4" customFormat="1" x14ac:dyDescent="0.4">
      <c r="D25833" t="s">
        <v>302</v>
      </c>
    </row>
    <row r="25834" spans="4:4" customFormat="1" x14ac:dyDescent="0.4">
      <c r="D25834" t="s">
        <v>302</v>
      </c>
    </row>
    <row r="25835" spans="4:4" customFormat="1" x14ac:dyDescent="0.4">
      <c r="D25835" t="s">
        <v>302</v>
      </c>
    </row>
    <row r="25836" spans="4:4" customFormat="1" x14ac:dyDescent="0.4">
      <c r="D25836" t="s">
        <v>302</v>
      </c>
    </row>
    <row r="25837" spans="4:4" customFormat="1" x14ac:dyDescent="0.4">
      <c r="D25837" t="s">
        <v>302</v>
      </c>
    </row>
    <row r="25838" spans="4:4" customFormat="1" x14ac:dyDescent="0.4">
      <c r="D25838" t="s">
        <v>302</v>
      </c>
    </row>
    <row r="25839" spans="4:4" customFormat="1" x14ac:dyDescent="0.4">
      <c r="D25839" t="s">
        <v>302</v>
      </c>
    </row>
    <row r="25840" spans="4:4" customFormat="1" x14ac:dyDescent="0.4">
      <c r="D25840" t="s">
        <v>302</v>
      </c>
    </row>
    <row r="25841" spans="4:4" customFormat="1" x14ac:dyDescent="0.4">
      <c r="D25841" t="s">
        <v>302</v>
      </c>
    </row>
    <row r="25842" spans="4:4" customFormat="1" x14ac:dyDescent="0.4">
      <c r="D25842" t="s">
        <v>302</v>
      </c>
    </row>
    <row r="25843" spans="4:4" customFormat="1" x14ac:dyDescent="0.4">
      <c r="D25843" t="s">
        <v>302</v>
      </c>
    </row>
    <row r="25844" spans="4:4" customFormat="1" x14ac:dyDescent="0.4">
      <c r="D25844" t="s">
        <v>302</v>
      </c>
    </row>
    <row r="25845" spans="4:4" customFormat="1" x14ac:dyDescent="0.4">
      <c r="D25845" t="s">
        <v>302</v>
      </c>
    </row>
    <row r="25846" spans="4:4" customFormat="1" x14ac:dyDescent="0.4">
      <c r="D25846" t="s">
        <v>302</v>
      </c>
    </row>
    <row r="25847" spans="4:4" customFormat="1" x14ac:dyDescent="0.4">
      <c r="D25847" t="s">
        <v>302</v>
      </c>
    </row>
    <row r="25848" spans="4:4" customFormat="1" x14ac:dyDescent="0.4">
      <c r="D25848" t="s">
        <v>302</v>
      </c>
    </row>
    <row r="25849" spans="4:4" customFormat="1" x14ac:dyDescent="0.4">
      <c r="D25849" t="s">
        <v>302</v>
      </c>
    </row>
    <row r="25850" spans="4:4" customFormat="1" x14ac:dyDescent="0.4">
      <c r="D25850" t="s">
        <v>302</v>
      </c>
    </row>
    <row r="25851" spans="4:4" customFormat="1" x14ac:dyDescent="0.4">
      <c r="D25851" t="s">
        <v>302</v>
      </c>
    </row>
    <row r="25852" spans="4:4" customFormat="1" x14ac:dyDescent="0.4">
      <c r="D25852" t="s">
        <v>302</v>
      </c>
    </row>
    <row r="25853" spans="4:4" customFormat="1" x14ac:dyDescent="0.4">
      <c r="D25853" t="s">
        <v>302</v>
      </c>
    </row>
    <row r="25854" spans="4:4" customFormat="1" x14ac:dyDescent="0.4">
      <c r="D25854" t="s">
        <v>302</v>
      </c>
    </row>
    <row r="25855" spans="4:4" customFormat="1" x14ac:dyDescent="0.4">
      <c r="D25855" t="s">
        <v>302</v>
      </c>
    </row>
    <row r="25856" spans="4:4" customFormat="1" x14ac:dyDescent="0.4">
      <c r="D25856" t="s">
        <v>302</v>
      </c>
    </row>
    <row r="25857" spans="4:4" customFormat="1" x14ac:dyDescent="0.4">
      <c r="D25857" t="s">
        <v>302</v>
      </c>
    </row>
    <row r="25858" spans="4:4" customFormat="1" x14ac:dyDescent="0.4">
      <c r="D25858" t="s">
        <v>302</v>
      </c>
    </row>
    <row r="25859" spans="4:4" customFormat="1" x14ac:dyDescent="0.4">
      <c r="D25859" t="s">
        <v>302</v>
      </c>
    </row>
    <row r="25860" spans="4:4" customFormat="1" x14ac:dyDescent="0.4">
      <c r="D25860" t="s">
        <v>302</v>
      </c>
    </row>
    <row r="25861" spans="4:4" customFormat="1" x14ac:dyDescent="0.4">
      <c r="D25861" t="s">
        <v>302</v>
      </c>
    </row>
    <row r="25862" spans="4:4" customFormat="1" x14ac:dyDescent="0.4">
      <c r="D25862" t="s">
        <v>302</v>
      </c>
    </row>
    <row r="25863" spans="4:4" customFormat="1" x14ac:dyDescent="0.4">
      <c r="D25863" t="s">
        <v>302</v>
      </c>
    </row>
    <row r="25864" spans="4:4" customFormat="1" x14ac:dyDescent="0.4">
      <c r="D25864" t="s">
        <v>302</v>
      </c>
    </row>
    <row r="25865" spans="4:4" customFormat="1" x14ac:dyDescent="0.4">
      <c r="D25865" t="s">
        <v>302</v>
      </c>
    </row>
    <row r="25866" spans="4:4" customFormat="1" x14ac:dyDescent="0.4">
      <c r="D25866" t="s">
        <v>302</v>
      </c>
    </row>
    <row r="25867" spans="4:4" customFormat="1" x14ac:dyDescent="0.4">
      <c r="D25867" t="s">
        <v>302</v>
      </c>
    </row>
    <row r="25868" spans="4:4" customFormat="1" x14ac:dyDescent="0.4">
      <c r="D25868" t="s">
        <v>302</v>
      </c>
    </row>
    <row r="25869" spans="4:4" customFormat="1" x14ac:dyDescent="0.4">
      <c r="D25869" t="s">
        <v>302</v>
      </c>
    </row>
    <row r="25870" spans="4:4" customFormat="1" x14ac:dyDescent="0.4">
      <c r="D25870" t="s">
        <v>302</v>
      </c>
    </row>
    <row r="25871" spans="4:4" customFormat="1" x14ac:dyDescent="0.4">
      <c r="D25871" t="s">
        <v>302</v>
      </c>
    </row>
    <row r="25872" spans="4:4" customFormat="1" x14ac:dyDescent="0.4">
      <c r="D25872" t="s">
        <v>302</v>
      </c>
    </row>
    <row r="25873" spans="4:4" customFormat="1" x14ac:dyDescent="0.4">
      <c r="D25873" t="s">
        <v>302</v>
      </c>
    </row>
    <row r="25874" spans="4:4" customFormat="1" x14ac:dyDescent="0.4">
      <c r="D25874" t="s">
        <v>302</v>
      </c>
    </row>
    <row r="25875" spans="4:4" customFormat="1" x14ac:dyDescent="0.4">
      <c r="D25875" t="s">
        <v>302</v>
      </c>
    </row>
    <row r="25876" spans="4:4" customFormat="1" x14ac:dyDescent="0.4">
      <c r="D25876" t="s">
        <v>302</v>
      </c>
    </row>
    <row r="25877" spans="4:4" customFormat="1" x14ac:dyDescent="0.4">
      <c r="D25877" t="s">
        <v>302</v>
      </c>
    </row>
    <row r="25878" spans="4:4" customFormat="1" x14ac:dyDescent="0.4">
      <c r="D25878" t="s">
        <v>302</v>
      </c>
    </row>
    <row r="25879" spans="4:4" customFormat="1" x14ac:dyDescent="0.4">
      <c r="D25879" t="s">
        <v>302</v>
      </c>
    </row>
    <row r="25880" spans="4:4" customFormat="1" x14ac:dyDescent="0.4">
      <c r="D25880" t="s">
        <v>302</v>
      </c>
    </row>
    <row r="25881" spans="4:4" customFormat="1" x14ac:dyDescent="0.4">
      <c r="D25881" t="s">
        <v>302</v>
      </c>
    </row>
    <row r="25882" spans="4:4" customFormat="1" x14ac:dyDescent="0.4">
      <c r="D25882" t="s">
        <v>302</v>
      </c>
    </row>
    <row r="25883" spans="4:4" customFormat="1" x14ac:dyDescent="0.4">
      <c r="D25883" t="s">
        <v>302</v>
      </c>
    </row>
    <row r="25884" spans="4:4" customFormat="1" x14ac:dyDescent="0.4">
      <c r="D25884" t="s">
        <v>302</v>
      </c>
    </row>
    <row r="25885" spans="4:4" customFormat="1" x14ac:dyDescent="0.4">
      <c r="D25885" t="s">
        <v>302</v>
      </c>
    </row>
    <row r="25886" spans="4:4" customFormat="1" x14ac:dyDescent="0.4">
      <c r="D25886" t="s">
        <v>302</v>
      </c>
    </row>
    <row r="25887" spans="4:4" customFormat="1" x14ac:dyDescent="0.4">
      <c r="D25887" t="s">
        <v>302</v>
      </c>
    </row>
    <row r="25888" spans="4:4" customFormat="1" x14ac:dyDescent="0.4">
      <c r="D25888" t="s">
        <v>302</v>
      </c>
    </row>
    <row r="25889" spans="4:4" customFormat="1" x14ac:dyDescent="0.4">
      <c r="D25889" t="s">
        <v>302</v>
      </c>
    </row>
    <row r="25890" spans="4:4" customFormat="1" x14ac:dyDescent="0.4">
      <c r="D25890" t="s">
        <v>302</v>
      </c>
    </row>
    <row r="25891" spans="4:4" customFormat="1" x14ac:dyDescent="0.4">
      <c r="D25891" t="s">
        <v>302</v>
      </c>
    </row>
    <row r="25892" spans="4:4" customFormat="1" x14ac:dyDescent="0.4">
      <c r="D25892" t="s">
        <v>302</v>
      </c>
    </row>
    <row r="25893" spans="4:4" customFormat="1" x14ac:dyDescent="0.4">
      <c r="D25893" t="s">
        <v>302</v>
      </c>
    </row>
    <row r="25894" spans="4:4" customFormat="1" x14ac:dyDescent="0.4">
      <c r="D25894" t="s">
        <v>302</v>
      </c>
    </row>
    <row r="25895" spans="4:4" customFormat="1" x14ac:dyDescent="0.4">
      <c r="D25895" t="s">
        <v>302</v>
      </c>
    </row>
    <row r="25896" spans="4:4" customFormat="1" x14ac:dyDescent="0.4">
      <c r="D25896" t="s">
        <v>302</v>
      </c>
    </row>
    <row r="25897" spans="4:4" customFormat="1" x14ac:dyDescent="0.4">
      <c r="D25897" t="s">
        <v>302</v>
      </c>
    </row>
    <row r="25898" spans="4:4" customFormat="1" x14ac:dyDescent="0.4">
      <c r="D25898" t="s">
        <v>302</v>
      </c>
    </row>
    <row r="25899" spans="4:4" customFormat="1" x14ac:dyDescent="0.4">
      <c r="D25899" t="s">
        <v>302</v>
      </c>
    </row>
    <row r="25900" spans="4:4" customFormat="1" x14ac:dyDescent="0.4">
      <c r="D25900" t="s">
        <v>302</v>
      </c>
    </row>
    <row r="25901" spans="4:4" customFormat="1" x14ac:dyDescent="0.4">
      <c r="D25901" t="s">
        <v>302</v>
      </c>
    </row>
    <row r="25902" spans="4:4" customFormat="1" x14ac:dyDescent="0.4">
      <c r="D25902" t="s">
        <v>302</v>
      </c>
    </row>
    <row r="25903" spans="4:4" customFormat="1" x14ac:dyDescent="0.4">
      <c r="D25903" t="s">
        <v>302</v>
      </c>
    </row>
    <row r="25904" spans="4:4" customFormat="1" x14ac:dyDescent="0.4">
      <c r="D25904" t="s">
        <v>302</v>
      </c>
    </row>
    <row r="25905" spans="4:4" customFormat="1" x14ac:dyDescent="0.4">
      <c r="D25905" t="s">
        <v>302</v>
      </c>
    </row>
    <row r="25906" spans="4:4" customFormat="1" x14ac:dyDescent="0.4">
      <c r="D25906" t="s">
        <v>302</v>
      </c>
    </row>
    <row r="25907" spans="4:4" customFormat="1" x14ac:dyDescent="0.4">
      <c r="D25907" t="s">
        <v>302</v>
      </c>
    </row>
    <row r="25908" spans="4:4" customFormat="1" x14ac:dyDescent="0.4">
      <c r="D25908" t="s">
        <v>302</v>
      </c>
    </row>
    <row r="25909" spans="4:4" customFormat="1" x14ac:dyDescent="0.4">
      <c r="D25909" t="s">
        <v>302</v>
      </c>
    </row>
    <row r="25910" spans="4:4" customFormat="1" x14ac:dyDescent="0.4">
      <c r="D25910" t="s">
        <v>302</v>
      </c>
    </row>
    <row r="25911" spans="4:4" customFormat="1" x14ac:dyDescent="0.4">
      <c r="D25911" t="s">
        <v>302</v>
      </c>
    </row>
    <row r="25912" spans="4:4" customFormat="1" x14ac:dyDescent="0.4">
      <c r="D25912" t="s">
        <v>302</v>
      </c>
    </row>
    <row r="25913" spans="4:4" customFormat="1" x14ac:dyDescent="0.4">
      <c r="D25913" t="s">
        <v>302</v>
      </c>
    </row>
    <row r="25914" spans="4:4" customFormat="1" x14ac:dyDescent="0.4">
      <c r="D25914" t="s">
        <v>302</v>
      </c>
    </row>
    <row r="25915" spans="4:4" customFormat="1" x14ac:dyDescent="0.4">
      <c r="D25915" t="s">
        <v>302</v>
      </c>
    </row>
    <row r="25916" spans="4:4" customFormat="1" x14ac:dyDescent="0.4">
      <c r="D25916" t="s">
        <v>302</v>
      </c>
    </row>
    <row r="25917" spans="4:4" customFormat="1" x14ac:dyDescent="0.4">
      <c r="D25917" t="s">
        <v>302</v>
      </c>
    </row>
    <row r="25918" spans="4:4" customFormat="1" x14ac:dyDescent="0.4">
      <c r="D25918" t="s">
        <v>302</v>
      </c>
    </row>
    <row r="25919" spans="4:4" customFormat="1" x14ac:dyDescent="0.4">
      <c r="D25919" t="s">
        <v>302</v>
      </c>
    </row>
    <row r="25920" spans="4:4" customFormat="1" x14ac:dyDescent="0.4">
      <c r="D25920" t="s">
        <v>302</v>
      </c>
    </row>
    <row r="25921" spans="4:4" customFormat="1" x14ac:dyDescent="0.4">
      <c r="D25921" t="s">
        <v>302</v>
      </c>
    </row>
    <row r="25922" spans="4:4" customFormat="1" x14ac:dyDescent="0.4">
      <c r="D25922" t="s">
        <v>302</v>
      </c>
    </row>
    <row r="25923" spans="4:4" customFormat="1" x14ac:dyDescent="0.4">
      <c r="D25923" t="s">
        <v>302</v>
      </c>
    </row>
    <row r="25924" spans="4:4" customFormat="1" x14ac:dyDescent="0.4">
      <c r="D25924" t="s">
        <v>302</v>
      </c>
    </row>
    <row r="25925" spans="4:4" customFormat="1" x14ac:dyDescent="0.4">
      <c r="D25925" t="s">
        <v>302</v>
      </c>
    </row>
    <row r="25926" spans="4:4" customFormat="1" x14ac:dyDescent="0.4">
      <c r="D25926" t="s">
        <v>302</v>
      </c>
    </row>
    <row r="25927" spans="4:4" customFormat="1" x14ac:dyDescent="0.4">
      <c r="D25927" t="s">
        <v>302</v>
      </c>
    </row>
    <row r="25928" spans="4:4" customFormat="1" x14ac:dyDescent="0.4">
      <c r="D25928" t="s">
        <v>302</v>
      </c>
    </row>
    <row r="25929" spans="4:4" customFormat="1" x14ac:dyDescent="0.4">
      <c r="D25929" t="s">
        <v>302</v>
      </c>
    </row>
    <row r="25930" spans="4:4" customFormat="1" x14ac:dyDescent="0.4">
      <c r="D25930" t="s">
        <v>302</v>
      </c>
    </row>
    <row r="25931" spans="4:4" customFormat="1" x14ac:dyDescent="0.4">
      <c r="D25931" t="s">
        <v>302</v>
      </c>
    </row>
    <row r="25932" spans="4:4" customFormat="1" x14ac:dyDescent="0.4">
      <c r="D25932" t="s">
        <v>302</v>
      </c>
    </row>
    <row r="25933" spans="4:4" customFormat="1" x14ac:dyDescent="0.4">
      <c r="D25933" t="s">
        <v>302</v>
      </c>
    </row>
    <row r="25934" spans="4:4" customFormat="1" x14ac:dyDescent="0.4">
      <c r="D25934" t="s">
        <v>302</v>
      </c>
    </row>
    <row r="25935" spans="4:4" customFormat="1" x14ac:dyDescent="0.4">
      <c r="D25935" t="s">
        <v>302</v>
      </c>
    </row>
    <row r="25936" spans="4:4" customFormat="1" x14ac:dyDescent="0.4">
      <c r="D25936" t="s">
        <v>302</v>
      </c>
    </row>
    <row r="25937" spans="4:4" customFormat="1" x14ac:dyDescent="0.4">
      <c r="D25937" t="s">
        <v>302</v>
      </c>
    </row>
    <row r="25938" spans="4:4" customFormat="1" x14ac:dyDescent="0.4">
      <c r="D25938" t="s">
        <v>302</v>
      </c>
    </row>
    <row r="25939" spans="4:4" customFormat="1" x14ac:dyDescent="0.4">
      <c r="D25939" t="s">
        <v>302</v>
      </c>
    </row>
    <row r="25940" spans="4:4" customFormat="1" x14ac:dyDescent="0.4">
      <c r="D25940" t="s">
        <v>302</v>
      </c>
    </row>
    <row r="25941" spans="4:4" customFormat="1" x14ac:dyDescent="0.4">
      <c r="D25941" t="s">
        <v>302</v>
      </c>
    </row>
    <row r="25942" spans="4:4" customFormat="1" x14ac:dyDescent="0.4">
      <c r="D25942" t="s">
        <v>302</v>
      </c>
    </row>
    <row r="25943" spans="4:4" customFormat="1" x14ac:dyDescent="0.4">
      <c r="D25943" t="s">
        <v>302</v>
      </c>
    </row>
    <row r="25944" spans="4:4" customFormat="1" x14ac:dyDescent="0.4">
      <c r="D25944" t="s">
        <v>302</v>
      </c>
    </row>
    <row r="25945" spans="4:4" customFormat="1" x14ac:dyDescent="0.4">
      <c r="D25945" t="s">
        <v>302</v>
      </c>
    </row>
    <row r="25946" spans="4:4" customFormat="1" x14ac:dyDescent="0.4">
      <c r="D25946" t="s">
        <v>302</v>
      </c>
    </row>
    <row r="25947" spans="4:4" customFormat="1" x14ac:dyDescent="0.4">
      <c r="D25947" t="s">
        <v>302</v>
      </c>
    </row>
    <row r="25948" spans="4:4" customFormat="1" x14ac:dyDescent="0.4">
      <c r="D25948" t="s">
        <v>302</v>
      </c>
    </row>
    <row r="25949" spans="4:4" customFormat="1" x14ac:dyDescent="0.4">
      <c r="D25949" t="s">
        <v>302</v>
      </c>
    </row>
    <row r="25950" spans="4:4" customFormat="1" x14ac:dyDescent="0.4">
      <c r="D25950" t="s">
        <v>302</v>
      </c>
    </row>
    <row r="25951" spans="4:4" customFormat="1" x14ac:dyDescent="0.4">
      <c r="D25951" t="s">
        <v>302</v>
      </c>
    </row>
    <row r="25952" spans="4:4" customFormat="1" x14ac:dyDescent="0.4">
      <c r="D25952" t="s">
        <v>302</v>
      </c>
    </row>
    <row r="25953" spans="4:4" customFormat="1" x14ac:dyDescent="0.4">
      <c r="D25953" t="s">
        <v>302</v>
      </c>
    </row>
    <row r="25954" spans="4:4" customFormat="1" x14ac:dyDescent="0.4">
      <c r="D25954" t="s">
        <v>302</v>
      </c>
    </row>
    <row r="25955" spans="4:4" customFormat="1" x14ac:dyDescent="0.4">
      <c r="D25955" t="s">
        <v>302</v>
      </c>
    </row>
    <row r="25956" spans="4:4" customFormat="1" x14ac:dyDescent="0.4">
      <c r="D25956" t="s">
        <v>302</v>
      </c>
    </row>
    <row r="25957" spans="4:4" customFormat="1" x14ac:dyDescent="0.4">
      <c r="D25957" t="s">
        <v>302</v>
      </c>
    </row>
    <row r="25958" spans="4:4" customFormat="1" x14ac:dyDescent="0.4">
      <c r="D25958" t="s">
        <v>302</v>
      </c>
    </row>
    <row r="25959" spans="4:4" customFormat="1" x14ac:dyDescent="0.4">
      <c r="D25959" t="s">
        <v>302</v>
      </c>
    </row>
    <row r="25960" spans="4:4" customFormat="1" x14ac:dyDescent="0.4">
      <c r="D25960" t="s">
        <v>302</v>
      </c>
    </row>
    <row r="25961" spans="4:4" customFormat="1" x14ac:dyDescent="0.4">
      <c r="D25961" t="s">
        <v>302</v>
      </c>
    </row>
    <row r="25962" spans="4:4" customFormat="1" x14ac:dyDescent="0.4">
      <c r="D25962" t="s">
        <v>302</v>
      </c>
    </row>
    <row r="25963" spans="4:4" customFormat="1" x14ac:dyDescent="0.4">
      <c r="D25963" t="s">
        <v>302</v>
      </c>
    </row>
    <row r="25964" spans="4:4" customFormat="1" x14ac:dyDescent="0.4">
      <c r="D25964" t="s">
        <v>302</v>
      </c>
    </row>
    <row r="25965" spans="4:4" customFormat="1" x14ac:dyDescent="0.4">
      <c r="D25965" t="s">
        <v>302</v>
      </c>
    </row>
    <row r="25966" spans="4:4" customFormat="1" x14ac:dyDescent="0.4">
      <c r="D25966" t="s">
        <v>302</v>
      </c>
    </row>
    <row r="25967" spans="4:4" customFormat="1" x14ac:dyDescent="0.4">
      <c r="D25967" t="s">
        <v>302</v>
      </c>
    </row>
    <row r="25968" spans="4:4" customFormat="1" x14ac:dyDescent="0.4">
      <c r="D25968" t="s">
        <v>302</v>
      </c>
    </row>
    <row r="25969" spans="4:4" customFormat="1" x14ac:dyDescent="0.4">
      <c r="D25969" t="s">
        <v>302</v>
      </c>
    </row>
    <row r="25970" spans="4:4" customFormat="1" x14ac:dyDescent="0.4">
      <c r="D25970" t="s">
        <v>302</v>
      </c>
    </row>
    <row r="25971" spans="4:4" customFormat="1" x14ac:dyDescent="0.4">
      <c r="D25971" t="s">
        <v>302</v>
      </c>
    </row>
    <row r="25972" spans="4:4" customFormat="1" x14ac:dyDescent="0.4">
      <c r="D25972" t="s">
        <v>302</v>
      </c>
    </row>
    <row r="25973" spans="4:4" customFormat="1" x14ac:dyDescent="0.4">
      <c r="D25973" t="s">
        <v>302</v>
      </c>
    </row>
    <row r="25974" spans="4:4" customFormat="1" x14ac:dyDescent="0.4">
      <c r="D25974" t="s">
        <v>302</v>
      </c>
    </row>
    <row r="25975" spans="4:4" customFormat="1" x14ac:dyDescent="0.4">
      <c r="D25975" t="s">
        <v>302</v>
      </c>
    </row>
    <row r="25976" spans="4:4" customFormat="1" x14ac:dyDescent="0.4">
      <c r="D25976" t="s">
        <v>302</v>
      </c>
    </row>
    <row r="25977" spans="4:4" customFormat="1" x14ac:dyDescent="0.4">
      <c r="D25977" t="s">
        <v>302</v>
      </c>
    </row>
    <row r="25978" spans="4:4" customFormat="1" x14ac:dyDescent="0.4">
      <c r="D25978" t="s">
        <v>302</v>
      </c>
    </row>
    <row r="25979" spans="4:4" customFormat="1" x14ac:dyDescent="0.4">
      <c r="D25979" t="s">
        <v>302</v>
      </c>
    </row>
    <row r="25980" spans="4:4" customFormat="1" x14ac:dyDescent="0.4">
      <c r="D25980" t="s">
        <v>302</v>
      </c>
    </row>
    <row r="25981" spans="4:4" customFormat="1" x14ac:dyDescent="0.4">
      <c r="D25981" t="s">
        <v>302</v>
      </c>
    </row>
    <row r="25982" spans="4:4" customFormat="1" x14ac:dyDescent="0.4">
      <c r="D25982" t="s">
        <v>302</v>
      </c>
    </row>
    <row r="25983" spans="4:4" customFormat="1" x14ac:dyDescent="0.4">
      <c r="D25983" t="s">
        <v>302</v>
      </c>
    </row>
    <row r="25984" spans="4:4" customFormat="1" x14ac:dyDescent="0.4">
      <c r="D25984" t="s">
        <v>302</v>
      </c>
    </row>
    <row r="25985" spans="4:4" customFormat="1" x14ac:dyDescent="0.4">
      <c r="D25985" t="s">
        <v>302</v>
      </c>
    </row>
    <row r="25986" spans="4:4" customFormat="1" x14ac:dyDescent="0.4">
      <c r="D25986" t="s">
        <v>302</v>
      </c>
    </row>
    <row r="25987" spans="4:4" customFormat="1" x14ac:dyDescent="0.4">
      <c r="D25987" t="s">
        <v>302</v>
      </c>
    </row>
    <row r="25988" spans="4:4" customFormat="1" x14ac:dyDescent="0.4">
      <c r="D25988" t="s">
        <v>302</v>
      </c>
    </row>
    <row r="25989" spans="4:4" customFormat="1" x14ac:dyDescent="0.4">
      <c r="D25989" t="s">
        <v>302</v>
      </c>
    </row>
    <row r="25990" spans="4:4" customFormat="1" x14ac:dyDescent="0.4">
      <c r="D25990" t="s">
        <v>302</v>
      </c>
    </row>
    <row r="25991" spans="4:4" customFormat="1" x14ac:dyDescent="0.4">
      <c r="D25991" t="s">
        <v>302</v>
      </c>
    </row>
    <row r="25992" spans="4:4" customFormat="1" x14ac:dyDescent="0.4">
      <c r="D25992" t="s">
        <v>302</v>
      </c>
    </row>
    <row r="25993" spans="4:4" customFormat="1" x14ac:dyDescent="0.4">
      <c r="D25993" t="s">
        <v>302</v>
      </c>
    </row>
    <row r="25994" spans="4:4" customFormat="1" x14ac:dyDescent="0.4">
      <c r="D25994" t="s">
        <v>302</v>
      </c>
    </row>
    <row r="25995" spans="4:4" customFormat="1" x14ac:dyDescent="0.4">
      <c r="D25995" t="s">
        <v>302</v>
      </c>
    </row>
    <row r="25996" spans="4:4" customFormat="1" x14ac:dyDescent="0.4">
      <c r="D25996" t="s">
        <v>302</v>
      </c>
    </row>
    <row r="25997" spans="4:4" customFormat="1" x14ac:dyDescent="0.4">
      <c r="D25997" t="s">
        <v>302</v>
      </c>
    </row>
    <row r="25998" spans="4:4" customFormat="1" x14ac:dyDescent="0.4">
      <c r="D25998" t="s">
        <v>302</v>
      </c>
    </row>
    <row r="25999" spans="4:4" customFormat="1" x14ac:dyDescent="0.4">
      <c r="D25999" t="s">
        <v>302</v>
      </c>
    </row>
    <row r="26000" spans="4:4" customFormat="1" x14ac:dyDescent="0.4">
      <c r="D26000" t="s">
        <v>302</v>
      </c>
    </row>
    <row r="26001" spans="4:4" customFormat="1" x14ac:dyDescent="0.4">
      <c r="D26001" t="s">
        <v>302</v>
      </c>
    </row>
    <row r="26002" spans="4:4" customFormat="1" x14ac:dyDescent="0.4">
      <c r="D26002" t="s">
        <v>302</v>
      </c>
    </row>
    <row r="26003" spans="4:4" customFormat="1" x14ac:dyDescent="0.4">
      <c r="D26003" t="s">
        <v>302</v>
      </c>
    </row>
    <row r="26004" spans="4:4" customFormat="1" x14ac:dyDescent="0.4">
      <c r="D26004" t="s">
        <v>302</v>
      </c>
    </row>
    <row r="26005" spans="4:4" customFormat="1" x14ac:dyDescent="0.4">
      <c r="D26005" t="s">
        <v>302</v>
      </c>
    </row>
    <row r="26006" spans="4:4" customFormat="1" x14ac:dyDescent="0.4">
      <c r="D26006" t="s">
        <v>302</v>
      </c>
    </row>
    <row r="26007" spans="4:4" customFormat="1" x14ac:dyDescent="0.4">
      <c r="D26007" t="s">
        <v>302</v>
      </c>
    </row>
    <row r="26008" spans="4:4" customFormat="1" x14ac:dyDescent="0.4">
      <c r="D26008" t="s">
        <v>302</v>
      </c>
    </row>
    <row r="26009" spans="4:4" customFormat="1" x14ac:dyDescent="0.4">
      <c r="D26009" t="s">
        <v>302</v>
      </c>
    </row>
    <row r="26010" spans="4:4" customFormat="1" x14ac:dyDescent="0.4">
      <c r="D26010" t="s">
        <v>302</v>
      </c>
    </row>
    <row r="26011" spans="4:4" customFormat="1" x14ac:dyDescent="0.4">
      <c r="D26011" t="s">
        <v>302</v>
      </c>
    </row>
    <row r="26012" spans="4:4" customFormat="1" x14ac:dyDescent="0.4">
      <c r="D26012" t="s">
        <v>302</v>
      </c>
    </row>
    <row r="26013" spans="4:4" customFormat="1" x14ac:dyDescent="0.4">
      <c r="D26013" t="s">
        <v>302</v>
      </c>
    </row>
    <row r="26014" spans="4:4" customFormat="1" x14ac:dyDescent="0.4">
      <c r="D26014" t="s">
        <v>302</v>
      </c>
    </row>
    <row r="26015" spans="4:4" customFormat="1" x14ac:dyDescent="0.4">
      <c r="D26015" t="s">
        <v>302</v>
      </c>
    </row>
    <row r="26016" spans="4:4" customFormat="1" x14ac:dyDescent="0.4">
      <c r="D26016" t="s">
        <v>302</v>
      </c>
    </row>
    <row r="26017" spans="4:4" customFormat="1" x14ac:dyDescent="0.4">
      <c r="D26017" t="s">
        <v>302</v>
      </c>
    </row>
    <row r="26018" spans="4:4" customFormat="1" x14ac:dyDescent="0.4">
      <c r="D26018" t="s">
        <v>302</v>
      </c>
    </row>
    <row r="26019" spans="4:4" customFormat="1" x14ac:dyDescent="0.4">
      <c r="D26019" t="s">
        <v>302</v>
      </c>
    </row>
    <row r="26020" spans="4:4" customFormat="1" x14ac:dyDescent="0.4">
      <c r="D26020" t="s">
        <v>302</v>
      </c>
    </row>
    <row r="26021" spans="4:4" customFormat="1" x14ac:dyDescent="0.4">
      <c r="D26021" t="s">
        <v>302</v>
      </c>
    </row>
    <row r="26022" spans="4:4" customFormat="1" x14ac:dyDescent="0.4">
      <c r="D26022" t="s">
        <v>302</v>
      </c>
    </row>
    <row r="26023" spans="4:4" customFormat="1" x14ac:dyDescent="0.4">
      <c r="D26023" t="s">
        <v>302</v>
      </c>
    </row>
    <row r="26024" spans="4:4" customFormat="1" x14ac:dyDescent="0.4">
      <c r="D26024" t="s">
        <v>302</v>
      </c>
    </row>
    <row r="26025" spans="4:4" customFormat="1" x14ac:dyDescent="0.4">
      <c r="D26025" t="s">
        <v>302</v>
      </c>
    </row>
    <row r="26026" spans="4:4" customFormat="1" x14ac:dyDescent="0.4">
      <c r="D26026" t="s">
        <v>302</v>
      </c>
    </row>
    <row r="26027" spans="4:4" customFormat="1" x14ac:dyDescent="0.4">
      <c r="D26027" t="s">
        <v>302</v>
      </c>
    </row>
    <row r="26028" spans="4:4" customFormat="1" x14ac:dyDescent="0.4">
      <c r="D26028" t="s">
        <v>302</v>
      </c>
    </row>
    <row r="26029" spans="4:4" customFormat="1" x14ac:dyDescent="0.4">
      <c r="D26029" t="s">
        <v>302</v>
      </c>
    </row>
    <row r="26030" spans="4:4" customFormat="1" x14ac:dyDescent="0.4">
      <c r="D26030" t="s">
        <v>302</v>
      </c>
    </row>
    <row r="26031" spans="4:4" customFormat="1" x14ac:dyDescent="0.4">
      <c r="D26031" t="s">
        <v>302</v>
      </c>
    </row>
    <row r="26032" spans="4:4" customFormat="1" x14ac:dyDescent="0.4">
      <c r="D26032" t="s">
        <v>302</v>
      </c>
    </row>
    <row r="26033" spans="4:4" customFormat="1" x14ac:dyDescent="0.4">
      <c r="D26033" t="s">
        <v>302</v>
      </c>
    </row>
    <row r="26034" spans="4:4" customFormat="1" x14ac:dyDescent="0.4">
      <c r="D26034" t="s">
        <v>302</v>
      </c>
    </row>
    <row r="26035" spans="4:4" customFormat="1" x14ac:dyDescent="0.4">
      <c r="D26035" t="s">
        <v>302</v>
      </c>
    </row>
    <row r="26036" spans="4:4" customFormat="1" x14ac:dyDescent="0.4">
      <c r="D26036" t="s">
        <v>302</v>
      </c>
    </row>
    <row r="26037" spans="4:4" customFormat="1" x14ac:dyDescent="0.4">
      <c r="D26037" t="s">
        <v>302</v>
      </c>
    </row>
    <row r="26038" spans="4:4" customFormat="1" x14ac:dyDescent="0.4">
      <c r="D26038" t="s">
        <v>302</v>
      </c>
    </row>
    <row r="26039" spans="4:4" customFormat="1" x14ac:dyDescent="0.4">
      <c r="D26039" t="s">
        <v>302</v>
      </c>
    </row>
    <row r="26040" spans="4:4" customFormat="1" x14ac:dyDescent="0.4">
      <c r="D26040" t="s">
        <v>302</v>
      </c>
    </row>
    <row r="26041" spans="4:4" customFormat="1" x14ac:dyDescent="0.4">
      <c r="D26041" t="s">
        <v>302</v>
      </c>
    </row>
    <row r="26042" spans="4:4" customFormat="1" x14ac:dyDescent="0.4">
      <c r="D26042" t="s">
        <v>302</v>
      </c>
    </row>
    <row r="26043" spans="4:4" customFormat="1" x14ac:dyDescent="0.4">
      <c r="D26043" t="s">
        <v>302</v>
      </c>
    </row>
    <row r="26044" spans="4:4" customFormat="1" x14ac:dyDescent="0.4">
      <c r="D26044" t="s">
        <v>302</v>
      </c>
    </row>
    <row r="26045" spans="4:4" customFormat="1" x14ac:dyDescent="0.4">
      <c r="D26045" t="s">
        <v>302</v>
      </c>
    </row>
    <row r="26046" spans="4:4" customFormat="1" x14ac:dyDescent="0.4">
      <c r="D26046" t="s">
        <v>302</v>
      </c>
    </row>
    <row r="26047" spans="4:4" customFormat="1" x14ac:dyDescent="0.4">
      <c r="D26047" t="s">
        <v>302</v>
      </c>
    </row>
    <row r="26048" spans="4:4" customFormat="1" x14ac:dyDescent="0.4">
      <c r="D26048" t="s">
        <v>302</v>
      </c>
    </row>
    <row r="26049" spans="4:4" customFormat="1" x14ac:dyDescent="0.4">
      <c r="D26049" t="s">
        <v>302</v>
      </c>
    </row>
    <row r="26050" spans="4:4" customFormat="1" x14ac:dyDescent="0.4">
      <c r="D26050" t="s">
        <v>302</v>
      </c>
    </row>
    <row r="26051" spans="4:4" customFormat="1" x14ac:dyDescent="0.4">
      <c r="D26051" t="s">
        <v>302</v>
      </c>
    </row>
    <row r="26052" spans="4:4" customFormat="1" x14ac:dyDescent="0.4">
      <c r="D26052" t="s">
        <v>302</v>
      </c>
    </row>
    <row r="26053" spans="4:4" customFormat="1" x14ac:dyDescent="0.4">
      <c r="D26053" t="s">
        <v>302</v>
      </c>
    </row>
    <row r="26054" spans="4:4" customFormat="1" x14ac:dyDescent="0.4">
      <c r="D26054" t="s">
        <v>302</v>
      </c>
    </row>
    <row r="26055" spans="4:4" customFormat="1" x14ac:dyDescent="0.4">
      <c r="D26055" t="s">
        <v>302</v>
      </c>
    </row>
    <row r="26056" spans="4:4" customFormat="1" x14ac:dyDescent="0.4">
      <c r="D26056" t="s">
        <v>302</v>
      </c>
    </row>
    <row r="26057" spans="4:4" customFormat="1" x14ac:dyDescent="0.4">
      <c r="D26057" t="s">
        <v>302</v>
      </c>
    </row>
    <row r="26058" spans="4:4" customFormat="1" x14ac:dyDescent="0.4">
      <c r="D26058" t="s">
        <v>302</v>
      </c>
    </row>
    <row r="26059" spans="4:4" customFormat="1" x14ac:dyDescent="0.4">
      <c r="D26059" t="s">
        <v>302</v>
      </c>
    </row>
    <row r="26060" spans="4:4" customFormat="1" x14ac:dyDescent="0.4">
      <c r="D26060" t="s">
        <v>302</v>
      </c>
    </row>
    <row r="26061" spans="4:4" customFormat="1" x14ac:dyDescent="0.4">
      <c r="D26061" t="s">
        <v>302</v>
      </c>
    </row>
    <row r="26062" spans="4:4" customFormat="1" x14ac:dyDescent="0.4">
      <c r="D26062" t="s">
        <v>302</v>
      </c>
    </row>
    <row r="26063" spans="4:4" customFormat="1" x14ac:dyDescent="0.4">
      <c r="D26063" t="s">
        <v>302</v>
      </c>
    </row>
    <row r="26064" spans="4:4" customFormat="1" x14ac:dyDescent="0.4">
      <c r="D26064" t="s">
        <v>302</v>
      </c>
    </row>
    <row r="26065" spans="4:4" customFormat="1" x14ac:dyDescent="0.4">
      <c r="D26065" t="s">
        <v>302</v>
      </c>
    </row>
    <row r="26066" spans="4:4" customFormat="1" x14ac:dyDescent="0.4">
      <c r="D26066" t="s">
        <v>302</v>
      </c>
    </row>
    <row r="26067" spans="4:4" customFormat="1" x14ac:dyDescent="0.4">
      <c r="D26067" t="s">
        <v>302</v>
      </c>
    </row>
    <row r="26068" spans="4:4" customFormat="1" x14ac:dyDescent="0.4">
      <c r="D26068" t="s">
        <v>302</v>
      </c>
    </row>
    <row r="26069" spans="4:4" customFormat="1" x14ac:dyDescent="0.4">
      <c r="D26069" t="s">
        <v>302</v>
      </c>
    </row>
    <row r="26070" spans="4:4" customFormat="1" x14ac:dyDescent="0.4">
      <c r="D26070" t="s">
        <v>302</v>
      </c>
    </row>
    <row r="26071" spans="4:4" customFormat="1" x14ac:dyDescent="0.4">
      <c r="D26071" t="s">
        <v>302</v>
      </c>
    </row>
    <row r="26072" spans="4:4" customFormat="1" x14ac:dyDescent="0.4">
      <c r="D26072" t="s">
        <v>302</v>
      </c>
    </row>
    <row r="26073" spans="4:4" customFormat="1" x14ac:dyDescent="0.4">
      <c r="D26073" t="s">
        <v>302</v>
      </c>
    </row>
    <row r="26074" spans="4:4" customFormat="1" x14ac:dyDescent="0.4">
      <c r="D26074" t="s">
        <v>302</v>
      </c>
    </row>
    <row r="26075" spans="4:4" customFormat="1" x14ac:dyDescent="0.4">
      <c r="D26075" t="s">
        <v>302</v>
      </c>
    </row>
    <row r="26076" spans="4:4" customFormat="1" x14ac:dyDescent="0.4">
      <c r="D26076" t="s">
        <v>302</v>
      </c>
    </row>
    <row r="26077" spans="4:4" customFormat="1" x14ac:dyDescent="0.4">
      <c r="D26077" t="s">
        <v>302</v>
      </c>
    </row>
    <row r="26078" spans="4:4" customFormat="1" x14ac:dyDescent="0.4">
      <c r="D26078" t="s">
        <v>302</v>
      </c>
    </row>
    <row r="26079" spans="4:4" customFormat="1" x14ac:dyDescent="0.4">
      <c r="D26079" t="s">
        <v>302</v>
      </c>
    </row>
    <row r="26080" spans="4:4" customFormat="1" x14ac:dyDescent="0.4">
      <c r="D26080" t="s">
        <v>302</v>
      </c>
    </row>
    <row r="26081" spans="4:4" customFormat="1" x14ac:dyDescent="0.4">
      <c r="D26081" t="s">
        <v>302</v>
      </c>
    </row>
    <row r="26082" spans="4:4" customFormat="1" x14ac:dyDescent="0.4">
      <c r="D26082" t="s">
        <v>302</v>
      </c>
    </row>
    <row r="26083" spans="4:4" customFormat="1" x14ac:dyDescent="0.4">
      <c r="D26083" t="s">
        <v>302</v>
      </c>
    </row>
    <row r="26084" spans="4:4" customFormat="1" x14ac:dyDescent="0.4">
      <c r="D26084" t="s">
        <v>302</v>
      </c>
    </row>
    <row r="26085" spans="4:4" customFormat="1" x14ac:dyDescent="0.4">
      <c r="D26085" t="s">
        <v>302</v>
      </c>
    </row>
    <row r="26086" spans="4:4" customFormat="1" x14ac:dyDescent="0.4">
      <c r="D26086" t="s">
        <v>302</v>
      </c>
    </row>
    <row r="26087" spans="4:4" customFormat="1" x14ac:dyDescent="0.4">
      <c r="D26087" t="s">
        <v>302</v>
      </c>
    </row>
    <row r="26088" spans="4:4" customFormat="1" x14ac:dyDescent="0.4">
      <c r="D26088" t="s">
        <v>302</v>
      </c>
    </row>
    <row r="26089" spans="4:4" customFormat="1" x14ac:dyDescent="0.4">
      <c r="D26089" t="s">
        <v>302</v>
      </c>
    </row>
    <row r="26090" spans="4:4" customFormat="1" x14ac:dyDescent="0.4">
      <c r="D26090" t="s">
        <v>302</v>
      </c>
    </row>
    <row r="26091" spans="4:4" customFormat="1" x14ac:dyDescent="0.4">
      <c r="D26091" t="s">
        <v>302</v>
      </c>
    </row>
    <row r="26092" spans="4:4" customFormat="1" x14ac:dyDescent="0.4">
      <c r="D26092" t="s">
        <v>302</v>
      </c>
    </row>
    <row r="26093" spans="4:4" customFormat="1" x14ac:dyDescent="0.4">
      <c r="D26093" t="s">
        <v>302</v>
      </c>
    </row>
    <row r="26094" spans="4:4" customFormat="1" x14ac:dyDescent="0.4">
      <c r="D26094" t="s">
        <v>302</v>
      </c>
    </row>
    <row r="26095" spans="4:4" customFormat="1" x14ac:dyDescent="0.4">
      <c r="D26095" t="s">
        <v>302</v>
      </c>
    </row>
    <row r="26096" spans="4:4" customFormat="1" x14ac:dyDescent="0.4">
      <c r="D26096" t="s">
        <v>302</v>
      </c>
    </row>
    <row r="26097" spans="4:4" customFormat="1" x14ac:dyDescent="0.4">
      <c r="D26097" t="s">
        <v>302</v>
      </c>
    </row>
    <row r="26098" spans="4:4" customFormat="1" x14ac:dyDescent="0.4">
      <c r="D26098" t="s">
        <v>302</v>
      </c>
    </row>
    <row r="26099" spans="4:4" customFormat="1" x14ac:dyDescent="0.4">
      <c r="D26099" t="s">
        <v>302</v>
      </c>
    </row>
    <row r="26100" spans="4:4" customFormat="1" x14ac:dyDescent="0.4">
      <c r="D26100" t="s">
        <v>302</v>
      </c>
    </row>
    <row r="26101" spans="4:4" customFormat="1" x14ac:dyDescent="0.4">
      <c r="D26101" t="s">
        <v>302</v>
      </c>
    </row>
    <row r="26102" spans="4:4" customFormat="1" x14ac:dyDescent="0.4">
      <c r="D26102" t="s">
        <v>302</v>
      </c>
    </row>
    <row r="26103" spans="4:4" customFormat="1" x14ac:dyDescent="0.4">
      <c r="D26103" t="s">
        <v>302</v>
      </c>
    </row>
    <row r="26104" spans="4:4" customFormat="1" x14ac:dyDescent="0.4">
      <c r="D26104" t="s">
        <v>302</v>
      </c>
    </row>
    <row r="26105" spans="4:4" customFormat="1" x14ac:dyDescent="0.4">
      <c r="D26105" t="s">
        <v>302</v>
      </c>
    </row>
    <row r="26106" spans="4:4" customFormat="1" x14ac:dyDescent="0.4">
      <c r="D26106" t="s">
        <v>302</v>
      </c>
    </row>
    <row r="26107" spans="4:4" customFormat="1" x14ac:dyDescent="0.4">
      <c r="D26107" t="s">
        <v>302</v>
      </c>
    </row>
    <row r="26108" spans="4:4" customFormat="1" x14ac:dyDescent="0.4">
      <c r="D26108" t="s">
        <v>302</v>
      </c>
    </row>
    <row r="26109" spans="4:4" customFormat="1" x14ac:dyDescent="0.4">
      <c r="D26109" t="s">
        <v>302</v>
      </c>
    </row>
    <row r="26110" spans="4:4" customFormat="1" x14ac:dyDescent="0.4">
      <c r="D26110" t="s">
        <v>302</v>
      </c>
    </row>
    <row r="26111" spans="4:4" customFormat="1" x14ac:dyDescent="0.4">
      <c r="D26111" t="s">
        <v>302</v>
      </c>
    </row>
    <row r="26112" spans="4:4" customFormat="1" x14ac:dyDescent="0.4">
      <c r="D26112" t="s">
        <v>302</v>
      </c>
    </row>
    <row r="26113" spans="4:4" customFormat="1" x14ac:dyDescent="0.4">
      <c r="D26113" t="s">
        <v>302</v>
      </c>
    </row>
    <row r="26114" spans="4:4" customFormat="1" x14ac:dyDescent="0.4">
      <c r="D26114" t="s">
        <v>302</v>
      </c>
    </row>
    <row r="26115" spans="4:4" customFormat="1" x14ac:dyDescent="0.4">
      <c r="D26115" t="s">
        <v>302</v>
      </c>
    </row>
    <row r="26116" spans="4:4" customFormat="1" x14ac:dyDescent="0.4">
      <c r="D26116" t="s">
        <v>302</v>
      </c>
    </row>
    <row r="26117" spans="4:4" customFormat="1" x14ac:dyDescent="0.4">
      <c r="D26117" t="s">
        <v>302</v>
      </c>
    </row>
    <row r="26118" spans="4:4" customFormat="1" x14ac:dyDescent="0.4">
      <c r="D26118" t="s">
        <v>302</v>
      </c>
    </row>
    <row r="26119" spans="4:4" customFormat="1" x14ac:dyDescent="0.4">
      <c r="D26119" t="s">
        <v>302</v>
      </c>
    </row>
    <row r="26120" spans="4:4" customFormat="1" x14ac:dyDescent="0.4">
      <c r="D26120" t="s">
        <v>302</v>
      </c>
    </row>
    <row r="26121" spans="4:4" customFormat="1" x14ac:dyDescent="0.4">
      <c r="D26121" t="s">
        <v>302</v>
      </c>
    </row>
    <row r="26122" spans="4:4" customFormat="1" x14ac:dyDescent="0.4">
      <c r="D26122" t="s">
        <v>302</v>
      </c>
    </row>
    <row r="26123" spans="4:4" customFormat="1" x14ac:dyDescent="0.4">
      <c r="D26123" t="s">
        <v>302</v>
      </c>
    </row>
    <row r="26124" spans="4:4" customFormat="1" x14ac:dyDescent="0.4">
      <c r="D26124" t="s">
        <v>302</v>
      </c>
    </row>
    <row r="26125" spans="4:4" customFormat="1" x14ac:dyDescent="0.4">
      <c r="D26125" t="s">
        <v>302</v>
      </c>
    </row>
    <row r="26126" spans="4:4" customFormat="1" x14ac:dyDescent="0.4">
      <c r="D26126" t="s">
        <v>302</v>
      </c>
    </row>
    <row r="26127" spans="4:4" customFormat="1" x14ac:dyDescent="0.4">
      <c r="D26127" t="s">
        <v>302</v>
      </c>
    </row>
    <row r="26128" spans="4:4" customFormat="1" x14ac:dyDescent="0.4">
      <c r="D26128" t="s">
        <v>302</v>
      </c>
    </row>
    <row r="26129" spans="4:4" customFormat="1" x14ac:dyDescent="0.4">
      <c r="D26129" t="s">
        <v>302</v>
      </c>
    </row>
    <row r="26130" spans="4:4" customFormat="1" x14ac:dyDescent="0.4">
      <c r="D26130" t="s">
        <v>302</v>
      </c>
    </row>
    <row r="26131" spans="4:4" customFormat="1" x14ac:dyDescent="0.4">
      <c r="D26131" t="s">
        <v>302</v>
      </c>
    </row>
    <row r="26132" spans="4:4" customFormat="1" x14ac:dyDescent="0.4">
      <c r="D26132" t="s">
        <v>302</v>
      </c>
    </row>
    <row r="26133" spans="4:4" customFormat="1" x14ac:dyDescent="0.4">
      <c r="D26133" t="s">
        <v>302</v>
      </c>
    </row>
    <row r="26134" spans="4:4" customFormat="1" x14ac:dyDescent="0.4">
      <c r="D26134" t="s">
        <v>302</v>
      </c>
    </row>
    <row r="26135" spans="4:4" customFormat="1" x14ac:dyDescent="0.4">
      <c r="D26135" t="s">
        <v>302</v>
      </c>
    </row>
    <row r="26136" spans="4:4" customFormat="1" x14ac:dyDescent="0.4">
      <c r="D26136" t="s">
        <v>302</v>
      </c>
    </row>
    <row r="26137" spans="4:4" customFormat="1" x14ac:dyDescent="0.4">
      <c r="D26137" t="s">
        <v>302</v>
      </c>
    </row>
    <row r="26138" spans="4:4" customFormat="1" x14ac:dyDescent="0.4">
      <c r="D26138" t="s">
        <v>302</v>
      </c>
    </row>
    <row r="26139" spans="4:4" customFormat="1" x14ac:dyDescent="0.4">
      <c r="D26139" t="s">
        <v>302</v>
      </c>
    </row>
    <row r="26140" spans="4:4" customFormat="1" x14ac:dyDescent="0.4">
      <c r="D26140" t="s">
        <v>302</v>
      </c>
    </row>
    <row r="26141" spans="4:4" customFormat="1" x14ac:dyDescent="0.4">
      <c r="D26141" t="s">
        <v>302</v>
      </c>
    </row>
    <row r="26142" spans="4:4" customFormat="1" x14ac:dyDescent="0.4">
      <c r="D26142" t="s">
        <v>302</v>
      </c>
    </row>
    <row r="26143" spans="4:4" customFormat="1" x14ac:dyDescent="0.4">
      <c r="D26143" t="s">
        <v>302</v>
      </c>
    </row>
    <row r="26144" spans="4:4" customFormat="1" x14ac:dyDescent="0.4">
      <c r="D26144" t="s">
        <v>302</v>
      </c>
    </row>
    <row r="26145" spans="4:4" customFormat="1" x14ac:dyDescent="0.4">
      <c r="D26145" t="s">
        <v>302</v>
      </c>
    </row>
    <row r="26146" spans="4:4" customFormat="1" x14ac:dyDescent="0.4">
      <c r="D26146" t="s">
        <v>302</v>
      </c>
    </row>
    <row r="26147" spans="4:4" customFormat="1" x14ac:dyDescent="0.4">
      <c r="D26147" t="s">
        <v>302</v>
      </c>
    </row>
    <row r="26148" spans="4:4" customFormat="1" x14ac:dyDescent="0.4">
      <c r="D26148" t="s">
        <v>302</v>
      </c>
    </row>
    <row r="26149" spans="4:4" customFormat="1" x14ac:dyDescent="0.4">
      <c r="D26149" t="s">
        <v>302</v>
      </c>
    </row>
    <row r="26150" spans="4:4" customFormat="1" x14ac:dyDescent="0.4">
      <c r="D26150" t="s">
        <v>302</v>
      </c>
    </row>
    <row r="26151" spans="4:4" customFormat="1" x14ac:dyDescent="0.4">
      <c r="D26151" t="s">
        <v>302</v>
      </c>
    </row>
    <row r="26152" spans="4:4" customFormat="1" x14ac:dyDescent="0.4">
      <c r="D26152" t="s">
        <v>302</v>
      </c>
    </row>
    <row r="26153" spans="4:4" customFormat="1" x14ac:dyDescent="0.4">
      <c r="D26153" t="s">
        <v>302</v>
      </c>
    </row>
    <row r="26154" spans="4:4" customFormat="1" x14ac:dyDescent="0.4">
      <c r="D26154" t="s">
        <v>302</v>
      </c>
    </row>
    <row r="26155" spans="4:4" customFormat="1" x14ac:dyDescent="0.4">
      <c r="D26155" t="s">
        <v>302</v>
      </c>
    </row>
    <row r="26156" spans="4:4" customFormat="1" x14ac:dyDescent="0.4">
      <c r="D26156" t="s">
        <v>302</v>
      </c>
    </row>
    <row r="26157" spans="4:4" customFormat="1" x14ac:dyDescent="0.4">
      <c r="D26157" t="s">
        <v>302</v>
      </c>
    </row>
    <row r="26158" spans="4:4" customFormat="1" x14ac:dyDescent="0.4">
      <c r="D26158" t="s">
        <v>302</v>
      </c>
    </row>
    <row r="26159" spans="4:4" customFormat="1" x14ac:dyDescent="0.4">
      <c r="D26159" t="s">
        <v>302</v>
      </c>
    </row>
    <row r="26160" spans="4:4" customFormat="1" x14ac:dyDescent="0.4">
      <c r="D26160" t="s">
        <v>302</v>
      </c>
    </row>
    <row r="26161" spans="4:4" customFormat="1" x14ac:dyDescent="0.4">
      <c r="D26161" t="s">
        <v>302</v>
      </c>
    </row>
    <row r="26162" spans="4:4" customFormat="1" x14ac:dyDescent="0.4">
      <c r="D26162" t="s">
        <v>302</v>
      </c>
    </row>
    <row r="26163" spans="4:4" customFormat="1" x14ac:dyDescent="0.4">
      <c r="D26163" t="s">
        <v>302</v>
      </c>
    </row>
    <row r="26164" spans="4:4" customFormat="1" x14ac:dyDescent="0.4">
      <c r="D26164" t="s">
        <v>302</v>
      </c>
    </row>
    <row r="26165" spans="4:4" customFormat="1" x14ac:dyDescent="0.4">
      <c r="D26165" t="s">
        <v>302</v>
      </c>
    </row>
    <row r="26166" spans="4:4" customFormat="1" x14ac:dyDescent="0.4">
      <c r="D26166" t="s">
        <v>302</v>
      </c>
    </row>
    <row r="26167" spans="4:4" customFormat="1" x14ac:dyDescent="0.4">
      <c r="D26167" t="s">
        <v>302</v>
      </c>
    </row>
    <row r="26168" spans="4:4" customFormat="1" x14ac:dyDescent="0.4">
      <c r="D26168" t="s">
        <v>302</v>
      </c>
    </row>
    <row r="26169" spans="4:4" customFormat="1" x14ac:dyDescent="0.4">
      <c r="D26169" t="s">
        <v>302</v>
      </c>
    </row>
    <row r="26170" spans="4:4" customFormat="1" x14ac:dyDescent="0.4">
      <c r="D26170" t="s">
        <v>302</v>
      </c>
    </row>
    <row r="26171" spans="4:4" customFormat="1" x14ac:dyDescent="0.4">
      <c r="D26171" t="s">
        <v>302</v>
      </c>
    </row>
    <row r="26172" spans="4:4" customFormat="1" x14ac:dyDescent="0.4">
      <c r="D26172" t="s">
        <v>302</v>
      </c>
    </row>
    <row r="26173" spans="4:4" customFormat="1" x14ac:dyDescent="0.4">
      <c r="D26173" t="s">
        <v>302</v>
      </c>
    </row>
    <row r="26174" spans="4:4" customFormat="1" x14ac:dyDescent="0.4">
      <c r="D26174" t="s">
        <v>302</v>
      </c>
    </row>
    <row r="26175" spans="4:4" customFormat="1" x14ac:dyDescent="0.4">
      <c r="D26175" t="s">
        <v>302</v>
      </c>
    </row>
    <row r="26176" spans="4:4" customFormat="1" x14ac:dyDescent="0.4">
      <c r="D26176" t="s">
        <v>302</v>
      </c>
    </row>
    <row r="26177" spans="4:4" customFormat="1" x14ac:dyDescent="0.4">
      <c r="D26177" t="s">
        <v>302</v>
      </c>
    </row>
    <row r="26178" spans="4:4" customFormat="1" x14ac:dyDescent="0.4">
      <c r="D26178" t="s">
        <v>302</v>
      </c>
    </row>
    <row r="26179" spans="4:4" customFormat="1" x14ac:dyDescent="0.4">
      <c r="D26179" t="s">
        <v>302</v>
      </c>
    </row>
    <row r="26180" spans="4:4" customFormat="1" x14ac:dyDescent="0.4">
      <c r="D26180" t="s">
        <v>302</v>
      </c>
    </row>
    <row r="26181" spans="4:4" customFormat="1" x14ac:dyDescent="0.4">
      <c r="D26181" t="s">
        <v>302</v>
      </c>
    </row>
    <row r="26182" spans="4:4" customFormat="1" x14ac:dyDescent="0.4">
      <c r="D26182" t="s">
        <v>302</v>
      </c>
    </row>
    <row r="26183" spans="4:4" customFormat="1" x14ac:dyDescent="0.4">
      <c r="D26183" t="s">
        <v>302</v>
      </c>
    </row>
    <row r="26184" spans="4:4" customFormat="1" x14ac:dyDescent="0.4">
      <c r="D26184" t="s">
        <v>302</v>
      </c>
    </row>
    <row r="26185" spans="4:4" customFormat="1" x14ac:dyDescent="0.4">
      <c r="D26185" t="s">
        <v>302</v>
      </c>
    </row>
    <row r="26186" spans="4:4" customFormat="1" x14ac:dyDescent="0.4">
      <c r="D26186" t="s">
        <v>302</v>
      </c>
    </row>
    <row r="26187" spans="4:4" customFormat="1" x14ac:dyDescent="0.4">
      <c r="D26187" t="s">
        <v>302</v>
      </c>
    </row>
    <row r="26188" spans="4:4" customFormat="1" x14ac:dyDescent="0.4">
      <c r="D26188" t="s">
        <v>302</v>
      </c>
    </row>
    <row r="26189" spans="4:4" customFormat="1" x14ac:dyDescent="0.4">
      <c r="D26189" t="s">
        <v>302</v>
      </c>
    </row>
    <row r="26190" spans="4:4" customFormat="1" x14ac:dyDescent="0.4">
      <c r="D26190" t="s">
        <v>302</v>
      </c>
    </row>
    <row r="26191" spans="4:4" customFormat="1" x14ac:dyDescent="0.4">
      <c r="D26191" t="s">
        <v>302</v>
      </c>
    </row>
    <row r="26192" spans="4:4" customFormat="1" x14ac:dyDescent="0.4">
      <c r="D26192" t="s">
        <v>302</v>
      </c>
    </row>
    <row r="26193" spans="4:4" customFormat="1" x14ac:dyDescent="0.4">
      <c r="D26193" t="s">
        <v>302</v>
      </c>
    </row>
    <row r="26194" spans="4:4" customFormat="1" x14ac:dyDescent="0.4">
      <c r="D26194" t="s">
        <v>302</v>
      </c>
    </row>
    <row r="26195" spans="4:4" customFormat="1" x14ac:dyDescent="0.4">
      <c r="D26195" t="s">
        <v>302</v>
      </c>
    </row>
    <row r="26196" spans="4:4" customFormat="1" x14ac:dyDescent="0.4">
      <c r="D26196" t="s">
        <v>302</v>
      </c>
    </row>
    <row r="26197" spans="4:4" customFormat="1" x14ac:dyDescent="0.4">
      <c r="D26197" t="s">
        <v>302</v>
      </c>
    </row>
    <row r="26198" spans="4:4" customFormat="1" x14ac:dyDescent="0.4">
      <c r="D26198" t="s">
        <v>302</v>
      </c>
    </row>
    <row r="26199" spans="4:4" customFormat="1" x14ac:dyDescent="0.4">
      <c r="D26199" t="s">
        <v>302</v>
      </c>
    </row>
    <row r="26200" spans="4:4" customFormat="1" x14ac:dyDescent="0.4">
      <c r="D26200" t="s">
        <v>302</v>
      </c>
    </row>
    <row r="26201" spans="4:4" customFormat="1" x14ac:dyDescent="0.4">
      <c r="D26201" t="s">
        <v>302</v>
      </c>
    </row>
    <row r="26202" spans="4:4" customFormat="1" x14ac:dyDescent="0.4">
      <c r="D26202" t="s">
        <v>302</v>
      </c>
    </row>
    <row r="26203" spans="4:4" customFormat="1" x14ac:dyDescent="0.4">
      <c r="D26203" t="s">
        <v>302</v>
      </c>
    </row>
    <row r="26204" spans="4:4" customFormat="1" x14ac:dyDescent="0.4">
      <c r="D26204" t="s">
        <v>302</v>
      </c>
    </row>
    <row r="26205" spans="4:4" customFormat="1" x14ac:dyDescent="0.4">
      <c r="D26205" t="s">
        <v>302</v>
      </c>
    </row>
    <row r="26206" spans="4:4" customFormat="1" x14ac:dyDescent="0.4">
      <c r="D26206" t="s">
        <v>302</v>
      </c>
    </row>
    <row r="26207" spans="4:4" customFormat="1" x14ac:dyDescent="0.4">
      <c r="D26207" t="s">
        <v>302</v>
      </c>
    </row>
    <row r="26208" spans="4:4" customFormat="1" x14ac:dyDescent="0.4">
      <c r="D26208" t="s">
        <v>302</v>
      </c>
    </row>
    <row r="26209" spans="4:4" customFormat="1" x14ac:dyDescent="0.4">
      <c r="D26209" t="s">
        <v>302</v>
      </c>
    </row>
    <row r="26210" spans="4:4" customFormat="1" x14ac:dyDescent="0.4">
      <c r="D26210" t="s">
        <v>302</v>
      </c>
    </row>
    <row r="26211" spans="4:4" customFormat="1" x14ac:dyDescent="0.4">
      <c r="D26211" t="s">
        <v>302</v>
      </c>
    </row>
    <row r="26212" spans="4:4" customFormat="1" x14ac:dyDescent="0.4">
      <c r="D26212" t="s">
        <v>302</v>
      </c>
    </row>
    <row r="26213" spans="4:4" customFormat="1" x14ac:dyDescent="0.4">
      <c r="D26213" t="s">
        <v>302</v>
      </c>
    </row>
    <row r="26214" spans="4:4" customFormat="1" x14ac:dyDescent="0.4">
      <c r="D26214" t="s">
        <v>302</v>
      </c>
    </row>
    <row r="26215" spans="4:4" customFormat="1" x14ac:dyDescent="0.4">
      <c r="D26215" t="s">
        <v>302</v>
      </c>
    </row>
    <row r="26216" spans="4:4" customFormat="1" x14ac:dyDescent="0.4">
      <c r="D26216" t="s">
        <v>302</v>
      </c>
    </row>
    <row r="26217" spans="4:4" customFormat="1" x14ac:dyDescent="0.4">
      <c r="D26217" t="s">
        <v>302</v>
      </c>
    </row>
    <row r="26218" spans="4:4" customFormat="1" x14ac:dyDescent="0.4">
      <c r="D26218" t="s">
        <v>302</v>
      </c>
    </row>
    <row r="26219" spans="4:4" customFormat="1" x14ac:dyDescent="0.4">
      <c r="D26219" t="s">
        <v>302</v>
      </c>
    </row>
    <row r="26220" spans="4:4" customFormat="1" x14ac:dyDescent="0.4">
      <c r="D26220" t="s">
        <v>302</v>
      </c>
    </row>
    <row r="26221" spans="4:4" customFormat="1" x14ac:dyDescent="0.4">
      <c r="D26221" t="s">
        <v>302</v>
      </c>
    </row>
    <row r="26222" spans="4:4" customFormat="1" x14ac:dyDescent="0.4">
      <c r="D26222" t="s">
        <v>302</v>
      </c>
    </row>
    <row r="26223" spans="4:4" customFormat="1" x14ac:dyDescent="0.4">
      <c r="D26223" t="s">
        <v>302</v>
      </c>
    </row>
    <row r="26224" spans="4:4" customFormat="1" x14ac:dyDescent="0.4">
      <c r="D26224" t="s">
        <v>302</v>
      </c>
    </row>
    <row r="26225" spans="4:4" customFormat="1" x14ac:dyDescent="0.4">
      <c r="D26225" t="s">
        <v>302</v>
      </c>
    </row>
    <row r="26226" spans="4:4" customFormat="1" x14ac:dyDescent="0.4">
      <c r="D26226" t="s">
        <v>302</v>
      </c>
    </row>
    <row r="26227" spans="4:4" customFormat="1" x14ac:dyDescent="0.4">
      <c r="D26227" t="s">
        <v>302</v>
      </c>
    </row>
    <row r="26228" spans="4:4" customFormat="1" x14ac:dyDescent="0.4">
      <c r="D26228" t="s">
        <v>302</v>
      </c>
    </row>
    <row r="26229" spans="4:4" customFormat="1" x14ac:dyDescent="0.4">
      <c r="D26229" t="s">
        <v>302</v>
      </c>
    </row>
    <row r="26230" spans="4:4" customFormat="1" x14ac:dyDescent="0.4">
      <c r="D26230" t="s">
        <v>302</v>
      </c>
    </row>
    <row r="26231" spans="4:4" customFormat="1" x14ac:dyDescent="0.4">
      <c r="D26231" t="s">
        <v>302</v>
      </c>
    </row>
    <row r="26232" spans="4:4" customFormat="1" x14ac:dyDescent="0.4">
      <c r="D26232" t="s">
        <v>302</v>
      </c>
    </row>
    <row r="26233" spans="4:4" customFormat="1" x14ac:dyDescent="0.4">
      <c r="D26233" t="s">
        <v>302</v>
      </c>
    </row>
    <row r="26234" spans="4:4" customFormat="1" x14ac:dyDescent="0.4">
      <c r="D26234" t="s">
        <v>302</v>
      </c>
    </row>
    <row r="26235" spans="4:4" customFormat="1" x14ac:dyDescent="0.4">
      <c r="D26235" t="s">
        <v>302</v>
      </c>
    </row>
    <row r="26236" spans="4:4" customFormat="1" x14ac:dyDescent="0.4">
      <c r="D26236" t="s">
        <v>302</v>
      </c>
    </row>
    <row r="26237" spans="4:4" customFormat="1" x14ac:dyDescent="0.4">
      <c r="D26237" t="s">
        <v>302</v>
      </c>
    </row>
    <row r="26238" spans="4:4" customFormat="1" x14ac:dyDescent="0.4">
      <c r="D26238" t="s">
        <v>302</v>
      </c>
    </row>
    <row r="26239" spans="4:4" customFormat="1" x14ac:dyDescent="0.4">
      <c r="D26239" t="s">
        <v>302</v>
      </c>
    </row>
    <row r="26240" spans="4:4" customFormat="1" x14ac:dyDescent="0.4">
      <c r="D26240" t="s">
        <v>302</v>
      </c>
    </row>
    <row r="26241" spans="3:4" customFormat="1" x14ac:dyDescent="0.4">
      <c r="D26241" t="s">
        <v>302</v>
      </c>
    </row>
    <row r="26242" spans="3:4" customFormat="1" x14ac:dyDescent="0.4">
      <c r="C26242" s="17"/>
      <c r="D26242" s="17" t="s">
        <v>302</v>
      </c>
    </row>
    <row r="26243" spans="3:4" customFormat="1" x14ac:dyDescent="0.4">
      <c r="C26243" s="17"/>
      <c r="D26243" s="17" t="s">
        <v>302</v>
      </c>
    </row>
    <row r="26244" spans="3:4" customFormat="1" x14ac:dyDescent="0.4">
      <c r="C26244" s="17"/>
      <c r="D26244" s="17" t="s">
        <v>302</v>
      </c>
    </row>
    <row r="26245" spans="3:4" customFormat="1" x14ac:dyDescent="0.4">
      <c r="C26245" s="17"/>
      <c r="D26245" s="17" t="s">
        <v>302</v>
      </c>
    </row>
    <row r="26246" spans="3:4" customFormat="1" x14ac:dyDescent="0.4">
      <c r="C26246" s="17"/>
      <c r="D26246" s="17" t="s">
        <v>302</v>
      </c>
    </row>
    <row r="26247" spans="3:4" customFormat="1" x14ac:dyDescent="0.4">
      <c r="C26247" s="17"/>
      <c r="D26247" s="17" t="s">
        <v>302</v>
      </c>
    </row>
    <row r="26248" spans="3:4" customFormat="1" x14ac:dyDescent="0.4">
      <c r="C26248" s="17"/>
      <c r="D26248" s="17" t="s">
        <v>302</v>
      </c>
    </row>
    <row r="26249" spans="3:4" customFormat="1" x14ac:dyDescent="0.4">
      <c r="C26249" s="17"/>
      <c r="D26249" s="17" t="s">
        <v>302</v>
      </c>
    </row>
    <row r="26250" spans="3:4" customFormat="1" x14ac:dyDescent="0.4">
      <c r="C26250" s="17"/>
      <c r="D26250" s="17" t="s">
        <v>302</v>
      </c>
    </row>
    <row r="26251" spans="3:4" customFormat="1" x14ac:dyDescent="0.4">
      <c r="C26251" s="17"/>
      <c r="D26251" s="17" t="s">
        <v>302</v>
      </c>
    </row>
    <row r="26252" spans="3:4" customFormat="1" x14ac:dyDescent="0.4">
      <c r="C26252" s="17"/>
      <c r="D26252" s="17" t="s">
        <v>302</v>
      </c>
    </row>
    <row r="26253" spans="3:4" customFormat="1" x14ac:dyDescent="0.4">
      <c r="C26253" s="17"/>
      <c r="D26253" s="17" t="s">
        <v>302</v>
      </c>
    </row>
    <row r="26254" spans="3:4" customFormat="1" x14ac:dyDescent="0.4">
      <c r="C26254" s="17"/>
      <c r="D26254" s="17" t="s">
        <v>302</v>
      </c>
    </row>
    <row r="26255" spans="3:4" customFormat="1" x14ac:dyDescent="0.4">
      <c r="C26255" s="17"/>
      <c r="D26255" s="17" t="s">
        <v>302</v>
      </c>
    </row>
    <row r="26256" spans="3:4" customFormat="1" x14ac:dyDescent="0.4">
      <c r="C26256" s="17"/>
      <c r="D26256" s="17" t="s">
        <v>302</v>
      </c>
    </row>
    <row r="26257" spans="3:4" customFormat="1" x14ac:dyDescent="0.4">
      <c r="C26257" s="17"/>
      <c r="D26257" s="17" t="s">
        <v>302</v>
      </c>
    </row>
    <row r="26258" spans="3:4" customFormat="1" x14ac:dyDescent="0.4">
      <c r="C26258" s="17"/>
      <c r="D26258" s="17" t="s">
        <v>302</v>
      </c>
    </row>
    <row r="26259" spans="3:4" customFormat="1" x14ac:dyDescent="0.4">
      <c r="C26259" s="17"/>
      <c r="D26259" s="17" t="s">
        <v>302</v>
      </c>
    </row>
    <row r="26260" spans="3:4" customFormat="1" x14ac:dyDescent="0.4">
      <c r="C26260" s="17"/>
      <c r="D26260" s="17" t="s">
        <v>302</v>
      </c>
    </row>
    <row r="26261" spans="3:4" customFormat="1" x14ac:dyDescent="0.4">
      <c r="C26261" s="17"/>
      <c r="D26261" s="17" t="s">
        <v>302</v>
      </c>
    </row>
    <row r="26262" spans="3:4" customFormat="1" x14ac:dyDescent="0.4">
      <c r="C26262" s="17"/>
      <c r="D26262" s="17" t="s">
        <v>302</v>
      </c>
    </row>
    <row r="26263" spans="3:4" customFormat="1" x14ac:dyDescent="0.4">
      <c r="C26263" s="17"/>
      <c r="D26263" s="17" t="s">
        <v>302</v>
      </c>
    </row>
    <row r="26264" spans="3:4" customFormat="1" x14ac:dyDescent="0.4">
      <c r="C26264" s="17"/>
      <c r="D26264" s="17" t="s">
        <v>302</v>
      </c>
    </row>
    <row r="26265" spans="3:4" customFormat="1" x14ac:dyDescent="0.4">
      <c r="C26265" s="17"/>
      <c r="D26265" s="17" t="s">
        <v>302</v>
      </c>
    </row>
    <row r="26266" spans="3:4" customFormat="1" x14ac:dyDescent="0.4">
      <c r="C26266" s="17"/>
      <c r="D26266" s="17" t="s">
        <v>302</v>
      </c>
    </row>
    <row r="26267" spans="3:4" customFormat="1" x14ac:dyDescent="0.4">
      <c r="C26267" s="17"/>
      <c r="D26267" s="17" t="s">
        <v>302</v>
      </c>
    </row>
    <row r="26268" spans="3:4" customFormat="1" x14ac:dyDescent="0.4">
      <c r="C26268" s="17"/>
      <c r="D26268" s="17" t="s">
        <v>302</v>
      </c>
    </row>
    <row r="26269" spans="3:4" customFormat="1" x14ac:dyDescent="0.4">
      <c r="C26269" s="17"/>
      <c r="D26269" s="17" t="s">
        <v>302</v>
      </c>
    </row>
    <row r="26270" spans="3:4" customFormat="1" x14ac:dyDescent="0.4">
      <c r="C26270" s="17"/>
      <c r="D26270" s="17" t="s">
        <v>302</v>
      </c>
    </row>
    <row r="26271" spans="3:4" customFormat="1" x14ac:dyDescent="0.4">
      <c r="C26271" s="17"/>
      <c r="D26271" s="17" t="s">
        <v>302</v>
      </c>
    </row>
    <row r="26272" spans="3:4" customFormat="1" x14ac:dyDescent="0.4">
      <c r="C26272" s="17"/>
      <c r="D26272" s="17" t="s">
        <v>302</v>
      </c>
    </row>
    <row r="26273" spans="3:4" customFormat="1" x14ac:dyDescent="0.4">
      <c r="C26273" s="17"/>
      <c r="D26273" s="17" t="s">
        <v>302</v>
      </c>
    </row>
    <row r="26274" spans="3:4" customFormat="1" x14ac:dyDescent="0.4">
      <c r="C26274" s="17"/>
      <c r="D26274" s="17" t="s">
        <v>302</v>
      </c>
    </row>
    <row r="26275" spans="3:4" customFormat="1" x14ac:dyDescent="0.4">
      <c r="C26275" s="17"/>
      <c r="D26275" s="17" t="s">
        <v>302</v>
      </c>
    </row>
    <row r="26276" spans="3:4" customFormat="1" x14ac:dyDescent="0.4">
      <c r="C26276" s="17"/>
      <c r="D26276" s="17" t="s">
        <v>302</v>
      </c>
    </row>
    <row r="26277" spans="3:4" customFormat="1" x14ac:dyDescent="0.4">
      <c r="C26277" s="17"/>
      <c r="D26277" s="17" t="s">
        <v>302</v>
      </c>
    </row>
    <row r="26278" spans="3:4" customFormat="1" x14ac:dyDescent="0.4">
      <c r="C26278" s="17"/>
      <c r="D26278" s="17" t="s">
        <v>302</v>
      </c>
    </row>
    <row r="26279" spans="3:4" customFormat="1" x14ac:dyDescent="0.4">
      <c r="C26279" s="17"/>
      <c r="D26279" s="17" t="s">
        <v>302</v>
      </c>
    </row>
    <row r="26280" spans="3:4" customFormat="1" x14ac:dyDescent="0.4">
      <c r="C26280" s="17"/>
      <c r="D26280" s="17" t="s">
        <v>302</v>
      </c>
    </row>
    <row r="26281" spans="3:4" customFormat="1" x14ac:dyDescent="0.4">
      <c r="C26281" s="17"/>
      <c r="D26281" s="17" t="s">
        <v>302</v>
      </c>
    </row>
    <row r="26282" spans="3:4" customFormat="1" x14ac:dyDescent="0.4">
      <c r="C26282" s="17"/>
      <c r="D26282" s="17" t="s">
        <v>302</v>
      </c>
    </row>
    <row r="26283" spans="3:4" customFormat="1" x14ac:dyDescent="0.4">
      <c r="C26283" s="17"/>
      <c r="D26283" s="17" t="s">
        <v>302</v>
      </c>
    </row>
    <row r="26284" spans="3:4" customFormat="1" x14ac:dyDescent="0.4">
      <c r="C26284" s="17"/>
      <c r="D26284" s="17" t="s">
        <v>302</v>
      </c>
    </row>
    <row r="26285" spans="3:4" customFormat="1" x14ac:dyDescent="0.4">
      <c r="C26285" s="17"/>
      <c r="D26285" s="17" t="s">
        <v>302</v>
      </c>
    </row>
    <row r="26286" spans="3:4" customFormat="1" x14ac:dyDescent="0.4">
      <c r="C26286" s="17"/>
      <c r="D26286" s="17" t="s">
        <v>302</v>
      </c>
    </row>
    <row r="26287" spans="3:4" customFormat="1" x14ac:dyDescent="0.4">
      <c r="C26287" s="17"/>
      <c r="D26287" s="17" t="s">
        <v>302</v>
      </c>
    </row>
    <row r="26288" spans="3:4" customFormat="1" x14ac:dyDescent="0.4">
      <c r="C26288" s="17"/>
      <c r="D26288" s="17" t="s">
        <v>302</v>
      </c>
    </row>
    <row r="26289" spans="3:4" customFormat="1" x14ac:dyDescent="0.4">
      <c r="C26289" s="17"/>
      <c r="D26289" s="17" t="s">
        <v>302</v>
      </c>
    </row>
    <row r="26290" spans="3:4" customFormat="1" x14ac:dyDescent="0.4">
      <c r="C26290" s="17"/>
      <c r="D26290" s="17" t="s">
        <v>302</v>
      </c>
    </row>
    <row r="26291" spans="3:4" customFormat="1" x14ac:dyDescent="0.4">
      <c r="C26291" s="17"/>
      <c r="D26291" s="17" t="s">
        <v>302</v>
      </c>
    </row>
    <row r="26292" spans="3:4" customFormat="1" x14ac:dyDescent="0.4">
      <c r="C26292" s="17"/>
      <c r="D26292" s="17" t="s">
        <v>302</v>
      </c>
    </row>
    <row r="26293" spans="3:4" customFormat="1" x14ac:dyDescent="0.4">
      <c r="C26293" s="17"/>
      <c r="D26293" s="17" t="s">
        <v>302</v>
      </c>
    </row>
    <row r="26294" spans="3:4" customFormat="1" x14ac:dyDescent="0.4">
      <c r="C26294" s="17"/>
      <c r="D26294" s="17" t="s">
        <v>302</v>
      </c>
    </row>
    <row r="26295" spans="3:4" customFormat="1" x14ac:dyDescent="0.4">
      <c r="C26295" s="17"/>
      <c r="D26295" s="17" t="s">
        <v>302</v>
      </c>
    </row>
    <row r="26296" spans="3:4" customFormat="1" x14ac:dyDescent="0.4">
      <c r="C26296" s="17"/>
      <c r="D26296" s="17" t="s">
        <v>302</v>
      </c>
    </row>
    <row r="26297" spans="3:4" customFormat="1" x14ac:dyDescent="0.4">
      <c r="C26297" s="17"/>
      <c r="D26297" s="17" t="s">
        <v>302</v>
      </c>
    </row>
    <row r="26298" spans="3:4" customFormat="1" x14ac:dyDescent="0.4">
      <c r="C26298" s="17"/>
      <c r="D26298" s="17" t="s">
        <v>302</v>
      </c>
    </row>
    <row r="26299" spans="3:4" customFormat="1" x14ac:dyDescent="0.4">
      <c r="C26299" s="17"/>
      <c r="D26299" s="17" t="s">
        <v>302</v>
      </c>
    </row>
    <row r="26300" spans="3:4" customFormat="1" x14ac:dyDescent="0.4">
      <c r="C26300" s="17"/>
      <c r="D26300" s="17" t="s">
        <v>302</v>
      </c>
    </row>
    <row r="26301" spans="3:4" customFormat="1" x14ac:dyDescent="0.4">
      <c r="C26301" s="17"/>
      <c r="D26301" s="17" t="s">
        <v>302</v>
      </c>
    </row>
    <row r="26302" spans="3:4" customFormat="1" x14ac:dyDescent="0.4">
      <c r="C26302" s="17"/>
      <c r="D26302" s="17" t="s">
        <v>302</v>
      </c>
    </row>
    <row r="26303" spans="3:4" customFormat="1" x14ac:dyDescent="0.4">
      <c r="C26303" s="17"/>
      <c r="D26303" s="17" t="s">
        <v>302</v>
      </c>
    </row>
    <row r="26304" spans="3:4" customFormat="1" x14ac:dyDescent="0.4">
      <c r="C26304" s="17"/>
      <c r="D26304" s="17" t="s">
        <v>302</v>
      </c>
    </row>
    <row r="26305" spans="3:4" customFormat="1" x14ac:dyDescent="0.4">
      <c r="C26305" s="17"/>
      <c r="D26305" s="17" t="s">
        <v>302</v>
      </c>
    </row>
    <row r="26306" spans="3:4" customFormat="1" x14ac:dyDescent="0.4">
      <c r="C26306" s="17"/>
      <c r="D26306" s="17" t="s">
        <v>302</v>
      </c>
    </row>
    <row r="26307" spans="3:4" customFormat="1" x14ac:dyDescent="0.4">
      <c r="C26307" s="17"/>
      <c r="D26307" s="17" t="s">
        <v>302</v>
      </c>
    </row>
    <row r="26308" spans="3:4" customFormat="1" x14ac:dyDescent="0.4">
      <c r="C26308" s="17"/>
      <c r="D26308" s="17" t="s">
        <v>302</v>
      </c>
    </row>
    <row r="26309" spans="3:4" customFormat="1" x14ac:dyDescent="0.4">
      <c r="C26309" s="17"/>
      <c r="D26309" s="17" t="s">
        <v>302</v>
      </c>
    </row>
    <row r="26310" spans="3:4" customFormat="1" x14ac:dyDescent="0.4">
      <c r="C26310" s="17"/>
      <c r="D26310" s="17" t="s">
        <v>302</v>
      </c>
    </row>
    <row r="26311" spans="3:4" customFormat="1" x14ac:dyDescent="0.4">
      <c r="C26311" s="17"/>
      <c r="D26311" s="17" t="s">
        <v>302</v>
      </c>
    </row>
    <row r="26312" spans="3:4" customFormat="1" x14ac:dyDescent="0.4">
      <c r="C26312" s="17"/>
      <c r="D26312" s="17" t="s">
        <v>302</v>
      </c>
    </row>
    <row r="26313" spans="3:4" customFormat="1" x14ac:dyDescent="0.4">
      <c r="C26313" s="17"/>
      <c r="D26313" s="17" t="s">
        <v>302</v>
      </c>
    </row>
    <row r="26314" spans="3:4" customFormat="1" x14ac:dyDescent="0.4">
      <c r="C26314" s="17"/>
      <c r="D26314" s="17" t="s">
        <v>302</v>
      </c>
    </row>
    <row r="26315" spans="3:4" customFormat="1" x14ac:dyDescent="0.4">
      <c r="C26315" s="17"/>
      <c r="D26315" s="17" t="s">
        <v>302</v>
      </c>
    </row>
    <row r="26316" spans="3:4" customFormat="1" x14ac:dyDescent="0.4">
      <c r="C26316" s="17"/>
      <c r="D26316" s="17" t="s">
        <v>302</v>
      </c>
    </row>
    <row r="26317" spans="3:4" customFormat="1" x14ac:dyDescent="0.4">
      <c r="C26317" s="17"/>
      <c r="D26317" s="17" t="s">
        <v>302</v>
      </c>
    </row>
    <row r="26318" spans="3:4" customFormat="1" x14ac:dyDescent="0.4">
      <c r="C26318" s="17"/>
      <c r="D26318" s="17" t="s">
        <v>302</v>
      </c>
    </row>
    <row r="26319" spans="3:4" customFormat="1" x14ac:dyDescent="0.4">
      <c r="C26319" s="17"/>
      <c r="D26319" s="17" t="s">
        <v>302</v>
      </c>
    </row>
    <row r="26320" spans="3:4" customFormat="1" x14ac:dyDescent="0.4">
      <c r="C26320" s="17"/>
      <c r="D26320" s="17" t="s">
        <v>302</v>
      </c>
    </row>
    <row r="26321" spans="3:4" customFormat="1" x14ac:dyDescent="0.4">
      <c r="C26321" s="17"/>
      <c r="D26321" s="17" t="s">
        <v>302</v>
      </c>
    </row>
    <row r="26322" spans="3:4" customFormat="1" x14ac:dyDescent="0.4">
      <c r="C26322" s="17"/>
      <c r="D26322" s="17" t="s">
        <v>302</v>
      </c>
    </row>
    <row r="26323" spans="3:4" customFormat="1" x14ac:dyDescent="0.4">
      <c r="C26323" s="17"/>
      <c r="D26323" s="17" t="s">
        <v>302</v>
      </c>
    </row>
    <row r="26324" spans="3:4" customFormat="1" x14ac:dyDescent="0.4">
      <c r="C26324" s="17"/>
      <c r="D26324" s="17" t="s">
        <v>302</v>
      </c>
    </row>
    <row r="26325" spans="3:4" customFormat="1" x14ac:dyDescent="0.4">
      <c r="C26325" s="17"/>
      <c r="D26325" s="17" t="s">
        <v>302</v>
      </c>
    </row>
    <row r="26326" spans="3:4" customFormat="1" x14ac:dyDescent="0.4">
      <c r="C26326" s="17"/>
      <c r="D26326" s="17" t="s">
        <v>302</v>
      </c>
    </row>
    <row r="26327" spans="3:4" customFormat="1" x14ac:dyDescent="0.4">
      <c r="C26327" s="17"/>
      <c r="D26327" s="17" t="s">
        <v>302</v>
      </c>
    </row>
    <row r="26328" spans="3:4" customFormat="1" x14ac:dyDescent="0.4">
      <c r="C26328" s="17"/>
      <c r="D26328" s="17" t="s">
        <v>302</v>
      </c>
    </row>
    <row r="26329" spans="3:4" customFormat="1" x14ac:dyDescent="0.4">
      <c r="C26329" s="17"/>
      <c r="D26329" s="17" t="s">
        <v>302</v>
      </c>
    </row>
    <row r="26330" spans="3:4" customFormat="1" x14ac:dyDescent="0.4">
      <c r="C26330" s="17"/>
      <c r="D26330" s="17" t="s">
        <v>302</v>
      </c>
    </row>
    <row r="26331" spans="3:4" customFormat="1" x14ac:dyDescent="0.4">
      <c r="C26331" s="17"/>
      <c r="D26331" s="17" t="s">
        <v>302</v>
      </c>
    </row>
    <row r="26332" spans="3:4" customFormat="1" x14ac:dyDescent="0.4">
      <c r="C26332" s="17"/>
      <c r="D26332" s="17" t="s">
        <v>302</v>
      </c>
    </row>
    <row r="26333" spans="3:4" customFormat="1" x14ac:dyDescent="0.4">
      <c r="C26333" s="17"/>
      <c r="D26333" s="17" t="s">
        <v>302</v>
      </c>
    </row>
    <row r="26334" spans="3:4" customFormat="1" x14ac:dyDescent="0.4">
      <c r="C26334" s="17"/>
      <c r="D26334" s="17" t="s">
        <v>302</v>
      </c>
    </row>
    <row r="26335" spans="3:4" customFormat="1" x14ac:dyDescent="0.4">
      <c r="C26335" s="17"/>
      <c r="D26335" s="17" t="s">
        <v>302</v>
      </c>
    </row>
    <row r="26336" spans="3:4" customFormat="1" x14ac:dyDescent="0.4">
      <c r="C26336" s="17"/>
      <c r="D26336" s="17" t="s">
        <v>302</v>
      </c>
    </row>
    <row r="26337" spans="3:4" customFormat="1" x14ac:dyDescent="0.4">
      <c r="C26337" s="17"/>
      <c r="D26337" s="17" t="s">
        <v>302</v>
      </c>
    </row>
    <row r="26338" spans="3:4" customFormat="1" x14ac:dyDescent="0.4">
      <c r="C26338" s="17"/>
      <c r="D26338" s="17" t="s">
        <v>302</v>
      </c>
    </row>
    <row r="26339" spans="3:4" customFormat="1" x14ac:dyDescent="0.4">
      <c r="C26339" s="17"/>
      <c r="D26339" s="17" t="s">
        <v>302</v>
      </c>
    </row>
    <row r="26340" spans="3:4" customFormat="1" x14ac:dyDescent="0.4">
      <c r="C26340" s="17"/>
      <c r="D26340" s="17" t="s">
        <v>302</v>
      </c>
    </row>
    <row r="26341" spans="3:4" customFormat="1" x14ac:dyDescent="0.4">
      <c r="C26341" s="17"/>
      <c r="D26341" s="17" t="s">
        <v>302</v>
      </c>
    </row>
    <row r="26342" spans="3:4" customFormat="1" x14ac:dyDescent="0.4">
      <c r="C26342" s="17"/>
      <c r="D26342" s="17" t="s">
        <v>302</v>
      </c>
    </row>
    <row r="26343" spans="3:4" customFormat="1" x14ac:dyDescent="0.4">
      <c r="C26343" s="17"/>
      <c r="D26343" s="17" t="s">
        <v>302</v>
      </c>
    </row>
    <row r="26344" spans="3:4" customFormat="1" x14ac:dyDescent="0.4">
      <c r="C26344" s="17"/>
      <c r="D26344" s="17" t="s">
        <v>302</v>
      </c>
    </row>
    <row r="26345" spans="3:4" customFormat="1" x14ac:dyDescent="0.4">
      <c r="C26345" s="17"/>
      <c r="D26345" s="17" t="s">
        <v>302</v>
      </c>
    </row>
    <row r="26346" spans="3:4" customFormat="1" x14ac:dyDescent="0.4">
      <c r="C26346" s="17"/>
      <c r="D26346" s="17" t="s">
        <v>302</v>
      </c>
    </row>
    <row r="26347" spans="3:4" customFormat="1" x14ac:dyDescent="0.4">
      <c r="C26347" s="17"/>
      <c r="D26347" s="17" t="s">
        <v>302</v>
      </c>
    </row>
    <row r="26348" spans="3:4" customFormat="1" x14ac:dyDescent="0.4">
      <c r="C26348" s="17"/>
      <c r="D26348" s="17" t="s">
        <v>302</v>
      </c>
    </row>
    <row r="26349" spans="3:4" customFormat="1" x14ac:dyDescent="0.4">
      <c r="C26349" s="17"/>
      <c r="D26349" s="17" t="s">
        <v>302</v>
      </c>
    </row>
    <row r="26350" spans="3:4" customFormat="1" x14ac:dyDescent="0.4">
      <c r="C26350" s="17"/>
      <c r="D26350" s="17" t="s">
        <v>302</v>
      </c>
    </row>
    <row r="26351" spans="3:4" customFormat="1" x14ac:dyDescent="0.4">
      <c r="C26351" s="17"/>
      <c r="D26351" s="17" t="s">
        <v>302</v>
      </c>
    </row>
    <row r="26352" spans="3:4" customFormat="1" x14ac:dyDescent="0.4">
      <c r="C26352" s="17"/>
      <c r="D26352" s="17" t="s">
        <v>302</v>
      </c>
    </row>
    <row r="26353" spans="3:4" customFormat="1" x14ac:dyDescent="0.4">
      <c r="C26353" s="17"/>
      <c r="D26353" s="17" t="s">
        <v>302</v>
      </c>
    </row>
    <row r="26354" spans="3:4" customFormat="1" x14ac:dyDescent="0.4">
      <c r="C26354" s="17"/>
      <c r="D26354" s="17" t="s">
        <v>302</v>
      </c>
    </row>
    <row r="26355" spans="3:4" customFormat="1" x14ac:dyDescent="0.4">
      <c r="C26355" s="17"/>
      <c r="D26355" s="17" t="s">
        <v>302</v>
      </c>
    </row>
    <row r="26356" spans="3:4" customFormat="1" x14ac:dyDescent="0.4">
      <c r="C26356" s="17"/>
      <c r="D26356" s="17" t="s">
        <v>302</v>
      </c>
    </row>
    <row r="26357" spans="3:4" customFormat="1" x14ac:dyDescent="0.4">
      <c r="C26357" s="17"/>
      <c r="D26357" s="17" t="s">
        <v>302</v>
      </c>
    </row>
    <row r="26358" spans="3:4" customFormat="1" x14ac:dyDescent="0.4">
      <c r="C26358" s="17"/>
      <c r="D26358" s="17" t="s">
        <v>302</v>
      </c>
    </row>
    <row r="26359" spans="3:4" customFormat="1" x14ac:dyDescent="0.4">
      <c r="C26359" s="17"/>
      <c r="D26359" s="17" t="s">
        <v>302</v>
      </c>
    </row>
    <row r="26360" spans="3:4" customFormat="1" x14ac:dyDescent="0.4">
      <c r="C26360" s="17"/>
      <c r="D26360" s="17" t="s">
        <v>302</v>
      </c>
    </row>
    <row r="26361" spans="3:4" customFormat="1" x14ac:dyDescent="0.4">
      <c r="C26361" s="17"/>
      <c r="D26361" s="17" t="s">
        <v>302</v>
      </c>
    </row>
    <row r="26362" spans="3:4" customFormat="1" x14ac:dyDescent="0.4">
      <c r="C26362" s="17"/>
      <c r="D26362" s="17" t="s">
        <v>302</v>
      </c>
    </row>
    <row r="26363" spans="3:4" customFormat="1" x14ac:dyDescent="0.4">
      <c r="C26363" s="17"/>
      <c r="D26363" s="17" t="s">
        <v>302</v>
      </c>
    </row>
    <row r="26364" spans="3:4" customFormat="1" x14ac:dyDescent="0.4">
      <c r="C26364" s="17"/>
      <c r="D26364" s="17" t="s">
        <v>302</v>
      </c>
    </row>
    <row r="26365" spans="3:4" customFormat="1" x14ac:dyDescent="0.4">
      <c r="C26365" s="17"/>
      <c r="D26365" s="17" t="s">
        <v>302</v>
      </c>
    </row>
    <row r="26366" spans="3:4" customFormat="1" x14ac:dyDescent="0.4">
      <c r="C26366" s="17"/>
      <c r="D26366" s="17" t="s">
        <v>302</v>
      </c>
    </row>
    <row r="26367" spans="3:4" customFormat="1" x14ac:dyDescent="0.4">
      <c r="C26367" s="17"/>
      <c r="D26367" s="17" t="s">
        <v>302</v>
      </c>
    </row>
    <row r="26368" spans="3:4" customFormat="1" x14ac:dyDescent="0.4">
      <c r="C26368" s="17"/>
      <c r="D26368" s="17" t="s">
        <v>302</v>
      </c>
    </row>
    <row r="26369" spans="3:4" customFormat="1" x14ac:dyDescent="0.4">
      <c r="C26369" s="17"/>
      <c r="D26369" s="17" t="s">
        <v>302</v>
      </c>
    </row>
    <row r="26370" spans="3:4" customFormat="1" x14ac:dyDescent="0.4">
      <c r="C26370" s="17"/>
      <c r="D26370" s="17" t="s">
        <v>302</v>
      </c>
    </row>
    <row r="26371" spans="3:4" customFormat="1" x14ac:dyDescent="0.4">
      <c r="C26371" s="17"/>
      <c r="D26371" s="17" t="s">
        <v>302</v>
      </c>
    </row>
    <row r="26372" spans="3:4" customFormat="1" x14ac:dyDescent="0.4">
      <c r="C26372" s="17"/>
      <c r="D26372" s="17" t="s">
        <v>302</v>
      </c>
    </row>
    <row r="26373" spans="3:4" customFormat="1" x14ac:dyDescent="0.4">
      <c r="C26373" s="17"/>
      <c r="D26373" s="17" t="s">
        <v>302</v>
      </c>
    </row>
    <row r="26374" spans="3:4" customFormat="1" x14ac:dyDescent="0.4">
      <c r="C26374" s="17"/>
      <c r="D26374" s="17" t="s">
        <v>302</v>
      </c>
    </row>
    <row r="26375" spans="3:4" customFormat="1" x14ac:dyDescent="0.4">
      <c r="C26375" s="17"/>
      <c r="D26375" s="17" t="s">
        <v>302</v>
      </c>
    </row>
    <row r="26376" spans="3:4" customFormat="1" x14ac:dyDescent="0.4">
      <c r="C26376" s="17"/>
      <c r="D26376" s="17" t="s">
        <v>302</v>
      </c>
    </row>
    <row r="26377" spans="3:4" customFormat="1" x14ac:dyDescent="0.4">
      <c r="C26377" s="17"/>
      <c r="D26377" s="17" t="s">
        <v>302</v>
      </c>
    </row>
    <row r="26378" spans="3:4" customFormat="1" x14ac:dyDescent="0.4">
      <c r="C26378" s="17"/>
      <c r="D26378" s="17" t="s">
        <v>302</v>
      </c>
    </row>
    <row r="26379" spans="3:4" customFormat="1" x14ac:dyDescent="0.4">
      <c r="C26379" s="17"/>
      <c r="D26379" s="17" t="s">
        <v>302</v>
      </c>
    </row>
    <row r="26380" spans="3:4" customFormat="1" x14ac:dyDescent="0.4">
      <c r="C26380" s="17"/>
      <c r="D26380" s="17" t="s">
        <v>302</v>
      </c>
    </row>
    <row r="26381" spans="3:4" customFormat="1" x14ac:dyDescent="0.4">
      <c r="C26381" s="17"/>
      <c r="D26381" s="17" t="s">
        <v>302</v>
      </c>
    </row>
    <row r="26382" spans="3:4" customFormat="1" x14ac:dyDescent="0.4">
      <c r="C26382" s="17"/>
      <c r="D26382" s="17" t="s">
        <v>302</v>
      </c>
    </row>
    <row r="26383" spans="3:4" customFormat="1" x14ac:dyDescent="0.4">
      <c r="C26383" s="17"/>
      <c r="D26383" s="17" t="s">
        <v>302</v>
      </c>
    </row>
    <row r="26384" spans="3:4" customFormat="1" x14ac:dyDescent="0.4">
      <c r="C26384" s="17"/>
      <c r="D26384" s="17" t="s">
        <v>302</v>
      </c>
    </row>
    <row r="26385" spans="3:4" customFormat="1" x14ac:dyDescent="0.4">
      <c r="C26385" s="17"/>
      <c r="D26385" s="17" t="s">
        <v>302</v>
      </c>
    </row>
    <row r="26386" spans="3:4" customFormat="1" x14ac:dyDescent="0.4">
      <c r="C26386" s="17"/>
      <c r="D26386" s="17" t="s">
        <v>302</v>
      </c>
    </row>
    <row r="26387" spans="3:4" customFormat="1" x14ac:dyDescent="0.4">
      <c r="C26387" s="17"/>
      <c r="D26387" s="17" t="s">
        <v>302</v>
      </c>
    </row>
    <row r="26388" spans="3:4" customFormat="1" x14ac:dyDescent="0.4">
      <c r="C26388" s="17"/>
      <c r="D26388" s="17" t="s">
        <v>302</v>
      </c>
    </row>
    <row r="26389" spans="3:4" customFormat="1" x14ac:dyDescent="0.4">
      <c r="C26389" s="17"/>
      <c r="D26389" s="17" t="s">
        <v>302</v>
      </c>
    </row>
    <row r="26390" spans="3:4" customFormat="1" x14ac:dyDescent="0.4">
      <c r="C26390" s="17"/>
      <c r="D26390" s="17" t="s">
        <v>302</v>
      </c>
    </row>
    <row r="26391" spans="3:4" customFormat="1" x14ac:dyDescent="0.4">
      <c r="C26391" s="17"/>
      <c r="D26391" s="17" t="s">
        <v>302</v>
      </c>
    </row>
    <row r="26392" spans="3:4" customFormat="1" x14ac:dyDescent="0.4">
      <c r="C26392" s="17"/>
      <c r="D26392" s="17" t="s">
        <v>302</v>
      </c>
    </row>
    <row r="26393" spans="3:4" customFormat="1" x14ac:dyDescent="0.4">
      <c r="C26393" s="17"/>
      <c r="D26393" s="17" t="s">
        <v>302</v>
      </c>
    </row>
    <row r="26394" spans="3:4" customFormat="1" x14ac:dyDescent="0.4">
      <c r="C26394" s="17"/>
      <c r="D26394" s="17" t="s">
        <v>302</v>
      </c>
    </row>
    <row r="26395" spans="3:4" customFormat="1" x14ac:dyDescent="0.4">
      <c r="C26395" s="17"/>
      <c r="D26395" s="17" t="s">
        <v>302</v>
      </c>
    </row>
    <row r="26396" spans="3:4" customFormat="1" x14ac:dyDescent="0.4">
      <c r="C26396" s="17"/>
      <c r="D26396" s="17" t="s">
        <v>302</v>
      </c>
    </row>
    <row r="26397" spans="3:4" customFormat="1" x14ac:dyDescent="0.4">
      <c r="C26397" s="17"/>
      <c r="D26397" s="17" t="s">
        <v>302</v>
      </c>
    </row>
    <row r="26398" spans="3:4" customFormat="1" x14ac:dyDescent="0.4">
      <c r="C26398" s="17"/>
      <c r="D26398" s="17" t="s">
        <v>302</v>
      </c>
    </row>
    <row r="26399" spans="3:4" customFormat="1" x14ac:dyDescent="0.4">
      <c r="C26399" s="17"/>
      <c r="D26399" s="17" t="s">
        <v>302</v>
      </c>
    </row>
    <row r="26400" spans="3:4" customFormat="1" x14ac:dyDescent="0.4">
      <c r="C26400" s="17"/>
      <c r="D26400" s="17" t="s">
        <v>302</v>
      </c>
    </row>
    <row r="26401" spans="3:4" customFormat="1" x14ac:dyDescent="0.4">
      <c r="C26401" s="17"/>
      <c r="D26401" s="17" t="s">
        <v>302</v>
      </c>
    </row>
    <row r="26402" spans="3:4" customFormat="1" x14ac:dyDescent="0.4">
      <c r="C26402" s="17"/>
      <c r="D26402" s="17" t="s">
        <v>302</v>
      </c>
    </row>
    <row r="26403" spans="3:4" customFormat="1" x14ac:dyDescent="0.4">
      <c r="C26403" s="17"/>
      <c r="D26403" s="17" t="s">
        <v>302</v>
      </c>
    </row>
    <row r="26404" spans="3:4" customFormat="1" x14ac:dyDescent="0.4">
      <c r="C26404" s="17"/>
      <c r="D26404" s="17" t="s">
        <v>302</v>
      </c>
    </row>
    <row r="26405" spans="3:4" customFormat="1" x14ac:dyDescent="0.4">
      <c r="C26405" s="17"/>
      <c r="D26405" s="17" t="s">
        <v>302</v>
      </c>
    </row>
    <row r="26406" spans="3:4" customFormat="1" x14ac:dyDescent="0.4">
      <c r="C26406" s="17"/>
      <c r="D26406" s="17" t="s">
        <v>302</v>
      </c>
    </row>
    <row r="26407" spans="3:4" customFormat="1" x14ac:dyDescent="0.4">
      <c r="C26407" s="17"/>
      <c r="D26407" s="17" t="s">
        <v>302</v>
      </c>
    </row>
    <row r="26408" spans="3:4" customFormat="1" x14ac:dyDescent="0.4">
      <c r="C26408" s="17"/>
      <c r="D26408" s="17" t="s">
        <v>302</v>
      </c>
    </row>
    <row r="26409" spans="3:4" customFormat="1" x14ac:dyDescent="0.4">
      <c r="C26409" s="17"/>
      <c r="D26409" s="17" t="s">
        <v>302</v>
      </c>
    </row>
    <row r="26410" spans="3:4" customFormat="1" x14ac:dyDescent="0.4">
      <c r="C26410" s="17"/>
      <c r="D26410" s="17" t="s">
        <v>302</v>
      </c>
    </row>
    <row r="26411" spans="3:4" customFormat="1" x14ac:dyDescent="0.4">
      <c r="C26411" s="17"/>
      <c r="D26411" s="17" t="s">
        <v>302</v>
      </c>
    </row>
    <row r="26412" spans="3:4" customFormat="1" x14ac:dyDescent="0.4">
      <c r="C26412" s="17"/>
      <c r="D26412" s="17" t="s">
        <v>302</v>
      </c>
    </row>
    <row r="26413" spans="3:4" customFormat="1" x14ac:dyDescent="0.4">
      <c r="C26413" s="17"/>
      <c r="D26413" s="17" t="s">
        <v>302</v>
      </c>
    </row>
    <row r="26414" spans="3:4" customFormat="1" x14ac:dyDescent="0.4">
      <c r="C26414" s="17"/>
      <c r="D26414" s="17" t="s">
        <v>302</v>
      </c>
    </row>
    <row r="26415" spans="3:4" customFormat="1" x14ac:dyDescent="0.4">
      <c r="C26415" s="17"/>
      <c r="D26415" s="17" t="s">
        <v>302</v>
      </c>
    </row>
    <row r="26416" spans="3:4" customFormat="1" x14ac:dyDescent="0.4">
      <c r="C26416" s="17"/>
      <c r="D26416" s="17" t="s">
        <v>302</v>
      </c>
    </row>
    <row r="26417" spans="3:4" customFormat="1" x14ac:dyDescent="0.4">
      <c r="C26417" s="17"/>
      <c r="D26417" s="17" t="s">
        <v>302</v>
      </c>
    </row>
    <row r="26418" spans="3:4" customFormat="1" x14ac:dyDescent="0.4">
      <c r="C26418" s="17"/>
      <c r="D26418" s="17" t="s">
        <v>302</v>
      </c>
    </row>
    <row r="26419" spans="3:4" customFormat="1" x14ac:dyDescent="0.4">
      <c r="C26419" s="17"/>
      <c r="D26419" s="17" t="s">
        <v>302</v>
      </c>
    </row>
    <row r="26420" spans="3:4" customFormat="1" x14ac:dyDescent="0.4">
      <c r="C26420" s="17"/>
      <c r="D26420" s="17" t="s">
        <v>302</v>
      </c>
    </row>
    <row r="26421" spans="3:4" customFormat="1" x14ac:dyDescent="0.4">
      <c r="C26421" s="17"/>
      <c r="D26421" s="17" t="s">
        <v>302</v>
      </c>
    </row>
    <row r="26422" spans="3:4" customFormat="1" x14ac:dyDescent="0.4">
      <c r="C26422" s="17"/>
      <c r="D26422" s="17" t="s">
        <v>302</v>
      </c>
    </row>
    <row r="26423" spans="3:4" customFormat="1" x14ac:dyDescent="0.4">
      <c r="C26423" s="17"/>
      <c r="D26423" s="17" t="s">
        <v>302</v>
      </c>
    </row>
    <row r="26424" spans="3:4" customFormat="1" x14ac:dyDescent="0.4">
      <c r="C26424" s="17"/>
      <c r="D26424" s="17" t="s">
        <v>302</v>
      </c>
    </row>
    <row r="26425" spans="3:4" customFormat="1" x14ac:dyDescent="0.4">
      <c r="C26425" s="17"/>
      <c r="D26425" s="17" t="s">
        <v>302</v>
      </c>
    </row>
    <row r="26426" spans="3:4" customFormat="1" x14ac:dyDescent="0.4">
      <c r="C26426" s="17"/>
      <c r="D26426" s="17" t="s">
        <v>302</v>
      </c>
    </row>
    <row r="26427" spans="3:4" customFormat="1" x14ac:dyDescent="0.4">
      <c r="C26427" s="17"/>
      <c r="D26427" s="17" t="s">
        <v>302</v>
      </c>
    </row>
    <row r="26428" spans="3:4" customFormat="1" x14ac:dyDescent="0.4">
      <c r="C26428" s="17"/>
      <c r="D26428" s="17" t="s">
        <v>302</v>
      </c>
    </row>
    <row r="26429" spans="3:4" customFormat="1" x14ac:dyDescent="0.4">
      <c r="C26429" s="17"/>
      <c r="D26429" s="17" t="s">
        <v>302</v>
      </c>
    </row>
    <row r="26430" spans="3:4" customFormat="1" x14ac:dyDescent="0.4">
      <c r="C26430" s="17"/>
      <c r="D26430" s="17" t="s">
        <v>302</v>
      </c>
    </row>
    <row r="26431" spans="3:4" customFormat="1" x14ac:dyDescent="0.4">
      <c r="C26431" s="17"/>
      <c r="D26431" s="17" t="s">
        <v>302</v>
      </c>
    </row>
    <row r="26432" spans="3:4" customFormat="1" x14ac:dyDescent="0.4">
      <c r="C26432" s="17"/>
      <c r="D26432" s="17" t="s">
        <v>302</v>
      </c>
    </row>
    <row r="26433" spans="3:4" customFormat="1" x14ac:dyDescent="0.4">
      <c r="C26433" s="17"/>
      <c r="D26433" s="17" t="s">
        <v>302</v>
      </c>
    </row>
    <row r="26434" spans="3:4" customFormat="1" x14ac:dyDescent="0.4">
      <c r="C26434" s="17"/>
      <c r="D26434" s="17" t="s">
        <v>302</v>
      </c>
    </row>
    <row r="26435" spans="3:4" customFormat="1" x14ac:dyDescent="0.4">
      <c r="C26435" s="17"/>
      <c r="D26435" s="17" t="s">
        <v>302</v>
      </c>
    </row>
    <row r="26436" spans="3:4" customFormat="1" x14ac:dyDescent="0.4">
      <c r="C26436" s="17"/>
      <c r="D26436" s="17" t="s">
        <v>302</v>
      </c>
    </row>
    <row r="26437" spans="3:4" customFormat="1" x14ac:dyDescent="0.4">
      <c r="C26437" s="17"/>
      <c r="D26437" s="17" t="s">
        <v>302</v>
      </c>
    </row>
    <row r="26438" spans="3:4" customFormat="1" x14ac:dyDescent="0.4">
      <c r="C26438" s="17"/>
      <c r="D26438" s="17" t="s">
        <v>302</v>
      </c>
    </row>
    <row r="26439" spans="3:4" customFormat="1" x14ac:dyDescent="0.4">
      <c r="C26439" s="17"/>
      <c r="D26439" s="17" t="s">
        <v>302</v>
      </c>
    </row>
    <row r="26440" spans="3:4" customFormat="1" x14ac:dyDescent="0.4">
      <c r="C26440" s="17"/>
      <c r="D26440" s="17" t="s">
        <v>302</v>
      </c>
    </row>
    <row r="26441" spans="3:4" customFormat="1" x14ac:dyDescent="0.4">
      <c r="C26441" s="17"/>
      <c r="D26441" s="17" t="s">
        <v>302</v>
      </c>
    </row>
    <row r="26442" spans="3:4" customFormat="1" x14ac:dyDescent="0.4">
      <c r="C26442" s="17"/>
      <c r="D26442" s="17" t="s">
        <v>302</v>
      </c>
    </row>
    <row r="26443" spans="3:4" customFormat="1" x14ac:dyDescent="0.4">
      <c r="C26443" s="17"/>
      <c r="D26443" s="17" t="s">
        <v>302</v>
      </c>
    </row>
    <row r="26444" spans="3:4" customFormat="1" x14ac:dyDescent="0.4">
      <c r="C26444" s="17"/>
      <c r="D26444" s="17" t="s">
        <v>302</v>
      </c>
    </row>
    <row r="26445" spans="3:4" customFormat="1" x14ac:dyDescent="0.4">
      <c r="C26445" s="17"/>
      <c r="D26445" s="17" t="s">
        <v>302</v>
      </c>
    </row>
    <row r="26446" spans="3:4" customFormat="1" x14ac:dyDescent="0.4">
      <c r="C26446" s="17"/>
      <c r="D26446" s="17" t="s">
        <v>302</v>
      </c>
    </row>
    <row r="26447" spans="3:4" customFormat="1" x14ac:dyDescent="0.4">
      <c r="C26447" s="17"/>
      <c r="D26447" s="17" t="s">
        <v>302</v>
      </c>
    </row>
    <row r="26448" spans="3:4" customFormat="1" x14ac:dyDescent="0.4">
      <c r="C26448" s="17"/>
      <c r="D26448" s="17" t="s">
        <v>302</v>
      </c>
    </row>
    <row r="26449" spans="3:4" customFormat="1" x14ac:dyDescent="0.4">
      <c r="C26449" s="17"/>
      <c r="D26449" s="17" t="s">
        <v>302</v>
      </c>
    </row>
    <row r="26450" spans="3:4" customFormat="1" x14ac:dyDescent="0.4">
      <c r="C26450" s="17"/>
      <c r="D26450" s="17" t="s">
        <v>302</v>
      </c>
    </row>
    <row r="26451" spans="3:4" customFormat="1" x14ac:dyDescent="0.4">
      <c r="C26451" s="17"/>
      <c r="D26451" s="17" t="s">
        <v>302</v>
      </c>
    </row>
    <row r="26452" spans="3:4" customFormat="1" x14ac:dyDescent="0.4">
      <c r="C26452" s="17"/>
      <c r="D26452" s="17" t="s">
        <v>302</v>
      </c>
    </row>
    <row r="26453" spans="3:4" customFormat="1" x14ac:dyDescent="0.4">
      <c r="C26453" s="17"/>
      <c r="D26453" s="17" t="s">
        <v>302</v>
      </c>
    </row>
    <row r="26454" spans="3:4" customFormat="1" x14ac:dyDescent="0.4">
      <c r="C26454" s="17"/>
      <c r="D26454" s="17" t="s">
        <v>302</v>
      </c>
    </row>
    <row r="26455" spans="3:4" customFormat="1" x14ac:dyDescent="0.4">
      <c r="C26455" s="17"/>
      <c r="D26455" s="17" t="s">
        <v>302</v>
      </c>
    </row>
    <row r="26456" spans="3:4" customFormat="1" x14ac:dyDescent="0.4">
      <c r="C26456" s="17"/>
      <c r="D26456" s="17" t="s">
        <v>302</v>
      </c>
    </row>
    <row r="26457" spans="3:4" customFormat="1" x14ac:dyDescent="0.4">
      <c r="C26457" s="17"/>
      <c r="D26457" s="17" t="s">
        <v>302</v>
      </c>
    </row>
    <row r="26458" spans="3:4" customFormat="1" x14ac:dyDescent="0.4">
      <c r="C26458" s="17"/>
      <c r="D26458" s="17" t="s">
        <v>302</v>
      </c>
    </row>
    <row r="26459" spans="3:4" customFormat="1" x14ac:dyDescent="0.4">
      <c r="C26459" s="17"/>
      <c r="D26459" s="17" t="s">
        <v>302</v>
      </c>
    </row>
    <row r="26460" spans="3:4" customFormat="1" x14ac:dyDescent="0.4">
      <c r="C26460" s="17"/>
      <c r="D26460" s="17" t="s">
        <v>302</v>
      </c>
    </row>
    <row r="26461" spans="3:4" customFormat="1" x14ac:dyDescent="0.4">
      <c r="C26461" s="17"/>
      <c r="D26461" s="17" t="s">
        <v>302</v>
      </c>
    </row>
    <row r="26462" spans="3:4" customFormat="1" x14ac:dyDescent="0.4">
      <c r="C26462" s="17"/>
      <c r="D26462" s="17" t="s">
        <v>302</v>
      </c>
    </row>
    <row r="26463" spans="3:4" customFormat="1" x14ac:dyDescent="0.4">
      <c r="C26463" s="17"/>
      <c r="D26463" s="17" t="s">
        <v>302</v>
      </c>
    </row>
    <row r="26464" spans="3:4" customFormat="1" x14ac:dyDescent="0.4">
      <c r="C26464" s="17"/>
      <c r="D26464" s="17" t="s">
        <v>302</v>
      </c>
    </row>
    <row r="26465" spans="3:4" customFormat="1" x14ac:dyDescent="0.4">
      <c r="C26465" s="17"/>
      <c r="D26465" s="17" t="s">
        <v>302</v>
      </c>
    </row>
    <row r="26466" spans="3:4" customFormat="1" x14ac:dyDescent="0.4">
      <c r="C26466" s="17"/>
      <c r="D26466" s="17" t="s">
        <v>302</v>
      </c>
    </row>
    <row r="26467" spans="3:4" customFormat="1" x14ac:dyDescent="0.4">
      <c r="C26467" s="17"/>
      <c r="D26467" s="17" t="s">
        <v>302</v>
      </c>
    </row>
    <row r="26468" spans="3:4" customFormat="1" x14ac:dyDescent="0.4">
      <c r="C26468" s="17"/>
      <c r="D26468" s="17" t="s">
        <v>302</v>
      </c>
    </row>
    <row r="26469" spans="3:4" customFormat="1" x14ac:dyDescent="0.4">
      <c r="C26469" s="17"/>
      <c r="D26469" s="17" t="s">
        <v>302</v>
      </c>
    </row>
    <row r="26470" spans="3:4" customFormat="1" x14ac:dyDescent="0.4">
      <c r="C26470" s="17"/>
      <c r="D26470" s="17" t="s">
        <v>302</v>
      </c>
    </row>
    <row r="26471" spans="3:4" customFormat="1" x14ac:dyDescent="0.4">
      <c r="C26471" s="17"/>
      <c r="D26471" s="17" t="s">
        <v>302</v>
      </c>
    </row>
    <row r="26472" spans="3:4" customFormat="1" x14ac:dyDescent="0.4">
      <c r="C26472" s="17"/>
      <c r="D26472" s="17" t="s">
        <v>302</v>
      </c>
    </row>
    <row r="26473" spans="3:4" customFormat="1" x14ac:dyDescent="0.4">
      <c r="C26473" s="17"/>
      <c r="D26473" s="17" t="s">
        <v>302</v>
      </c>
    </row>
    <row r="26474" spans="3:4" customFormat="1" x14ac:dyDescent="0.4">
      <c r="C26474" s="17"/>
      <c r="D26474" s="17" t="s">
        <v>302</v>
      </c>
    </row>
    <row r="26475" spans="3:4" customFormat="1" x14ac:dyDescent="0.4">
      <c r="C26475" s="17"/>
      <c r="D26475" s="17" t="s">
        <v>302</v>
      </c>
    </row>
    <row r="26476" spans="3:4" customFormat="1" x14ac:dyDescent="0.4">
      <c r="C26476" s="17"/>
      <c r="D26476" s="17" t="s">
        <v>302</v>
      </c>
    </row>
    <row r="26477" spans="3:4" customFormat="1" x14ac:dyDescent="0.4">
      <c r="C26477" s="17"/>
      <c r="D26477" s="17" t="s">
        <v>302</v>
      </c>
    </row>
    <row r="26478" spans="3:4" customFormat="1" x14ac:dyDescent="0.4">
      <c r="C26478" s="17"/>
      <c r="D26478" s="17" t="s">
        <v>302</v>
      </c>
    </row>
    <row r="26479" spans="3:4" customFormat="1" x14ac:dyDescent="0.4">
      <c r="C26479" s="17"/>
      <c r="D26479" s="17" t="s">
        <v>302</v>
      </c>
    </row>
    <row r="26480" spans="3:4" customFormat="1" x14ac:dyDescent="0.4">
      <c r="C26480" s="17"/>
      <c r="D26480" s="17" t="s">
        <v>302</v>
      </c>
    </row>
    <row r="26481" spans="3:4" customFormat="1" x14ac:dyDescent="0.4">
      <c r="C26481" s="17"/>
      <c r="D26481" s="17" t="s">
        <v>302</v>
      </c>
    </row>
    <row r="26482" spans="3:4" customFormat="1" x14ac:dyDescent="0.4">
      <c r="C26482" s="17"/>
      <c r="D26482" s="17" t="s">
        <v>302</v>
      </c>
    </row>
    <row r="26483" spans="3:4" customFormat="1" x14ac:dyDescent="0.4">
      <c r="C26483" s="17"/>
      <c r="D26483" s="17" t="s">
        <v>302</v>
      </c>
    </row>
    <row r="26484" spans="3:4" customFormat="1" x14ac:dyDescent="0.4">
      <c r="C26484" s="17"/>
      <c r="D26484" s="17" t="s">
        <v>302</v>
      </c>
    </row>
    <row r="26485" spans="3:4" customFormat="1" x14ac:dyDescent="0.4">
      <c r="C26485" s="17"/>
      <c r="D26485" s="17" t="s">
        <v>302</v>
      </c>
    </row>
    <row r="26486" spans="3:4" customFormat="1" x14ac:dyDescent="0.4">
      <c r="C26486" s="17"/>
      <c r="D26486" s="17" t="s">
        <v>302</v>
      </c>
    </row>
    <row r="26487" spans="3:4" customFormat="1" x14ac:dyDescent="0.4">
      <c r="C26487" s="17"/>
      <c r="D26487" s="17" t="s">
        <v>302</v>
      </c>
    </row>
    <row r="26488" spans="3:4" customFormat="1" x14ac:dyDescent="0.4">
      <c r="C26488" s="17"/>
      <c r="D26488" s="17" t="s">
        <v>302</v>
      </c>
    </row>
    <row r="26489" spans="3:4" customFormat="1" x14ac:dyDescent="0.4">
      <c r="C26489" s="17"/>
      <c r="D26489" s="17" t="s">
        <v>302</v>
      </c>
    </row>
    <row r="26490" spans="3:4" customFormat="1" x14ac:dyDescent="0.4">
      <c r="C26490" s="17"/>
      <c r="D26490" s="17" t="s">
        <v>302</v>
      </c>
    </row>
    <row r="26491" spans="3:4" customFormat="1" x14ac:dyDescent="0.4">
      <c r="C26491" s="17"/>
      <c r="D26491" s="17" t="s">
        <v>302</v>
      </c>
    </row>
    <row r="26492" spans="3:4" customFormat="1" x14ac:dyDescent="0.4">
      <c r="C26492" s="17"/>
      <c r="D26492" s="17" t="s">
        <v>302</v>
      </c>
    </row>
    <row r="26493" spans="3:4" customFormat="1" x14ac:dyDescent="0.4">
      <c r="C26493" s="17"/>
      <c r="D26493" s="17" t="s">
        <v>302</v>
      </c>
    </row>
    <row r="26494" spans="3:4" customFormat="1" x14ac:dyDescent="0.4">
      <c r="C26494" s="17"/>
      <c r="D26494" s="17" t="s">
        <v>302</v>
      </c>
    </row>
    <row r="26495" spans="3:4" customFormat="1" x14ac:dyDescent="0.4">
      <c r="C26495" s="17"/>
      <c r="D26495" s="17" t="s">
        <v>302</v>
      </c>
    </row>
    <row r="26496" spans="3:4" customFormat="1" x14ac:dyDescent="0.4">
      <c r="C26496" s="17"/>
      <c r="D26496" s="17" t="s">
        <v>302</v>
      </c>
    </row>
    <row r="26497" spans="3:4" customFormat="1" x14ac:dyDescent="0.4">
      <c r="C26497" s="17"/>
      <c r="D26497" s="17" t="s">
        <v>302</v>
      </c>
    </row>
    <row r="26498" spans="3:4" customFormat="1" x14ac:dyDescent="0.4">
      <c r="C26498" s="17"/>
      <c r="D26498" s="17" t="s">
        <v>302</v>
      </c>
    </row>
    <row r="26499" spans="3:4" customFormat="1" x14ac:dyDescent="0.4">
      <c r="C26499" s="17"/>
      <c r="D26499" s="17" t="s">
        <v>302</v>
      </c>
    </row>
    <row r="26500" spans="3:4" customFormat="1" x14ac:dyDescent="0.4">
      <c r="C26500" s="17"/>
      <c r="D26500" s="17" t="s">
        <v>302</v>
      </c>
    </row>
    <row r="26501" spans="3:4" customFormat="1" x14ac:dyDescent="0.4">
      <c r="C26501" s="17"/>
      <c r="D26501" s="17" t="s">
        <v>302</v>
      </c>
    </row>
    <row r="26502" spans="3:4" customFormat="1" x14ac:dyDescent="0.4">
      <c r="C26502" s="17"/>
      <c r="D26502" s="17" t="s">
        <v>302</v>
      </c>
    </row>
    <row r="26503" spans="3:4" customFormat="1" x14ac:dyDescent="0.4">
      <c r="C26503" s="17"/>
      <c r="D26503" s="17" t="s">
        <v>302</v>
      </c>
    </row>
    <row r="26504" spans="3:4" customFormat="1" x14ac:dyDescent="0.4">
      <c r="C26504" s="17"/>
      <c r="D26504" s="17" t="s">
        <v>302</v>
      </c>
    </row>
    <row r="26505" spans="3:4" customFormat="1" x14ac:dyDescent="0.4">
      <c r="C26505" s="17"/>
      <c r="D26505" s="17" t="s">
        <v>302</v>
      </c>
    </row>
    <row r="26506" spans="3:4" customFormat="1" x14ac:dyDescent="0.4">
      <c r="C26506" s="17"/>
      <c r="D26506" s="17" t="s">
        <v>302</v>
      </c>
    </row>
    <row r="26507" spans="3:4" customFormat="1" x14ac:dyDescent="0.4">
      <c r="C26507" s="17"/>
      <c r="D26507" s="17" t="s">
        <v>302</v>
      </c>
    </row>
    <row r="26508" spans="3:4" customFormat="1" x14ac:dyDescent="0.4">
      <c r="C26508" s="17"/>
      <c r="D26508" s="17" t="s">
        <v>302</v>
      </c>
    </row>
    <row r="26509" spans="3:4" customFormat="1" x14ac:dyDescent="0.4">
      <c r="C26509" s="17"/>
      <c r="D26509" s="17" t="s">
        <v>302</v>
      </c>
    </row>
    <row r="26510" spans="3:4" customFormat="1" x14ac:dyDescent="0.4">
      <c r="C26510" s="17"/>
      <c r="D26510" s="17" t="s">
        <v>302</v>
      </c>
    </row>
    <row r="26511" spans="3:4" customFormat="1" x14ac:dyDescent="0.4">
      <c r="C26511" s="17"/>
      <c r="D26511" s="17" t="s">
        <v>302</v>
      </c>
    </row>
    <row r="26512" spans="3:4" customFormat="1" x14ac:dyDescent="0.4">
      <c r="C26512" s="17"/>
      <c r="D26512" s="17" t="s">
        <v>302</v>
      </c>
    </row>
    <row r="26513" spans="3:4" customFormat="1" x14ac:dyDescent="0.4">
      <c r="C26513" s="17"/>
      <c r="D26513" s="17" t="s">
        <v>302</v>
      </c>
    </row>
    <row r="26514" spans="3:4" customFormat="1" x14ac:dyDescent="0.4">
      <c r="C26514" s="17"/>
      <c r="D26514" s="17" t="s">
        <v>302</v>
      </c>
    </row>
    <row r="26515" spans="3:4" customFormat="1" x14ac:dyDescent="0.4">
      <c r="C26515" s="17"/>
      <c r="D26515" s="17" t="s">
        <v>302</v>
      </c>
    </row>
    <row r="26516" spans="3:4" customFormat="1" x14ac:dyDescent="0.4">
      <c r="C26516" s="17"/>
      <c r="D26516" s="17" t="s">
        <v>302</v>
      </c>
    </row>
    <row r="26517" spans="3:4" customFormat="1" x14ac:dyDescent="0.4">
      <c r="C26517" s="17"/>
      <c r="D26517" s="17" t="s">
        <v>302</v>
      </c>
    </row>
    <row r="26518" spans="3:4" customFormat="1" x14ac:dyDescent="0.4">
      <c r="C26518" s="17"/>
      <c r="D26518" s="17" t="s">
        <v>302</v>
      </c>
    </row>
    <row r="26519" spans="3:4" customFormat="1" x14ac:dyDescent="0.4">
      <c r="C26519" s="17"/>
      <c r="D26519" s="17" t="s">
        <v>302</v>
      </c>
    </row>
    <row r="26520" spans="3:4" customFormat="1" x14ac:dyDescent="0.4">
      <c r="C26520" s="17"/>
      <c r="D26520" s="17" t="s">
        <v>302</v>
      </c>
    </row>
    <row r="26521" spans="3:4" customFormat="1" x14ac:dyDescent="0.4">
      <c r="C26521" s="17"/>
      <c r="D26521" s="17" t="s">
        <v>302</v>
      </c>
    </row>
    <row r="26522" spans="3:4" customFormat="1" x14ac:dyDescent="0.4">
      <c r="C26522" s="17"/>
      <c r="D26522" s="17" t="s">
        <v>302</v>
      </c>
    </row>
    <row r="26523" spans="3:4" customFormat="1" x14ac:dyDescent="0.4">
      <c r="C26523" s="17"/>
      <c r="D26523" s="17" t="s">
        <v>302</v>
      </c>
    </row>
    <row r="26524" spans="3:4" customFormat="1" x14ac:dyDescent="0.4">
      <c r="C26524" s="17"/>
      <c r="D26524" s="17" t="s">
        <v>302</v>
      </c>
    </row>
    <row r="26525" spans="3:4" customFormat="1" x14ac:dyDescent="0.4">
      <c r="C26525" s="17"/>
      <c r="D26525" s="17" t="s">
        <v>302</v>
      </c>
    </row>
    <row r="26526" spans="3:4" customFormat="1" x14ac:dyDescent="0.4">
      <c r="C26526" s="17"/>
      <c r="D26526" s="17" t="s">
        <v>302</v>
      </c>
    </row>
    <row r="26527" spans="3:4" customFormat="1" x14ac:dyDescent="0.4">
      <c r="C26527" s="17"/>
      <c r="D26527" s="17" t="s">
        <v>302</v>
      </c>
    </row>
    <row r="26528" spans="3:4" customFormat="1" x14ac:dyDescent="0.4">
      <c r="C26528" s="17"/>
      <c r="D26528" s="17" t="s">
        <v>302</v>
      </c>
    </row>
    <row r="26529" spans="3:4" customFormat="1" x14ac:dyDescent="0.4">
      <c r="C26529" s="17"/>
      <c r="D26529" s="17" t="s">
        <v>302</v>
      </c>
    </row>
    <row r="26530" spans="3:4" customFormat="1" x14ac:dyDescent="0.4">
      <c r="C26530" s="17"/>
      <c r="D26530" s="17" t="s">
        <v>302</v>
      </c>
    </row>
    <row r="26531" spans="3:4" customFormat="1" x14ac:dyDescent="0.4">
      <c r="C26531" s="17"/>
      <c r="D26531" s="17" t="s">
        <v>302</v>
      </c>
    </row>
    <row r="26532" spans="3:4" customFormat="1" x14ac:dyDescent="0.4">
      <c r="C26532" s="17"/>
      <c r="D26532" s="17" t="s">
        <v>302</v>
      </c>
    </row>
    <row r="26533" spans="3:4" customFormat="1" x14ac:dyDescent="0.4">
      <c r="C26533" s="17"/>
      <c r="D26533" s="17" t="s">
        <v>302</v>
      </c>
    </row>
    <row r="26534" spans="3:4" customFormat="1" x14ac:dyDescent="0.4">
      <c r="C26534" s="17"/>
      <c r="D26534" s="17" t="s">
        <v>302</v>
      </c>
    </row>
    <row r="26535" spans="3:4" customFormat="1" x14ac:dyDescent="0.4">
      <c r="C26535" s="17"/>
      <c r="D26535" s="17" t="s">
        <v>302</v>
      </c>
    </row>
    <row r="26536" spans="3:4" customFormat="1" x14ac:dyDescent="0.4">
      <c r="C26536" s="17"/>
      <c r="D26536" s="17" t="s">
        <v>302</v>
      </c>
    </row>
    <row r="26537" spans="3:4" customFormat="1" x14ac:dyDescent="0.4">
      <c r="C26537" s="17"/>
      <c r="D26537" s="17" t="s">
        <v>302</v>
      </c>
    </row>
    <row r="26538" spans="3:4" customFormat="1" x14ac:dyDescent="0.4">
      <c r="C26538" s="17"/>
      <c r="D26538" s="17" t="s">
        <v>302</v>
      </c>
    </row>
    <row r="26539" spans="3:4" customFormat="1" x14ac:dyDescent="0.4">
      <c r="C26539" s="17"/>
      <c r="D26539" s="17" t="s">
        <v>302</v>
      </c>
    </row>
    <row r="26540" spans="3:4" customFormat="1" x14ac:dyDescent="0.4">
      <c r="C26540" s="17"/>
      <c r="D26540" s="17" t="s">
        <v>302</v>
      </c>
    </row>
    <row r="26541" spans="3:4" customFormat="1" x14ac:dyDescent="0.4">
      <c r="C26541" s="17"/>
      <c r="D26541" s="17" t="s">
        <v>302</v>
      </c>
    </row>
    <row r="26542" spans="3:4" customFormat="1" x14ac:dyDescent="0.4">
      <c r="C26542" s="17"/>
      <c r="D26542" s="17" t="s">
        <v>302</v>
      </c>
    </row>
    <row r="26543" spans="3:4" customFormat="1" x14ac:dyDescent="0.4">
      <c r="C26543" s="17"/>
      <c r="D26543" s="17" t="s">
        <v>302</v>
      </c>
    </row>
    <row r="26544" spans="3:4" customFormat="1" x14ac:dyDescent="0.4">
      <c r="C26544" s="17"/>
      <c r="D26544" s="17" t="s">
        <v>302</v>
      </c>
    </row>
    <row r="26545" spans="3:4" customFormat="1" x14ac:dyDescent="0.4">
      <c r="C26545" s="17"/>
      <c r="D26545" s="17" t="s">
        <v>302</v>
      </c>
    </row>
    <row r="26546" spans="3:4" customFormat="1" x14ac:dyDescent="0.4">
      <c r="C26546" s="17"/>
      <c r="D26546" s="17" t="s">
        <v>302</v>
      </c>
    </row>
    <row r="26547" spans="3:4" customFormat="1" x14ac:dyDescent="0.4">
      <c r="C26547" s="17"/>
      <c r="D26547" s="17" t="s">
        <v>302</v>
      </c>
    </row>
    <row r="26548" spans="3:4" customFormat="1" x14ac:dyDescent="0.4">
      <c r="C26548" s="17"/>
      <c r="D26548" s="17" t="s">
        <v>302</v>
      </c>
    </row>
    <row r="26549" spans="3:4" customFormat="1" x14ac:dyDescent="0.4">
      <c r="C26549" s="17"/>
      <c r="D26549" s="17" t="s">
        <v>302</v>
      </c>
    </row>
    <row r="26550" spans="3:4" customFormat="1" x14ac:dyDescent="0.4">
      <c r="C26550" s="17"/>
      <c r="D26550" s="17" t="s">
        <v>302</v>
      </c>
    </row>
    <row r="26551" spans="3:4" customFormat="1" x14ac:dyDescent="0.4">
      <c r="C26551" s="17"/>
      <c r="D26551" s="17" t="s">
        <v>302</v>
      </c>
    </row>
    <row r="26552" spans="3:4" customFormat="1" x14ac:dyDescent="0.4">
      <c r="C26552" s="17"/>
      <c r="D26552" s="17" t="s">
        <v>302</v>
      </c>
    </row>
    <row r="26553" spans="3:4" customFormat="1" x14ac:dyDescent="0.4">
      <c r="C26553" s="17"/>
      <c r="D26553" s="17" t="s">
        <v>302</v>
      </c>
    </row>
    <row r="26554" spans="3:4" customFormat="1" x14ac:dyDescent="0.4">
      <c r="C26554" s="17"/>
      <c r="D26554" s="17" t="s">
        <v>302</v>
      </c>
    </row>
    <row r="26555" spans="3:4" customFormat="1" x14ac:dyDescent="0.4">
      <c r="C26555" s="17"/>
      <c r="D26555" s="17" t="s">
        <v>302</v>
      </c>
    </row>
    <row r="26556" spans="3:4" customFormat="1" x14ac:dyDescent="0.4">
      <c r="C26556" s="17"/>
      <c r="D26556" s="17" t="s">
        <v>302</v>
      </c>
    </row>
    <row r="26557" spans="3:4" customFormat="1" x14ac:dyDescent="0.4">
      <c r="C26557" s="17"/>
      <c r="D26557" s="17" t="s">
        <v>302</v>
      </c>
    </row>
    <row r="26558" spans="3:4" customFormat="1" x14ac:dyDescent="0.4">
      <c r="C26558" s="17"/>
      <c r="D26558" s="17" t="s">
        <v>302</v>
      </c>
    </row>
    <row r="26559" spans="3:4" customFormat="1" x14ac:dyDescent="0.4">
      <c r="C26559" s="17"/>
      <c r="D26559" s="17" t="s">
        <v>302</v>
      </c>
    </row>
    <row r="26560" spans="3:4" customFormat="1" x14ac:dyDescent="0.4">
      <c r="C26560" s="17"/>
      <c r="D26560" s="17" t="s">
        <v>302</v>
      </c>
    </row>
    <row r="26561" spans="3:4" customFormat="1" x14ac:dyDescent="0.4">
      <c r="C26561" s="17"/>
      <c r="D26561" s="17" t="s">
        <v>302</v>
      </c>
    </row>
    <row r="26562" spans="3:4" customFormat="1" x14ac:dyDescent="0.4">
      <c r="C26562" s="17"/>
      <c r="D26562" s="17" t="s">
        <v>302</v>
      </c>
    </row>
    <row r="26563" spans="3:4" customFormat="1" x14ac:dyDescent="0.4">
      <c r="C26563" s="17"/>
      <c r="D26563" s="17" t="s">
        <v>302</v>
      </c>
    </row>
    <row r="26564" spans="3:4" customFormat="1" x14ac:dyDescent="0.4">
      <c r="C26564" s="17"/>
      <c r="D26564" s="17" t="s">
        <v>302</v>
      </c>
    </row>
    <row r="26565" spans="3:4" customFormat="1" x14ac:dyDescent="0.4">
      <c r="C26565" s="17"/>
      <c r="D26565" s="17" t="s">
        <v>302</v>
      </c>
    </row>
    <row r="26566" spans="3:4" customFormat="1" x14ac:dyDescent="0.4">
      <c r="C26566" s="17"/>
      <c r="D26566" s="17" t="s">
        <v>302</v>
      </c>
    </row>
    <row r="26567" spans="3:4" customFormat="1" x14ac:dyDescent="0.4">
      <c r="C26567" s="17"/>
      <c r="D26567" s="17" t="s">
        <v>302</v>
      </c>
    </row>
    <row r="26568" spans="3:4" customFormat="1" x14ac:dyDescent="0.4">
      <c r="C26568" s="17"/>
      <c r="D26568" s="17" t="s">
        <v>302</v>
      </c>
    </row>
    <row r="26569" spans="3:4" customFormat="1" x14ac:dyDescent="0.4">
      <c r="C26569" s="17"/>
      <c r="D26569" s="17" t="s">
        <v>302</v>
      </c>
    </row>
    <row r="26570" spans="3:4" customFormat="1" x14ac:dyDescent="0.4">
      <c r="C26570" s="17"/>
      <c r="D26570" s="17" t="s">
        <v>302</v>
      </c>
    </row>
    <row r="26571" spans="3:4" customFormat="1" x14ac:dyDescent="0.4">
      <c r="C26571" s="17"/>
      <c r="D26571" s="17" t="s">
        <v>302</v>
      </c>
    </row>
    <row r="26572" spans="3:4" customFormat="1" x14ac:dyDescent="0.4">
      <c r="C26572" s="17"/>
      <c r="D26572" s="17" t="s">
        <v>302</v>
      </c>
    </row>
    <row r="26573" spans="3:4" customFormat="1" x14ac:dyDescent="0.4">
      <c r="C26573" s="17"/>
      <c r="D26573" s="17" t="s">
        <v>302</v>
      </c>
    </row>
    <row r="26574" spans="3:4" customFormat="1" x14ac:dyDescent="0.4">
      <c r="C26574" s="17"/>
      <c r="D26574" s="17" t="s">
        <v>302</v>
      </c>
    </row>
    <row r="26575" spans="3:4" customFormat="1" x14ac:dyDescent="0.4">
      <c r="C26575" s="17"/>
      <c r="D26575" s="17" t="s">
        <v>302</v>
      </c>
    </row>
    <row r="26576" spans="3:4" customFormat="1" x14ac:dyDescent="0.4">
      <c r="C26576" s="17"/>
      <c r="D26576" s="17" t="s">
        <v>302</v>
      </c>
    </row>
    <row r="26577" spans="3:4" customFormat="1" x14ac:dyDescent="0.4">
      <c r="C26577" s="17"/>
      <c r="D26577" s="17" t="s">
        <v>302</v>
      </c>
    </row>
    <row r="26578" spans="3:4" customFormat="1" x14ac:dyDescent="0.4">
      <c r="C26578" s="17"/>
      <c r="D26578" s="17" t="s">
        <v>302</v>
      </c>
    </row>
    <row r="26579" spans="3:4" customFormat="1" x14ac:dyDescent="0.4">
      <c r="C26579" s="17"/>
      <c r="D26579" s="17" t="s">
        <v>302</v>
      </c>
    </row>
    <row r="26580" spans="3:4" customFormat="1" x14ac:dyDescent="0.4">
      <c r="C26580" s="17"/>
      <c r="D26580" s="17" t="s">
        <v>302</v>
      </c>
    </row>
    <row r="26581" spans="3:4" customFormat="1" x14ac:dyDescent="0.4">
      <c r="C26581" s="17"/>
      <c r="D26581" s="17" t="s">
        <v>302</v>
      </c>
    </row>
    <row r="26582" spans="3:4" customFormat="1" x14ac:dyDescent="0.4">
      <c r="C26582" s="17"/>
      <c r="D26582" s="17" t="s">
        <v>302</v>
      </c>
    </row>
    <row r="26583" spans="3:4" customFormat="1" x14ac:dyDescent="0.4">
      <c r="C26583" s="17"/>
      <c r="D26583" s="17" t="s">
        <v>302</v>
      </c>
    </row>
    <row r="26584" spans="3:4" customFormat="1" x14ac:dyDescent="0.4">
      <c r="C26584" s="17"/>
      <c r="D26584" s="17" t="s">
        <v>302</v>
      </c>
    </row>
    <row r="26585" spans="3:4" customFormat="1" x14ac:dyDescent="0.4">
      <c r="C26585" s="17"/>
      <c r="D26585" s="17" t="s">
        <v>302</v>
      </c>
    </row>
    <row r="26586" spans="3:4" customFormat="1" x14ac:dyDescent="0.4">
      <c r="C26586" s="17"/>
      <c r="D26586" s="17" t="s">
        <v>302</v>
      </c>
    </row>
    <row r="26587" spans="3:4" customFormat="1" x14ac:dyDescent="0.4">
      <c r="C26587" s="17"/>
      <c r="D26587" s="17" t="s">
        <v>302</v>
      </c>
    </row>
    <row r="26588" spans="3:4" customFormat="1" x14ac:dyDescent="0.4">
      <c r="C26588" s="17"/>
      <c r="D26588" s="17" t="s">
        <v>302</v>
      </c>
    </row>
    <row r="26589" spans="3:4" customFormat="1" x14ac:dyDescent="0.4">
      <c r="C26589" s="17"/>
      <c r="D26589" s="17" t="s">
        <v>302</v>
      </c>
    </row>
    <row r="26590" spans="3:4" customFormat="1" x14ac:dyDescent="0.4">
      <c r="C26590" s="17"/>
      <c r="D26590" s="17" t="s">
        <v>302</v>
      </c>
    </row>
    <row r="26591" spans="3:4" customFormat="1" x14ac:dyDescent="0.4">
      <c r="C26591" s="17"/>
      <c r="D26591" s="17" t="s">
        <v>302</v>
      </c>
    </row>
    <row r="26592" spans="3:4" customFormat="1" x14ac:dyDescent="0.4">
      <c r="C26592" s="17"/>
      <c r="D26592" s="17" t="s">
        <v>302</v>
      </c>
    </row>
    <row r="26593" spans="3:4" customFormat="1" x14ac:dyDescent="0.4">
      <c r="C26593" s="17"/>
      <c r="D26593" s="17" t="s">
        <v>302</v>
      </c>
    </row>
    <row r="26594" spans="3:4" customFormat="1" x14ac:dyDescent="0.4">
      <c r="C26594" s="17"/>
      <c r="D26594" s="17" t="s">
        <v>302</v>
      </c>
    </row>
    <row r="26595" spans="3:4" customFormat="1" x14ac:dyDescent="0.4">
      <c r="C26595" s="17"/>
      <c r="D26595" s="17" t="s">
        <v>302</v>
      </c>
    </row>
    <row r="26596" spans="3:4" customFormat="1" x14ac:dyDescent="0.4">
      <c r="C26596" s="17"/>
      <c r="D26596" s="17" t="s">
        <v>302</v>
      </c>
    </row>
    <row r="26597" spans="3:4" customFormat="1" x14ac:dyDescent="0.4">
      <c r="C26597" s="17"/>
      <c r="D26597" s="17" t="s">
        <v>302</v>
      </c>
    </row>
    <row r="26598" spans="3:4" customFormat="1" x14ac:dyDescent="0.4">
      <c r="C26598" s="17"/>
      <c r="D26598" s="17" t="s">
        <v>302</v>
      </c>
    </row>
    <row r="26599" spans="3:4" customFormat="1" x14ac:dyDescent="0.4">
      <c r="C26599" s="17"/>
      <c r="D26599" s="17" t="s">
        <v>302</v>
      </c>
    </row>
    <row r="26600" spans="3:4" customFormat="1" x14ac:dyDescent="0.4">
      <c r="C26600" s="17"/>
      <c r="D26600" s="17" t="s">
        <v>302</v>
      </c>
    </row>
    <row r="26601" spans="3:4" customFormat="1" x14ac:dyDescent="0.4">
      <c r="C26601" s="17"/>
      <c r="D26601" s="17" t="s">
        <v>302</v>
      </c>
    </row>
    <row r="26602" spans="3:4" customFormat="1" x14ac:dyDescent="0.4">
      <c r="C26602" s="17"/>
      <c r="D26602" s="17" t="s">
        <v>302</v>
      </c>
    </row>
    <row r="26603" spans="3:4" customFormat="1" x14ac:dyDescent="0.4">
      <c r="C26603" s="17"/>
      <c r="D26603" s="17" t="s">
        <v>302</v>
      </c>
    </row>
    <row r="26604" spans="3:4" customFormat="1" x14ac:dyDescent="0.4">
      <c r="C26604" s="17"/>
      <c r="D26604" s="17" t="s">
        <v>302</v>
      </c>
    </row>
    <row r="26605" spans="3:4" customFormat="1" x14ac:dyDescent="0.4">
      <c r="C26605" s="17"/>
      <c r="D26605" s="17" t="s">
        <v>302</v>
      </c>
    </row>
    <row r="26606" spans="3:4" customFormat="1" x14ac:dyDescent="0.4">
      <c r="C26606" s="17"/>
      <c r="D26606" s="17" t="s">
        <v>302</v>
      </c>
    </row>
    <row r="26607" spans="3:4" customFormat="1" x14ac:dyDescent="0.4">
      <c r="C26607" s="17"/>
      <c r="D26607" s="17" t="s">
        <v>302</v>
      </c>
    </row>
    <row r="26608" spans="3:4" customFormat="1" x14ac:dyDescent="0.4">
      <c r="C26608" s="17"/>
      <c r="D26608" s="17" t="s">
        <v>302</v>
      </c>
    </row>
    <row r="26609" spans="3:4" customFormat="1" x14ac:dyDescent="0.4">
      <c r="C26609" s="17"/>
      <c r="D26609" s="17" t="s">
        <v>302</v>
      </c>
    </row>
    <row r="26610" spans="3:4" customFormat="1" x14ac:dyDescent="0.4">
      <c r="C26610" s="17"/>
      <c r="D26610" s="17" t="s">
        <v>302</v>
      </c>
    </row>
    <row r="26611" spans="3:4" customFormat="1" x14ac:dyDescent="0.4">
      <c r="C26611" s="17"/>
      <c r="D26611" s="17" t="s">
        <v>302</v>
      </c>
    </row>
    <row r="26612" spans="3:4" customFormat="1" x14ac:dyDescent="0.4">
      <c r="C26612" s="17"/>
      <c r="D26612" s="17" t="s">
        <v>302</v>
      </c>
    </row>
    <row r="26613" spans="3:4" customFormat="1" x14ac:dyDescent="0.4">
      <c r="C26613" s="17"/>
      <c r="D26613" s="17" t="s">
        <v>302</v>
      </c>
    </row>
    <row r="26614" spans="3:4" customFormat="1" x14ac:dyDescent="0.4">
      <c r="C26614" s="17"/>
      <c r="D26614" s="17" t="s">
        <v>302</v>
      </c>
    </row>
    <row r="26615" spans="3:4" customFormat="1" x14ac:dyDescent="0.4">
      <c r="C26615" s="17"/>
      <c r="D26615" s="17" t="s">
        <v>302</v>
      </c>
    </row>
    <row r="26616" spans="3:4" customFormat="1" x14ac:dyDescent="0.4">
      <c r="C26616" s="17"/>
      <c r="D26616" s="17" t="s">
        <v>302</v>
      </c>
    </row>
    <row r="26617" spans="3:4" customFormat="1" x14ac:dyDescent="0.4">
      <c r="C26617" s="17"/>
      <c r="D26617" s="17" t="s">
        <v>302</v>
      </c>
    </row>
    <row r="26618" spans="3:4" customFormat="1" x14ac:dyDescent="0.4">
      <c r="C26618" s="17"/>
      <c r="D26618" s="17" t="s">
        <v>302</v>
      </c>
    </row>
    <row r="26619" spans="3:4" customFormat="1" x14ac:dyDescent="0.4">
      <c r="C26619" s="17"/>
      <c r="D26619" s="17" t="s">
        <v>302</v>
      </c>
    </row>
    <row r="26620" spans="3:4" customFormat="1" x14ac:dyDescent="0.4">
      <c r="C26620" s="17"/>
      <c r="D26620" s="17" t="s">
        <v>302</v>
      </c>
    </row>
    <row r="26621" spans="3:4" customFormat="1" x14ac:dyDescent="0.4">
      <c r="C26621" s="17"/>
      <c r="D26621" s="17" t="s">
        <v>302</v>
      </c>
    </row>
    <row r="26622" spans="3:4" customFormat="1" x14ac:dyDescent="0.4">
      <c r="C26622" s="17"/>
      <c r="D26622" s="17" t="s">
        <v>302</v>
      </c>
    </row>
    <row r="26623" spans="3:4" customFormat="1" x14ac:dyDescent="0.4">
      <c r="C26623" s="17"/>
      <c r="D26623" s="17" t="s">
        <v>302</v>
      </c>
    </row>
    <row r="26624" spans="3:4" customFormat="1" x14ac:dyDescent="0.4">
      <c r="C26624" s="17"/>
      <c r="D26624" s="17" t="s">
        <v>302</v>
      </c>
    </row>
    <row r="26625" spans="3:4" customFormat="1" x14ac:dyDescent="0.4">
      <c r="C26625" s="17"/>
      <c r="D26625" s="17" t="s">
        <v>302</v>
      </c>
    </row>
    <row r="26626" spans="3:4" customFormat="1" x14ac:dyDescent="0.4">
      <c r="C26626" s="17"/>
      <c r="D26626" s="17" t="s">
        <v>302</v>
      </c>
    </row>
    <row r="26627" spans="3:4" customFormat="1" x14ac:dyDescent="0.4">
      <c r="C26627" s="17"/>
      <c r="D26627" s="17" t="s">
        <v>302</v>
      </c>
    </row>
    <row r="26628" spans="3:4" customFormat="1" x14ac:dyDescent="0.4">
      <c r="C26628" s="17"/>
      <c r="D26628" s="17" t="s">
        <v>302</v>
      </c>
    </row>
    <row r="26629" spans="3:4" customFormat="1" x14ac:dyDescent="0.4">
      <c r="C26629" s="17"/>
      <c r="D26629" s="17" t="s">
        <v>302</v>
      </c>
    </row>
    <row r="26630" spans="3:4" customFormat="1" x14ac:dyDescent="0.4">
      <c r="C26630" s="17"/>
      <c r="D26630" s="17" t="s">
        <v>302</v>
      </c>
    </row>
    <row r="26631" spans="3:4" customFormat="1" x14ac:dyDescent="0.4">
      <c r="C26631" s="17"/>
      <c r="D26631" s="17" t="s">
        <v>302</v>
      </c>
    </row>
    <row r="26632" spans="3:4" customFormat="1" x14ac:dyDescent="0.4">
      <c r="C26632" s="17"/>
      <c r="D26632" s="17" t="s">
        <v>302</v>
      </c>
    </row>
    <row r="26633" spans="3:4" customFormat="1" x14ac:dyDescent="0.4">
      <c r="C26633" s="17"/>
      <c r="D26633" s="17" t="s">
        <v>302</v>
      </c>
    </row>
    <row r="26634" spans="3:4" customFormat="1" x14ac:dyDescent="0.4">
      <c r="C26634" s="17"/>
      <c r="D26634" s="17" t="s">
        <v>302</v>
      </c>
    </row>
    <row r="26635" spans="3:4" customFormat="1" x14ac:dyDescent="0.4">
      <c r="C26635" s="17"/>
      <c r="D26635" s="17" t="s">
        <v>302</v>
      </c>
    </row>
    <row r="26636" spans="3:4" customFormat="1" x14ac:dyDescent="0.4">
      <c r="C26636" s="17"/>
      <c r="D26636" s="17" t="s">
        <v>302</v>
      </c>
    </row>
    <row r="26637" spans="3:4" customFormat="1" x14ac:dyDescent="0.4">
      <c r="C26637" s="17"/>
      <c r="D26637" s="17" t="s">
        <v>302</v>
      </c>
    </row>
    <row r="26638" spans="3:4" customFormat="1" x14ac:dyDescent="0.4">
      <c r="C26638" s="17"/>
      <c r="D26638" s="17" t="s">
        <v>302</v>
      </c>
    </row>
    <row r="26639" spans="3:4" customFormat="1" x14ac:dyDescent="0.4">
      <c r="C26639" s="17"/>
      <c r="D26639" s="17" t="s">
        <v>302</v>
      </c>
    </row>
    <row r="26640" spans="3:4" customFormat="1" x14ac:dyDescent="0.4">
      <c r="C26640" s="17"/>
      <c r="D26640" s="17" t="s">
        <v>302</v>
      </c>
    </row>
    <row r="26641" spans="3:4" customFormat="1" x14ac:dyDescent="0.4">
      <c r="C26641" s="17"/>
      <c r="D26641" s="17" t="s">
        <v>302</v>
      </c>
    </row>
    <row r="26642" spans="3:4" customFormat="1" x14ac:dyDescent="0.4">
      <c r="C26642" s="17"/>
      <c r="D26642" s="17" t="s">
        <v>302</v>
      </c>
    </row>
    <row r="26643" spans="3:4" customFormat="1" x14ac:dyDescent="0.4">
      <c r="C26643" s="17"/>
      <c r="D26643" s="17" t="s">
        <v>302</v>
      </c>
    </row>
    <row r="26644" spans="3:4" customFormat="1" x14ac:dyDescent="0.4">
      <c r="C26644" s="17"/>
      <c r="D26644" s="17" t="s">
        <v>302</v>
      </c>
    </row>
    <row r="26645" spans="3:4" customFormat="1" x14ac:dyDescent="0.4">
      <c r="C26645" s="17"/>
      <c r="D26645" s="17" t="s">
        <v>302</v>
      </c>
    </row>
    <row r="26646" spans="3:4" customFormat="1" x14ac:dyDescent="0.4">
      <c r="C26646" s="17"/>
      <c r="D26646" s="17" t="s">
        <v>302</v>
      </c>
    </row>
    <row r="26647" spans="3:4" customFormat="1" x14ac:dyDescent="0.4">
      <c r="C26647" s="17"/>
      <c r="D26647" s="17" t="s">
        <v>302</v>
      </c>
    </row>
    <row r="26648" spans="3:4" customFormat="1" x14ac:dyDescent="0.4">
      <c r="C26648" s="17"/>
      <c r="D26648" s="17" t="s">
        <v>302</v>
      </c>
    </row>
    <row r="26649" spans="3:4" customFormat="1" x14ac:dyDescent="0.4">
      <c r="C26649" s="17"/>
      <c r="D26649" s="17" t="s">
        <v>302</v>
      </c>
    </row>
    <row r="26650" spans="3:4" customFormat="1" x14ac:dyDescent="0.4">
      <c r="C26650" s="17"/>
      <c r="D26650" s="17" t="s">
        <v>302</v>
      </c>
    </row>
    <row r="26651" spans="3:4" customFormat="1" x14ac:dyDescent="0.4">
      <c r="C26651" s="17"/>
      <c r="D26651" s="17" t="s">
        <v>302</v>
      </c>
    </row>
    <row r="26652" spans="3:4" customFormat="1" x14ac:dyDescent="0.4">
      <c r="C26652" s="17"/>
      <c r="D26652" s="17" t="s">
        <v>302</v>
      </c>
    </row>
    <row r="26653" spans="3:4" customFormat="1" x14ac:dyDescent="0.4">
      <c r="C26653" s="17"/>
      <c r="D26653" s="17" t="s">
        <v>302</v>
      </c>
    </row>
    <row r="26654" spans="3:4" customFormat="1" x14ac:dyDescent="0.4">
      <c r="C26654" s="17"/>
      <c r="D26654" s="17" t="s">
        <v>302</v>
      </c>
    </row>
    <row r="26655" spans="3:4" customFormat="1" x14ac:dyDescent="0.4">
      <c r="C26655" s="17"/>
      <c r="D26655" s="17" t="s">
        <v>302</v>
      </c>
    </row>
    <row r="26656" spans="3:4" customFormat="1" x14ac:dyDescent="0.4">
      <c r="C26656" s="17"/>
      <c r="D26656" s="17" t="s">
        <v>302</v>
      </c>
    </row>
    <row r="26657" spans="3:4" customFormat="1" x14ac:dyDescent="0.4">
      <c r="C26657" s="17"/>
      <c r="D26657" s="17" t="s">
        <v>302</v>
      </c>
    </row>
    <row r="26658" spans="3:4" customFormat="1" x14ac:dyDescent="0.4">
      <c r="C26658" s="17"/>
      <c r="D26658" s="17" t="s">
        <v>302</v>
      </c>
    </row>
    <row r="26659" spans="3:4" customFormat="1" x14ac:dyDescent="0.4">
      <c r="C26659" s="17"/>
      <c r="D26659" s="17" t="s">
        <v>302</v>
      </c>
    </row>
    <row r="26660" spans="3:4" customFormat="1" x14ac:dyDescent="0.4">
      <c r="C26660" s="17"/>
      <c r="D26660" s="17" t="s">
        <v>302</v>
      </c>
    </row>
    <row r="26661" spans="3:4" customFormat="1" x14ac:dyDescent="0.4">
      <c r="C26661" s="17"/>
      <c r="D26661" s="17" t="s">
        <v>302</v>
      </c>
    </row>
    <row r="26662" spans="3:4" customFormat="1" x14ac:dyDescent="0.4">
      <c r="C26662" s="17"/>
      <c r="D26662" s="17" t="s">
        <v>302</v>
      </c>
    </row>
    <row r="26663" spans="3:4" customFormat="1" x14ac:dyDescent="0.4">
      <c r="C26663" s="17"/>
      <c r="D26663" s="17" t="s">
        <v>302</v>
      </c>
    </row>
    <row r="26664" spans="3:4" customFormat="1" x14ac:dyDescent="0.4">
      <c r="C26664" s="17"/>
      <c r="D26664" s="17" t="s">
        <v>302</v>
      </c>
    </row>
    <row r="26665" spans="3:4" customFormat="1" x14ac:dyDescent="0.4">
      <c r="C26665" s="17"/>
      <c r="D26665" s="17" t="s">
        <v>302</v>
      </c>
    </row>
    <row r="26666" spans="3:4" customFormat="1" x14ac:dyDescent="0.4">
      <c r="C26666" s="17"/>
      <c r="D26666" s="17" t="s">
        <v>302</v>
      </c>
    </row>
    <row r="26667" spans="3:4" customFormat="1" x14ac:dyDescent="0.4">
      <c r="C26667" s="17"/>
      <c r="D26667" s="17" t="s">
        <v>302</v>
      </c>
    </row>
    <row r="26668" spans="3:4" customFormat="1" x14ac:dyDescent="0.4">
      <c r="C26668" s="17"/>
      <c r="D26668" s="17" t="s">
        <v>302</v>
      </c>
    </row>
    <row r="26669" spans="3:4" customFormat="1" x14ac:dyDescent="0.4">
      <c r="C26669" s="17"/>
      <c r="D26669" s="17" t="s">
        <v>302</v>
      </c>
    </row>
    <row r="26670" spans="3:4" customFormat="1" x14ac:dyDescent="0.4">
      <c r="C26670" s="17"/>
      <c r="D26670" s="17" t="s">
        <v>302</v>
      </c>
    </row>
    <row r="26671" spans="3:4" customFormat="1" x14ac:dyDescent="0.4">
      <c r="C26671" s="17"/>
      <c r="D26671" s="17" t="s">
        <v>302</v>
      </c>
    </row>
    <row r="26672" spans="3:4" customFormat="1" x14ac:dyDescent="0.4">
      <c r="C26672" s="17"/>
      <c r="D26672" s="17" t="s">
        <v>302</v>
      </c>
    </row>
    <row r="26673" spans="3:4" customFormat="1" x14ac:dyDescent="0.4">
      <c r="C26673" s="17"/>
      <c r="D26673" s="17" t="s">
        <v>302</v>
      </c>
    </row>
    <row r="26674" spans="3:4" customFormat="1" x14ac:dyDescent="0.4">
      <c r="C26674" s="17"/>
      <c r="D26674" s="17" t="s">
        <v>302</v>
      </c>
    </row>
    <row r="26675" spans="3:4" customFormat="1" x14ac:dyDescent="0.4">
      <c r="C26675" s="17"/>
      <c r="D26675" s="17" t="s">
        <v>302</v>
      </c>
    </row>
    <row r="26676" spans="3:4" customFormat="1" x14ac:dyDescent="0.4">
      <c r="C26676" s="17"/>
      <c r="D26676" s="17" t="s">
        <v>302</v>
      </c>
    </row>
    <row r="26677" spans="3:4" customFormat="1" x14ac:dyDescent="0.4">
      <c r="C26677" s="17"/>
      <c r="D26677" s="17" t="s">
        <v>302</v>
      </c>
    </row>
    <row r="26678" spans="3:4" customFormat="1" x14ac:dyDescent="0.4">
      <c r="C26678" s="17"/>
      <c r="D26678" s="17" t="s">
        <v>302</v>
      </c>
    </row>
    <row r="26679" spans="3:4" customFormat="1" x14ac:dyDescent="0.4">
      <c r="C26679" s="17"/>
      <c r="D26679" s="17" t="s">
        <v>302</v>
      </c>
    </row>
    <row r="26680" spans="3:4" customFormat="1" x14ac:dyDescent="0.4">
      <c r="C26680" s="17"/>
      <c r="D26680" s="17" t="s">
        <v>302</v>
      </c>
    </row>
    <row r="26681" spans="3:4" customFormat="1" x14ac:dyDescent="0.4">
      <c r="C26681" s="17"/>
      <c r="D26681" s="17" t="s">
        <v>302</v>
      </c>
    </row>
    <row r="26682" spans="3:4" customFormat="1" x14ac:dyDescent="0.4">
      <c r="C26682" s="17"/>
      <c r="D26682" s="17" t="s">
        <v>302</v>
      </c>
    </row>
    <row r="26683" spans="3:4" customFormat="1" x14ac:dyDescent="0.4">
      <c r="C26683" s="17"/>
      <c r="D26683" s="17" t="s">
        <v>302</v>
      </c>
    </row>
    <row r="26684" spans="3:4" customFormat="1" x14ac:dyDescent="0.4">
      <c r="C26684" s="17"/>
      <c r="D26684" s="17" t="s">
        <v>302</v>
      </c>
    </row>
    <row r="26685" spans="3:4" customFormat="1" x14ac:dyDescent="0.4">
      <c r="C26685" s="17"/>
      <c r="D26685" s="17" t="s">
        <v>302</v>
      </c>
    </row>
    <row r="26686" spans="3:4" customFormat="1" x14ac:dyDescent="0.4">
      <c r="C26686" s="17"/>
      <c r="D26686" s="17" t="s">
        <v>302</v>
      </c>
    </row>
    <row r="26687" spans="3:4" customFormat="1" x14ac:dyDescent="0.4">
      <c r="C26687" s="17"/>
      <c r="D26687" s="17" t="s">
        <v>302</v>
      </c>
    </row>
    <row r="26688" spans="3:4" customFormat="1" x14ac:dyDescent="0.4">
      <c r="C26688" s="17"/>
      <c r="D26688" s="17" t="s">
        <v>302</v>
      </c>
    </row>
    <row r="26689" spans="3:4" customFormat="1" x14ac:dyDescent="0.4">
      <c r="C26689" s="17"/>
      <c r="D26689" s="17" t="s">
        <v>302</v>
      </c>
    </row>
    <row r="26690" spans="3:4" customFormat="1" x14ac:dyDescent="0.4">
      <c r="C26690" s="17"/>
      <c r="D26690" s="17" t="s">
        <v>302</v>
      </c>
    </row>
    <row r="26691" spans="3:4" customFormat="1" x14ac:dyDescent="0.4">
      <c r="C26691" s="17"/>
      <c r="D26691" s="17" t="s">
        <v>302</v>
      </c>
    </row>
    <row r="26692" spans="3:4" customFormat="1" x14ac:dyDescent="0.4">
      <c r="C26692" s="17"/>
      <c r="D26692" s="17" t="s">
        <v>302</v>
      </c>
    </row>
    <row r="26693" spans="3:4" customFormat="1" x14ac:dyDescent="0.4">
      <c r="C26693" s="17"/>
      <c r="D26693" s="17" t="s">
        <v>302</v>
      </c>
    </row>
    <row r="26694" spans="3:4" customFormat="1" x14ac:dyDescent="0.4">
      <c r="C26694" s="17"/>
      <c r="D26694" s="17" t="s">
        <v>302</v>
      </c>
    </row>
    <row r="26695" spans="3:4" customFormat="1" x14ac:dyDescent="0.4">
      <c r="C26695" s="17"/>
      <c r="D26695" s="17" t="s">
        <v>302</v>
      </c>
    </row>
    <row r="26696" spans="3:4" customFormat="1" x14ac:dyDescent="0.4">
      <c r="C26696" s="17"/>
      <c r="D26696" s="17" t="s">
        <v>302</v>
      </c>
    </row>
    <row r="26697" spans="3:4" customFormat="1" x14ac:dyDescent="0.4">
      <c r="C26697" s="17"/>
      <c r="D26697" s="17" t="s">
        <v>302</v>
      </c>
    </row>
    <row r="26698" spans="3:4" customFormat="1" x14ac:dyDescent="0.4">
      <c r="C26698" s="17"/>
      <c r="D26698" s="17" t="s">
        <v>302</v>
      </c>
    </row>
    <row r="26699" spans="3:4" customFormat="1" x14ac:dyDescent="0.4">
      <c r="C26699" s="17"/>
      <c r="D26699" s="17" t="s">
        <v>302</v>
      </c>
    </row>
    <row r="26700" spans="3:4" customFormat="1" x14ac:dyDescent="0.4">
      <c r="C26700" s="17"/>
      <c r="D26700" s="17" t="s">
        <v>302</v>
      </c>
    </row>
    <row r="26701" spans="3:4" customFormat="1" x14ac:dyDescent="0.4">
      <c r="C26701" s="17"/>
      <c r="D26701" s="17" t="s">
        <v>302</v>
      </c>
    </row>
    <row r="26702" spans="3:4" customFormat="1" x14ac:dyDescent="0.4">
      <c r="C26702" s="17"/>
      <c r="D26702" s="17" t="s">
        <v>302</v>
      </c>
    </row>
    <row r="26703" spans="3:4" customFormat="1" x14ac:dyDescent="0.4">
      <c r="C26703" s="17"/>
      <c r="D26703" s="17" t="s">
        <v>302</v>
      </c>
    </row>
    <row r="26704" spans="3:4" customFormat="1" x14ac:dyDescent="0.4">
      <c r="C26704" s="17"/>
      <c r="D26704" s="17" t="s">
        <v>302</v>
      </c>
    </row>
    <row r="26705" spans="3:4" customFormat="1" x14ac:dyDescent="0.4">
      <c r="C26705" s="17"/>
      <c r="D26705" s="17" t="s">
        <v>302</v>
      </c>
    </row>
    <row r="26706" spans="3:4" customFormat="1" x14ac:dyDescent="0.4">
      <c r="C26706" s="17"/>
      <c r="D26706" s="17" t="s">
        <v>302</v>
      </c>
    </row>
    <row r="26707" spans="3:4" customFormat="1" x14ac:dyDescent="0.4">
      <c r="C26707" s="17"/>
      <c r="D26707" s="17" t="s">
        <v>302</v>
      </c>
    </row>
    <row r="26708" spans="3:4" customFormat="1" x14ac:dyDescent="0.4">
      <c r="C26708" s="17"/>
      <c r="D26708" s="17" t="s">
        <v>302</v>
      </c>
    </row>
    <row r="26709" spans="3:4" customFormat="1" x14ac:dyDescent="0.4">
      <c r="C26709" s="17"/>
      <c r="D26709" s="17" t="s">
        <v>302</v>
      </c>
    </row>
    <row r="26710" spans="3:4" customFormat="1" x14ac:dyDescent="0.4">
      <c r="C26710" s="17"/>
      <c r="D26710" s="17" t="s">
        <v>302</v>
      </c>
    </row>
    <row r="26711" spans="3:4" customFormat="1" x14ac:dyDescent="0.4">
      <c r="C26711" s="17"/>
      <c r="D26711" s="17" t="s">
        <v>302</v>
      </c>
    </row>
    <row r="26712" spans="3:4" customFormat="1" x14ac:dyDescent="0.4">
      <c r="C26712" s="17"/>
      <c r="D26712" s="17" t="s">
        <v>302</v>
      </c>
    </row>
    <row r="26713" spans="3:4" customFormat="1" x14ac:dyDescent="0.4">
      <c r="C26713" s="17"/>
      <c r="D26713" s="17" t="s">
        <v>302</v>
      </c>
    </row>
    <row r="26714" spans="3:4" customFormat="1" x14ac:dyDescent="0.4">
      <c r="C26714" s="17"/>
      <c r="D26714" s="17" t="s">
        <v>302</v>
      </c>
    </row>
    <row r="26715" spans="3:4" customFormat="1" x14ac:dyDescent="0.4">
      <c r="C26715" s="17"/>
      <c r="D26715" s="17" t="s">
        <v>302</v>
      </c>
    </row>
    <row r="26716" spans="3:4" customFormat="1" x14ac:dyDescent="0.4">
      <c r="C26716" s="17"/>
      <c r="D26716" s="17" t="s">
        <v>302</v>
      </c>
    </row>
    <row r="26717" spans="3:4" customFormat="1" x14ac:dyDescent="0.4">
      <c r="C26717" s="17"/>
      <c r="D26717" s="17" t="s">
        <v>302</v>
      </c>
    </row>
    <row r="26718" spans="3:4" customFormat="1" x14ac:dyDescent="0.4">
      <c r="C26718" s="17"/>
      <c r="D26718" s="17" t="s">
        <v>302</v>
      </c>
    </row>
    <row r="26719" spans="3:4" customFormat="1" x14ac:dyDescent="0.4">
      <c r="C26719" s="17"/>
      <c r="D26719" s="17" t="s">
        <v>302</v>
      </c>
    </row>
    <row r="26720" spans="3:4" customFormat="1" x14ac:dyDescent="0.4">
      <c r="C26720" s="17"/>
      <c r="D26720" s="17" t="s">
        <v>302</v>
      </c>
    </row>
    <row r="26721" spans="3:4" customFormat="1" x14ac:dyDescent="0.4">
      <c r="C26721" s="17"/>
      <c r="D26721" s="17" t="s">
        <v>302</v>
      </c>
    </row>
    <row r="26722" spans="3:4" customFormat="1" x14ac:dyDescent="0.4">
      <c r="C26722" s="17"/>
      <c r="D26722" s="17" t="s">
        <v>302</v>
      </c>
    </row>
    <row r="26723" spans="3:4" customFormat="1" x14ac:dyDescent="0.4">
      <c r="C26723" s="17"/>
      <c r="D26723" s="17" t="s">
        <v>302</v>
      </c>
    </row>
    <row r="26724" spans="3:4" customFormat="1" x14ac:dyDescent="0.4">
      <c r="C26724" s="17"/>
      <c r="D26724" s="17" t="s">
        <v>302</v>
      </c>
    </row>
    <row r="26725" spans="3:4" customFormat="1" x14ac:dyDescent="0.4">
      <c r="C26725" s="17"/>
      <c r="D26725" s="17" t="s">
        <v>302</v>
      </c>
    </row>
    <row r="26726" spans="3:4" customFormat="1" x14ac:dyDescent="0.4">
      <c r="C26726" s="17"/>
      <c r="D26726" s="17" t="s">
        <v>302</v>
      </c>
    </row>
    <row r="26727" spans="3:4" customFormat="1" x14ac:dyDescent="0.4">
      <c r="C26727" s="17"/>
      <c r="D26727" s="17" t="s">
        <v>302</v>
      </c>
    </row>
    <row r="26728" spans="3:4" customFormat="1" x14ac:dyDescent="0.4">
      <c r="C26728" s="17"/>
      <c r="D26728" s="17" t="s">
        <v>302</v>
      </c>
    </row>
    <row r="26729" spans="3:4" customFormat="1" x14ac:dyDescent="0.4">
      <c r="C26729" s="17"/>
      <c r="D26729" s="17" t="s">
        <v>302</v>
      </c>
    </row>
    <row r="26730" spans="3:4" customFormat="1" x14ac:dyDescent="0.4">
      <c r="C26730" s="17"/>
      <c r="D26730" s="17" t="s">
        <v>302</v>
      </c>
    </row>
    <row r="26731" spans="3:4" customFormat="1" x14ac:dyDescent="0.4">
      <c r="C26731" s="17"/>
      <c r="D26731" s="17" t="s">
        <v>302</v>
      </c>
    </row>
    <row r="26732" spans="3:4" customFormat="1" x14ac:dyDescent="0.4">
      <c r="C26732" s="17"/>
      <c r="D26732" s="17" t="s">
        <v>302</v>
      </c>
    </row>
    <row r="26733" spans="3:4" customFormat="1" x14ac:dyDescent="0.4">
      <c r="C26733" s="17"/>
      <c r="D26733" s="17" t="s">
        <v>302</v>
      </c>
    </row>
    <row r="26734" spans="3:4" customFormat="1" x14ac:dyDescent="0.4">
      <c r="C26734" s="17"/>
      <c r="D26734" s="17" t="s">
        <v>302</v>
      </c>
    </row>
    <row r="26735" spans="3:4" customFormat="1" x14ac:dyDescent="0.4">
      <c r="C26735" s="17"/>
      <c r="D26735" s="17" t="s">
        <v>302</v>
      </c>
    </row>
    <row r="26736" spans="3:4" customFormat="1" x14ac:dyDescent="0.4">
      <c r="C26736" s="17"/>
      <c r="D26736" s="17" t="s">
        <v>302</v>
      </c>
    </row>
    <row r="26737" spans="3:4" customFormat="1" x14ac:dyDescent="0.4">
      <c r="C26737" s="17"/>
      <c r="D26737" s="17" t="s">
        <v>302</v>
      </c>
    </row>
    <row r="26738" spans="3:4" customFormat="1" x14ac:dyDescent="0.4">
      <c r="C26738" s="17"/>
      <c r="D26738" s="17" t="s">
        <v>302</v>
      </c>
    </row>
    <row r="26739" spans="3:4" customFormat="1" x14ac:dyDescent="0.4">
      <c r="C26739" s="17"/>
      <c r="D26739" s="17" t="s">
        <v>302</v>
      </c>
    </row>
    <row r="26740" spans="3:4" customFormat="1" x14ac:dyDescent="0.4">
      <c r="C26740" s="17"/>
      <c r="D26740" s="17" t="s">
        <v>302</v>
      </c>
    </row>
    <row r="26741" spans="3:4" customFormat="1" x14ac:dyDescent="0.4">
      <c r="C26741" s="17"/>
      <c r="D26741" s="17" t="s">
        <v>302</v>
      </c>
    </row>
    <row r="26742" spans="3:4" customFormat="1" x14ac:dyDescent="0.4">
      <c r="C26742" s="17"/>
      <c r="D26742" s="17" t="s">
        <v>302</v>
      </c>
    </row>
    <row r="26743" spans="3:4" customFormat="1" x14ac:dyDescent="0.4">
      <c r="C26743" s="17"/>
      <c r="D26743" s="17" t="s">
        <v>302</v>
      </c>
    </row>
    <row r="26744" spans="3:4" customFormat="1" x14ac:dyDescent="0.4">
      <c r="C26744" s="17"/>
      <c r="D26744" s="17" t="s">
        <v>302</v>
      </c>
    </row>
    <row r="26745" spans="3:4" customFormat="1" x14ac:dyDescent="0.4">
      <c r="C26745" s="17"/>
      <c r="D26745" s="17" t="s">
        <v>302</v>
      </c>
    </row>
    <row r="26746" spans="3:4" customFormat="1" x14ac:dyDescent="0.4">
      <c r="C26746" s="17"/>
      <c r="D26746" s="17" t="s">
        <v>302</v>
      </c>
    </row>
    <row r="26747" spans="3:4" customFormat="1" x14ac:dyDescent="0.4">
      <c r="C26747" s="17"/>
      <c r="D26747" s="17" t="s">
        <v>302</v>
      </c>
    </row>
    <row r="26748" spans="3:4" customFormat="1" x14ac:dyDescent="0.4">
      <c r="C26748" s="17"/>
      <c r="D26748" s="17" t="s">
        <v>302</v>
      </c>
    </row>
    <row r="26749" spans="3:4" customFormat="1" x14ac:dyDescent="0.4">
      <c r="C26749" s="17"/>
      <c r="D26749" s="17" t="s">
        <v>302</v>
      </c>
    </row>
    <row r="26750" spans="3:4" customFormat="1" x14ac:dyDescent="0.4">
      <c r="C26750" s="17"/>
      <c r="D26750" s="17" t="s">
        <v>302</v>
      </c>
    </row>
    <row r="26751" spans="3:4" customFormat="1" x14ac:dyDescent="0.4">
      <c r="C26751" s="17"/>
      <c r="D26751" s="17" t="s">
        <v>302</v>
      </c>
    </row>
    <row r="26752" spans="3:4" customFormat="1" x14ac:dyDescent="0.4">
      <c r="C26752" s="17"/>
      <c r="D26752" s="17" t="s">
        <v>302</v>
      </c>
    </row>
    <row r="26753" spans="3:4" customFormat="1" x14ac:dyDescent="0.4">
      <c r="C26753" s="17"/>
      <c r="D26753" s="17" t="s">
        <v>302</v>
      </c>
    </row>
    <row r="26754" spans="3:4" customFormat="1" x14ac:dyDescent="0.4">
      <c r="C26754" s="17"/>
      <c r="D26754" s="17" t="s">
        <v>302</v>
      </c>
    </row>
    <row r="26755" spans="3:4" customFormat="1" x14ac:dyDescent="0.4">
      <c r="C26755" s="17"/>
      <c r="D26755" s="17" t="s">
        <v>302</v>
      </c>
    </row>
    <row r="26756" spans="3:4" customFormat="1" x14ac:dyDescent="0.4">
      <c r="C26756" s="17"/>
      <c r="D26756" s="17" t="s">
        <v>302</v>
      </c>
    </row>
    <row r="26757" spans="3:4" customFormat="1" x14ac:dyDescent="0.4">
      <c r="C26757" s="17"/>
      <c r="D26757" s="17" t="s">
        <v>302</v>
      </c>
    </row>
    <row r="26758" spans="3:4" customFormat="1" x14ac:dyDescent="0.4">
      <c r="C26758" s="17"/>
      <c r="D26758" s="17" t="s">
        <v>302</v>
      </c>
    </row>
    <row r="26759" spans="3:4" customFormat="1" x14ac:dyDescent="0.4">
      <c r="C26759" s="17"/>
      <c r="D26759" s="17" t="s">
        <v>302</v>
      </c>
    </row>
    <row r="26760" spans="3:4" customFormat="1" x14ac:dyDescent="0.4">
      <c r="C26760" s="17"/>
      <c r="D26760" s="17" t="s">
        <v>302</v>
      </c>
    </row>
    <row r="26761" spans="3:4" customFormat="1" x14ac:dyDescent="0.4">
      <c r="C26761" s="17"/>
      <c r="D26761" s="17" t="s">
        <v>302</v>
      </c>
    </row>
    <row r="26762" spans="3:4" customFormat="1" x14ac:dyDescent="0.4">
      <c r="C26762" s="17"/>
      <c r="D26762" s="17" t="s">
        <v>302</v>
      </c>
    </row>
    <row r="26763" spans="3:4" customFormat="1" x14ac:dyDescent="0.4">
      <c r="C26763" s="17"/>
      <c r="D26763" s="17" t="s">
        <v>302</v>
      </c>
    </row>
    <row r="26764" spans="3:4" customFormat="1" x14ac:dyDescent="0.4">
      <c r="C26764" s="17"/>
      <c r="D26764" s="17" t="s">
        <v>302</v>
      </c>
    </row>
    <row r="26765" spans="3:4" customFormat="1" x14ac:dyDescent="0.4">
      <c r="C26765" s="17"/>
      <c r="D26765" s="17" t="s">
        <v>302</v>
      </c>
    </row>
    <row r="26766" spans="3:4" customFormat="1" x14ac:dyDescent="0.4">
      <c r="C26766" s="17"/>
      <c r="D26766" s="17" t="s">
        <v>302</v>
      </c>
    </row>
    <row r="26767" spans="3:4" customFormat="1" x14ac:dyDescent="0.4">
      <c r="C26767" s="17"/>
      <c r="D26767" s="17" t="s">
        <v>302</v>
      </c>
    </row>
    <row r="26768" spans="3:4" customFormat="1" x14ac:dyDescent="0.4">
      <c r="C26768" s="17"/>
      <c r="D26768" s="17" t="s">
        <v>302</v>
      </c>
    </row>
    <row r="26769" spans="3:4" customFormat="1" x14ac:dyDescent="0.4">
      <c r="C26769" s="17"/>
      <c r="D26769" s="17" t="s">
        <v>302</v>
      </c>
    </row>
    <row r="26770" spans="3:4" customFormat="1" x14ac:dyDescent="0.4">
      <c r="C26770" s="17"/>
      <c r="D26770" s="17" t="s">
        <v>302</v>
      </c>
    </row>
    <row r="26771" spans="3:4" customFormat="1" x14ac:dyDescent="0.4">
      <c r="C26771" s="17"/>
      <c r="D26771" s="17" t="s">
        <v>302</v>
      </c>
    </row>
    <row r="26772" spans="3:4" customFormat="1" x14ac:dyDescent="0.4">
      <c r="C26772" s="17"/>
      <c r="D26772" s="17" t="s">
        <v>302</v>
      </c>
    </row>
    <row r="26773" spans="3:4" customFormat="1" x14ac:dyDescent="0.4">
      <c r="C26773" s="17"/>
      <c r="D26773" s="17" t="s">
        <v>302</v>
      </c>
    </row>
    <row r="26774" spans="3:4" customFormat="1" x14ac:dyDescent="0.4">
      <c r="C26774" s="17"/>
      <c r="D26774" s="17" t="s">
        <v>302</v>
      </c>
    </row>
    <row r="26775" spans="3:4" customFormat="1" x14ac:dyDescent="0.4">
      <c r="C26775" s="17"/>
      <c r="D26775" s="17" t="s">
        <v>302</v>
      </c>
    </row>
    <row r="26776" spans="3:4" customFormat="1" x14ac:dyDescent="0.4">
      <c r="C26776" s="17"/>
      <c r="D26776" s="17" t="s">
        <v>302</v>
      </c>
    </row>
    <row r="26777" spans="3:4" customFormat="1" x14ac:dyDescent="0.4">
      <c r="C26777" s="17"/>
      <c r="D26777" s="17" t="s">
        <v>302</v>
      </c>
    </row>
    <row r="26778" spans="3:4" customFormat="1" x14ac:dyDescent="0.4">
      <c r="C26778" s="17"/>
      <c r="D26778" s="17" t="s">
        <v>302</v>
      </c>
    </row>
    <row r="26779" spans="3:4" customFormat="1" x14ac:dyDescent="0.4">
      <c r="C26779" s="17"/>
      <c r="D26779" s="17" t="s">
        <v>302</v>
      </c>
    </row>
    <row r="26780" spans="3:4" customFormat="1" x14ac:dyDescent="0.4">
      <c r="C26780" s="17"/>
      <c r="D26780" s="17" t="s">
        <v>302</v>
      </c>
    </row>
    <row r="26781" spans="3:4" customFormat="1" x14ac:dyDescent="0.4">
      <c r="C26781" s="17"/>
      <c r="D26781" s="17" t="s">
        <v>302</v>
      </c>
    </row>
    <row r="26782" spans="3:4" customFormat="1" x14ac:dyDescent="0.4">
      <c r="C26782" s="17"/>
      <c r="D26782" s="17" t="s">
        <v>302</v>
      </c>
    </row>
    <row r="26783" spans="3:4" customFormat="1" x14ac:dyDescent="0.4">
      <c r="C26783" s="17"/>
      <c r="D26783" s="17" t="s">
        <v>302</v>
      </c>
    </row>
    <row r="26784" spans="3:4" customFormat="1" x14ac:dyDescent="0.4">
      <c r="C26784" s="17"/>
      <c r="D26784" s="17" t="s">
        <v>302</v>
      </c>
    </row>
    <row r="26785" spans="3:4" customFormat="1" x14ac:dyDescent="0.4">
      <c r="C26785" s="17"/>
      <c r="D26785" s="17" t="s">
        <v>302</v>
      </c>
    </row>
    <row r="26786" spans="3:4" customFormat="1" x14ac:dyDescent="0.4">
      <c r="C26786" s="17"/>
      <c r="D26786" s="17" t="s">
        <v>302</v>
      </c>
    </row>
    <row r="26787" spans="3:4" customFormat="1" x14ac:dyDescent="0.4">
      <c r="C26787" s="17"/>
      <c r="D26787" s="17" t="s">
        <v>302</v>
      </c>
    </row>
    <row r="26788" spans="3:4" customFormat="1" x14ac:dyDescent="0.4">
      <c r="C26788" s="17"/>
      <c r="D26788" s="17" t="s">
        <v>302</v>
      </c>
    </row>
    <row r="26789" spans="3:4" customFormat="1" x14ac:dyDescent="0.4">
      <c r="C26789" s="17"/>
      <c r="D26789" s="17" t="s">
        <v>302</v>
      </c>
    </row>
    <row r="26790" spans="3:4" customFormat="1" x14ac:dyDescent="0.4">
      <c r="C26790" s="17"/>
      <c r="D26790" s="17" t="s">
        <v>302</v>
      </c>
    </row>
    <row r="26791" spans="3:4" customFormat="1" x14ac:dyDescent="0.4">
      <c r="C26791" s="17"/>
      <c r="D26791" s="17" t="s">
        <v>302</v>
      </c>
    </row>
    <row r="26792" spans="3:4" customFormat="1" x14ac:dyDescent="0.4">
      <c r="C26792" s="17"/>
      <c r="D26792" s="17" t="s">
        <v>302</v>
      </c>
    </row>
    <row r="26793" spans="3:4" customFormat="1" x14ac:dyDescent="0.4">
      <c r="C26793" s="17"/>
      <c r="D26793" s="17" t="s">
        <v>302</v>
      </c>
    </row>
    <row r="26794" spans="3:4" customFormat="1" x14ac:dyDescent="0.4">
      <c r="C26794" s="17"/>
      <c r="D26794" s="17" t="s">
        <v>302</v>
      </c>
    </row>
    <row r="26795" spans="3:4" customFormat="1" x14ac:dyDescent="0.4">
      <c r="C26795" s="17"/>
      <c r="D26795" s="17" t="s">
        <v>302</v>
      </c>
    </row>
    <row r="26796" spans="3:4" customFormat="1" x14ac:dyDescent="0.4">
      <c r="C26796" s="17"/>
      <c r="D26796" s="17" t="s">
        <v>302</v>
      </c>
    </row>
    <row r="26797" spans="3:4" customFormat="1" x14ac:dyDescent="0.4">
      <c r="C26797" s="17"/>
      <c r="D26797" s="17" t="s">
        <v>302</v>
      </c>
    </row>
    <row r="26798" spans="3:4" customFormat="1" x14ac:dyDescent="0.4">
      <c r="C26798" s="17"/>
      <c r="D26798" s="17" t="s">
        <v>302</v>
      </c>
    </row>
    <row r="26799" spans="3:4" customFormat="1" x14ac:dyDescent="0.4">
      <c r="C26799" s="17"/>
      <c r="D26799" s="17" t="s">
        <v>302</v>
      </c>
    </row>
    <row r="26800" spans="3:4" customFormat="1" x14ac:dyDescent="0.4">
      <c r="C26800" s="17"/>
      <c r="D26800" s="17" t="s">
        <v>302</v>
      </c>
    </row>
    <row r="26801" spans="3:4" customFormat="1" x14ac:dyDescent="0.4">
      <c r="C26801" s="17"/>
      <c r="D26801" s="17" t="s">
        <v>302</v>
      </c>
    </row>
    <row r="26802" spans="3:4" customFormat="1" x14ac:dyDescent="0.4">
      <c r="C26802" s="17"/>
      <c r="D26802" s="17" t="s">
        <v>302</v>
      </c>
    </row>
    <row r="26803" spans="3:4" customFormat="1" x14ac:dyDescent="0.4">
      <c r="C26803" s="17"/>
      <c r="D26803" s="17" t="s">
        <v>302</v>
      </c>
    </row>
    <row r="26804" spans="3:4" customFormat="1" x14ac:dyDescent="0.4">
      <c r="C26804" s="17"/>
      <c r="D26804" s="17" t="s">
        <v>302</v>
      </c>
    </row>
    <row r="26805" spans="3:4" customFormat="1" x14ac:dyDescent="0.4">
      <c r="C26805" s="17"/>
      <c r="D26805" s="17" t="s">
        <v>302</v>
      </c>
    </row>
    <row r="26806" spans="3:4" customFormat="1" x14ac:dyDescent="0.4">
      <c r="C26806" s="17"/>
      <c r="D26806" s="17" t="s">
        <v>302</v>
      </c>
    </row>
    <row r="26807" spans="3:4" customFormat="1" x14ac:dyDescent="0.4">
      <c r="C26807" s="17"/>
      <c r="D26807" s="17" t="s">
        <v>302</v>
      </c>
    </row>
    <row r="26808" spans="3:4" customFormat="1" x14ac:dyDescent="0.4">
      <c r="C26808" s="17"/>
      <c r="D26808" s="17" t="s">
        <v>302</v>
      </c>
    </row>
    <row r="26809" spans="3:4" customFormat="1" x14ac:dyDescent="0.4">
      <c r="C26809" s="17"/>
      <c r="D26809" s="17" t="s">
        <v>302</v>
      </c>
    </row>
    <row r="26810" spans="3:4" customFormat="1" x14ac:dyDescent="0.4">
      <c r="C26810" s="17"/>
      <c r="D26810" s="17" t="s">
        <v>302</v>
      </c>
    </row>
    <row r="26811" spans="3:4" customFormat="1" x14ac:dyDescent="0.4">
      <c r="C26811" s="17"/>
      <c r="D26811" s="17" t="s">
        <v>302</v>
      </c>
    </row>
    <row r="26812" spans="3:4" customFormat="1" x14ac:dyDescent="0.4">
      <c r="C26812" s="17"/>
      <c r="D26812" s="17" t="s">
        <v>302</v>
      </c>
    </row>
    <row r="26813" spans="3:4" customFormat="1" x14ac:dyDescent="0.4">
      <c r="C26813" s="17"/>
      <c r="D26813" s="17" t="s">
        <v>302</v>
      </c>
    </row>
    <row r="26814" spans="3:4" customFormat="1" x14ac:dyDescent="0.4">
      <c r="C26814" s="17"/>
      <c r="D26814" s="17" t="s">
        <v>302</v>
      </c>
    </row>
    <row r="26815" spans="3:4" customFormat="1" x14ac:dyDescent="0.4">
      <c r="C26815" s="17"/>
      <c r="D26815" s="17" t="s">
        <v>302</v>
      </c>
    </row>
    <row r="26816" spans="3:4" customFormat="1" x14ac:dyDescent="0.4">
      <c r="C26816" s="17"/>
      <c r="D26816" s="17" t="s">
        <v>302</v>
      </c>
    </row>
    <row r="26817" spans="3:4" customFormat="1" x14ac:dyDescent="0.4">
      <c r="C26817" s="17"/>
      <c r="D26817" s="17" t="s">
        <v>302</v>
      </c>
    </row>
  </sheetData>
  <autoFilter ref="A1:J26817" xr:uid="{A93457B1-1F89-4FE0-8C29-A906D2C94415}"/>
  <phoneticPr fontId="4" type="noConversion"/>
  <pageMargins left="0.7" right="0.7" top="0.75" bottom="0.75" header="0.3" footer="0.3"/>
  <pageSetup orientation="portrait" r:id="rId1"/>
  <headerFooter>
    <oddFooter>&amp;L&amp;1#&amp;"FS Elliot Pro"&amp;9&amp;K737373Classification: 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BF4BEDED9AA24F824FBCE972ECD1F6" ma:contentTypeVersion="14" ma:contentTypeDescription="Create a new document." ma:contentTypeScope="" ma:versionID="2eac4e745180b879de1fc46745a8291e">
  <xsd:schema xmlns:xsd="http://www.w3.org/2001/XMLSchema" xmlns:xs="http://www.w3.org/2001/XMLSchema" xmlns:p="http://schemas.microsoft.com/office/2006/metadata/properties" xmlns:ns2="3a1c5a3e-ca37-4aea-b98f-9542a31aedf5" xmlns:ns3="bbabd8b7-719d-44f5-aa21-82c2dfa3c2ac" targetNamespace="http://schemas.microsoft.com/office/2006/metadata/properties" ma:root="true" ma:fieldsID="87277c381c175dfc1e86dd70697af8e2" ns2:_="" ns3:_="">
    <xsd:import namespace="3a1c5a3e-ca37-4aea-b98f-9542a31aedf5"/>
    <xsd:import namespace="bbabd8b7-719d-44f5-aa21-82c2dfa3c2a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1c5a3e-ca37-4aea-b98f-9542a31aedf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bed40e86-796f-4958-b48c-64e3f14c9b8f}" ma:internalName="TaxCatchAll" ma:showField="CatchAllData" ma:web="3a1c5a3e-ca37-4aea-b98f-9542a31aedf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abd8b7-719d-44f5-aa21-82c2dfa3c2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9389118-0806-4f78-82af-a3c2d1da995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erviceCustomXmlMetadata>
  <Version>5643ba00-783e-4592-ae06-8b7d1b86f367</Version>
</ServiceCustomXmlMetadat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babd8b7-719d-44f5-aa21-82c2dfa3c2ac">
      <Terms xmlns="http://schemas.microsoft.com/office/infopath/2007/PartnerControls"/>
    </lcf76f155ced4ddcb4097134ff3c332f>
    <TaxCatchAll xmlns="3a1c5a3e-ca37-4aea-b98f-9542a31aedf5" xsi:nil="true"/>
  </documentManagement>
</p:properties>
</file>

<file path=customXml/itemProps1.xml><?xml version="1.0" encoding="utf-8"?>
<ds:datastoreItem xmlns:ds="http://schemas.openxmlformats.org/officeDocument/2006/customXml" ds:itemID="{3359F859-68DC-466F-8AB0-AA86BC6912C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84FF29-F86A-44D3-942F-5596728D34C4}"/>
</file>

<file path=customXml/itemProps3.xml><?xml version="1.0" encoding="utf-8"?>
<ds:datastoreItem xmlns:ds="http://schemas.openxmlformats.org/officeDocument/2006/customXml" ds:itemID="{3143C472-D1F5-4C0B-99DF-6547BC40B5CC}">
  <ds:schemaRefs/>
</ds:datastoreItem>
</file>

<file path=customXml/itemProps4.xml><?xml version="1.0" encoding="utf-8"?>
<ds:datastoreItem xmlns:ds="http://schemas.openxmlformats.org/officeDocument/2006/customXml" ds:itemID="{262ADC81-FDFA-4581-933D-A5C18E54D9C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Summary</vt:lpstr>
      <vt:lpstr>Calculation</vt:lpstr>
      <vt:lpstr>Factors</vt:lpstr>
      <vt:lpstr>Rates</vt:lpstr>
      <vt:lpstr>Rates</vt:lpstr>
      <vt:lpstr>Xinput_Accident_Benefit</vt:lpstr>
      <vt:lpstr>Xinput_AttAge</vt:lpstr>
      <vt:lpstr>Xinput_BenPeriod</vt:lpstr>
      <vt:lpstr>Xinput_Capital_Sum</vt:lpstr>
      <vt:lpstr>Xinput_CDB_Benefit</vt:lpstr>
      <vt:lpstr>Xinput_CDB_Benefit_Period</vt:lpstr>
      <vt:lpstr>Xinput_CDB_Elim_Period</vt:lpstr>
      <vt:lpstr>Xinput_COLA</vt:lpstr>
      <vt:lpstr>Xinput_Commissionable</vt:lpstr>
      <vt:lpstr>Xinput_ElimPeriod</vt:lpstr>
      <vt:lpstr>Xinput_Gender</vt:lpstr>
      <vt:lpstr>Xinput_IncomeBenefit_Monthly</vt:lpstr>
      <vt:lpstr>Xinput_Issue_Age</vt:lpstr>
      <vt:lpstr>Xinput_Lifetime_Presumptive</vt:lpstr>
      <vt:lpstr>Xinput_NicotineUse</vt:lpstr>
      <vt:lpstr>Xinput_Occupation</vt:lpstr>
      <vt:lpstr>Xinput_ResidualType</vt:lpstr>
      <vt:lpstr>Xinput_Special_Death</vt:lpstr>
      <vt:lpstr>Xinput_StateOfResidence</vt:lpstr>
      <vt:lpstr>Xinput_SubstandardPct</vt:lpstr>
      <vt:lpstr>Xinput_Supp_Health</vt:lpstr>
      <vt:lpstr>Xinput_Total_While_Working</vt:lpstr>
      <vt:lpstr>Xinput_Written_State</vt:lpstr>
      <vt:lpstr>Xoutput_PremComp_01_Core</vt:lpstr>
      <vt:lpstr>Xoutput_PremComp_02_Residual</vt:lpstr>
      <vt:lpstr>Xoutput_PremComp_03_COLA</vt:lpstr>
      <vt:lpstr>Xoutput_PremComp_04_Accident</vt:lpstr>
      <vt:lpstr>Xoutput_PremComp_05_Capital_Sum</vt:lpstr>
      <vt:lpstr>Xoutput_PremComp_06_Special_Death</vt:lpstr>
      <vt:lpstr>Xoutput_PremComp_07_Supplemental_Health</vt:lpstr>
      <vt:lpstr>Xoutput_PremComp_08_Total_While_Working</vt:lpstr>
      <vt:lpstr>Xoutput_PremComp_09_CDB</vt:lpstr>
      <vt:lpstr>Xoutput_PremComp_10_Lifetime_Presumptive</vt:lpstr>
      <vt:lpstr>Xoutput_Premium_Annual</vt:lpstr>
      <vt:lpstr>Xoutput_Premium_Monthly</vt:lpstr>
      <vt:lpstr>Xoutput_Premium_Quarterly</vt:lpstr>
      <vt:lpstr>Xoutput_Premium_SemiAnnual</vt:lpstr>
      <vt:lpstr>Xoutput_PremiumComponents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Sixta, Andrew</dc:creator>
  <cp:lastModifiedBy>Nick Stanzione</cp:lastModifiedBy>
  <dcterms:created xsi:type="dcterms:W3CDTF">2019-09-30T15:29:02Z</dcterms:created>
  <dcterms:modified xsi:type="dcterms:W3CDTF">2023-11-16T21:39:53Z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1a85edf-1344-4c6a-a94e-0a9833d749f3_Enabled">
    <vt:lpwstr>true</vt:lpwstr>
  </property>
  <property fmtid="{D5CDD505-2E9C-101B-9397-08002B2CF9AE}" pid="3" name="MSIP_Label_f1a85edf-1344-4c6a-a94e-0a9833d749f3_SetDate">
    <vt:lpwstr>2023-06-14T20:48:16Z</vt:lpwstr>
  </property>
  <property fmtid="{D5CDD505-2E9C-101B-9397-08002B2CF9AE}" pid="4" name="MSIP_Label_f1a85edf-1344-4c6a-a94e-0a9833d749f3_Method">
    <vt:lpwstr>Privileged</vt:lpwstr>
  </property>
  <property fmtid="{D5CDD505-2E9C-101B-9397-08002B2CF9AE}" pid="5" name="MSIP_Label_f1a85edf-1344-4c6a-a94e-0a9833d749f3_Name">
    <vt:lpwstr>Personal</vt:lpwstr>
  </property>
  <property fmtid="{D5CDD505-2E9C-101B-9397-08002B2CF9AE}" pid="6" name="MSIP_Label_f1a85edf-1344-4c6a-a94e-0a9833d749f3_SiteId">
    <vt:lpwstr>3bea478c-1684-4a8c-8e85-045ec54ba430</vt:lpwstr>
  </property>
  <property fmtid="{D5CDD505-2E9C-101B-9397-08002B2CF9AE}" pid="7" name="MSIP_Label_f1a85edf-1344-4c6a-a94e-0a9833d749f3_ActionId">
    <vt:lpwstr>3885f149-9343-42d1-80e5-cc345fdec4f7</vt:lpwstr>
  </property>
  <property fmtid="{D5CDD505-2E9C-101B-9397-08002B2CF9AE}" pid="8" name="MSIP_Label_f1a85edf-1344-4c6a-a94e-0a9833d749f3_ContentBits">
    <vt:lpwstr>2</vt:lpwstr>
  </property>
  <property fmtid="{D5CDD505-2E9C-101B-9397-08002B2CF9AE}" pid="9" name="{A44787D4-0540-4523-9961-78E4036D8C6D}">
    <vt:lpwstr>{88D30E93-6073-4475-BCC9-8B6C7BD588DB}</vt:lpwstr>
  </property>
  <property fmtid="{D5CDD505-2E9C-101B-9397-08002B2CF9AE}" pid="10" name="ContentTypeId">
    <vt:lpwstr>0x0101009FBF4BEDED9AA24F824FBCE972ECD1F6</vt:lpwstr>
  </property>
  <property fmtid="{D5CDD505-2E9C-101B-9397-08002B2CF9AE}" pid="11" name="MediaServiceImageTags">
    <vt:lpwstr/>
  </property>
</Properties>
</file>